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-kaw\Desktop\9-便利ツール\"/>
    </mc:Choice>
  </mc:AlternateContent>
  <xr:revisionPtr revIDLastSave="0" documentId="13_ncr:1_{C736126C-DD2C-4D82-AFBF-7D33328D834E}" xr6:coauthVersionLast="47" xr6:coauthVersionMax="47" xr10:uidLastSave="{00000000-0000-0000-0000-000000000000}"/>
  <bookViews>
    <workbookView xWindow="3480" yWindow="1140" windowWidth="21585" windowHeight="13875" firstSheet="1" activeTab="1" xr2:uid="{00000000-000D-0000-FFFF-FFFF00000000}"/>
  </bookViews>
  <sheets>
    <sheet name="※取り扱い説明書" sheetId="21" r:id="rId1"/>
    <sheet name="月毎の作業時間" sheetId="15" r:id="rId2"/>
    <sheet name="提出用" sheetId="22" r:id="rId3"/>
    <sheet name="業務内容と時間メモ" sheetId="10" r:id="rId4"/>
    <sheet name="リンクされた図,元ネタ・月" sheetId="18" r:id="rId5"/>
  </sheets>
  <definedNames>
    <definedName name="_4432mm×3632mm×6mm×7.85Kg__100万_758.17Kg">#REF!</definedName>
    <definedName name="_xlnm._FilterDatabase" localSheetId="4" hidden="1">'リンクされた図,元ネタ・月'!$A$1:$C$2001</definedName>
    <definedName name="_xlnm._FilterDatabase" localSheetId="3" hidden="1">業務内容と時間メモ!$A$1:$K$2121</definedName>
    <definedName name="_xlnm._FilterDatabase" localSheetId="1" hidden="1">月毎の作業時間!$A$1:$U$2001</definedName>
    <definedName name="_xlnm._FilterDatabase" localSheetId="2" hidden="1">提出用!$A$2:$T$2002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5" i="10" l="1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F72" i="10"/>
  <c r="F67" i="10"/>
  <c r="G2" i="10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605" i="10"/>
  <c r="AI606" i="10"/>
  <c r="AI607" i="10"/>
  <c r="AI608" i="10"/>
  <c r="AI609" i="10"/>
  <c r="AI610" i="10"/>
  <c r="AI611" i="10"/>
  <c r="AI612" i="10"/>
  <c r="AI613" i="10"/>
  <c r="AI614" i="10"/>
  <c r="AI615" i="10"/>
  <c r="AI616" i="10"/>
  <c r="AI617" i="10"/>
  <c r="AI618" i="10"/>
  <c r="AI619" i="10"/>
  <c r="AI620" i="10"/>
  <c r="AI621" i="10"/>
  <c r="AI622" i="10"/>
  <c r="AI623" i="10"/>
  <c r="AI624" i="10"/>
  <c r="AI625" i="10"/>
  <c r="AI626" i="10"/>
  <c r="AI627" i="10"/>
  <c r="AI628" i="10"/>
  <c r="AI629" i="10"/>
  <c r="AI630" i="10"/>
  <c r="AI631" i="10"/>
  <c r="AI632" i="10"/>
  <c r="AI633" i="10"/>
  <c r="AI634" i="10"/>
  <c r="AI635" i="10"/>
  <c r="AI636" i="10"/>
  <c r="AI637" i="10"/>
  <c r="AI638" i="10"/>
  <c r="AI639" i="10"/>
  <c r="AI640" i="10"/>
  <c r="AI641" i="10"/>
  <c r="AI642" i="10"/>
  <c r="AI643" i="10"/>
  <c r="AI644" i="10"/>
  <c r="AI645" i="10"/>
  <c r="AI646" i="10"/>
  <c r="AI647" i="10"/>
  <c r="AI648" i="10"/>
  <c r="AI649" i="10"/>
  <c r="AI650" i="10"/>
  <c r="AI651" i="10"/>
  <c r="AI652" i="10"/>
  <c r="AI653" i="10"/>
  <c r="AI654" i="10"/>
  <c r="AI655" i="10"/>
  <c r="AI656" i="10"/>
  <c r="AI657" i="10"/>
  <c r="AI658" i="10"/>
  <c r="AI659" i="10"/>
  <c r="AI660" i="10"/>
  <c r="AI661" i="10"/>
  <c r="AI662" i="10"/>
  <c r="AI663" i="10"/>
  <c r="AI664" i="10"/>
  <c r="AI665" i="10"/>
  <c r="AI666" i="10"/>
  <c r="AI667" i="10"/>
  <c r="AI668" i="10"/>
  <c r="AI669" i="10"/>
  <c r="AI670" i="10"/>
  <c r="AI671" i="10"/>
  <c r="AI672" i="10"/>
  <c r="AI673" i="10"/>
  <c r="AI674" i="10"/>
  <c r="AI675" i="10"/>
  <c r="AI676" i="10"/>
  <c r="AI677" i="10"/>
  <c r="AI678" i="10"/>
  <c r="AI679" i="10"/>
  <c r="AI680" i="10"/>
  <c r="AI681" i="10"/>
  <c r="AI682" i="10"/>
  <c r="AI683" i="10"/>
  <c r="AI684" i="10"/>
  <c r="AI685" i="10"/>
  <c r="AI686" i="10"/>
  <c r="AI687" i="10"/>
  <c r="AI688" i="10"/>
  <c r="AI689" i="10"/>
  <c r="AI690" i="10"/>
  <c r="AI691" i="10"/>
  <c r="AI692" i="10"/>
  <c r="AI693" i="10"/>
  <c r="AI694" i="10"/>
  <c r="AI695" i="10"/>
  <c r="AI696" i="10"/>
  <c r="AI697" i="10"/>
  <c r="AI698" i="10"/>
  <c r="AI699" i="10"/>
  <c r="AI700" i="10"/>
  <c r="AI701" i="10"/>
  <c r="AI702" i="10"/>
  <c r="AI703" i="10"/>
  <c r="AI704" i="10"/>
  <c r="AI705" i="10"/>
  <c r="AI706" i="10"/>
  <c r="AI707" i="10"/>
  <c r="AI708" i="10"/>
  <c r="AI709" i="10"/>
  <c r="AI710" i="10"/>
  <c r="AI711" i="10"/>
  <c r="AI712" i="10"/>
  <c r="AI713" i="10"/>
  <c r="AI714" i="10"/>
  <c r="AI715" i="10"/>
  <c r="AI716" i="10"/>
  <c r="AI717" i="10"/>
  <c r="AI718" i="10"/>
  <c r="AI719" i="10"/>
  <c r="AI720" i="10"/>
  <c r="AI721" i="10"/>
  <c r="AI722" i="10"/>
  <c r="AI723" i="10"/>
  <c r="AI724" i="10"/>
  <c r="AI725" i="10"/>
  <c r="AI726" i="10"/>
  <c r="AI727" i="10"/>
  <c r="AI728" i="10"/>
  <c r="AI729" i="10"/>
  <c r="AI730" i="10"/>
  <c r="AI731" i="10"/>
  <c r="AI732" i="10"/>
  <c r="AI733" i="10"/>
  <c r="AI734" i="10"/>
  <c r="AI735" i="10"/>
  <c r="AI736" i="10"/>
  <c r="AI737" i="10"/>
  <c r="AI738" i="10"/>
  <c r="AI739" i="10"/>
  <c r="AI740" i="10"/>
  <c r="AI741" i="10"/>
  <c r="AI742" i="10"/>
  <c r="AI743" i="10"/>
  <c r="AI744" i="10"/>
  <c r="AI745" i="10"/>
  <c r="AI746" i="10"/>
  <c r="AI747" i="10"/>
  <c r="AI748" i="10"/>
  <c r="AI749" i="10"/>
  <c r="AI750" i="10"/>
  <c r="AI751" i="10"/>
  <c r="AI752" i="10"/>
  <c r="AI753" i="10"/>
  <c r="AI754" i="10"/>
  <c r="AI755" i="10"/>
  <c r="AI756" i="10"/>
  <c r="AI757" i="10"/>
  <c r="AI758" i="10"/>
  <c r="AI759" i="10"/>
  <c r="AI760" i="10"/>
  <c r="AI761" i="10"/>
  <c r="AI762" i="10"/>
  <c r="AI763" i="10"/>
  <c r="AI764" i="10"/>
  <c r="AI765" i="10"/>
  <c r="AI766" i="10"/>
  <c r="AI767" i="10"/>
  <c r="AI768" i="10"/>
  <c r="AI769" i="10"/>
  <c r="AI770" i="10"/>
  <c r="AI771" i="10"/>
  <c r="AI772" i="10"/>
  <c r="AI773" i="10"/>
  <c r="AI774" i="10"/>
  <c r="AI775" i="10"/>
  <c r="AI776" i="10"/>
  <c r="AI777" i="10"/>
  <c r="AI778" i="10"/>
  <c r="AI779" i="10"/>
  <c r="AI780" i="10"/>
  <c r="AI781" i="10"/>
  <c r="AI782" i="10"/>
  <c r="AI783" i="10"/>
  <c r="AI784" i="10"/>
  <c r="AI785" i="10"/>
  <c r="AI786" i="10"/>
  <c r="AI787" i="10"/>
  <c r="AI788" i="10"/>
  <c r="AI789" i="10"/>
  <c r="AI790" i="10"/>
  <c r="AI791" i="10"/>
  <c r="AI792" i="10"/>
  <c r="AI793" i="10"/>
  <c r="AI794" i="10"/>
  <c r="AI795" i="10"/>
  <c r="AI796" i="10"/>
  <c r="AI797" i="10"/>
  <c r="AI798" i="10"/>
  <c r="AI799" i="10"/>
  <c r="AI800" i="10"/>
  <c r="AI801" i="10"/>
  <c r="AI802" i="10"/>
  <c r="AI803" i="10"/>
  <c r="AI804" i="10"/>
  <c r="AI805" i="10"/>
  <c r="AI806" i="10"/>
  <c r="AI807" i="10"/>
  <c r="AI808" i="10"/>
  <c r="AI809" i="10"/>
  <c r="AI810" i="10"/>
  <c r="AI811" i="10"/>
  <c r="AI812" i="10"/>
  <c r="AI813" i="10"/>
  <c r="AI814" i="10"/>
  <c r="AI815" i="10"/>
  <c r="AI816" i="10"/>
  <c r="AI817" i="10"/>
  <c r="AI818" i="10"/>
  <c r="AI819" i="10"/>
  <c r="AI820" i="10"/>
  <c r="AI821" i="10"/>
  <c r="AI822" i="10"/>
  <c r="AI823" i="10"/>
  <c r="AI824" i="10"/>
  <c r="AI825" i="10"/>
  <c r="AI826" i="10"/>
  <c r="AI827" i="10"/>
  <c r="AI828" i="10"/>
  <c r="AI829" i="10"/>
  <c r="AI830" i="10"/>
  <c r="AI831" i="10"/>
  <c r="AI832" i="10"/>
  <c r="AI833" i="10"/>
  <c r="AI834" i="10"/>
  <c r="AI835" i="10"/>
  <c r="AI836" i="10"/>
  <c r="AI837" i="10"/>
  <c r="AI838" i="10"/>
  <c r="AI839" i="10"/>
  <c r="AI840" i="10"/>
  <c r="AI841" i="10"/>
  <c r="AI842" i="10"/>
  <c r="AI843" i="10"/>
  <c r="AI844" i="10"/>
  <c r="AI845" i="10"/>
  <c r="AI846" i="10"/>
  <c r="AI847" i="10"/>
  <c r="AI848" i="10"/>
  <c r="AI849" i="10"/>
  <c r="AI850" i="10"/>
  <c r="AI851" i="10"/>
  <c r="AI852" i="10"/>
  <c r="AI853" i="10"/>
  <c r="AI854" i="10"/>
  <c r="AI855" i="10"/>
  <c r="AI856" i="10"/>
  <c r="AI857" i="10"/>
  <c r="AI858" i="10"/>
  <c r="AI859" i="10"/>
  <c r="AI860" i="10"/>
  <c r="AI861" i="10"/>
  <c r="AI862" i="10"/>
  <c r="AI863" i="10"/>
  <c r="AI864" i="10"/>
  <c r="AI865" i="10"/>
  <c r="AI866" i="10"/>
  <c r="AI867" i="10"/>
  <c r="AI868" i="10"/>
  <c r="AI869" i="10"/>
  <c r="AI870" i="10"/>
  <c r="AI871" i="10"/>
  <c r="AI872" i="10"/>
  <c r="AI873" i="10"/>
  <c r="AI874" i="10"/>
  <c r="AI875" i="10"/>
  <c r="AI876" i="10"/>
  <c r="AI877" i="10"/>
  <c r="AI878" i="10"/>
  <c r="AI879" i="10"/>
  <c r="AI880" i="10"/>
  <c r="AI881" i="10"/>
  <c r="AI882" i="10"/>
  <c r="AI883" i="10"/>
  <c r="AI884" i="10"/>
  <c r="AI885" i="10"/>
  <c r="AI886" i="10"/>
  <c r="AI887" i="10"/>
  <c r="AI888" i="10"/>
  <c r="AI889" i="10"/>
  <c r="AI890" i="10"/>
  <c r="AI891" i="10"/>
  <c r="AI892" i="10"/>
  <c r="AI893" i="10"/>
  <c r="AI894" i="10"/>
  <c r="AI895" i="10"/>
  <c r="AI896" i="10"/>
  <c r="AI897" i="10"/>
  <c r="AI898" i="10"/>
  <c r="AI899" i="10"/>
  <c r="AI900" i="10"/>
  <c r="AI901" i="10"/>
  <c r="AI902" i="10"/>
  <c r="AI903" i="10"/>
  <c r="AI904" i="10"/>
  <c r="AI905" i="10"/>
  <c r="AI906" i="10"/>
  <c r="AI907" i="10"/>
  <c r="AI908" i="10"/>
  <c r="AI909" i="10"/>
  <c r="AI910" i="10"/>
  <c r="AI911" i="10"/>
  <c r="AI912" i="10"/>
  <c r="AI913" i="10"/>
  <c r="AI914" i="10"/>
  <c r="AI915" i="10"/>
  <c r="AI916" i="10"/>
  <c r="AI917" i="10"/>
  <c r="AI918" i="10"/>
  <c r="AI919" i="10"/>
  <c r="AI920" i="10"/>
  <c r="AI921" i="10"/>
  <c r="AI922" i="10"/>
  <c r="AI923" i="10"/>
  <c r="AI924" i="10"/>
  <c r="AI925" i="10"/>
  <c r="AI926" i="10"/>
  <c r="AI927" i="10"/>
  <c r="AI928" i="10"/>
  <c r="AI929" i="10"/>
  <c r="AI930" i="10"/>
  <c r="AI931" i="10"/>
  <c r="AI932" i="10"/>
  <c r="AI933" i="10"/>
  <c r="AI934" i="10"/>
  <c r="AI935" i="10"/>
  <c r="AI936" i="10"/>
  <c r="AI937" i="10"/>
  <c r="AI938" i="10"/>
  <c r="AI939" i="10"/>
  <c r="AI940" i="10"/>
  <c r="AI941" i="10"/>
  <c r="AI942" i="10"/>
  <c r="AI943" i="10"/>
  <c r="AI944" i="10"/>
  <c r="AI945" i="10"/>
  <c r="AI946" i="10"/>
  <c r="AI947" i="10"/>
  <c r="AI948" i="10"/>
  <c r="AI949" i="10"/>
  <c r="AI950" i="10"/>
  <c r="AI951" i="10"/>
  <c r="AI952" i="10"/>
  <c r="AI953" i="10"/>
  <c r="AI954" i="10"/>
  <c r="AI955" i="10"/>
  <c r="AI956" i="10"/>
  <c r="AI957" i="10"/>
  <c r="AI958" i="10"/>
  <c r="AI959" i="10"/>
  <c r="AI960" i="10"/>
  <c r="AI961" i="10"/>
  <c r="AI962" i="10"/>
  <c r="AI963" i="10"/>
  <c r="AI964" i="10"/>
  <c r="AI965" i="10"/>
  <c r="AI966" i="10"/>
  <c r="AI967" i="10"/>
  <c r="AI968" i="10"/>
  <c r="AI969" i="10"/>
  <c r="AI970" i="10"/>
  <c r="AI971" i="10"/>
  <c r="AI972" i="10"/>
  <c r="AI973" i="10"/>
  <c r="AI974" i="10"/>
  <c r="AI975" i="10"/>
  <c r="AI976" i="10"/>
  <c r="AI977" i="10"/>
  <c r="AI978" i="10"/>
  <c r="AI979" i="10"/>
  <c r="AI980" i="10"/>
  <c r="AI981" i="10"/>
  <c r="AI982" i="10"/>
  <c r="AI983" i="10"/>
  <c r="AI984" i="10"/>
  <c r="AI985" i="10"/>
  <c r="AI986" i="10"/>
  <c r="AI987" i="10"/>
  <c r="AI988" i="10"/>
  <c r="AI989" i="10"/>
  <c r="AI990" i="10"/>
  <c r="AI991" i="10"/>
  <c r="AI992" i="10"/>
  <c r="AI993" i="10"/>
  <c r="AI994" i="10"/>
  <c r="AI995" i="10"/>
  <c r="AI996" i="10"/>
  <c r="AI997" i="10"/>
  <c r="AI998" i="10"/>
  <c r="AI999" i="10"/>
  <c r="AI1000" i="10"/>
  <c r="AI1001" i="10"/>
  <c r="AI1002" i="10"/>
  <c r="AI1003" i="10"/>
  <c r="AI1004" i="10"/>
  <c r="AI1005" i="10"/>
  <c r="AI1006" i="10"/>
  <c r="AI1007" i="10"/>
  <c r="AI1008" i="10"/>
  <c r="AI1009" i="10"/>
  <c r="AI1010" i="10"/>
  <c r="AI1011" i="10"/>
  <c r="AI1012" i="10"/>
  <c r="AI1013" i="10"/>
  <c r="AI1014" i="10"/>
  <c r="AI1015" i="10"/>
  <c r="AI1016" i="10"/>
  <c r="AI1017" i="10"/>
  <c r="AI1018" i="10"/>
  <c r="AI1019" i="10"/>
  <c r="AI1020" i="10"/>
  <c r="AI1021" i="10"/>
  <c r="AI1022" i="10"/>
  <c r="AI1023" i="10"/>
  <c r="AI1024" i="10"/>
  <c r="AI1025" i="10"/>
  <c r="AI1026" i="10"/>
  <c r="AI1027" i="10"/>
  <c r="AI1028" i="10"/>
  <c r="AI1029" i="10"/>
  <c r="AI1030" i="10"/>
  <c r="AI1031" i="10"/>
  <c r="AI1032" i="10"/>
  <c r="AI1033" i="10"/>
  <c r="AI1034" i="10"/>
  <c r="AI1035" i="10"/>
  <c r="AI1036" i="10"/>
  <c r="AI1037" i="10"/>
  <c r="AI1038" i="10"/>
  <c r="AI1039" i="10"/>
  <c r="AI1040" i="10"/>
  <c r="AI1041" i="10"/>
  <c r="AI1042" i="10"/>
  <c r="AI1043" i="10"/>
  <c r="AI1044" i="10"/>
  <c r="AI1045" i="10"/>
  <c r="AI1046" i="10"/>
  <c r="AI1047" i="10"/>
  <c r="AI1048" i="10"/>
  <c r="AI1049" i="10"/>
  <c r="AI1050" i="10"/>
  <c r="AI1051" i="10"/>
  <c r="AI1052" i="10"/>
  <c r="AI1053" i="10"/>
  <c r="AI1054" i="10"/>
  <c r="AI1055" i="10"/>
  <c r="AI1056" i="10"/>
  <c r="AI1057" i="10"/>
  <c r="AI1058" i="10"/>
  <c r="AI1059" i="10"/>
  <c r="AI1060" i="10"/>
  <c r="AI1061" i="10"/>
  <c r="AI1062" i="10"/>
  <c r="AI1063" i="10"/>
  <c r="AI1064" i="10"/>
  <c r="AI1065" i="10"/>
  <c r="AI1066" i="10"/>
  <c r="AI1067" i="10"/>
  <c r="AI1068" i="10"/>
  <c r="AI1069" i="10"/>
  <c r="AI1070" i="10"/>
  <c r="AI1071" i="10"/>
  <c r="AI1072" i="10"/>
  <c r="AI1073" i="10"/>
  <c r="AI1074" i="10"/>
  <c r="AI1075" i="10"/>
  <c r="AI1076" i="10"/>
  <c r="AI1077" i="10"/>
  <c r="AI1078" i="10"/>
  <c r="AI1079" i="10"/>
  <c r="AI1080" i="10"/>
  <c r="AI1081" i="10"/>
  <c r="AI1082" i="10"/>
  <c r="AI1083" i="10"/>
  <c r="AI1084" i="10"/>
  <c r="AI1085" i="10"/>
  <c r="AI1086" i="10"/>
  <c r="AI1087" i="10"/>
  <c r="AI1088" i="10"/>
  <c r="AI1089" i="10"/>
  <c r="AI1090" i="10"/>
  <c r="AI1091" i="10"/>
  <c r="AI1092" i="10"/>
  <c r="AI1093" i="10"/>
  <c r="AI1094" i="10"/>
  <c r="AI1095" i="10"/>
  <c r="AI1096" i="10"/>
  <c r="AI1097" i="10"/>
  <c r="AI1098" i="10"/>
  <c r="AI1099" i="10"/>
  <c r="AI1100" i="10"/>
  <c r="AI1101" i="10"/>
  <c r="AI1102" i="10"/>
  <c r="AI1103" i="10"/>
  <c r="AI1104" i="10"/>
  <c r="AI1105" i="10"/>
  <c r="AI1106" i="10"/>
  <c r="AI1107" i="10"/>
  <c r="AI1108" i="10"/>
  <c r="AI1109" i="10"/>
  <c r="AI1110" i="10"/>
  <c r="AI1111" i="10"/>
  <c r="AI1112" i="10"/>
  <c r="AI1113" i="10"/>
  <c r="AI1114" i="10"/>
  <c r="AI1115" i="10"/>
  <c r="AI1116" i="10"/>
  <c r="AI1117" i="10"/>
  <c r="AI1118" i="10"/>
  <c r="AI1119" i="10"/>
  <c r="AI1120" i="10"/>
  <c r="AI1121" i="10"/>
  <c r="AI1122" i="10"/>
  <c r="AI1123" i="10"/>
  <c r="AI1124" i="10"/>
  <c r="AI1125" i="10"/>
  <c r="AI1126" i="10"/>
  <c r="AI1127" i="10"/>
  <c r="AI1128" i="10"/>
  <c r="AI1129" i="10"/>
  <c r="AI1130" i="10"/>
  <c r="AI1131" i="10"/>
  <c r="AI1132" i="10"/>
  <c r="AI1133" i="10"/>
  <c r="AI1134" i="10"/>
  <c r="AI1135" i="10"/>
  <c r="AI1136" i="10"/>
  <c r="AI1137" i="10"/>
  <c r="AI1138" i="10"/>
  <c r="AI1139" i="10"/>
  <c r="AI1140" i="10"/>
  <c r="AI1141" i="10"/>
  <c r="AI1142" i="10"/>
  <c r="AI1143" i="10"/>
  <c r="AI1144" i="10"/>
  <c r="AI1145" i="10"/>
  <c r="AI1146" i="10"/>
  <c r="AI1147" i="10"/>
  <c r="AI1148" i="10"/>
  <c r="AI1149" i="10"/>
  <c r="AI1150" i="10"/>
  <c r="AI1151" i="10"/>
  <c r="AI1152" i="10"/>
  <c r="AI1153" i="10"/>
  <c r="AI1154" i="10"/>
  <c r="AI1155" i="10"/>
  <c r="AI1156" i="10"/>
  <c r="AI1157" i="10"/>
  <c r="AI1158" i="10"/>
  <c r="AI1159" i="10"/>
  <c r="AI1160" i="10"/>
  <c r="AI1161" i="10"/>
  <c r="AI1162" i="10"/>
  <c r="AI1163" i="10"/>
  <c r="AI1164" i="10"/>
  <c r="AI1165" i="10"/>
  <c r="AI1166" i="10"/>
  <c r="AI1167" i="10"/>
  <c r="AI1168" i="10"/>
  <c r="AI1169" i="10"/>
  <c r="AI1170" i="10"/>
  <c r="AI1171" i="10"/>
  <c r="AI1172" i="10"/>
  <c r="AI1173" i="10"/>
  <c r="AI1174" i="10"/>
  <c r="AI1175" i="10"/>
  <c r="AI1176" i="10"/>
  <c r="AI1177" i="10"/>
  <c r="AI1178" i="10"/>
  <c r="AI1179" i="10"/>
  <c r="AI1180" i="10"/>
  <c r="AI1181" i="10"/>
  <c r="AI1182" i="10"/>
  <c r="AI1183" i="10"/>
  <c r="AI1184" i="10"/>
  <c r="AI1185" i="10"/>
  <c r="AI1186" i="10"/>
  <c r="AI1187" i="10"/>
  <c r="AI1188" i="10"/>
  <c r="AI1189" i="10"/>
  <c r="AI1190" i="10"/>
  <c r="AI1191" i="10"/>
  <c r="AI1192" i="10"/>
  <c r="AI1193" i="10"/>
  <c r="AI1194" i="10"/>
  <c r="AI1195" i="10"/>
  <c r="AI1196" i="10"/>
  <c r="AI1197" i="10"/>
  <c r="AI1198" i="10"/>
  <c r="AI1199" i="10"/>
  <c r="AI1200" i="10"/>
  <c r="AI1201" i="10"/>
  <c r="AI1202" i="10"/>
  <c r="AI1203" i="10"/>
  <c r="AI1204" i="10"/>
  <c r="AI1205" i="10"/>
  <c r="AI1206" i="10"/>
  <c r="AI1207" i="10"/>
  <c r="AI1208" i="10"/>
  <c r="AI1209" i="10"/>
  <c r="AI1210" i="10"/>
  <c r="AI1211" i="10"/>
  <c r="AI1212" i="10"/>
  <c r="AI1213" i="10"/>
  <c r="AI1214" i="10"/>
  <c r="AI1215" i="10"/>
  <c r="AI1216" i="10"/>
  <c r="AI1217" i="10"/>
  <c r="AI1218" i="10"/>
  <c r="AI1219" i="10"/>
  <c r="AI1220" i="10"/>
  <c r="AI1221" i="10"/>
  <c r="AI1222" i="10"/>
  <c r="AI1223" i="10"/>
  <c r="AI1224" i="10"/>
  <c r="AI1225" i="10"/>
  <c r="AI1226" i="10"/>
  <c r="AI1227" i="10"/>
  <c r="AI1228" i="10"/>
  <c r="AI1229" i="10"/>
  <c r="AI1230" i="10"/>
  <c r="AI1231" i="10"/>
  <c r="AI1232" i="10"/>
  <c r="AI1233" i="10"/>
  <c r="AI1234" i="10"/>
  <c r="AI1235" i="10"/>
  <c r="AI1236" i="10"/>
  <c r="AI1237" i="10"/>
  <c r="AI1238" i="10"/>
  <c r="AI1239" i="10"/>
  <c r="AI1240" i="10"/>
  <c r="AI1241" i="10"/>
  <c r="AI1242" i="10"/>
  <c r="AI1243" i="10"/>
  <c r="AI1244" i="10"/>
  <c r="AI1245" i="10"/>
  <c r="AI1246" i="10"/>
  <c r="AI1247" i="10"/>
  <c r="AI1248" i="10"/>
  <c r="AI1249" i="10"/>
  <c r="AI1250" i="10"/>
  <c r="AI1251" i="10"/>
  <c r="AI1252" i="10"/>
  <c r="AI1253" i="10"/>
  <c r="AI1254" i="10"/>
  <c r="AI1255" i="10"/>
  <c r="AI1256" i="10"/>
  <c r="AI1257" i="10"/>
  <c r="AI1258" i="10"/>
  <c r="AI1259" i="10"/>
  <c r="AI1260" i="10"/>
  <c r="AI1261" i="10"/>
  <c r="AI1262" i="10"/>
  <c r="AI1263" i="10"/>
  <c r="AI1264" i="10"/>
  <c r="AI1265" i="10"/>
  <c r="AI1266" i="10"/>
  <c r="AI1267" i="10"/>
  <c r="AI1268" i="10"/>
  <c r="AI1269" i="10"/>
  <c r="AI1270" i="10"/>
  <c r="AI1271" i="10"/>
  <c r="AI1272" i="10"/>
  <c r="AI1273" i="10"/>
  <c r="AI1274" i="10"/>
  <c r="AI1275" i="10"/>
  <c r="AI1276" i="10"/>
  <c r="AI1277" i="10"/>
  <c r="AI1278" i="10"/>
  <c r="AI1279" i="10"/>
  <c r="AI1280" i="10"/>
  <c r="AI1281" i="10"/>
  <c r="AI1282" i="10"/>
  <c r="AI1283" i="10"/>
  <c r="AI1284" i="10"/>
  <c r="AI1285" i="10"/>
  <c r="AI1286" i="10"/>
  <c r="AI1287" i="10"/>
  <c r="AI1288" i="10"/>
  <c r="AI1289" i="10"/>
  <c r="AI1290" i="10"/>
  <c r="AI1291" i="10"/>
  <c r="AI1292" i="10"/>
  <c r="AI1293" i="10"/>
  <c r="AI1294" i="10"/>
  <c r="AI1295" i="10"/>
  <c r="AI1296" i="10"/>
  <c r="AI1297" i="10"/>
  <c r="AI1298" i="10"/>
  <c r="AI1299" i="10"/>
  <c r="AI1300" i="10"/>
  <c r="AI1301" i="10"/>
  <c r="AI1302" i="10"/>
  <c r="AI1303" i="10"/>
  <c r="AI1304" i="10"/>
  <c r="AI1305" i="10"/>
  <c r="AI1306" i="10"/>
  <c r="AI1307" i="10"/>
  <c r="AI1308" i="10"/>
  <c r="AI1309" i="10"/>
  <c r="AI1310" i="10"/>
  <c r="AI1311" i="10"/>
  <c r="AI1312" i="10"/>
  <c r="AI1313" i="10"/>
  <c r="AI1314" i="10"/>
  <c r="AI1315" i="10"/>
  <c r="AI1316" i="10"/>
  <c r="AI1317" i="10"/>
  <c r="AI1318" i="10"/>
  <c r="AI1319" i="10"/>
  <c r="AI1320" i="10"/>
  <c r="AI1321" i="10"/>
  <c r="AI1322" i="10"/>
  <c r="AI1323" i="10"/>
  <c r="AI1324" i="10"/>
  <c r="AI1325" i="10"/>
  <c r="AI1326" i="10"/>
  <c r="AI1327" i="10"/>
  <c r="AI1328" i="10"/>
  <c r="AI1329" i="10"/>
  <c r="AI1330" i="10"/>
  <c r="AI1331" i="10"/>
  <c r="AI1332" i="10"/>
  <c r="AI1333" i="10"/>
  <c r="AI1334" i="10"/>
  <c r="AI1335" i="10"/>
  <c r="AI1336" i="10"/>
  <c r="AI1337" i="10"/>
  <c r="AI1338" i="10"/>
  <c r="AI1339" i="10"/>
  <c r="AI1340" i="10"/>
  <c r="AI1341" i="10"/>
  <c r="AI1342" i="10"/>
  <c r="AI1343" i="10"/>
  <c r="AI1344" i="10"/>
  <c r="AI1345" i="10"/>
  <c r="AI1346" i="10"/>
  <c r="AI1347" i="10"/>
  <c r="AI1348" i="10"/>
  <c r="AI1349" i="10"/>
  <c r="AI1350" i="10"/>
  <c r="AI1351" i="10"/>
  <c r="AI1352" i="10"/>
  <c r="AI1353" i="10"/>
  <c r="AI1354" i="10"/>
  <c r="AI1355" i="10"/>
  <c r="AI1356" i="10"/>
  <c r="AI1357" i="10"/>
  <c r="AI1358" i="10"/>
  <c r="AI1359" i="10"/>
  <c r="AI1360" i="10"/>
  <c r="AI1361" i="10"/>
  <c r="AI1362" i="10"/>
  <c r="AI1363" i="10"/>
  <c r="AI1364" i="10"/>
  <c r="AI1365" i="10"/>
  <c r="AI1366" i="10"/>
  <c r="AI1367" i="10"/>
  <c r="AI1368" i="10"/>
  <c r="AI1369" i="10"/>
  <c r="AI1370" i="10"/>
  <c r="AI1371" i="10"/>
  <c r="AI1372" i="10"/>
  <c r="AI1373" i="10"/>
  <c r="AI1374" i="10"/>
  <c r="AI1375" i="10"/>
  <c r="AI1376" i="10"/>
  <c r="AI1377" i="10"/>
  <c r="AI1378" i="10"/>
  <c r="AI1379" i="10"/>
  <c r="AI1380" i="10"/>
  <c r="AI1381" i="10"/>
  <c r="AI1382" i="10"/>
  <c r="AI1383" i="10"/>
  <c r="AI1384" i="10"/>
  <c r="AI1385" i="10"/>
  <c r="AI1386" i="10"/>
  <c r="AI1387" i="10"/>
  <c r="AI1388" i="10"/>
  <c r="AI1389" i="10"/>
  <c r="AI1390" i="10"/>
  <c r="AI1391" i="10"/>
  <c r="AI1392" i="10"/>
  <c r="AI1393" i="10"/>
  <c r="AI1394" i="10"/>
  <c r="AI1395" i="10"/>
  <c r="AI1396" i="10"/>
  <c r="AI1397" i="10"/>
  <c r="AI1398" i="10"/>
  <c r="AI1399" i="10"/>
  <c r="AI1400" i="10"/>
  <c r="AI1401" i="10"/>
  <c r="AI1402" i="10"/>
  <c r="AI1403" i="10"/>
  <c r="AI1404" i="10"/>
  <c r="AI1405" i="10"/>
  <c r="AI1406" i="10"/>
  <c r="AI1407" i="10"/>
  <c r="AI1408" i="10"/>
  <c r="AI1409" i="10"/>
  <c r="AI1410" i="10"/>
  <c r="AI1411" i="10"/>
  <c r="AI1412" i="10"/>
  <c r="AI1413" i="10"/>
  <c r="AI1414" i="10"/>
  <c r="AI1415" i="10"/>
  <c r="AI1416" i="10"/>
  <c r="AI1417" i="10"/>
  <c r="AI1418" i="10"/>
  <c r="AI1419" i="10"/>
  <c r="AI1420" i="10"/>
  <c r="AI1421" i="10"/>
  <c r="AI1422" i="10"/>
  <c r="AI1423" i="10"/>
  <c r="AI1424" i="10"/>
  <c r="AI1425" i="10"/>
  <c r="AI1426" i="10"/>
  <c r="AI1427" i="10"/>
  <c r="AI1428" i="10"/>
  <c r="AI1429" i="10"/>
  <c r="AI1430" i="10"/>
  <c r="AI1431" i="10"/>
  <c r="AI1432" i="10"/>
  <c r="AI1433" i="10"/>
  <c r="AI1434" i="10"/>
  <c r="AI1435" i="10"/>
  <c r="AI1436" i="10"/>
  <c r="AI1437" i="10"/>
  <c r="AI1438" i="10"/>
  <c r="AI1439" i="10"/>
  <c r="AI1440" i="10"/>
  <c r="AI1441" i="10"/>
  <c r="AI1442" i="10"/>
  <c r="AI1443" i="10"/>
  <c r="AI1444" i="10"/>
  <c r="AI1445" i="10"/>
  <c r="AI1446" i="10"/>
  <c r="AI1447" i="10"/>
  <c r="AI1448" i="10"/>
  <c r="AI1449" i="10"/>
  <c r="AI1450" i="10"/>
  <c r="AI1451" i="10"/>
  <c r="AI1452" i="10"/>
  <c r="AI1453" i="10"/>
  <c r="AI1454" i="10"/>
  <c r="AI1455" i="10"/>
  <c r="AI1456" i="10"/>
  <c r="AI1457" i="10"/>
  <c r="AI1458" i="10"/>
  <c r="AI1459" i="10"/>
  <c r="AI1460" i="10"/>
  <c r="AI1461" i="10"/>
  <c r="AI1462" i="10"/>
  <c r="AI1463" i="10"/>
  <c r="AI1464" i="10"/>
  <c r="AI1465" i="10"/>
  <c r="AI1466" i="10"/>
  <c r="AI1467" i="10"/>
  <c r="AI1468" i="10"/>
  <c r="AI1469" i="10"/>
  <c r="AI1470" i="10"/>
  <c r="AI1471" i="10"/>
  <c r="AI1472" i="10"/>
  <c r="AI1473" i="10"/>
  <c r="AI1474" i="10"/>
  <c r="AI1475" i="10"/>
  <c r="AI1476" i="10"/>
  <c r="AI1477" i="10"/>
  <c r="AI1478" i="10"/>
  <c r="AI1479" i="10"/>
  <c r="AI1480" i="10"/>
  <c r="AI1481" i="10"/>
  <c r="AI1482" i="10"/>
  <c r="AI1483" i="10"/>
  <c r="AI1484" i="10"/>
  <c r="AI1485" i="10"/>
  <c r="AI1486" i="10"/>
  <c r="AI1487" i="10"/>
  <c r="AI1488" i="10"/>
  <c r="AI1489" i="10"/>
  <c r="AI1490" i="10"/>
  <c r="AI1491" i="10"/>
  <c r="AI1492" i="10"/>
  <c r="AI1493" i="10"/>
  <c r="AI1494" i="10"/>
  <c r="AI1495" i="10"/>
  <c r="AI1496" i="10"/>
  <c r="AI1497" i="10"/>
  <c r="AI1498" i="10"/>
  <c r="AI1499" i="10"/>
  <c r="AI1500" i="10"/>
  <c r="AI1501" i="10"/>
  <c r="AI1502" i="10"/>
  <c r="AI1503" i="10"/>
  <c r="AI1504" i="10"/>
  <c r="AI1505" i="10"/>
  <c r="AI1506" i="10"/>
  <c r="AI1507" i="10"/>
  <c r="AI1508" i="10"/>
  <c r="AI1509" i="10"/>
  <c r="AI1510" i="10"/>
  <c r="AI1511" i="10"/>
  <c r="AI1512" i="10"/>
  <c r="AI1513" i="10"/>
  <c r="AI1514" i="10"/>
  <c r="AI1515" i="10"/>
  <c r="AI1516" i="10"/>
  <c r="AI1517" i="10"/>
  <c r="AI1518" i="10"/>
  <c r="AI1519" i="10"/>
  <c r="AI1520" i="10"/>
  <c r="AI1521" i="10"/>
  <c r="AI1522" i="10"/>
  <c r="AI1523" i="10"/>
  <c r="AI1524" i="10"/>
  <c r="AI1525" i="10"/>
  <c r="AI1526" i="10"/>
  <c r="AI1527" i="10"/>
  <c r="AI1528" i="10"/>
  <c r="AI1529" i="10"/>
  <c r="AI1530" i="10"/>
  <c r="AI1531" i="10"/>
  <c r="AI1532" i="10"/>
  <c r="AI1533" i="10"/>
  <c r="AI1534" i="10"/>
  <c r="AI1535" i="10"/>
  <c r="AI1536" i="10"/>
  <c r="AI1537" i="10"/>
  <c r="AI1538" i="10"/>
  <c r="AI1539" i="10"/>
  <c r="AI1540" i="10"/>
  <c r="AI1541" i="10"/>
  <c r="AI1542" i="10"/>
  <c r="AI1543" i="10"/>
  <c r="AI1544" i="10"/>
  <c r="AI1545" i="10"/>
  <c r="AI1546" i="10"/>
  <c r="AI1547" i="10"/>
  <c r="AI1548" i="10"/>
  <c r="AI1549" i="10"/>
  <c r="AI1550" i="10"/>
  <c r="AI1551" i="10"/>
  <c r="AI1552" i="10"/>
  <c r="AI1553" i="10"/>
  <c r="AI1554" i="10"/>
  <c r="AI1555" i="10"/>
  <c r="AI1556" i="10"/>
  <c r="AI1557" i="10"/>
  <c r="AI1558" i="10"/>
  <c r="AI1559" i="10"/>
  <c r="AI1560" i="10"/>
  <c r="AI1561" i="10"/>
  <c r="AI1562" i="10"/>
  <c r="AI1563" i="10"/>
  <c r="AI1564" i="10"/>
  <c r="AI1565" i="10"/>
  <c r="AI1566" i="10"/>
  <c r="AI1567" i="10"/>
  <c r="AI1568" i="10"/>
  <c r="AI1569" i="10"/>
  <c r="AI1570" i="10"/>
  <c r="AI1571" i="10"/>
  <c r="AI1572" i="10"/>
  <c r="AI1573" i="10"/>
  <c r="AI1574" i="10"/>
  <c r="AI1575" i="10"/>
  <c r="AI1576" i="10"/>
  <c r="AI1577" i="10"/>
  <c r="AI1578" i="10"/>
  <c r="AI1579" i="10"/>
  <c r="AI1580" i="10"/>
  <c r="AI1581" i="10"/>
  <c r="AI1582" i="10"/>
  <c r="AI1583" i="10"/>
  <c r="AI1584" i="10"/>
  <c r="AI1585" i="10"/>
  <c r="AI1586" i="10"/>
  <c r="AI1587" i="10"/>
  <c r="AI1588" i="10"/>
  <c r="AI1589" i="10"/>
  <c r="AI1590" i="10"/>
  <c r="AI1591" i="10"/>
  <c r="AI1592" i="10"/>
  <c r="AI1593" i="10"/>
  <c r="AI1594" i="10"/>
  <c r="AI1595" i="10"/>
  <c r="AI1596" i="10"/>
  <c r="AI1597" i="10"/>
  <c r="AI1598" i="10"/>
  <c r="AI1599" i="10"/>
  <c r="AI1600" i="10"/>
  <c r="AI1601" i="10"/>
  <c r="AI1602" i="10"/>
  <c r="AI1603" i="10"/>
  <c r="AI1604" i="10"/>
  <c r="AI1605" i="10"/>
  <c r="AI1606" i="10"/>
  <c r="AI1607" i="10"/>
  <c r="AI1608" i="10"/>
  <c r="AI1609" i="10"/>
  <c r="AI1610" i="10"/>
  <c r="AI1611" i="10"/>
  <c r="AI1612" i="10"/>
  <c r="AI1613" i="10"/>
  <c r="AI1614" i="10"/>
  <c r="AI1615" i="10"/>
  <c r="AI1616" i="10"/>
  <c r="AI1617" i="10"/>
  <c r="AI1618" i="10"/>
  <c r="AI1619" i="10"/>
  <c r="AI1620" i="10"/>
  <c r="AI1621" i="10"/>
  <c r="AI1622" i="10"/>
  <c r="AI1623" i="10"/>
  <c r="AI1624" i="10"/>
  <c r="AI1625" i="10"/>
  <c r="AI1626" i="10"/>
  <c r="AI1627" i="10"/>
  <c r="AI1628" i="10"/>
  <c r="AI1629" i="10"/>
  <c r="AI1630" i="10"/>
  <c r="AI1631" i="10"/>
  <c r="AI1632" i="10"/>
  <c r="AI1633" i="10"/>
  <c r="AI1634" i="10"/>
  <c r="AI1635" i="10"/>
  <c r="AI1636" i="10"/>
  <c r="AI1637" i="10"/>
  <c r="AI1638" i="10"/>
  <c r="AI1639" i="10"/>
  <c r="AI1640" i="10"/>
  <c r="AI1641" i="10"/>
  <c r="AI1642" i="10"/>
  <c r="AI1643" i="10"/>
  <c r="AI1644" i="10"/>
  <c r="AI1645" i="10"/>
  <c r="AI1646" i="10"/>
  <c r="AI1647" i="10"/>
  <c r="AI1648" i="10"/>
  <c r="AI1649" i="10"/>
  <c r="AI1650" i="10"/>
  <c r="AI1651" i="10"/>
  <c r="AI1652" i="10"/>
  <c r="AI1653" i="10"/>
  <c r="AI1654" i="10"/>
  <c r="AI1655" i="10"/>
  <c r="AI1656" i="10"/>
  <c r="AI1657" i="10"/>
  <c r="AI1658" i="10"/>
  <c r="AI1659" i="10"/>
  <c r="AI1660" i="10"/>
  <c r="AI1661" i="10"/>
  <c r="AI1662" i="10"/>
  <c r="AI1663" i="10"/>
  <c r="AI1664" i="10"/>
  <c r="AI1665" i="10"/>
  <c r="AI1666" i="10"/>
  <c r="AI1667" i="10"/>
  <c r="AI1668" i="10"/>
  <c r="AI1669" i="10"/>
  <c r="AI1670" i="10"/>
  <c r="AI1671" i="10"/>
  <c r="AI1672" i="10"/>
  <c r="AI1673" i="10"/>
  <c r="AI1674" i="10"/>
  <c r="AI1675" i="10"/>
  <c r="AI1676" i="10"/>
  <c r="AI1677" i="10"/>
  <c r="AI1678" i="10"/>
  <c r="AI1679" i="10"/>
  <c r="AI1680" i="10"/>
  <c r="AI1681" i="10"/>
  <c r="AI1682" i="10"/>
  <c r="AI1683" i="10"/>
  <c r="AI1684" i="10"/>
  <c r="AI1685" i="10"/>
  <c r="AI1686" i="10"/>
  <c r="AI1687" i="10"/>
  <c r="AI1688" i="10"/>
  <c r="AI1689" i="10"/>
  <c r="AI1690" i="10"/>
  <c r="AI1691" i="10"/>
  <c r="AI1692" i="10"/>
  <c r="AI1693" i="10"/>
  <c r="AI1694" i="10"/>
  <c r="AI1695" i="10"/>
  <c r="AI1696" i="10"/>
  <c r="AI1697" i="10"/>
  <c r="AI1698" i="10"/>
  <c r="AI1699" i="10"/>
  <c r="AI1700" i="10"/>
  <c r="AI1701" i="10"/>
  <c r="AI1702" i="10"/>
  <c r="AI1703" i="10"/>
  <c r="AI1704" i="10"/>
  <c r="AI1705" i="10"/>
  <c r="AI1706" i="10"/>
  <c r="AI1707" i="10"/>
  <c r="AI1708" i="10"/>
  <c r="AI1709" i="10"/>
  <c r="AI1710" i="10"/>
  <c r="AI1711" i="10"/>
  <c r="AI1712" i="10"/>
  <c r="AI1713" i="10"/>
  <c r="AI1714" i="10"/>
  <c r="AI1715" i="10"/>
  <c r="AI1716" i="10"/>
  <c r="AI1717" i="10"/>
  <c r="AI1718" i="10"/>
  <c r="AI1719" i="10"/>
  <c r="AI1720" i="10"/>
  <c r="AI1721" i="10"/>
  <c r="AI1722" i="10"/>
  <c r="AI1723" i="10"/>
  <c r="AI1724" i="10"/>
  <c r="AI1725" i="10"/>
  <c r="AI1726" i="10"/>
  <c r="AI1727" i="10"/>
  <c r="AI1728" i="10"/>
  <c r="AI1729" i="10"/>
  <c r="AI1730" i="10"/>
  <c r="AI1731" i="10"/>
  <c r="AI1732" i="10"/>
  <c r="AI1733" i="10"/>
  <c r="AI1734" i="10"/>
  <c r="AI1735" i="10"/>
  <c r="AI1736" i="10"/>
  <c r="AI1737" i="10"/>
  <c r="AI1738" i="10"/>
  <c r="AI1739" i="10"/>
  <c r="AI1740" i="10"/>
  <c r="AI1741" i="10"/>
  <c r="AI1742" i="10"/>
  <c r="AI1743" i="10"/>
  <c r="AI1744" i="10"/>
  <c r="AI1745" i="10"/>
  <c r="AI1746" i="10"/>
  <c r="AI1747" i="10"/>
  <c r="AI1748" i="10"/>
  <c r="AI1749" i="10"/>
  <c r="AI1750" i="10"/>
  <c r="AI1751" i="10"/>
  <c r="AI1752" i="10"/>
  <c r="AI1753" i="10"/>
  <c r="AI1754" i="10"/>
  <c r="AI1755" i="10"/>
  <c r="AI1756" i="10"/>
  <c r="AI1757" i="10"/>
  <c r="AI1758" i="10"/>
  <c r="AI1759" i="10"/>
  <c r="AI1760" i="10"/>
  <c r="AI1761" i="10"/>
  <c r="AI1762" i="10"/>
  <c r="AI1763" i="10"/>
  <c r="AI1764" i="10"/>
  <c r="AI1765" i="10"/>
  <c r="AI1766" i="10"/>
  <c r="AI1767" i="10"/>
  <c r="AI1768" i="10"/>
  <c r="AI1769" i="10"/>
  <c r="AI1770" i="10"/>
  <c r="AI1771" i="10"/>
  <c r="AI1772" i="10"/>
  <c r="AI1773" i="10"/>
  <c r="AI1774" i="10"/>
  <c r="AI1775" i="10"/>
  <c r="AI1776" i="10"/>
  <c r="AI1777" i="10"/>
  <c r="AI1778" i="10"/>
  <c r="AI1779" i="10"/>
  <c r="AI1780" i="10"/>
  <c r="AI1781" i="10"/>
  <c r="AI1782" i="10"/>
  <c r="AI1783" i="10"/>
  <c r="AI1784" i="10"/>
  <c r="AI1785" i="10"/>
  <c r="AI1786" i="10"/>
  <c r="AI1787" i="10"/>
  <c r="AI1788" i="10"/>
  <c r="AI1789" i="10"/>
  <c r="AI1790" i="10"/>
  <c r="AI1791" i="10"/>
  <c r="AI1792" i="10"/>
  <c r="AI1793" i="10"/>
  <c r="AI1794" i="10"/>
  <c r="AI1795" i="10"/>
  <c r="AI1796" i="10"/>
  <c r="AI1797" i="10"/>
  <c r="AI1798" i="10"/>
  <c r="AI1799" i="10"/>
  <c r="AI1800" i="10"/>
  <c r="AI1801" i="10"/>
  <c r="AI1802" i="10"/>
  <c r="AI1803" i="10"/>
  <c r="AI1804" i="10"/>
  <c r="AI1805" i="10"/>
  <c r="AI1806" i="10"/>
  <c r="AI1807" i="10"/>
  <c r="AI1808" i="10"/>
  <c r="AI1809" i="10"/>
  <c r="AI1810" i="10"/>
  <c r="AI1811" i="10"/>
  <c r="AI1812" i="10"/>
  <c r="AI1813" i="10"/>
  <c r="AI1814" i="10"/>
  <c r="AI1815" i="10"/>
  <c r="AI1816" i="10"/>
  <c r="AI1817" i="10"/>
  <c r="AI1818" i="10"/>
  <c r="AI1819" i="10"/>
  <c r="AI1820" i="10"/>
  <c r="AI1821" i="10"/>
  <c r="AI1822" i="10"/>
  <c r="AI1823" i="10"/>
  <c r="AI1824" i="10"/>
  <c r="AI1825" i="10"/>
  <c r="AI1826" i="10"/>
  <c r="AI1827" i="10"/>
  <c r="AI1828" i="10"/>
  <c r="AI1829" i="10"/>
  <c r="AI1830" i="10"/>
  <c r="AI1831" i="10"/>
  <c r="AI1832" i="10"/>
  <c r="AI1833" i="10"/>
  <c r="AI1834" i="10"/>
  <c r="AI1835" i="10"/>
  <c r="AI1836" i="10"/>
  <c r="AI1837" i="10"/>
  <c r="AI1838" i="10"/>
  <c r="AI1839" i="10"/>
  <c r="AI1840" i="10"/>
  <c r="AI1841" i="10"/>
  <c r="AI1842" i="10"/>
  <c r="AI1843" i="10"/>
  <c r="AI1844" i="10"/>
  <c r="AI1845" i="10"/>
  <c r="AI1846" i="10"/>
  <c r="AI1847" i="10"/>
  <c r="AI1848" i="10"/>
  <c r="AI1849" i="10"/>
  <c r="AI1850" i="10"/>
  <c r="AI1851" i="10"/>
  <c r="AI1852" i="10"/>
  <c r="AI1853" i="10"/>
  <c r="AI1854" i="10"/>
  <c r="AI1855" i="10"/>
  <c r="AI1856" i="10"/>
  <c r="AI1857" i="10"/>
  <c r="AI1858" i="10"/>
  <c r="AI1859" i="10"/>
  <c r="AI1860" i="10"/>
  <c r="AI1861" i="10"/>
  <c r="AI1862" i="10"/>
  <c r="AI1863" i="10"/>
  <c r="AI1864" i="10"/>
  <c r="AI1865" i="10"/>
  <c r="AI1866" i="10"/>
  <c r="AI1867" i="10"/>
  <c r="AI1868" i="10"/>
  <c r="AI1869" i="10"/>
  <c r="AI1870" i="10"/>
  <c r="AI1871" i="10"/>
  <c r="AI1872" i="10"/>
  <c r="AI1873" i="10"/>
  <c r="AI1874" i="10"/>
  <c r="AI1875" i="10"/>
  <c r="AI1876" i="10"/>
  <c r="AI1877" i="10"/>
  <c r="AI1878" i="10"/>
  <c r="AI1879" i="10"/>
  <c r="AI1880" i="10"/>
  <c r="AI1881" i="10"/>
  <c r="AI1882" i="10"/>
  <c r="AI1883" i="10"/>
  <c r="AI1884" i="10"/>
  <c r="AI1885" i="10"/>
  <c r="AI1886" i="10"/>
  <c r="AI1887" i="10"/>
  <c r="AI1888" i="10"/>
  <c r="AI1889" i="10"/>
  <c r="AI1890" i="10"/>
  <c r="AI1891" i="10"/>
  <c r="AI1892" i="10"/>
  <c r="AI1893" i="10"/>
  <c r="AI1894" i="10"/>
  <c r="AI1895" i="10"/>
  <c r="AI1896" i="10"/>
  <c r="AI1897" i="10"/>
  <c r="AI1898" i="10"/>
  <c r="AI1899" i="10"/>
  <c r="AI1900" i="10"/>
  <c r="AI1901" i="10"/>
  <c r="AI1902" i="10"/>
  <c r="AI1903" i="10"/>
  <c r="AI1904" i="10"/>
  <c r="AI1905" i="10"/>
  <c r="AI1906" i="10"/>
  <c r="AI1907" i="10"/>
  <c r="AI1908" i="10"/>
  <c r="AI1909" i="10"/>
  <c r="AI1910" i="10"/>
  <c r="AI1911" i="10"/>
  <c r="AI1912" i="10"/>
  <c r="AI1913" i="10"/>
  <c r="AI1914" i="10"/>
  <c r="AI1915" i="10"/>
  <c r="AI1916" i="10"/>
  <c r="AI1917" i="10"/>
  <c r="AI1918" i="10"/>
  <c r="AI1919" i="10"/>
  <c r="AI1920" i="10"/>
  <c r="AI1921" i="10"/>
  <c r="AI1922" i="10"/>
  <c r="AI1923" i="10"/>
  <c r="AI1924" i="10"/>
  <c r="AI1925" i="10"/>
  <c r="AI1926" i="10"/>
  <c r="AI1927" i="10"/>
  <c r="AI1928" i="10"/>
  <c r="AI1929" i="10"/>
  <c r="AI1930" i="10"/>
  <c r="AI1931" i="10"/>
  <c r="AI1932" i="10"/>
  <c r="AI1933" i="10"/>
  <c r="AI1934" i="10"/>
  <c r="AI1935" i="10"/>
  <c r="AI1936" i="10"/>
  <c r="AI1937" i="10"/>
  <c r="AI1938" i="10"/>
  <c r="AI1939" i="10"/>
  <c r="AI1940" i="10"/>
  <c r="AI1941" i="10"/>
  <c r="AI1942" i="10"/>
  <c r="AI1943" i="10"/>
  <c r="AI1944" i="10"/>
  <c r="AI1945" i="10"/>
  <c r="AI1946" i="10"/>
  <c r="AI1947" i="10"/>
  <c r="AI1948" i="10"/>
  <c r="AI1949" i="10"/>
  <c r="AI1950" i="10"/>
  <c r="AI1951" i="10"/>
  <c r="AI1952" i="10"/>
  <c r="AI1953" i="10"/>
  <c r="AI1954" i="10"/>
  <c r="AI1955" i="10"/>
  <c r="AI1956" i="10"/>
  <c r="AI1957" i="10"/>
  <c r="AI1958" i="10"/>
  <c r="AI1959" i="10"/>
  <c r="AI1960" i="10"/>
  <c r="AI1961" i="10"/>
  <c r="AI1962" i="10"/>
  <c r="AI1963" i="10"/>
  <c r="AI1964" i="10"/>
  <c r="AI1965" i="10"/>
  <c r="AI1966" i="10"/>
  <c r="AI1967" i="10"/>
  <c r="AI1968" i="10"/>
  <c r="AI1969" i="10"/>
  <c r="AI1970" i="10"/>
  <c r="AI1971" i="10"/>
  <c r="AI1972" i="10"/>
  <c r="AI1973" i="10"/>
  <c r="AI1974" i="10"/>
  <c r="AI1975" i="10"/>
  <c r="AI1976" i="10"/>
  <c r="AI1977" i="10"/>
  <c r="AI1978" i="10"/>
  <c r="AI1979" i="10"/>
  <c r="AI1980" i="10"/>
  <c r="AI1981" i="10"/>
  <c r="AI1982" i="10"/>
  <c r="AI1983" i="10"/>
  <c r="AI1984" i="10"/>
  <c r="AI1985" i="10"/>
  <c r="AI1986" i="10"/>
  <c r="AI1987" i="10"/>
  <c r="AI1988" i="10"/>
  <c r="AI1989" i="10"/>
  <c r="AI1990" i="10"/>
  <c r="AI1991" i="10"/>
  <c r="AI1992" i="10"/>
  <c r="AI1993" i="10"/>
  <c r="AI1994" i="10"/>
  <c r="AI1995" i="10"/>
  <c r="AI1996" i="10"/>
  <c r="AI1997" i="10"/>
  <c r="AI1998" i="10"/>
  <c r="AI1999" i="10"/>
  <c r="AI2000" i="10"/>
  <c r="AI2001" i="10"/>
  <c r="AI2002" i="10"/>
  <c r="AI2003" i="10"/>
  <c r="AI2004" i="10"/>
  <c r="AI2005" i="10"/>
  <c r="AI2006" i="10"/>
  <c r="AI2007" i="10"/>
  <c r="AI2008" i="10"/>
  <c r="AI2009" i="10"/>
  <c r="AI2010" i="10"/>
  <c r="AI2011" i="10"/>
  <c r="AI2012" i="10"/>
  <c r="AI2013" i="10"/>
  <c r="AI2014" i="10"/>
  <c r="AI2015" i="10"/>
  <c r="AI2016" i="10"/>
  <c r="AI2017" i="10"/>
  <c r="AI2018" i="10"/>
  <c r="AI2019" i="10"/>
  <c r="AI2020" i="10"/>
  <c r="AI2021" i="10"/>
  <c r="AI2022" i="10"/>
  <c r="AI2023" i="10"/>
  <c r="AI2024" i="10"/>
  <c r="AI2025" i="10"/>
  <c r="AI2026" i="10"/>
  <c r="AI2027" i="10"/>
  <c r="AI2028" i="10"/>
  <c r="AI2029" i="10"/>
  <c r="AI2030" i="10"/>
  <c r="AI2031" i="10"/>
  <c r="AI2032" i="10"/>
  <c r="AI2033" i="10"/>
  <c r="AI2034" i="10"/>
  <c r="AI2035" i="10"/>
  <c r="AI2036" i="10"/>
  <c r="AI2037" i="10"/>
  <c r="AI2038" i="10"/>
  <c r="AI2039" i="10"/>
  <c r="AI2040" i="10"/>
  <c r="AI2041" i="10"/>
  <c r="AI2042" i="10"/>
  <c r="AI2043" i="10"/>
  <c r="AI2044" i="10"/>
  <c r="AI2045" i="10"/>
  <c r="AI2046" i="10"/>
  <c r="AI2047" i="10"/>
  <c r="AI2048" i="10"/>
  <c r="AI2049" i="10"/>
  <c r="AI2050" i="10"/>
  <c r="AI2051" i="10"/>
  <c r="AI2052" i="10"/>
  <c r="AI2053" i="10"/>
  <c r="AI2054" i="10"/>
  <c r="AI2055" i="10"/>
  <c r="AI2056" i="10"/>
  <c r="AI2057" i="10"/>
  <c r="AI2058" i="10"/>
  <c r="AI2059" i="10"/>
  <c r="AI2060" i="10"/>
  <c r="AI2061" i="10"/>
  <c r="AI2062" i="10"/>
  <c r="AI2063" i="10"/>
  <c r="AI2064" i="10"/>
  <c r="AI2065" i="10"/>
  <c r="AI2066" i="10"/>
  <c r="AI2067" i="10"/>
  <c r="AI2068" i="10"/>
  <c r="AI2069" i="10"/>
  <c r="AI2070" i="10"/>
  <c r="AI2071" i="10"/>
  <c r="AI2072" i="10"/>
  <c r="AI2073" i="10"/>
  <c r="AI2074" i="10"/>
  <c r="AI2075" i="10"/>
  <c r="AI2076" i="10"/>
  <c r="AI2077" i="10"/>
  <c r="AI2078" i="10"/>
  <c r="AI2079" i="10"/>
  <c r="AI2080" i="10"/>
  <c r="AI2081" i="10"/>
  <c r="AI2082" i="10"/>
  <c r="AI2083" i="10"/>
  <c r="AI2084" i="10"/>
  <c r="AI2085" i="10"/>
  <c r="AI2086" i="10"/>
  <c r="AI2087" i="10"/>
  <c r="AI2088" i="10"/>
  <c r="AI2089" i="10"/>
  <c r="AI2090" i="10"/>
  <c r="AI2091" i="10"/>
  <c r="AI2092" i="10"/>
  <c r="AI2093" i="10"/>
  <c r="AI2094" i="10"/>
  <c r="AI2095" i="10"/>
  <c r="AI2096" i="10"/>
  <c r="AI2097" i="10"/>
  <c r="AI2098" i="10"/>
  <c r="AI2099" i="10"/>
  <c r="AI2100" i="10"/>
  <c r="AI2101" i="10"/>
  <c r="AI2102" i="10"/>
  <c r="AI2103" i="10"/>
  <c r="AI2104" i="10"/>
  <c r="AI2105" i="10"/>
  <c r="AI2106" i="10"/>
  <c r="AI2107" i="10"/>
  <c r="AI2108" i="10"/>
  <c r="AI2109" i="10"/>
  <c r="AI2110" i="10"/>
  <c r="AI2111" i="10"/>
  <c r="AI2112" i="10"/>
  <c r="AI2113" i="10"/>
  <c r="AI2114" i="10"/>
  <c r="AI2115" i="10"/>
  <c r="AI2116" i="10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201" i="10"/>
  <c r="AH202" i="10"/>
  <c r="AH203" i="10"/>
  <c r="AH204" i="10"/>
  <c r="AH205" i="10"/>
  <c r="AH206" i="10"/>
  <c r="AH207" i="10"/>
  <c r="AH208" i="10"/>
  <c r="AH209" i="10"/>
  <c r="AH210" i="10"/>
  <c r="AH211" i="10"/>
  <c r="AH212" i="10"/>
  <c r="AH213" i="10"/>
  <c r="AH214" i="10"/>
  <c r="AH215" i="10"/>
  <c r="AH216" i="10"/>
  <c r="AH217" i="10"/>
  <c r="AH218" i="10"/>
  <c r="AH219" i="10"/>
  <c r="AH220" i="10"/>
  <c r="AH221" i="10"/>
  <c r="AH222" i="10"/>
  <c r="AH223" i="10"/>
  <c r="AH224" i="10"/>
  <c r="AH225" i="10"/>
  <c r="AH226" i="10"/>
  <c r="AH227" i="10"/>
  <c r="AH228" i="10"/>
  <c r="AH229" i="10"/>
  <c r="AH230" i="10"/>
  <c r="AH231" i="10"/>
  <c r="AH232" i="10"/>
  <c r="AH233" i="10"/>
  <c r="AH234" i="10"/>
  <c r="AH235" i="10"/>
  <c r="AH236" i="10"/>
  <c r="AH237" i="10"/>
  <c r="AH238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AH254" i="10"/>
  <c r="AH255" i="10"/>
  <c r="AH256" i="10"/>
  <c r="AH257" i="10"/>
  <c r="AH258" i="10"/>
  <c r="AH259" i="10"/>
  <c r="AH260" i="10"/>
  <c r="AH261" i="10"/>
  <c r="AH262" i="10"/>
  <c r="AH263" i="10"/>
  <c r="AH264" i="10"/>
  <c r="AH265" i="10"/>
  <c r="AH266" i="10"/>
  <c r="AH267" i="10"/>
  <c r="AH268" i="10"/>
  <c r="AH269" i="10"/>
  <c r="AH270" i="10"/>
  <c r="AH271" i="10"/>
  <c r="AH272" i="10"/>
  <c r="AH273" i="10"/>
  <c r="AH274" i="10"/>
  <c r="AH275" i="10"/>
  <c r="AH276" i="10"/>
  <c r="AH277" i="10"/>
  <c r="AH278" i="10"/>
  <c r="AH279" i="10"/>
  <c r="AH280" i="10"/>
  <c r="AH281" i="10"/>
  <c r="AH282" i="10"/>
  <c r="AH283" i="10"/>
  <c r="AH284" i="10"/>
  <c r="AH285" i="10"/>
  <c r="AH286" i="10"/>
  <c r="AH287" i="10"/>
  <c r="AH288" i="10"/>
  <c r="AH289" i="10"/>
  <c r="AH290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H308" i="10"/>
  <c r="AH309" i="10"/>
  <c r="AH310" i="10"/>
  <c r="AH311" i="10"/>
  <c r="AH312" i="10"/>
  <c r="AH313" i="10"/>
  <c r="AH314" i="10"/>
  <c r="AH315" i="10"/>
  <c r="AH316" i="10"/>
  <c r="AH317" i="10"/>
  <c r="AH318" i="10"/>
  <c r="AH319" i="10"/>
  <c r="AH320" i="10"/>
  <c r="AH321" i="10"/>
  <c r="AH322" i="10"/>
  <c r="AH323" i="10"/>
  <c r="AH324" i="10"/>
  <c r="AH325" i="10"/>
  <c r="AH326" i="10"/>
  <c r="AH327" i="10"/>
  <c r="AH328" i="10"/>
  <c r="AH329" i="10"/>
  <c r="AH330" i="10"/>
  <c r="AH331" i="10"/>
  <c r="AH332" i="10"/>
  <c r="AH333" i="10"/>
  <c r="AH334" i="10"/>
  <c r="AH335" i="10"/>
  <c r="AH336" i="10"/>
  <c r="AH337" i="10"/>
  <c r="AH338" i="10"/>
  <c r="AH339" i="10"/>
  <c r="AH340" i="10"/>
  <c r="AH341" i="10"/>
  <c r="AH342" i="10"/>
  <c r="AH343" i="10"/>
  <c r="AH344" i="10"/>
  <c r="AH345" i="10"/>
  <c r="AH346" i="10"/>
  <c r="AH347" i="10"/>
  <c r="AH348" i="10"/>
  <c r="AH349" i="10"/>
  <c r="AH350" i="10"/>
  <c r="AH351" i="10"/>
  <c r="AH352" i="10"/>
  <c r="AH353" i="10"/>
  <c r="AH354" i="10"/>
  <c r="AH355" i="10"/>
  <c r="AH356" i="10"/>
  <c r="AH357" i="10"/>
  <c r="AH358" i="10"/>
  <c r="AH359" i="10"/>
  <c r="AH360" i="10"/>
  <c r="AH361" i="10"/>
  <c r="AH362" i="10"/>
  <c r="AH363" i="10"/>
  <c r="AH364" i="10"/>
  <c r="AH365" i="10"/>
  <c r="AH366" i="10"/>
  <c r="AH367" i="10"/>
  <c r="AH368" i="10"/>
  <c r="AH369" i="10"/>
  <c r="AH370" i="10"/>
  <c r="AH371" i="10"/>
  <c r="AH372" i="10"/>
  <c r="AH373" i="10"/>
  <c r="AH374" i="10"/>
  <c r="AH375" i="10"/>
  <c r="AH376" i="10"/>
  <c r="AH377" i="10"/>
  <c r="AH378" i="10"/>
  <c r="AH379" i="10"/>
  <c r="AH380" i="10"/>
  <c r="AH381" i="10"/>
  <c r="AH382" i="10"/>
  <c r="AH383" i="10"/>
  <c r="AH384" i="10"/>
  <c r="AH385" i="10"/>
  <c r="AH386" i="10"/>
  <c r="AH387" i="10"/>
  <c r="AH388" i="10"/>
  <c r="AH389" i="10"/>
  <c r="AH390" i="10"/>
  <c r="AH391" i="10"/>
  <c r="AH392" i="10"/>
  <c r="AH393" i="10"/>
  <c r="AH394" i="10"/>
  <c r="AH395" i="10"/>
  <c r="AH396" i="10"/>
  <c r="AH397" i="10"/>
  <c r="AH398" i="10"/>
  <c r="AH399" i="10"/>
  <c r="AH400" i="10"/>
  <c r="AH401" i="10"/>
  <c r="AH402" i="10"/>
  <c r="AH403" i="10"/>
  <c r="AH404" i="10"/>
  <c r="AH405" i="10"/>
  <c r="AH406" i="10"/>
  <c r="AH407" i="10"/>
  <c r="AH408" i="10"/>
  <c r="AH409" i="10"/>
  <c r="AH410" i="10"/>
  <c r="AH411" i="10"/>
  <c r="AH412" i="10"/>
  <c r="AH413" i="10"/>
  <c r="AH414" i="10"/>
  <c r="AH415" i="10"/>
  <c r="AH416" i="10"/>
  <c r="AH417" i="10"/>
  <c r="AH418" i="10"/>
  <c r="AH419" i="10"/>
  <c r="AH420" i="10"/>
  <c r="AH421" i="10"/>
  <c r="AH422" i="10"/>
  <c r="AH423" i="10"/>
  <c r="AH424" i="10"/>
  <c r="AH425" i="10"/>
  <c r="AH426" i="10"/>
  <c r="AH427" i="10"/>
  <c r="AH428" i="10"/>
  <c r="AH429" i="10"/>
  <c r="AH430" i="10"/>
  <c r="AH431" i="10"/>
  <c r="AH432" i="10"/>
  <c r="AH433" i="10"/>
  <c r="AH434" i="10"/>
  <c r="AH435" i="10"/>
  <c r="AH436" i="10"/>
  <c r="AH437" i="10"/>
  <c r="AH438" i="10"/>
  <c r="AH439" i="10"/>
  <c r="AH440" i="10"/>
  <c r="AH441" i="10"/>
  <c r="AH442" i="10"/>
  <c r="AH443" i="10"/>
  <c r="AH444" i="10"/>
  <c r="AH445" i="10"/>
  <c r="AH446" i="10"/>
  <c r="AH447" i="10"/>
  <c r="AH448" i="10"/>
  <c r="AH449" i="10"/>
  <c r="AH450" i="10"/>
  <c r="AH451" i="10"/>
  <c r="AH452" i="10"/>
  <c r="AH453" i="10"/>
  <c r="AH454" i="10"/>
  <c r="AH455" i="10"/>
  <c r="AH456" i="10"/>
  <c r="AH457" i="10"/>
  <c r="AH458" i="10"/>
  <c r="AH459" i="10"/>
  <c r="AH460" i="10"/>
  <c r="AH461" i="10"/>
  <c r="AH462" i="10"/>
  <c r="AH463" i="10"/>
  <c r="AH464" i="10"/>
  <c r="AH465" i="10"/>
  <c r="AH466" i="10"/>
  <c r="AH467" i="10"/>
  <c r="AH468" i="10"/>
  <c r="AH469" i="10"/>
  <c r="AH470" i="10"/>
  <c r="AH471" i="10"/>
  <c r="AH472" i="10"/>
  <c r="AH473" i="10"/>
  <c r="AH474" i="10"/>
  <c r="AH475" i="10"/>
  <c r="AH476" i="10"/>
  <c r="AH477" i="10"/>
  <c r="AH478" i="10"/>
  <c r="AH479" i="10"/>
  <c r="AH480" i="10"/>
  <c r="AH481" i="10"/>
  <c r="AH482" i="10"/>
  <c r="AH483" i="10"/>
  <c r="AH484" i="10"/>
  <c r="AH485" i="10"/>
  <c r="AH486" i="10"/>
  <c r="AH487" i="10"/>
  <c r="AH488" i="10"/>
  <c r="AH489" i="10"/>
  <c r="AH490" i="10"/>
  <c r="AH491" i="10"/>
  <c r="AH492" i="10"/>
  <c r="AH493" i="10"/>
  <c r="AH494" i="10"/>
  <c r="AH495" i="10"/>
  <c r="AH496" i="10"/>
  <c r="AH497" i="10"/>
  <c r="AH498" i="10"/>
  <c r="AH499" i="10"/>
  <c r="AH500" i="10"/>
  <c r="AH501" i="10"/>
  <c r="AH502" i="10"/>
  <c r="AH503" i="10"/>
  <c r="AH504" i="10"/>
  <c r="AH505" i="10"/>
  <c r="AH506" i="10"/>
  <c r="AH507" i="10"/>
  <c r="AH508" i="10"/>
  <c r="AH509" i="10"/>
  <c r="AH510" i="10"/>
  <c r="AH511" i="10"/>
  <c r="AH512" i="10"/>
  <c r="AH513" i="10"/>
  <c r="AH514" i="10"/>
  <c r="AH515" i="10"/>
  <c r="AH516" i="10"/>
  <c r="AH517" i="10"/>
  <c r="AH518" i="10"/>
  <c r="AH519" i="10"/>
  <c r="AH520" i="10"/>
  <c r="AH521" i="10"/>
  <c r="AH522" i="10"/>
  <c r="AH523" i="10"/>
  <c r="AH524" i="10"/>
  <c r="AH525" i="10"/>
  <c r="AH526" i="10"/>
  <c r="AH527" i="10"/>
  <c r="AH528" i="10"/>
  <c r="AH529" i="10"/>
  <c r="AH530" i="10"/>
  <c r="AH531" i="10"/>
  <c r="AH532" i="10"/>
  <c r="AH533" i="10"/>
  <c r="AH534" i="10"/>
  <c r="AH535" i="10"/>
  <c r="AH536" i="10"/>
  <c r="AH537" i="10"/>
  <c r="AH538" i="10"/>
  <c r="AH539" i="10"/>
  <c r="AH540" i="10"/>
  <c r="AH541" i="10"/>
  <c r="AH542" i="10"/>
  <c r="AH543" i="10"/>
  <c r="AH544" i="10"/>
  <c r="AH545" i="10"/>
  <c r="AH546" i="10"/>
  <c r="AH547" i="10"/>
  <c r="AH548" i="10"/>
  <c r="AH549" i="10"/>
  <c r="AH550" i="10"/>
  <c r="AH551" i="10"/>
  <c r="AH552" i="10"/>
  <c r="AH553" i="10"/>
  <c r="AH554" i="10"/>
  <c r="AH555" i="10"/>
  <c r="AH556" i="10"/>
  <c r="AH557" i="10"/>
  <c r="AH558" i="10"/>
  <c r="AH559" i="10"/>
  <c r="AH560" i="10"/>
  <c r="AH561" i="10"/>
  <c r="AH562" i="10"/>
  <c r="AH563" i="10"/>
  <c r="AH564" i="10"/>
  <c r="AH565" i="10"/>
  <c r="AH566" i="10"/>
  <c r="AH567" i="10"/>
  <c r="AH568" i="10"/>
  <c r="AH569" i="10"/>
  <c r="AH570" i="10"/>
  <c r="AH571" i="10"/>
  <c r="AH572" i="10"/>
  <c r="AH573" i="10"/>
  <c r="AH574" i="10"/>
  <c r="AH575" i="10"/>
  <c r="AH576" i="10"/>
  <c r="AH577" i="10"/>
  <c r="AH578" i="10"/>
  <c r="AH579" i="10"/>
  <c r="AH580" i="10"/>
  <c r="AH581" i="10"/>
  <c r="AH582" i="10"/>
  <c r="AH583" i="10"/>
  <c r="AH584" i="10"/>
  <c r="AH585" i="10"/>
  <c r="AH586" i="10"/>
  <c r="AH587" i="10"/>
  <c r="AH588" i="10"/>
  <c r="AH589" i="10"/>
  <c r="AH590" i="10"/>
  <c r="AH591" i="10"/>
  <c r="AH592" i="10"/>
  <c r="AH593" i="10"/>
  <c r="AH594" i="10"/>
  <c r="AH595" i="10"/>
  <c r="AH596" i="10"/>
  <c r="AH597" i="10"/>
  <c r="AH598" i="10"/>
  <c r="AH599" i="10"/>
  <c r="AH600" i="10"/>
  <c r="AH601" i="10"/>
  <c r="AH602" i="10"/>
  <c r="AH603" i="10"/>
  <c r="AH604" i="10"/>
  <c r="AH605" i="10"/>
  <c r="AH606" i="10"/>
  <c r="AH607" i="10"/>
  <c r="AH608" i="10"/>
  <c r="AH609" i="10"/>
  <c r="AH610" i="10"/>
  <c r="AH611" i="10"/>
  <c r="AH612" i="10"/>
  <c r="AH613" i="10"/>
  <c r="AH614" i="10"/>
  <c r="AH615" i="10"/>
  <c r="AH616" i="10"/>
  <c r="AH617" i="10"/>
  <c r="AH618" i="10"/>
  <c r="AH619" i="10"/>
  <c r="AH620" i="10"/>
  <c r="AH621" i="10"/>
  <c r="AH622" i="10"/>
  <c r="AH623" i="10"/>
  <c r="AH624" i="10"/>
  <c r="AH625" i="10"/>
  <c r="AH626" i="10"/>
  <c r="AH627" i="10"/>
  <c r="AH628" i="10"/>
  <c r="AH629" i="10"/>
  <c r="AH630" i="10"/>
  <c r="AH631" i="10"/>
  <c r="AH632" i="10"/>
  <c r="AH633" i="10"/>
  <c r="AH634" i="10"/>
  <c r="AH635" i="10"/>
  <c r="AH636" i="10"/>
  <c r="AH637" i="10"/>
  <c r="AH638" i="10"/>
  <c r="AH639" i="10"/>
  <c r="AH640" i="10"/>
  <c r="AH641" i="10"/>
  <c r="AH642" i="10"/>
  <c r="AH643" i="10"/>
  <c r="AH644" i="10"/>
  <c r="AH645" i="10"/>
  <c r="AH646" i="10"/>
  <c r="AH647" i="10"/>
  <c r="AH648" i="10"/>
  <c r="AH649" i="10"/>
  <c r="AH650" i="10"/>
  <c r="AH651" i="10"/>
  <c r="AH652" i="10"/>
  <c r="AH653" i="10"/>
  <c r="AH654" i="10"/>
  <c r="AH655" i="10"/>
  <c r="AH656" i="10"/>
  <c r="AH657" i="10"/>
  <c r="AH658" i="10"/>
  <c r="AH659" i="10"/>
  <c r="AH660" i="10"/>
  <c r="AH661" i="10"/>
  <c r="AH662" i="10"/>
  <c r="AH663" i="10"/>
  <c r="AH664" i="10"/>
  <c r="AH665" i="10"/>
  <c r="AH666" i="10"/>
  <c r="AH667" i="10"/>
  <c r="AH668" i="10"/>
  <c r="AH669" i="10"/>
  <c r="AH670" i="10"/>
  <c r="AH671" i="10"/>
  <c r="AH672" i="10"/>
  <c r="AH673" i="10"/>
  <c r="AH674" i="10"/>
  <c r="AH675" i="10"/>
  <c r="AH676" i="10"/>
  <c r="AH677" i="10"/>
  <c r="AH678" i="10"/>
  <c r="AH679" i="10"/>
  <c r="AH680" i="10"/>
  <c r="AH681" i="10"/>
  <c r="AH682" i="10"/>
  <c r="AH683" i="10"/>
  <c r="AH684" i="10"/>
  <c r="AH685" i="10"/>
  <c r="AH686" i="10"/>
  <c r="AH687" i="10"/>
  <c r="AH688" i="10"/>
  <c r="AH689" i="10"/>
  <c r="AH690" i="10"/>
  <c r="AH691" i="10"/>
  <c r="AH692" i="10"/>
  <c r="AH693" i="10"/>
  <c r="AH694" i="10"/>
  <c r="AH695" i="10"/>
  <c r="AH696" i="10"/>
  <c r="AH697" i="10"/>
  <c r="AH698" i="10"/>
  <c r="AH699" i="10"/>
  <c r="AH700" i="10"/>
  <c r="AH701" i="10"/>
  <c r="AH702" i="10"/>
  <c r="AH703" i="10"/>
  <c r="AH704" i="10"/>
  <c r="AH705" i="10"/>
  <c r="AH706" i="10"/>
  <c r="AH707" i="10"/>
  <c r="AH708" i="10"/>
  <c r="AH709" i="10"/>
  <c r="AH710" i="10"/>
  <c r="AH711" i="10"/>
  <c r="AH712" i="10"/>
  <c r="AH713" i="10"/>
  <c r="AH714" i="10"/>
  <c r="AH715" i="10"/>
  <c r="AH716" i="10"/>
  <c r="AH717" i="10"/>
  <c r="AH718" i="10"/>
  <c r="AH719" i="10"/>
  <c r="AH720" i="10"/>
  <c r="AH721" i="10"/>
  <c r="AH722" i="10"/>
  <c r="AH723" i="10"/>
  <c r="AH724" i="10"/>
  <c r="AH725" i="10"/>
  <c r="AH726" i="10"/>
  <c r="AH727" i="10"/>
  <c r="AH728" i="10"/>
  <c r="AH729" i="10"/>
  <c r="AH730" i="10"/>
  <c r="AH731" i="10"/>
  <c r="AH732" i="10"/>
  <c r="AH733" i="10"/>
  <c r="AH734" i="10"/>
  <c r="AH735" i="10"/>
  <c r="AH736" i="10"/>
  <c r="AH737" i="10"/>
  <c r="AH738" i="10"/>
  <c r="AH739" i="10"/>
  <c r="AH740" i="10"/>
  <c r="AH741" i="10"/>
  <c r="AH742" i="10"/>
  <c r="AH743" i="10"/>
  <c r="AH744" i="10"/>
  <c r="AH745" i="10"/>
  <c r="AH746" i="10"/>
  <c r="AH747" i="10"/>
  <c r="AH748" i="10"/>
  <c r="AH749" i="10"/>
  <c r="AH750" i="10"/>
  <c r="AH751" i="10"/>
  <c r="AH752" i="10"/>
  <c r="AH753" i="10"/>
  <c r="AH754" i="10"/>
  <c r="AH755" i="10"/>
  <c r="AH756" i="10"/>
  <c r="AH757" i="10"/>
  <c r="AH758" i="10"/>
  <c r="AH759" i="10"/>
  <c r="AH760" i="10"/>
  <c r="AH761" i="10"/>
  <c r="AH762" i="10"/>
  <c r="AH763" i="10"/>
  <c r="AH764" i="10"/>
  <c r="AH765" i="10"/>
  <c r="AH766" i="10"/>
  <c r="AH767" i="10"/>
  <c r="AH768" i="10"/>
  <c r="AH769" i="10"/>
  <c r="AH770" i="10"/>
  <c r="AH771" i="10"/>
  <c r="AH772" i="10"/>
  <c r="AH773" i="10"/>
  <c r="AH774" i="10"/>
  <c r="AH775" i="10"/>
  <c r="AH776" i="10"/>
  <c r="AH777" i="10"/>
  <c r="AH778" i="10"/>
  <c r="AH779" i="10"/>
  <c r="AH780" i="10"/>
  <c r="AH781" i="10"/>
  <c r="AH782" i="10"/>
  <c r="AH783" i="10"/>
  <c r="AH784" i="10"/>
  <c r="AH785" i="10"/>
  <c r="AH786" i="10"/>
  <c r="AH787" i="10"/>
  <c r="AH788" i="10"/>
  <c r="AH789" i="10"/>
  <c r="AH790" i="10"/>
  <c r="AH791" i="10"/>
  <c r="AH792" i="10"/>
  <c r="AH793" i="10"/>
  <c r="AH794" i="10"/>
  <c r="AH795" i="10"/>
  <c r="AH796" i="10"/>
  <c r="AH797" i="10"/>
  <c r="AH798" i="10"/>
  <c r="AH799" i="10"/>
  <c r="AH800" i="10"/>
  <c r="AH801" i="10"/>
  <c r="AH802" i="10"/>
  <c r="AH803" i="10"/>
  <c r="AH804" i="10"/>
  <c r="AH805" i="10"/>
  <c r="AH806" i="10"/>
  <c r="AH807" i="10"/>
  <c r="AH808" i="10"/>
  <c r="AH809" i="10"/>
  <c r="AH810" i="10"/>
  <c r="AH811" i="10"/>
  <c r="AH812" i="10"/>
  <c r="AH813" i="10"/>
  <c r="AH814" i="10"/>
  <c r="AH815" i="10"/>
  <c r="AH816" i="10"/>
  <c r="AH817" i="10"/>
  <c r="AH818" i="10"/>
  <c r="AH819" i="10"/>
  <c r="AH820" i="10"/>
  <c r="AH821" i="10"/>
  <c r="AH822" i="10"/>
  <c r="AH823" i="10"/>
  <c r="AH824" i="10"/>
  <c r="AH825" i="10"/>
  <c r="AH826" i="10"/>
  <c r="AH827" i="10"/>
  <c r="AH828" i="10"/>
  <c r="AH829" i="10"/>
  <c r="AH830" i="10"/>
  <c r="AH831" i="10"/>
  <c r="AH832" i="10"/>
  <c r="AH833" i="10"/>
  <c r="AH834" i="10"/>
  <c r="AH835" i="10"/>
  <c r="AH836" i="10"/>
  <c r="AH837" i="10"/>
  <c r="AH838" i="10"/>
  <c r="AH839" i="10"/>
  <c r="AH840" i="10"/>
  <c r="AH841" i="10"/>
  <c r="AH842" i="10"/>
  <c r="AH843" i="10"/>
  <c r="AH844" i="10"/>
  <c r="AH845" i="10"/>
  <c r="AH846" i="10"/>
  <c r="AH847" i="10"/>
  <c r="AH848" i="10"/>
  <c r="AH849" i="10"/>
  <c r="AH850" i="10"/>
  <c r="AH851" i="10"/>
  <c r="AH852" i="10"/>
  <c r="AH853" i="10"/>
  <c r="AH854" i="10"/>
  <c r="AH855" i="10"/>
  <c r="AH856" i="10"/>
  <c r="AH857" i="10"/>
  <c r="AH858" i="10"/>
  <c r="AH859" i="10"/>
  <c r="AH860" i="10"/>
  <c r="AH861" i="10"/>
  <c r="AH862" i="10"/>
  <c r="AH863" i="10"/>
  <c r="AH864" i="10"/>
  <c r="AH865" i="10"/>
  <c r="AH866" i="10"/>
  <c r="AH867" i="10"/>
  <c r="AH868" i="10"/>
  <c r="AH869" i="10"/>
  <c r="AH870" i="10"/>
  <c r="AH871" i="10"/>
  <c r="AH872" i="10"/>
  <c r="AH873" i="10"/>
  <c r="AH874" i="10"/>
  <c r="AH875" i="10"/>
  <c r="AH876" i="10"/>
  <c r="AH877" i="10"/>
  <c r="AH878" i="10"/>
  <c r="AH879" i="10"/>
  <c r="AH880" i="10"/>
  <c r="AH881" i="10"/>
  <c r="AH882" i="10"/>
  <c r="AH883" i="10"/>
  <c r="AH884" i="10"/>
  <c r="AH885" i="10"/>
  <c r="AH886" i="10"/>
  <c r="AH887" i="10"/>
  <c r="AH888" i="10"/>
  <c r="AH889" i="10"/>
  <c r="AH890" i="10"/>
  <c r="AH891" i="10"/>
  <c r="AH892" i="10"/>
  <c r="AH893" i="10"/>
  <c r="AH894" i="10"/>
  <c r="AH895" i="10"/>
  <c r="AH896" i="10"/>
  <c r="AH897" i="10"/>
  <c r="AH898" i="10"/>
  <c r="AH899" i="10"/>
  <c r="AH900" i="10"/>
  <c r="AH901" i="10"/>
  <c r="AH902" i="10"/>
  <c r="AH903" i="10"/>
  <c r="AH904" i="10"/>
  <c r="AH905" i="10"/>
  <c r="AH906" i="10"/>
  <c r="AH907" i="10"/>
  <c r="AH908" i="10"/>
  <c r="AH909" i="10"/>
  <c r="AH910" i="10"/>
  <c r="AH911" i="10"/>
  <c r="AH912" i="10"/>
  <c r="AH913" i="10"/>
  <c r="AH914" i="10"/>
  <c r="AH915" i="10"/>
  <c r="AH916" i="10"/>
  <c r="AH917" i="10"/>
  <c r="AH918" i="10"/>
  <c r="AH919" i="10"/>
  <c r="AH920" i="10"/>
  <c r="AH921" i="10"/>
  <c r="AH922" i="10"/>
  <c r="AH923" i="10"/>
  <c r="AH924" i="10"/>
  <c r="AH925" i="10"/>
  <c r="AH926" i="10"/>
  <c r="AH927" i="10"/>
  <c r="AH928" i="10"/>
  <c r="AH929" i="10"/>
  <c r="AH930" i="10"/>
  <c r="AH931" i="10"/>
  <c r="AH932" i="10"/>
  <c r="AH933" i="10"/>
  <c r="AH934" i="10"/>
  <c r="AH935" i="10"/>
  <c r="AH936" i="10"/>
  <c r="AH937" i="10"/>
  <c r="AH938" i="10"/>
  <c r="AH939" i="10"/>
  <c r="AH940" i="10"/>
  <c r="AH941" i="10"/>
  <c r="AH942" i="10"/>
  <c r="AH943" i="10"/>
  <c r="AH944" i="10"/>
  <c r="AH945" i="10"/>
  <c r="AH946" i="10"/>
  <c r="AH947" i="10"/>
  <c r="AH948" i="10"/>
  <c r="AH949" i="10"/>
  <c r="AH950" i="10"/>
  <c r="AH951" i="10"/>
  <c r="AH952" i="10"/>
  <c r="AH953" i="10"/>
  <c r="AH954" i="10"/>
  <c r="AH955" i="10"/>
  <c r="AH956" i="10"/>
  <c r="AH957" i="10"/>
  <c r="AH958" i="10"/>
  <c r="AH959" i="10"/>
  <c r="AH960" i="10"/>
  <c r="AH961" i="10"/>
  <c r="AH962" i="10"/>
  <c r="AH963" i="10"/>
  <c r="AH964" i="10"/>
  <c r="AH965" i="10"/>
  <c r="AH966" i="10"/>
  <c r="AH967" i="10"/>
  <c r="AH968" i="10"/>
  <c r="AH969" i="10"/>
  <c r="AH970" i="10"/>
  <c r="AH971" i="10"/>
  <c r="AH972" i="10"/>
  <c r="AH973" i="10"/>
  <c r="AH974" i="10"/>
  <c r="AH975" i="10"/>
  <c r="AH976" i="10"/>
  <c r="AH977" i="10"/>
  <c r="AH978" i="10"/>
  <c r="AH979" i="10"/>
  <c r="AH980" i="10"/>
  <c r="AH981" i="10"/>
  <c r="AH982" i="10"/>
  <c r="AH983" i="10"/>
  <c r="AH984" i="10"/>
  <c r="AH985" i="10"/>
  <c r="AH986" i="10"/>
  <c r="AH987" i="10"/>
  <c r="AH988" i="10"/>
  <c r="AH989" i="10"/>
  <c r="AH990" i="10"/>
  <c r="AH991" i="10"/>
  <c r="AH992" i="10"/>
  <c r="AH993" i="10"/>
  <c r="AH994" i="10"/>
  <c r="AH995" i="10"/>
  <c r="AH996" i="10"/>
  <c r="AH997" i="10"/>
  <c r="AH998" i="10"/>
  <c r="AH999" i="10"/>
  <c r="AH1000" i="10"/>
  <c r="AH1001" i="10"/>
  <c r="AH1002" i="10"/>
  <c r="AH1003" i="10"/>
  <c r="AH1004" i="10"/>
  <c r="AH1005" i="10"/>
  <c r="AH1006" i="10"/>
  <c r="AH1007" i="10"/>
  <c r="AH1008" i="10"/>
  <c r="AH1009" i="10"/>
  <c r="AH1010" i="10"/>
  <c r="AH1011" i="10"/>
  <c r="AH1012" i="10"/>
  <c r="AH1013" i="10"/>
  <c r="AH1014" i="10"/>
  <c r="AH1015" i="10"/>
  <c r="AH1016" i="10"/>
  <c r="AH1017" i="10"/>
  <c r="AH1018" i="10"/>
  <c r="AH1019" i="10"/>
  <c r="AH1020" i="10"/>
  <c r="AH1021" i="10"/>
  <c r="AH1022" i="10"/>
  <c r="AH1023" i="10"/>
  <c r="AH1024" i="10"/>
  <c r="AH1025" i="10"/>
  <c r="AH1026" i="10"/>
  <c r="AH1027" i="10"/>
  <c r="AH1028" i="10"/>
  <c r="AH1029" i="10"/>
  <c r="AH1030" i="10"/>
  <c r="AH1031" i="10"/>
  <c r="AH1032" i="10"/>
  <c r="AH1033" i="10"/>
  <c r="AH1034" i="10"/>
  <c r="AH1035" i="10"/>
  <c r="AH1036" i="10"/>
  <c r="AH1037" i="10"/>
  <c r="AH1038" i="10"/>
  <c r="AH1039" i="10"/>
  <c r="AH1040" i="10"/>
  <c r="AH1041" i="10"/>
  <c r="AH1042" i="10"/>
  <c r="AH1043" i="10"/>
  <c r="AH1044" i="10"/>
  <c r="AH1045" i="10"/>
  <c r="AH1046" i="10"/>
  <c r="AH1047" i="10"/>
  <c r="AH1048" i="10"/>
  <c r="AH1049" i="10"/>
  <c r="AH1050" i="10"/>
  <c r="AH1051" i="10"/>
  <c r="AH1052" i="10"/>
  <c r="AH1053" i="10"/>
  <c r="AH1054" i="10"/>
  <c r="AH1055" i="10"/>
  <c r="AH1056" i="10"/>
  <c r="AH1057" i="10"/>
  <c r="AH1058" i="10"/>
  <c r="AH1059" i="10"/>
  <c r="AH1060" i="10"/>
  <c r="AH1061" i="10"/>
  <c r="AH1062" i="10"/>
  <c r="AH1063" i="10"/>
  <c r="AH1064" i="10"/>
  <c r="AH1065" i="10"/>
  <c r="AH1066" i="10"/>
  <c r="AH1067" i="10"/>
  <c r="AH1068" i="10"/>
  <c r="AH1069" i="10"/>
  <c r="AH1070" i="10"/>
  <c r="AH1071" i="10"/>
  <c r="AH1072" i="10"/>
  <c r="AH1073" i="10"/>
  <c r="AH1074" i="10"/>
  <c r="AH1075" i="10"/>
  <c r="AH1076" i="10"/>
  <c r="AH1077" i="10"/>
  <c r="AH1078" i="10"/>
  <c r="AH1079" i="10"/>
  <c r="AH1080" i="10"/>
  <c r="AH1081" i="10"/>
  <c r="AH1082" i="10"/>
  <c r="AH1083" i="10"/>
  <c r="AH1084" i="10"/>
  <c r="AH1085" i="10"/>
  <c r="AH1086" i="10"/>
  <c r="AH1087" i="10"/>
  <c r="AH1088" i="10"/>
  <c r="AH1089" i="10"/>
  <c r="AH1090" i="10"/>
  <c r="AH1091" i="10"/>
  <c r="AH1092" i="10"/>
  <c r="AH1093" i="10"/>
  <c r="AH1094" i="10"/>
  <c r="AH1095" i="10"/>
  <c r="AH1096" i="10"/>
  <c r="AH1097" i="10"/>
  <c r="AH1098" i="10"/>
  <c r="AH1099" i="10"/>
  <c r="AH1100" i="10"/>
  <c r="AH1101" i="10"/>
  <c r="AH1102" i="10"/>
  <c r="AH1103" i="10"/>
  <c r="AH1104" i="10"/>
  <c r="AH1105" i="10"/>
  <c r="AH1106" i="10"/>
  <c r="AH1107" i="10"/>
  <c r="AH1108" i="10"/>
  <c r="AH1109" i="10"/>
  <c r="AH1110" i="10"/>
  <c r="AH1111" i="10"/>
  <c r="AH1112" i="10"/>
  <c r="AH1113" i="10"/>
  <c r="AH1114" i="10"/>
  <c r="AH1115" i="10"/>
  <c r="AH1116" i="10"/>
  <c r="AH1117" i="10"/>
  <c r="AH1118" i="10"/>
  <c r="AH1119" i="10"/>
  <c r="AH1120" i="10"/>
  <c r="AH1121" i="10"/>
  <c r="AH1122" i="10"/>
  <c r="AH1123" i="10"/>
  <c r="AH1124" i="10"/>
  <c r="AH1125" i="10"/>
  <c r="AH1126" i="10"/>
  <c r="AH1127" i="10"/>
  <c r="AH1128" i="10"/>
  <c r="AH1129" i="10"/>
  <c r="AH1130" i="10"/>
  <c r="AH1131" i="10"/>
  <c r="AH1132" i="10"/>
  <c r="AH1133" i="10"/>
  <c r="AH1134" i="10"/>
  <c r="AH1135" i="10"/>
  <c r="AH1136" i="10"/>
  <c r="AH1137" i="10"/>
  <c r="AH1138" i="10"/>
  <c r="AH1139" i="10"/>
  <c r="AH1140" i="10"/>
  <c r="AH1141" i="10"/>
  <c r="AH1142" i="10"/>
  <c r="AH1143" i="10"/>
  <c r="AH1144" i="10"/>
  <c r="AH1145" i="10"/>
  <c r="AH1146" i="10"/>
  <c r="AH1147" i="10"/>
  <c r="AH1148" i="10"/>
  <c r="AH1149" i="10"/>
  <c r="AH1150" i="10"/>
  <c r="AH1151" i="10"/>
  <c r="AH1152" i="10"/>
  <c r="AH1153" i="10"/>
  <c r="AH1154" i="10"/>
  <c r="AH1155" i="10"/>
  <c r="AH1156" i="10"/>
  <c r="AH1157" i="10"/>
  <c r="AH1158" i="10"/>
  <c r="AH1159" i="10"/>
  <c r="AH1160" i="10"/>
  <c r="AH1161" i="10"/>
  <c r="AH1162" i="10"/>
  <c r="AH1163" i="10"/>
  <c r="AH1164" i="10"/>
  <c r="AH1165" i="10"/>
  <c r="AH1166" i="10"/>
  <c r="AH1167" i="10"/>
  <c r="AH1168" i="10"/>
  <c r="AH1169" i="10"/>
  <c r="AH1170" i="10"/>
  <c r="AH1171" i="10"/>
  <c r="AH1172" i="10"/>
  <c r="AH1173" i="10"/>
  <c r="AH1174" i="10"/>
  <c r="AH1175" i="10"/>
  <c r="AH1176" i="10"/>
  <c r="AH1177" i="10"/>
  <c r="AH1178" i="10"/>
  <c r="AH1179" i="10"/>
  <c r="AH1180" i="10"/>
  <c r="AH1181" i="10"/>
  <c r="AH1182" i="10"/>
  <c r="AH1183" i="10"/>
  <c r="AH1184" i="10"/>
  <c r="AH1185" i="10"/>
  <c r="AH1186" i="10"/>
  <c r="AH1187" i="10"/>
  <c r="AH1188" i="10"/>
  <c r="AH1189" i="10"/>
  <c r="AH1190" i="10"/>
  <c r="AH1191" i="10"/>
  <c r="AH1192" i="10"/>
  <c r="AH1193" i="10"/>
  <c r="AH1194" i="10"/>
  <c r="AH1195" i="10"/>
  <c r="AH1196" i="10"/>
  <c r="AH1197" i="10"/>
  <c r="AH1198" i="10"/>
  <c r="AH1199" i="10"/>
  <c r="AH1200" i="10"/>
  <c r="AH1201" i="10"/>
  <c r="AH1202" i="10"/>
  <c r="AH1203" i="10"/>
  <c r="AH1204" i="10"/>
  <c r="AH1205" i="10"/>
  <c r="AH1206" i="10"/>
  <c r="AH1207" i="10"/>
  <c r="AH1208" i="10"/>
  <c r="AH1209" i="10"/>
  <c r="AH1210" i="10"/>
  <c r="AH1211" i="10"/>
  <c r="AH1212" i="10"/>
  <c r="AH1213" i="10"/>
  <c r="AH1214" i="10"/>
  <c r="AH1215" i="10"/>
  <c r="AH1216" i="10"/>
  <c r="AH1217" i="10"/>
  <c r="AH1218" i="10"/>
  <c r="AH1219" i="10"/>
  <c r="AH1220" i="10"/>
  <c r="AH1221" i="10"/>
  <c r="AH1222" i="10"/>
  <c r="AH1223" i="10"/>
  <c r="AH1224" i="10"/>
  <c r="AH1225" i="10"/>
  <c r="AH1226" i="10"/>
  <c r="AH1227" i="10"/>
  <c r="AH1228" i="10"/>
  <c r="AH1229" i="10"/>
  <c r="AH1230" i="10"/>
  <c r="AH1231" i="10"/>
  <c r="AH1232" i="10"/>
  <c r="AH1233" i="10"/>
  <c r="AH1234" i="10"/>
  <c r="AH1235" i="10"/>
  <c r="AH1236" i="10"/>
  <c r="AH1237" i="10"/>
  <c r="AH1238" i="10"/>
  <c r="AH1239" i="10"/>
  <c r="AH1240" i="10"/>
  <c r="AH1241" i="10"/>
  <c r="AH1242" i="10"/>
  <c r="AH1243" i="10"/>
  <c r="AH1244" i="10"/>
  <c r="AH1245" i="10"/>
  <c r="AH1246" i="10"/>
  <c r="AH1247" i="10"/>
  <c r="AH1248" i="10"/>
  <c r="AH1249" i="10"/>
  <c r="AH1250" i="10"/>
  <c r="AH1251" i="10"/>
  <c r="AH1252" i="10"/>
  <c r="AH1253" i="10"/>
  <c r="AH1254" i="10"/>
  <c r="AH1255" i="10"/>
  <c r="AH1256" i="10"/>
  <c r="AH1257" i="10"/>
  <c r="AH1258" i="10"/>
  <c r="AH1259" i="10"/>
  <c r="AH1260" i="10"/>
  <c r="AH1261" i="10"/>
  <c r="AH1262" i="10"/>
  <c r="AH1263" i="10"/>
  <c r="AH1264" i="10"/>
  <c r="AH1265" i="10"/>
  <c r="AH1266" i="10"/>
  <c r="AH1267" i="10"/>
  <c r="AH1268" i="10"/>
  <c r="AH1269" i="10"/>
  <c r="AH1270" i="10"/>
  <c r="AH1271" i="10"/>
  <c r="AH1272" i="10"/>
  <c r="AH1273" i="10"/>
  <c r="AH1274" i="10"/>
  <c r="AH1275" i="10"/>
  <c r="AH1276" i="10"/>
  <c r="AH1277" i="10"/>
  <c r="AH1278" i="10"/>
  <c r="AH1279" i="10"/>
  <c r="AH1280" i="10"/>
  <c r="AH1281" i="10"/>
  <c r="AH1282" i="10"/>
  <c r="AH1283" i="10"/>
  <c r="AH1284" i="10"/>
  <c r="AH1285" i="10"/>
  <c r="AH1286" i="10"/>
  <c r="AH1287" i="10"/>
  <c r="AH1288" i="10"/>
  <c r="AH1289" i="10"/>
  <c r="AH1290" i="10"/>
  <c r="AH1291" i="10"/>
  <c r="AH1292" i="10"/>
  <c r="AH1293" i="10"/>
  <c r="AH1294" i="10"/>
  <c r="AH1295" i="10"/>
  <c r="AH1296" i="10"/>
  <c r="AH1297" i="10"/>
  <c r="AH1298" i="10"/>
  <c r="AH1299" i="10"/>
  <c r="AH1300" i="10"/>
  <c r="AH1301" i="10"/>
  <c r="AH1302" i="10"/>
  <c r="AH1303" i="10"/>
  <c r="AH1304" i="10"/>
  <c r="AH1305" i="10"/>
  <c r="AH1306" i="10"/>
  <c r="AH1307" i="10"/>
  <c r="AH1308" i="10"/>
  <c r="AH1309" i="10"/>
  <c r="AH1310" i="10"/>
  <c r="AH1311" i="10"/>
  <c r="AH1312" i="10"/>
  <c r="AH1313" i="10"/>
  <c r="AH1314" i="10"/>
  <c r="AH1315" i="10"/>
  <c r="AH1316" i="10"/>
  <c r="AH1317" i="10"/>
  <c r="AH1318" i="10"/>
  <c r="AH1319" i="10"/>
  <c r="AH1320" i="10"/>
  <c r="AH1321" i="10"/>
  <c r="AH1322" i="10"/>
  <c r="AH1323" i="10"/>
  <c r="AH1324" i="10"/>
  <c r="AH1325" i="10"/>
  <c r="AH1326" i="10"/>
  <c r="AH1327" i="10"/>
  <c r="AH1328" i="10"/>
  <c r="AH1329" i="10"/>
  <c r="AH1330" i="10"/>
  <c r="AH1331" i="10"/>
  <c r="AH1332" i="10"/>
  <c r="AH1333" i="10"/>
  <c r="AH1334" i="10"/>
  <c r="AH1335" i="10"/>
  <c r="AH1336" i="10"/>
  <c r="AH1337" i="10"/>
  <c r="AH1338" i="10"/>
  <c r="AH1339" i="10"/>
  <c r="AH1340" i="10"/>
  <c r="AH1341" i="10"/>
  <c r="AH1342" i="10"/>
  <c r="AH1343" i="10"/>
  <c r="AH1344" i="10"/>
  <c r="AH1345" i="10"/>
  <c r="AH1346" i="10"/>
  <c r="AH1347" i="10"/>
  <c r="AH1348" i="10"/>
  <c r="AH1349" i="10"/>
  <c r="AH1350" i="10"/>
  <c r="AH1351" i="10"/>
  <c r="AH1352" i="10"/>
  <c r="AH1353" i="10"/>
  <c r="AH1354" i="10"/>
  <c r="AH1355" i="10"/>
  <c r="AH1356" i="10"/>
  <c r="AH1357" i="10"/>
  <c r="AH1358" i="10"/>
  <c r="AH1359" i="10"/>
  <c r="AH1360" i="10"/>
  <c r="AH1361" i="10"/>
  <c r="AH1362" i="10"/>
  <c r="AH1363" i="10"/>
  <c r="AH1364" i="10"/>
  <c r="AH1365" i="10"/>
  <c r="AH1366" i="10"/>
  <c r="AH1367" i="10"/>
  <c r="AH1368" i="10"/>
  <c r="AH1369" i="10"/>
  <c r="AH1370" i="10"/>
  <c r="AH1371" i="10"/>
  <c r="AH1372" i="10"/>
  <c r="AH1373" i="10"/>
  <c r="AH1374" i="10"/>
  <c r="AH1375" i="10"/>
  <c r="AH1376" i="10"/>
  <c r="AH1377" i="10"/>
  <c r="AH1378" i="10"/>
  <c r="AH1379" i="10"/>
  <c r="AH1380" i="10"/>
  <c r="AH1381" i="10"/>
  <c r="AH1382" i="10"/>
  <c r="AH1383" i="10"/>
  <c r="AH1384" i="10"/>
  <c r="AH1385" i="10"/>
  <c r="AH1386" i="10"/>
  <c r="AH1387" i="10"/>
  <c r="AH1388" i="10"/>
  <c r="AH1389" i="10"/>
  <c r="AH1390" i="10"/>
  <c r="AH1391" i="10"/>
  <c r="AH1392" i="10"/>
  <c r="AH1393" i="10"/>
  <c r="AH1394" i="10"/>
  <c r="AH1395" i="10"/>
  <c r="AH1396" i="10"/>
  <c r="AH1397" i="10"/>
  <c r="AH1398" i="10"/>
  <c r="AH1399" i="10"/>
  <c r="AH1400" i="10"/>
  <c r="AH1401" i="10"/>
  <c r="AH1402" i="10"/>
  <c r="AH1403" i="10"/>
  <c r="AH1404" i="10"/>
  <c r="AH1405" i="10"/>
  <c r="AH1406" i="10"/>
  <c r="AH1407" i="10"/>
  <c r="AH1408" i="10"/>
  <c r="AH1409" i="10"/>
  <c r="AH1410" i="10"/>
  <c r="AH1411" i="10"/>
  <c r="AH1412" i="10"/>
  <c r="AH1413" i="10"/>
  <c r="AH1414" i="10"/>
  <c r="AH1415" i="10"/>
  <c r="AH1416" i="10"/>
  <c r="AH1417" i="10"/>
  <c r="AH1418" i="10"/>
  <c r="AH1419" i="10"/>
  <c r="AH1420" i="10"/>
  <c r="AH1421" i="10"/>
  <c r="AH1422" i="10"/>
  <c r="AH1423" i="10"/>
  <c r="AH1424" i="10"/>
  <c r="AH1425" i="10"/>
  <c r="AH1426" i="10"/>
  <c r="AH1427" i="10"/>
  <c r="AH1428" i="10"/>
  <c r="AH1429" i="10"/>
  <c r="AH1430" i="10"/>
  <c r="AH1431" i="10"/>
  <c r="AH1432" i="10"/>
  <c r="AH1433" i="10"/>
  <c r="AH1434" i="10"/>
  <c r="AH1435" i="10"/>
  <c r="AH1436" i="10"/>
  <c r="AH1437" i="10"/>
  <c r="AH1438" i="10"/>
  <c r="AH1439" i="10"/>
  <c r="AH1440" i="10"/>
  <c r="AH1441" i="10"/>
  <c r="AH1442" i="10"/>
  <c r="AH1443" i="10"/>
  <c r="AH1444" i="10"/>
  <c r="AH1445" i="10"/>
  <c r="AH1446" i="10"/>
  <c r="AH1447" i="10"/>
  <c r="AH1448" i="10"/>
  <c r="AH1449" i="10"/>
  <c r="AH1450" i="10"/>
  <c r="AH1451" i="10"/>
  <c r="AH1452" i="10"/>
  <c r="AH1453" i="10"/>
  <c r="AH1454" i="10"/>
  <c r="AH1455" i="10"/>
  <c r="AH1456" i="10"/>
  <c r="AH1457" i="10"/>
  <c r="AH1458" i="10"/>
  <c r="AH1459" i="10"/>
  <c r="AH1460" i="10"/>
  <c r="AH1461" i="10"/>
  <c r="AH1462" i="10"/>
  <c r="AH1463" i="10"/>
  <c r="AH1464" i="10"/>
  <c r="AH1465" i="10"/>
  <c r="AH1466" i="10"/>
  <c r="AH1467" i="10"/>
  <c r="AH1468" i="10"/>
  <c r="AH1469" i="10"/>
  <c r="AH1470" i="10"/>
  <c r="AH1471" i="10"/>
  <c r="AH1472" i="10"/>
  <c r="AH1473" i="10"/>
  <c r="AH1474" i="10"/>
  <c r="AH1475" i="10"/>
  <c r="AH1476" i="10"/>
  <c r="AH1477" i="10"/>
  <c r="AH1478" i="10"/>
  <c r="AH1479" i="10"/>
  <c r="AH1480" i="10"/>
  <c r="AH1481" i="10"/>
  <c r="AH1482" i="10"/>
  <c r="AH1483" i="10"/>
  <c r="AH1484" i="10"/>
  <c r="AH1485" i="10"/>
  <c r="AH1486" i="10"/>
  <c r="AH1487" i="10"/>
  <c r="AH1488" i="10"/>
  <c r="AH1489" i="10"/>
  <c r="AH1490" i="10"/>
  <c r="AH1491" i="10"/>
  <c r="AH1492" i="10"/>
  <c r="AH1493" i="10"/>
  <c r="AH1494" i="10"/>
  <c r="AH1495" i="10"/>
  <c r="AH1496" i="10"/>
  <c r="AH1497" i="10"/>
  <c r="AH1498" i="10"/>
  <c r="AH1499" i="10"/>
  <c r="AH1500" i="10"/>
  <c r="AH1501" i="10"/>
  <c r="AH1502" i="10"/>
  <c r="AH1503" i="10"/>
  <c r="AH1504" i="10"/>
  <c r="AH1505" i="10"/>
  <c r="AH1506" i="10"/>
  <c r="AH1507" i="10"/>
  <c r="AH1508" i="10"/>
  <c r="AH1509" i="10"/>
  <c r="AH1510" i="10"/>
  <c r="AH1511" i="10"/>
  <c r="AH1512" i="10"/>
  <c r="AH1513" i="10"/>
  <c r="AH1514" i="10"/>
  <c r="AH1515" i="10"/>
  <c r="AH1516" i="10"/>
  <c r="AH1517" i="10"/>
  <c r="AH1518" i="10"/>
  <c r="AH1519" i="10"/>
  <c r="AH1520" i="10"/>
  <c r="AH1521" i="10"/>
  <c r="AH1522" i="10"/>
  <c r="AH1523" i="10"/>
  <c r="AH1524" i="10"/>
  <c r="AH1525" i="10"/>
  <c r="AH1526" i="10"/>
  <c r="AH1527" i="10"/>
  <c r="AH1528" i="10"/>
  <c r="AH1529" i="10"/>
  <c r="AH1530" i="10"/>
  <c r="AH1531" i="10"/>
  <c r="AH1532" i="10"/>
  <c r="AH1533" i="10"/>
  <c r="AH1534" i="10"/>
  <c r="AH1535" i="10"/>
  <c r="AH1536" i="10"/>
  <c r="AH1537" i="10"/>
  <c r="AH1538" i="10"/>
  <c r="AH1539" i="10"/>
  <c r="AH1540" i="10"/>
  <c r="AH1541" i="10"/>
  <c r="AH1542" i="10"/>
  <c r="AH1543" i="10"/>
  <c r="AH1544" i="10"/>
  <c r="AH1545" i="10"/>
  <c r="AH1546" i="10"/>
  <c r="AH1547" i="10"/>
  <c r="AH1548" i="10"/>
  <c r="AH1549" i="10"/>
  <c r="AH1550" i="10"/>
  <c r="AH1551" i="10"/>
  <c r="AH1552" i="10"/>
  <c r="AH1553" i="10"/>
  <c r="AH1554" i="10"/>
  <c r="AH1555" i="10"/>
  <c r="AH1556" i="10"/>
  <c r="AH1557" i="10"/>
  <c r="AH1558" i="10"/>
  <c r="AH1559" i="10"/>
  <c r="AH1560" i="10"/>
  <c r="AH1561" i="10"/>
  <c r="AH1562" i="10"/>
  <c r="AH1563" i="10"/>
  <c r="AH1564" i="10"/>
  <c r="AH1565" i="10"/>
  <c r="AH1566" i="10"/>
  <c r="AH1567" i="10"/>
  <c r="AH1568" i="10"/>
  <c r="AH1569" i="10"/>
  <c r="AH1570" i="10"/>
  <c r="AH1571" i="10"/>
  <c r="AH1572" i="10"/>
  <c r="AH1573" i="10"/>
  <c r="AH1574" i="10"/>
  <c r="AH1575" i="10"/>
  <c r="AH1576" i="10"/>
  <c r="AH1577" i="10"/>
  <c r="AH1578" i="10"/>
  <c r="AH1579" i="10"/>
  <c r="AH1580" i="10"/>
  <c r="AH1581" i="10"/>
  <c r="AH1582" i="10"/>
  <c r="AH1583" i="10"/>
  <c r="AH1584" i="10"/>
  <c r="AH1585" i="10"/>
  <c r="AH1586" i="10"/>
  <c r="AH1587" i="10"/>
  <c r="AH1588" i="10"/>
  <c r="AH1589" i="10"/>
  <c r="AH1590" i="10"/>
  <c r="AH1591" i="10"/>
  <c r="AH1592" i="10"/>
  <c r="AH1593" i="10"/>
  <c r="AH1594" i="10"/>
  <c r="AH1595" i="10"/>
  <c r="AH1596" i="10"/>
  <c r="AH1597" i="10"/>
  <c r="AH1598" i="10"/>
  <c r="AH1599" i="10"/>
  <c r="AH1600" i="10"/>
  <c r="AH1601" i="10"/>
  <c r="AH1602" i="10"/>
  <c r="AH1603" i="10"/>
  <c r="AH1604" i="10"/>
  <c r="AH1605" i="10"/>
  <c r="AH1606" i="10"/>
  <c r="AH1607" i="10"/>
  <c r="AH1608" i="10"/>
  <c r="AH1609" i="10"/>
  <c r="AH1610" i="10"/>
  <c r="AH1611" i="10"/>
  <c r="AH1612" i="10"/>
  <c r="AH1613" i="10"/>
  <c r="AH1614" i="10"/>
  <c r="AH1615" i="10"/>
  <c r="AH1616" i="10"/>
  <c r="AH1617" i="10"/>
  <c r="AH1618" i="10"/>
  <c r="AH1619" i="10"/>
  <c r="AH1620" i="10"/>
  <c r="AH1621" i="10"/>
  <c r="AH1622" i="10"/>
  <c r="AH1623" i="10"/>
  <c r="AH1624" i="10"/>
  <c r="AH1625" i="10"/>
  <c r="AH1626" i="10"/>
  <c r="AH1627" i="10"/>
  <c r="AH1628" i="10"/>
  <c r="AH1629" i="10"/>
  <c r="AH1630" i="10"/>
  <c r="AH1631" i="10"/>
  <c r="AH1632" i="10"/>
  <c r="AH1633" i="10"/>
  <c r="AH1634" i="10"/>
  <c r="AH1635" i="10"/>
  <c r="AH1636" i="10"/>
  <c r="AH1637" i="10"/>
  <c r="AH1638" i="10"/>
  <c r="AH1639" i="10"/>
  <c r="AH1640" i="10"/>
  <c r="AH1641" i="10"/>
  <c r="AH1642" i="10"/>
  <c r="AH1643" i="10"/>
  <c r="AH1644" i="10"/>
  <c r="AH1645" i="10"/>
  <c r="AH1646" i="10"/>
  <c r="AH1647" i="10"/>
  <c r="AH1648" i="10"/>
  <c r="AH1649" i="10"/>
  <c r="AH1650" i="10"/>
  <c r="AH1651" i="10"/>
  <c r="AH1652" i="10"/>
  <c r="AH1653" i="10"/>
  <c r="AH1654" i="10"/>
  <c r="AH1655" i="10"/>
  <c r="AH1656" i="10"/>
  <c r="AH1657" i="10"/>
  <c r="AH1658" i="10"/>
  <c r="AH1659" i="10"/>
  <c r="AH1660" i="10"/>
  <c r="AH1661" i="10"/>
  <c r="AH1662" i="10"/>
  <c r="AH1663" i="10"/>
  <c r="AH1664" i="10"/>
  <c r="AH1665" i="10"/>
  <c r="AH1666" i="10"/>
  <c r="AH1667" i="10"/>
  <c r="AH1668" i="10"/>
  <c r="AH1669" i="10"/>
  <c r="AH1670" i="10"/>
  <c r="AH1671" i="10"/>
  <c r="AH1672" i="10"/>
  <c r="AH1673" i="10"/>
  <c r="AH1674" i="10"/>
  <c r="AH1675" i="10"/>
  <c r="AH1676" i="10"/>
  <c r="AH1677" i="10"/>
  <c r="AH1678" i="10"/>
  <c r="AH1679" i="10"/>
  <c r="AH1680" i="10"/>
  <c r="AH1681" i="10"/>
  <c r="AH1682" i="10"/>
  <c r="AH1683" i="10"/>
  <c r="AH1684" i="10"/>
  <c r="AH1685" i="10"/>
  <c r="AH1686" i="10"/>
  <c r="AH1687" i="10"/>
  <c r="AH1688" i="10"/>
  <c r="AH1689" i="10"/>
  <c r="AH1690" i="10"/>
  <c r="AH1691" i="10"/>
  <c r="AH1692" i="10"/>
  <c r="AH1693" i="10"/>
  <c r="AH1694" i="10"/>
  <c r="AH1695" i="10"/>
  <c r="AH1696" i="10"/>
  <c r="AH1697" i="10"/>
  <c r="AH1698" i="10"/>
  <c r="AH1699" i="10"/>
  <c r="AH1700" i="10"/>
  <c r="AH1701" i="10"/>
  <c r="AH1702" i="10"/>
  <c r="AH1703" i="10"/>
  <c r="AH1704" i="10"/>
  <c r="AH1705" i="10"/>
  <c r="AH1706" i="10"/>
  <c r="AH1707" i="10"/>
  <c r="AH1708" i="10"/>
  <c r="AH1709" i="10"/>
  <c r="AH1710" i="10"/>
  <c r="AH1711" i="10"/>
  <c r="AH1712" i="10"/>
  <c r="AH1713" i="10"/>
  <c r="AH1714" i="10"/>
  <c r="AH1715" i="10"/>
  <c r="AH1716" i="10"/>
  <c r="AH1717" i="10"/>
  <c r="AH1718" i="10"/>
  <c r="AH1719" i="10"/>
  <c r="AH1720" i="10"/>
  <c r="AH1721" i="10"/>
  <c r="AH1722" i="10"/>
  <c r="AH1723" i="10"/>
  <c r="AH1724" i="10"/>
  <c r="AH1725" i="10"/>
  <c r="AH1726" i="10"/>
  <c r="AH1727" i="10"/>
  <c r="AH1728" i="10"/>
  <c r="AH1729" i="10"/>
  <c r="AH1730" i="10"/>
  <c r="AH1731" i="10"/>
  <c r="AH1732" i="10"/>
  <c r="AH1733" i="10"/>
  <c r="AH1734" i="10"/>
  <c r="AH1735" i="10"/>
  <c r="AH1736" i="10"/>
  <c r="AH1737" i="10"/>
  <c r="AH1738" i="10"/>
  <c r="AH1739" i="10"/>
  <c r="AH1740" i="10"/>
  <c r="AH1741" i="10"/>
  <c r="AH1742" i="10"/>
  <c r="AH1743" i="10"/>
  <c r="AH1744" i="10"/>
  <c r="AH1745" i="10"/>
  <c r="AH1746" i="10"/>
  <c r="AH1747" i="10"/>
  <c r="AH1748" i="10"/>
  <c r="AH1749" i="10"/>
  <c r="AH1750" i="10"/>
  <c r="AH1751" i="10"/>
  <c r="AH1752" i="10"/>
  <c r="AH1753" i="10"/>
  <c r="AH1754" i="10"/>
  <c r="AH1755" i="10"/>
  <c r="AH1756" i="10"/>
  <c r="AH1757" i="10"/>
  <c r="AH1758" i="10"/>
  <c r="AH1759" i="10"/>
  <c r="AH1760" i="10"/>
  <c r="AH1761" i="10"/>
  <c r="AH1762" i="10"/>
  <c r="AH1763" i="10"/>
  <c r="AH1764" i="10"/>
  <c r="AH1765" i="10"/>
  <c r="AH1766" i="10"/>
  <c r="AH1767" i="10"/>
  <c r="AH1768" i="10"/>
  <c r="AH1769" i="10"/>
  <c r="AH1770" i="10"/>
  <c r="AH1771" i="10"/>
  <c r="AH1772" i="10"/>
  <c r="AH1773" i="10"/>
  <c r="AH1774" i="10"/>
  <c r="AH1775" i="10"/>
  <c r="AH1776" i="10"/>
  <c r="AH1777" i="10"/>
  <c r="AH1778" i="10"/>
  <c r="AH1779" i="10"/>
  <c r="AH1780" i="10"/>
  <c r="AH1781" i="10"/>
  <c r="AH1782" i="10"/>
  <c r="AH1783" i="10"/>
  <c r="AH1784" i="10"/>
  <c r="AH1785" i="10"/>
  <c r="AH1786" i="10"/>
  <c r="AH1787" i="10"/>
  <c r="AH1788" i="10"/>
  <c r="AH1789" i="10"/>
  <c r="AH1790" i="10"/>
  <c r="AH1791" i="10"/>
  <c r="AH1792" i="10"/>
  <c r="AH1793" i="10"/>
  <c r="AH1794" i="10"/>
  <c r="AH1795" i="10"/>
  <c r="AH1796" i="10"/>
  <c r="AH1797" i="10"/>
  <c r="AH1798" i="10"/>
  <c r="AH1799" i="10"/>
  <c r="AH1800" i="10"/>
  <c r="AH1801" i="10"/>
  <c r="AH1802" i="10"/>
  <c r="AH1803" i="10"/>
  <c r="AH1804" i="10"/>
  <c r="AH1805" i="10"/>
  <c r="AH1806" i="10"/>
  <c r="AH1807" i="10"/>
  <c r="AH1808" i="10"/>
  <c r="AH1809" i="10"/>
  <c r="AH1810" i="10"/>
  <c r="AH1811" i="10"/>
  <c r="AH1812" i="10"/>
  <c r="AH1813" i="10"/>
  <c r="AH1814" i="10"/>
  <c r="AH1815" i="10"/>
  <c r="AH1816" i="10"/>
  <c r="AH1817" i="10"/>
  <c r="AH1818" i="10"/>
  <c r="AH1819" i="10"/>
  <c r="AH1820" i="10"/>
  <c r="AH1821" i="10"/>
  <c r="AH1822" i="10"/>
  <c r="AH1823" i="10"/>
  <c r="AH1824" i="10"/>
  <c r="AH1825" i="10"/>
  <c r="AH1826" i="10"/>
  <c r="AH1827" i="10"/>
  <c r="AH1828" i="10"/>
  <c r="AH1829" i="10"/>
  <c r="AH1830" i="10"/>
  <c r="AH1831" i="10"/>
  <c r="AH1832" i="10"/>
  <c r="AH1833" i="10"/>
  <c r="AH1834" i="10"/>
  <c r="AH1835" i="10"/>
  <c r="AH1836" i="10"/>
  <c r="AH1837" i="10"/>
  <c r="AH1838" i="10"/>
  <c r="AH1839" i="10"/>
  <c r="AH1840" i="10"/>
  <c r="AH1841" i="10"/>
  <c r="AH1842" i="10"/>
  <c r="AH1843" i="10"/>
  <c r="AH1844" i="10"/>
  <c r="AH1845" i="10"/>
  <c r="AH1846" i="10"/>
  <c r="AH1847" i="10"/>
  <c r="AH1848" i="10"/>
  <c r="AH1849" i="10"/>
  <c r="AH1850" i="10"/>
  <c r="AH1851" i="10"/>
  <c r="AH1852" i="10"/>
  <c r="AH1853" i="10"/>
  <c r="AH1854" i="10"/>
  <c r="AH1855" i="10"/>
  <c r="AH1856" i="10"/>
  <c r="AH1857" i="10"/>
  <c r="AH1858" i="10"/>
  <c r="AH1859" i="10"/>
  <c r="AH1860" i="10"/>
  <c r="AH1861" i="10"/>
  <c r="AH1862" i="10"/>
  <c r="AH1863" i="10"/>
  <c r="AH1864" i="10"/>
  <c r="AH1865" i="10"/>
  <c r="AH1866" i="10"/>
  <c r="AH1867" i="10"/>
  <c r="AH1868" i="10"/>
  <c r="AH1869" i="10"/>
  <c r="AH1870" i="10"/>
  <c r="AH1871" i="10"/>
  <c r="AH1872" i="10"/>
  <c r="AH1873" i="10"/>
  <c r="AH1874" i="10"/>
  <c r="AH1875" i="10"/>
  <c r="AH1876" i="10"/>
  <c r="AH1877" i="10"/>
  <c r="AH1878" i="10"/>
  <c r="AH1879" i="10"/>
  <c r="AH1880" i="10"/>
  <c r="AH1881" i="10"/>
  <c r="AH1882" i="10"/>
  <c r="AH1883" i="10"/>
  <c r="AH1884" i="10"/>
  <c r="AH1885" i="10"/>
  <c r="AH1886" i="10"/>
  <c r="AH1887" i="10"/>
  <c r="AH1888" i="10"/>
  <c r="AH1889" i="10"/>
  <c r="AH1890" i="10"/>
  <c r="AH1891" i="10"/>
  <c r="AH1892" i="10"/>
  <c r="AH1893" i="10"/>
  <c r="AH1894" i="10"/>
  <c r="AH1895" i="10"/>
  <c r="AH1896" i="10"/>
  <c r="AH1897" i="10"/>
  <c r="AH1898" i="10"/>
  <c r="AH1899" i="10"/>
  <c r="AH1900" i="10"/>
  <c r="AH1901" i="10"/>
  <c r="AH1902" i="10"/>
  <c r="AH1903" i="10"/>
  <c r="AH1904" i="10"/>
  <c r="AH1905" i="10"/>
  <c r="AH1906" i="10"/>
  <c r="AH1907" i="10"/>
  <c r="AH1908" i="10"/>
  <c r="AH1909" i="10"/>
  <c r="AH1910" i="10"/>
  <c r="AH1911" i="10"/>
  <c r="AH1912" i="10"/>
  <c r="AH1913" i="10"/>
  <c r="AH1914" i="10"/>
  <c r="AH1915" i="10"/>
  <c r="AH1916" i="10"/>
  <c r="AH1917" i="10"/>
  <c r="AH1918" i="10"/>
  <c r="AH1919" i="10"/>
  <c r="AH1920" i="10"/>
  <c r="AH1921" i="10"/>
  <c r="AH1922" i="10"/>
  <c r="AH1923" i="10"/>
  <c r="AH1924" i="10"/>
  <c r="AH1925" i="10"/>
  <c r="AH1926" i="10"/>
  <c r="AH1927" i="10"/>
  <c r="AH1928" i="10"/>
  <c r="AH1929" i="10"/>
  <c r="AH1930" i="10"/>
  <c r="AH1931" i="10"/>
  <c r="AH1932" i="10"/>
  <c r="AH1933" i="10"/>
  <c r="AH1934" i="10"/>
  <c r="AH1935" i="10"/>
  <c r="AH1936" i="10"/>
  <c r="AH1937" i="10"/>
  <c r="AH1938" i="10"/>
  <c r="AH1939" i="10"/>
  <c r="AH1940" i="10"/>
  <c r="AH1941" i="10"/>
  <c r="AH1942" i="10"/>
  <c r="AH1943" i="10"/>
  <c r="AH1944" i="10"/>
  <c r="AH1945" i="10"/>
  <c r="AH1946" i="10"/>
  <c r="AH1947" i="10"/>
  <c r="AH1948" i="10"/>
  <c r="AH1949" i="10"/>
  <c r="AH1950" i="10"/>
  <c r="AH1951" i="10"/>
  <c r="AH1952" i="10"/>
  <c r="AH1953" i="10"/>
  <c r="AH1954" i="10"/>
  <c r="AH1955" i="10"/>
  <c r="AH1956" i="10"/>
  <c r="AH1957" i="10"/>
  <c r="AH1958" i="10"/>
  <c r="AH1959" i="10"/>
  <c r="AH1960" i="10"/>
  <c r="AH1961" i="10"/>
  <c r="AH1962" i="10"/>
  <c r="AH1963" i="10"/>
  <c r="AH1964" i="10"/>
  <c r="AH1965" i="10"/>
  <c r="AH1966" i="10"/>
  <c r="AH1967" i="10"/>
  <c r="AH1968" i="10"/>
  <c r="AH1969" i="10"/>
  <c r="AH1970" i="10"/>
  <c r="AH1971" i="10"/>
  <c r="AH1972" i="10"/>
  <c r="AH1973" i="10"/>
  <c r="AH1974" i="10"/>
  <c r="AH1975" i="10"/>
  <c r="AH1976" i="10"/>
  <c r="AH1977" i="10"/>
  <c r="AH1978" i="10"/>
  <c r="AH1979" i="10"/>
  <c r="AH1980" i="10"/>
  <c r="AH1981" i="10"/>
  <c r="AH1982" i="10"/>
  <c r="AH1983" i="10"/>
  <c r="AH1984" i="10"/>
  <c r="AH1985" i="10"/>
  <c r="AH1986" i="10"/>
  <c r="AH1987" i="10"/>
  <c r="AH1988" i="10"/>
  <c r="AH1989" i="10"/>
  <c r="AH1990" i="10"/>
  <c r="AH1991" i="10"/>
  <c r="AH1992" i="10"/>
  <c r="AH1993" i="10"/>
  <c r="AH1994" i="10"/>
  <c r="AH1995" i="10"/>
  <c r="AH1996" i="10"/>
  <c r="AH1997" i="10"/>
  <c r="AH1998" i="10"/>
  <c r="AH1999" i="10"/>
  <c r="AH2000" i="10"/>
  <c r="AH2001" i="10"/>
  <c r="AH2002" i="10"/>
  <c r="AH2003" i="10"/>
  <c r="AH2004" i="10"/>
  <c r="AH2005" i="10"/>
  <c r="AH2006" i="10"/>
  <c r="AH2007" i="10"/>
  <c r="AH2008" i="10"/>
  <c r="AH2009" i="10"/>
  <c r="AH2010" i="10"/>
  <c r="AH2011" i="10"/>
  <c r="AH2012" i="10"/>
  <c r="AH2013" i="10"/>
  <c r="AH2014" i="10"/>
  <c r="AH2015" i="10"/>
  <c r="AH2016" i="10"/>
  <c r="AH2017" i="10"/>
  <c r="AH2018" i="10"/>
  <c r="AH2019" i="10"/>
  <c r="AH2020" i="10"/>
  <c r="AH2021" i="10"/>
  <c r="AH2022" i="10"/>
  <c r="AH2023" i="10"/>
  <c r="AH2024" i="10"/>
  <c r="AH2025" i="10"/>
  <c r="AH2026" i="10"/>
  <c r="AH2027" i="10"/>
  <c r="AH2028" i="10"/>
  <c r="AH2029" i="10"/>
  <c r="AH2030" i="10"/>
  <c r="AH2031" i="10"/>
  <c r="AH2032" i="10"/>
  <c r="AH2033" i="10"/>
  <c r="AH2034" i="10"/>
  <c r="AH2035" i="10"/>
  <c r="AH2036" i="10"/>
  <c r="AH2037" i="10"/>
  <c r="AH2038" i="10"/>
  <c r="AH2039" i="10"/>
  <c r="AH2040" i="10"/>
  <c r="AH2041" i="10"/>
  <c r="AH2042" i="10"/>
  <c r="AH2043" i="10"/>
  <c r="AH2044" i="10"/>
  <c r="AH2045" i="10"/>
  <c r="AH2046" i="10"/>
  <c r="AH2047" i="10"/>
  <c r="AH2048" i="10"/>
  <c r="AH2049" i="10"/>
  <c r="AH2050" i="10"/>
  <c r="AH2051" i="10"/>
  <c r="AH2052" i="10"/>
  <c r="AH2053" i="10"/>
  <c r="AH2054" i="10"/>
  <c r="AH2055" i="10"/>
  <c r="AH2056" i="10"/>
  <c r="AH2057" i="10"/>
  <c r="AH2058" i="10"/>
  <c r="AH2059" i="10"/>
  <c r="AH2060" i="10"/>
  <c r="AH2061" i="10"/>
  <c r="AH2062" i="10"/>
  <c r="AH2063" i="10"/>
  <c r="AH2064" i="10"/>
  <c r="AH2065" i="10"/>
  <c r="AH2066" i="10"/>
  <c r="AH2067" i="10"/>
  <c r="AH2068" i="10"/>
  <c r="AH2069" i="10"/>
  <c r="AH2070" i="10"/>
  <c r="AH2071" i="10"/>
  <c r="AH2072" i="10"/>
  <c r="AH2073" i="10"/>
  <c r="AH2074" i="10"/>
  <c r="AH2075" i="10"/>
  <c r="AH2076" i="10"/>
  <c r="AH2077" i="10"/>
  <c r="AH2078" i="10"/>
  <c r="AH2079" i="10"/>
  <c r="AH2080" i="10"/>
  <c r="AH2081" i="10"/>
  <c r="AH2082" i="10"/>
  <c r="AH2083" i="10"/>
  <c r="AH2084" i="10"/>
  <c r="AH2085" i="10"/>
  <c r="AH2086" i="10"/>
  <c r="AH2087" i="10"/>
  <c r="AH2088" i="10"/>
  <c r="AH2089" i="10"/>
  <c r="AH2090" i="10"/>
  <c r="AH2091" i="10"/>
  <c r="AH2092" i="10"/>
  <c r="AH2093" i="10"/>
  <c r="AH2094" i="10"/>
  <c r="AH2095" i="10"/>
  <c r="AH2096" i="10"/>
  <c r="AH2097" i="10"/>
  <c r="AH2098" i="10"/>
  <c r="AH2099" i="10"/>
  <c r="AH2100" i="10"/>
  <c r="AH2101" i="10"/>
  <c r="AH2102" i="10"/>
  <c r="AH2103" i="10"/>
  <c r="AH2104" i="10"/>
  <c r="AH2105" i="10"/>
  <c r="AH2106" i="10"/>
  <c r="AH2107" i="10"/>
  <c r="AH2108" i="10"/>
  <c r="AH2109" i="10"/>
  <c r="AH2110" i="10"/>
  <c r="AH2111" i="10"/>
  <c r="AH2112" i="10"/>
  <c r="AH2113" i="10"/>
  <c r="AH2114" i="10"/>
  <c r="AH2115" i="10"/>
  <c r="AH2116" i="10"/>
  <c r="AH2117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532" i="10"/>
  <c r="AG533" i="10"/>
  <c r="AG534" i="10"/>
  <c r="AG535" i="10"/>
  <c r="AG536" i="10"/>
  <c r="AG537" i="10"/>
  <c r="AG538" i="10"/>
  <c r="AG539" i="10"/>
  <c r="AG540" i="10"/>
  <c r="AG541" i="10"/>
  <c r="AG542" i="10"/>
  <c r="AG543" i="10"/>
  <c r="AG544" i="10"/>
  <c r="AG545" i="10"/>
  <c r="AG546" i="10"/>
  <c r="AG547" i="10"/>
  <c r="AG548" i="10"/>
  <c r="AG549" i="10"/>
  <c r="AG550" i="10"/>
  <c r="AG551" i="10"/>
  <c r="AG552" i="10"/>
  <c r="AG553" i="10"/>
  <c r="AG554" i="10"/>
  <c r="AG555" i="10"/>
  <c r="AG556" i="10"/>
  <c r="AG557" i="10"/>
  <c r="AG558" i="10"/>
  <c r="AG559" i="10"/>
  <c r="AG560" i="10"/>
  <c r="AG561" i="10"/>
  <c r="AG562" i="10"/>
  <c r="AG563" i="10"/>
  <c r="AG564" i="10"/>
  <c r="AG565" i="10"/>
  <c r="AG566" i="10"/>
  <c r="AG567" i="10"/>
  <c r="AG568" i="10"/>
  <c r="AG569" i="10"/>
  <c r="AG570" i="10"/>
  <c r="AG571" i="10"/>
  <c r="AG572" i="10"/>
  <c r="AG573" i="10"/>
  <c r="AG574" i="10"/>
  <c r="AG575" i="10"/>
  <c r="AG576" i="10"/>
  <c r="AG577" i="10"/>
  <c r="AG578" i="10"/>
  <c r="AG579" i="10"/>
  <c r="AG580" i="10"/>
  <c r="AG581" i="10"/>
  <c r="AG582" i="10"/>
  <c r="AG583" i="10"/>
  <c r="AG584" i="10"/>
  <c r="AG585" i="10"/>
  <c r="AG586" i="10"/>
  <c r="AG587" i="10"/>
  <c r="AG588" i="10"/>
  <c r="AG589" i="10"/>
  <c r="AG590" i="10"/>
  <c r="AG591" i="10"/>
  <c r="AG592" i="10"/>
  <c r="AG593" i="10"/>
  <c r="AG594" i="10"/>
  <c r="AG595" i="10"/>
  <c r="AG596" i="10"/>
  <c r="AG597" i="10"/>
  <c r="AG598" i="10"/>
  <c r="AG599" i="10"/>
  <c r="AG600" i="10"/>
  <c r="AG601" i="10"/>
  <c r="AG602" i="10"/>
  <c r="AG603" i="10"/>
  <c r="AG604" i="10"/>
  <c r="AG605" i="10"/>
  <c r="AG606" i="10"/>
  <c r="AG607" i="10"/>
  <c r="AG608" i="10"/>
  <c r="AG609" i="10"/>
  <c r="AG610" i="10"/>
  <c r="AG611" i="10"/>
  <c r="AG612" i="10"/>
  <c r="AG613" i="10"/>
  <c r="AG614" i="10"/>
  <c r="AG615" i="10"/>
  <c r="AG616" i="10"/>
  <c r="AG617" i="10"/>
  <c r="AG618" i="10"/>
  <c r="AG619" i="10"/>
  <c r="AG620" i="10"/>
  <c r="AG621" i="10"/>
  <c r="AG622" i="10"/>
  <c r="AG623" i="10"/>
  <c r="AG624" i="10"/>
  <c r="AG625" i="10"/>
  <c r="AG626" i="10"/>
  <c r="AG627" i="10"/>
  <c r="AG628" i="10"/>
  <c r="AG629" i="10"/>
  <c r="AG630" i="10"/>
  <c r="AG631" i="10"/>
  <c r="AG632" i="10"/>
  <c r="AG633" i="10"/>
  <c r="AG634" i="10"/>
  <c r="AG635" i="10"/>
  <c r="AG636" i="10"/>
  <c r="AG637" i="10"/>
  <c r="AG638" i="10"/>
  <c r="AG639" i="10"/>
  <c r="AG640" i="10"/>
  <c r="AG641" i="10"/>
  <c r="AG642" i="10"/>
  <c r="AG643" i="10"/>
  <c r="AG644" i="10"/>
  <c r="AG645" i="10"/>
  <c r="AG646" i="10"/>
  <c r="AG647" i="10"/>
  <c r="AG648" i="10"/>
  <c r="AG649" i="10"/>
  <c r="AG650" i="10"/>
  <c r="AG651" i="10"/>
  <c r="AG652" i="10"/>
  <c r="AG653" i="10"/>
  <c r="AG654" i="10"/>
  <c r="AG655" i="10"/>
  <c r="AG656" i="10"/>
  <c r="AG657" i="10"/>
  <c r="AG658" i="10"/>
  <c r="AG659" i="10"/>
  <c r="AG660" i="10"/>
  <c r="AG661" i="10"/>
  <c r="AG662" i="10"/>
  <c r="AG663" i="10"/>
  <c r="AG664" i="10"/>
  <c r="AG665" i="10"/>
  <c r="AG666" i="10"/>
  <c r="AG667" i="10"/>
  <c r="AG668" i="10"/>
  <c r="AG669" i="10"/>
  <c r="AG670" i="10"/>
  <c r="AG671" i="10"/>
  <c r="AG672" i="10"/>
  <c r="AG673" i="10"/>
  <c r="AG674" i="10"/>
  <c r="AG675" i="10"/>
  <c r="AG676" i="10"/>
  <c r="AG677" i="10"/>
  <c r="AG678" i="10"/>
  <c r="AG679" i="10"/>
  <c r="AG680" i="10"/>
  <c r="AG681" i="10"/>
  <c r="AG682" i="10"/>
  <c r="AG683" i="10"/>
  <c r="AG684" i="10"/>
  <c r="AG685" i="10"/>
  <c r="AG686" i="10"/>
  <c r="AG687" i="10"/>
  <c r="AG688" i="10"/>
  <c r="AG689" i="10"/>
  <c r="AG690" i="10"/>
  <c r="AG691" i="10"/>
  <c r="AG692" i="10"/>
  <c r="AG693" i="10"/>
  <c r="AG694" i="10"/>
  <c r="AG695" i="10"/>
  <c r="AG696" i="10"/>
  <c r="AG697" i="10"/>
  <c r="AG698" i="10"/>
  <c r="AG699" i="10"/>
  <c r="AG700" i="10"/>
  <c r="AG701" i="10"/>
  <c r="AG702" i="10"/>
  <c r="AG703" i="10"/>
  <c r="AG704" i="10"/>
  <c r="AG705" i="10"/>
  <c r="AG706" i="10"/>
  <c r="AG707" i="10"/>
  <c r="AG708" i="10"/>
  <c r="AG709" i="10"/>
  <c r="AG710" i="10"/>
  <c r="AG711" i="10"/>
  <c r="AG712" i="10"/>
  <c r="AG713" i="10"/>
  <c r="AG714" i="10"/>
  <c r="AG715" i="10"/>
  <c r="AG716" i="10"/>
  <c r="AG717" i="10"/>
  <c r="AG718" i="10"/>
  <c r="AG719" i="10"/>
  <c r="AG720" i="10"/>
  <c r="AG721" i="10"/>
  <c r="AG722" i="10"/>
  <c r="AG723" i="10"/>
  <c r="AG724" i="10"/>
  <c r="AG725" i="10"/>
  <c r="AG726" i="10"/>
  <c r="AG727" i="10"/>
  <c r="AG728" i="10"/>
  <c r="AG729" i="10"/>
  <c r="AG730" i="10"/>
  <c r="AG731" i="10"/>
  <c r="AG732" i="10"/>
  <c r="AG733" i="10"/>
  <c r="AG734" i="10"/>
  <c r="AG735" i="10"/>
  <c r="AG736" i="10"/>
  <c r="AG737" i="10"/>
  <c r="AG738" i="10"/>
  <c r="AG739" i="10"/>
  <c r="AG740" i="10"/>
  <c r="AG741" i="10"/>
  <c r="AG742" i="10"/>
  <c r="AG743" i="10"/>
  <c r="AG744" i="10"/>
  <c r="AG745" i="10"/>
  <c r="AG746" i="10"/>
  <c r="AG747" i="10"/>
  <c r="AG748" i="10"/>
  <c r="AG749" i="10"/>
  <c r="AG750" i="10"/>
  <c r="AG751" i="10"/>
  <c r="AG752" i="10"/>
  <c r="AG753" i="10"/>
  <c r="AG754" i="10"/>
  <c r="AG755" i="10"/>
  <c r="AG756" i="10"/>
  <c r="AG757" i="10"/>
  <c r="AG758" i="10"/>
  <c r="AG759" i="10"/>
  <c r="AG760" i="10"/>
  <c r="AG761" i="10"/>
  <c r="AG762" i="10"/>
  <c r="AG763" i="10"/>
  <c r="AG764" i="10"/>
  <c r="AG765" i="10"/>
  <c r="AG766" i="10"/>
  <c r="AG767" i="10"/>
  <c r="AG768" i="10"/>
  <c r="AG769" i="10"/>
  <c r="AG770" i="10"/>
  <c r="AG771" i="10"/>
  <c r="AG772" i="10"/>
  <c r="AG773" i="10"/>
  <c r="AG774" i="10"/>
  <c r="AG775" i="10"/>
  <c r="AG776" i="10"/>
  <c r="AG777" i="10"/>
  <c r="AG778" i="10"/>
  <c r="AG779" i="10"/>
  <c r="AG780" i="10"/>
  <c r="AG781" i="10"/>
  <c r="AG782" i="10"/>
  <c r="AG783" i="10"/>
  <c r="AG784" i="10"/>
  <c r="AG785" i="10"/>
  <c r="AG786" i="10"/>
  <c r="AG787" i="10"/>
  <c r="AG788" i="10"/>
  <c r="AG789" i="10"/>
  <c r="AG790" i="10"/>
  <c r="AG791" i="10"/>
  <c r="AG792" i="10"/>
  <c r="AG793" i="10"/>
  <c r="AG794" i="10"/>
  <c r="AG795" i="10"/>
  <c r="AG796" i="10"/>
  <c r="AG797" i="10"/>
  <c r="AG798" i="10"/>
  <c r="AG799" i="10"/>
  <c r="AG800" i="10"/>
  <c r="AG801" i="10"/>
  <c r="AG802" i="10"/>
  <c r="AG803" i="10"/>
  <c r="AG804" i="10"/>
  <c r="AG805" i="10"/>
  <c r="AG806" i="10"/>
  <c r="AG807" i="10"/>
  <c r="AG808" i="10"/>
  <c r="AG809" i="10"/>
  <c r="AG810" i="10"/>
  <c r="AG811" i="10"/>
  <c r="AG812" i="10"/>
  <c r="AG813" i="10"/>
  <c r="AG814" i="10"/>
  <c r="AG815" i="10"/>
  <c r="AG816" i="10"/>
  <c r="AG817" i="10"/>
  <c r="AG818" i="10"/>
  <c r="AG819" i="10"/>
  <c r="AG820" i="10"/>
  <c r="AG821" i="10"/>
  <c r="AG822" i="10"/>
  <c r="AG823" i="10"/>
  <c r="AG824" i="10"/>
  <c r="AG825" i="10"/>
  <c r="AG826" i="10"/>
  <c r="AG827" i="10"/>
  <c r="AG828" i="10"/>
  <c r="AG829" i="10"/>
  <c r="AG830" i="10"/>
  <c r="AG831" i="10"/>
  <c r="AG832" i="10"/>
  <c r="AG833" i="10"/>
  <c r="AG834" i="10"/>
  <c r="AG835" i="10"/>
  <c r="AG836" i="10"/>
  <c r="AG837" i="10"/>
  <c r="AG838" i="10"/>
  <c r="AG839" i="10"/>
  <c r="AG840" i="10"/>
  <c r="AG841" i="10"/>
  <c r="AG842" i="10"/>
  <c r="AG843" i="10"/>
  <c r="AG844" i="10"/>
  <c r="AG845" i="10"/>
  <c r="AG846" i="10"/>
  <c r="AG847" i="10"/>
  <c r="AG848" i="10"/>
  <c r="AG849" i="10"/>
  <c r="AG850" i="10"/>
  <c r="AG851" i="10"/>
  <c r="AG852" i="10"/>
  <c r="AG853" i="10"/>
  <c r="AG854" i="10"/>
  <c r="AG855" i="10"/>
  <c r="AG856" i="10"/>
  <c r="AG857" i="10"/>
  <c r="AG858" i="10"/>
  <c r="AG859" i="10"/>
  <c r="AG860" i="10"/>
  <c r="AG861" i="10"/>
  <c r="AG862" i="10"/>
  <c r="AG863" i="10"/>
  <c r="AG864" i="10"/>
  <c r="AG865" i="10"/>
  <c r="AG866" i="10"/>
  <c r="AG867" i="10"/>
  <c r="AG868" i="10"/>
  <c r="AG869" i="10"/>
  <c r="AG870" i="10"/>
  <c r="AG871" i="10"/>
  <c r="AG872" i="10"/>
  <c r="AG873" i="10"/>
  <c r="AG874" i="10"/>
  <c r="AG875" i="10"/>
  <c r="AG876" i="10"/>
  <c r="AG877" i="10"/>
  <c r="AG878" i="10"/>
  <c r="AG879" i="10"/>
  <c r="AG880" i="10"/>
  <c r="AG881" i="10"/>
  <c r="AG882" i="10"/>
  <c r="AG883" i="10"/>
  <c r="AG884" i="10"/>
  <c r="AG885" i="10"/>
  <c r="AG886" i="10"/>
  <c r="AG887" i="10"/>
  <c r="AG888" i="10"/>
  <c r="AG889" i="10"/>
  <c r="AG890" i="10"/>
  <c r="AG891" i="10"/>
  <c r="AG892" i="10"/>
  <c r="AG893" i="10"/>
  <c r="AG894" i="10"/>
  <c r="AG895" i="10"/>
  <c r="AG896" i="10"/>
  <c r="AG897" i="10"/>
  <c r="AG898" i="10"/>
  <c r="AG899" i="10"/>
  <c r="AG900" i="10"/>
  <c r="AG901" i="10"/>
  <c r="AG902" i="10"/>
  <c r="AG903" i="10"/>
  <c r="AG904" i="10"/>
  <c r="AG905" i="10"/>
  <c r="AG906" i="10"/>
  <c r="AG907" i="10"/>
  <c r="AG908" i="10"/>
  <c r="AG909" i="10"/>
  <c r="AG910" i="10"/>
  <c r="AG911" i="10"/>
  <c r="AG912" i="10"/>
  <c r="AG913" i="10"/>
  <c r="AG914" i="10"/>
  <c r="AG915" i="10"/>
  <c r="AG916" i="10"/>
  <c r="AG917" i="10"/>
  <c r="AG918" i="10"/>
  <c r="AG919" i="10"/>
  <c r="AG920" i="10"/>
  <c r="AG921" i="10"/>
  <c r="AG922" i="10"/>
  <c r="AG923" i="10"/>
  <c r="AG924" i="10"/>
  <c r="AG925" i="10"/>
  <c r="AG926" i="10"/>
  <c r="AG927" i="10"/>
  <c r="AG928" i="10"/>
  <c r="AG929" i="10"/>
  <c r="AG930" i="10"/>
  <c r="AG931" i="10"/>
  <c r="AG932" i="10"/>
  <c r="AG933" i="10"/>
  <c r="AG934" i="10"/>
  <c r="AG935" i="10"/>
  <c r="AG936" i="10"/>
  <c r="AG937" i="10"/>
  <c r="AG938" i="10"/>
  <c r="AG939" i="10"/>
  <c r="AG940" i="10"/>
  <c r="AG941" i="10"/>
  <c r="AG942" i="10"/>
  <c r="AG943" i="10"/>
  <c r="AG944" i="10"/>
  <c r="AG945" i="10"/>
  <c r="AG946" i="10"/>
  <c r="AG947" i="10"/>
  <c r="AG948" i="10"/>
  <c r="AG949" i="10"/>
  <c r="AG950" i="10"/>
  <c r="AG951" i="10"/>
  <c r="AG952" i="10"/>
  <c r="AG953" i="10"/>
  <c r="AG954" i="10"/>
  <c r="AG955" i="10"/>
  <c r="AG956" i="10"/>
  <c r="AG957" i="10"/>
  <c r="AG958" i="10"/>
  <c r="AG959" i="10"/>
  <c r="AG960" i="10"/>
  <c r="AG961" i="10"/>
  <c r="AG962" i="10"/>
  <c r="AG963" i="10"/>
  <c r="AG964" i="10"/>
  <c r="AG965" i="10"/>
  <c r="AG966" i="10"/>
  <c r="AG967" i="10"/>
  <c r="AG968" i="10"/>
  <c r="AG969" i="10"/>
  <c r="AG970" i="10"/>
  <c r="AG971" i="10"/>
  <c r="AG972" i="10"/>
  <c r="AG973" i="10"/>
  <c r="AG974" i="10"/>
  <c r="AG975" i="10"/>
  <c r="AG976" i="10"/>
  <c r="AG977" i="10"/>
  <c r="AG978" i="10"/>
  <c r="AG979" i="10"/>
  <c r="AG980" i="10"/>
  <c r="AG981" i="10"/>
  <c r="AG982" i="10"/>
  <c r="AG983" i="10"/>
  <c r="AG984" i="10"/>
  <c r="AG985" i="10"/>
  <c r="AG986" i="10"/>
  <c r="AG987" i="10"/>
  <c r="AG988" i="10"/>
  <c r="AG989" i="10"/>
  <c r="AG990" i="10"/>
  <c r="AG991" i="10"/>
  <c r="AG992" i="10"/>
  <c r="AG993" i="10"/>
  <c r="AG994" i="10"/>
  <c r="AG995" i="10"/>
  <c r="AG996" i="10"/>
  <c r="AG997" i="10"/>
  <c r="AG998" i="10"/>
  <c r="AG999" i="10"/>
  <c r="AG1000" i="10"/>
  <c r="AG1001" i="10"/>
  <c r="AG1002" i="10"/>
  <c r="AG1003" i="10"/>
  <c r="AG1004" i="10"/>
  <c r="AG1005" i="10"/>
  <c r="AG1006" i="10"/>
  <c r="AG1007" i="10"/>
  <c r="AG1008" i="10"/>
  <c r="AG1009" i="10"/>
  <c r="AG1010" i="10"/>
  <c r="AG1011" i="10"/>
  <c r="AG1012" i="10"/>
  <c r="AG1013" i="10"/>
  <c r="AG1014" i="10"/>
  <c r="AG1015" i="10"/>
  <c r="AG1016" i="10"/>
  <c r="AG1017" i="10"/>
  <c r="AG1018" i="10"/>
  <c r="AG1019" i="10"/>
  <c r="AG1020" i="10"/>
  <c r="AG1021" i="10"/>
  <c r="AG1022" i="10"/>
  <c r="AG1023" i="10"/>
  <c r="AG1024" i="10"/>
  <c r="AG1025" i="10"/>
  <c r="AG1026" i="10"/>
  <c r="AG1027" i="10"/>
  <c r="AG1028" i="10"/>
  <c r="AG1029" i="10"/>
  <c r="AG1030" i="10"/>
  <c r="AG1031" i="10"/>
  <c r="AG1032" i="10"/>
  <c r="AG1033" i="10"/>
  <c r="AG1034" i="10"/>
  <c r="AG1035" i="10"/>
  <c r="AG1036" i="10"/>
  <c r="AG1037" i="10"/>
  <c r="AG1038" i="10"/>
  <c r="AG1039" i="10"/>
  <c r="AG1040" i="10"/>
  <c r="AG1041" i="10"/>
  <c r="AG1042" i="10"/>
  <c r="AG1043" i="10"/>
  <c r="AG1044" i="10"/>
  <c r="AG1045" i="10"/>
  <c r="AG1046" i="10"/>
  <c r="AG1047" i="10"/>
  <c r="AG1048" i="10"/>
  <c r="AG1049" i="10"/>
  <c r="AG1050" i="10"/>
  <c r="AG1051" i="10"/>
  <c r="AG1052" i="10"/>
  <c r="AG1053" i="10"/>
  <c r="AG1054" i="10"/>
  <c r="AG1055" i="10"/>
  <c r="AG1056" i="10"/>
  <c r="AG1057" i="10"/>
  <c r="AG1058" i="10"/>
  <c r="AG1059" i="10"/>
  <c r="AG1060" i="10"/>
  <c r="AG1061" i="10"/>
  <c r="AG1062" i="10"/>
  <c r="AG1063" i="10"/>
  <c r="AG1064" i="10"/>
  <c r="AG1065" i="10"/>
  <c r="AG1066" i="10"/>
  <c r="AG1067" i="10"/>
  <c r="AG1068" i="10"/>
  <c r="AG1069" i="10"/>
  <c r="AG1070" i="10"/>
  <c r="AG1071" i="10"/>
  <c r="AG1072" i="10"/>
  <c r="AG1073" i="10"/>
  <c r="AG1074" i="10"/>
  <c r="AG1075" i="10"/>
  <c r="AG1076" i="10"/>
  <c r="AG1077" i="10"/>
  <c r="AG1078" i="10"/>
  <c r="AG1079" i="10"/>
  <c r="AG1080" i="10"/>
  <c r="AG1081" i="10"/>
  <c r="AG1082" i="10"/>
  <c r="AG1083" i="10"/>
  <c r="AG1084" i="10"/>
  <c r="AG1085" i="10"/>
  <c r="AG1086" i="10"/>
  <c r="AG1087" i="10"/>
  <c r="AG1088" i="10"/>
  <c r="AG1089" i="10"/>
  <c r="AG1090" i="10"/>
  <c r="AG1091" i="10"/>
  <c r="AG1092" i="10"/>
  <c r="AG1093" i="10"/>
  <c r="AG1094" i="10"/>
  <c r="AG1095" i="10"/>
  <c r="AG1096" i="10"/>
  <c r="AG1097" i="10"/>
  <c r="AG1098" i="10"/>
  <c r="AG1099" i="10"/>
  <c r="AG1100" i="10"/>
  <c r="AG1101" i="10"/>
  <c r="AG1102" i="10"/>
  <c r="AG1103" i="10"/>
  <c r="AG1104" i="10"/>
  <c r="AG1105" i="10"/>
  <c r="AG1106" i="10"/>
  <c r="AG1107" i="10"/>
  <c r="AG1108" i="10"/>
  <c r="AG1109" i="10"/>
  <c r="AG1110" i="10"/>
  <c r="AG1111" i="10"/>
  <c r="AG1112" i="10"/>
  <c r="AG1113" i="10"/>
  <c r="AG1114" i="10"/>
  <c r="AG1115" i="10"/>
  <c r="AG1116" i="10"/>
  <c r="AG1117" i="10"/>
  <c r="AG1118" i="10"/>
  <c r="AG1119" i="10"/>
  <c r="AG1120" i="10"/>
  <c r="AG1121" i="10"/>
  <c r="AG1122" i="10"/>
  <c r="AG1123" i="10"/>
  <c r="AG1124" i="10"/>
  <c r="AG1125" i="10"/>
  <c r="AG1126" i="10"/>
  <c r="AG1127" i="10"/>
  <c r="AG1128" i="10"/>
  <c r="AG1129" i="10"/>
  <c r="AG1130" i="10"/>
  <c r="AG1131" i="10"/>
  <c r="AG1132" i="10"/>
  <c r="AG1133" i="10"/>
  <c r="AG1134" i="10"/>
  <c r="AG1135" i="10"/>
  <c r="AG1136" i="10"/>
  <c r="AG1137" i="10"/>
  <c r="AG1138" i="10"/>
  <c r="AG1139" i="10"/>
  <c r="AG1140" i="10"/>
  <c r="AG1141" i="10"/>
  <c r="AG1142" i="10"/>
  <c r="AG1143" i="10"/>
  <c r="AG1144" i="10"/>
  <c r="AG1145" i="10"/>
  <c r="AG1146" i="10"/>
  <c r="AG1147" i="10"/>
  <c r="AG1148" i="10"/>
  <c r="AG1149" i="10"/>
  <c r="AG1150" i="10"/>
  <c r="AG1151" i="10"/>
  <c r="AG1152" i="10"/>
  <c r="AG1153" i="10"/>
  <c r="AG1154" i="10"/>
  <c r="AG1155" i="10"/>
  <c r="AG1156" i="10"/>
  <c r="AG1157" i="10"/>
  <c r="AG1158" i="10"/>
  <c r="AG1159" i="10"/>
  <c r="AG1160" i="10"/>
  <c r="AG1161" i="10"/>
  <c r="AG1162" i="10"/>
  <c r="AG1163" i="10"/>
  <c r="AG1164" i="10"/>
  <c r="AG1165" i="10"/>
  <c r="AG1166" i="10"/>
  <c r="AG1167" i="10"/>
  <c r="AG1168" i="10"/>
  <c r="AG1169" i="10"/>
  <c r="AG1170" i="10"/>
  <c r="AG1171" i="10"/>
  <c r="AG1172" i="10"/>
  <c r="AG1173" i="10"/>
  <c r="AG1174" i="10"/>
  <c r="AG1175" i="10"/>
  <c r="AG1176" i="10"/>
  <c r="AG1177" i="10"/>
  <c r="AG1178" i="10"/>
  <c r="AG1179" i="10"/>
  <c r="AG1180" i="10"/>
  <c r="AG1181" i="10"/>
  <c r="AG1182" i="10"/>
  <c r="AG1183" i="10"/>
  <c r="AG1184" i="10"/>
  <c r="AG1185" i="10"/>
  <c r="AG1186" i="10"/>
  <c r="AG1187" i="10"/>
  <c r="AG1188" i="10"/>
  <c r="AG1189" i="10"/>
  <c r="AG1190" i="10"/>
  <c r="AG1191" i="10"/>
  <c r="AG1192" i="10"/>
  <c r="AG1193" i="10"/>
  <c r="AG1194" i="10"/>
  <c r="AG1195" i="10"/>
  <c r="AG1196" i="10"/>
  <c r="AG1197" i="10"/>
  <c r="AG1198" i="10"/>
  <c r="AG1199" i="10"/>
  <c r="AG1200" i="10"/>
  <c r="AG1201" i="10"/>
  <c r="AG1202" i="10"/>
  <c r="AG1203" i="10"/>
  <c r="AG1204" i="10"/>
  <c r="AG1205" i="10"/>
  <c r="AG1206" i="10"/>
  <c r="AG1207" i="10"/>
  <c r="AG1208" i="10"/>
  <c r="AG1209" i="10"/>
  <c r="AG1210" i="10"/>
  <c r="AG1211" i="10"/>
  <c r="AG1212" i="10"/>
  <c r="AG1213" i="10"/>
  <c r="AG1214" i="10"/>
  <c r="AG1215" i="10"/>
  <c r="AG1216" i="10"/>
  <c r="AG1217" i="10"/>
  <c r="AG1218" i="10"/>
  <c r="AG1219" i="10"/>
  <c r="AG1220" i="10"/>
  <c r="AG1221" i="10"/>
  <c r="AG1222" i="10"/>
  <c r="AG1223" i="10"/>
  <c r="AG1224" i="10"/>
  <c r="AG1225" i="10"/>
  <c r="AG1226" i="10"/>
  <c r="AG1227" i="10"/>
  <c r="AG1228" i="10"/>
  <c r="AG1229" i="10"/>
  <c r="AG1230" i="10"/>
  <c r="AG1231" i="10"/>
  <c r="AG1232" i="10"/>
  <c r="AG1233" i="10"/>
  <c r="AG1234" i="10"/>
  <c r="AG1235" i="10"/>
  <c r="AG1236" i="10"/>
  <c r="AG1237" i="10"/>
  <c r="AG1238" i="10"/>
  <c r="AG1239" i="10"/>
  <c r="AG1240" i="10"/>
  <c r="AG1241" i="10"/>
  <c r="AG1242" i="10"/>
  <c r="AG1243" i="10"/>
  <c r="AG1244" i="10"/>
  <c r="AG1245" i="10"/>
  <c r="AG1246" i="10"/>
  <c r="AG1247" i="10"/>
  <c r="AG1248" i="10"/>
  <c r="AG1249" i="10"/>
  <c r="AG1250" i="10"/>
  <c r="AG1251" i="10"/>
  <c r="AG1252" i="10"/>
  <c r="AG1253" i="10"/>
  <c r="AG1254" i="10"/>
  <c r="AG1255" i="10"/>
  <c r="AG1256" i="10"/>
  <c r="AG1257" i="10"/>
  <c r="AG1258" i="10"/>
  <c r="AG1259" i="10"/>
  <c r="AG1260" i="10"/>
  <c r="AG1261" i="10"/>
  <c r="AG1262" i="10"/>
  <c r="AG1263" i="10"/>
  <c r="AG1264" i="10"/>
  <c r="AG1265" i="10"/>
  <c r="AG1266" i="10"/>
  <c r="AG1267" i="10"/>
  <c r="AG1268" i="10"/>
  <c r="AG1269" i="10"/>
  <c r="AG1270" i="10"/>
  <c r="AG1271" i="10"/>
  <c r="AG1272" i="10"/>
  <c r="AG1273" i="10"/>
  <c r="AG1274" i="10"/>
  <c r="AG1275" i="10"/>
  <c r="AG1276" i="10"/>
  <c r="AG1277" i="10"/>
  <c r="AG1278" i="10"/>
  <c r="AG1279" i="10"/>
  <c r="AG1280" i="10"/>
  <c r="AG1281" i="10"/>
  <c r="AG1282" i="10"/>
  <c r="AG1283" i="10"/>
  <c r="AG1284" i="10"/>
  <c r="AG1285" i="10"/>
  <c r="AG1286" i="10"/>
  <c r="AG1287" i="10"/>
  <c r="AG1288" i="10"/>
  <c r="AG1289" i="10"/>
  <c r="AG1290" i="10"/>
  <c r="AG1291" i="10"/>
  <c r="AG1292" i="10"/>
  <c r="AG1293" i="10"/>
  <c r="AG1294" i="10"/>
  <c r="AG1295" i="10"/>
  <c r="AG1296" i="10"/>
  <c r="AG1297" i="10"/>
  <c r="AG1298" i="10"/>
  <c r="AG1299" i="10"/>
  <c r="AG1300" i="10"/>
  <c r="AG1301" i="10"/>
  <c r="AG1302" i="10"/>
  <c r="AG1303" i="10"/>
  <c r="AG1304" i="10"/>
  <c r="AG1305" i="10"/>
  <c r="AG1306" i="10"/>
  <c r="AG1307" i="10"/>
  <c r="AG1308" i="10"/>
  <c r="AG1309" i="10"/>
  <c r="AG1310" i="10"/>
  <c r="AG1311" i="10"/>
  <c r="AG1312" i="10"/>
  <c r="AG1313" i="10"/>
  <c r="AG1314" i="10"/>
  <c r="AG1315" i="10"/>
  <c r="AG1316" i="10"/>
  <c r="AG1317" i="10"/>
  <c r="AG1318" i="10"/>
  <c r="AG1319" i="10"/>
  <c r="AG1320" i="10"/>
  <c r="AG1321" i="10"/>
  <c r="AG1322" i="10"/>
  <c r="AG1323" i="10"/>
  <c r="AG1324" i="10"/>
  <c r="AG1325" i="10"/>
  <c r="AG1326" i="10"/>
  <c r="AG1327" i="10"/>
  <c r="AG1328" i="10"/>
  <c r="AG1329" i="10"/>
  <c r="AG1330" i="10"/>
  <c r="AG1331" i="10"/>
  <c r="AG1332" i="10"/>
  <c r="AG1333" i="10"/>
  <c r="AG1334" i="10"/>
  <c r="AG1335" i="10"/>
  <c r="AG1336" i="10"/>
  <c r="AG1337" i="10"/>
  <c r="AG1338" i="10"/>
  <c r="AG1339" i="10"/>
  <c r="AG1340" i="10"/>
  <c r="AG1341" i="10"/>
  <c r="AG1342" i="10"/>
  <c r="AG1343" i="10"/>
  <c r="AG1344" i="10"/>
  <c r="AG1345" i="10"/>
  <c r="AG1346" i="10"/>
  <c r="AG1347" i="10"/>
  <c r="AG1348" i="10"/>
  <c r="AG1349" i="10"/>
  <c r="AG1350" i="10"/>
  <c r="AG1351" i="10"/>
  <c r="AG1352" i="10"/>
  <c r="AG1353" i="10"/>
  <c r="AG1354" i="10"/>
  <c r="AG1355" i="10"/>
  <c r="AG1356" i="10"/>
  <c r="AG1357" i="10"/>
  <c r="AG1358" i="10"/>
  <c r="AG1359" i="10"/>
  <c r="AG1360" i="10"/>
  <c r="AG1361" i="10"/>
  <c r="AG1362" i="10"/>
  <c r="AG1363" i="10"/>
  <c r="AG1364" i="10"/>
  <c r="AG1365" i="10"/>
  <c r="AG1366" i="10"/>
  <c r="AG1367" i="10"/>
  <c r="AG1368" i="10"/>
  <c r="AG1369" i="10"/>
  <c r="AG1370" i="10"/>
  <c r="AG1371" i="10"/>
  <c r="AG1372" i="10"/>
  <c r="AG1373" i="10"/>
  <c r="AG1374" i="10"/>
  <c r="AG1375" i="10"/>
  <c r="AG1376" i="10"/>
  <c r="AG1377" i="10"/>
  <c r="AG1378" i="10"/>
  <c r="AG1379" i="10"/>
  <c r="AG1380" i="10"/>
  <c r="AG1381" i="10"/>
  <c r="AG1382" i="10"/>
  <c r="AG1383" i="10"/>
  <c r="AG1384" i="10"/>
  <c r="AG1385" i="10"/>
  <c r="AG1386" i="10"/>
  <c r="AG1387" i="10"/>
  <c r="AG1388" i="10"/>
  <c r="AG1389" i="10"/>
  <c r="AG1390" i="10"/>
  <c r="AG1391" i="10"/>
  <c r="AG1392" i="10"/>
  <c r="AG1393" i="10"/>
  <c r="AG1394" i="10"/>
  <c r="AG1395" i="10"/>
  <c r="AG1396" i="10"/>
  <c r="AG1397" i="10"/>
  <c r="AG1398" i="10"/>
  <c r="AG1399" i="10"/>
  <c r="AG1400" i="10"/>
  <c r="AG1401" i="10"/>
  <c r="AG1402" i="10"/>
  <c r="AG1403" i="10"/>
  <c r="AG1404" i="10"/>
  <c r="AG1405" i="10"/>
  <c r="AG1406" i="10"/>
  <c r="AG1407" i="10"/>
  <c r="AG1408" i="10"/>
  <c r="AG1409" i="10"/>
  <c r="AG1410" i="10"/>
  <c r="AG1411" i="10"/>
  <c r="AG1412" i="10"/>
  <c r="AG1413" i="10"/>
  <c r="AG1414" i="10"/>
  <c r="AG1415" i="10"/>
  <c r="AG1416" i="10"/>
  <c r="AG1417" i="10"/>
  <c r="AG1418" i="10"/>
  <c r="AG1419" i="10"/>
  <c r="AG1420" i="10"/>
  <c r="AG1421" i="10"/>
  <c r="AG1422" i="10"/>
  <c r="AG1423" i="10"/>
  <c r="AG1424" i="10"/>
  <c r="AG1425" i="10"/>
  <c r="AG1426" i="10"/>
  <c r="AG1427" i="10"/>
  <c r="AG1428" i="10"/>
  <c r="AG1429" i="10"/>
  <c r="AG1430" i="10"/>
  <c r="AG1431" i="10"/>
  <c r="AG1432" i="10"/>
  <c r="AG1433" i="10"/>
  <c r="AG1434" i="10"/>
  <c r="AG1435" i="10"/>
  <c r="AG1436" i="10"/>
  <c r="AG1437" i="10"/>
  <c r="AG1438" i="10"/>
  <c r="AG1439" i="10"/>
  <c r="AG1440" i="10"/>
  <c r="AG1441" i="10"/>
  <c r="AG1442" i="10"/>
  <c r="AG1443" i="10"/>
  <c r="AG1444" i="10"/>
  <c r="AG1445" i="10"/>
  <c r="AG1446" i="10"/>
  <c r="AG1447" i="10"/>
  <c r="AG1448" i="10"/>
  <c r="AG1449" i="10"/>
  <c r="AG1450" i="10"/>
  <c r="AG1451" i="10"/>
  <c r="AG1452" i="10"/>
  <c r="AG1453" i="10"/>
  <c r="AG1454" i="10"/>
  <c r="AG1455" i="10"/>
  <c r="AG1456" i="10"/>
  <c r="AG1457" i="10"/>
  <c r="AG1458" i="10"/>
  <c r="AG1459" i="10"/>
  <c r="AG1460" i="10"/>
  <c r="AG1461" i="10"/>
  <c r="AG1462" i="10"/>
  <c r="AG1463" i="10"/>
  <c r="AG1464" i="10"/>
  <c r="AG1465" i="10"/>
  <c r="AG1466" i="10"/>
  <c r="AG1467" i="10"/>
  <c r="AG1468" i="10"/>
  <c r="AG1469" i="10"/>
  <c r="AG1470" i="10"/>
  <c r="AG1471" i="10"/>
  <c r="AG1472" i="10"/>
  <c r="AG1473" i="10"/>
  <c r="AG1474" i="10"/>
  <c r="AG1475" i="10"/>
  <c r="AG1476" i="10"/>
  <c r="AG1477" i="10"/>
  <c r="AG1478" i="10"/>
  <c r="AG1479" i="10"/>
  <c r="AG1480" i="10"/>
  <c r="AG1481" i="10"/>
  <c r="AG1482" i="10"/>
  <c r="AG1483" i="10"/>
  <c r="AG1484" i="10"/>
  <c r="AG1485" i="10"/>
  <c r="AG1486" i="10"/>
  <c r="AG1487" i="10"/>
  <c r="AG1488" i="10"/>
  <c r="AG1489" i="10"/>
  <c r="AG1490" i="10"/>
  <c r="AG1491" i="10"/>
  <c r="AG1492" i="10"/>
  <c r="AG1493" i="10"/>
  <c r="AG1494" i="10"/>
  <c r="AG1495" i="10"/>
  <c r="AG1496" i="10"/>
  <c r="AG1497" i="10"/>
  <c r="AG1498" i="10"/>
  <c r="AG1499" i="10"/>
  <c r="AG1500" i="10"/>
  <c r="AG1501" i="10"/>
  <c r="AG1502" i="10"/>
  <c r="AG1503" i="10"/>
  <c r="AG1504" i="10"/>
  <c r="AG1505" i="10"/>
  <c r="AG1506" i="10"/>
  <c r="AG1507" i="10"/>
  <c r="AG1508" i="10"/>
  <c r="AG1509" i="10"/>
  <c r="AG1510" i="10"/>
  <c r="AG1511" i="10"/>
  <c r="AG1512" i="10"/>
  <c r="AG1513" i="10"/>
  <c r="AG1514" i="10"/>
  <c r="AG1515" i="10"/>
  <c r="AG1516" i="10"/>
  <c r="AG1517" i="10"/>
  <c r="AG1518" i="10"/>
  <c r="AG1519" i="10"/>
  <c r="AG1520" i="10"/>
  <c r="AG1521" i="10"/>
  <c r="AG1522" i="10"/>
  <c r="AG1523" i="10"/>
  <c r="AG1524" i="10"/>
  <c r="AG1525" i="10"/>
  <c r="AG1526" i="10"/>
  <c r="AG1527" i="10"/>
  <c r="AG1528" i="10"/>
  <c r="AG1529" i="10"/>
  <c r="AG1530" i="10"/>
  <c r="AG1531" i="10"/>
  <c r="AG1532" i="10"/>
  <c r="AG1533" i="10"/>
  <c r="AG1534" i="10"/>
  <c r="AG1535" i="10"/>
  <c r="AG1536" i="10"/>
  <c r="AG1537" i="10"/>
  <c r="AG1538" i="10"/>
  <c r="AG1539" i="10"/>
  <c r="AG1540" i="10"/>
  <c r="AG1541" i="10"/>
  <c r="AG1542" i="10"/>
  <c r="AG1543" i="10"/>
  <c r="AG1544" i="10"/>
  <c r="AG1545" i="10"/>
  <c r="AG1546" i="10"/>
  <c r="AG1547" i="10"/>
  <c r="AG1548" i="10"/>
  <c r="AG1549" i="10"/>
  <c r="AG1550" i="10"/>
  <c r="AG1551" i="10"/>
  <c r="AG1552" i="10"/>
  <c r="AG1553" i="10"/>
  <c r="AG1554" i="10"/>
  <c r="AG1555" i="10"/>
  <c r="AG1556" i="10"/>
  <c r="AG1557" i="10"/>
  <c r="AG1558" i="10"/>
  <c r="AG1559" i="10"/>
  <c r="AG1560" i="10"/>
  <c r="AG1561" i="10"/>
  <c r="AG1562" i="10"/>
  <c r="AG1563" i="10"/>
  <c r="AG1564" i="10"/>
  <c r="AG1565" i="10"/>
  <c r="AG1566" i="10"/>
  <c r="AG1567" i="10"/>
  <c r="AG1568" i="10"/>
  <c r="AG1569" i="10"/>
  <c r="AG1570" i="10"/>
  <c r="AG1571" i="10"/>
  <c r="AG1572" i="10"/>
  <c r="AG1573" i="10"/>
  <c r="AG1574" i="10"/>
  <c r="AG1575" i="10"/>
  <c r="AG1576" i="10"/>
  <c r="AG1577" i="10"/>
  <c r="AG1578" i="10"/>
  <c r="AG1579" i="10"/>
  <c r="AG1580" i="10"/>
  <c r="AG1581" i="10"/>
  <c r="AG1582" i="10"/>
  <c r="AG1583" i="10"/>
  <c r="AG1584" i="10"/>
  <c r="AG1585" i="10"/>
  <c r="AG1586" i="10"/>
  <c r="AG1587" i="10"/>
  <c r="AG1588" i="10"/>
  <c r="AG1589" i="10"/>
  <c r="AG1590" i="10"/>
  <c r="AG1591" i="10"/>
  <c r="AG1592" i="10"/>
  <c r="AG1593" i="10"/>
  <c r="AG1594" i="10"/>
  <c r="AG1595" i="10"/>
  <c r="AG1596" i="10"/>
  <c r="AG1597" i="10"/>
  <c r="AG1598" i="10"/>
  <c r="AG1599" i="10"/>
  <c r="AG1600" i="10"/>
  <c r="AG1601" i="10"/>
  <c r="AG1602" i="10"/>
  <c r="AG1603" i="10"/>
  <c r="AG1604" i="10"/>
  <c r="AG1605" i="10"/>
  <c r="AG1606" i="10"/>
  <c r="AG1607" i="10"/>
  <c r="AG1608" i="10"/>
  <c r="AG1609" i="10"/>
  <c r="AG1610" i="10"/>
  <c r="AG1611" i="10"/>
  <c r="AG1612" i="10"/>
  <c r="AG1613" i="10"/>
  <c r="AG1614" i="10"/>
  <c r="AG1615" i="10"/>
  <c r="AG1616" i="10"/>
  <c r="AG1617" i="10"/>
  <c r="AG1618" i="10"/>
  <c r="AG1619" i="10"/>
  <c r="AG1620" i="10"/>
  <c r="AG1621" i="10"/>
  <c r="AG1622" i="10"/>
  <c r="AG1623" i="10"/>
  <c r="AG1624" i="10"/>
  <c r="AG1625" i="10"/>
  <c r="AG1626" i="10"/>
  <c r="AG1627" i="10"/>
  <c r="AG1628" i="10"/>
  <c r="AG1629" i="10"/>
  <c r="AG1630" i="10"/>
  <c r="AG1631" i="10"/>
  <c r="AG1632" i="10"/>
  <c r="AG1633" i="10"/>
  <c r="AG1634" i="10"/>
  <c r="AG1635" i="10"/>
  <c r="AG1636" i="10"/>
  <c r="AG1637" i="10"/>
  <c r="AG1638" i="10"/>
  <c r="AG1639" i="10"/>
  <c r="AG1640" i="10"/>
  <c r="AG1641" i="10"/>
  <c r="AG1642" i="10"/>
  <c r="AG1643" i="10"/>
  <c r="AG1644" i="10"/>
  <c r="AG1645" i="10"/>
  <c r="AG1646" i="10"/>
  <c r="AG1647" i="10"/>
  <c r="AG1648" i="10"/>
  <c r="AG1649" i="10"/>
  <c r="AG1650" i="10"/>
  <c r="AG1651" i="10"/>
  <c r="AG1652" i="10"/>
  <c r="AG1653" i="10"/>
  <c r="AG1654" i="10"/>
  <c r="AG1655" i="10"/>
  <c r="AG1656" i="10"/>
  <c r="AG1657" i="10"/>
  <c r="AG1658" i="10"/>
  <c r="AG1659" i="10"/>
  <c r="AG1660" i="10"/>
  <c r="AG1661" i="10"/>
  <c r="AG1662" i="10"/>
  <c r="AG1663" i="10"/>
  <c r="AG1664" i="10"/>
  <c r="AG1665" i="10"/>
  <c r="AG1666" i="10"/>
  <c r="AG1667" i="10"/>
  <c r="AG1668" i="10"/>
  <c r="AG1669" i="10"/>
  <c r="AG1670" i="10"/>
  <c r="AG1671" i="10"/>
  <c r="AG1672" i="10"/>
  <c r="AG1673" i="10"/>
  <c r="AG1674" i="10"/>
  <c r="AG1675" i="10"/>
  <c r="AG1676" i="10"/>
  <c r="AG1677" i="10"/>
  <c r="AG1678" i="10"/>
  <c r="AG1679" i="10"/>
  <c r="AG1680" i="10"/>
  <c r="AG1681" i="10"/>
  <c r="AG1682" i="10"/>
  <c r="AG1683" i="10"/>
  <c r="AG1684" i="10"/>
  <c r="AG1685" i="10"/>
  <c r="AG1686" i="10"/>
  <c r="AG1687" i="10"/>
  <c r="AG1688" i="10"/>
  <c r="AG1689" i="10"/>
  <c r="AG1690" i="10"/>
  <c r="AG1691" i="10"/>
  <c r="AG1692" i="10"/>
  <c r="AG1693" i="10"/>
  <c r="AG1694" i="10"/>
  <c r="AG1695" i="10"/>
  <c r="AG1696" i="10"/>
  <c r="AG1697" i="10"/>
  <c r="AG1698" i="10"/>
  <c r="AG1699" i="10"/>
  <c r="AG1700" i="10"/>
  <c r="AG1701" i="10"/>
  <c r="AG1702" i="10"/>
  <c r="AG1703" i="10"/>
  <c r="AG1704" i="10"/>
  <c r="AG1705" i="10"/>
  <c r="AG1706" i="10"/>
  <c r="AG1707" i="10"/>
  <c r="AG1708" i="10"/>
  <c r="AG1709" i="10"/>
  <c r="AG1710" i="10"/>
  <c r="AG1711" i="10"/>
  <c r="AG1712" i="10"/>
  <c r="AG1713" i="10"/>
  <c r="AG1714" i="10"/>
  <c r="AG1715" i="10"/>
  <c r="AG1716" i="10"/>
  <c r="AG1717" i="10"/>
  <c r="AG1718" i="10"/>
  <c r="AG1719" i="10"/>
  <c r="AG1720" i="10"/>
  <c r="AG1721" i="10"/>
  <c r="AG1722" i="10"/>
  <c r="AG1723" i="10"/>
  <c r="AG1724" i="10"/>
  <c r="AG1725" i="10"/>
  <c r="AG1726" i="10"/>
  <c r="AG1727" i="10"/>
  <c r="AG1728" i="10"/>
  <c r="AG1729" i="10"/>
  <c r="AG1730" i="10"/>
  <c r="AG1731" i="10"/>
  <c r="AG1732" i="10"/>
  <c r="AG1733" i="10"/>
  <c r="AG1734" i="10"/>
  <c r="AG1735" i="10"/>
  <c r="AG1736" i="10"/>
  <c r="AG1737" i="10"/>
  <c r="AG1738" i="10"/>
  <c r="AG1739" i="10"/>
  <c r="AG1740" i="10"/>
  <c r="AG1741" i="10"/>
  <c r="AG1742" i="10"/>
  <c r="AG1743" i="10"/>
  <c r="AG1744" i="10"/>
  <c r="AG1745" i="10"/>
  <c r="AG1746" i="10"/>
  <c r="AG1747" i="10"/>
  <c r="AG1748" i="10"/>
  <c r="AG1749" i="10"/>
  <c r="AG1750" i="10"/>
  <c r="AG1751" i="10"/>
  <c r="AG1752" i="10"/>
  <c r="AG1753" i="10"/>
  <c r="AG1754" i="10"/>
  <c r="AG1755" i="10"/>
  <c r="AG1756" i="10"/>
  <c r="AG1757" i="10"/>
  <c r="AG1758" i="10"/>
  <c r="AG1759" i="10"/>
  <c r="AG1760" i="10"/>
  <c r="AG1761" i="10"/>
  <c r="AG1762" i="10"/>
  <c r="AG1763" i="10"/>
  <c r="AG1764" i="10"/>
  <c r="AG1765" i="10"/>
  <c r="AG1766" i="10"/>
  <c r="AG1767" i="10"/>
  <c r="AG1768" i="10"/>
  <c r="AG1769" i="10"/>
  <c r="AG1770" i="10"/>
  <c r="AG1771" i="10"/>
  <c r="AG1772" i="10"/>
  <c r="AG1773" i="10"/>
  <c r="AG1774" i="10"/>
  <c r="AG1775" i="10"/>
  <c r="AG1776" i="10"/>
  <c r="AG1777" i="10"/>
  <c r="AG1778" i="10"/>
  <c r="AG1779" i="10"/>
  <c r="AG1780" i="10"/>
  <c r="AG1781" i="10"/>
  <c r="AG1782" i="10"/>
  <c r="AG1783" i="10"/>
  <c r="AG1784" i="10"/>
  <c r="AG1785" i="10"/>
  <c r="AG1786" i="10"/>
  <c r="AG1787" i="10"/>
  <c r="AG1788" i="10"/>
  <c r="AG1789" i="10"/>
  <c r="AG1790" i="10"/>
  <c r="AG1791" i="10"/>
  <c r="AG1792" i="10"/>
  <c r="AG1793" i="10"/>
  <c r="AG1794" i="10"/>
  <c r="AG1795" i="10"/>
  <c r="AG1796" i="10"/>
  <c r="AG1797" i="10"/>
  <c r="AG1798" i="10"/>
  <c r="AG1799" i="10"/>
  <c r="AG1800" i="10"/>
  <c r="AG1801" i="10"/>
  <c r="AG1802" i="10"/>
  <c r="AG1803" i="10"/>
  <c r="AG1804" i="10"/>
  <c r="AG1805" i="10"/>
  <c r="AG1806" i="10"/>
  <c r="AG1807" i="10"/>
  <c r="AG1808" i="10"/>
  <c r="AG1809" i="10"/>
  <c r="AG1810" i="10"/>
  <c r="AG1811" i="10"/>
  <c r="AG1812" i="10"/>
  <c r="AG1813" i="10"/>
  <c r="AG1814" i="10"/>
  <c r="AG1815" i="10"/>
  <c r="AG1816" i="10"/>
  <c r="AG1817" i="10"/>
  <c r="AG1818" i="10"/>
  <c r="AG1819" i="10"/>
  <c r="AG1820" i="10"/>
  <c r="AG1821" i="10"/>
  <c r="AG1822" i="10"/>
  <c r="AG1823" i="10"/>
  <c r="AG1824" i="10"/>
  <c r="AG1825" i="10"/>
  <c r="AG1826" i="10"/>
  <c r="AG1827" i="10"/>
  <c r="AG1828" i="10"/>
  <c r="AG1829" i="10"/>
  <c r="AG1830" i="10"/>
  <c r="AG1831" i="10"/>
  <c r="AG1832" i="10"/>
  <c r="AG1833" i="10"/>
  <c r="AG1834" i="10"/>
  <c r="AG1835" i="10"/>
  <c r="AG1836" i="10"/>
  <c r="AG1837" i="10"/>
  <c r="AG1838" i="10"/>
  <c r="AG1839" i="10"/>
  <c r="AG1840" i="10"/>
  <c r="AG1841" i="10"/>
  <c r="AG1842" i="10"/>
  <c r="AG1843" i="10"/>
  <c r="AG1844" i="10"/>
  <c r="AG1845" i="10"/>
  <c r="AG1846" i="10"/>
  <c r="AG1847" i="10"/>
  <c r="AG1848" i="10"/>
  <c r="AG1849" i="10"/>
  <c r="AG1850" i="10"/>
  <c r="AG1851" i="10"/>
  <c r="AG1852" i="10"/>
  <c r="AG1853" i="10"/>
  <c r="AG1854" i="10"/>
  <c r="AG1855" i="10"/>
  <c r="AG1856" i="10"/>
  <c r="AG1857" i="10"/>
  <c r="AG1858" i="10"/>
  <c r="AG1859" i="10"/>
  <c r="AG1860" i="10"/>
  <c r="AG1861" i="10"/>
  <c r="AG1862" i="10"/>
  <c r="AG1863" i="10"/>
  <c r="AG1864" i="10"/>
  <c r="AG1865" i="10"/>
  <c r="AG1866" i="10"/>
  <c r="AG1867" i="10"/>
  <c r="AG1868" i="10"/>
  <c r="AG1869" i="10"/>
  <c r="AG1870" i="10"/>
  <c r="AG1871" i="10"/>
  <c r="AG1872" i="10"/>
  <c r="AG1873" i="10"/>
  <c r="AG1874" i="10"/>
  <c r="AG1875" i="10"/>
  <c r="AG1876" i="10"/>
  <c r="AG1877" i="10"/>
  <c r="AG1878" i="10"/>
  <c r="AG1879" i="10"/>
  <c r="AG1880" i="10"/>
  <c r="AG1881" i="10"/>
  <c r="AG1882" i="10"/>
  <c r="AG1883" i="10"/>
  <c r="AG1884" i="10"/>
  <c r="AG1885" i="10"/>
  <c r="AG1886" i="10"/>
  <c r="AG1887" i="10"/>
  <c r="AG1888" i="10"/>
  <c r="AG1889" i="10"/>
  <c r="AG1890" i="10"/>
  <c r="AG1891" i="10"/>
  <c r="AG1892" i="10"/>
  <c r="AG1893" i="10"/>
  <c r="AG1894" i="10"/>
  <c r="AG1895" i="10"/>
  <c r="AG1896" i="10"/>
  <c r="AG1897" i="10"/>
  <c r="AG1898" i="10"/>
  <c r="AG1899" i="10"/>
  <c r="AG1900" i="10"/>
  <c r="AG1901" i="10"/>
  <c r="AG1902" i="10"/>
  <c r="AG1903" i="10"/>
  <c r="AG1904" i="10"/>
  <c r="AG1905" i="10"/>
  <c r="AG1906" i="10"/>
  <c r="AG1907" i="10"/>
  <c r="AG1908" i="10"/>
  <c r="AG1909" i="10"/>
  <c r="AG1910" i="10"/>
  <c r="AG1911" i="10"/>
  <c r="AG1912" i="10"/>
  <c r="AG1913" i="10"/>
  <c r="AG1914" i="10"/>
  <c r="AG1915" i="10"/>
  <c r="AG1916" i="10"/>
  <c r="AG1917" i="10"/>
  <c r="AG1918" i="10"/>
  <c r="AG1919" i="10"/>
  <c r="AG1920" i="10"/>
  <c r="AG1921" i="10"/>
  <c r="AG1922" i="10"/>
  <c r="AG1923" i="10"/>
  <c r="AG1924" i="10"/>
  <c r="AG1925" i="10"/>
  <c r="AG1926" i="10"/>
  <c r="AG1927" i="10"/>
  <c r="AG1928" i="10"/>
  <c r="AG1929" i="10"/>
  <c r="AG1930" i="10"/>
  <c r="AG1931" i="10"/>
  <c r="AG1932" i="10"/>
  <c r="AG1933" i="10"/>
  <c r="AG1934" i="10"/>
  <c r="AG1935" i="10"/>
  <c r="AG1936" i="10"/>
  <c r="AG1937" i="10"/>
  <c r="AG1938" i="10"/>
  <c r="AG1939" i="10"/>
  <c r="AG1940" i="10"/>
  <c r="AG1941" i="10"/>
  <c r="AG1942" i="10"/>
  <c r="AG1943" i="10"/>
  <c r="AG1944" i="10"/>
  <c r="AG1945" i="10"/>
  <c r="AG1946" i="10"/>
  <c r="AG1947" i="10"/>
  <c r="AG1948" i="10"/>
  <c r="AG1949" i="10"/>
  <c r="AG1950" i="10"/>
  <c r="AG1951" i="10"/>
  <c r="AG1952" i="10"/>
  <c r="AG1953" i="10"/>
  <c r="AG1954" i="10"/>
  <c r="AG1955" i="10"/>
  <c r="AG1956" i="10"/>
  <c r="AG1957" i="10"/>
  <c r="AG1958" i="10"/>
  <c r="AG1959" i="10"/>
  <c r="AG1960" i="10"/>
  <c r="AG1961" i="10"/>
  <c r="AG1962" i="10"/>
  <c r="AG1963" i="10"/>
  <c r="AG1964" i="10"/>
  <c r="AG1965" i="10"/>
  <c r="AG1966" i="10"/>
  <c r="AG1967" i="10"/>
  <c r="AG1968" i="10"/>
  <c r="AG1969" i="10"/>
  <c r="AG1970" i="10"/>
  <c r="AG1971" i="10"/>
  <c r="AG1972" i="10"/>
  <c r="AG1973" i="10"/>
  <c r="AG1974" i="10"/>
  <c r="AG1975" i="10"/>
  <c r="AG1976" i="10"/>
  <c r="AG1977" i="10"/>
  <c r="AG1978" i="10"/>
  <c r="AG1979" i="10"/>
  <c r="AG1980" i="10"/>
  <c r="AG1981" i="10"/>
  <c r="AG1982" i="10"/>
  <c r="AG1983" i="10"/>
  <c r="AG1984" i="10"/>
  <c r="AG1985" i="10"/>
  <c r="AG1986" i="10"/>
  <c r="AG1987" i="10"/>
  <c r="AG1988" i="10"/>
  <c r="AG1989" i="10"/>
  <c r="AG1990" i="10"/>
  <c r="AG1991" i="10"/>
  <c r="AG1992" i="10"/>
  <c r="AG1993" i="10"/>
  <c r="AG1994" i="10"/>
  <c r="AG1995" i="10"/>
  <c r="AG1996" i="10"/>
  <c r="AG1997" i="10"/>
  <c r="AG1998" i="10"/>
  <c r="AG1999" i="10"/>
  <c r="AG2000" i="10"/>
  <c r="AG2001" i="10"/>
  <c r="AG2002" i="10"/>
  <c r="AG2003" i="10"/>
  <c r="AG2004" i="10"/>
  <c r="AG2005" i="10"/>
  <c r="AG2006" i="10"/>
  <c r="AG2007" i="10"/>
  <c r="AG2008" i="10"/>
  <c r="AG2009" i="10"/>
  <c r="AG2010" i="10"/>
  <c r="AG2011" i="10"/>
  <c r="AG2012" i="10"/>
  <c r="AG2013" i="10"/>
  <c r="AG2014" i="10"/>
  <c r="AG2015" i="10"/>
  <c r="AG2016" i="10"/>
  <c r="AG2017" i="10"/>
  <c r="AG2018" i="10"/>
  <c r="AG2019" i="10"/>
  <c r="AG2020" i="10"/>
  <c r="AG2021" i="10"/>
  <c r="AG2022" i="10"/>
  <c r="AG2023" i="10"/>
  <c r="AG2024" i="10"/>
  <c r="AG2025" i="10"/>
  <c r="AG2026" i="10"/>
  <c r="AG2027" i="10"/>
  <c r="AG2028" i="10"/>
  <c r="AG2029" i="10"/>
  <c r="AG2030" i="10"/>
  <c r="AG2031" i="10"/>
  <c r="AG2032" i="10"/>
  <c r="AG2033" i="10"/>
  <c r="AG2034" i="10"/>
  <c r="AG2035" i="10"/>
  <c r="AG2036" i="10"/>
  <c r="AG2037" i="10"/>
  <c r="AG2038" i="10"/>
  <c r="AG2039" i="10"/>
  <c r="AG2040" i="10"/>
  <c r="AG2041" i="10"/>
  <c r="AG2042" i="10"/>
  <c r="AG2043" i="10"/>
  <c r="AG2044" i="10"/>
  <c r="AG2045" i="10"/>
  <c r="AG2046" i="10"/>
  <c r="AG2047" i="10"/>
  <c r="AG2048" i="10"/>
  <c r="AG2049" i="10"/>
  <c r="AG2050" i="10"/>
  <c r="AG2051" i="10"/>
  <c r="AG2052" i="10"/>
  <c r="AG2053" i="10"/>
  <c r="AG2054" i="10"/>
  <c r="AG2055" i="10"/>
  <c r="AG2056" i="10"/>
  <c r="AG2057" i="10"/>
  <c r="AG2058" i="10"/>
  <c r="AG2059" i="10"/>
  <c r="AG2060" i="10"/>
  <c r="AG2061" i="10"/>
  <c r="AG2062" i="10"/>
  <c r="AG2063" i="10"/>
  <c r="AG2064" i="10"/>
  <c r="AG2065" i="10"/>
  <c r="AG2066" i="10"/>
  <c r="AG2067" i="10"/>
  <c r="AG2068" i="10"/>
  <c r="AG2069" i="10"/>
  <c r="AG2070" i="10"/>
  <c r="AG2071" i="10"/>
  <c r="AG2072" i="10"/>
  <c r="AG2073" i="10"/>
  <c r="AG2074" i="10"/>
  <c r="AG2075" i="10"/>
  <c r="AG2076" i="10"/>
  <c r="AG2077" i="10"/>
  <c r="AG2078" i="10"/>
  <c r="AG2079" i="10"/>
  <c r="AG2080" i="10"/>
  <c r="AG2081" i="10"/>
  <c r="AG2082" i="10"/>
  <c r="AG2083" i="10"/>
  <c r="AG2084" i="10"/>
  <c r="AG2085" i="10"/>
  <c r="AG2086" i="10"/>
  <c r="AG2087" i="10"/>
  <c r="AG2088" i="10"/>
  <c r="AG2089" i="10"/>
  <c r="AG2090" i="10"/>
  <c r="AG2091" i="10"/>
  <c r="AG2092" i="10"/>
  <c r="AG2093" i="10"/>
  <c r="AG2094" i="10"/>
  <c r="AG2095" i="10"/>
  <c r="AG2096" i="10"/>
  <c r="AG2097" i="10"/>
  <c r="AG2098" i="10"/>
  <c r="AG2099" i="10"/>
  <c r="AG2100" i="10"/>
  <c r="AG2101" i="10"/>
  <c r="AG2102" i="10"/>
  <c r="AG2103" i="10"/>
  <c r="AG2104" i="10"/>
  <c r="AG2105" i="10"/>
  <c r="AG2106" i="10"/>
  <c r="AG2107" i="10"/>
  <c r="AG2108" i="10"/>
  <c r="AG2109" i="10"/>
  <c r="AG2110" i="10"/>
  <c r="AG2111" i="10"/>
  <c r="AG2112" i="10"/>
  <c r="AG2113" i="10"/>
  <c r="AG2114" i="10"/>
  <c r="AG2115" i="10"/>
  <c r="AG2116" i="10"/>
  <c r="AG2117" i="10"/>
  <c r="AG2118" i="10"/>
  <c r="AG2119" i="10"/>
  <c r="AG2120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532" i="10"/>
  <c r="AF533" i="10"/>
  <c r="AF534" i="10"/>
  <c r="AF535" i="10"/>
  <c r="AF536" i="10"/>
  <c r="AF537" i="10"/>
  <c r="AF538" i="10"/>
  <c r="AF539" i="10"/>
  <c r="AF540" i="10"/>
  <c r="AF541" i="10"/>
  <c r="AF542" i="10"/>
  <c r="AF543" i="10"/>
  <c r="AF544" i="10"/>
  <c r="AF545" i="10"/>
  <c r="AF546" i="10"/>
  <c r="AF547" i="10"/>
  <c r="AF548" i="10"/>
  <c r="AF549" i="10"/>
  <c r="AF550" i="10"/>
  <c r="AF551" i="10"/>
  <c r="AF552" i="10"/>
  <c r="AF553" i="10"/>
  <c r="AF554" i="10"/>
  <c r="AF555" i="10"/>
  <c r="AF556" i="10"/>
  <c r="AF557" i="10"/>
  <c r="AF558" i="10"/>
  <c r="AF559" i="10"/>
  <c r="AF560" i="10"/>
  <c r="AF561" i="10"/>
  <c r="AF562" i="10"/>
  <c r="AF563" i="10"/>
  <c r="AF564" i="10"/>
  <c r="AF565" i="10"/>
  <c r="AF566" i="10"/>
  <c r="AF567" i="10"/>
  <c r="AF568" i="10"/>
  <c r="AF569" i="10"/>
  <c r="AF570" i="10"/>
  <c r="AF571" i="10"/>
  <c r="AF572" i="10"/>
  <c r="AF573" i="10"/>
  <c r="AF574" i="10"/>
  <c r="AF575" i="10"/>
  <c r="AF576" i="10"/>
  <c r="AF577" i="10"/>
  <c r="AF578" i="10"/>
  <c r="AF579" i="10"/>
  <c r="AF580" i="10"/>
  <c r="AF581" i="10"/>
  <c r="AF582" i="10"/>
  <c r="AF583" i="10"/>
  <c r="AF584" i="10"/>
  <c r="AF585" i="10"/>
  <c r="AF586" i="10"/>
  <c r="AF587" i="10"/>
  <c r="AF588" i="10"/>
  <c r="AF589" i="10"/>
  <c r="AF590" i="10"/>
  <c r="AF591" i="10"/>
  <c r="AF592" i="10"/>
  <c r="AF593" i="10"/>
  <c r="AF594" i="10"/>
  <c r="AF595" i="10"/>
  <c r="AF596" i="10"/>
  <c r="AF597" i="10"/>
  <c r="AF598" i="10"/>
  <c r="AF599" i="10"/>
  <c r="AF600" i="10"/>
  <c r="AF601" i="10"/>
  <c r="AF602" i="10"/>
  <c r="AF603" i="10"/>
  <c r="AF604" i="10"/>
  <c r="AF605" i="10"/>
  <c r="AF606" i="10"/>
  <c r="AF607" i="10"/>
  <c r="AF608" i="10"/>
  <c r="AF609" i="10"/>
  <c r="AF610" i="10"/>
  <c r="AF611" i="10"/>
  <c r="AF612" i="10"/>
  <c r="AF613" i="10"/>
  <c r="AF614" i="10"/>
  <c r="AF615" i="10"/>
  <c r="AF616" i="10"/>
  <c r="AF617" i="10"/>
  <c r="AF618" i="10"/>
  <c r="AF619" i="10"/>
  <c r="AF620" i="10"/>
  <c r="AF621" i="10"/>
  <c r="AF622" i="10"/>
  <c r="AF623" i="10"/>
  <c r="AF624" i="10"/>
  <c r="AF625" i="10"/>
  <c r="AF626" i="10"/>
  <c r="AF627" i="10"/>
  <c r="AF628" i="10"/>
  <c r="AF629" i="10"/>
  <c r="AF630" i="10"/>
  <c r="AF631" i="10"/>
  <c r="AF632" i="10"/>
  <c r="AF633" i="10"/>
  <c r="AF634" i="10"/>
  <c r="AF635" i="10"/>
  <c r="AF636" i="10"/>
  <c r="AF637" i="10"/>
  <c r="AF638" i="10"/>
  <c r="AF639" i="10"/>
  <c r="AF640" i="10"/>
  <c r="AF641" i="10"/>
  <c r="AF642" i="10"/>
  <c r="AF643" i="10"/>
  <c r="AF644" i="10"/>
  <c r="AF645" i="10"/>
  <c r="AF646" i="10"/>
  <c r="AF647" i="10"/>
  <c r="AF648" i="10"/>
  <c r="AF649" i="10"/>
  <c r="AF650" i="10"/>
  <c r="AF651" i="10"/>
  <c r="AF652" i="10"/>
  <c r="AF653" i="10"/>
  <c r="AF654" i="10"/>
  <c r="AF655" i="10"/>
  <c r="AF656" i="10"/>
  <c r="AF657" i="10"/>
  <c r="AF658" i="10"/>
  <c r="AF659" i="10"/>
  <c r="AF660" i="10"/>
  <c r="AF661" i="10"/>
  <c r="AF662" i="10"/>
  <c r="AF663" i="10"/>
  <c r="AF664" i="10"/>
  <c r="AF665" i="10"/>
  <c r="AF666" i="10"/>
  <c r="AF667" i="10"/>
  <c r="AF668" i="10"/>
  <c r="AF669" i="10"/>
  <c r="AF670" i="10"/>
  <c r="AF671" i="10"/>
  <c r="AF672" i="10"/>
  <c r="AF673" i="10"/>
  <c r="AF674" i="10"/>
  <c r="AF675" i="10"/>
  <c r="AF676" i="10"/>
  <c r="AF677" i="10"/>
  <c r="AF678" i="10"/>
  <c r="AF679" i="10"/>
  <c r="AF680" i="10"/>
  <c r="AF681" i="10"/>
  <c r="AF682" i="10"/>
  <c r="AF683" i="10"/>
  <c r="AF684" i="10"/>
  <c r="AF685" i="10"/>
  <c r="AF686" i="10"/>
  <c r="AF687" i="10"/>
  <c r="AF688" i="10"/>
  <c r="AF689" i="10"/>
  <c r="AF690" i="10"/>
  <c r="AF691" i="10"/>
  <c r="AF692" i="10"/>
  <c r="AF693" i="10"/>
  <c r="AF694" i="10"/>
  <c r="AF695" i="10"/>
  <c r="AF696" i="10"/>
  <c r="AF697" i="10"/>
  <c r="AF698" i="10"/>
  <c r="AF699" i="10"/>
  <c r="AF700" i="10"/>
  <c r="AF701" i="10"/>
  <c r="AF702" i="10"/>
  <c r="AF703" i="10"/>
  <c r="AF704" i="10"/>
  <c r="AF705" i="10"/>
  <c r="AF706" i="10"/>
  <c r="AF707" i="10"/>
  <c r="AF708" i="10"/>
  <c r="AF709" i="10"/>
  <c r="AF710" i="10"/>
  <c r="AF711" i="10"/>
  <c r="AF712" i="10"/>
  <c r="AF713" i="10"/>
  <c r="AF714" i="10"/>
  <c r="AF715" i="10"/>
  <c r="AF716" i="10"/>
  <c r="AF717" i="10"/>
  <c r="AF718" i="10"/>
  <c r="AF719" i="10"/>
  <c r="AF720" i="10"/>
  <c r="AF721" i="10"/>
  <c r="AF722" i="10"/>
  <c r="AF723" i="10"/>
  <c r="AF724" i="10"/>
  <c r="AF725" i="10"/>
  <c r="AF726" i="10"/>
  <c r="AF727" i="10"/>
  <c r="AF728" i="10"/>
  <c r="AF729" i="10"/>
  <c r="AF730" i="10"/>
  <c r="AF731" i="10"/>
  <c r="AF732" i="10"/>
  <c r="AF733" i="10"/>
  <c r="AF734" i="10"/>
  <c r="AF735" i="10"/>
  <c r="AF736" i="10"/>
  <c r="AF737" i="10"/>
  <c r="AF738" i="10"/>
  <c r="AF739" i="10"/>
  <c r="AF740" i="10"/>
  <c r="AF741" i="10"/>
  <c r="AF742" i="10"/>
  <c r="AF743" i="10"/>
  <c r="AF744" i="10"/>
  <c r="AF745" i="10"/>
  <c r="AF746" i="10"/>
  <c r="AF747" i="10"/>
  <c r="AF748" i="10"/>
  <c r="AF749" i="10"/>
  <c r="AF750" i="10"/>
  <c r="AF751" i="10"/>
  <c r="AF752" i="10"/>
  <c r="AF753" i="10"/>
  <c r="AF754" i="10"/>
  <c r="AF755" i="10"/>
  <c r="AF756" i="10"/>
  <c r="AF757" i="10"/>
  <c r="AF758" i="10"/>
  <c r="AF759" i="10"/>
  <c r="AF760" i="10"/>
  <c r="AF761" i="10"/>
  <c r="AF762" i="10"/>
  <c r="AF763" i="10"/>
  <c r="AF764" i="10"/>
  <c r="AF765" i="10"/>
  <c r="AF766" i="10"/>
  <c r="AF767" i="10"/>
  <c r="AF768" i="10"/>
  <c r="AF769" i="10"/>
  <c r="AF770" i="10"/>
  <c r="AF771" i="10"/>
  <c r="AF772" i="10"/>
  <c r="AF773" i="10"/>
  <c r="AF774" i="10"/>
  <c r="AF775" i="10"/>
  <c r="AF776" i="10"/>
  <c r="AF777" i="10"/>
  <c r="AF778" i="10"/>
  <c r="AF779" i="10"/>
  <c r="AF780" i="10"/>
  <c r="AF781" i="10"/>
  <c r="AF782" i="10"/>
  <c r="AF783" i="10"/>
  <c r="AF784" i="10"/>
  <c r="AF785" i="10"/>
  <c r="AF786" i="10"/>
  <c r="AF787" i="10"/>
  <c r="AF788" i="10"/>
  <c r="AF789" i="10"/>
  <c r="AF790" i="10"/>
  <c r="AF791" i="10"/>
  <c r="AF792" i="10"/>
  <c r="AF793" i="10"/>
  <c r="AF794" i="10"/>
  <c r="AF795" i="10"/>
  <c r="AF796" i="10"/>
  <c r="AF797" i="10"/>
  <c r="AF798" i="10"/>
  <c r="AF799" i="10"/>
  <c r="AF800" i="10"/>
  <c r="AF801" i="10"/>
  <c r="AF802" i="10"/>
  <c r="AF803" i="10"/>
  <c r="AF804" i="10"/>
  <c r="AF805" i="10"/>
  <c r="AF806" i="10"/>
  <c r="AF807" i="10"/>
  <c r="AF808" i="10"/>
  <c r="AF809" i="10"/>
  <c r="AF810" i="10"/>
  <c r="AF811" i="10"/>
  <c r="AF812" i="10"/>
  <c r="AF813" i="10"/>
  <c r="AF814" i="10"/>
  <c r="AF815" i="10"/>
  <c r="AF816" i="10"/>
  <c r="AF817" i="10"/>
  <c r="AF818" i="10"/>
  <c r="AF819" i="10"/>
  <c r="AF820" i="10"/>
  <c r="AF821" i="10"/>
  <c r="AF822" i="10"/>
  <c r="AF823" i="10"/>
  <c r="AF824" i="10"/>
  <c r="AF825" i="10"/>
  <c r="AF826" i="10"/>
  <c r="AF827" i="10"/>
  <c r="AF828" i="10"/>
  <c r="AF829" i="10"/>
  <c r="AF830" i="10"/>
  <c r="AF831" i="10"/>
  <c r="AF832" i="10"/>
  <c r="AF833" i="10"/>
  <c r="AF834" i="10"/>
  <c r="AF835" i="10"/>
  <c r="AF836" i="10"/>
  <c r="AF837" i="10"/>
  <c r="AF838" i="10"/>
  <c r="AF839" i="10"/>
  <c r="AF840" i="10"/>
  <c r="AF841" i="10"/>
  <c r="AF842" i="10"/>
  <c r="AF843" i="10"/>
  <c r="AF844" i="10"/>
  <c r="AF845" i="10"/>
  <c r="AF846" i="10"/>
  <c r="AF847" i="10"/>
  <c r="AF848" i="10"/>
  <c r="AF849" i="10"/>
  <c r="AF850" i="10"/>
  <c r="AF851" i="10"/>
  <c r="AF852" i="10"/>
  <c r="AF853" i="10"/>
  <c r="AF854" i="10"/>
  <c r="AF855" i="10"/>
  <c r="AF856" i="10"/>
  <c r="AF857" i="10"/>
  <c r="AF858" i="10"/>
  <c r="AF859" i="10"/>
  <c r="AF860" i="10"/>
  <c r="AF861" i="10"/>
  <c r="AF862" i="10"/>
  <c r="AF863" i="10"/>
  <c r="AF864" i="10"/>
  <c r="AF865" i="10"/>
  <c r="AF866" i="10"/>
  <c r="AF867" i="10"/>
  <c r="AF868" i="10"/>
  <c r="AF869" i="10"/>
  <c r="AF870" i="10"/>
  <c r="AF871" i="10"/>
  <c r="AF872" i="10"/>
  <c r="AF873" i="10"/>
  <c r="AF874" i="10"/>
  <c r="AF875" i="10"/>
  <c r="AF876" i="10"/>
  <c r="AF877" i="10"/>
  <c r="AF878" i="10"/>
  <c r="AF879" i="10"/>
  <c r="AF880" i="10"/>
  <c r="AF881" i="10"/>
  <c r="AF882" i="10"/>
  <c r="AF883" i="10"/>
  <c r="AF884" i="10"/>
  <c r="AF885" i="10"/>
  <c r="AF886" i="10"/>
  <c r="AF887" i="10"/>
  <c r="AF888" i="10"/>
  <c r="AF889" i="10"/>
  <c r="AF890" i="10"/>
  <c r="AF891" i="10"/>
  <c r="AF892" i="10"/>
  <c r="AF893" i="10"/>
  <c r="AF894" i="10"/>
  <c r="AF895" i="10"/>
  <c r="AF896" i="10"/>
  <c r="AF897" i="10"/>
  <c r="AF898" i="10"/>
  <c r="AF899" i="10"/>
  <c r="AF900" i="10"/>
  <c r="AF901" i="10"/>
  <c r="AF902" i="10"/>
  <c r="AF903" i="10"/>
  <c r="AF904" i="10"/>
  <c r="AF905" i="10"/>
  <c r="AF906" i="10"/>
  <c r="AF907" i="10"/>
  <c r="AF908" i="10"/>
  <c r="AF909" i="10"/>
  <c r="AF910" i="10"/>
  <c r="AF911" i="10"/>
  <c r="AF912" i="10"/>
  <c r="AF913" i="10"/>
  <c r="AF914" i="10"/>
  <c r="AF915" i="10"/>
  <c r="AF916" i="10"/>
  <c r="AF917" i="10"/>
  <c r="AF918" i="10"/>
  <c r="AF919" i="10"/>
  <c r="AF920" i="10"/>
  <c r="AF921" i="10"/>
  <c r="AF922" i="10"/>
  <c r="AF923" i="10"/>
  <c r="AF924" i="10"/>
  <c r="AF925" i="10"/>
  <c r="AF926" i="10"/>
  <c r="AF927" i="10"/>
  <c r="AF928" i="10"/>
  <c r="AF929" i="10"/>
  <c r="AF930" i="10"/>
  <c r="AF931" i="10"/>
  <c r="AF932" i="10"/>
  <c r="AF933" i="10"/>
  <c r="AF934" i="10"/>
  <c r="AF935" i="10"/>
  <c r="AF936" i="10"/>
  <c r="AF937" i="10"/>
  <c r="AF938" i="10"/>
  <c r="AF939" i="10"/>
  <c r="AF940" i="10"/>
  <c r="AF941" i="10"/>
  <c r="AF942" i="10"/>
  <c r="AF943" i="10"/>
  <c r="AF944" i="10"/>
  <c r="AF945" i="10"/>
  <c r="AF946" i="10"/>
  <c r="AF947" i="10"/>
  <c r="AF948" i="10"/>
  <c r="AF949" i="10"/>
  <c r="AF950" i="10"/>
  <c r="AF951" i="10"/>
  <c r="AF952" i="10"/>
  <c r="AF953" i="10"/>
  <c r="AF954" i="10"/>
  <c r="AF955" i="10"/>
  <c r="AF956" i="10"/>
  <c r="AF957" i="10"/>
  <c r="AF958" i="10"/>
  <c r="AF959" i="10"/>
  <c r="AF960" i="10"/>
  <c r="AF961" i="10"/>
  <c r="AF962" i="10"/>
  <c r="AF963" i="10"/>
  <c r="AF964" i="10"/>
  <c r="AF965" i="10"/>
  <c r="AF966" i="10"/>
  <c r="AF967" i="10"/>
  <c r="AF968" i="10"/>
  <c r="AF969" i="10"/>
  <c r="AF970" i="10"/>
  <c r="AF971" i="10"/>
  <c r="AF972" i="10"/>
  <c r="AF973" i="10"/>
  <c r="AF974" i="10"/>
  <c r="AF975" i="10"/>
  <c r="AF976" i="10"/>
  <c r="AF977" i="10"/>
  <c r="AF978" i="10"/>
  <c r="AF979" i="10"/>
  <c r="AF980" i="10"/>
  <c r="AF981" i="10"/>
  <c r="AF982" i="10"/>
  <c r="AF983" i="10"/>
  <c r="AF984" i="10"/>
  <c r="AF985" i="10"/>
  <c r="AF986" i="10"/>
  <c r="AF987" i="10"/>
  <c r="AF988" i="10"/>
  <c r="AF989" i="10"/>
  <c r="AF990" i="10"/>
  <c r="AF991" i="10"/>
  <c r="AF992" i="10"/>
  <c r="AF993" i="10"/>
  <c r="AF994" i="10"/>
  <c r="AF995" i="10"/>
  <c r="AF996" i="10"/>
  <c r="AF997" i="10"/>
  <c r="AF998" i="10"/>
  <c r="AF999" i="10"/>
  <c r="AF1000" i="10"/>
  <c r="AF1001" i="10"/>
  <c r="AF1002" i="10"/>
  <c r="AF1003" i="10"/>
  <c r="AF1004" i="10"/>
  <c r="AF1005" i="10"/>
  <c r="AF1006" i="10"/>
  <c r="AF1007" i="10"/>
  <c r="AF1008" i="10"/>
  <c r="AF1009" i="10"/>
  <c r="AF1010" i="10"/>
  <c r="AF1011" i="10"/>
  <c r="AF1012" i="10"/>
  <c r="AF1013" i="10"/>
  <c r="AF1014" i="10"/>
  <c r="AF1015" i="10"/>
  <c r="AF1016" i="10"/>
  <c r="AF1017" i="10"/>
  <c r="AF1018" i="10"/>
  <c r="AF1019" i="10"/>
  <c r="AF1020" i="10"/>
  <c r="AF1021" i="10"/>
  <c r="AF1022" i="10"/>
  <c r="AF1023" i="10"/>
  <c r="AF1024" i="10"/>
  <c r="AF1025" i="10"/>
  <c r="AF1026" i="10"/>
  <c r="AF1027" i="10"/>
  <c r="AF1028" i="10"/>
  <c r="AF1029" i="10"/>
  <c r="AF1030" i="10"/>
  <c r="AF1031" i="10"/>
  <c r="AF1032" i="10"/>
  <c r="AF1033" i="10"/>
  <c r="AF1034" i="10"/>
  <c r="AF1035" i="10"/>
  <c r="AF1036" i="10"/>
  <c r="AF1037" i="10"/>
  <c r="AF1038" i="10"/>
  <c r="AF1039" i="10"/>
  <c r="AF1040" i="10"/>
  <c r="AF1041" i="10"/>
  <c r="AF1042" i="10"/>
  <c r="AF1043" i="10"/>
  <c r="AF1044" i="10"/>
  <c r="AF1045" i="10"/>
  <c r="AF1046" i="10"/>
  <c r="AF1047" i="10"/>
  <c r="AF1048" i="10"/>
  <c r="AF1049" i="10"/>
  <c r="AF1050" i="10"/>
  <c r="AF1051" i="10"/>
  <c r="AF1052" i="10"/>
  <c r="AF1053" i="10"/>
  <c r="AF1054" i="10"/>
  <c r="AF1055" i="10"/>
  <c r="AF1056" i="10"/>
  <c r="AF1057" i="10"/>
  <c r="AF1058" i="10"/>
  <c r="AF1059" i="10"/>
  <c r="AF1060" i="10"/>
  <c r="AF1061" i="10"/>
  <c r="AF1062" i="10"/>
  <c r="AF1063" i="10"/>
  <c r="AF1064" i="10"/>
  <c r="AF1065" i="10"/>
  <c r="AF1066" i="10"/>
  <c r="AF1067" i="10"/>
  <c r="AF1068" i="10"/>
  <c r="AF1069" i="10"/>
  <c r="AF1070" i="10"/>
  <c r="AF1071" i="10"/>
  <c r="AF1072" i="10"/>
  <c r="AF1073" i="10"/>
  <c r="AF1074" i="10"/>
  <c r="AF1075" i="10"/>
  <c r="AF1076" i="10"/>
  <c r="AF1077" i="10"/>
  <c r="AF1078" i="10"/>
  <c r="AF1079" i="10"/>
  <c r="AF1080" i="10"/>
  <c r="AF1081" i="10"/>
  <c r="AF1082" i="10"/>
  <c r="AF1083" i="10"/>
  <c r="AF1084" i="10"/>
  <c r="AF1085" i="10"/>
  <c r="AF1086" i="10"/>
  <c r="AF1087" i="10"/>
  <c r="AF1088" i="10"/>
  <c r="AF1089" i="10"/>
  <c r="AF1090" i="10"/>
  <c r="AF1091" i="10"/>
  <c r="AF1092" i="10"/>
  <c r="AF1093" i="10"/>
  <c r="AF1094" i="10"/>
  <c r="AF1095" i="10"/>
  <c r="AF1096" i="10"/>
  <c r="AF1097" i="10"/>
  <c r="AF1098" i="10"/>
  <c r="AF1099" i="10"/>
  <c r="AF1100" i="10"/>
  <c r="AF1101" i="10"/>
  <c r="AF1102" i="10"/>
  <c r="AF1103" i="10"/>
  <c r="AF1104" i="10"/>
  <c r="AF1105" i="10"/>
  <c r="AF1106" i="10"/>
  <c r="AF1107" i="10"/>
  <c r="AF1108" i="10"/>
  <c r="AF1109" i="10"/>
  <c r="AF1110" i="10"/>
  <c r="AF1111" i="10"/>
  <c r="AF1112" i="10"/>
  <c r="AF1113" i="10"/>
  <c r="AF1114" i="10"/>
  <c r="AF1115" i="10"/>
  <c r="AF1116" i="10"/>
  <c r="AF1117" i="10"/>
  <c r="AF1118" i="10"/>
  <c r="AF1119" i="10"/>
  <c r="AF1120" i="10"/>
  <c r="AF1121" i="10"/>
  <c r="AF1122" i="10"/>
  <c r="AF1123" i="10"/>
  <c r="AF1124" i="10"/>
  <c r="AF1125" i="10"/>
  <c r="AF1126" i="10"/>
  <c r="AF1127" i="10"/>
  <c r="AF1128" i="10"/>
  <c r="AF1129" i="10"/>
  <c r="AF1130" i="10"/>
  <c r="AF1131" i="10"/>
  <c r="AF1132" i="10"/>
  <c r="AF1133" i="10"/>
  <c r="AF1134" i="10"/>
  <c r="AF1135" i="10"/>
  <c r="AF1136" i="10"/>
  <c r="AF1137" i="10"/>
  <c r="AF1138" i="10"/>
  <c r="AF1139" i="10"/>
  <c r="AF1140" i="10"/>
  <c r="AF1141" i="10"/>
  <c r="AF1142" i="10"/>
  <c r="AF1143" i="10"/>
  <c r="AF1144" i="10"/>
  <c r="AF1145" i="10"/>
  <c r="AF1146" i="10"/>
  <c r="AF1147" i="10"/>
  <c r="AF1148" i="10"/>
  <c r="AF1149" i="10"/>
  <c r="AF1150" i="10"/>
  <c r="AF1151" i="10"/>
  <c r="AF1152" i="10"/>
  <c r="AF1153" i="10"/>
  <c r="AF1154" i="10"/>
  <c r="AF1155" i="10"/>
  <c r="AF1156" i="10"/>
  <c r="AF1157" i="10"/>
  <c r="AF1158" i="10"/>
  <c r="AF1159" i="10"/>
  <c r="AF1160" i="10"/>
  <c r="AF1161" i="10"/>
  <c r="AF1162" i="10"/>
  <c r="AF1163" i="10"/>
  <c r="AF1164" i="10"/>
  <c r="AF1165" i="10"/>
  <c r="AF1166" i="10"/>
  <c r="AF1167" i="10"/>
  <c r="AF1168" i="10"/>
  <c r="AF1169" i="10"/>
  <c r="AF1170" i="10"/>
  <c r="AF1171" i="10"/>
  <c r="AF1172" i="10"/>
  <c r="AF1173" i="10"/>
  <c r="AF1174" i="10"/>
  <c r="AF1175" i="10"/>
  <c r="AF1176" i="10"/>
  <c r="AF1177" i="10"/>
  <c r="AF1178" i="10"/>
  <c r="AF1179" i="10"/>
  <c r="AF1180" i="10"/>
  <c r="AF1181" i="10"/>
  <c r="AF1182" i="10"/>
  <c r="AF1183" i="10"/>
  <c r="AF1184" i="10"/>
  <c r="AF1185" i="10"/>
  <c r="AF1186" i="10"/>
  <c r="AF1187" i="10"/>
  <c r="AF1188" i="10"/>
  <c r="AF1189" i="10"/>
  <c r="AF1190" i="10"/>
  <c r="AF1191" i="10"/>
  <c r="AF1192" i="10"/>
  <c r="AF1193" i="10"/>
  <c r="AF1194" i="10"/>
  <c r="AF1195" i="10"/>
  <c r="AF1196" i="10"/>
  <c r="AF1197" i="10"/>
  <c r="AF1198" i="10"/>
  <c r="AF1199" i="10"/>
  <c r="AF1200" i="10"/>
  <c r="AF1201" i="10"/>
  <c r="AF1202" i="10"/>
  <c r="AF1203" i="10"/>
  <c r="AF1204" i="10"/>
  <c r="AF1205" i="10"/>
  <c r="AF1206" i="10"/>
  <c r="AF1207" i="10"/>
  <c r="AF1208" i="10"/>
  <c r="AF1209" i="10"/>
  <c r="AF1210" i="10"/>
  <c r="AF1211" i="10"/>
  <c r="AF1212" i="10"/>
  <c r="AF1213" i="10"/>
  <c r="AF1214" i="10"/>
  <c r="AF1215" i="10"/>
  <c r="AF1216" i="10"/>
  <c r="AF1217" i="10"/>
  <c r="AF1218" i="10"/>
  <c r="AF1219" i="10"/>
  <c r="AF1220" i="10"/>
  <c r="AF1221" i="10"/>
  <c r="AF1222" i="10"/>
  <c r="AF1223" i="10"/>
  <c r="AF1224" i="10"/>
  <c r="AF1225" i="10"/>
  <c r="AF1226" i="10"/>
  <c r="AF1227" i="10"/>
  <c r="AF1228" i="10"/>
  <c r="AF1229" i="10"/>
  <c r="AF1230" i="10"/>
  <c r="AF1231" i="10"/>
  <c r="AF1232" i="10"/>
  <c r="AF1233" i="10"/>
  <c r="AF1234" i="10"/>
  <c r="AF1235" i="10"/>
  <c r="AF1236" i="10"/>
  <c r="AF1237" i="10"/>
  <c r="AF1238" i="10"/>
  <c r="AF1239" i="10"/>
  <c r="AF1240" i="10"/>
  <c r="AF1241" i="10"/>
  <c r="AF1242" i="10"/>
  <c r="AF1243" i="10"/>
  <c r="AF1244" i="10"/>
  <c r="AF1245" i="10"/>
  <c r="AF1246" i="10"/>
  <c r="AF1247" i="10"/>
  <c r="AF1248" i="10"/>
  <c r="AF1249" i="10"/>
  <c r="AF1250" i="10"/>
  <c r="AF1251" i="10"/>
  <c r="AF1252" i="10"/>
  <c r="AF1253" i="10"/>
  <c r="AF1254" i="10"/>
  <c r="AF1255" i="10"/>
  <c r="AF1256" i="10"/>
  <c r="AF1257" i="10"/>
  <c r="AF1258" i="10"/>
  <c r="AF1259" i="10"/>
  <c r="AF1260" i="10"/>
  <c r="AF1261" i="10"/>
  <c r="AF1262" i="10"/>
  <c r="AF1263" i="10"/>
  <c r="AF1264" i="10"/>
  <c r="AF1265" i="10"/>
  <c r="AF1266" i="10"/>
  <c r="AF1267" i="10"/>
  <c r="AF1268" i="10"/>
  <c r="AF1269" i="10"/>
  <c r="AF1270" i="10"/>
  <c r="AF1271" i="10"/>
  <c r="AF1272" i="10"/>
  <c r="AF1273" i="10"/>
  <c r="AF1274" i="10"/>
  <c r="AF1275" i="10"/>
  <c r="AF1276" i="10"/>
  <c r="AF1277" i="10"/>
  <c r="AF1278" i="10"/>
  <c r="AF1279" i="10"/>
  <c r="AF1280" i="10"/>
  <c r="AF1281" i="10"/>
  <c r="AF1282" i="10"/>
  <c r="AF1283" i="10"/>
  <c r="AF1284" i="10"/>
  <c r="AF1285" i="10"/>
  <c r="AF1286" i="10"/>
  <c r="AF1287" i="10"/>
  <c r="AF1288" i="10"/>
  <c r="AF1289" i="10"/>
  <c r="AF1290" i="10"/>
  <c r="AF1291" i="10"/>
  <c r="AF1292" i="10"/>
  <c r="AF1293" i="10"/>
  <c r="AF1294" i="10"/>
  <c r="AF1295" i="10"/>
  <c r="AF1296" i="10"/>
  <c r="AF1297" i="10"/>
  <c r="AF1298" i="10"/>
  <c r="AF1299" i="10"/>
  <c r="AF1300" i="10"/>
  <c r="AF1301" i="10"/>
  <c r="AF1302" i="10"/>
  <c r="AF1303" i="10"/>
  <c r="AF1304" i="10"/>
  <c r="AF1305" i="10"/>
  <c r="AF1306" i="10"/>
  <c r="AF1307" i="10"/>
  <c r="AF1308" i="10"/>
  <c r="AF1309" i="10"/>
  <c r="AF1310" i="10"/>
  <c r="AF1311" i="10"/>
  <c r="AF1312" i="10"/>
  <c r="AF1313" i="10"/>
  <c r="AF1314" i="10"/>
  <c r="AF1315" i="10"/>
  <c r="AF1316" i="10"/>
  <c r="AF1317" i="10"/>
  <c r="AF1318" i="10"/>
  <c r="AF1319" i="10"/>
  <c r="AF1320" i="10"/>
  <c r="AF1321" i="10"/>
  <c r="AF1322" i="10"/>
  <c r="AF1323" i="10"/>
  <c r="AF1324" i="10"/>
  <c r="AF1325" i="10"/>
  <c r="AF1326" i="10"/>
  <c r="AF1327" i="10"/>
  <c r="AF1328" i="10"/>
  <c r="AF1329" i="10"/>
  <c r="AF1330" i="10"/>
  <c r="AF1331" i="10"/>
  <c r="AF1332" i="10"/>
  <c r="AF1333" i="10"/>
  <c r="AF1334" i="10"/>
  <c r="AF1335" i="10"/>
  <c r="AF1336" i="10"/>
  <c r="AF1337" i="10"/>
  <c r="AF1338" i="10"/>
  <c r="AF1339" i="10"/>
  <c r="AF1340" i="10"/>
  <c r="AF1341" i="10"/>
  <c r="AF1342" i="10"/>
  <c r="AF1343" i="10"/>
  <c r="AF1344" i="10"/>
  <c r="AF1345" i="10"/>
  <c r="AF1346" i="10"/>
  <c r="AF1347" i="10"/>
  <c r="AF1348" i="10"/>
  <c r="AF1349" i="10"/>
  <c r="AF1350" i="10"/>
  <c r="AF1351" i="10"/>
  <c r="AF1352" i="10"/>
  <c r="AF1353" i="10"/>
  <c r="AF1354" i="10"/>
  <c r="AF1355" i="10"/>
  <c r="AF1356" i="10"/>
  <c r="AF1357" i="10"/>
  <c r="AF1358" i="10"/>
  <c r="AF1359" i="10"/>
  <c r="AF1360" i="10"/>
  <c r="AF1361" i="10"/>
  <c r="AF1362" i="10"/>
  <c r="AF1363" i="10"/>
  <c r="AF1364" i="10"/>
  <c r="AF1365" i="10"/>
  <c r="AF1366" i="10"/>
  <c r="AF1367" i="10"/>
  <c r="AF1368" i="10"/>
  <c r="AF1369" i="10"/>
  <c r="AF1370" i="10"/>
  <c r="AF1371" i="10"/>
  <c r="AF1372" i="10"/>
  <c r="AF1373" i="10"/>
  <c r="AF1374" i="10"/>
  <c r="AF1375" i="10"/>
  <c r="AF1376" i="10"/>
  <c r="AF1377" i="10"/>
  <c r="AF1378" i="10"/>
  <c r="AF1379" i="10"/>
  <c r="AF1380" i="10"/>
  <c r="AF1381" i="10"/>
  <c r="AF1382" i="10"/>
  <c r="AF1383" i="10"/>
  <c r="AF1384" i="10"/>
  <c r="AF1385" i="10"/>
  <c r="AF1386" i="10"/>
  <c r="AF1387" i="10"/>
  <c r="AF1388" i="10"/>
  <c r="AF1389" i="10"/>
  <c r="AF1390" i="10"/>
  <c r="AF1391" i="10"/>
  <c r="AF1392" i="10"/>
  <c r="AF1393" i="10"/>
  <c r="AF1394" i="10"/>
  <c r="AF1395" i="10"/>
  <c r="AF1396" i="10"/>
  <c r="AF1397" i="10"/>
  <c r="AF1398" i="10"/>
  <c r="AF1399" i="10"/>
  <c r="AF1400" i="10"/>
  <c r="AF1401" i="10"/>
  <c r="AF1402" i="10"/>
  <c r="AF1403" i="10"/>
  <c r="AF1404" i="10"/>
  <c r="AF1405" i="10"/>
  <c r="AF1406" i="10"/>
  <c r="AF1407" i="10"/>
  <c r="AF1408" i="10"/>
  <c r="AF1409" i="10"/>
  <c r="AF1410" i="10"/>
  <c r="AF1411" i="10"/>
  <c r="AF1412" i="10"/>
  <c r="AF1413" i="10"/>
  <c r="AF1414" i="10"/>
  <c r="AF1415" i="10"/>
  <c r="AF1416" i="10"/>
  <c r="AF1417" i="10"/>
  <c r="AF1418" i="10"/>
  <c r="AF1419" i="10"/>
  <c r="AF1420" i="10"/>
  <c r="AF1421" i="10"/>
  <c r="AF1422" i="10"/>
  <c r="AF1423" i="10"/>
  <c r="AF1424" i="10"/>
  <c r="AF1425" i="10"/>
  <c r="AF1426" i="10"/>
  <c r="AF1427" i="10"/>
  <c r="AF1428" i="10"/>
  <c r="AF1429" i="10"/>
  <c r="AF1430" i="10"/>
  <c r="AF1431" i="10"/>
  <c r="AF1432" i="10"/>
  <c r="AF1433" i="10"/>
  <c r="AF1434" i="10"/>
  <c r="AF1435" i="10"/>
  <c r="AF1436" i="10"/>
  <c r="AF1437" i="10"/>
  <c r="AF1438" i="10"/>
  <c r="AF1439" i="10"/>
  <c r="AF1440" i="10"/>
  <c r="AF1441" i="10"/>
  <c r="AF1442" i="10"/>
  <c r="AF1443" i="10"/>
  <c r="AF1444" i="10"/>
  <c r="AF1445" i="10"/>
  <c r="AF1446" i="10"/>
  <c r="AF1447" i="10"/>
  <c r="AF1448" i="10"/>
  <c r="AF1449" i="10"/>
  <c r="AF1450" i="10"/>
  <c r="AF1451" i="10"/>
  <c r="AF1452" i="10"/>
  <c r="AF1453" i="10"/>
  <c r="AF1454" i="10"/>
  <c r="AF1455" i="10"/>
  <c r="AF1456" i="10"/>
  <c r="AF1457" i="10"/>
  <c r="AF1458" i="10"/>
  <c r="AF1459" i="10"/>
  <c r="AF1460" i="10"/>
  <c r="AF1461" i="10"/>
  <c r="AF1462" i="10"/>
  <c r="AF1463" i="10"/>
  <c r="AF1464" i="10"/>
  <c r="AF1465" i="10"/>
  <c r="AF1466" i="10"/>
  <c r="AF1467" i="10"/>
  <c r="AF1468" i="10"/>
  <c r="AF1469" i="10"/>
  <c r="AF1470" i="10"/>
  <c r="AF1471" i="10"/>
  <c r="AF1472" i="10"/>
  <c r="AF1473" i="10"/>
  <c r="AF1474" i="10"/>
  <c r="AF1475" i="10"/>
  <c r="AF1476" i="10"/>
  <c r="AF1477" i="10"/>
  <c r="AF1478" i="10"/>
  <c r="AF1479" i="10"/>
  <c r="AF1480" i="10"/>
  <c r="AF1481" i="10"/>
  <c r="AF1482" i="10"/>
  <c r="AF1483" i="10"/>
  <c r="AF1484" i="10"/>
  <c r="AF1485" i="10"/>
  <c r="AF1486" i="10"/>
  <c r="AF1487" i="10"/>
  <c r="AF1488" i="10"/>
  <c r="AF1489" i="10"/>
  <c r="AF1490" i="10"/>
  <c r="AF1491" i="10"/>
  <c r="AF1492" i="10"/>
  <c r="AF1493" i="10"/>
  <c r="AF1494" i="10"/>
  <c r="AF1495" i="10"/>
  <c r="AF1496" i="10"/>
  <c r="AF1497" i="10"/>
  <c r="AF1498" i="10"/>
  <c r="AF1499" i="10"/>
  <c r="AF1500" i="10"/>
  <c r="AF1501" i="10"/>
  <c r="AF1502" i="10"/>
  <c r="AF1503" i="10"/>
  <c r="AF1504" i="10"/>
  <c r="AF1505" i="10"/>
  <c r="AF1506" i="10"/>
  <c r="AF1507" i="10"/>
  <c r="AF1508" i="10"/>
  <c r="AF1509" i="10"/>
  <c r="AF1510" i="10"/>
  <c r="AF1511" i="10"/>
  <c r="AF1512" i="10"/>
  <c r="AF1513" i="10"/>
  <c r="AF1514" i="10"/>
  <c r="AF1515" i="10"/>
  <c r="AF1516" i="10"/>
  <c r="AF1517" i="10"/>
  <c r="AF1518" i="10"/>
  <c r="AF1519" i="10"/>
  <c r="AF1520" i="10"/>
  <c r="AF1521" i="10"/>
  <c r="AF1522" i="10"/>
  <c r="AF1523" i="10"/>
  <c r="AF1524" i="10"/>
  <c r="AF1525" i="10"/>
  <c r="AF1526" i="10"/>
  <c r="AF1527" i="10"/>
  <c r="AF1528" i="10"/>
  <c r="AF1529" i="10"/>
  <c r="AF1530" i="10"/>
  <c r="AF1531" i="10"/>
  <c r="AF1532" i="10"/>
  <c r="AF1533" i="10"/>
  <c r="AF1534" i="10"/>
  <c r="AF1535" i="10"/>
  <c r="AF1536" i="10"/>
  <c r="AF1537" i="10"/>
  <c r="AF1538" i="10"/>
  <c r="AF1539" i="10"/>
  <c r="AF1540" i="10"/>
  <c r="AF1541" i="10"/>
  <c r="AF1542" i="10"/>
  <c r="AF1543" i="10"/>
  <c r="AF1544" i="10"/>
  <c r="AF1545" i="10"/>
  <c r="AF1546" i="10"/>
  <c r="AF1547" i="10"/>
  <c r="AF1548" i="10"/>
  <c r="AF1549" i="10"/>
  <c r="AF1550" i="10"/>
  <c r="AF1551" i="10"/>
  <c r="AF1552" i="10"/>
  <c r="AF1553" i="10"/>
  <c r="AF1554" i="10"/>
  <c r="AF1555" i="10"/>
  <c r="AF1556" i="10"/>
  <c r="AF1557" i="10"/>
  <c r="AF1558" i="10"/>
  <c r="AF1559" i="10"/>
  <c r="AF1560" i="10"/>
  <c r="AF1561" i="10"/>
  <c r="AF1562" i="10"/>
  <c r="AF1563" i="10"/>
  <c r="AF1564" i="10"/>
  <c r="AF1565" i="10"/>
  <c r="AF1566" i="10"/>
  <c r="AF1567" i="10"/>
  <c r="AF1568" i="10"/>
  <c r="AF1569" i="10"/>
  <c r="AF1570" i="10"/>
  <c r="AF1571" i="10"/>
  <c r="AF1572" i="10"/>
  <c r="AF1573" i="10"/>
  <c r="AF1574" i="10"/>
  <c r="AF1575" i="10"/>
  <c r="AF1576" i="10"/>
  <c r="AF1577" i="10"/>
  <c r="AF1578" i="10"/>
  <c r="AF1579" i="10"/>
  <c r="AF1580" i="10"/>
  <c r="AF1581" i="10"/>
  <c r="AF1582" i="10"/>
  <c r="AF1583" i="10"/>
  <c r="AF1584" i="10"/>
  <c r="AF1585" i="10"/>
  <c r="AF1586" i="10"/>
  <c r="AF1587" i="10"/>
  <c r="AF1588" i="10"/>
  <c r="AF1589" i="10"/>
  <c r="AF1590" i="10"/>
  <c r="AF1591" i="10"/>
  <c r="AF1592" i="10"/>
  <c r="AF1593" i="10"/>
  <c r="AF1594" i="10"/>
  <c r="AF1595" i="10"/>
  <c r="AF1596" i="10"/>
  <c r="AF1597" i="10"/>
  <c r="AF1598" i="10"/>
  <c r="AF1599" i="10"/>
  <c r="AF1600" i="10"/>
  <c r="AF1601" i="10"/>
  <c r="AF1602" i="10"/>
  <c r="AF1603" i="10"/>
  <c r="AF1604" i="10"/>
  <c r="AF1605" i="10"/>
  <c r="AF1606" i="10"/>
  <c r="AF1607" i="10"/>
  <c r="AF1608" i="10"/>
  <c r="AF1609" i="10"/>
  <c r="AF1610" i="10"/>
  <c r="AF1611" i="10"/>
  <c r="AF1612" i="10"/>
  <c r="AF1613" i="10"/>
  <c r="AF1614" i="10"/>
  <c r="AF1615" i="10"/>
  <c r="AF1616" i="10"/>
  <c r="AF1617" i="10"/>
  <c r="AF1618" i="10"/>
  <c r="AF1619" i="10"/>
  <c r="AF1620" i="10"/>
  <c r="AF1621" i="10"/>
  <c r="AF1622" i="10"/>
  <c r="AF1623" i="10"/>
  <c r="AF1624" i="10"/>
  <c r="AF1625" i="10"/>
  <c r="AF1626" i="10"/>
  <c r="AF1627" i="10"/>
  <c r="AF1628" i="10"/>
  <c r="AF1629" i="10"/>
  <c r="AF1630" i="10"/>
  <c r="AF1631" i="10"/>
  <c r="AF1632" i="10"/>
  <c r="AF1633" i="10"/>
  <c r="AF1634" i="10"/>
  <c r="AF1635" i="10"/>
  <c r="AF1636" i="10"/>
  <c r="AF1637" i="10"/>
  <c r="AF1638" i="10"/>
  <c r="AF1639" i="10"/>
  <c r="AF1640" i="10"/>
  <c r="AF1641" i="10"/>
  <c r="AF1642" i="10"/>
  <c r="AF1643" i="10"/>
  <c r="AF1644" i="10"/>
  <c r="AF1645" i="10"/>
  <c r="AF1646" i="10"/>
  <c r="AF1647" i="10"/>
  <c r="AF1648" i="10"/>
  <c r="AF1649" i="10"/>
  <c r="AF1650" i="10"/>
  <c r="AF1651" i="10"/>
  <c r="AF1652" i="10"/>
  <c r="AF1653" i="10"/>
  <c r="AF1654" i="10"/>
  <c r="AF1655" i="10"/>
  <c r="AF1656" i="10"/>
  <c r="AF1657" i="10"/>
  <c r="AF1658" i="10"/>
  <c r="AF1659" i="10"/>
  <c r="AF1660" i="10"/>
  <c r="AF1661" i="10"/>
  <c r="AF1662" i="10"/>
  <c r="AF1663" i="10"/>
  <c r="AF1664" i="10"/>
  <c r="AF1665" i="10"/>
  <c r="AF1666" i="10"/>
  <c r="AF1667" i="10"/>
  <c r="AF1668" i="10"/>
  <c r="AF1669" i="10"/>
  <c r="AF1670" i="10"/>
  <c r="AF1671" i="10"/>
  <c r="AF1672" i="10"/>
  <c r="AF1673" i="10"/>
  <c r="AF1674" i="10"/>
  <c r="AF1675" i="10"/>
  <c r="AF1676" i="10"/>
  <c r="AF1677" i="10"/>
  <c r="AF1678" i="10"/>
  <c r="AF1679" i="10"/>
  <c r="AF1680" i="10"/>
  <c r="AF1681" i="10"/>
  <c r="AF1682" i="10"/>
  <c r="AF1683" i="10"/>
  <c r="AF1684" i="10"/>
  <c r="AF1685" i="10"/>
  <c r="AF1686" i="10"/>
  <c r="AF1687" i="10"/>
  <c r="AF1688" i="10"/>
  <c r="AF1689" i="10"/>
  <c r="AF1690" i="10"/>
  <c r="AF1691" i="10"/>
  <c r="AF1692" i="10"/>
  <c r="AF1693" i="10"/>
  <c r="AF1694" i="10"/>
  <c r="AF1695" i="10"/>
  <c r="AF1696" i="10"/>
  <c r="AF1697" i="10"/>
  <c r="AF1698" i="10"/>
  <c r="AF1699" i="10"/>
  <c r="AF1700" i="10"/>
  <c r="AF1701" i="10"/>
  <c r="AF1702" i="10"/>
  <c r="AF1703" i="10"/>
  <c r="AF1704" i="10"/>
  <c r="AF1705" i="10"/>
  <c r="AF1706" i="10"/>
  <c r="AF1707" i="10"/>
  <c r="AF1708" i="10"/>
  <c r="AF1709" i="10"/>
  <c r="AF1710" i="10"/>
  <c r="AF1711" i="10"/>
  <c r="AF1712" i="10"/>
  <c r="AF1713" i="10"/>
  <c r="AF1714" i="10"/>
  <c r="AF1715" i="10"/>
  <c r="AF1716" i="10"/>
  <c r="AF1717" i="10"/>
  <c r="AF1718" i="10"/>
  <c r="AF1719" i="10"/>
  <c r="AF1720" i="10"/>
  <c r="AF1721" i="10"/>
  <c r="AF1722" i="10"/>
  <c r="AF1723" i="10"/>
  <c r="AF1724" i="10"/>
  <c r="AF1725" i="10"/>
  <c r="AF1726" i="10"/>
  <c r="AF1727" i="10"/>
  <c r="AF1728" i="10"/>
  <c r="AF1729" i="10"/>
  <c r="AF1730" i="10"/>
  <c r="AF1731" i="10"/>
  <c r="AF1732" i="10"/>
  <c r="AF1733" i="10"/>
  <c r="AF1734" i="10"/>
  <c r="AF1735" i="10"/>
  <c r="AF1736" i="10"/>
  <c r="AF1737" i="10"/>
  <c r="AF1738" i="10"/>
  <c r="AF1739" i="10"/>
  <c r="AF1740" i="10"/>
  <c r="AF1741" i="10"/>
  <c r="AF1742" i="10"/>
  <c r="AF1743" i="10"/>
  <c r="AF1744" i="10"/>
  <c r="AF1745" i="10"/>
  <c r="AF1746" i="10"/>
  <c r="AF1747" i="10"/>
  <c r="AF1748" i="10"/>
  <c r="AF1749" i="10"/>
  <c r="AF1750" i="10"/>
  <c r="AF1751" i="10"/>
  <c r="AF1752" i="10"/>
  <c r="AF1753" i="10"/>
  <c r="AF1754" i="10"/>
  <c r="AF1755" i="10"/>
  <c r="AF1756" i="10"/>
  <c r="AF1757" i="10"/>
  <c r="AF1758" i="10"/>
  <c r="AF1759" i="10"/>
  <c r="AF1760" i="10"/>
  <c r="AF1761" i="10"/>
  <c r="AF1762" i="10"/>
  <c r="AF1763" i="10"/>
  <c r="AF1764" i="10"/>
  <c r="AF1765" i="10"/>
  <c r="AF1766" i="10"/>
  <c r="AF1767" i="10"/>
  <c r="AF1768" i="10"/>
  <c r="AF1769" i="10"/>
  <c r="AF1770" i="10"/>
  <c r="AF1771" i="10"/>
  <c r="AF1772" i="10"/>
  <c r="AF1773" i="10"/>
  <c r="AF1774" i="10"/>
  <c r="AF1775" i="10"/>
  <c r="AF1776" i="10"/>
  <c r="AF1777" i="10"/>
  <c r="AF1778" i="10"/>
  <c r="AF1779" i="10"/>
  <c r="AF1780" i="10"/>
  <c r="AF1781" i="10"/>
  <c r="AF1782" i="10"/>
  <c r="AF1783" i="10"/>
  <c r="AF1784" i="10"/>
  <c r="AF1785" i="10"/>
  <c r="AF1786" i="10"/>
  <c r="AF1787" i="10"/>
  <c r="AF1788" i="10"/>
  <c r="AF1789" i="10"/>
  <c r="AF1790" i="10"/>
  <c r="AF1791" i="10"/>
  <c r="AF1792" i="10"/>
  <c r="AF1793" i="10"/>
  <c r="AF1794" i="10"/>
  <c r="AF1795" i="10"/>
  <c r="AF1796" i="10"/>
  <c r="AF1797" i="10"/>
  <c r="AF1798" i="10"/>
  <c r="AF1799" i="10"/>
  <c r="AF1800" i="10"/>
  <c r="AF1801" i="10"/>
  <c r="AF1802" i="10"/>
  <c r="AF1803" i="10"/>
  <c r="AF1804" i="10"/>
  <c r="AF1805" i="10"/>
  <c r="AF1806" i="10"/>
  <c r="AF1807" i="10"/>
  <c r="AF1808" i="10"/>
  <c r="AF1809" i="10"/>
  <c r="AF1810" i="10"/>
  <c r="AF1811" i="10"/>
  <c r="AF1812" i="10"/>
  <c r="AF1813" i="10"/>
  <c r="AF1814" i="10"/>
  <c r="AF1815" i="10"/>
  <c r="AF1816" i="10"/>
  <c r="AF1817" i="10"/>
  <c r="AF1818" i="10"/>
  <c r="AF1819" i="10"/>
  <c r="AF1820" i="10"/>
  <c r="AF1821" i="10"/>
  <c r="AF1822" i="10"/>
  <c r="AF1823" i="10"/>
  <c r="AF1824" i="10"/>
  <c r="AF1825" i="10"/>
  <c r="AF1826" i="10"/>
  <c r="AF1827" i="10"/>
  <c r="AF1828" i="10"/>
  <c r="AF1829" i="10"/>
  <c r="AF1830" i="10"/>
  <c r="AF1831" i="10"/>
  <c r="AF1832" i="10"/>
  <c r="AF1833" i="10"/>
  <c r="AF1834" i="10"/>
  <c r="AF1835" i="10"/>
  <c r="AF1836" i="10"/>
  <c r="AF1837" i="10"/>
  <c r="AF1838" i="10"/>
  <c r="AF1839" i="10"/>
  <c r="AF1840" i="10"/>
  <c r="AF1841" i="10"/>
  <c r="AF1842" i="10"/>
  <c r="AF1843" i="10"/>
  <c r="AF1844" i="10"/>
  <c r="AF1845" i="10"/>
  <c r="AF1846" i="10"/>
  <c r="AF1847" i="10"/>
  <c r="AF1848" i="10"/>
  <c r="AF1849" i="10"/>
  <c r="AF1850" i="10"/>
  <c r="AF1851" i="10"/>
  <c r="AF1852" i="10"/>
  <c r="AF1853" i="10"/>
  <c r="AF1854" i="10"/>
  <c r="AF1855" i="10"/>
  <c r="AF1856" i="10"/>
  <c r="AF1857" i="10"/>
  <c r="AF1858" i="10"/>
  <c r="AF1859" i="10"/>
  <c r="AF1860" i="10"/>
  <c r="AF1861" i="10"/>
  <c r="AF1862" i="10"/>
  <c r="AF1863" i="10"/>
  <c r="AF1864" i="10"/>
  <c r="AF1865" i="10"/>
  <c r="AF1866" i="10"/>
  <c r="AF1867" i="10"/>
  <c r="AF1868" i="10"/>
  <c r="AF1869" i="10"/>
  <c r="AF1870" i="10"/>
  <c r="AF1871" i="10"/>
  <c r="AF1872" i="10"/>
  <c r="AF1873" i="10"/>
  <c r="AF1874" i="10"/>
  <c r="AF1875" i="10"/>
  <c r="AF1876" i="10"/>
  <c r="AF1877" i="10"/>
  <c r="AF1878" i="10"/>
  <c r="AF1879" i="10"/>
  <c r="AF1880" i="10"/>
  <c r="AF1881" i="10"/>
  <c r="AF1882" i="10"/>
  <c r="AF1883" i="10"/>
  <c r="AF1884" i="10"/>
  <c r="AF1885" i="10"/>
  <c r="AF1886" i="10"/>
  <c r="AF1887" i="10"/>
  <c r="AF1888" i="10"/>
  <c r="AF1889" i="10"/>
  <c r="AF1890" i="10"/>
  <c r="AF1891" i="10"/>
  <c r="AF1892" i="10"/>
  <c r="AF1893" i="10"/>
  <c r="AF1894" i="10"/>
  <c r="AF1895" i="10"/>
  <c r="AF1896" i="10"/>
  <c r="AF1897" i="10"/>
  <c r="AF1898" i="10"/>
  <c r="AF1899" i="10"/>
  <c r="AF1900" i="10"/>
  <c r="AF1901" i="10"/>
  <c r="AF1902" i="10"/>
  <c r="AF1903" i="10"/>
  <c r="AF1904" i="10"/>
  <c r="AF1905" i="10"/>
  <c r="AF1906" i="10"/>
  <c r="AF1907" i="10"/>
  <c r="AF1908" i="10"/>
  <c r="AF1909" i="10"/>
  <c r="AF1910" i="10"/>
  <c r="AF1911" i="10"/>
  <c r="AF1912" i="10"/>
  <c r="AF1913" i="10"/>
  <c r="AF1914" i="10"/>
  <c r="AF1915" i="10"/>
  <c r="AF1916" i="10"/>
  <c r="AF1917" i="10"/>
  <c r="AF1918" i="10"/>
  <c r="AF1919" i="10"/>
  <c r="AF1920" i="10"/>
  <c r="AF1921" i="10"/>
  <c r="AF1922" i="10"/>
  <c r="AF1923" i="10"/>
  <c r="AF1924" i="10"/>
  <c r="AF1925" i="10"/>
  <c r="AF1926" i="10"/>
  <c r="AF1927" i="10"/>
  <c r="AF1928" i="10"/>
  <c r="AF1929" i="10"/>
  <c r="AF1930" i="10"/>
  <c r="AF1931" i="10"/>
  <c r="AF1932" i="10"/>
  <c r="AF1933" i="10"/>
  <c r="AF1934" i="10"/>
  <c r="AF1935" i="10"/>
  <c r="AF1936" i="10"/>
  <c r="AF1937" i="10"/>
  <c r="AF1938" i="10"/>
  <c r="AF1939" i="10"/>
  <c r="AF1940" i="10"/>
  <c r="AF1941" i="10"/>
  <c r="AF1942" i="10"/>
  <c r="AF1943" i="10"/>
  <c r="AF1944" i="10"/>
  <c r="AF1945" i="10"/>
  <c r="AF1946" i="10"/>
  <c r="AF1947" i="10"/>
  <c r="AF1948" i="10"/>
  <c r="AF1949" i="10"/>
  <c r="AF1950" i="10"/>
  <c r="AF1951" i="10"/>
  <c r="AF1952" i="10"/>
  <c r="AF1953" i="10"/>
  <c r="AF1954" i="10"/>
  <c r="AF1955" i="10"/>
  <c r="AF1956" i="10"/>
  <c r="AF1957" i="10"/>
  <c r="AF1958" i="10"/>
  <c r="AF1959" i="10"/>
  <c r="AF1960" i="10"/>
  <c r="AF1961" i="10"/>
  <c r="AF1962" i="10"/>
  <c r="AF1963" i="10"/>
  <c r="AF1964" i="10"/>
  <c r="AF1965" i="10"/>
  <c r="AF1966" i="10"/>
  <c r="AF1967" i="10"/>
  <c r="AF1968" i="10"/>
  <c r="AF1969" i="10"/>
  <c r="AF1970" i="10"/>
  <c r="AF1971" i="10"/>
  <c r="AF1972" i="10"/>
  <c r="AF1973" i="10"/>
  <c r="AF1974" i="10"/>
  <c r="AF1975" i="10"/>
  <c r="AF1976" i="10"/>
  <c r="AF1977" i="10"/>
  <c r="AF1978" i="10"/>
  <c r="AF1979" i="10"/>
  <c r="AF1980" i="10"/>
  <c r="AF1981" i="10"/>
  <c r="AF1982" i="10"/>
  <c r="AF1983" i="10"/>
  <c r="AF1984" i="10"/>
  <c r="AF1985" i="10"/>
  <c r="AF1986" i="10"/>
  <c r="AF1987" i="10"/>
  <c r="AF1988" i="10"/>
  <c r="AF1989" i="10"/>
  <c r="AF1990" i="10"/>
  <c r="AF1991" i="10"/>
  <c r="AF1992" i="10"/>
  <c r="AF1993" i="10"/>
  <c r="AF1994" i="10"/>
  <c r="AF1995" i="10"/>
  <c r="AF1996" i="10"/>
  <c r="AF1997" i="10"/>
  <c r="AF1998" i="10"/>
  <c r="AF1999" i="10"/>
  <c r="AF2000" i="10"/>
  <c r="AF2001" i="10"/>
  <c r="AF2002" i="10"/>
  <c r="AF2003" i="10"/>
  <c r="AF2004" i="10"/>
  <c r="AF2005" i="10"/>
  <c r="AF2006" i="10"/>
  <c r="AF2007" i="10"/>
  <c r="AF2008" i="10"/>
  <c r="AF2009" i="10"/>
  <c r="AF2010" i="10"/>
  <c r="AF2011" i="10"/>
  <c r="AF2012" i="10"/>
  <c r="AF2013" i="10"/>
  <c r="AF2014" i="10"/>
  <c r="AF2015" i="10"/>
  <c r="AF2016" i="10"/>
  <c r="AF2017" i="10"/>
  <c r="AF2018" i="10"/>
  <c r="AF2019" i="10"/>
  <c r="AF2020" i="10"/>
  <c r="AF2021" i="10"/>
  <c r="AF2022" i="10"/>
  <c r="AF2023" i="10"/>
  <c r="AF2024" i="10"/>
  <c r="AF2025" i="10"/>
  <c r="AF2026" i="10"/>
  <c r="AF2027" i="10"/>
  <c r="AF2028" i="10"/>
  <c r="AF2029" i="10"/>
  <c r="AF2030" i="10"/>
  <c r="AF2031" i="10"/>
  <c r="AF2032" i="10"/>
  <c r="AF2033" i="10"/>
  <c r="AF2034" i="10"/>
  <c r="AF2035" i="10"/>
  <c r="AF2036" i="10"/>
  <c r="AF2037" i="10"/>
  <c r="AF2038" i="10"/>
  <c r="AF2039" i="10"/>
  <c r="AF2040" i="10"/>
  <c r="AF2041" i="10"/>
  <c r="AF2042" i="10"/>
  <c r="AF2043" i="10"/>
  <c r="AF2044" i="10"/>
  <c r="AF2045" i="10"/>
  <c r="AF2046" i="10"/>
  <c r="AF2047" i="10"/>
  <c r="AF2048" i="10"/>
  <c r="AF2049" i="10"/>
  <c r="AF2050" i="10"/>
  <c r="AF2051" i="10"/>
  <c r="AF2052" i="10"/>
  <c r="AF2053" i="10"/>
  <c r="AF2054" i="10"/>
  <c r="AF2055" i="10"/>
  <c r="AF2056" i="10"/>
  <c r="AF2057" i="10"/>
  <c r="AF2058" i="10"/>
  <c r="AF2059" i="10"/>
  <c r="AF2060" i="10"/>
  <c r="AF2061" i="10"/>
  <c r="AF2062" i="10"/>
  <c r="AF2063" i="10"/>
  <c r="AF2064" i="10"/>
  <c r="AF2065" i="10"/>
  <c r="AF2066" i="10"/>
  <c r="AF2067" i="10"/>
  <c r="AF2068" i="10"/>
  <c r="AF2069" i="10"/>
  <c r="AF2070" i="10"/>
  <c r="AF2071" i="10"/>
  <c r="AF2072" i="10"/>
  <c r="AF2073" i="10"/>
  <c r="AF2074" i="10"/>
  <c r="AF2075" i="10"/>
  <c r="AF2076" i="10"/>
  <c r="AF2077" i="10"/>
  <c r="AF2078" i="10"/>
  <c r="AF2079" i="10"/>
  <c r="AF2080" i="10"/>
  <c r="AF2081" i="10"/>
  <c r="AF2082" i="10"/>
  <c r="AF2083" i="10"/>
  <c r="AF2084" i="10"/>
  <c r="AF2085" i="10"/>
  <c r="AF2086" i="10"/>
  <c r="AF2087" i="10"/>
  <c r="AF2088" i="10"/>
  <c r="AF2089" i="10"/>
  <c r="AF2090" i="10"/>
  <c r="AF2091" i="10"/>
  <c r="AF2092" i="10"/>
  <c r="AF2093" i="10"/>
  <c r="AF2094" i="10"/>
  <c r="AF2095" i="10"/>
  <c r="AF2096" i="10"/>
  <c r="AF2097" i="10"/>
  <c r="AF2098" i="10"/>
  <c r="AF2099" i="10"/>
  <c r="AF2100" i="10"/>
  <c r="AF2101" i="10"/>
  <c r="AF2102" i="10"/>
  <c r="AF2103" i="10"/>
  <c r="AF2104" i="10"/>
  <c r="AF2105" i="10"/>
  <c r="AF2106" i="10"/>
  <c r="AF2107" i="10"/>
  <c r="AF2108" i="10"/>
  <c r="AF2109" i="10"/>
  <c r="AF2110" i="10"/>
  <c r="AF2111" i="10"/>
  <c r="AF2112" i="10"/>
  <c r="AF2113" i="10"/>
  <c r="AF2114" i="10"/>
  <c r="AF2115" i="10"/>
  <c r="AF2116" i="10"/>
  <c r="AF2117" i="10"/>
  <c r="AF2118" i="10"/>
  <c r="AF2119" i="10"/>
  <c r="AF2120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383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AE453" i="10"/>
  <c r="AE454" i="10"/>
  <c r="AE455" i="10"/>
  <c r="AE456" i="10"/>
  <c r="AE457" i="10"/>
  <c r="AE458" i="10"/>
  <c r="AE459" i="10"/>
  <c r="AE460" i="10"/>
  <c r="AE461" i="10"/>
  <c r="AE462" i="10"/>
  <c r="AE463" i="10"/>
  <c r="AE464" i="10"/>
  <c r="AE465" i="10"/>
  <c r="AE466" i="10"/>
  <c r="AE467" i="10"/>
  <c r="AE468" i="10"/>
  <c r="AE469" i="10"/>
  <c r="AE470" i="10"/>
  <c r="AE471" i="10"/>
  <c r="AE472" i="10"/>
  <c r="AE473" i="10"/>
  <c r="AE474" i="10"/>
  <c r="AE475" i="10"/>
  <c r="AE476" i="10"/>
  <c r="AE477" i="10"/>
  <c r="AE478" i="10"/>
  <c r="AE479" i="10"/>
  <c r="AE480" i="10"/>
  <c r="AE481" i="10"/>
  <c r="AE482" i="10"/>
  <c r="AE483" i="10"/>
  <c r="AE484" i="10"/>
  <c r="AE485" i="10"/>
  <c r="AE486" i="10"/>
  <c r="AE487" i="10"/>
  <c r="AE488" i="10"/>
  <c r="AE489" i="10"/>
  <c r="AE490" i="10"/>
  <c r="AE491" i="10"/>
  <c r="AE492" i="10"/>
  <c r="AE493" i="10"/>
  <c r="AE494" i="10"/>
  <c r="AE495" i="10"/>
  <c r="AE496" i="10"/>
  <c r="AE497" i="10"/>
  <c r="AE498" i="10"/>
  <c r="AE499" i="10"/>
  <c r="AE500" i="10"/>
  <c r="AE501" i="10"/>
  <c r="AE502" i="10"/>
  <c r="AE503" i="10"/>
  <c r="AE504" i="10"/>
  <c r="AE505" i="10"/>
  <c r="AE506" i="10"/>
  <c r="AE507" i="10"/>
  <c r="AE508" i="10"/>
  <c r="AE509" i="10"/>
  <c r="AE510" i="10"/>
  <c r="AE511" i="10"/>
  <c r="AE512" i="10"/>
  <c r="AE513" i="10"/>
  <c r="AE514" i="10"/>
  <c r="AE515" i="10"/>
  <c r="AE516" i="10"/>
  <c r="AE517" i="10"/>
  <c r="AE518" i="10"/>
  <c r="AE519" i="10"/>
  <c r="AE520" i="10"/>
  <c r="AE521" i="10"/>
  <c r="AE522" i="10"/>
  <c r="AE523" i="10"/>
  <c r="AE524" i="10"/>
  <c r="AE525" i="10"/>
  <c r="AE526" i="10"/>
  <c r="AE527" i="10"/>
  <c r="AE528" i="10"/>
  <c r="AE529" i="10"/>
  <c r="AE530" i="10"/>
  <c r="AE531" i="10"/>
  <c r="AE532" i="10"/>
  <c r="AE533" i="10"/>
  <c r="AE534" i="10"/>
  <c r="AE535" i="10"/>
  <c r="AE536" i="10"/>
  <c r="AE537" i="10"/>
  <c r="AE538" i="10"/>
  <c r="AE539" i="10"/>
  <c r="AE540" i="10"/>
  <c r="AE541" i="10"/>
  <c r="AE542" i="10"/>
  <c r="AE543" i="10"/>
  <c r="AE544" i="10"/>
  <c r="AE545" i="10"/>
  <c r="AE546" i="10"/>
  <c r="AE547" i="10"/>
  <c r="AE548" i="10"/>
  <c r="AE549" i="10"/>
  <c r="AE550" i="10"/>
  <c r="AE551" i="10"/>
  <c r="AE552" i="10"/>
  <c r="AE553" i="10"/>
  <c r="AE554" i="10"/>
  <c r="AE555" i="10"/>
  <c r="AE556" i="10"/>
  <c r="AE557" i="10"/>
  <c r="AE558" i="10"/>
  <c r="AE559" i="10"/>
  <c r="AE560" i="10"/>
  <c r="AE561" i="10"/>
  <c r="AE562" i="10"/>
  <c r="AE563" i="10"/>
  <c r="AE564" i="10"/>
  <c r="AE565" i="10"/>
  <c r="AE566" i="10"/>
  <c r="AE567" i="10"/>
  <c r="AE568" i="10"/>
  <c r="AE569" i="10"/>
  <c r="AE570" i="10"/>
  <c r="AE571" i="10"/>
  <c r="AE572" i="10"/>
  <c r="AE573" i="10"/>
  <c r="AE574" i="10"/>
  <c r="AE575" i="10"/>
  <c r="AE576" i="10"/>
  <c r="AE577" i="10"/>
  <c r="AE578" i="10"/>
  <c r="AE579" i="10"/>
  <c r="AE580" i="10"/>
  <c r="AE581" i="10"/>
  <c r="AE582" i="10"/>
  <c r="AE583" i="10"/>
  <c r="AE584" i="10"/>
  <c r="AE585" i="10"/>
  <c r="AE586" i="10"/>
  <c r="AE587" i="10"/>
  <c r="AE588" i="10"/>
  <c r="AE589" i="10"/>
  <c r="AE590" i="10"/>
  <c r="AE591" i="10"/>
  <c r="AE592" i="10"/>
  <c r="AE593" i="10"/>
  <c r="AE594" i="10"/>
  <c r="AE595" i="10"/>
  <c r="AE596" i="10"/>
  <c r="AE597" i="10"/>
  <c r="AE598" i="10"/>
  <c r="AE599" i="10"/>
  <c r="AE600" i="10"/>
  <c r="AE601" i="10"/>
  <c r="AE602" i="10"/>
  <c r="AE603" i="10"/>
  <c r="AE604" i="10"/>
  <c r="AE605" i="10"/>
  <c r="AE606" i="10"/>
  <c r="AE607" i="10"/>
  <c r="AE608" i="10"/>
  <c r="AE609" i="10"/>
  <c r="AE610" i="10"/>
  <c r="AE611" i="10"/>
  <c r="AE612" i="10"/>
  <c r="AE613" i="10"/>
  <c r="AE614" i="10"/>
  <c r="AE615" i="10"/>
  <c r="AE616" i="10"/>
  <c r="AE617" i="10"/>
  <c r="AE618" i="10"/>
  <c r="AE619" i="10"/>
  <c r="AE620" i="10"/>
  <c r="AE621" i="10"/>
  <c r="AE622" i="10"/>
  <c r="AE623" i="10"/>
  <c r="AE624" i="10"/>
  <c r="AE625" i="10"/>
  <c r="AE626" i="10"/>
  <c r="AE627" i="10"/>
  <c r="AE628" i="10"/>
  <c r="AE629" i="10"/>
  <c r="AE630" i="10"/>
  <c r="AE631" i="10"/>
  <c r="AE632" i="10"/>
  <c r="AE633" i="10"/>
  <c r="AE634" i="10"/>
  <c r="AE635" i="10"/>
  <c r="AE636" i="10"/>
  <c r="AE637" i="10"/>
  <c r="AE638" i="10"/>
  <c r="AE639" i="10"/>
  <c r="AE640" i="10"/>
  <c r="AE641" i="10"/>
  <c r="AE642" i="10"/>
  <c r="AE643" i="10"/>
  <c r="AE644" i="10"/>
  <c r="AE645" i="10"/>
  <c r="AE646" i="10"/>
  <c r="AE647" i="10"/>
  <c r="AE648" i="10"/>
  <c r="AE649" i="10"/>
  <c r="AE650" i="10"/>
  <c r="AE651" i="10"/>
  <c r="AE652" i="10"/>
  <c r="AE653" i="10"/>
  <c r="AE654" i="10"/>
  <c r="AE655" i="10"/>
  <c r="AE656" i="10"/>
  <c r="AE657" i="10"/>
  <c r="AE658" i="10"/>
  <c r="AE659" i="10"/>
  <c r="AE660" i="10"/>
  <c r="AE661" i="10"/>
  <c r="AE662" i="10"/>
  <c r="AE663" i="10"/>
  <c r="AE664" i="10"/>
  <c r="AE665" i="10"/>
  <c r="AE666" i="10"/>
  <c r="AE667" i="10"/>
  <c r="AE668" i="10"/>
  <c r="AE669" i="10"/>
  <c r="AE670" i="10"/>
  <c r="AE671" i="10"/>
  <c r="AE672" i="10"/>
  <c r="AE673" i="10"/>
  <c r="AE674" i="10"/>
  <c r="AE675" i="10"/>
  <c r="AE676" i="10"/>
  <c r="AE677" i="10"/>
  <c r="AE678" i="10"/>
  <c r="AE679" i="10"/>
  <c r="AE680" i="10"/>
  <c r="AE681" i="10"/>
  <c r="AE682" i="10"/>
  <c r="AE683" i="10"/>
  <c r="AE684" i="10"/>
  <c r="AE685" i="10"/>
  <c r="AE686" i="10"/>
  <c r="AE687" i="10"/>
  <c r="AE688" i="10"/>
  <c r="AE689" i="10"/>
  <c r="AE690" i="10"/>
  <c r="AE691" i="10"/>
  <c r="AE692" i="10"/>
  <c r="AE693" i="10"/>
  <c r="AE694" i="10"/>
  <c r="AE695" i="10"/>
  <c r="AE696" i="10"/>
  <c r="AE697" i="10"/>
  <c r="AE698" i="10"/>
  <c r="AE699" i="10"/>
  <c r="AE700" i="10"/>
  <c r="AE701" i="10"/>
  <c r="AE702" i="10"/>
  <c r="AE703" i="10"/>
  <c r="AE704" i="10"/>
  <c r="AE705" i="10"/>
  <c r="AE706" i="10"/>
  <c r="AE707" i="10"/>
  <c r="AE708" i="10"/>
  <c r="AE709" i="10"/>
  <c r="AE710" i="10"/>
  <c r="AE711" i="10"/>
  <c r="AE712" i="10"/>
  <c r="AE713" i="10"/>
  <c r="AE714" i="10"/>
  <c r="AE715" i="10"/>
  <c r="AE716" i="10"/>
  <c r="AE717" i="10"/>
  <c r="AE718" i="10"/>
  <c r="AE719" i="10"/>
  <c r="AE720" i="10"/>
  <c r="AE721" i="10"/>
  <c r="AE722" i="10"/>
  <c r="AE723" i="10"/>
  <c r="AE724" i="10"/>
  <c r="AE725" i="10"/>
  <c r="AE726" i="10"/>
  <c r="AE727" i="10"/>
  <c r="AE728" i="10"/>
  <c r="AE729" i="10"/>
  <c r="AE730" i="10"/>
  <c r="AE731" i="10"/>
  <c r="AE732" i="10"/>
  <c r="AE733" i="10"/>
  <c r="AE734" i="10"/>
  <c r="AE735" i="10"/>
  <c r="AE736" i="10"/>
  <c r="AE737" i="10"/>
  <c r="AE738" i="10"/>
  <c r="AE739" i="10"/>
  <c r="AE740" i="10"/>
  <c r="AE741" i="10"/>
  <c r="AE742" i="10"/>
  <c r="AE743" i="10"/>
  <c r="AE744" i="10"/>
  <c r="AE745" i="10"/>
  <c r="AE746" i="10"/>
  <c r="AE747" i="10"/>
  <c r="AE748" i="10"/>
  <c r="AE749" i="10"/>
  <c r="AE750" i="10"/>
  <c r="AE751" i="10"/>
  <c r="AE752" i="10"/>
  <c r="AE753" i="10"/>
  <c r="AE754" i="10"/>
  <c r="AE755" i="10"/>
  <c r="AE756" i="10"/>
  <c r="AE757" i="10"/>
  <c r="AE758" i="10"/>
  <c r="AE759" i="10"/>
  <c r="AE760" i="10"/>
  <c r="AE761" i="10"/>
  <c r="AE762" i="10"/>
  <c r="AE763" i="10"/>
  <c r="AE764" i="10"/>
  <c r="AE765" i="10"/>
  <c r="AE766" i="10"/>
  <c r="AE767" i="10"/>
  <c r="AE768" i="10"/>
  <c r="AE769" i="10"/>
  <c r="AE770" i="10"/>
  <c r="AE771" i="10"/>
  <c r="AE772" i="10"/>
  <c r="AE773" i="10"/>
  <c r="AE774" i="10"/>
  <c r="AE775" i="10"/>
  <c r="AE776" i="10"/>
  <c r="AE777" i="10"/>
  <c r="AE778" i="10"/>
  <c r="AE779" i="10"/>
  <c r="AE780" i="10"/>
  <c r="AE781" i="10"/>
  <c r="AE782" i="10"/>
  <c r="AE783" i="10"/>
  <c r="AE784" i="10"/>
  <c r="AE785" i="10"/>
  <c r="AE786" i="10"/>
  <c r="AE787" i="10"/>
  <c r="AE788" i="10"/>
  <c r="AE789" i="10"/>
  <c r="AE790" i="10"/>
  <c r="AE791" i="10"/>
  <c r="AE792" i="10"/>
  <c r="AE793" i="10"/>
  <c r="AE794" i="10"/>
  <c r="AE795" i="10"/>
  <c r="AE796" i="10"/>
  <c r="AE797" i="10"/>
  <c r="AE798" i="10"/>
  <c r="AE799" i="10"/>
  <c r="AE800" i="10"/>
  <c r="AE801" i="10"/>
  <c r="AE802" i="10"/>
  <c r="AE803" i="10"/>
  <c r="AE804" i="10"/>
  <c r="AE805" i="10"/>
  <c r="AE806" i="10"/>
  <c r="AE807" i="10"/>
  <c r="AE808" i="10"/>
  <c r="AE809" i="10"/>
  <c r="AE810" i="10"/>
  <c r="AE811" i="10"/>
  <c r="AE812" i="10"/>
  <c r="AE813" i="10"/>
  <c r="AE814" i="10"/>
  <c r="AE815" i="10"/>
  <c r="AE816" i="10"/>
  <c r="AE817" i="10"/>
  <c r="AE818" i="10"/>
  <c r="AE819" i="10"/>
  <c r="AE820" i="10"/>
  <c r="AE821" i="10"/>
  <c r="AE822" i="10"/>
  <c r="AE823" i="10"/>
  <c r="AE824" i="10"/>
  <c r="AE825" i="10"/>
  <c r="AE826" i="10"/>
  <c r="AE827" i="10"/>
  <c r="AE828" i="10"/>
  <c r="AE829" i="10"/>
  <c r="AE830" i="10"/>
  <c r="AE831" i="10"/>
  <c r="AE832" i="10"/>
  <c r="AE833" i="10"/>
  <c r="AE834" i="10"/>
  <c r="AE835" i="10"/>
  <c r="AE836" i="10"/>
  <c r="AE837" i="10"/>
  <c r="AE838" i="10"/>
  <c r="AE839" i="10"/>
  <c r="AE840" i="10"/>
  <c r="AE841" i="10"/>
  <c r="AE842" i="10"/>
  <c r="AE843" i="10"/>
  <c r="AE844" i="10"/>
  <c r="AE845" i="10"/>
  <c r="AE846" i="10"/>
  <c r="AE847" i="10"/>
  <c r="AE848" i="10"/>
  <c r="AE849" i="10"/>
  <c r="AE850" i="10"/>
  <c r="AE851" i="10"/>
  <c r="AE852" i="10"/>
  <c r="AE853" i="10"/>
  <c r="AE854" i="10"/>
  <c r="AE855" i="10"/>
  <c r="AE856" i="10"/>
  <c r="AE857" i="10"/>
  <c r="AE858" i="10"/>
  <c r="AE859" i="10"/>
  <c r="AE860" i="10"/>
  <c r="AE861" i="10"/>
  <c r="AE862" i="10"/>
  <c r="AE863" i="10"/>
  <c r="AE864" i="10"/>
  <c r="AE865" i="10"/>
  <c r="AE866" i="10"/>
  <c r="AE867" i="10"/>
  <c r="AE868" i="10"/>
  <c r="AE869" i="10"/>
  <c r="AE870" i="10"/>
  <c r="AE871" i="10"/>
  <c r="AE872" i="10"/>
  <c r="AE873" i="10"/>
  <c r="AE874" i="10"/>
  <c r="AE875" i="10"/>
  <c r="AE876" i="10"/>
  <c r="AE877" i="10"/>
  <c r="AE878" i="10"/>
  <c r="AE879" i="10"/>
  <c r="AE880" i="10"/>
  <c r="AE881" i="10"/>
  <c r="AE882" i="10"/>
  <c r="AE883" i="10"/>
  <c r="AE884" i="10"/>
  <c r="AE885" i="10"/>
  <c r="AE886" i="10"/>
  <c r="AE887" i="10"/>
  <c r="AE888" i="10"/>
  <c r="AE889" i="10"/>
  <c r="AE890" i="10"/>
  <c r="AE891" i="10"/>
  <c r="AE892" i="10"/>
  <c r="AE893" i="10"/>
  <c r="AE894" i="10"/>
  <c r="AE895" i="10"/>
  <c r="AE896" i="10"/>
  <c r="AE897" i="10"/>
  <c r="AE898" i="10"/>
  <c r="AE899" i="10"/>
  <c r="AE900" i="10"/>
  <c r="AE901" i="10"/>
  <c r="AE902" i="10"/>
  <c r="AE903" i="10"/>
  <c r="AE904" i="10"/>
  <c r="AE905" i="10"/>
  <c r="AE906" i="10"/>
  <c r="AE907" i="10"/>
  <c r="AE908" i="10"/>
  <c r="AE909" i="10"/>
  <c r="AE910" i="10"/>
  <c r="AE911" i="10"/>
  <c r="AE912" i="10"/>
  <c r="AE913" i="10"/>
  <c r="AE914" i="10"/>
  <c r="AE915" i="10"/>
  <c r="AE916" i="10"/>
  <c r="AE917" i="10"/>
  <c r="AE918" i="10"/>
  <c r="AE919" i="10"/>
  <c r="AE920" i="10"/>
  <c r="AE921" i="10"/>
  <c r="AE922" i="10"/>
  <c r="AE923" i="10"/>
  <c r="AE924" i="10"/>
  <c r="AE925" i="10"/>
  <c r="AE926" i="10"/>
  <c r="AE927" i="10"/>
  <c r="AE928" i="10"/>
  <c r="AE929" i="10"/>
  <c r="AE930" i="10"/>
  <c r="AE931" i="10"/>
  <c r="AE932" i="10"/>
  <c r="AE933" i="10"/>
  <c r="AE934" i="10"/>
  <c r="AE935" i="10"/>
  <c r="AE936" i="10"/>
  <c r="AE937" i="10"/>
  <c r="AE938" i="10"/>
  <c r="AE939" i="10"/>
  <c r="AE940" i="10"/>
  <c r="AE941" i="10"/>
  <c r="AE942" i="10"/>
  <c r="AE943" i="10"/>
  <c r="AE944" i="10"/>
  <c r="AE945" i="10"/>
  <c r="AE946" i="10"/>
  <c r="AE947" i="10"/>
  <c r="AE948" i="10"/>
  <c r="AE949" i="10"/>
  <c r="AE950" i="10"/>
  <c r="AE951" i="10"/>
  <c r="AE952" i="10"/>
  <c r="AE953" i="10"/>
  <c r="AE954" i="10"/>
  <c r="AE955" i="10"/>
  <c r="AE956" i="10"/>
  <c r="AE957" i="10"/>
  <c r="AE958" i="10"/>
  <c r="AE959" i="10"/>
  <c r="AE960" i="10"/>
  <c r="AE961" i="10"/>
  <c r="AE962" i="10"/>
  <c r="AE963" i="10"/>
  <c r="AE964" i="10"/>
  <c r="AE965" i="10"/>
  <c r="AE966" i="10"/>
  <c r="AE967" i="10"/>
  <c r="AE968" i="10"/>
  <c r="AE969" i="10"/>
  <c r="AE970" i="10"/>
  <c r="AE971" i="10"/>
  <c r="AE972" i="10"/>
  <c r="AE973" i="10"/>
  <c r="AE974" i="10"/>
  <c r="AE975" i="10"/>
  <c r="AE976" i="10"/>
  <c r="AE977" i="10"/>
  <c r="AE978" i="10"/>
  <c r="AE979" i="10"/>
  <c r="AE980" i="10"/>
  <c r="AE981" i="10"/>
  <c r="AE982" i="10"/>
  <c r="AE983" i="10"/>
  <c r="AE984" i="10"/>
  <c r="AE985" i="10"/>
  <c r="AE986" i="10"/>
  <c r="AE987" i="10"/>
  <c r="AE988" i="10"/>
  <c r="AE989" i="10"/>
  <c r="AE990" i="10"/>
  <c r="AE991" i="10"/>
  <c r="AE992" i="10"/>
  <c r="AE993" i="10"/>
  <c r="AE994" i="10"/>
  <c r="AE995" i="10"/>
  <c r="AE996" i="10"/>
  <c r="AE997" i="10"/>
  <c r="AE998" i="10"/>
  <c r="AE999" i="10"/>
  <c r="AE1000" i="10"/>
  <c r="AE1001" i="10"/>
  <c r="AE1002" i="10"/>
  <c r="AE1003" i="10"/>
  <c r="AE1004" i="10"/>
  <c r="AE1005" i="10"/>
  <c r="AE1006" i="10"/>
  <c r="AE1007" i="10"/>
  <c r="AE1008" i="10"/>
  <c r="AE1009" i="10"/>
  <c r="AE1010" i="10"/>
  <c r="AE1011" i="10"/>
  <c r="AE1012" i="10"/>
  <c r="AE1013" i="10"/>
  <c r="AE1014" i="10"/>
  <c r="AE1015" i="10"/>
  <c r="AE1016" i="10"/>
  <c r="AE1017" i="10"/>
  <c r="AE1018" i="10"/>
  <c r="AE1019" i="10"/>
  <c r="AE1020" i="10"/>
  <c r="AE1021" i="10"/>
  <c r="AE1022" i="10"/>
  <c r="AE1023" i="10"/>
  <c r="AE1024" i="10"/>
  <c r="AE1025" i="10"/>
  <c r="AE1026" i="10"/>
  <c r="AE1027" i="10"/>
  <c r="AE1028" i="10"/>
  <c r="AE1029" i="10"/>
  <c r="AE1030" i="10"/>
  <c r="AE1031" i="10"/>
  <c r="AE1032" i="10"/>
  <c r="AE1033" i="10"/>
  <c r="AE1034" i="10"/>
  <c r="AE1035" i="10"/>
  <c r="AE1036" i="10"/>
  <c r="AE1037" i="10"/>
  <c r="AE1038" i="10"/>
  <c r="AE1039" i="10"/>
  <c r="AE1040" i="10"/>
  <c r="AE1041" i="10"/>
  <c r="AE1042" i="10"/>
  <c r="AE1043" i="10"/>
  <c r="AE1044" i="10"/>
  <c r="AE1045" i="10"/>
  <c r="AE1046" i="10"/>
  <c r="AE1047" i="10"/>
  <c r="AE1048" i="10"/>
  <c r="AE1049" i="10"/>
  <c r="AE1050" i="10"/>
  <c r="AE1051" i="10"/>
  <c r="AE1052" i="10"/>
  <c r="AE1053" i="10"/>
  <c r="AE1054" i="10"/>
  <c r="AE1055" i="10"/>
  <c r="AE1056" i="10"/>
  <c r="AE1057" i="10"/>
  <c r="AE1058" i="10"/>
  <c r="AE1059" i="10"/>
  <c r="AE1060" i="10"/>
  <c r="AE1061" i="10"/>
  <c r="AE1062" i="10"/>
  <c r="AE1063" i="10"/>
  <c r="AE1064" i="10"/>
  <c r="AE1065" i="10"/>
  <c r="AE1066" i="10"/>
  <c r="AE1067" i="10"/>
  <c r="AE1068" i="10"/>
  <c r="AE1069" i="10"/>
  <c r="AE1070" i="10"/>
  <c r="AE1071" i="10"/>
  <c r="AE1072" i="10"/>
  <c r="AE1073" i="10"/>
  <c r="AE1074" i="10"/>
  <c r="AE1075" i="10"/>
  <c r="AE1076" i="10"/>
  <c r="AE1077" i="10"/>
  <c r="AE1078" i="10"/>
  <c r="AE1079" i="10"/>
  <c r="AE1080" i="10"/>
  <c r="AE1081" i="10"/>
  <c r="AE1082" i="10"/>
  <c r="AE1083" i="10"/>
  <c r="AE1084" i="10"/>
  <c r="AE1085" i="10"/>
  <c r="AE1086" i="10"/>
  <c r="AE1087" i="10"/>
  <c r="AE1088" i="10"/>
  <c r="AE1089" i="10"/>
  <c r="AE1090" i="10"/>
  <c r="AE1091" i="10"/>
  <c r="AE1092" i="10"/>
  <c r="AE1093" i="10"/>
  <c r="AE1094" i="10"/>
  <c r="AE1095" i="10"/>
  <c r="AE1096" i="10"/>
  <c r="AE1097" i="10"/>
  <c r="AE1098" i="10"/>
  <c r="AE1099" i="10"/>
  <c r="AE1100" i="10"/>
  <c r="AE1101" i="10"/>
  <c r="AE1102" i="10"/>
  <c r="AE1103" i="10"/>
  <c r="AE1104" i="10"/>
  <c r="AE1105" i="10"/>
  <c r="AE1106" i="10"/>
  <c r="AE1107" i="10"/>
  <c r="AE1108" i="10"/>
  <c r="AE1109" i="10"/>
  <c r="AE1110" i="10"/>
  <c r="AE1111" i="10"/>
  <c r="AE1112" i="10"/>
  <c r="AE1113" i="10"/>
  <c r="AE1114" i="10"/>
  <c r="AE1115" i="10"/>
  <c r="AE1116" i="10"/>
  <c r="AE1117" i="10"/>
  <c r="AE1118" i="10"/>
  <c r="AE1119" i="10"/>
  <c r="AE1120" i="10"/>
  <c r="AE1121" i="10"/>
  <c r="AE1122" i="10"/>
  <c r="AE1123" i="10"/>
  <c r="AE1124" i="10"/>
  <c r="AE1125" i="10"/>
  <c r="AE1126" i="10"/>
  <c r="AE1127" i="10"/>
  <c r="AE1128" i="10"/>
  <c r="AE1129" i="10"/>
  <c r="AE1130" i="10"/>
  <c r="AE1131" i="10"/>
  <c r="AE1132" i="10"/>
  <c r="AE1133" i="10"/>
  <c r="AE1134" i="10"/>
  <c r="AE1135" i="10"/>
  <c r="AE1136" i="10"/>
  <c r="AE1137" i="10"/>
  <c r="AE1138" i="10"/>
  <c r="AE1139" i="10"/>
  <c r="AE1140" i="10"/>
  <c r="AE1141" i="10"/>
  <c r="AE1142" i="10"/>
  <c r="AE1143" i="10"/>
  <c r="AE1144" i="10"/>
  <c r="AE1145" i="10"/>
  <c r="AE1146" i="10"/>
  <c r="AE1147" i="10"/>
  <c r="AE1148" i="10"/>
  <c r="AE1149" i="10"/>
  <c r="AE1150" i="10"/>
  <c r="AE1151" i="10"/>
  <c r="AE1152" i="10"/>
  <c r="AE1153" i="10"/>
  <c r="AE1154" i="10"/>
  <c r="AE1155" i="10"/>
  <c r="AE1156" i="10"/>
  <c r="AE1157" i="10"/>
  <c r="AE1158" i="10"/>
  <c r="AE1159" i="10"/>
  <c r="AE1160" i="10"/>
  <c r="AE1161" i="10"/>
  <c r="AE1162" i="10"/>
  <c r="AE1163" i="10"/>
  <c r="AE1164" i="10"/>
  <c r="AE1165" i="10"/>
  <c r="AE1166" i="10"/>
  <c r="AE1167" i="10"/>
  <c r="AE1168" i="10"/>
  <c r="AE1169" i="10"/>
  <c r="AE1170" i="10"/>
  <c r="AE1171" i="10"/>
  <c r="AE1172" i="10"/>
  <c r="AE1173" i="10"/>
  <c r="AE1174" i="10"/>
  <c r="AE1175" i="10"/>
  <c r="AE1176" i="10"/>
  <c r="AE1177" i="10"/>
  <c r="AE1178" i="10"/>
  <c r="AE1179" i="10"/>
  <c r="AE1180" i="10"/>
  <c r="AE1181" i="10"/>
  <c r="AE1182" i="10"/>
  <c r="AE1183" i="10"/>
  <c r="AE1184" i="10"/>
  <c r="AE1185" i="10"/>
  <c r="AE1186" i="10"/>
  <c r="AE1187" i="10"/>
  <c r="AE1188" i="10"/>
  <c r="AE1189" i="10"/>
  <c r="AE1190" i="10"/>
  <c r="AE1191" i="10"/>
  <c r="AE1192" i="10"/>
  <c r="AE1193" i="10"/>
  <c r="AE1194" i="10"/>
  <c r="AE1195" i="10"/>
  <c r="AE1196" i="10"/>
  <c r="AE1197" i="10"/>
  <c r="AE1198" i="10"/>
  <c r="AE1199" i="10"/>
  <c r="AE1200" i="10"/>
  <c r="AE1201" i="10"/>
  <c r="AE1202" i="10"/>
  <c r="AE1203" i="10"/>
  <c r="AE1204" i="10"/>
  <c r="AE1205" i="10"/>
  <c r="AE1206" i="10"/>
  <c r="AE1207" i="10"/>
  <c r="AE1208" i="10"/>
  <c r="AE1209" i="10"/>
  <c r="AE1210" i="10"/>
  <c r="AE1211" i="10"/>
  <c r="AE1212" i="10"/>
  <c r="AE1213" i="10"/>
  <c r="AE1214" i="10"/>
  <c r="AE1215" i="10"/>
  <c r="AE1216" i="10"/>
  <c r="AE1217" i="10"/>
  <c r="AE1218" i="10"/>
  <c r="AE1219" i="10"/>
  <c r="AE1220" i="10"/>
  <c r="AE1221" i="10"/>
  <c r="AE1222" i="10"/>
  <c r="AE1223" i="10"/>
  <c r="AE1224" i="10"/>
  <c r="AE1225" i="10"/>
  <c r="AE1226" i="10"/>
  <c r="AE1227" i="10"/>
  <c r="AE1228" i="10"/>
  <c r="AE1229" i="10"/>
  <c r="AE1230" i="10"/>
  <c r="AE1231" i="10"/>
  <c r="AE1232" i="10"/>
  <c r="AE1233" i="10"/>
  <c r="AE1234" i="10"/>
  <c r="AE1235" i="10"/>
  <c r="AE1236" i="10"/>
  <c r="AE1237" i="10"/>
  <c r="AE1238" i="10"/>
  <c r="AE1239" i="10"/>
  <c r="AE1240" i="10"/>
  <c r="AE1241" i="10"/>
  <c r="AE1242" i="10"/>
  <c r="AE1243" i="10"/>
  <c r="AE1244" i="10"/>
  <c r="AE1245" i="10"/>
  <c r="AE1246" i="10"/>
  <c r="AE1247" i="10"/>
  <c r="AE1248" i="10"/>
  <c r="AE1249" i="10"/>
  <c r="AE1250" i="10"/>
  <c r="AE1251" i="10"/>
  <c r="AE1252" i="10"/>
  <c r="AE1253" i="10"/>
  <c r="AE1254" i="10"/>
  <c r="AE1255" i="10"/>
  <c r="AE1256" i="10"/>
  <c r="AE1257" i="10"/>
  <c r="AE1258" i="10"/>
  <c r="AE1259" i="10"/>
  <c r="AE1260" i="10"/>
  <c r="AE1261" i="10"/>
  <c r="AE1262" i="10"/>
  <c r="AE1263" i="10"/>
  <c r="AE1264" i="10"/>
  <c r="AE1265" i="10"/>
  <c r="AE1266" i="10"/>
  <c r="AE1267" i="10"/>
  <c r="AE1268" i="10"/>
  <c r="AE1269" i="10"/>
  <c r="AE1270" i="10"/>
  <c r="AE1271" i="10"/>
  <c r="AE1272" i="10"/>
  <c r="AE1273" i="10"/>
  <c r="AE1274" i="10"/>
  <c r="AE1275" i="10"/>
  <c r="AE1276" i="10"/>
  <c r="AE1277" i="10"/>
  <c r="AE1278" i="10"/>
  <c r="AE1279" i="10"/>
  <c r="AE1280" i="10"/>
  <c r="AE1281" i="10"/>
  <c r="AE1282" i="10"/>
  <c r="AE1283" i="10"/>
  <c r="AE1284" i="10"/>
  <c r="AE1285" i="10"/>
  <c r="AE1286" i="10"/>
  <c r="AE1287" i="10"/>
  <c r="AE1288" i="10"/>
  <c r="AE1289" i="10"/>
  <c r="AE1290" i="10"/>
  <c r="AE1291" i="10"/>
  <c r="AE1292" i="10"/>
  <c r="AE1293" i="10"/>
  <c r="AE1294" i="10"/>
  <c r="AE1295" i="10"/>
  <c r="AE1296" i="10"/>
  <c r="AE1297" i="10"/>
  <c r="AE1298" i="10"/>
  <c r="AE1299" i="10"/>
  <c r="AE1300" i="10"/>
  <c r="AE1301" i="10"/>
  <c r="AE1302" i="10"/>
  <c r="AE1303" i="10"/>
  <c r="AE1304" i="10"/>
  <c r="AE1305" i="10"/>
  <c r="AE1306" i="10"/>
  <c r="AE1307" i="10"/>
  <c r="AE1308" i="10"/>
  <c r="AE1309" i="10"/>
  <c r="AE1310" i="10"/>
  <c r="AE1311" i="10"/>
  <c r="AE1312" i="10"/>
  <c r="AE1313" i="10"/>
  <c r="AE1314" i="10"/>
  <c r="AE1315" i="10"/>
  <c r="AE1316" i="10"/>
  <c r="AE1317" i="10"/>
  <c r="AE1318" i="10"/>
  <c r="AE1319" i="10"/>
  <c r="AE1320" i="10"/>
  <c r="AE1321" i="10"/>
  <c r="AE1322" i="10"/>
  <c r="AE1323" i="10"/>
  <c r="AE1324" i="10"/>
  <c r="AE1325" i="10"/>
  <c r="AE1326" i="10"/>
  <c r="AE1327" i="10"/>
  <c r="AE1328" i="10"/>
  <c r="AE1329" i="10"/>
  <c r="AE1330" i="10"/>
  <c r="AE1331" i="10"/>
  <c r="AE1332" i="10"/>
  <c r="AE1333" i="10"/>
  <c r="AE1334" i="10"/>
  <c r="AE1335" i="10"/>
  <c r="AE1336" i="10"/>
  <c r="AE1337" i="10"/>
  <c r="AE1338" i="10"/>
  <c r="AE1339" i="10"/>
  <c r="AE1340" i="10"/>
  <c r="AE1341" i="10"/>
  <c r="AE1342" i="10"/>
  <c r="AE1343" i="10"/>
  <c r="AE1344" i="10"/>
  <c r="AE1345" i="10"/>
  <c r="AE1346" i="10"/>
  <c r="AE1347" i="10"/>
  <c r="AE1348" i="10"/>
  <c r="AE1349" i="10"/>
  <c r="AE1350" i="10"/>
  <c r="AE1351" i="10"/>
  <c r="AE1352" i="10"/>
  <c r="AE1353" i="10"/>
  <c r="AE1354" i="10"/>
  <c r="AE1355" i="10"/>
  <c r="AE1356" i="10"/>
  <c r="AE1357" i="10"/>
  <c r="AE1358" i="10"/>
  <c r="AE1359" i="10"/>
  <c r="AE1360" i="10"/>
  <c r="AE1361" i="10"/>
  <c r="AE1362" i="10"/>
  <c r="AE1363" i="10"/>
  <c r="AE1364" i="10"/>
  <c r="AE1365" i="10"/>
  <c r="AE1366" i="10"/>
  <c r="AE1367" i="10"/>
  <c r="AE1368" i="10"/>
  <c r="AE1369" i="10"/>
  <c r="AE1370" i="10"/>
  <c r="AE1371" i="10"/>
  <c r="AE1372" i="10"/>
  <c r="AE1373" i="10"/>
  <c r="AE1374" i="10"/>
  <c r="AE1375" i="10"/>
  <c r="AE1376" i="10"/>
  <c r="AE1377" i="10"/>
  <c r="AE1378" i="10"/>
  <c r="AE1379" i="10"/>
  <c r="AE1380" i="10"/>
  <c r="AE1381" i="10"/>
  <c r="AE1382" i="10"/>
  <c r="AE1383" i="10"/>
  <c r="AE1384" i="10"/>
  <c r="AE1385" i="10"/>
  <c r="AE1386" i="10"/>
  <c r="AE1387" i="10"/>
  <c r="AE1388" i="10"/>
  <c r="AE1389" i="10"/>
  <c r="AE1390" i="10"/>
  <c r="AE1391" i="10"/>
  <c r="AE1392" i="10"/>
  <c r="AE1393" i="10"/>
  <c r="AE1394" i="10"/>
  <c r="AE1395" i="10"/>
  <c r="AE1396" i="10"/>
  <c r="AE1397" i="10"/>
  <c r="AE1398" i="10"/>
  <c r="AE1399" i="10"/>
  <c r="AE1400" i="10"/>
  <c r="AE1401" i="10"/>
  <c r="AE1402" i="10"/>
  <c r="AE1403" i="10"/>
  <c r="AE1404" i="10"/>
  <c r="AE1405" i="10"/>
  <c r="AE1406" i="10"/>
  <c r="AE1407" i="10"/>
  <c r="AE1408" i="10"/>
  <c r="AE1409" i="10"/>
  <c r="AE1410" i="10"/>
  <c r="AE1411" i="10"/>
  <c r="AE1412" i="10"/>
  <c r="AE1413" i="10"/>
  <c r="AE1414" i="10"/>
  <c r="AE1415" i="10"/>
  <c r="AE1416" i="10"/>
  <c r="AE1417" i="10"/>
  <c r="AE1418" i="10"/>
  <c r="AE1419" i="10"/>
  <c r="AE1420" i="10"/>
  <c r="AE1421" i="10"/>
  <c r="AE1422" i="10"/>
  <c r="AE1423" i="10"/>
  <c r="AE1424" i="10"/>
  <c r="AE1425" i="10"/>
  <c r="AE1426" i="10"/>
  <c r="AE1427" i="10"/>
  <c r="AE1428" i="10"/>
  <c r="AE1429" i="10"/>
  <c r="AE1430" i="10"/>
  <c r="AE1431" i="10"/>
  <c r="AE1432" i="10"/>
  <c r="AE1433" i="10"/>
  <c r="AE1434" i="10"/>
  <c r="AE1435" i="10"/>
  <c r="AE1436" i="10"/>
  <c r="AE1437" i="10"/>
  <c r="AE1438" i="10"/>
  <c r="AE1439" i="10"/>
  <c r="AE1440" i="10"/>
  <c r="AE1441" i="10"/>
  <c r="AE1442" i="10"/>
  <c r="AE1443" i="10"/>
  <c r="AE1444" i="10"/>
  <c r="AE1445" i="10"/>
  <c r="AE1446" i="10"/>
  <c r="AE1447" i="10"/>
  <c r="AE1448" i="10"/>
  <c r="AE1449" i="10"/>
  <c r="AE1450" i="10"/>
  <c r="AE1451" i="10"/>
  <c r="AE1452" i="10"/>
  <c r="AE1453" i="10"/>
  <c r="AE1454" i="10"/>
  <c r="AE1455" i="10"/>
  <c r="AE1456" i="10"/>
  <c r="AE1457" i="10"/>
  <c r="AE1458" i="10"/>
  <c r="AE1459" i="10"/>
  <c r="AE1460" i="10"/>
  <c r="AE1461" i="10"/>
  <c r="AE1462" i="10"/>
  <c r="AE1463" i="10"/>
  <c r="AE1464" i="10"/>
  <c r="AE1465" i="10"/>
  <c r="AE1466" i="10"/>
  <c r="AE1467" i="10"/>
  <c r="AE1468" i="10"/>
  <c r="AE1469" i="10"/>
  <c r="AE1470" i="10"/>
  <c r="AE1471" i="10"/>
  <c r="AE1472" i="10"/>
  <c r="AE1473" i="10"/>
  <c r="AE1474" i="10"/>
  <c r="AE1475" i="10"/>
  <c r="AE1476" i="10"/>
  <c r="AE1477" i="10"/>
  <c r="AE1478" i="10"/>
  <c r="AE1479" i="10"/>
  <c r="AE1480" i="10"/>
  <c r="AE1481" i="10"/>
  <c r="AE1482" i="10"/>
  <c r="AE1483" i="10"/>
  <c r="AE1484" i="10"/>
  <c r="AE1485" i="10"/>
  <c r="AE1486" i="10"/>
  <c r="AE1487" i="10"/>
  <c r="AE1488" i="10"/>
  <c r="AE1489" i="10"/>
  <c r="AE1490" i="10"/>
  <c r="AE1491" i="10"/>
  <c r="AE1492" i="10"/>
  <c r="AE1493" i="10"/>
  <c r="AE1494" i="10"/>
  <c r="AE1495" i="10"/>
  <c r="AE1496" i="10"/>
  <c r="AE1497" i="10"/>
  <c r="AE1498" i="10"/>
  <c r="AE1499" i="10"/>
  <c r="AE1500" i="10"/>
  <c r="AE1501" i="10"/>
  <c r="AE1502" i="10"/>
  <c r="AE1503" i="10"/>
  <c r="AE1504" i="10"/>
  <c r="AE1505" i="10"/>
  <c r="AE1506" i="10"/>
  <c r="AE1507" i="10"/>
  <c r="AE1508" i="10"/>
  <c r="AE1509" i="10"/>
  <c r="AE1510" i="10"/>
  <c r="AE1511" i="10"/>
  <c r="AE1512" i="10"/>
  <c r="AE1513" i="10"/>
  <c r="AE1514" i="10"/>
  <c r="AE1515" i="10"/>
  <c r="AE1516" i="10"/>
  <c r="AE1517" i="10"/>
  <c r="AE1518" i="10"/>
  <c r="AE1519" i="10"/>
  <c r="AE1520" i="10"/>
  <c r="AE1521" i="10"/>
  <c r="AE1522" i="10"/>
  <c r="AE1523" i="10"/>
  <c r="AE1524" i="10"/>
  <c r="AE1525" i="10"/>
  <c r="AE1526" i="10"/>
  <c r="AE1527" i="10"/>
  <c r="AE1528" i="10"/>
  <c r="AE1529" i="10"/>
  <c r="AE1530" i="10"/>
  <c r="AE1531" i="10"/>
  <c r="AE1532" i="10"/>
  <c r="AE1533" i="10"/>
  <c r="AE1534" i="10"/>
  <c r="AE1535" i="10"/>
  <c r="AE1536" i="10"/>
  <c r="AE1537" i="10"/>
  <c r="AE1538" i="10"/>
  <c r="AE1539" i="10"/>
  <c r="AE1540" i="10"/>
  <c r="AE1541" i="10"/>
  <c r="AE1542" i="10"/>
  <c r="AE1543" i="10"/>
  <c r="AE1544" i="10"/>
  <c r="AE1545" i="10"/>
  <c r="AE1546" i="10"/>
  <c r="AE1547" i="10"/>
  <c r="AE1548" i="10"/>
  <c r="AE1549" i="10"/>
  <c r="AE1550" i="10"/>
  <c r="AE1551" i="10"/>
  <c r="AE1552" i="10"/>
  <c r="AE1553" i="10"/>
  <c r="AE1554" i="10"/>
  <c r="AE1555" i="10"/>
  <c r="AE1556" i="10"/>
  <c r="AE1557" i="10"/>
  <c r="AE1558" i="10"/>
  <c r="AE1559" i="10"/>
  <c r="AE1560" i="10"/>
  <c r="AE1561" i="10"/>
  <c r="AE1562" i="10"/>
  <c r="AE1563" i="10"/>
  <c r="AE1564" i="10"/>
  <c r="AE1565" i="10"/>
  <c r="AE1566" i="10"/>
  <c r="AE1567" i="10"/>
  <c r="AE1568" i="10"/>
  <c r="AE1569" i="10"/>
  <c r="AE1570" i="10"/>
  <c r="AE1571" i="10"/>
  <c r="AE1572" i="10"/>
  <c r="AE1573" i="10"/>
  <c r="AE1574" i="10"/>
  <c r="AE1575" i="10"/>
  <c r="AE1576" i="10"/>
  <c r="AE1577" i="10"/>
  <c r="AE1578" i="10"/>
  <c r="AE1579" i="10"/>
  <c r="AE1580" i="10"/>
  <c r="AE1581" i="10"/>
  <c r="AE1582" i="10"/>
  <c r="AE1583" i="10"/>
  <c r="AE1584" i="10"/>
  <c r="AE1585" i="10"/>
  <c r="AE1586" i="10"/>
  <c r="AE1587" i="10"/>
  <c r="AE1588" i="10"/>
  <c r="AE1589" i="10"/>
  <c r="AE1590" i="10"/>
  <c r="AE1591" i="10"/>
  <c r="AE1592" i="10"/>
  <c r="AE1593" i="10"/>
  <c r="AE1594" i="10"/>
  <c r="AE1595" i="10"/>
  <c r="AE1596" i="10"/>
  <c r="AE1597" i="10"/>
  <c r="AE1598" i="10"/>
  <c r="AE1599" i="10"/>
  <c r="AE1600" i="10"/>
  <c r="AE1601" i="10"/>
  <c r="AE1602" i="10"/>
  <c r="AE1603" i="10"/>
  <c r="AE1604" i="10"/>
  <c r="AE1605" i="10"/>
  <c r="AE1606" i="10"/>
  <c r="AE1607" i="10"/>
  <c r="AE1608" i="10"/>
  <c r="AE1609" i="10"/>
  <c r="AE1610" i="10"/>
  <c r="AE1611" i="10"/>
  <c r="AE1612" i="10"/>
  <c r="AE1613" i="10"/>
  <c r="AE1614" i="10"/>
  <c r="AE1615" i="10"/>
  <c r="AE1616" i="10"/>
  <c r="AE1617" i="10"/>
  <c r="AE1618" i="10"/>
  <c r="AE1619" i="10"/>
  <c r="AE1620" i="10"/>
  <c r="AE1621" i="10"/>
  <c r="AE1622" i="10"/>
  <c r="AE1623" i="10"/>
  <c r="AE1624" i="10"/>
  <c r="AE1625" i="10"/>
  <c r="AE1626" i="10"/>
  <c r="AE1627" i="10"/>
  <c r="AE1628" i="10"/>
  <c r="AE1629" i="10"/>
  <c r="AE1630" i="10"/>
  <c r="AE1631" i="10"/>
  <c r="AE1632" i="10"/>
  <c r="AE1633" i="10"/>
  <c r="AE1634" i="10"/>
  <c r="AE1635" i="10"/>
  <c r="AE1636" i="10"/>
  <c r="AE1637" i="10"/>
  <c r="AE1638" i="10"/>
  <c r="AE1639" i="10"/>
  <c r="AE1640" i="10"/>
  <c r="AE1641" i="10"/>
  <c r="AE1642" i="10"/>
  <c r="AE1643" i="10"/>
  <c r="AE1644" i="10"/>
  <c r="AE1645" i="10"/>
  <c r="AE1646" i="10"/>
  <c r="AE1647" i="10"/>
  <c r="AE1648" i="10"/>
  <c r="AE1649" i="10"/>
  <c r="AE1650" i="10"/>
  <c r="AE1651" i="10"/>
  <c r="AE1652" i="10"/>
  <c r="AE1653" i="10"/>
  <c r="AE1654" i="10"/>
  <c r="AE1655" i="10"/>
  <c r="AE1656" i="10"/>
  <c r="AE1657" i="10"/>
  <c r="AE1658" i="10"/>
  <c r="AE1659" i="10"/>
  <c r="AE1660" i="10"/>
  <c r="AE1661" i="10"/>
  <c r="AE1662" i="10"/>
  <c r="AE1663" i="10"/>
  <c r="AE1664" i="10"/>
  <c r="AE1665" i="10"/>
  <c r="AE1666" i="10"/>
  <c r="AE1667" i="10"/>
  <c r="AE1668" i="10"/>
  <c r="AE1669" i="10"/>
  <c r="AE1670" i="10"/>
  <c r="AE1671" i="10"/>
  <c r="AE1672" i="10"/>
  <c r="AE1673" i="10"/>
  <c r="AE1674" i="10"/>
  <c r="AE1675" i="10"/>
  <c r="AE1676" i="10"/>
  <c r="AE1677" i="10"/>
  <c r="AE1678" i="10"/>
  <c r="AE1679" i="10"/>
  <c r="AE1680" i="10"/>
  <c r="AE1681" i="10"/>
  <c r="AE1682" i="10"/>
  <c r="AE1683" i="10"/>
  <c r="AE1684" i="10"/>
  <c r="AE1685" i="10"/>
  <c r="AE1686" i="10"/>
  <c r="AE1687" i="10"/>
  <c r="AE1688" i="10"/>
  <c r="AE1689" i="10"/>
  <c r="AE1690" i="10"/>
  <c r="AE1691" i="10"/>
  <c r="AE1692" i="10"/>
  <c r="AE1693" i="10"/>
  <c r="AE1694" i="10"/>
  <c r="AE1695" i="10"/>
  <c r="AE1696" i="10"/>
  <c r="AE1697" i="10"/>
  <c r="AE1698" i="10"/>
  <c r="AE1699" i="10"/>
  <c r="AE1700" i="10"/>
  <c r="AE1701" i="10"/>
  <c r="AE1702" i="10"/>
  <c r="AE1703" i="10"/>
  <c r="AE1704" i="10"/>
  <c r="AE1705" i="10"/>
  <c r="AE1706" i="10"/>
  <c r="AE1707" i="10"/>
  <c r="AE1708" i="10"/>
  <c r="AE1709" i="10"/>
  <c r="AE1710" i="10"/>
  <c r="AE1711" i="10"/>
  <c r="AE1712" i="10"/>
  <c r="AE1713" i="10"/>
  <c r="AE1714" i="10"/>
  <c r="AE1715" i="10"/>
  <c r="AE1716" i="10"/>
  <c r="AE1717" i="10"/>
  <c r="AE1718" i="10"/>
  <c r="AE1719" i="10"/>
  <c r="AE1720" i="10"/>
  <c r="AE1721" i="10"/>
  <c r="AE1722" i="10"/>
  <c r="AE1723" i="10"/>
  <c r="AE1724" i="10"/>
  <c r="AE1725" i="10"/>
  <c r="AE1726" i="10"/>
  <c r="AE1727" i="10"/>
  <c r="AE1728" i="10"/>
  <c r="AE1729" i="10"/>
  <c r="AE1730" i="10"/>
  <c r="AE1731" i="10"/>
  <c r="AE1732" i="10"/>
  <c r="AE1733" i="10"/>
  <c r="AE1734" i="10"/>
  <c r="AE1735" i="10"/>
  <c r="AE1736" i="10"/>
  <c r="AE1737" i="10"/>
  <c r="AE1738" i="10"/>
  <c r="AE1739" i="10"/>
  <c r="AE1740" i="10"/>
  <c r="AE1741" i="10"/>
  <c r="AE1742" i="10"/>
  <c r="AE1743" i="10"/>
  <c r="AE1744" i="10"/>
  <c r="AE1745" i="10"/>
  <c r="AE1746" i="10"/>
  <c r="AE1747" i="10"/>
  <c r="AE1748" i="10"/>
  <c r="AE1749" i="10"/>
  <c r="AE1750" i="10"/>
  <c r="AE1751" i="10"/>
  <c r="AE1752" i="10"/>
  <c r="AE1753" i="10"/>
  <c r="AE1754" i="10"/>
  <c r="AE1755" i="10"/>
  <c r="AE1756" i="10"/>
  <c r="AE1757" i="10"/>
  <c r="AE1758" i="10"/>
  <c r="AE1759" i="10"/>
  <c r="AE1760" i="10"/>
  <c r="AE1761" i="10"/>
  <c r="AE1762" i="10"/>
  <c r="AE1763" i="10"/>
  <c r="AE1764" i="10"/>
  <c r="AE1765" i="10"/>
  <c r="AE1766" i="10"/>
  <c r="AE1767" i="10"/>
  <c r="AE1768" i="10"/>
  <c r="AE1769" i="10"/>
  <c r="AE1770" i="10"/>
  <c r="AE1771" i="10"/>
  <c r="AE1772" i="10"/>
  <c r="AE1773" i="10"/>
  <c r="AE1774" i="10"/>
  <c r="AE1775" i="10"/>
  <c r="AE1776" i="10"/>
  <c r="AE1777" i="10"/>
  <c r="AE1778" i="10"/>
  <c r="AE1779" i="10"/>
  <c r="AE1780" i="10"/>
  <c r="AE1781" i="10"/>
  <c r="AE1782" i="10"/>
  <c r="AE1783" i="10"/>
  <c r="AE1784" i="10"/>
  <c r="AE1785" i="10"/>
  <c r="AE1786" i="10"/>
  <c r="AE1787" i="10"/>
  <c r="AE1788" i="10"/>
  <c r="AE1789" i="10"/>
  <c r="AE1790" i="10"/>
  <c r="AE1791" i="10"/>
  <c r="AE1792" i="10"/>
  <c r="AE1793" i="10"/>
  <c r="AE1794" i="10"/>
  <c r="AE1795" i="10"/>
  <c r="AE1796" i="10"/>
  <c r="AE1797" i="10"/>
  <c r="AE1798" i="10"/>
  <c r="AE1799" i="10"/>
  <c r="AE1800" i="10"/>
  <c r="AE1801" i="10"/>
  <c r="AE1802" i="10"/>
  <c r="AE1803" i="10"/>
  <c r="AE1804" i="10"/>
  <c r="AE1805" i="10"/>
  <c r="AE1806" i="10"/>
  <c r="AE1807" i="10"/>
  <c r="AE1808" i="10"/>
  <c r="AE1809" i="10"/>
  <c r="AE1810" i="10"/>
  <c r="AE1811" i="10"/>
  <c r="AE1812" i="10"/>
  <c r="AE1813" i="10"/>
  <c r="AE1814" i="10"/>
  <c r="AE1815" i="10"/>
  <c r="AE1816" i="10"/>
  <c r="AE1817" i="10"/>
  <c r="AE1818" i="10"/>
  <c r="AE1819" i="10"/>
  <c r="AE1820" i="10"/>
  <c r="AE1821" i="10"/>
  <c r="AE1822" i="10"/>
  <c r="AE1823" i="10"/>
  <c r="AE1824" i="10"/>
  <c r="AE1825" i="10"/>
  <c r="AE1826" i="10"/>
  <c r="AE1827" i="10"/>
  <c r="AE1828" i="10"/>
  <c r="AE1829" i="10"/>
  <c r="AE1830" i="10"/>
  <c r="AE1831" i="10"/>
  <c r="AE1832" i="10"/>
  <c r="AE1833" i="10"/>
  <c r="AE1834" i="10"/>
  <c r="AE1835" i="10"/>
  <c r="AE1836" i="10"/>
  <c r="AE1837" i="10"/>
  <c r="AE1838" i="10"/>
  <c r="AE1839" i="10"/>
  <c r="AE1840" i="10"/>
  <c r="AE1841" i="10"/>
  <c r="AE1842" i="10"/>
  <c r="AE1843" i="10"/>
  <c r="AE1844" i="10"/>
  <c r="AE1845" i="10"/>
  <c r="AE1846" i="10"/>
  <c r="AE1847" i="10"/>
  <c r="AE1848" i="10"/>
  <c r="AE1849" i="10"/>
  <c r="AE1850" i="10"/>
  <c r="AE1851" i="10"/>
  <c r="AE1852" i="10"/>
  <c r="AE1853" i="10"/>
  <c r="AE1854" i="10"/>
  <c r="AE1855" i="10"/>
  <c r="AE1856" i="10"/>
  <c r="AE1857" i="10"/>
  <c r="AE1858" i="10"/>
  <c r="AE1859" i="10"/>
  <c r="AE1860" i="10"/>
  <c r="AE1861" i="10"/>
  <c r="AE1862" i="10"/>
  <c r="AE1863" i="10"/>
  <c r="AE1864" i="10"/>
  <c r="AE1865" i="10"/>
  <c r="AE1866" i="10"/>
  <c r="AE1867" i="10"/>
  <c r="AE1868" i="10"/>
  <c r="AE1869" i="10"/>
  <c r="AE1870" i="10"/>
  <c r="AE1871" i="10"/>
  <c r="AE1872" i="10"/>
  <c r="AE1873" i="10"/>
  <c r="AE1874" i="10"/>
  <c r="AE1875" i="10"/>
  <c r="AE1876" i="10"/>
  <c r="AE1877" i="10"/>
  <c r="AE1878" i="10"/>
  <c r="AE1879" i="10"/>
  <c r="AE1880" i="10"/>
  <c r="AE1881" i="10"/>
  <c r="AE1882" i="10"/>
  <c r="AE1883" i="10"/>
  <c r="AE1884" i="10"/>
  <c r="AE1885" i="10"/>
  <c r="AE1886" i="10"/>
  <c r="AE1887" i="10"/>
  <c r="AE1888" i="10"/>
  <c r="AE1889" i="10"/>
  <c r="AE1890" i="10"/>
  <c r="AE1891" i="10"/>
  <c r="AE1892" i="10"/>
  <c r="AE1893" i="10"/>
  <c r="AE1894" i="10"/>
  <c r="AE1895" i="10"/>
  <c r="AE1896" i="10"/>
  <c r="AE1897" i="10"/>
  <c r="AE1898" i="10"/>
  <c r="AE1899" i="10"/>
  <c r="AE1900" i="10"/>
  <c r="AE1901" i="10"/>
  <c r="AE1902" i="10"/>
  <c r="AE1903" i="10"/>
  <c r="AE1904" i="10"/>
  <c r="AE1905" i="10"/>
  <c r="AE1906" i="10"/>
  <c r="AE1907" i="10"/>
  <c r="AE1908" i="10"/>
  <c r="AE1909" i="10"/>
  <c r="AE1910" i="10"/>
  <c r="AE1911" i="10"/>
  <c r="AE1912" i="10"/>
  <c r="AE1913" i="10"/>
  <c r="AE1914" i="10"/>
  <c r="AE1915" i="10"/>
  <c r="AE1916" i="10"/>
  <c r="AE1917" i="10"/>
  <c r="AE1918" i="10"/>
  <c r="AE1919" i="10"/>
  <c r="AE1920" i="10"/>
  <c r="AE1921" i="10"/>
  <c r="AE1922" i="10"/>
  <c r="AE1923" i="10"/>
  <c r="AE1924" i="10"/>
  <c r="AE1925" i="10"/>
  <c r="AE1926" i="10"/>
  <c r="AE1927" i="10"/>
  <c r="AE1928" i="10"/>
  <c r="AE1929" i="10"/>
  <c r="AE1930" i="10"/>
  <c r="AE1931" i="10"/>
  <c r="AE1932" i="10"/>
  <c r="AE1933" i="10"/>
  <c r="AE1934" i="10"/>
  <c r="AE1935" i="10"/>
  <c r="AE1936" i="10"/>
  <c r="AE1937" i="10"/>
  <c r="AE1938" i="10"/>
  <c r="AE1939" i="10"/>
  <c r="AE1940" i="10"/>
  <c r="AE1941" i="10"/>
  <c r="AE1942" i="10"/>
  <c r="AE1943" i="10"/>
  <c r="AE1944" i="10"/>
  <c r="AE1945" i="10"/>
  <c r="AE1946" i="10"/>
  <c r="AE1947" i="10"/>
  <c r="AE1948" i="10"/>
  <c r="AE1949" i="10"/>
  <c r="AE1950" i="10"/>
  <c r="AE1951" i="10"/>
  <c r="AE1952" i="10"/>
  <c r="AE1953" i="10"/>
  <c r="AE1954" i="10"/>
  <c r="AE1955" i="10"/>
  <c r="AE1956" i="10"/>
  <c r="AE1957" i="10"/>
  <c r="AE1958" i="10"/>
  <c r="AE1959" i="10"/>
  <c r="AE1960" i="10"/>
  <c r="AE1961" i="10"/>
  <c r="AE1962" i="10"/>
  <c r="AE1963" i="10"/>
  <c r="AE1964" i="10"/>
  <c r="AE1965" i="10"/>
  <c r="AE1966" i="10"/>
  <c r="AE1967" i="10"/>
  <c r="AE1968" i="10"/>
  <c r="AE1969" i="10"/>
  <c r="AE1970" i="10"/>
  <c r="AE1971" i="10"/>
  <c r="AE1972" i="10"/>
  <c r="AE1973" i="10"/>
  <c r="AE1974" i="10"/>
  <c r="AE1975" i="10"/>
  <c r="AE1976" i="10"/>
  <c r="AE1977" i="10"/>
  <c r="AE1978" i="10"/>
  <c r="AE1979" i="10"/>
  <c r="AE1980" i="10"/>
  <c r="AE1981" i="10"/>
  <c r="AE1982" i="10"/>
  <c r="AE1983" i="10"/>
  <c r="AE1984" i="10"/>
  <c r="AE1985" i="10"/>
  <c r="AE1986" i="10"/>
  <c r="AE1987" i="10"/>
  <c r="AE1988" i="10"/>
  <c r="AE1989" i="10"/>
  <c r="AE1990" i="10"/>
  <c r="AE1991" i="10"/>
  <c r="AE1992" i="10"/>
  <c r="AE1993" i="10"/>
  <c r="AE1994" i="10"/>
  <c r="AE1995" i="10"/>
  <c r="AE1996" i="10"/>
  <c r="AE1997" i="10"/>
  <c r="AE1998" i="10"/>
  <c r="AE1999" i="10"/>
  <c r="AE2000" i="10"/>
  <c r="AE2001" i="10"/>
  <c r="AE2002" i="10"/>
  <c r="AE2003" i="10"/>
  <c r="AE2004" i="10"/>
  <c r="AE2005" i="10"/>
  <c r="AE2006" i="10"/>
  <c r="AE2007" i="10"/>
  <c r="AE2008" i="10"/>
  <c r="AE2009" i="10"/>
  <c r="AE2010" i="10"/>
  <c r="AE2011" i="10"/>
  <c r="AE2012" i="10"/>
  <c r="AE2013" i="10"/>
  <c r="AE2014" i="10"/>
  <c r="AE2015" i="10"/>
  <c r="AE2016" i="10"/>
  <c r="AE2017" i="10"/>
  <c r="AE2018" i="10"/>
  <c r="AE2019" i="10"/>
  <c r="AE2020" i="10"/>
  <c r="AE2021" i="10"/>
  <c r="AE2022" i="10"/>
  <c r="AE2023" i="10"/>
  <c r="AE2024" i="10"/>
  <c r="AE2025" i="10"/>
  <c r="AE2026" i="10"/>
  <c r="AE2027" i="10"/>
  <c r="AE2028" i="10"/>
  <c r="AE2029" i="10"/>
  <c r="AE2030" i="10"/>
  <c r="AE2031" i="10"/>
  <c r="AE2032" i="10"/>
  <c r="AE2033" i="10"/>
  <c r="AE2034" i="10"/>
  <c r="AE2035" i="10"/>
  <c r="AE2036" i="10"/>
  <c r="AE2037" i="10"/>
  <c r="AE2038" i="10"/>
  <c r="AE2039" i="10"/>
  <c r="AE2040" i="10"/>
  <c r="AE2041" i="10"/>
  <c r="AE2042" i="10"/>
  <c r="AE2043" i="10"/>
  <c r="AE2044" i="10"/>
  <c r="AE2045" i="10"/>
  <c r="AE2046" i="10"/>
  <c r="AE2047" i="10"/>
  <c r="AE2048" i="10"/>
  <c r="AE2049" i="10"/>
  <c r="AE2050" i="10"/>
  <c r="AE2051" i="10"/>
  <c r="AE2052" i="10"/>
  <c r="AE2053" i="10"/>
  <c r="AE2054" i="10"/>
  <c r="AE2055" i="10"/>
  <c r="AE2056" i="10"/>
  <c r="AE2057" i="10"/>
  <c r="AE2058" i="10"/>
  <c r="AE2059" i="10"/>
  <c r="AE2060" i="10"/>
  <c r="AE2061" i="10"/>
  <c r="AE2062" i="10"/>
  <c r="AE2063" i="10"/>
  <c r="AE2064" i="10"/>
  <c r="AE2065" i="10"/>
  <c r="AE2066" i="10"/>
  <c r="AE2067" i="10"/>
  <c r="AE2068" i="10"/>
  <c r="AE2069" i="10"/>
  <c r="AE2070" i="10"/>
  <c r="AE2071" i="10"/>
  <c r="AE2072" i="10"/>
  <c r="AE2073" i="10"/>
  <c r="AE2074" i="10"/>
  <c r="AE2075" i="10"/>
  <c r="AE2076" i="10"/>
  <c r="AE2077" i="10"/>
  <c r="AE2078" i="10"/>
  <c r="AE2079" i="10"/>
  <c r="AE2080" i="10"/>
  <c r="AE2081" i="10"/>
  <c r="AE2082" i="10"/>
  <c r="AE2083" i="10"/>
  <c r="AE2084" i="10"/>
  <c r="AE2085" i="10"/>
  <c r="AE2086" i="10"/>
  <c r="AE2087" i="10"/>
  <c r="AE2088" i="10"/>
  <c r="AE2089" i="10"/>
  <c r="AE2090" i="10"/>
  <c r="AE2091" i="10"/>
  <c r="AE2092" i="10"/>
  <c r="AE2093" i="10"/>
  <c r="AE2094" i="10"/>
  <c r="AE2095" i="10"/>
  <c r="AE2096" i="10"/>
  <c r="AE2097" i="10"/>
  <c r="AE2098" i="10"/>
  <c r="AE2099" i="10"/>
  <c r="AE2100" i="10"/>
  <c r="AE2101" i="10"/>
  <c r="AE2102" i="10"/>
  <c r="AE2103" i="10"/>
  <c r="AE2104" i="10"/>
  <c r="AE2105" i="10"/>
  <c r="AE2106" i="10"/>
  <c r="AE2107" i="10"/>
  <c r="AE2108" i="10"/>
  <c r="AE2109" i="10"/>
  <c r="AE2110" i="10"/>
  <c r="AE2111" i="10"/>
  <c r="AE2112" i="10"/>
  <c r="AE2113" i="10"/>
  <c r="AE2114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D220" i="10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7" i="10"/>
  <c r="AD248" i="10"/>
  <c r="AD249" i="10"/>
  <c r="AD250" i="10"/>
  <c r="AD251" i="10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D332" i="10"/>
  <c r="AD333" i="10"/>
  <c r="AD334" i="10"/>
  <c r="AD335" i="10"/>
  <c r="AD336" i="10"/>
  <c r="AD337" i="10"/>
  <c r="AD338" i="10"/>
  <c r="AD339" i="10"/>
  <c r="AD340" i="10"/>
  <c r="AD341" i="10"/>
  <c r="AD342" i="10"/>
  <c r="AD343" i="10"/>
  <c r="AD344" i="10"/>
  <c r="AD345" i="10"/>
  <c r="AD346" i="10"/>
  <c r="AD347" i="10"/>
  <c r="AD348" i="10"/>
  <c r="AD349" i="10"/>
  <c r="AD350" i="10"/>
  <c r="AD351" i="10"/>
  <c r="AD352" i="10"/>
  <c r="AD353" i="10"/>
  <c r="AD354" i="10"/>
  <c r="AD355" i="10"/>
  <c r="AD356" i="10"/>
  <c r="AD357" i="10"/>
  <c r="AD358" i="10"/>
  <c r="AD359" i="10"/>
  <c r="AD360" i="10"/>
  <c r="AD361" i="10"/>
  <c r="AD362" i="10"/>
  <c r="AD363" i="10"/>
  <c r="AD364" i="10"/>
  <c r="AD365" i="10"/>
  <c r="AD366" i="10"/>
  <c r="AD367" i="10"/>
  <c r="AD368" i="10"/>
  <c r="AD369" i="10"/>
  <c r="AD370" i="10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D387" i="10"/>
  <c r="AD388" i="10"/>
  <c r="AD389" i="10"/>
  <c r="AD390" i="10"/>
  <c r="AD391" i="10"/>
  <c r="AD392" i="10"/>
  <c r="AD393" i="10"/>
  <c r="AD394" i="10"/>
  <c r="AD395" i="10"/>
  <c r="AD396" i="10"/>
  <c r="AD397" i="10"/>
  <c r="AD398" i="10"/>
  <c r="AD399" i="10"/>
  <c r="AD400" i="10"/>
  <c r="AD401" i="10"/>
  <c r="AD402" i="10"/>
  <c r="AD403" i="10"/>
  <c r="AD404" i="10"/>
  <c r="AD405" i="10"/>
  <c r="AD406" i="10"/>
  <c r="AD407" i="10"/>
  <c r="AD408" i="10"/>
  <c r="AD409" i="10"/>
  <c r="AD410" i="10"/>
  <c r="AD411" i="10"/>
  <c r="AD412" i="10"/>
  <c r="AD413" i="10"/>
  <c r="AD414" i="10"/>
  <c r="AD415" i="10"/>
  <c r="AD416" i="10"/>
  <c r="AD417" i="10"/>
  <c r="AD418" i="10"/>
  <c r="AD419" i="10"/>
  <c r="AD420" i="10"/>
  <c r="AD421" i="10"/>
  <c r="AD422" i="10"/>
  <c r="AD423" i="10"/>
  <c r="AD424" i="10"/>
  <c r="AD425" i="10"/>
  <c r="AD426" i="10"/>
  <c r="AD427" i="10"/>
  <c r="AD428" i="10"/>
  <c r="AD429" i="10"/>
  <c r="AD430" i="10"/>
  <c r="AD431" i="10"/>
  <c r="AD432" i="10"/>
  <c r="AD433" i="10"/>
  <c r="AD434" i="10"/>
  <c r="AD435" i="10"/>
  <c r="AD436" i="10"/>
  <c r="AD437" i="10"/>
  <c r="AD438" i="10"/>
  <c r="AD439" i="10"/>
  <c r="AD440" i="10"/>
  <c r="AD441" i="10"/>
  <c r="AD442" i="10"/>
  <c r="AD443" i="10"/>
  <c r="AD444" i="10"/>
  <c r="AD445" i="10"/>
  <c r="AD446" i="10"/>
  <c r="AD447" i="10"/>
  <c r="AD448" i="10"/>
  <c r="AD449" i="10"/>
  <c r="AD450" i="10"/>
  <c r="AD451" i="10"/>
  <c r="AD452" i="10"/>
  <c r="AD453" i="10"/>
  <c r="AD454" i="10"/>
  <c r="AD455" i="10"/>
  <c r="AD456" i="10"/>
  <c r="AD457" i="10"/>
  <c r="AD458" i="10"/>
  <c r="AD459" i="10"/>
  <c r="AD460" i="10"/>
  <c r="AD461" i="10"/>
  <c r="AD462" i="10"/>
  <c r="AD463" i="10"/>
  <c r="AD464" i="10"/>
  <c r="AD465" i="10"/>
  <c r="AA465" i="10" s="1"/>
  <c r="Z465" i="10" s="1"/>
  <c r="AD466" i="10"/>
  <c r="AA466" i="10" s="1"/>
  <c r="Z466" i="10" s="1"/>
  <c r="AD467" i="10"/>
  <c r="AD468" i="10"/>
  <c r="AD469" i="10"/>
  <c r="AD470" i="10"/>
  <c r="AD471" i="10"/>
  <c r="AD472" i="10"/>
  <c r="AD473" i="10"/>
  <c r="AD474" i="10"/>
  <c r="AD475" i="10"/>
  <c r="AD476" i="10"/>
  <c r="AD477" i="10"/>
  <c r="AD478" i="10"/>
  <c r="AD479" i="10"/>
  <c r="AD480" i="10"/>
  <c r="AD481" i="10"/>
  <c r="AA481" i="10" s="1"/>
  <c r="Z481" i="10" s="1"/>
  <c r="AD482" i="10"/>
  <c r="AA482" i="10" s="1"/>
  <c r="Z482" i="10" s="1"/>
  <c r="AD483" i="10"/>
  <c r="AD484" i="10"/>
  <c r="AD485" i="10"/>
  <c r="AD486" i="10"/>
  <c r="AD487" i="10"/>
  <c r="AD488" i="10"/>
  <c r="AD489" i="10"/>
  <c r="AD490" i="10"/>
  <c r="AD491" i="10"/>
  <c r="AD492" i="10"/>
  <c r="AD493" i="10"/>
  <c r="AD494" i="10"/>
  <c r="AD495" i="10"/>
  <c r="AD496" i="10"/>
  <c r="AD497" i="10"/>
  <c r="AA497" i="10" s="1"/>
  <c r="Z497" i="10" s="1"/>
  <c r="AD498" i="10"/>
  <c r="AA498" i="10" s="1"/>
  <c r="Z498" i="10" s="1"/>
  <c r="AD499" i="10"/>
  <c r="AD500" i="10"/>
  <c r="AD501" i="10"/>
  <c r="AD502" i="10"/>
  <c r="AD503" i="10"/>
  <c r="AD504" i="10"/>
  <c r="AD505" i="10"/>
  <c r="AD506" i="10"/>
  <c r="AD507" i="10"/>
  <c r="AD508" i="10"/>
  <c r="AD509" i="10"/>
  <c r="AD510" i="10"/>
  <c r="AD511" i="10"/>
  <c r="AD512" i="10"/>
  <c r="AD513" i="10"/>
  <c r="AA513" i="10" s="1"/>
  <c r="Z513" i="10" s="1"/>
  <c r="AD514" i="10"/>
  <c r="AA514" i="10" s="1"/>
  <c r="Z514" i="10" s="1"/>
  <c r="AD515" i="10"/>
  <c r="AD516" i="10"/>
  <c r="AD517" i="10"/>
  <c r="AD518" i="10"/>
  <c r="AD519" i="10"/>
  <c r="AD520" i="10"/>
  <c r="AD521" i="10"/>
  <c r="AD522" i="10"/>
  <c r="AD523" i="10"/>
  <c r="AD524" i="10"/>
  <c r="AD525" i="10"/>
  <c r="AD526" i="10"/>
  <c r="AD527" i="10"/>
  <c r="AD528" i="10"/>
  <c r="AD529" i="10"/>
  <c r="AA529" i="10" s="1"/>
  <c r="Z529" i="10" s="1"/>
  <c r="AD530" i="10"/>
  <c r="AA530" i="10" s="1"/>
  <c r="Z530" i="10" s="1"/>
  <c r="AD531" i="10"/>
  <c r="AD532" i="10"/>
  <c r="AD533" i="10"/>
  <c r="AD534" i="10"/>
  <c r="AD535" i="10"/>
  <c r="AD536" i="10"/>
  <c r="AD537" i="10"/>
  <c r="AD538" i="10"/>
  <c r="AD539" i="10"/>
  <c r="AD540" i="10"/>
  <c r="AD541" i="10"/>
  <c r="AD542" i="10"/>
  <c r="AD543" i="10"/>
  <c r="AD544" i="10"/>
  <c r="AD545" i="10"/>
  <c r="AA545" i="10" s="1"/>
  <c r="Z545" i="10" s="1"/>
  <c r="AD546" i="10"/>
  <c r="AA546" i="10" s="1"/>
  <c r="Z546" i="10" s="1"/>
  <c r="AD547" i="10"/>
  <c r="AD548" i="10"/>
  <c r="AD549" i="10"/>
  <c r="AD550" i="10"/>
  <c r="AD551" i="10"/>
  <c r="AD552" i="10"/>
  <c r="AD553" i="10"/>
  <c r="AD554" i="10"/>
  <c r="AD555" i="10"/>
  <c r="AD556" i="10"/>
  <c r="AD557" i="10"/>
  <c r="AD558" i="10"/>
  <c r="AD559" i="10"/>
  <c r="AD560" i="10"/>
  <c r="AD561" i="10"/>
  <c r="AD562" i="10"/>
  <c r="AA562" i="10" s="1"/>
  <c r="Z562" i="10" s="1"/>
  <c r="AD563" i="10"/>
  <c r="AD564" i="10"/>
  <c r="AD565" i="10"/>
  <c r="AD566" i="10"/>
  <c r="AD567" i="10"/>
  <c r="AD568" i="10"/>
  <c r="AD569" i="10"/>
  <c r="AD570" i="10"/>
  <c r="AD571" i="10"/>
  <c r="AD572" i="10"/>
  <c r="AD573" i="10"/>
  <c r="AD574" i="10"/>
  <c r="AD575" i="10"/>
  <c r="AD576" i="10"/>
  <c r="AD577" i="10"/>
  <c r="AD578" i="10"/>
  <c r="AA578" i="10" s="1"/>
  <c r="Z578" i="10" s="1"/>
  <c r="AD579" i="10"/>
  <c r="AD580" i="10"/>
  <c r="AD581" i="10"/>
  <c r="AD582" i="10"/>
  <c r="AD583" i="10"/>
  <c r="AD584" i="10"/>
  <c r="AD585" i="10"/>
  <c r="AD586" i="10"/>
  <c r="AD587" i="10"/>
  <c r="AD588" i="10"/>
  <c r="AD589" i="10"/>
  <c r="AD590" i="10"/>
  <c r="AD591" i="10"/>
  <c r="AD592" i="10"/>
  <c r="AD593" i="10"/>
  <c r="AD594" i="10"/>
  <c r="AA594" i="10" s="1"/>
  <c r="Z594" i="10" s="1"/>
  <c r="AD595" i="10"/>
  <c r="AD596" i="10"/>
  <c r="AD597" i="10"/>
  <c r="AD598" i="10"/>
  <c r="AD599" i="10"/>
  <c r="AD600" i="10"/>
  <c r="AD601" i="10"/>
  <c r="AD602" i="10"/>
  <c r="AD603" i="10"/>
  <c r="AD604" i="10"/>
  <c r="AD605" i="10"/>
  <c r="AD606" i="10"/>
  <c r="AD607" i="10"/>
  <c r="AD608" i="10"/>
  <c r="AD609" i="10"/>
  <c r="AD610" i="10"/>
  <c r="AA610" i="10" s="1"/>
  <c r="Z610" i="10" s="1"/>
  <c r="AD611" i="10"/>
  <c r="AD612" i="10"/>
  <c r="AD613" i="10"/>
  <c r="AD614" i="10"/>
  <c r="AD615" i="10"/>
  <c r="AD616" i="10"/>
  <c r="AD617" i="10"/>
  <c r="AD618" i="10"/>
  <c r="AD619" i="10"/>
  <c r="AD620" i="10"/>
  <c r="AD621" i="10"/>
  <c r="AD622" i="10"/>
  <c r="AD623" i="10"/>
  <c r="AD624" i="10"/>
  <c r="AD625" i="10"/>
  <c r="AD626" i="10"/>
  <c r="AA626" i="10" s="1"/>
  <c r="Z626" i="10" s="1"/>
  <c r="AD627" i="10"/>
  <c r="AD628" i="10"/>
  <c r="AD629" i="10"/>
  <c r="AD630" i="10"/>
  <c r="AD631" i="10"/>
  <c r="AD632" i="10"/>
  <c r="AD633" i="10"/>
  <c r="AD634" i="10"/>
  <c r="AD635" i="10"/>
  <c r="AD636" i="10"/>
  <c r="AD637" i="10"/>
  <c r="AD638" i="10"/>
  <c r="AD639" i="10"/>
  <c r="AD640" i="10"/>
  <c r="AD641" i="10"/>
  <c r="AD642" i="10"/>
  <c r="AA642" i="10" s="1"/>
  <c r="Z642" i="10" s="1"/>
  <c r="AD643" i="10"/>
  <c r="AD644" i="10"/>
  <c r="AD645" i="10"/>
  <c r="AD646" i="10"/>
  <c r="AD647" i="10"/>
  <c r="AD648" i="10"/>
  <c r="AD649" i="10"/>
  <c r="AD650" i="10"/>
  <c r="AD651" i="10"/>
  <c r="AD652" i="10"/>
  <c r="AD653" i="10"/>
  <c r="AD654" i="10"/>
  <c r="AD655" i="10"/>
  <c r="AD656" i="10"/>
  <c r="AD657" i="10"/>
  <c r="AD658" i="10"/>
  <c r="AA658" i="10" s="1"/>
  <c r="Z658" i="10" s="1"/>
  <c r="AD659" i="10"/>
  <c r="AD660" i="10"/>
  <c r="AD661" i="10"/>
  <c r="AD662" i="10"/>
  <c r="AD663" i="10"/>
  <c r="AD664" i="10"/>
  <c r="AD665" i="10"/>
  <c r="AD666" i="10"/>
  <c r="AD667" i="10"/>
  <c r="AD668" i="10"/>
  <c r="AD669" i="10"/>
  <c r="AD670" i="10"/>
  <c r="AD671" i="10"/>
  <c r="AD672" i="10"/>
  <c r="AD673" i="10"/>
  <c r="AD674" i="10"/>
  <c r="AA674" i="10" s="1"/>
  <c r="Z674" i="10" s="1"/>
  <c r="AD675" i="10"/>
  <c r="AD676" i="10"/>
  <c r="AD677" i="10"/>
  <c r="AD678" i="10"/>
  <c r="AD679" i="10"/>
  <c r="AD680" i="10"/>
  <c r="AD681" i="10"/>
  <c r="AD682" i="10"/>
  <c r="AD683" i="10"/>
  <c r="AD684" i="10"/>
  <c r="AD685" i="10"/>
  <c r="AD686" i="10"/>
  <c r="AD687" i="10"/>
  <c r="AD688" i="10"/>
  <c r="AD689" i="10"/>
  <c r="AD690" i="10"/>
  <c r="AA690" i="10" s="1"/>
  <c r="Z690" i="10" s="1"/>
  <c r="AD691" i="10"/>
  <c r="AD692" i="10"/>
  <c r="AD693" i="10"/>
  <c r="AD694" i="10"/>
  <c r="AD695" i="10"/>
  <c r="AD696" i="10"/>
  <c r="AD697" i="10"/>
  <c r="AD698" i="10"/>
  <c r="AD699" i="10"/>
  <c r="AD700" i="10"/>
  <c r="AD701" i="10"/>
  <c r="AD702" i="10"/>
  <c r="AD703" i="10"/>
  <c r="AD704" i="10"/>
  <c r="AD705" i="10"/>
  <c r="AD706" i="10"/>
  <c r="AA706" i="10" s="1"/>
  <c r="Z706" i="10" s="1"/>
  <c r="AD707" i="10"/>
  <c r="AD708" i="10"/>
  <c r="AD709" i="10"/>
  <c r="AD710" i="10"/>
  <c r="AD711" i="10"/>
  <c r="AD712" i="10"/>
  <c r="AD713" i="10"/>
  <c r="AD714" i="10"/>
  <c r="AD715" i="10"/>
  <c r="AD716" i="10"/>
  <c r="AD717" i="10"/>
  <c r="AD718" i="10"/>
  <c r="AD719" i="10"/>
  <c r="AD720" i="10"/>
  <c r="AD721" i="10"/>
  <c r="AD722" i="10"/>
  <c r="AA722" i="10" s="1"/>
  <c r="Z722" i="10" s="1"/>
  <c r="AD723" i="10"/>
  <c r="AD724" i="10"/>
  <c r="AD725" i="10"/>
  <c r="AD726" i="10"/>
  <c r="AD727" i="10"/>
  <c r="AD728" i="10"/>
  <c r="AD729" i="10"/>
  <c r="AD730" i="10"/>
  <c r="AD731" i="10"/>
  <c r="AD732" i="10"/>
  <c r="AD733" i="10"/>
  <c r="AD734" i="10"/>
  <c r="AD735" i="10"/>
  <c r="AD736" i="10"/>
  <c r="AD737" i="10"/>
  <c r="AD738" i="10"/>
  <c r="AA738" i="10" s="1"/>
  <c r="Z738" i="10" s="1"/>
  <c r="AD739" i="10"/>
  <c r="AD740" i="10"/>
  <c r="AD741" i="10"/>
  <c r="AD742" i="10"/>
  <c r="AD743" i="10"/>
  <c r="AD744" i="10"/>
  <c r="AD745" i="10"/>
  <c r="AD746" i="10"/>
  <c r="AD747" i="10"/>
  <c r="AD748" i="10"/>
  <c r="AD749" i="10"/>
  <c r="AD750" i="10"/>
  <c r="AD751" i="10"/>
  <c r="AD752" i="10"/>
  <c r="AD753" i="10"/>
  <c r="AD754" i="10"/>
  <c r="AA754" i="10" s="1"/>
  <c r="Z754" i="10" s="1"/>
  <c r="AD755" i="10"/>
  <c r="AD756" i="10"/>
  <c r="AD757" i="10"/>
  <c r="AD758" i="10"/>
  <c r="AD759" i="10"/>
  <c r="AD760" i="10"/>
  <c r="AD761" i="10"/>
  <c r="AD762" i="10"/>
  <c r="AD763" i="10"/>
  <c r="AD764" i="10"/>
  <c r="AD765" i="10"/>
  <c r="AD766" i="10"/>
  <c r="AD767" i="10"/>
  <c r="AD768" i="10"/>
  <c r="AD769" i="10"/>
  <c r="AD770" i="10"/>
  <c r="AA770" i="10" s="1"/>
  <c r="Z770" i="10" s="1"/>
  <c r="AD771" i="10"/>
  <c r="AD772" i="10"/>
  <c r="AD773" i="10"/>
  <c r="AD774" i="10"/>
  <c r="AD775" i="10"/>
  <c r="AD776" i="10"/>
  <c r="AD777" i="10"/>
  <c r="AD778" i="10"/>
  <c r="AD779" i="10"/>
  <c r="AD780" i="10"/>
  <c r="AD781" i="10"/>
  <c r="AD782" i="10"/>
  <c r="AD783" i="10"/>
  <c r="AD784" i="10"/>
  <c r="AD785" i="10"/>
  <c r="AD786" i="10"/>
  <c r="AA786" i="10" s="1"/>
  <c r="Z786" i="10" s="1"/>
  <c r="AD787" i="10"/>
  <c r="AD788" i="10"/>
  <c r="AD789" i="10"/>
  <c r="AD790" i="10"/>
  <c r="AD791" i="10"/>
  <c r="AD792" i="10"/>
  <c r="AD793" i="10"/>
  <c r="AD794" i="10"/>
  <c r="AD795" i="10"/>
  <c r="AD796" i="10"/>
  <c r="AD797" i="10"/>
  <c r="AD798" i="10"/>
  <c r="AD799" i="10"/>
  <c r="AD800" i="10"/>
  <c r="AD801" i="10"/>
  <c r="AD802" i="10"/>
  <c r="AA802" i="10" s="1"/>
  <c r="Z802" i="10" s="1"/>
  <c r="AD803" i="10"/>
  <c r="AD804" i="10"/>
  <c r="AD805" i="10"/>
  <c r="AD806" i="10"/>
  <c r="AD807" i="10"/>
  <c r="AD808" i="10"/>
  <c r="AD809" i="10"/>
  <c r="AD810" i="10"/>
  <c r="AD811" i="10"/>
  <c r="AD812" i="10"/>
  <c r="AD813" i="10"/>
  <c r="AD814" i="10"/>
  <c r="AD815" i="10"/>
  <c r="AD816" i="10"/>
  <c r="AD817" i="10"/>
  <c r="AD818" i="10"/>
  <c r="AA818" i="10" s="1"/>
  <c r="Z818" i="10" s="1"/>
  <c r="AD819" i="10"/>
  <c r="AD820" i="10"/>
  <c r="AD821" i="10"/>
  <c r="AD822" i="10"/>
  <c r="AD823" i="10"/>
  <c r="AD824" i="10"/>
  <c r="AD825" i="10"/>
  <c r="AD826" i="10"/>
  <c r="AD827" i="10"/>
  <c r="AD828" i="10"/>
  <c r="AD829" i="10"/>
  <c r="AD830" i="10"/>
  <c r="AD831" i="10"/>
  <c r="AD832" i="10"/>
  <c r="AD833" i="10"/>
  <c r="AD834" i="10"/>
  <c r="AA834" i="10" s="1"/>
  <c r="Z834" i="10" s="1"/>
  <c r="AD835" i="10"/>
  <c r="AD836" i="10"/>
  <c r="AD837" i="10"/>
  <c r="AD838" i="10"/>
  <c r="AD839" i="10"/>
  <c r="AD840" i="10"/>
  <c r="AD841" i="10"/>
  <c r="AD842" i="10"/>
  <c r="AD843" i="10"/>
  <c r="AD844" i="10"/>
  <c r="AD845" i="10"/>
  <c r="AD846" i="10"/>
  <c r="AD847" i="10"/>
  <c r="AD848" i="10"/>
  <c r="AD849" i="10"/>
  <c r="AD850" i="10"/>
  <c r="AA850" i="10" s="1"/>
  <c r="Z850" i="10" s="1"/>
  <c r="AD851" i="10"/>
  <c r="AD852" i="10"/>
  <c r="AD853" i="10"/>
  <c r="AD854" i="10"/>
  <c r="AD855" i="10"/>
  <c r="AD856" i="10"/>
  <c r="AD857" i="10"/>
  <c r="AD858" i="10"/>
  <c r="AD859" i="10"/>
  <c r="AD860" i="10"/>
  <c r="AD861" i="10"/>
  <c r="AD862" i="10"/>
  <c r="AD863" i="10"/>
  <c r="AD864" i="10"/>
  <c r="AD865" i="10"/>
  <c r="AD866" i="10"/>
  <c r="AA866" i="10" s="1"/>
  <c r="Z866" i="10" s="1"/>
  <c r="AD867" i="10"/>
  <c r="AD868" i="10"/>
  <c r="AD869" i="10"/>
  <c r="AD870" i="10"/>
  <c r="AD871" i="10"/>
  <c r="AD872" i="10"/>
  <c r="AD873" i="10"/>
  <c r="AD874" i="10"/>
  <c r="AD875" i="10"/>
  <c r="AD876" i="10"/>
  <c r="AD877" i="10"/>
  <c r="AD878" i="10"/>
  <c r="AD879" i="10"/>
  <c r="AD880" i="10"/>
  <c r="AD881" i="10"/>
  <c r="AD882" i="10"/>
  <c r="AA882" i="10" s="1"/>
  <c r="Z882" i="10" s="1"/>
  <c r="AD883" i="10"/>
  <c r="AD884" i="10"/>
  <c r="AD885" i="10"/>
  <c r="AD886" i="10"/>
  <c r="AD887" i="10"/>
  <c r="AD888" i="10"/>
  <c r="AD889" i="10"/>
  <c r="AD890" i="10"/>
  <c r="AD891" i="10"/>
  <c r="AD892" i="10"/>
  <c r="AD893" i="10"/>
  <c r="AD894" i="10"/>
  <c r="AD895" i="10"/>
  <c r="AD896" i="10"/>
  <c r="AD897" i="10"/>
  <c r="AD898" i="10"/>
  <c r="AA898" i="10" s="1"/>
  <c r="Z898" i="10" s="1"/>
  <c r="AD899" i="10"/>
  <c r="AD900" i="10"/>
  <c r="AD901" i="10"/>
  <c r="AD902" i="10"/>
  <c r="AD903" i="10"/>
  <c r="AD904" i="10"/>
  <c r="AD905" i="10"/>
  <c r="AD906" i="10"/>
  <c r="AD907" i="10"/>
  <c r="AD908" i="10"/>
  <c r="AD909" i="10"/>
  <c r="AD910" i="10"/>
  <c r="AD911" i="10"/>
  <c r="AD912" i="10"/>
  <c r="AD913" i="10"/>
  <c r="AD914" i="10"/>
  <c r="AA914" i="10" s="1"/>
  <c r="Z914" i="10" s="1"/>
  <c r="AD915" i="10"/>
  <c r="AD916" i="10"/>
  <c r="AD917" i="10"/>
  <c r="AD918" i="10"/>
  <c r="AD919" i="10"/>
  <c r="AD920" i="10"/>
  <c r="AD921" i="10"/>
  <c r="AD922" i="10"/>
  <c r="AD923" i="10"/>
  <c r="AD924" i="10"/>
  <c r="AD925" i="10"/>
  <c r="AD926" i="10"/>
  <c r="AD927" i="10"/>
  <c r="AD928" i="10"/>
  <c r="AD929" i="10"/>
  <c r="AD930" i="10"/>
  <c r="AA930" i="10" s="1"/>
  <c r="Z930" i="10" s="1"/>
  <c r="AD931" i="10"/>
  <c r="AD932" i="10"/>
  <c r="AD933" i="10"/>
  <c r="AD934" i="10"/>
  <c r="AD935" i="10"/>
  <c r="AD936" i="10"/>
  <c r="AD937" i="10"/>
  <c r="AD938" i="10"/>
  <c r="AD939" i="10"/>
  <c r="AD940" i="10"/>
  <c r="AD941" i="10"/>
  <c r="AD942" i="10"/>
  <c r="AD943" i="10"/>
  <c r="AD944" i="10"/>
  <c r="AD945" i="10"/>
  <c r="AD946" i="10"/>
  <c r="AA946" i="10" s="1"/>
  <c r="Z946" i="10" s="1"/>
  <c r="AD947" i="10"/>
  <c r="AD948" i="10"/>
  <c r="AD949" i="10"/>
  <c r="AD950" i="10"/>
  <c r="AD951" i="10"/>
  <c r="AD952" i="10"/>
  <c r="AD953" i="10"/>
  <c r="AD954" i="10"/>
  <c r="AD955" i="10"/>
  <c r="AD956" i="10"/>
  <c r="AD957" i="10"/>
  <c r="AD958" i="10"/>
  <c r="AD959" i="10"/>
  <c r="AD960" i="10"/>
  <c r="AD961" i="10"/>
  <c r="AD962" i="10"/>
  <c r="AA962" i="10" s="1"/>
  <c r="Z962" i="10" s="1"/>
  <c r="AD963" i="10"/>
  <c r="AD964" i="10"/>
  <c r="AD965" i="10"/>
  <c r="AD966" i="10"/>
  <c r="AD967" i="10"/>
  <c r="AD968" i="10"/>
  <c r="AD969" i="10"/>
  <c r="AD970" i="10"/>
  <c r="AD971" i="10"/>
  <c r="AD972" i="10"/>
  <c r="AD973" i="10"/>
  <c r="AD974" i="10"/>
  <c r="AD975" i="10"/>
  <c r="AD976" i="10"/>
  <c r="AD977" i="10"/>
  <c r="AD978" i="10"/>
  <c r="AA978" i="10" s="1"/>
  <c r="Z978" i="10" s="1"/>
  <c r="AD979" i="10"/>
  <c r="AD980" i="10"/>
  <c r="AD981" i="10"/>
  <c r="AD982" i="10"/>
  <c r="AD983" i="10"/>
  <c r="AD984" i="10"/>
  <c r="AD985" i="10"/>
  <c r="AD986" i="10"/>
  <c r="AD987" i="10"/>
  <c r="AD988" i="10"/>
  <c r="AD989" i="10"/>
  <c r="AD990" i="10"/>
  <c r="AD991" i="10"/>
  <c r="AD992" i="10"/>
  <c r="AD993" i="10"/>
  <c r="AD994" i="10"/>
  <c r="AA994" i="10" s="1"/>
  <c r="Z994" i="10" s="1"/>
  <c r="AD995" i="10"/>
  <c r="AD996" i="10"/>
  <c r="AD997" i="10"/>
  <c r="AD998" i="10"/>
  <c r="AD999" i="10"/>
  <c r="AD1000" i="10"/>
  <c r="AD1001" i="10"/>
  <c r="AD1002" i="10"/>
  <c r="AD1003" i="10"/>
  <c r="AD1004" i="10"/>
  <c r="AD1005" i="10"/>
  <c r="AD1006" i="10"/>
  <c r="AD1007" i="10"/>
  <c r="AD1008" i="10"/>
  <c r="AD1009" i="10"/>
  <c r="AD1010" i="10"/>
  <c r="AA1010" i="10" s="1"/>
  <c r="Z1010" i="10" s="1"/>
  <c r="AD1011" i="10"/>
  <c r="AD1012" i="10"/>
  <c r="AD1013" i="10"/>
  <c r="AD1014" i="10"/>
  <c r="AD1015" i="10"/>
  <c r="AD1016" i="10"/>
  <c r="AD1017" i="10"/>
  <c r="AD1018" i="10"/>
  <c r="AD1019" i="10"/>
  <c r="AD1020" i="10"/>
  <c r="AD1021" i="10"/>
  <c r="AD1022" i="10"/>
  <c r="AD1023" i="10"/>
  <c r="AD1024" i="10"/>
  <c r="AD1025" i="10"/>
  <c r="AD1026" i="10"/>
  <c r="AA1026" i="10" s="1"/>
  <c r="Z1026" i="10" s="1"/>
  <c r="AD1027" i="10"/>
  <c r="AD1028" i="10"/>
  <c r="AD1029" i="10"/>
  <c r="AD1030" i="10"/>
  <c r="AD1031" i="10"/>
  <c r="AD1032" i="10"/>
  <c r="AD1033" i="10"/>
  <c r="AD1034" i="10"/>
  <c r="AD1035" i="10"/>
  <c r="AD1036" i="10"/>
  <c r="AD1037" i="10"/>
  <c r="AD1038" i="10"/>
  <c r="AD1039" i="10"/>
  <c r="AD1040" i="10"/>
  <c r="AD1041" i="10"/>
  <c r="AD1042" i="10"/>
  <c r="AA1042" i="10" s="1"/>
  <c r="Z1042" i="10" s="1"/>
  <c r="AD1043" i="10"/>
  <c r="AD1044" i="10"/>
  <c r="AD1045" i="10"/>
  <c r="AD1046" i="10"/>
  <c r="AD1047" i="10"/>
  <c r="AD1048" i="10"/>
  <c r="AD1049" i="10"/>
  <c r="AD1050" i="10"/>
  <c r="AD1051" i="10"/>
  <c r="AD1052" i="10"/>
  <c r="AD1053" i="10"/>
  <c r="AD1054" i="10"/>
  <c r="AD1055" i="10"/>
  <c r="AD1056" i="10"/>
  <c r="AD1057" i="10"/>
  <c r="AD1058" i="10"/>
  <c r="AA1058" i="10" s="1"/>
  <c r="Z1058" i="10" s="1"/>
  <c r="AD1059" i="10"/>
  <c r="AD1060" i="10"/>
  <c r="AD1061" i="10"/>
  <c r="AD1062" i="10"/>
  <c r="AD1063" i="10"/>
  <c r="AD1064" i="10"/>
  <c r="AD1065" i="10"/>
  <c r="AD1066" i="10"/>
  <c r="AD1067" i="10"/>
  <c r="AD1068" i="10"/>
  <c r="AD1069" i="10"/>
  <c r="AD1070" i="10"/>
  <c r="AD1071" i="10"/>
  <c r="AD1072" i="10"/>
  <c r="AD1073" i="10"/>
  <c r="AD1074" i="10"/>
  <c r="AA1074" i="10" s="1"/>
  <c r="Z1074" i="10" s="1"/>
  <c r="AD1075" i="10"/>
  <c r="AD1076" i="10"/>
  <c r="AD1077" i="10"/>
  <c r="AD1078" i="10"/>
  <c r="AD1079" i="10"/>
  <c r="AD1080" i="10"/>
  <c r="AD1081" i="10"/>
  <c r="AD1082" i="10"/>
  <c r="AD1083" i="10"/>
  <c r="AD1084" i="10"/>
  <c r="AD1085" i="10"/>
  <c r="AD1086" i="10"/>
  <c r="AD1087" i="10"/>
  <c r="AD1088" i="10"/>
  <c r="AD1089" i="10"/>
  <c r="AD1090" i="10"/>
  <c r="AA1090" i="10" s="1"/>
  <c r="Z1090" i="10" s="1"/>
  <c r="AD1091" i="10"/>
  <c r="AD1092" i="10"/>
  <c r="AD1093" i="10"/>
  <c r="AD1094" i="10"/>
  <c r="AD1095" i="10"/>
  <c r="AD1096" i="10"/>
  <c r="AD1097" i="10"/>
  <c r="AD1098" i="10"/>
  <c r="AD1099" i="10"/>
  <c r="AD1100" i="10"/>
  <c r="AD1101" i="10"/>
  <c r="AD1102" i="10"/>
  <c r="AD1103" i="10"/>
  <c r="AD1104" i="10"/>
  <c r="AD1105" i="10"/>
  <c r="AD1106" i="10"/>
  <c r="AA1106" i="10" s="1"/>
  <c r="Z1106" i="10" s="1"/>
  <c r="AD1107" i="10"/>
  <c r="AD1108" i="10"/>
  <c r="AD1109" i="10"/>
  <c r="AD1110" i="10"/>
  <c r="AD1111" i="10"/>
  <c r="AD1112" i="10"/>
  <c r="AD1113" i="10"/>
  <c r="AD1114" i="10"/>
  <c r="AD1115" i="10"/>
  <c r="AD1116" i="10"/>
  <c r="AD1117" i="10"/>
  <c r="AD1118" i="10"/>
  <c r="AD1119" i="10"/>
  <c r="AD1120" i="10"/>
  <c r="AD1121" i="10"/>
  <c r="AD1122" i="10"/>
  <c r="AA1122" i="10" s="1"/>
  <c r="Z1122" i="10" s="1"/>
  <c r="AD1123" i="10"/>
  <c r="AD1124" i="10"/>
  <c r="AD1125" i="10"/>
  <c r="AD1126" i="10"/>
  <c r="AD1127" i="10"/>
  <c r="AD1128" i="10"/>
  <c r="AD1129" i="10"/>
  <c r="AD1130" i="10"/>
  <c r="AD1131" i="10"/>
  <c r="AD1132" i="10"/>
  <c r="AD1133" i="10"/>
  <c r="AD1134" i="10"/>
  <c r="AD1135" i="10"/>
  <c r="AD1136" i="10"/>
  <c r="AD1137" i="10"/>
  <c r="AD1138" i="10"/>
  <c r="AA1138" i="10" s="1"/>
  <c r="Z1138" i="10" s="1"/>
  <c r="AD1139" i="10"/>
  <c r="AD1140" i="10"/>
  <c r="AD1141" i="10"/>
  <c r="AD1142" i="10"/>
  <c r="AD1143" i="10"/>
  <c r="AD1144" i="10"/>
  <c r="AD1145" i="10"/>
  <c r="AD1146" i="10"/>
  <c r="AD1147" i="10"/>
  <c r="AD1148" i="10"/>
  <c r="AD1149" i="10"/>
  <c r="AD1150" i="10"/>
  <c r="AD1151" i="10"/>
  <c r="AD1152" i="10"/>
  <c r="AD1153" i="10"/>
  <c r="AD1154" i="10"/>
  <c r="AA1154" i="10" s="1"/>
  <c r="Z1154" i="10" s="1"/>
  <c r="AD1155" i="10"/>
  <c r="AD1156" i="10"/>
  <c r="AD1157" i="10"/>
  <c r="AD1158" i="10"/>
  <c r="AD1159" i="10"/>
  <c r="AD1160" i="10"/>
  <c r="AD1161" i="10"/>
  <c r="AD1162" i="10"/>
  <c r="AD1163" i="10"/>
  <c r="AD1164" i="10"/>
  <c r="AD1165" i="10"/>
  <c r="AD1166" i="10"/>
  <c r="AD1167" i="10"/>
  <c r="AD1168" i="10"/>
  <c r="AD1169" i="10"/>
  <c r="AD1170" i="10"/>
  <c r="AA1170" i="10" s="1"/>
  <c r="Z1170" i="10" s="1"/>
  <c r="AD1171" i="10"/>
  <c r="AD1172" i="10"/>
  <c r="AD1173" i="10"/>
  <c r="AD1174" i="10"/>
  <c r="AD1175" i="10"/>
  <c r="AD1176" i="10"/>
  <c r="AD1177" i="10"/>
  <c r="AD1178" i="10"/>
  <c r="AD1179" i="10"/>
  <c r="AD1180" i="10"/>
  <c r="AD1181" i="10"/>
  <c r="AD1182" i="10"/>
  <c r="AD1183" i="10"/>
  <c r="AD1184" i="10"/>
  <c r="AD1185" i="10"/>
  <c r="AD1186" i="10"/>
  <c r="AA1186" i="10" s="1"/>
  <c r="Z1186" i="10" s="1"/>
  <c r="AD1187" i="10"/>
  <c r="AD1188" i="10"/>
  <c r="AD1189" i="10"/>
  <c r="AD1190" i="10"/>
  <c r="AD1191" i="10"/>
  <c r="AD1192" i="10"/>
  <c r="AD1193" i="10"/>
  <c r="AD1194" i="10"/>
  <c r="AD1195" i="10"/>
  <c r="AD1196" i="10"/>
  <c r="AD1197" i="10"/>
  <c r="AD1198" i="10"/>
  <c r="AD1199" i="10"/>
  <c r="AD1200" i="10"/>
  <c r="AD1201" i="10"/>
  <c r="AD1202" i="10"/>
  <c r="AA1202" i="10" s="1"/>
  <c r="Z1202" i="10" s="1"/>
  <c r="AD1203" i="10"/>
  <c r="AD1204" i="10"/>
  <c r="AD1205" i="10"/>
  <c r="AD1206" i="10"/>
  <c r="AD1207" i="10"/>
  <c r="AD1208" i="10"/>
  <c r="AD1209" i="10"/>
  <c r="AD1210" i="10"/>
  <c r="AD1211" i="10"/>
  <c r="AD1212" i="10"/>
  <c r="AD1213" i="10"/>
  <c r="AD1214" i="10"/>
  <c r="AD1215" i="10"/>
  <c r="AD1216" i="10"/>
  <c r="AD1217" i="10"/>
  <c r="AD1218" i="10"/>
  <c r="AA1218" i="10" s="1"/>
  <c r="Z1218" i="10" s="1"/>
  <c r="AD1219" i="10"/>
  <c r="AD1220" i="10"/>
  <c r="AD1221" i="10"/>
  <c r="AD1222" i="10"/>
  <c r="AD1223" i="10"/>
  <c r="AD1224" i="10"/>
  <c r="AD1225" i="10"/>
  <c r="AD1226" i="10"/>
  <c r="AD1227" i="10"/>
  <c r="AD1228" i="10"/>
  <c r="AD1229" i="10"/>
  <c r="AD1230" i="10"/>
  <c r="AD1231" i="10"/>
  <c r="AD1232" i="10"/>
  <c r="AD1233" i="10"/>
  <c r="AD1234" i="10"/>
  <c r="AA1234" i="10" s="1"/>
  <c r="Z1234" i="10" s="1"/>
  <c r="AD1235" i="10"/>
  <c r="AD1236" i="10"/>
  <c r="AD1237" i="10"/>
  <c r="AD1238" i="10"/>
  <c r="AD1239" i="10"/>
  <c r="AD1240" i="10"/>
  <c r="AD1241" i="10"/>
  <c r="AD1242" i="10"/>
  <c r="AD1243" i="10"/>
  <c r="AD1244" i="10"/>
  <c r="AD1245" i="10"/>
  <c r="AD1246" i="10"/>
  <c r="AD1247" i="10"/>
  <c r="AD1248" i="10"/>
  <c r="AD1249" i="10"/>
  <c r="AD1250" i="10"/>
  <c r="AA1250" i="10" s="1"/>
  <c r="Z1250" i="10" s="1"/>
  <c r="AD1251" i="10"/>
  <c r="AD1252" i="10"/>
  <c r="AD1253" i="10"/>
  <c r="AD1254" i="10"/>
  <c r="AD1255" i="10"/>
  <c r="AD1256" i="10"/>
  <c r="AD1257" i="10"/>
  <c r="AD1258" i="10"/>
  <c r="AD1259" i="10"/>
  <c r="AD1260" i="10"/>
  <c r="AD1261" i="10"/>
  <c r="AD1262" i="10"/>
  <c r="AD1263" i="10"/>
  <c r="AD1264" i="10"/>
  <c r="AD1265" i="10"/>
  <c r="AD1266" i="10"/>
  <c r="AA1266" i="10" s="1"/>
  <c r="Z1266" i="10" s="1"/>
  <c r="AD1267" i="10"/>
  <c r="AD1268" i="10"/>
  <c r="AD1269" i="10"/>
  <c r="AD1270" i="10"/>
  <c r="AD1271" i="10"/>
  <c r="AD1272" i="10"/>
  <c r="AD1273" i="10"/>
  <c r="AD1274" i="10"/>
  <c r="AD1275" i="10"/>
  <c r="AD1276" i="10"/>
  <c r="AD1277" i="10"/>
  <c r="AD1278" i="10"/>
  <c r="AD1279" i="10"/>
  <c r="AD1280" i="10"/>
  <c r="AD1281" i="10"/>
  <c r="AD1282" i="10"/>
  <c r="AA1282" i="10" s="1"/>
  <c r="Z1282" i="10" s="1"/>
  <c r="AD1283" i="10"/>
  <c r="AD1284" i="10"/>
  <c r="AD1285" i="10"/>
  <c r="AD1286" i="10"/>
  <c r="AD1287" i="10"/>
  <c r="AD1288" i="10"/>
  <c r="AD1289" i="10"/>
  <c r="AD1290" i="10"/>
  <c r="AD1291" i="10"/>
  <c r="AD1292" i="10"/>
  <c r="AD1293" i="10"/>
  <c r="AD1294" i="10"/>
  <c r="AD1295" i="10"/>
  <c r="AD1296" i="10"/>
  <c r="AD1297" i="10"/>
  <c r="AD1298" i="10"/>
  <c r="AA1298" i="10" s="1"/>
  <c r="Z1298" i="10" s="1"/>
  <c r="AD1299" i="10"/>
  <c r="AD1300" i="10"/>
  <c r="AD1301" i="10"/>
  <c r="AD1302" i="10"/>
  <c r="AD1303" i="10"/>
  <c r="AD1304" i="10"/>
  <c r="AD1305" i="10"/>
  <c r="AD1306" i="10"/>
  <c r="AD1307" i="10"/>
  <c r="AD1308" i="10"/>
  <c r="AD1309" i="10"/>
  <c r="AD1310" i="10"/>
  <c r="AD1311" i="10"/>
  <c r="AD1312" i="10"/>
  <c r="AD1313" i="10"/>
  <c r="AD1314" i="10"/>
  <c r="AA1314" i="10" s="1"/>
  <c r="Z1314" i="10" s="1"/>
  <c r="AD1315" i="10"/>
  <c r="AD1316" i="10"/>
  <c r="AD1317" i="10"/>
  <c r="AD1318" i="10"/>
  <c r="AD1319" i="10"/>
  <c r="AD1320" i="10"/>
  <c r="AD1321" i="10"/>
  <c r="AD1322" i="10"/>
  <c r="AD1323" i="10"/>
  <c r="AD1324" i="10"/>
  <c r="AD1325" i="10"/>
  <c r="AD1326" i="10"/>
  <c r="AD1327" i="10"/>
  <c r="AD1328" i="10"/>
  <c r="AD1329" i="10"/>
  <c r="AD1330" i="10"/>
  <c r="AA1330" i="10" s="1"/>
  <c r="Z1330" i="10" s="1"/>
  <c r="AD1331" i="10"/>
  <c r="AD1332" i="10"/>
  <c r="AD1333" i="10"/>
  <c r="AD1334" i="10"/>
  <c r="AD1335" i="10"/>
  <c r="AD1336" i="10"/>
  <c r="AD1337" i="10"/>
  <c r="AD1338" i="10"/>
  <c r="AD1339" i="10"/>
  <c r="AD1340" i="10"/>
  <c r="AD1341" i="10"/>
  <c r="AD1342" i="10"/>
  <c r="AD1343" i="10"/>
  <c r="AD1344" i="10"/>
  <c r="AD1345" i="10"/>
  <c r="AD1346" i="10"/>
  <c r="AA1346" i="10" s="1"/>
  <c r="Z1346" i="10" s="1"/>
  <c r="AD1347" i="10"/>
  <c r="AD1348" i="10"/>
  <c r="AD1349" i="10"/>
  <c r="AD1350" i="10"/>
  <c r="AD1351" i="10"/>
  <c r="AD1352" i="10"/>
  <c r="AD1353" i="10"/>
  <c r="AD1354" i="10"/>
  <c r="AD1355" i="10"/>
  <c r="AD1356" i="10"/>
  <c r="AD1357" i="10"/>
  <c r="AD1358" i="10"/>
  <c r="AD1359" i="10"/>
  <c r="AD1360" i="10"/>
  <c r="AD1361" i="10"/>
  <c r="AD1362" i="10"/>
  <c r="AA1362" i="10" s="1"/>
  <c r="Z1362" i="10" s="1"/>
  <c r="AD1363" i="10"/>
  <c r="AD1364" i="10"/>
  <c r="AD1365" i="10"/>
  <c r="AD1366" i="10"/>
  <c r="AD1367" i="10"/>
  <c r="AD1368" i="10"/>
  <c r="AD1369" i="10"/>
  <c r="AD1370" i="10"/>
  <c r="AD1371" i="10"/>
  <c r="AD1372" i="10"/>
  <c r="AD1373" i="10"/>
  <c r="AD1374" i="10"/>
  <c r="AD1375" i="10"/>
  <c r="AD1376" i="10"/>
  <c r="AD1377" i="10"/>
  <c r="AD1378" i="10"/>
  <c r="AA1378" i="10" s="1"/>
  <c r="Z1378" i="10" s="1"/>
  <c r="AD1379" i="10"/>
  <c r="AD1380" i="10"/>
  <c r="AD1381" i="10"/>
  <c r="AD1382" i="10"/>
  <c r="AD1383" i="10"/>
  <c r="AD1384" i="10"/>
  <c r="AD1385" i="10"/>
  <c r="AD1386" i="10"/>
  <c r="AD1387" i="10"/>
  <c r="AD1388" i="10"/>
  <c r="AD1389" i="10"/>
  <c r="AD1390" i="10"/>
  <c r="AD1391" i="10"/>
  <c r="AD1392" i="10"/>
  <c r="AD1393" i="10"/>
  <c r="AD1394" i="10"/>
  <c r="AA1394" i="10" s="1"/>
  <c r="Z1394" i="10" s="1"/>
  <c r="AD1395" i="10"/>
  <c r="AD1396" i="10"/>
  <c r="AD1397" i="10"/>
  <c r="AD1398" i="10"/>
  <c r="AD1399" i="10"/>
  <c r="AD1400" i="10"/>
  <c r="AD1401" i="10"/>
  <c r="AD1402" i="10"/>
  <c r="AD1403" i="10"/>
  <c r="AD1404" i="10"/>
  <c r="AD1405" i="10"/>
  <c r="AD1406" i="10"/>
  <c r="AD1407" i="10"/>
  <c r="AD1408" i="10"/>
  <c r="AD1409" i="10"/>
  <c r="AD1410" i="10"/>
  <c r="AA1410" i="10" s="1"/>
  <c r="Z1410" i="10" s="1"/>
  <c r="AD1411" i="10"/>
  <c r="AD1412" i="10"/>
  <c r="AD1413" i="10"/>
  <c r="AD1414" i="10"/>
  <c r="AD1415" i="10"/>
  <c r="AD1416" i="10"/>
  <c r="AD1417" i="10"/>
  <c r="AD1418" i="10"/>
  <c r="AD1419" i="10"/>
  <c r="AD1420" i="10"/>
  <c r="AD1421" i="10"/>
  <c r="AD1422" i="10"/>
  <c r="AD1423" i="10"/>
  <c r="AD1424" i="10"/>
  <c r="AD1425" i="10"/>
  <c r="AD1426" i="10"/>
  <c r="AA1426" i="10" s="1"/>
  <c r="Z1426" i="10" s="1"/>
  <c r="AD1427" i="10"/>
  <c r="AD1428" i="10"/>
  <c r="AD1429" i="10"/>
  <c r="AD1430" i="10"/>
  <c r="AD1431" i="10"/>
  <c r="AD1432" i="10"/>
  <c r="AD1433" i="10"/>
  <c r="AD1434" i="10"/>
  <c r="AD1435" i="10"/>
  <c r="AD1436" i="10"/>
  <c r="AD1437" i="10"/>
  <c r="AD1438" i="10"/>
  <c r="AD1439" i="10"/>
  <c r="AD1440" i="10"/>
  <c r="AD1441" i="10"/>
  <c r="AD1442" i="10"/>
  <c r="AA1442" i="10" s="1"/>
  <c r="Z1442" i="10" s="1"/>
  <c r="AD1443" i="10"/>
  <c r="AD1444" i="10"/>
  <c r="AD1445" i="10"/>
  <c r="AD1446" i="10"/>
  <c r="AD1447" i="10"/>
  <c r="AD1448" i="10"/>
  <c r="AD1449" i="10"/>
  <c r="AD1450" i="10"/>
  <c r="AD1451" i="10"/>
  <c r="AD1452" i="10"/>
  <c r="AD1453" i="10"/>
  <c r="AD1454" i="10"/>
  <c r="AD1455" i="10"/>
  <c r="AD1456" i="10"/>
  <c r="AD1457" i="10"/>
  <c r="AD1458" i="10"/>
  <c r="AA1458" i="10" s="1"/>
  <c r="Z1458" i="10" s="1"/>
  <c r="AD1459" i="10"/>
  <c r="AD1460" i="10"/>
  <c r="AD1461" i="10"/>
  <c r="AD1462" i="10"/>
  <c r="AD1463" i="10"/>
  <c r="AD1464" i="10"/>
  <c r="AD1465" i="10"/>
  <c r="AD1466" i="10"/>
  <c r="AD1467" i="10"/>
  <c r="AD1468" i="10"/>
  <c r="AD1469" i="10"/>
  <c r="AD1470" i="10"/>
  <c r="AD1471" i="10"/>
  <c r="AD1472" i="10"/>
  <c r="AD1473" i="10"/>
  <c r="AD1474" i="10"/>
  <c r="AA1474" i="10" s="1"/>
  <c r="Z1474" i="10" s="1"/>
  <c r="AD1475" i="10"/>
  <c r="AD1476" i="10"/>
  <c r="AD1477" i="10"/>
  <c r="AD1478" i="10"/>
  <c r="AD1479" i="10"/>
  <c r="AD1480" i="10"/>
  <c r="AD1481" i="10"/>
  <c r="AD1482" i="10"/>
  <c r="AD1483" i="10"/>
  <c r="AD1484" i="10"/>
  <c r="AD1485" i="10"/>
  <c r="AD1486" i="10"/>
  <c r="AD1487" i="10"/>
  <c r="AD1488" i="10"/>
  <c r="AD1489" i="10"/>
  <c r="AD1490" i="10"/>
  <c r="AA1490" i="10" s="1"/>
  <c r="Z1490" i="10" s="1"/>
  <c r="AD1491" i="10"/>
  <c r="AD1492" i="10"/>
  <c r="AD1493" i="10"/>
  <c r="AD1494" i="10"/>
  <c r="AD1495" i="10"/>
  <c r="AD1496" i="10"/>
  <c r="AD1497" i="10"/>
  <c r="AD1498" i="10"/>
  <c r="AD1499" i="10"/>
  <c r="AD1500" i="10"/>
  <c r="AD1501" i="10"/>
  <c r="AD1502" i="10"/>
  <c r="AD1503" i="10"/>
  <c r="AD1504" i="10"/>
  <c r="AD1505" i="10"/>
  <c r="AD1506" i="10"/>
  <c r="AA1506" i="10" s="1"/>
  <c r="Z1506" i="10" s="1"/>
  <c r="AD1507" i="10"/>
  <c r="AD1508" i="10"/>
  <c r="AD1509" i="10"/>
  <c r="AD1510" i="10"/>
  <c r="AD1511" i="10"/>
  <c r="AD1512" i="10"/>
  <c r="AD1513" i="10"/>
  <c r="AD1514" i="10"/>
  <c r="AD1515" i="10"/>
  <c r="AD1516" i="10"/>
  <c r="AD1517" i="10"/>
  <c r="AD1518" i="10"/>
  <c r="AD1519" i="10"/>
  <c r="AD1520" i="10"/>
  <c r="AD1521" i="10"/>
  <c r="AD1522" i="10"/>
  <c r="AA1522" i="10" s="1"/>
  <c r="Z1522" i="10" s="1"/>
  <c r="AD1523" i="10"/>
  <c r="AD1524" i="10"/>
  <c r="AD1525" i="10"/>
  <c r="AD1526" i="10"/>
  <c r="AD1527" i="10"/>
  <c r="AD1528" i="10"/>
  <c r="AD1529" i="10"/>
  <c r="AD1530" i="10"/>
  <c r="AD1531" i="10"/>
  <c r="AD1532" i="10"/>
  <c r="AD1533" i="10"/>
  <c r="AD1534" i="10"/>
  <c r="AD1535" i="10"/>
  <c r="AD1536" i="10"/>
  <c r="AD1537" i="10"/>
  <c r="AD1538" i="10"/>
  <c r="AA1538" i="10" s="1"/>
  <c r="Z1538" i="10" s="1"/>
  <c r="AD1539" i="10"/>
  <c r="AD1540" i="10"/>
  <c r="AD1541" i="10"/>
  <c r="AD1542" i="10"/>
  <c r="AD1543" i="10"/>
  <c r="AD1544" i="10"/>
  <c r="AD1545" i="10"/>
  <c r="AD1546" i="10"/>
  <c r="AD1547" i="10"/>
  <c r="AD1548" i="10"/>
  <c r="AD1549" i="10"/>
  <c r="AD1550" i="10"/>
  <c r="AD1551" i="10"/>
  <c r="AD1552" i="10"/>
  <c r="AD1553" i="10"/>
  <c r="AD1554" i="10"/>
  <c r="AA1554" i="10" s="1"/>
  <c r="Z1554" i="10" s="1"/>
  <c r="AD1555" i="10"/>
  <c r="AD1556" i="10"/>
  <c r="AD1557" i="10"/>
  <c r="AD1558" i="10"/>
  <c r="AD1559" i="10"/>
  <c r="AD1560" i="10"/>
  <c r="AD1561" i="10"/>
  <c r="AD1562" i="10"/>
  <c r="AD1563" i="10"/>
  <c r="AD1564" i="10"/>
  <c r="AD1565" i="10"/>
  <c r="AD1566" i="10"/>
  <c r="AD1567" i="10"/>
  <c r="AD1568" i="10"/>
  <c r="AD1569" i="10"/>
  <c r="AD1570" i="10"/>
  <c r="AA1570" i="10" s="1"/>
  <c r="Z1570" i="10" s="1"/>
  <c r="AD1571" i="10"/>
  <c r="AD1572" i="10"/>
  <c r="AD1573" i="10"/>
  <c r="AD1574" i="10"/>
  <c r="AD1575" i="10"/>
  <c r="AD1576" i="10"/>
  <c r="AD1577" i="10"/>
  <c r="AD1578" i="10"/>
  <c r="AD1579" i="10"/>
  <c r="AD1580" i="10"/>
  <c r="AD1581" i="10"/>
  <c r="AD1582" i="10"/>
  <c r="AD1583" i="10"/>
  <c r="AD1584" i="10"/>
  <c r="AD1585" i="10"/>
  <c r="AD1586" i="10"/>
  <c r="AA1586" i="10" s="1"/>
  <c r="Z1586" i="10" s="1"/>
  <c r="AD1587" i="10"/>
  <c r="AD1588" i="10"/>
  <c r="AD1589" i="10"/>
  <c r="AD1590" i="10"/>
  <c r="AD1591" i="10"/>
  <c r="AD1592" i="10"/>
  <c r="AD1593" i="10"/>
  <c r="AD1594" i="10"/>
  <c r="AD1595" i="10"/>
  <c r="AD1596" i="10"/>
  <c r="AD1597" i="10"/>
  <c r="AD1598" i="10"/>
  <c r="AD1599" i="10"/>
  <c r="AD1600" i="10"/>
  <c r="AD1601" i="10"/>
  <c r="AD1602" i="10"/>
  <c r="AA1602" i="10" s="1"/>
  <c r="Z1602" i="10" s="1"/>
  <c r="AD1603" i="10"/>
  <c r="AD1604" i="10"/>
  <c r="AD1605" i="10"/>
  <c r="AD1606" i="10"/>
  <c r="AD1607" i="10"/>
  <c r="AD1608" i="10"/>
  <c r="AD1609" i="10"/>
  <c r="AD1610" i="10"/>
  <c r="AD1611" i="10"/>
  <c r="AD1612" i="10"/>
  <c r="AD1613" i="10"/>
  <c r="AD1614" i="10"/>
  <c r="AD1615" i="10"/>
  <c r="AD1616" i="10"/>
  <c r="AD1617" i="10"/>
  <c r="AD1618" i="10"/>
  <c r="AA1618" i="10" s="1"/>
  <c r="Z1618" i="10" s="1"/>
  <c r="AD1619" i="10"/>
  <c r="AD1620" i="10"/>
  <c r="AD1621" i="10"/>
  <c r="AD1622" i="10"/>
  <c r="AD1623" i="10"/>
  <c r="AD1624" i="10"/>
  <c r="AD1625" i="10"/>
  <c r="AD1626" i="10"/>
  <c r="AD1627" i="10"/>
  <c r="AD1628" i="10"/>
  <c r="AD1629" i="10"/>
  <c r="AD1630" i="10"/>
  <c r="AD1631" i="10"/>
  <c r="AD1632" i="10"/>
  <c r="AD1633" i="10"/>
  <c r="AD1634" i="10"/>
  <c r="AA1634" i="10" s="1"/>
  <c r="Z1634" i="10" s="1"/>
  <c r="AD1635" i="10"/>
  <c r="AD1636" i="10"/>
  <c r="AD1637" i="10"/>
  <c r="AD1638" i="10"/>
  <c r="AD1639" i="10"/>
  <c r="AD1640" i="10"/>
  <c r="AD1641" i="10"/>
  <c r="AD1642" i="10"/>
  <c r="AD1643" i="10"/>
  <c r="AD1644" i="10"/>
  <c r="AD1645" i="10"/>
  <c r="AD1646" i="10"/>
  <c r="AD1647" i="10"/>
  <c r="AD1648" i="10"/>
  <c r="AD1649" i="10"/>
  <c r="AD1650" i="10"/>
  <c r="AA1650" i="10" s="1"/>
  <c r="Z1650" i="10" s="1"/>
  <c r="AD1651" i="10"/>
  <c r="AD1652" i="10"/>
  <c r="AD1653" i="10"/>
  <c r="AD1654" i="10"/>
  <c r="AD1655" i="10"/>
  <c r="AD1656" i="10"/>
  <c r="AD1657" i="10"/>
  <c r="AD1658" i="10"/>
  <c r="AD1659" i="10"/>
  <c r="AD1660" i="10"/>
  <c r="AD1661" i="10"/>
  <c r="AD1662" i="10"/>
  <c r="AD1663" i="10"/>
  <c r="AD1664" i="10"/>
  <c r="AD1665" i="10"/>
  <c r="AD1666" i="10"/>
  <c r="AA1666" i="10" s="1"/>
  <c r="Z1666" i="10" s="1"/>
  <c r="AD1667" i="10"/>
  <c r="AD1668" i="10"/>
  <c r="AD1669" i="10"/>
  <c r="AD1670" i="10"/>
  <c r="AD1671" i="10"/>
  <c r="AD1672" i="10"/>
  <c r="AD1673" i="10"/>
  <c r="AD1674" i="10"/>
  <c r="AD1675" i="10"/>
  <c r="AD1676" i="10"/>
  <c r="AD1677" i="10"/>
  <c r="AD1678" i="10"/>
  <c r="AD1679" i="10"/>
  <c r="AD1680" i="10"/>
  <c r="AD1681" i="10"/>
  <c r="AD1682" i="10"/>
  <c r="AA1682" i="10" s="1"/>
  <c r="Z1682" i="10" s="1"/>
  <c r="AD1683" i="10"/>
  <c r="AD1684" i="10"/>
  <c r="AD1685" i="10"/>
  <c r="AD1686" i="10"/>
  <c r="AD1687" i="10"/>
  <c r="AD1688" i="10"/>
  <c r="AD1689" i="10"/>
  <c r="AD1690" i="10"/>
  <c r="AD1691" i="10"/>
  <c r="AD1692" i="10"/>
  <c r="AD1693" i="10"/>
  <c r="AD1694" i="10"/>
  <c r="AD1695" i="10"/>
  <c r="AD1696" i="10"/>
  <c r="AD1697" i="10"/>
  <c r="AD1698" i="10"/>
  <c r="AA1698" i="10" s="1"/>
  <c r="Z1698" i="10" s="1"/>
  <c r="AD1699" i="10"/>
  <c r="AD1700" i="10"/>
  <c r="AD1701" i="10"/>
  <c r="AD1702" i="10"/>
  <c r="AD1703" i="10"/>
  <c r="AD1704" i="10"/>
  <c r="AD1705" i="10"/>
  <c r="AD1706" i="10"/>
  <c r="AD1707" i="10"/>
  <c r="AD1708" i="10"/>
  <c r="AD1709" i="10"/>
  <c r="AD1710" i="10"/>
  <c r="AD1711" i="10"/>
  <c r="AD1712" i="10"/>
  <c r="AD1713" i="10"/>
  <c r="AD1714" i="10"/>
  <c r="AA1714" i="10" s="1"/>
  <c r="Z1714" i="10" s="1"/>
  <c r="AD1715" i="10"/>
  <c r="AD1716" i="10"/>
  <c r="AD1717" i="10"/>
  <c r="AD1718" i="10"/>
  <c r="AD1719" i="10"/>
  <c r="AD1720" i="10"/>
  <c r="AD1721" i="10"/>
  <c r="AD1722" i="10"/>
  <c r="AD1723" i="10"/>
  <c r="AD1724" i="10"/>
  <c r="AD1725" i="10"/>
  <c r="AD1726" i="10"/>
  <c r="AD1727" i="10"/>
  <c r="AD1728" i="10"/>
  <c r="AD1729" i="10"/>
  <c r="AD1730" i="10"/>
  <c r="AA1730" i="10" s="1"/>
  <c r="Z1730" i="10" s="1"/>
  <c r="AD1731" i="10"/>
  <c r="AD1732" i="10"/>
  <c r="AD1733" i="10"/>
  <c r="AD1734" i="10"/>
  <c r="AD1735" i="10"/>
  <c r="AD1736" i="10"/>
  <c r="AD1737" i="10"/>
  <c r="AD1738" i="10"/>
  <c r="AD1739" i="10"/>
  <c r="AD1740" i="10"/>
  <c r="AD1741" i="10"/>
  <c r="AD1742" i="10"/>
  <c r="AD1743" i="10"/>
  <c r="AD1744" i="10"/>
  <c r="AD1745" i="10"/>
  <c r="AD1746" i="10"/>
  <c r="AA1746" i="10" s="1"/>
  <c r="Z1746" i="10" s="1"/>
  <c r="AD1747" i="10"/>
  <c r="AD1748" i="10"/>
  <c r="AD1749" i="10"/>
  <c r="AD1750" i="10"/>
  <c r="AD1751" i="10"/>
  <c r="AD1752" i="10"/>
  <c r="AD1753" i="10"/>
  <c r="AD1754" i="10"/>
  <c r="AD1755" i="10"/>
  <c r="AD1756" i="10"/>
  <c r="AD1757" i="10"/>
  <c r="AD1758" i="10"/>
  <c r="AD1759" i="10"/>
  <c r="AD1760" i="10"/>
  <c r="AD1761" i="10"/>
  <c r="AD1762" i="10"/>
  <c r="AA1762" i="10" s="1"/>
  <c r="Z1762" i="10" s="1"/>
  <c r="AD1763" i="10"/>
  <c r="AD1764" i="10"/>
  <c r="AD1765" i="10"/>
  <c r="AD1766" i="10"/>
  <c r="AD1767" i="10"/>
  <c r="AD1768" i="10"/>
  <c r="AD1769" i="10"/>
  <c r="AD1770" i="10"/>
  <c r="AD1771" i="10"/>
  <c r="AD1772" i="10"/>
  <c r="AD1773" i="10"/>
  <c r="AD1774" i="10"/>
  <c r="AD1775" i="10"/>
  <c r="AD1776" i="10"/>
  <c r="AD1777" i="10"/>
  <c r="AD1778" i="10"/>
  <c r="AA1778" i="10" s="1"/>
  <c r="Z1778" i="10" s="1"/>
  <c r="AD1779" i="10"/>
  <c r="AD1780" i="10"/>
  <c r="AD1781" i="10"/>
  <c r="AD1782" i="10"/>
  <c r="AD1783" i="10"/>
  <c r="AD1784" i="10"/>
  <c r="AD1785" i="10"/>
  <c r="AD1786" i="10"/>
  <c r="AD1787" i="10"/>
  <c r="AD1788" i="10"/>
  <c r="AD1789" i="10"/>
  <c r="AD1790" i="10"/>
  <c r="AD1791" i="10"/>
  <c r="AD1792" i="10"/>
  <c r="AD1793" i="10"/>
  <c r="AD1794" i="10"/>
  <c r="AA1794" i="10" s="1"/>
  <c r="Z1794" i="10" s="1"/>
  <c r="AD1795" i="10"/>
  <c r="AD1796" i="10"/>
  <c r="AD1797" i="10"/>
  <c r="AD1798" i="10"/>
  <c r="AD1799" i="10"/>
  <c r="AD1800" i="10"/>
  <c r="AD1801" i="10"/>
  <c r="AD1802" i="10"/>
  <c r="AD1803" i="10"/>
  <c r="AD1804" i="10"/>
  <c r="AD1805" i="10"/>
  <c r="AD1806" i="10"/>
  <c r="AD1807" i="10"/>
  <c r="AD1808" i="10"/>
  <c r="AD1809" i="10"/>
  <c r="AD1810" i="10"/>
  <c r="AA1810" i="10" s="1"/>
  <c r="Z1810" i="10" s="1"/>
  <c r="AD1811" i="10"/>
  <c r="AD1812" i="10"/>
  <c r="AD1813" i="10"/>
  <c r="AD1814" i="10"/>
  <c r="AD1815" i="10"/>
  <c r="AD1816" i="10"/>
  <c r="AD1817" i="10"/>
  <c r="AD1818" i="10"/>
  <c r="AD1819" i="10"/>
  <c r="AD1820" i="10"/>
  <c r="AD1821" i="10"/>
  <c r="AD1822" i="10"/>
  <c r="AD1823" i="10"/>
  <c r="AD1824" i="10"/>
  <c r="AD1825" i="10"/>
  <c r="AD1826" i="10"/>
  <c r="AA1826" i="10" s="1"/>
  <c r="Z1826" i="10" s="1"/>
  <c r="AD1827" i="10"/>
  <c r="AD1828" i="10"/>
  <c r="AD1829" i="10"/>
  <c r="AD1830" i="10"/>
  <c r="AD1831" i="10"/>
  <c r="AD1832" i="10"/>
  <c r="AD1833" i="10"/>
  <c r="AD1834" i="10"/>
  <c r="AD1835" i="10"/>
  <c r="AD1836" i="10"/>
  <c r="AD1837" i="10"/>
  <c r="AD1838" i="10"/>
  <c r="AD1839" i="10"/>
  <c r="AD1840" i="10"/>
  <c r="AD1841" i="10"/>
  <c r="AD1842" i="10"/>
  <c r="AA1842" i="10" s="1"/>
  <c r="Z1842" i="10" s="1"/>
  <c r="AD1843" i="10"/>
  <c r="AD1844" i="10"/>
  <c r="AD1845" i="10"/>
  <c r="AD1846" i="10"/>
  <c r="AD1847" i="10"/>
  <c r="AD1848" i="10"/>
  <c r="AD1849" i="10"/>
  <c r="AD1850" i="10"/>
  <c r="AD1851" i="10"/>
  <c r="AD1852" i="10"/>
  <c r="AD1853" i="10"/>
  <c r="AD1854" i="10"/>
  <c r="AD1855" i="10"/>
  <c r="AD1856" i="10"/>
  <c r="AD1857" i="10"/>
  <c r="AD1858" i="10"/>
  <c r="AA1858" i="10" s="1"/>
  <c r="Z1858" i="10" s="1"/>
  <c r="AD1859" i="10"/>
  <c r="AD1860" i="10"/>
  <c r="AD1861" i="10"/>
  <c r="AD1862" i="10"/>
  <c r="AD1863" i="10"/>
  <c r="AD1864" i="10"/>
  <c r="AD1865" i="10"/>
  <c r="AD1866" i="10"/>
  <c r="AD1867" i="10"/>
  <c r="AD1868" i="10"/>
  <c r="AD1869" i="10"/>
  <c r="AD1870" i="10"/>
  <c r="AD1871" i="10"/>
  <c r="AD1872" i="10"/>
  <c r="AD1873" i="10"/>
  <c r="AD1874" i="10"/>
  <c r="AA1874" i="10" s="1"/>
  <c r="Z1874" i="10" s="1"/>
  <c r="AD1875" i="10"/>
  <c r="AD1876" i="10"/>
  <c r="AD1877" i="10"/>
  <c r="AD1878" i="10"/>
  <c r="AD1879" i="10"/>
  <c r="AD1880" i="10"/>
  <c r="AD1881" i="10"/>
  <c r="AD1882" i="10"/>
  <c r="AD1883" i="10"/>
  <c r="AD1884" i="10"/>
  <c r="AD1885" i="10"/>
  <c r="AD1886" i="10"/>
  <c r="AD1887" i="10"/>
  <c r="AD1888" i="10"/>
  <c r="AD1889" i="10"/>
  <c r="AD1890" i="10"/>
  <c r="AA1890" i="10" s="1"/>
  <c r="Z1890" i="10" s="1"/>
  <c r="AD1891" i="10"/>
  <c r="AD1892" i="10"/>
  <c r="AD1893" i="10"/>
  <c r="AD1894" i="10"/>
  <c r="AD1895" i="10"/>
  <c r="AD1896" i="10"/>
  <c r="AD1897" i="10"/>
  <c r="AD1898" i="10"/>
  <c r="AD1899" i="10"/>
  <c r="AD1900" i="10"/>
  <c r="AD1901" i="10"/>
  <c r="AD1902" i="10"/>
  <c r="AD1903" i="10"/>
  <c r="AD1904" i="10"/>
  <c r="AD1905" i="10"/>
  <c r="AD1906" i="10"/>
  <c r="AA1906" i="10" s="1"/>
  <c r="Z1906" i="10" s="1"/>
  <c r="AD1907" i="10"/>
  <c r="AD1908" i="10"/>
  <c r="AD1909" i="10"/>
  <c r="AD1910" i="10"/>
  <c r="AD1911" i="10"/>
  <c r="AD1912" i="10"/>
  <c r="AD1913" i="10"/>
  <c r="AD1914" i="10"/>
  <c r="AD1915" i="10"/>
  <c r="AD1916" i="10"/>
  <c r="AD1917" i="10"/>
  <c r="AD1918" i="10"/>
  <c r="AD1919" i="10"/>
  <c r="AD1920" i="10"/>
  <c r="AD1921" i="10"/>
  <c r="AD1922" i="10"/>
  <c r="AA1922" i="10" s="1"/>
  <c r="Z1922" i="10" s="1"/>
  <c r="AD1923" i="10"/>
  <c r="AD1924" i="10"/>
  <c r="AD1925" i="10"/>
  <c r="AD1926" i="10"/>
  <c r="AD1927" i="10"/>
  <c r="AD1928" i="10"/>
  <c r="AD1929" i="10"/>
  <c r="AD1930" i="10"/>
  <c r="AD1931" i="10"/>
  <c r="AD1932" i="10"/>
  <c r="AD1933" i="10"/>
  <c r="AD1934" i="10"/>
  <c r="AD1935" i="10"/>
  <c r="AD1936" i="10"/>
  <c r="AD1937" i="10"/>
  <c r="AD1938" i="10"/>
  <c r="AA1938" i="10" s="1"/>
  <c r="Z1938" i="10" s="1"/>
  <c r="AD1939" i="10"/>
  <c r="AD1940" i="10"/>
  <c r="AD1941" i="10"/>
  <c r="AD1942" i="10"/>
  <c r="AD1943" i="10"/>
  <c r="AD1944" i="10"/>
  <c r="AD1945" i="10"/>
  <c r="AD1946" i="10"/>
  <c r="AD1947" i="10"/>
  <c r="AD1948" i="10"/>
  <c r="AD1949" i="10"/>
  <c r="AD1950" i="10"/>
  <c r="AD1951" i="10"/>
  <c r="AD1952" i="10"/>
  <c r="AD1953" i="10"/>
  <c r="AD1954" i="10"/>
  <c r="AA1954" i="10" s="1"/>
  <c r="Z1954" i="10" s="1"/>
  <c r="AD1955" i="10"/>
  <c r="AD1956" i="10"/>
  <c r="AD1957" i="10"/>
  <c r="AD1958" i="10"/>
  <c r="AD1959" i="10"/>
  <c r="AD1960" i="10"/>
  <c r="AD1961" i="10"/>
  <c r="AD1962" i="10"/>
  <c r="AD1963" i="10"/>
  <c r="AD1964" i="10"/>
  <c r="AD1965" i="10"/>
  <c r="AD1966" i="10"/>
  <c r="AD1967" i="10"/>
  <c r="AD1968" i="10"/>
  <c r="AD1969" i="10"/>
  <c r="AD1970" i="10"/>
  <c r="AA1970" i="10" s="1"/>
  <c r="Z1970" i="10" s="1"/>
  <c r="AD1971" i="10"/>
  <c r="AD1972" i="10"/>
  <c r="AD1973" i="10"/>
  <c r="AD1974" i="10"/>
  <c r="AD1975" i="10"/>
  <c r="AD1976" i="10"/>
  <c r="AD1977" i="10"/>
  <c r="AD1978" i="10"/>
  <c r="AD1979" i="10"/>
  <c r="AD1980" i="10"/>
  <c r="AD1981" i="10"/>
  <c r="AD1982" i="10"/>
  <c r="AD1983" i="10"/>
  <c r="AD1984" i="10"/>
  <c r="AD1985" i="10"/>
  <c r="AD1986" i="10"/>
  <c r="AA1986" i="10" s="1"/>
  <c r="Z1986" i="10" s="1"/>
  <c r="AD1987" i="10"/>
  <c r="AD1988" i="10"/>
  <c r="AD1989" i="10"/>
  <c r="AD1990" i="10"/>
  <c r="AD1991" i="10"/>
  <c r="AD1992" i="10"/>
  <c r="AD1993" i="10"/>
  <c r="AD1994" i="10"/>
  <c r="AD1995" i="10"/>
  <c r="AD1996" i="10"/>
  <c r="AD1997" i="10"/>
  <c r="AD1998" i="10"/>
  <c r="AD1999" i="10"/>
  <c r="AD2000" i="10"/>
  <c r="AD2001" i="10"/>
  <c r="AD2002" i="10"/>
  <c r="AA2002" i="10" s="1"/>
  <c r="Z2002" i="10" s="1"/>
  <c r="AD2003" i="10"/>
  <c r="AD2004" i="10"/>
  <c r="AD2005" i="10"/>
  <c r="AD2006" i="10"/>
  <c r="AD2007" i="10"/>
  <c r="AD2008" i="10"/>
  <c r="AD2009" i="10"/>
  <c r="AD2010" i="10"/>
  <c r="AD2011" i="10"/>
  <c r="AD2012" i="10"/>
  <c r="AD2013" i="10"/>
  <c r="AD2014" i="10"/>
  <c r="AD2015" i="10"/>
  <c r="AD2016" i="10"/>
  <c r="AD2017" i="10"/>
  <c r="AD2018" i="10"/>
  <c r="AA2018" i="10" s="1"/>
  <c r="Z2018" i="10" s="1"/>
  <c r="AD2019" i="10"/>
  <c r="AD2020" i="10"/>
  <c r="AD2021" i="10"/>
  <c r="AD2022" i="10"/>
  <c r="AD2023" i="10"/>
  <c r="AD2024" i="10"/>
  <c r="AD2025" i="10"/>
  <c r="AD2026" i="10"/>
  <c r="AD2027" i="10"/>
  <c r="AD2028" i="10"/>
  <c r="AD2029" i="10"/>
  <c r="AD2030" i="10"/>
  <c r="AD2031" i="10"/>
  <c r="AD2032" i="10"/>
  <c r="AD2033" i="10"/>
  <c r="AD2034" i="10"/>
  <c r="AA2034" i="10" s="1"/>
  <c r="Z2034" i="10" s="1"/>
  <c r="AD2035" i="10"/>
  <c r="AD2036" i="10"/>
  <c r="AD2037" i="10"/>
  <c r="AD2038" i="10"/>
  <c r="AD2039" i="10"/>
  <c r="AD2040" i="10"/>
  <c r="AD2041" i="10"/>
  <c r="AD2042" i="10"/>
  <c r="AD2043" i="10"/>
  <c r="AD2044" i="10"/>
  <c r="AD2045" i="10"/>
  <c r="AD2046" i="10"/>
  <c r="AD2047" i="10"/>
  <c r="AD2048" i="10"/>
  <c r="AD2049" i="10"/>
  <c r="AD2050" i="10"/>
  <c r="AA2050" i="10" s="1"/>
  <c r="Z2050" i="10" s="1"/>
  <c r="AD2051" i="10"/>
  <c r="AD2052" i="10"/>
  <c r="AD2053" i="10"/>
  <c r="AD2054" i="10"/>
  <c r="AD2055" i="10"/>
  <c r="AD2056" i="10"/>
  <c r="AD2057" i="10"/>
  <c r="AD2058" i="10"/>
  <c r="AD2059" i="10"/>
  <c r="AD2060" i="10"/>
  <c r="AD2061" i="10"/>
  <c r="AD2062" i="10"/>
  <c r="AD2063" i="10"/>
  <c r="AD2064" i="10"/>
  <c r="AD2065" i="10"/>
  <c r="AD2066" i="10"/>
  <c r="AA2066" i="10" s="1"/>
  <c r="Z2066" i="10" s="1"/>
  <c r="AD2067" i="10"/>
  <c r="AD2068" i="10"/>
  <c r="AD2069" i="10"/>
  <c r="AD2070" i="10"/>
  <c r="AD2071" i="10"/>
  <c r="AD2072" i="10"/>
  <c r="AD2073" i="10"/>
  <c r="AD2074" i="10"/>
  <c r="AD2075" i="10"/>
  <c r="AD2076" i="10"/>
  <c r="AD2077" i="10"/>
  <c r="AD2078" i="10"/>
  <c r="AD2079" i="10"/>
  <c r="AD2080" i="10"/>
  <c r="AD2081" i="10"/>
  <c r="AD2082" i="10"/>
  <c r="AA2082" i="10" s="1"/>
  <c r="Z2082" i="10" s="1"/>
  <c r="AD2083" i="10"/>
  <c r="AD2084" i="10"/>
  <c r="AD2085" i="10"/>
  <c r="AD2086" i="10"/>
  <c r="AD2087" i="10"/>
  <c r="AD2088" i="10"/>
  <c r="AD2089" i="10"/>
  <c r="AD2090" i="10"/>
  <c r="AD2091" i="10"/>
  <c r="AD2092" i="10"/>
  <c r="AD2093" i="10"/>
  <c r="AD2094" i="10"/>
  <c r="AD2095" i="10"/>
  <c r="AD2096" i="10"/>
  <c r="AD2097" i="10"/>
  <c r="AD2098" i="10"/>
  <c r="AA2098" i="10" s="1"/>
  <c r="Z2098" i="10" s="1"/>
  <c r="AD2099" i="10"/>
  <c r="AD2100" i="10"/>
  <c r="AD2101" i="10"/>
  <c r="AD2102" i="10"/>
  <c r="AD2103" i="10"/>
  <c r="AD2104" i="10"/>
  <c r="AD2105" i="10"/>
  <c r="AD2106" i="10"/>
  <c r="AD2107" i="10"/>
  <c r="AD2108" i="10"/>
  <c r="AD2109" i="10"/>
  <c r="AD2110" i="10"/>
  <c r="AD2111" i="10"/>
  <c r="AD2112" i="10"/>
  <c r="AD2113" i="10"/>
  <c r="AD2114" i="10"/>
  <c r="AA2114" i="10" s="1"/>
  <c r="Z2114" i="10" s="1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374" i="10"/>
  <c r="AC375" i="10"/>
  <c r="AC376" i="10"/>
  <c r="AC377" i="10"/>
  <c r="AC378" i="10"/>
  <c r="AC379" i="10"/>
  <c r="AC380" i="10"/>
  <c r="AC381" i="10"/>
  <c r="AC382" i="10"/>
  <c r="AC383" i="10"/>
  <c r="AC384" i="10"/>
  <c r="AC385" i="10"/>
  <c r="AC386" i="10"/>
  <c r="AC387" i="10"/>
  <c r="AC388" i="10"/>
  <c r="AC389" i="10"/>
  <c r="AC390" i="10"/>
  <c r="AC391" i="10"/>
  <c r="AC392" i="10"/>
  <c r="AC393" i="10"/>
  <c r="AC394" i="10"/>
  <c r="AC395" i="10"/>
  <c r="AC396" i="10"/>
  <c r="AC397" i="10"/>
  <c r="AC398" i="10"/>
  <c r="AC399" i="10"/>
  <c r="AC400" i="10"/>
  <c r="AC401" i="10"/>
  <c r="AC402" i="10"/>
  <c r="AC403" i="10"/>
  <c r="AC404" i="10"/>
  <c r="AC405" i="10"/>
  <c r="AC406" i="10"/>
  <c r="AC407" i="10"/>
  <c r="AC408" i="10"/>
  <c r="AC409" i="10"/>
  <c r="AC410" i="10"/>
  <c r="AC411" i="10"/>
  <c r="AC412" i="10"/>
  <c r="AC413" i="10"/>
  <c r="AC414" i="10"/>
  <c r="AC415" i="10"/>
  <c r="AC416" i="10"/>
  <c r="AC417" i="10"/>
  <c r="AC418" i="10"/>
  <c r="AC419" i="10"/>
  <c r="AC420" i="10"/>
  <c r="AC421" i="10"/>
  <c r="AC422" i="10"/>
  <c r="AC423" i="10"/>
  <c r="AC424" i="10"/>
  <c r="AC425" i="10"/>
  <c r="AC426" i="10"/>
  <c r="AC427" i="10"/>
  <c r="AC428" i="10"/>
  <c r="AC429" i="10"/>
  <c r="AC430" i="10"/>
  <c r="AC431" i="10"/>
  <c r="AC432" i="10"/>
  <c r="AC433" i="10"/>
  <c r="AC434" i="10"/>
  <c r="AC435" i="10"/>
  <c r="AC436" i="10"/>
  <c r="AC437" i="10"/>
  <c r="AC438" i="10"/>
  <c r="AC439" i="10"/>
  <c r="AC440" i="10"/>
  <c r="AC441" i="10"/>
  <c r="AC442" i="10"/>
  <c r="AC443" i="10"/>
  <c r="AC444" i="10"/>
  <c r="AC445" i="10"/>
  <c r="AC446" i="10"/>
  <c r="AC447" i="10"/>
  <c r="AC448" i="10"/>
  <c r="AC449" i="10"/>
  <c r="AC450" i="10"/>
  <c r="AC451" i="10"/>
  <c r="AC452" i="10"/>
  <c r="AC453" i="10"/>
  <c r="AC454" i="10"/>
  <c r="AC455" i="10"/>
  <c r="AC456" i="10"/>
  <c r="AC457" i="10"/>
  <c r="AC458" i="10"/>
  <c r="AC459" i="10"/>
  <c r="AC460" i="10"/>
  <c r="AC461" i="10"/>
  <c r="AC462" i="10"/>
  <c r="AC463" i="10"/>
  <c r="AC464" i="10"/>
  <c r="AC465" i="10"/>
  <c r="AC466" i="10"/>
  <c r="AC467" i="10"/>
  <c r="AC468" i="10"/>
  <c r="AC469" i="10"/>
  <c r="AC470" i="10"/>
  <c r="AC471" i="10"/>
  <c r="AC472" i="10"/>
  <c r="AC473" i="10"/>
  <c r="AC474" i="10"/>
  <c r="AC475" i="10"/>
  <c r="AC476" i="10"/>
  <c r="AC477" i="10"/>
  <c r="AC478" i="10"/>
  <c r="AC479" i="10"/>
  <c r="AC480" i="10"/>
  <c r="AC481" i="10"/>
  <c r="AC482" i="10"/>
  <c r="AC483" i="10"/>
  <c r="AC484" i="10"/>
  <c r="AC485" i="10"/>
  <c r="AC486" i="10"/>
  <c r="AC487" i="10"/>
  <c r="AC488" i="10"/>
  <c r="AC489" i="10"/>
  <c r="AC490" i="10"/>
  <c r="AC491" i="10"/>
  <c r="AC492" i="10"/>
  <c r="AC493" i="10"/>
  <c r="AC494" i="10"/>
  <c r="AC495" i="10"/>
  <c r="AC496" i="10"/>
  <c r="AC497" i="10"/>
  <c r="AC498" i="10"/>
  <c r="AC499" i="10"/>
  <c r="AC500" i="10"/>
  <c r="AC501" i="10"/>
  <c r="AC502" i="10"/>
  <c r="AC503" i="10"/>
  <c r="AC504" i="10"/>
  <c r="AC505" i="10"/>
  <c r="AC506" i="10"/>
  <c r="AC507" i="10"/>
  <c r="AC508" i="10"/>
  <c r="AC509" i="10"/>
  <c r="AC510" i="10"/>
  <c r="AC511" i="10"/>
  <c r="AC512" i="10"/>
  <c r="AC513" i="10"/>
  <c r="AC514" i="10"/>
  <c r="AC515" i="10"/>
  <c r="AC516" i="10"/>
  <c r="AC517" i="10"/>
  <c r="AC518" i="10"/>
  <c r="AC519" i="10"/>
  <c r="AC520" i="10"/>
  <c r="AC521" i="10"/>
  <c r="AC522" i="10"/>
  <c r="AC523" i="10"/>
  <c r="AC524" i="10"/>
  <c r="AC525" i="10"/>
  <c r="AC526" i="10"/>
  <c r="AC527" i="10"/>
  <c r="AC528" i="10"/>
  <c r="AC529" i="10"/>
  <c r="AC530" i="10"/>
  <c r="AC531" i="10"/>
  <c r="AC532" i="10"/>
  <c r="AC533" i="10"/>
  <c r="AC534" i="10"/>
  <c r="AC535" i="10"/>
  <c r="AC536" i="10"/>
  <c r="AC537" i="10"/>
  <c r="AC538" i="10"/>
  <c r="AC539" i="10"/>
  <c r="AC540" i="10"/>
  <c r="AC541" i="10"/>
  <c r="AC542" i="10"/>
  <c r="AC543" i="10"/>
  <c r="AC544" i="10"/>
  <c r="AC545" i="10"/>
  <c r="AC546" i="10"/>
  <c r="AC547" i="10"/>
  <c r="AC548" i="10"/>
  <c r="AC549" i="10"/>
  <c r="AC550" i="10"/>
  <c r="AC551" i="10"/>
  <c r="AC552" i="10"/>
  <c r="AC553" i="10"/>
  <c r="AC554" i="10"/>
  <c r="AC555" i="10"/>
  <c r="AC556" i="10"/>
  <c r="AC557" i="10"/>
  <c r="AC558" i="10"/>
  <c r="AC559" i="10"/>
  <c r="AC560" i="10"/>
  <c r="AC561" i="10"/>
  <c r="AC562" i="10"/>
  <c r="AC563" i="10"/>
  <c r="AC564" i="10"/>
  <c r="AC565" i="10"/>
  <c r="AC566" i="10"/>
  <c r="AC567" i="10"/>
  <c r="AC568" i="10"/>
  <c r="AC569" i="10"/>
  <c r="AC570" i="10"/>
  <c r="AC571" i="10"/>
  <c r="AC572" i="10"/>
  <c r="AC573" i="10"/>
  <c r="AC574" i="10"/>
  <c r="AC575" i="10"/>
  <c r="AC576" i="10"/>
  <c r="AC577" i="10"/>
  <c r="AC578" i="10"/>
  <c r="AC579" i="10"/>
  <c r="AC580" i="10"/>
  <c r="AC581" i="10"/>
  <c r="AC582" i="10"/>
  <c r="AC583" i="10"/>
  <c r="AC584" i="10"/>
  <c r="AC585" i="10"/>
  <c r="AC586" i="10"/>
  <c r="AC587" i="10"/>
  <c r="AC588" i="10"/>
  <c r="AC589" i="10"/>
  <c r="AC590" i="10"/>
  <c r="AC591" i="10"/>
  <c r="AC592" i="10"/>
  <c r="AC593" i="10"/>
  <c r="AC594" i="10"/>
  <c r="AC595" i="10"/>
  <c r="AC596" i="10"/>
  <c r="AC597" i="10"/>
  <c r="AC598" i="10"/>
  <c r="AC599" i="10"/>
  <c r="AC600" i="10"/>
  <c r="AC601" i="10"/>
  <c r="AC602" i="10"/>
  <c r="AC603" i="10"/>
  <c r="AC604" i="10"/>
  <c r="AC605" i="10"/>
  <c r="AC606" i="10"/>
  <c r="AC607" i="10"/>
  <c r="AC608" i="10"/>
  <c r="AC609" i="10"/>
  <c r="AC610" i="10"/>
  <c r="AC611" i="10"/>
  <c r="AC612" i="10"/>
  <c r="AC613" i="10"/>
  <c r="AC614" i="10"/>
  <c r="AC615" i="10"/>
  <c r="AC616" i="10"/>
  <c r="AC617" i="10"/>
  <c r="AC618" i="10"/>
  <c r="AC619" i="10"/>
  <c r="AC620" i="10"/>
  <c r="AC621" i="10"/>
  <c r="AC622" i="10"/>
  <c r="AC623" i="10"/>
  <c r="AC624" i="10"/>
  <c r="AC625" i="10"/>
  <c r="AC626" i="10"/>
  <c r="AC627" i="10"/>
  <c r="AC628" i="10"/>
  <c r="AC629" i="10"/>
  <c r="AC630" i="10"/>
  <c r="AC631" i="10"/>
  <c r="AC632" i="10"/>
  <c r="AC633" i="10"/>
  <c r="AC634" i="10"/>
  <c r="AC635" i="10"/>
  <c r="AC636" i="10"/>
  <c r="AC637" i="10"/>
  <c r="AC638" i="10"/>
  <c r="AC639" i="10"/>
  <c r="AC640" i="10"/>
  <c r="AC641" i="10"/>
  <c r="AC642" i="10"/>
  <c r="AC643" i="10"/>
  <c r="AC644" i="10"/>
  <c r="AC645" i="10"/>
  <c r="AC646" i="10"/>
  <c r="AC647" i="10"/>
  <c r="AC648" i="10"/>
  <c r="AC649" i="10"/>
  <c r="AC650" i="10"/>
  <c r="AC651" i="10"/>
  <c r="AC652" i="10"/>
  <c r="AC653" i="10"/>
  <c r="AC654" i="10"/>
  <c r="AC655" i="10"/>
  <c r="AC656" i="10"/>
  <c r="AC657" i="10"/>
  <c r="AC658" i="10"/>
  <c r="AC659" i="10"/>
  <c r="AC660" i="10"/>
  <c r="AC661" i="10"/>
  <c r="AC662" i="10"/>
  <c r="AC663" i="10"/>
  <c r="AC664" i="10"/>
  <c r="AC665" i="10"/>
  <c r="AC666" i="10"/>
  <c r="AC667" i="10"/>
  <c r="AC668" i="10"/>
  <c r="AC669" i="10"/>
  <c r="AC670" i="10"/>
  <c r="AC671" i="10"/>
  <c r="AC672" i="10"/>
  <c r="AC673" i="10"/>
  <c r="AC674" i="10"/>
  <c r="AC675" i="10"/>
  <c r="AC676" i="10"/>
  <c r="AC677" i="10"/>
  <c r="AC678" i="10"/>
  <c r="AC679" i="10"/>
  <c r="AC680" i="10"/>
  <c r="AC681" i="10"/>
  <c r="AC682" i="10"/>
  <c r="AC683" i="10"/>
  <c r="AC684" i="10"/>
  <c r="AC685" i="10"/>
  <c r="AC686" i="10"/>
  <c r="AC687" i="10"/>
  <c r="AC688" i="10"/>
  <c r="AC689" i="10"/>
  <c r="AC690" i="10"/>
  <c r="AC691" i="10"/>
  <c r="AC692" i="10"/>
  <c r="AC693" i="10"/>
  <c r="AC694" i="10"/>
  <c r="AC695" i="10"/>
  <c r="AC696" i="10"/>
  <c r="AC697" i="10"/>
  <c r="AC698" i="10"/>
  <c r="AC699" i="10"/>
  <c r="AC700" i="10"/>
  <c r="AC701" i="10"/>
  <c r="AC702" i="10"/>
  <c r="AC703" i="10"/>
  <c r="AC704" i="10"/>
  <c r="AC705" i="10"/>
  <c r="AC706" i="10"/>
  <c r="AC707" i="10"/>
  <c r="AC708" i="10"/>
  <c r="AC709" i="10"/>
  <c r="AC710" i="10"/>
  <c r="AC711" i="10"/>
  <c r="AC712" i="10"/>
  <c r="AC713" i="10"/>
  <c r="AC714" i="10"/>
  <c r="AC715" i="10"/>
  <c r="AC716" i="10"/>
  <c r="AC717" i="10"/>
  <c r="AC718" i="10"/>
  <c r="AC719" i="10"/>
  <c r="AC720" i="10"/>
  <c r="AC721" i="10"/>
  <c r="AC722" i="10"/>
  <c r="AC723" i="10"/>
  <c r="AC724" i="10"/>
  <c r="AC725" i="10"/>
  <c r="AC726" i="10"/>
  <c r="AC727" i="10"/>
  <c r="AC728" i="10"/>
  <c r="AC729" i="10"/>
  <c r="AC730" i="10"/>
  <c r="AC731" i="10"/>
  <c r="AC732" i="10"/>
  <c r="AC733" i="10"/>
  <c r="AC734" i="10"/>
  <c r="AC735" i="10"/>
  <c r="AC736" i="10"/>
  <c r="AC737" i="10"/>
  <c r="AC738" i="10"/>
  <c r="AC739" i="10"/>
  <c r="AC740" i="10"/>
  <c r="AC741" i="10"/>
  <c r="AC742" i="10"/>
  <c r="AC743" i="10"/>
  <c r="AC744" i="10"/>
  <c r="AC745" i="10"/>
  <c r="AC746" i="10"/>
  <c r="AC747" i="10"/>
  <c r="AC748" i="10"/>
  <c r="AC749" i="10"/>
  <c r="AC750" i="10"/>
  <c r="AC751" i="10"/>
  <c r="AC752" i="10"/>
  <c r="AC753" i="10"/>
  <c r="AC754" i="10"/>
  <c r="AC755" i="10"/>
  <c r="AC756" i="10"/>
  <c r="AC757" i="10"/>
  <c r="AC758" i="10"/>
  <c r="AC759" i="10"/>
  <c r="AC760" i="10"/>
  <c r="AC761" i="10"/>
  <c r="AC762" i="10"/>
  <c r="AC763" i="10"/>
  <c r="AC764" i="10"/>
  <c r="AC765" i="10"/>
  <c r="AC766" i="10"/>
  <c r="AC767" i="10"/>
  <c r="AC768" i="10"/>
  <c r="AC769" i="10"/>
  <c r="AC770" i="10"/>
  <c r="AC771" i="10"/>
  <c r="AC772" i="10"/>
  <c r="AC773" i="10"/>
  <c r="AC774" i="10"/>
  <c r="AC775" i="10"/>
  <c r="AC776" i="10"/>
  <c r="AC777" i="10"/>
  <c r="AC778" i="10"/>
  <c r="AC779" i="10"/>
  <c r="AC780" i="10"/>
  <c r="AC781" i="10"/>
  <c r="AC782" i="10"/>
  <c r="AC783" i="10"/>
  <c r="AC784" i="10"/>
  <c r="AC785" i="10"/>
  <c r="AC786" i="10"/>
  <c r="AC787" i="10"/>
  <c r="AC788" i="10"/>
  <c r="AC789" i="10"/>
  <c r="AC790" i="10"/>
  <c r="AC791" i="10"/>
  <c r="AC792" i="10"/>
  <c r="AC793" i="10"/>
  <c r="AC794" i="10"/>
  <c r="AC795" i="10"/>
  <c r="AC796" i="10"/>
  <c r="AC797" i="10"/>
  <c r="AC798" i="10"/>
  <c r="AC799" i="10"/>
  <c r="AC800" i="10"/>
  <c r="AC801" i="10"/>
  <c r="AC802" i="10"/>
  <c r="AC803" i="10"/>
  <c r="AC804" i="10"/>
  <c r="AC805" i="10"/>
  <c r="AC806" i="10"/>
  <c r="AC807" i="10"/>
  <c r="AC808" i="10"/>
  <c r="AC809" i="10"/>
  <c r="AC810" i="10"/>
  <c r="AC811" i="10"/>
  <c r="AC812" i="10"/>
  <c r="AC813" i="10"/>
  <c r="AC814" i="10"/>
  <c r="AC815" i="10"/>
  <c r="AC816" i="10"/>
  <c r="AC817" i="10"/>
  <c r="AC818" i="10"/>
  <c r="AC819" i="10"/>
  <c r="AC820" i="10"/>
  <c r="AC821" i="10"/>
  <c r="AC822" i="10"/>
  <c r="AC823" i="10"/>
  <c r="AC824" i="10"/>
  <c r="AC825" i="10"/>
  <c r="AC826" i="10"/>
  <c r="AC827" i="10"/>
  <c r="AC828" i="10"/>
  <c r="AC829" i="10"/>
  <c r="AC830" i="10"/>
  <c r="AC831" i="10"/>
  <c r="AC832" i="10"/>
  <c r="AC833" i="10"/>
  <c r="AC834" i="10"/>
  <c r="AC835" i="10"/>
  <c r="AC836" i="10"/>
  <c r="AC837" i="10"/>
  <c r="AC838" i="10"/>
  <c r="AC839" i="10"/>
  <c r="AC840" i="10"/>
  <c r="AC841" i="10"/>
  <c r="AC842" i="10"/>
  <c r="AC843" i="10"/>
  <c r="AC844" i="10"/>
  <c r="AC845" i="10"/>
  <c r="AC846" i="10"/>
  <c r="AC847" i="10"/>
  <c r="AC848" i="10"/>
  <c r="AC849" i="10"/>
  <c r="AC850" i="10"/>
  <c r="AC851" i="10"/>
  <c r="AC852" i="10"/>
  <c r="AC853" i="10"/>
  <c r="AC854" i="10"/>
  <c r="AC855" i="10"/>
  <c r="AC856" i="10"/>
  <c r="AC857" i="10"/>
  <c r="AC858" i="10"/>
  <c r="AC859" i="10"/>
  <c r="AC860" i="10"/>
  <c r="AC861" i="10"/>
  <c r="AC862" i="10"/>
  <c r="AC863" i="10"/>
  <c r="AC864" i="10"/>
  <c r="AC865" i="10"/>
  <c r="AC866" i="10"/>
  <c r="AC867" i="10"/>
  <c r="AC868" i="10"/>
  <c r="AC869" i="10"/>
  <c r="AC870" i="10"/>
  <c r="AC871" i="10"/>
  <c r="AC872" i="10"/>
  <c r="AC873" i="10"/>
  <c r="AC874" i="10"/>
  <c r="AC875" i="10"/>
  <c r="AC876" i="10"/>
  <c r="AC877" i="10"/>
  <c r="AC878" i="10"/>
  <c r="AC879" i="10"/>
  <c r="AC880" i="10"/>
  <c r="AC881" i="10"/>
  <c r="AC882" i="10"/>
  <c r="AC883" i="10"/>
  <c r="AC884" i="10"/>
  <c r="AC885" i="10"/>
  <c r="AC886" i="10"/>
  <c r="AC887" i="10"/>
  <c r="AC888" i="10"/>
  <c r="AC889" i="10"/>
  <c r="AC890" i="10"/>
  <c r="AC891" i="10"/>
  <c r="AC892" i="10"/>
  <c r="AC893" i="10"/>
  <c r="AC894" i="10"/>
  <c r="AC895" i="10"/>
  <c r="AC896" i="10"/>
  <c r="AC897" i="10"/>
  <c r="AC898" i="10"/>
  <c r="AC899" i="10"/>
  <c r="AC900" i="10"/>
  <c r="AC901" i="10"/>
  <c r="AC902" i="10"/>
  <c r="AC903" i="10"/>
  <c r="AC904" i="10"/>
  <c r="AC905" i="10"/>
  <c r="AC906" i="10"/>
  <c r="AC907" i="10"/>
  <c r="AC908" i="10"/>
  <c r="AC909" i="10"/>
  <c r="AC910" i="10"/>
  <c r="AC911" i="10"/>
  <c r="AC912" i="10"/>
  <c r="AC913" i="10"/>
  <c r="AC914" i="10"/>
  <c r="AC915" i="10"/>
  <c r="AC916" i="10"/>
  <c r="AC917" i="10"/>
  <c r="AC918" i="10"/>
  <c r="AC919" i="10"/>
  <c r="AC920" i="10"/>
  <c r="AC921" i="10"/>
  <c r="AC922" i="10"/>
  <c r="AC923" i="10"/>
  <c r="AC924" i="10"/>
  <c r="AC925" i="10"/>
  <c r="AC926" i="10"/>
  <c r="AC927" i="10"/>
  <c r="AC928" i="10"/>
  <c r="AC929" i="10"/>
  <c r="AC930" i="10"/>
  <c r="AC931" i="10"/>
  <c r="AC932" i="10"/>
  <c r="AC933" i="10"/>
  <c r="AC934" i="10"/>
  <c r="AC935" i="10"/>
  <c r="AC936" i="10"/>
  <c r="AC937" i="10"/>
  <c r="AC938" i="10"/>
  <c r="AC939" i="10"/>
  <c r="AC940" i="10"/>
  <c r="AC941" i="10"/>
  <c r="AC942" i="10"/>
  <c r="AC943" i="10"/>
  <c r="AC944" i="10"/>
  <c r="AC945" i="10"/>
  <c r="AC946" i="10"/>
  <c r="AC947" i="10"/>
  <c r="AC948" i="10"/>
  <c r="AC949" i="10"/>
  <c r="AC950" i="10"/>
  <c r="AC951" i="10"/>
  <c r="AC952" i="10"/>
  <c r="AC953" i="10"/>
  <c r="AC954" i="10"/>
  <c r="AC955" i="10"/>
  <c r="AC956" i="10"/>
  <c r="AC957" i="10"/>
  <c r="AC958" i="10"/>
  <c r="AC959" i="10"/>
  <c r="AC960" i="10"/>
  <c r="AC961" i="10"/>
  <c r="AC962" i="10"/>
  <c r="AC963" i="10"/>
  <c r="AC964" i="10"/>
  <c r="AC965" i="10"/>
  <c r="AC966" i="10"/>
  <c r="AC967" i="10"/>
  <c r="AC968" i="10"/>
  <c r="AC969" i="10"/>
  <c r="AC970" i="10"/>
  <c r="AC971" i="10"/>
  <c r="AC972" i="10"/>
  <c r="AC973" i="10"/>
  <c r="AC974" i="10"/>
  <c r="AC975" i="10"/>
  <c r="AC976" i="10"/>
  <c r="AC977" i="10"/>
  <c r="AC978" i="10"/>
  <c r="AC979" i="10"/>
  <c r="AC980" i="10"/>
  <c r="AC981" i="10"/>
  <c r="AC982" i="10"/>
  <c r="AC983" i="10"/>
  <c r="AC984" i="10"/>
  <c r="AC985" i="10"/>
  <c r="AC986" i="10"/>
  <c r="AC987" i="10"/>
  <c r="AC988" i="10"/>
  <c r="AC989" i="10"/>
  <c r="AC990" i="10"/>
  <c r="AC991" i="10"/>
  <c r="AC992" i="10"/>
  <c r="AC993" i="10"/>
  <c r="AC994" i="10"/>
  <c r="AC995" i="10"/>
  <c r="AC996" i="10"/>
  <c r="AC997" i="10"/>
  <c r="AC998" i="10"/>
  <c r="AC999" i="10"/>
  <c r="AC1000" i="10"/>
  <c r="AC1001" i="10"/>
  <c r="AC1002" i="10"/>
  <c r="AC1003" i="10"/>
  <c r="AC1004" i="10"/>
  <c r="AC1005" i="10"/>
  <c r="AC1006" i="10"/>
  <c r="AC1007" i="10"/>
  <c r="AC1008" i="10"/>
  <c r="AC1009" i="10"/>
  <c r="AC1010" i="10"/>
  <c r="AC1011" i="10"/>
  <c r="AC1012" i="10"/>
  <c r="AC1013" i="10"/>
  <c r="AC1014" i="10"/>
  <c r="AC1015" i="10"/>
  <c r="AC1016" i="10"/>
  <c r="AC1017" i="10"/>
  <c r="AC1018" i="10"/>
  <c r="AC1019" i="10"/>
  <c r="AC1020" i="10"/>
  <c r="AC1021" i="10"/>
  <c r="AC1022" i="10"/>
  <c r="AC1023" i="10"/>
  <c r="AC1024" i="10"/>
  <c r="AC1025" i="10"/>
  <c r="AC1026" i="10"/>
  <c r="AC1027" i="10"/>
  <c r="AC1028" i="10"/>
  <c r="AC1029" i="10"/>
  <c r="AC1030" i="10"/>
  <c r="AC1031" i="10"/>
  <c r="AC1032" i="10"/>
  <c r="AC1033" i="10"/>
  <c r="AC1034" i="10"/>
  <c r="AC1035" i="10"/>
  <c r="AC1036" i="10"/>
  <c r="AC1037" i="10"/>
  <c r="AC1038" i="10"/>
  <c r="AC1039" i="10"/>
  <c r="AC1040" i="10"/>
  <c r="AC1041" i="10"/>
  <c r="AC1042" i="10"/>
  <c r="AC1043" i="10"/>
  <c r="AC1044" i="10"/>
  <c r="AC1045" i="10"/>
  <c r="AC1046" i="10"/>
  <c r="AC1047" i="10"/>
  <c r="AC1048" i="10"/>
  <c r="AC1049" i="10"/>
  <c r="AC1050" i="10"/>
  <c r="AC1051" i="10"/>
  <c r="AC1052" i="10"/>
  <c r="AC1053" i="10"/>
  <c r="AC1054" i="10"/>
  <c r="AC1055" i="10"/>
  <c r="AC1056" i="10"/>
  <c r="AC1057" i="10"/>
  <c r="AC1058" i="10"/>
  <c r="AC1059" i="10"/>
  <c r="AC1060" i="10"/>
  <c r="AC1061" i="10"/>
  <c r="AC1062" i="10"/>
  <c r="AC1063" i="10"/>
  <c r="AC1064" i="10"/>
  <c r="AC1065" i="10"/>
  <c r="AC1066" i="10"/>
  <c r="AC1067" i="10"/>
  <c r="AC1068" i="10"/>
  <c r="AC1069" i="10"/>
  <c r="AC1070" i="10"/>
  <c r="AC1071" i="10"/>
  <c r="AC1072" i="10"/>
  <c r="AC1073" i="10"/>
  <c r="AC1074" i="10"/>
  <c r="AC1075" i="10"/>
  <c r="AC1076" i="10"/>
  <c r="AC1077" i="10"/>
  <c r="AC1078" i="10"/>
  <c r="AC1079" i="10"/>
  <c r="AC1080" i="10"/>
  <c r="AC1081" i="10"/>
  <c r="AC1082" i="10"/>
  <c r="AC1083" i="10"/>
  <c r="AC1084" i="10"/>
  <c r="AC1085" i="10"/>
  <c r="AC1086" i="10"/>
  <c r="AC1087" i="10"/>
  <c r="AC1088" i="10"/>
  <c r="AC1089" i="10"/>
  <c r="AC1090" i="10"/>
  <c r="AC1091" i="10"/>
  <c r="AC1092" i="10"/>
  <c r="AC1093" i="10"/>
  <c r="AC1094" i="10"/>
  <c r="AC1095" i="10"/>
  <c r="AC1096" i="10"/>
  <c r="AC1097" i="10"/>
  <c r="AC1098" i="10"/>
  <c r="AC1099" i="10"/>
  <c r="AC1100" i="10"/>
  <c r="AC1101" i="10"/>
  <c r="AC1102" i="10"/>
  <c r="AC1103" i="10"/>
  <c r="AC1104" i="10"/>
  <c r="AC1105" i="10"/>
  <c r="AC1106" i="10"/>
  <c r="AC1107" i="10"/>
  <c r="AC1108" i="10"/>
  <c r="AC1109" i="10"/>
  <c r="AC1110" i="10"/>
  <c r="AC1111" i="10"/>
  <c r="AC1112" i="10"/>
  <c r="AC1113" i="10"/>
  <c r="AC1114" i="10"/>
  <c r="AC1115" i="10"/>
  <c r="AC1116" i="10"/>
  <c r="AC1117" i="10"/>
  <c r="AC1118" i="10"/>
  <c r="AC1119" i="10"/>
  <c r="AC1120" i="10"/>
  <c r="AC1121" i="10"/>
  <c r="AC1122" i="10"/>
  <c r="AC1123" i="10"/>
  <c r="AC1124" i="10"/>
  <c r="AC1125" i="10"/>
  <c r="AC1126" i="10"/>
  <c r="AC1127" i="10"/>
  <c r="AC1128" i="10"/>
  <c r="AC1129" i="10"/>
  <c r="AC1130" i="10"/>
  <c r="AC1131" i="10"/>
  <c r="AC1132" i="10"/>
  <c r="AC1133" i="10"/>
  <c r="AC1134" i="10"/>
  <c r="AC1135" i="10"/>
  <c r="AC1136" i="10"/>
  <c r="AC1137" i="10"/>
  <c r="AC1138" i="10"/>
  <c r="AC1139" i="10"/>
  <c r="AC1140" i="10"/>
  <c r="AC1141" i="10"/>
  <c r="AC1142" i="10"/>
  <c r="AC1143" i="10"/>
  <c r="AC1144" i="10"/>
  <c r="AC1145" i="10"/>
  <c r="AC1146" i="10"/>
  <c r="AC1147" i="10"/>
  <c r="AC1148" i="10"/>
  <c r="AC1149" i="10"/>
  <c r="AC1150" i="10"/>
  <c r="AC1151" i="10"/>
  <c r="AC1152" i="10"/>
  <c r="AC1153" i="10"/>
  <c r="AC1154" i="10"/>
  <c r="AC1155" i="10"/>
  <c r="AC1156" i="10"/>
  <c r="AC1157" i="10"/>
  <c r="AC1158" i="10"/>
  <c r="AC1159" i="10"/>
  <c r="AC1160" i="10"/>
  <c r="AC1161" i="10"/>
  <c r="AC1162" i="10"/>
  <c r="AC1163" i="10"/>
  <c r="AC1164" i="10"/>
  <c r="AC1165" i="10"/>
  <c r="AC1166" i="10"/>
  <c r="AC1167" i="10"/>
  <c r="AC1168" i="10"/>
  <c r="AC1169" i="10"/>
  <c r="AC1170" i="10"/>
  <c r="AC1171" i="10"/>
  <c r="AC1172" i="10"/>
  <c r="AC1173" i="10"/>
  <c r="AC1174" i="10"/>
  <c r="AC1175" i="10"/>
  <c r="AC1176" i="10"/>
  <c r="AC1177" i="10"/>
  <c r="AC1178" i="10"/>
  <c r="AC1179" i="10"/>
  <c r="AC1180" i="10"/>
  <c r="AC1181" i="10"/>
  <c r="AC1182" i="10"/>
  <c r="AC1183" i="10"/>
  <c r="AC1184" i="10"/>
  <c r="AC1185" i="10"/>
  <c r="AC1186" i="10"/>
  <c r="AC1187" i="10"/>
  <c r="AC1188" i="10"/>
  <c r="AC1189" i="10"/>
  <c r="AC1190" i="10"/>
  <c r="AC1191" i="10"/>
  <c r="AC1192" i="10"/>
  <c r="AC1193" i="10"/>
  <c r="AC1194" i="10"/>
  <c r="AC1195" i="10"/>
  <c r="AC1196" i="10"/>
  <c r="AC1197" i="10"/>
  <c r="AC1198" i="10"/>
  <c r="AC1199" i="10"/>
  <c r="AC1200" i="10"/>
  <c r="AC1201" i="10"/>
  <c r="AC1202" i="10"/>
  <c r="AC1203" i="10"/>
  <c r="AC1204" i="10"/>
  <c r="AC1205" i="10"/>
  <c r="AC1206" i="10"/>
  <c r="AC1207" i="10"/>
  <c r="AC1208" i="10"/>
  <c r="AC1209" i="10"/>
  <c r="AC1210" i="10"/>
  <c r="AC1211" i="10"/>
  <c r="AC1212" i="10"/>
  <c r="AC1213" i="10"/>
  <c r="AC1214" i="10"/>
  <c r="AC1215" i="10"/>
  <c r="AC1216" i="10"/>
  <c r="AC1217" i="10"/>
  <c r="AC1218" i="10"/>
  <c r="AC1219" i="10"/>
  <c r="AC1220" i="10"/>
  <c r="AC1221" i="10"/>
  <c r="AC1222" i="10"/>
  <c r="AC1223" i="10"/>
  <c r="AC1224" i="10"/>
  <c r="AC1225" i="10"/>
  <c r="AC1226" i="10"/>
  <c r="AC1227" i="10"/>
  <c r="AC1228" i="10"/>
  <c r="AC1229" i="10"/>
  <c r="AC1230" i="10"/>
  <c r="AC1231" i="10"/>
  <c r="AC1232" i="10"/>
  <c r="AC1233" i="10"/>
  <c r="AC1234" i="10"/>
  <c r="AC1235" i="10"/>
  <c r="AC1236" i="10"/>
  <c r="AC1237" i="10"/>
  <c r="AC1238" i="10"/>
  <c r="AC1239" i="10"/>
  <c r="AC1240" i="10"/>
  <c r="AC1241" i="10"/>
  <c r="AC1242" i="10"/>
  <c r="AC1243" i="10"/>
  <c r="AC1244" i="10"/>
  <c r="AC1245" i="10"/>
  <c r="AC1246" i="10"/>
  <c r="AC1247" i="10"/>
  <c r="AC1248" i="10"/>
  <c r="AC1249" i="10"/>
  <c r="AC1250" i="10"/>
  <c r="AC1251" i="10"/>
  <c r="AC1252" i="10"/>
  <c r="AC1253" i="10"/>
  <c r="AC1254" i="10"/>
  <c r="AC1255" i="10"/>
  <c r="AC1256" i="10"/>
  <c r="AC1257" i="10"/>
  <c r="AC1258" i="10"/>
  <c r="AC1259" i="10"/>
  <c r="AC1260" i="10"/>
  <c r="AC1261" i="10"/>
  <c r="AC1262" i="10"/>
  <c r="AC1263" i="10"/>
  <c r="AC1264" i="10"/>
  <c r="AC1265" i="10"/>
  <c r="AC1266" i="10"/>
  <c r="AC1267" i="10"/>
  <c r="AC1268" i="10"/>
  <c r="AC1269" i="10"/>
  <c r="AC1270" i="10"/>
  <c r="AC1271" i="10"/>
  <c r="AC1272" i="10"/>
  <c r="AC1273" i="10"/>
  <c r="AC1274" i="10"/>
  <c r="AC1275" i="10"/>
  <c r="AC1276" i="10"/>
  <c r="AC1277" i="10"/>
  <c r="AC1278" i="10"/>
  <c r="AC1279" i="10"/>
  <c r="AC1280" i="10"/>
  <c r="AC1281" i="10"/>
  <c r="AC1282" i="10"/>
  <c r="AC1283" i="10"/>
  <c r="AC1284" i="10"/>
  <c r="AC1285" i="10"/>
  <c r="AC1286" i="10"/>
  <c r="AC1287" i="10"/>
  <c r="AC1288" i="10"/>
  <c r="AC1289" i="10"/>
  <c r="AC1290" i="10"/>
  <c r="AC1291" i="10"/>
  <c r="AC1292" i="10"/>
  <c r="AC1293" i="10"/>
  <c r="AC1294" i="10"/>
  <c r="AC1295" i="10"/>
  <c r="AC1296" i="10"/>
  <c r="AC1297" i="10"/>
  <c r="AC1298" i="10"/>
  <c r="AC1299" i="10"/>
  <c r="AC1300" i="10"/>
  <c r="AC1301" i="10"/>
  <c r="AC1302" i="10"/>
  <c r="AC1303" i="10"/>
  <c r="AC1304" i="10"/>
  <c r="AC1305" i="10"/>
  <c r="AC1306" i="10"/>
  <c r="AC1307" i="10"/>
  <c r="AC1308" i="10"/>
  <c r="AC1309" i="10"/>
  <c r="AC1310" i="10"/>
  <c r="AC1311" i="10"/>
  <c r="AC1312" i="10"/>
  <c r="AC1313" i="10"/>
  <c r="AC1314" i="10"/>
  <c r="AC1315" i="10"/>
  <c r="AC1316" i="10"/>
  <c r="AC1317" i="10"/>
  <c r="AC1318" i="10"/>
  <c r="AC1319" i="10"/>
  <c r="AC1320" i="10"/>
  <c r="AC1321" i="10"/>
  <c r="AC1322" i="10"/>
  <c r="AC1323" i="10"/>
  <c r="AC1324" i="10"/>
  <c r="AC1325" i="10"/>
  <c r="AC1326" i="10"/>
  <c r="AC1327" i="10"/>
  <c r="AC1328" i="10"/>
  <c r="AC1329" i="10"/>
  <c r="AC1330" i="10"/>
  <c r="AC1331" i="10"/>
  <c r="AC1332" i="10"/>
  <c r="AC1333" i="10"/>
  <c r="AC1334" i="10"/>
  <c r="AC1335" i="10"/>
  <c r="AC1336" i="10"/>
  <c r="AC1337" i="10"/>
  <c r="AC1338" i="10"/>
  <c r="AC1339" i="10"/>
  <c r="AC1340" i="10"/>
  <c r="AC1341" i="10"/>
  <c r="AC1342" i="10"/>
  <c r="AC1343" i="10"/>
  <c r="AC1344" i="10"/>
  <c r="AC1345" i="10"/>
  <c r="AC1346" i="10"/>
  <c r="AC1347" i="10"/>
  <c r="AC1348" i="10"/>
  <c r="AC1349" i="10"/>
  <c r="AC1350" i="10"/>
  <c r="AC1351" i="10"/>
  <c r="AC1352" i="10"/>
  <c r="AC1353" i="10"/>
  <c r="AC1354" i="10"/>
  <c r="AC1355" i="10"/>
  <c r="AC1356" i="10"/>
  <c r="AC1357" i="10"/>
  <c r="AC1358" i="10"/>
  <c r="AC1359" i="10"/>
  <c r="AC1360" i="10"/>
  <c r="AC1361" i="10"/>
  <c r="AC1362" i="10"/>
  <c r="AC1363" i="10"/>
  <c r="AC1364" i="10"/>
  <c r="AC1365" i="10"/>
  <c r="AC1366" i="10"/>
  <c r="AC1367" i="10"/>
  <c r="AC1368" i="10"/>
  <c r="AC1369" i="10"/>
  <c r="AC1370" i="10"/>
  <c r="AC1371" i="10"/>
  <c r="AC1372" i="10"/>
  <c r="AC1373" i="10"/>
  <c r="AC1374" i="10"/>
  <c r="AC1375" i="10"/>
  <c r="AC1376" i="10"/>
  <c r="AC1377" i="10"/>
  <c r="AC1378" i="10"/>
  <c r="AC1379" i="10"/>
  <c r="AC1380" i="10"/>
  <c r="AC1381" i="10"/>
  <c r="AC1382" i="10"/>
  <c r="AC1383" i="10"/>
  <c r="AC1384" i="10"/>
  <c r="AC1385" i="10"/>
  <c r="AC1386" i="10"/>
  <c r="AC1387" i="10"/>
  <c r="AC1388" i="10"/>
  <c r="AC1389" i="10"/>
  <c r="AC1390" i="10"/>
  <c r="AC1391" i="10"/>
  <c r="AC1392" i="10"/>
  <c r="AC1393" i="10"/>
  <c r="AC1394" i="10"/>
  <c r="AC1395" i="10"/>
  <c r="AC1396" i="10"/>
  <c r="AC1397" i="10"/>
  <c r="AC1398" i="10"/>
  <c r="AC1399" i="10"/>
  <c r="AC1400" i="10"/>
  <c r="AC1401" i="10"/>
  <c r="AC1402" i="10"/>
  <c r="AC1403" i="10"/>
  <c r="AC1404" i="10"/>
  <c r="AC1405" i="10"/>
  <c r="AC1406" i="10"/>
  <c r="AC1407" i="10"/>
  <c r="AC1408" i="10"/>
  <c r="AC1409" i="10"/>
  <c r="AC1410" i="10"/>
  <c r="AC1411" i="10"/>
  <c r="AC1412" i="10"/>
  <c r="AC1413" i="10"/>
  <c r="AC1414" i="10"/>
  <c r="AC1415" i="10"/>
  <c r="AC1416" i="10"/>
  <c r="AC1417" i="10"/>
  <c r="AC1418" i="10"/>
  <c r="AC1419" i="10"/>
  <c r="AC1420" i="10"/>
  <c r="AC1421" i="10"/>
  <c r="AC1422" i="10"/>
  <c r="AC1423" i="10"/>
  <c r="AC1424" i="10"/>
  <c r="AC1425" i="10"/>
  <c r="AC1426" i="10"/>
  <c r="AC1427" i="10"/>
  <c r="AC1428" i="10"/>
  <c r="AC1429" i="10"/>
  <c r="AC1430" i="10"/>
  <c r="AC1431" i="10"/>
  <c r="AC1432" i="10"/>
  <c r="AC1433" i="10"/>
  <c r="AC1434" i="10"/>
  <c r="AC1435" i="10"/>
  <c r="AC1436" i="10"/>
  <c r="AC1437" i="10"/>
  <c r="AC1438" i="10"/>
  <c r="AC1439" i="10"/>
  <c r="AC1440" i="10"/>
  <c r="AC1441" i="10"/>
  <c r="AC1442" i="10"/>
  <c r="AC1443" i="10"/>
  <c r="AC1444" i="10"/>
  <c r="AC1445" i="10"/>
  <c r="AC1446" i="10"/>
  <c r="AC1447" i="10"/>
  <c r="AC1448" i="10"/>
  <c r="AC1449" i="10"/>
  <c r="AC1450" i="10"/>
  <c r="AC1451" i="10"/>
  <c r="AC1452" i="10"/>
  <c r="AC1453" i="10"/>
  <c r="AC1454" i="10"/>
  <c r="AC1455" i="10"/>
  <c r="AC1456" i="10"/>
  <c r="AC1457" i="10"/>
  <c r="AC1458" i="10"/>
  <c r="AC1459" i="10"/>
  <c r="AC1460" i="10"/>
  <c r="AC1461" i="10"/>
  <c r="AC1462" i="10"/>
  <c r="AC1463" i="10"/>
  <c r="AC1464" i="10"/>
  <c r="AC1465" i="10"/>
  <c r="AC1466" i="10"/>
  <c r="AC1467" i="10"/>
  <c r="AC1468" i="10"/>
  <c r="AC1469" i="10"/>
  <c r="AC1470" i="10"/>
  <c r="AC1471" i="10"/>
  <c r="AC1472" i="10"/>
  <c r="AC1473" i="10"/>
  <c r="AC1474" i="10"/>
  <c r="AC1475" i="10"/>
  <c r="AC1476" i="10"/>
  <c r="AC1477" i="10"/>
  <c r="AC1478" i="10"/>
  <c r="AC1479" i="10"/>
  <c r="AC1480" i="10"/>
  <c r="AC1481" i="10"/>
  <c r="AC1482" i="10"/>
  <c r="AC1483" i="10"/>
  <c r="AC1484" i="10"/>
  <c r="AC1485" i="10"/>
  <c r="AC1486" i="10"/>
  <c r="AC1487" i="10"/>
  <c r="AC1488" i="10"/>
  <c r="AC1489" i="10"/>
  <c r="AC1490" i="10"/>
  <c r="AC1491" i="10"/>
  <c r="AC1492" i="10"/>
  <c r="AC1493" i="10"/>
  <c r="AC1494" i="10"/>
  <c r="AC1495" i="10"/>
  <c r="AC1496" i="10"/>
  <c r="AC1497" i="10"/>
  <c r="AC1498" i="10"/>
  <c r="AC1499" i="10"/>
  <c r="AC1500" i="10"/>
  <c r="AC1501" i="10"/>
  <c r="AC1502" i="10"/>
  <c r="AC1503" i="10"/>
  <c r="AC1504" i="10"/>
  <c r="AC1505" i="10"/>
  <c r="AC1506" i="10"/>
  <c r="AC1507" i="10"/>
  <c r="AC1508" i="10"/>
  <c r="AC1509" i="10"/>
  <c r="AC1510" i="10"/>
  <c r="AC1511" i="10"/>
  <c r="AC1512" i="10"/>
  <c r="AC1513" i="10"/>
  <c r="AC1514" i="10"/>
  <c r="AC1515" i="10"/>
  <c r="AC1516" i="10"/>
  <c r="AC1517" i="10"/>
  <c r="AC1518" i="10"/>
  <c r="AC1519" i="10"/>
  <c r="AC1520" i="10"/>
  <c r="AC1521" i="10"/>
  <c r="AC1522" i="10"/>
  <c r="AC1523" i="10"/>
  <c r="AC1524" i="10"/>
  <c r="AC1525" i="10"/>
  <c r="AC1526" i="10"/>
  <c r="AC1527" i="10"/>
  <c r="AC1528" i="10"/>
  <c r="AC1529" i="10"/>
  <c r="AC1530" i="10"/>
  <c r="AC1531" i="10"/>
  <c r="AC1532" i="10"/>
  <c r="AC1533" i="10"/>
  <c r="AC1534" i="10"/>
  <c r="AC1535" i="10"/>
  <c r="AC1536" i="10"/>
  <c r="AC1537" i="10"/>
  <c r="AC1538" i="10"/>
  <c r="AC1539" i="10"/>
  <c r="AC1540" i="10"/>
  <c r="AC1541" i="10"/>
  <c r="AC1542" i="10"/>
  <c r="AC1543" i="10"/>
  <c r="AC1544" i="10"/>
  <c r="AC1545" i="10"/>
  <c r="AC1546" i="10"/>
  <c r="AC1547" i="10"/>
  <c r="AC1548" i="10"/>
  <c r="AC1549" i="10"/>
  <c r="AC1550" i="10"/>
  <c r="AC1551" i="10"/>
  <c r="AC1552" i="10"/>
  <c r="AC1553" i="10"/>
  <c r="AC1554" i="10"/>
  <c r="AC1555" i="10"/>
  <c r="AC1556" i="10"/>
  <c r="AC1557" i="10"/>
  <c r="AC1558" i="10"/>
  <c r="AC1559" i="10"/>
  <c r="AC1560" i="10"/>
  <c r="AC1561" i="10"/>
  <c r="AC1562" i="10"/>
  <c r="AC1563" i="10"/>
  <c r="AC1564" i="10"/>
  <c r="AC1565" i="10"/>
  <c r="AC1566" i="10"/>
  <c r="AC1567" i="10"/>
  <c r="AC1568" i="10"/>
  <c r="AC1569" i="10"/>
  <c r="AC1570" i="10"/>
  <c r="AC1571" i="10"/>
  <c r="AC1572" i="10"/>
  <c r="AC1573" i="10"/>
  <c r="AC1574" i="10"/>
  <c r="AC1575" i="10"/>
  <c r="AC1576" i="10"/>
  <c r="AC1577" i="10"/>
  <c r="AC1578" i="10"/>
  <c r="AC1579" i="10"/>
  <c r="AC1580" i="10"/>
  <c r="AC1581" i="10"/>
  <c r="AC1582" i="10"/>
  <c r="AC1583" i="10"/>
  <c r="AC1584" i="10"/>
  <c r="AC1585" i="10"/>
  <c r="AC1586" i="10"/>
  <c r="AC1587" i="10"/>
  <c r="AC1588" i="10"/>
  <c r="AC1589" i="10"/>
  <c r="AC1590" i="10"/>
  <c r="AC1591" i="10"/>
  <c r="AC1592" i="10"/>
  <c r="AC1593" i="10"/>
  <c r="AC1594" i="10"/>
  <c r="AC1595" i="10"/>
  <c r="AC1596" i="10"/>
  <c r="AC1597" i="10"/>
  <c r="AC1598" i="10"/>
  <c r="AC1599" i="10"/>
  <c r="AC1600" i="10"/>
  <c r="AC1601" i="10"/>
  <c r="AC1602" i="10"/>
  <c r="AC1603" i="10"/>
  <c r="AC1604" i="10"/>
  <c r="AC1605" i="10"/>
  <c r="AC1606" i="10"/>
  <c r="AC1607" i="10"/>
  <c r="AC1608" i="10"/>
  <c r="AC1609" i="10"/>
  <c r="AC1610" i="10"/>
  <c r="AC1611" i="10"/>
  <c r="AC1612" i="10"/>
  <c r="AC1613" i="10"/>
  <c r="AC1614" i="10"/>
  <c r="AC1615" i="10"/>
  <c r="AC1616" i="10"/>
  <c r="AC1617" i="10"/>
  <c r="AC1618" i="10"/>
  <c r="AC1619" i="10"/>
  <c r="AC1620" i="10"/>
  <c r="AC1621" i="10"/>
  <c r="AC1622" i="10"/>
  <c r="AC1623" i="10"/>
  <c r="AC1624" i="10"/>
  <c r="AC1625" i="10"/>
  <c r="AC1626" i="10"/>
  <c r="AC1627" i="10"/>
  <c r="AC1628" i="10"/>
  <c r="AC1629" i="10"/>
  <c r="AC1630" i="10"/>
  <c r="AC1631" i="10"/>
  <c r="AC1632" i="10"/>
  <c r="AC1633" i="10"/>
  <c r="AC1634" i="10"/>
  <c r="AC1635" i="10"/>
  <c r="AC1636" i="10"/>
  <c r="AC1637" i="10"/>
  <c r="AC1638" i="10"/>
  <c r="AC1639" i="10"/>
  <c r="AC1640" i="10"/>
  <c r="AC1641" i="10"/>
  <c r="AC1642" i="10"/>
  <c r="AC1643" i="10"/>
  <c r="AC1644" i="10"/>
  <c r="AC1645" i="10"/>
  <c r="AC1646" i="10"/>
  <c r="AC1647" i="10"/>
  <c r="AC1648" i="10"/>
  <c r="AC1649" i="10"/>
  <c r="AC1650" i="10"/>
  <c r="AC1651" i="10"/>
  <c r="AC1652" i="10"/>
  <c r="AC1653" i="10"/>
  <c r="AC1654" i="10"/>
  <c r="AC1655" i="10"/>
  <c r="AC1656" i="10"/>
  <c r="AC1657" i="10"/>
  <c r="AC1658" i="10"/>
  <c r="AC1659" i="10"/>
  <c r="AC1660" i="10"/>
  <c r="AC1661" i="10"/>
  <c r="AC1662" i="10"/>
  <c r="AC1663" i="10"/>
  <c r="AC1664" i="10"/>
  <c r="AC1665" i="10"/>
  <c r="AC1666" i="10"/>
  <c r="AC1667" i="10"/>
  <c r="AC1668" i="10"/>
  <c r="AC1669" i="10"/>
  <c r="AC1670" i="10"/>
  <c r="AC1671" i="10"/>
  <c r="AC1672" i="10"/>
  <c r="AC1673" i="10"/>
  <c r="AC1674" i="10"/>
  <c r="AC1675" i="10"/>
  <c r="AC1676" i="10"/>
  <c r="AC1677" i="10"/>
  <c r="AC1678" i="10"/>
  <c r="AC1679" i="10"/>
  <c r="AC1680" i="10"/>
  <c r="AC1681" i="10"/>
  <c r="AC1682" i="10"/>
  <c r="AC1683" i="10"/>
  <c r="AC1684" i="10"/>
  <c r="AC1685" i="10"/>
  <c r="AC1686" i="10"/>
  <c r="AC1687" i="10"/>
  <c r="AC1688" i="10"/>
  <c r="AC1689" i="10"/>
  <c r="AC1690" i="10"/>
  <c r="AC1691" i="10"/>
  <c r="AC1692" i="10"/>
  <c r="AC1693" i="10"/>
  <c r="AC1694" i="10"/>
  <c r="AC1695" i="10"/>
  <c r="AC1696" i="10"/>
  <c r="AC1697" i="10"/>
  <c r="AC1698" i="10"/>
  <c r="AC1699" i="10"/>
  <c r="AC1700" i="10"/>
  <c r="AC1701" i="10"/>
  <c r="AC1702" i="10"/>
  <c r="AC1703" i="10"/>
  <c r="AC1704" i="10"/>
  <c r="AC1705" i="10"/>
  <c r="AC1706" i="10"/>
  <c r="AC1707" i="10"/>
  <c r="AC1708" i="10"/>
  <c r="AC1709" i="10"/>
  <c r="AC1710" i="10"/>
  <c r="AC1711" i="10"/>
  <c r="AC1712" i="10"/>
  <c r="AC1713" i="10"/>
  <c r="AC1714" i="10"/>
  <c r="AC1715" i="10"/>
  <c r="AC1716" i="10"/>
  <c r="AC1717" i="10"/>
  <c r="AC1718" i="10"/>
  <c r="AC1719" i="10"/>
  <c r="AC1720" i="10"/>
  <c r="AC1721" i="10"/>
  <c r="AC1722" i="10"/>
  <c r="AC1723" i="10"/>
  <c r="AC1724" i="10"/>
  <c r="AC1725" i="10"/>
  <c r="AC1726" i="10"/>
  <c r="AC1727" i="10"/>
  <c r="AC1728" i="10"/>
  <c r="AC1729" i="10"/>
  <c r="AC1730" i="10"/>
  <c r="AC1731" i="10"/>
  <c r="AC1732" i="10"/>
  <c r="AC1733" i="10"/>
  <c r="AC1734" i="10"/>
  <c r="AC1735" i="10"/>
  <c r="AC1736" i="10"/>
  <c r="AC1737" i="10"/>
  <c r="AC1738" i="10"/>
  <c r="AC1739" i="10"/>
  <c r="AC1740" i="10"/>
  <c r="AC1741" i="10"/>
  <c r="AC1742" i="10"/>
  <c r="AC1743" i="10"/>
  <c r="AC1744" i="10"/>
  <c r="AC1745" i="10"/>
  <c r="AC1746" i="10"/>
  <c r="AC1747" i="10"/>
  <c r="AC1748" i="10"/>
  <c r="AC1749" i="10"/>
  <c r="AC1750" i="10"/>
  <c r="AC1751" i="10"/>
  <c r="AC1752" i="10"/>
  <c r="AC1753" i="10"/>
  <c r="AC1754" i="10"/>
  <c r="AC1755" i="10"/>
  <c r="AC1756" i="10"/>
  <c r="AC1757" i="10"/>
  <c r="AC1758" i="10"/>
  <c r="AC1759" i="10"/>
  <c r="AC1760" i="10"/>
  <c r="AC1761" i="10"/>
  <c r="AC1762" i="10"/>
  <c r="AC1763" i="10"/>
  <c r="AC1764" i="10"/>
  <c r="AC1765" i="10"/>
  <c r="AC1766" i="10"/>
  <c r="AC1767" i="10"/>
  <c r="AC1768" i="10"/>
  <c r="AC1769" i="10"/>
  <c r="AC1770" i="10"/>
  <c r="AC1771" i="10"/>
  <c r="AC1772" i="10"/>
  <c r="AC1773" i="10"/>
  <c r="AC1774" i="10"/>
  <c r="AC1775" i="10"/>
  <c r="AC1776" i="10"/>
  <c r="AC1777" i="10"/>
  <c r="AC1778" i="10"/>
  <c r="AC1779" i="10"/>
  <c r="AC1780" i="10"/>
  <c r="AC1781" i="10"/>
  <c r="AC1782" i="10"/>
  <c r="AC1783" i="10"/>
  <c r="AC1784" i="10"/>
  <c r="AC1785" i="10"/>
  <c r="AC1786" i="10"/>
  <c r="AC1787" i="10"/>
  <c r="AC1788" i="10"/>
  <c r="AC1789" i="10"/>
  <c r="AC1790" i="10"/>
  <c r="AC1791" i="10"/>
  <c r="AC1792" i="10"/>
  <c r="AC1793" i="10"/>
  <c r="AC1794" i="10"/>
  <c r="AC1795" i="10"/>
  <c r="AC1796" i="10"/>
  <c r="AC1797" i="10"/>
  <c r="AC1798" i="10"/>
  <c r="AC1799" i="10"/>
  <c r="AC1800" i="10"/>
  <c r="AC1801" i="10"/>
  <c r="AC1802" i="10"/>
  <c r="AC1803" i="10"/>
  <c r="AC1804" i="10"/>
  <c r="AC1805" i="10"/>
  <c r="AC1806" i="10"/>
  <c r="AC1807" i="10"/>
  <c r="AC1808" i="10"/>
  <c r="AC1809" i="10"/>
  <c r="AC1810" i="10"/>
  <c r="AC1811" i="10"/>
  <c r="AC1812" i="10"/>
  <c r="AC1813" i="10"/>
  <c r="AC1814" i="10"/>
  <c r="AC1815" i="10"/>
  <c r="AC1816" i="10"/>
  <c r="AC1817" i="10"/>
  <c r="AC1818" i="10"/>
  <c r="AC1819" i="10"/>
  <c r="AC1820" i="10"/>
  <c r="AC1821" i="10"/>
  <c r="AC1822" i="10"/>
  <c r="AC1823" i="10"/>
  <c r="AC1824" i="10"/>
  <c r="AC1825" i="10"/>
  <c r="AC1826" i="10"/>
  <c r="AC1827" i="10"/>
  <c r="AC1828" i="10"/>
  <c r="AC1829" i="10"/>
  <c r="AC1830" i="10"/>
  <c r="AC1831" i="10"/>
  <c r="AC1832" i="10"/>
  <c r="AC1833" i="10"/>
  <c r="AC1834" i="10"/>
  <c r="AC1835" i="10"/>
  <c r="AC1836" i="10"/>
  <c r="AC1837" i="10"/>
  <c r="AC1838" i="10"/>
  <c r="AC1839" i="10"/>
  <c r="AC1840" i="10"/>
  <c r="AC1841" i="10"/>
  <c r="AC1842" i="10"/>
  <c r="AC1843" i="10"/>
  <c r="AC1844" i="10"/>
  <c r="AC1845" i="10"/>
  <c r="AC1846" i="10"/>
  <c r="AC1847" i="10"/>
  <c r="AC1848" i="10"/>
  <c r="AC1849" i="10"/>
  <c r="AC1850" i="10"/>
  <c r="AC1851" i="10"/>
  <c r="AC1852" i="10"/>
  <c r="AC1853" i="10"/>
  <c r="AC1854" i="10"/>
  <c r="AC1855" i="10"/>
  <c r="AC1856" i="10"/>
  <c r="AC1857" i="10"/>
  <c r="AC1858" i="10"/>
  <c r="AC1859" i="10"/>
  <c r="AC1860" i="10"/>
  <c r="AC1861" i="10"/>
  <c r="AC1862" i="10"/>
  <c r="AC1863" i="10"/>
  <c r="AC1864" i="10"/>
  <c r="AC1865" i="10"/>
  <c r="AC1866" i="10"/>
  <c r="AC1867" i="10"/>
  <c r="AC1868" i="10"/>
  <c r="AC1869" i="10"/>
  <c r="AC1870" i="10"/>
  <c r="AC1871" i="10"/>
  <c r="AC1872" i="10"/>
  <c r="AC1873" i="10"/>
  <c r="AC1874" i="10"/>
  <c r="AC1875" i="10"/>
  <c r="AC1876" i="10"/>
  <c r="AC1877" i="10"/>
  <c r="AC1878" i="10"/>
  <c r="AC1879" i="10"/>
  <c r="AC1880" i="10"/>
  <c r="AC1881" i="10"/>
  <c r="AC1882" i="10"/>
  <c r="AC1883" i="10"/>
  <c r="AC1884" i="10"/>
  <c r="AC1885" i="10"/>
  <c r="AC1886" i="10"/>
  <c r="AC1887" i="10"/>
  <c r="AC1888" i="10"/>
  <c r="AC1889" i="10"/>
  <c r="AC1890" i="10"/>
  <c r="AC1891" i="10"/>
  <c r="AC1892" i="10"/>
  <c r="AC1893" i="10"/>
  <c r="AC1894" i="10"/>
  <c r="AC1895" i="10"/>
  <c r="AC1896" i="10"/>
  <c r="AC1897" i="10"/>
  <c r="AC1898" i="10"/>
  <c r="AC1899" i="10"/>
  <c r="AC1900" i="10"/>
  <c r="AC1901" i="10"/>
  <c r="AC1902" i="10"/>
  <c r="AC1903" i="10"/>
  <c r="AC1904" i="10"/>
  <c r="AC1905" i="10"/>
  <c r="AC1906" i="10"/>
  <c r="AC1907" i="10"/>
  <c r="AC1908" i="10"/>
  <c r="AC1909" i="10"/>
  <c r="AC1910" i="10"/>
  <c r="AC1911" i="10"/>
  <c r="AC1912" i="10"/>
  <c r="AC1913" i="10"/>
  <c r="AC1914" i="10"/>
  <c r="AC1915" i="10"/>
  <c r="AC1916" i="10"/>
  <c r="AC1917" i="10"/>
  <c r="AC1918" i="10"/>
  <c r="AC1919" i="10"/>
  <c r="AC1920" i="10"/>
  <c r="AC1921" i="10"/>
  <c r="AC1922" i="10"/>
  <c r="AC1923" i="10"/>
  <c r="AC1924" i="10"/>
  <c r="AC1925" i="10"/>
  <c r="AC1926" i="10"/>
  <c r="AC1927" i="10"/>
  <c r="AC1928" i="10"/>
  <c r="AC1929" i="10"/>
  <c r="AC1930" i="10"/>
  <c r="AC1931" i="10"/>
  <c r="AC1932" i="10"/>
  <c r="AC1933" i="10"/>
  <c r="AC1934" i="10"/>
  <c r="AC1935" i="10"/>
  <c r="AC1936" i="10"/>
  <c r="AC1937" i="10"/>
  <c r="AC1938" i="10"/>
  <c r="AC1939" i="10"/>
  <c r="AC1940" i="10"/>
  <c r="AC1941" i="10"/>
  <c r="AC1942" i="10"/>
  <c r="AC1943" i="10"/>
  <c r="AC1944" i="10"/>
  <c r="AC1945" i="10"/>
  <c r="AC1946" i="10"/>
  <c r="AC1947" i="10"/>
  <c r="AC1948" i="10"/>
  <c r="AC1949" i="10"/>
  <c r="AC1950" i="10"/>
  <c r="AC1951" i="10"/>
  <c r="AC1952" i="10"/>
  <c r="AC1953" i="10"/>
  <c r="AC1954" i="10"/>
  <c r="AC1955" i="10"/>
  <c r="AC1956" i="10"/>
  <c r="AC1957" i="10"/>
  <c r="AC1958" i="10"/>
  <c r="AC1959" i="10"/>
  <c r="AC1960" i="10"/>
  <c r="AC1961" i="10"/>
  <c r="AC1962" i="10"/>
  <c r="AC1963" i="10"/>
  <c r="AC1964" i="10"/>
  <c r="AC1965" i="10"/>
  <c r="AC1966" i="10"/>
  <c r="AC1967" i="10"/>
  <c r="AC1968" i="10"/>
  <c r="AC1969" i="10"/>
  <c r="AC1970" i="10"/>
  <c r="AC1971" i="10"/>
  <c r="AC1972" i="10"/>
  <c r="AC1973" i="10"/>
  <c r="AC1974" i="10"/>
  <c r="AC1975" i="10"/>
  <c r="AC1976" i="10"/>
  <c r="AC1977" i="10"/>
  <c r="AC1978" i="10"/>
  <c r="AC1979" i="10"/>
  <c r="AC1980" i="10"/>
  <c r="AC1981" i="10"/>
  <c r="AC1982" i="10"/>
  <c r="AC1983" i="10"/>
  <c r="AC1984" i="10"/>
  <c r="AC1985" i="10"/>
  <c r="AC1986" i="10"/>
  <c r="AC1987" i="10"/>
  <c r="AC1988" i="10"/>
  <c r="AC1989" i="10"/>
  <c r="AC1990" i="10"/>
  <c r="AC1991" i="10"/>
  <c r="AC1992" i="10"/>
  <c r="AC1993" i="10"/>
  <c r="AC1994" i="10"/>
  <c r="AC1995" i="10"/>
  <c r="AC1996" i="10"/>
  <c r="AC1997" i="10"/>
  <c r="AC1998" i="10"/>
  <c r="AC1999" i="10"/>
  <c r="AC2000" i="10"/>
  <c r="AC2001" i="10"/>
  <c r="AC2002" i="10"/>
  <c r="AC2003" i="10"/>
  <c r="AC2004" i="10"/>
  <c r="AC2005" i="10"/>
  <c r="AC2006" i="10"/>
  <c r="AC2007" i="10"/>
  <c r="AC2008" i="10"/>
  <c r="AC2009" i="10"/>
  <c r="AC2010" i="10"/>
  <c r="AC2011" i="10"/>
  <c r="AC2012" i="10"/>
  <c r="AC2013" i="10"/>
  <c r="AC2014" i="10"/>
  <c r="AC2015" i="10"/>
  <c r="AC2016" i="10"/>
  <c r="AC2017" i="10"/>
  <c r="AC2018" i="10"/>
  <c r="AC2019" i="10"/>
  <c r="AC2020" i="10"/>
  <c r="AC2021" i="10"/>
  <c r="AC2022" i="10"/>
  <c r="AC2023" i="10"/>
  <c r="AC2024" i="10"/>
  <c r="AC2025" i="10"/>
  <c r="AC2026" i="10"/>
  <c r="AC2027" i="10"/>
  <c r="AC2028" i="10"/>
  <c r="AC2029" i="10"/>
  <c r="AC2030" i="10"/>
  <c r="AC2031" i="10"/>
  <c r="AC2032" i="10"/>
  <c r="AC2033" i="10"/>
  <c r="AC2034" i="10"/>
  <c r="AC2035" i="10"/>
  <c r="AC2036" i="10"/>
  <c r="AC2037" i="10"/>
  <c r="AC2038" i="10"/>
  <c r="AC2039" i="10"/>
  <c r="AC2040" i="10"/>
  <c r="AC2041" i="10"/>
  <c r="AC2042" i="10"/>
  <c r="AC2043" i="10"/>
  <c r="AC2044" i="10"/>
  <c r="AC2045" i="10"/>
  <c r="AC2046" i="10"/>
  <c r="AC2047" i="10"/>
  <c r="AC2048" i="10"/>
  <c r="AC2049" i="10"/>
  <c r="AC2050" i="10"/>
  <c r="AC2051" i="10"/>
  <c r="AC2052" i="10"/>
  <c r="AC2053" i="10"/>
  <c r="AC2054" i="10"/>
  <c r="AC2055" i="10"/>
  <c r="AC2056" i="10"/>
  <c r="AC2057" i="10"/>
  <c r="AC2058" i="10"/>
  <c r="AC2059" i="10"/>
  <c r="AC2060" i="10"/>
  <c r="AC2061" i="10"/>
  <c r="AC2062" i="10"/>
  <c r="AC2063" i="10"/>
  <c r="AC2064" i="10"/>
  <c r="AC2065" i="10"/>
  <c r="AC2066" i="10"/>
  <c r="AC2067" i="10"/>
  <c r="AC2068" i="10"/>
  <c r="AC2069" i="10"/>
  <c r="AC2070" i="10"/>
  <c r="AC2071" i="10"/>
  <c r="AC2072" i="10"/>
  <c r="AC2073" i="10"/>
  <c r="AC2074" i="10"/>
  <c r="AC2075" i="10"/>
  <c r="AC2076" i="10"/>
  <c r="AC2077" i="10"/>
  <c r="AC2078" i="10"/>
  <c r="AC2079" i="10"/>
  <c r="AC2080" i="10"/>
  <c r="AC2081" i="10"/>
  <c r="AC2082" i="10"/>
  <c r="AC2083" i="10"/>
  <c r="AC2084" i="10"/>
  <c r="AC2085" i="10"/>
  <c r="AC2086" i="10"/>
  <c r="AC2087" i="10"/>
  <c r="AC2088" i="10"/>
  <c r="AC2089" i="10"/>
  <c r="AC2090" i="10"/>
  <c r="AC2091" i="10"/>
  <c r="AC2092" i="10"/>
  <c r="AC2093" i="10"/>
  <c r="AC2094" i="10"/>
  <c r="AC2095" i="10"/>
  <c r="AC2096" i="10"/>
  <c r="AC2097" i="10"/>
  <c r="AC2098" i="10"/>
  <c r="AC2099" i="10"/>
  <c r="AC2100" i="10"/>
  <c r="AC2101" i="10"/>
  <c r="AC2102" i="10"/>
  <c r="AC2103" i="10"/>
  <c r="AC2104" i="10"/>
  <c r="AC2105" i="10"/>
  <c r="AC2106" i="10"/>
  <c r="AC2107" i="10"/>
  <c r="AC2108" i="10"/>
  <c r="AC2109" i="10"/>
  <c r="AC2110" i="10"/>
  <c r="AC2111" i="10"/>
  <c r="AC2112" i="10"/>
  <c r="AC2113" i="10"/>
  <c r="AC2114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AB324" i="10"/>
  <c r="AB325" i="10"/>
  <c r="AB326" i="10"/>
  <c r="AB327" i="10"/>
  <c r="AB328" i="10"/>
  <c r="AB329" i="10"/>
  <c r="AB330" i="10"/>
  <c r="AB331" i="10"/>
  <c r="AB332" i="10"/>
  <c r="AB333" i="10"/>
  <c r="AB334" i="10"/>
  <c r="AB335" i="10"/>
  <c r="AB336" i="10"/>
  <c r="AB337" i="10"/>
  <c r="AB338" i="10"/>
  <c r="AB339" i="10"/>
  <c r="AB340" i="10"/>
  <c r="AB341" i="10"/>
  <c r="AB342" i="10"/>
  <c r="AB343" i="10"/>
  <c r="AB344" i="10"/>
  <c r="AB345" i="10"/>
  <c r="AB346" i="10"/>
  <c r="AB347" i="10"/>
  <c r="AB348" i="10"/>
  <c r="AB349" i="10"/>
  <c r="AB350" i="10"/>
  <c r="AB351" i="10"/>
  <c r="AB352" i="10"/>
  <c r="AB353" i="10"/>
  <c r="AB354" i="10"/>
  <c r="AB355" i="10"/>
  <c r="AB356" i="10"/>
  <c r="AB357" i="10"/>
  <c r="AB358" i="10"/>
  <c r="AB359" i="10"/>
  <c r="AB360" i="10"/>
  <c r="AB361" i="10"/>
  <c r="AB362" i="10"/>
  <c r="AB363" i="10"/>
  <c r="AB364" i="10"/>
  <c r="AB365" i="10"/>
  <c r="AB366" i="10"/>
  <c r="AB367" i="10"/>
  <c r="AB368" i="10"/>
  <c r="AB369" i="10"/>
  <c r="AB370" i="10"/>
  <c r="AB371" i="10"/>
  <c r="AB372" i="10"/>
  <c r="AB373" i="10"/>
  <c r="AB374" i="10"/>
  <c r="AB375" i="10"/>
  <c r="AB376" i="10"/>
  <c r="AB377" i="10"/>
  <c r="AB378" i="10"/>
  <c r="AB379" i="10"/>
  <c r="AB380" i="10"/>
  <c r="AB381" i="10"/>
  <c r="AB382" i="10"/>
  <c r="AB383" i="10"/>
  <c r="AB384" i="10"/>
  <c r="AB385" i="10"/>
  <c r="AB386" i="10"/>
  <c r="AB387" i="10"/>
  <c r="AB388" i="10"/>
  <c r="AB389" i="10"/>
  <c r="AB390" i="10"/>
  <c r="AB391" i="10"/>
  <c r="AB392" i="10"/>
  <c r="AB393" i="10"/>
  <c r="AB394" i="10"/>
  <c r="AB395" i="10"/>
  <c r="AB396" i="10"/>
  <c r="AB397" i="10"/>
  <c r="AB398" i="10"/>
  <c r="AB399" i="10"/>
  <c r="AB400" i="10"/>
  <c r="AB401" i="10"/>
  <c r="AB402" i="10"/>
  <c r="AB403" i="10"/>
  <c r="AB404" i="10"/>
  <c r="AB405" i="10"/>
  <c r="AB406" i="10"/>
  <c r="AB407" i="10"/>
  <c r="AB408" i="10"/>
  <c r="AB409" i="10"/>
  <c r="AB410" i="10"/>
  <c r="AB411" i="10"/>
  <c r="AB412" i="10"/>
  <c r="AB413" i="10"/>
  <c r="AB414" i="10"/>
  <c r="AB415" i="10"/>
  <c r="AB416" i="10"/>
  <c r="AB417" i="10"/>
  <c r="AB418" i="10"/>
  <c r="AB419" i="10"/>
  <c r="AB420" i="10"/>
  <c r="AB421" i="10"/>
  <c r="AB422" i="10"/>
  <c r="AB423" i="10"/>
  <c r="AB424" i="10"/>
  <c r="AB425" i="10"/>
  <c r="AB426" i="10"/>
  <c r="AB427" i="10"/>
  <c r="AB428" i="10"/>
  <c r="AB429" i="10"/>
  <c r="AB430" i="10"/>
  <c r="AB431" i="10"/>
  <c r="AB432" i="10"/>
  <c r="AB433" i="10"/>
  <c r="AB434" i="10"/>
  <c r="AB435" i="10"/>
  <c r="AB436" i="10"/>
  <c r="AB437" i="10"/>
  <c r="AB438" i="10"/>
  <c r="AB439" i="10"/>
  <c r="AB440" i="10"/>
  <c r="AB441" i="10"/>
  <c r="AB442" i="10"/>
  <c r="AB443" i="10"/>
  <c r="AB444" i="10"/>
  <c r="AB445" i="10"/>
  <c r="AB446" i="10"/>
  <c r="AB447" i="10"/>
  <c r="AB448" i="10"/>
  <c r="AB449" i="10"/>
  <c r="AB450" i="10"/>
  <c r="AB451" i="10"/>
  <c r="AB452" i="10"/>
  <c r="AB453" i="10"/>
  <c r="AB454" i="10"/>
  <c r="AB455" i="10"/>
  <c r="AB456" i="10"/>
  <c r="AB457" i="10"/>
  <c r="AB458" i="10"/>
  <c r="AB459" i="10"/>
  <c r="AB460" i="10"/>
  <c r="AB461" i="10"/>
  <c r="AB462" i="10"/>
  <c r="AB463" i="10"/>
  <c r="AB464" i="10"/>
  <c r="AB465" i="10"/>
  <c r="AB466" i="10"/>
  <c r="AB467" i="10"/>
  <c r="AB468" i="10"/>
  <c r="AB469" i="10"/>
  <c r="AB470" i="10"/>
  <c r="AB471" i="10"/>
  <c r="AB472" i="10"/>
  <c r="AB473" i="10"/>
  <c r="AB474" i="10"/>
  <c r="AB475" i="10"/>
  <c r="AB476" i="10"/>
  <c r="AB477" i="10"/>
  <c r="AB478" i="10"/>
  <c r="AB479" i="10"/>
  <c r="AB480" i="10"/>
  <c r="AB481" i="10"/>
  <c r="AB482" i="10"/>
  <c r="AB483" i="10"/>
  <c r="AB484" i="10"/>
  <c r="AB485" i="10"/>
  <c r="AB486" i="10"/>
  <c r="AB487" i="10"/>
  <c r="AB488" i="10"/>
  <c r="AB489" i="10"/>
  <c r="AB490" i="10"/>
  <c r="AB491" i="10"/>
  <c r="AB492" i="10"/>
  <c r="AB493" i="10"/>
  <c r="AB494" i="10"/>
  <c r="AB495" i="10"/>
  <c r="AB496" i="10"/>
  <c r="AB497" i="10"/>
  <c r="AB498" i="10"/>
  <c r="AB499" i="10"/>
  <c r="AB500" i="10"/>
  <c r="AB501" i="10"/>
  <c r="AB502" i="10"/>
  <c r="AB503" i="10"/>
  <c r="AB504" i="10"/>
  <c r="AB505" i="10"/>
  <c r="AB506" i="10"/>
  <c r="AB507" i="10"/>
  <c r="AB508" i="10"/>
  <c r="AB509" i="10"/>
  <c r="AB510" i="10"/>
  <c r="AB511" i="10"/>
  <c r="AB512" i="10"/>
  <c r="AB513" i="10"/>
  <c r="AB514" i="10"/>
  <c r="AB515" i="10"/>
  <c r="AB516" i="10"/>
  <c r="AB517" i="10"/>
  <c r="AB518" i="10"/>
  <c r="AB519" i="10"/>
  <c r="AB520" i="10"/>
  <c r="AB521" i="10"/>
  <c r="AB522" i="10"/>
  <c r="AB523" i="10"/>
  <c r="AB524" i="10"/>
  <c r="AB525" i="10"/>
  <c r="AB526" i="10"/>
  <c r="AB527" i="10"/>
  <c r="AB528" i="10"/>
  <c r="AB529" i="10"/>
  <c r="AB530" i="10"/>
  <c r="AB531" i="10"/>
  <c r="AB532" i="10"/>
  <c r="AB533" i="10"/>
  <c r="AB534" i="10"/>
  <c r="AB535" i="10"/>
  <c r="AB536" i="10"/>
  <c r="AB537" i="10"/>
  <c r="AB538" i="10"/>
  <c r="AB539" i="10"/>
  <c r="AB540" i="10"/>
  <c r="AB541" i="10"/>
  <c r="AB542" i="10"/>
  <c r="AB543" i="10"/>
  <c r="AB544" i="10"/>
  <c r="AB545" i="10"/>
  <c r="AB546" i="10"/>
  <c r="AB547" i="10"/>
  <c r="AB548" i="10"/>
  <c r="AB549" i="10"/>
  <c r="AB550" i="10"/>
  <c r="AB551" i="10"/>
  <c r="AB552" i="10"/>
  <c r="AB553" i="10"/>
  <c r="AB554" i="10"/>
  <c r="AB555" i="10"/>
  <c r="AB556" i="10"/>
  <c r="AB557" i="10"/>
  <c r="AB558" i="10"/>
  <c r="AB559" i="10"/>
  <c r="AB560" i="10"/>
  <c r="AB561" i="10"/>
  <c r="AB562" i="10"/>
  <c r="AB563" i="10"/>
  <c r="AB564" i="10"/>
  <c r="AB565" i="10"/>
  <c r="AB566" i="10"/>
  <c r="AB567" i="10"/>
  <c r="AB568" i="10"/>
  <c r="AB569" i="10"/>
  <c r="AB570" i="10"/>
  <c r="AB571" i="10"/>
  <c r="AB572" i="10"/>
  <c r="AB573" i="10"/>
  <c r="AB574" i="10"/>
  <c r="AB575" i="10"/>
  <c r="AB576" i="10"/>
  <c r="AB577" i="10"/>
  <c r="AB578" i="10"/>
  <c r="AB579" i="10"/>
  <c r="AB580" i="10"/>
  <c r="AB581" i="10"/>
  <c r="AB582" i="10"/>
  <c r="AB583" i="10"/>
  <c r="AB584" i="10"/>
  <c r="AB585" i="10"/>
  <c r="AB586" i="10"/>
  <c r="AB587" i="10"/>
  <c r="AB588" i="10"/>
  <c r="AB589" i="10"/>
  <c r="AB590" i="10"/>
  <c r="AB591" i="10"/>
  <c r="AB592" i="10"/>
  <c r="AB593" i="10"/>
  <c r="AB594" i="10"/>
  <c r="AB595" i="10"/>
  <c r="AB596" i="10"/>
  <c r="AB597" i="10"/>
  <c r="AB598" i="10"/>
  <c r="AB599" i="10"/>
  <c r="AB600" i="10"/>
  <c r="AB601" i="10"/>
  <c r="AB602" i="10"/>
  <c r="AB603" i="10"/>
  <c r="AB604" i="10"/>
  <c r="AB605" i="10"/>
  <c r="AB606" i="10"/>
  <c r="AB607" i="10"/>
  <c r="AB608" i="10"/>
  <c r="AB609" i="10"/>
  <c r="AB610" i="10"/>
  <c r="AB611" i="10"/>
  <c r="AB612" i="10"/>
  <c r="AB613" i="10"/>
  <c r="AB614" i="10"/>
  <c r="AB615" i="10"/>
  <c r="AB616" i="10"/>
  <c r="AB617" i="10"/>
  <c r="AB618" i="10"/>
  <c r="AB619" i="10"/>
  <c r="AB620" i="10"/>
  <c r="AB621" i="10"/>
  <c r="AB622" i="10"/>
  <c r="AB623" i="10"/>
  <c r="AB624" i="10"/>
  <c r="AB625" i="10"/>
  <c r="AB626" i="10"/>
  <c r="AB627" i="10"/>
  <c r="AB628" i="10"/>
  <c r="AB629" i="10"/>
  <c r="AB630" i="10"/>
  <c r="AB631" i="10"/>
  <c r="AB632" i="10"/>
  <c r="AB633" i="10"/>
  <c r="AB634" i="10"/>
  <c r="AB635" i="10"/>
  <c r="AB636" i="10"/>
  <c r="AB637" i="10"/>
  <c r="AB638" i="10"/>
  <c r="AB639" i="10"/>
  <c r="AB640" i="10"/>
  <c r="AB641" i="10"/>
  <c r="AB642" i="10"/>
  <c r="AB643" i="10"/>
  <c r="AB644" i="10"/>
  <c r="AB645" i="10"/>
  <c r="AB646" i="10"/>
  <c r="AB647" i="10"/>
  <c r="AB648" i="10"/>
  <c r="AB649" i="10"/>
  <c r="AB650" i="10"/>
  <c r="AB651" i="10"/>
  <c r="AB652" i="10"/>
  <c r="AB653" i="10"/>
  <c r="AB654" i="10"/>
  <c r="AB655" i="10"/>
  <c r="AB656" i="10"/>
  <c r="AB657" i="10"/>
  <c r="AB658" i="10"/>
  <c r="AB659" i="10"/>
  <c r="AB660" i="10"/>
  <c r="AB661" i="10"/>
  <c r="AB662" i="10"/>
  <c r="AB663" i="10"/>
  <c r="AB664" i="10"/>
  <c r="AB665" i="10"/>
  <c r="AB666" i="10"/>
  <c r="AB667" i="10"/>
  <c r="AB668" i="10"/>
  <c r="AB669" i="10"/>
  <c r="AB670" i="10"/>
  <c r="AB671" i="10"/>
  <c r="AB672" i="10"/>
  <c r="AB673" i="10"/>
  <c r="AB674" i="10"/>
  <c r="AB675" i="10"/>
  <c r="AB676" i="10"/>
  <c r="AB677" i="10"/>
  <c r="AB678" i="10"/>
  <c r="AB679" i="10"/>
  <c r="AB680" i="10"/>
  <c r="AB681" i="10"/>
  <c r="AB682" i="10"/>
  <c r="AB683" i="10"/>
  <c r="AB684" i="10"/>
  <c r="AB685" i="10"/>
  <c r="AB686" i="10"/>
  <c r="AB687" i="10"/>
  <c r="AB688" i="10"/>
  <c r="AB689" i="10"/>
  <c r="AB690" i="10"/>
  <c r="AB691" i="10"/>
  <c r="AB692" i="10"/>
  <c r="AB693" i="10"/>
  <c r="AB694" i="10"/>
  <c r="AB695" i="10"/>
  <c r="AB696" i="10"/>
  <c r="AB697" i="10"/>
  <c r="AB698" i="10"/>
  <c r="AB699" i="10"/>
  <c r="AB700" i="10"/>
  <c r="AB701" i="10"/>
  <c r="AB702" i="10"/>
  <c r="AB703" i="10"/>
  <c r="AB704" i="10"/>
  <c r="AB705" i="10"/>
  <c r="AB706" i="10"/>
  <c r="AB707" i="10"/>
  <c r="AB708" i="10"/>
  <c r="AB709" i="10"/>
  <c r="AB710" i="10"/>
  <c r="AB711" i="10"/>
  <c r="AB712" i="10"/>
  <c r="AB713" i="10"/>
  <c r="AB714" i="10"/>
  <c r="AB715" i="10"/>
  <c r="AB716" i="10"/>
  <c r="AB717" i="10"/>
  <c r="AB718" i="10"/>
  <c r="AB719" i="10"/>
  <c r="AB720" i="10"/>
  <c r="AB721" i="10"/>
  <c r="AB722" i="10"/>
  <c r="AB723" i="10"/>
  <c r="AB724" i="10"/>
  <c r="AB725" i="10"/>
  <c r="AB726" i="10"/>
  <c r="AB727" i="10"/>
  <c r="AB728" i="10"/>
  <c r="AB729" i="10"/>
  <c r="AB730" i="10"/>
  <c r="AB731" i="10"/>
  <c r="AB732" i="10"/>
  <c r="AB733" i="10"/>
  <c r="AB734" i="10"/>
  <c r="AB735" i="10"/>
  <c r="AB736" i="10"/>
  <c r="AB737" i="10"/>
  <c r="AB738" i="10"/>
  <c r="AB739" i="10"/>
  <c r="AB740" i="10"/>
  <c r="AB741" i="10"/>
  <c r="AB742" i="10"/>
  <c r="AB743" i="10"/>
  <c r="AB744" i="10"/>
  <c r="AB745" i="10"/>
  <c r="AB746" i="10"/>
  <c r="AB747" i="10"/>
  <c r="AB748" i="10"/>
  <c r="AB749" i="10"/>
  <c r="AB750" i="10"/>
  <c r="AB751" i="10"/>
  <c r="AB752" i="10"/>
  <c r="AB753" i="10"/>
  <c r="AB754" i="10"/>
  <c r="AB755" i="10"/>
  <c r="AB756" i="10"/>
  <c r="AB757" i="10"/>
  <c r="AB758" i="10"/>
  <c r="AB759" i="10"/>
  <c r="AB760" i="10"/>
  <c r="AB761" i="10"/>
  <c r="AB762" i="10"/>
  <c r="AB763" i="10"/>
  <c r="AB764" i="10"/>
  <c r="AB765" i="10"/>
  <c r="AB766" i="10"/>
  <c r="AB767" i="10"/>
  <c r="AB768" i="10"/>
  <c r="AB769" i="10"/>
  <c r="AB770" i="10"/>
  <c r="AB771" i="10"/>
  <c r="AB772" i="10"/>
  <c r="AB773" i="10"/>
  <c r="AB774" i="10"/>
  <c r="AB775" i="10"/>
  <c r="AB776" i="10"/>
  <c r="AB777" i="10"/>
  <c r="AB778" i="10"/>
  <c r="AB779" i="10"/>
  <c r="AB780" i="10"/>
  <c r="AB781" i="10"/>
  <c r="AB782" i="10"/>
  <c r="AB783" i="10"/>
  <c r="AB784" i="10"/>
  <c r="AB785" i="10"/>
  <c r="AB786" i="10"/>
  <c r="AB787" i="10"/>
  <c r="AB788" i="10"/>
  <c r="AB789" i="10"/>
  <c r="AB790" i="10"/>
  <c r="AB791" i="10"/>
  <c r="AB792" i="10"/>
  <c r="AB793" i="10"/>
  <c r="AB794" i="10"/>
  <c r="AB795" i="10"/>
  <c r="AB796" i="10"/>
  <c r="AB797" i="10"/>
  <c r="AB798" i="10"/>
  <c r="AB799" i="10"/>
  <c r="AB800" i="10"/>
  <c r="AB801" i="10"/>
  <c r="AB802" i="10"/>
  <c r="AB803" i="10"/>
  <c r="AB804" i="10"/>
  <c r="AB805" i="10"/>
  <c r="AB806" i="10"/>
  <c r="AB807" i="10"/>
  <c r="AB808" i="10"/>
  <c r="AB809" i="10"/>
  <c r="AB810" i="10"/>
  <c r="AB811" i="10"/>
  <c r="AB812" i="10"/>
  <c r="AB813" i="10"/>
  <c r="AB814" i="10"/>
  <c r="AB815" i="10"/>
  <c r="AB816" i="10"/>
  <c r="AB817" i="10"/>
  <c r="AB818" i="10"/>
  <c r="AB819" i="10"/>
  <c r="AB820" i="10"/>
  <c r="AB821" i="10"/>
  <c r="AB822" i="10"/>
  <c r="AB823" i="10"/>
  <c r="AB824" i="10"/>
  <c r="AB825" i="10"/>
  <c r="AB826" i="10"/>
  <c r="AB827" i="10"/>
  <c r="AB828" i="10"/>
  <c r="AB829" i="10"/>
  <c r="AB830" i="10"/>
  <c r="AB831" i="10"/>
  <c r="AB832" i="10"/>
  <c r="AB833" i="10"/>
  <c r="AB834" i="10"/>
  <c r="AB835" i="10"/>
  <c r="AB836" i="10"/>
  <c r="AB837" i="10"/>
  <c r="AB838" i="10"/>
  <c r="AB839" i="10"/>
  <c r="AB840" i="10"/>
  <c r="AB841" i="10"/>
  <c r="AB842" i="10"/>
  <c r="AB843" i="10"/>
  <c r="AB844" i="10"/>
  <c r="AB845" i="10"/>
  <c r="AB846" i="10"/>
  <c r="AB847" i="10"/>
  <c r="AB848" i="10"/>
  <c r="AB849" i="10"/>
  <c r="AB850" i="10"/>
  <c r="AB851" i="10"/>
  <c r="AB852" i="10"/>
  <c r="AB853" i="10"/>
  <c r="AB854" i="10"/>
  <c r="AB855" i="10"/>
  <c r="AB856" i="10"/>
  <c r="AB857" i="10"/>
  <c r="AB858" i="10"/>
  <c r="AB859" i="10"/>
  <c r="AB860" i="10"/>
  <c r="AB861" i="10"/>
  <c r="AB862" i="10"/>
  <c r="AB863" i="10"/>
  <c r="AB864" i="10"/>
  <c r="AB865" i="10"/>
  <c r="AB866" i="10"/>
  <c r="AB867" i="10"/>
  <c r="AB868" i="10"/>
  <c r="AB869" i="10"/>
  <c r="AB870" i="10"/>
  <c r="AB871" i="10"/>
  <c r="AB872" i="10"/>
  <c r="AB873" i="10"/>
  <c r="AB874" i="10"/>
  <c r="AB875" i="10"/>
  <c r="AB876" i="10"/>
  <c r="AB877" i="10"/>
  <c r="AB878" i="10"/>
  <c r="AB879" i="10"/>
  <c r="AB880" i="10"/>
  <c r="AB881" i="10"/>
  <c r="AB882" i="10"/>
  <c r="AB883" i="10"/>
  <c r="AB884" i="10"/>
  <c r="AB885" i="10"/>
  <c r="AB886" i="10"/>
  <c r="AB887" i="10"/>
  <c r="AB888" i="10"/>
  <c r="AB889" i="10"/>
  <c r="AB890" i="10"/>
  <c r="AB891" i="10"/>
  <c r="AB892" i="10"/>
  <c r="AB893" i="10"/>
  <c r="AB894" i="10"/>
  <c r="AB895" i="10"/>
  <c r="AB896" i="10"/>
  <c r="AB897" i="10"/>
  <c r="AB898" i="10"/>
  <c r="AB899" i="10"/>
  <c r="AB900" i="10"/>
  <c r="AB901" i="10"/>
  <c r="AB902" i="10"/>
  <c r="AB903" i="10"/>
  <c r="AB904" i="10"/>
  <c r="AB905" i="10"/>
  <c r="AB906" i="10"/>
  <c r="AB907" i="10"/>
  <c r="AB908" i="10"/>
  <c r="AB909" i="10"/>
  <c r="AB910" i="10"/>
  <c r="AB911" i="10"/>
  <c r="AB912" i="10"/>
  <c r="AB913" i="10"/>
  <c r="AB914" i="10"/>
  <c r="AB915" i="10"/>
  <c r="AB916" i="10"/>
  <c r="AB917" i="10"/>
  <c r="AB918" i="10"/>
  <c r="AB919" i="10"/>
  <c r="AB920" i="10"/>
  <c r="AB921" i="10"/>
  <c r="AB922" i="10"/>
  <c r="AB923" i="10"/>
  <c r="AB924" i="10"/>
  <c r="AB925" i="10"/>
  <c r="AB926" i="10"/>
  <c r="AB927" i="10"/>
  <c r="AB928" i="10"/>
  <c r="AB929" i="10"/>
  <c r="AB930" i="10"/>
  <c r="AB931" i="10"/>
  <c r="AB932" i="10"/>
  <c r="AB933" i="10"/>
  <c r="AB934" i="10"/>
  <c r="AB935" i="10"/>
  <c r="AB936" i="10"/>
  <c r="AB937" i="10"/>
  <c r="AB938" i="10"/>
  <c r="AB939" i="10"/>
  <c r="AB940" i="10"/>
  <c r="AB941" i="10"/>
  <c r="AB942" i="10"/>
  <c r="AB943" i="10"/>
  <c r="AB944" i="10"/>
  <c r="AB945" i="10"/>
  <c r="AB946" i="10"/>
  <c r="AB947" i="10"/>
  <c r="AB948" i="10"/>
  <c r="AB949" i="10"/>
  <c r="AB950" i="10"/>
  <c r="AB951" i="10"/>
  <c r="AB952" i="10"/>
  <c r="AB953" i="10"/>
  <c r="AB954" i="10"/>
  <c r="AB955" i="10"/>
  <c r="AB956" i="10"/>
  <c r="AB957" i="10"/>
  <c r="AB958" i="10"/>
  <c r="AB959" i="10"/>
  <c r="AB960" i="10"/>
  <c r="AB961" i="10"/>
  <c r="AB962" i="10"/>
  <c r="AB963" i="10"/>
  <c r="AB964" i="10"/>
  <c r="AB965" i="10"/>
  <c r="AB966" i="10"/>
  <c r="AB967" i="10"/>
  <c r="AB968" i="10"/>
  <c r="AB969" i="10"/>
  <c r="AB970" i="10"/>
  <c r="AB971" i="10"/>
  <c r="AB972" i="10"/>
  <c r="AB973" i="10"/>
  <c r="AB974" i="10"/>
  <c r="AB975" i="10"/>
  <c r="AB976" i="10"/>
  <c r="AB977" i="10"/>
  <c r="AB978" i="10"/>
  <c r="AB979" i="10"/>
  <c r="AB980" i="10"/>
  <c r="AB981" i="10"/>
  <c r="AB982" i="10"/>
  <c r="AB983" i="10"/>
  <c r="AB984" i="10"/>
  <c r="AB985" i="10"/>
  <c r="AB986" i="10"/>
  <c r="AB987" i="10"/>
  <c r="AB988" i="10"/>
  <c r="AB989" i="10"/>
  <c r="AB990" i="10"/>
  <c r="AB991" i="10"/>
  <c r="AB992" i="10"/>
  <c r="AB993" i="10"/>
  <c r="AB994" i="10"/>
  <c r="AB995" i="10"/>
  <c r="AB996" i="10"/>
  <c r="AB997" i="10"/>
  <c r="AB998" i="10"/>
  <c r="AB999" i="10"/>
  <c r="AB1000" i="10"/>
  <c r="AB1001" i="10"/>
  <c r="AB1002" i="10"/>
  <c r="AB1003" i="10"/>
  <c r="AB1004" i="10"/>
  <c r="AB1005" i="10"/>
  <c r="AB1006" i="10"/>
  <c r="AB1007" i="10"/>
  <c r="AB1008" i="10"/>
  <c r="AB1009" i="10"/>
  <c r="AB1010" i="10"/>
  <c r="AB1011" i="10"/>
  <c r="AB1012" i="10"/>
  <c r="AB1013" i="10"/>
  <c r="AB1014" i="10"/>
  <c r="AB1015" i="10"/>
  <c r="AB1016" i="10"/>
  <c r="AB1017" i="10"/>
  <c r="AB1018" i="10"/>
  <c r="AB1019" i="10"/>
  <c r="AB1020" i="10"/>
  <c r="AB1021" i="10"/>
  <c r="AB1022" i="10"/>
  <c r="AB1023" i="10"/>
  <c r="AB1024" i="10"/>
  <c r="AB1025" i="10"/>
  <c r="AB1026" i="10"/>
  <c r="AB1027" i="10"/>
  <c r="AB1028" i="10"/>
  <c r="AB1029" i="10"/>
  <c r="AB1030" i="10"/>
  <c r="AB1031" i="10"/>
  <c r="AB1032" i="10"/>
  <c r="AB1033" i="10"/>
  <c r="AB1034" i="10"/>
  <c r="AB1035" i="10"/>
  <c r="AB1036" i="10"/>
  <c r="AB1037" i="10"/>
  <c r="AB1038" i="10"/>
  <c r="AB1039" i="10"/>
  <c r="AB1040" i="10"/>
  <c r="AB1041" i="10"/>
  <c r="AB1042" i="10"/>
  <c r="AB1043" i="10"/>
  <c r="AB1044" i="10"/>
  <c r="AB1045" i="10"/>
  <c r="AB1046" i="10"/>
  <c r="AB1047" i="10"/>
  <c r="AB1048" i="10"/>
  <c r="AB1049" i="10"/>
  <c r="AB1050" i="10"/>
  <c r="AB1051" i="10"/>
  <c r="AB1052" i="10"/>
  <c r="AB1053" i="10"/>
  <c r="AB1054" i="10"/>
  <c r="AB1055" i="10"/>
  <c r="AB1056" i="10"/>
  <c r="AB1057" i="10"/>
  <c r="AB1058" i="10"/>
  <c r="AB1059" i="10"/>
  <c r="AB1060" i="10"/>
  <c r="AB1061" i="10"/>
  <c r="AB1062" i="10"/>
  <c r="AB1063" i="10"/>
  <c r="AB1064" i="10"/>
  <c r="AB1065" i="10"/>
  <c r="AB1066" i="10"/>
  <c r="AB1067" i="10"/>
  <c r="AB1068" i="10"/>
  <c r="AB1069" i="10"/>
  <c r="AB1070" i="10"/>
  <c r="AB1071" i="10"/>
  <c r="AB1072" i="10"/>
  <c r="AB1073" i="10"/>
  <c r="AB1074" i="10"/>
  <c r="AB1075" i="10"/>
  <c r="AB1076" i="10"/>
  <c r="AB1077" i="10"/>
  <c r="AB1078" i="10"/>
  <c r="AB1079" i="10"/>
  <c r="AB1080" i="10"/>
  <c r="AB1081" i="10"/>
  <c r="AB1082" i="10"/>
  <c r="AB1083" i="10"/>
  <c r="AB1084" i="10"/>
  <c r="AB1085" i="10"/>
  <c r="AB1086" i="10"/>
  <c r="AB1087" i="10"/>
  <c r="AB1088" i="10"/>
  <c r="AB1089" i="10"/>
  <c r="AB1090" i="10"/>
  <c r="AB1091" i="10"/>
  <c r="AB1092" i="10"/>
  <c r="AB1093" i="10"/>
  <c r="AB1094" i="10"/>
  <c r="AB1095" i="10"/>
  <c r="AB1096" i="10"/>
  <c r="AB1097" i="10"/>
  <c r="AB1098" i="10"/>
  <c r="AB1099" i="10"/>
  <c r="AB1100" i="10"/>
  <c r="AB1101" i="10"/>
  <c r="AB1102" i="10"/>
  <c r="AB1103" i="10"/>
  <c r="AB1104" i="10"/>
  <c r="AB1105" i="10"/>
  <c r="AB1106" i="10"/>
  <c r="AB1107" i="10"/>
  <c r="AB1108" i="10"/>
  <c r="AB1109" i="10"/>
  <c r="AB1110" i="10"/>
  <c r="AB1111" i="10"/>
  <c r="AB1112" i="10"/>
  <c r="AB1113" i="10"/>
  <c r="AB1114" i="10"/>
  <c r="AB1115" i="10"/>
  <c r="AB1116" i="10"/>
  <c r="AB1117" i="10"/>
  <c r="AB1118" i="10"/>
  <c r="AB1119" i="10"/>
  <c r="AB1120" i="10"/>
  <c r="AB1121" i="10"/>
  <c r="AB1122" i="10"/>
  <c r="AB1123" i="10"/>
  <c r="AB1124" i="10"/>
  <c r="AB1125" i="10"/>
  <c r="AB1126" i="10"/>
  <c r="AB1127" i="10"/>
  <c r="AB1128" i="10"/>
  <c r="AB1129" i="10"/>
  <c r="AB1130" i="10"/>
  <c r="AB1131" i="10"/>
  <c r="AB1132" i="10"/>
  <c r="AB1133" i="10"/>
  <c r="AB1134" i="10"/>
  <c r="AB1135" i="10"/>
  <c r="AB1136" i="10"/>
  <c r="AB1137" i="10"/>
  <c r="AB1138" i="10"/>
  <c r="AB1139" i="10"/>
  <c r="AB1140" i="10"/>
  <c r="AB1141" i="10"/>
  <c r="AB1142" i="10"/>
  <c r="AB1143" i="10"/>
  <c r="AB1144" i="10"/>
  <c r="AB1145" i="10"/>
  <c r="AB1146" i="10"/>
  <c r="AB1147" i="10"/>
  <c r="AB1148" i="10"/>
  <c r="AB1149" i="10"/>
  <c r="AB1150" i="10"/>
  <c r="AB1151" i="10"/>
  <c r="AB1152" i="10"/>
  <c r="AB1153" i="10"/>
  <c r="AB1154" i="10"/>
  <c r="AB1155" i="10"/>
  <c r="AB1156" i="10"/>
  <c r="AB1157" i="10"/>
  <c r="AB1158" i="10"/>
  <c r="AB1159" i="10"/>
  <c r="AB1160" i="10"/>
  <c r="AB1161" i="10"/>
  <c r="AB1162" i="10"/>
  <c r="AB1163" i="10"/>
  <c r="AB1164" i="10"/>
  <c r="AB1165" i="10"/>
  <c r="AB1166" i="10"/>
  <c r="AB1167" i="10"/>
  <c r="AB1168" i="10"/>
  <c r="AB1169" i="10"/>
  <c r="AB1170" i="10"/>
  <c r="AB1171" i="10"/>
  <c r="AB1172" i="10"/>
  <c r="AB1173" i="10"/>
  <c r="AB1174" i="10"/>
  <c r="AB1175" i="10"/>
  <c r="AB1176" i="10"/>
  <c r="AB1177" i="10"/>
  <c r="AB1178" i="10"/>
  <c r="AB1179" i="10"/>
  <c r="AB1180" i="10"/>
  <c r="AB1181" i="10"/>
  <c r="AB1182" i="10"/>
  <c r="AB1183" i="10"/>
  <c r="AB1184" i="10"/>
  <c r="AB1185" i="10"/>
  <c r="AB1186" i="10"/>
  <c r="AB1187" i="10"/>
  <c r="AB1188" i="10"/>
  <c r="AB1189" i="10"/>
  <c r="AB1190" i="10"/>
  <c r="AB1191" i="10"/>
  <c r="AB1192" i="10"/>
  <c r="AB1193" i="10"/>
  <c r="AB1194" i="10"/>
  <c r="AB1195" i="10"/>
  <c r="AB1196" i="10"/>
  <c r="AB1197" i="10"/>
  <c r="AB1198" i="10"/>
  <c r="AB1199" i="10"/>
  <c r="AB1200" i="10"/>
  <c r="AB1201" i="10"/>
  <c r="AB1202" i="10"/>
  <c r="AB1203" i="10"/>
  <c r="AB1204" i="10"/>
  <c r="AB1205" i="10"/>
  <c r="AB1206" i="10"/>
  <c r="AB1207" i="10"/>
  <c r="AB1208" i="10"/>
  <c r="AB1209" i="10"/>
  <c r="AB1210" i="10"/>
  <c r="AB1211" i="10"/>
  <c r="AB1212" i="10"/>
  <c r="AB1213" i="10"/>
  <c r="AB1214" i="10"/>
  <c r="AB1215" i="10"/>
  <c r="AB1216" i="10"/>
  <c r="AB1217" i="10"/>
  <c r="AB1218" i="10"/>
  <c r="AB1219" i="10"/>
  <c r="AB1220" i="10"/>
  <c r="AB1221" i="10"/>
  <c r="AB1222" i="10"/>
  <c r="AB1223" i="10"/>
  <c r="AB1224" i="10"/>
  <c r="AB1225" i="10"/>
  <c r="AB1226" i="10"/>
  <c r="AB1227" i="10"/>
  <c r="AB1228" i="10"/>
  <c r="AB1229" i="10"/>
  <c r="AB1230" i="10"/>
  <c r="AB1231" i="10"/>
  <c r="AB1232" i="10"/>
  <c r="AB1233" i="10"/>
  <c r="AB1234" i="10"/>
  <c r="AB1235" i="10"/>
  <c r="AB1236" i="10"/>
  <c r="AB1237" i="10"/>
  <c r="AB1238" i="10"/>
  <c r="AB1239" i="10"/>
  <c r="AB1240" i="10"/>
  <c r="AB1241" i="10"/>
  <c r="AB1242" i="10"/>
  <c r="AB1243" i="10"/>
  <c r="AB1244" i="10"/>
  <c r="AB1245" i="10"/>
  <c r="AB1246" i="10"/>
  <c r="AB1247" i="10"/>
  <c r="AB1248" i="10"/>
  <c r="AB1249" i="10"/>
  <c r="AB1250" i="10"/>
  <c r="AB1251" i="10"/>
  <c r="AB1252" i="10"/>
  <c r="AB1253" i="10"/>
  <c r="AB1254" i="10"/>
  <c r="AB1255" i="10"/>
  <c r="AB1256" i="10"/>
  <c r="AB1257" i="10"/>
  <c r="AB1258" i="10"/>
  <c r="AB1259" i="10"/>
  <c r="AB1260" i="10"/>
  <c r="AB1261" i="10"/>
  <c r="AB1262" i="10"/>
  <c r="AB1263" i="10"/>
  <c r="AB1264" i="10"/>
  <c r="AB1265" i="10"/>
  <c r="AB1266" i="10"/>
  <c r="AB1267" i="10"/>
  <c r="AB1268" i="10"/>
  <c r="AB1269" i="10"/>
  <c r="AB1270" i="10"/>
  <c r="AB1271" i="10"/>
  <c r="AB1272" i="10"/>
  <c r="AB1273" i="10"/>
  <c r="AB1274" i="10"/>
  <c r="AB1275" i="10"/>
  <c r="AB1276" i="10"/>
  <c r="AB1277" i="10"/>
  <c r="AB1278" i="10"/>
  <c r="AB1279" i="10"/>
  <c r="AB1280" i="10"/>
  <c r="AB1281" i="10"/>
  <c r="AB1282" i="10"/>
  <c r="AB1283" i="10"/>
  <c r="AB1284" i="10"/>
  <c r="AB1285" i="10"/>
  <c r="AB1286" i="10"/>
  <c r="AB1287" i="10"/>
  <c r="AB1288" i="10"/>
  <c r="AB1289" i="10"/>
  <c r="AB1290" i="10"/>
  <c r="AB1291" i="10"/>
  <c r="AB1292" i="10"/>
  <c r="AB1293" i="10"/>
  <c r="AB1294" i="10"/>
  <c r="AB1295" i="10"/>
  <c r="AB1296" i="10"/>
  <c r="AB1297" i="10"/>
  <c r="AB1298" i="10"/>
  <c r="AB1299" i="10"/>
  <c r="AB1300" i="10"/>
  <c r="AB1301" i="10"/>
  <c r="AB1302" i="10"/>
  <c r="AB1303" i="10"/>
  <c r="AB1304" i="10"/>
  <c r="AB1305" i="10"/>
  <c r="AB1306" i="10"/>
  <c r="AB1307" i="10"/>
  <c r="AB1308" i="10"/>
  <c r="AB1309" i="10"/>
  <c r="AB1310" i="10"/>
  <c r="AB1311" i="10"/>
  <c r="AB1312" i="10"/>
  <c r="AB1313" i="10"/>
  <c r="AB1314" i="10"/>
  <c r="AB1315" i="10"/>
  <c r="AB1316" i="10"/>
  <c r="AB1317" i="10"/>
  <c r="AB1318" i="10"/>
  <c r="AB1319" i="10"/>
  <c r="AB1320" i="10"/>
  <c r="AB1321" i="10"/>
  <c r="AB1322" i="10"/>
  <c r="AB1323" i="10"/>
  <c r="AB1324" i="10"/>
  <c r="AB1325" i="10"/>
  <c r="AB1326" i="10"/>
  <c r="AB1327" i="10"/>
  <c r="AB1328" i="10"/>
  <c r="AB1329" i="10"/>
  <c r="AB1330" i="10"/>
  <c r="AB1331" i="10"/>
  <c r="AB1332" i="10"/>
  <c r="AB1333" i="10"/>
  <c r="AB1334" i="10"/>
  <c r="AB1335" i="10"/>
  <c r="AB1336" i="10"/>
  <c r="AB1337" i="10"/>
  <c r="AB1338" i="10"/>
  <c r="AB1339" i="10"/>
  <c r="AB1340" i="10"/>
  <c r="AB1341" i="10"/>
  <c r="AB1342" i="10"/>
  <c r="AB1343" i="10"/>
  <c r="AB1344" i="10"/>
  <c r="AB1345" i="10"/>
  <c r="AB1346" i="10"/>
  <c r="AB1347" i="10"/>
  <c r="AB1348" i="10"/>
  <c r="AB1349" i="10"/>
  <c r="AB1350" i="10"/>
  <c r="AB1351" i="10"/>
  <c r="AB1352" i="10"/>
  <c r="AB1353" i="10"/>
  <c r="AB1354" i="10"/>
  <c r="AB1355" i="10"/>
  <c r="AB1356" i="10"/>
  <c r="AB1357" i="10"/>
  <c r="AB1358" i="10"/>
  <c r="AB1359" i="10"/>
  <c r="AB1360" i="10"/>
  <c r="AB1361" i="10"/>
  <c r="AB1362" i="10"/>
  <c r="AB1363" i="10"/>
  <c r="AB1364" i="10"/>
  <c r="AB1365" i="10"/>
  <c r="AB1366" i="10"/>
  <c r="AB1367" i="10"/>
  <c r="AB1368" i="10"/>
  <c r="AB1369" i="10"/>
  <c r="AB1370" i="10"/>
  <c r="AB1371" i="10"/>
  <c r="AB1372" i="10"/>
  <c r="AB1373" i="10"/>
  <c r="AB1374" i="10"/>
  <c r="AB1375" i="10"/>
  <c r="AB1376" i="10"/>
  <c r="AB1377" i="10"/>
  <c r="AB1378" i="10"/>
  <c r="AB1379" i="10"/>
  <c r="AB1380" i="10"/>
  <c r="AB1381" i="10"/>
  <c r="AB1382" i="10"/>
  <c r="AB1383" i="10"/>
  <c r="AB1384" i="10"/>
  <c r="AB1385" i="10"/>
  <c r="AB1386" i="10"/>
  <c r="AB1387" i="10"/>
  <c r="AB1388" i="10"/>
  <c r="AB1389" i="10"/>
  <c r="AB1390" i="10"/>
  <c r="AB1391" i="10"/>
  <c r="AB1392" i="10"/>
  <c r="AB1393" i="10"/>
  <c r="AB1394" i="10"/>
  <c r="AB1395" i="10"/>
  <c r="AB1396" i="10"/>
  <c r="AB1397" i="10"/>
  <c r="AB1398" i="10"/>
  <c r="AB1399" i="10"/>
  <c r="AB1400" i="10"/>
  <c r="AB1401" i="10"/>
  <c r="AB1402" i="10"/>
  <c r="AB1403" i="10"/>
  <c r="AB1404" i="10"/>
  <c r="AB1405" i="10"/>
  <c r="AB1406" i="10"/>
  <c r="AB1407" i="10"/>
  <c r="AB1408" i="10"/>
  <c r="AB1409" i="10"/>
  <c r="AB1410" i="10"/>
  <c r="AB1411" i="10"/>
  <c r="AB1412" i="10"/>
  <c r="AB1413" i="10"/>
  <c r="AB1414" i="10"/>
  <c r="AB1415" i="10"/>
  <c r="AB1416" i="10"/>
  <c r="AB1417" i="10"/>
  <c r="AB1418" i="10"/>
  <c r="AB1419" i="10"/>
  <c r="AB1420" i="10"/>
  <c r="AB1421" i="10"/>
  <c r="AB1422" i="10"/>
  <c r="AB1423" i="10"/>
  <c r="AB1424" i="10"/>
  <c r="AB1425" i="10"/>
  <c r="AB1426" i="10"/>
  <c r="AB1427" i="10"/>
  <c r="AB1428" i="10"/>
  <c r="AB1429" i="10"/>
  <c r="AB1430" i="10"/>
  <c r="AB1431" i="10"/>
  <c r="AB1432" i="10"/>
  <c r="AB1433" i="10"/>
  <c r="AB1434" i="10"/>
  <c r="AB1435" i="10"/>
  <c r="AB1436" i="10"/>
  <c r="AB1437" i="10"/>
  <c r="AB1438" i="10"/>
  <c r="AB1439" i="10"/>
  <c r="AB1440" i="10"/>
  <c r="AB1441" i="10"/>
  <c r="AB1442" i="10"/>
  <c r="AB1443" i="10"/>
  <c r="AB1444" i="10"/>
  <c r="AB1445" i="10"/>
  <c r="AB1446" i="10"/>
  <c r="AB1447" i="10"/>
  <c r="AB1448" i="10"/>
  <c r="AB1449" i="10"/>
  <c r="AB1450" i="10"/>
  <c r="AB1451" i="10"/>
  <c r="AB1452" i="10"/>
  <c r="AB1453" i="10"/>
  <c r="AB1454" i="10"/>
  <c r="AB1455" i="10"/>
  <c r="AB1456" i="10"/>
  <c r="AB1457" i="10"/>
  <c r="AB1458" i="10"/>
  <c r="AB1459" i="10"/>
  <c r="AB1460" i="10"/>
  <c r="AB1461" i="10"/>
  <c r="AB1462" i="10"/>
  <c r="AB1463" i="10"/>
  <c r="AB1464" i="10"/>
  <c r="AB1465" i="10"/>
  <c r="AB1466" i="10"/>
  <c r="AB1467" i="10"/>
  <c r="AB1468" i="10"/>
  <c r="AB1469" i="10"/>
  <c r="AB1470" i="10"/>
  <c r="AB1471" i="10"/>
  <c r="AB1472" i="10"/>
  <c r="AB1473" i="10"/>
  <c r="AB1474" i="10"/>
  <c r="AB1475" i="10"/>
  <c r="AB1476" i="10"/>
  <c r="AB1477" i="10"/>
  <c r="AB1478" i="10"/>
  <c r="AB1479" i="10"/>
  <c r="AB1480" i="10"/>
  <c r="AB1481" i="10"/>
  <c r="AB1482" i="10"/>
  <c r="AB1483" i="10"/>
  <c r="AB1484" i="10"/>
  <c r="AB1485" i="10"/>
  <c r="AB1486" i="10"/>
  <c r="AB1487" i="10"/>
  <c r="AB1488" i="10"/>
  <c r="AB1489" i="10"/>
  <c r="AB1490" i="10"/>
  <c r="AB1491" i="10"/>
  <c r="AB1492" i="10"/>
  <c r="AB1493" i="10"/>
  <c r="AB1494" i="10"/>
  <c r="AB1495" i="10"/>
  <c r="AB1496" i="10"/>
  <c r="AB1497" i="10"/>
  <c r="AB1498" i="10"/>
  <c r="AB1499" i="10"/>
  <c r="AB1500" i="10"/>
  <c r="AB1501" i="10"/>
  <c r="AB1502" i="10"/>
  <c r="AB1503" i="10"/>
  <c r="AB1504" i="10"/>
  <c r="AB1505" i="10"/>
  <c r="AB1506" i="10"/>
  <c r="AB1507" i="10"/>
  <c r="AB1508" i="10"/>
  <c r="AB1509" i="10"/>
  <c r="AB1510" i="10"/>
  <c r="AB1511" i="10"/>
  <c r="AB1512" i="10"/>
  <c r="AB1513" i="10"/>
  <c r="AB1514" i="10"/>
  <c r="AB1515" i="10"/>
  <c r="AB1516" i="10"/>
  <c r="AB1517" i="10"/>
  <c r="AB1518" i="10"/>
  <c r="AB1519" i="10"/>
  <c r="AB1520" i="10"/>
  <c r="AB1521" i="10"/>
  <c r="AB1522" i="10"/>
  <c r="AB1523" i="10"/>
  <c r="AB1524" i="10"/>
  <c r="AB1525" i="10"/>
  <c r="AB1526" i="10"/>
  <c r="AB1527" i="10"/>
  <c r="AB1528" i="10"/>
  <c r="AB1529" i="10"/>
  <c r="AB1530" i="10"/>
  <c r="AB1531" i="10"/>
  <c r="AB1532" i="10"/>
  <c r="AB1533" i="10"/>
  <c r="AB1534" i="10"/>
  <c r="AB1535" i="10"/>
  <c r="AB1536" i="10"/>
  <c r="AB1537" i="10"/>
  <c r="AB1538" i="10"/>
  <c r="AB1539" i="10"/>
  <c r="AB1540" i="10"/>
  <c r="AB1541" i="10"/>
  <c r="AB1542" i="10"/>
  <c r="AB1543" i="10"/>
  <c r="AB1544" i="10"/>
  <c r="AB1545" i="10"/>
  <c r="AB1546" i="10"/>
  <c r="AB1547" i="10"/>
  <c r="AB1548" i="10"/>
  <c r="AB1549" i="10"/>
  <c r="AB1550" i="10"/>
  <c r="AB1551" i="10"/>
  <c r="AB1552" i="10"/>
  <c r="AB1553" i="10"/>
  <c r="AB1554" i="10"/>
  <c r="AB1555" i="10"/>
  <c r="AB1556" i="10"/>
  <c r="AB1557" i="10"/>
  <c r="AB1558" i="10"/>
  <c r="AB1559" i="10"/>
  <c r="AB1560" i="10"/>
  <c r="AB1561" i="10"/>
  <c r="AB1562" i="10"/>
  <c r="AB1563" i="10"/>
  <c r="AB1564" i="10"/>
  <c r="AB1565" i="10"/>
  <c r="AB1566" i="10"/>
  <c r="AB1567" i="10"/>
  <c r="AB1568" i="10"/>
  <c r="AB1569" i="10"/>
  <c r="AB1570" i="10"/>
  <c r="AB1571" i="10"/>
  <c r="AB1572" i="10"/>
  <c r="AB1573" i="10"/>
  <c r="AB1574" i="10"/>
  <c r="AB1575" i="10"/>
  <c r="AB1576" i="10"/>
  <c r="AB1577" i="10"/>
  <c r="AB1578" i="10"/>
  <c r="AB1579" i="10"/>
  <c r="AB1580" i="10"/>
  <c r="AB1581" i="10"/>
  <c r="AB1582" i="10"/>
  <c r="AB1583" i="10"/>
  <c r="AB1584" i="10"/>
  <c r="AB1585" i="10"/>
  <c r="AB1586" i="10"/>
  <c r="AB1587" i="10"/>
  <c r="AB1588" i="10"/>
  <c r="AB1589" i="10"/>
  <c r="AB1590" i="10"/>
  <c r="AB1591" i="10"/>
  <c r="AB1592" i="10"/>
  <c r="AB1593" i="10"/>
  <c r="AB1594" i="10"/>
  <c r="AB1595" i="10"/>
  <c r="AB1596" i="10"/>
  <c r="AB1597" i="10"/>
  <c r="AB1598" i="10"/>
  <c r="AB1599" i="10"/>
  <c r="AB1600" i="10"/>
  <c r="AB1601" i="10"/>
  <c r="AB1602" i="10"/>
  <c r="AB1603" i="10"/>
  <c r="AB1604" i="10"/>
  <c r="AB1605" i="10"/>
  <c r="AB1606" i="10"/>
  <c r="AB1607" i="10"/>
  <c r="AB1608" i="10"/>
  <c r="AB1609" i="10"/>
  <c r="AB1610" i="10"/>
  <c r="AB1611" i="10"/>
  <c r="AB1612" i="10"/>
  <c r="AB1613" i="10"/>
  <c r="AB1614" i="10"/>
  <c r="AB1615" i="10"/>
  <c r="AB1616" i="10"/>
  <c r="AB1617" i="10"/>
  <c r="AB1618" i="10"/>
  <c r="AB1619" i="10"/>
  <c r="AB1620" i="10"/>
  <c r="AB1621" i="10"/>
  <c r="AB1622" i="10"/>
  <c r="AB1623" i="10"/>
  <c r="AB1624" i="10"/>
  <c r="AB1625" i="10"/>
  <c r="AB1626" i="10"/>
  <c r="AB1627" i="10"/>
  <c r="AB1628" i="10"/>
  <c r="AB1629" i="10"/>
  <c r="AB1630" i="10"/>
  <c r="AB1631" i="10"/>
  <c r="AB1632" i="10"/>
  <c r="AB1633" i="10"/>
  <c r="AB1634" i="10"/>
  <c r="AB1635" i="10"/>
  <c r="AB1636" i="10"/>
  <c r="AB1637" i="10"/>
  <c r="AB1638" i="10"/>
  <c r="AB1639" i="10"/>
  <c r="AB1640" i="10"/>
  <c r="AB1641" i="10"/>
  <c r="AB1642" i="10"/>
  <c r="AB1643" i="10"/>
  <c r="AB1644" i="10"/>
  <c r="AB1645" i="10"/>
  <c r="AB1646" i="10"/>
  <c r="AB1647" i="10"/>
  <c r="AB1648" i="10"/>
  <c r="AB1649" i="10"/>
  <c r="AB1650" i="10"/>
  <c r="AB1651" i="10"/>
  <c r="AB1652" i="10"/>
  <c r="AB1653" i="10"/>
  <c r="AB1654" i="10"/>
  <c r="AB1655" i="10"/>
  <c r="AB1656" i="10"/>
  <c r="AB1657" i="10"/>
  <c r="AB1658" i="10"/>
  <c r="AB1659" i="10"/>
  <c r="AB1660" i="10"/>
  <c r="AB1661" i="10"/>
  <c r="AB1662" i="10"/>
  <c r="AB1663" i="10"/>
  <c r="AB1664" i="10"/>
  <c r="AB1665" i="10"/>
  <c r="AB1666" i="10"/>
  <c r="AB1667" i="10"/>
  <c r="AB1668" i="10"/>
  <c r="AB1669" i="10"/>
  <c r="AB1670" i="10"/>
  <c r="AB1671" i="10"/>
  <c r="AB1672" i="10"/>
  <c r="AB1673" i="10"/>
  <c r="AB1674" i="10"/>
  <c r="AB1675" i="10"/>
  <c r="AB1676" i="10"/>
  <c r="AB1677" i="10"/>
  <c r="AB1678" i="10"/>
  <c r="AB1679" i="10"/>
  <c r="AB1680" i="10"/>
  <c r="AB1681" i="10"/>
  <c r="AB1682" i="10"/>
  <c r="AB1683" i="10"/>
  <c r="AB1684" i="10"/>
  <c r="AB1685" i="10"/>
  <c r="AB1686" i="10"/>
  <c r="AB1687" i="10"/>
  <c r="AB1688" i="10"/>
  <c r="AB1689" i="10"/>
  <c r="AB1690" i="10"/>
  <c r="AB1691" i="10"/>
  <c r="AB1692" i="10"/>
  <c r="AB1693" i="10"/>
  <c r="AB1694" i="10"/>
  <c r="AB1695" i="10"/>
  <c r="AB1696" i="10"/>
  <c r="AB1697" i="10"/>
  <c r="AB1698" i="10"/>
  <c r="AB1699" i="10"/>
  <c r="AB1700" i="10"/>
  <c r="AB1701" i="10"/>
  <c r="AB1702" i="10"/>
  <c r="AB1703" i="10"/>
  <c r="AB1704" i="10"/>
  <c r="AB1705" i="10"/>
  <c r="AB1706" i="10"/>
  <c r="AB1707" i="10"/>
  <c r="AB1708" i="10"/>
  <c r="AB1709" i="10"/>
  <c r="AB1710" i="10"/>
  <c r="AB1711" i="10"/>
  <c r="AB1712" i="10"/>
  <c r="AB1713" i="10"/>
  <c r="AB1714" i="10"/>
  <c r="AB1715" i="10"/>
  <c r="AB1716" i="10"/>
  <c r="AB1717" i="10"/>
  <c r="AB1718" i="10"/>
  <c r="AB1719" i="10"/>
  <c r="AB1720" i="10"/>
  <c r="AB1721" i="10"/>
  <c r="AB1722" i="10"/>
  <c r="AB1723" i="10"/>
  <c r="AB1724" i="10"/>
  <c r="AB1725" i="10"/>
  <c r="AB1726" i="10"/>
  <c r="AB1727" i="10"/>
  <c r="AB1728" i="10"/>
  <c r="AB1729" i="10"/>
  <c r="AB1730" i="10"/>
  <c r="AB1731" i="10"/>
  <c r="AB1732" i="10"/>
  <c r="AB1733" i="10"/>
  <c r="AB1734" i="10"/>
  <c r="AB1735" i="10"/>
  <c r="AB1736" i="10"/>
  <c r="AB1737" i="10"/>
  <c r="AB1738" i="10"/>
  <c r="AB1739" i="10"/>
  <c r="AB1740" i="10"/>
  <c r="AB1741" i="10"/>
  <c r="AB1742" i="10"/>
  <c r="AB1743" i="10"/>
  <c r="AB1744" i="10"/>
  <c r="AB1745" i="10"/>
  <c r="AB1746" i="10"/>
  <c r="AB1747" i="10"/>
  <c r="AB1748" i="10"/>
  <c r="AB1749" i="10"/>
  <c r="AB1750" i="10"/>
  <c r="AB1751" i="10"/>
  <c r="AB1752" i="10"/>
  <c r="AB1753" i="10"/>
  <c r="AB1754" i="10"/>
  <c r="AB1755" i="10"/>
  <c r="AB1756" i="10"/>
  <c r="AB1757" i="10"/>
  <c r="AB1758" i="10"/>
  <c r="AB1759" i="10"/>
  <c r="AB1760" i="10"/>
  <c r="AB1761" i="10"/>
  <c r="AB1762" i="10"/>
  <c r="AB1763" i="10"/>
  <c r="AB1764" i="10"/>
  <c r="AB1765" i="10"/>
  <c r="AB1766" i="10"/>
  <c r="AB1767" i="10"/>
  <c r="AB1768" i="10"/>
  <c r="AB1769" i="10"/>
  <c r="AB1770" i="10"/>
  <c r="AB1771" i="10"/>
  <c r="AB1772" i="10"/>
  <c r="AB1773" i="10"/>
  <c r="AB1774" i="10"/>
  <c r="AB1775" i="10"/>
  <c r="AB1776" i="10"/>
  <c r="AB1777" i="10"/>
  <c r="AB1778" i="10"/>
  <c r="AB1779" i="10"/>
  <c r="AB1780" i="10"/>
  <c r="AB1781" i="10"/>
  <c r="AB1782" i="10"/>
  <c r="AB1783" i="10"/>
  <c r="AB1784" i="10"/>
  <c r="AB1785" i="10"/>
  <c r="AB1786" i="10"/>
  <c r="AB1787" i="10"/>
  <c r="AB1788" i="10"/>
  <c r="AB1789" i="10"/>
  <c r="AB1790" i="10"/>
  <c r="AB1791" i="10"/>
  <c r="AB1792" i="10"/>
  <c r="AB1793" i="10"/>
  <c r="AB1794" i="10"/>
  <c r="AB1795" i="10"/>
  <c r="AB1796" i="10"/>
  <c r="AB1797" i="10"/>
  <c r="AB1798" i="10"/>
  <c r="AB1799" i="10"/>
  <c r="AB1800" i="10"/>
  <c r="AB1801" i="10"/>
  <c r="AB1802" i="10"/>
  <c r="AB1803" i="10"/>
  <c r="AB1804" i="10"/>
  <c r="AB1805" i="10"/>
  <c r="AB1806" i="10"/>
  <c r="AB1807" i="10"/>
  <c r="AB1808" i="10"/>
  <c r="AB1809" i="10"/>
  <c r="AB1810" i="10"/>
  <c r="AB1811" i="10"/>
  <c r="AB1812" i="10"/>
  <c r="AB1813" i="10"/>
  <c r="AB1814" i="10"/>
  <c r="AB1815" i="10"/>
  <c r="AB1816" i="10"/>
  <c r="AB1817" i="10"/>
  <c r="AB1818" i="10"/>
  <c r="AB1819" i="10"/>
  <c r="AB1820" i="10"/>
  <c r="AB1821" i="10"/>
  <c r="AB1822" i="10"/>
  <c r="AB1823" i="10"/>
  <c r="AB1824" i="10"/>
  <c r="AB1825" i="10"/>
  <c r="AB1826" i="10"/>
  <c r="AB1827" i="10"/>
  <c r="AB1828" i="10"/>
  <c r="AB1829" i="10"/>
  <c r="AB1830" i="10"/>
  <c r="AB1831" i="10"/>
  <c r="AB1832" i="10"/>
  <c r="AB1833" i="10"/>
  <c r="AB1834" i="10"/>
  <c r="AB1835" i="10"/>
  <c r="AB1836" i="10"/>
  <c r="AB1837" i="10"/>
  <c r="AB1838" i="10"/>
  <c r="AB1839" i="10"/>
  <c r="AB1840" i="10"/>
  <c r="AB1841" i="10"/>
  <c r="AB1842" i="10"/>
  <c r="AB1843" i="10"/>
  <c r="AB1844" i="10"/>
  <c r="AB1845" i="10"/>
  <c r="AB1846" i="10"/>
  <c r="AB1847" i="10"/>
  <c r="AB1848" i="10"/>
  <c r="AB1849" i="10"/>
  <c r="AB1850" i="10"/>
  <c r="AB1851" i="10"/>
  <c r="AB1852" i="10"/>
  <c r="AB1853" i="10"/>
  <c r="AB1854" i="10"/>
  <c r="AB1855" i="10"/>
  <c r="AB1856" i="10"/>
  <c r="AB1857" i="10"/>
  <c r="AB1858" i="10"/>
  <c r="AB1859" i="10"/>
  <c r="AB1860" i="10"/>
  <c r="AB1861" i="10"/>
  <c r="AB1862" i="10"/>
  <c r="AB1863" i="10"/>
  <c r="AB1864" i="10"/>
  <c r="AB1865" i="10"/>
  <c r="AB1866" i="10"/>
  <c r="AB1867" i="10"/>
  <c r="AB1868" i="10"/>
  <c r="AB1869" i="10"/>
  <c r="AB1870" i="10"/>
  <c r="AB1871" i="10"/>
  <c r="AB1872" i="10"/>
  <c r="AB1873" i="10"/>
  <c r="AB1874" i="10"/>
  <c r="AB1875" i="10"/>
  <c r="AB1876" i="10"/>
  <c r="AB1877" i="10"/>
  <c r="AB1878" i="10"/>
  <c r="AB1879" i="10"/>
  <c r="AB1880" i="10"/>
  <c r="AB1881" i="10"/>
  <c r="AB1882" i="10"/>
  <c r="AB1883" i="10"/>
  <c r="AB1884" i="10"/>
  <c r="AB1885" i="10"/>
  <c r="AB1886" i="10"/>
  <c r="AB1887" i="10"/>
  <c r="AB1888" i="10"/>
  <c r="AB1889" i="10"/>
  <c r="AB1890" i="10"/>
  <c r="AB1891" i="10"/>
  <c r="AB1892" i="10"/>
  <c r="AB1893" i="10"/>
  <c r="AB1894" i="10"/>
  <c r="AB1895" i="10"/>
  <c r="AB1896" i="10"/>
  <c r="AB1897" i="10"/>
  <c r="AB1898" i="10"/>
  <c r="AB1899" i="10"/>
  <c r="AB1900" i="10"/>
  <c r="AB1901" i="10"/>
  <c r="AB1902" i="10"/>
  <c r="AB1903" i="10"/>
  <c r="AB1904" i="10"/>
  <c r="AB1905" i="10"/>
  <c r="AB1906" i="10"/>
  <c r="AB1907" i="10"/>
  <c r="AB1908" i="10"/>
  <c r="AB1909" i="10"/>
  <c r="AB1910" i="10"/>
  <c r="AB1911" i="10"/>
  <c r="AB1912" i="10"/>
  <c r="AB1913" i="10"/>
  <c r="AB1914" i="10"/>
  <c r="AB1915" i="10"/>
  <c r="AB1916" i="10"/>
  <c r="AB1917" i="10"/>
  <c r="AB1918" i="10"/>
  <c r="AB1919" i="10"/>
  <c r="AB1920" i="10"/>
  <c r="AB1921" i="10"/>
  <c r="AB1922" i="10"/>
  <c r="AB1923" i="10"/>
  <c r="AB1924" i="10"/>
  <c r="AB1925" i="10"/>
  <c r="AB1926" i="10"/>
  <c r="AB1927" i="10"/>
  <c r="AB1928" i="10"/>
  <c r="AB1929" i="10"/>
  <c r="AB1930" i="10"/>
  <c r="AB1931" i="10"/>
  <c r="AB1932" i="10"/>
  <c r="AB1933" i="10"/>
  <c r="AB1934" i="10"/>
  <c r="AB1935" i="10"/>
  <c r="AB1936" i="10"/>
  <c r="AB1937" i="10"/>
  <c r="AB1938" i="10"/>
  <c r="AB1939" i="10"/>
  <c r="AB1940" i="10"/>
  <c r="AB1941" i="10"/>
  <c r="AB1942" i="10"/>
  <c r="AB1943" i="10"/>
  <c r="AB1944" i="10"/>
  <c r="AB1945" i="10"/>
  <c r="AB1946" i="10"/>
  <c r="AB1947" i="10"/>
  <c r="AB1948" i="10"/>
  <c r="AB1949" i="10"/>
  <c r="AB1950" i="10"/>
  <c r="AB1951" i="10"/>
  <c r="AB1952" i="10"/>
  <c r="AB1953" i="10"/>
  <c r="AB1954" i="10"/>
  <c r="AB1955" i="10"/>
  <c r="AB1956" i="10"/>
  <c r="AB1957" i="10"/>
  <c r="AB1958" i="10"/>
  <c r="AB1959" i="10"/>
  <c r="AB1960" i="10"/>
  <c r="AB1961" i="10"/>
  <c r="AB1962" i="10"/>
  <c r="AB1963" i="10"/>
  <c r="AB1964" i="10"/>
  <c r="AB1965" i="10"/>
  <c r="AB1966" i="10"/>
  <c r="AB1967" i="10"/>
  <c r="AB1968" i="10"/>
  <c r="AB1969" i="10"/>
  <c r="AB1970" i="10"/>
  <c r="AB1971" i="10"/>
  <c r="AB1972" i="10"/>
  <c r="AB1973" i="10"/>
  <c r="AB1974" i="10"/>
  <c r="AB1975" i="10"/>
  <c r="AB1976" i="10"/>
  <c r="AB1977" i="10"/>
  <c r="AB1978" i="10"/>
  <c r="AB1979" i="10"/>
  <c r="AB1980" i="10"/>
  <c r="AB1981" i="10"/>
  <c r="AB1982" i="10"/>
  <c r="AB1983" i="10"/>
  <c r="AB1984" i="10"/>
  <c r="AB1985" i="10"/>
  <c r="AB1986" i="10"/>
  <c r="AB1987" i="10"/>
  <c r="AB1988" i="10"/>
  <c r="AB1989" i="10"/>
  <c r="AB1990" i="10"/>
  <c r="AB1991" i="10"/>
  <c r="AB1992" i="10"/>
  <c r="AB1993" i="10"/>
  <c r="AB1994" i="10"/>
  <c r="AB1995" i="10"/>
  <c r="AB1996" i="10"/>
  <c r="AB1997" i="10"/>
  <c r="AB1998" i="10"/>
  <c r="AB1999" i="10"/>
  <c r="AB2000" i="10"/>
  <c r="AB2001" i="10"/>
  <c r="AB2002" i="10"/>
  <c r="AB2003" i="10"/>
  <c r="AB2004" i="10"/>
  <c r="AB2005" i="10"/>
  <c r="AB2006" i="10"/>
  <c r="AB2007" i="10"/>
  <c r="AB2008" i="10"/>
  <c r="AB2009" i="10"/>
  <c r="AB2010" i="10"/>
  <c r="AB2011" i="10"/>
  <c r="AB2012" i="10"/>
  <c r="AB2013" i="10"/>
  <c r="AB2014" i="10"/>
  <c r="AB2015" i="10"/>
  <c r="AB2016" i="10"/>
  <c r="AB2017" i="10"/>
  <c r="AB2018" i="10"/>
  <c r="AB2019" i="10"/>
  <c r="AB2020" i="10"/>
  <c r="AB2021" i="10"/>
  <c r="AB2022" i="10"/>
  <c r="AB2023" i="10"/>
  <c r="AB2024" i="10"/>
  <c r="AB2025" i="10"/>
  <c r="AB2026" i="10"/>
  <c r="AB2027" i="10"/>
  <c r="AB2028" i="10"/>
  <c r="AB2029" i="10"/>
  <c r="AB2030" i="10"/>
  <c r="AB2031" i="10"/>
  <c r="AB2032" i="10"/>
  <c r="AB2033" i="10"/>
  <c r="AB2034" i="10"/>
  <c r="AB2035" i="10"/>
  <c r="AB2036" i="10"/>
  <c r="AB2037" i="10"/>
  <c r="AB2038" i="10"/>
  <c r="AB2039" i="10"/>
  <c r="AB2040" i="10"/>
  <c r="AB2041" i="10"/>
  <c r="AB2042" i="10"/>
  <c r="AB2043" i="10"/>
  <c r="AB2044" i="10"/>
  <c r="AB2045" i="10"/>
  <c r="AB2046" i="10"/>
  <c r="AB2047" i="10"/>
  <c r="AB2048" i="10"/>
  <c r="AB2049" i="10"/>
  <c r="AB2050" i="10"/>
  <c r="AB2051" i="10"/>
  <c r="AB2052" i="10"/>
  <c r="AB2053" i="10"/>
  <c r="AB2054" i="10"/>
  <c r="AB2055" i="10"/>
  <c r="AB2056" i="10"/>
  <c r="AB2057" i="10"/>
  <c r="AB2058" i="10"/>
  <c r="AB2059" i="10"/>
  <c r="AB2060" i="10"/>
  <c r="AB2061" i="10"/>
  <c r="AB2062" i="10"/>
  <c r="AB2063" i="10"/>
  <c r="AB2064" i="10"/>
  <c r="AB2065" i="10"/>
  <c r="AB2066" i="10"/>
  <c r="AB2067" i="10"/>
  <c r="AB2068" i="10"/>
  <c r="AB2069" i="10"/>
  <c r="AB2070" i="10"/>
  <c r="AB2071" i="10"/>
  <c r="AB2072" i="10"/>
  <c r="AB2073" i="10"/>
  <c r="AB2074" i="10"/>
  <c r="AB2075" i="10"/>
  <c r="AB2076" i="10"/>
  <c r="AB2077" i="10"/>
  <c r="AB2078" i="10"/>
  <c r="AB2079" i="10"/>
  <c r="AB2080" i="10"/>
  <c r="AB2081" i="10"/>
  <c r="AB2082" i="10"/>
  <c r="AB2083" i="10"/>
  <c r="AB2084" i="10"/>
  <c r="AB2085" i="10"/>
  <c r="AB2086" i="10"/>
  <c r="AB2087" i="10"/>
  <c r="AB2088" i="10"/>
  <c r="AB2089" i="10"/>
  <c r="AB2090" i="10"/>
  <c r="AB2091" i="10"/>
  <c r="AB2092" i="10"/>
  <c r="AB2093" i="10"/>
  <c r="AB2094" i="10"/>
  <c r="AB2095" i="10"/>
  <c r="AB2096" i="10"/>
  <c r="AB2097" i="10"/>
  <c r="AB2098" i="10"/>
  <c r="AB2099" i="10"/>
  <c r="AB2100" i="10"/>
  <c r="AB2101" i="10"/>
  <c r="AB2102" i="10"/>
  <c r="AB2103" i="10"/>
  <c r="AB2104" i="10"/>
  <c r="AB2105" i="10"/>
  <c r="AB2106" i="10"/>
  <c r="AB2107" i="10"/>
  <c r="AB2108" i="10"/>
  <c r="AB2109" i="10"/>
  <c r="AB2110" i="10"/>
  <c r="AB2111" i="10"/>
  <c r="AB2112" i="10"/>
  <c r="AB2113" i="10"/>
  <c r="AB2114" i="10"/>
  <c r="AB2115" i="10"/>
  <c r="AB2116" i="10"/>
  <c r="AB2117" i="10"/>
  <c r="AB2118" i="10"/>
  <c r="AB2119" i="10"/>
  <c r="AB2120" i="10"/>
  <c r="AA461" i="10"/>
  <c r="Z461" i="10" s="1"/>
  <c r="AA462" i="10"/>
  <c r="Z462" i="10" s="1"/>
  <c r="AA463" i="10"/>
  <c r="Z463" i="10" s="1"/>
  <c r="AA464" i="10"/>
  <c r="Z464" i="10" s="1"/>
  <c r="AA467" i="10"/>
  <c r="Z467" i="10" s="1"/>
  <c r="AA468" i="10"/>
  <c r="Z468" i="10" s="1"/>
  <c r="AA469" i="10"/>
  <c r="Z469" i="10" s="1"/>
  <c r="AA470" i="10"/>
  <c r="Z470" i="10" s="1"/>
  <c r="AA471" i="10"/>
  <c r="Z471" i="10" s="1"/>
  <c r="AA472" i="10"/>
  <c r="Z472" i="10" s="1"/>
  <c r="AA473" i="10"/>
  <c r="Z473" i="10" s="1"/>
  <c r="AA474" i="10"/>
  <c r="Z474" i="10" s="1"/>
  <c r="AA475" i="10"/>
  <c r="Z475" i="10" s="1"/>
  <c r="AA476" i="10"/>
  <c r="AA477" i="10"/>
  <c r="Z477" i="10" s="1"/>
  <c r="AA478" i="10"/>
  <c r="Z478" i="10" s="1"/>
  <c r="AA479" i="10"/>
  <c r="Z479" i="10" s="1"/>
  <c r="AA480" i="10"/>
  <c r="Z480" i="10" s="1"/>
  <c r="AA483" i="10"/>
  <c r="AA484" i="10"/>
  <c r="Z484" i="10" s="1"/>
  <c r="AA485" i="10"/>
  <c r="Z485" i="10" s="1"/>
  <c r="AA486" i="10"/>
  <c r="Z486" i="10" s="1"/>
  <c r="AA487" i="10"/>
  <c r="Z487" i="10" s="1"/>
  <c r="AA488" i="10"/>
  <c r="Z488" i="10" s="1"/>
  <c r="AA489" i="10"/>
  <c r="Z489" i="10" s="1"/>
  <c r="AA490" i="10"/>
  <c r="Z490" i="10" s="1"/>
  <c r="AA491" i="10"/>
  <c r="Z491" i="10" s="1"/>
  <c r="AA492" i="10"/>
  <c r="AA493" i="10"/>
  <c r="Z493" i="10" s="1"/>
  <c r="AA494" i="10"/>
  <c r="Z494" i="10" s="1"/>
  <c r="AA495" i="10"/>
  <c r="Z495" i="10" s="1"/>
  <c r="AA496" i="10"/>
  <c r="Z496" i="10" s="1"/>
  <c r="AA499" i="10"/>
  <c r="AA500" i="10"/>
  <c r="Z500" i="10" s="1"/>
  <c r="AA501" i="10"/>
  <c r="AA502" i="10"/>
  <c r="Z502" i="10" s="1"/>
  <c r="AA503" i="10"/>
  <c r="Z503" i="10" s="1"/>
  <c r="AA504" i="10"/>
  <c r="Z504" i="10" s="1"/>
  <c r="AA505" i="10"/>
  <c r="Z505" i="10" s="1"/>
  <c r="AA506" i="10"/>
  <c r="Z506" i="10" s="1"/>
  <c r="AA507" i="10"/>
  <c r="Z507" i="10" s="1"/>
  <c r="AA508" i="10"/>
  <c r="Z508" i="10" s="1"/>
  <c r="AA509" i="10"/>
  <c r="Z509" i="10" s="1"/>
  <c r="AA510" i="10"/>
  <c r="Z510" i="10" s="1"/>
  <c r="AA511" i="10"/>
  <c r="Z511" i="10" s="1"/>
  <c r="AA512" i="10"/>
  <c r="AA515" i="10"/>
  <c r="Z515" i="10" s="1"/>
  <c r="AA516" i="10"/>
  <c r="Z516" i="10" s="1"/>
  <c r="AA517" i="10"/>
  <c r="AA518" i="10"/>
  <c r="Z518" i="10" s="1"/>
  <c r="AA519" i="10"/>
  <c r="Z519" i="10" s="1"/>
  <c r="AA520" i="10"/>
  <c r="Z520" i="10" s="1"/>
  <c r="AA521" i="10"/>
  <c r="Z521" i="10" s="1"/>
  <c r="AA522" i="10"/>
  <c r="Z522" i="10" s="1"/>
  <c r="AA523" i="10"/>
  <c r="Z523" i="10" s="1"/>
  <c r="AA524" i="10"/>
  <c r="Z524" i="10" s="1"/>
  <c r="AA525" i="10"/>
  <c r="Z525" i="10" s="1"/>
  <c r="AA526" i="10"/>
  <c r="Z526" i="10" s="1"/>
  <c r="AA527" i="10"/>
  <c r="Z527" i="10" s="1"/>
  <c r="AA528" i="10"/>
  <c r="Z528" i="10" s="1"/>
  <c r="AA531" i="10"/>
  <c r="Z531" i="10" s="1"/>
  <c r="AA532" i="10"/>
  <c r="Z532" i="10" s="1"/>
  <c r="AA533" i="10"/>
  <c r="AA534" i="10"/>
  <c r="Z534" i="10" s="1"/>
  <c r="AA535" i="10"/>
  <c r="Z535" i="10" s="1"/>
  <c r="AA536" i="10"/>
  <c r="Z536" i="10" s="1"/>
  <c r="AA537" i="10"/>
  <c r="Z537" i="10" s="1"/>
  <c r="AA538" i="10"/>
  <c r="Z538" i="10" s="1"/>
  <c r="AA539" i="10"/>
  <c r="Z539" i="10" s="1"/>
  <c r="AA540" i="10"/>
  <c r="Z540" i="10" s="1"/>
  <c r="AA541" i="10"/>
  <c r="Z541" i="10" s="1"/>
  <c r="AA542" i="10"/>
  <c r="Z542" i="10" s="1"/>
  <c r="AA543" i="10"/>
  <c r="AA544" i="10"/>
  <c r="Z544" i="10" s="1"/>
  <c r="AA547" i="10"/>
  <c r="Z547" i="10" s="1"/>
  <c r="AA548" i="10"/>
  <c r="Z548" i="10" s="1"/>
  <c r="AA549" i="10"/>
  <c r="Z549" i="10" s="1"/>
  <c r="AA550" i="10"/>
  <c r="Z550" i="10" s="1"/>
  <c r="AA551" i="10"/>
  <c r="AA552" i="10"/>
  <c r="Z552" i="10" s="1"/>
  <c r="AA553" i="10"/>
  <c r="Z553" i="10" s="1"/>
  <c r="AA554" i="10"/>
  <c r="Z554" i="10" s="1"/>
  <c r="AA555" i="10"/>
  <c r="Z555" i="10" s="1"/>
  <c r="AA556" i="10"/>
  <c r="Z556" i="10" s="1"/>
  <c r="AA557" i="10"/>
  <c r="AA558" i="10"/>
  <c r="Z558" i="10" s="1"/>
  <c r="AA559" i="10"/>
  <c r="Z559" i="10" s="1"/>
  <c r="AA560" i="10"/>
  <c r="Z560" i="10" s="1"/>
  <c r="AA561" i="10"/>
  <c r="Z561" i="10" s="1"/>
  <c r="AA563" i="10"/>
  <c r="Z563" i="10" s="1"/>
  <c r="AA564" i="10"/>
  <c r="Z564" i="10" s="1"/>
  <c r="AA565" i="10"/>
  <c r="Z565" i="10" s="1"/>
  <c r="AA566" i="10"/>
  <c r="Z566" i="10" s="1"/>
  <c r="AA567" i="10"/>
  <c r="Z567" i="10" s="1"/>
  <c r="AA568" i="10"/>
  <c r="AA569" i="10"/>
  <c r="Z569" i="10" s="1"/>
  <c r="AA570" i="10"/>
  <c r="Z570" i="10" s="1"/>
  <c r="AA571" i="10"/>
  <c r="Z571" i="10" s="1"/>
  <c r="AA572" i="10"/>
  <c r="Z572" i="10" s="1"/>
  <c r="AA573" i="10"/>
  <c r="Z573" i="10" s="1"/>
  <c r="AA574" i="10"/>
  <c r="Z574" i="10" s="1"/>
  <c r="AA575" i="10"/>
  <c r="Z575" i="10" s="1"/>
  <c r="AA576" i="10"/>
  <c r="Z576" i="10" s="1"/>
  <c r="AA577" i="10"/>
  <c r="Z577" i="10" s="1"/>
  <c r="AA579" i="10"/>
  <c r="AA580" i="10"/>
  <c r="Z580" i="10" s="1"/>
  <c r="AA581" i="10"/>
  <c r="Z581" i="10" s="1"/>
  <c r="AA582" i="10"/>
  <c r="Z582" i="10" s="1"/>
  <c r="AA583" i="10"/>
  <c r="Z583" i="10" s="1"/>
  <c r="AA584" i="10"/>
  <c r="AA585" i="10"/>
  <c r="Z585" i="10" s="1"/>
  <c r="AA586" i="10"/>
  <c r="Z586" i="10" s="1"/>
  <c r="AA587" i="10"/>
  <c r="Z587" i="10" s="1"/>
  <c r="AA588" i="10"/>
  <c r="Z588" i="10" s="1"/>
  <c r="AA589" i="10"/>
  <c r="Z589" i="10" s="1"/>
  <c r="AA590" i="10"/>
  <c r="Z590" i="10" s="1"/>
  <c r="AA591" i="10"/>
  <c r="Z591" i="10" s="1"/>
  <c r="AA592" i="10"/>
  <c r="Z592" i="10" s="1"/>
  <c r="AA593" i="10"/>
  <c r="Z593" i="10" s="1"/>
  <c r="AA595" i="10"/>
  <c r="Z595" i="10" s="1"/>
  <c r="AA596" i="10"/>
  <c r="Z596" i="10" s="1"/>
  <c r="AA597" i="10"/>
  <c r="Z597" i="10" s="1"/>
  <c r="AA598" i="10"/>
  <c r="Z598" i="10" s="1"/>
  <c r="AA599" i="10"/>
  <c r="Z599" i="10" s="1"/>
  <c r="AA600" i="10"/>
  <c r="Z600" i="10" s="1"/>
  <c r="AA601" i="10"/>
  <c r="Z601" i="10" s="1"/>
  <c r="AA602" i="10"/>
  <c r="Z602" i="10" s="1"/>
  <c r="AA603" i="10"/>
  <c r="Z603" i="10" s="1"/>
  <c r="AA604" i="10"/>
  <c r="Z604" i="10" s="1"/>
  <c r="AA605" i="10"/>
  <c r="Z605" i="10" s="1"/>
  <c r="AA606" i="10"/>
  <c r="Z606" i="10" s="1"/>
  <c r="AA607" i="10"/>
  <c r="Z607" i="10" s="1"/>
  <c r="AA608" i="10"/>
  <c r="Z608" i="10" s="1"/>
  <c r="AA609" i="10"/>
  <c r="Z609" i="10" s="1"/>
  <c r="AA611" i="10"/>
  <c r="Z611" i="10" s="1"/>
  <c r="AA612" i="10"/>
  <c r="Z612" i="10" s="1"/>
  <c r="AA613" i="10"/>
  <c r="Z613" i="10" s="1"/>
  <c r="AA614" i="10"/>
  <c r="Z614" i="10" s="1"/>
  <c r="AA615" i="10"/>
  <c r="Z615" i="10" s="1"/>
  <c r="AA616" i="10"/>
  <c r="Z616" i="10" s="1"/>
  <c r="AA617" i="10"/>
  <c r="Z617" i="10" s="1"/>
  <c r="AA618" i="10"/>
  <c r="Z618" i="10" s="1"/>
  <c r="AA619" i="10"/>
  <c r="AA620" i="10"/>
  <c r="Z620" i="10" s="1"/>
  <c r="AA621" i="10"/>
  <c r="AA622" i="10"/>
  <c r="Z622" i="10" s="1"/>
  <c r="AA623" i="10"/>
  <c r="AA624" i="10"/>
  <c r="Z624" i="10" s="1"/>
  <c r="AA625" i="10"/>
  <c r="Z625" i="10" s="1"/>
  <c r="AA627" i="10"/>
  <c r="Z627" i="10" s="1"/>
  <c r="AA628" i="10"/>
  <c r="Z628" i="10" s="1"/>
  <c r="AA629" i="10"/>
  <c r="Z629" i="10" s="1"/>
  <c r="AA630" i="10"/>
  <c r="Z630" i="10" s="1"/>
  <c r="AA631" i="10"/>
  <c r="Z631" i="10" s="1"/>
  <c r="AA632" i="10"/>
  <c r="Z632" i="10" s="1"/>
  <c r="AA633" i="10"/>
  <c r="Z633" i="10" s="1"/>
  <c r="AA634" i="10"/>
  <c r="Z634" i="10" s="1"/>
  <c r="AA635" i="10"/>
  <c r="AA636" i="10"/>
  <c r="AA637" i="10"/>
  <c r="Z637" i="10" s="1"/>
  <c r="AA638" i="10"/>
  <c r="Z638" i="10" s="1"/>
  <c r="AA639" i="10"/>
  <c r="Z639" i="10" s="1"/>
  <c r="AA640" i="10"/>
  <c r="Z640" i="10" s="1"/>
  <c r="AA641" i="10"/>
  <c r="Z641" i="10" s="1"/>
  <c r="AA643" i="10"/>
  <c r="Z643" i="10" s="1"/>
  <c r="AA644" i="10"/>
  <c r="Z644" i="10" s="1"/>
  <c r="AA645" i="10"/>
  <c r="Z645" i="10" s="1"/>
  <c r="AA646" i="10"/>
  <c r="Z646" i="10" s="1"/>
  <c r="AA647" i="10"/>
  <c r="Z647" i="10" s="1"/>
  <c r="AA648" i="10"/>
  <c r="Z648" i="10" s="1"/>
  <c r="AA649" i="10"/>
  <c r="Z649" i="10" s="1"/>
  <c r="AA650" i="10"/>
  <c r="Z650" i="10" s="1"/>
  <c r="AA651" i="10"/>
  <c r="Z651" i="10" s="1"/>
  <c r="AA652" i="10"/>
  <c r="AA653" i="10"/>
  <c r="AA654" i="10"/>
  <c r="Z654" i="10" s="1"/>
  <c r="AA655" i="10"/>
  <c r="Z655" i="10" s="1"/>
  <c r="AA656" i="10"/>
  <c r="Z656" i="10" s="1"/>
  <c r="AA657" i="10"/>
  <c r="Z657" i="10" s="1"/>
  <c r="AA659" i="10"/>
  <c r="Z659" i="10" s="1"/>
  <c r="AA660" i="10"/>
  <c r="Z660" i="10" s="1"/>
  <c r="AA661" i="10"/>
  <c r="Z661" i="10" s="1"/>
  <c r="AA662" i="10"/>
  <c r="Z662" i="10" s="1"/>
  <c r="AA663" i="10"/>
  <c r="Z663" i="10" s="1"/>
  <c r="AA664" i="10"/>
  <c r="AA665" i="10"/>
  <c r="Z665" i="10" s="1"/>
  <c r="AA666" i="10"/>
  <c r="Z666" i="10" s="1"/>
  <c r="AA667" i="10"/>
  <c r="Z667" i="10" s="1"/>
  <c r="AA668" i="10"/>
  <c r="Z668" i="10" s="1"/>
  <c r="AA669" i="10"/>
  <c r="AA670" i="10"/>
  <c r="Z670" i="10" s="1"/>
  <c r="AA671" i="10"/>
  <c r="Z671" i="10" s="1"/>
  <c r="AA672" i="10"/>
  <c r="Z672" i="10" s="1"/>
  <c r="AA673" i="10"/>
  <c r="Z673" i="10" s="1"/>
  <c r="AA675" i="10"/>
  <c r="Z675" i="10" s="1"/>
  <c r="AA676" i="10"/>
  <c r="Z676" i="10" s="1"/>
  <c r="AA677" i="10"/>
  <c r="Z677" i="10" s="1"/>
  <c r="AA678" i="10"/>
  <c r="Z678" i="10" s="1"/>
  <c r="AA679" i="10"/>
  <c r="Z679" i="10" s="1"/>
  <c r="AA680" i="10"/>
  <c r="Z680" i="10" s="1"/>
  <c r="AA681" i="10"/>
  <c r="Z681" i="10" s="1"/>
  <c r="AA682" i="10"/>
  <c r="Z682" i="10" s="1"/>
  <c r="AA683" i="10"/>
  <c r="Z683" i="10" s="1"/>
  <c r="AA684" i="10"/>
  <c r="Z684" i="10" s="1"/>
  <c r="AA685" i="10"/>
  <c r="Z685" i="10" s="1"/>
  <c r="AA686" i="10"/>
  <c r="Z686" i="10" s="1"/>
  <c r="AA687" i="10"/>
  <c r="Z687" i="10" s="1"/>
  <c r="AA688" i="10"/>
  <c r="Z688" i="10" s="1"/>
  <c r="AA689" i="10"/>
  <c r="Z689" i="10" s="1"/>
  <c r="AA691" i="10"/>
  <c r="Z691" i="10" s="1"/>
  <c r="AA692" i="10"/>
  <c r="Z692" i="10" s="1"/>
  <c r="AA693" i="10"/>
  <c r="Z693" i="10" s="1"/>
  <c r="AA694" i="10"/>
  <c r="Z694" i="10" s="1"/>
  <c r="AA695" i="10"/>
  <c r="Z695" i="10" s="1"/>
  <c r="AA696" i="10"/>
  <c r="Z696" i="10" s="1"/>
  <c r="AA697" i="10"/>
  <c r="Z697" i="10" s="1"/>
  <c r="AA698" i="10"/>
  <c r="AA699" i="10"/>
  <c r="Z699" i="10" s="1"/>
  <c r="AA700" i="10"/>
  <c r="Z700" i="10" s="1"/>
  <c r="AA701" i="10"/>
  <c r="Z701" i="10" s="1"/>
  <c r="AA702" i="10"/>
  <c r="Z702" i="10" s="1"/>
  <c r="AA703" i="10"/>
  <c r="AA704" i="10"/>
  <c r="Z704" i="10" s="1"/>
  <c r="AA705" i="10"/>
  <c r="Z705" i="10" s="1"/>
  <c r="AA707" i="10"/>
  <c r="Z707" i="10" s="1"/>
  <c r="AA708" i="10"/>
  <c r="Z708" i="10" s="1"/>
  <c r="AA709" i="10"/>
  <c r="Z709" i="10" s="1"/>
  <c r="AA710" i="10"/>
  <c r="Z710" i="10" s="1"/>
  <c r="AA711" i="10"/>
  <c r="Z711" i="10" s="1"/>
  <c r="AA712" i="10"/>
  <c r="Z712" i="10" s="1"/>
  <c r="AA713" i="10"/>
  <c r="Z713" i="10" s="1"/>
  <c r="AA714" i="10"/>
  <c r="Z714" i="10" s="1"/>
  <c r="AA715" i="10"/>
  <c r="Z715" i="10" s="1"/>
  <c r="AA716" i="10"/>
  <c r="Z716" i="10" s="1"/>
  <c r="AA717" i="10"/>
  <c r="Z717" i="10" s="1"/>
  <c r="AA718" i="10"/>
  <c r="Z718" i="10" s="1"/>
  <c r="AA719" i="10"/>
  <c r="Z719" i="10" s="1"/>
  <c r="AA720" i="10"/>
  <c r="AA721" i="10"/>
  <c r="Z721" i="10" s="1"/>
  <c r="AA723" i="10"/>
  <c r="Z723" i="10" s="1"/>
  <c r="AA724" i="10"/>
  <c r="Z724" i="10" s="1"/>
  <c r="AA725" i="10"/>
  <c r="Z725" i="10" s="1"/>
  <c r="AA726" i="10"/>
  <c r="Z726" i="10" s="1"/>
  <c r="AA727" i="10"/>
  <c r="Z727" i="10" s="1"/>
  <c r="AA728" i="10"/>
  <c r="Z728" i="10" s="1"/>
  <c r="AA729" i="10"/>
  <c r="Z729" i="10" s="1"/>
  <c r="AA730" i="10"/>
  <c r="Z730" i="10" s="1"/>
  <c r="AA731" i="10"/>
  <c r="Z731" i="10" s="1"/>
  <c r="AA732" i="10"/>
  <c r="AA733" i="10"/>
  <c r="Z733" i="10" s="1"/>
  <c r="AA734" i="10"/>
  <c r="Z734" i="10" s="1"/>
  <c r="AA735" i="10"/>
  <c r="Z735" i="10" s="1"/>
  <c r="AA736" i="10"/>
  <c r="Z736" i="10" s="1"/>
  <c r="AA737" i="10"/>
  <c r="Z737" i="10" s="1"/>
  <c r="AA739" i="10"/>
  <c r="Z739" i="10" s="1"/>
  <c r="AA740" i="10"/>
  <c r="Z740" i="10" s="1"/>
  <c r="AA741" i="10"/>
  <c r="Z741" i="10" s="1"/>
  <c r="AA742" i="10"/>
  <c r="Z742" i="10" s="1"/>
  <c r="AA743" i="10"/>
  <c r="Z743" i="10" s="1"/>
  <c r="AA744" i="10"/>
  <c r="Z744" i="10" s="1"/>
  <c r="AA745" i="10"/>
  <c r="Z745" i="10" s="1"/>
  <c r="AA746" i="10"/>
  <c r="Z746" i="10" s="1"/>
  <c r="AA747" i="10"/>
  <c r="Z747" i="10" s="1"/>
  <c r="AA748" i="10"/>
  <c r="Z748" i="10" s="1"/>
  <c r="AA749" i="10"/>
  <c r="Z749" i="10" s="1"/>
  <c r="AA750" i="10"/>
  <c r="Z750" i="10" s="1"/>
  <c r="AA751" i="10"/>
  <c r="Z751" i="10" s="1"/>
  <c r="AA752" i="10"/>
  <c r="Z752" i="10" s="1"/>
  <c r="AA753" i="10"/>
  <c r="Z753" i="10" s="1"/>
  <c r="AA755" i="10"/>
  <c r="Z755" i="10" s="1"/>
  <c r="AA756" i="10"/>
  <c r="Z756" i="10" s="1"/>
  <c r="AA757" i="10"/>
  <c r="Z757" i="10" s="1"/>
  <c r="AA758" i="10"/>
  <c r="Z758" i="10" s="1"/>
  <c r="AA759" i="10"/>
  <c r="Z759" i="10" s="1"/>
  <c r="AA760" i="10"/>
  <c r="Z760" i="10" s="1"/>
  <c r="AA761" i="10"/>
  <c r="Z761" i="10" s="1"/>
  <c r="AA762" i="10"/>
  <c r="Z762" i="10" s="1"/>
  <c r="AA763" i="10"/>
  <c r="Z763" i="10" s="1"/>
  <c r="AA764" i="10"/>
  <c r="Z764" i="10" s="1"/>
  <c r="AA765" i="10"/>
  <c r="Z765" i="10" s="1"/>
  <c r="AA766" i="10"/>
  <c r="Z766" i="10" s="1"/>
  <c r="AA767" i="10"/>
  <c r="Z767" i="10" s="1"/>
  <c r="AA768" i="10"/>
  <c r="Z768" i="10" s="1"/>
  <c r="AA769" i="10"/>
  <c r="Z769" i="10" s="1"/>
  <c r="AA771" i="10"/>
  <c r="Z771" i="10" s="1"/>
  <c r="AA772" i="10"/>
  <c r="Z772" i="10" s="1"/>
  <c r="AA773" i="10"/>
  <c r="Z773" i="10" s="1"/>
  <c r="AA774" i="10"/>
  <c r="Z774" i="10" s="1"/>
  <c r="AA775" i="10"/>
  <c r="Z775" i="10" s="1"/>
  <c r="AA776" i="10"/>
  <c r="Z776" i="10" s="1"/>
  <c r="AA777" i="10"/>
  <c r="Z777" i="10" s="1"/>
  <c r="AA778" i="10"/>
  <c r="Z778" i="10" s="1"/>
  <c r="AA779" i="10"/>
  <c r="Z779" i="10" s="1"/>
  <c r="AA780" i="10"/>
  <c r="Z780" i="10" s="1"/>
  <c r="AA781" i="10"/>
  <c r="Z781" i="10" s="1"/>
  <c r="AA782" i="10"/>
  <c r="Z782" i="10" s="1"/>
  <c r="AA783" i="10"/>
  <c r="Z783" i="10" s="1"/>
  <c r="AA784" i="10"/>
  <c r="Z784" i="10" s="1"/>
  <c r="AA785" i="10"/>
  <c r="Z785" i="10" s="1"/>
  <c r="AA787" i="10"/>
  <c r="Z787" i="10" s="1"/>
  <c r="AA788" i="10"/>
  <c r="Z788" i="10" s="1"/>
  <c r="AA789" i="10"/>
  <c r="AA790" i="10"/>
  <c r="Z790" i="10" s="1"/>
  <c r="AA791" i="10"/>
  <c r="Z791" i="10" s="1"/>
  <c r="AA792" i="10"/>
  <c r="Z792" i="10" s="1"/>
  <c r="AA793" i="10"/>
  <c r="Z793" i="10" s="1"/>
  <c r="AA794" i="10"/>
  <c r="Z794" i="10" s="1"/>
  <c r="AA795" i="10"/>
  <c r="Z795" i="10" s="1"/>
  <c r="AA796" i="10"/>
  <c r="Z796" i="10" s="1"/>
  <c r="AA797" i="10"/>
  <c r="Z797" i="10" s="1"/>
  <c r="AA798" i="10"/>
  <c r="Z798" i="10" s="1"/>
  <c r="AA799" i="10"/>
  <c r="Z799" i="10" s="1"/>
  <c r="AA800" i="10"/>
  <c r="Z800" i="10" s="1"/>
  <c r="AA801" i="10"/>
  <c r="Z801" i="10" s="1"/>
  <c r="AA803" i="10"/>
  <c r="Z803" i="10" s="1"/>
  <c r="AA804" i="10"/>
  <c r="Z804" i="10" s="1"/>
  <c r="AA805" i="10"/>
  <c r="Z805" i="10" s="1"/>
  <c r="AA806" i="10"/>
  <c r="Z806" i="10" s="1"/>
  <c r="AA807" i="10"/>
  <c r="Z807" i="10" s="1"/>
  <c r="AA808" i="10"/>
  <c r="Z808" i="10" s="1"/>
  <c r="AA809" i="10"/>
  <c r="Z809" i="10" s="1"/>
  <c r="AA810" i="10"/>
  <c r="Z810" i="10" s="1"/>
  <c r="AA811" i="10"/>
  <c r="AA812" i="10"/>
  <c r="Z812" i="10" s="1"/>
  <c r="AA813" i="10"/>
  <c r="Z813" i="10" s="1"/>
  <c r="AA814" i="10"/>
  <c r="Z814" i="10" s="1"/>
  <c r="AA815" i="10"/>
  <c r="Z815" i="10" s="1"/>
  <c r="AA816" i="10"/>
  <c r="Z816" i="10" s="1"/>
  <c r="AA817" i="10"/>
  <c r="Z817" i="10" s="1"/>
  <c r="AA819" i="10"/>
  <c r="Z819" i="10" s="1"/>
  <c r="AA820" i="10"/>
  <c r="Z820" i="10" s="1"/>
  <c r="AA821" i="10"/>
  <c r="Z821" i="10" s="1"/>
  <c r="AA822" i="10"/>
  <c r="Z822" i="10" s="1"/>
  <c r="AA823" i="10"/>
  <c r="Z823" i="10" s="1"/>
  <c r="AA824" i="10"/>
  <c r="Z824" i="10" s="1"/>
  <c r="AA825" i="10"/>
  <c r="Z825" i="10" s="1"/>
  <c r="AA826" i="10"/>
  <c r="Z826" i="10" s="1"/>
  <c r="AA827" i="10"/>
  <c r="Z827" i="10" s="1"/>
  <c r="AA828" i="10"/>
  <c r="Z828" i="10" s="1"/>
  <c r="AA829" i="10"/>
  <c r="Z829" i="10" s="1"/>
  <c r="AA830" i="10"/>
  <c r="Z830" i="10" s="1"/>
  <c r="AA831" i="10"/>
  <c r="AA832" i="10"/>
  <c r="Z832" i="10" s="1"/>
  <c r="AA833" i="10"/>
  <c r="Z833" i="10" s="1"/>
  <c r="AA835" i="10"/>
  <c r="Z835" i="10" s="1"/>
  <c r="AA836" i="10"/>
  <c r="Z836" i="10" s="1"/>
  <c r="AA837" i="10"/>
  <c r="Z837" i="10" s="1"/>
  <c r="AA838" i="10"/>
  <c r="Z838" i="10" s="1"/>
  <c r="AA839" i="10"/>
  <c r="Z839" i="10" s="1"/>
  <c r="AA840" i="10"/>
  <c r="AA841" i="10"/>
  <c r="Z841" i="10" s="1"/>
  <c r="AA842" i="10"/>
  <c r="Z842" i="10" s="1"/>
  <c r="AA843" i="10"/>
  <c r="Z843" i="10" s="1"/>
  <c r="AA844" i="10"/>
  <c r="Z844" i="10" s="1"/>
  <c r="AA845" i="10"/>
  <c r="Z845" i="10" s="1"/>
  <c r="AA846" i="10"/>
  <c r="Z846" i="10" s="1"/>
  <c r="AA847" i="10"/>
  <c r="Z847" i="10" s="1"/>
  <c r="AA848" i="10"/>
  <c r="Z848" i="10" s="1"/>
  <c r="AA849" i="10"/>
  <c r="Z849" i="10" s="1"/>
  <c r="AA851" i="10"/>
  <c r="Z851" i="10" s="1"/>
  <c r="AA852" i="10"/>
  <c r="Z852" i="10" s="1"/>
  <c r="AA853" i="10"/>
  <c r="Z853" i="10" s="1"/>
  <c r="AA854" i="10"/>
  <c r="Z854" i="10" s="1"/>
  <c r="AA855" i="10"/>
  <c r="Z855" i="10" s="1"/>
  <c r="AA856" i="10"/>
  <c r="Z856" i="10" s="1"/>
  <c r="AA857" i="10"/>
  <c r="Z857" i="10" s="1"/>
  <c r="AA858" i="10"/>
  <c r="Z858" i="10" s="1"/>
  <c r="AA859" i="10"/>
  <c r="Z859" i="10" s="1"/>
  <c r="AA860" i="10"/>
  <c r="Z860" i="10" s="1"/>
  <c r="AA861" i="10"/>
  <c r="Z861" i="10" s="1"/>
  <c r="AA862" i="10"/>
  <c r="Z862" i="10" s="1"/>
  <c r="AA863" i="10"/>
  <c r="Z863" i="10" s="1"/>
  <c r="AA864" i="10"/>
  <c r="Z864" i="10" s="1"/>
  <c r="AA865" i="10"/>
  <c r="Z865" i="10" s="1"/>
  <c r="AA867" i="10"/>
  <c r="Z867" i="10" s="1"/>
  <c r="AA868" i="10"/>
  <c r="Z868" i="10" s="1"/>
  <c r="AA869" i="10"/>
  <c r="Z869" i="10" s="1"/>
  <c r="AA870" i="10"/>
  <c r="Z870" i="10" s="1"/>
  <c r="AA871" i="10"/>
  <c r="Z871" i="10" s="1"/>
  <c r="AA872" i="10"/>
  <c r="Z872" i="10" s="1"/>
  <c r="AA873" i="10"/>
  <c r="Z873" i="10" s="1"/>
  <c r="AA874" i="10"/>
  <c r="Z874" i="10" s="1"/>
  <c r="AA875" i="10"/>
  <c r="Z875" i="10" s="1"/>
  <c r="AA876" i="10"/>
  <c r="AA877" i="10"/>
  <c r="Z877" i="10" s="1"/>
  <c r="AA878" i="10"/>
  <c r="Z878" i="10" s="1"/>
  <c r="AA879" i="10"/>
  <c r="Z879" i="10" s="1"/>
  <c r="AA880" i="10"/>
  <c r="Z880" i="10" s="1"/>
  <c r="AA881" i="10"/>
  <c r="Z881" i="10" s="1"/>
  <c r="AA883" i="10"/>
  <c r="Z883" i="10" s="1"/>
  <c r="AA884" i="10"/>
  <c r="Z884" i="10" s="1"/>
  <c r="AA885" i="10"/>
  <c r="Z885" i="10" s="1"/>
  <c r="AA886" i="10"/>
  <c r="Z886" i="10" s="1"/>
  <c r="AA887" i="10"/>
  <c r="Z887" i="10" s="1"/>
  <c r="AA888" i="10"/>
  <c r="Z888" i="10" s="1"/>
  <c r="AA889" i="10"/>
  <c r="Z889" i="10" s="1"/>
  <c r="AA890" i="10"/>
  <c r="Z890" i="10" s="1"/>
  <c r="AA891" i="10"/>
  <c r="AA892" i="10"/>
  <c r="AA893" i="10"/>
  <c r="Z893" i="10" s="1"/>
  <c r="AA894" i="10"/>
  <c r="Z894" i="10" s="1"/>
  <c r="AA895" i="10"/>
  <c r="Z895" i="10" s="1"/>
  <c r="AA896" i="10"/>
  <c r="Z896" i="10" s="1"/>
  <c r="AA897" i="10"/>
  <c r="Z897" i="10" s="1"/>
  <c r="AA899" i="10"/>
  <c r="Z899" i="10" s="1"/>
  <c r="AA900" i="10"/>
  <c r="Z900" i="10" s="1"/>
  <c r="AA901" i="10"/>
  <c r="Z901" i="10" s="1"/>
  <c r="AA902" i="10"/>
  <c r="Z902" i="10" s="1"/>
  <c r="AA903" i="10"/>
  <c r="Z903" i="10" s="1"/>
  <c r="AA904" i="10"/>
  <c r="Z904" i="10" s="1"/>
  <c r="AA905" i="10"/>
  <c r="Z905" i="10" s="1"/>
  <c r="AA906" i="10"/>
  <c r="Z906" i="10" s="1"/>
  <c r="AA907" i="10"/>
  <c r="Z907" i="10" s="1"/>
  <c r="AA908" i="10"/>
  <c r="Z908" i="10" s="1"/>
  <c r="AA909" i="10"/>
  <c r="AA910" i="10"/>
  <c r="Z910" i="10" s="1"/>
  <c r="AA911" i="10"/>
  <c r="Z911" i="10" s="1"/>
  <c r="AA912" i="10"/>
  <c r="Z912" i="10" s="1"/>
  <c r="AA913" i="10"/>
  <c r="Z913" i="10" s="1"/>
  <c r="AA915" i="10"/>
  <c r="Z915" i="10" s="1"/>
  <c r="AA916" i="10"/>
  <c r="Z916" i="10" s="1"/>
  <c r="AA917" i="10"/>
  <c r="Z917" i="10" s="1"/>
  <c r="AA918" i="10"/>
  <c r="Z918" i="10" s="1"/>
  <c r="AA919" i="10"/>
  <c r="Z919" i="10" s="1"/>
  <c r="AA920" i="10"/>
  <c r="Z920" i="10" s="1"/>
  <c r="AA921" i="10"/>
  <c r="Z921" i="10" s="1"/>
  <c r="AA922" i="10"/>
  <c r="Z922" i="10" s="1"/>
  <c r="AA923" i="10"/>
  <c r="Z923" i="10" s="1"/>
  <c r="AA924" i="10"/>
  <c r="Z924" i="10" s="1"/>
  <c r="AA925" i="10"/>
  <c r="AA926" i="10"/>
  <c r="Z926" i="10" s="1"/>
  <c r="AA927" i="10"/>
  <c r="Z927" i="10" s="1"/>
  <c r="AA928" i="10"/>
  <c r="Z928" i="10" s="1"/>
  <c r="AA929" i="10"/>
  <c r="Z929" i="10" s="1"/>
  <c r="AA931" i="10"/>
  <c r="Z931" i="10" s="1"/>
  <c r="AA932" i="10"/>
  <c r="Z932" i="10" s="1"/>
  <c r="AA933" i="10"/>
  <c r="Z933" i="10" s="1"/>
  <c r="AA934" i="10"/>
  <c r="Z934" i="10" s="1"/>
  <c r="AA935" i="10"/>
  <c r="Z935" i="10" s="1"/>
  <c r="AA936" i="10"/>
  <c r="Z936" i="10" s="1"/>
  <c r="AA937" i="10"/>
  <c r="Z937" i="10" s="1"/>
  <c r="AA938" i="10"/>
  <c r="Z938" i="10" s="1"/>
  <c r="AA939" i="10"/>
  <c r="Z939" i="10" s="1"/>
  <c r="AA940" i="10"/>
  <c r="Z940" i="10" s="1"/>
  <c r="AA941" i="10"/>
  <c r="Z941" i="10" s="1"/>
  <c r="AA942" i="10"/>
  <c r="Z942" i="10" s="1"/>
  <c r="AA943" i="10"/>
  <c r="Z943" i="10" s="1"/>
  <c r="AA944" i="10"/>
  <c r="Z944" i="10" s="1"/>
  <c r="AA945" i="10"/>
  <c r="Z945" i="10" s="1"/>
  <c r="AA947" i="10"/>
  <c r="Z947" i="10" s="1"/>
  <c r="AA948" i="10"/>
  <c r="Z948" i="10" s="1"/>
  <c r="AA949" i="10"/>
  <c r="Z949" i="10" s="1"/>
  <c r="AA950" i="10"/>
  <c r="Z950" i="10" s="1"/>
  <c r="AA951" i="10"/>
  <c r="Z951" i="10" s="1"/>
  <c r="AA952" i="10"/>
  <c r="Z952" i="10" s="1"/>
  <c r="AA953" i="10"/>
  <c r="Z953" i="10" s="1"/>
  <c r="AA954" i="10"/>
  <c r="Z954" i="10" s="1"/>
  <c r="AA955" i="10"/>
  <c r="Z955" i="10" s="1"/>
  <c r="AA956" i="10"/>
  <c r="AA957" i="10"/>
  <c r="Z957" i="10" s="1"/>
  <c r="AA958" i="10"/>
  <c r="Z958" i="10" s="1"/>
  <c r="AA959" i="10"/>
  <c r="AA960" i="10"/>
  <c r="Z960" i="10" s="1"/>
  <c r="AA961" i="10"/>
  <c r="Z961" i="10" s="1"/>
  <c r="AA963" i="10"/>
  <c r="Z963" i="10" s="1"/>
  <c r="AA964" i="10"/>
  <c r="Z964" i="10" s="1"/>
  <c r="AA965" i="10"/>
  <c r="Z965" i="10" s="1"/>
  <c r="AA966" i="10"/>
  <c r="Z966" i="10" s="1"/>
  <c r="AA967" i="10"/>
  <c r="Z967" i="10" s="1"/>
  <c r="AA968" i="10"/>
  <c r="Z968" i="10" s="1"/>
  <c r="AA969" i="10"/>
  <c r="Z969" i="10" s="1"/>
  <c r="AA970" i="10"/>
  <c r="Z970" i="10" s="1"/>
  <c r="AA971" i="10"/>
  <c r="Z971" i="10" s="1"/>
  <c r="AA972" i="10"/>
  <c r="Z972" i="10" s="1"/>
  <c r="AA973" i="10"/>
  <c r="Z973" i="10" s="1"/>
  <c r="AA974" i="10"/>
  <c r="Z974" i="10" s="1"/>
  <c r="AA975" i="10"/>
  <c r="Z975" i="10" s="1"/>
  <c r="AA976" i="10"/>
  <c r="AA977" i="10"/>
  <c r="Z977" i="10" s="1"/>
  <c r="AA979" i="10"/>
  <c r="Z979" i="10" s="1"/>
  <c r="AA980" i="10"/>
  <c r="Z980" i="10" s="1"/>
  <c r="AA981" i="10"/>
  <c r="Z981" i="10" s="1"/>
  <c r="AA982" i="10"/>
  <c r="Z982" i="10" s="1"/>
  <c r="AA983" i="10"/>
  <c r="Z983" i="10" s="1"/>
  <c r="AA984" i="10"/>
  <c r="Z984" i="10" s="1"/>
  <c r="AA985" i="10"/>
  <c r="Z985" i="10" s="1"/>
  <c r="AA986" i="10"/>
  <c r="Z986" i="10" s="1"/>
  <c r="AA987" i="10"/>
  <c r="Z987" i="10" s="1"/>
  <c r="AA988" i="10"/>
  <c r="Z988" i="10" s="1"/>
  <c r="AA989" i="10"/>
  <c r="Z989" i="10" s="1"/>
  <c r="AA990" i="10"/>
  <c r="Z990" i="10" s="1"/>
  <c r="AA991" i="10"/>
  <c r="Z991" i="10" s="1"/>
  <c r="AA992" i="10"/>
  <c r="Z992" i="10" s="1"/>
  <c r="AA993" i="10"/>
  <c r="Z993" i="10" s="1"/>
  <c r="AA995" i="10"/>
  <c r="Z995" i="10" s="1"/>
  <c r="AA996" i="10"/>
  <c r="Z996" i="10" s="1"/>
  <c r="AA997" i="10"/>
  <c r="Z997" i="10" s="1"/>
  <c r="AA998" i="10"/>
  <c r="Z998" i="10" s="1"/>
  <c r="AA999" i="10"/>
  <c r="Z999" i="10" s="1"/>
  <c r="AA1000" i="10"/>
  <c r="Z1000" i="10" s="1"/>
  <c r="AA1001" i="10"/>
  <c r="Z1001" i="10" s="1"/>
  <c r="AA1002" i="10"/>
  <c r="Z1002" i="10" s="1"/>
  <c r="AA1003" i="10"/>
  <c r="Z1003" i="10" s="1"/>
  <c r="AA1004" i="10"/>
  <c r="Z1004" i="10" s="1"/>
  <c r="AA1005" i="10"/>
  <c r="Z1005" i="10" s="1"/>
  <c r="AA1006" i="10"/>
  <c r="Z1006" i="10" s="1"/>
  <c r="AA1007" i="10"/>
  <c r="Z1007" i="10" s="1"/>
  <c r="AA1008" i="10"/>
  <c r="Z1008" i="10" s="1"/>
  <c r="AA1009" i="10"/>
  <c r="Z1009" i="10" s="1"/>
  <c r="AA1011" i="10"/>
  <c r="AA1012" i="10"/>
  <c r="Z1012" i="10" s="1"/>
  <c r="AA1013" i="10"/>
  <c r="Z1013" i="10" s="1"/>
  <c r="AA1014" i="10"/>
  <c r="Z1014" i="10" s="1"/>
  <c r="AA1015" i="10"/>
  <c r="Z1015" i="10" s="1"/>
  <c r="AA1016" i="10"/>
  <c r="Z1016" i="10" s="1"/>
  <c r="AA1017" i="10"/>
  <c r="Z1017" i="10" s="1"/>
  <c r="AA1018" i="10"/>
  <c r="Z1018" i="10" s="1"/>
  <c r="AA1019" i="10"/>
  <c r="Z1019" i="10" s="1"/>
  <c r="AA1020" i="10"/>
  <c r="Z1020" i="10" s="1"/>
  <c r="AA1021" i="10"/>
  <c r="Z1021" i="10" s="1"/>
  <c r="AA1022" i="10"/>
  <c r="Z1022" i="10" s="1"/>
  <c r="AA1023" i="10"/>
  <c r="Z1023" i="10" s="1"/>
  <c r="AA1024" i="10"/>
  <c r="Z1024" i="10" s="1"/>
  <c r="AA1025" i="10"/>
  <c r="Z1025" i="10" s="1"/>
  <c r="AA1027" i="10"/>
  <c r="Z1027" i="10" s="1"/>
  <c r="AA1028" i="10"/>
  <c r="AA1029" i="10"/>
  <c r="AA1030" i="10"/>
  <c r="Z1030" i="10" s="1"/>
  <c r="AA1031" i="10"/>
  <c r="Z1031" i="10" s="1"/>
  <c r="AA1032" i="10"/>
  <c r="Z1032" i="10" s="1"/>
  <c r="AA1033" i="10"/>
  <c r="Z1033" i="10" s="1"/>
  <c r="AA1034" i="10"/>
  <c r="Z1034" i="10" s="1"/>
  <c r="AA1035" i="10"/>
  <c r="Z1035" i="10" s="1"/>
  <c r="AA1036" i="10"/>
  <c r="Z1036" i="10" s="1"/>
  <c r="AA1037" i="10"/>
  <c r="Z1037" i="10" s="1"/>
  <c r="AA1038" i="10"/>
  <c r="Z1038" i="10" s="1"/>
  <c r="AA1039" i="10"/>
  <c r="Z1039" i="10" s="1"/>
  <c r="AA1040" i="10"/>
  <c r="Z1040" i="10" s="1"/>
  <c r="AA1041" i="10"/>
  <c r="Z1041" i="10" s="1"/>
  <c r="AA1043" i="10"/>
  <c r="Z1043" i="10" s="1"/>
  <c r="AA1044" i="10"/>
  <c r="Z1044" i="10" s="1"/>
  <c r="AA1045" i="10"/>
  <c r="AA1046" i="10"/>
  <c r="Z1046" i="10" s="1"/>
  <c r="AA1047" i="10"/>
  <c r="Z1047" i="10" s="1"/>
  <c r="AA1048" i="10"/>
  <c r="Z1048" i="10" s="1"/>
  <c r="AA1049" i="10"/>
  <c r="Z1049" i="10" s="1"/>
  <c r="AA1050" i="10"/>
  <c r="Z1050" i="10" s="1"/>
  <c r="AA1051" i="10"/>
  <c r="Z1051" i="10" s="1"/>
  <c r="AA1052" i="10"/>
  <c r="Z1052" i="10" s="1"/>
  <c r="AA1053" i="10"/>
  <c r="Z1053" i="10" s="1"/>
  <c r="AA1054" i="10"/>
  <c r="Z1054" i="10" s="1"/>
  <c r="AA1055" i="10"/>
  <c r="Z1055" i="10" s="1"/>
  <c r="AA1056" i="10"/>
  <c r="Z1056" i="10" s="1"/>
  <c r="AA1057" i="10"/>
  <c r="Z1057" i="10" s="1"/>
  <c r="AA1059" i="10"/>
  <c r="Z1059" i="10" s="1"/>
  <c r="AA1060" i="10"/>
  <c r="Z1060" i="10" s="1"/>
  <c r="AA1061" i="10"/>
  <c r="Z1061" i="10" s="1"/>
  <c r="AA1062" i="10"/>
  <c r="Z1062" i="10" s="1"/>
  <c r="AA1063" i="10"/>
  <c r="Z1063" i="10" s="1"/>
  <c r="AA1064" i="10"/>
  <c r="Z1064" i="10" s="1"/>
  <c r="AA1065" i="10"/>
  <c r="Z1065" i="10" s="1"/>
  <c r="AA1066" i="10"/>
  <c r="Z1066" i="10" s="1"/>
  <c r="AA1067" i="10"/>
  <c r="Z1067" i="10" s="1"/>
  <c r="AA1068" i="10"/>
  <c r="Z1068" i="10" s="1"/>
  <c r="AA1069" i="10"/>
  <c r="Z1069" i="10" s="1"/>
  <c r="AA1070" i="10"/>
  <c r="Z1070" i="10" s="1"/>
  <c r="AA1071" i="10"/>
  <c r="Z1071" i="10" s="1"/>
  <c r="AA1072" i="10"/>
  <c r="Z1072" i="10" s="1"/>
  <c r="AA1073" i="10"/>
  <c r="Z1073" i="10" s="1"/>
  <c r="AA1075" i="10"/>
  <c r="Z1075" i="10" s="1"/>
  <c r="AA1076" i="10"/>
  <c r="Z1076" i="10" s="1"/>
  <c r="AA1077" i="10"/>
  <c r="Z1077" i="10" s="1"/>
  <c r="AA1078" i="10"/>
  <c r="Z1078" i="10" s="1"/>
  <c r="AA1079" i="10"/>
  <c r="Z1079" i="10" s="1"/>
  <c r="AA1080" i="10"/>
  <c r="Z1080" i="10" s="1"/>
  <c r="AA1081" i="10"/>
  <c r="Z1081" i="10" s="1"/>
  <c r="AA1082" i="10"/>
  <c r="Z1082" i="10" s="1"/>
  <c r="AA1083" i="10"/>
  <c r="Z1083" i="10" s="1"/>
  <c r="AA1084" i="10"/>
  <c r="Z1084" i="10" s="1"/>
  <c r="AA1085" i="10"/>
  <c r="Z1085" i="10" s="1"/>
  <c r="AA1086" i="10"/>
  <c r="Z1086" i="10" s="1"/>
  <c r="AA1087" i="10"/>
  <c r="Z1087" i="10" s="1"/>
  <c r="AA1088" i="10"/>
  <c r="Z1088" i="10" s="1"/>
  <c r="AA1089" i="10"/>
  <c r="Z1089" i="10" s="1"/>
  <c r="AA1091" i="10"/>
  <c r="Z1091" i="10" s="1"/>
  <c r="AA1092" i="10"/>
  <c r="Z1092" i="10" s="1"/>
  <c r="AA1093" i="10"/>
  <c r="Z1093" i="10" s="1"/>
  <c r="AA1094" i="10"/>
  <c r="Z1094" i="10" s="1"/>
  <c r="AA1095" i="10"/>
  <c r="Z1095" i="10" s="1"/>
  <c r="AA1096" i="10"/>
  <c r="AA1097" i="10"/>
  <c r="Z1097" i="10" s="1"/>
  <c r="AA1098" i="10"/>
  <c r="Z1098" i="10" s="1"/>
  <c r="AA1099" i="10"/>
  <c r="Z1099" i="10" s="1"/>
  <c r="AA1100" i="10"/>
  <c r="Z1100" i="10" s="1"/>
  <c r="AA1101" i="10"/>
  <c r="Z1101" i="10" s="1"/>
  <c r="AA1102" i="10"/>
  <c r="Z1102" i="10" s="1"/>
  <c r="AA1103" i="10"/>
  <c r="Z1103" i="10" s="1"/>
  <c r="AA1104" i="10"/>
  <c r="Z1104" i="10" s="1"/>
  <c r="AA1105" i="10"/>
  <c r="Z1105" i="10" s="1"/>
  <c r="AA1107" i="10"/>
  <c r="Z1107" i="10" s="1"/>
  <c r="AA1108" i="10"/>
  <c r="Z1108" i="10" s="1"/>
  <c r="AA1109" i="10"/>
  <c r="Z1109" i="10" s="1"/>
  <c r="AA1110" i="10"/>
  <c r="Z1110" i="10" s="1"/>
  <c r="AA1111" i="10"/>
  <c r="Z1111" i="10" s="1"/>
  <c r="AA1112" i="10"/>
  <c r="Z1112" i="10" s="1"/>
  <c r="AA1113" i="10"/>
  <c r="Z1113" i="10" s="1"/>
  <c r="AA1114" i="10"/>
  <c r="Z1114" i="10" s="1"/>
  <c r="AA1115" i="10"/>
  <c r="Z1115" i="10" s="1"/>
  <c r="AA1116" i="10"/>
  <c r="Z1116" i="10" s="1"/>
  <c r="AA1117" i="10"/>
  <c r="Z1117" i="10" s="1"/>
  <c r="AA1118" i="10"/>
  <c r="Z1118" i="10" s="1"/>
  <c r="AA1119" i="10"/>
  <c r="Z1119" i="10" s="1"/>
  <c r="AA1120" i="10"/>
  <c r="Z1120" i="10" s="1"/>
  <c r="AA1121" i="10"/>
  <c r="Z1121" i="10" s="1"/>
  <c r="AA1123" i="10"/>
  <c r="Z1123" i="10" s="1"/>
  <c r="AA1124" i="10"/>
  <c r="Z1124" i="10" s="1"/>
  <c r="AA1125" i="10"/>
  <c r="Z1125" i="10" s="1"/>
  <c r="AA1126" i="10"/>
  <c r="Z1126" i="10" s="1"/>
  <c r="AA1127" i="10"/>
  <c r="Z1127" i="10" s="1"/>
  <c r="AA1128" i="10"/>
  <c r="Z1128" i="10" s="1"/>
  <c r="AA1129" i="10"/>
  <c r="Z1129" i="10" s="1"/>
  <c r="AA1130" i="10"/>
  <c r="Z1130" i="10" s="1"/>
  <c r="AA1131" i="10"/>
  <c r="Z1131" i="10" s="1"/>
  <c r="AA1132" i="10"/>
  <c r="Z1132" i="10" s="1"/>
  <c r="AA1133" i="10"/>
  <c r="Z1133" i="10" s="1"/>
  <c r="AA1134" i="10"/>
  <c r="Z1134" i="10" s="1"/>
  <c r="AA1135" i="10"/>
  <c r="Z1135" i="10" s="1"/>
  <c r="AA1136" i="10"/>
  <c r="Z1136" i="10" s="1"/>
  <c r="AA1137" i="10"/>
  <c r="Z1137" i="10" s="1"/>
  <c r="AA1139" i="10"/>
  <c r="Z1139" i="10" s="1"/>
  <c r="AA1140" i="10"/>
  <c r="Z1140" i="10" s="1"/>
  <c r="AA1141" i="10"/>
  <c r="Z1141" i="10" s="1"/>
  <c r="AA1142" i="10"/>
  <c r="Z1142" i="10" s="1"/>
  <c r="AA1143" i="10"/>
  <c r="Z1143" i="10" s="1"/>
  <c r="AA1144" i="10"/>
  <c r="Z1144" i="10" s="1"/>
  <c r="AA1145" i="10"/>
  <c r="Z1145" i="10" s="1"/>
  <c r="AA1146" i="10"/>
  <c r="Z1146" i="10" s="1"/>
  <c r="AA1147" i="10"/>
  <c r="Z1147" i="10" s="1"/>
  <c r="AA1148" i="10"/>
  <c r="Z1148" i="10" s="1"/>
  <c r="AA1149" i="10"/>
  <c r="Z1149" i="10" s="1"/>
  <c r="AA1150" i="10"/>
  <c r="Z1150" i="10" s="1"/>
  <c r="AA1151" i="10"/>
  <c r="Z1151" i="10" s="1"/>
  <c r="AA1152" i="10"/>
  <c r="Z1152" i="10" s="1"/>
  <c r="AA1153" i="10"/>
  <c r="Z1153" i="10" s="1"/>
  <c r="AA1155" i="10"/>
  <c r="Z1155" i="10" s="1"/>
  <c r="AA1156" i="10"/>
  <c r="Z1156" i="10" s="1"/>
  <c r="AA1157" i="10"/>
  <c r="Z1157" i="10" s="1"/>
  <c r="AA1158" i="10"/>
  <c r="Z1158" i="10" s="1"/>
  <c r="AA1159" i="10"/>
  <c r="Z1159" i="10" s="1"/>
  <c r="AA1160" i="10"/>
  <c r="Z1160" i="10" s="1"/>
  <c r="AA1161" i="10"/>
  <c r="Z1161" i="10" s="1"/>
  <c r="AA1162" i="10"/>
  <c r="Z1162" i="10" s="1"/>
  <c r="AA1163" i="10"/>
  <c r="Z1163" i="10" s="1"/>
  <c r="AA1164" i="10"/>
  <c r="Z1164" i="10" s="1"/>
  <c r="AA1165" i="10"/>
  <c r="Z1165" i="10" s="1"/>
  <c r="AA1166" i="10"/>
  <c r="Z1166" i="10" s="1"/>
  <c r="AA1167" i="10"/>
  <c r="Z1167" i="10" s="1"/>
  <c r="AA1168" i="10"/>
  <c r="Z1168" i="10" s="1"/>
  <c r="AA1169" i="10"/>
  <c r="Z1169" i="10" s="1"/>
  <c r="AA1171" i="10"/>
  <c r="Z1171" i="10" s="1"/>
  <c r="AA1172" i="10"/>
  <c r="Z1172" i="10" s="1"/>
  <c r="AA1173" i="10"/>
  <c r="Z1173" i="10" s="1"/>
  <c r="AA1174" i="10"/>
  <c r="Z1174" i="10" s="1"/>
  <c r="AA1175" i="10"/>
  <c r="Z1175" i="10" s="1"/>
  <c r="AA1176" i="10"/>
  <c r="Z1176" i="10" s="1"/>
  <c r="AA1177" i="10"/>
  <c r="Z1177" i="10" s="1"/>
  <c r="AA1178" i="10"/>
  <c r="Z1178" i="10" s="1"/>
  <c r="AA1179" i="10"/>
  <c r="Z1179" i="10" s="1"/>
  <c r="AA1180" i="10"/>
  <c r="Z1180" i="10" s="1"/>
  <c r="AA1181" i="10"/>
  <c r="AA1182" i="10"/>
  <c r="AA1183" i="10"/>
  <c r="Z1183" i="10" s="1"/>
  <c r="AA1184" i="10"/>
  <c r="Z1184" i="10" s="1"/>
  <c r="AA1185" i="10"/>
  <c r="Z1185" i="10" s="1"/>
  <c r="AA1187" i="10"/>
  <c r="Z1187" i="10" s="1"/>
  <c r="AA1188" i="10"/>
  <c r="Z1188" i="10" s="1"/>
  <c r="AA1189" i="10"/>
  <c r="Z1189" i="10" s="1"/>
  <c r="AA1190" i="10"/>
  <c r="Z1190" i="10" s="1"/>
  <c r="AA1191" i="10"/>
  <c r="Z1191" i="10" s="1"/>
  <c r="AA1192" i="10"/>
  <c r="Z1192" i="10" s="1"/>
  <c r="AA1193" i="10"/>
  <c r="Z1193" i="10" s="1"/>
  <c r="AA1194" i="10"/>
  <c r="Z1194" i="10" s="1"/>
  <c r="AA1195" i="10"/>
  <c r="AA1196" i="10"/>
  <c r="Z1196" i="10" s="1"/>
  <c r="AA1197" i="10"/>
  <c r="Z1197" i="10" s="1"/>
  <c r="AA1198" i="10"/>
  <c r="AA1199" i="10"/>
  <c r="Z1199" i="10" s="1"/>
  <c r="AA1200" i="10"/>
  <c r="Z1200" i="10" s="1"/>
  <c r="AA1201" i="10"/>
  <c r="Z1201" i="10" s="1"/>
  <c r="AA1203" i="10"/>
  <c r="Z1203" i="10" s="1"/>
  <c r="AA1204" i="10"/>
  <c r="Z1204" i="10" s="1"/>
  <c r="AA1205" i="10"/>
  <c r="Z1205" i="10" s="1"/>
  <c r="AA1206" i="10"/>
  <c r="Z1206" i="10" s="1"/>
  <c r="AA1207" i="10"/>
  <c r="Z1207" i="10" s="1"/>
  <c r="AA1208" i="10"/>
  <c r="Z1208" i="10" s="1"/>
  <c r="AA1209" i="10"/>
  <c r="Z1209" i="10" s="1"/>
  <c r="AA1210" i="10"/>
  <c r="Z1210" i="10" s="1"/>
  <c r="AA1211" i="10"/>
  <c r="Z1211" i="10" s="1"/>
  <c r="AA1212" i="10"/>
  <c r="Z1212" i="10" s="1"/>
  <c r="AA1213" i="10"/>
  <c r="Z1213" i="10" s="1"/>
  <c r="AA1214" i="10"/>
  <c r="Z1214" i="10" s="1"/>
  <c r="AA1215" i="10"/>
  <c r="Z1215" i="10" s="1"/>
  <c r="AA1216" i="10"/>
  <c r="AA1217" i="10"/>
  <c r="Z1217" i="10" s="1"/>
  <c r="AA1219" i="10"/>
  <c r="Z1219" i="10" s="1"/>
  <c r="AA1220" i="10"/>
  <c r="Z1220" i="10" s="1"/>
  <c r="AA1221" i="10"/>
  <c r="Z1221" i="10" s="1"/>
  <c r="AA1222" i="10"/>
  <c r="Z1222" i="10" s="1"/>
  <c r="AA1223" i="10"/>
  <c r="Z1223" i="10" s="1"/>
  <c r="AA1224" i="10"/>
  <c r="Z1224" i="10" s="1"/>
  <c r="AA1225" i="10"/>
  <c r="Z1225" i="10" s="1"/>
  <c r="AA1226" i="10"/>
  <c r="Z1226" i="10" s="1"/>
  <c r="AA1227" i="10"/>
  <c r="Z1227" i="10" s="1"/>
  <c r="AA1228" i="10"/>
  <c r="Z1228" i="10" s="1"/>
  <c r="AA1229" i="10"/>
  <c r="Z1229" i="10" s="1"/>
  <c r="AA1230" i="10"/>
  <c r="Z1230" i="10" s="1"/>
  <c r="AA1231" i="10"/>
  <c r="Z1231" i="10" s="1"/>
  <c r="AA1232" i="10"/>
  <c r="AA1233" i="10"/>
  <c r="Z1233" i="10" s="1"/>
  <c r="AA1235" i="10"/>
  <c r="Z1235" i="10" s="1"/>
  <c r="AA1236" i="10"/>
  <c r="Z1236" i="10" s="1"/>
  <c r="AA1237" i="10"/>
  <c r="Z1237" i="10" s="1"/>
  <c r="AA1238" i="10"/>
  <c r="Z1238" i="10" s="1"/>
  <c r="AA1239" i="10"/>
  <c r="Z1239" i="10" s="1"/>
  <c r="AA1240" i="10"/>
  <c r="Z1240" i="10" s="1"/>
  <c r="AA1241" i="10"/>
  <c r="Z1241" i="10" s="1"/>
  <c r="AA1242" i="10"/>
  <c r="Z1242" i="10" s="1"/>
  <c r="AA1243" i="10"/>
  <c r="Z1243" i="10" s="1"/>
  <c r="AA1244" i="10"/>
  <c r="Z1244" i="10" s="1"/>
  <c r="AA1245" i="10"/>
  <c r="Z1245" i="10" s="1"/>
  <c r="AA1246" i="10"/>
  <c r="Z1246" i="10" s="1"/>
  <c r="AA1247" i="10"/>
  <c r="Z1247" i="10" s="1"/>
  <c r="AA1248" i="10"/>
  <c r="Z1248" i="10" s="1"/>
  <c r="AA1249" i="10"/>
  <c r="AA1251" i="10"/>
  <c r="Z1251" i="10" s="1"/>
  <c r="AA1252" i="10"/>
  <c r="Z1252" i="10" s="1"/>
  <c r="AA1253" i="10"/>
  <c r="Z1253" i="10" s="1"/>
  <c r="AA1254" i="10"/>
  <c r="Z1254" i="10" s="1"/>
  <c r="AA1255" i="10"/>
  <c r="Z1255" i="10" s="1"/>
  <c r="AA1256" i="10"/>
  <c r="Z1256" i="10" s="1"/>
  <c r="AA1257" i="10"/>
  <c r="Z1257" i="10" s="1"/>
  <c r="AA1258" i="10"/>
  <c r="Z1258" i="10" s="1"/>
  <c r="AA1259" i="10"/>
  <c r="Z1259" i="10" s="1"/>
  <c r="AA1260" i="10"/>
  <c r="Z1260" i="10" s="1"/>
  <c r="AA1261" i="10"/>
  <c r="Z1261" i="10" s="1"/>
  <c r="AA1262" i="10"/>
  <c r="Z1262" i="10" s="1"/>
  <c r="AA1263" i="10"/>
  <c r="AA1264" i="10"/>
  <c r="Z1264" i="10" s="1"/>
  <c r="AA1265" i="10"/>
  <c r="Z1265" i="10" s="1"/>
  <c r="AA1267" i="10"/>
  <c r="AA1268" i="10"/>
  <c r="Z1268" i="10" s="1"/>
  <c r="AA1269" i="10"/>
  <c r="Z1269" i="10" s="1"/>
  <c r="AA1270" i="10"/>
  <c r="Z1270" i="10" s="1"/>
  <c r="AA1271" i="10"/>
  <c r="Z1271" i="10" s="1"/>
  <c r="AA1272" i="10"/>
  <c r="Z1272" i="10" s="1"/>
  <c r="AA1273" i="10"/>
  <c r="Z1273" i="10" s="1"/>
  <c r="AA1274" i="10"/>
  <c r="Z1274" i="10" s="1"/>
  <c r="AA1275" i="10"/>
  <c r="Z1275" i="10" s="1"/>
  <c r="AA1276" i="10"/>
  <c r="Z1276" i="10" s="1"/>
  <c r="AA1277" i="10"/>
  <c r="Z1277" i="10" s="1"/>
  <c r="AA1278" i="10"/>
  <c r="Z1278" i="10" s="1"/>
  <c r="AA1279" i="10"/>
  <c r="Z1279" i="10" s="1"/>
  <c r="AA1280" i="10"/>
  <c r="Z1280" i="10" s="1"/>
  <c r="AA1281" i="10"/>
  <c r="Z1281" i="10" s="1"/>
  <c r="AA1283" i="10"/>
  <c r="Z1283" i="10" s="1"/>
  <c r="AA1284" i="10"/>
  <c r="Z1284" i="10" s="1"/>
  <c r="AA1285" i="10"/>
  <c r="Z1285" i="10" s="1"/>
  <c r="AA1286" i="10"/>
  <c r="Z1286" i="10" s="1"/>
  <c r="AA1287" i="10"/>
  <c r="Z1287" i="10" s="1"/>
  <c r="AA1288" i="10"/>
  <c r="Z1288" i="10" s="1"/>
  <c r="AA1289" i="10"/>
  <c r="Z1289" i="10" s="1"/>
  <c r="AA1290" i="10"/>
  <c r="Z1290" i="10" s="1"/>
  <c r="AA1291" i="10"/>
  <c r="Z1291" i="10" s="1"/>
  <c r="AA1292" i="10"/>
  <c r="Z1292" i="10" s="1"/>
  <c r="AA1293" i="10"/>
  <c r="Z1293" i="10" s="1"/>
  <c r="AA1294" i="10"/>
  <c r="Z1294" i="10" s="1"/>
  <c r="AA1295" i="10"/>
  <c r="Z1295" i="10" s="1"/>
  <c r="AA1296" i="10"/>
  <c r="Z1296" i="10" s="1"/>
  <c r="AA1297" i="10"/>
  <c r="Z1297" i="10" s="1"/>
  <c r="AA1299" i="10"/>
  <c r="Z1299" i="10" s="1"/>
  <c r="AA1300" i="10"/>
  <c r="Z1300" i="10" s="1"/>
  <c r="AA1301" i="10"/>
  <c r="Z1301" i="10" s="1"/>
  <c r="AA1302" i="10"/>
  <c r="Z1302" i="10" s="1"/>
  <c r="AA1303" i="10"/>
  <c r="Z1303" i="10" s="1"/>
  <c r="AA1304" i="10"/>
  <c r="Z1304" i="10" s="1"/>
  <c r="AA1305" i="10"/>
  <c r="Z1305" i="10" s="1"/>
  <c r="AA1306" i="10"/>
  <c r="Z1306" i="10" s="1"/>
  <c r="AA1307" i="10"/>
  <c r="Z1307" i="10" s="1"/>
  <c r="AA1308" i="10"/>
  <c r="Z1308" i="10" s="1"/>
  <c r="AA1309" i="10"/>
  <c r="Z1309" i="10" s="1"/>
  <c r="AA1310" i="10"/>
  <c r="Z1310" i="10" s="1"/>
  <c r="AA1311" i="10"/>
  <c r="Z1311" i="10" s="1"/>
  <c r="AA1312" i="10"/>
  <c r="Z1312" i="10" s="1"/>
  <c r="AA1313" i="10"/>
  <c r="Z1313" i="10" s="1"/>
  <c r="AA1315" i="10"/>
  <c r="Z1315" i="10" s="1"/>
  <c r="AA1316" i="10"/>
  <c r="Z1316" i="10" s="1"/>
  <c r="AA1317" i="10"/>
  <c r="Z1317" i="10" s="1"/>
  <c r="AA1318" i="10"/>
  <c r="Z1318" i="10" s="1"/>
  <c r="AA1319" i="10"/>
  <c r="Z1319" i="10" s="1"/>
  <c r="AA1320" i="10"/>
  <c r="Z1320" i="10" s="1"/>
  <c r="AA1321" i="10"/>
  <c r="Z1321" i="10" s="1"/>
  <c r="AA1322" i="10"/>
  <c r="Z1322" i="10" s="1"/>
  <c r="AA1323" i="10"/>
  <c r="Z1323" i="10" s="1"/>
  <c r="AA1324" i="10"/>
  <c r="Z1324" i="10" s="1"/>
  <c r="AA1325" i="10"/>
  <c r="Z1325" i="10" s="1"/>
  <c r="AA1326" i="10"/>
  <c r="Z1326" i="10" s="1"/>
  <c r="AA1327" i="10"/>
  <c r="Z1327" i="10" s="1"/>
  <c r="AA1328" i="10"/>
  <c r="Z1328" i="10" s="1"/>
  <c r="AA1329" i="10"/>
  <c r="Z1329" i="10" s="1"/>
  <c r="AA1331" i="10"/>
  <c r="Z1331" i="10" s="1"/>
  <c r="AA1332" i="10"/>
  <c r="Z1332" i="10" s="1"/>
  <c r="AA1333" i="10"/>
  <c r="Z1333" i="10" s="1"/>
  <c r="AA1334" i="10"/>
  <c r="Z1334" i="10" s="1"/>
  <c r="AA1335" i="10"/>
  <c r="Z1335" i="10" s="1"/>
  <c r="AA1336" i="10"/>
  <c r="Z1336" i="10" s="1"/>
  <c r="AA1337" i="10"/>
  <c r="Z1337" i="10" s="1"/>
  <c r="AA1338" i="10"/>
  <c r="Z1338" i="10" s="1"/>
  <c r="AA1339" i="10"/>
  <c r="Z1339" i="10" s="1"/>
  <c r="AA1340" i="10"/>
  <c r="Z1340" i="10" s="1"/>
  <c r="AA1341" i="10"/>
  <c r="Z1341" i="10" s="1"/>
  <c r="AA1342" i="10"/>
  <c r="Z1342" i="10" s="1"/>
  <c r="AA1343" i="10"/>
  <c r="Z1343" i="10" s="1"/>
  <c r="AA1344" i="10"/>
  <c r="Z1344" i="10" s="1"/>
  <c r="AA1345" i="10"/>
  <c r="Z1345" i="10" s="1"/>
  <c r="AA1347" i="10"/>
  <c r="Z1347" i="10" s="1"/>
  <c r="AA1348" i="10"/>
  <c r="Z1348" i="10" s="1"/>
  <c r="AA1349" i="10"/>
  <c r="Z1349" i="10" s="1"/>
  <c r="AA1350" i="10"/>
  <c r="Z1350" i="10" s="1"/>
  <c r="AA1351" i="10"/>
  <c r="Z1351" i="10" s="1"/>
  <c r="AA1352" i="10"/>
  <c r="AA1353" i="10"/>
  <c r="Z1353" i="10" s="1"/>
  <c r="AA1354" i="10"/>
  <c r="Z1354" i="10" s="1"/>
  <c r="AA1355" i="10"/>
  <c r="Z1355" i="10" s="1"/>
  <c r="AA1356" i="10"/>
  <c r="Z1356" i="10" s="1"/>
  <c r="AA1357" i="10"/>
  <c r="Z1357" i="10" s="1"/>
  <c r="AA1358" i="10"/>
  <c r="Z1358" i="10" s="1"/>
  <c r="AA1359" i="10"/>
  <c r="Z1359" i="10" s="1"/>
  <c r="AA1360" i="10"/>
  <c r="Z1360" i="10" s="1"/>
  <c r="AA1361" i="10"/>
  <c r="Z1361" i="10" s="1"/>
  <c r="AA1363" i="10"/>
  <c r="Z1363" i="10" s="1"/>
  <c r="AA1364" i="10"/>
  <c r="Z1364" i="10" s="1"/>
  <c r="AA1365" i="10"/>
  <c r="Z1365" i="10" s="1"/>
  <c r="AA1366" i="10"/>
  <c r="Z1366" i="10" s="1"/>
  <c r="AA1367" i="10"/>
  <c r="AA1368" i="10"/>
  <c r="Z1368" i="10" s="1"/>
  <c r="AA1369" i="10"/>
  <c r="Z1369" i="10" s="1"/>
  <c r="AA1370" i="10"/>
  <c r="Z1370" i="10" s="1"/>
  <c r="AA1371" i="10"/>
  <c r="Z1371" i="10" s="1"/>
  <c r="AA1372" i="10"/>
  <c r="Z1372" i="10" s="1"/>
  <c r="AA1373" i="10"/>
  <c r="Z1373" i="10" s="1"/>
  <c r="AA1374" i="10"/>
  <c r="Z1374" i="10" s="1"/>
  <c r="AA1375" i="10"/>
  <c r="Z1375" i="10" s="1"/>
  <c r="AA1376" i="10"/>
  <c r="Z1376" i="10" s="1"/>
  <c r="AA1377" i="10"/>
  <c r="Z1377" i="10" s="1"/>
  <c r="AA1379" i="10"/>
  <c r="Z1379" i="10" s="1"/>
  <c r="AA1380" i="10"/>
  <c r="Z1380" i="10" s="1"/>
  <c r="AA1381" i="10"/>
  <c r="Z1381" i="10" s="1"/>
  <c r="AA1382" i="10"/>
  <c r="Z1382" i="10" s="1"/>
  <c r="AA1383" i="10"/>
  <c r="Z1383" i="10" s="1"/>
  <c r="AA1384" i="10"/>
  <c r="Z1384" i="10" s="1"/>
  <c r="AA1385" i="10"/>
  <c r="Z1385" i="10" s="1"/>
  <c r="AA1386" i="10"/>
  <c r="Z1386" i="10" s="1"/>
  <c r="AA1387" i="10"/>
  <c r="Z1387" i="10" s="1"/>
  <c r="AA1388" i="10"/>
  <c r="Z1388" i="10" s="1"/>
  <c r="AA1389" i="10"/>
  <c r="Z1389" i="10" s="1"/>
  <c r="AA1390" i="10"/>
  <c r="Z1390" i="10" s="1"/>
  <c r="AA1391" i="10"/>
  <c r="Z1391" i="10" s="1"/>
  <c r="AA1392" i="10"/>
  <c r="Z1392" i="10" s="1"/>
  <c r="AA1393" i="10"/>
  <c r="Z1393" i="10" s="1"/>
  <c r="AA1395" i="10"/>
  <c r="Z1395" i="10" s="1"/>
  <c r="AA1396" i="10"/>
  <c r="Z1396" i="10" s="1"/>
  <c r="AA1397" i="10"/>
  <c r="Z1397" i="10" s="1"/>
  <c r="AA1398" i="10"/>
  <c r="Z1398" i="10" s="1"/>
  <c r="AA1399" i="10"/>
  <c r="Z1399" i="10" s="1"/>
  <c r="AA1400" i="10"/>
  <c r="Z1400" i="10" s="1"/>
  <c r="AA1401" i="10"/>
  <c r="Z1401" i="10" s="1"/>
  <c r="AA1402" i="10"/>
  <c r="Z1402" i="10" s="1"/>
  <c r="AA1403" i="10"/>
  <c r="Z1403" i="10" s="1"/>
  <c r="AA1404" i="10"/>
  <c r="Z1404" i="10" s="1"/>
  <c r="AA1405" i="10"/>
  <c r="Z1405" i="10" s="1"/>
  <c r="AA1406" i="10"/>
  <c r="Z1406" i="10" s="1"/>
  <c r="AA1407" i="10"/>
  <c r="Z1407" i="10" s="1"/>
  <c r="AA1408" i="10"/>
  <c r="Z1408" i="10" s="1"/>
  <c r="AA1409" i="10"/>
  <c r="Z1409" i="10" s="1"/>
  <c r="AA1411" i="10"/>
  <c r="Z1411" i="10" s="1"/>
  <c r="AA1412" i="10"/>
  <c r="Z1412" i="10" s="1"/>
  <c r="AA1413" i="10"/>
  <c r="Z1413" i="10" s="1"/>
  <c r="AA1414" i="10"/>
  <c r="Z1414" i="10" s="1"/>
  <c r="AA1415" i="10"/>
  <c r="Z1415" i="10" s="1"/>
  <c r="AA1416" i="10"/>
  <c r="Z1416" i="10" s="1"/>
  <c r="AA1417" i="10"/>
  <c r="Z1417" i="10" s="1"/>
  <c r="AA1418" i="10"/>
  <c r="Z1418" i="10" s="1"/>
  <c r="AA1419" i="10"/>
  <c r="Z1419" i="10" s="1"/>
  <c r="AA1420" i="10"/>
  <c r="Z1420" i="10" s="1"/>
  <c r="AA1421" i="10"/>
  <c r="Z1421" i="10" s="1"/>
  <c r="AA1422" i="10"/>
  <c r="Z1422" i="10" s="1"/>
  <c r="AA1423" i="10"/>
  <c r="Z1423" i="10" s="1"/>
  <c r="AA1424" i="10"/>
  <c r="AA1425" i="10"/>
  <c r="Z1425" i="10" s="1"/>
  <c r="AA1427" i="10"/>
  <c r="Z1427" i="10" s="1"/>
  <c r="AA1428" i="10"/>
  <c r="Z1428" i="10" s="1"/>
  <c r="AA1429" i="10"/>
  <c r="Z1429" i="10" s="1"/>
  <c r="AA1430" i="10"/>
  <c r="Z1430" i="10" s="1"/>
  <c r="AA1431" i="10"/>
  <c r="Z1431" i="10" s="1"/>
  <c r="AA1432" i="10"/>
  <c r="Z1432" i="10" s="1"/>
  <c r="AA1433" i="10"/>
  <c r="Z1433" i="10" s="1"/>
  <c r="AA1434" i="10"/>
  <c r="Z1434" i="10" s="1"/>
  <c r="AA1435" i="10"/>
  <c r="Z1435" i="10" s="1"/>
  <c r="AA1436" i="10"/>
  <c r="Z1436" i="10" s="1"/>
  <c r="AA1437" i="10"/>
  <c r="AA1438" i="10"/>
  <c r="Z1438" i="10" s="1"/>
  <c r="AA1439" i="10"/>
  <c r="Z1439" i="10" s="1"/>
  <c r="AA1440" i="10"/>
  <c r="Z1440" i="10" s="1"/>
  <c r="AA1441" i="10"/>
  <c r="Z1441" i="10" s="1"/>
  <c r="AA1443" i="10"/>
  <c r="Z1443" i="10" s="1"/>
  <c r="AA1444" i="10"/>
  <c r="Z1444" i="10" s="1"/>
  <c r="AA1445" i="10"/>
  <c r="Z1445" i="10" s="1"/>
  <c r="AA1446" i="10"/>
  <c r="Z1446" i="10" s="1"/>
  <c r="AA1447" i="10"/>
  <c r="Z1447" i="10" s="1"/>
  <c r="AA1448" i="10"/>
  <c r="Z1448" i="10" s="1"/>
  <c r="AA1449" i="10"/>
  <c r="Z1449" i="10" s="1"/>
  <c r="AA1450" i="10"/>
  <c r="Z1450" i="10" s="1"/>
  <c r="AA1451" i="10"/>
  <c r="Z1451" i="10" s="1"/>
  <c r="AA1452" i="10"/>
  <c r="Z1452" i="10" s="1"/>
  <c r="AA1453" i="10"/>
  <c r="Z1453" i="10" s="1"/>
  <c r="AA1454" i="10"/>
  <c r="Z1454" i="10" s="1"/>
  <c r="AA1455" i="10"/>
  <c r="Z1455" i="10" s="1"/>
  <c r="AA1456" i="10"/>
  <c r="Z1456" i="10" s="1"/>
  <c r="AA1457" i="10"/>
  <c r="Z1457" i="10" s="1"/>
  <c r="AA1459" i="10"/>
  <c r="Z1459" i="10" s="1"/>
  <c r="AA1460" i="10"/>
  <c r="Z1460" i="10" s="1"/>
  <c r="AA1461" i="10"/>
  <c r="Z1461" i="10" s="1"/>
  <c r="AA1462" i="10"/>
  <c r="Z1462" i="10" s="1"/>
  <c r="AA1463" i="10"/>
  <c r="Z1463" i="10" s="1"/>
  <c r="AA1464" i="10"/>
  <c r="Z1464" i="10" s="1"/>
  <c r="AA1465" i="10"/>
  <c r="Z1465" i="10" s="1"/>
  <c r="AA1466" i="10"/>
  <c r="Z1466" i="10" s="1"/>
  <c r="AA1467" i="10"/>
  <c r="Z1467" i="10" s="1"/>
  <c r="AA1468" i="10"/>
  <c r="Z1468" i="10" s="1"/>
  <c r="AA1469" i="10"/>
  <c r="Z1469" i="10" s="1"/>
  <c r="AA1470" i="10"/>
  <c r="Z1470" i="10" s="1"/>
  <c r="AA1471" i="10"/>
  <c r="AA1472" i="10"/>
  <c r="Z1472" i="10" s="1"/>
  <c r="AA1473" i="10"/>
  <c r="Z1473" i="10" s="1"/>
  <c r="AA1475" i="10"/>
  <c r="Z1475" i="10" s="1"/>
  <c r="AA1476" i="10"/>
  <c r="Z1476" i="10" s="1"/>
  <c r="AA1477" i="10"/>
  <c r="Z1477" i="10" s="1"/>
  <c r="AA1478" i="10"/>
  <c r="Z1478" i="10" s="1"/>
  <c r="AA1479" i="10"/>
  <c r="Z1479" i="10" s="1"/>
  <c r="AA1480" i="10"/>
  <c r="Z1480" i="10" s="1"/>
  <c r="AA1481" i="10"/>
  <c r="Z1481" i="10" s="1"/>
  <c r="AA1482" i="10"/>
  <c r="Z1482" i="10" s="1"/>
  <c r="AA1483" i="10"/>
  <c r="Z1483" i="10" s="1"/>
  <c r="AA1484" i="10"/>
  <c r="Z1484" i="10" s="1"/>
  <c r="AA1485" i="10"/>
  <c r="Z1485" i="10" s="1"/>
  <c r="AA1486" i="10"/>
  <c r="Z1486" i="10" s="1"/>
  <c r="AA1487" i="10"/>
  <c r="Z1487" i="10" s="1"/>
  <c r="AA1488" i="10"/>
  <c r="AA1489" i="10"/>
  <c r="Z1489" i="10" s="1"/>
  <c r="AA1491" i="10"/>
  <c r="Z1491" i="10" s="1"/>
  <c r="AA1492" i="10"/>
  <c r="Z1492" i="10" s="1"/>
  <c r="AA1493" i="10"/>
  <c r="Z1493" i="10" s="1"/>
  <c r="AA1494" i="10"/>
  <c r="Z1494" i="10" s="1"/>
  <c r="AA1495" i="10"/>
  <c r="Z1495" i="10" s="1"/>
  <c r="AA1496" i="10"/>
  <c r="Z1496" i="10" s="1"/>
  <c r="AA1497" i="10"/>
  <c r="Z1497" i="10" s="1"/>
  <c r="AA1498" i="10"/>
  <c r="Z1498" i="10" s="1"/>
  <c r="AA1499" i="10"/>
  <c r="Z1499" i="10" s="1"/>
  <c r="AA1500" i="10"/>
  <c r="Z1500" i="10" s="1"/>
  <c r="AA1501" i="10"/>
  <c r="Z1501" i="10" s="1"/>
  <c r="AA1502" i="10"/>
  <c r="Z1502" i="10" s="1"/>
  <c r="AA1503" i="10"/>
  <c r="Z1503" i="10" s="1"/>
  <c r="AA1504" i="10"/>
  <c r="Z1504" i="10" s="1"/>
  <c r="AA1505" i="10"/>
  <c r="Z1505" i="10" s="1"/>
  <c r="AA1507" i="10"/>
  <c r="Z1507" i="10" s="1"/>
  <c r="AA1508" i="10"/>
  <c r="Z1508" i="10" s="1"/>
  <c r="AA1509" i="10"/>
  <c r="Z1509" i="10" s="1"/>
  <c r="AA1510" i="10"/>
  <c r="Z1510" i="10" s="1"/>
  <c r="AA1511" i="10"/>
  <c r="Z1511" i="10" s="1"/>
  <c r="AA1512" i="10"/>
  <c r="Z1512" i="10" s="1"/>
  <c r="AA1513" i="10"/>
  <c r="Z1513" i="10" s="1"/>
  <c r="AA1514" i="10"/>
  <c r="Z1514" i="10" s="1"/>
  <c r="AA1515" i="10"/>
  <c r="Z1515" i="10" s="1"/>
  <c r="AA1516" i="10"/>
  <c r="Z1516" i="10" s="1"/>
  <c r="AA1517" i="10"/>
  <c r="Z1517" i="10" s="1"/>
  <c r="AA1518" i="10"/>
  <c r="Z1518" i="10" s="1"/>
  <c r="AA1519" i="10"/>
  <c r="Z1519" i="10" s="1"/>
  <c r="AA1520" i="10"/>
  <c r="Z1520" i="10" s="1"/>
  <c r="AA1521" i="10"/>
  <c r="Z1521" i="10" s="1"/>
  <c r="AA1523" i="10"/>
  <c r="AA1524" i="10"/>
  <c r="Z1524" i="10" s="1"/>
  <c r="AA1525" i="10"/>
  <c r="Z1525" i="10" s="1"/>
  <c r="AA1526" i="10"/>
  <c r="Z1526" i="10" s="1"/>
  <c r="AA1527" i="10"/>
  <c r="Z1527" i="10" s="1"/>
  <c r="AA1528" i="10"/>
  <c r="Z1528" i="10" s="1"/>
  <c r="AA1529" i="10"/>
  <c r="Z1529" i="10" s="1"/>
  <c r="AA1530" i="10"/>
  <c r="Z1530" i="10" s="1"/>
  <c r="AA1531" i="10"/>
  <c r="Z1531" i="10" s="1"/>
  <c r="AA1532" i="10"/>
  <c r="Z1532" i="10" s="1"/>
  <c r="AA1533" i="10"/>
  <c r="Z1533" i="10" s="1"/>
  <c r="AA1534" i="10"/>
  <c r="Z1534" i="10" s="1"/>
  <c r="AA1535" i="10"/>
  <c r="Z1535" i="10" s="1"/>
  <c r="AA1536" i="10"/>
  <c r="Z1536" i="10" s="1"/>
  <c r="AA1537" i="10"/>
  <c r="Z1537" i="10" s="1"/>
  <c r="AA1539" i="10"/>
  <c r="Z1539" i="10" s="1"/>
  <c r="AA1540" i="10"/>
  <c r="Z1540" i="10" s="1"/>
  <c r="AA1541" i="10"/>
  <c r="Z1541" i="10" s="1"/>
  <c r="AA1542" i="10"/>
  <c r="Z1542" i="10" s="1"/>
  <c r="AA1543" i="10"/>
  <c r="Z1543" i="10" s="1"/>
  <c r="AA1544" i="10"/>
  <c r="Z1544" i="10" s="1"/>
  <c r="AA1545" i="10"/>
  <c r="Z1545" i="10" s="1"/>
  <c r="AA1546" i="10"/>
  <c r="Z1546" i="10" s="1"/>
  <c r="AA1547" i="10"/>
  <c r="Z1547" i="10" s="1"/>
  <c r="AA1548" i="10"/>
  <c r="Z1548" i="10" s="1"/>
  <c r="AA1549" i="10"/>
  <c r="Z1549" i="10" s="1"/>
  <c r="AA1550" i="10"/>
  <c r="Z1550" i="10" s="1"/>
  <c r="AA1551" i="10"/>
  <c r="AA1552" i="10"/>
  <c r="Z1552" i="10" s="1"/>
  <c r="AA1553" i="10"/>
  <c r="Z1553" i="10" s="1"/>
  <c r="AA1555" i="10"/>
  <c r="Z1555" i="10" s="1"/>
  <c r="AA1556" i="10"/>
  <c r="Z1556" i="10" s="1"/>
  <c r="AA1557" i="10"/>
  <c r="AA1558" i="10"/>
  <c r="Z1558" i="10" s="1"/>
  <c r="AA1559" i="10"/>
  <c r="Z1559" i="10" s="1"/>
  <c r="AA1560" i="10"/>
  <c r="Z1560" i="10" s="1"/>
  <c r="AA1561" i="10"/>
  <c r="Z1561" i="10" s="1"/>
  <c r="AA1562" i="10"/>
  <c r="Z1562" i="10" s="1"/>
  <c r="AA1563" i="10"/>
  <c r="Z1563" i="10" s="1"/>
  <c r="AA1564" i="10"/>
  <c r="Z1564" i="10" s="1"/>
  <c r="AA1565" i="10"/>
  <c r="Z1565" i="10" s="1"/>
  <c r="AA1566" i="10"/>
  <c r="Z1566" i="10" s="1"/>
  <c r="AA1567" i="10"/>
  <c r="Z1567" i="10" s="1"/>
  <c r="AA1568" i="10"/>
  <c r="Z1568" i="10" s="1"/>
  <c r="AA1569" i="10"/>
  <c r="Z1569" i="10" s="1"/>
  <c r="AA1571" i="10"/>
  <c r="Z1571" i="10" s="1"/>
  <c r="AA1572" i="10"/>
  <c r="Z1572" i="10" s="1"/>
  <c r="AA1573" i="10"/>
  <c r="Z1573" i="10" s="1"/>
  <c r="AA1574" i="10"/>
  <c r="Z1574" i="10" s="1"/>
  <c r="AA1575" i="10"/>
  <c r="Z1575" i="10" s="1"/>
  <c r="AA1576" i="10"/>
  <c r="Z1576" i="10" s="1"/>
  <c r="AA1577" i="10"/>
  <c r="Z1577" i="10" s="1"/>
  <c r="AA1578" i="10"/>
  <c r="Z1578" i="10" s="1"/>
  <c r="AA1579" i="10"/>
  <c r="Z1579" i="10" s="1"/>
  <c r="AA1580" i="10"/>
  <c r="Z1580" i="10" s="1"/>
  <c r="AA1581" i="10"/>
  <c r="Z1581" i="10" s="1"/>
  <c r="AA1582" i="10"/>
  <c r="Z1582" i="10" s="1"/>
  <c r="AA1583" i="10"/>
  <c r="Z1583" i="10" s="1"/>
  <c r="AA1584" i="10"/>
  <c r="Z1584" i="10" s="1"/>
  <c r="AA1585" i="10"/>
  <c r="AA1587" i="10"/>
  <c r="Z1587" i="10" s="1"/>
  <c r="AA1588" i="10"/>
  <c r="Z1588" i="10" s="1"/>
  <c r="AA1589" i="10"/>
  <c r="Z1589" i="10" s="1"/>
  <c r="AA1590" i="10"/>
  <c r="Z1590" i="10" s="1"/>
  <c r="AA1591" i="10"/>
  <c r="Z1591" i="10" s="1"/>
  <c r="AA1592" i="10"/>
  <c r="Z1592" i="10" s="1"/>
  <c r="AA1593" i="10"/>
  <c r="Z1593" i="10" s="1"/>
  <c r="AA1594" i="10"/>
  <c r="Z1594" i="10" s="1"/>
  <c r="AA1595" i="10"/>
  <c r="Z1595" i="10" s="1"/>
  <c r="AA1596" i="10"/>
  <c r="Z1596" i="10" s="1"/>
  <c r="AA1597" i="10"/>
  <c r="Z1597" i="10" s="1"/>
  <c r="AA1598" i="10"/>
  <c r="Z1598" i="10" s="1"/>
  <c r="AA1599" i="10"/>
  <c r="Z1599" i="10" s="1"/>
  <c r="AA1600" i="10"/>
  <c r="Z1600" i="10" s="1"/>
  <c r="AA1601" i="10"/>
  <c r="Z1601" i="10" s="1"/>
  <c r="AA1603" i="10"/>
  <c r="Z1603" i="10" s="1"/>
  <c r="AA1604" i="10"/>
  <c r="Z1604" i="10" s="1"/>
  <c r="AA1605" i="10"/>
  <c r="Z1605" i="10" s="1"/>
  <c r="AA1606" i="10"/>
  <c r="Z1606" i="10" s="1"/>
  <c r="AA1607" i="10"/>
  <c r="Z1607" i="10" s="1"/>
  <c r="AA1608" i="10"/>
  <c r="Z1608" i="10" s="1"/>
  <c r="AA1609" i="10"/>
  <c r="Z1609" i="10" s="1"/>
  <c r="AA1610" i="10"/>
  <c r="Z1610" i="10" s="1"/>
  <c r="AA1611" i="10"/>
  <c r="Z1611" i="10" s="1"/>
  <c r="AA1612" i="10"/>
  <c r="AA1613" i="10"/>
  <c r="Z1613" i="10" s="1"/>
  <c r="AA1614" i="10"/>
  <c r="Z1614" i="10" s="1"/>
  <c r="AA1615" i="10"/>
  <c r="Z1615" i="10" s="1"/>
  <c r="AA1616" i="10"/>
  <c r="Z1616" i="10" s="1"/>
  <c r="AA1617" i="10"/>
  <c r="Z1617" i="10" s="1"/>
  <c r="AA1619" i="10"/>
  <c r="Z1619" i="10" s="1"/>
  <c r="AA1620" i="10"/>
  <c r="Z1620" i="10" s="1"/>
  <c r="AA1621" i="10"/>
  <c r="Z1621" i="10" s="1"/>
  <c r="AA1622" i="10"/>
  <c r="Z1622" i="10" s="1"/>
  <c r="AA1623" i="10"/>
  <c r="Z1623" i="10" s="1"/>
  <c r="AA1624" i="10"/>
  <c r="Z1624" i="10" s="1"/>
  <c r="AA1625" i="10"/>
  <c r="Z1625" i="10" s="1"/>
  <c r="AA1626" i="10"/>
  <c r="Z1626" i="10" s="1"/>
  <c r="AA1627" i="10"/>
  <c r="Z1627" i="10" s="1"/>
  <c r="AA1628" i="10"/>
  <c r="Z1628" i="10" s="1"/>
  <c r="AA1629" i="10"/>
  <c r="Z1629" i="10" s="1"/>
  <c r="AA1630" i="10"/>
  <c r="Z1630" i="10" s="1"/>
  <c r="AA1631" i="10"/>
  <c r="Z1631" i="10" s="1"/>
  <c r="AA1632" i="10"/>
  <c r="Z1632" i="10" s="1"/>
  <c r="AA1633" i="10"/>
  <c r="Z1633" i="10" s="1"/>
  <c r="AA1635" i="10"/>
  <c r="Z1635" i="10" s="1"/>
  <c r="AA1636" i="10"/>
  <c r="Z1636" i="10" s="1"/>
  <c r="AA1637" i="10"/>
  <c r="Z1637" i="10" s="1"/>
  <c r="AA1638" i="10"/>
  <c r="Z1638" i="10" s="1"/>
  <c r="AA1639" i="10"/>
  <c r="Z1639" i="10" s="1"/>
  <c r="AA1640" i="10"/>
  <c r="Z1640" i="10" s="1"/>
  <c r="AA1641" i="10"/>
  <c r="Z1641" i="10" s="1"/>
  <c r="AA1642" i="10"/>
  <c r="Z1642" i="10" s="1"/>
  <c r="AA1643" i="10"/>
  <c r="Z1643" i="10" s="1"/>
  <c r="AA1644" i="10"/>
  <c r="Z1644" i="10" s="1"/>
  <c r="AA1645" i="10"/>
  <c r="Z1645" i="10" s="1"/>
  <c r="AA1646" i="10"/>
  <c r="Z1646" i="10" s="1"/>
  <c r="AA1647" i="10"/>
  <c r="Z1647" i="10" s="1"/>
  <c r="AA1648" i="10"/>
  <c r="Z1648" i="10" s="1"/>
  <c r="AA1649" i="10"/>
  <c r="Z1649" i="10" s="1"/>
  <c r="AA1651" i="10"/>
  <c r="Z1651" i="10" s="1"/>
  <c r="AA1652" i="10"/>
  <c r="Z1652" i="10" s="1"/>
  <c r="AA1653" i="10"/>
  <c r="Z1653" i="10" s="1"/>
  <c r="AA1654" i="10"/>
  <c r="Z1654" i="10" s="1"/>
  <c r="AA1655" i="10"/>
  <c r="Z1655" i="10" s="1"/>
  <c r="AA1656" i="10"/>
  <c r="Z1656" i="10" s="1"/>
  <c r="AA1657" i="10"/>
  <c r="Z1657" i="10" s="1"/>
  <c r="AA1658" i="10"/>
  <c r="Z1658" i="10" s="1"/>
  <c r="AA1659" i="10"/>
  <c r="Z1659" i="10" s="1"/>
  <c r="AA1660" i="10"/>
  <c r="Z1660" i="10" s="1"/>
  <c r="AA1661" i="10"/>
  <c r="Z1661" i="10" s="1"/>
  <c r="AA1662" i="10"/>
  <c r="Z1662" i="10" s="1"/>
  <c r="AA1663" i="10"/>
  <c r="Z1663" i="10" s="1"/>
  <c r="AA1664" i="10"/>
  <c r="Z1664" i="10" s="1"/>
  <c r="AA1665" i="10"/>
  <c r="Z1665" i="10" s="1"/>
  <c r="AA1667" i="10"/>
  <c r="Z1667" i="10" s="1"/>
  <c r="AA1668" i="10"/>
  <c r="Z1668" i="10" s="1"/>
  <c r="AA1669" i="10"/>
  <c r="Z1669" i="10" s="1"/>
  <c r="AA1670" i="10"/>
  <c r="Z1670" i="10" s="1"/>
  <c r="AA1671" i="10"/>
  <c r="Z1671" i="10" s="1"/>
  <c r="AA1672" i="10"/>
  <c r="Z1672" i="10" s="1"/>
  <c r="AA1673" i="10"/>
  <c r="Z1673" i="10" s="1"/>
  <c r="AA1674" i="10"/>
  <c r="Z1674" i="10" s="1"/>
  <c r="AA1675" i="10"/>
  <c r="Z1675" i="10" s="1"/>
  <c r="AA1676" i="10"/>
  <c r="Z1676" i="10" s="1"/>
  <c r="AA1677" i="10"/>
  <c r="Z1677" i="10" s="1"/>
  <c r="AA1678" i="10"/>
  <c r="Z1678" i="10" s="1"/>
  <c r="AA1679" i="10"/>
  <c r="Z1679" i="10" s="1"/>
  <c r="AA1680" i="10"/>
  <c r="Z1680" i="10" s="1"/>
  <c r="AA1681" i="10"/>
  <c r="Z1681" i="10" s="1"/>
  <c r="AA1683" i="10"/>
  <c r="Z1683" i="10" s="1"/>
  <c r="AA1684" i="10"/>
  <c r="Z1684" i="10" s="1"/>
  <c r="AA1685" i="10"/>
  <c r="Z1685" i="10" s="1"/>
  <c r="AA1686" i="10"/>
  <c r="Z1686" i="10" s="1"/>
  <c r="AA1687" i="10"/>
  <c r="Z1687" i="10" s="1"/>
  <c r="AA1688" i="10"/>
  <c r="Z1688" i="10" s="1"/>
  <c r="AA1689" i="10"/>
  <c r="Z1689" i="10" s="1"/>
  <c r="AA1690" i="10"/>
  <c r="Z1690" i="10" s="1"/>
  <c r="AA1691" i="10"/>
  <c r="Z1691" i="10" s="1"/>
  <c r="AA1692" i="10"/>
  <c r="Z1692" i="10" s="1"/>
  <c r="AA1693" i="10"/>
  <c r="AA1694" i="10"/>
  <c r="Z1694" i="10" s="1"/>
  <c r="AA1695" i="10"/>
  <c r="Z1695" i="10" s="1"/>
  <c r="AA1696" i="10"/>
  <c r="Z1696" i="10" s="1"/>
  <c r="AA1697" i="10"/>
  <c r="Z1697" i="10" s="1"/>
  <c r="AA1699" i="10"/>
  <c r="Z1699" i="10" s="1"/>
  <c r="AA1700" i="10"/>
  <c r="Z1700" i="10" s="1"/>
  <c r="AA1701" i="10"/>
  <c r="Z1701" i="10" s="1"/>
  <c r="AA1702" i="10"/>
  <c r="Z1702" i="10" s="1"/>
  <c r="AA1703" i="10"/>
  <c r="Z1703" i="10" s="1"/>
  <c r="AA1704" i="10"/>
  <c r="Z1704" i="10" s="1"/>
  <c r="AA1705" i="10"/>
  <c r="Z1705" i="10" s="1"/>
  <c r="AA1706" i="10"/>
  <c r="Z1706" i="10" s="1"/>
  <c r="AA1707" i="10"/>
  <c r="Z1707" i="10" s="1"/>
  <c r="AA1708" i="10"/>
  <c r="Z1708" i="10" s="1"/>
  <c r="AA1709" i="10"/>
  <c r="Z1709" i="10" s="1"/>
  <c r="AA1710" i="10"/>
  <c r="Z1710" i="10" s="1"/>
  <c r="AA1711" i="10"/>
  <c r="Z1711" i="10" s="1"/>
  <c r="AA1712" i="10"/>
  <c r="Z1712" i="10" s="1"/>
  <c r="AA1713" i="10"/>
  <c r="Z1713" i="10" s="1"/>
  <c r="AA1715" i="10"/>
  <c r="Z1715" i="10" s="1"/>
  <c r="AA1716" i="10"/>
  <c r="Z1716" i="10" s="1"/>
  <c r="AA1717" i="10"/>
  <c r="Z1717" i="10" s="1"/>
  <c r="AA1718" i="10"/>
  <c r="Z1718" i="10" s="1"/>
  <c r="AA1719" i="10"/>
  <c r="Z1719" i="10" s="1"/>
  <c r="AA1720" i="10"/>
  <c r="Z1720" i="10" s="1"/>
  <c r="AA1721" i="10"/>
  <c r="Z1721" i="10" s="1"/>
  <c r="AA1722" i="10"/>
  <c r="Z1722" i="10" s="1"/>
  <c r="AA1723" i="10"/>
  <c r="Z1723" i="10" s="1"/>
  <c r="AA1724" i="10"/>
  <c r="AA1725" i="10"/>
  <c r="Z1725" i="10" s="1"/>
  <c r="AA1726" i="10"/>
  <c r="Z1726" i="10" s="1"/>
  <c r="AA1727" i="10"/>
  <c r="Z1727" i="10" s="1"/>
  <c r="AA1728" i="10"/>
  <c r="Z1728" i="10" s="1"/>
  <c r="AA1729" i="10"/>
  <c r="Z1729" i="10" s="1"/>
  <c r="AA1731" i="10"/>
  <c r="Z1731" i="10" s="1"/>
  <c r="AA1732" i="10"/>
  <c r="Z1732" i="10" s="1"/>
  <c r="AA1733" i="10"/>
  <c r="Z1733" i="10" s="1"/>
  <c r="AA1734" i="10"/>
  <c r="Z1734" i="10" s="1"/>
  <c r="AA1735" i="10"/>
  <c r="Z1735" i="10" s="1"/>
  <c r="AA1736" i="10"/>
  <c r="Z1736" i="10" s="1"/>
  <c r="AA1737" i="10"/>
  <c r="Z1737" i="10" s="1"/>
  <c r="AA1738" i="10"/>
  <c r="Z1738" i="10" s="1"/>
  <c r="AA1739" i="10"/>
  <c r="Z1739" i="10" s="1"/>
  <c r="AA1740" i="10"/>
  <c r="Z1740" i="10" s="1"/>
  <c r="AA1741" i="10"/>
  <c r="Z1741" i="10" s="1"/>
  <c r="AA1742" i="10"/>
  <c r="Z1742" i="10" s="1"/>
  <c r="AA1743" i="10"/>
  <c r="Z1743" i="10" s="1"/>
  <c r="AA1744" i="10"/>
  <c r="Z1744" i="10" s="1"/>
  <c r="AA1745" i="10"/>
  <c r="Z1745" i="10" s="1"/>
  <c r="AA1747" i="10"/>
  <c r="Z1747" i="10" s="1"/>
  <c r="AA1748" i="10"/>
  <c r="Z1748" i="10" s="1"/>
  <c r="AA1749" i="10"/>
  <c r="Z1749" i="10" s="1"/>
  <c r="AA1750" i="10"/>
  <c r="Z1750" i="10" s="1"/>
  <c r="AA1751" i="10"/>
  <c r="Z1751" i="10" s="1"/>
  <c r="AA1752" i="10"/>
  <c r="Z1752" i="10" s="1"/>
  <c r="AA1753" i="10"/>
  <c r="Z1753" i="10" s="1"/>
  <c r="AA1754" i="10"/>
  <c r="Z1754" i="10" s="1"/>
  <c r="AA1755" i="10"/>
  <c r="Z1755" i="10" s="1"/>
  <c r="AA1756" i="10"/>
  <c r="Z1756" i="10" s="1"/>
  <c r="AA1757" i="10"/>
  <c r="Z1757" i="10" s="1"/>
  <c r="AA1758" i="10"/>
  <c r="Z1758" i="10" s="1"/>
  <c r="AA1759" i="10"/>
  <c r="AA1760" i="10"/>
  <c r="Z1760" i="10" s="1"/>
  <c r="AA1761" i="10"/>
  <c r="AA1763" i="10"/>
  <c r="Z1763" i="10" s="1"/>
  <c r="AA1764" i="10"/>
  <c r="Z1764" i="10" s="1"/>
  <c r="AA1765" i="10"/>
  <c r="Z1765" i="10" s="1"/>
  <c r="AA1766" i="10"/>
  <c r="Z1766" i="10" s="1"/>
  <c r="AA1767" i="10"/>
  <c r="Z1767" i="10" s="1"/>
  <c r="AA1768" i="10"/>
  <c r="Z1768" i="10" s="1"/>
  <c r="AA1769" i="10"/>
  <c r="Z1769" i="10" s="1"/>
  <c r="AA1770" i="10"/>
  <c r="Z1770" i="10" s="1"/>
  <c r="AA1771" i="10"/>
  <c r="Z1771" i="10" s="1"/>
  <c r="AA1772" i="10"/>
  <c r="Z1772" i="10" s="1"/>
  <c r="AA1773" i="10"/>
  <c r="Z1773" i="10" s="1"/>
  <c r="AA1774" i="10"/>
  <c r="Z1774" i="10" s="1"/>
  <c r="AA1775" i="10"/>
  <c r="Z1775" i="10" s="1"/>
  <c r="AA1776" i="10"/>
  <c r="Z1776" i="10" s="1"/>
  <c r="AA1777" i="10"/>
  <c r="Z1777" i="10" s="1"/>
  <c r="AA1779" i="10"/>
  <c r="AA1780" i="10"/>
  <c r="Z1780" i="10" s="1"/>
  <c r="AA1781" i="10"/>
  <c r="Z1781" i="10" s="1"/>
  <c r="AA1782" i="10"/>
  <c r="Z1782" i="10" s="1"/>
  <c r="AA1783" i="10"/>
  <c r="Z1783" i="10" s="1"/>
  <c r="AA1784" i="10"/>
  <c r="Z1784" i="10" s="1"/>
  <c r="AA1785" i="10"/>
  <c r="Z1785" i="10" s="1"/>
  <c r="AA1786" i="10"/>
  <c r="Z1786" i="10" s="1"/>
  <c r="AA1787" i="10"/>
  <c r="Z1787" i="10" s="1"/>
  <c r="AA1788" i="10"/>
  <c r="Z1788" i="10" s="1"/>
  <c r="AA1789" i="10"/>
  <c r="Z1789" i="10" s="1"/>
  <c r="AA1790" i="10"/>
  <c r="Z1790" i="10" s="1"/>
  <c r="AA1791" i="10"/>
  <c r="Z1791" i="10" s="1"/>
  <c r="AA1792" i="10"/>
  <c r="Z1792" i="10" s="1"/>
  <c r="AA1793" i="10"/>
  <c r="Z1793" i="10" s="1"/>
  <c r="AA1795" i="10"/>
  <c r="Z1795" i="10" s="1"/>
  <c r="AA1796" i="10"/>
  <c r="Z1796" i="10" s="1"/>
  <c r="AA1797" i="10"/>
  <c r="Z1797" i="10" s="1"/>
  <c r="AA1798" i="10"/>
  <c r="Z1798" i="10" s="1"/>
  <c r="AA1799" i="10"/>
  <c r="Z1799" i="10" s="1"/>
  <c r="AA1800" i="10"/>
  <c r="Z1800" i="10" s="1"/>
  <c r="AA1801" i="10"/>
  <c r="Z1801" i="10" s="1"/>
  <c r="AA1802" i="10"/>
  <c r="Z1802" i="10" s="1"/>
  <c r="AA1803" i="10"/>
  <c r="Z1803" i="10" s="1"/>
  <c r="AA1804" i="10"/>
  <c r="Z1804" i="10" s="1"/>
  <c r="AA1805" i="10"/>
  <c r="Z1805" i="10" s="1"/>
  <c r="AA1806" i="10"/>
  <c r="Z1806" i="10" s="1"/>
  <c r="AA1807" i="10"/>
  <c r="Z1807" i="10" s="1"/>
  <c r="AA1808" i="10"/>
  <c r="Z1808" i="10" s="1"/>
  <c r="AA1809" i="10"/>
  <c r="Z1809" i="10" s="1"/>
  <c r="AA1811" i="10"/>
  <c r="Z1811" i="10" s="1"/>
  <c r="AA1812" i="10"/>
  <c r="Z1812" i="10" s="1"/>
  <c r="AA1813" i="10"/>
  <c r="AA1814" i="10"/>
  <c r="Z1814" i="10" s="1"/>
  <c r="AA1815" i="10"/>
  <c r="Z1815" i="10" s="1"/>
  <c r="AA1816" i="10"/>
  <c r="Z1816" i="10" s="1"/>
  <c r="AA1817" i="10"/>
  <c r="Z1817" i="10" s="1"/>
  <c r="AA1818" i="10"/>
  <c r="Z1818" i="10" s="1"/>
  <c r="AA1819" i="10"/>
  <c r="Z1819" i="10" s="1"/>
  <c r="AA1820" i="10"/>
  <c r="Z1820" i="10" s="1"/>
  <c r="AA1821" i="10"/>
  <c r="Z1821" i="10" s="1"/>
  <c r="AA1822" i="10"/>
  <c r="Z1822" i="10" s="1"/>
  <c r="AA1823" i="10"/>
  <c r="Z1823" i="10" s="1"/>
  <c r="AA1824" i="10"/>
  <c r="AA1825" i="10"/>
  <c r="Z1825" i="10" s="1"/>
  <c r="AA1827" i="10"/>
  <c r="Z1827" i="10" s="1"/>
  <c r="AA1828" i="10"/>
  <c r="Z1828" i="10" s="1"/>
  <c r="AA1829" i="10"/>
  <c r="Z1829" i="10" s="1"/>
  <c r="AA1830" i="10"/>
  <c r="AA1831" i="10"/>
  <c r="Z1831" i="10" s="1"/>
  <c r="AA1832" i="10"/>
  <c r="Z1832" i="10" s="1"/>
  <c r="AA1833" i="10"/>
  <c r="Z1833" i="10" s="1"/>
  <c r="AA1834" i="10"/>
  <c r="Z1834" i="10" s="1"/>
  <c r="AA1835" i="10"/>
  <c r="Z1835" i="10" s="1"/>
  <c r="AA1836" i="10"/>
  <c r="Z1836" i="10" s="1"/>
  <c r="AA1837" i="10"/>
  <c r="Z1837" i="10" s="1"/>
  <c r="AA1838" i="10"/>
  <c r="Z1838" i="10" s="1"/>
  <c r="AA1839" i="10"/>
  <c r="Z1839" i="10" s="1"/>
  <c r="AA1840" i="10"/>
  <c r="Z1840" i="10" s="1"/>
  <c r="AA1841" i="10"/>
  <c r="Z1841" i="10" s="1"/>
  <c r="AA1843" i="10"/>
  <c r="Z1843" i="10" s="1"/>
  <c r="AA1844" i="10"/>
  <c r="Z1844" i="10" s="1"/>
  <c r="AA1845" i="10"/>
  <c r="Z1845" i="10" s="1"/>
  <c r="AA1846" i="10"/>
  <c r="Z1846" i="10" s="1"/>
  <c r="AA1847" i="10"/>
  <c r="Z1847" i="10" s="1"/>
  <c r="AA1848" i="10"/>
  <c r="Z1848" i="10" s="1"/>
  <c r="AA1849" i="10"/>
  <c r="Z1849" i="10" s="1"/>
  <c r="AA1850" i="10"/>
  <c r="Z1850" i="10" s="1"/>
  <c r="AA1851" i="10"/>
  <c r="Z1851" i="10" s="1"/>
  <c r="AA1852" i="10"/>
  <c r="Z1852" i="10" s="1"/>
  <c r="AA1853" i="10"/>
  <c r="Z1853" i="10" s="1"/>
  <c r="AA1854" i="10"/>
  <c r="Z1854" i="10" s="1"/>
  <c r="AA1855" i="10"/>
  <c r="Z1855" i="10" s="1"/>
  <c r="AA1856" i="10"/>
  <c r="Z1856" i="10" s="1"/>
  <c r="AA1857" i="10"/>
  <c r="Z1857" i="10" s="1"/>
  <c r="AA1859" i="10"/>
  <c r="Z1859" i="10" s="1"/>
  <c r="AA1860" i="10"/>
  <c r="Z1860" i="10" s="1"/>
  <c r="AA1861" i="10"/>
  <c r="Z1861" i="10" s="1"/>
  <c r="AA1862" i="10"/>
  <c r="Z1862" i="10" s="1"/>
  <c r="AA1863" i="10"/>
  <c r="Z1863" i="10" s="1"/>
  <c r="AA1864" i="10"/>
  <c r="Z1864" i="10" s="1"/>
  <c r="AA1865" i="10"/>
  <c r="Z1865" i="10" s="1"/>
  <c r="AA1866" i="10"/>
  <c r="Z1866" i="10" s="1"/>
  <c r="AA1867" i="10"/>
  <c r="Z1867" i="10" s="1"/>
  <c r="AA1868" i="10"/>
  <c r="Z1868" i="10" s="1"/>
  <c r="AA1869" i="10"/>
  <c r="Z1869" i="10" s="1"/>
  <c r="AA1870" i="10"/>
  <c r="Z1870" i="10" s="1"/>
  <c r="AA1871" i="10"/>
  <c r="Z1871" i="10" s="1"/>
  <c r="AA1872" i="10"/>
  <c r="Z1872" i="10" s="1"/>
  <c r="AA1873" i="10"/>
  <c r="Z1873" i="10" s="1"/>
  <c r="AA1875" i="10"/>
  <c r="Z1875" i="10" s="1"/>
  <c r="AA1876" i="10"/>
  <c r="Z1876" i="10" s="1"/>
  <c r="AA1877" i="10"/>
  <c r="Z1877" i="10" s="1"/>
  <c r="AA1878" i="10"/>
  <c r="Z1878" i="10" s="1"/>
  <c r="AA1879" i="10"/>
  <c r="Z1879" i="10" s="1"/>
  <c r="AA1880" i="10"/>
  <c r="Z1880" i="10" s="1"/>
  <c r="AA1881" i="10"/>
  <c r="Z1881" i="10" s="1"/>
  <c r="AA1882" i="10"/>
  <c r="Z1882" i="10" s="1"/>
  <c r="AA1883" i="10"/>
  <c r="Z1883" i="10" s="1"/>
  <c r="AA1884" i="10"/>
  <c r="Z1884" i="10" s="1"/>
  <c r="AA1885" i="10"/>
  <c r="Z1885" i="10" s="1"/>
  <c r="AA1886" i="10"/>
  <c r="Z1886" i="10" s="1"/>
  <c r="AA1887" i="10"/>
  <c r="Z1887" i="10" s="1"/>
  <c r="AA1888" i="10"/>
  <c r="Z1888" i="10" s="1"/>
  <c r="AA1889" i="10"/>
  <c r="Z1889" i="10" s="1"/>
  <c r="AA1891" i="10"/>
  <c r="Z1891" i="10" s="1"/>
  <c r="AA1892" i="10"/>
  <c r="Z1892" i="10" s="1"/>
  <c r="AA1893" i="10"/>
  <c r="AA1894" i="10"/>
  <c r="Z1894" i="10" s="1"/>
  <c r="AA1895" i="10"/>
  <c r="Z1895" i="10" s="1"/>
  <c r="AA1896" i="10"/>
  <c r="Z1896" i="10" s="1"/>
  <c r="AA1897" i="10"/>
  <c r="Z1897" i="10" s="1"/>
  <c r="AA1898" i="10"/>
  <c r="Z1898" i="10" s="1"/>
  <c r="AA1899" i="10"/>
  <c r="Z1899" i="10" s="1"/>
  <c r="AA1900" i="10"/>
  <c r="Z1900" i="10" s="1"/>
  <c r="AA1901" i="10"/>
  <c r="Z1901" i="10" s="1"/>
  <c r="AA1902" i="10"/>
  <c r="Z1902" i="10" s="1"/>
  <c r="AA1903" i="10"/>
  <c r="Z1903" i="10" s="1"/>
  <c r="AA1904" i="10"/>
  <c r="Z1904" i="10" s="1"/>
  <c r="AA1905" i="10"/>
  <c r="Z1905" i="10" s="1"/>
  <c r="AA1907" i="10"/>
  <c r="Z1907" i="10" s="1"/>
  <c r="AA1908" i="10"/>
  <c r="Z1908" i="10" s="1"/>
  <c r="AA1909" i="10"/>
  <c r="Z1909" i="10" s="1"/>
  <c r="AA1910" i="10"/>
  <c r="Z1910" i="10" s="1"/>
  <c r="AA1911" i="10"/>
  <c r="Z1911" i="10" s="1"/>
  <c r="AA1912" i="10"/>
  <c r="Z1912" i="10" s="1"/>
  <c r="AA1913" i="10"/>
  <c r="Z1913" i="10" s="1"/>
  <c r="AA1914" i="10"/>
  <c r="Z1914" i="10" s="1"/>
  <c r="AA1915" i="10"/>
  <c r="Z1915" i="10" s="1"/>
  <c r="AA1916" i="10"/>
  <c r="Z1916" i="10" s="1"/>
  <c r="AA1917" i="10"/>
  <c r="Z1917" i="10" s="1"/>
  <c r="AA1918" i="10"/>
  <c r="Z1918" i="10" s="1"/>
  <c r="AA1919" i="10"/>
  <c r="Z1919" i="10" s="1"/>
  <c r="AA1920" i="10"/>
  <c r="Z1920" i="10" s="1"/>
  <c r="AA1921" i="10"/>
  <c r="Z1921" i="10" s="1"/>
  <c r="AA1923" i="10"/>
  <c r="Z1923" i="10" s="1"/>
  <c r="AA1924" i="10"/>
  <c r="Z1924" i="10" s="1"/>
  <c r="AA1925" i="10"/>
  <c r="Z1925" i="10" s="1"/>
  <c r="AA1926" i="10"/>
  <c r="Z1926" i="10" s="1"/>
  <c r="AA1927" i="10"/>
  <c r="Z1927" i="10" s="1"/>
  <c r="AA1928" i="10"/>
  <c r="Z1928" i="10" s="1"/>
  <c r="AA1929" i="10"/>
  <c r="Z1929" i="10" s="1"/>
  <c r="AA1930" i="10"/>
  <c r="Z1930" i="10" s="1"/>
  <c r="AA1931" i="10"/>
  <c r="Z1931" i="10" s="1"/>
  <c r="AA1932" i="10"/>
  <c r="Z1932" i="10" s="1"/>
  <c r="AA1933" i="10"/>
  <c r="Z1933" i="10" s="1"/>
  <c r="AA1934" i="10"/>
  <c r="Z1934" i="10" s="1"/>
  <c r="AA1935" i="10"/>
  <c r="Z1935" i="10" s="1"/>
  <c r="AA1936" i="10"/>
  <c r="Z1936" i="10" s="1"/>
  <c r="AA1937" i="10"/>
  <c r="Z1937" i="10" s="1"/>
  <c r="AA1939" i="10"/>
  <c r="Z1939" i="10" s="1"/>
  <c r="AA1940" i="10"/>
  <c r="Z1940" i="10" s="1"/>
  <c r="AA1941" i="10"/>
  <c r="Z1941" i="10" s="1"/>
  <c r="AA1942" i="10"/>
  <c r="Z1942" i="10" s="1"/>
  <c r="AA1943" i="10"/>
  <c r="Z1943" i="10" s="1"/>
  <c r="AA1944" i="10"/>
  <c r="Z1944" i="10" s="1"/>
  <c r="AA1945" i="10"/>
  <c r="Z1945" i="10" s="1"/>
  <c r="AA1946" i="10"/>
  <c r="Z1946" i="10" s="1"/>
  <c r="AA1947" i="10"/>
  <c r="Z1947" i="10" s="1"/>
  <c r="AA1948" i="10"/>
  <c r="Z1948" i="10" s="1"/>
  <c r="AA1949" i="10"/>
  <c r="Z1949" i="10" s="1"/>
  <c r="AA1950" i="10"/>
  <c r="Z1950" i="10" s="1"/>
  <c r="AA1951" i="10"/>
  <c r="AA1952" i="10"/>
  <c r="Z1952" i="10" s="1"/>
  <c r="AA1953" i="10"/>
  <c r="Z1953" i="10" s="1"/>
  <c r="AA1955" i="10"/>
  <c r="Z1955" i="10" s="1"/>
  <c r="AA1956" i="10"/>
  <c r="Z1956" i="10" s="1"/>
  <c r="AA1957" i="10"/>
  <c r="Z1957" i="10" s="1"/>
  <c r="AA1958" i="10"/>
  <c r="Z1958" i="10" s="1"/>
  <c r="AA1959" i="10"/>
  <c r="Z1959" i="10" s="1"/>
  <c r="AA1960" i="10"/>
  <c r="Z1960" i="10" s="1"/>
  <c r="AA1961" i="10"/>
  <c r="AA1962" i="10"/>
  <c r="Z1962" i="10" s="1"/>
  <c r="AA1963" i="10"/>
  <c r="AA1964" i="10"/>
  <c r="Z1964" i="10" s="1"/>
  <c r="AA1965" i="10"/>
  <c r="Z1965" i="10" s="1"/>
  <c r="AA1966" i="10"/>
  <c r="Z1966" i="10" s="1"/>
  <c r="AA1967" i="10"/>
  <c r="Z1967" i="10" s="1"/>
  <c r="AA1968" i="10"/>
  <c r="Z1968" i="10" s="1"/>
  <c r="AA1969" i="10"/>
  <c r="Z1969" i="10" s="1"/>
  <c r="AA1971" i="10"/>
  <c r="Z1971" i="10" s="1"/>
  <c r="AA1972" i="10"/>
  <c r="Z1972" i="10" s="1"/>
  <c r="AA1973" i="10"/>
  <c r="Z1973" i="10" s="1"/>
  <c r="AA1974" i="10"/>
  <c r="Z1974" i="10" s="1"/>
  <c r="AA1975" i="10"/>
  <c r="Z1975" i="10" s="1"/>
  <c r="AA1976" i="10"/>
  <c r="Z1976" i="10" s="1"/>
  <c r="AA1977" i="10"/>
  <c r="Z1977" i="10" s="1"/>
  <c r="AA1978" i="10"/>
  <c r="Z1978" i="10" s="1"/>
  <c r="AA1979" i="10"/>
  <c r="Z1979" i="10" s="1"/>
  <c r="AA1980" i="10"/>
  <c r="Z1980" i="10" s="1"/>
  <c r="AA1981" i="10"/>
  <c r="Z1981" i="10" s="1"/>
  <c r="AA1982" i="10"/>
  <c r="Z1982" i="10" s="1"/>
  <c r="AA1983" i="10"/>
  <c r="AA1984" i="10"/>
  <c r="Z1984" i="10" s="1"/>
  <c r="AA1985" i="10"/>
  <c r="Z1985" i="10" s="1"/>
  <c r="AA1987" i="10"/>
  <c r="Z1987" i="10" s="1"/>
  <c r="AA1988" i="10"/>
  <c r="Z1988" i="10" s="1"/>
  <c r="AA1989" i="10"/>
  <c r="Z1989" i="10" s="1"/>
  <c r="AA1990" i="10"/>
  <c r="Z1990" i="10" s="1"/>
  <c r="AA1991" i="10"/>
  <c r="Z1991" i="10" s="1"/>
  <c r="AA1992" i="10"/>
  <c r="Z1992" i="10" s="1"/>
  <c r="AA1993" i="10"/>
  <c r="Z1993" i="10" s="1"/>
  <c r="AA1994" i="10"/>
  <c r="Z1994" i="10" s="1"/>
  <c r="AA1995" i="10"/>
  <c r="Z1995" i="10" s="1"/>
  <c r="AA1996" i="10"/>
  <c r="Z1996" i="10" s="1"/>
  <c r="AA1997" i="10"/>
  <c r="Z1997" i="10" s="1"/>
  <c r="AA1998" i="10"/>
  <c r="Z1998" i="10" s="1"/>
  <c r="AA1999" i="10"/>
  <c r="Z1999" i="10" s="1"/>
  <c r="AA2000" i="10"/>
  <c r="AA2001" i="10"/>
  <c r="Z2001" i="10" s="1"/>
  <c r="AA2003" i="10"/>
  <c r="Z2003" i="10" s="1"/>
  <c r="AA2004" i="10"/>
  <c r="Z2004" i="10" s="1"/>
  <c r="AA2005" i="10"/>
  <c r="Z2005" i="10" s="1"/>
  <c r="AA2006" i="10"/>
  <c r="Z2006" i="10" s="1"/>
  <c r="AA2007" i="10"/>
  <c r="Z2007" i="10" s="1"/>
  <c r="AA2008" i="10"/>
  <c r="Z2008" i="10" s="1"/>
  <c r="AA2009" i="10"/>
  <c r="Z2009" i="10" s="1"/>
  <c r="AA2010" i="10"/>
  <c r="Z2010" i="10" s="1"/>
  <c r="AA2011" i="10"/>
  <c r="Z2011" i="10" s="1"/>
  <c r="AA2012" i="10"/>
  <c r="Z2012" i="10" s="1"/>
  <c r="AA2013" i="10"/>
  <c r="Z2013" i="10" s="1"/>
  <c r="AA2014" i="10"/>
  <c r="Z2014" i="10" s="1"/>
  <c r="AA2015" i="10"/>
  <c r="Z2015" i="10" s="1"/>
  <c r="AA2016" i="10"/>
  <c r="Z2016" i="10" s="1"/>
  <c r="AA2017" i="10"/>
  <c r="Z2017" i="10" s="1"/>
  <c r="AA2019" i="10"/>
  <c r="Z2019" i="10" s="1"/>
  <c r="AA2020" i="10"/>
  <c r="Z2020" i="10" s="1"/>
  <c r="AA2021" i="10"/>
  <c r="Z2021" i="10" s="1"/>
  <c r="AA2022" i="10"/>
  <c r="Z2022" i="10" s="1"/>
  <c r="AA2023" i="10"/>
  <c r="Z2023" i="10" s="1"/>
  <c r="AA2024" i="10"/>
  <c r="Z2024" i="10" s="1"/>
  <c r="AA2025" i="10"/>
  <c r="Z2025" i="10" s="1"/>
  <c r="AA2026" i="10"/>
  <c r="Z2026" i="10" s="1"/>
  <c r="AA2027" i="10"/>
  <c r="Z2027" i="10" s="1"/>
  <c r="AA2028" i="10"/>
  <c r="Z2028" i="10" s="1"/>
  <c r="AA2029" i="10"/>
  <c r="Z2029" i="10" s="1"/>
  <c r="AA2030" i="10"/>
  <c r="Z2030" i="10" s="1"/>
  <c r="AA2031" i="10"/>
  <c r="Z2031" i="10" s="1"/>
  <c r="AA2032" i="10"/>
  <c r="Z2032" i="10" s="1"/>
  <c r="AA2033" i="10"/>
  <c r="Z2033" i="10" s="1"/>
  <c r="AA2035" i="10"/>
  <c r="AA2036" i="10"/>
  <c r="Z2036" i="10" s="1"/>
  <c r="AA2037" i="10"/>
  <c r="Z2037" i="10" s="1"/>
  <c r="AA2038" i="10"/>
  <c r="Z2038" i="10" s="1"/>
  <c r="AA2039" i="10"/>
  <c r="Z2039" i="10" s="1"/>
  <c r="AA2040" i="10"/>
  <c r="Z2040" i="10" s="1"/>
  <c r="AA2041" i="10"/>
  <c r="Z2041" i="10" s="1"/>
  <c r="AA2042" i="10"/>
  <c r="Z2042" i="10" s="1"/>
  <c r="AA2043" i="10"/>
  <c r="Z2043" i="10" s="1"/>
  <c r="AA2044" i="10"/>
  <c r="Z2044" i="10" s="1"/>
  <c r="AA2045" i="10"/>
  <c r="Z2045" i="10" s="1"/>
  <c r="AA2046" i="10"/>
  <c r="Z2046" i="10" s="1"/>
  <c r="AA2047" i="10"/>
  <c r="Z2047" i="10" s="1"/>
  <c r="AA2048" i="10"/>
  <c r="Z2048" i="10" s="1"/>
  <c r="AA2049" i="10"/>
  <c r="Z2049" i="10" s="1"/>
  <c r="AA2051" i="10"/>
  <c r="Z2051" i="10" s="1"/>
  <c r="AA2052" i="10"/>
  <c r="Z2052" i="10" s="1"/>
  <c r="AA2053" i="10"/>
  <c r="Z2053" i="10" s="1"/>
  <c r="AA2054" i="10"/>
  <c r="Z2054" i="10" s="1"/>
  <c r="AA2055" i="10"/>
  <c r="Z2055" i="10" s="1"/>
  <c r="AA2056" i="10"/>
  <c r="Z2056" i="10" s="1"/>
  <c r="AA2057" i="10"/>
  <c r="Z2057" i="10" s="1"/>
  <c r="AA2058" i="10"/>
  <c r="Z2058" i="10" s="1"/>
  <c r="AA2059" i="10"/>
  <c r="Z2059" i="10" s="1"/>
  <c r="AA2060" i="10"/>
  <c r="Z2060" i="10" s="1"/>
  <c r="AA2061" i="10"/>
  <c r="Z2061" i="10" s="1"/>
  <c r="AA2062" i="10"/>
  <c r="Z2062" i="10" s="1"/>
  <c r="AA2063" i="10"/>
  <c r="Z2063" i="10" s="1"/>
  <c r="AA2064" i="10"/>
  <c r="Z2064" i="10" s="1"/>
  <c r="AA2065" i="10"/>
  <c r="Z2065" i="10" s="1"/>
  <c r="AA2067" i="10"/>
  <c r="Z2067" i="10" s="1"/>
  <c r="AA2068" i="10"/>
  <c r="Z2068" i="10" s="1"/>
  <c r="AA2069" i="10"/>
  <c r="AA2070" i="10"/>
  <c r="Z2070" i="10" s="1"/>
  <c r="AA2071" i="10"/>
  <c r="Z2071" i="10" s="1"/>
  <c r="AA2072" i="10"/>
  <c r="Z2072" i="10" s="1"/>
  <c r="AA2073" i="10"/>
  <c r="Z2073" i="10" s="1"/>
  <c r="AA2074" i="10"/>
  <c r="Z2074" i="10" s="1"/>
  <c r="AA2075" i="10"/>
  <c r="Z2075" i="10" s="1"/>
  <c r="AA2076" i="10"/>
  <c r="Z2076" i="10" s="1"/>
  <c r="AA2077" i="10"/>
  <c r="Z2077" i="10" s="1"/>
  <c r="AA2078" i="10"/>
  <c r="Z2078" i="10" s="1"/>
  <c r="AA2079" i="10"/>
  <c r="Z2079" i="10" s="1"/>
  <c r="AA2080" i="10"/>
  <c r="Z2080" i="10" s="1"/>
  <c r="AA2081" i="10"/>
  <c r="Z2081" i="10" s="1"/>
  <c r="AA2083" i="10"/>
  <c r="Z2083" i="10" s="1"/>
  <c r="AA2084" i="10"/>
  <c r="Z2084" i="10" s="1"/>
  <c r="AA2085" i="10"/>
  <c r="Z2085" i="10" s="1"/>
  <c r="AA2086" i="10"/>
  <c r="AA2087" i="10"/>
  <c r="Z2087" i="10" s="1"/>
  <c r="AA2088" i="10"/>
  <c r="Z2088" i="10" s="1"/>
  <c r="AA2089" i="10"/>
  <c r="Z2089" i="10" s="1"/>
  <c r="AA2090" i="10"/>
  <c r="Z2090" i="10" s="1"/>
  <c r="AA2091" i="10"/>
  <c r="Z2091" i="10" s="1"/>
  <c r="AA2092" i="10"/>
  <c r="Z2092" i="10" s="1"/>
  <c r="AA2093" i="10"/>
  <c r="Z2093" i="10" s="1"/>
  <c r="AA2094" i="10"/>
  <c r="Z2094" i="10" s="1"/>
  <c r="AA2095" i="10"/>
  <c r="Z2095" i="10" s="1"/>
  <c r="AA2096" i="10"/>
  <c r="Z2096" i="10" s="1"/>
  <c r="AA2097" i="10"/>
  <c r="Z2097" i="10" s="1"/>
  <c r="AA2099" i="10"/>
  <c r="Z2099" i="10" s="1"/>
  <c r="AA2100" i="10"/>
  <c r="Z2100" i="10" s="1"/>
  <c r="AA2101" i="10"/>
  <c r="Z2101" i="10" s="1"/>
  <c r="AA2102" i="10"/>
  <c r="Z2102" i="10" s="1"/>
  <c r="AA2103" i="10"/>
  <c r="AA2104" i="10"/>
  <c r="Z2104" i="10" s="1"/>
  <c r="AA2105" i="10"/>
  <c r="Z2105" i="10" s="1"/>
  <c r="AA2106" i="10"/>
  <c r="Z2106" i="10" s="1"/>
  <c r="AA2107" i="10"/>
  <c r="Z2107" i="10" s="1"/>
  <c r="AA2108" i="10"/>
  <c r="Z2108" i="10" s="1"/>
  <c r="AA2109" i="10"/>
  <c r="Z2109" i="10" s="1"/>
  <c r="AA2110" i="10"/>
  <c r="Z2110" i="10" s="1"/>
  <c r="AA2111" i="10"/>
  <c r="Z2111" i="10" s="1"/>
  <c r="AA2112" i="10"/>
  <c r="Z2112" i="10" s="1"/>
  <c r="AA2113" i="10"/>
  <c r="Z2113" i="10" s="1"/>
  <c r="Z476" i="10"/>
  <c r="Z483" i="10"/>
  <c r="Z492" i="10"/>
  <c r="Z499" i="10"/>
  <c r="Z501" i="10"/>
  <c r="Z512" i="10"/>
  <c r="Z517" i="10"/>
  <c r="Z533" i="10"/>
  <c r="Z543" i="10"/>
  <c r="Z551" i="10"/>
  <c r="Z557" i="10"/>
  <c r="Z568" i="10"/>
  <c r="Z579" i="10"/>
  <c r="Z584" i="10"/>
  <c r="Z619" i="10"/>
  <c r="Z621" i="10"/>
  <c r="Z623" i="10"/>
  <c r="Z635" i="10"/>
  <c r="Z636" i="10"/>
  <c r="Z652" i="10"/>
  <c r="Z653" i="10"/>
  <c r="Z664" i="10"/>
  <c r="Z669" i="10"/>
  <c r="Z698" i="10"/>
  <c r="Z703" i="10"/>
  <c r="Z720" i="10"/>
  <c r="Z732" i="10"/>
  <c r="Z789" i="10"/>
  <c r="Z811" i="10"/>
  <c r="Z831" i="10"/>
  <c r="Z840" i="10"/>
  <c r="Z876" i="10"/>
  <c r="Z891" i="10"/>
  <c r="Z892" i="10"/>
  <c r="Z909" i="10"/>
  <c r="Z925" i="10"/>
  <c r="Z956" i="10"/>
  <c r="Z959" i="10"/>
  <c r="Z976" i="10"/>
  <c r="Z1011" i="10"/>
  <c r="Z1028" i="10"/>
  <c r="Z1029" i="10"/>
  <c r="Z1045" i="10"/>
  <c r="Z1096" i="10"/>
  <c r="Z1181" i="10"/>
  <c r="Z1182" i="10"/>
  <c r="Z1195" i="10"/>
  <c r="Z1198" i="10"/>
  <c r="Z1216" i="10"/>
  <c r="Z1232" i="10"/>
  <c r="Z1249" i="10"/>
  <c r="Z1263" i="10"/>
  <c r="Z1267" i="10"/>
  <c r="Z1352" i="10"/>
  <c r="Z1367" i="10"/>
  <c r="Z1424" i="10"/>
  <c r="Z1437" i="10"/>
  <c r="Z1471" i="10"/>
  <c r="Z1488" i="10"/>
  <c r="Z1523" i="10"/>
  <c r="Z1551" i="10"/>
  <c r="Z1557" i="10"/>
  <c r="Z1585" i="10"/>
  <c r="Z1612" i="10"/>
  <c r="Z1693" i="10"/>
  <c r="Z1724" i="10"/>
  <c r="Z1759" i="10"/>
  <c r="Z1761" i="10"/>
  <c r="Z1779" i="10"/>
  <c r="Z1813" i="10"/>
  <c r="Z1824" i="10"/>
  <c r="Z1830" i="10"/>
  <c r="Z1893" i="10"/>
  <c r="Z1951" i="10"/>
  <c r="Z1961" i="10"/>
  <c r="Z1963" i="10"/>
  <c r="Z1983" i="10"/>
  <c r="Z2000" i="10"/>
  <c r="Z2035" i="10"/>
  <c r="Z2069" i="10"/>
  <c r="Z2086" i="10"/>
  <c r="Z2103" i="10"/>
  <c r="Y461" i="10"/>
  <c r="X461" i="10" s="1"/>
  <c r="Y462" i="10"/>
  <c r="X462" i="10" s="1"/>
  <c r="Y463" i="10"/>
  <c r="X463" i="10" s="1"/>
  <c r="Y464" i="10"/>
  <c r="X464" i="10" s="1"/>
  <c r="Y465" i="10"/>
  <c r="X465" i="10" s="1"/>
  <c r="Y466" i="10"/>
  <c r="X466" i="10" s="1"/>
  <c r="Y467" i="10"/>
  <c r="X467" i="10" s="1"/>
  <c r="Y468" i="10"/>
  <c r="X468" i="10" s="1"/>
  <c r="Y469" i="10"/>
  <c r="X469" i="10" s="1"/>
  <c r="Y470" i="10"/>
  <c r="X470" i="10" s="1"/>
  <c r="Y471" i="10"/>
  <c r="X471" i="10" s="1"/>
  <c r="Y472" i="10"/>
  <c r="X472" i="10" s="1"/>
  <c r="Y473" i="10"/>
  <c r="X473" i="10" s="1"/>
  <c r="Y474" i="10"/>
  <c r="X474" i="10" s="1"/>
  <c r="Y475" i="10"/>
  <c r="X475" i="10" s="1"/>
  <c r="Y476" i="10"/>
  <c r="X476" i="10" s="1"/>
  <c r="Y477" i="10"/>
  <c r="X477" i="10" s="1"/>
  <c r="Y478" i="10"/>
  <c r="X478" i="10" s="1"/>
  <c r="Y479" i="10"/>
  <c r="X479" i="10" s="1"/>
  <c r="Y480" i="10"/>
  <c r="X480" i="10" s="1"/>
  <c r="Y481" i="10"/>
  <c r="X481" i="10" s="1"/>
  <c r="Y482" i="10"/>
  <c r="X482" i="10" s="1"/>
  <c r="Y483" i="10"/>
  <c r="X483" i="10" s="1"/>
  <c r="Y484" i="10"/>
  <c r="X484" i="10" s="1"/>
  <c r="Y485" i="10"/>
  <c r="X485" i="10" s="1"/>
  <c r="Y486" i="10"/>
  <c r="X486" i="10" s="1"/>
  <c r="Y487" i="10"/>
  <c r="X487" i="10" s="1"/>
  <c r="Y488" i="10"/>
  <c r="X488" i="10" s="1"/>
  <c r="Y489" i="10"/>
  <c r="X489" i="10" s="1"/>
  <c r="Y490" i="10"/>
  <c r="Y491" i="10"/>
  <c r="X491" i="10" s="1"/>
  <c r="Y492" i="10"/>
  <c r="X492" i="10" s="1"/>
  <c r="Y493" i="10"/>
  <c r="X493" i="10" s="1"/>
  <c r="Y494" i="10"/>
  <c r="X494" i="10" s="1"/>
  <c r="Y495" i="10"/>
  <c r="X495" i="10" s="1"/>
  <c r="Y496" i="10"/>
  <c r="X496" i="10" s="1"/>
  <c r="Y497" i="10"/>
  <c r="X497" i="10" s="1"/>
  <c r="Y498" i="10"/>
  <c r="X498" i="10" s="1"/>
  <c r="Y499" i="10"/>
  <c r="X499" i="10" s="1"/>
  <c r="Y500" i="10"/>
  <c r="X500" i="10" s="1"/>
  <c r="Y501" i="10"/>
  <c r="X501" i="10" s="1"/>
  <c r="Y502" i="10"/>
  <c r="X502" i="10" s="1"/>
  <c r="Y503" i="10"/>
  <c r="X503" i="10" s="1"/>
  <c r="Y504" i="10"/>
  <c r="X504" i="10" s="1"/>
  <c r="Y505" i="10"/>
  <c r="X505" i="10" s="1"/>
  <c r="Y506" i="10"/>
  <c r="X506" i="10" s="1"/>
  <c r="Y507" i="10"/>
  <c r="Y508" i="10"/>
  <c r="X508" i="10" s="1"/>
  <c r="Y509" i="10"/>
  <c r="X509" i="10" s="1"/>
  <c r="Y510" i="10"/>
  <c r="X510" i="10" s="1"/>
  <c r="Y511" i="10"/>
  <c r="X511" i="10" s="1"/>
  <c r="Y512" i="10"/>
  <c r="X512" i="10" s="1"/>
  <c r="Y513" i="10"/>
  <c r="X513" i="10" s="1"/>
  <c r="Y514" i="10"/>
  <c r="X514" i="10" s="1"/>
  <c r="Y515" i="10"/>
  <c r="X515" i="10" s="1"/>
  <c r="Y516" i="10"/>
  <c r="X516" i="10" s="1"/>
  <c r="Y517" i="10"/>
  <c r="X517" i="10" s="1"/>
  <c r="Y518" i="10"/>
  <c r="X518" i="10" s="1"/>
  <c r="Y519" i="10"/>
  <c r="X519" i="10" s="1"/>
  <c r="Y520" i="10"/>
  <c r="X520" i="10" s="1"/>
  <c r="Y521" i="10"/>
  <c r="X521" i="10" s="1"/>
  <c r="Y522" i="10"/>
  <c r="Y523" i="10"/>
  <c r="X523" i="10" s="1"/>
  <c r="Y524" i="10"/>
  <c r="X524" i="10" s="1"/>
  <c r="Y525" i="10"/>
  <c r="X525" i="10" s="1"/>
  <c r="Y526" i="10"/>
  <c r="X526" i="10" s="1"/>
  <c r="Y527" i="10"/>
  <c r="Y528" i="10"/>
  <c r="X528" i="10" s="1"/>
  <c r="Y529" i="10"/>
  <c r="X529" i="10" s="1"/>
  <c r="Y530" i="10"/>
  <c r="X530" i="10" s="1"/>
  <c r="Y531" i="10"/>
  <c r="X531" i="10" s="1"/>
  <c r="Y532" i="10"/>
  <c r="X532" i="10" s="1"/>
  <c r="Y533" i="10"/>
  <c r="X533" i="10" s="1"/>
  <c r="Y534" i="10"/>
  <c r="X534" i="10" s="1"/>
  <c r="Y535" i="10"/>
  <c r="X535" i="10" s="1"/>
  <c r="Y536" i="10"/>
  <c r="X536" i="10" s="1"/>
  <c r="Y537" i="10"/>
  <c r="Y538" i="10"/>
  <c r="X538" i="10" s="1"/>
  <c r="Y539" i="10"/>
  <c r="X539" i="10" s="1"/>
  <c r="Y540" i="10"/>
  <c r="X540" i="10" s="1"/>
  <c r="Y541" i="10"/>
  <c r="X541" i="10" s="1"/>
  <c r="Y542" i="10"/>
  <c r="X542" i="10" s="1"/>
  <c r="Y543" i="10"/>
  <c r="X543" i="10" s="1"/>
  <c r="Y544" i="10"/>
  <c r="X544" i="10" s="1"/>
  <c r="Y545" i="10"/>
  <c r="X545" i="10" s="1"/>
  <c r="Y546" i="10"/>
  <c r="X546" i="10" s="1"/>
  <c r="Y547" i="10"/>
  <c r="X547" i="10" s="1"/>
  <c r="Y548" i="10"/>
  <c r="X548" i="10" s="1"/>
  <c r="Y549" i="10"/>
  <c r="X549" i="10" s="1"/>
  <c r="Y550" i="10"/>
  <c r="X550" i="10" s="1"/>
  <c r="Y551" i="10"/>
  <c r="X551" i="10" s="1"/>
  <c r="Y552" i="10"/>
  <c r="X552" i="10" s="1"/>
  <c r="Y553" i="10"/>
  <c r="X553" i="10" s="1"/>
  <c r="Y554" i="10"/>
  <c r="X554" i="10" s="1"/>
  <c r="Y555" i="10"/>
  <c r="X555" i="10" s="1"/>
  <c r="Y556" i="10"/>
  <c r="X556" i="10" s="1"/>
  <c r="Y557" i="10"/>
  <c r="X557" i="10" s="1"/>
  <c r="Y558" i="10"/>
  <c r="X558" i="10" s="1"/>
  <c r="Y559" i="10"/>
  <c r="X559" i="10" s="1"/>
  <c r="Y560" i="10"/>
  <c r="X560" i="10" s="1"/>
  <c r="Y561" i="10"/>
  <c r="X561" i="10" s="1"/>
  <c r="Y562" i="10"/>
  <c r="X562" i="10" s="1"/>
  <c r="Y563" i="10"/>
  <c r="X563" i="10" s="1"/>
  <c r="Y564" i="10"/>
  <c r="X564" i="10" s="1"/>
  <c r="Y565" i="10"/>
  <c r="X565" i="10" s="1"/>
  <c r="Y566" i="10"/>
  <c r="X566" i="10" s="1"/>
  <c r="Y567" i="10"/>
  <c r="X567" i="10" s="1"/>
  <c r="Y568" i="10"/>
  <c r="X568" i="10" s="1"/>
  <c r="Y569" i="10"/>
  <c r="X569" i="10" s="1"/>
  <c r="Y570" i="10"/>
  <c r="X570" i="10" s="1"/>
  <c r="Y571" i="10"/>
  <c r="X571" i="10" s="1"/>
  <c r="Y572" i="10"/>
  <c r="X572" i="10" s="1"/>
  <c r="Y573" i="10"/>
  <c r="X573" i="10" s="1"/>
  <c r="Y574" i="10"/>
  <c r="X574" i="10" s="1"/>
  <c r="Y575" i="10"/>
  <c r="X575" i="10" s="1"/>
  <c r="Y576" i="10"/>
  <c r="X576" i="10" s="1"/>
  <c r="Y577" i="10"/>
  <c r="X577" i="10" s="1"/>
  <c r="Y578" i="10"/>
  <c r="X578" i="10" s="1"/>
  <c r="Y579" i="10"/>
  <c r="X579" i="10" s="1"/>
  <c r="Y580" i="10"/>
  <c r="X580" i="10" s="1"/>
  <c r="Y581" i="10"/>
  <c r="X581" i="10" s="1"/>
  <c r="Y582" i="10"/>
  <c r="X582" i="10" s="1"/>
  <c r="Y583" i="10"/>
  <c r="X583" i="10" s="1"/>
  <c r="Y584" i="10"/>
  <c r="X584" i="10" s="1"/>
  <c r="Y585" i="10"/>
  <c r="X585" i="10" s="1"/>
  <c r="Y586" i="10"/>
  <c r="X586" i="10" s="1"/>
  <c r="Y587" i="10"/>
  <c r="X587" i="10" s="1"/>
  <c r="Y588" i="10"/>
  <c r="X588" i="10" s="1"/>
  <c r="Y589" i="10"/>
  <c r="X589" i="10" s="1"/>
  <c r="Y590" i="10"/>
  <c r="X590" i="10" s="1"/>
  <c r="Y591" i="10"/>
  <c r="X591" i="10" s="1"/>
  <c r="Y592" i="10"/>
  <c r="X592" i="10" s="1"/>
  <c r="Y593" i="10"/>
  <c r="X593" i="10" s="1"/>
  <c r="Y594" i="10"/>
  <c r="X594" i="10" s="1"/>
  <c r="Y595" i="10"/>
  <c r="X595" i="10" s="1"/>
  <c r="Y596" i="10"/>
  <c r="X596" i="10" s="1"/>
  <c r="Y597" i="10"/>
  <c r="X597" i="10" s="1"/>
  <c r="Y598" i="10"/>
  <c r="X598" i="10" s="1"/>
  <c r="Y599" i="10"/>
  <c r="X599" i="10" s="1"/>
  <c r="Y600" i="10"/>
  <c r="X600" i="10" s="1"/>
  <c r="Y601" i="10"/>
  <c r="X601" i="10" s="1"/>
  <c r="Y602" i="10"/>
  <c r="X602" i="10" s="1"/>
  <c r="Y603" i="10"/>
  <c r="X603" i="10" s="1"/>
  <c r="Y604" i="10"/>
  <c r="X604" i="10" s="1"/>
  <c r="Y605" i="10"/>
  <c r="X605" i="10" s="1"/>
  <c r="Y606" i="10"/>
  <c r="X606" i="10" s="1"/>
  <c r="Y607" i="10"/>
  <c r="X607" i="10" s="1"/>
  <c r="Y608" i="10"/>
  <c r="X608" i="10" s="1"/>
  <c r="Y609" i="10"/>
  <c r="X609" i="10" s="1"/>
  <c r="Y610" i="10"/>
  <c r="X610" i="10" s="1"/>
  <c r="Y611" i="10"/>
  <c r="X611" i="10" s="1"/>
  <c r="Y612" i="10"/>
  <c r="X612" i="10" s="1"/>
  <c r="Y613" i="10"/>
  <c r="X613" i="10" s="1"/>
  <c r="Y614" i="10"/>
  <c r="X614" i="10" s="1"/>
  <c r="Y615" i="10"/>
  <c r="X615" i="10" s="1"/>
  <c r="Y616" i="10"/>
  <c r="X616" i="10" s="1"/>
  <c r="Y617" i="10"/>
  <c r="X617" i="10" s="1"/>
  <c r="Y618" i="10"/>
  <c r="X618" i="10" s="1"/>
  <c r="Y619" i="10"/>
  <c r="X619" i="10" s="1"/>
  <c r="Y620" i="10"/>
  <c r="X620" i="10" s="1"/>
  <c r="Y621" i="10"/>
  <c r="X621" i="10" s="1"/>
  <c r="Y622" i="10"/>
  <c r="X622" i="10" s="1"/>
  <c r="Y623" i="10"/>
  <c r="X623" i="10" s="1"/>
  <c r="Y624" i="10"/>
  <c r="X624" i="10" s="1"/>
  <c r="Y625" i="10"/>
  <c r="X625" i="10" s="1"/>
  <c r="Y626" i="10"/>
  <c r="X626" i="10" s="1"/>
  <c r="Y627" i="10"/>
  <c r="X627" i="10" s="1"/>
  <c r="Y628" i="10"/>
  <c r="X628" i="10" s="1"/>
  <c r="Y629" i="10"/>
  <c r="X629" i="10" s="1"/>
  <c r="Y630" i="10"/>
  <c r="X630" i="10" s="1"/>
  <c r="Y631" i="10"/>
  <c r="X631" i="10" s="1"/>
  <c r="Y632" i="10"/>
  <c r="X632" i="10" s="1"/>
  <c r="Y633" i="10"/>
  <c r="X633" i="10" s="1"/>
  <c r="Y634" i="10"/>
  <c r="X634" i="10" s="1"/>
  <c r="Y635" i="10"/>
  <c r="X635" i="10" s="1"/>
  <c r="Y636" i="10"/>
  <c r="X636" i="10" s="1"/>
  <c r="Y637" i="10"/>
  <c r="X637" i="10" s="1"/>
  <c r="Y638" i="10"/>
  <c r="X638" i="10" s="1"/>
  <c r="Y639" i="10"/>
  <c r="X639" i="10" s="1"/>
  <c r="Y640" i="10"/>
  <c r="X640" i="10" s="1"/>
  <c r="Y641" i="10"/>
  <c r="X641" i="10" s="1"/>
  <c r="Y642" i="10"/>
  <c r="X642" i="10" s="1"/>
  <c r="Y643" i="10"/>
  <c r="X643" i="10" s="1"/>
  <c r="Y644" i="10"/>
  <c r="X644" i="10" s="1"/>
  <c r="Y645" i="10"/>
  <c r="X645" i="10" s="1"/>
  <c r="Y646" i="10"/>
  <c r="X646" i="10" s="1"/>
  <c r="Y647" i="10"/>
  <c r="X647" i="10" s="1"/>
  <c r="Y648" i="10"/>
  <c r="Y649" i="10"/>
  <c r="X649" i="10" s="1"/>
  <c r="Y650" i="10"/>
  <c r="X650" i="10" s="1"/>
  <c r="Y651" i="10"/>
  <c r="X651" i="10" s="1"/>
  <c r="Y652" i="10"/>
  <c r="X652" i="10" s="1"/>
  <c r="Y653" i="10"/>
  <c r="X653" i="10" s="1"/>
  <c r="Y654" i="10"/>
  <c r="X654" i="10" s="1"/>
  <c r="Y655" i="10"/>
  <c r="X655" i="10" s="1"/>
  <c r="Y656" i="10"/>
  <c r="X656" i="10" s="1"/>
  <c r="Y657" i="10"/>
  <c r="X657" i="10" s="1"/>
  <c r="Y658" i="10"/>
  <c r="X658" i="10" s="1"/>
  <c r="Y659" i="10"/>
  <c r="X659" i="10" s="1"/>
  <c r="Y660" i="10"/>
  <c r="X660" i="10" s="1"/>
  <c r="Y661" i="10"/>
  <c r="X661" i="10" s="1"/>
  <c r="Y662" i="10"/>
  <c r="X662" i="10" s="1"/>
  <c r="Y663" i="10"/>
  <c r="X663" i="10" s="1"/>
  <c r="Y664" i="10"/>
  <c r="Y665" i="10"/>
  <c r="X665" i="10" s="1"/>
  <c r="Y666" i="10"/>
  <c r="X666" i="10" s="1"/>
  <c r="Y667" i="10"/>
  <c r="X667" i="10" s="1"/>
  <c r="Y668" i="10"/>
  <c r="X668" i="10" s="1"/>
  <c r="Y669" i="10"/>
  <c r="X669" i="10" s="1"/>
  <c r="Y670" i="10"/>
  <c r="X670" i="10" s="1"/>
  <c r="Y671" i="10"/>
  <c r="X671" i="10" s="1"/>
  <c r="Y672" i="10"/>
  <c r="X672" i="10" s="1"/>
  <c r="Y673" i="10"/>
  <c r="X673" i="10" s="1"/>
  <c r="Y674" i="10"/>
  <c r="X674" i="10" s="1"/>
  <c r="Y675" i="10"/>
  <c r="X675" i="10" s="1"/>
  <c r="Y676" i="10"/>
  <c r="X676" i="10" s="1"/>
  <c r="Y677" i="10"/>
  <c r="X677" i="10" s="1"/>
  <c r="Y678" i="10"/>
  <c r="X678" i="10" s="1"/>
  <c r="Y679" i="10"/>
  <c r="X679" i="10" s="1"/>
  <c r="Y680" i="10"/>
  <c r="X680" i="10" s="1"/>
  <c r="Y681" i="10"/>
  <c r="X681" i="10" s="1"/>
  <c r="Y682" i="10"/>
  <c r="X682" i="10" s="1"/>
  <c r="Y683" i="10"/>
  <c r="X683" i="10" s="1"/>
  <c r="Y684" i="10"/>
  <c r="X684" i="10" s="1"/>
  <c r="Y685" i="10"/>
  <c r="X685" i="10" s="1"/>
  <c r="Y686" i="10"/>
  <c r="X686" i="10" s="1"/>
  <c r="Y687" i="10"/>
  <c r="X687" i="10" s="1"/>
  <c r="Y688" i="10"/>
  <c r="X688" i="10" s="1"/>
  <c r="Y689" i="10"/>
  <c r="X689" i="10" s="1"/>
  <c r="Y690" i="10"/>
  <c r="X690" i="10" s="1"/>
  <c r="Y691" i="10"/>
  <c r="X691" i="10" s="1"/>
  <c r="Y692" i="10"/>
  <c r="X692" i="10" s="1"/>
  <c r="Y693" i="10"/>
  <c r="X693" i="10" s="1"/>
  <c r="Y694" i="10"/>
  <c r="X694" i="10" s="1"/>
  <c r="Y695" i="10"/>
  <c r="X695" i="10" s="1"/>
  <c r="Y696" i="10"/>
  <c r="X696" i="10" s="1"/>
  <c r="Y697" i="10"/>
  <c r="X697" i="10" s="1"/>
  <c r="Y698" i="10"/>
  <c r="X698" i="10" s="1"/>
  <c r="Y699" i="10"/>
  <c r="X699" i="10" s="1"/>
  <c r="Y700" i="10"/>
  <c r="X700" i="10" s="1"/>
  <c r="Y701" i="10"/>
  <c r="Y702" i="10"/>
  <c r="X702" i="10" s="1"/>
  <c r="Y703" i="10"/>
  <c r="X703" i="10" s="1"/>
  <c r="Y704" i="10"/>
  <c r="X704" i="10" s="1"/>
  <c r="Y705" i="10"/>
  <c r="X705" i="10" s="1"/>
  <c r="Y706" i="10"/>
  <c r="X706" i="10" s="1"/>
  <c r="Y707" i="10"/>
  <c r="X707" i="10" s="1"/>
  <c r="Y708" i="10"/>
  <c r="X708" i="10" s="1"/>
  <c r="Y709" i="10"/>
  <c r="X709" i="10" s="1"/>
  <c r="Y710" i="10"/>
  <c r="X710" i="10" s="1"/>
  <c r="Y711" i="10"/>
  <c r="X711" i="10" s="1"/>
  <c r="Y712" i="10"/>
  <c r="Y713" i="10"/>
  <c r="X713" i="10" s="1"/>
  <c r="Y714" i="10"/>
  <c r="X714" i="10" s="1"/>
  <c r="Y715" i="10"/>
  <c r="X715" i="10" s="1"/>
  <c r="Y716" i="10"/>
  <c r="X716" i="10" s="1"/>
  <c r="Y717" i="10"/>
  <c r="X717" i="10" s="1"/>
  <c r="Y718" i="10"/>
  <c r="X718" i="10" s="1"/>
  <c r="Y719" i="10"/>
  <c r="X719" i="10" s="1"/>
  <c r="Y720" i="10"/>
  <c r="X720" i="10" s="1"/>
  <c r="Y721" i="10"/>
  <c r="X721" i="10" s="1"/>
  <c r="Y722" i="10"/>
  <c r="X722" i="10" s="1"/>
  <c r="Y723" i="10"/>
  <c r="X723" i="10" s="1"/>
  <c r="Y724" i="10"/>
  <c r="X724" i="10" s="1"/>
  <c r="Y725" i="10"/>
  <c r="X725" i="10" s="1"/>
  <c r="Y726" i="10"/>
  <c r="X726" i="10" s="1"/>
  <c r="Y727" i="10"/>
  <c r="X727" i="10" s="1"/>
  <c r="Y728" i="10"/>
  <c r="X728" i="10" s="1"/>
  <c r="Y729" i="10"/>
  <c r="X729" i="10" s="1"/>
  <c r="Y730" i="10"/>
  <c r="X730" i="10" s="1"/>
  <c r="Y731" i="10"/>
  <c r="X731" i="10" s="1"/>
  <c r="Y732" i="10"/>
  <c r="X732" i="10" s="1"/>
  <c r="Y733" i="10"/>
  <c r="X733" i="10" s="1"/>
  <c r="Y734" i="10"/>
  <c r="X734" i="10" s="1"/>
  <c r="Y735" i="10"/>
  <c r="X735" i="10" s="1"/>
  <c r="Y736" i="10"/>
  <c r="X736" i="10" s="1"/>
  <c r="Y737" i="10"/>
  <c r="X737" i="10" s="1"/>
  <c r="Y738" i="10"/>
  <c r="X738" i="10" s="1"/>
  <c r="Y739" i="10"/>
  <c r="X739" i="10" s="1"/>
  <c r="Y740" i="10"/>
  <c r="X740" i="10" s="1"/>
  <c r="Y741" i="10"/>
  <c r="X741" i="10" s="1"/>
  <c r="Y742" i="10"/>
  <c r="X742" i="10" s="1"/>
  <c r="Y743" i="10"/>
  <c r="X743" i="10" s="1"/>
  <c r="Y744" i="10"/>
  <c r="Y745" i="10"/>
  <c r="Y746" i="10"/>
  <c r="X746" i="10" s="1"/>
  <c r="Y747" i="10"/>
  <c r="X747" i="10" s="1"/>
  <c r="Y748" i="10"/>
  <c r="X748" i="10" s="1"/>
  <c r="Y749" i="10"/>
  <c r="X749" i="10" s="1"/>
  <c r="Y750" i="10"/>
  <c r="X750" i="10" s="1"/>
  <c r="Y751" i="10"/>
  <c r="X751" i="10" s="1"/>
  <c r="Y752" i="10"/>
  <c r="X752" i="10" s="1"/>
  <c r="Y753" i="10"/>
  <c r="X753" i="10" s="1"/>
  <c r="Y754" i="10"/>
  <c r="X754" i="10" s="1"/>
  <c r="Y755" i="10"/>
  <c r="X755" i="10" s="1"/>
  <c r="Y756" i="10"/>
  <c r="X756" i="10" s="1"/>
  <c r="Y757" i="10"/>
  <c r="X757" i="10" s="1"/>
  <c r="Y758" i="10"/>
  <c r="X758" i="10" s="1"/>
  <c r="Y759" i="10"/>
  <c r="X759" i="10" s="1"/>
  <c r="Y760" i="10"/>
  <c r="X760" i="10" s="1"/>
  <c r="Y761" i="10"/>
  <c r="Y762" i="10"/>
  <c r="X762" i="10" s="1"/>
  <c r="Y763" i="10"/>
  <c r="X763" i="10" s="1"/>
  <c r="Y764" i="10"/>
  <c r="X764" i="10" s="1"/>
  <c r="Y765" i="10"/>
  <c r="X765" i="10" s="1"/>
  <c r="Y766" i="10"/>
  <c r="X766" i="10" s="1"/>
  <c r="Y767" i="10"/>
  <c r="X767" i="10" s="1"/>
  <c r="Y768" i="10"/>
  <c r="Y769" i="10"/>
  <c r="X769" i="10" s="1"/>
  <c r="Y770" i="10"/>
  <c r="X770" i="10" s="1"/>
  <c r="Y771" i="10"/>
  <c r="X771" i="10" s="1"/>
  <c r="Y772" i="10"/>
  <c r="X772" i="10" s="1"/>
  <c r="Y773" i="10"/>
  <c r="X773" i="10" s="1"/>
  <c r="Y774" i="10"/>
  <c r="X774" i="10" s="1"/>
  <c r="Y775" i="10"/>
  <c r="X775" i="10" s="1"/>
  <c r="Y776" i="10"/>
  <c r="Y777" i="10"/>
  <c r="X777" i="10" s="1"/>
  <c r="Y778" i="10"/>
  <c r="X778" i="10" s="1"/>
  <c r="Y779" i="10"/>
  <c r="X779" i="10" s="1"/>
  <c r="Y780" i="10"/>
  <c r="X780" i="10" s="1"/>
  <c r="Y781" i="10"/>
  <c r="X781" i="10" s="1"/>
  <c r="Y782" i="10"/>
  <c r="X782" i="10" s="1"/>
  <c r="Y783" i="10"/>
  <c r="X783" i="10" s="1"/>
  <c r="Y784" i="10"/>
  <c r="X784" i="10" s="1"/>
  <c r="Y785" i="10"/>
  <c r="X785" i="10" s="1"/>
  <c r="Y786" i="10"/>
  <c r="X786" i="10" s="1"/>
  <c r="Y787" i="10"/>
  <c r="X787" i="10" s="1"/>
  <c r="Y788" i="10"/>
  <c r="X788" i="10" s="1"/>
  <c r="Y789" i="10"/>
  <c r="X789" i="10" s="1"/>
  <c r="Y790" i="10"/>
  <c r="X790" i="10" s="1"/>
  <c r="Y791" i="10"/>
  <c r="X791" i="10" s="1"/>
  <c r="Y792" i="10"/>
  <c r="X792" i="10" s="1"/>
  <c r="Y793" i="10"/>
  <c r="X793" i="10" s="1"/>
  <c r="Y794" i="10"/>
  <c r="X794" i="10" s="1"/>
  <c r="Y795" i="10"/>
  <c r="X795" i="10" s="1"/>
  <c r="Y796" i="10"/>
  <c r="X796" i="10" s="1"/>
  <c r="Y797" i="10"/>
  <c r="X797" i="10" s="1"/>
  <c r="Y798" i="10"/>
  <c r="X798" i="10" s="1"/>
  <c r="Y799" i="10"/>
  <c r="X799" i="10" s="1"/>
  <c r="Y800" i="10"/>
  <c r="X800" i="10" s="1"/>
  <c r="Y801" i="10"/>
  <c r="X801" i="10" s="1"/>
  <c r="Y802" i="10"/>
  <c r="X802" i="10" s="1"/>
  <c r="Y803" i="10"/>
  <c r="X803" i="10" s="1"/>
  <c r="Y804" i="10"/>
  <c r="X804" i="10" s="1"/>
  <c r="Y805" i="10"/>
  <c r="X805" i="10" s="1"/>
  <c r="Y806" i="10"/>
  <c r="X806" i="10" s="1"/>
  <c r="Y807" i="10"/>
  <c r="X807" i="10" s="1"/>
  <c r="Y808" i="10"/>
  <c r="Y809" i="10"/>
  <c r="X809" i="10" s="1"/>
  <c r="Y810" i="10"/>
  <c r="X810" i="10" s="1"/>
  <c r="Y811" i="10"/>
  <c r="X811" i="10" s="1"/>
  <c r="Y812" i="10"/>
  <c r="X812" i="10" s="1"/>
  <c r="Y813" i="10"/>
  <c r="X813" i="10" s="1"/>
  <c r="Y814" i="10"/>
  <c r="X814" i="10" s="1"/>
  <c r="Y815" i="10"/>
  <c r="X815" i="10" s="1"/>
  <c r="Y816" i="10"/>
  <c r="X816" i="10" s="1"/>
  <c r="Y817" i="10"/>
  <c r="X817" i="10" s="1"/>
  <c r="Y818" i="10"/>
  <c r="X818" i="10" s="1"/>
  <c r="Y819" i="10"/>
  <c r="X819" i="10" s="1"/>
  <c r="Y820" i="10"/>
  <c r="X820" i="10" s="1"/>
  <c r="Y821" i="10"/>
  <c r="X821" i="10" s="1"/>
  <c r="Y822" i="10"/>
  <c r="X822" i="10" s="1"/>
  <c r="Y823" i="10"/>
  <c r="X823" i="10" s="1"/>
  <c r="Y824" i="10"/>
  <c r="X824" i="10" s="1"/>
  <c r="Y825" i="10"/>
  <c r="X825" i="10" s="1"/>
  <c r="Y826" i="10"/>
  <c r="X826" i="10" s="1"/>
  <c r="Y827" i="10"/>
  <c r="X827" i="10" s="1"/>
  <c r="Y828" i="10"/>
  <c r="X828" i="10" s="1"/>
  <c r="Y829" i="10"/>
  <c r="X829" i="10" s="1"/>
  <c r="Y830" i="10"/>
  <c r="X830" i="10" s="1"/>
  <c r="Y831" i="10"/>
  <c r="X831" i="10" s="1"/>
  <c r="Y832" i="10"/>
  <c r="X832" i="10" s="1"/>
  <c r="Y833" i="10"/>
  <c r="X833" i="10" s="1"/>
  <c r="Y834" i="10"/>
  <c r="X834" i="10" s="1"/>
  <c r="Y835" i="10"/>
  <c r="X835" i="10" s="1"/>
  <c r="Y836" i="10"/>
  <c r="X836" i="10" s="1"/>
  <c r="Y837" i="10"/>
  <c r="X837" i="10" s="1"/>
  <c r="Y838" i="10"/>
  <c r="X838" i="10" s="1"/>
  <c r="Y839" i="10"/>
  <c r="X839" i="10" s="1"/>
  <c r="Y840" i="10"/>
  <c r="Y841" i="10"/>
  <c r="X841" i="10" s="1"/>
  <c r="Y842" i="10"/>
  <c r="X842" i="10" s="1"/>
  <c r="Y843" i="10"/>
  <c r="X843" i="10" s="1"/>
  <c r="Y844" i="10"/>
  <c r="X844" i="10" s="1"/>
  <c r="Y845" i="10"/>
  <c r="X845" i="10" s="1"/>
  <c r="Y846" i="10"/>
  <c r="X846" i="10" s="1"/>
  <c r="Y847" i="10"/>
  <c r="Y848" i="10"/>
  <c r="X848" i="10" s="1"/>
  <c r="Y849" i="10"/>
  <c r="X849" i="10" s="1"/>
  <c r="Y850" i="10"/>
  <c r="X850" i="10" s="1"/>
  <c r="Y851" i="10"/>
  <c r="X851" i="10" s="1"/>
  <c r="Y852" i="10"/>
  <c r="X852" i="10" s="1"/>
  <c r="Y853" i="10"/>
  <c r="X853" i="10" s="1"/>
  <c r="Y854" i="10"/>
  <c r="X854" i="10" s="1"/>
  <c r="Y855" i="10"/>
  <c r="X855" i="10" s="1"/>
  <c r="Y856" i="10"/>
  <c r="X856" i="10" s="1"/>
  <c r="Y857" i="10"/>
  <c r="X857" i="10" s="1"/>
  <c r="Y858" i="10"/>
  <c r="X858" i="10" s="1"/>
  <c r="Y859" i="10"/>
  <c r="Y860" i="10"/>
  <c r="X860" i="10" s="1"/>
  <c r="Y861" i="10"/>
  <c r="X861" i="10" s="1"/>
  <c r="Y862" i="10"/>
  <c r="X862" i="10" s="1"/>
  <c r="Y863" i="10"/>
  <c r="Y864" i="10"/>
  <c r="X864" i="10" s="1"/>
  <c r="Y865" i="10"/>
  <c r="X865" i="10" s="1"/>
  <c r="Y866" i="10"/>
  <c r="X866" i="10" s="1"/>
  <c r="Y867" i="10"/>
  <c r="X867" i="10" s="1"/>
  <c r="Y868" i="10"/>
  <c r="X868" i="10" s="1"/>
  <c r="Y869" i="10"/>
  <c r="X869" i="10" s="1"/>
  <c r="Y870" i="10"/>
  <c r="X870" i="10" s="1"/>
  <c r="Y871" i="10"/>
  <c r="X871" i="10" s="1"/>
  <c r="Y872" i="10"/>
  <c r="Y873" i="10"/>
  <c r="X873" i="10" s="1"/>
  <c r="Y874" i="10"/>
  <c r="Y875" i="10"/>
  <c r="X875" i="10" s="1"/>
  <c r="Y876" i="10"/>
  <c r="X876" i="10" s="1"/>
  <c r="Y877" i="10"/>
  <c r="X877" i="10" s="1"/>
  <c r="Y878" i="10"/>
  <c r="X878" i="10" s="1"/>
  <c r="Y879" i="10"/>
  <c r="X879" i="10" s="1"/>
  <c r="Y880" i="10"/>
  <c r="X880" i="10" s="1"/>
  <c r="Y881" i="10"/>
  <c r="X881" i="10" s="1"/>
  <c r="Y882" i="10"/>
  <c r="X882" i="10" s="1"/>
  <c r="Y883" i="10"/>
  <c r="X883" i="10" s="1"/>
  <c r="Y884" i="10"/>
  <c r="X884" i="10" s="1"/>
  <c r="Y885" i="10"/>
  <c r="X885" i="10" s="1"/>
  <c r="Y886" i="10"/>
  <c r="X886" i="10" s="1"/>
  <c r="Y887" i="10"/>
  <c r="X887" i="10" s="1"/>
  <c r="Y888" i="10"/>
  <c r="X888" i="10" s="1"/>
  <c r="Y889" i="10"/>
  <c r="X889" i="10" s="1"/>
  <c r="Y890" i="10"/>
  <c r="X890" i="10" s="1"/>
  <c r="Y891" i="10"/>
  <c r="X891" i="10" s="1"/>
  <c r="Y892" i="10"/>
  <c r="X892" i="10" s="1"/>
  <c r="Y893" i="10"/>
  <c r="X893" i="10" s="1"/>
  <c r="Y894" i="10"/>
  <c r="X894" i="10" s="1"/>
  <c r="Y895" i="10"/>
  <c r="X895" i="10" s="1"/>
  <c r="Y896" i="10"/>
  <c r="X896" i="10" s="1"/>
  <c r="Y897" i="10"/>
  <c r="X897" i="10" s="1"/>
  <c r="Y898" i="10"/>
  <c r="X898" i="10" s="1"/>
  <c r="Y899" i="10"/>
  <c r="X899" i="10" s="1"/>
  <c r="Y900" i="10"/>
  <c r="X900" i="10" s="1"/>
  <c r="Y901" i="10"/>
  <c r="X901" i="10" s="1"/>
  <c r="Y902" i="10"/>
  <c r="X902" i="10" s="1"/>
  <c r="Y903" i="10"/>
  <c r="X903" i="10" s="1"/>
  <c r="Y904" i="10"/>
  <c r="X904" i="10" s="1"/>
  <c r="Y905" i="10"/>
  <c r="X905" i="10" s="1"/>
  <c r="Y906" i="10"/>
  <c r="Y907" i="10"/>
  <c r="Y908" i="10"/>
  <c r="X908" i="10" s="1"/>
  <c r="Y909" i="10"/>
  <c r="X909" i="10" s="1"/>
  <c r="Y910" i="10"/>
  <c r="X910" i="10" s="1"/>
  <c r="Y911" i="10"/>
  <c r="X911" i="10" s="1"/>
  <c r="Y912" i="10"/>
  <c r="X912" i="10" s="1"/>
  <c r="Y913" i="10"/>
  <c r="X913" i="10" s="1"/>
  <c r="Y914" i="10"/>
  <c r="X914" i="10" s="1"/>
  <c r="Y915" i="10"/>
  <c r="X915" i="10" s="1"/>
  <c r="Y916" i="10"/>
  <c r="X916" i="10" s="1"/>
  <c r="Y917" i="10"/>
  <c r="X917" i="10" s="1"/>
  <c r="Y918" i="10"/>
  <c r="X918" i="10" s="1"/>
  <c r="Y919" i="10"/>
  <c r="X919" i="10" s="1"/>
  <c r="Y920" i="10"/>
  <c r="Y921" i="10"/>
  <c r="X921" i="10" s="1"/>
  <c r="Y922" i="10"/>
  <c r="X922" i="10" s="1"/>
  <c r="Y923" i="10"/>
  <c r="X923" i="10" s="1"/>
  <c r="Y924" i="10"/>
  <c r="X924" i="10" s="1"/>
  <c r="Y925" i="10"/>
  <c r="X925" i="10" s="1"/>
  <c r="Y926" i="10"/>
  <c r="X926" i="10" s="1"/>
  <c r="Y927" i="10"/>
  <c r="X927" i="10" s="1"/>
  <c r="Y928" i="10"/>
  <c r="X928" i="10" s="1"/>
  <c r="Y929" i="10"/>
  <c r="X929" i="10" s="1"/>
  <c r="Y930" i="10"/>
  <c r="X930" i="10" s="1"/>
  <c r="Y931" i="10"/>
  <c r="X931" i="10" s="1"/>
  <c r="Y932" i="10"/>
  <c r="X932" i="10" s="1"/>
  <c r="Y933" i="10"/>
  <c r="X933" i="10" s="1"/>
  <c r="Y934" i="10"/>
  <c r="X934" i="10" s="1"/>
  <c r="Y935" i="10"/>
  <c r="X935" i="10" s="1"/>
  <c r="Y936" i="10"/>
  <c r="X936" i="10" s="1"/>
  <c r="Y937" i="10"/>
  <c r="Y938" i="10"/>
  <c r="X938" i="10" s="1"/>
  <c r="Y939" i="10"/>
  <c r="X939" i="10" s="1"/>
  <c r="Y940" i="10"/>
  <c r="X940" i="10" s="1"/>
  <c r="Y941" i="10"/>
  <c r="X941" i="10" s="1"/>
  <c r="Y942" i="10"/>
  <c r="X942" i="10" s="1"/>
  <c r="Y943" i="10"/>
  <c r="X943" i="10" s="1"/>
  <c r="Y944" i="10"/>
  <c r="X944" i="10" s="1"/>
  <c r="Y945" i="10"/>
  <c r="X945" i="10" s="1"/>
  <c r="Y946" i="10"/>
  <c r="X946" i="10" s="1"/>
  <c r="Y947" i="10"/>
  <c r="X947" i="10" s="1"/>
  <c r="Y948" i="10"/>
  <c r="X948" i="10" s="1"/>
  <c r="Y949" i="10"/>
  <c r="X949" i="10" s="1"/>
  <c r="Y950" i="10"/>
  <c r="X950" i="10" s="1"/>
  <c r="Y951" i="10"/>
  <c r="X951" i="10" s="1"/>
  <c r="Y952" i="10"/>
  <c r="X952" i="10" s="1"/>
  <c r="Y953" i="10"/>
  <c r="X953" i="10" s="1"/>
  <c r="Y954" i="10"/>
  <c r="Y955" i="10"/>
  <c r="X955" i="10" s="1"/>
  <c r="Y956" i="10"/>
  <c r="X956" i="10" s="1"/>
  <c r="Y957" i="10"/>
  <c r="X957" i="10" s="1"/>
  <c r="Y958" i="10"/>
  <c r="X958" i="10" s="1"/>
  <c r="Y959" i="10"/>
  <c r="X959" i="10" s="1"/>
  <c r="Y960" i="10"/>
  <c r="X960" i="10" s="1"/>
  <c r="Y961" i="10"/>
  <c r="X961" i="10" s="1"/>
  <c r="Y962" i="10"/>
  <c r="X962" i="10" s="1"/>
  <c r="Y963" i="10"/>
  <c r="X963" i="10" s="1"/>
  <c r="Y964" i="10"/>
  <c r="X964" i="10" s="1"/>
  <c r="Y965" i="10"/>
  <c r="X965" i="10" s="1"/>
  <c r="Y966" i="10"/>
  <c r="X966" i="10" s="1"/>
  <c r="Y967" i="10"/>
  <c r="X967" i="10" s="1"/>
  <c r="Y968" i="10"/>
  <c r="X968" i="10" s="1"/>
  <c r="Y969" i="10"/>
  <c r="X969" i="10" s="1"/>
  <c r="Y970" i="10"/>
  <c r="X970" i="10" s="1"/>
  <c r="Y971" i="10"/>
  <c r="X971" i="10" s="1"/>
  <c r="Y972" i="10"/>
  <c r="X972" i="10" s="1"/>
  <c r="Y973" i="10"/>
  <c r="X973" i="10" s="1"/>
  <c r="Y974" i="10"/>
  <c r="X974" i="10" s="1"/>
  <c r="Y975" i="10"/>
  <c r="X975" i="10" s="1"/>
  <c r="Y976" i="10"/>
  <c r="X976" i="10" s="1"/>
  <c r="Y977" i="10"/>
  <c r="X977" i="10" s="1"/>
  <c r="Y978" i="10"/>
  <c r="X978" i="10" s="1"/>
  <c r="Y979" i="10"/>
  <c r="X979" i="10" s="1"/>
  <c r="Y980" i="10"/>
  <c r="X980" i="10" s="1"/>
  <c r="Y981" i="10"/>
  <c r="X981" i="10" s="1"/>
  <c r="Y982" i="10"/>
  <c r="X982" i="10" s="1"/>
  <c r="Y983" i="10"/>
  <c r="X983" i="10" s="1"/>
  <c r="Y984" i="10"/>
  <c r="Y985" i="10"/>
  <c r="X985" i="10" s="1"/>
  <c r="Y986" i="10"/>
  <c r="X986" i="10" s="1"/>
  <c r="Y987" i="10"/>
  <c r="X987" i="10" s="1"/>
  <c r="Y988" i="10"/>
  <c r="X988" i="10" s="1"/>
  <c r="Y989" i="10"/>
  <c r="X989" i="10" s="1"/>
  <c r="Y990" i="10"/>
  <c r="X990" i="10" s="1"/>
  <c r="Y991" i="10"/>
  <c r="X991" i="10" s="1"/>
  <c r="Y992" i="10"/>
  <c r="X992" i="10" s="1"/>
  <c r="Y993" i="10"/>
  <c r="X993" i="10" s="1"/>
  <c r="Y994" i="10"/>
  <c r="X994" i="10" s="1"/>
  <c r="Y995" i="10"/>
  <c r="X995" i="10" s="1"/>
  <c r="Y996" i="10"/>
  <c r="X996" i="10" s="1"/>
  <c r="Y997" i="10"/>
  <c r="X997" i="10" s="1"/>
  <c r="Y998" i="10"/>
  <c r="X998" i="10" s="1"/>
  <c r="Y999" i="10"/>
  <c r="X999" i="10" s="1"/>
  <c r="Y1000" i="10"/>
  <c r="X1000" i="10" s="1"/>
  <c r="Y1001" i="10"/>
  <c r="X1001" i="10" s="1"/>
  <c r="Y1002" i="10"/>
  <c r="X1002" i="10" s="1"/>
  <c r="Y1003" i="10"/>
  <c r="X1003" i="10" s="1"/>
  <c r="Y1004" i="10"/>
  <c r="X1004" i="10" s="1"/>
  <c r="Y1005" i="10"/>
  <c r="X1005" i="10" s="1"/>
  <c r="Y1006" i="10"/>
  <c r="X1006" i="10" s="1"/>
  <c r="Y1007" i="10"/>
  <c r="Y1008" i="10"/>
  <c r="X1008" i="10" s="1"/>
  <c r="Y1009" i="10"/>
  <c r="X1009" i="10" s="1"/>
  <c r="Y1010" i="10"/>
  <c r="X1010" i="10" s="1"/>
  <c r="Y1011" i="10"/>
  <c r="X1011" i="10" s="1"/>
  <c r="Y1012" i="10"/>
  <c r="X1012" i="10" s="1"/>
  <c r="Y1013" i="10"/>
  <c r="X1013" i="10" s="1"/>
  <c r="Y1014" i="10"/>
  <c r="X1014" i="10" s="1"/>
  <c r="Y1015" i="10"/>
  <c r="X1015" i="10" s="1"/>
  <c r="Y1016" i="10"/>
  <c r="Y1017" i="10"/>
  <c r="Y1018" i="10"/>
  <c r="X1018" i="10" s="1"/>
  <c r="Y1019" i="10"/>
  <c r="X1019" i="10" s="1"/>
  <c r="Y1020" i="10"/>
  <c r="X1020" i="10" s="1"/>
  <c r="Y1021" i="10"/>
  <c r="X1021" i="10" s="1"/>
  <c r="Y1022" i="10"/>
  <c r="X1022" i="10" s="1"/>
  <c r="Y1023" i="10"/>
  <c r="X1023" i="10" s="1"/>
  <c r="Y1024" i="10"/>
  <c r="X1024" i="10" s="1"/>
  <c r="Y1025" i="10"/>
  <c r="X1025" i="10" s="1"/>
  <c r="Y1026" i="10"/>
  <c r="X1026" i="10" s="1"/>
  <c r="Y1027" i="10"/>
  <c r="X1027" i="10" s="1"/>
  <c r="Y1028" i="10"/>
  <c r="X1028" i="10" s="1"/>
  <c r="Y1029" i="10"/>
  <c r="X1029" i="10" s="1"/>
  <c r="Y1030" i="10"/>
  <c r="X1030" i="10" s="1"/>
  <c r="Y1031" i="10"/>
  <c r="X1031" i="10" s="1"/>
  <c r="Y1032" i="10"/>
  <c r="X1032" i="10" s="1"/>
  <c r="Y1033" i="10"/>
  <c r="X1033" i="10" s="1"/>
  <c r="Y1034" i="10"/>
  <c r="X1034" i="10" s="1"/>
  <c r="Y1035" i="10"/>
  <c r="X1035" i="10" s="1"/>
  <c r="Y1036" i="10"/>
  <c r="X1036" i="10" s="1"/>
  <c r="Y1037" i="10"/>
  <c r="X1037" i="10" s="1"/>
  <c r="Y1038" i="10"/>
  <c r="X1038" i="10" s="1"/>
  <c r="Y1039" i="10"/>
  <c r="X1039" i="10" s="1"/>
  <c r="Y1040" i="10"/>
  <c r="X1040" i="10" s="1"/>
  <c r="Y1041" i="10"/>
  <c r="X1041" i="10" s="1"/>
  <c r="Y1042" i="10"/>
  <c r="X1042" i="10" s="1"/>
  <c r="Y1043" i="10"/>
  <c r="X1043" i="10" s="1"/>
  <c r="Y1044" i="10"/>
  <c r="X1044" i="10" s="1"/>
  <c r="Y1045" i="10"/>
  <c r="X1045" i="10" s="1"/>
  <c r="Y1046" i="10"/>
  <c r="X1046" i="10" s="1"/>
  <c r="Y1047" i="10"/>
  <c r="X1047" i="10" s="1"/>
  <c r="Y1048" i="10"/>
  <c r="X1048" i="10" s="1"/>
  <c r="Y1049" i="10"/>
  <c r="X1049" i="10" s="1"/>
  <c r="Y1050" i="10"/>
  <c r="X1050" i="10" s="1"/>
  <c r="Y1051" i="10"/>
  <c r="X1051" i="10" s="1"/>
  <c r="Y1052" i="10"/>
  <c r="X1052" i="10" s="1"/>
  <c r="Y1053" i="10"/>
  <c r="X1053" i="10" s="1"/>
  <c r="Y1054" i="10"/>
  <c r="X1054" i="10" s="1"/>
  <c r="Y1055" i="10"/>
  <c r="X1055" i="10" s="1"/>
  <c r="Y1056" i="10"/>
  <c r="X1056" i="10" s="1"/>
  <c r="Y1057" i="10"/>
  <c r="X1057" i="10" s="1"/>
  <c r="Y1058" i="10"/>
  <c r="X1058" i="10" s="1"/>
  <c r="Y1059" i="10"/>
  <c r="X1059" i="10" s="1"/>
  <c r="Y1060" i="10"/>
  <c r="X1060" i="10" s="1"/>
  <c r="Y1061" i="10"/>
  <c r="X1061" i="10" s="1"/>
  <c r="Y1062" i="10"/>
  <c r="X1062" i="10" s="1"/>
  <c r="Y1063" i="10"/>
  <c r="X1063" i="10" s="1"/>
  <c r="Y1064" i="10"/>
  <c r="X1064" i="10" s="1"/>
  <c r="Y1065" i="10"/>
  <c r="X1065" i="10" s="1"/>
  <c r="Y1066" i="10"/>
  <c r="X1066" i="10" s="1"/>
  <c r="Y1067" i="10"/>
  <c r="X1067" i="10" s="1"/>
  <c r="Y1068" i="10"/>
  <c r="X1068" i="10" s="1"/>
  <c r="Y1069" i="10"/>
  <c r="X1069" i="10" s="1"/>
  <c r="Y1070" i="10"/>
  <c r="X1070" i="10" s="1"/>
  <c r="Y1071" i="10"/>
  <c r="X1071" i="10" s="1"/>
  <c r="Y1072" i="10"/>
  <c r="X1072" i="10" s="1"/>
  <c r="Y1073" i="10"/>
  <c r="X1073" i="10" s="1"/>
  <c r="Y1074" i="10"/>
  <c r="X1074" i="10" s="1"/>
  <c r="Y1075" i="10"/>
  <c r="X1075" i="10" s="1"/>
  <c r="Y1076" i="10"/>
  <c r="X1076" i="10" s="1"/>
  <c r="Y1077" i="10"/>
  <c r="X1077" i="10" s="1"/>
  <c r="Y1078" i="10"/>
  <c r="X1078" i="10" s="1"/>
  <c r="Y1079" i="10"/>
  <c r="X1079" i="10" s="1"/>
  <c r="Y1080" i="10"/>
  <c r="Y1081" i="10"/>
  <c r="X1081" i="10" s="1"/>
  <c r="Y1082" i="10"/>
  <c r="X1082" i="10" s="1"/>
  <c r="Y1083" i="10"/>
  <c r="X1083" i="10" s="1"/>
  <c r="Y1084" i="10"/>
  <c r="X1084" i="10" s="1"/>
  <c r="Y1085" i="10"/>
  <c r="X1085" i="10" s="1"/>
  <c r="Y1086" i="10"/>
  <c r="X1086" i="10" s="1"/>
  <c r="Y1087" i="10"/>
  <c r="X1087" i="10" s="1"/>
  <c r="Y1088" i="10"/>
  <c r="X1088" i="10" s="1"/>
  <c r="Y1089" i="10"/>
  <c r="X1089" i="10" s="1"/>
  <c r="Y1090" i="10"/>
  <c r="X1090" i="10" s="1"/>
  <c r="Y1091" i="10"/>
  <c r="X1091" i="10" s="1"/>
  <c r="Y1092" i="10"/>
  <c r="X1092" i="10" s="1"/>
  <c r="Y1093" i="10"/>
  <c r="X1093" i="10" s="1"/>
  <c r="Y1094" i="10"/>
  <c r="X1094" i="10" s="1"/>
  <c r="Y1095" i="10"/>
  <c r="X1095" i="10" s="1"/>
  <c r="Y1096" i="10"/>
  <c r="X1096" i="10" s="1"/>
  <c r="Y1097" i="10"/>
  <c r="X1097" i="10" s="1"/>
  <c r="Y1098" i="10"/>
  <c r="X1098" i="10" s="1"/>
  <c r="Y1099" i="10"/>
  <c r="X1099" i="10" s="1"/>
  <c r="Y1100" i="10"/>
  <c r="X1100" i="10" s="1"/>
  <c r="Y1101" i="10"/>
  <c r="X1101" i="10" s="1"/>
  <c r="Y1102" i="10"/>
  <c r="X1102" i="10" s="1"/>
  <c r="Y1103" i="10"/>
  <c r="X1103" i="10" s="1"/>
  <c r="Y1104" i="10"/>
  <c r="X1104" i="10" s="1"/>
  <c r="Y1105" i="10"/>
  <c r="X1105" i="10" s="1"/>
  <c r="Y1106" i="10"/>
  <c r="X1106" i="10" s="1"/>
  <c r="Y1107" i="10"/>
  <c r="X1107" i="10" s="1"/>
  <c r="Y1108" i="10"/>
  <c r="X1108" i="10" s="1"/>
  <c r="Y1109" i="10"/>
  <c r="X1109" i="10" s="1"/>
  <c r="Y1110" i="10"/>
  <c r="X1110" i="10" s="1"/>
  <c r="Y1111" i="10"/>
  <c r="X1111" i="10" s="1"/>
  <c r="Y1112" i="10"/>
  <c r="Y1113" i="10"/>
  <c r="X1113" i="10" s="1"/>
  <c r="Y1114" i="10"/>
  <c r="X1114" i="10" s="1"/>
  <c r="Y1115" i="10"/>
  <c r="X1115" i="10" s="1"/>
  <c r="Y1116" i="10"/>
  <c r="X1116" i="10" s="1"/>
  <c r="Y1117" i="10"/>
  <c r="X1117" i="10" s="1"/>
  <c r="Y1118" i="10"/>
  <c r="X1118" i="10" s="1"/>
  <c r="Y1119" i="10"/>
  <c r="X1119" i="10" s="1"/>
  <c r="Y1120" i="10"/>
  <c r="X1120" i="10" s="1"/>
  <c r="Y1121" i="10"/>
  <c r="X1121" i="10" s="1"/>
  <c r="Y1122" i="10"/>
  <c r="X1122" i="10" s="1"/>
  <c r="Y1123" i="10"/>
  <c r="X1123" i="10" s="1"/>
  <c r="Y1124" i="10"/>
  <c r="X1124" i="10" s="1"/>
  <c r="Y1125" i="10"/>
  <c r="X1125" i="10" s="1"/>
  <c r="Y1126" i="10"/>
  <c r="X1126" i="10" s="1"/>
  <c r="Y1127" i="10"/>
  <c r="X1127" i="10" s="1"/>
  <c r="Y1128" i="10"/>
  <c r="Y1129" i="10"/>
  <c r="X1129" i="10" s="1"/>
  <c r="Y1130" i="10"/>
  <c r="X1130" i="10" s="1"/>
  <c r="Y1131" i="10"/>
  <c r="Y1132" i="10"/>
  <c r="X1132" i="10" s="1"/>
  <c r="Y1133" i="10"/>
  <c r="X1133" i="10" s="1"/>
  <c r="Y1134" i="10"/>
  <c r="X1134" i="10" s="1"/>
  <c r="Y1135" i="10"/>
  <c r="X1135" i="10" s="1"/>
  <c r="Y1136" i="10"/>
  <c r="X1136" i="10" s="1"/>
  <c r="Y1137" i="10"/>
  <c r="X1137" i="10" s="1"/>
  <c r="Y1138" i="10"/>
  <c r="X1138" i="10" s="1"/>
  <c r="Y1139" i="10"/>
  <c r="X1139" i="10" s="1"/>
  <c r="Y1140" i="10"/>
  <c r="X1140" i="10" s="1"/>
  <c r="Y1141" i="10"/>
  <c r="X1141" i="10" s="1"/>
  <c r="Y1142" i="10"/>
  <c r="X1142" i="10" s="1"/>
  <c r="Y1143" i="10"/>
  <c r="X1143" i="10" s="1"/>
  <c r="Y1144" i="10"/>
  <c r="X1144" i="10" s="1"/>
  <c r="Y1145" i="10"/>
  <c r="X1145" i="10" s="1"/>
  <c r="Y1146" i="10"/>
  <c r="X1146" i="10" s="1"/>
  <c r="Y1147" i="10"/>
  <c r="X1147" i="10" s="1"/>
  <c r="Y1148" i="10"/>
  <c r="X1148" i="10" s="1"/>
  <c r="Y1149" i="10"/>
  <c r="X1149" i="10" s="1"/>
  <c r="Y1150" i="10"/>
  <c r="X1150" i="10" s="1"/>
  <c r="Y1151" i="10"/>
  <c r="X1151" i="10" s="1"/>
  <c r="Y1152" i="10"/>
  <c r="X1152" i="10" s="1"/>
  <c r="Y1153" i="10"/>
  <c r="X1153" i="10" s="1"/>
  <c r="Y1154" i="10"/>
  <c r="X1154" i="10" s="1"/>
  <c r="Y1155" i="10"/>
  <c r="X1155" i="10" s="1"/>
  <c r="Y1156" i="10"/>
  <c r="X1156" i="10" s="1"/>
  <c r="Y1157" i="10"/>
  <c r="X1157" i="10" s="1"/>
  <c r="Y1158" i="10"/>
  <c r="X1158" i="10" s="1"/>
  <c r="Y1159" i="10"/>
  <c r="X1159" i="10" s="1"/>
  <c r="Y1160" i="10"/>
  <c r="X1160" i="10" s="1"/>
  <c r="Y1161" i="10"/>
  <c r="X1161" i="10" s="1"/>
  <c r="Y1162" i="10"/>
  <c r="X1162" i="10" s="1"/>
  <c r="Y1163" i="10"/>
  <c r="X1163" i="10" s="1"/>
  <c r="Y1164" i="10"/>
  <c r="X1164" i="10" s="1"/>
  <c r="Y1165" i="10"/>
  <c r="X1165" i="10" s="1"/>
  <c r="Y1166" i="10"/>
  <c r="X1166" i="10" s="1"/>
  <c r="Y1167" i="10"/>
  <c r="X1167" i="10" s="1"/>
  <c r="Y1168" i="10"/>
  <c r="Y1169" i="10"/>
  <c r="X1169" i="10" s="1"/>
  <c r="Y1170" i="10"/>
  <c r="X1170" i="10" s="1"/>
  <c r="Y1171" i="10"/>
  <c r="X1171" i="10" s="1"/>
  <c r="Y1172" i="10"/>
  <c r="X1172" i="10" s="1"/>
  <c r="Y1173" i="10"/>
  <c r="X1173" i="10" s="1"/>
  <c r="Y1174" i="10"/>
  <c r="X1174" i="10" s="1"/>
  <c r="Y1175" i="10"/>
  <c r="X1175" i="10" s="1"/>
  <c r="Y1176" i="10"/>
  <c r="X1176" i="10" s="1"/>
  <c r="Y1177" i="10"/>
  <c r="X1177" i="10" s="1"/>
  <c r="Y1178" i="10"/>
  <c r="X1178" i="10" s="1"/>
  <c r="Y1179" i="10"/>
  <c r="X1179" i="10" s="1"/>
  <c r="Y1180" i="10"/>
  <c r="X1180" i="10" s="1"/>
  <c r="Y1181" i="10"/>
  <c r="X1181" i="10" s="1"/>
  <c r="Y1182" i="10"/>
  <c r="X1182" i="10" s="1"/>
  <c r="Y1183" i="10"/>
  <c r="X1183" i="10" s="1"/>
  <c r="Y1184" i="10"/>
  <c r="X1184" i="10" s="1"/>
  <c r="Y1185" i="10"/>
  <c r="X1185" i="10" s="1"/>
  <c r="Y1186" i="10"/>
  <c r="X1186" i="10" s="1"/>
  <c r="Y1187" i="10"/>
  <c r="X1187" i="10" s="1"/>
  <c r="Y1188" i="10"/>
  <c r="X1188" i="10" s="1"/>
  <c r="Y1189" i="10"/>
  <c r="X1189" i="10" s="1"/>
  <c r="Y1190" i="10"/>
  <c r="X1190" i="10" s="1"/>
  <c r="Y1191" i="10"/>
  <c r="X1191" i="10" s="1"/>
  <c r="Y1192" i="10"/>
  <c r="X1192" i="10" s="1"/>
  <c r="Y1193" i="10"/>
  <c r="X1193" i="10" s="1"/>
  <c r="Y1194" i="10"/>
  <c r="X1194" i="10" s="1"/>
  <c r="Y1195" i="10"/>
  <c r="X1195" i="10" s="1"/>
  <c r="Y1196" i="10"/>
  <c r="X1196" i="10" s="1"/>
  <c r="Y1197" i="10"/>
  <c r="X1197" i="10" s="1"/>
  <c r="Y1198" i="10"/>
  <c r="X1198" i="10" s="1"/>
  <c r="Y1199" i="10"/>
  <c r="X1199" i="10" s="1"/>
  <c r="Y1200" i="10"/>
  <c r="X1200" i="10" s="1"/>
  <c r="Y1201" i="10"/>
  <c r="X1201" i="10" s="1"/>
  <c r="Y1202" i="10"/>
  <c r="X1202" i="10" s="1"/>
  <c r="Y1203" i="10"/>
  <c r="X1203" i="10" s="1"/>
  <c r="Y1204" i="10"/>
  <c r="X1204" i="10" s="1"/>
  <c r="Y1205" i="10"/>
  <c r="X1205" i="10" s="1"/>
  <c r="Y1206" i="10"/>
  <c r="X1206" i="10" s="1"/>
  <c r="Y1207" i="10"/>
  <c r="X1207" i="10" s="1"/>
  <c r="Y1208" i="10"/>
  <c r="Y1209" i="10"/>
  <c r="X1209" i="10" s="1"/>
  <c r="Y1210" i="10"/>
  <c r="X1210" i="10" s="1"/>
  <c r="Y1211" i="10"/>
  <c r="X1211" i="10" s="1"/>
  <c r="Y1212" i="10"/>
  <c r="X1212" i="10" s="1"/>
  <c r="Y1213" i="10"/>
  <c r="X1213" i="10" s="1"/>
  <c r="Y1214" i="10"/>
  <c r="X1214" i="10" s="1"/>
  <c r="Y1215" i="10"/>
  <c r="X1215" i="10" s="1"/>
  <c r="Y1216" i="10"/>
  <c r="X1216" i="10" s="1"/>
  <c r="Y1217" i="10"/>
  <c r="X1217" i="10" s="1"/>
  <c r="Y1218" i="10"/>
  <c r="X1218" i="10" s="1"/>
  <c r="Y1219" i="10"/>
  <c r="X1219" i="10" s="1"/>
  <c r="Y1220" i="10"/>
  <c r="X1220" i="10" s="1"/>
  <c r="Y1221" i="10"/>
  <c r="X1221" i="10" s="1"/>
  <c r="Y1222" i="10"/>
  <c r="X1222" i="10" s="1"/>
  <c r="Y1223" i="10"/>
  <c r="X1223" i="10" s="1"/>
  <c r="Y1224" i="10"/>
  <c r="Y1225" i="10"/>
  <c r="X1225" i="10" s="1"/>
  <c r="Y1226" i="10"/>
  <c r="X1226" i="10" s="1"/>
  <c r="Y1227" i="10"/>
  <c r="X1227" i="10" s="1"/>
  <c r="Y1228" i="10"/>
  <c r="X1228" i="10" s="1"/>
  <c r="Y1229" i="10"/>
  <c r="Y1230" i="10"/>
  <c r="X1230" i="10" s="1"/>
  <c r="Y1231" i="10"/>
  <c r="X1231" i="10" s="1"/>
  <c r="Y1232" i="10"/>
  <c r="X1232" i="10" s="1"/>
  <c r="Y1233" i="10"/>
  <c r="X1233" i="10" s="1"/>
  <c r="Y1234" i="10"/>
  <c r="X1234" i="10" s="1"/>
  <c r="Y1235" i="10"/>
  <c r="X1235" i="10" s="1"/>
  <c r="Y1236" i="10"/>
  <c r="X1236" i="10" s="1"/>
  <c r="Y1237" i="10"/>
  <c r="X1237" i="10" s="1"/>
  <c r="Y1238" i="10"/>
  <c r="X1238" i="10" s="1"/>
  <c r="Y1239" i="10"/>
  <c r="X1239" i="10" s="1"/>
  <c r="Y1240" i="10"/>
  <c r="X1240" i="10" s="1"/>
  <c r="Y1241" i="10"/>
  <c r="X1241" i="10" s="1"/>
  <c r="Y1242" i="10"/>
  <c r="X1242" i="10" s="1"/>
  <c r="Y1243" i="10"/>
  <c r="X1243" i="10" s="1"/>
  <c r="Y1244" i="10"/>
  <c r="X1244" i="10" s="1"/>
  <c r="Y1245" i="10"/>
  <c r="X1245" i="10" s="1"/>
  <c r="Y1246" i="10"/>
  <c r="X1246" i="10" s="1"/>
  <c r="Y1247" i="10"/>
  <c r="X1247" i="10" s="1"/>
  <c r="Y1248" i="10"/>
  <c r="X1248" i="10" s="1"/>
  <c r="Y1249" i="10"/>
  <c r="X1249" i="10" s="1"/>
  <c r="Y1250" i="10"/>
  <c r="X1250" i="10" s="1"/>
  <c r="Y1251" i="10"/>
  <c r="X1251" i="10" s="1"/>
  <c r="Y1252" i="10"/>
  <c r="X1252" i="10" s="1"/>
  <c r="Y1253" i="10"/>
  <c r="X1253" i="10" s="1"/>
  <c r="Y1254" i="10"/>
  <c r="X1254" i="10" s="1"/>
  <c r="Y1255" i="10"/>
  <c r="X1255" i="10" s="1"/>
  <c r="Y1256" i="10"/>
  <c r="X1256" i="10" s="1"/>
  <c r="Y1257" i="10"/>
  <c r="X1257" i="10" s="1"/>
  <c r="Y1258" i="10"/>
  <c r="X1258" i="10" s="1"/>
  <c r="Y1259" i="10"/>
  <c r="X1259" i="10" s="1"/>
  <c r="Y1260" i="10"/>
  <c r="X1260" i="10" s="1"/>
  <c r="Y1261" i="10"/>
  <c r="X1261" i="10" s="1"/>
  <c r="Y1262" i="10"/>
  <c r="X1262" i="10" s="1"/>
  <c r="Y1263" i="10"/>
  <c r="X1263" i="10" s="1"/>
  <c r="Y1264" i="10"/>
  <c r="X1264" i="10" s="1"/>
  <c r="Y1265" i="10"/>
  <c r="X1265" i="10" s="1"/>
  <c r="Y1266" i="10"/>
  <c r="X1266" i="10" s="1"/>
  <c r="Y1267" i="10"/>
  <c r="X1267" i="10" s="1"/>
  <c r="Y1268" i="10"/>
  <c r="X1268" i="10" s="1"/>
  <c r="Y1269" i="10"/>
  <c r="X1269" i="10" s="1"/>
  <c r="Y1270" i="10"/>
  <c r="X1270" i="10" s="1"/>
  <c r="Y1271" i="10"/>
  <c r="X1271" i="10" s="1"/>
  <c r="Y1272" i="10"/>
  <c r="X1272" i="10" s="1"/>
  <c r="Y1273" i="10"/>
  <c r="X1273" i="10" s="1"/>
  <c r="Y1274" i="10"/>
  <c r="X1274" i="10" s="1"/>
  <c r="Y1275" i="10"/>
  <c r="X1275" i="10" s="1"/>
  <c r="Y1276" i="10"/>
  <c r="X1276" i="10" s="1"/>
  <c r="Y1277" i="10"/>
  <c r="X1277" i="10" s="1"/>
  <c r="Y1278" i="10"/>
  <c r="X1278" i="10" s="1"/>
  <c r="Y1279" i="10"/>
  <c r="X1279" i="10" s="1"/>
  <c r="Y1280" i="10"/>
  <c r="X1280" i="10" s="1"/>
  <c r="Y1281" i="10"/>
  <c r="X1281" i="10" s="1"/>
  <c r="Y1282" i="10"/>
  <c r="X1282" i="10" s="1"/>
  <c r="Y1283" i="10"/>
  <c r="X1283" i="10" s="1"/>
  <c r="Y1284" i="10"/>
  <c r="X1284" i="10" s="1"/>
  <c r="Y1285" i="10"/>
  <c r="X1285" i="10" s="1"/>
  <c r="Y1286" i="10"/>
  <c r="X1286" i="10" s="1"/>
  <c r="Y1287" i="10"/>
  <c r="X1287" i="10" s="1"/>
  <c r="Y1288" i="10"/>
  <c r="X1288" i="10" s="1"/>
  <c r="Y1289" i="10"/>
  <c r="X1289" i="10" s="1"/>
  <c r="Y1290" i="10"/>
  <c r="X1290" i="10" s="1"/>
  <c r="Y1291" i="10"/>
  <c r="X1291" i="10" s="1"/>
  <c r="Y1292" i="10"/>
  <c r="X1292" i="10" s="1"/>
  <c r="Y1293" i="10"/>
  <c r="X1293" i="10" s="1"/>
  <c r="Y1294" i="10"/>
  <c r="X1294" i="10" s="1"/>
  <c r="Y1295" i="10"/>
  <c r="X1295" i="10" s="1"/>
  <c r="Y1296" i="10"/>
  <c r="X1296" i="10" s="1"/>
  <c r="Y1297" i="10"/>
  <c r="X1297" i="10" s="1"/>
  <c r="Y1298" i="10"/>
  <c r="X1298" i="10" s="1"/>
  <c r="Y1299" i="10"/>
  <c r="X1299" i="10" s="1"/>
  <c r="Y1300" i="10"/>
  <c r="X1300" i="10" s="1"/>
  <c r="Y1301" i="10"/>
  <c r="X1301" i="10" s="1"/>
  <c r="Y1302" i="10"/>
  <c r="X1302" i="10" s="1"/>
  <c r="Y1303" i="10"/>
  <c r="X1303" i="10" s="1"/>
  <c r="Y1304" i="10"/>
  <c r="X1304" i="10" s="1"/>
  <c r="Y1305" i="10"/>
  <c r="X1305" i="10" s="1"/>
  <c r="Y1306" i="10"/>
  <c r="X1306" i="10" s="1"/>
  <c r="Y1307" i="10"/>
  <c r="X1307" i="10" s="1"/>
  <c r="Y1308" i="10"/>
  <c r="X1308" i="10" s="1"/>
  <c r="Y1309" i="10"/>
  <c r="X1309" i="10" s="1"/>
  <c r="Y1310" i="10"/>
  <c r="X1310" i="10" s="1"/>
  <c r="Y1311" i="10"/>
  <c r="Y1312" i="10"/>
  <c r="X1312" i="10" s="1"/>
  <c r="Y1313" i="10"/>
  <c r="X1313" i="10" s="1"/>
  <c r="Y1314" i="10"/>
  <c r="X1314" i="10" s="1"/>
  <c r="Y1315" i="10"/>
  <c r="X1315" i="10" s="1"/>
  <c r="Y1316" i="10"/>
  <c r="X1316" i="10" s="1"/>
  <c r="Y1317" i="10"/>
  <c r="X1317" i="10" s="1"/>
  <c r="Y1318" i="10"/>
  <c r="X1318" i="10" s="1"/>
  <c r="Y1319" i="10"/>
  <c r="X1319" i="10" s="1"/>
  <c r="Y1320" i="10"/>
  <c r="X1320" i="10" s="1"/>
  <c r="Y1321" i="10"/>
  <c r="X1321" i="10" s="1"/>
  <c r="Y1322" i="10"/>
  <c r="X1322" i="10" s="1"/>
  <c r="Y1323" i="10"/>
  <c r="Y1324" i="10"/>
  <c r="X1324" i="10" s="1"/>
  <c r="Y1325" i="10"/>
  <c r="X1325" i="10" s="1"/>
  <c r="Y1326" i="10"/>
  <c r="X1326" i="10" s="1"/>
  <c r="Y1327" i="10"/>
  <c r="X1327" i="10" s="1"/>
  <c r="Y1328" i="10"/>
  <c r="X1328" i="10" s="1"/>
  <c r="Y1329" i="10"/>
  <c r="X1329" i="10" s="1"/>
  <c r="Y1330" i="10"/>
  <c r="X1330" i="10" s="1"/>
  <c r="Y1331" i="10"/>
  <c r="X1331" i="10" s="1"/>
  <c r="Y1332" i="10"/>
  <c r="X1332" i="10" s="1"/>
  <c r="Y1333" i="10"/>
  <c r="X1333" i="10" s="1"/>
  <c r="Y1334" i="10"/>
  <c r="X1334" i="10" s="1"/>
  <c r="Y1335" i="10"/>
  <c r="X1335" i="10" s="1"/>
  <c r="Y1336" i="10"/>
  <c r="X1336" i="10" s="1"/>
  <c r="Y1337" i="10"/>
  <c r="X1337" i="10" s="1"/>
  <c r="Y1338" i="10"/>
  <c r="X1338" i="10" s="1"/>
  <c r="Y1339" i="10"/>
  <c r="X1339" i="10" s="1"/>
  <c r="Y1340" i="10"/>
  <c r="X1340" i="10" s="1"/>
  <c r="Y1341" i="10"/>
  <c r="X1341" i="10" s="1"/>
  <c r="Y1342" i="10"/>
  <c r="X1342" i="10" s="1"/>
  <c r="Y1343" i="10"/>
  <c r="X1343" i="10" s="1"/>
  <c r="Y1344" i="10"/>
  <c r="X1344" i="10" s="1"/>
  <c r="Y1345" i="10"/>
  <c r="X1345" i="10" s="1"/>
  <c r="Y1346" i="10"/>
  <c r="X1346" i="10" s="1"/>
  <c r="Y1347" i="10"/>
  <c r="X1347" i="10" s="1"/>
  <c r="Y1348" i="10"/>
  <c r="X1348" i="10" s="1"/>
  <c r="Y1349" i="10"/>
  <c r="X1349" i="10" s="1"/>
  <c r="Y1350" i="10"/>
  <c r="X1350" i="10" s="1"/>
  <c r="Y1351" i="10"/>
  <c r="X1351" i="10" s="1"/>
  <c r="Y1352" i="10"/>
  <c r="X1352" i="10" s="1"/>
  <c r="Y1353" i="10"/>
  <c r="X1353" i="10" s="1"/>
  <c r="Y1354" i="10"/>
  <c r="X1354" i="10" s="1"/>
  <c r="Y1355" i="10"/>
  <c r="X1355" i="10" s="1"/>
  <c r="Y1356" i="10"/>
  <c r="X1356" i="10" s="1"/>
  <c r="Y1357" i="10"/>
  <c r="X1357" i="10" s="1"/>
  <c r="Y1358" i="10"/>
  <c r="X1358" i="10" s="1"/>
  <c r="Y1359" i="10"/>
  <c r="X1359" i="10" s="1"/>
  <c r="Y1360" i="10"/>
  <c r="X1360" i="10" s="1"/>
  <c r="Y1361" i="10"/>
  <c r="X1361" i="10" s="1"/>
  <c r="Y1362" i="10"/>
  <c r="X1362" i="10" s="1"/>
  <c r="Y1363" i="10"/>
  <c r="X1363" i="10" s="1"/>
  <c r="Y1364" i="10"/>
  <c r="X1364" i="10" s="1"/>
  <c r="Y1365" i="10"/>
  <c r="X1365" i="10" s="1"/>
  <c r="Y1366" i="10"/>
  <c r="X1366" i="10" s="1"/>
  <c r="Y1367" i="10"/>
  <c r="X1367" i="10" s="1"/>
  <c r="Y1368" i="10"/>
  <c r="X1368" i="10" s="1"/>
  <c r="Y1369" i="10"/>
  <c r="X1369" i="10" s="1"/>
  <c r="Y1370" i="10"/>
  <c r="X1370" i="10" s="1"/>
  <c r="Y1371" i="10"/>
  <c r="X1371" i="10" s="1"/>
  <c r="Y1372" i="10"/>
  <c r="X1372" i="10" s="1"/>
  <c r="Y1373" i="10"/>
  <c r="X1373" i="10" s="1"/>
  <c r="Y1374" i="10"/>
  <c r="X1374" i="10" s="1"/>
  <c r="Y1375" i="10"/>
  <c r="X1375" i="10" s="1"/>
  <c r="Y1376" i="10"/>
  <c r="X1376" i="10" s="1"/>
  <c r="Y1377" i="10"/>
  <c r="X1377" i="10" s="1"/>
  <c r="Y1378" i="10"/>
  <c r="X1378" i="10" s="1"/>
  <c r="Y1379" i="10"/>
  <c r="X1379" i="10" s="1"/>
  <c r="Y1380" i="10"/>
  <c r="X1380" i="10" s="1"/>
  <c r="Y1381" i="10"/>
  <c r="X1381" i="10" s="1"/>
  <c r="Y1382" i="10"/>
  <c r="X1382" i="10" s="1"/>
  <c r="Y1383" i="10"/>
  <c r="X1383" i="10" s="1"/>
  <c r="Y1384" i="10"/>
  <c r="X1384" i="10" s="1"/>
  <c r="Y1385" i="10"/>
  <c r="X1385" i="10" s="1"/>
  <c r="Y1386" i="10"/>
  <c r="X1386" i="10" s="1"/>
  <c r="Y1387" i="10"/>
  <c r="X1387" i="10" s="1"/>
  <c r="Y1388" i="10"/>
  <c r="X1388" i="10" s="1"/>
  <c r="Y1389" i="10"/>
  <c r="X1389" i="10" s="1"/>
  <c r="Y1390" i="10"/>
  <c r="X1390" i="10" s="1"/>
  <c r="Y1391" i="10"/>
  <c r="X1391" i="10" s="1"/>
  <c r="Y1392" i="10"/>
  <c r="X1392" i="10" s="1"/>
  <c r="Y1393" i="10"/>
  <c r="X1393" i="10" s="1"/>
  <c r="Y1394" i="10"/>
  <c r="X1394" i="10" s="1"/>
  <c r="Y1395" i="10"/>
  <c r="X1395" i="10" s="1"/>
  <c r="Y1396" i="10"/>
  <c r="X1396" i="10" s="1"/>
  <c r="Y1397" i="10"/>
  <c r="X1397" i="10" s="1"/>
  <c r="Y1398" i="10"/>
  <c r="X1398" i="10" s="1"/>
  <c r="Y1399" i="10"/>
  <c r="X1399" i="10" s="1"/>
  <c r="Y1400" i="10"/>
  <c r="X1400" i="10" s="1"/>
  <c r="Y1401" i="10"/>
  <c r="X1401" i="10" s="1"/>
  <c r="Y1402" i="10"/>
  <c r="Y1403" i="10"/>
  <c r="X1403" i="10" s="1"/>
  <c r="Y1404" i="10"/>
  <c r="X1404" i="10" s="1"/>
  <c r="Y1405" i="10"/>
  <c r="X1405" i="10" s="1"/>
  <c r="Y1406" i="10"/>
  <c r="X1406" i="10" s="1"/>
  <c r="Y1407" i="10"/>
  <c r="X1407" i="10" s="1"/>
  <c r="Y1408" i="10"/>
  <c r="X1408" i="10" s="1"/>
  <c r="Y1409" i="10"/>
  <c r="X1409" i="10" s="1"/>
  <c r="Y1410" i="10"/>
  <c r="X1410" i="10" s="1"/>
  <c r="Y1411" i="10"/>
  <c r="X1411" i="10" s="1"/>
  <c r="Y1412" i="10"/>
  <c r="X1412" i="10" s="1"/>
  <c r="Y1413" i="10"/>
  <c r="X1413" i="10" s="1"/>
  <c r="Y1414" i="10"/>
  <c r="X1414" i="10" s="1"/>
  <c r="Y1415" i="10"/>
  <c r="X1415" i="10" s="1"/>
  <c r="Y1416" i="10"/>
  <c r="Y1417" i="10"/>
  <c r="X1417" i="10" s="1"/>
  <c r="Y1418" i="10"/>
  <c r="X1418" i="10" s="1"/>
  <c r="Y1419" i="10"/>
  <c r="X1419" i="10" s="1"/>
  <c r="Y1420" i="10"/>
  <c r="X1420" i="10" s="1"/>
  <c r="Y1421" i="10"/>
  <c r="X1421" i="10" s="1"/>
  <c r="Y1422" i="10"/>
  <c r="X1422" i="10" s="1"/>
  <c r="Y1423" i="10"/>
  <c r="X1423" i="10" s="1"/>
  <c r="Y1424" i="10"/>
  <c r="X1424" i="10" s="1"/>
  <c r="Y1425" i="10"/>
  <c r="X1425" i="10" s="1"/>
  <c r="Y1426" i="10"/>
  <c r="X1426" i="10" s="1"/>
  <c r="Y1427" i="10"/>
  <c r="X1427" i="10" s="1"/>
  <c r="Y1428" i="10"/>
  <c r="X1428" i="10" s="1"/>
  <c r="Y1429" i="10"/>
  <c r="X1429" i="10" s="1"/>
  <c r="Y1430" i="10"/>
  <c r="X1430" i="10" s="1"/>
  <c r="Y1431" i="10"/>
  <c r="X1431" i="10" s="1"/>
  <c r="Y1432" i="10"/>
  <c r="Y1433" i="10"/>
  <c r="X1433" i="10" s="1"/>
  <c r="Y1434" i="10"/>
  <c r="X1434" i="10" s="1"/>
  <c r="Y1435" i="10"/>
  <c r="X1435" i="10" s="1"/>
  <c r="Y1436" i="10"/>
  <c r="X1436" i="10" s="1"/>
  <c r="Y1437" i="10"/>
  <c r="X1437" i="10" s="1"/>
  <c r="Y1438" i="10"/>
  <c r="X1438" i="10" s="1"/>
  <c r="Y1439" i="10"/>
  <c r="X1439" i="10" s="1"/>
  <c r="Y1440" i="10"/>
  <c r="X1440" i="10" s="1"/>
  <c r="Y1441" i="10"/>
  <c r="X1441" i="10" s="1"/>
  <c r="Y1442" i="10"/>
  <c r="X1442" i="10" s="1"/>
  <c r="Y1443" i="10"/>
  <c r="X1443" i="10" s="1"/>
  <c r="Y1444" i="10"/>
  <c r="X1444" i="10" s="1"/>
  <c r="Y1445" i="10"/>
  <c r="X1445" i="10" s="1"/>
  <c r="Y1446" i="10"/>
  <c r="X1446" i="10" s="1"/>
  <c r="Y1447" i="10"/>
  <c r="X1447" i="10" s="1"/>
  <c r="Y1448" i="10"/>
  <c r="X1448" i="10" s="1"/>
  <c r="Y1449" i="10"/>
  <c r="X1449" i="10" s="1"/>
  <c r="Y1450" i="10"/>
  <c r="X1450" i="10" s="1"/>
  <c r="Y1451" i="10"/>
  <c r="X1451" i="10" s="1"/>
  <c r="Y1452" i="10"/>
  <c r="X1452" i="10" s="1"/>
  <c r="Y1453" i="10"/>
  <c r="X1453" i="10" s="1"/>
  <c r="Y1454" i="10"/>
  <c r="X1454" i="10" s="1"/>
  <c r="Y1455" i="10"/>
  <c r="X1455" i="10" s="1"/>
  <c r="Y1456" i="10"/>
  <c r="X1456" i="10" s="1"/>
  <c r="Y1457" i="10"/>
  <c r="X1457" i="10" s="1"/>
  <c r="Y1458" i="10"/>
  <c r="X1458" i="10" s="1"/>
  <c r="Y1459" i="10"/>
  <c r="X1459" i="10" s="1"/>
  <c r="Y1460" i="10"/>
  <c r="X1460" i="10" s="1"/>
  <c r="Y1461" i="10"/>
  <c r="X1461" i="10" s="1"/>
  <c r="Y1462" i="10"/>
  <c r="X1462" i="10" s="1"/>
  <c r="Y1463" i="10"/>
  <c r="X1463" i="10" s="1"/>
  <c r="Y1464" i="10"/>
  <c r="Y1465" i="10"/>
  <c r="X1465" i="10" s="1"/>
  <c r="Y1466" i="10"/>
  <c r="X1466" i="10" s="1"/>
  <c r="Y1467" i="10"/>
  <c r="X1467" i="10" s="1"/>
  <c r="Y1468" i="10"/>
  <c r="X1468" i="10" s="1"/>
  <c r="Y1469" i="10"/>
  <c r="X1469" i="10" s="1"/>
  <c r="Y1470" i="10"/>
  <c r="X1470" i="10" s="1"/>
  <c r="Y1471" i="10"/>
  <c r="X1471" i="10" s="1"/>
  <c r="Y1472" i="10"/>
  <c r="X1472" i="10" s="1"/>
  <c r="Y1473" i="10"/>
  <c r="X1473" i="10" s="1"/>
  <c r="Y1474" i="10"/>
  <c r="X1474" i="10" s="1"/>
  <c r="Y1475" i="10"/>
  <c r="X1475" i="10" s="1"/>
  <c r="Y1476" i="10"/>
  <c r="X1476" i="10" s="1"/>
  <c r="Y1477" i="10"/>
  <c r="X1477" i="10" s="1"/>
  <c r="Y1478" i="10"/>
  <c r="X1478" i="10" s="1"/>
  <c r="Y1479" i="10"/>
  <c r="X1479" i="10" s="1"/>
  <c r="Y1480" i="10"/>
  <c r="Y1481" i="10"/>
  <c r="X1481" i="10" s="1"/>
  <c r="Y1482" i="10"/>
  <c r="X1482" i="10" s="1"/>
  <c r="Y1483" i="10"/>
  <c r="X1483" i="10" s="1"/>
  <c r="Y1484" i="10"/>
  <c r="X1484" i="10" s="1"/>
  <c r="Y1485" i="10"/>
  <c r="X1485" i="10" s="1"/>
  <c r="Y1486" i="10"/>
  <c r="X1486" i="10" s="1"/>
  <c r="Y1487" i="10"/>
  <c r="X1487" i="10" s="1"/>
  <c r="Y1488" i="10"/>
  <c r="X1488" i="10" s="1"/>
  <c r="Y1489" i="10"/>
  <c r="X1489" i="10" s="1"/>
  <c r="Y1490" i="10"/>
  <c r="X1490" i="10" s="1"/>
  <c r="Y1491" i="10"/>
  <c r="X1491" i="10" s="1"/>
  <c r="Y1492" i="10"/>
  <c r="X1492" i="10" s="1"/>
  <c r="Y1493" i="10"/>
  <c r="X1493" i="10" s="1"/>
  <c r="Y1494" i="10"/>
  <c r="X1494" i="10" s="1"/>
  <c r="Y1495" i="10"/>
  <c r="X1495" i="10" s="1"/>
  <c r="Y1496" i="10"/>
  <c r="X1496" i="10" s="1"/>
  <c r="Y1497" i="10"/>
  <c r="Y1498" i="10"/>
  <c r="X1498" i="10" s="1"/>
  <c r="Y1499" i="10"/>
  <c r="X1499" i="10" s="1"/>
  <c r="Y1500" i="10"/>
  <c r="X1500" i="10" s="1"/>
  <c r="Y1501" i="10"/>
  <c r="X1501" i="10" s="1"/>
  <c r="Y1502" i="10"/>
  <c r="X1502" i="10" s="1"/>
  <c r="Y1503" i="10"/>
  <c r="X1503" i="10" s="1"/>
  <c r="Y1504" i="10"/>
  <c r="X1504" i="10" s="1"/>
  <c r="Y1505" i="10"/>
  <c r="X1505" i="10" s="1"/>
  <c r="Y1506" i="10"/>
  <c r="X1506" i="10" s="1"/>
  <c r="Y1507" i="10"/>
  <c r="X1507" i="10" s="1"/>
  <c r="Y1508" i="10"/>
  <c r="X1508" i="10" s="1"/>
  <c r="Y1509" i="10"/>
  <c r="X1509" i="10" s="1"/>
  <c r="Y1510" i="10"/>
  <c r="X1510" i="10" s="1"/>
  <c r="Y1511" i="10"/>
  <c r="X1511" i="10" s="1"/>
  <c r="Y1512" i="10"/>
  <c r="Y1513" i="10"/>
  <c r="X1513" i="10" s="1"/>
  <c r="Y1514" i="10"/>
  <c r="X1514" i="10" s="1"/>
  <c r="Y1515" i="10"/>
  <c r="X1515" i="10" s="1"/>
  <c r="Y1516" i="10"/>
  <c r="X1516" i="10" s="1"/>
  <c r="Y1517" i="10"/>
  <c r="X1517" i="10" s="1"/>
  <c r="Y1518" i="10"/>
  <c r="X1518" i="10" s="1"/>
  <c r="Y1519" i="10"/>
  <c r="X1519" i="10" s="1"/>
  <c r="Y1520" i="10"/>
  <c r="X1520" i="10" s="1"/>
  <c r="Y1521" i="10"/>
  <c r="X1521" i="10" s="1"/>
  <c r="Y1522" i="10"/>
  <c r="X1522" i="10" s="1"/>
  <c r="Y1523" i="10"/>
  <c r="X1523" i="10" s="1"/>
  <c r="Y1524" i="10"/>
  <c r="X1524" i="10" s="1"/>
  <c r="Y1525" i="10"/>
  <c r="X1525" i="10" s="1"/>
  <c r="Y1526" i="10"/>
  <c r="X1526" i="10" s="1"/>
  <c r="Y1527" i="10"/>
  <c r="X1527" i="10" s="1"/>
  <c r="Y1528" i="10"/>
  <c r="X1528" i="10" s="1"/>
  <c r="Y1529" i="10"/>
  <c r="X1529" i="10" s="1"/>
  <c r="Y1530" i="10"/>
  <c r="X1530" i="10" s="1"/>
  <c r="Y1531" i="10"/>
  <c r="X1531" i="10" s="1"/>
  <c r="Y1532" i="10"/>
  <c r="X1532" i="10" s="1"/>
  <c r="Y1533" i="10"/>
  <c r="X1533" i="10" s="1"/>
  <c r="Y1534" i="10"/>
  <c r="X1534" i="10" s="1"/>
  <c r="Y1535" i="10"/>
  <c r="X1535" i="10" s="1"/>
  <c r="Y1536" i="10"/>
  <c r="X1536" i="10" s="1"/>
  <c r="Y1537" i="10"/>
  <c r="X1537" i="10" s="1"/>
  <c r="Y1538" i="10"/>
  <c r="X1538" i="10" s="1"/>
  <c r="Y1539" i="10"/>
  <c r="X1539" i="10" s="1"/>
  <c r="Y1540" i="10"/>
  <c r="X1540" i="10" s="1"/>
  <c r="Y1541" i="10"/>
  <c r="X1541" i="10" s="1"/>
  <c r="Y1542" i="10"/>
  <c r="X1542" i="10" s="1"/>
  <c r="Y1543" i="10"/>
  <c r="X1543" i="10" s="1"/>
  <c r="Y1544" i="10"/>
  <c r="X1544" i="10" s="1"/>
  <c r="Y1545" i="10"/>
  <c r="X1545" i="10" s="1"/>
  <c r="Y1546" i="10"/>
  <c r="X1546" i="10" s="1"/>
  <c r="Y1547" i="10"/>
  <c r="X1547" i="10" s="1"/>
  <c r="Y1548" i="10"/>
  <c r="X1548" i="10" s="1"/>
  <c r="Y1549" i="10"/>
  <c r="X1549" i="10" s="1"/>
  <c r="Y1550" i="10"/>
  <c r="X1550" i="10" s="1"/>
  <c r="Y1551" i="10"/>
  <c r="X1551" i="10" s="1"/>
  <c r="Y1552" i="10"/>
  <c r="X1552" i="10" s="1"/>
  <c r="Y1553" i="10"/>
  <c r="X1553" i="10" s="1"/>
  <c r="Y1554" i="10"/>
  <c r="X1554" i="10" s="1"/>
  <c r="Y1555" i="10"/>
  <c r="X1555" i="10" s="1"/>
  <c r="Y1556" i="10"/>
  <c r="X1556" i="10" s="1"/>
  <c r="Y1557" i="10"/>
  <c r="X1557" i="10" s="1"/>
  <c r="Y1558" i="10"/>
  <c r="X1558" i="10" s="1"/>
  <c r="Y1559" i="10"/>
  <c r="X1559" i="10" s="1"/>
  <c r="Y1560" i="10"/>
  <c r="X1560" i="10" s="1"/>
  <c r="Y1561" i="10"/>
  <c r="X1561" i="10" s="1"/>
  <c r="Y1562" i="10"/>
  <c r="X1562" i="10" s="1"/>
  <c r="Y1563" i="10"/>
  <c r="X1563" i="10" s="1"/>
  <c r="Y1564" i="10"/>
  <c r="X1564" i="10" s="1"/>
  <c r="Y1565" i="10"/>
  <c r="X1565" i="10" s="1"/>
  <c r="Y1566" i="10"/>
  <c r="X1566" i="10" s="1"/>
  <c r="Y1567" i="10"/>
  <c r="X1567" i="10" s="1"/>
  <c r="Y1568" i="10"/>
  <c r="X1568" i="10" s="1"/>
  <c r="Y1569" i="10"/>
  <c r="X1569" i="10" s="1"/>
  <c r="Y1570" i="10"/>
  <c r="X1570" i="10" s="1"/>
  <c r="Y1571" i="10"/>
  <c r="X1571" i="10" s="1"/>
  <c r="Y1572" i="10"/>
  <c r="X1572" i="10" s="1"/>
  <c r="Y1573" i="10"/>
  <c r="X1573" i="10" s="1"/>
  <c r="Y1574" i="10"/>
  <c r="X1574" i="10" s="1"/>
  <c r="Y1575" i="10"/>
  <c r="X1575" i="10" s="1"/>
  <c r="Y1576" i="10"/>
  <c r="Y1577" i="10"/>
  <c r="X1577" i="10" s="1"/>
  <c r="Y1578" i="10"/>
  <c r="X1578" i="10" s="1"/>
  <c r="Y1579" i="10"/>
  <c r="X1579" i="10" s="1"/>
  <c r="Y1580" i="10"/>
  <c r="X1580" i="10" s="1"/>
  <c r="Y1581" i="10"/>
  <c r="X1581" i="10" s="1"/>
  <c r="Y1582" i="10"/>
  <c r="X1582" i="10" s="1"/>
  <c r="Y1583" i="10"/>
  <c r="X1583" i="10" s="1"/>
  <c r="Y1584" i="10"/>
  <c r="X1584" i="10" s="1"/>
  <c r="Y1585" i="10"/>
  <c r="X1585" i="10" s="1"/>
  <c r="Y1586" i="10"/>
  <c r="X1586" i="10" s="1"/>
  <c r="Y1587" i="10"/>
  <c r="X1587" i="10" s="1"/>
  <c r="Y1588" i="10"/>
  <c r="X1588" i="10" s="1"/>
  <c r="Y1589" i="10"/>
  <c r="X1589" i="10" s="1"/>
  <c r="Y1590" i="10"/>
  <c r="X1590" i="10" s="1"/>
  <c r="Y1591" i="10"/>
  <c r="X1591" i="10" s="1"/>
  <c r="Y1592" i="10"/>
  <c r="X1592" i="10" s="1"/>
  <c r="Y1593" i="10"/>
  <c r="X1593" i="10" s="1"/>
  <c r="Y1594" i="10"/>
  <c r="X1594" i="10" s="1"/>
  <c r="Y1595" i="10"/>
  <c r="X1595" i="10" s="1"/>
  <c r="Y1596" i="10"/>
  <c r="X1596" i="10" s="1"/>
  <c r="Y1597" i="10"/>
  <c r="X1597" i="10" s="1"/>
  <c r="Y1598" i="10"/>
  <c r="X1598" i="10" s="1"/>
  <c r="Y1599" i="10"/>
  <c r="X1599" i="10" s="1"/>
  <c r="Y1600" i="10"/>
  <c r="X1600" i="10" s="1"/>
  <c r="Y1601" i="10"/>
  <c r="X1601" i="10" s="1"/>
  <c r="Y1602" i="10"/>
  <c r="X1602" i="10" s="1"/>
  <c r="Y1603" i="10"/>
  <c r="X1603" i="10" s="1"/>
  <c r="Y1604" i="10"/>
  <c r="X1604" i="10" s="1"/>
  <c r="Y1605" i="10"/>
  <c r="X1605" i="10" s="1"/>
  <c r="Y1606" i="10"/>
  <c r="X1606" i="10" s="1"/>
  <c r="Y1607" i="10"/>
  <c r="X1607" i="10" s="1"/>
  <c r="Y1608" i="10"/>
  <c r="X1608" i="10" s="1"/>
  <c r="Y1609" i="10"/>
  <c r="X1609" i="10" s="1"/>
  <c r="Y1610" i="10"/>
  <c r="X1610" i="10" s="1"/>
  <c r="Y1611" i="10"/>
  <c r="X1611" i="10" s="1"/>
  <c r="Y1612" i="10"/>
  <c r="X1612" i="10" s="1"/>
  <c r="Y1613" i="10"/>
  <c r="X1613" i="10" s="1"/>
  <c r="Y1614" i="10"/>
  <c r="X1614" i="10" s="1"/>
  <c r="Y1615" i="10"/>
  <c r="X1615" i="10" s="1"/>
  <c r="Y1616" i="10"/>
  <c r="X1616" i="10" s="1"/>
  <c r="Y1617" i="10"/>
  <c r="X1617" i="10" s="1"/>
  <c r="Y1618" i="10"/>
  <c r="X1618" i="10" s="1"/>
  <c r="Y1619" i="10"/>
  <c r="X1619" i="10" s="1"/>
  <c r="Y1620" i="10"/>
  <c r="X1620" i="10" s="1"/>
  <c r="Y1621" i="10"/>
  <c r="X1621" i="10" s="1"/>
  <c r="Y1622" i="10"/>
  <c r="X1622" i="10" s="1"/>
  <c r="Y1623" i="10"/>
  <c r="X1623" i="10" s="1"/>
  <c r="Y1624" i="10"/>
  <c r="X1624" i="10" s="1"/>
  <c r="Y1625" i="10"/>
  <c r="X1625" i="10" s="1"/>
  <c r="Y1626" i="10"/>
  <c r="X1626" i="10" s="1"/>
  <c r="Y1627" i="10"/>
  <c r="X1627" i="10" s="1"/>
  <c r="Y1628" i="10"/>
  <c r="X1628" i="10" s="1"/>
  <c r="Y1629" i="10"/>
  <c r="X1629" i="10" s="1"/>
  <c r="Y1630" i="10"/>
  <c r="X1630" i="10" s="1"/>
  <c r="Y1631" i="10"/>
  <c r="Y1632" i="10"/>
  <c r="X1632" i="10" s="1"/>
  <c r="Y1633" i="10"/>
  <c r="X1633" i="10" s="1"/>
  <c r="Y1634" i="10"/>
  <c r="X1634" i="10" s="1"/>
  <c r="Y1635" i="10"/>
  <c r="X1635" i="10" s="1"/>
  <c r="Y1636" i="10"/>
  <c r="X1636" i="10" s="1"/>
  <c r="Y1637" i="10"/>
  <c r="X1637" i="10" s="1"/>
  <c r="Y1638" i="10"/>
  <c r="X1638" i="10" s="1"/>
  <c r="Y1639" i="10"/>
  <c r="X1639" i="10" s="1"/>
  <c r="Y1640" i="10"/>
  <c r="X1640" i="10" s="1"/>
  <c r="Y1641" i="10"/>
  <c r="X1641" i="10" s="1"/>
  <c r="Y1642" i="10"/>
  <c r="X1642" i="10" s="1"/>
  <c r="Y1643" i="10"/>
  <c r="X1643" i="10" s="1"/>
  <c r="Y1644" i="10"/>
  <c r="X1644" i="10" s="1"/>
  <c r="Y1645" i="10"/>
  <c r="X1645" i="10" s="1"/>
  <c r="Y1646" i="10"/>
  <c r="X1646" i="10" s="1"/>
  <c r="Y1647" i="10"/>
  <c r="X1647" i="10" s="1"/>
  <c r="Y1648" i="10"/>
  <c r="X1648" i="10" s="1"/>
  <c r="Y1649" i="10"/>
  <c r="X1649" i="10" s="1"/>
  <c r="Y1650" i="10"/>
  <c r="X1650" i="10" s="1"/>
  <c r="Y1651" i="10"/>
  <c r="X1651" i="10" s="1"/>
  <c r="Y1652" i="10"/>
  <c r="X1652" i="10" s="1"/>
  <c r="Y1653" i="10"/>
  <c r="X1653" i="10" s="1"/>
  <c r="Y1654" i="10"/>
  <c r="X1654" i="10" s="1"/>
  <c r="Y1655" i="10"/>
  <c r="X1655" i="10" s="1"/>
  <c r="Y1656" i="10"/>
  <c r="X1656" i="10" s="1"/>
  <c r="Y1657" i="10"/>
  <c r="X1657" i="10" s="1"/>
  <c r="Y1658" i="10"/>
  <c r="Y1659" i="10"/>
  <c r="X1659" i="10" s="1"/>
  <c r="Y1660" i="10"/>
  <c r="X1660" i="10" s="1"/>
  <c r="Y1661" i="10"/>
  <c r="X1661" i="10" s="1"/>
  <c r="Y1662" i="10"/>
  <c r="X1662" i="10" s="1"/>
  <c r="Y1663" i="10"/>
  <c r="X1663" i="10" s="1"/>
  <c r="Y1664" i="10"/>
  <c r="X1664" i="10" s="1"/>
  <c r="Y1665" i="10"/>
  <c r="X1665" i="10" s="1"/>
  <c r="Y1666" i="10"/>
  <c r="X1666" i="10" s="1"/>
  <c r="Y1667" i="10"/>
  <c r="X1667" i="10" s="1"/>
  <c r="Y1668" i="10"/>
  <c r="X1668" i="10" s="1"/>
  <c r="Y1669" i="10"/>
  <c r="X1669" i="10" s="1"/>
  <c r="Y1670" i="10"/>
  <c r="X1670" i="10" s="1"/>
  <c r="Y1671" i="10"/>
  <c r="X1671" i="10" s="1"/>
  <c r="Y1672" i="10"/>
  <c r="X1672" i="10" s="1"/>
  <c r="Y1673" i="10"/>
  <c r="X1673" i="10" s="1"/>
  <c r="Y1674" i="10"/>
  <c r="X1674" i="10" s="1"/>
  <c r="Y1675" i="10"/>
  <c r="X1675" i="10" s="1"/>
  <c r="Y1676" i="10"/>
  <c r="X1676" i="10" s="1"/>
  <c r="Y1677" i="10"/>
  <c r="X1677" i="10" s="1"/>
  <c r="Y1678" i="10"/>
  <c r="X1678" i="10" s="1"/>
  <c r="Y1679" i="10"/>
  <c r="X1679" i="10" s="1"/>
  <c r="Y1680" i="10"/>
  <c r="X1680" i="10" s="1"/>
  <c r="Y1681" i="10"/>
  <c r="X1681" i="10" s="1"/>
  <c r="Y1682" i="10"/>
  <c r="X1682" i="10" s="1"/>
  <c r="Y1683" i="10"/>
  <c r="X1683" i="10" s="1"/>
  <c r="Y1684" i="10"/>
  <c r="X1684" i="10" s="1"/>
  <c r="Y1685" i="10"/>
  <c r="X1685" i="10" s="1"/>
  <c r="Y1686" i="10"/>
  <c r="X1686" i="10" s="1"/>
  <c r="Y1687" i="10"/>
  <c r="X1687" i="10" s="1"/>
  <c r="Y1688" i="10"/>
  <c r="X1688" i="10" s="1"/>
  <c r="Y1689" i="10"/>
  <c r="X1689" i="10" s="1"/>
  <c r="Y1690" i="10"/>
  <c r="X1690" i="10" s="1"/>
  <c r="Y1691" i="10"/>
  <c r="X1691" i="10" s="1"/>
  <c r="Y1692" i="10"/>
  <c r="X1692" i="10" s="1"/>
  <c r="Y1693" i="10"/>
  <c r="X1693" i="10" s="1"/>
  <c r="Y1694" i="10"/>
  <c r="X1694" i="10" s="1"/>
  <c r="Y1695" i="10"/>
  <c r="X1695" i="10" s="1"/>
  <c r="Y1696" i="10"/>
  <c r="X1696" i="10" s="1"/>
  <c r="Y1697" i="10"/>
  <c r="X1697" i="10" s="1"/>
  <c r="Y1698" i="10"/>
  <c r="X1698" i="10" s="1"/>
  <c r="Y1699" i="10"/>
  <c r="X1699" i="10" s="1"/>
  <c r="Y1700" i="10"/>
  <c r="X1700" i="10" s="1"/>
  <c r="Y1701" i="10"/>
  <c r="X1701" i="10" s="1"/>
  <c r="Y1702" i="10"/>
  <c r="X1702" i="10" s="1"/>
  <c r="Y1703" i="10"/>
  <c r="X1703" i="10" s="1"/>
  <c r="Y1704" i="10"/>
  <c r="X1704" i="10" s="1"/>
  <c r="Y1705" i="10"/>
  <c r="X1705" i="10" s="1"/>
  <c r="Y1706" i="10"/>
  <c r="X1706" i="10" s="1"/>
  <c r="Y1707" i="10"/>
  <c r="X1707" i="10" s="1"/>
  <c r="Y1708" i="10"/>
  <c r="X1708" i="10" s="1"/>
  <c r="Y1709" i="10"/>
  <c r="X1709" i="10" s="1"/>
  <c r="Y1710" i="10"/>
  <c r="X1710" i="10" s="1"/>
  <c r="Y1711" i="10"/>
  <c r="Y1712" i="10"/>
  <c r="X1712" i="10" s="1"/>
  <c r="Y1713" i="10"/>
  <c r="X1713" i="10" s="1"/>
  <c r="Y1714" i="10"/>
  <c r="X1714" i="10" s="1"/>
  <c r="Y1715" i="10"/>
  <c r="X1715" i="10" s="1"/>
  <c r="Y1716" i="10"/>
  <c r="X1716" i="10" s="1"/>
  <c r="Y1717" i="10"/>
  <c r="X1717" i="10" s="1"/>
  <c r="Y1718" i="10"/>
  <c r="X1718" i="10" s="1"/>
  <c r="Y1719" i="10"/>
  <c r="X1719" i="10" s="1"/>
  <c r="Y1720" i="10"/>
  <c r="X1720" i="10" s="1"/>
  <c r="Y1721" i="10"/>
  <c r="Y1722" i="10"/>
  <c r="X1722" i="10" s="1"/>
  <c r="Y1723" i="10"/>
  <c r="Y1724" i="10"/>
  <c r="X1724" i="10" s="1"/>
  <c r="Y1725" i="10"/>
  <c r="X1725" i="10" s="1"/>
  <c r="Y1726" i="10"/>
  <c r="X1726" i="10" s="1"/>
  <c r="Y1727" i="10"/>
  <c r="X1727" i="10" s="1"/>
  <c r="Y1728" i="10"/>
  <c r="X1728" i="10" s="1"/>
  <c r="Y1729" i="10"/>
  <c r="X1729" i="10" s="1"/>
  <c r="Y1730" i="10"/>
  <c r="X1730" i="10" s="1"/>
  <c r="Y1731" i="10"/>
  <c r="X1731" i="10" s="1"/>
  <c r="Y1732" i="10"/>
  <c r="X1732" i="10" s="1"/>
  <c r="Y1733" i="10"/>
  <c r="X1733" i="10" s="1"/>
  <c r="Y1734" i="10"/>
  <c r="X1734" i="10" s="1"/>
  <c r="Y1735" i="10"/>
  <c r="X1735" i="10" s="1"/>
  <c r="Y1736" i="10"/>
  <c r="X1736" i="10" s="1"/>
  <c r="Y1737" i="10"/>
  <c r="X1737" i="10" s="1"/>
  <c r="Y1738" i="10"/>
  <c r="X1738" i="10" s="1"/>
  <c r="Y1739" i="10"/>
  <c r="X1739" i="10" s="1"/>
  <c r="Y1740" i="10"/>
  <c r="X1740" i="10" s="1"/>
  <c r="Y1741" i="10"/>
  <c r="X1741" i="10" s="1"/>
  <c r="Y1742" i="10"/>
  <c r="X1742" i="10" s="1"/>
  <c r="Y1743" i="10"/>
  <c r="X1743" i="10" s="1"/>
  <c r="Y1744" i="10"/>
  <c r="X1744" i="10" s="1"/>
  <c r="Y1745" i="10"/>
  <c r="X1745" i="10" s="1"/>
  <c r="Y1746" i="10"/>
  <c r="X1746" i="10" s="1"/>
  <c r="Y1747" i="10"/>
  <c r="X1747" i="10" s="1"/>
  <c r="Y1748" i="10"/>
  <c r="X1748" i="10" s="1"/>
  <c r="Y1749" i="10"/>
  <c r="X1749" i="10" s="1"/>
  <c r="Y1750" i="10"/>
  <c r="X1750" i="10" s="1"/>
  <c r="Y1751" i="10"/>
  <c r="X1751" i="10" s="1"/>
  <c r="Y1752" i="10"/>
  <c r="Y1753" i="10"/>
  <c r="X1753" i="10" s="1"/>
  <c r="Y1754" i="10"/>
  <c r="X1754" i="10" s="1"/>
  <c r="Y1755" i="10"/>
  <c r="X1755" i="10" s="1"/>
  <c r="Y1756" i="10"/>
  <c r="X1756" i="10" s="1"/>
  <c r="Y1757" i="10"/>
  <c r="X1757" i="10" s="1"/>
  <c r="Y1758" i="10"/>
  <c r="X1758" i="10" s="1"/>
  <c r="Y1759" i="10"/>
  <c r="X1759" i="10" s="1"/>
  <c r="Y1760" i="10"/>
  <c r="X1760" i="10" s="1"/>
  <c r="Y1761" i="10"/>
  <c r="X1761" i="10" s="1"/>
  <c r="Y1762" i="10"/>
  <c r="X1762" i="10" s="1"/>
  <c r="Y1763" i="10"/>
  <c r="X1763" i="10" s="1"/>
  <c r="Y1764" i="10"/>
  <c r="X1764" i="10" s="1"/>
  <c r="Y1765" i="10"/>
  <c r="X1765" i="10" s="1"/>
  <c r="Y1766" i="10"/>
  <c r="X1766" i="10" s="1"/>
  <c r="Y1767" i="10"/>
  <c r="X1767" i="10" s="1"/>
  <c r="Y1768" i="10"/>
  <c r="Y1769" i="10"/>
  <c r="X1769" i="10" s="1"/>
  <c r="Y1770" i="10"/>
  <c r="X1770" i="10" s="1"/>
  <c r="Y1771" i="10"/>
  <c r="X1771" i="10" s="1"/>
  <c r="Y1772" i="10"/>
  <c r="X1772" i="10" s="1"/>
  <c r="Y1773" i="10"/>
  <c r="X1773" i="10" s="1"/>
  <c r="Y1774" i="10"/>
  <c r="X1774" i="10" s="1"/>
  <c r="Y1775" i="10"/>
  <c r="X1775" i="10" s="1"/>
  <c r="Y1776" i="10"/>
  <c r="X1776" i="10" s="1"/>
  <c r="Y1777" i="10"/>
  <c r="X1777" i="10" s="1"/>
  <c r="Y1778" i="10"/>
  <c r="X1778" i="10" s="1"/>
  <c r="Y1779" i="10"/>
  <c r="X1779" i="10" s="1"/>
  <c r="Y1780" i="10"/>
  <c r="X1780" i="10" s="1"/>
  <c r="Y1781" i="10"/>
  <c r="X1781" i="10" s="1"/>
  <c r="Y1782" i="10"/>
  <c r="X1782" i="10" s="1"/>
  <c r="Y1783" i="10"/>
  <c r="X1783" i="10" s="1"/>
  <c r="Y1784" i="10"/>
  <c r="Y1785" i="10"/>
  <c r="X1785" i="10" s="1"/>
  <c r="Y1786" i="10"/>
  <c r="Y1787" i="10"/>
  <c r="X1787" i="10" s="1"/>
  <c r="Y1788" i="10"/>
  <c r="X1788" i="10" s="1"/>
  <c r="Y1789" i="10"/>
  <c r="X1789" i="10" s="1"/>
  <c r="Y1790" i="10"/>
  <c r="X1790" i="10" s="1"/>
  <c r="Y1791" i="10"/>
  <c r="X1791" i="10" s="1"/>
  <c r="Y1792" i="10"/>
  <c r="X1792" i="10" s="1"/>
  <c r="Y1793" i="10"/>
  <c r="X1793" i="10" s="1"/>
  <c r="Y1794" i="10"/>
  <c r="X1794" i="10" s="1"/>
  <c r="Y1795" i="10"/>
  <c r="X1795" i="10" s="1"/>
  <c r="Y1796" i="10"/>
  <c r="X1796" i="10" s="1"/>
  <c r="Y1797" i="10"/>
  <c r="X1797" i="10" s="1"/>
  <c r="Y1798" i="10"/>
  <c r="X1798" i="10" s="1"/>
  <c r="Y1799" i="10"/>
  <c r="X1799" i="10" s="1"/>
  <c r="Y1800" i="10"/>
  <c r="X1800" i="10" s="1"/>
  <c r="Y1801" i="10"/>
  <c r="X1801" i="10" s="1"/>
  <c r="Y1802" i="10"/>
  <c r="X1802" i="10" s="1"/>
  <c r="Y1803" i="10"/>
  <c r="Y1804" i="10"/>
  <c r="X1804" i="10" s="1"/>
  <c r="Y1805" i="10"/>
  <c r="X1805" i="10" s="1"/>
  <c r="Y1806" i="10"/>
  <c r="X1806" i="10" s="1"/>
  <c r="Y1807" i="10"/>
  <c r="X1807" i="10" s="1"/>
  <c r="Y1808" i="10"/>
  <c r="X1808" i="10" s="1"/>
  <c r="Y1809" i="10"/>
  <c r="X1809" i="10" s="1"/>
  <c r="Y1810" i="10"/>
  <c r="X1810" i="10" s="1"/>
  <c r="Y1811" i="10"/>
  <c r="X1811" i="10" s="1"/>
  <c r="Y1812" i="10"/>
  <c r="X1812" i="10" s="1"/>
  <c r="Y1813" i="10"/>
  <c r="X1813" i="10" s="1"/>
  <c r="Y1814" i="10"/>
  <c r="X1814" i="10" s="1"/>
  <c r="Y1815" i="10"/>
  <c r="X1815" i="10" s="1"/>
  <c r="Y1816" i="10"/>
  <c r="X1816" i="10" s="1"/>
  <c r="Y1817" i="10"/>
  <c r="X1817" i="10" s="1"/>
  <c r="Y1818" i="10"/>
  <c r="X1818" i="10" s="1"/>
  <c r="Y1819" i="10"/>
  <c r="X1819" i="10" s="1"/>
  <c r="Y1820" i="10"/>
  <c r="X1820" i="10" s="1"/>
  <c r="Y1821" i="10"/>
  <c r="X1821" i="10" s="1"/>
  <c r="Y1822" i="10"/>
  <c r="X1822" i="10" s="1"/>
  <c r="Y1823" i="10"/>
  <c r="X1823" i="10" s="1"/>
  <c r="Y1824" i="10"/>
  <c r="X1824" i="10" s="1"/>
  <c r="Y1825" i="10"/>
  <c r="X1825" i="10" s="1"/>
  <c r="Y1826" i="10"/>
  <c r="X1826" i="10" s="1"/>
  <c r="Y1827" i="10"/>
  <c r="X1827" i="10" s="1"/>
  <c r="Y1828" i="10"/>
  <c r="X1828" i="10" s="1"/>
  <c r="Y1829" i="10"/>
  <c r="X1829" i="10" s="1"/>
  <c r="Y1830" i="10"/>
  <c r="X1830" i="10" s="1"/>
  <c r="Y1831" i="10"/>
  <c r="X1831" i="10" s="1"/>
  <c r="Y1832" i="10"/>
  <c r="X1832" i="10" s="1"/>
  <c r="Y1833" i="10"/>
  <c r="X1833" i="10" s="1"/>
  <c r="Y1834" i="10"/>
  <c r="X1834" i="10" s="1"/>
  <c r="Y1835" i="10"/>
  <c r="X1835" i="10" s="1"/>
  <c r="Y1836" i="10"/>
  <c r="X1836" i="10" s="1"/>
  <c r="Y1837" i="10"/>
  <c r="X1837" i="10" s="1"/>
  <c r="Y1838" i="10"/>
  <c r="X1838" i="10" s="1"/>
  <c r="Y1839" i="10"/>
  <c r="X1839" i="10" s="1"/>
  <c r="Y1840" i="10"/>
  <c r="X1840" i="10" s="1"/>
  <c r="Y1841" i="10"/>
  <c r="X1841" i="10" s="1"/>
  <c r="Y1842" i="10"/>
  <c r="X1842" i="10" s="1"/>
  <c r="Y1843" i="10"/>
  <c r="X1843" i="10" s="1"/>
  <c r="Y1844" i="10"/>
  <c r="X1844" i="10" s="1"/>
  <c r="Y1845" i="10"/>
  <c r="X1845" i="10" s="1"/>
  <c r="Y1846" i="10"/>
  <c r="X1846" i="10" s="1"/>
  <c r="Y1847" i="10"/>
  <c r="X1847" i="10" s="1"/>
  <c r="Y1848" i="10"/>
  <c r="X1848" i="10" s="1"/>
  <c r="Y1849" i="10"/>
  <c r="X1849" i="10" s="1"/>
  <c r="Y1850" i="10"/>
  <c r="X1850" i="10" s="1"/>
  <c r="Y1851" i="10"/>
  <c r="X1851" i="10" s="1"/>
  <c r="Y1852" i="10"/>
  <c r="X1852" i="10" s="1"/>
  <c r="Y1853" i="10"/>
  <c r="X1853" i="10" s="1"/>
  <c r="Y1854" i="10"/>
  <c r="X1854" i="10" s="1"/>
  <c r="Y1855" i="10"/>
  <c r="X1855" i="10" s="1"/>
  <c r="Y1856" i="10"/>
  <c r="X1856" i="10" s="1"/>
  <c r="Y1857" i="10"/>
  <c r="X1857" i="10" s="1"/>
  <c r="Y1858" i="10"/>
  <c r="X1858" i="10" s="1"/>
  <c r="Y1859" i="10"/>
  <c r="X1859" i="10" s="1"/>
  <c r="Y1860" i="10"/>
  <c r="X1860" i="10" s="1"/>
  <c r="Y1861" i="10"/>
  <c r="X1861" i="10" s="1"/>
  <c r="Y1862" i="10"/>
  <c r="X1862" i="10" s="1"/>
  <c r="Y1863" i="10"/>
  <c r="X1863" i="10" s="1"/>
  <c r="Y1864" i="10"/>
  <c r="Y1865" i="10"/>
  <c r="X1865" i="10" s="1"/>
  <c r="Y1866" i="10"/>
  <c r="X1866" i="10" s="1"/>
  <c r="Y1867" i="10"/>
  <c r="X1867" i="10" s="1"/>
  <c r="Y1868" i="10"/>
  <c r="X1868" i="10" s="1"/>
  <c r="Y1869" i="10"/>
  <c r="X1869" i="10" s="1"/>
  <c r="Y1870" i="10"/>
  <c r="X1870" i="10" s="1"/>
  <c r="Y1871" i="10"/>
  <c r="X1871" i="10" s="1"/>
  <c r="Y1872" i="10"/>
  <c r="X1872" i="10" s="1"/>
  <c r="Y1873" i="10"/>
  <c r="X1873" i="10" s="1"/>
  <c r="Y1874" i="10"/>
  <c r="X1874" i="10" s="1"/>
  <c r="Y1875" i="10"/>
  <c r="X1875" i="10" s="1"/>
  <c r="Y1876" i="10"/>
  <c r="X1876" i="10" s="1"/>
  <c r="Y1877" i="10"/>
  <c r="X1877" i="10" s="1"/>
  <c r="Y1878" i="10"/>
  <c r="X1878" i="10" s="1"/>
  <c r="Y1879" i="10"/>
  <c r="X1879" i="10" s="1"/>
  <c r="Y1880" i="10"/>
  <c r="X1880" i="10" s="1"/>
  <c r="Y1881" i="10"/>
  <c r="X1881" i="10" s="1"/>
  <c r="Y1882" i="10"/>
  <c r="X1882" i="10" s="1"/>
  <c r="Y1883" i="10"/>
  <c r="X1883" i="10" s="1"/>
  <c r="Y1884" i="10"/>
  <c r="X1884" i="10" s="1"/>
  <c r="Y1885" i="10"/>
  <c r="X1885" i="10" s="1"/>
  <c r="Y1886" i="10"/>
  <c r="X1886" i="10" s="1"/>
  <c r="Y1887" i="10"/>
  <c r="X1887" i="10" s="1"/>
  <c r="Y1888" i="10"/>
  <c r="X1888" i="10" s="1"/>
  <c r="Y1889" i="10"/>
  <c r="X1889" i="10" s="1"/>
  <c r="Y1890" i="10"/>
  <c r="X1890" i="10" s="1"/>
  <c r="Y1891" i="10"/>
  <c r="X1891" i="10" s="1"/>
  <c r="Y1892" i="10"/>
  <c r="X1892" i="10" s="1"/>
  <c r="Y1893" i="10"/>
  <c r="X1893" i="10" s="1"/>
  <c r="Y1894" i="10"/>
  <c r="X1894" i="10" s="1"/>
  <c r="Y1895" i="10"/>
  <c r="X1895" i="10" s="1"/>
  <c r="Y1896" i="10"/>
  <c r="X1896" i="10" s="1"/>
  <c r="Y1897" i="10"/>
  <c r="X1897" i="10" s="1"/>
  <c r="Y1898" i="10"/>
  <c r="X1898" i="10" s="1"/>
  <c r="Y1899" i="10"/>
  <c r="X1899" i="10" s="1"/>
  <c r="Y1900" i="10"/>
  <c r="X1900" i="10" s="1"/>
  <c r="Y1901" i="10"/>
  <c r="X1901" i="10" s="1"/>
  <c r="Y1902" i="10"/>
  <c r="X1902" i="10" s="1"/>
  <c r="Y1903" i="10"/>
  <c r="X1903" i="10" s="1"/>
  <c r="Y1904" i="10"/>
  <c r="X1904" i="10" s="1"/>
  <c r="Y1905" i="10"/>
  <c r="X1905" i="10" s="1"/>
  <c r="Y1906" i="10"/>
  <c r="X1906" i="10" s="1"/>
  <c r="Y1907" i="10"/>
  <c r="X1907" i="10" s="1"/>
  <c r="Y1908" i="10"/>
  <c r="X1908" i="10" s="1"/>
  <c r="Y1909" i="10"/>
  <c r="X1909" i="10" s="1"/>
  <c r="Y1910" i="10"/>
  <c r="X1910" i="10" s="1"/>
  <c r="Y1911" i="10"/>
  <c r="X1911" i="10" s="1"/>
  <c r="Y1912" i="10"/>
  <c r="Y1913" i="10"/>
  <c r="X1913" i="10" s="1"/>
  <c r="Y1914" i="10"/>
  <c r="X1914" i="10" s="1"/>
  <c r="Y1915" i="10"/>
  <c r="X1915" i="10" s="1"/>
  <c r="Y1916" i="10"/>
  <c r="X1916" i="10" s="1"/>
  <c r="Y1917" i="10"/>
  <c r="X1917" i="10" s="1"/>
  <c r="Y1918" i="10"/>
  <c r="X1918" i="10" s="1"/>
  <c r="Y1919" i="10"/>
  <c r="X1919" i="10" s="1"/>
  <c r="Y1920" i="10"/>
  <c r="X1920" i="10" s="1"/>
  <c r="Y1921" i="10"/>
  <c r="X1921" i="10" s="1"/>
  <c r="Y1922" i="10"/>
  <c r="X1922" i="10" s="1"/>
  <c r="Y1923" i="10"/>
  <c r="X1923" i="10" s="1"/>
  <c r="Y1924" i="10"/>
  <c r="X1924" i="10" s="1"/>
  <c r="Y1925" i="10"/>
  <c r="X1925" i="10" s="1"/>
  <c r="Y1926" i="10"/>
  <c r="X1926" i="10" s="1"/>
  <c r="Y1927" i="10"/>
  <c r="X1927" i="10" s="1"/>
  <c r="Y1928" i="10"/>
  <c r="X1928" i="10" s="1"/>
  <c r="Y1929" i="10"/>
  <c r="X1929" i="10" s="1"/>
  <c r="Y1930" i="10"/>
  <c r="X1930" i="10" s="1"/>
  <c r="Y1931" i="10"/>
  <c r="X1931" i="10" s="1"/>
  <c r="Y1932" i="10"/>
  <c r="X1932" i="10" s="1"/>
  <c r="Y1933" i="10"/>
  <c r="X1933" i="10" s="1"/>
  <c r="Y1934" i="10"/>
  <c r="X1934" i="10" s="1"/>
  <c r="Y1935" i="10"/>
  <c r="X1935" i="10" s="1"/>
  <c r="Y1936" i="10"/>
  <c r="X1936" i="10" s="1"/>
  <c r="Y1937" i="10"/>
  <c r="X1937" i="10" s="1"/>
  <c r="Y1938" i="10"/>
  <c r="X1938" i="10" s="1"/>
  <c r="Y1939" i="10"/>
  <c r="X1939" i="10" s="1"/>
  <c r="Y1940" i="10"/>
  <c r="X1940" i="10" s="1"/>
  <c r="Y1941" i="10"/>
  <c r="X1941" i="10" s="1"/>
  <c r="Y1942" i="10"/>
  <c r="X1942" i="10" s="1"/>
  <c r="Y1943" i="10"/>
  <c r="X1943" i="10" s="1"/>
  <c r="Y1944" i="10"/>
  <c r="X1944" i="10" s="1"/>
  <c r="Y1945" i="10"/>
  <c r="X1945" i="10" s="1"/>
  <c r="Y1946" i="10"/>
  <c r="X1946" i="10" s="1"/>
  <c r="Y1947" i="10"/>
  <c r="X1947" i="10" s="1"/>
  <c r="Y1948" i="10"/>
  <c r="X1948" i="10" s="1"/>
  <c r="Y1949" i="10"/>
  <c r="X1949" i="10" s="1"/>
  <c r="Y1950" i="10"/>
  <c r="X1950" i="10" s="1"/>
  <c r="Y1951" i="10"/>
  <c r="X1951" i="10" s="1"/>
  <c r="Y1952" i="10"/>
  <c r="X1952" i="10" s="1"/>
  <c r="Y1953" i="10"/>
  <c r="X1953" i="10" s="1"/>
  <c r="Y1954" i="10"/>
  <c r="X1954" i="10" s="1"/>
  <c r="Y1955" i="10"/>
  <c r="X1955" i="10" s="1"/>
  <c r="Y1956" i="10"/>
  <c r="X1956" i="10" s="1"/>
  <c r="Y1957" i="10"/>
  <c r="X1957" i="10" s="1"/>
  <c r="Y1958" i="10"/>
  <c r="X1958" i="10" s="1"/>
  <c r="Y1959" i="10"/>
  <c r="X1959" i="10" s="1"/>
  <c r="Y1960" i="10"/>
  <c r="X1960" i="10" s="1"/>
  <c r="Y1961" i="10"/>
  <c r="X1961" i="10" s="1"/>
  <c r="Y1962" i="10"/>
  <c r="X1962" i="10" s="1"/>
  <c r="Y1963" i="10"/>
  <c r="X1963" i="10" s="1"/>
  <c r="Y1964" i="10"/>
  <c r="X1964" i="10" s="1"/>
  <c r="Y1965" i="10"/>
  <c r="X1965" i="10" s="1"/>
  <c r="Y1966" i="10"/>
  <c r="X1966" i="10" s="1"/>
  <c r="Y1967" i="10"/>
  <c r="X1967" i="10" s="1"/>
  <c r="Y1968" i="10"/>
  <c r="X1968" i="10" s="1"/>
  <c r="Y1969" i="10"/>
  <c r="X1969" i="10" s="1"/>
  <c r="Y1970" i="10"/>
  <c r="X1970" i="10" s="1"/>
  <c r="Y1971" i="10"/>
  <c r="X1971" i="10" s="1"/>
  <c r="Y1972" i="10"/>
  <c r="X1972" i="10" s="1"/>
  <c r="Y1973" i="10"/>
  <c r="X1973" i="10" s="1"/>
  <c r="Y1974" i="10"/>
  <c r="X1974" i="10" s="1"/>
  <c r="Y1975" i="10"/>
  <c r="X1975" i="10" s="1"/>
  <c r="Y1976" i="10"/>
  <c r="X1976" i="10" s="1"/>
  <c r="Y1977" i="10"/>
  <c r="X1977" i="10" s="1"/>
  <c r="Y1978" i="10"/>
  <c r="X1978" i="10" s="1"/>
  <c r="Y1979" i="10"/>
  <c r="X1979" i="10" s="1"/>
  <c r="Y1980" i="10"/>
  <c r="X1980" i="10" s="1"/>
  <c r="Y1981" i="10"/>
  <c r="X1981" i="10" s="1"/>
  <c r="Y1982" i="10"/>
  <c r="X1982" i="10" s="1"/>
  <c r="Y1983" i="10"/>
  <c r="X1983" i="10" s="1"/>
  <c r="Y1984" i="10"/>
  <c r="X1984" i="10" s="1"/>
  <c r="Y1985" i="10"/>
  <c r="X1985" i="10" s="1"/>
  <c r="Y1986" i="10"/>
  <c r="X1986" i="10" s="1"/>
  <c r="Y1987" i="10"/>
  <c r="X1987" i="10" s="1"/>
  <c r="Y1988" i="10"/>
  <c r="X1988" i="10" s="1"/>
  <c r="Y1989" i="10"/>
  <c r="X1989" i="10" s="1"/>
  <c r="Y1990" i="10"/>
  <c r="X1990" i="10" s="1"/>
  <c r="Y1991" i="10"/>
  <c r="X1991" i="10" s="1"/>
  <c r="Y1992" i="10"/>
  <c r="X1992" i="10" s="1"/>
  <c r="Y1993" i="10"/>
  <c r="X1993" i="10" s="1"/>
  <c r="Y1994" i="10"/>
  <c r="X1994" i="10" s="1"/>
  <c r="Y1995" i="10"/>
  <c r="X1995" i="10" s="1"/>
  <c r="Y1996" i="10"/>
  <c r="X1996" i="10" s="1"/>
  <c r="Y1997" i="10"/>
  <c r="X1997" i="10" s="1"/>
  <c r="Y1998" i="10"/>
  <c r="X1998" i="10" s="1"/>
  <c r="Y1999" i="10"/>
  <c r="X1999" i="10" s="1"/>
  <c r="Y2000" i="10"/>
  <c r="X2000" i="10" s="1"/>
  <c r="Y2001" i="10"/>
  <c r="X2001" i="10" s="1"/>
  <c r="Y2002" i="10"/>
  <c r="X2002" i="10" s="1"/>
  <c r="Y2003" i="10"/>
  <c r="X2003" i="10" s="1"/>
  <c r="Y2004" i="10"/>
  <c r="X2004" i="10" s="1"/>
  <c r="Y2005" i="10"/>
  <c r="X2005" i="10" s="1"/>
  <c r="Y2006" i="10"/>
  <c r="X2006" i="10" s="1"/>
  <c r="Y2007" i="10"/>
  <c r="X2007" i="10" s="1"/>
  <c r="Y2008" i="10"/>
  <c r="X2008" i="10" s="1"/>
  <c r="Y2009" i="10"/>
  <c r="X2009" i="10" s="1"/>
  <c r="Y2010" i="10"/>
  <c r="X2010" i="10" s="1"/>
  <c r="Y2011" i="10"/>
  <c r="X2011" i="10" s="1"/>
  <c r="Y2012" i="10"/>
  <c r="X2012" i="10" s="1"/>
  <c r="Y2013" i="10"/>
  <c r="X2013" i="10" s="1"/>
  <c r="Y2014" i="10"/>
  <c r="X2014" i="10" s="1"/>
  <c r="Y2015" i="10"/>
  <c r="X2015" i="10" s="1"/>
  <c r="Y2016" i="10"/>
  <c r="X2016" i="10" s="1"/>
  <c r="Y2017" i="10"/>
  <c r="X2017" i="10" s="1"/>
  <c r="Y2018" i="10"/>
  <c r="X2018" i="10" s="1"/>
  <c r="Y2019" i="10"/>
  <c r="X2019" i="10" s="1"/>
  <c r="Y2020" i="10"/>
  <c r="X2020" i="10" s="1"/>
  <c r="Y2021" i="10"/>
  <c r="X2021" i="10" s="1"/>
  <c r="Y2022" i="10"/>
  <c r="X2022" i="10" s="1"/>
  <c r="Y2023" i="10"/>
  <c r="X2023" i="10" s="1"/>
  <c r="Y2024" i="10"/>
  <c r="Y2025" i="10"/>
  <c r="X2025" i="10" s="1"/>
  <c r="Y2026" i="10"/>
  <c r="X2026" i="10" s="1"/>
  <c r="Y2027" i="10"/>
  <c r="X2027" i="10" s="1"/>
  <c r="Y2028" i="10"/>
  <c r="X2028" i="10" s="1"/>
  <c r="Y2029" i="10"/>
  <c r="X2029" i="10" s="1"/>
  <c r="Y2030" i="10"/>
  <c r="X2030" i="10" s="1"/>
  <c r="Y2031" i="10"/>
  <c r="X2031" i="10" s="1"/>
  <c r="Y2032" i="10"/>
  <c r="X2032" i="10" s="1"/>
  <c r="Y2033" i="10"/>
  <c r="X2033" i="10" s="1"/>
  <c r="Y2034" i="10"/>
  <c r="X2034" i="10" s="1"/>
  <c r="Y2035" i="10"/>
  <c r="X2035" i="10" s="1"/>
  <c r="Y2036" i="10"/>
  <c r="X2036" i="10" s="1"/>
  <c r="Y2037" i="10"/>
  <c r="X2037" i="10" s="1"/>
  <c r="Y2038" i="10"/>
  <c r="X2038" i="10" s="1"/>
  <c r="Y2039" i="10"/>
  <c r="X2039" i="10" s="1"/>
  <c r="Y2040" i="10"/>
  <c r="X2040" i="10" s="1"/>
  <c r="Y2041" i="10"/>
  <c r="X2041" i="10" s="1"/>
  <c r="Y2042" i="10"/>
  <c r="X2042" i="10" s="1"/>
  <c r="Y2043" i="10"/>
  <c r="X2043" i="10" s="1"/>
  <c r="Y2044" i="10"/>
  <c r="X2044" i="10" s="1"/>
  <c r="Y2045" i="10"/>
  <c r="X2045" i="10" s="1"/>
  <c r="Y2046" i="10"/>
  <c r="X2046" i="10" s="1"/>
  <c r="Y2047" i="10"/>
  <c r="X2047" i="10" s="1"/>
  <c r="Y2048" i="10"/>
  <c r="X2048" i="10" s="1"/>
  <c r="Y2049" i="10"/>
  <c r="X2049" i="10" s="1"/>
  <c r="Y2050" i="10"/>
  <c r="X2050" i="10" s="1"/>
  <c r="Y2051" i="10"/>
  <c r="X2051" i="10" s="1"/>
  <c r="Y2052" i="10"/>
  <c r="X2052" i="10" s="1"/>
  <c r="Y2053" i="10"/>
  <c r="X2053" i="10" s="1"/>
  <c r="Y2054" i="10"/>
  <c r="X2054" i="10" s="1"/>
  <c r="Y2055" i="10"/>
  <c r="X2055" i="10" s="1"/>
  <c r="Y2056" i="10"/>
  <c r="X2056" i="10" s="1"/>
  <c r="Y2057" i="10"/>
  <c r="X2057" i="10" s="1"/>
  <c r="Y2058" i="10"/>
  <c r="X2058" i="10" s="1"/>
  <c r="Y2059" i="10"/>
  <c r="X2059" i="10" s="1"/>
  <c r="Y2060" i="10"/>
  <c r="X2060" i="10" s="1"/>
  <c r="Y2061" i="10"/>
  <c r="X2061" i="10" s="1"/>
  <c r="Y2062" i="10"/>
  <c r="X2062" i="10" s="1"/>
  <c r="Y2063" i="10"/>
  <c r="X2063" i="10" s="1"/>
  <c r="Y2064" i="10"/>
  <c r="X2064" i="10" s="1"/>
  <c r="Y2065" i="10"/>
  <c r="X2065" i="10" s="1"/>
  <c r="Y2066" i="10"/>
  <c r="X2066" i="10" s="1"/>
  <c r="Y2067" i="10"/>
  <c r="X2067" i="10" s="1"/>
  <c r="Y2068" i="10"/>
  <c r="X2068" i="10" s="1"/>
  <c r="Y2069" i="10"/>
  <c r="X2069" i="10" s="1"/>
  <c r="Y2070" i="10"/>
  <c r="X2070" i="10" s="1"/>
  <c r="Y2071" i="10"/>
  <c r="X2071" i="10" s="1"/>
  <c r="Y2072" i="10"/>
  <c r="X2072" i="10" s="1"/>
  <c r="Y2073" i="10"/>
  <c r="X2073" i="10" s="1"/>
  <c r="Y2074" i="10"/>
  <c r="X2074" i="10" s="1"/>
  <c r="Y2075" i="10"/>
  <c r="X2075" i="10" s="1"/>
  <c r="Y2076" i="10"/>
  <c r="X2076" i="10" s="1"/>
  <c r="Y2077" i="10"/>
  <c r="X2077" i="10" s="1"/>
  <c r="Y2078" i="10"/>
  <c r="X2078" i="10" s="1"/>
  <c r="Y2079" i="10"/>
  <c r="X2079" i="10" s="1"/>
  <c r="Y2080" i="10"/>
  <c r="X2080" i="10" s="1"/>
  <c r="Y2081" i="10"/>
  <c r="X2081" i="10" s="1"/>
  <c r="Y2082" i="10"/>
  <c r="X2082" i="10" s="1"/>
  <c r="Y2083" i="10"/>
  <c r="X2083" i="10" s="1"/>
  <c r="Y2084" i="10"/>
  <c r="X2084" i="10" s="1"/>
  <c r="Y2085" i="10"/>
  <c r="X2085" i="10" s="1"/>
  <c r="Y2086" i="10"/>
  <c r="X2086" i="10" s="1"/>
  <c r="Y2087" i="10"/>
  <c r="X2087" i="10" s="1"/>
  <c r="Y2088" i="10"/>
  <c r="X2088" i="10" s="1"/>
  <c r="Y2089" i="10"/>
  <c r="X2089" i="10" s="1"/>
  <c r="Y2090" i="10"/>
  <c r="X2090" i="10" s="1"/>
  <c r="Y2091" i="10"/>
  <c r="X2091" i="10" s="1"/>
  <c r="Y2092" i="10"/>
  <c r="X2092" i="10" s="1"/>
  <c r="Y2093" i="10"/>
  <c r="X2093" i="10" s="1"/>
  <c r="Y2094" i="10"/>
  <c r="X2094" i="10" s="1"/>
  <c r="Y2095" i="10"/>
  <c r="X2095" i="10" s="1"/>
  <c r="Y2096" i="10"/>
  <c r="X2096" i="10" s="1"/>
  <c r="Y2097" i="10"/>
  <c r="X2097" i="10" s="1"/>
  <c r="Y2098" i="10"/>
  <c r="X2098" i="10" s="1"/>
  <c r="Y2099" i="10"/>
  <c r="X2099" i="10" s="1"/>
  <c r="Y2100" i="10"/>
  <c r="X2100" i="10" s="1"/>
  <c r="Y2101" i="10"/>
  <c r="X2101" i="10" s="1"/>
  <c r="Y2102" i="10"/>
  <c r="X2102" i="10" s="1"/>
  <c r="Y2103" i="10"/>
  <c r="X2103" i="10" s="1"/>
  <c r="Y2104" i="10"/>
  <c r="X2104" i="10" s="1"/>
  <c r="Y2105" i="10"/>
  <c r="X2105" i="10" s="1"/>
  <c r="Y2106" i="10"/>
  <c r="X2106" i="10" s="1"/>
  <c r="Y2107" i="10"/>
  <c r="X2107" i="10" s="1"/>
  <c r="Y2108" i="10"/>
  <c r="X2108" i="10" s="1"/>
  <c r="Y2109" i="10"/>
  <c r="X2109" i="10" s="1"/>
  <c r="Y2110" i="10"/>
  <c r="X2110" i="10" s="1"/>
  <c r="Y2111" i="10"/>
  <c r="X2111" i="10" s="1"/>
  <c r="Y2112" i="10"/>
  <c r="X2112" i="10" s="1"/>
  <c r="Y2113" i="10"/>
  <c r="X2113" i="10" s="1"/>
  <c r="Y2114" i="10"/>
  <c r="X2114" i="10" s="1"/>
  <c r="X490" i="10"/>
  <c r="X507" i="10"/>
  <c r="X522" i="10"/>
  <c r="X527" i="10"/>
  <c r="X537" i="10"/>
  <c r="X648" i="10"/>
  <c r="X664" i="10"/>
  <c r="X701" i="10"/>
  <c r="X712" i="10"/>
  <c r="X744" i="10"/>
  <c r="X745" i="10"/>
  <c r="X761" i="10"/>
  <c r="X768" i="10"/>
  <c r="X776" i="10"/>
  <c r="X808" i="10"/>
  <c r="X840" i="10"/>
  <c r="X847" i="10"/>
  <c r="X859" i="10"/>
  <c r="X863" i="10"/>
  <c r="X872" i="10"/>
  <c r="X874" i="10"/>
  <c r="X906" i="10"/>
  <c r="X907" i="10"/>
  <c r="X920" i="10"/>
  <c r="X937" i="10"/>
  <c r="X954" i="10"/>
  <c r="X984" i="10"/>
  <c r="X1007" i="10"/>
  <c r="X1016" i="10"/>
  <c r="X1017" i="10"/>
  <c r="X1080" i="10"/>
  <c r="X1112" i="10"/>
  <c r="X1128" i="10"/>
  <c r="X1131" i="10"/>
  <c r="X1168" i="10"/>
  <c r="X1208" i="10"/>
  <c r="X1224" i="10"/>
  <c r="X1229" i="10"/>
  <c r="X1311" i="10"/>
  <c r="X1323" i="10"/>
  <c r="X1402" i="10"/>
  <c r="X1416" i="10"/>
  <c r="X1432" i="10"/>
  <c r="X1464" i="10"/>
  <c r="X1480" i="10"/>
  <c r="X1497" i="10"/>
  <c r="X1512" i="10"/>
  <c r="X1576" i="10"/>
  <c r="X1631" i="10"/>
  <c r="X1658" i="10"/>
  <c r="X1711" i="10"/>
  <c r="X1721" i="10"/>
  <c r="X1723" i="10"/>
  <c r="X1752" i="10"/>
  <c r="X1768" i="10"/>
  <c r="X1784" i="10"/>
  <c r="X1786" i="10"/>
  <c r="X1803" i="10"/>
  <c r="X1864" i="10"/>
  <c r="X1912" i="10"/>
  <c r="X2024" i="10"/>
  <c r="X2115" i="10"/>
  <c r="X2116" i="10"/>
  <c r="W461" i="10"/>
  <c r="V461" i="10" s="1"/>
  <c r="W462" i="10"/>
  <c r="V462" i="10" s="1"/>
  <c r="W463" i="10"/>
  <c r="V463" i="10" s="1"/>
  <c r="W464" i="10"/>
  <c r="V464" i="10" s="1"/>
  <c r="W465" i="10"/>
  <c r="V465" i="10" s="1"/>
  <c r="W466" i="10"/>
  <c r="W467" i="10"/>
  <c r="V467" i="10" s="1"/>
  <c r="W468" i="10"/>
  <c r="V468" i="10" s="1"/>
  <c r="W469" i="10"/>
  <c r="V469" i="10" s="1"/>
  <c r="W470" i="10"/>
  <c r="V470" i="10" s="1"/>
  <c r="W471" i="10"/>
  <c r="V471" i="10" s="1"/>
  <c r="W472" i="10"/>
  <c r="W473" i="10"/>
  <c r="V473" i="10" s="1"/>
  <c r="W474" i="10"/>
  <c r="V474" i="10" s="1"/>
  <c r="W475" i="10"/>
  <c r="V475" i="10" s="1"/>
  <c r="W476" i="10"/>
  <c r="V476" i="10" s="1"/>
  <c r="W477" i="10"/>
  <c r="V477" i="10" s="1"/>
  <c r="W478" i="10"/>
  <c r="V478" i="10" s="1"/>
  <c r="W479" i="10"/>
  <c r="V479" i="10" s="1"/>
  <c r="W480" i="10"/>
  <c r="V480" i="10" s="1"/>
  <c r="W481" i="10"/>
  <c r="V481" i="10" s="1"/>
  <c r="W482" i="10"/>
  <c r="V482" i="10" s="1"/>
  <c r="W483" i="10"/>
  <c r="V483" i="10" s="1"/>
  <c r="W484" i="10"/>
  <c r="V484" i="10" s="1"/>
  <c r="W485" i="10"/>
  <c r="V485" i="10" s="1"/>
  <c r="W486" i="10"/>
  <c r="V486" i="10" s="1"/>
  <c r="W487" i="10"/>
  <c r="V487" i="10" s="1"/>
  <c r="W488" i="10"/>
  <c r="W489" i="10"/>
  <c r="V489" i="10" s="1"/>
  <c r="W490" i="10"/>
  <c r="V490" i="10" s="1"/>
  <c r="W491" i="10"/>
  <c r="V491" i="10" s="1"/>
  <c r="W492" i="10"/>
  <c r="V492" i="10" s="1"/>
  <c r="W493" i="10"/>
  <c r="V493" i="10" s="1"/>
  <c r="W494" i="10"/>
  <c r="V494" i="10" s="1"/>
  <c r="W495" i="10"/>
  <c r="V495" i="10" s="1"/>
  <c r="W496" i="10"/>
  <c r="V496" i="10" s="1"/>
  <c r="W497" i="10"/>
  <c r="V497" i="10" s="1"/>
  <c r="W498" i="10"/>
  <c r="V498" i="10" s="1"/>
  <c r="W499" i="10"/>
  <c r="V499" i="10" s="1"/>
  <c r="W500" i="10"/>
  <c r="V500" i="10" s="1"/>
  <c r="W501" i="10"/>
  <c r="V501" i="10" s="1"/>
  <c r="W502" i="10"/>
  <c r="V502" i="10" s="1"/>
  <c r="W503" i="10"/>
  <c r="V503" i="10" s="1"/>
  <c r="W504" i="10"/>
  <c r="W505" i="10"/>
  <c r="V505" i="10" s="1"/>
  <c r="W506" i="10"/>
  <c r="V506" i="10" s="1"/>
  <c r="W507" i="10"/>
  <c r="V507" i="10" s="1"/>
  <c r="W508" i="10"/>
  <c r="V508" i="10" s="1"/>
  <c r="W509" i="10"/>
  <c r="V509" i="10" s="1"/>
  <c r="W510" i="10"/>
  <c r="V510" i="10" s="1"/>
  <c r="W511" i="10"/>
  <c r="W512" i="10"/>
  <c r="V512" i="10" s="1"/>
  <c r="W513" i="10"/>
  <c r="V513" i="10" s="1"/>
  <c r="W514" i="10"/>
  <c r="V514" i="10" s="1"/>
  <c r="W515" i="10"/>
  <c r="V515" i="10" s="1"/>
  <c r="W516" i="10"/>
  <c r="V516" i="10" s="1"/>
  <c r="W517" i="10"/>
  <c r="V517" i="10" s="1"/>
  <c r="W518" i="10"/>
  <c r="V518" i="10" s="1"/>
  <c r="W519" i="10"/>
  <c r="V519" i="10" s="1"/>
  <c r="W520" i="10"/>
  <c r="W521" i="10"/>
  <c r="V521" i="10" s="1"/>
  <c r="W522" i="10"/>
  <c r="V522" i="10" s="1"/>
  <c r="W523" i="10"/>
  <c r="V523" i="10" s="1"/>
  <c r="W524" i="10"/>
  <c r="V524" i="10" s="1"/>
  <c r="W525" i="10"/>
  <c r="V525" i="10" s="1"/>
  <c r="W526" i="10"/>
  <c r="V526" i="10" s="1"/>
  <c r="W527" i="10"/>
  <c r="V527" i="10" s="1"/>
  <c r="W528" i="10"/>
  <c r="V528" i="10" s="1"/>
  <c r="W529" i="10"/>
  <c r="V529" i="10" s="1"/>
  <c r="W530" i="10"/>
  <c r="V530" i="10" s="1"/>
  <c r="W531" i="10"/>
  <c r="V531" i="10" s="1"/>
  <c r="W532" i="10"/>
  <c r="V532" i="10" s="1"/>
  <c r="W533" i="10"/>
  <c r="V533" i="10" s="1"/>
  <c r="W534" i="10"/>
  <c r="V534" i="10" s="1"/>
  <c r="W535" i="10"/>
  <c r="V535" i="10" s="1"/>
  <c r="W536" i="10"/>
  <c r="V536" i="10" s="1"/>
  <c r="W537" i="10"/>
  <c r="V537" i="10" s="1"/>
  <c r="W538" i="10"/>
  <c r="V538" i="10" s="1"/>
  <c r="W539" i="10"/>
  <c r="V539" i="10" s="1"/>
  <c r="W540" i="10"/>
  <c r="V540" i="10" s="1"/>
  <c r="W541" i="10"/>
  <c r="V541" i="10" s="1"/>
  <c r="W542" i="10"/>
  <c r="V542" i="10" s="1"/>
  <c r="W543" i="10"/>
  <c r="V543" i="10" s="1"/>
  <c r="W544" i="10"/>
  <c r="V544" i="10" s="1"/>
  <c r="W545" i="10"/>
  <c r="V545" i="10" s="1"/>
  <c r="W546" i="10"/>
  <c r="V546" i="10" s="1"/>
  <c r="W547" i="10"/>
  <c r="V547" i="10" s="1"/>
  <c r="W548" i="10"/>
  <c r="V548" i="10" s="1"/>
  <c r="W549" i="10"/>
  <c r="V549" i="10" s="1"/>
  <c r="W550" i="10"/>
  <c r="V550" i="10" s="1"/>
  <c r="W551" i="10"/>
  <c r="V551" i="10" s="1"/>
  <c r="W552" i="10"/>
  <c r="W553" i="10"/>
  <c r="V553" i="10" s="1"/>
  <c r="W554" i="10"/>
  <c r="V554" i="10" s="1"/>
  <c r="W555" i="10"/>
  <c r="V555" i="10" s="1"/>
  <c r="W556" i="10"/>
  <c r="V556" i="10" s="1"/>
  <c r="W557" i="10"/>
  <c r="V557" i="10" s="1"/>
  <c r="W558" i="10"/>
  <c r="V558" i="10" s="1"/>
  <c r="W559" i="10"/>
  <c r="V559" i="10" s="1"/>
  <c r="W560" i="10"/>
  <c r="V560" i="10" s="1"/>
  <c r="W561" i="10"/>
  <c r="V561" i="10" s="1"/>
  <c r="W562" i="10"/>
  <c r="W563" i="10"/>
  <c r="V563" i="10" s="1"/>
  <c r="W564" i="10"/>
  <c r="V564" i="10" s="1"/>
  <c r="W565" i="10"/>
  <c r="V565" i="10" s="1"/>
  <c r="W566" i="10"/>
  <c r="V566" i="10" s="1"/>
  <c r="W567" i="10"/>
  <c r="V567" i="10" s="1"/>
  <c r="W568" i="10"/>
  <c r="V568" i="10" s="1"/>
  <c r="W569" i="10"/>
  <c r="V569" i="10" s="1"/>
  <c r="W570" i="10"/>
  <c r="V570" i="10" s="1"/>
  <c r="W571" i="10"/>
  <c r="V571" i="10" s="1"/>
  <c r="W572" i="10"/>
  <c r="V572" i="10" s="1"/>
  <c r="W573" i="10"/>
  <c r="V573" i="10" s="1"/>
  <c r="W574" i="10"/>
  <c r="V574" i="10" s="1"/>
  <c r="W575" i="10"/>
  <c r="V575" i="10" s="1"/>
  <c r="W576" i="10"/>
  <c r="V576" i="10" s="1"/>
  <c r="W577" i="10"/>
  <c r="V577" i="10" s="1"/>
  <c r="W578" i="10"/>
  <c r="W579" i="10"/>
  <c r="V579" i="10" s="1"/>
  <c r="W580" i="10"/>
  <c r="V580" i="10" s="1"/>
  <c r="W581" i="10"/>
  <c r="V581" i="10" s="1"/>
  <c r="W582" i="10"/>
  <c r="V582" i="10" s="1"/>
  <c r="W583" i="10"/>
  <c r="V583" i="10" s="1"/>
  <c r="W584" i="10"/>
  <c r="V584" i="10" s="1"/>
  <c r="W585" i="10"/>
  <c r="V585" i="10" s="1"/>
  <c r="W586" i="10"/>
  <c r="V586" i="10" s="1"/>
  <c r="W587" i="10"/>
  <c r="V587" i="10" s="1"/>
  <c r="W588" i="10"/>
  <c r="V588" i="10" s="1"/>
  <c r="W589" i="10"/>
  <c r="V589" i="10" s="1"/>
  <c r="W590" i="10"/>
  <c r="V590" i="10" s="1"/>
  <c r="W591" i="10"/>
  <c r="V591" i="10" s="1"/>
  <c r="W592" i="10"/>
  <c r="V592" i="10" s="1"/>
  <c r="W593" i="10"/>
  <c r="V593" i="10" s="1"/>
  <c r="W594" i="10"/>
  <c r="W595" i="10"/>
  <c r="V595" i="10" s="1"/>
  <c r="W596" i="10"/>
  <c r="V596" i="10" s="1"/>
  <c r="W597" i="10"/>
  <c r="V597" i="10" s="1"/>
  <c r="W598" i="10"/>
  <c r="V598" i="10" s="1"/>
  <c r="W599" i="10"/>
  <c r="V599" i="10" s="1"/>
  <c r="W600" i="10"/>
  <c r="W601" i="10"/>
  <c r="V601" i="10" s="1"/>
  <c r="W602" i="10"/>
  <c r="V602" i="10" s="1"/>
  <c r="W603" i="10"/>
  <c r="V603" i="10" s="1"/>
  <c r="W604" i="10"/>
  <c r="V604" i="10" s="1"/>
  <c r="W605" i="10"/>
  <c r="V605" i="10" s="1"/>
  <c r="W606" i="10"/>
  <c r="V606" i="10" s="1"/>
  <c r="W607" i="10"/>
  <c r="V607" i="10" s="1"/>
  <c r="W608" i="10"/>
  <c r="V608" i="10" s="1"/>
  <c r="W609" i="10"/>
  <c r="V609" i="10" s="1"/>
  <c r="W610" i="10"/>
  <c r="V610" i="10" s="1"/>
  <c r="W611" i="10"/>
  <c r="V611" i="10" s="1"/>
  <c r="W612" i="10"/>
  <c r="V612" i="10" s="1"/>
  <c r="W613" i="10"/>
  <c r="V613" i="10" s="1"/>
  <c r="W614" i="10"/>
  <c r="V614" i="10" s="1"/>
  <c r="W615" i="10"/>
  <c r="V615" i="10" s="1"/>
  <c r="W616" i="10"/>
  <c r="W617" i="10"/>
  <c r="V617" i="10" s="1"/>
  <c r="W618" i="10"/>
  <c r="V618" i="10" s="1"/>
  <c r="W619" i="10"/>
  <c r="V619" i="10" s="1"/>
  <c r="W620" i="10"/>
  <c r="V620" i="10" s="1"/>
  <c r="W621" i="10"/>
  <c r="V621" i="10" s="1"/>
  <c r="W622" i="10"/>
  <c r="V622" i="10" s="1"/>
  <c r="W623" i="10"/>
  <c r="V623" i="10" s="1"/>
  <c r="W624" i="10"/>
  <c r="V624" i="10" s="1"/>
  <c r="W625" i="10"/>
  <c r="V625" i="10" s="1"/>
  <c r="W626" i="10"/>
  <c r="V626" i="10" s="1"/>
  <c r="W627" i="10"/>
  <c r="V627" i="10" s="1"/>
  <c r="W628" i="10"/>
  <c r="V628" i="10" s="1"/>
  <c r="W629" i="10"/>
  <c r="V629" i="10" s="1"/>
  <c r="W630" i="10"/>
  <c r="V630" i="10" s="1"/>
  <c r="W631" i="10"/>
  <c r="V631" i="10" s="1"/>
  <c r="W632" i="10"/>
  <c r="W633" i="10"/>
  <c r="V633" i="10" s="1"/>
  <c r="W634" i="10"/>
  <c r="V634" i="10" s="1"/>
  <c r="W635" i="10"/>
  <c r="V635" i="10" s="1"/>
  <c r="W636" i="10"/>
  <c r="V636" i="10" s="1"/>
  <c r="W637" i="10"/>
  <c r="V637" i="10" s="1"/>
  <c r="W638" i="10"/>
  <c r="V638" i="10" s="1"/>
  <c r="W639" i="10"/>
  <c r="W640" i="10"/>
  <c r="V640" i="10" s="1"/>
  <c r="W641" i="10"/>
  <c r="V641" i="10" s="1"/>
  <c r="W642" i="10"/>
  <c r="V642" i="10" s="1"/>
  <c r="W643" i="10"/>
  <c r="V643" i="10" s="1"/>
  <c r="W644" i="10"/>
  <c r="W645" i="10"/>
  <c r="V645" i="10" s="1"/>
  <c r="W646" i="10"/>
  <c r="V646" i="10" s="1"/>
  <c r="W647" i="10"/>
  <c r="V647" i="10" s="1"/>
  <c r="W648" i="10"/>
  <c r="W649" i="10"/>
  <c r="V649" i="10" s="1"/>
  <c r="W650" i="10"/>
  <c r="V650" i="10" s="1"/>
  <c r="W651" i="10"/>
  <c r="V651" i="10" s="1"/>
  <c r="W652" i="10"/>
  <c r="V652" i="10" s="1"/>
  <c r="W653" i="10"/>
  <c r="V653" i="10" s="1"/>
  <c r="W654" i="10"/>
  <c r="V654" i="10" s="1"/>
  <c r="W655" i="10"/>
  <c r="V655" i="10" s="1"/>
  <c r="W656" i="10"/>
  <c r="V656" i="10" s="1"/>
  <c r="W657" i="10"/>
  <c r="V657" i="10" s="1"/>
  <c r="W658" i="10"/>
  <c r="W659" i="10"/>
  <c r="V659" i="10" s="1"/>
  <c r="W660" i="10"/>
  <c r="V660" i="10" s="1"/>
  <c r="W661" i="10"/>
  <c r="V661" i="10" s="1"/>
  <c r="W662" i="10"/>
  <c r="V662" i="10" s="1"/>
  <c r="W663" i="10"/>
  <c r="V663" i="10" s="1"/>
  <c r="W664" i="10"/>
  <c r="W665" i="10"/>
  <c r="V665" i="10" s="1"/>
  <c r="W666" i="10"/>
  <c r="V666" i="10" s="1"/>
  <c r="W667" i="10"/>
  <c r="V667" i="10" s="1"/>
  <c r="W668" i="10"/>
  <c r="V668" i="10" s="1"/>
  <c r="W669" i="10"/>
  <c r="V669" i="10" s="1"/>
  <c r="W670" i="10"/>
  <c r="V670" i="10" s="1"/>
  <c r="W671" i="10"/>
  <c r="W672" i="10"/>
  <c r="V672" i="10" s="1"/>
  <c r="W673" i="10"/>
  <c r="V673" i="10" s="1"/>
  <c r="W674" i="10"/>
  <c r="V674" i="10" s="1"/>
  <c r="W675" i="10"/>
  <c r="V675" i="10" s="1"/>
  <c r="W676" i="10"/>
  <c r="V676" i="10" s="1"/>
  <c r="W677" i="10"/>
  <c r="V677" i="10" s="1"/>
  <c r="W678" i="10"/>
  <c r="V678" i="10" s="1"/>
  <c r="W679" i="10"/>
  <c r="V679" i="10" s="1"/>
  <c r="W680" i="10"/>
  <c r="W681" i="10"/>
  <c r="V681" i="10" s="1"/>
  <c r="W682" i="10"/>
  <c r="V682" i="10" s="1"/>
  <c r="W683" i="10"/>
  <c r="V683" i="10" s="1"/>
  <c r="W684" i="10"/>
  <c r="V684" i="10" s="1"/>
  <c r="W685" i="10"/>
  <c r="V685" i="10" s="1"/>
  <c r="W686" i="10"/>
  <c r="V686" i="10" s="1"/>
  <c r="W687" i="10"/>
  <c r="V687" i="10" s="1"/>
  <c r="W688" i="10"/>
  <c r="V688" i="10" s="1"/>
  <c r="W689" i="10"/>
  <c r="V689" i="10" s="1"/>
  <c r="W690" i="10"/>
  <c r="W691" i="10"/>
  <c r="V691" i="10" s="1"/>
  <c r="W692" i="10"/>
  <c r="V692" i="10" s="1"/>
  <c r="W693" i="10"/>
  <c r="V693" i="10" s="1"/>
  <c r="W694" i="10"/>
  <c r="V694" i="10" s="1"/>
  <c r="W695" i="10"/>
  <c r="V695" i="10" s="1"/>
  <c r="W696" i="10"/>
  <c r="W697" i="10"/>
  <c r="V697" i="10" s="1"/>
  <c r="W698" i="10"/>
  <c r="V698" i="10" s="1"/>
  <c r="W699" i="10"/>
  <c r="V699" i="10" s="1"/>
  <c r="W700" i="10"/>
  <c r="V700" i="10" s="1"/>
  <c r="W701" i="10"/>
  <c r="V701" i="10" s="1"/>
  <c r="W702" i="10"/>
  <c r="V702" i="10" s="1"/>
  <c r="W703" i="10"/>
  <c r="V703" i="10" s="1"/>
  <c r="W704" i="10"/>
  <c r="V704" i="10" s="1"/>
  <c r="W705" i="10"/>
  <c r="V705" i="10" s="1"/>
  <c r="W706" i="10"/>
  <c r="W707" i="10"/>
  <c r="V707" i="10" s="1"/>
  <c r="W708" i="10"/>
  <c r="V708" i="10" s="1"/>
  <c r="W709" i="10"/>
  <c r="V709" i="10" s="1"/>
  <c r="W710" i="10"/>
  <c r="V710" i="10" s="1"/>
  <c r="W711" i="10"/>
  <c r="V711" i="10" s="1"/>
  <c r="W712" i="10"/>
  <c r="W713" i="10"/>
  <c r="V713" i="10" s="1"/>
  <c r="W714" i="10"/>
  <c r="V714" i="10" s="1"/>
  <c r="W715" i="10"/>
  <c r="V715" i="10" s="1"/>
  <c r="W716" i="10"/>
  <c r="V716" i="10" s="1"/>
  <c r="W717" i="10"/>
  <c r="V717" i="10" s="1"/>
  <c r="W718" i="10"/>
  <c r="V718" i="10" s="1"/>
  <c r="W719" i="10"/>
  <c r="V719" i="10" s="1"/>
  <c r="W720" i="10"/>
  <c r="V720" i="10" s="1"/>
  <c r="W721" i="10"/>
  <c r="V721" i="10" s="1"/>
  <c r="W722" i="10"/>
  <c r="W723" i="10"/>
  <c r="V723" i="10" s="1"/>
  <c r="W724" i="10"/>
  <c r="W725" i="10"/>
  <c r="V725" i="10" s="1"/>
  <c r="W726" i="10"/>
  <c r="V726" i="10" s="1"/>
  <c r="W727" i="10"/>
  <c r="V727" i="10" s="1"/>
  <c r="W728" i="10"/>
  <c r="W729" i="10"/>
  <c r="V729" i="10" s="1"/>
  <c r="W730" i="10"/>
  <c r="V730" i="10" s="1"/>
  <c r="W731" i="10"/>
  <c r="V731" i="10" s="1"/>
  <c r="W732" i="10"/>
  <c r="V732" i="10" s="1"/>
  <c r="W733" i="10"/>
  <c r="V733" i="10" s="1"/>
  <c r="W734" i="10"/>
  <c r="V734" i="10" s="1"/>
  <c r="W735" i="10"/>
  <c r="V735" i="10" s="1"/>
  <c r="W736" i="10"/>
  <c r="V736" i="10" s="1"/>
  <c r="W737" i="10"/>
  <c r="V737" i="10" s="1"/>
  <c r="W738" i="10"/>
  <c r="V738" i="10" s="1"/>
  <c r="W739" i="10"/>
  <c r="V739" i="10" s="1"/>
  <c r="W740" i="10"/>
  <c r="V740" i="10" s="1"/>
  <c r="W741" i="10"/>
  <c r="V741" i="10" s="1"/>
  <c r="W742" i="10"/>
  <c r="V742" i="10" s="1"/>
  <c r="W743" i="10"/>
  <c r="V743" i="10" s="1"/>
  <c r="W744" i="10"/>
  <c r="W745" i="10"/>
  <c r="V745" i="10" s="1"/>
  <c r="W746" i="10"/>
  <c r="V746" i="10" s="1"/>
  <c r="W747" i="10"/>
  <c r="V747" i="10" s="1"/>
  <c r="W748" i="10"/>
  <c r="V748" i="10" s="1"/>
  <c r="W749" i="10"/>
  <c r="V749" i="10" s="1"/>
  <c r="W750" i="10"/>
  <c r="V750" i="10" s="1"/>
  <c r="W751" i="10"/>
  <c r="V751" i="10" s="1"/>
  <c r="W752" i="10"/>
  <c r="V752" i="10" s="1"/>
  <c r="W753" i="10"/>
  <c r="V753" i="10" s="1"/>
  <c r="W754" i="10"/>
  <c r="V754" i="10" s="1"/>
  <c r="W755" i="10"/>
  <c r="V755" i="10" s="1"/>
  <c r="W756" i="10"/>
  <c r="V756" i="10" s="1"/>
  <c r="W757" i="10"/>
  <c r="V757" i="10" s="1"/>
  <c r="W758" i="10"/>
  <c r="V758" i="10" s="1"/>
  <c r="W759" i="10"/>
  <c r="V759" i="10" s="1"/>
  <c r="W760" i="10"/>
  <c r="W761" i="10"/>
  <c r="V761" i="10" s="1"/>
  <c r="W762" i="10"/>
  <c r="V762" i="10" s="1"/>
  <c r="W763" i="10"/>
  <c r="V763" i="10" s="1"/>
  <c r="W764" i="10"/>
  <c r="V764" i="10" s="1"/>
  <c r="W765" i="10"/>
  <c r="V765" i="10" s="1"/>
  <c r="W766" i="10"/>
  <c r="V766" i="10" s="1"/>
  <c r="W767" i="10"/>
  <c r="V767" i="10" s="1"/>
  <c r="W768" i="10"/>
  <c r="V768" i="10" s="1"/>
  <c r="W769" i="10"/>
  <c r="V769" i="10" s="1"/>
  <c r="W770" i="10"/>
  <c r="V770" i="10" s="1"/>
  <c r="W771" i="10"/>
  <c r="V771" i="10" s="1"/>
  <c r="W772" i="10"/>
  <c r="V772" i="10" s="1"/>
  <c r="W773" i="10"/>
  <c r="V773" i="10" s="1"/>
  <c r="W774" i="10"/>
  <c r="V774" i="10" s="1"/>
  <c r="W775" i="10"/>
  <c r="V775" i="10" s="1"/>
  <c r="W776" i="10"/>
  <c r="W777" i="10"/>
  <c r="V777" i="10" s="1"/>
  <c r="W778" i="10"/>
  <c r="V778" i="10" s="1"/>
  <c r="W779" i="10"/>
  <c r="V779" i="10" s="1"/>
  <c r="W780" i="10"/>
  <c r="V780" i="10" s="1"/>
  <c r="W781" i="10"/>
  <c r="V781" i="10" s="1"/>
  <c r="W782" i="10"/>
  <c r="V782" i="10" s="1"/>
  <c r="W783" i="10"/>
  <c r="V783" i="10" s="1"/>
  <c r="W784" i="10"/>
  <c r="V784" i="10" s="1"/>
  <c r="W785" i="10"/>
  <c r="V785" i="10" s="1"/>
  <c r="W786" i="10"/>
  <c r="W787" i="10"/>
  <c r="V787" i="10" s="1"/>
  <c r="W788" i="10"/>
  <c r="V788" i="10" s="1"/>
  <c r="W789" i="10"/>
  <c r="V789" i="10" s="1"/>
  <c r="W790" i="10"/>
  <c r="V790" i="10" s="1"/>
  <c r="W791" i="10"/>
  <c r="V791" i="10" s="1"/>
  <c r="W792" i="10"/>
  <c r="W793" i="10"/>
  <c r="V793" i="10" s="1"/>
  <c r="W794" i="10"/>
  <c r="V794" i="10" s="1"/>
  <c r="W795" i="10"/>
  <c r="V795" i="10" s="1"/>
  <c r="W796" i="10"/>
  <c r="V796" i="10" s="1"/>
  <c r="W797" i="10"/>
  <c r="V797" i="10" s="1"/>
  <c r="W798" i="10"/>
  <c r="V798" i="10" s="1"/>
  <c r="W799" i="10"/>
  <c r="V799" i="10" s="1"/>
  <c r="W800" i="10"/>
  <c r="V800" i="10" s="1"/>
  <c r="W801" i="10"/>
  <c r="V801" i="10" s="1"/>
  <c r="W802" i="10"/>
  <c r="V802" i="10" s="1"/>
  <c r="W803" i="10"/>
  <c r="V803" i="10" s="1"/>
  <c r="W804" i="10"/>
  <c r="V804" i="10" s="1"/>
  <c r="W805" i="10"/>
  <c r="V805" i="10" s="1"/>
  <c r="W806" i="10"/>
  <c r="V806" i="10" s="1"/>
  <c r="W807" i="10"/>
  <c r="V807" i="10" s="1"/>
  <c r="W808" i="10"/>
  <c r="W809" i="10"/>
  <c r="V809" i="10" s="1"/>
  <c r="W810" i="10"/>
  <c r="V810" i="10" s="1"/>
  <c r="W811" i="10"/>
  <c r="V811" i="10" s="1"/>
  <c r="W812" i="10"/>
  <c r="V812" i="10" s="1"/>
  <c r="W813" i="10"/>
  <c r="V813" i="10" s="1"/>
  <c r="W814" i="10"/>
  <c r="V814" i="10" s="1"/>
  <c r="W815" i="10"/>
  <c r="V815" i="10" s="1"/>
  <c r="W816" i="10"/>
  <c r="V816" i="10" s="1"/>
  <c r="W817" i="10"/>
  <c r="V817" i="10" s="1"/>
  <c r="W818" i="10"/>
  <c r="W819" i="10"/>
  <c r="V819" i="10" s="1"/>
  <c r="W820" i="10"/>
  <c r="V820" i="10" s="1"/>
  <c r="W821" i="10"/>
  <c r="V821" i="10" s="1"/>
  <c r="W822" i="10"/>
  <c r="V822" i="10" s="1"/>
  <c r="W823" i="10"/>
  <c r="V823" i="10" s="1"/>
  <c r="W824" i="10"/>
  <c r="W825" i="10"/>
  <c r="V825" i="10" s="1"/>
  <c r="W826" i="10"/>
  <c r="V826" i="10" s="1"/>
  <c r="W827" i="10"/>
  <c r="V827" i="10" s="1"/>
  <c r="W828" i="10"/>
  <c r="V828" i="10" s="1"/>
  <c r="W829" i="10"/>
  <c r="V829" i="10" s="1"/>
  <c r="W830" i="10"/>
  <c r="V830" i="10" s="1"/>
  <c r="W831" i="10"/>
  <c r="V831" i="10" s="1"/>
  <c r="W832" i="10"/>
  <c r="V832" i="10" s="1"/>
  <c r="W833" i="10"/>
  <c r="V833" i="10" s="1"/>
  <c r="W834" i="10"/>
  <c r="W835" i="10"/>
  <c r="V835" i="10" s="1"/>
  <c r="W836" i="10"/>
  <c r="V836" i="10" s="1"/>
  <c r="W837" i="10"/>
  <c r="V837" i="10" s="1"/>
  <c r="W838" i="10"/>
  <c r="V838" i="10" s="1"/>
  <c r="W839" i="10"/>
  <c r="V839" i="10" s="1"/>
  <c r="W840" i="10"/>
  <c r="W841" i="10"/>
  <c r="V841" i="10" s="1"/>
  <c r="W842" i="10"/>
  <c r="V842" i="10" s="1"/>
  <c r="W843" i="10"/>
  <c r="V843" i="10" s="1"/>
  <c r="W844" i="10"/>
  <c r="V844" i="10" s="1"/>
  <c r="W845" i="10"/>
  <c r="V845" i="10" s="1"/>
  <c r="W846" i="10"/>
  <c r="V846" i="10" s="1"/>
  <c r="W847" i="10"/>
  <c r="W848" i="10"/>
  <c r="V848" i="10" s="1"/>
  <c r="W849" i="10"/>
  <c r="V849" i="10" s="1"/>
  <c r="W850" i="10"/>
  <c r="W851" i="10"/>
  <c r="V851" i="10" s="1"/>
  <c r="W852" i="10"/>
  <c r="V852" i="10" s="1"/>
  <c r="W853" i="10"/>
  <c r="V853" i="10" s="1"/>
  <c r="W854" i="10"/>
  <c r="V854" i="10" s="1"/>
  <c r="W855" i="10"/>
  <c r="V855" i="10" s="1"/>
  <c r="W856" i="10"/>
  <c r="V856" i="10" s="1"/>
  <c r="W857" i="10"/>
  <c r="V857" i="10" s="1"/>
  <c r="W858" i="10"/>
  <c r="V858" i="10" s="1"/>
  <c r="W859" i="10"/>
  <c r="V859" i="10" s="1"/>
  <c r="W860" i="10"/>
  <c r="V860" i="10" s="1"/>
  <c r="W861" i="10"/>
  <c r="V861" i="10" s="1"/>
  <c r="W862" i="10"/>
  <c r="V862" i="10" s="1"/>
  <c r="W863" i="10"/>
  <c r="V863" i="10" s="1"/>
  <c r="W864" i="10"/>
  <c r="V864" i="10" s="1"/>
  <c r="W865" i="10"/>
  <c r="V865" i="10" s="1"/>
  <c r="W866" i="10"/>
  <c r="V866" i="10" s="1"/>
  <c r="W867" i="10"/>
  <c r="V867" i="10" s="1"/>
  <c r="W868" i="10"/>
  <c r="V868" i="10" s="1"/>
  <c r="W869" i="10"/>
  <c r="V869" i="10" s="1"/>
  <c r="W870" i="10"/>
  <c r="V870" i="10" s="1"/>
  <c r="W871" i="10"/>
  <c r="V871" i="10" s="1"/>
  <c r="W872" i="10"/>
  <c r="V872" i="10" s="1"/>
  <c r="W873" i="10"/>
  <c r="V873" i="10" s="1"/>
  <c r="W874" i="10"/>
  <c r="V874" i="10" s="1"/>
  <c r="W875" i="10"/>
  <c r="V875" i="10" s="1"/>
  <c r="W876" i="10"/>
  <c r="V876" i="10" s="1"/>
  <c r="W877" i="10"/>
  <c r="V877" i="10" s="1"/>
  <c r="W878" i="10"/>
  <c r="V878" i="10" s="1"/>
  <c r="W879" i="10"/>
  <c r="V879" i="10" s="1"/>
  <c r="W880" i="10"/>
  <c r="V880" i="10" s="1"/>
  <c r="W881" i="10"/>
  <c r="V881" i="10" s="1"/>
  <c r="W882" i="10"/>
  <c r="V882" i="10" s="1"/>
  <c r="W883" i="10"/>
  <c r="V883" i="10" s="1"/>
  <c r="W884" i="10"/>
  <c r="V884" i="10" s="1"/>
  <c r="W885" i="10"/>
  <c r="V885" i="10" s="1"/>
  <c r="W886" i="10"/>
  <c r="V886" i="10" s="1"/>
  <c r="W887" i="10"/>
  <c r="V887" i="10" s="1"/>
  <c r="W888" i="10"/>
  <c r="W889" i="10"/>
  <c r="V889" i="10" s="1"/>
  <c r="W890" i="10"/>
  <c r="V890" i="10" s="1"/>
  <c r="W891" i="10"/>
  <c r="V891" i="10" s="1"/>
  <c r="W892" i="10"/>
  <c r="V892" i="10" s="1"/>
  <c r="W893" i="10"/>
  <c r="V893" i="10" s="1"/>
  <c r="W894" i="10"/>
  <c r="V894" i="10" s="1"/>
  <c r="W895" i="10"/>
  <c r="V895" i="10" s="1"/>
  <c r="W896" i="10"/>
  <c r="V896" i="10" s="1"/>
  <c r="W897" i="10"/>
  <c r="V897" i="10" s="1"/>
  <c r="W898" i="10"/>
  <c r="V898" i="10" s="1"/>
  <c r="W899" i="10"/>
  <c r="V899" i="10" s="1"/>
  <c r="W900" i="10"/>
  <c r="V900" i="10" s="1"/>
  <c r="W901" i="10"/>
  <c r="V901" i="10" s="1"/>
  <c r="W902" i="10"/>
  <c r="V902" i="10" s="1"/>
  <c r="W903" i="10"/>
  <c r="V903" i="10" s="1"/>
  <c r="W904" i="10"/>
  <c r="V904" i="10" s="1"/>
  <c r="W905" i="10"/>
  <c r="V905" i="10" s="1"/>
  <c r="W906" i="10"/>
  <c r="V906" i="10" s="1"/>
  <c r="W907" i="10"/>
  <c r="V907" i="10" s="1"/>
  <c r="W908" i="10"/>
  <c r="V908" i="10" s="1"/>
  <c r="W909" i="10"/>
  <c r="V909" i="10" s="1"/>
  <c r="W910" i="10"/>
  <c r="V910" i="10" s="1"/>
  <c r="W911" i="10"/>
  <c r="V911" i="10" s="1"/>
  <c r="W912" i="10"/>
  <c r="V912" i="10" s="1"/>
  <c r="W913" i="10"/>
  <c r="V913" i="10" s="1"/>
  <c r="W914" i="10"/>
  <c r="W915" i="10"/>
  <c r="V915" i="10" s="1"/>
  <c r="W916" i="10"/>
  <c r="V916" i="10" s="1"/>
  <c r="W917" i="10"/>
  <c r="V917" i="10" s="1"/>
  <c r="W918" i="10"/>
  <c r="V918" i="10" s="1"/>
  <c r="W919" i="10"/>
  <c r="V919" i="10" s="1"/>
  <c r="W920" i="10"/>
  <c r="W921" i="10"/>
  <c r="V921" i="10" s="1"/>
  <c r="W922" i="10"/>
  <c r="V922" i="10" s="1"/>
  <c r="W923" i="10"/>
  <c r="V923" i="10" s="1"/>
  <c r="W924" i="10"/>
  <c r="V924" i="10" s="1"/>
  <c r="W925" i="10"/>
  <c r="V925" i="10" s="1"/>
  <c r="W926" i="10"/>
  <c r="V926" i="10" s="1"/>
  <c r="W927" i="10"/>
  <c r="V927" i="10" s="1"/>
  <c r="W928" i="10"/>
  <c r="V928" i="10" s="1"/>
  <c r="W929" i="10"/>
  <c r="V929" i="10" s="1"/>
  <c r="W930" i="10"/>
  <c r="V930" i="10" s="1"/>
  <c r="W931" i="10"/>
  <c r="V931" i="10" s="1"/>
  <c r="W932" i="10"/>
  <c r="V932" i="10" s="1"/>
  <c r="W933" i="10"/>
  <c r="V933" i="10" s="1"/>
  <c r="W934" i="10"/>
  <c r="V934" i="10" s="1"/>
  <c r="W935" i="10"/>
  <c r="V935" i="10" s="1"/>
  <c r="W936" i="10"/>
  <c r="W937" i="10"/>
  <c r="V937" i="10" s="1"/>
  <c r="W938" i="10"/>
  <c r="V938" i="10" s="1"/>
  <c r="W939" i="10"/>
  <c r="V939" i="10" s="1"/>
  <c r="W940" i="10"/>
  <c r="V940" i="10" s="1"/>
  <c r="W941" i="10"/>
  <c r="V941" i="10" s="1"/>
  <c r="W942" i="10"/>
  <c r="V942" i="10" s="1"/>
  <c r="W943" i="10"/>
  <c r="V943" i="10" s="1"/>
  <c r="W944" i="10"/>
  <c r="V944" i="10" s="1"/>
  <c r="W945" i="10"/>
  <c r="V945" i="10" s="1"/>
  <c r="W946" i="10"/>
  <c r="V946" i="10" s="1"/>
  <c r="W947" i="10"/>
  <c r="V947" i="10" s="1"/>
  <c r="W948" i="10"/>
  <c r="V948" i="10" s="1"/>
  <c r="W949" i="10"/>
  <c r="V949" i="10" s="1"/>
  <c r="W950" i="10"/>
  <c r="V950" i="10" s="1"/>
  <c r="W951" i="10"/>
  <c r="V951" i="10" s="1"/>
  <c r="W952" i="10"/>
  <c r="W953" i="10"/>
  <c r="V953" i="10" s="1"/>
  <c r="W954" i="10"/>
  <c r="V954" i="10" s="1"/>
  <c r="W955" i="10"/>
  <c r="V955" i="10" s="1"/>
  <c r="W956" i="10"/>
  <c r="V956" i="10" s="1"/>
  <c r="W957" i="10"/>
  <c r="V957" i="10" s="1"/>
  <c r="W958" i="10"/>
  <c r="V958" i="10" s="1"/>
  <c r="W959" i="10"/>
  <c r="W960" i="10"/>
  <c r="V960" i="10" s="1"/>
  <c r="W961" i="10"/>
  <c r="V961" i="10" s="1"/>
  <c r="W962" i="10"/>
  <c r="W963" i="10"/>
  <c r="V963" i="10" s="1"/>
  <c r="W964" i="10"/>
  <c r="V964" i="10" s="1"/>
  <c r="W965" i="10"/>
  <c r="V965" i="10" s="1"/>
  <c r="W966" i="10"/>
  <c r="V966" i="10" s="1"/>
  <c r="W967" i="10"/>
  <c r="V967" i="10" s="1"/>
  <c r="W968" i="10"/>
  <c r="W969" i="10"/>
  <c r="V969" i="10" s="1"/>
  <c r="W970" i="10"/>
  <c r="V970" i="10" s="1"/>
  <c r="W971" i="10"/>
  <c r="V971" i="10" s="1"/>
  <c r="W972" i="10"/>
  <c r="V972" i="10" s="1"/>
  <c r="W973" i="10"/>
  <c r="V973" i="10" s="1"/>
  <c r="W974" i="10"/>
  <c r="V974" i="10" s="1"/>
  <c r="W975" i="10"/>
  <c r="V975" i="10" s="1"/>
  <c r="W976" i="10"/>
  <c r="V976" i="10" s="1"/>
  <c r="W977" i="10"/>
  <c r="V977" i="10" s="1"/>
  <c r="W978" i="10"/>
  <c r="V978" i="10" s="1"/>
  <c r="W979" i="10"/>
  <c r="V979" i="10" s="1"/>
  <c r="W980" i="10"/>
  <c r="V980" i="10" s="1"/>
  <c r="W981" i="10"/>
  <c r="V981" i="10" s="1"/>
  <c r="W982" i="10"/>
  <c r="V982" i="10" s="1"/>
  <c r="W983" i="10"/>
  <c r="V983" i="10" s="1"/>
  <c r="W984" i="10"/>
  <c r="W985" i="10"/>
  <c r="V985" i="10" s="1"/>
  <c r="W986" i="10"/>
  <c r="V986" i="10" s="1"/>
  <c r="W987" i="10"/>
  <c r="V987" i="10" s="1"/>
  <c r="W988" i="10"/>
  <c r="V988" i="10" s="1"/>
  <c r="W989" i="10"/>
  <c r="V989" i="10" s="1"/>
  <c r="W990" i="10"/>
  <c r="V990" i="10" s="1"/>
  <c r="W991" i="10"/>
  <c r="V991" i="10" s="1"/>
  <c r="W992" i="10"/>
  <c r="V992" i="10" s="1"/>
  <c r="W993" i="10"/>
  <c r="V993" i="10" s="1"/>
  <c r="W994" i="10"/>
  <c r="V994" i="10" s="1"/>
  <c r="W995" i="10"/>
  <c r="V995" i="10" s="1"/>
  <c r="W996" i="10"/>
  <c r="V996" i="10" s="1"/>
  <c r="W997" i="10"/>
  <c r="V997" i="10" s="1"/>
  <c r="W998" i="10"/>
  <c r="V998" i="10" s="1"/>
  <c r="W999" i="10"/>
  <c r="V999" i="10" s="1"/>
  <c r="W1000" i="10"/>
  <c r="W1001" i="10"/>
  <c r="V1001" i="10" s="1"/>
  <c r="W1002" i="10"/>
  <c r="V1002" i="10" s="1"/>
  <c r="W1003" i="10"/>
  <c r="V1003" i="10" s="1"/>
  <c r="W1004" i="10"/>
  <c r="V1004" i="10" s="1"/>
  <c r="W1005" i="10"/>
  <c r="V1005" i="10" s="1"/>
  <c r="W1006" i="10"/>
  <c r="V1006" i="10" s="1"/>
  <c r="W1007" i="10"/>
  <c r="V1007" i="10" s="1"/>
  <c r="W1008" i="10"/>
  <c r="V1008" i="10" s="1"/>
  <c r="W1009" i="10"/>
  <c r="V1009" i="10" s="1"/>
  <c r="W1010" i="10"/>
  <c r="V1010" i="10" s="1"/>
  <c r="W1011" i="10"/>
  <c r="V1011" i="10" s="1"/>
  <c r="W1012" i="10"/>
  <c r="V1012" i="10" s="1"/>
  <c r="W1013" i="10"/>
  <c r="V1013" i="10" s="1"/>
  <c r="W1014" i="10"/>
  <c r="V1014" i="10" s="1"/>
  <c r="W1015" i="10"/>
  <c r="V1015" i="10" s="1"/>
  <c r="W1016" i="10"/>
  <c r="W1017" i="10"/>
  <c r="V1017" i="10" s="1"/>
  <c r="W1018" i="10"/>
  <c r="V1018" i="10" s="1"/>
  <c r="W1019" i="10"/>
  <c r="V1019" i="10" s="1"/>
  <c r="W1020" i="10"/>
  <c r="V1020" i="10" s="1"/>
  <c r="W1021" i="10"/>
  <c r="V1021" i="10" s="1"/>
  <c r="W1022" i="10"/>
  <c r="V1022" i="10" s="1"/>
  <c r="W1023" i="10"/>
  <c r="V1023" i="10" s="1"/>
  <c r="W1024" i="10"/>
  <c r="V1024" i="10" s="1"/>
  <c r="W1025" i="10"/>
  <c r="V1025" i="10" s="1"/>
  <c r="W1026" i="10"/>
  <c r="V1026" i="10" s="1"/>
  <c r="W1027" i="10"/>
  <c r="V1027" i="10" s="1"/>
  <c r="W1028" i="10"/>
  <c r="V1028" i="10" s="1"/>
  <c r="W1029" i="10"/>
  <c r="V1029" i="10" s="1"/>
  <c r="W1030" i="10"/>
  <c r="V1030" i="10" s="1"/>
  <c r="W1031" i="10"/>
  <c r="V1031" i="10" s="1"/>
  <c r="W1032" i="10"/>
  <c r="V1032" i="10" s="1"/>
  <c r="W1033" i="10"/>
  <c r="V1033" i="10" s="1"/>
  <c r="W1034" i="10"/>
  <c r="V1034" i="10" s="1"/>
  <c r="W1035" i="10"/>
  <c r="V1035" i="10" s="1"/>
  <c r="W1036" i="10"/>
  <c r="V1036" i="10" s="1"/>
  <c r="W1037" i="10"/>
  <c r="V1037" i="10" s="1"/>
  <c r="W1038" i="10"/>
  <c r="V1038" i="10" s="1"/>
  <c r="W1039" i="10"/>
  <c r="V1039" i="10" s="1"/>
  <c r="W1040" i="10"/>
  <c r="V1040" i="10" s="1"/>
  <c r="W1041" i="10"/>
  <c r="V1041" i="10" s="1"/>
  <c r="W1042" i="10"/>
  <c r="V1042" i="10" s="1"/>
  <c r="W1043" i="10"/>
  <c r="V1043" i="10" s="1"/>
  <c r="W1044" i="10"/>
  <c r="V1044" i="10" s="1"/>
  <c r="W1045" i="10"/>
  <c r="V1045" i="10" s="1"/>
  <c r="W1046" i="10"/>
  <c r="V1046" i="10" s="1"/>
  <c r="W1047" i="10"/>
  <c r="V1047" i="10" s="1"/>
  <c r="W1048" i="10"/>
  <c r="W1049" i="10"/>
  <c r="V1049" i="10" s="1"/>
  <c r="W1050" i="10"/>
  <c r="V1050" i="10" s="1"/>
  <c r="W1051" i="10"/>
  <c r="V1051" i="10" s="1"/>
  <c r="W1052" i="10"/>
  <c r="V1052" i="10" s="1"/>
  <c r="W1053" i="10"/>
  <c r="V1053" i="10" s="1"/>
  <c r="W1054" i="10"/>
  <c r="V1054" i="10" s="1"/>
  <c r="W1055" i="10"/>
  <c r="V1055" i="10" s="1"/>
  <c r="W1056" i="10"/>
  <c r="V1056" i="10" s="1"/>
  <c r="W1057" i="10"/>
  <c r="V1057" i="10" s="1"/>
  <c r="W1058" i="10"/>
  <c r="V1058" i="10" s="1"/>
  <c r="W1059" i="10"/>
  <c r="V1059" i="10" s="1"/>
  <c r="W1060" i="10"/>
  <c r="V1060" i="10" s="1"/>
  <c r="W1061" i="10"/>
  <c r="V1061" i="10" s="1"/>
  <c r="W1062" i="10"/>
  <c r="V1062" i="10" s="1"/>
  <c r="W1063" i="10"/>
  <c r="V1063" i="10" s="1"/>
  <c r="W1064" i="10"/>
  <c r="V1064" i="10" s="1"/>
  <c r="W1065" i="10"/>
  <c r="V1065" i="10" s="1"/>
  <c r="W1066" i="10"/>
  <c r="V1066" i="10" s="1"/>
  <c r="W1067" i="10"/>
  <c r="V1067" i="10" s="1"/>
  <c r="W1068" i="10"/>
  <c r="V1068" i="10" s="1"/>
  <c r="W1069" i="10"/>
  <c r="V1069" i="10" s="1"/>
  <c r="W1070" i="10"/>
  <c r="V1070" i="10" s="1"/>
  <c r="W1071" i="10"/>
  <c r="V1071" i="10" s="1"/>
  <c r="W1072" i="10"/>
  <c r="V1072" i="10" s="1"/>
  <c r="W1073" i="10"/>
  <c r="V1073" i="10" s="1"/>
  <c r="W1074" i="10"/>
  <c r="W1075" i="10"/>
  <c r="V1075" i="10" s="1"/>
  <c r="W1076" i="10"/>
  <c r="V1076" i="10" s="1"/>
  <c r="W1077" i="10"/>
  <c r="V1077" i="10" s="1"/>
  <c r="W1078" i="10"/>
  <c r="V1078" i="10" s="1"/>
  <c r="W1079" i="10"/>
  <c r="V1079" i="10" s="1"/>
  <c r="W1080" i="10"/>
  <c r="W1081" i="10"/>
  <c r="V1081" i="10" s="1"/>
  <c r="W1082" i="10"/>
  <c r="V1082" i="10" s="1"/>
  <c r="W1083" i="10"/>
  <c r="V1083" i="10" s="1"/>
  <c r="W1084" i="10"/>
  <c r="V1084" i="10" s="1"/>
  <c r="W1085" i="10"/>
  <c r="V1085" i="10" s="1"/>
  <c r="W1086" i="10"/>
  <c r="V1086" i="10" s="1"/>
  <c r="W1087" i="10"/>
  <c r="V1087" i="10" s="1"/>
  <c r="W1088" i="10"/>
  <c r="V1088" i="10" s="1"/>
  <c r="W1089" i="10"/>
  <c r="V1089" i="10" s="1"/>
  <c r="W1090" i="10"/>
  <c r="V1090" i="10" s="1"/>
  <c r="W1091" i="10"/>
  <c r="V1091" i="10" s="1"/>
  <c r="W1092" i="10"/>
  <c r="V1092" i="10" s="1"/>
  <c r="W1093" i="10"/>
  <c r="V1093" i="10" s="1"/>
  <c r="W1094" i="10"/>
  <c r="V1094" i="10" s="1"/>
  <c r="W1095" i="10"/>
  <c r="V1095" i="10" s="1"/>
  <c r="W1096" i="10"/>
  <c r="W1097" i="10"/>
  <c r="V1097" i="10" s="1"/>
  <c r="W1098" i="10"/>
  <c r="V1098" i="10" s="1"/>
  <c r="W1099" i="10"/>
  <c r="V1099" i="10" s="1"/>
  <c r="W1100" i="10"/>
  <c r="V1100" i="10" s="1"/>
  <c r="W1101" i="10"/>
  <c r="V1101" i="10" s="1"/>
  <c r="W1102" i="10"/>
  <c r="V1102" i="10" s="1"/>
  <c r="W1103" i="10"/>
  <c r="V1103" i="10" s="1"/>
  <c r="W1104" i="10"/>
  <c r="V1104" i="10" s="1"/>
  <c r="W1105" i="10"/>
  <c r="V1105" i="10" s="1"/>
  <c r="W1106" i="10"/>
  <c r="W1107" i="10"/>
  <c r="V1107" i="10" s="1"/>
  <c r="W1108" i="10"/>
  <c r="V1108" i="10" s="1"/>
  <c r="W1109" i="10"/>
  <c r="V1109" i="10" s="1"/>
  <c r="W1110" i="10"/>
  <c r="V1110" i="10" s="1"/>
  <c r="W1111" i="10"/>
  <c r="V1111" i="10" s="1"/>
  <c r="W1112" i="10"/>
  <c r="W1113" i="10"/>
  <c r="V1113" i="10" s="1"/>
  <c r="W1114" i="10"/>
  <c r="V1114" i="10" s="1"/>
  <c r="W1115" i="10"/>
  <c r="V1115" i="10" s="1"/>
  <c r="W1116" i="10"/>
  <c r="V1116" i="10" s="1"/>
  <c r="W1117" i="10"/>
  <c r="V1117" i="10" s="1"/>
  <c r="W1118" i="10"/>
  <c r="V1118" i="10" s="1"/>
  <c r="W1119" i="10"/>
  <c r="V1119" i="10" s="1"/>
  <c r="W1120" i="10"/>
  <c r="V1120" i="10" s="1"/>
  <c r="W1121" i="10"/>
  <c r="V1121" i="10" s="1"/>
  <c r="W1122" i="10"/>
  <c r="V1122" i="10" s="1"/>
  <c r="W1123" i="10"/>
  <c r="V1123" i="10" s="1"/>
  <c r="W1124" i="10"/>
  <c r="V1124" i="10" s="1"/>
  <c r="W1125" i="10"/>
  <c r="V1125" i="10" s="1"/>
  <c r="W1126" i="10"/>
  <c r="V1126" i="10" s="1"/>
  <c r="W1127" i="10"/>
  <c r="V1127" i="10" s="1"/>
  <c r="W1128" i="10"/>
  <c r="V1128" i="10" s="1"/>
  <c r="W1129" i="10"/>
  <c r="V1129" i="10" s="1"/>
  <c r="W1130" i="10"/>
  <c r="V1130" i="10" s="1"/>
  <c r="W1131" i="10"/>
  <c r="V1131" i="10" s="1"/>
  <c r="W1132" i="10"/>
  <c r="V1132" i="10" s="1"/>
  <c r="W1133" i="10"/>
  <c r="V1133" i="10" s="1"/>
  <c r="W1134" i="10"/>
  <c r="V1134" i="10" s="1"/>
  <c r="W1135" i="10"/>
  <c r="V1135" i="10" s="1"/>
  <c r="W1136" i="10"/>
  <c r="V1136" i="10" s="1"/>
  <c r="W1137" i="10"/>
  <c r="V1137" i="10" s="1"/>
  <c r="W1138" i="10"/>
  <c r="V1138" i="10" s="1"/>
  <c r="W1139" i="10"/>
  <c r="V1139" i="10" s="1"/>
  <c r="W1140" i="10"/>
  <c r="V1140" i="10" s="1"/>
  <c r="W1141" i="10"/>
  <c r="V1141" i="10" s="1"/>
  <c r="W1142" i="10"/>
  <c r="V1142" i="10" s="1"/>
  <c r="W1143" i="10"/>
  <c r="V1143" i="10" s="1"/>
  <c r="W1144" i="10"/>
  <c r="W1145" i="10"/>
  <c r="V1145" i="10" s="1"/>
  <c r="W1146" i="10"/>
  <c r="V1146" i="10" s="1"/>
  <c r="W1147" i="10"/>
  <c r="V1147" i="10" s="1"/>
  <c r="W1148" i="10"/>
  <c r="V1148" i="10" s="1"/>
  <c r="W1149" i="10"/>
  <c r="V1149" i="10" s="1"/>
  <c r="W1150" i="10"/>
  <c r="V1150" i="10" s="1"/>
  <c r="W1151" i="10"/>
  <c r="V1151" i="10" s="1"/>
  <c r="W1152" i="10"/>
  <c r="V1152" i="10" s="1"/>
  <c r="W1153" i="10"/>
  <c r="V1153" i="10" s="1"/>
  <c r="W1154" i="10"/>
  <c r="V1154" i="10" s="1"/>
  <c r="W1155" i="10"/>
  <c r="V1155" i="10" s="1"/>
  <c r="W1156" i="10"/>
  <c r="V1156" i="10" s="1"/>
  <c r="W1157" i="10"/>
  <c r="V1157" i="10" s="1"/>
  <c r="W1158" i="10"/>
  <c r="V1158" i="10" s="1"/>
  <c r="W1159" i="10"/>
  <c r="V1159" i="10" s="1"/>
  <c r="W1160" i="10"/>
  <c r="V1160" i="10" s="1"/>
  <c r="W1161" i="10"/>
  <c r="V1161" i="10" s="1"/>
  <c r="W1162" i="10"/>
  <c r="V1162" i="10" s="1"/>
  <c r="W1163" i="10"/>
  <c r="V1163" i="10" s="1"/>
  <c r="W1164" i="10"/>
  <c r="V1164" i="10" s="1"/>
  <c r="W1165" i="10"/>
  <c r="V1165" i="10" s="1"/>
  <c r="W1166" i="10"/>
  <c r="V1166" i="10" s="1"/>
  <c r="W1167" i="10"/>
  <c r="V1167" i="10" s="1"/>
  <c r="W1168" i="10"/>
  <c r="V1168" i="10" s="1"/>
  <c r="W1169" i="10"/>
  <c r="V1169" i="10" s="1"/>
  <c r="W1170" i="10"/>
  <c r="W1171" i="10"/>
  <c r="V1171" i="10" s="1"/>
  <c r="W1172" i="10"/>
  <c r="V1172" i="10" s="1"/>
  <c r="W1173" i="10"/>
  <c r="V1173" i="10" s="1"/>
  <c r="W1174" i="10"/>
  <c r="V1174" i="10" s="1"/>
  <c r="W1175" i="10"/>
  <c r="V1175" i="10" s="1"/>
  <c r="W1176" i="10"/>
  <c r="V1176" i="10" s="1"/>
  <c r="W1177" i="10"/>
  <c r="V1177" i="10" s="1"/>
  <c r="W1178" i="10"/>
  <c r="V1178" i="10" s="1"/>
  <c r="W1179" i="10"/>
  <c r="V1179" i="10" s="1"/>
  <c r="W1180" i="10"/>
  <c r="V1180" i="10" s="1"/>
  <c r="W1181" i="10"/>
  <c r="V1181" i="10" s="1"/>
  <c r="W1182" i="10"/>
  <c r="V1182" i="10" s="1"/>
  <c r="W1183" i="10"/>
  <c r="V1183" i="10" s="1"/>
  <c r="W1184" i="10"/>
  <c r="V1184" i="10" s="1"/>
  <c r="W1185" i="10"/>
  <c r="V1185" i="10" s="1"/>
  <c r="W1186" i="10"/>
  <c r="V1186" i="10" s="1"/>
  <c r="W1187" i="10"/>
  <c r="V1187" i="10" s="1"/>
  <c r="W1188" i="10"/>
  <c r="V1188" i="10" s="1"/>
  <c r="W1189" i="10"/>
  <c r="V1189" i="10" s="1"/>
  <c r="W1190" i="10"/>
  <c r="V1190" i="10" s="1"/>
  <c r="W1191" i="10"/>
  <c r="V1191" i="10" s="1"/>
  <c r="W1192" i="10"/>
  <c r="W1193" i="10"/>
  <c r="V1193" i="10" s="1"/>
  <c r="W1194" i="10"/>
  <c r="V1194" i="10" s="1"/>
  <c r="W1195" i="10"/>
  <c r="V1195" i="10" s="1"/>
  <c r="W1196" i="10"/>
  <c r="V1196" i="10" s="1"/>
  <c r="W1197" i="10"/>
  <c r="V1197" i="10" s="1"/>
  <c r="W1198" i="10"/>
  <c r="V1198" i="10" s="1"/>
  <c r="W1199" i="10"/>
  <c r="V1199" i="10" s="1"/>
  <c r="W1200" i="10"/>
  <c r="V1200" i="10" s="1"/>
  <c r="W1201" i="10"/>
  <c r="V1201" i="10" s="1"/>
  <c r="W1202" i="10"/>
  <c r="W1203" i="10"/>
  <c r="V1203" i="10" s="1"/>
  <c r="W1204" i="10"/>
  <c r="V1204" i="10" s="1"/>
  <c r="W1205" i="10"/>
  <c r="V1205" i="10" s="1"/>
  <c r="W1206" i="10"/>
  <c r="V1206" i="10" s="1"/>
  <c r="W1207" i="10"/>
  <c r="V1207" i="10" s="1"/>
  <c r="W1208" i="10"/>
  <c r="V1208" i="10" s="1"/>
  <c r="W1209" i="10"/>
  <c r="V1209" i="10" s="1"/>
  <c r="W1210" i="10"/>
  <c r="V1210" i="10" s="1"/>
  <c r="W1211" i="10"/>
  <c r="V1211" i="10" s="1"/>
  <c r="W1212" i="10"/>
  <c r="V1212" i="10" s="1"/>
  <c r="W1213" i="10"/>
  <c r="V1213" i="10" s="1"/>
  <c r="W1214" i="10"/>
  <c r="V1214" i="10" s="1"/>
  <c r="W1215" i="10"/>
  <c r="V1215" i="10" s="1"/>
  <c r="W1216" i="10"/>
  <c r="V1216" i="10" s="1"/>
  <c r="W1217" i="10"/>
  <c r="V1217" i="10" s="1"/>
  <c r="W1218" i="10"/>
  <c r="W1219" i="10"/>
  <c r="V1219" i="10" s="1"/>
  <c r="W1220" i="10"/>
  <c r="V1220" i="10" s="1"/>
  <c r="W1221" i="10"/>
  <c r="V1221" i="10" s="1"/>
  <c r="W1222" i="10"/>
  <c r="V1222" i="10" s="1"/>
  <c r="W1223" i="10"/>
  <c r="V1223" i="10" s="1"/>
  <c r="W1224" i="10"/>
  <c r="W1225" i="10"/>
  <c r="V1225" i="10" s="1"/>
  <c r="W1226" i="10"/>
  <c r="V1226" i="10" s="1"/>
  <c r="W1227" i="10"/>
  <c r="V1227" i="10" s="1"/>
  <c r="W1228" i="10"/>
  <c r="V1228" i="10" s="1"/>
  <c r="W1229" i="10"/>
  <c r="V1229" i="10" s="1"/>
  <c r="W1230" i="10"/>
  <c r="V1230" i="10" s="1"/>
  <c r="W1231" i="10"/>
  <c r="V1231" i="10" s="1"/>
  <c r="W1232" i="10"/>
  <c r="V1232" i="10" s="1"/>
  <c r="W1233" i="10"/>
  <c r="V1233" i="10" s="1"/>
  <c r="W1234" i="10"/>
  <c r="W1235" i="10"/>
  <c r="V1235" i="10" s="1"/>
  <c r="W1236" i="10"/>
  <c r="V1236" i="10" s="1"/>
  <c r="W1237" i="10"/>
  <c r="V1237" i="10" s="1"/>
  <c r="W1238" i="10"/>
  <c r="V1238" i="10" s="1"/>
  <c r="W1239" i="10"/>
  <c r="V1239" i="10" s="1"/>
  <c r="W1240" i="10"/>
  <c r="V1240" i="10" s="1"/>
  <c r="W1241" i="10"/>
  <c r="V1241" i="10" s="1"/>
  <c r="W1242" i="10"/>
  <c r="V1242" i="10" s="1"/>
  <c r="W1243" i="10"/>
  <c r="V1243" i="10" s="1"/>
  <c r="W1244" i="10"/>
  <c r="V1244" i="10" s="1"/>
  <c r="W1245" i="10"/>
  <c r="V1245" i="10" s="1"/>
  <c r="W1246" i="10"/>
  <c r="V1246" i="10" s="1"/>
  <c r="W1247" i="10"/>
  <c r="V1247" i="10" s="1"/>
  <c r="W1248" i="10"/>
  <c r="V1248" i="10" s="1"/>
  <c r="W1249" i="10"/>
  <c r="V1249" i="10" s="1"/>
  <c r="W1250" i="10"/>
  <c r="V1250" i="10" s="1"/>
  <c r="W1251" i="10"/>
  <c r="V1251" i="10" s="1"/>
  <c r="W1252" i="10"/>
  <c r="V1252" i="10" s="1"/>
  <c r="W1253" i="10"/>
  <c r="V1253" i="10" s="1"/>
  <c r="W1254" i="10"/>
  <c r="V1254" i="10" s="1"/>
  <c r="W1255" i="10"/>
  <c r="V1255" i="10" s="1"/>
  <c r="W1256" i="10"/>
  <c r="V1256" i="10" s="1"/>
  <c r="W1257" i="10"/>
  <c r="V1257" i="10" s="1"/>
  <c r="W1258" i="10"/>
  <c r="V1258" i="10" s="1"/>
  <c r="W1259" i="10"/>
  <c r="V1259" i="10" s="1"/>
  <c r="W1260" i="10"/>
  <c r="V1260" i="10" s="1"/>
  <c r="W1261" i="10"/>
  <c r="V1261" i="10" s="1"/>
  <c r="W1262" i="10"/>
  <c r="V1262" i="10" s="1"/>
  <c r="W1263" i="10"/>
  <c r="V1263" i="10" s="1"/>
  <c r="W1264" i="10"/>
  <c r="V1264" i="10" s="1"/>
  <c r="W1265" i="10"/>
  <c r="V1265" i="10" s="1"/>
  <c r="W1266" i="10"/>
  <c r="V1266" i="10" s="1"/>
  <c r="W1267" i="10"/>
  <c r="V1267" i="10" s="1"/>
  <c r="W1268" i="10"/>
  <c r="V1268" i="10" s="1"/>
  <c r="W1269" i="10"/>
  <c r="V1269" i="10" s="1"/>
  <c r="W1270" i="10"/>
  <c r="V1270" i="10" s="1"/>
  <c r="W1271" i="10"/>
  <c r="V1271" i="10" s="1"/>
  <c r="W1272" i="10"/>
  <c r="V1272" i="10" s="1"/>
  <c r="W1273" i="10"/>
  <c r="V1273" i="10" s="1"/>
  <c r="W1274" i="10"/>
  <c r="V1274" i="10" s="1"/>
  <c r="W1275" i="10"/>
  <c r="V1275" i="10" s="1"/>
  <c r="W1276" i="10"/>
  <c r="V1276" i="10" s="1"/>
  <c r="W1277" i="10"/>
  <c r="V1277" i="10" s="1"/>
  <c r="W1278" i="10"/>
  <c r="V1278" i="10" s="1"/>
  <c r="W1279" i="10"/>
  <c r="V1279" i="10" s="1"/>
  <c r="W1280" i="10"/>
  <c r="V1280" i="10" s="1"/>
  <c r="W1281" i="10"/>
  <c r="V1281" i="10" s="1"/>
  <c r="W1282" i="10"/>
  <c r="V1282" i="10" s="1"/>
  <c r="W1283" i="10"/>
  <c r="V1283" i="10" s="1"/>
  <c r="W1284" i="10"/>
  <c r="V1284" i="10" s="1"/>
  <c r="W1285" i="10"/>
  <c r="V1285" i="10" s="1"/>
  <c r="W1286" i="10"/>
  <c r="V1286" i="10" s="1"/>
  <c r="W1287" i="10"/>
  <c r="V1287" i="10" s="1"/>
  <c r="W1288" i="10"/>
  <c r="V1288" i="10" s="1"/>
  <c r="W1289" i="10"/>
  <c r="V1289" i="10" s="1"/>
  <c r="W1290" i="10"/>
  <c r="V1290" i="10" s="1"/>
  <c r="W1291" i="10"/>
  <c r="V1291" i="10" s="1"/>
  <c r="W1292" i="10"/>
  <c r="V1292" i="10" s="1"/>
  <c r="W1293" i="10"/>
  <c r="V1293" i="10" s="1"/>
  <c r="W1294" i="10"/>
  <c r="V1294" i="10" s="1"/>
  <c r="W1295" i="10"/>
  <c r="V1295" i="10" s="1"/>
  <c r="W1296" i="10"/>
  <c r="V1296" i="10" s="1"/>
  <c r="W1297" i="10"/>
  <c r="V1297" i="10" s="1"/>
  <c r="W1298" i="10"/>
  <c r="V1298" i="10" s="1"/>
  <c r="W1299" i="10"/>
  <c r="V1299" i="10" s="1"/>
  <c r="W1300" i="10"/>
  <c r="V1300" i="10" s="1"/>
  <c r="W1301" i="10"/>
  <c r="V1301" i="10" s="1"/>
  <c r="W1302" i="10"/>
  <c r="V1302" i="10" s="1"/>
  <c r="W1303" i="10"/>
  <c r="V1303" i="10" s="1"/>
  <c r="W1304" i="10"/>
  <c r="V1304" i="10" s="1"/>
  <c r="W1305" i="10"/>
  <c r="V1305" i="10" s="1"/>
  <c r="W1306" i="10"/>
  <c r="V1306" i="10" s="1"/>
  <c r="W1307" i="10"/>
  <c r="V1307" i="10" s="1"/>
  <c r="W1308" i="10"/>
  <c r="V1308" i="10" s="1"/>
  <c r="W1309" i="10"/>
  <c r="V1309" i="10" s="1"/>
  <c r="W1310" i="10"/>
  <c r="V1310" i="10" s="1"/>
  <c r="W1311" i="10"/>
  <c r="W1312" i="10"/>
  <c r="V1312" i="10" s="1"/>
  <c r="W1313" i="10"/>
  <c r="V1313" i="10" s="1"/>
  <c r="W1314" i="10"/>
  <c r="V1314" i="10" s="1"/>
  <c r="W1315" i="10"/>
  <c r="V1315" i="10" s="1"/>
  <c r="W1316" i="10"/>
  <c r="V1316" i="10" s="1"/>
  <c r="W1317" i="10"/>
  <c r="V1317" i="10" s="1"/>
  <c r="W1318" i="10"/>
  <c r="V1318" i="10" s="1"/>
  <c r="W1319" i="10"/>
  <c r="V1319" i="10" s="1"/>
  <c r="W1320" i="10"/>
  <c r="V1320" i="10" s="1"/>
  <c r="W1321" i="10"/>
  <c r="V1321" i="10" s="1"/>
  <c r="W1322" i="10"/>
  <c r="V1322" i="10" s="1"/>
  <c r="W1323" i="10"/>
  <c r="V1323" i="10" s="1"/>
  <c r="W1324" i="10"/>
  <c r="V1324" i="10" s="1"/>
  <c r="W1325" i="10"/>
  <c r="V1325" i="10" s="1"/>
  <c r="W1326" i="10"/>
  <c r="V1326" i="10" s="1"/>
  <c r="W1327" i="10"/>
  <c r="V1327" i="10" s="1"/>
  <c r="W1328" i="10"/>
  <c r="V1328" i="10" s="1"/>
  <c r="W1329" i="10"/>
  <c r="V1329" i="10" s="1"/>
  <c r="W1330" i="10"/>
  <c r="W1331" i="10"/>
  <c r="V1331" i="10" s="1"/>
  <c r="W1332" i="10"/>
  <c r="V1332" i="10" s="1"/>
  <c r="W1333" i="10"/>
  <c r="V1333" i="10" s="1"/>
  <c r="W1334" i="10"/>
  <c r="V1334" i="10" s="1"/>
  <c r="W1335" i="10"/>
  <c r="V1335" i="10" s="1"/>
  <c r="W1336" i="10"/>
  <c r="W1337" i="10"/>
  <c r="V1337" i="10" s="1"/>
  <c r="W1338" i="10"/>
  <c r="V1338" i="10" s="1"/>
  <c r="W1339" i="10"/>
  <c r="V1339" i="10" s="1"/>
  <c r="W1340" i="10"/>
  <c r="V1340" i="10" s="1"/>
  <c r="W1341" i="10"/>
  <c r="V1341" i="10" s="1"/>
  <c r="W1342" i="10"/>
  <c r="V1342" i="10" s="1"/>
  <c r="W1343" i="10"/>
  <c r="W1344" i="10"/>
  <c r="V1344" i="10" s="1"/>
  <c r="W1345" i="10"/>
  <c r="V1345" i="10" s="1"/>
  <c r="W1346" i="10"/>
  <c r="W1347" i="10"/>
  <c r="V1347" i="10" s="1"/>
  <c r="W1348" i="10"/>
  <c r="V1348" i="10" s="1"/>
  <c r="W1349" i="10"/>
  <c r="V1349" i="10" s="1"/>
  <c r="W1350" i="10"/>
  <c r="V1350" i="10" s="1"/>
  <c r="W1351" i="10"/>
  <c r="V1351" i="10" s="1"/>
  <c r="W1352" i="10"/>
  <c r="W1353" i="10"/>
  <c r="V1353" i="10" s="1"/>
  <c r="W1354" i="10"/>
  <c r="V1354" i="10" s="1"/>
  <c r="W1355" i="10"/>
  <c r="V1355" i="10" s="1"/>
  <c r="W1356" i="10"/>
  <c r="V1356" i="10" s="1"/>
  <c r="W1357" i="10"/>
  <c r="V1357" i="10" s="1"/>
  <c r="W1358" i="10"/>
  <c r="V1358" i="10" s="1"/>
  <c r="W1359" i="10"/>
  <c r="V1359" i="10" s="1"/>
  <c r="W1360" i="10"/>
  <c r="V1360" i="10" s="1"/>
  <c r="W1361" i="10"/>
  <c r="V1361" i="10" s="1"/>
  <c r="W1362" i="10"/>
  <c r="W1363" i="10"/>
  <c r="V1363" i="10" s="1"/>
  <c r="W1364" i="10"/>
  <c r="V1364" i="10" s="1"/>
  <c r="W1365" i="10"/>
  <c r="V1365" i="10" s="1"/>
  <c r="W1366" i="10"/>
  <c r="V1366" i="10" s="1"/>
  <c r="W1367" i="10"/>
  <c r="V1367" i="10" s="1"/>
  <c r="W1368" i="10"/>
  <c r="W1369" i="10"/>
  <c r="V1369" i="10" s="1"/>
  <c r="W1370" i="10"/>
  <c r="V1370" i="10" s="1"/>
  <c r="W1371" i="10"/>
  <c r="V1371" i="10" s="1"/>
  <c r="W1372" i="10"/>
  <c r="V1372" i="10" s="1"/>
  <c r="W1373" i="10"/>
  <c r="V1373" i="10" s="1"/>
  <c r="W1374" i="10"/>
  <c r="V1374" i="10" s="1"/>
  <c r="W1375" i="10"/>
  <c r="V1375" i="10" s="1"/>
  <c r="W1376" i="10"/>
  <c r="V1376" i="10" s="1"/>
  <c r="W1377" i="10"/>
  <c r="V1377" i="10" s="1"/>
  <c r="W1378" i="10"/>
  <c r="V1378" i="10" s="1"/>
  <c r="W1379" i="10"/>
  <c r="V1379" i="10" s="1"/>
  <c r="W1380" i="10"/>
  <c r="V1380" i="10" s="1"/>
  <c r="W1381" i="10"/>
  <c r="V1381" i="10" s="1"/>
  <c r="W1382" i="10"/>
  <c r="V1382" i="10" s="1"/>
  <c r="W1383" i="10"/>
  <c r="V1383" i="10" s="1"/>
  <c r="W1384" i="10"/>
  <c r="W1385" i="10"/>
  <c r="V1385" i="10" s="1"/>
  <c r="W1386" i="10"/>
  <c r="V1386" i="10" s="1"/>
  <c r="W1387" i="10"/>
  <c r="V1387" i="10" s="1"/>
  <c r="W1388" i="10"/>
  <c r="V1388" i="10" s="1"/>
  <c r="W1389" i="10"/>
  <c r="V1389" i="10" s="1"/>
  <c r="W1390" i="10"/>
  <c r="V1390" i="10" s="1"/>
  <c r="W1391" i="10"/>
  <c r="V1391" i="10" s="1"/>
  <c r="W1392" i="10"/>
  <c r="V1392" i="10" s="1"/>
  <c r="W1393" i="10"/>
  <c r="V1393" i="10" s="1"/>
  <c r="W1394" i="10"/>
  <c r="V1394" i="10" s="1"/>
  <c r="W1395" i="10"/>
  <c r="V1395" i="10" s="1"/>
  <c r="W1396" i="10"/>
  <c r="V1396" i="10" s="1"/>
  <c r="W1397" i="10"/>
  <c r="V1397" i="10" s="1"/>
  <c r="W1398" i="10"/>
  <c r="V1398" i="10" s="1"/>
  <c r="W1399" i="10"/>
  <c r="V1399" i="10" s="1"/>
  <c r="W1400" i="10"/>
  <c r="W1401" i="10"/>
  <c r="V1401" i="10" s="1"/>
  <c r="W1402" i="10"/>
  <c r="V1402" i="10" s="1"/>
  <c r="W1403" i="10"/>
  <c r="V1403" i="10" s="1"/>
  <c r="W1404" i="10"/>
  <c r="V1404" i="10" s="1"/>
  <c r="W1405" i="10"/>
  <c r="V1405" i="10" s="1"/>
  <c r="W1406" i="10"/>
  <c r="V1406" i="10" s="1"/>
  <c r="W1407" i="10"/>
  <c r="V1407" i="10" s="1"/>
  <c r="W1408" i="10"/>
  <c r="V1408" i="10" s="1"/>
  <c r="W1409" i="10"/>
  <c r="V1409" i="10" s="1"/>
  <c r="W1410" i="10"/>
  <c r="V1410" i="10" s="1"/>
  <c r="W1411" i="10"/>
  <c r="V1411" i="10" s="1"/>
  <c r="W1412" i="10"/>
  <c r="V1412" i="10" s="1"/>
  <c r="W1413" i="10"/>
  <c r="V1413" i="10" s="1"/>
  <c r="W1414" i="10"/>
  <c r="V1414" i="10" s="1"/>
  <c r="W1415" i="10"/>
  <c r="V1415" i="10" s="1"/>
  <c r="W1416" i="10"/>
  <c r="V1416" i="10" s="1"/>
  <c r="W1417" i="10"/>
  <c r="V1417" i="10" s="1"/>
  <c r="W1418" i="10"/>
  <c r="V1418" i="10" s="1"/>
  <c r="W1419" i="10"/>
  <c r="V1419" i="10" s="1"/>
  <c r="W1420" i="10"/>
  <c r="V1420" i="10" s="1"/>
  <c r="W1421" i="10"/>
  <c r="V1421" i="10" s="1"/>
  <c r="W1422" i="10"/>
  <c r="V1422" i="10" s="1"/>
  <c r="W1423" i="10"/>
  <c r="V1423" i="10" s="1"/>
  <c r="W1424" i="10"/>
  <c r="V1424" i="10" s="1"/>
  <c r="W1425" i="10"/>
  <c r="V1425" i="10" s="1"/>
  <c r="W1426" i="10"/>
  <c r="W1427" i="10"/>
  <c r="V1427" i="10" s="1"/>
  <c r="W1428" i="10"/>
  <c r="V1428" i="10" s="1"/>
  <c r="W1429" i="10"/>
  <c r="V1429" i="10" s="1"/>
  <c r="W1430" i="10"/>
  <c r="V1430" i="10" s="1"/>
  <c r="W1431" i="10"/>
  <c r="V1431" i="10" s="1"/>
  <c r="W1432" i="10"/>
  <c r="V1432" i="10" s="1"/>
  <c r="W1433" i="10"/>
  <c r="V1433" i="10" s="1"/>
  <c r="W1434" i="10"/>
  <c r="V1434" i="10" s="1"/>
  <c r="W1435" i="10"/>
  <c r="V1435" i="10" s="1"/>
  <c r="W1436" i="10"/>
  <c r="V1436" i="10" s="1"/>
  <c r="W1437" i="10"/>
  <c r="V1437" i="10" s="1"/>
  <c r="W1438" i="10"/>
  <c r="V1438" i="10" s="1"/>
  <c r="W1439" i="10"/>
  <c r="V1439" i="10" s="1"/>
  <c r="W1440" i="10"/>
  <c r="V1440" i="10" s="1"/>
  <c r="W1441" i="10"/>
  <c r="V1441" i="10" s="1"/>
  <c r="W1442" i="10"/>
  <c r="V1442" i="10" s="1"/>
  <c r="W1443" i="10"/>
  <c r="V1443" i="10" s="1"/>
  <c r="W1444" i="10"/>
  <c r="V1444" i="10" s="1"/>
  <c r="W1445" i="10"/>
  <c r="V1445" i="10" s="1"/>
  <c r="W1446" i="10"/>
  <c r="V1446" i="10" s="1"/>
  <c r="W1447" i="10"/>
  <c r="V1447" i="10" s="1"/>
  <c r="W1448" i="10"/>
  <c r="V1448" i="10" s="1"/>
  <c r="W1449" i="10"/>
  <c r="V1449" i="10" s="1"/>
  <c r="W1450" i="10"/>
  <c r="V1450" i="10" s="1"/>
  <c r="W1451" i="10"/>
  <c r="V1451" i="10" s="1"/>
  <c r="W1452" i="10"/>
  <c r="V1452" i="10" s="1"/>
  <c r="W1453" i="10"/>
  <c r="V1453" i="10" s="1"/>
  <c r="W1454" i="10"/>
  <c r="V1454" i="10" s="1"/>
  <c r="W1455" i="10"/>
  <c r="V1455" i="10" s="1"/>
  <c r="W1456" i="10"/>
  <c r="V1456" i="10" s="1"/>
  <c r="W1457" i="10"/>
  <c r="V1457" i="10" s="1"/>
  <c r="W1458" i="10"/>
  <c r="W1459" i="10"/>
  <c r="V1459" i="10" s="1"/>
  <c r="W1460" i="10"/>
  <c r="V1460" i="10" s="1"/>
  <c r="W1461" i="10"/>
  <c r="V1461" i="10" s="1"/>
  <c r="W1462" i="10"/>
  <c r="V1462" i="10" s="1"/>
  <c r="W1463" i="10"/>
  <c r="V1463" i="10" s="1"/>
  <c r="W1464" i="10"/>
  <c r="V1464" i="10" s="1"/>
  <c r="W1465" i="10"/>
  <c r="V1465" i="10" s="1"/>
  <c r="W1466" i="10"/>
  <c r="V1466" i="10" s="1"/>
  <c r="W1467" i="10"/>
  <c r="V1467" i="10" s="1"/>
  <c r="W1468" i="10"/>
  <c r="V1468" i="10" s="1"/>
  <c r="W1469" i="10"/>
  <c r="V1469" i="10" s="1"/>
  <c r="W1470" i="10"/>
  <c r="V1470" i="10" s="1"/>
  <c r="W1471" i="10"/>
  <c r="V1471" i="10" s="1"/>
  <c r="W1472" i="10"/>
  <c r="V1472" i="10" s="1"/>
  <c r="W1473" i="10"/>
  <c r="V1473" i="10" s="1"/>
  <c r="W1474" i="10"/>
  <c r="V1474" i="10" s="1"/>
  <c r="W1475" i="10"/>
  <c r="V1475" i="10" s="1"/>
  <c r="W1476" i="10"/>
  <c r="V1476" i="10" s="1"/>
  <c r="W1477" i="10"/>
  <c r="V1477" i="10" s="1"/>
  <c r="W1478" i="10"/>
  <c r="V1478" i="10" s="1"/>
  <c r="W1479" i="10"/>
  <c r="V1479" i="10" s="1"/>
  <c r="W1480" i="10"/>
  <c r="V1480" i="10" s="1"/>
  <c r="W1481" i="10"/>
  <c r="V1481" i="10" s="1"/>
  <c r="W1482" i="10"/>
  <c r="V1482" i="10" s="1"/>
  <c r="W1483" i="10"/>
  <c r="V1483" i="10" s="1"/>
  <c r="W1484" i="10"/>
  <c r="V1484" i="10" s="1"/>
  <c r="W1485" i="10"/>
  <c r="V1485" i="10" s="1"/>
  <c r="W1486" i="10"/>
  <c r="V1486" i="10" s="1"/>
  <c r="W1487" i="10"/>
  <c r="V1487" i="10" s="1"/>
  <c r="W1488" i="10"/>
  <c r="V1488" i="10" s="1"/>
  <c r="W1489" i="10"/>
  <c r="V1489" i="10" s="1"/>
  <c r="W1490" i="10"/>
  <c r="V1490" i="10" s="1"/>
  <c r="W1491" i="10"/>
  <c r="V1491" i="10" s="1"/>
  <c r="W1492" i="10"/>
  <c r="V1492" i="10" s="1"/>
  <c r="W1493" i="10"/>
  <c r="V1493" i="10" s="1"/>
  <c r="W1494" i="10"/>
  <c r="V1494" i="10" s="1"/>
  <c r="W1495" i="10"/>
  <c r="V1495" i="10" s="1"/>
  <c r="W1496" i="10"/>
  <c r="V1496" i="10" s="1"/>
  <c r="W1497" i="10"/>
  <c r="V1497" i="10" s="1"/>
  <c r="W1498" i="10"/>
  <c r="V1498" i="10" s="1"/>
  <c r="W1499" i="10"/>
  <c r="V1499" i="10" s="1"/>
  <c r="W1500" i="10"/>
  <c r="V1500" i="10" s="1"/>
  <c r="W1501" i="10"/>
  <c r="V1501" i="10" s="1"/>
  <c r="W1502" i="10"/>
  <c r="V1502" i="10" s="1"/>
  <c r="W1503" i="10"/>
  <c r="V1503" i="10" s="1"/>
  <c r="W1504" i="10"/>
  <c r="V1504" i="10" s="1"/>
  <c r="W1505" i="10"/>
  <c r="V1505" i="10" s="1"/>
  <c r="W1506" i="10"/>
  <c r="V1506" i="10" s="1"/>
  <c r="W1507" i="10"/>
  <c r="V1507" i="10" s="1"/>
  <c r="W1508" i="10"/>
  <c r="V1508" i="10" s="1"/>
  <c r="W1509" i="10"/>
  <c r="V1509" i="10" s="1"/>
  <c r="W1510" i="10"/>
  <c r="V1510" i="10" s="1"/>
  <c r="W1511" i="10"/>
  <c r="V1511" i="10" s="1"/>
  <c r="W1512" i="10"/>
  <c r="V1512" i="10" s="1"/>
  <c r="W1513" i="10"/>
  <c r="V1513" i="10" s="1"/>
  <c r="W1514" i="10"/>
  <c r="V1514" i="10" s="1"/>
  <c r="W1515" i="10"/>
  <c r="V1515" i="10" s="1"/>
  <c r="W1516" i="10"/>
  <c r="V1516" i="10" s="1"/>
  <c r="W1517" i="10"/>
  <c r="V1517" i="10" s="1"/>
  <c r="W1518" i="10"/>
  <c r="V1518" i="10" s="1"/>
  <c r="W1519" i="10"/>
  <c r="V1519" i="10" s="1"/>
  <c r="W1520" i="10"/>
  <c r="V1520" i="10" s="1"/>
  <c r="W1521" i="10"/>
  <c r="V1521" i="10" s="1"/>
  <c r="W1522" i="10"/>
  <c r="W1523" i="10"/>
  <c r="V1523" i="10" s="1"/>
  <c r="W1524" i="10"/>
  <c r="V1524" i="10" s="1"/>
  <c r="W1525" i="10"/>
  <c r="V1525" i="10" s="1"/>
  <c r="W1526" i="10"/>
  <c r="V1526" i="10" s="1"/>
  <c r="W1527" i="10"/>
  <c r="V1527" i="10" s="1"/>
  <c r="W1528" i="10"/>
  <c r="V1528" i="10" s="1"/>
  <c r="W1529" i="10"/>
  <c r="V1529" i="10" s="1"/>
  <c r="W1530" i="10"/>
  <c r="V1530" i="10" s="1"/>
  <c r="W1531" i="10"/>
  <c r="V1531" i="10" s="1"/>
  <c r="W1532" i="10"/>
  <c r="V1532" i="10" s="1"/>
  <c r="W1533" i="10"/>
  <c r="V1533" i="10" s="1"/>
  <c r="W1534" i="10"/>
  <c r="V1534" i="10" s="1"/>
  <c r="W1535" i="10"/>
  <c r="V1535" i="10" s="1"/>
  <c r="W1536" i="10"/>
  <c r="V1536" i="10" s="1"/>
  <c r="W1537" i="10"/>
  <c r="V1537" i="10" s="1"/>
  <c r="W1538" i="10"/>
  <c r="V1538" i="10" s="1"/>
  <c r="W1539" i="10"/>
  <c r="V1539" i="10" s="1"/>
  <c r="W1540" i="10"/>
  <c r="V1540" i="10" s="1"/>
  <c r="W1541" i="10"/>
  <c r="V1541" i="10" s="1"/>
  <c r="W1542" i="10"/>
  <c r="V1542" i="10" s="1"/>
  <c r="W1543" i="10"/>
  <c r="V1543" i="10" s="1"/>
  <c r="W1544" i="10"/>
  <c r="V1544" i="10" s="1"/>
  <c r="W1545" i="10"/>
  <c r="V1545" i="10" s="1"/>
  <c r="W1546" i="10"/>
  <c r="V1546" i="10" s="1"/>
  <c r="W1547" i="10"/>
  <c r="V1547" i="10" s="1"/>
  <c r="W1548" i="10"/>
  <c r="V1548" i="10" s="1"/>
  <c r="W1549" i="10"/>
  <c r="V1549" i="10" s="1"/>
  <c r="W1550" i="10"/>
  <c r="V1550" i="10" s="1"/>
  <c r="W1551" i="10"/>
  <c r="V1551" i="10" s="1"/>
  <c r="W1552" i="10"/>
  <c r="V1552" i="10" s="1"/>
  <c r="W1553" i="10"/>
  <c r="V1553" i="10" s="1"/>
  <c r="W1554" i="10"/>
  <c r="V1554" i="10" s="1"/>
  <c r="W1555" i="10"/>
  <c r="V1555" i="10" s="1"/>
  <c r="W1556" i="10"/>
  <c r="V1556" i="10" s="1"/>
  <c r="W1557" i="10"/>
  <c r="V1557" i="10" s="1"/>
  <c r="W1558" i="10"/>
  <c r="V1558" i="10" s="1"/>
  <c r="W1559" i="10"/>
  <c r="V1559" i="10" s="1"/>
  <c r="W1560" i="10"/>
  <c r="W1561" i="10"/>
  <c r="V1561" i="10" s="1"/>
  <c r="W1562" i="10"/>
  <c r="V1562" i="10" s="1"/>
  <c r="W1563" i="10"/>
  <c r="V1563" i="10" s="1"/>
  <c r="W1564" i="10"/>
  <c r="V1564" i="10" s="1"/>
  <c r="W1565" i="10"/>
  <c r="V1565" i="10" s="1"/>
  <c r="W1566" i="10"/>
  <c r="V1566" i="10" s="1"/>
  <c r="W1567" i="10"/>
  <c r="V1567" i="10" s="1"/>
  <c r="W1568" i="10"/>
  <c r="V1568" i="10" s="1"/>
  <c r="W1569" i="10"/>
  <c r="V1569" i="10" s="1"/>
  <c r="W1570" i="10"/>
  <c r="V1570" i="10" s="1"/>
  <c r="W1571" i="10"/>
  <c r="V1571" i="10" s="1"/>
  <c r="W1572" i="10"/>
  <c r="V1572" i="10" s="1"/>
  <c r="W1573" i="10"/>
  <c r="V1573" i="10" s="1"/>
  <c r="W1574" i="10"/>
  <c r="V1574" i="10" s="1"/>
  <c r="W1575" i="10"/>
  <c r="V1575" i="10" s="1"/>
  <c r="W1576" i="10"/>
  <c r="V1576" i="10" s="1"/>
  <c r="W1577" i="10"/>
  <c r="V1577" i="10" s="1"/>
  <c r="W1578" i="10"/>
  <c r="V1578" i="10" s="1"/>
  <c r="W1579" i="10"/>
  <c r="V1579" i="10" s="1"/>
  <c r="W1580" i="10"/>
  <c r="V1580" i="10" s="1"/>
  <c r="W1581" i="10"/>
  <c r="V1581" i="10" s="1"/>
  <c r="W1582" i="10"/>
  <c r="V1582" i="10" s="1"/>
  <c r="W1583" i="10"/>
  <c r="V1583" i="10" s="1"/>
  <c r="W1584" i="10"/>
  <c r="V1584" i="10" s="1"/>
  <c r="W1585" i="10"/>
  <c r="V1585" i="10" s="1"/>
  <c r="W1586" i="10"/>
  <c r="V1586" i="10" s="1"/>
  <c r="W1587" i="10"/>
  <c r="V1587" i="10" s="1"/>
  <c r="W1588" i="10"/>
  <c r="V1588" i="10" s="1"/>
  <c r="W1589" i="10"/>
  <c r="V1589" i="10" s="1"/>
  <c r="W1590" i="10"/>
  <c r="V1590" i="10" s="1"/>
  <c r="W1591" i="10"/>
  <c r="V1591" i="10" s="1"/>
  <c r="W1592" i="10"/>
  <c r="V1592" i="10" s="1"/>
  <c r="W1593" i="10"/>
  <c r="V1593" i="10" s="1"/>
  <c r="W1594" i="10"/>
  <c r="V1594" i="10" s="1"/>
  <c r="W1595" i="10"/>
  <c r="V1595" i="10" s="1"/>
  <c r="W1596" i="10"/>
  <c r="V1596" i="10" s="1"/>
  <c r="W1597" i="10"/>
  <c r="V1597" i="10" s="1"/>
  <c r="W1598" i="10"/>
  <c r="V1598" i="10" s="1"/>
  <c r="W1599" i="10"/>
  <c r="V1599" i="10" s="1"/>
  <c r="W1600" i="10"/>
  <c r="V1600" i="10" s="1"/>
  <c r="W1601" i="10"/>
  <c r="V1601" i="10" s="1"/>
  <c r="W1602" i="10"/>
  <c r="V1602" i="10" s="1"/>
  <c r="W1603" i="10"/>
  <c r="V1603" i="10" s="1"/>
  <c r="W1604" i="10"/>
  <c r="V1604" i="10" s="1"/>
  <c r="W1605" i="10"/>
  <c r="V1605" i="10" s="1"/>
  <c r="W1606" i="10"/>
  <c r="V1606" i="10" s="1"/>
  <c r="W1607" i="10"/>
  <c r="V1607" i="10" s="1"/>
  <c r="W1608" i="10"/>
  <c r="V1608" i="10" s="1"/>
  <c r="W1609" i="10"/>
  <c r="V1609" i="10" s="1"/>
  <c r="W1610" i="10"/>
  <c r="V1610" i="10" s="1"/>
  <c r="W1611" i="10"/>
  <c r="V1611" i="10" s="1"/>
  <c r="W1612" i="10"/>
  <c r="V1612" i="10" s="1"/>
  <c r="W1613" i="10"/>
  <c r="V1613" i="10" s="1"/>
  <c r="W1614" i="10"/>
  <c r="V1614" i="10" s="1"/>
  <c r="W1615" i="10"/>
  <c r="V1615" i="10" s="1"/>
  <c r="W1616" i="10"/>
  <c r="V1616" i="10" s="1"/>
  <c r="W1617" i="10"/>
  <c r="V1617" i="10" s="1"/>
  <c r="W1618" i="10"/>
  <c r="V1618" i="10" s="1"/>
  <c r="W1619" i="10"/>
  <c r="V1619" i="10" s="1"/>
  <c r="W1620" i="10"/>
  <c r="V1620" i="10" s="1"/>
  <c r="W1621" i="10"/>
  <c r="V1621" i="10" s="1"/>
  <c r="W1622" i="10"/>
  <c r="V1622" i="10" s="1"/>
  <c r="W1623" i="10"/>
  <c r="V1623" i="10" s="1"/>
  <c r="W1624" i="10"/>
  <c r="V1624" i="10" s="1"/>
  <c r="W1625" i="10"/>
  <c r="V1625" i="10" s="1"/>
  <c r="W1626" i="10"/>
  <c r="V1626" i="10" s="1"/>
  <c r="W1627" i="10"/>
  <c r="V1627" i="10" s="1"/>
  <c r="W1628" i="10"/>
  <c r="V1628" i="10" s="1"/>
  <c r="W1629" i="10"/>
  <c r="V1629" i="10" s="1"/>
  <c r="W1630" i="10"/>
  <c r="V1630" i="10" s="1"/>
  <c r="W1631" i="10"/>
  <c r="V1631" i="10" s="1"/>
  <c r="W1632" i="10"/>
  <c r="V1632" i="10" s="1"/>
  <c r="W1633" i="10"/>
  <c r="V1633" i="10" s="1"/>
  <c r="W1634" i="10"/>
  <c r="V1634" i="10" s="1"/>
  <c r="W1635" i="10"/>
  <c r="V1635" i="10" s="1"/>
  <c r="W1636" i="10"/>
  <c r="V1636" i="10" s="1"/>
  <c r="W1637" i="10"/>
  <c r="V1637" i="10" s="1"/>
  <c r="W1638" i="10"/>
  <c r="V1638" i="10" s="1"/>
  <c r="W1639" i="10"/>
  <c r="V1639" i="10" s="1"/>
  <c r="W1640" i="10"/>
  <c r="V1640" i="10" s="1"/>
  <c r="W1641" i="10"/>
  <c r="V1641" i="10" s="1"/>
  <c r="W1642" i="10"/>
  <c r="V1642" i="10" s="1"/>
  <c r="W1643" i="10"/>
  <c r="V1643" i="10" s="1"/>
  <c r="W1644" i="10"/>
  <c r="V1644" i="10" s="1"/>
  <c r="W1645" i="10"/>
  <c r="V1645" i="10" s="1"/>
  <c r="W1646" i="10"/>
  <c r="V1646" i="10" s="1"/>
  <c r="W1647" i="10"/>
  <c r="V1647" i="10" s="1"/>
  <c r="W1648" i="10"/>
  <c r="V1648" i="10" s="1"/>
  <c r="W1649" i="10"/>
  <c r="V1649" i="10" s="1"/>
  <c r="W1650" i="10"/>
  <c r="W1651" i="10"/>
  <c r="V1651" i="10" s="1"/>
  <c r="W1652" i="10"/>
  <c r="V1652" i="10" s="1"/>
  <c r="W1653" i="10"/>
  <c r="V1653" i="10" s="1"/>
  <c r="W1654" i="10"/>
  <c r="V1654" i="10" s="1"/>
  <c r="W1655" i="10"/>
  <c r="V1655" i="10" s="1"/>
  <c r="W1656" i="10"/>
  <c r="V1656" i="10" s="1"/>
  <c r="W1657" i="10"/>
  <c r="V1657" i="10" s="1"/>
  <c r="W1658" i="10"/>
  <c r="V1658" i="10" s="1"/>
  <c r="W1659" i="10"/>
  <c r="V1659" i="10" s="1"/>
  <c r="W1660" i="10"/>
  <c r="V1660" i="10" s="1"/>
  <c r="W1661" i="10"/>
  <c r="V1661" i="10" s="1"/>
  <c r="W1662" i="10"/>
  <c r="V1662" i="10" s="1"/>
  <c r="W1663" i="10"/>
  <c r="V1663" i="10" s="1"/>
  <c r="W1664" i="10"/>
  <c r="V1664" i="10" s="1"/>
  <c r="W1665" i="10"/>
  <c r="V1665" i="10" s="1"/>
  <c r="W1666" i="10"/>
  <c r="V1666" i="10" s="1"/>
  <c r="W1667" i="10"/>
  <c r="V1667" i="10" s="1"/>
  <c r="W1668" i="10"/>
  <c r="V1668" i="10" s="1"/>
  <c r="W1669" i="10"/>
  <c r="V1669" i="10" s="1"/>
  <c r="W1670" i="10"/>
  <c r="V1670" i="10" s="1"/>
  <c r="W1671" i="10"/>
  <c r="V1671" i="10" s="1"/>
  <c r="W1672" i="10"/>
  <c r="V1672" i="10" s="1"/>
  <c r="W1673" i="10"/>
  <c r="V1673" i="10" s="1"/>
  <c r="W1674" i="10"/>
  <c r="V1674" i="10" s="1"/>
  <c r="W1675" i="10"/>
  <c r="V1675" i="10" s="1"/>
  <c r="W1676" i="10"/>
  <c r="V1676" i="10" s="1"/>
  <c r="W1677" i="10"/>
  <c r="V1677" i="10" s="1"/>
  <c r="W1678" i="10"/>
  <c r="V1678" i="10" s="1"/>
  <c r="W1679" i="10"/>
  <c r="V1679" i="10" s="1"/>
  <c r="W1680" i="10"/>
  <c r="V1680" i="10" s="1"/>
  <c r="W1681" i="10"/>
  <c r="V1681" i="10" s="1"/>
  <c r="W1682" i="10"/>
  <c r="V1682" i="10" s="1"/>
  <c r="W1683" i="10"/>
  <c r="V1683" i="10" s="1"/>
  <c r="W1684" i="10"/>
  <c r="V1684" i="10" s="1"/>
  <c r="W1685" i="10"/>
  <c r="V1685" i="10" s="1"/>
  <c r="W1686" i="10"/>
  <c r="V1686" i="10" s="1"/>
  <c r="W1687" i="10"/>
  <c r="V1687" i="10" s="1"/>
  <c r="W1688" i="10"/>
  <c r="W1689" i="10"/>
  <c r="V1689" i="10" s="1"/>
  <c r="W1690" i="10"/>
  <c r="V1690" i="10" s="1"/>
  <c r="W1691" i="10"/>
  <c r="V1691" i="10" s="1"/>
  <c r="W1692" i="10"/>
  <c r="V1692" i="10" s="1"/>
  <c r="W1693" i="10"/>
  <c r="V1693" i="10" s="1"/>
  <c r="W1694" i="10"/>
  <c r="V1694" i="10" s="1"/>
  <c r="W1695" i="10"/>
  <c r="V1695" i="10" s="1"/>
  <c r="W1696" i="10"/>
  <c r="V1696" i="10" s="1"/>
  <c r="W1697" i="10"/>
  <c r="V1697" i="10" s="1"/>
  <c r="W1698" i="10"/>
  <c r="V1698" i="10" s="1"/>
  <c r="W1699" i="10"/>
  <c r="V1699" i="10" s="1"/>
  <c r="W1700" i="10"/>
  <c r="V1700" i="10" s="1"/>
  <c r="W1701" i="10"/>
  <c r="V1701" i="10" s="1"/>
  <c r="W1702" i="10"/>
  <c r="V1702" i="10" s="1"/>
  <c r="W1703" i="10"/>
  <c r="V1703" i="10" s="1"/>
  <c r="W1704" i="10"/>
  <c r="W1705" i="10"/>
  <c r="V1705" i="10" s="1"/>
  <c r="W1706" i="10"/>
  <c r="V1706" i="10" s="1"/>
  <c r="W1707" i="10"/>
  <c r="V1707" i="10" s="1"/>
  <c r="W1708" i="10"/>
  <c r="V1708" i="10" s="1"/>
  <c r="W1709" i="10"/>
  <c r="V1709" i="10" s="1"/>
  <c r="W1710" i="10"/>
  <c r="V1710" i="10" s="1"/>
  <c r="W1711" i="10"/>
  <c r="V1711" i="10" s="1"/>
  <c r="W1712" i="10"/>
  <c r="V1712" i="10" s="1"/>
  <c r="W1713" i="10"/>
  <c r="V1713" i="10" s="1"/>
  <c r="W1714" i="10"/>
  <c r="W1715" i="10"/>
  <c r="V1715" i="10" s="1"/>
  <c r="W1716" i="10"/>
  <c r="V1716" i="10" s="1"/>
  <c r="W1717" i="10"/>
  <c r="V1717" i="10" s="1"/>
  <c r="W1718" i="10"/>
  <c r="V1718" i="10" s="1"/>
  <c r="W1719" i="10"/>
  <c r="V1719" i="10" s="1"/>
  <c r="W1720" i="10"/>
  <c r="W1721" i="10"/>
  <c r="V1721" i="10" s="1"/>
  <c r="W1722" i="10"/>
  <c r="V1722" i="10" s="1"/>
  <c r="W1723" i="10"/>
  <c r="V1723" i="10" s="1"/>
  <c r="W1724" i="10"/>
  <c r="V1724" i="10" s="1"/>
  <c r="W1725" i="10"/>
  <c r="V1725" i="10" s="1"/>
  <c r="W1726" i="10"/>
  <c r="V1726" i="10" s="1"/>
  <c r="W1727" i="10"/>
  <c r="V1727" i="10" s="1"/>
  <c r="W1728" i="10"/>
  <c r="V1728" i="10" s="1"/>
  <c r="W1729" i="10"/>
  <c r="V1729" i="10" s="1"/>
  <c r="W1730" i="10"/>
  <c r="W1731" i="10"/>
  <c r="V1731" i="10" s="1"/>
  <c r="W1732" i="10"/>
  <c r="V1732" i="10" s="1"/>
  <c r="W1733" i="10"/>
  <c r="V1733" i="10" s="1"/>
  <c r="W1734" i="10"/>
  <c r="V1734" i="10" s="1"/>
  <c r="W1735" i="10"/>
  <c r="V1735" i="10" s="1"/>
  <c r="W1736" i="10"/>
  <c r="V1736" i="10" s="1"/>
  <c r="W1737" i="10"/>
  <c r="V1737" i="10" s="1"/>
  <c r="W1738" i="10"/>
  <c r="V1738" i="10" s="1"/>
  <c r="W1739" i="10"/>
  <c r="V1739" i="10" s="1"/>
  <c r="W1740" i="10"/>
  <c r="V1740" i="10" s="1"/>
  <c r="W1741" i="10"/>
  <c r="V1741" i="10" s="1"/>
  <c r="W1742" i="10"/>
  <c r="V1742" i="10" s="1"/>
  <c r="W1743" i="10"/>
  <c r="V1743" i="10" s="1"/>
  <c r="W1744" i="10"/>
  <c r="V1744" i="10" s="1"/>
  <c r="W1745" i="10"/>
  <c r="V1745" i="10" s="1"/>
  <c r="W1746" i="10"/>
  <c r="V1746" i="10" s="1"/>
  <c r="W1747" i="10"/>
  <c r="V1747" i="10" s="1"/>
  <c r="W1748" i="10"/>
  <c r="V1748" i="10" s="1"/>
  <c r="W1749" i="10"/>
  <c r="V1749" i="10" s="1"/>
  <c r="W1750" i="10"/>
  <c r="V1750" i="10" s="1"/>
  <c r="W1751" i="10"/>
  <c r="V1751" i="10" s="1"/>
  <c r="W1752" i="10"/>
  <c r="V1752" i="10" s="1"/>
  <c r="W1753" i="10"/>
  <c r="V1753" i="10" s="1"/>
  <c r="W1754" i="10"/>
  <c r="V1754" i="10" s="1"/>
  <c r="W1755" i="10"/>
  <c r="V1755" i="10" s="1"/>
  <c r="W1756" i="10"/>
  <c r="V1756" i="10" s="1"/>
  <c r="W1757" i="10"/>
  <c r="V1757" i="10" s="1"/>
  <c r="W1758" i="10"/>
  <c r="V1758" i="10" s="1"/>
  <c r="W1759" i="10"/>
  <c r="V1759" i="10" s="1"/>
  <c r="W1760" i="10"/>
  <c r="V1760" i="10" s="1"/>
  <c r="W1761" i="10"/>
  <c r="V1761" i="10" s="1"/>
  <c r="W1762" i="10"/>
  <c r="V1762" i="10" s="1"/>
  <c r="W1763" i="10"/>
  <c r="V1763" i="10" s="1"/>
  <c r="W1764" i="10"/>
  <c r="W1765" i="10"/>
  <c r="V1765" i="10" s="1"/>
  <c r="W1766" i="10"/>
  <c r="V1766" i="10" s="1"/>
  <c r="W1767" i="10"/>
  <c r="V1767" i="10" s="1"/>
  <c r="W1768" i="10"/>
  <c r="V1768" i="10" s="1"/>
  <c r="W1769" i="10"/>
  <c r="V1769" i="10" s="1"/>
  <c r="W1770" i="10"/>
  <c r="V1770" i="10" s="1"/>
  <c r="W1771" i="10"/>
  <c r="V1771" i="10" s="1"/>
  <c r="W1772" i="10"/>
  <c r="V1772" i="10" s="1"/>
  <c r="W1773" i="10"/>
  <c r="V1773" i="10" s="1"/>
  <c r="W1774" i="10"/>
  <c r="V1774" i="10" s="1"/>
  <c r="W1775" i="10"/>
  <c r="V1775" i="10" s="1"/>
  <c r="W1776" i="10"/>
  <c r="V1776" i="10" s="1"/>
  <c r="W1777" i="10"/>
  <c r="V1777" i="10" s="1"/>
  <c r="W1778" i="10"/>
  <c r="W1779" i="10"/>
  <c r="V1779" i="10" s="1"/>
  <c r="W1780" i="10"/>
  <c r="V1780" i="10" s="1"/>
  <c r="W1781" i="10"/>
  <c r="V1781" i="10" s="1"/>
  <c r="W1782" i="10"/>
  <c r="V1782" i="10" s="1"/>
  <c r="W1783" i="10"/>
  <c r="V1783" i="10" s="1"/>
  <c r="W1784" i="10"/>
  <c r="V1784" i="10" s="1"/>
  <c r="W1785" i="10"/>
  <c r="V1785" i="10" s="1"/>
  <c r="W1786" i="10"/>
  <c r="V1786" i="10" s="1"/>
  <c r="W1787" i="10"/>
  <c r="V1787" i="10" s="1"/>
  <c r="W1788" i="10"/>
  <c r="V1788" i="10" s="1"/>
  <c r="W1789" i="10"/>
  <c r="V1789" i="10" s="1"/>
  <c r="W1790" i="10"/>
  <c r="V1790" i="10" s="1"/>
  <c r="W1791" i="10"/>
  <c r="V1791" i="10" s="1"/>
  <c r="W1792" i="10"/>
  <c r="V1792" i="10" s="1"/>
  <c r="W1793" i="10"/>
  <c r="V1793" i="10" s="1"/>
  <c r="W1794" i="10"/>
  <c r="W1795" i="10"/>
  <c r="V1795" i="10" s="1"/>
  <c r="W1796" i="10"/>
  <c r="V1796" i="10" s="1"/>
  <c r="W1797" i="10"/>
  <c r="V1797" i="10" s="1"/>
  <c r="W1798" i="10"/>
  <c r="V1798" i="10" s="1"/>
  <c r="W1799" i="10"/>
  <c r="V1799" i="10" s="1"/>
  <c r="W1800" i="10"/>
  <c r="V1800" i="10" s="1"/>
  <c r="W1801" i="10"/>
  <c r="V1801" i="10" s="1"/>
  <c r="W1802" i="10"/>
  <c r="V1802" i="10" s="1"/>
  <c r="W1803" i="10"/>
  <c r="V1803" i="10" s="1"/>
  <c r="W1804" i="10"/>
  <c r="V1804" i="10" s="1"/>
  <c r="W1805" i="10"/>
  <c r="V1805" i="10" s="1"/>
  <c r="W1806" i="10"/>
  <c r="V1806" i="10" s="1"/>
  <c r="W1807" i="10"/>
  <c r="V1807" i="10" s="1"/>
  <c r="W1808" i="10"/>
  <c r="V1808" i="10" s="1"/>
  <c r="W1809" i="10"/>
  <c r="V1809" i="10" s="1"/>
  <c r="W1810" i="10"/>
  <c r="W1811" i="10"/>
  <c r="V1811" i="10" s="1"/>
  <c r="W1812" i="10"/>
  <c r="V1812" i="10" s="1"/>
  <c r="W1813" i="10"/>
  <c r="V1813" i="10" s="1"/>
  <c r="W1814" i="10"/>
  <c r="V1814" i="10" s="1"/>
  <c r="W1815" i="10"/>
  <c r="V1815" i="10" s="1"/>
  <c r="W1816" i="10"/>
  <c r="V1816" i="10" s="1"/>
  <c r="W1817" i="10"/>
  <c r="V1817" i="10" s="1"/>
  <c r="W1818" i="10"/>
  <c r="V1818" i="10" s="1"/>
  <c r="W1819" i="10"/>
  <c r="V1819" i="10" s="1"/>
  <c r="W1820" i="10"/>
  <c r="V1820" i="10" s="1"/>
  <c r="W1821" i="10"/>
  <c r="V1821" i="10" s="1"/>
  <c r="W1822" i="10"/>
  <c r="V1822" i="10" s="1"/>
  <c r="W1823" i="10"/>
  <c r="V1823" i="10" s="1"/>
  <c r="W1824" i="10"/>
  <c r="V1824" i="10" s="1"/>
  <c r="W1825" i="10"/>
  <c r="V1825" i="10" s="1"/>
  <c r="W1826" i="10"/>
  <c r="W1827" i="10"/>
  <c r="V1827" i="10" s="1"/>
  <c r="W1828" i="10"/>
  <c r="V1828" i="10" s="1"/>
  <c r="W1829" i="10"/>
  <c r="V1829" i="10" s="1"/>
  <c r="W1830" i="10"/>
  <c r="V1830" i="10" s="1"/>
  <c r="W1831" i="10"/>
  <c r="V1831" i="10" s="1"/>
  <c r="W1832" i="10"/>
  <c r="V1832" i="10" s="1"/>
  <c r="W1833" i="10"/>
  <c r="V1833" i="10" s="1"/>
  <c r="W1834" i="10"/>
  <c r="V1834" i="10" s="1"/>
  <c r="W1835" i="10"/>
  <c r="V1835" i="10" s="1"/>
  <c r="W1836" i="10"/>
  <c r="V1836" i="10" s="1"/>
  <c r="W1837" i="10"/>
  <c r="V1837" i="10" s="1"/>
  <c r="W1838" i="10"/>
  <c r="V1838" i="10" s="1"/>
  <c r="W1839" i="10"/>
  <c r="V1839" i="10" s="1"/>
  <c r="W1840" i="10"/>
  <c r="V1840" i="10" s="1"/>
  <c r="W1841" i="10"/>
  <c r="V1841" i="10" s="1"/>
  <c r="W1842" i="10"/>
  <c r="V1842" i="10" s="1"/>
  <c r="W1843" i="10"/>
  <c r="V1843" i="10" s="1"/>
  <c r="W1844" i="10"/>
  <c r="V1844" i="10" s="1"/>
  <c r="W1845" i="10"/>
  <c r="V1845" i="10" s="1"/>
  <c r="W1846" i="10"/>
  <c r="V1846" i="10" s="1"/>
  <c r="W1847" i="10"/>
  <c r="V1847" i="10" s="1"/>
  <c r="W1848" i="10"/>
  <c r="V1848" i="10" s="1"/>
  <c r="W1849" i="10"/>
  <c r="V1849" i="10" s="1"/>
  <c r="W1850" i="10"/>
  <c r="V1850" i="10" s="1"/>
  <c r="W1851" i="10"/>
  <c r="V1851" i="10" s="1"/>
  <c r="W1852" i="10"/>
  <c r="V1852" i="10" s="1"/>
  <c r="W1853" i="10"/>
  <c r="V1853" i="10" s="1"/>
  <c r="W1854" i="10"/>
  <c r="V1854" i="10" s="1"/>
  <c r="W1855" i="10"/>
  <c r="V1855" i="10" s="1"/>
  <c r="W1856" i="10"/>
  <c r="V1856" i="10" s="1"/>
  <c r="W1857" i="10"/>
  <c r="V1857" i="10" s="1"/>
  <c r="W1858" i="10"/>
  <c r="W1859" i="10"/>
  <c r="V1859" i="10" s="1"/>
  <c r="W1860" i="10"/>
  <c r="V1860" i="10" s="1"/>
  <c r="W1861" i="10"/>
  <c r="V1861" i="10" s="1"/>
  <c r="W1862" i="10"/>
  <c r="V1862" i="10" s="1"/>
  <c r="W1863" i="10"/>
  <c r="V1863" i="10" s="1"/>
  <c r="W1864" i="10"/>
  <c r="V1864" i="10" s="1"/>
  <c r="W1865" i="10"/>
  <c r="V1865" i="10" s="1"/>
  <c r="W1866" i="10"/>
  <c r="V1866" i="10" s="1"/>
  <c r="W1867" i="10"/>
  <c r="V1867" i="10" s="1"/>
  <c r="W1868" i="10"/>
  <c r="V1868" i="10" s="1"/>
  <c r="W1869" i="10"/>
  <c r="V1869" i="10" s="1"/>
  <c r="W1870" i="10"/>
  <c r="V1870" i="10" s="1"/>
  <c r="W1871" i="10"/>
  <c r="V1871" i="10" s="1"/>
  <c r="W1872" i="10"/>
  <c r="V1872" i="10" s="1"/>
  <c r="W1873" i="10"/>
  <c r="V1873" i="10" s="1"/>
  <c r="W1874" i="10"/>
  <c r="W1875" i="10"/>
  <c r="V1875" i="10" s="1"/>
  <c r="W1876" i="10"/>
  <c r="V1876" i="10" s="1"/>
  <c r="W1877" i="10"/>
  <c r="V1877" i="10" s="1"/>
  <c r="W1878" i="10"/>
  <c r="V1878" i="10" s="1"/>
  <c r="W1879" i="10"/>
  <c r="V1879" i="10" s="1"/>
  <c r="W1880" i="10"/>
  <c r="V1880" i="10" s="1"/>
  <c r="W1881" i="10"/>
  <c r="V1881" i="10" s="1"/>
  <c r="W1882" i="10"/>
  <c r="V1882" i="10" s="1"/>
  <c r="W1883" i="10"/>
  <c r="V1883" i="10" s="1"/>
  <c r="W1884" i="10"/>
  <c r="V1884" i="10" s="1"/>
  <c r="W1885" i="10"/>
  <c r="V1885" i="10" s="1"/>
  <c r="W1886" i="10"/>
  <c r="V1886" i="10" s="1"/>
  <c r="W1887" i="10"/>
  <c r="V1887" i="10" s="1"/>
  <c r="W1888" i="10"/>
  <c r="V1888" i="10" s="1"/>
  <c r="W1889" i="10"/>
  <c r="V1889" i="10" s="1"/>
  <c r="W1890" i="10"/>
  <c r="V1890" i="10" s="1"/>
  <c r="W1891" i="10"/>
  <c r="V1891" i="10" s="1"/>
  <c r="W1892" i="10"/>
  <c r="W1893" i="10"/>
  <c r="V1893" i="10" s="1"/>
  <c r="W1894" i="10"/>
  <c r="V1894" i="10" s="1"/>
  <c r="W1895" i="10"/>
  <c r="V1895" i="10" s="1"/>
  <c r="W1896" i="10"/>
  <c r="W1897" i="10"/>
  <c r="V1897" i="10" s="1"/>
  <c r="W1898" i="10"/>
  <c r="V1898" i="10" s="1"/>
  <c r="W1899" i="10"/>
  <c r="V1899" i="10" s="1"/>
  <c r="W1900" i="10"/>
  <c r="V1900" i="10" s="1"/>
  <c r="W1901" i="10"/>
  <c r="V1901" i="10" s="1"/>
  <c r="W1902" i="10"/>
  <c r="V1902" i="10" s="1"/>
  <c r="W1903" i="10"/>
  <c r="V1903" i="10" s="1"/>
  <c r="W1904" i="10"/>
  <c r="V1904" i="10" s="1"/>
  <c r="W1905" i="10"/>
  <c r="V1905" i="10" s="1"/>
  <c r="W1906" i="10"/>
  <c r="W1907" i="10"/>
  <c r="V1907" i="10" s="1"/>
  <c r="W1908" i="10"/>
  <c r="V1908" i="10" s="1"/>
  <c r="W1909" i="10"/>
  <c r="V1909" i="10" s="1"/>
  <c r="W1910" i="10"/>
  <c r="V1910" i="10" s="1"/>
  <c r="W1911" i="10"/>
  <c r="V1911" i="10" s="1"/>
  <c r="W1912" i="10"/>
  <c r="W1913" i="10"/>
  <c r="V1913" i="10" s="1"/>
  <c r="W1914" i="10"/>
  <c r="V1914" i="10" s="1"/>
  <c r="W1915" i="10"/>
  <c r="V1915" i="10" s="1"/>
  <c r="W1916" i="10"/>
  <c r="V1916" i="10" s="1"/>
  <c r="W1917" i="10"/>
  <c r="V1917" i="10" s="1"/>
  <c r="W1918" i="10"/>
  <c r="V1918" i="10" s="1"/>
  <c r="W1919" i="10"/>
  <c r="V1919" i="10" s="1"/>
  <c r="W1920" i="10"/>
  <c r="V1920" i="10" s="1"/>
  <c r="W1921" i="10"/>
  <c r="V1921" i="10" s="1"/>
  <c r="W1922" i="10"/>
  <c r="W1923" i="10"/>
  <c r="V1923" i="10" s="1"/>
  <c r="W1924" i="10"/>
  <c r="V1924" i="10" s="1"/>
  <c r="W1925" i="10"/>
  <c r="V1925" i="10" s="1"/>
  <c r="W1926" i="10"/>
  <c r="V1926" i="10" s="1"/>
  <c r="W1927" i="10"/>
  <c r="V1927" i="10" s="1"/>
  <c r="W1928" i="10"/>
  <c r="V1928" i="10" s="1"/>
  <c r="W1929" i="10"/>
  <c r="V1929" i="10" s="1"/>
  <c r="W1930" i="10"/>
  <c r="V1930" i="10" s="1"/>
  <c r="W1931" i="10"/>
  <c r="V1931" i="10" s="1"/>
  <c r="W1932" i="10"/>
  <c r="V1932" i="10" s="1"/>
  <c r="W1933" i="10"/>
  <c r="V1933" i="10" s="1"/>
  <c r="W1934" i="10"/>
  <c r="V1934" i="10" s="1"/>
  <c r="W1935" i="10"/>
  <c r="V1935" i="10" s="1"/>
  <c r="W1936" i="10"/>
  <c r="V1936" i="10" s="1"/>
  <c r="W1937" i="10"/>
  <c r="V1937" i="10" s="1"/>
  <c r="W1938" i="10"/>
  <c r="W1939" i="10"/>
  <c r="V1939" i="10" s="1"/>
  <c r="W1940" i="10"/>
  <c r="V1940" i="10" s="1"/>
  <c r="W1941" i="10"/>
  <c r="V1941" i="10" s="1"/>
  <c r="W1942" i="10"/>
  <c r="V1942" i="10" s="1"/>
  <c r="W1943" i="10"/>
  <c r="V1943" i="10" s="1"/>
  <c r="W1944" i="10"/>
  <c r="W1945" i="10"/>
  <c r="V1945" i="10" s="1"/>
  <c r="W1946" i="10"/>
  <c r="V1946" i="10" s="1"/>
  <c r="W1947" i="10"/>
  <c r="V1947" i="10" s="1"/>
  <c r="W1948" i="10"/>
  <c r="V1948" i="10" s="1"/>
  <c r="W1949" i="10"/>
  <c r="V1949" i="10" s="1"/>
  <c r="W1950" i="10"/>
  <c r="V1950" i="10" s="1"/>
  <c r="W1951" i="10"/>
  <c r="V1951" i="10" s="1"/>
  <c r="W1952" i="10"/>
  <c r="V1952" i="10" s="1"/>
  <c r="W1953" i="10"/>
  <c r="V1953" i="10" s="1"/>
  <c r="W1954" i="10"/>
  <c r="V1954" i="10" s="1"/>
  <c r="W1955" i="10"/>
  <c r="V1955" i="10" s="1"/>
  <c r="W1956" i="10"/>
  <c r="V1956" i="10" s="1"/>
  <c r="W1957" i="10"/>
  <c r="V1957" i="10" s="1"/>
  <c r="W1958" i="10"/>
  <c r="V1958" i="10" s="1"/>
  <c r="W1959" i="10"/>
  <c r="V1959" i="10" s="1"/>
  <c r="W1960" i="10"/>
  <c r="V1960" i="10" s="1"/>
  <c r="W1961" i="10"/>
  <c r="V1961" i="10" s="1"/>
  <c r="W1962" i="10"/>
  <c r="V1962" i="10" s="1"/>
  <c r="W1963" i="10"/>
  <c r="V1963" i="10" s="1"/>
  <c r="W1964" i="10"/>
  <c r="V1964" i="10" s="1"/>
  <c r="W1965" i="10"/>
  <c r="V1965" i="10" s="1"/>
  <c r="W1966" i="10"/>
  <c r="V1966" i="10" s="1"/>
  <c r="W1967" i="10"/>
  <c r="V1967" i="10" s="1"/>
  <c r="W1968" i="10"/>
  <c r="V1968" i="10" s="1"/>
  <c r="W1969" i="10"/>
  <c r="V1969" i="10" s="1"/>
  <c r="W1970" i="10"/>
  <c r="W1971" i="10"/>
  <c r="V1971" i="10" s="1"/>
  <c r="W1972" i="10"/>
  <c r="V1972" i="10" s="1"/>
  <c r="W1973" i="10"/>
  <c r="V1973" i="10" s="1"/>
  <c r="W1974" i="10"/>
  <c r="V1974" i="10" s="1"/>
  <c r="W1975" i="10"/>
  <c r="V1975" i="10" s="1"/>
  <c r="W1976" i="10"/>
  <c r="W1977" i="10"/>
  <c r="V1977" i="10" s="1"/>
  <c r="W1978" i="10"/>
  <c r="V1978" i="10" s="1"/>
  <c r="W1979" i="10"/>
  <c r="V1979" i="10" s="1"/>
  <c r="W1980" i="10"/>
  <c r="V1980" i="10" s="1"/>
  <c r="W1981" i="10"/>
  <c r="V1981" i="10" s="1"/>
  <c r="W1982" i="10"/>
  <c r="V1982" i="10" s="1"/>
  <c r="W1983" i="10"/>
  <c r="V1983" i="10" s="1"/>
  <c r="W1984" i="10"/>
  <c r="V1984" i="10" s="1"/>
  <c r="W1985" i="10"/>
  <c r="V1985" i="10" s="1"/>
  <c r="W1986" i="10"/>
  <c r="W1987" i="10"/>
  <c r="V1987" i="10" s="1"/>
  <c r="W1988" i="10"/>
  <c r="V1988" i="10" s="1"/>
  <c r="W1989" i="10"/>
  <c r="V1989" i="10" s="1"/>
  <c r="W1990" i="10"/>
  <c r="V1990" i="10" s="1"/>
  <c r="W1991" i="10"/>
  <c r="V1991" i="10" s="1"/>
  <c r="W1992" i="10"/>
  <c r="V1992" i="10" s="1"/>
  <c r="W1993" i="10"/>
  <c r="V1993" i="10" s="1"/>
  <c r="W1994" i="10"/>
  <c r="V1994" i="10" s="1"/>
  <c r="W1995" i="10"/>
  <c r="V1995" i="10" s="1"/>
  <c r="W1996" i="10"/>
  <c r="V1996" i="10" s="1"/>
  <c r="W1997" i="10"/>
  <c r="V1997" i="10" s="1"/>
  <c r="W1998" i="10"/>
  <c r="V1998" i="10" s="1"/>
  <c r="W1999" i="10"/>
  <c r="V1999" i="10" s="1"/>
  <c r="W2000" i="10"/>
  <c r="V2000" i="10" s="1"/>
  <c r="W2001" i="10"/>
  <c r="V2001" i="10" s="1"/>
  <c r="W2002" i="10"/>
  <c r="V2002" i="10" s="1"/>
  <c r="W2003" i="10"/>
  <c r="V2003" i="10" s="1"/>
  <c r="W2004" i="10"/>
  <c r="V2004" i="10" s="1"/>
  <c r="W2005" i="10"/>
  <c r="V2005" i="10" s="1"/>
  <c r="W2006" i="10"/>
  <c r="V2006" i="10" s="1"/>
  <c r="W2007" i="10"/>
  <c r="V2007" i="10" s="1"/>
  <c r="W2008" i="10"/>
  <c r="V2008" i="10" s="1"/>
  <c r="W2009" i="10"/>
  <c r="V2009" i="10" s="1"/>
  <c r="W2010" i="10"/>
  <c r="V2010" i="10" s="1"/>
  <c r="W2011" i="10"/>
  <c r="V2011" i="10" s="1"/>
  <c r="W2012" i="10"/>
  <c r="V2012" i="10" s="1"/>
  <c r="W2013" i="10"/>
  <c r="V2013" i="10" s="1"/>
  <c r="W2014" i="10"/>
  <c r="V2014" i="10" s="1"/>
  <c r="W2015" i="10"/>
  <c r="V2015" i="10" s="1"/>
  <c r="W2016" i="10"/>
  <c r="V2016" i="10" s="1"/>
  <c r="W2017" i="10"/>
  <c r="V2017" i="10" s="1"/>
  <c r="W2018" i="10"/>
  <c r="V2018" i="10" s="1"/>
  <c r="W2019" i="10"/>
  <c r="V2019" i="10" s="1"/>
  <c r="W2020" i="10"/>
  <c r="V2020" i="10" s="1"/>
  <c r="W2021" i="10"/>
  <c r="V2021" i="10" s="1"/>
  <c r="W2022" i="10"/>
  <c r="V2022" i="10" s="1"/>
  <c r="W2023" i="10"/>
  <c r="V2023" i="10" s="1"/>
  <c r="W2024" i="10"/>
  <c r="V2024" i="10" s="1"/>
  <c r="W2025" i="10"/>
  <c r="V2025" i="10" s="1"/>
  <c r="W2026" i="10"/>
  <c r="V2026" i="10" s="1"/>
  <c r="W2027" i="10"/>
  <c r="V2027" i="10" s="1"/>
  <c r="W2028" i="10"/>
  <c r="V2028" i="10" s="1"/>
  <c r="W2029" i="10"/>
  <c r="V2029" i="10" s="1"/>
  <c r="W2030" i="10"/>
  <c r="V2030" i="10" s="1"/>
  <c r="W2031" i="10"/>
  <c r="V2031" i="10" s="1"/>
  <c r="W2032" i="10"/>
  <c r="V2032" i="10" s="1"/>
  <c r="W2033" i="10"/>
  <c r="V2033" i="10" s="1"/>
  <c r="W2034" i="10"/>
  <c r="W2035" i="10"/>
  <c r="V2035" i="10" s="1"/>
  <c r="W2036" i="10"/>
  <c r="V2036" i="10" s="1"/>
  <c r="W2037" i="10"/>
  <c r="V2037" i="10" s="1"/>
  <c r="W2038" i="10"/>
  <c r="V2038" i="10" s="1"/>
  <c r="W2039" i="10"/>
  <c r="V2039" i="10" s="1"/>
  <c r="W2040" i="10"/>
  <c r="V2040" i="10" s="1"/>
  <c r="W2041" i="10"/>
  <c r="V2041" i="10" s="1"/>
  <c r="W2042" i="10"/>
  <c r="V2042" i="10" s="1"/>
  <c r="W2043" i="10"/>
  <c r="V2043" i="10" s="1"/>
  <c r="W2044" i="10"/>
  <c r="V2044" i="10" s="1"/>
  <c r="W2045" i="10"/>
  <c r="V2045" i="10" s="1"/>
  <c r="W2046" i="10"/>
  <c r="V2046" i="10" s="1"/>
  <c r="W2047" i="10"/>
  <c r="V2047" i="10" s="1"/>
  <c r="W2048" i="10"/>
  <c r="V2048" i="10" s="1"/>
  <c r="W2049" i="10"/>
  <c r="V2049" i="10" s="1"/>
  <c r="W2050" i="10"/>
  <c r="W2051" i="10"/>
  <c r="V2051" i="10" s="1"/>
  <c r="W2052" i="10"/>
  <c r="V2052" i="10" s="1"/>
  <c r="W2053" i="10"/>
  <c r="V2053" i="10" s="1"/>
  <c r="W2054" i="10"/>
  <c r="V2054" i="10" s="1"/>
  <c r="W2055" i="10"/>
  <c r="V2055" i="10" s="1"/>
  <c r="W2056" i="10"/>
  <c r="W2057" i="10"/>
  <c r="V2057" i="10" s="1"/>
  <c r="W2058" i="10"/>
  <c r="V2058" i="10" s="1"/>
  <c r="W2059" i="10"/>
  <c r="V2059" i="10" s="1"/>
  <c r="W2060" i="10"/>
  <c r="V2060" i="10" s="1"/>
  <c r="W2061" i="10"/>
  <c r="V2061" i="10" s="1"/>
  <c r="W2062" i="10"/>
  <c r="V2062" i="10" s="1"/>
  <c r="W2063" i="10"/>
  <c r="V2063" i="10" s="1"/>
  <c r="W2064" i="10"/>
  <c r="V2064" i="10" s="1"/>
  <c r="W2065" i="10"/>
  <c r="V2065" i="10" s="1"/>
  <c r="W2066" i="10"/>
  <c r="W2067" i="10"/>
  <c r="V2067" i="10" s="1"/>
  <c r="W2068" i="10"/>
  <c r="V2068" i="10" s="1"/>
  <c r="W2069" i="10"/>
  <c r="V2069" i="10" s="1"/>
  <c r="W2070" i="10"/>
  <c r="V2070" i="10" s="1"/>
  <c r="W2071" i="10"/>
  <c r="V2071" i="10" s="1"/>
  <c r="W2072" i="10"/>
  <c r="V2072" i="10" s="1"/>
  <c r="W2073" i="10"/>
  <c r="V2073" i="10" s="1"/>
  <c r="W2074" i="10"/>
  <c r="V2074" i="10" s="1"/>
  <c r="W2075" i="10"/>
  <c r="V2075" i="10" s="1"/>
  <c r="W2076" i="10"/>
  <c r="V2076" i="10" s="1"/>
  <c r="W2077" i="10"/>
  <c r="V2077" i="10" s="1"/>
  <c r="W2078" i="10"/>
  <c r="V2078" i="10" s="1"/>
  <c r="W2079" i="10"/>
  <c r="V2079" i="10" s="1"/>
  <c r="W2080" i="10"/>
  <c r="V2080" i="10" s="1"/>
  <c r="W2081" i="10"/>
  <c r="V2081" i="10" s="1"/>
  <c r="W2082" i="10"/>
  <c r="W2083" i="10"/>
  <c r="V2083" i="10" s="1"/>
  <c r="W2084" i="10"/>
  <c r="V2084" i="10" s="1"/>
  <c r="W2085" i="10"/>
  <c r="V2085" i="10" s="1"/>
  <c r="W2086" i="10"/>
  <c r="V2086" i="10" s="1"/>
  <c r="W2087" i="10"/>
  <c r="V2087" i="10" s="1"/>
  <c r="W2088" i="10"/>
  <c r="V2088" i="10" s="1"/>
  <c r="W2089" i="10"/>
  <c r="V2089" i="10" s="1"/>
  <c r="W2090" i="10"/>
  <c r="V2090" i="10" s="1"/>
  <c r="W2091" i="10"/>
  <c r="V2091" i="10" s="1"/>
  <c r="W2092" i="10"/>
  <c r="V2092" i="10" s="1"/>
  <c r="W2093" i="10"/>
  <c r="V2093" i="10" s="1"/>
  <c r="W2094" i="10"/>
  <c r="V2094" i="10" s="1"/>
  <c r="W2095" i="10"/>
  <c r="V2095" i="10" s="1"/>
  <c r="W2096" i="10"/>
  <c r="V2096" i="10" s="1"/>
  <c r="W2097" i="10"/>
  <c r="V2097" i="10" s="1"/>
  <c r="W2098" i="10"/>
  <c r="V2098" i="10" s="1"/>
  <c r="W2099" i="10"/>
  <c r="V2099" i="10" s="1"/>
  <c r="W2100" i="10"/>
  <c r="V2100" i="10" s="1"/>
  <c r="W2101" i="10"/>
  <c r="V2101" i="10" s="1"/>
  <c r="W2102" i="10"/>
  <c r="V2102" i="10" s="1"/>
  <c r="W2103" i="10"/>
  <c r="V2103" i="10" s="1"/>
  <c r="W2104" i="10"/>
  <c r="V2104" i="10" s="1"/>
  <c r="W2105" i="10"/>
  <c r="V2105" i="10" s="1"/>
  <c r="W2106" i="10"/>
  <c r="V2106" i="10" s="1"/>
  <c r="W2107" i="10"/>
  <c r="V2107" i="10" s="1"/>
  <c r="W2108" i="10"/>
  <c r="V2108" i="10" s="1"/>
  <c r="W2109" i="10"/>
  <c r="V2109" i="10" s="1"/>
  <c r="W2110" i="10"/>
  <c r="V2110" i="10" s="1"/>
  <c r="W2111" i="10"/>
  <c r="V2111" i="10" s="1"/>
  <c r="W2112" i="10"/>
  <c r="V2112" i="10" s="1"/>
  <c r="W2113" i="10"/>
  <c r="V2113" i="10" s="1"/>
  <c r="W2114" i="10"/>
  <c r="W2115" i="10"/>
  <c r="V2115" i="10" s="1"/>
  <c r="W2116" i="10"/>
  <c r="V2116" i="10" s="1"/>
  <c r="W2117" i="10"/>
  <c r="V2117" i="10" s="1"/>
  <c r="W2118" i="10"/>
  <c r="V2118" i="10" s="1"/>
  <c r="W2119" i="10"/>
  <c r="V2119" i="10" s="1"/>
  <c r="W2120" i="10"/>
  <c r="V2120" i="10" s="1"/>
  <c r="V466" i="10"/>
  <c r="V472" i="10"/>
  <c r="V488" i="10"/>
  <c r="V504" i="10"/>
  <c r="V511" i="10"/>
  <c r="V520" i="10"/>
  <c r="V552" i="10"/>
  <c r="V562" i="10"/>
  <c r="V578" i="10"/>
  <c r="V594" i="10"/>
  <c r="V600" i="10"/>
  <c r="V616" i="10"/>
  <c r="V632" i="10"/>
  <c r="V639" i="10"/>
  <c r="V644" i="10"/>
  <c r="V648" i="10"/>
  <c r="V658" i="10"/>
  <c r="V664" i="10"/>
  <c r="V671" i="10"/>
  <c r="V680" i="10"/>
  <c r="V690" i="10"/>
  <c r="V696" i="10"/>
  <c r="V706" i="10"/>
  <c r="V712" i="10"/>
  <c r="V722" i="10"/>
  <c r="V724" i="10"/>
  <c r="V728" i="10"/>
  <c r="V744" i="10"/>
  <c r="V760" i="10"/>
  <c r="V776" i="10"/>
  <c r="V786" i="10"/>
  <c r="V792" i="10"/>
  <c r="V808" i="10"/>
  <c r="V818" i="10"/>
  <c r="V824" i="10"/>
  <c r="V834" i="10"/>
  <c r="V840" i="10"/>
  <c r="V847" i="10"/>
  <c r="V850" i="10"/>
  <c r="V888" i="10"/>
  <c r="V914" i="10"/>
  <c r="V920" i="10"/>
  <c r="V936" i="10"/>
  <c r="V952" i="10"/>
  <c r="V959" i="10"/>
  <c r="V962" i="10"/>
  <c r="V968" i="10"/>
  <c r="V984" i="10"/>
  <c r="V1000" i="10"/>
  <c r="V1016" i="10"/>
  <c r="V1048" i="10"/>
  <c r="V1074" i="10"/>
  <c r="V1080" i="10"/>
  <c r="V1096" i="10"/>
  <c r="V1106" i="10"/>
  <c r="V1112" i="10"/>
  <c r="V1144" i="10"/>
  <c r="V1170" i="10"/>
  <c r="V1192" i="10"/>
  <c r="V1202" i="10"/>
  <c r="V1218" i="10"/>
  <c r="V1224" i="10"/>
  <c r="V1234" i="10"/>
  <c r="V1311" i="10"/>
  <c r="V1330" i="10"/>
  <c r="V1336" i="10"/>
  <c r="V1343" i="10"/>
  <c r="V1346" i="10"/>
  <c r="V1352" i="10"/>
  <c r="V1362" i="10"/>
  <c r="V1368" i="10"/>
  <c r="V1384" i="10"/>
  <c r="V1400" i="10"/>
  <c r="V1426" i="10"/>
  <c r="V1458" i="10"/>
  <c r="V1522" i="10"/>
  <c r="V1560" i="10"/>
  <c r="V1650" i="10"/>
  <c r="V1688" i="10"/>
  <c r="V1704" i="10"/>
  <c r="V1714" i="10"/>
  <c r="V1720" i="10"/>
  <c r="V1730" i="10"/>
  <c r="V1764" i="10"/>
  <c r="V1778" i="10"/>
  <c r="V1794" i="10"/>
  <c r="V1810" i="10"/>
  <c r="V1826" i="10"/>
  <c r="V1858" i="10"/>
  <c r="V1874" i="10"/>
  <c r="V1892" i="10"/>
  <c r="V1896" i="10"/>
  <c r="V1906" i="10"/>
  <c r="V1912" i="10"/>
  <c r="V1922" i="10"/>
  <c r="V1938" i="10"/>
  <c r="V1944" i="10"/>
  <c r="V1970" i="10"/>
  <c r="V1976" i="10"/>
  <c r="V1986" i="10"/>
  <c r="V2034" i="10"/>
  <c r="V2050" i="10"/>
  <c r="V2056" i="10"/>
  <c r="V2066" i="10"/>
  <c r="V2082" i="10"/>
  <c r="V2114" i="10"/>
  <c r="U461" i="10"/>
  <c r="T461" i="10" s="1"/>
  <c r="U462" i="10"/>
  <c r="T462" i="10" s="1"/>
  <c r="U463" i="10"/>
  <c r="T463" i="10" s="1"/>
  <c r="U464" i="10"/>
  <c r="T464" i="10" s="1"/>
  <c r="U465" i="10"/>
  <c r="T465" i="10" s="1"/>
  <c r="U466" i="10"/>
  <c r="T466" i="10" s="1"/>
  <c r="U467" i="10"/>
  <c r="T467" i="10" s="1"/>
  <c r="U468" i="10"/>
  <c r="T468" i="10" s="1"/>
  <c r="U469" i="10"/>
  <c r="T469" i="10" s="1"/>
  <c r="U470" i="10"/>
  <c r="T470" i="10" s="1"/>
  <c r="U471" i="10"/>
  <c r="T471" i="10" s="1"/>
  <c r="U472" i="10"/>
  <c r="T472" i="10" s="1"/>
  <c r="U473" i="10"/>
  <c r="T473" i="10" s="1"/>
  <c r="U474" i="10"/>
  <c r="T474" i="10" s="1"/>
  <c r="U475" i="10"/>
  <c r="T475" i="10" s="1"/>
  <c r="U476" i="10"/>
  <c r="T476" i="10" s="1"/>
  <c r="U477" i="10"/>
  <c r="T477" i="10" s="1"/>
  <c r="U478" i="10"/>
  <c r="T478" i="10" s="1"/>
  <c r="U479" i="10"/>
  <c r="T479" i="10" s="1"/>
  <c r="U480" i="10"/>
  <c r="T480" i="10" s="1"/>
  <c r="U481" i="10"/>
  <c r="T481" i="10" s="1"/>
  <c r="U482" i="10"/>
  <c r="T482" i="10" s="1"/>
  <c r="U483" i="10"/>
  <c r="T483" i="10" s="1"/>
  <c r="U484" i="10"/>
  <c r="T484" i="10" s="1"/>
  <c r="U485" i="10"/>
  <c r="T485" i="10" s="1"/>
  <c r="U486" i="10"/>
  <c r="T486" i="10" s="1"/>
  <c r="U487" i="10"/>
  <c r="T487" i="10" s="1"/>
  <c r="U488" i="10"/>
  <c r="T488" i="10" s="1"/>
  <c r="U489" i="10"/>
  <c r="T489" i="10" s="1"/>
  <c r="U490" i="10"/>
  <c r="T490" i="10" s="1"/>
  <c r="U491" i="10"/>
  <c r="T491" i="10" s="1"/>
  <c r="U492" i="10"/>
  <c r="T492" i="10" s="1"/>
  <c r="U493" i="10"/>
  <c r="U494" i="10"/>
  <c r="T494" i="10" s="1"/>
  <c r="U495" i="10"/>
  <c r="T495" i="10" s="1"/>
  <c r="U496" i="10"/>
  <c r="T496" i="10" s="1"/>
  <c r="U497" i="10"/>
  <c r="T497" i="10" s="1"/>
  <c r="U498" i="10"/>
  <c r="T498" i="10" s="1"/>
  <c r="U499" i="10"/>
  <c r="T499" i="10" s="1"/>
  <c r="U500" i="10"/>
  <c r="T500" i="10" s="1"/>
  <c r="U501" i="10"/>
  <c r="T501" i="10" s="1"/>
  <c r="U502" i="10"/>
  <c r="T502" i="10" s="1"/>
  <c r="U503" i="10"/>
  <c r="T503" i="10" s="1"/>
  <c r="U504" i="10"/>
  <c r="T504" i="10" s="1"/>
  <c r="U505" i="10"/>
  <c r="T505" i="10" s="1"/>
  <c r="U506" i="10"/>
  <c r="T506" i="10" s="1"/>
  <c r="U507" i="10"/>
  <c r="T507" i="10" s="1"/>
  <c r="U508" i="10"/>
  <c r="T508" i="10" s="1"/>
  <c r="U509" i="10"/>
  <c r="U510" i="10"/>
  <c r="T510" i="10" s="1"/>
  <c r="U511" i="10"/>
  <c r="T511" i="10" s="1"/>
  <c r="U512" i="10"/>
  <c r="T512" i="10" s="1"/>
  <c r="U513" i="10"/>
  <c r="T513" i="10" s="1"/>
  <c r="U514" i="10"/>
  <c r="T514" i="10" s="1"/>
  <c r="U515" i="10"/>
  <c r="T515" i="10" s="1"/>
  <c r="U516" i="10"/>
  <c r="T516" i="10" s="1"/>
  <c r="U517" i="10"/>
  <c r="T517" i="10" s="1"/>
  <c r="U518" i="10"/>
  <c r="T518" i="10" s="1"/>
  <c r="U519" i="10"/>
  <c r="T519" i="10" s="1"/>
  <c r="U520" i="10"/>
  <c r="T520" i="10" s="1"/>
  <c r="U521" i="10"/>
  <c r="T521" i="10" s="1"/>
  <c r="U522" i="10"/>
  <c r="T522" i="10" s="1"/>
  <c r="U523" i="10"/>
  <c r="T523" i="10" s="1"/>
  <c r="U524" i="10"/>
  <c r="T524" i="10" s="1"/>
  <c r="U525" i="10"/>
  <c r="T525" i="10" s="1"/>
  <c r="U526" i="10"/>
  <c r="T526" i="10" s="1"/>
  <c r="U527" i="10"/>
  <c r="T527" i="10" s="1"/>
  <c r="U528" i="10"/>
  <c r="T528" i="10" s="1"/>
  <c r="U529" i="10"/>
  <c r="T529" i="10" s="1"/>
  <c r="U530" i="10"/>
  <c r="T530" i="10" s="1"/>
  <c r="U531" i="10"/>
  <c r="T531" i="10" s="1"/>
  <c r="U532" i="10"/>
  <c r="T532" i="10" s="1"/>
  <c r="U533" i="10"/>
  <c r="T533" i="10" s="1"/>
  <c r="U534" i="10"/>
  <c r="T534" i="10" s="1"/>
  <c r="U535" i="10"/>
  <c r="T535" i="10" s="1"/>
  <c r="U536" i="10"/>
  <c r="T536" i="10" s="1"/>
  <c r="U537" i="10"/>
  <c r="T537" i="10" s="1"/>
  <c r="U538" i="10"/>
  <c r="T538" i="10" s="1"/>
  <c r="U539" i="10"/>
  <c r="T539" i="10" s="1"/>
  <c r="U540" i="10"/>
  <c r="T540" i="10" s="1"/>
  <c r="U541" i="10"/>
  <c r="T541" i="10" s="1"/>
  <c r="U542" i="10"/>
  <c r="T542" i="10" s="1"/>
  <c r="U543" i="10"/>
  <c r="T543" i="10" s="1"/>
  <c r="U544" i="10"/>
  <c r="T544" i="10" s="1"/>
  <c r="U545" i="10"/>
  <c r="T545" i="10" s="1"/>
  <c r="U546" i="10"/>
  <c r="T546" i="10" s="1"/>
  <c r="U547" i="10"/>
  <c r="T547" i="10" s="1"/>
  <c r="U548" i="10"/>
  <c r="T548" i="10" s="1"/>
  <c r="U549" i="10"/>
  <c r="T549" i="10" s="1"/>
  <c r="U550" i="10"/>
  <c r="T550" i="10" s="1"/>
  <c r="U551" i="10"/>
  <c r="T551" i="10" s="1"/>
  <c r="U552" i="10"/>
  <c r="T552" i="10" s="1"/>
  <c r="U553" i="10"/>
  <c r="T553" i="10" s="1"/>
  <c r="U554" i="10"/>
  <c r="T554" i="10" s="1"/>
  <c r="U555" i="10"/>
  <c r="T555" i="10" s="1"/>
  <c r="U556" i="10"/>
  <c r="T556" i="10" s="1"/>
  <c r="U557" i="10"/>
  <c r="T557" i="10" s="1"/>
  <c r="U558" i="10"/>
  <c r="T558" i="10" s="1"/>
  <c r="U559" i="10"/>
  <c r="T559" i="10" s="1"/>
  <c r="U560" i="10"/>
  <c r="T560" i="10" s="1"/>
  <c r="U561" i="10"/>
  <c r="T561" i="10" s="1"/>
  <c r="U562" i="10"/>
  <c r="T562" i="10" s="1"/>
  <c r="U563" i="10"/>
  <c r="T563" i="10" s="1"/>
  <c r="U564" i="10"/>
  <c r="T564" i="10" s="1"/>
  <c r="U565" i="10"/>
  <c r="T565" i="10" s="1"/>
  <c r="U566" i="10"/>
  <c r="T566" i="10" s="1"/>
  <c r="U567" i="10"/>
  <c r="T567" i="10" s="1"/>
  <c r="U568" i="10"/>
  <c r="T568" i="10" s="1"/>
  <c r="U569" i="10"/>
  <c r="T569" i="10" s="1"/>
  <c r="U570" i="10"/>
  <c r="T570" i="10" s="1"/>
  <c r="U571" i="10"/>
  <c r="T571" i="10" s="1"/>
  <c r="U572" i="10"/>
  <c r="T572" i="10" s="1"/>
  <c r="U573" i="10"/>
  <c r="U574" i="10"/>
  <c r="T574" i="10" s="1"/>
  <c r="U575" i="10"/>
  <c r="T575" i="10" s="1"/>
  <c r="U576" i="10"/>
  <c r="T576" i="10" s="1"/>
  <c r="U577" i="10"/>
  <c r="T577" i="10" s="1"/>
  <c r="U578" i="10"/>
  <c r="T578" i="10" s="1"/>
  <c r="U579" i="10"/>
  <c r="T579" i="10" s="1"/>
  <c r="U580" i="10"/>
  <c r="T580" i="10" s="1"/>
  <c r="U581" i="10"/>
  <c r="T581" i="10" s="1"/>
  <c r="U582" i="10"/>
  <c r="T582" i="10" s="1"/>
  <c r="U583" i="10"/>
  <c r="T583" i="10" s="1"/>
  <c r="U584" i="10"/>
  <c r="T584" i="10" s="1"/>
  <c r="U585" i="10"/>
  <c r="T585" i="10" s="1"/>
  <c r="U586" i="10"/>
  <c r="T586" i="10" s="1"/>
  <c r="U587" i="10"/>
  <c r="T587" i="10" s="1"/>
  <c r="U588" i="10"/>
  <c r="T588" i="10" s="1"/>
  <c r="U589" i="10"/>
  <c r="T589" i="10" s="1"/>
  <c r="U590" i="10"/>
  <c r="T590" i="10" s="1"/>
  <c r="U591" i="10"/>
  <c r="T591" i="10" s="1"/>
  <c r="U592" i="10"/>
  <c r="T592" i="10" s="1"/>
  <c r="U593" i="10"/>
  <c r="T593" i="10" s="1"/>
  <c r="U594" i="10"/>
  <c r="T594" i="10" s="1"/>
  <c r="U595" i="10"/>
  <c r="T595" i="10" s="1"/>
  <c r="U596" i="10"/>
  <c r="T596" i="10" s="1"/>
  <c r="U597" i="10"/>
  <c r="T597" i="10" s="1"/>
  <c r="U598" i="10"/>
  <c r="T598" i="10" s="1"/>
  <c r="U599" i="10"/>
  <c r="T599" i="10" s="1"/>
  <c r="U600" i="10"/>
  <c r="T600" i="10" s="1"/>
  <c r="U601" i="10"/>
  <c r="T601" i="10" s="1"/>
  <c r="U602" i="10"/>
  <c r="T602" i="10" s="1"/>
  <c r="U603" i="10"/>
  <c r="T603" i="10" s="1"/>
  <c r="U604" i="10"/>
  <c r="T604" i="10" s="1"/>
  <c r="U605" i="10"/>
  <c r="T605" i="10" s="1"/>
  <c r="U606" i="10"/>
  <c r="T606" i="10" s="1"/>
  <c r="U607" i="10"/>
  <c r="T607" i="10" s="1"/>
  <c r="U608" i="10"/>
  <c r="T608" i="10" s="1"/>
  <c r="U609" i="10"/>
  <c r="T609" i="10" s="1"/>
  <c r="U610" i="10"/>
  <c r="T610" i="10" s="1"/>
  <c r="U611" i="10"/>
  <c r="T611" i="10" s="1"/>
  <c r="U612" i="10"/>
  <c r="T612" i="10" s="1"/>
  <c r="U613" i="10"/>
  <c r="T613" i="10" s="1"/>
  <c r="U614" i="10"/>
  <c r="T614" i="10" s="1"/>
  <c r="U615" i="10"/>
  <c r="T615" i="10" s="1"/>
  <c r="U616" i="10"/>
  <c r="T616" i="10" s="1"/>
  <c r="U617" i="10"/>
  <c r="T617" i="10" s="1"/>
  <c r="U618" i="10"/>
  <c r="T618" i="10" s="1"/>
  <c r="U619" i="10"/>
  <c r="T619" i="10" s="1"/>
  <c r="U620" i="10"/>
  <c r="T620" i="10" s="1"/>
  <c r="U621" i="10"/>
  <c r="T621" i="10" s="1"/>
  <c r="U622" i="10"/>
  <c r="T622" i="10" s="1"/>
  <c r="U623" i="10"/>
  <c r="T623" i="10" s="1"/>
  <c r="U624" i="10"/>
  <c r="T624" i="10" s="1"/>
  <c r="U625" i="10"/>
  <c r="T625" i="10" s="1"/>
  <c r="U626" i="10"/>
  <c r="T626" i="10" s="1"/>
  <c r="U627" i="10"/>
  <c r="T627" i="10" s="1"/>
  <c r="U628" i="10"/>
  <c r="T628" i="10" s="1"/>
  <c r="U629" i="10"/>
  <c r="T629" i="10" s="1"/>
  <c r="U630" i="10"/>
  <c r="T630" i="10" s="1"/>
  <c r="U631" i="10"/>
  <c r="T631" i="10" s="1"/>
  <c r="U632" i="10"/>
  <c r="T632" i="10" s="1"/>
  <c r="U633" i="10"/>
  <c r="T633" i="10" s="1"/>
  <c r="U634" i="10"/>
  <c r="T634" i="10" s="1"/>
  <c r="U635" i="10"/>
  <c r="T635" i="10" s="1"/>
  <c r="U636" i="10"/>
  <c r="T636" i="10" s="1"/>
  <c r="U637" i="10"/>
  <c r="T637" i="10" s="1"/>
  <c r="U638" i="10"/>
  <c r="T638" i="10" s="1"/>
  <c r="U639" i="10"/>
  <c r="T639" i="10" s="1"/>
  <c r="U640" i="10"/>
  <c r="T640" i="10" s="1"/>
  <c r="U641" i="10"/>
  <c r="T641" i="10" s="1"/>
  <c r="U642" i="10"/>
  <c r="T642" i="10" s="1"/>
  <c r="U643" i="10"/>
  <c r="T643" i="10" s="1"/>
  <c r="U644" i="10"/>
  <c r="T644" i="10" s="1"/>
  <c r="U645" i="10"/>
  <c r="T645" i="10" s="1"/>
  <c r="U646" i="10"/>
  <c r="T646" i="10" s="1"/>
  <c r="U647" i="10"/>
  <c r="T647" i="10" s="1"/>
  <c r="U648" i="10"/>
  <c r="T648" i="10" s="1"/>
  <c r="U649" i="10"/>
  <c r="T649" i="10" s="1"/>
  <c r="U650" i="10"/>
  <c r="T650" i="10" s="1"/>
  <c r="U651" i="10"/>
  <c r="T651" i="10" s="1"/>
  <c r="U652" i="10"/>
  <c r="T652" i="10" s="1"/>
  <c r="U653" i="10"/>
  <c r="T653" i="10" s="1"/>
  <c r="U654" i="10"/>
  <c r="T654" i="10" s="1"/>
  <c r="U655" i="10"/>
  <c r="T655" i="10" s="1"/>
  <c r="U656" i="10"/>
  <c r="T656" i="10" s="1"/>
  <c r="U657" i="10"/>
  <c r="T657" i="10" s="1"/>
  <c r="U658" i="10"/>
  <c r="T658" i="10" s="1"/>
  <c r="U659" i="10"/>
  <c r="T659" i="10" s="1"/>
  <c r="U660" i="10"/>
  <c r="T660" i="10" s="1"/>
  <c r="U661" i="10"/>
  <c r="T661" i="10" s="1"/>
  <c r="U662" i="10"/>
  <c r="T662" i="10" s="1"/>
  <c r="U663" i="10"/>
  <c r="T663" i="10" s="1"/>
  <c r="U664" i="10"/>
  <c r="T664" i="10" s="1"/>
  <c r="U665" i="10"/>
  <c r="T665" i="10" s="1"/>
  <c r="U666" i="10"/>
  <c r="T666" i="10" s="1"/>
  <c r="U667" i="10"/>
  <c r="T667" i="10" s="1"/>
  <c r="U668" i="10"/>
  <c r="T668" i="10" s="1"/>
  <c r="U669" i="10"/>
  <c r="T669" i="10" s="1"/>
  <c r="U670" i="10"/>
  <c r="T670" i="10" s="1"/>
  <c r="U671" i="10"/>
  <c r="T671" i="10" s="1"/>
  <c r="U672" i="10"/>
  <c r="T672" i="10" s="1"/>
  <c r="U673" i="10"/>
  <c r="T673" i="10" s="1"/>
  <c r="U674" i="10"/>
  <c r="T674" i="10" s="1"/>
  <c r="U675" i="10"/>
  <c r="T675" i="10" s="1"/>
  <c r="U676" i="10"/>
  <c r="T676" i="10" s="1"/>
  <c r="U677" i="10"/>
  <c r="T677" i="10" s="1"/>
  <c r="U678" i="10"/>
  <c r="T678" i="10" s="1"/>
  <c r="U679" i="10"/>
  <c r="T679" i="10" s="1"/>
  <c r="U680" i="10"/>
  <c r="T680" i="10" s="1"/>
  <c r="U681" i="10"/>
  <c r="T681" i="10" s="1"/>
  <c r="U682" i="10"/>
  <c r="T682" i="10" s="1"/>
  <c r="U683" i="10"/>
  <c r="T683" i="10" s="1"/>
  <c r="U684" i="10"/>
  <c r="T684" i="10" s="1"/>
  <c r="U685" i="10"/>
  <c r="T685" i="10" s="1"/>
  <c r="U686" i="10"/>
  <c r="T686" i="10" s="1"/>
  <c r="U687" i="10"/>
  <c r="T687" i="10" s="1"/>
  <c r="U688" i="10"/>
  <c r="T688" i="10" s="1"/>
  <c r="U689" i="10"/>
  <c r="T689" i="10" s="1"/>
  <c r="U690" i="10"/>
  <c r="T690" i="10" s="1"/>
  <c r="U691" i="10"/>
  <c r="T691" i="10" s="1"/>
  <c r="U692" i="10"/>
  <c r="T692" i="10" s="1"/>
  <c r="U693" i="10"/>
  <c r="T693" i="10" s="1"/>
  <c r="U694" i="10"/>
  <c r="T694" i="10" s="1"/>
  <c r="U695" i="10"/>
  <c r="T695" i="10" s="1"/>
  <c r="U696" i="10"/>
  <c r="T696" i="10" s="1"/>
  <c r="U697" i="10"/>
  <c r="T697" i="10" s="1"/>
  <c r="U698" i="10"/>
  <c r="T698" i="10" s="1"/>
  <c r="U699" i="10"/>
  <c r="T699" i="10" s="1"/>
  <c r="U700" i="10"/>
  <c r="T700" i="10" s="1"/>
  <c r="U701" i="10"/>
  <c r="T701" i="10" s="1"/>
  <c r="U702" i="10"/>
  <c r="T702" i="10" s="1"/>
  <c r="U703" i="10"/>
  <c r="T703" i="10" s="1"/>
  <c r="U704" i="10"/>
  <c r="T704" i="10" s="1"/>
  <c r="U705" i="10"/>
  <c r="T705" i="10" s="1"/>
  <c r="U706" i="10"/>
  <c r="T706" i="10" s="1"/>
  <c r="U707" i="10"/>
  <c r="T707" i="10" s="1"/>
  <c r="U708" i="10"/>
  <c r="T708" i="10" s="1"/>
  <c r="U709" i="10"/>
  <c r="T709" i="10" s="1"/>
  <c r="U710" i="10"/>
  <c r="T710" i="10" s="1"/>
  <c r="U711" i="10"/>
  <c r="T711" i="10" s="1"/>
  <c r="U712" i="10"/>
  <c r="T712" i="10" s="1"/>
  <c r="U713" i="10"/>
  <c r="T713" i="10" s="1"/>
  <c r="U714" i="10"/>
  <c r="T714" i="10" s="1"/>
  <c r="U715" i="10"/>
  <c r="T715" i="10" s="1"/>
  <c r="U716" i="10"/>
  <c r="T716" i="10" s="1"/>
  <c r="U717" i="10"/>
  <c r="T717" i="10" s="1"/>
  <c r="U718" i="10"/>
  <c r="T718" i="10" s="1"/>
  <c r="U719" i="10"/>
  <c r="T719" i="10" s="1"/>
  <c r="U720" i="10"/>
  <c r="T720" i="10" s="1"/>
  <c r="U721" i="10"/>
  <c r="T721" i="10" s="1"/>
  <c r="U722" i="10"/>
  <c r="T722" i="10" s="1"/>
  <c r="U723" i="10"/>
  <c r="T723" i="10" s="1"/>
  <c r="U724" i="10"/>
  <c r="T724" i="10" s="1"/>
  <c r="U725" i="10"/>
  <c r="T725" i="10" s="1"/>
  <c r="U726" i="10"/>
  <c r="T726" i="10" s="1"/>
  <c r="U727" i="10"/>
  <c r="T727" i="10" s="1"/>
  <c r="U728" i="10"/>
  <c r="T728" i="10" s="1"/>
  <c r="U729" i="10"/>
  <c r="T729" i="10" s="1"/>
  <c r="U730" i="10"/>
  <c r="T730" i="10" s="1"/>
  <c r="U731" i="10"/>
  <c r="T731" i="10" s="1"/>
  <c r="U732" i="10"/>
  <c r="T732" i="10" s="1"/>
  <c r="U733" i="10"/>
  <c r="T733" i="10" s="1"/>
  <c r="U734" i="10"/>
  <c r="T734" i="10" s="1"/>
  <c r="U735" i="10"/>
  <c r="T735" i="10" s="1"/>
  <c r="U736" i="10"/>
  <c r="T736" i="10" s="1"/>
  <c r="U737" i="10"/>
  <c r="T737" i="10" s="1"/>
  <c r="U738" i="10"/>
  <c r="T738" i="10" s="1"/>
  <c r="U739" i="10"/>
  <c r="T739" i="10" s="1"/>
  <c r="U740" i="10"/>
  <c r="T740" i="10" s="1"/>
  <c r="U741" i="10"/>
  <c r="T741" i="10" s="1"/>
  <c r="U742" i="10"/>
  <c r="T742" i="10" s="1"/>
  <c r="U743" i="10"/>
  <c r="T743" i="10" s="1"/>
  <c r="U744" i="10"/>
  <c r="T744" i="10" s="1"/>
  <c r="U745" i="10"/>
  <c r="T745" i="10" s="1"/>
  <c r="U746" i="10"/>
  <c r="T746" i="10" s="1"/>
  <c r="U747" i="10"/>
  <c r="T747" i="10" s="1"/>
  <c r="U748" i="10"/>
  <c r="T748" i="10" s="1"/>
  <c r="U749" i="10"/>
  <c r="U750" i="10"/>
  <c r="T750" i="10" s="1"/>
  <c r="U751" i="10"/>
  <c r="T751" i="10" s="1"/>
  <c r="U752" i="10"/>
  <c r="T752" i="10" s="1"/>
  <c r="U753" i="10"/>
  <c r="T753" i="10" s="1"/>
  <c r="U754" i="10"/>
  <c r="T754" i="10" s="1"/>
  <c r="U755" i="10"/>
  <c r="T755" i="10" s="1"/>
  <c r="U756" i="10"/>
  <c r="T756" i="10" s="1"/>
  <c r="U757" i="10"/>
  <c r="T757" i="10" s="1"/>
  <c r="U758" i="10"/>
  <c r="T758" i="10" s="1"/>
  <c r="U759" i="10"/>
  <c r="T759" i="10" s="1"/>
  <c r="U760" i="10"/>
  <c r="T760" i="10" s="1"/>
  <c r="U761" i="10"/>
  <c r="T761" i="10" s="1"/>
  <c r="U762" i="10"/>
  <c r="T762" i="10" s="1"/>
  <c r="U763" i="10"/>
  <c r="T763" i="10" s="1"/>
  <c r="U764" i="10"/>
  <c r="T764" i="10" s="1"/>
  <c r="U765" i="10"/>
  <c r="T765" i="10" s="1"/>
  <c r="U766" i="10"/>
  <c r="T766" i="10" s="1"/>
  <c r="U767" i="10"/>
  <c r="T767" i="10" s="1"/>
  <c r="U768" i="10"/>
  <c r="T768" i="10" s="1"/>
  <c r="U769" i="10"/>
  <c r="T769" i="10" s="1"/>
  <c r="U770" i="10"/>
  <c r="T770" i="10" s="1"/>
  <c r="U771" i="10"/>
  <c r="T771" i="10" s="1"/>
  <c r="U772" i="10"/>
  <c r="T772" i="10" s="1"/>
  <c r="U773" i="10"/>
  <c r="T773" i="10" s="1"/>
  <c r="U774" i="10"/>
  <c r="T774" i="10" s="1"/>
  <c r="U775" i="10"/>
  <c r="T775" i="10" s="1"/>
  <c r="U776" i="10"/>
  <c r="T776" i="10" s="1"/>
  <c r="U777" i="10"/>
  <c r="T777" i="10" s="1"/>
  <c r="U778" i="10"/>
  <c r="T778" i="10" s="1"/>
  <c r="U779" i="10"/>
  <c r="T779" i="10" s="1"/>
  <c r="U780" i="10"/>
  <c r="T780" i="10" s="1"/>
  <c r="U781" i="10"/>
  <c r="T781" i="10" s="1"/>
  <c r="U782" i="10"/>
  <c r="T782" i="10" s="1"/>
  <c r="U783" i="10"/>
  <c r="T783" i="10" s="1"/>
  <c r="U784" i="10"/>
  <c r="T784" i="10" s="1"/>
  <c r="U785" i="10"/>
  <c r="T785" i="10" s="1"/>
  <c r="U786" i="10"/>
  <c r="T786" i="10" s="1"/>
  <c r="U787" i="10"/>
  <c r="T787" i="10" s="1"/>
  <c r="U788" i="10"/>
  <c r="T788" i="10" s="1"/>
  <c r="U789" i="10"/>
  <c r="T789" i="10" s="1"/>
  <c r="U790" i="10"/>
  <c r="T790" i="10" s="1"/>
  <c r="U791" i="10"/>
  <c r="T791" i="10" s="1"/>
  <c r="U792" i="10"/>
  <c r="T792" i="10" s="1"/>
  <c r="U793" i="10"/>
  <c r="T793" i="10" s="1"/>
  <c r="U794" i="10"/>
  <c r="T794" i="10" s="1"/>
  <c r="U795" i="10"/>
  <c r="T795" i="10" s="1"/>
  <c r="U796" i="10"/>
  <c r="T796" i="10" s="1"/>
  <c r="U797" i="10"/>
  <c r="T797" i="10" s="1"/>
  <c r="U798" i="10"/>
  <c r="T798" i="10" s="1"/>
  <c r="U799" i="10"/>
  <c r="T799" i="10" s="1"/>
  <c r="U800" i="10"/>
  <c r="T800" i="10" s="1"/>
  <c r="U801" i="10"/>
  <c r="T801" i="10" s="1"/>
  <c r="U802" i="10"/>
  <c r="T802" i="10" s="1"/>
  <c r="U803" i="10"/>
  <c r="T803" i="10" s="1"/>
  <c r="U804" i="10"/>
  <c r="T804" i="10" s="1"/>
  <c r="U805" i="10"/>
  <c r="T805" i="10" s="1"/>
  <c r="U806" i="10"/>
  <c r="T806" i="10" s="1"/>
  <c r="U807" i="10"/>
  <c r="T807" i="10" s="1"/>
  <c r="U808" i="10"/>
  <c r="T808" i="10" s="1"/>
  <c r="U809" i="10"/>
  <c r="T809" i="10" s="1"/>
  <c r="U810" i="10"/>
  <c r="T810" i="10" s="1"/>
  <c r="U811" i="10"/>
  <c r="T811" i="10" s="1"/>
  <c r="U812" i="10"/>
  <c r="T812" i="10" s="1"/>
  <c r="U813" i="10"/>
  <c r="T813" i="10" s="1"/>
  <c r="U814" i="10"/>
  <c r="T814" i="10" s="1"/>
  <c r="U815" i="10"/>
  <c r="T815" i="10" s="1"/>
  <c r="U816" i="10"/>
  <c r="T816" i="10" s="1"/>
  <c r="U817" i="10"/>
  <c r="T817" i="10" s="1"/>
  <c r="U818" i="10"/>
  <c r="T818" i="10" s="1"/>
  <c r="U819" i="10"/>
  <c r="T819" i="10" s="1"/>
  <c r="U820" i="10"/>
  <c r="T820" i="10" s="1"/>
  <c r="U821" i="10"/>
  <c r="T821" i="10" s="1"/>
  <c r="U822" i="10"/>
  <c r="T822" i="10" s="1"/>
  <c r="U823" i="10"/>
  <c r="T823" i="10" s="1"/>
  <c r="U824" i="10"/>
  <c r="T824" i="10" s="1"/>
  <c r="U825" i="10"/>
  <c r="T825" i="10" s="1"/>
  <c r="U826" i="10"/>
  <c r="T826" i="10" s="1"/>
  <c r="U827" i="10"/>
  <c r="T827" i="10" s="1"/>
  <c r="U828" i="10"/>
  <c r="T828" i="10" s="1"/>
  <c r="U829" i="10"/>
  <c r="T829" i="10" s="1"/>
  <c r="U830" i="10"/>
  <c r="T830" i="10" s="1"/>
  <c r="U831" i="10"/>
  <c r="T831" i="10" s="1"/>
  <c r="U832" i="10"/>
  <c r="T832" i="10" s="1"/>
  <c r="U833" i="10"/>
  <c r="T833" i="10" s="1"/>
  <c r="U834" i="10"/>
  <c r="T834" i="10" s="1"/>
  <c r="U835" i="10"/>
  <c r="T835" i="10" s="1"/>
  <c r="U836" i="10"/>
  <c r="T836" i="10" s="1"/>
  <c r="U837" i="10"/>
  <c r="T837" i="10" s="1"/>
  <c r="U838" i="10"/>
  <c r="T838" i="10" s="1"/>
  <c r="U839" i="10"/>
  <c r="T839" i="10" s="1"/>
  <c r="U840" i="10"/>
  <c r="T840" i="10" s="1"/>
  <c r="U841" i="10"/>
  <c r="T841" i="10" s="1"/>
  <c r="U842" i="10"/>
  <c r="T842" i="10" s="1"/>
  <c r="U843" i="10"/>
  <c r="T843" i="10" s="1"/>
  <c r="U844" i="10"/>
  <c r="T844" i="10" s="1"/>
  <c r="U845" i="10"/>
  <c r="T845" i="10" s="1"/>
  <c r="U846" i="10"/>
  <c r="T846" i="10" s="1"/>
  <c r="U847" i="10"/>
  <c r="T847" i="10" s="1"/>
  <c r="U848" i="10"/>
  <c r="T848" i="10" s="1"/>
  <c r="U849" i="10"/>
  <c r="T849" i="10" s="1"/>
  <c r="U850" i="10"/>
  <c r="T850" i="10" s="1"/>
  <c r="U851" i="10"/>
  <c r="T851" i="10" s="1"/>
  <c r="U852" i="10"/>
  <c r="T852" i="10" s="1"/>
  <c r="U853" i="10"/>
  <c r="T853" i="10" s="1"/>
  <c r="U854" i="10"/>
  <c r="T854" i="10" s="1"/>
  <c r="U855" i="10"/>
  <c r="T855" i="10" s="1"/>
  <c r="U856" i="10"/>
  <c r="T856" i="10" s="1"/>
  <c r="U857" i="10"/>
  <c r="T857" i="10" s="1"/>
  <c r="U858" i="10"/>
  <c r="T858" i="10" s="1"/>
  <c r="U859" i="10"/>
  <c r="T859" i="10" s="1"/>
  <c r="U860" i="10"/>
  <c r="T860" i="10" s="1"/>
  <c r="U861" i="10"/>
  <c r="T861" i="10" s="1"/>
  <c r="U862" i="10"/>
  <c r="T862" i="10" s="1"/>
  <c r="U863" i="10"/>
  <c r="T863" i="10" s="1"/>
  <c r="U864" i="10"/>
  <c r="T864" i="10" s="1"/>
  <c r="U865" i="10"/>
  <c r="T865" i="10" s="1"/>
  <c r="U866" i="10"/>
  <c r="T866" i="10" s="1"/>
  <c r="U867" i="10"/>
  <c r="T867" i="10" s="1"/>
  <c r="U868" i="10"/>
  <c r="T868" i="10" s="1"/>
  <c r="U869" i="10"/>
  <c r="T869" i="10" s="1"/>
  <c r="U870" i="10"/>
  <c r="T870" i="10" s="1"/>
  <c r="U871" i="10"/>
  <c r="T871" i="10" s="1"/>
  <c r="U872" i="10"/>
  <c r="T872" i="10" s="1"/>
  <c r="U873" i="10"/>
  <c r="T873" i="10" s="1"/>
  <c r="U874" i="10"/>
  <c r="T874" i="10" s="1"/>
  <c r="U875" i="10"/>
  <c r="T875" i="10" s="1"/>
  <c r="U876" i="10"/>
  <c r="T876" i="10" s="1"/>
  <c r="U877" i="10"/>
  <c r="T877" i="10" s="1"/>
  <c r="U878" i="10"/>
  <c r="T878" i="10" s="1"/>
  <c r="U879" i="10"/>
  <c r="T879" i="10" s="1"/>
  <c r="U880" i="10"/>
  <c r="T880" i="10" s="1"/>
  <c r="U881" i="10"/>
  <c r="T881" i="10" s="1"/>
  <c r="U882" i="10"/>
  <c r="T882" i="10" s="1"/>
  <c r="U883" i="10"/>
  <c r="T883" i="10" s="1"/>
  <c r="U884" i="10"/>
  <c r="T884" i="10" s="1"/>
  <c r="U885" i="10"/>
  <c r="T885" i="10" s="1"/>
  <c r="U886" i="10"/>
  <c r="T886" i="10" s="1"/>
  <c r="U887" i="10"/>
  <c r="T887" i="10" s="1"/>
  <c r="U888" i="10"/>
  <c r="T888" i="10" s="1"/>
  <c r="U889" i="10"/>
  <c r="T889" i="10" s="1"/>
  <c r="U890" i="10"/>
  <c r="T890" i="10" s="1"/>
  <c r="U891" i="10"/>
  <c r="T891" i="10" s="1"/>
  <c r="U892" i="10"/>
  <c r="T892" i="10" s="1"/>
  <c r="U893" i="10"/>
  <c r="T893" i="10" s="1"/>
  <c r="U894" i="10"/>
  <c r="T894" i="10" s="1"/>
  <c r="U895" i="10"/>
  <c r="T895" i="10" s="1"/>
  <c r="U896" i="10"/>
  <c r="T896" i="10" s="1"/>
  <c r="U897" i="10"/>
  <c r="T897" i="10" s="1"/>
  <c r="U898" i="10"/>
  <c r="T898" i="10" s="1"/>
  <c r="U899" i="10"/>
  <c r="T899" i="10" s="1"/>
  <c r="U900" i="10"/>
  <c r="T900" i="10" s="1"/>
  <c r="U901" i="10"/>
  <c r="T901" i="10" s="1"/>
  <c r="U902" i="10"/>
  <c r="T902" i="10" s="1"/>
  <c r="U903" i="10"/>
  <c r="T903" i="10" s="1"/>
  <c r="U904" i="10"/>
  <c r="T904" i="10" s="1"/>
  <c r="U905" i="10"/>
  <c r="T905" i="10" s="1"/>
  <c r="U906" i="10"/>
  <c r="T906" i="10" s="1"/>
  <c r="U907" i="10"/>
  <c r="T907" i="10" s="1"/>
  <c r="U908" i="10"/>
  <c r="T908" i="10" s="1"/>
  <c r="U909" i="10"/>
  <c r="T909" i="10" s="1"/>
  <c r="U910" i="10"/>
  <c r="T910" i="10" s="1"/>
  <c r="U911" i="10"/>
  <c r="T911" i="10" s="1"/>
  <c r="U912" i="10"/>
  <c r="T912" i="10" s="1"/>
  <c r="U913" i="10"/>
  <c r="T913" i="10" s="1"/>
  <c r="U914" i="10"/>
  <c r="T914" i="10" s="1"/>
  <c r="U915" i="10"/>
  <c r="T915" i="10" s="1"/>
  <c r="U916" i="10"/>
  <c r="T916" i="10" s="1"/>
  <c r="U917" i="10"/>
  <c r="T917" i="10" s="1"/>
  <c r="U918" i="10"/>
  <c r="T918" i="10" s="1"/>
  <c r="U919" i="10"/>
  <c r="T919" i="10" s="1"/>
  <c r="U920" i="10"/>
  <c r="T920" i="10" s="1"/>
  <c r="U921" i="10"/>
  <c r="T921" i="10" s="1"/>
  <c r="U922" i="10"/>
  <c r="T922" i="10" s="1"/>
  <c r="U923" i="10"/>
  <c r="T923" i="10" s="1"/>
  <c r="U924" i="10"/>
  <c r="T924" i="10" s="1"/>
  <c r="U925" i="10"/>
  <c r="T925" i="10" s="1"/>
  <c r="U926" i="10"/>
  <c r="T926" i="10" s="1"/>
  <c r="U927" i="10"/>
  <c r="T927" i="10" s="1"/>
  <c r="U928" i="10"/>
  <c r="T928" i="10" s="1"/>
  <c r="U929" i="10"/>
  <c r="T929" i="10" s="1"/>
  <c r="U930" i="10"/>
  <c r="T930" i="10" s="1"/>
  <c r="U931" i="10"/>
  <c r="T931" i="10" s="1"/>
  <c r="U932" i="10"/>
  <c r="T932" i="10" s="1"/>
  <c r="U933" i="10"/>
  <c r="T933" i="10" s="1"/>
  <c r="U934" i="10"/>
  <c r="T934" i="10" s="1"/>
  <c r="U935" i="10"/>
  <c r="T935" i="10" s="1"/>
  <c r="U936" i="10"/>
  <c r="T936" i="10" s="1"/>
  <c r="U937" i="10"/>
  <c r="T937" i="10" s="1"/>
  <c r="U938" i="10"/>
  <c r="T938" i="10" s="1"/>
  <c r="U939" i="10"/>
  <c r="T939" i="10" s="1"/>
  <c r="U940" i="10"/>
  <c r="T940" i="10" s="1"/>
  <c r="U941" i="10"/>
  <c r="T941" i="10" s="1"/>
  <c r="U942" i="10"/>
  <c r="T942" i="10" s="1"/>
  <c r="U943" i="10"/>
  <c r="T943" i="10" s="1"/>
  <c r="U944" i="10"/>
  <c r="T944" i="10" s="1"/>
  <c r="U945" i="10"/>
  <c r="T945" i="10" s="1"/>
  <c r="U946" i="10"/>
  <c r="T946" i="10" s="1"/>
  <c r="U947" i="10"/>
  <c r="T947" i="10" s="1"/>
  <c r="U948" i="10"/>
  <c r="T948" i="10" s="1"/>
  <c r="U949" i="10"/>
  <c r="T949" i="10" s="1"/>
  <c r="U950" i="10"/>
  <c r="T950" i="10" s="1"/>
  <c r="U951" i="10"/>
  <c r="T951" i="10" s="1"/>
  <c r="U952" i="10"/>
  <c r="T952" i="10" s="1"/>
  <c r="U953" i="10"/>
  <c r="T953" i="10" s="1"/>
  <c r="U954" i="10"/>
  <c r="T954" i="10" s="1"/>
  <c r="U955" i="10"/>
  <c r="T955" i="10" s="1"/>
  <c r="U956" i="10"/>
  <c r="T956" i="10" s="1"/>
  <c r="U957" i="10"/>
  <c r="T957" i="10" s="1"/>
  <c r="U958" i="10"/>
  <c r="T958" i="10" s="1"/>
  <c r="U959" i="10"/>
  <c r="T959" i="10" s="1"/>
  <c r="U960" i="10"/>
  <c r="T960" i="10" s="1"/>
  <c r="U961" i="10"/>
  <c r="T961" i="10" s="1"/>
  <c r="U962" i="10"/>
  <c r="T962" i="10" s="1"/>
  <c r="U963" i="10"/>
  <c r="T963" i="10" s="1"/>
  <c r="U964" i="10"/>
  <c r="T964" i="10" s="1"/>
  <c r="U965" i="10"/>
  <c r="T965" i="10" s="1"/>
  <c r="U966" i="10"/>
  <c r="T966" i="10" s="1"/>
  <c r="U967" i="10"/>
  <c r="T967" i="10" s="1"/>
  <c r="U968" i="10"/>
  <c r="T968" i="10" s="1"/>
  <c r="U969" i="10"/>
  <c r="T969" i="10" s="1"/>
  <c r="U970" i="10"/>
  <c r="T970" i="10" s="1"/>
  <c r="U971" i="10"/>
  <c r="T971" i="10" s="1"/>
  <c r="U972" i="10"/>
  <c r="T972" i="10" s="1"/>
  <c r="U973" i="10"/>
  <c r="T973" i="10" s="1"/>
  <c r="U974" i="10"/>
  <c r="T974" i="10" s="1"/>
  <c r="U975" i="10"/>
  <c r="T975" i="10" s="1"/>
  <c r="U976" i="10"/>
  <c r="T976" i="10" s="1"/>
  <c r="U977" i="10"/>
  <c r="T977" i="10" s="1"/>
  <c r="U978" i="10"/>
  <c r="T978" i="10" s="1"/>
  <c r="U979" i="10"/>
  <c r="T979" i="10" s="1"/>
  <c r="U980" i="10"/>
  <c r="T980" i="10" s="1"/>
  <c r="U981" i="10"/>
  <c r="T981" i="10" s="1"/>
  <c r="U982" i="10"/>
  <c r="T982" i="10" s="1"/>
  <c r="U983" i="10"/>
  <c r="T983" i="10" s="1"/>
  <c r="U984" i="10"/>
  <c r="T984" i="10" s="1"/>
  <c r="U985" i="10"/>
  <c r="T985" i="10" s="1"/>
  <c r="U986" i="10"/>
  <c r="T986" i="10" s="1"/>
  <c r="U987" i="10"/>
  <c r="T987" i="10" s="1"/>
  <c r="U988" i="10"/>
  <c r="T988" i="10" s="1"/>
  <c r="U989" i="10"/>
  <c r="T989" i="10" s="1"/>
  <c r="U990" i="10"/>
  <c r="T990" i="10" s="1"/>
  <c r="U991" i="10"/>
  <c r="T991" i="10" s="1"/>
  <c r="U992" i="10"/>
  <c r="T992" i="10" s="1"/>
  <c r="U993" i="10"/>
  <c r="T993" i="10" s="1"/>
  <c r="U994" i="10"/>
  <c r="T994" i="10" s="1"/>
  <c r="U995" i="10"/>
  <c r="T995" i="10" s="1"/>
  <c r="U996" i="10"/>
  <c r="T996" i="10" s="1"/>
  <c r="U997" i="10"/>
  <c r="T997" i="10" s="1"/>
  <c r="U998" i="10"/>
  <c r="T998" i="10" s="1"/>
  <c r="U999" i="10"/>
  <c r="T999" i="10" s="1"/>
  <c r="U1000" i="10"/>
  <c r="T1000" i="10" s="1"/>
  <c r="U1001" i="10"/>
  <c r="T1001" i="10" s="1"/>
  <c r="U1002" i="10"/>
  <c r="T1002" i="10" s="1"/>
  <c r="U1003" i="10"/>
  <c r="T1003" i="10" s="1"/>
  <c r="U1004" i="10"/>
  <c r="T1004" i="10" s="1"/>
  <c r="U1005" i="10"/>
  <c r="T1005" i="10" s="1"/>
  <c r="U1006" i="10"/>
  <c r="T1006" i="10" s="1"/>
  <c r="U1007" i="10"/>
  <c r="T1007" i="10" s="1"/>
  <c r="U1008" i="10"/>
  <c r="T1008" i="10" s="1"/>
  <c r="U1009" i="10"/>
  <c r="T1009" i="10" s="1"/>
  <c r="U1010" i="10"/>
  <c r="T1010" i="10" s="1"/>
  <c r="U1011" i="10"/>
  <c r="T1011" i="10" s="1"/>
  <c r="U1012" i="10"/>
  <c r="T1012" i="10" s="1"/>
  <c r="U1013" i="10"/>
  <c r="T1013" i="10" s="1"/>
  <c r="U1014" i="10"/>
  <c r="T1014" i="10" s="1"/>
  <c r="U1015" i="10"/>
  <c r="T1015" i="10" s="1"/>
  <c r="U1016" i="10"/>
  <c r="T1016" i="10" s="1"/>
  <c r="U1017" i="10"/>
  <c r="T1017" i="10" s="1"/>
  <c r="U1018" i="10"/>
  <c r="T1018" i="10" s="1"/>
  <c r="U1019" i="10"/>
  <c r="T1019" i="10" s="1"/>
  <c r="U1020" i="10"/>
  <c r="T1020" i="10" s="1"/>
  <c r="U1021" i="10"/>
  <c r="T1021" i="10" s="1"/>
  <c r="U1022" i="10"/>
  <c r="T1022" i="10" s="1"/>
  <c r="U1023" i="10"/>
  <c r="T1023" i="10" s="1"/>
  <c r="U1024" i="10"/>
  <c r="T1024" i="10" s="1"/>
  <c r="U1025" i="10"/>
  <c r="T1025" i="10" s="1"/>
  <c r="U1026" i="10"/>
  <c r="T1026" i="10" s="1"/>
  <c r="U1027" i="10"/>
  <c r="T1027" i="10" s="1"/>
  <c r="U1028" i="10"/>
  <c r="T1028" i="10" s="1"/>
  <c r="U1029" i="10"/>
  <c r="T1029" i="10" s="1"/>
  <c r="U1030" i="10"/>
  <c r="T1030" i="10" s="1"/>
  <c r="U1031" i="10"/>
  <c r="T1031" i="10" s="1"/>
  <c r="U1032" i="10"/>
  <c r="T1032" i="10" s="1"/>
  <c r="U1033" i="10"/>
  <c r="T1033" i="10" s="1"/>
  <c r="U1034" i="10"/>
  <c r="T1034" i="10" s="1"/>
  <c r="U1035" i="10"/>
  <c r="T1035" i="10" s="1"/>
  <c r="U1036" i="10"/>
  <c r="T1036" i="10" s="1"/>
  <c r="U1037" i="10"/>
  <c r="T1037" i="10" s="1"/>
  <c r="U1038" i="10"/>
  <c r="T1038" i="10" s="1"/>
  <c r="U1039" i="10"/>
  <c r="T1039" i="10" s="1"/>
  <c r="U1040" i="10"/>
  <c r="T1040" i="10" s="1"/>
  <c r="U1041" i="10"/>
  <c r="T1041" i="10" s="1"/>
  <c r="U1042" i="10"/>
  <c r="T1042" i="10" s="1"/>
  <c r="U1043" i="10"/>
  <c r="T1043" i="10" s="1"/>
  <c r="U1044" i="10"/>
  <c r="T1044" i="10" s="1"/>
  <c r="U1045" i="10"/>
  <c r="T1045" i="10" s="1"/>
  <c r="U1046" i="10"/>
  <c r="T1046" i="10" s="1"/>
  <c r="U1047" i="10"/>
  <c r="T1047" i="10" s="1"/>
  <c r="U1048" i="10"/>
  <c r="T1048" i="10" s="1"/>
  <c r="U1049" i="10"/>
  <c r="T1049" i="10" s="1"/>
  <c r="U1050" i="10"/>
  <c r="T1050" i="10" s="1"/>
  <c r="U1051" i="10"/>
  <c r="T1051" i="10" s="1"/>
  <c r="U1052" i="10"/>
  <c r="T1052" i="10" s="1"/>
  <c r="U1053" i="10"/>
  <c r="T1053" i="10" s="1"/>
  <c r="U1054" i="10"/>
  <c r="T1054" i="10" s="1"/>
  <c r="U1055" i="10"/>
  <c r="T1055" i="10" s="1"/>
  <c r="U1056" i="10"/>
  <c r="T1056" i="10" s="1"/>
  <c r="U1057" i="10"/>
  <c r="T1057" i="10" s="1"/>
  <c r="U1058" i="10"/>
  <c r="T1058" i="10" s="1"/>
  <c r="U1059" i="10"/>
  <c r="T1059" i="10" s="1"/>
  <c r="U1060" i="10"/>
  <c r="T1060" i="10" s="1"/>
  <c r="U1061" i="10"/>
  <c r="T1061" i="10" s="1"/>
  <c r="U1062" i="10"/>
  <c r="T1062" i="10" s="1"/>
  <c r="U1063" i="10"/>
  <c r="T1063" i="10" s="1"/>
  <c r="U1064" i="10"/>
  <c r="T1064" i="10" s="1"/>
  <c r="U1065" i="10"/>
  <c r="T1065" i="10" s="1"/>
  <c r="U1066" i="10"/>
  <c r="T1066" i="10" s="1"/>
  <c r="U1067" i="10"/>
  <c r="T1067" i="10" s="1"/>
  <c r="U1068" i="10"/>
  <c r="T1068" i="10" s="1"/>
  <c r="U1069" i="10"/>
  <c r="T1069" i="10" s="1"/>
  <c r="U1070" i="10"/>
  <c r="T1070" i="10" s="1"/>
  <c r="U1071" i="10"/>
  <c r="T1071" i="10" s="1"/>
  <c r="U1072" i="10"/>
  <c r="T1072" i="10" s="1"/>
  <c r="U1073" i="10"/>
  <c r="T1073" i="10" s="1"/>
  <c r="U1074" i="10"/>
  <c r="T1074" i="10" s="1"/>
  <c r="U1075" i="10"/>
  <c r="T1075" i="10" s="1"/>
  <c r="U1076" i="10"/>
  <c r="T1076" i="10" s="1"/>
  <c r="U1077" i="10"/>
  <c r="T1077" i="10" s="1"/>
  <c r="U1078" i="10"/>
  <c r="T1078" i="10" s="1"/>
  <c r="U1079" i="10"/>
  <c r="T1079" i="10" s="1"/>
  <c r="U1080" i="10"/>
  <c r="T1080" i="10" s="1"/>
  <c r="U1081" i="10"/>
  <c r="T1081" i="10" s="1"/>
  <c r="U1082" i="10"/>
  <c r="T1082" i="10" s="1"/>
  <c r="U1083" i="10"/>
  <c r="T1083" i="10" s="1"/>
  <c r="U1084" i="10"/>
  <c r="T1084" i="10" s="1"/>
  <c r="U1085" i="10"/>
  <c r="T1085" i="10" s="1"/>
  <c r="U1086" i="10"/>
  <c r="T1086" i="10" s="1"/>
  <c r="U1087" i="10"/>
  <c r="T1087" i="10" s="1"/>
  <c r="U1088" i="10"/>
  <c r="T1088" i="10" s="1"/>
  <c r="U1089" i="10"/>
  <c r="T1089" i="10" s="1"/>
  <c r="U1090" i="10"/>
  <c r="T1090" i="10" s="1"/>
  <c r="U1091" i="10"/>
  <c r="T1091" i="10" s="1"/>
  <c r="U1092" i="10"/>
  <c r="T1092" i="10" s="1"/>
  <c r="U1093" i="10"/>
  <c r="T1093" i="10" s="1"/>
  <c r="U1094" i="10"/>
  <c r="T1094" i="10" s="1"/>
  <c r="U1095" i="10"/>
  <c r="T1095" i="10" s="1"/>
  <c r="U1096" i="10"/>
  <c r="T1096" i="10" s="1"/>
  <c r="U1097" i="10"/>
  <c r="T1097" i="10" s="1"/>
  <c r="U1098" i="10"/>
  <c r="T1098" i="10" s="1"/>
  <c r="U1099" i="10"/>
  <c r="T1099" i="10" s="1"/>
  <c r="U1100" i="10"/>
  <c r="T1100" i="10" s="1"/>
  <c r="U1101" i="10"/>
  <c r="T1101" i="10" s="1"/>
  <c r="U1102" i="10"/>
  <c r="T1102" i="10" s="1"/>
  <c r="U1103" i="10"/>
  <c r="T1103" i="10" s="1"/>
  <c r="U1104" i="10"/>
  <c r="T1104" i="10" s="1"/>
  <c r="U1105" i="10"/>
  <c r="T1105" i="10" s="1"/>
  <c r="U1106" i="10"/>
  <c r="T1106" i="10" s="1"/>
  <c r="U1107" i="10"/>
  <c r="T1107" i="10" s="1"/>
  <c r="U1108" i="10"/>
  <c r="T1108" i="10" s="1"/>
  <c r="U1109" i="10"/>
  <c r="T1109" i="10" s="1"/>
  <c r="U1110" i="10"/>
  <c r="T1110" i="10" s="1"/>
  <c r="U1111" i="10"/>
  <c r="T1111" i="10" s="1"/>
  <c r="U1112" i="10"/>
  <c r="T1112" i="10" s="1"/>
  <c r="U1113" i="10"/>
  <c r="T1113" i="10" s="1"/>
  <c r="U1114" i="10"/>
  <c r="T1114" i="10" s="1"/>
  <c r="U1115" i="10"/>
  <c r="T1115" i="10" s="1"/>
  <c r="U1116" i="10"/>
  <c r="T1116" i="10" s="1"/>
  <c r="U1117" i="10"/>
  <c r="U1118" i="10"/>
  <c r="T1118" i="10" s="1"/>
  <c r="U1119" i="10"/>
  <c r="T1119" i="10" s="1"/>
  <c r="U1120" i="10"/>
  <c r="T1120" i="10" s="1"/>
  <c r="U1121" i="10"/>
  <c r="T1121" i="10" s="1"/>
  <c r="U1122" i="10"/>
  <c r="T1122" i="10" s="1"/>
  <c r="U1123" i="10"/>
  <c r="T1123" i="10" s="1"/>
  <c r="U1124" i="10"/>
  <c r="T1124" i="10" s="1"/>
  <c r="U1125" i="10"/>
  <c r="T1125" i="10" s="1"/>
  <c r="U1126" i="10"/>
  <c r="T1126" i="10" s="1"/>
  <c r="U1127" i="10"/>
  <c r="T1127" i="10" s="1"/>
  <c r="U1128" i="10"/>
  <c r="T1128" i="10" s="1"/>
  <c r="U1129" i="10"/>
  <c r="T1129" i="10" s="1"/>
  <c r="U1130" i="10"/>
  <c r="T1130" i="10" s="1"/>
  <c r="U1131" i="10"/>
  <c r="T1131" i="10" s="1"/>
  <c r="U1132" i="10"/>
  <c r="T1132" i="10" s="1"/>
  <c r="U1133" i="10"/>
  <c r="T1133" i="10" s="1"/>
  <c r="U1134" i="10"/>
  <c r="T1134" i="10" s="1"/>
  <c r="U1135" i="10"/>
  <c r="T1135" i="10" s="1"/>
  <c r="U1136" i="10"/>
  <c r="T1136" i="10" s="1"/>
  <c r="U1137" i="10"/>
  <c r="T1137" i="10" s="1"/>
  <c r="U1138" i="10"/>
  <c r="T1138" i="10" s="1"/>
  <c r="U1139" i="10"/>
  <c r="T1139" i="10" s="1"/>
  <c r="U1140" i="10"/>
  <c r="T1140" i="10" s="1"/>
  <c r="U1141" i="10"/>
  <c r="T1141" i="10" s="1"/>
  <c r="U1142" i="10"/>
  <c r="T1142" i="10" s="1"/>
  <c r="U1143" i="10"/>
  <c r="T1143" i="10" s="1"/>
  <c r="U1144" i="10"/>
  <c r="T1144" i="10" s="1"/>
  <c r="U1145" i="10"/>
  <c r="T1145" i="10" s="1"/>
  <c r="U1146" i="10"/>
  <c r="T1146" i="10" s="1"/>
  <c r="U1147" i="10"/>
  <c r="T1147" i="10" s="1"/>
  <c r="U1148" i="10"/>
  <c r="T1148" i="10" s="1"/>
  <c r="U1149" i="10"/>
  <c r="T1149" i="10" s="1"/>
  <c r="U1150" i="10"/>
  <c r="T1150" i="10" s="1"/>
  <c r="U1151" i="10"/>
  <c r="T1151" i="10" s="1"/>
  <c r="U1152" i="10"/>
  <c r="T1152" i="10" s="1"/>
  <c r="U1153" i="10"/>
  <c r="T1153" i="10" s="1"/>
  <c r="U1154" i="10"/>
  <c r="T1154" i="10" s="1"/>
  <c r="U1155" i="10"/>
  <c r="T1155" i="10" s="1"/>
  <c r="U1156" i="10"/>
  <c r="T1156" i="10" s="1"/>
  <c r="U1157" i="10"/>
  <c r="T1157" i="10" s="1"/>
  <c r="U1158" i="10"/>
  <c r="T1158" i="10" s="1"/>
  <c r="U1159" i="10"/>
  <c r="T1159" i="10" s="1"/>
  <c r="U1160" i="10"/>
  <c r="T1160" i="10" s="1"/>
  <c r="U1161" i="10"/>
  <c r="T1161" i="10" s="1"/>
  <c r="U1162" i="10"/>
  <c r="T1162" i="10" s="1"/>
  <c r="U1163" i="10"/>
  <c r="T1163" i="10" s="1"/>
  <c r="U1164" i="10"/>
  <c r="T1164" i="10" s="1"/>
  <c r="U1165" i="10"/>
  <c r="U1166" i="10"/>
  <c r="T1166" i="10" s="1"/>
  <c r="U1167" i="10"/>
  <c r="T1167" i="10" s="1"/>
  <c r="U1168" i="10"/>
  <c r="T1168" i="10" s="1"/>
  <c r="U1169" i="10"/>
  <c r="T1169" i="10" s="1"/>
  <c r="U1170" i="10"/>
  <c r="T1170" i="10" s="1"/>
  <c r="U1171" i="10"/>
  <c r="T1171" i="10" s="1"/>
  <c r="U1172" i="10"/>
  <c r="T1172" i="10" s="1"/>
  <c r="U1173" i="10"/>
  <c r="T1173" i="10" s="1"/>
  <c r="U1174" i="10"/>
  <c r="T1174" i="10" s="1"/>
  <c r="U1175" i="10"/>
  <c r="T1175" i="10" s="1"/>
  <c r="U1176" i="10"/>
  <c r="T1176" i="10" s="1"/>
  <c r="U1177" i="10"/>
  <c r="T1177" i="10" s="1"/>
  <c r="U1178" i="10"/>
  <c r="T1178" i="10" s="1"/>
  <c r="U1179" i="10"/>
  <c r="T1179" i="10" s="1"/>
  <c r="U1180" i="10"/>
  <c r="T1180" i="10" s="1"/>
  <c r="U1181" i="10"/>
  <c r="T1181" i="10" s="1"/>
  <c r="U1182" i="10"/>
  <c r="T1182" i="10" s="1"/>
  <c r="U1183" i="10"/>
  <c r="T1183" i="10" s="1"/>
  <c r="U1184" i="10"/>
  <c r="T1184" i="10" s="1"/>
  <c r="U1185" i="10"/>
  <c r="T1185" i="10" s="1"/>
  <c r="U1186" i="10"/>
  <c r="T1186" i="10" s="1"/>
  <c r="U1187" i="10"/>
  <c r="T1187" i="10" s="1"/>
  <c r="U1188" i="10"/>
  <c r="T1188" i="10" s="1"/>
  <c r="U1189" i="10"/>
  <c r="T1189" i="10" s="1"/>
  <c r="U1190" i="10"/>
  <c r="T1190" i="10" s="1"/>
  <c r="U1191" i="10"/>
  <c r="T1191" i="10" s="1"/>
  <c r="U1192" i="10"/>
  <c r="T1192" i="10" s="1"/>
  <c r="U1193" i="10"/>
  <c r="T1193" i="10" s="1"/>
  <c r="U1194" i="10"/>
  <c r="T1194" i="10" s="1"/>
  <c r="U1195" i="10"/>
  <c r="T1195" i="10" s="1"/>
  <c r="U1196" i="10"/>
  <c r="T1196" i="10" s="1"/>
  <c r="U1197" i="10"/>
  <c r="T1197" i="10" s="1"/>
  <c r="U1198" i="10"/>
  <c r="T1198" i="10" s="1"/>
  <c r="U1199" i="10"/>
  <c r="T1199" i="10" s="1"/>
  <c r="U1200" i="10"/>
  <c r="T1200" i="10" s="1"/>
  <c r="U1201" i="10"/>
  <c r="T1201" i="10" s="1"/>
  <c r="U1202" i="10"/>
  <c r="T1202" i="10" s="1"/>
  <c r="U1203" i="10"/>
  <c r="T1203" i="10" s="1"/>
  <c r="U1204" i="10"/>
  <c r="T1204" i="10" s="1"/>
  <c r="U1205" i="10"/>
  <c r="T1205" i="10" s="1"/>
  <c r="U1206" i="10"/>
  <c r="T1206" i="10" s="1"/>
  <c r="U1207" i="10"/>
  <c r="T1207" i="10" s="1"/>
  <c r="U1208" i="10"/>
  <c r="T1208" i="10" s="1"/>
  <c r="U1209" i="10"/>
  <c r="T1209" i="10" s="1"/>
  <c r="U1210" i="10"/>
  <c r="T1210" i="10" s="1"/>
  <c r="U1211" i="10"/>
  <c r="T1211" i="10" s="1"/>
  <c r="U1212" i="10"/>
  <c r="T1212" i="10" s="1"/>
  <c r="U1213" i="10"/>
  <c r="T1213" i="10" s="1"/>
  <c r="U1214" i="10"/>
  <c r="T1214" i="10" s="1"/>
  <c r="U1215" i="10"/>
  <c r="T1215" i="10" s="1"/>
  <c r="U1216" i="10"/>
  <c r="T1216" i="10" s="1"/>
  <c r="U1217" i="10"/>
  <c r="T1217" i="10" s="1"/>
  <c r="U1218" i="10"/>
  <c r="T1218" i="10" s="1"/>
  <c r="U1219" i="10"/>
  <c r="T1219" i="10" s="1"/>
  <c r="U1220" i="10"/>
  <c r="T1220" i="10" s="1"/>
  <c r="U1221" i="10"/>
  <c r="T1221" i="10" s="1"/>
  <c r="U1222" i="10"/>
  <c r="T1222" i="10" s="1"/>
  <c r="U1223" i="10"/>
  <c r="T1223" i="10" s="1"/>
  <c r="U1224" i="10"/>
  <c r="T1224" i="10" s="1"/>
  <c r="U1225" i="10"/>
  <c r="T1225" i="10" s="1"/>
  <c r="U1226" i="10"/>
  <c r="T1226" i="10" s="1"/>
  <c r="U1227" i="10"/>
  <c r="T1227" i="10" s="1"/>
  <c r="U1228" i="10"/>
  <c r="T1228" i="10" s="1"/>
  <c r="U1229" i="10"/>
  <c r="T1229" i="10" s="1"/>
  <c r="U1230" i="10"/>
  <c r="T1230" i="10" s="1"/>
  <c r="U1231" i="10"/>
  <c r="T1231" i="10" s="1"/>
  <c r="U1232" i="10"/>
  <c r="T1232" i="10" s="1"/>
  <c r="U1233" i="10"/>
  <c r="T1233" i="10" s="1"/>
  <c r="U1234" i="10"/>
  <c r="T1234" i="10" s="1"/>
  <c r="U1235" i="10"/>
  <c r="T1235" i="10" s="1"/>
  <c r="U1236" i="10"/>
  <c r="T1236" i="10" s="1"/>
  <c r="U1237" i="10"/>
  <c r="T1237" i="10" s="1"/>
  <c r="U1238" i="10"/>
  <c r="T1238" i="10" s="1"/>
  <c r="U1239" i="10"/>
  <c r="T1239" i="10" s="1"/>
  <c r="U1240" i="10"/>
  <c r="T1240" i="10" s="1"/>
  <c r="U1241" i="10"/>
  <c r="T1241" i="10" s="1"/>
  <c r="U1242" i="10"/>
  <c r="T1242" i="10" s="1"/>
  <c r="U1243" i="10"/>
  <c r="T1243" i="10" s="1"/>
  <c r="U1244" i="10"/>
  <c r="T1244" i="10" s="1"/>
  <c r="U1245" i="10"/>
  <c r="T1245" i="10" s="1"/>
  <c r="U1246" i="10"/>
  <c r="T1246" i="10" s="1"/>
  <c r="U1247" i="10"/>
  <c r="T1247" i="10" s="1"/>
  <c r="U1248" i="10"/>
  <c r="T1248" i="10" s="1"/>
  <c r="U1249" i="10"/>
  <c r="T1249" i="10" s="1"/>
  <c r="U1250" i="10"/>
  <c r="T1250" i="10" s="1"/>
  <c r="U1251" i="10"/>
  <c r="T1251" i="10" s="1"/>
  <c r="U1252" i="10"/>
  <c r="T1252" i="10" s="1"/>
  <c r="U1253" i="10"/>
  <c r="T1253" i="10" s="1"/>
  <c r="U1254" i="10"/>
  <c r="T1254" i="10" s="1"/>
  <c r="U1255" i="10"/>
  <c r="T1255" i="10" s="1"/>
  <c r="U1256" i="10"/>
  <c r="T1256" i="10" s="1"/>
  <c r="U1257" i="10"/>
  <c r="T1257" i="10" s="1"/>
  <c r="U1258" i="10"/>
  <c r="T1258" i="10" s="1"/>
  <c r="U1259" i="10"/>
  <c r="T1259" i="10" s="1"/>
  <c r="U1260" i="10"/>
  <c r="T1260" i="10" s="1"/>
  <c r="U1261" i="10"/>
  <c r="T1261" i="10" s="1"/>
  <c r="U1262" i="10"/>
  <c r="T1262" i="10" s="1"/>
  <c r="U1263" i="10"/>
  <c r="T1263" i="10" s="1"/>
  <c r="U1264" i="10"/>
  <c r="T1264" i="10" s="1"/>
  <c r="U1265" i="10"/>
  <c r="T1265" i="10" s="1"/>
  <c r="U1266" i="10"/>
  <c r="T1266" i="10" s="1"/>
  <c r="U1267" i="10"/>
  <c r="T1267" i="10" s="1"/>
  <c r="U1268" i="10"/>
  <c r="T1268" i="10" s="1"/>
  <c r="U1269" i="10"/>
  <c r="T1269" i="10" s="1"/>
  <c r="U1270" i="10"/>
  <c r="T1270" i="10" s="1"/>
  <c r="U1271" i="10"/>
  <c r="T1271" i="10" s="1"/>
  <c r="U1272" i="10"/>
  <c r="T1272" i="10" s="1"/>
  <c r="U1273" i="10"/>
  <c r="T1273" i="10" s="1"/>
  <c r="U1274" i="10"/>
  <c r="T1274" i="10" s="1"/>
  <c r="U1275" i="10"/>
  <c r="T1275" i="10" s="1"/>
  <c r="U1276" i="10"/>
  <c r="T1276" i="10" s="1"/>
  <c r="U1277" i="10"/>
  <c r="T1277" i="10" s="1"/>
  <c r="U1278" i="10"/>
  <c r="T1278" i="10" s="1"/>
  <c r="U1279" i="10"/>
  <c r="T1279" i="10" s="1"/>
  <c r="U1280" i="10"/>
  <c r="T1280" i="10" s="1"/>
  <c r="U1281" i="10"/>
  <c r="T1281" i="10" s="1"/>
  <c r="U1282" i="10"/>
  <c r="T1282" i="10" s="1"/>
  <c r="U1283" i="10"/>
  <c r="T1283" i="10" s="1"/>
  <c r="U1284" i="10"/>
  <c r="T1284" i="10" s="1"/>
  <c r="U1285" i="10"/>
  <c r="T1285" i="10" s="1"/>
  <c r="U1286" i="10"/>
  <c r="T1286" i="10" s="1"/>
  <c r="U1287" i="10"/>
  <c r="T1287" i="10" s="1"/>
  <c r="U1288" i="10"/>
  <c r="T1288" i="10" s="1"/>
  <c r="U1289" i="10"/>
  <c r="T1289" i="10" s="1"/>
  <c r="U1290" i="10"/>
  <c r="T1290" i="10" s="1"/>
  <c r="U1291" i="10"/>
  <c r="T1291" i="10" s="1"/>
  <c r="U1292" i="10"/>
  <c r="T1292" i="10" s="1"/>
  <c r="U1293" i="10"/>
  <c r="T1293" i="10" s="1"/>
  <c r="U1294" i="10"/>
  <c r="T1294" i="10" s="1"/>
  <c r="U1295" i="10"/>
  <c r="T1295" i="10" s="1"/>
  <c r="U1296" i="10"/>
  <c r="T1296" i="10" s="1"/>
  <c r="U1297" i="10"/>
  <c r="T1297" i="10" s="1"/>
  <c r="U1298" i="10"/>
  <c r="T1298" i="10" s="1"/>
  <c r="U1299" i="10"/>
  <c r="T1299" i="10" s="1"/>
  <c r="U1300" i="10"/>
  <c r="T1300" i="10" s="1"/>
  <c r="U1301" i="10"/>
  <c r="T1301" i="10" s="1"/>
  <c r="U1302" i="10"/>
  <c r="T1302" i="10" s="1"/>
  <c r="U1303" i="10"/>
  <c r="T1303" i="10" s="1"/>
  <c r="U1304" i="10"/>
  <c r="T1304" i="10" s="1"/>
  <c r="U1305" i="10"/>
  <c r="T1305" i="10" s="1"/>
  <c r="U1306" i="10"/>
  <c r="T1306" i="10" s="1"/>
  <c r="U1307" i="10"/>
  <c r="T1307" i="10" s="1"/>
  <c r="U1308" i="10"/>
  <c r="T1308" i="10" s="1"/>
  <c r="U1309" i="10"/>
  <c r="T1309" i="10" s="1"/>
  <c r="U1310" i="10"/>
  <c r="T1310" i="10" s="1"/>
  <c r="U1311" i="10"/>
  <c r="T1311" i="10" s="1"/>
  <c r="U1312" i="10"/>
  <c r="T1312" i="10" s="1"/>
  <c r="U1313" i="10"/>
  <c r="T1313" i="10" s="1"/>
  <c r="U1314" i="10"/>
  <c r="T1314" i="10" s="1"/>
  <c r="U1315" i="10"/>
  <c r="T1315" i="10" s="1"/>
  <c r="U1316" i="10"/>
  <c r="T1316" i="10" s="1"/>
  <c r="U1317" i="10"/>
  <c r="T1317" i="10" s="1"/>
  <c r="U1318" i="10"/>
  <c r="T1318" i="10" s="1"/>
  <c r="U1319" i="10"/>
  <c r="T1319" i="10" s="1"/>
  <c r="U1320" i="10"/>
  <c r="T1320" i="10" s="1"/>
  <c r="U1321" i="10"/>
  <c r="T1321" i="10" s="1"/>
  <c r="U1322" i="10"/>
  <c r="T1322" i="10" s="1"/>
  <c r="U1323" i="10"/>
  <c r="T1323" i="10" s="1"/>
  <c r="U1324" i="10"/>
  <c r="T1324" i="10" s="1"/>
  <c r="U1325" i="10"/>
  <c r="T1325" i="10" s="1"/>
  <c r="U1326" i="10"/>
  <c r="T1326" i="10" s="1"/>
  <c r="U1327" i="10"/>
  <c r="T1327" i="10" s="1"/>
  <c r="U1328" i="10"/>
  <c r="T1328" i="10" s="1"/>
  <c r="U1329" i="10"/>
  <c r="T1329" i="10" s="1"/>
  <c r="U1330" i="10"/>
  <c r="T1330" i="10" s="1"/>
  <c r="U1331" i="10"/>
  <c r="T1331" i="10" s="1"/>
  <c r="U1332" i="10"/>
  <c r="T1332" i="10" s="1"/>
  <c r="U1333" i="10"/>
  <c r="T1333" i="10" s="1"/>
  <c r="U1334" i="10"/>
  <c r="T1334" i="10" s="1"/>
  <c r="U1335" i="10"/>
  <c r="T1335" i="10" s="1"/>
  <c r="U1336" i="10"/>
  <c r="T1336" i="10" s="1"/>
  <c r="U1337" i="10"/>
  <c r="T1337" i="10" s="1"/>
  <c r="U1338" i="10"/>
  <c r="T1338" i="10" s="1"/>
  <c r="U1339" i="10"/>
  <c r="T1339" i="10" s="1"/>
  <c r="U1340" i="10"/>
  <c r="T1340" i="10" s="1"/>
  <c r="U1341" i="10"/>
  <c r="T1341" i="10" s="1"/>
  <c r="U1342" i="10"/>
  <c r="T1342" i="10" s="1"/>
  <c r="U1343" i="10"/>
  <c r="T1343" i="10" s="1"/>
  <c r="U1344" i="10"/>
  <c r="T1344" i="10" s="1"/>
  <c r="U1345" i="10"/>
  <c r="T1345" i="10" s="1"/>
  <c r="U1346" i="10"/>
  <c r="T1346" i="10" s="1"/>
  <c r="U1347" i="10"/>
  <c r="T1347" i="10" s="1"/>
  <c r="U1348" i="10"/>
  <c r="T1348" i="10" s="1"/>
  <c r="U1349" i="10"/>
  <c r="T1349" i="10" s="1"/>
  <c r="U1350" i="10"/>
  <c r="T1350" i="10" s="1"/>
  <c r="U1351" i="10"/>
  <c r="T1351" i="10" s="1"/>
  <c r="U1352" i="10"/>
  <c r="T1352" i="10" s="1"/>
  <c r="U1353" i="10"/>
  <c r="T1353" i="10" s="1"/>
  <c r="U1354" i="10"/>
  <c r="T1354" i="10" s="1"/>
  <c r="U1355" i="10"/>
  <c r="T1355" i="10" s="1"/>
  <c r="U1356" i="10"/>
  <c r="T1356" i="10" s="1"/>
  <c r="U1357" i="10"/>
  <c r="T1357" i="10" s="1"/>
  <c r="U1358" i="10"/>
  <c r="T1358" i="10" s="1"/>
  <c r="U1359" i="10"/>
  <c r="T1359" i="10" s="1"/>
  <c r="U1360" i="10"/>
  <c r="T1360" i="10" s="1"/>
  <c r="U1361" i="10"/>
  <c r="T1361" i="10" s="1"/>
  <c r="U1362" i="10"/>
  <c r="T1362" i="10" s="1"/>
  <c r="U1363" i="10"/>
  <c r="T1363" i="10" s="1"/>
  <c r="U1364" i="10"/>
  <c r="T1364" i="10" s="1"/>
  <c r="U1365" i="10"/>
  <c r="T1365" i="10" s="1"/>
  <c r="U1366" i="10"/>
  <c r="T1366" i="10" s="1"/>
  <c r="U1367" i="10"/>
  <c r="T1367" i="10" s="1"/>
  <c r="U1368" i="10"/>
  <c r="T1368" i="10" s="1"/>
  <c r="U1369" i="10"/>
  <c r="T1369" i="10" s="1"/>
  <c r="U1370" i="10"/>
  <c r="T1370" i="10" s="1"/>
  <c r="U1371" i="10"/>
  <c r="T1371" i="10" s="1"/>
  <c r="U1372" i="10"/>
  <c r="T1372" i="10" s="1"/>
  <c r="U1373" i="10"/>
  <c r="T1373" i="10" s="1"/>
  <c r="U1374" i="10"/>
  <c r="T1374" i="10" s="1"/>
  <c r="U1375" i="10"/>
  <c r="T1375" i="10" s="1"/>
  <c r="U1376" i="10"/>
  <c r="T1376" i="10" s="1"/>
  <c r="U1377" i="10"/>
  <c r="T1377" i="10" s="1"/>
  <c r="U1378" i="10"/>
  <c r="T1378" i="10" s="1"/>
  <c r="U1379" i="10"/>
  <c r="T1379" i="10" s="1"/>
  <c r="U1380" i="10"/>
  <c r="T1380" i="10" s="1"/>
  <c r="U1381" i="10"/>
  <c r="T1381" i="10" s="1"/>
  <c r="U1382" i="10"/>
  <c r="T1382" i="10" s="1"/>
  <c r="U1383" i="10"/>
  <c r="T1383" i="10" s="1"/>
  <c r="U1384" i="10"/>
  <c r="T1384" i="10" s="1"/>
  <c r="U1385" i="10"/>
  <c r="T1385" i="10" s="1"/>
  <c r="U1386" i="10"/>
  <c r="T1386" i="10" s="1"/>
  <c r="U1387" i="10"/>
  <c r="T1387" i="10" s="1"/>
  <c r="U1388" i="10"/>
  <c r="T1388" i="10" s="1"/>
  <c r="U1389" i="10"/>
  <c r="T1389" i="10" s="1"/>
  <c r="U1390" i="10"/>
  <c r="T1390" i="10" s="1"/>
  <c r="U1391" i="10"/>
  <c r="T1391" i="10" s="1"/>
  <c r="U1392" i="10"/>
  <c r="T1392" i="10" s="1"/>
  <c r="U1393" i="10"/>
  <c r="T1393" i="10" s="1"/>
  <c r="U1394" i="10"/>
  <c r="T1394" i="10" s="1"/>
  <c r="U1395" i="10"/>
  <c r="T1395" i="10" s="1"/>
  <c r="U1396" i="10"/>
  <c r="T1396" i="10" s="1"/>
  <c r="U1397" i="10"/>
  <c r="T1397" i="10" s="1"/>
  <c r="U1398" i="10"/>
  <c r="T1398" i="10" s="1"/>
  <c r="U1399" i="10"/>
  <c r="T1399" i="10" s="1"/>
  <c r="U1400" i="10"/>
  <c r="T1400" i="10" s="1"/>
  <c r="U1401" i="10"/>
  <c r="T1401" i="10" s="1"/>
  <c r="U1402" i="10"/>
  <c r="T1402" i="10" s="1"/>
  <c r="U1403" i="10"/>
  <c r="T1403" i="10" s="1"/>
  <c r="U1404" i="10"/>
  <c r="T1404" i="10" s="1"/>
  <c r="U1405" i="10"/>
  <c r="T1405" i="10" s="1"/>
  <c r="U1406" i="10"/>
  <c r="T1406" i="10" s="1"/>
  <c r="U1407" i="10"/>
  <c r="T1407" i="10" s="1"/>
  <c r="U1408" i="10"/>
  <c r="T1408" i="10" s="1"/>
  <c r="U1409" i="10"/>
  <c r="T1409" i="10" s="1"/>
  <c r="U1410" i="10"/>
  <c r="T1410" i="10" s="1"/>
  <c r="U1411" i="10"/>
  <c r="T1411" i="10" s="1"/>
  <c r="U1412" i="10"/>
  <c r="T1412" i="10" s="1"/>
  <c r="U1413" i="10"/>
  <c r="T1413" i="10" s="1"/>
  <c r="U1414" i="10"/>
  <c r="T1414" i="10" s="1"/>
  <c r="U1415" i="10"/>
  <c r="T1415" i="10" s="1"/>
  <c r="U1416" i="10"/>
  <c r="T1416" i="10" s="1"/>
  <c r="U1417" i="10"/>
  <c r="T1417" i="10" s="1"/>
  <c r="U1418" i="10"/>
  <c r="T1418" i="10" s="1"/>
  <c r="U1419" i="10"/>
  <c r="T1419" i="10" s="1"/>
  <c r="U1420" i="10"/>
  <c r="T1420" i="10" s="1"/>
  <c r="U1421" i="10"/>
  <c r="T1421" i="10" s="1"/>
  <c r="U1422" i="10"/>
  <c r="T1422" i="10" s="1"/>
  <c r="U1423" i="10"/>
  <c r="T1423" i="10" s="1"/>
  <c r="U1424" i="10"/>
  <c r="T1424" i="10" s="1"/>
  <c r="U1425" i="10"/>
  <c r="T1425" i="10" s="1"/>
  <c r="U1426" i="10"/>
  <c r="T1426" i="10" s="1"/>
  <c r="U1427" i="10"/>
  <c r="T1427" i="10" s="1"/>
  <c r="U1428" i="10"/>
  <c r="T1428" i="10" s="1"/>
  <c r="U1429" i="10"/>
  <c r="T1429" i="10" s="1"/>
  <c r="U1430" i="10"/>
  <c r="T1430" i="10" s="1"/>
  <c r="U1431" i="10"/>
  <c r="T1431" i="10" s="1"/>
  <c r="U1432" i="10"/>
  <c r="T1432" i="10" s="1"/>
  <c r="U1433" i="10"/>
  <c r="T1433" i="10" s="1"/>
  <c r="U1434" i="10"/>
  <c r="T1434" i="10" s="1"/>
  <c r="U1435" i="10"/>
  <c r="T1435" i="10" s="1"/>
  <c r="U1436" i="10"/>
  <c r="T1436" i="10" s="1"/>
  <c r="U1437" i="10"/>
  <c r="T1437" i="10" s="1"/>
  <c r="U1438" i="10"/>
  <c r="T1438" i="10" s="1"/>
  <c r="U1439" i="10"/>
  <c r="T1439" i="10" s="1"/>
  <c r="U1440" i="10"/>
  <c r="T1440" i="10" s="1"/>
  <c r="U1441" i="10"/>
  <c r="T1441" i="10" s="1"/>
  <c r="U1442" i="10"/>
  <c r="T1442" i="10" s="1"/>
  <c r="U1443" i="10"/>
  <c r="T1443" i="10" s="1"/>
  <c r="U1444" i="10"/>
  <c r="T1444" i="10" s="1"/>
  <c r="U1445" i="10"/>
  <c r="T1445" i="10" s="1"/>
  <c r="U1446" i="10"/>
  <c r="T1446" i="10" s="1"/>
  <c r="U1447" i="10"/>
  <c r="T1447" i="10" s="1"/>
  <c r="U1448" i="10"/>
  <c r="T1448" i="10" s="1"/>
  <c r="U1449" i="10"/>
  <c r="T1449" i="10" s="1"/>
  <c r="U1450" i="10"/>
  <c r="T1450" i="10" s="1"/>
  <c r="U1451" i="10"/>
  <c r="T1451" i="10" s="1"/>
  <c r="U1452" i="10"/>
  <c r="T1452" i="10" s="1"/>
  <c r="U1453" i="10"/>
  <c r="T1453" i="10" s="1"/>
  <c r="U1454" i="10"/>
  <c r="T1454" i="10" s="1"/>
  <c r="U1455" i="10"/>
  <c r="T1455" i="10" s="1"/>
  <c r="U1456" i="10"/>
  <c r="T1456" i="10" s="1"/>
  <c r="U1457" i="10"/>
  <c r="T1457" i="10" s="1"/>
  <c r="U1458" i="10"/>
  <c r="T1458" i="10" s="1"/>
  <c r="U1459" i="10"/>
  <c r="T1459" i="10" s="1"/>
  <c r="U1460" i="10"/>
  <c r="T1460" i="10" s="1"/>
  <c r="U1461" i="10"/>
  <c r="T1461" i="10" s="1"/>
  <c r="U1462" i="10"/>
  <c r="T1462" i="10" s="1"/>
  <c r="U1463" i="10"/>
  <c r="T1463" i="10" s="1"/>
  <c r="U1464" i="10"/>
  <c r="T1464" i="10" s="1"/>
  <c r="U1465" i="10"/>
  <c r="T1465" i="10" s="1"/>
  <c r="U1466" i="10"/>
  <c r="T1466" i="10" s="1"/>
  <c r="U1467" i="10"/>
  <c r="T1467" i="10" s="1"/>
  <c r="U1468" i="10"/>
  <c r="T1468" i="10" s="1"/>
  <c r="U1469" i="10"/>
  <c r="T1469" i="10" s="1"/>
  <c r="U1470" i="10"/>
  <c r="T1470" i="10" s="1"/>
  <c r="U1471" i="10"/>
  <c r="T1471" i="10" s="1"/>
  <c r="U1472" i="10"/>
  <c r="T1472" i="10" s="1"/>
  <c r="U1473" i="10"/>
  <c r="T1473" i="10" s="1"/>
  <c r="U1474" i="10"/>
  <c r="T1474" i="10" s="1"/>
  <c r="U1475" i="10"/>
  <c r="T1475" i="10" s="1"/>
  <c r="U1476" i="10"/>
  <c r="T1476" i="10" s="1"/>
  <c r="U1477" i="10"/>
  <c r="T1477" i="10" s="1"/>
  <c r="U1478" i="10"/>
  <c r="T1478" i="10" s="1"/>
  <c r="U1479" i="10"/>
  <c r="T1479" i="10" s="1"/>
  <c r="U1480" i="10"/>
  <c r="T1480" i="10" s="1"/>
  <c r="U1481" i="10"/>
  <c r="T1481" i="10" s="1"/>
  <c r="U1482" i="10"/>
  <c r="T1482" i="10" s="1"/>
  <c r="U1483" i="10"/>
  <c r="T1483" i="10" s="1"/>
  <c r="U1484" i="10"/>
  <c r="T1484" i="10" s="1"/>
  <c r="U1485" i="10"/>
  <c r="T1485" i="10" s="1"/>
  <c r="U1486" i="10"/>
  <c r="T1486" i="10" s="1"/>
  <c r="U1487" i="10"/>
  <c r="T1487" i="10" s="1"/>
  <c r="U1488" i="10"/>
  <c r="T1488" i="10" s="1"/>
  <c r="U1489" i="10"/>
  <c r="T1489" i="10" s="1"/>
  <c r="U1490" i="10"/>
  <c r="T1490" i="10" s="1"/>
  <c r="U1491" i="10"/>
  <c r="T1491" i="10" s="1"/>
  <c r="U1492" i="10"/>
  <c r="T1492" i="10" s="1"/>
  <c r="U1493" i="10"/>
  <c r="T1493" i="10" s="1"/>
  <c r="U1494" i="10"/>
  <c r="T1494" i="10" s="1"/>
  <c r="U1495" i="10"/>
  <c r="T1495" i="10" s="1"/>
  <c r="U1496" i="10"/>
  <c r="T1496" i="10" s="1"/>
  <c r="U1497" i="10"/>
  <c r="T1497" i="10" s="1"/>
  <c r="U1498" i="10"/>
  <c r="T1498" i="10" s="1"/>
  <c r="U1499" i="10"/>
  <c r="T1499" i="10" s="1"/>
  <c r="U1500" i="10"/>
  <c r="T1500" i="10" s="1"/>
  <c r="U1501" i="10"/>
  <c r="T1501" i="10" s="1"/>
  <c r="U1502" i="10"/>
  <c r="T1502" i="10" s="1"/>
  <c r="U1503" i="10"/>
  <c r="T1503" i="10" s="1"/>
  <c r="U1504" i="10"/>
  <c r="T1504" i="10" s="1"/>
  <c r="U1505" i="10"/>
  <c r="T1505" i="10" s="1"/>
  <c r="U1506" i="10"/>
  <c r="T1506" i="10" s="1"/>
  <c r="U1507" i="10"/>
  <c r="T1507" i="10" s="1"/>
  <c r="U1508" i="10"/>
  <c r="T1508" i="10" s="1"/>
  <c r="U1509" i="10"/>
  <c r="T1509" i="10" s="1"/>
  <c r="U1510" i="10"/>
  <c r="T1510" i="10" s="1"/>
  <c r="U1511" i="10"/>
  <c r="T1511" i="10" s="1"/>
  <c r="U1512" i="10"/>
  <c r="T1512" i="10" s="1"/>
  <c r="U1513" i="10"/>
  <c r="T1513" i="10" s="1"/>
  <c r="U1514" i="10"/>
  <c r="T1514" i="10" s="1"/>
  <c r="U1515" i="10"/>
  <c r="T1515" i="10" s="1"/>
  <c r="U1516" i="10"/>
  <c r="T1516" i="10" s="1"/>
  <c r="U1517" i="10"/>
  <c r="T1517" i="10" s="1"/>
  <c r="U1518" i="10"/>
  <c r="T1518" i="10" s="1"/>
  <c r="U1519" i="10"/>
  <c r="T1519" i="10" s="1"/>
  <c r="U1520" i="10"/>
  <c r="T1520" i="10" s="1"/>
  <c r="U1521" i="10"/>
  <c r="T1521" i="10" s="1"/>
  <c r="U1522" i="10"/>
  <c r="T1522" i="10" s="1"/>
  <c r="U1523" i="10"/>
  <c r="T1523" i="10" s="1"/>
  <c r="U1524" i="10"/>
  <c r="T1524" i="10" s="1"/>
  <c r="U1525" i="10"/>
  <c r="T1525" i="10" s="1"/>
  <c r="U1526" i="10"/>
  <c r="T1526" i="10" s="1"/>
  <c r="U1527" i="10"/>
  <c r="T1527" i="10" s="1"/>
  <c r="U1528" i="10"/>
  <c r="T1528" i="10" s="1"/>
  <c r="U1529" i="10"/>
  <c r="T1529" i="10" s="1"/>
  <c r="U1530" i="10"/>
  <c r="T1530" i="10" s="1"/>
  <c r="U1531" i="10"/>
  <c r="T1531" i="10" s="1"/>
  <c r="U1532" i="10"/>
  <c r="T1532" i="10" s="1"/>
  <c r="U1533" i="10"/>
  <c r="T1533" i="10" s="1"/>
  <c r="U1534" i="10"/>
  <c r="T1534" i="10" s="1"/>
  <c r="U1535" i="10"/>
  <c r="T1535" i="10" s="1"/>
  <c r="U1536" i="10"/>
  <c r="T1536" i="10" s="1"/>
  <c r="U1537" i="10"/>
  <c r="T1537" i="10" s="1"/>
  <c r="U1538" i="10"/>
  <c r="T1538" i="10" s="1"/>
  <c r="U1539" i="10"/>
  <c r="T1539" i="10" s="1"/>
  <c r="U1540" i="10"/>
  <c r="T1540" i="10" s="1"/>
  <c r="U1541" i="10"/>
  <c r="T1541" i="10" s="1"/>
  <c r="U1542" i="10"/>
  <c r="T1542" i="10" s="1"/>
  <c r="U1543" i="10"/>
  <c r="T1543" i="10" s="1"/>
  <c r="U1544" i="10"/>
  <c r="T1544" i="10" s="1"/>
  <c r="U1545" i="10"/>
  <c r="T1545" i="10" s="1"/>
  <c r="U1546" i="10"/>
  <c r="T1546" i="10" s="1"/>
  <c r="U1547" i="10"/>
  <c r="T1547" i="10" s="1"/>
  <c r="U1548" i="10"/>
  <c r="T1548" i="10" s="1"/>
  <c r="U1549" i="10"/>
  <c r="T1549" i="10" s="1"/>
  <c r="U1550" i="10"/>
  <c r="T1550" i="10" s="1"/>
  <c r="U1551" i="10"/>
  <c r="T1551" i="10" s="1"/>
  <c r="U1552" i="10"/>
  <c r="T1552" i="10" s="1"/>
  <c r="U1553" i="10"/>
  <c r="T1553" i="10" s="1"/>
  <c r="U1554" i="10"/>
  <c r="T1554" i="10" s="1"/>
  <c r="U1555" i="10"/>
  <c r="T1555" i="10" s="1"/>
  <c r="U1556" i="10"/>
  <c r="T1556" i="10" s="1"/>
  <c r="U1557" i="10"/>
  <c r="T1557" i="10" s="1"/>
  <c r="U1558" i="10"/>
  <c r="T1558" i="10" s="1"/>
  <c r="U1559" i="10"/>
  <c r="T1559" i="10" s="1"/>
  <c r="U1560" i="10"/>
  <c r="T1560" i="10" s="1"/>
  <c r="U1561" i="10"/>
  <c r="T1561" i="10" s="1"/>
  <c r="U1562" i="10"/>
  <c r="T1562" i="10" s="1"/>
  <c r="U1563" i="10"/>
  <c r="T1563" i="10" s="1"/>
  <c r="U1564" i="10"/>
  <c r="T1564" i="10" s="1"/>
  <c r="U1565" i="10"/>
  <c r="T1565" i="10" s="1"/>
  <c r="U1566" i="10"/>
  <c r="T1566" i="10" s="1"/>
  <c r="U1567" i="10"/>
  <c r="T1567" i="10" s="1"/>
  <c r="U1568" i="10"/>
  <c r="T1568" i="10" s="1"/>
  <c r="U1569" i="10"/>
  <c r="T1569" i="10" s="1"/>
  <c r="U1570" i="10"/>
  <c r="T1570" i="10" s="1"/>
  <c r="U1571" i="10"/>
  <c r="T1571" i="10" s="1"/>
  <c r="U1572" i="10"/>
  <c r="T1572" i="10" s="1"/>
  <c r="U1573" i="10"/>
  <c r="T1573" i="10" s="1"/>
  <c r="U1574" i="10"/>
  <c r="T1574" i="10" s="1"/>
  <c r="U1575" i="10"/>
  <c r="T1575" i="10" s="1"/>
  <c r="U1576" i="10"/>
  <c r="T1576" i="10" s="1"/>
  <c r="U1577" i="10"/>
  <c r="T1577" i="10" s="1"/>
  <c r="U1578" i="10"/>
  <c r="T1578" i="10" s="1"/>
  <c r="U1579" i="10"/>
  <c r="T1579" i="10" s="1"/>
  <c r="U1580" i="10"/>
  <c r="T1580" i="10" s="1"/>
  <c r="U1581" i="10"/>
  <c r="T1581" i="10" s="1"/>
  <c r="U1582" i="10"/>
  <c r="T1582" i="10" s="1"/>
  <c r="U1583" i="10"/>
  <c r="T1583" i="10" s="1"/>
  <c r="U1584" i="10"/>
  <c r="T1584" i="10" s="1"/>
  <c r="U1585" i="10"/>
  <c r="T1585" i="10" s="1"/>
  <c r="U1586" i="10"/>
  <c r="T1586" i="10" s="1"/>
  <c r="U1587" i="10"/>
  <c r="T1587" i="10" s="1"/>
  <c r="U1588" i="10"/>
  <c r="T1588" i="10" s="1"/>
  <c r="U1589" i="10"/>
  <c r="T1589" i="10" s="1"/>
  <c r="U1590" i="10"/>
  <c r="T1590" i="10" s="1"/>
  <c r="U1591" i="10"/>
  <c r="T1591" i="10" s="1"/>
  <c r="U1592" i="10"/>
  <c r="T1592" i="10" s="1"/>
  <c r="U1593" i="10"/>
  <c r="T1593" i="10" s="1"/>
  <c r="U1594" i="10"/>
  <c r="T1594" i="10" s="1"/>
  <c r="U1595" i="10"/>
  <c r="T1595" i="10" s="1"/>
  <c r="U1596" i="10"/>
  <c r="T1596" i="10" s="1"/>
  <c r="U1597" i="10"/>
  <c r="T1597" i="10" s="1"/>
  <c r="U1598" i="10"/>
  <c r="T1598" i="10" s="1"/>
  <c r="U1599" i="10"/>
  <c r="T1599" i="10" s="1"/>
  <c r="U1600" i="10"/>
  <c r="T1600" i="10" s="1"/>
  <c r="U1601" i="10"/>
  <c r="T1601" i="10" s="1"/>
  <c r="U1602" i="10"/>
  <c r="T1602" i="10" s="1"/>
  <c r="U1603" i="10"/>
  <c r="T1603" i="10" s="1"/>
  <c r="U1604" i="10"/>
  <c r="T1604" i="10" s="1"/>
  <c r="U1605" i="10"/>
  <c r="T1605" i="10" s="1"/>
  <c r="U1606" i="10"/>
  <c r="T1606" i="10" s="1"/>
  <c r="U1607" i="10"/>
  <c r="T1607" i="10" s="1"/>
  <c r="U1608" i="10"/>
  <c r="T1608" i="10" s="1"/>
  <c r="U1609" i="10"/>
  <c r="T1609" i="10" s="1"/>
  <c r="U1610" i="10"/>
  <c r="T1610" i="10" s="1"/>
  <c r="U1611" i="10"/>
  <c r="T1611" i="10" s="1"/>
  <c r="U1612" i="10"/>
  <c r="T1612" i="10" s="1"/>
  <c r="U1613" i="10"/>
  <c r="T1613" i="10" s="1"/>
  <c r="U1614" i="10"/>
  <c r="T1614" i="10" s="1"/>
  <c r="U1615" i="10"/>
  <c r="T1615" i="10" s="1"/>
  <c r="U1616" i="10"/>
  <c r="T1616" i="10" s="1"/>
  <c r="U1617" i="10"/>
  <c r="T1617" i="10" s="1"/>
  <c r="U1618" i="10"/>
  <c r="T1618" i="10" s="1"/>
  <c r="U1619" i="10"/>
  <c r="T1619" i="10" s="1"/>
  <c r="U1620" i="10"/>
  <c r="T1620" i="10" s="1"/>
  <c r="U1621" i="10"/>
  <c r="T1621" i="10" s="1"/>
  <c r="U1622" i="10"/>
  <c r="T1622" i="10" s="1"/>
  <c r="U1623" i="10"/>
  <c r="T1623" i="10" s="1"/>
  <c r="U1624" i="10"/>
  <c r="T1624" i="10" s="1"/>
  <c r="U1625" i="10"/>
  <c r="T1625" i="10" s="1"/>
  <c r="U1626" i="10"/>
  <c r="T1626" i="10" s="1"/>
  <c r="U1627" i="10"/>
  <c r="T1627" i="10" s="1"/>
  <c r="U1628" i="10"/>
  <c r="T1628" i="10" s="1"/>
  <c r="U1629" i="10"/>
  <c r="T1629" i="10" s="1"/>
  <c r="U1630" i="10"/>
  <c r="T1630" i="10" s="1"/>
  <c r="U1631" i="10"/>
  <c r="T1631" i="10" s="1"/>
  <c r="U1632" i="10"/>
  <c r="T1632" i="10" s="1"/>
  <c r="U1633" i="10"/>
  <c r="T1633" i="10" s="1"/>
  <c r="U1634" i="10"/>
  <c r="T1634" i="10" s="1"/>
  <c r="U1635" i="10"/>
  <c r="T1635" i="10" s="1"/>
  <c r="U1636" i="10"/>
  <c r="T1636" i="10" s="1"/>
  <c r="U1637" i="10"/>
  <c r="T1637" i="10" s="1"/>
  <c r="U1638" i="10"/>
  <c r="T1638" i="10" s="1"/>
  <c r="U1639" i="10"/>
  <c r="T1639" i="10" s="1"/>
  <c r="U1640" i="10"/>
  <c r="T1640" i="10" s="1"/>
  <c r="U1641" i="10"/>
  <c r="T1641" i="10" s="1"/>
  <c r="U1642" i="10"/>
  <c r="T1642" i="10" s="1"/>
  <c r="U1643" i="10"/>
  <c r="T1643" i="10" s="1"/>
  <c r="U1644" i="10"/>
  <c r="T1644" i="10" s="1"/>
  <c r="U1645" i="10"/>
  <c r="T1645" i="10" s="1"/>
  <c r="U1646" i="10"/>
  <c r="T1646" i="10" s="1"/>
  <c r="U1647" i="10"/>
  <c r="T1647" i="10" s="1"/>
  <c r="U1648" i="10"/>
  <c r="T1648" i="10" s="1"/>
  <c r="U1649" i="10"/>
  <c r="T1649" i="10" s="1"/>
  <c r="U1650" i="10"/>
  <c r="T1650" i="10" s="1"/>
  <c r="U1651" i="10"/>
  <c r="T1651" i="10" s="1"/>
  <c r="U1652" i="10"/>
  <c r="T1652" i="10" s="1"/>
  <c r="U1653" i="10"/>
  <c r="T1653" i="10" s="1"/>
  <c r="U1654" i="10"/>
  <c r="T1654" i="10" s="1"/>
  <c r="U1655" i="10"/>
  <c r="T1655" i="10" s="1"/>
  <c r="U1656" i="10"/>
  <c r="T1656" i="10" s="1"/>
  <c r="U1657" i="10"/>
  <c r="T1657" i="10" s="1"/>
  <c r="U1658" i="10"/>
  <c r="T1658" i="10" s="1"/>
  <c r="U1659" i="10"/>
  <c r="T1659" i="10" s="1"/>
  <c r="U1660" i="10"/>
  <c r="T1660" i="10" s="1"/>
  <c r="U1661" i="10"/>
  <c r="T1661" i="10" s="1"/>
  <c r="U1662" i="10"/>
  <c r="T1662" i="10" s="1"/>
  <c r="U1663" i="10"/>
  <c r="T1663" i="10" s="1"/>
  <c r="U1664" i="10"/>
  <c r="T1664" i="10" s="1"/>
  <c r="U1665" i="10"/>
  <c r="T1665" i="10" s="1"/>
  <c r="U1666" i="10"/>
  <c r="T1666" i="10" s="1"/>
  <c r="U1667" i="10"/>
  <c r="T1667" i="10" s="1"/>
  <c r="U1668" i="10"/>
  <c r="T1668" i="10" s="1"/>
  <c r="U1669" i="10"/>
  <c r="T1669" i="10" s="1"/>
  <c r="U1670" i="10"/>
  <c r="T1670" i="10" s="1"/>
  <c r="U1671" i="10"/>
  <c r="T1671" i="10" s="1"/>
  <c r="U1672" i="10"/>
  <c r="T1672" i="10" s="1"/>
  <c r="U1673" i="10"/>
  <c r="T1673" i="10" s="1"/>
  <c r="U1674" i="10"/>
  <c r="T1674" i="10" s="1"/>
  <c r="U1675" i="10"/>
  <c r="T1675" i="10" s="1"/>
  <c r="U1676" i="10"/>
  <c r="T1676" i="10" s="1"/>
  <c r="U1677" i="10"/>
  <c r="T1677" i="10" s="1"/>
  <c r="U1678" i="10"/>
  <c r="T1678" i="10" s="1"/>
  <c r="U1679" i="10"/>
  <c r="T1679" i="10" s="1"/>
  <c r="U1680" i="10"/>
  <c r="T1680" i="10" s="1"/>
  <c r="U1681" i="10"/>
  <c r="T1681" i="10" s="1"/>
  <c r="U1682" i="10"/>
  <c r="T1682" i="10" s="1"/>
  <c r="U1683" i="10"/>
  <c r="T1683" i="10" s="1"/>
  <c r="U1684" i="10"/>
  <c r="T1684" i="10" s="1"/>
  <c r="U1685" i="10"/>
  <c r="T1685" i="10" s="1"/>
  <c r="U1686" i="10"/>
  <c r="T1686" i="10" s="1"/>
  <c r="U1687" i="10"/>
  <c r="T1687" i="10" s="1"/>
  <c r="U1688" i="10"/>
  <c r="T1688" i="10" s="1"/>
  <c r="U1689" i="10"/>
  <c r="T1689" i="10" s="1"/>
  <c r="U1690" i="10"/>
  <c r="T1690" i="10" s="1"/>
  <c r="U1691" i="10"/>
  <c r="T1691" i="10" s="1"/>
  <c r="U1692" i="10"/>
  <c r="T1692" i="10" s="1"/>
  <c r="U1693" i="10"/>
  <c r="T1693" i="10" s="1"/>
  <c r="U1694" i="10"/>
  <c r="T1694" i="10" s="1"/>
  <c r="U1695" i="10"/>
  <c r="T1695" i="10" s="1"/>
  <c r="U1696" i="10"/>
  <c r="T1696" i="10" s="1"/>
  <c r="U1697" i="10"/>
  <c r="T1697" i="10" s="1"/>
  <c r="U1698" i="10"/>
  <c r="T1698" i="10" s="1"/>
  <c r="U1699" i="10"/>
  <c r="T1699" i="10" s="1"/>
  <c r="U1700" i="10"/>
  <c r="T1700" i="10" s="1"/>
  <c r="U1701" i="10"/>
  <c r="T1701" i="10" s="1"/>
  <c r="U1702" i="10"/>
  <c r="T1702" i="10" s="1"/>
  <c r="U1703" i="10"/>
  <c r="T1703" i="10" s="1"/>
  <c r="U1704" i="10"/>
  <c r="T1704" i="10" s="1"/>
  <c r="U1705" i="10"/>
  <c r="T1705" i="10" s="1"/>
  <c r="U1706" i="10"/>
  <c r="T1706" i="10" s="1"/>
  <c r="U1707" i="10"/>
  <c r="T1707" i="10" s="1"/>
  <c r="U1708" i="10"/>
  <c r="T1708" i="10" s="1"/>
  <c r="U1709" i="10"/>
  <c r="T1709" i="10" s="1"/>
  <c r="U1710" i="10"/>
  <c r="T1710" i="10" s="1"/>
  <c r="U1711" i="10"/>
  <c r="T1711" i="10" s="1"/>
  <c r="U1712" i="10"/>
  <c r="T1712" i="10" s="1"/>
  <c r="U1713" i="10"/>
  <c r="T1713" i="10" s="1"/>
  <c r="U1714" i="10"/>
  <c r="T1714" i="10" s="1"/>
  <c r="U1715" i="10"/>
  <c r="T1715" i="10" s="1"/>
  <c r="U1716" i="10"/>
  <c r="T1716" i="10" s="1"/>
  <c r="U1717" i="10"/>
  <c r="T1717" i="10" s="1"/>
  <c r="U1718" i="10"/>
  <c r="T1718" i="10" s="1"/>
  <c r="U1719" i="10"/>
  <c r="T1719" i="10" s="1"/>
  <c r="U1720" i="10"/>
  <c r="T1720" i="10" s="1"/>
  <c r="U1721" i="10"/>
  <c r="T1721" i="10" s="1"/>
  <c r="U1722" i="10"/>
  <c r="T1722" i="10" s="1"/>
  <c r="U1723" i="10"/>
  <c r="T1723" i="10" s="1"/>
  <c r="U1724" i="10"/>
  <c r="T1724" i="10" s="1"/>
  <c r="U1725" i="10"/>
  <c r="T1725" i="10" s="1"/>
  <c r="U1726" i="10"/>
  <c r="T1726" i="10" s="1"/>
  <c r="U1727" i="10"/>
  <c r="T1727" i="10" s="1"/>
  <c r="U1728" i="10"/>
  <c r="T1728" i="10" s="1"/>
  <c r="U1729" i="10"/>
  <c r="T1729" i="10" s="1"/>
  <c r="U1730" i="10"/>
  <c r="T1730" i="10" s="1"/>
  <c r="U1731" i="10"/>
  <c r="T1731" i="10" s="1"/>
  <c r="U1732" i="10"/>
  <c r="T1732" i="10" s="1"/>
  <c r="U1733" i="10"/>
  <c r="T1733" i="10" s="1"/>
  <c r="U1734" i="10"/>
  <c r="T1734" i="10" s="1"/>
  <c r="U1735" i="10"/>
  <c r="T1735" i="10" s="1"/>
  <c r="U1736" i="10"/>
  <c r="T1736" i="10" s="1"/>
  <c r="U1737" i="10"/>
  <c r="T1737" i="10" s="1"/>
  <c r="U1738" i="10"/>
  <c r="T1738" i="10" s="1"/>
  <c r="U1739" i="10"/>
  <c r="T1739" i="10" s="1"/>
  <c r="U1740" i="10"/>
  <c r="T1740" i="10" s="1"/>
  <c r="U1741" i="10"/>
  <c r="T1741" i="10" s="1"/>
  <c r="U1742" i="10"/>
  <c r="T1742" i="10" s="1"/>
  <c r="U1743" i="10"/>
  <c r="T1743" i="10" s="1"/>
  <c r="U1744" i="10"/>
  <c r="T1744" i="10" s="1"/>
  <c r="U1745" i="10"/>
  <c r="T1745" i="10" s="1"/>
  <c r="U1746" i="10"/>
  <c r="T1746" i="10" s="1"/>
  <c r="U1747" i="10"/>
  <c r="T1747" i="10" s="1"/>
  <c r="U1748" i="10"/>
  <c r="T1748" i="10" s="1"/>
  <c r="U1749" i="10"/>
  <c r="T1749" i="10" s="1"/>
  <c r="U1750" i="10"/>
  <c r="T1750" i="10" s="1"/>
  <c r="U1751" i="10"/>
  <c r="T1751" i="10" s="1"/>
  <c r="U1752" i="10"/>
  <c r="T1752" i="10" s="1"/>
  <c r="U1753" i="10"/>
  <c r="T1753" i="10" s="1"/>
  <c r="U1754" i="10"/>
  <c r="T1754" i="10" s="1"/>
  <c r="U1755" i="10"/>
  <c r="T1755" i="10" s="1"/>
  <c r="U1756" i="10"/>
  <c r="T1756" i="10" s="1"/>
  <c r="U1757" i="10"/>
  <c r="T1757" i="10" s="1"/>
  <c r="U1758" i="10"/>
  <c r="T1758" i="10" s="1"/>
  <c r="U1759" i="10"/>
  <c r="T1759" i="10" s="1"/>
  <c r="U1760" i="10"/>
  <c r="T1760" i="10" s="1"/>
  <c r="U1761" i="10"/>
  <c r="T1761" i="10" s="1"/>
  <c r="U1762" i="10"/>
  <c r="T1762" i="10" s="1"/>
  <c r="U1763" i="10"/>
  <c r="T1763" i="10" s="1"/>
  <c r="U1764" i="10"/>
  <c r="T1764" i="10" s="1"/>
  <c r="U1765" i="10"/>
  <c r="T1765" i="10" s="1"/>
  <c r="U1766" i="10"/>
  <c r="T1766" i="10" s="1"/>
  <c r="U1767" i="10"/>
  <c r="T1767" i="10" s="1"/>
  <c r="U1768" i="10"/>
  <c r="T1768" i="10" s="1"/>
  <c r="U1769" i="10"/>
  <c r="T1769" i="10" s="1"/>
  <c r="U1770" i="10"/>
  <c r="T1770" i="10" s="1"/>
  <c r="U1771" i="10"/>
  <c r="T1771" i="10" s="1"/>
  <c r="U1772" i="10"/>
  <c r="T1772" i="10" s="1"/>
  <c r="U1773" i="10"/>
  <c r="T1773" i="10" s="1"/>
  <c r="U1774" i="10"/>
  <c r="T1774" i="10" s="1"/>
  <c r="U1775" i="10"/>
  <c r="T1775" i="10" s="1"/>
  <c r="U1776" i="10"/>
  <c r="T1776" i="10" s="1"/>
  <c r="U1777" i="10"/>
  <c r="T1777" i="10" s="1"/>
  <c r="U1778" i="10"/>
  <c r="T1778" i="10" s="1"/>
  <c r="U1779" i="10"/>
  <c r="T1779" i="10" s="1"/>
  <c r="U1780" i="10"/>
  <c r="T1780" i="10" s="1"/>
  <c r="U1781" i="10"/>
  <c r="T1781" i="10" s="1"/>
  <c r="U1782" i="10"/>
  <c r="T1782" i="10" s="1"/>
  <c r="U1783" i="10"/>
  <c r="T1783" i="10" s="1"/>
  <c r="U1784" i="10"/>
  <c r="T1784" i="10" s="1"/>
  <c r="U1785" i="10"/>
  <c r="T1785" i="10" s="1"/>
  <c r="U1786" i="10"/>
  <c r="T1786" i="10" s="1"/>
  <c r="U1787" i="10"/>
  <c r="T1787" i="10" s="1"/>
  <c r="U1788" i="10"/>
  <c r="T1788" i="10" s="1"/>
  <c r="U1789" i="10"/>
  <c r="T1789" i="10" s="1"/>
  <c r="U1790" i="10"/>
  <c r="T1790" i="10" s="1"/>
  <c r="U1791" i="10"/>
  <c r="T1791" i="10" s="1"/>
  <c r="U1792" i="10"/>
  <c r="T1792" i="10" s="1"/>
  <c r="U1793" i="10"/>
  <c r="T1793" i="10" s="1"/>
  <c r="U1794" i="10"/>
  <c r="T1794" i="10" s="1"/>
  <c r="U1795" i="10"/>
  <c r="T1795" i="10" s="1"/>
  <c r="U1796" i="10"/>
  <c r="T1796" i="10" s="1"/>
  <c r="U1797" i="10"/>
  <c r="T1797" i="10" s="1"/>
  <c r="U1798" i="10"/>
  <c r="T1798" i="10" s="1"/>
  <c r="U1799" i="10"/>
  <c r="T1799" i="10" s="1"/>
  <c r="U1800" i="10"/>
  <c r="T1800" i="10" s="1"/>
  <c r="U1801" i="10"/>
  <c r="T1801" i="10" s="1"/>
  <c r="U1802" i="10"/>
  <c r="T1802" i="10" s="1"/>
  <c r="U1803" i="10"/>
  <c r="T1803" i="10" s="1"/>
  <c r="U1804" i="10"/>
  <c r="T1804" i="10" s="1"/>
  <c r="U1805" i="10"/>
  <c r="T1805" i="10" s="1"/>
  <c r="U1806" i="10"/>
  <c r="T1806" i="10" s="1"/>
  <c r="U1807" i="10"/>
  <c r="T1807" i="10" s="1"/>
  <c r="U1808" i="10"/>
  <c r="T1808" i="10" s="1"/>
  <c r="U1809" i="10"/>
  <c r="T1809" i="10" s="1"/>
  <c r="U1810" i="10"/>
  <c r="T1810" i="10" s="1"/>
  <c r="U1811" i="10"/>
  <c r="T1811" i="10" s="1"/>
  <c r="U1812" i="10"/>
  <c r="T1812" i="10" s="1"/>
  <c r="U1813" i="10"/>
  <c r="T1813" i="10" s="1"/>
  <c r="U1814" i="10"/>
  <c r="T1814" i="10" s="1"/>
  <c r="U1815" i="10"/>
  <c r="T1815" i="10" s="1"/>
  <c r="U1816" i="10"/>
  <c r="T1816" i="10" s="1"/>
  <c r="U1817" i="10"/>
  <c r="T1817" i="10" s="1"/>
  <c r="U1818" i="10"/>
  <c r="T1818" i="10" s="1"/>
  <c r="U1819" i="10"/>
  <c r="T1819" i="10" s="1"/>
  <c r="U1820" i="10"/>
  <c r="T1820" i="10" s="1"/>
  <c r="U1821" i="10"/>
  <c r="T1821" i="10" s="1"/>
  <c r="U1822" i="10"/>
  <c r="T1822" i="10" s="1"/>
  <c r="U1823" i="10"/>
  <c r="T1823" i="10" s="1"/>
  <c r="U1824" i="10"/>
  <c r="T1824" i="10" s="1"/>
  <c r="U1825" i="10"/>
  <c r="T1825" i="10" s="1"/>
  <c r="U1826" i="10"/>
  <c r="T1826" i="10" s="1"/>
  <c r="U1827" i="10"/>
  <c r="T1827" i="10" s="1"/>
  <c r="U1828" i="10"/>
  <c r="T1828" i="10" s="1"/>
  <c r="U1829" i="10"/>
  <c r="T1829" i="10" s="1"/>
  <c r="U1830" i="10"/>
  <c r="T1830" i="10" s="1"/>
  <c r="U1831" i="10"/>
  <c r="T1831" i="10" s="1"/>
  <c r="U1832" i="10"/>
  <c r="T1832" i="10" s="1"/>
  <c r="U1833" i="10"/>
  <c r="T1833" i="10" s="1"/>
  <c r="U1834" i="10"/>
  <c r="T1834" i="10" s="1"/>
  <c r="U1835" i="10"/>
  <c r="T1835" i="10" s="1"/>
  <c r="U1836" i="10"/>
  <c r="T1836" i="10" s="1"/>
  <c r="U1837" i="10"/>
  <c r="T1837" i="10" s="1"/>
  <c r="U1838" i="10"/>
  <c r="T1838" i="10" s="1"/>
  <c r="U1839" i="10"/>
  <c r="T1839" i="10" s="1"/>
  <c r="U1840" i="10"/>
  <c r="T1840" i="10" s="1"/>
  <c r="U1841" i="10"/>
  <c r="T1841" i="10" s="1"/>
  <c r="U1842" i="10"/>
  <c r="T1842" i="10" s="1"/>
  <c r="U1843" i="10"/>
  <c r="T1843" i="10" s="1"/>
  <c r="U1844" i="10"/>
  <c r="T1844" i="10" s="1"/>
  <c r="U1845" i="10"/>
  <c r="T1845" i="10" s="1"/>
  <c r="U1846" i="10"/>
  <c r="T1846" i="10" s="1"/>
  <c r="U1847" i="10"/>
  <c r="T1847" i="10" s="1"/>
  <c r="U1848" i="10"/>
  <c r="T1848" i="10" s="1"/>
  <c r="U1849" i="10"/>
  <c r="T1849" i="10" s="1"/>
  <c r="U1850" i="10"/>
  <c r="T1850" i="10" s="1"/>
  <c r="U1851" i="10"/>
  <c r="T1851" i="10" s="1"/>
  <c r="U1852" i="10"/>
  <c r="T1852" i="10" s="1"/>
  <c r="U1853" i="10"/>
  <c r="T1853" i="10" s="1"/>
  <c r="U1854" i="10"/>
  <c r="T1854" i="10" s="1"/>
  <c r="U1855" i="10"/>
  <c r="T1855" i="10" s="1"/>
  <c r="U1856" i="10"/>
  <c r="T1856" i="10" s="1"/>
  <c r="U1857" i="10"/>
  <c r="T1857" i="10" s="1"/>
  <c r="U1858" i="10"/>
  <c r="T1858" i="10" s="1"/>
  <c r="U1859" i="10"/>
  <c r="T1859" i="10" s="1"/>
  <c r="U1860" i="10"/>
  <c r="T1860" i="10" s="1"/>
  <c r="U1861" i="10"/>
  <c r="T1861" i="10" s="1"/>
  <c r="U1862" i="10"/>
  <c r="T1862" i="10" s="1"/>
  <c r="U1863" i="10"/>
  <c r="T1863" i="10" s="1"/>
  <c r="U1864" i="10"/>
  <c r="T1864" i="10" s="1"/>
  <c r="U1865" i="10"/>
  <c r="T1865" i="10" s="1"/>
  <c r="U1866" i="10"/>
  <c r="T1866" i="10" s="1"/>
  <c r="U1867" i="10"/>
  <c r="T1867" i="10" s="1"/>
  <c r="U1868" i="10"/>
  <c r="T1868" i="10" s="1"/>
  <c r="U1869" i="10"/>
  <c r="T1869" i="10" s="1"/>
  <c r="U1870" i="10"/>
  <c r="T1870" i="10" s="1"/>
  <c r="U1871" i="10"/>
  <c r="T1871" i="10" s="1"/>
  <c r="U1872" i="10"/>
  <c r="T1872" i="10" s="1"/>
  <c r="U1873" i="10"/>
  <c r="T1873" i="10" s="1"/>
  <c r="U1874" i="10"/>
  <c r="T1874" i="10" s="1"/>
  <c r="U1875" i="10"/>
  <c r="T1875" i="10" s="1"/>
  <c r="U1876" i="10"/>
  <c r="T1876" i="10" s="1"/>
  <c r="U1877" i="10"/>
  <c r="T1877" i="10" s="1"/>
  <c r="U1878" i="10"/>
  <c r="T1878" i="10" s="1"/>
  <c r="U1879" i="10"/>
  <c r="T1879" i="10" s="1"/>
  <c r="U1880" i="10"/>
  <c r="T1880" i="10" s="1"/>
  <c r="U1881" i="10"/>
  <c r="T1881" i="10" s="1"/>
  <c r="U1882" i="10"/>
  <c r="T1882" i="10" s="1"/>
  <c r="U1883" i="10"/>
  <c r="T1883" i="10" s="1"/>
  <c r="U1884" i="10"/>
  <c r="T1884" i="10" s="1"/>
  <c r="U1885" i="10"/>
  <c r="T1885" i="10" s="1"/>
  <c r="U1886" i="10"/>
  <c r="T1886" i="10" s="1"/>
  <c r="U1887" i="10"/>
  <c r="T1887" i="10" s="1"/>
  <c r="U1888" i="10"/>
  <c r="T1888" i="10" s="1"/>
  <c r="U1889" i="10"/>
  <c r="T1889" i="10" s="1"/>
  <c r="U1890" i="10"/>
  <c r="T1890" i="10" s="1"/>
  <c r="U1891" i="10"/>
  <c r="T1891" i="10" s="1"/>
  <c r="U1892" i="10"/>
  <c r="T1892" i="10" s="1"/>
  <c r="U1893" i="10"/>
  <c r="T1893" i="10" s="1"/>
  <c r="U1894" i="10"/>
  <c r="T1894" i="10" s="1"/>
  <c r="U1895" i="10"/>
  <c r="T1895" i="10" s="1"/>
  <c r="U1896" i="10"/>
  <c r="T1896" i="10" s="1"/>
  <c r="U1897" i="10"/>
  <c r="T1897" i="10" s="1"/>
  <c r="U1898" i="10"/>
  <c r="T1898" i="10" s="1"/>
  <c r="U1899" i="10"/>
  <c r="T1899" i="10" s="1"/>
  <c r="U1900" i="10"/>
  <c r="T1900" i="10" s="1"/>
  <c r="U1901" i="10"/>
  <c r="T1901" i="10" s="1"/>
  <c r="U1902" i="10"/>
  <c r="T1902" i="10" s="1"/>
  <c r="U1903" i="10"/>
  <c r="T1903" i="10" s="1"/>
  <c r="U1904" i="10"/>
  <c r="T1904" i="10" s="1"/>
  <c r="U1905" i="10"/>
  <c r="T1905" i="10" s="1"/>
  <c r="U1906" i="10"/>
  <c r="T1906" i="10" s="1"/>
  <c r="U1907" i="10"/>
  <c r="T1907" i="10" s="1"/>
  <c r="U1908" i="10"/>
  <c r="T1908" i="10" s="1"/>
  <c r="U1909" i="10"/>
  <c r="T1909" i="10" s="1"/>
  <c r="U1910" i="10"/>
  <c r="T1910" i="10" s="1"/>
  <c r="U1911" i="10"/>
  <c r="T1911" i="10" s="1"/>
  <c r="U1912" i="10"/>
  <c r="T1912" i="10" s="1"/>
  <c r="U1913" i="10"/>
  <c r="T1913" i="10" s="1"/>
  <c r="U1914" i="10"/>
  <c r="T1914" i="10" s="1"/>
  <c r="U1915" i="10"/>
  <c r="T1915" i="10" s="1"/>
  <c r="U1916" i="10"/>
  <c r="T1916" i="10" s="1"/>
  <c r="U1917" i="10"/>
  <c r="T1917" i="10" s="1"/>
  <c r="U1918" i="10"/>
  <c r="T1918" i="10" s="1"/>
  <c r="U1919" i="10"/>
  <c r="T1919" i="10" s="1"/>
  <c r="U1920" i="10"/>
  <c r="T1920" i="10" s="1"/>
  <c r="U1921" i="10"/>
  <c r="T1921" i="10" s="1"/>
  <c r="U1922" i="10"/>
  <c r="T1922" i="10" s="1"/>
  <c r="U1923" i="10"/>
  <c r="T1923" i="10" s="1"/>
  <c r="U1924" i="10"/>
  <c r="T1924" i="10" s="1"/>
  <c r="U1925" i="10"/>
  <c r="T1925" i="10" s="1"/>
  <c r="U1926" i="10"/>
  <c r="T1926" i="10" s="1"/>
  <c r="U1927" i="10"/>
  <c r="T1927" i="10" s="1"/>
  <c r="U1928" i="10"/>
  <c r="T1928" i="10" s="1"/>
  <c r="U1929" i="10"/>
  <c r="T1929" i="10" s="1"/>
  <c r="U1930" i="10"/>
  <c r="T1930" i="10" s="1"/>
  <c r="U1931" i="10"/>
  <c r="T1931" i="10" s="1"/>
  <c r="U1932" i="10"/>
  <c r="T1932" i="10" s="1"/>
  <c r="U1933" i="10"/>
  <c r="T1933" i="10" s="1"/>
  <c r="U1934" i="10"/>
  <c r="T1934" i="10" s="1"/>
  <c r="U1935" i="10"/>
  <c r="T1935" i="10" s="1"/>
  <c r="U1936" i="10"/>
  <c r="T1936" i="10" s="1"/>
  <c r="U1937" i="10"/>
  <c r="T1937" i="10" s="1"/>
  <c r="U1938" i="10"/>
  <c r="T1938" i="10" s="1"/>
  <c r="U1939" i="10"/>
  <c r="T1939" i="10" s="1"/>
  <c r="U1940" i="10"/>
  <c r="T1940" i="10" s="1"/>
  <c r="U1941" i="10"/>
  <c r="T1941" i="10" s="1"/>
  <c r="U1942" i="10"/>
  <c r="T1942" i="10" s="1"/>
  <c r="U1943" i="10"/>
  <c r="T1943" i="10" s="1"/>
  <c r="U1944" i="10"/>
  <c r="T1944" i="10" s="1"/>
  <c r="U1945" i="10"/>
  <c r="T1945" i="10" s="1"/>
  <c r="U1946" i="10"/>
  <c r="T1946" i="10" s="1"/>
  <c r="U1947" i="10"/>
  <c r="T1947" i="10" s="1"/>
  <c r="U1948" i="10"/>
  <c r="T1948" i="10" s="1"/>
  <c r="U1949" i="10"/>
  <c r="T1949" i="10" s="1"/>
  <c r="U1950" i="10"/>
  <c r="T1950" i="10" s="1"/>
  <c r="U1951" i="10"/>
  <c r="T1951" i="10" s="1"/>
  <c r="U1952" i="10"/>
  <c r="T1952" i="10" s="1"/>
  <c r="U1953" i="10"/>
  <c r="T1953" i="10" s="1"/>
  <c r="U1954" i="10"/>
  <c r="T1954" i="10" s="1"/>
  <c r="U1955" i="10"/>
  <c r="T1955" i="10" s="1"/>
  <c r="U1956" i="10"/>
  <c r="T1956" i="10" s="1"/>
  <c r="U1957" i="10"/>
  <c r="T1957" i="10" s="1"/>
  <c r="U1958" i="10"/>
  <c r="T1958" i="10" s="1"/>
  <c r="U1959" i="10"/>
  <c r="T1959" i="10" s="1"/>
  <c r="U1960" i="10"/>
  <c r="T1960" i="10" s="1"/>
  <c r="U1961" i="10"/>
  <c r="T1961" i="10" s="1"/>
  <c r="U1962" i="10"/>
  <c r="T1962" i="10" s="1"/>
  <c r="U1963" i="10"/>
  <c r="T1963" i="10" s="1"/>
  <c r="U1964" i="10"/>
  <c r="T1964" i="10" s="1"/>
  <c r="U1965" i="10"/>
  <c r="T1965" i="10" s="1"/>
  <c r="U1966" i="10"/>
  <c r="T1966" i="10" s="1"/>
  <c r="U1967" i="10"/>
  <c r="T1967" i="10" s="1"/>
  <c r="U1968" i="10"/>
  <c r="T1968" i="10" s="1"/>
  <c r="U1969" i="10"/>
  <c r="T1969" i="10" s="1"/>
  <c r="U1970" i="10"/>
  <c r="T1970" i="10" s="1"/>
  <c r="U1971" i="10"/>
  <c r="T1971" i="10" s="1"/>
  <c r="U1972" i="10"/>
  <c r="T1972" i="10" s="1"/>
  <c r="U1973" i="10"/>
  <c r="T1973" i="10" s="1"/>
  <c r="U1974" i="10"/>
  <c r="T1974" i="10" s="1"/>
  <c r="U1975" i="10"/>
  <c r="T1975" i="10" s="1"/>
  <c r="U1976" i="10"/>
  <c r="T1976" i="10" s="1"/>
  <c r="U1977" i="10"/>
  <c r="T1977" i="10" s="1"/>
  <c r="U1978" i="10"/>
  <c r="T1978" i="10" s="1"/>
  <c r="U1979" i="10"/>
  <c r="T1979" i="10" s="1"/>
  <c r="U1980" i="10"/>
  <c r="T1980" i="10" s="1"/>
  <c r="U1981" i="10"/>
  <c r="T1981" i="10" s="1"/>
  <c r="U1982" i="10"/>
  <c r="T1982" i="10" s="1"/>
  <c r="U1983" i="10"/>
  <c r="T1983" i="10" s="1"/>
  <c r="U1984" i="10"/>
  <c r="T1984" i="10" s="1"/>
  <c r="U1985" i="10"/>
  <c r="T1985" i="10" s="1"/>
  <c r="U1986" i="10"/>
  <c r="T1986" i="10" s="1"/>
  <c r="U1987" i="10"/>
  <c r="T1987" i="10" s="1"/>
  <c r="U1988" i="10"/>
  <c r="T1988" i="10" s="1"/>
  <c r="U1989" i="10"/>
  <c r="T1989" i="10" s="1"/>
  <c r="U1990" i="10"/>
  <c r="T1990" i="10" s="1"/>
  <c r="U1991" i="10"/>
  <c r="T1991" i="10" s="1"/>
  <c r="U1992" i="10"/>
  <c r="T1992" i="10" s="1"/>
  <c r="U1993" i="10"/>
  <c r="T1993" i="10" s="1"/>
  <c r="U1994" i="10"/>
  <c r="T1994" i="10" s="1"/>
  <c r="U1995" i="10"/>
  <c r="T1995" i="10" s="1"/>
  <c r="U1996" i="10"/>
  <c r="T1996" i="10" s="1"/>
  <c r="U1997" i="10"/>
  <c r="T1997" i="10" s="1"/>
  <c r="U1998" i="10"/>
  <c r="T1998" i="10" s="1"/>
  <c r="U1999" i="10"/>
  <c r="T1999" i="10" s="1"/>
  <c r="U2000" i="10"/>
  <c r="T2000" i="10" s="1"/>
  <c r="U2001" i="10"/>
  <c r="T2001" i="10" s="1"/>
  <c r="U2002" i="10"/>
  <c r="T2002" i="10" s="1"/>
  <c r="U2003" i="10"/>
  <c r="T2003" i="10" s="1"/>
  <c r="U2004" i="10"/>
  <c r="T2004" i="10" s="1"/>
  <c r="U2005" i="10"/>
  <c r="T2005" i="10" s="1"/>
  <c r="U2006" i="10"/>
  <c r="T2006" i="10" s="1"/>
  <c r="U2007" i="10"/>
  <c r="T2007" i="10" s="1"/>
  <c r="U2008" i="10"/>
  <c r="T2008" i="10" s="1"/>
  <c r="U2009" i="10"/>
  <c r="T2009" i="10" s="1"/>
  <c r="U2010" i="10"/>
  <c r="T2010" i="10" s="1"/>
  <c r="U2011" i="10"/>
  <c r="T2011" i="10" s="1"/>
  <c r="U2012" i="10"/>
  <c r="T2012" i="10" s="1"/>
  <c r="U2013" i="10"/>
  <c r="T2013" i="10" s="1"/>
  <c r="U2014" i="10"/>
  <c r="T2014" i="10" s="1"/>
  <c r="U2015" i="10"/>
  <c r="T2015" i="10" s="1"/>
  <c r="U2016" i="10"/>
  <c r="T2016" i="10" s="1"/>
  <c r="U2017" i="10"/>
  <c r="T2017" i="10" s="1"/>
  <c r="U2018" i="10"/>
  <c r="T2018" i="10" s="1"/>
  <c r="U2019" i="10"/>
  <c r="T2019" i="10" s="1"/>
  <c r="U2020" i="10"/>
  <c r="T2020" i="10" s="1"/>
  <c r="U2021" i="10"/>
  <c r="T2021" i="10" s="1"/>
  <c r="U2022" i="10"/>
  <c r="T2022" i="10" s="1"/>
  <c r="U2023" i="10"/>
  <c r="T2023" i="10" s="1"/>
  <c r="U2024" i="10"/>
  <c r="T2024" i="10" s="1"/>
  <c r="U2025" i="10"/>
  <c r="T2025" i="10" s="1"/>
  <c r="U2026" i="10"/>
  <c r="T2026" i="10" s="1"/>
  <c r="U2027" i="10"/>
  <c r="T2027" i="10" s="1"/>
  <c r="U2028" i="10"/>
  <c r="T2028" i="10" s="1"/>
  <c r="U2029" i="10"/>
  <c r="T2029" i="10" s="1"/>
  <c r="U2030" i="10"/>
  <c r="T2030" i="10" s="1"/>
  <c r="U2031" i="10"/>
  <c r="T2031" i="10" s="1"/>
  <c r="U2032" i="10"/>
  <c r="T2032" i="10" s="1"/>
  <c r="U2033" i="10"/>
  <c r="T2033" i="10" s="1"/>
  <c r="U2034" i="10"/>
  <c r="T2034" i="10" s="1"/>
  <c r="U2035" i="10"/>
  <c r="T2035" i="10" s="1"/>
  <c r="U2036" i="10"/>
  <c r="T2036" i="10" s="1"/>
  <c r="U2037" i="10"/>
  <c r="T2037" i="10" s="1"/>
  <c r="U2038" i="10"/>
  <c r="T2038" i="10" s="1"/>
  <c r="U2039" i="10"/>
  <c r="T2039" i="10" s="1"/>
  <c r="U2040" i="10"/>
  <c r="T2040" i="10" s="1"/>
  <c r="U2041" i="10"/>
  <c r="T2041" i="10" s="1"/>
  <c r="U2042" i="10"/>
  <c r="T2042" i="10" s="1"/>
  <c r="U2043" i="10"/>
  <c r="T2043" i="10" s="1"/>
  <c r="U2044" i="10"/>
  <c r="T2044" i="10" s="1"/>
  <c r="U2045" i="10"/>
  <c r="T2045" i="10" s="1"/>
  <c r="U2046" i="10"/>
  <c r="T2046" i="10" s="1"/>
  <c r="U2047" i="10"/>
  <c r="T2047" i="10" s="1"/>
  <c r="U2048" i="10"/>
  <c r="T2048" i="10" s="1"/>
  <c r="U2049" i="10"/>
  <c r="T2049" i="10" s="1"/>
  <c r="U2050" i="10"/>
  <c r="T2050" i="10" s="1"/>
  <c r="U2051" i="10"/>
  <c r="T2051" i="10" s="1"/>
  <c r="U2052" i="10"/>
  <c r="T2052" i="10" s="1"/>
  <c r="U2053" i="10"/>
  <c r="T2053" i="10" s="1"/>
  <c r="U2054" i="10"/>
  <c r="T2054" i="10" s="1"/>
  <c r="U2055" i="10"/>
  <c r="T2055" i="10" s="1"/>
  <c r="U2056" i="10"/>
  <c r="T2056" i="10" s="1"/>
  <c r="U2057" i="10"/>
  <c r="T2057" i="10" s="1"/>
  <c r="U2058" i="10"/>
  <c r="T2058" i="10" s="1"/>
  <c r="U2059" i="10"/>
  <c r="T2059" i="10" s="1"/>
  <c r="U2060" i="10"/>
  <c r="T2060" i="10" s="1"/>
  <c r="U2061" i="10"/>
  <c r="T2061" i="10" s="1"/>
  <c r="U2062" i="10"/>
  <c r="T2062" i="10" s="1"/>
  <c r="U2063" i="10"/>
  <c r="T2063" i="10" s="1"/>
  <c r="U2064" i="10"/>
  <c r="T2064" i="10" s="1"/>
  <c r="U2065" i="10"/>
  <c r="T2065" i="10" s="1"/>
  <c r="U2066" i="10"/>
  <c r="T2066" i="10" s="1"/>
  <c r="U2067" i="10"/>
  <c r="T2067" i="10" s="1"/>
  <c r="U2068" i="10"/>
  <c r="T2068" i="10" s="1"/>
  <c r="U2069" i="10"/>
  <c r="T2069" i="10" s="1"/>
  <c r="U2070" i="10"/>
  <c r="T2070" i="10" s="1"/>
  <c r="U2071" i="10"/>
  <c r="T2071" i="10" s="1"/>
  <c r="U2072" i="10"/>
  <c r="T2072" i="10" s="1"/>
  <c r="U2073" i="10"/>
  <c r="T2073" i="10" s="1"/>
  <c r="U2074" i="10"/>
  <c r="T2074" i="10" s="1"/>
  <c r="U2075" i="10"/>
  <c r="T2075" i="10" s="1"/>
  <c r="U2076" i="10"/>
  <c r="T2076" i="10" s="1"/>
  <c r="U2077" i="10"/>
  <c r="T2077" i="10" s="1"/>
  <c r="U2078" i="10"/>
  <c r="T2078" i="10" s="1"/>
  <c r="U2079" i="10"/>
  <c r="T2079" i="10" s="1"/>
  <c r="U2080" i="10"/>
  <c r="T2080" i="10" s="1"/>
  <c r="U2081" i="10"/>
  <c r="T2081" i="10" s="1"/>
  <c r="U2082" i="10"/>
  <c r="T2082" i="10" s="1"/>
  <c r="U2083" i="10"/>
  <c r="T2083" i="10" s="1"/>
  <c r="U2084" i="10"/>
  <c r="T2084" i="10" s="1"/>
  <c r="U2085" i="10"/>
  <c r="T2085" i="10" s="1"/>
  <c r="U2086" i="10"/>
  <c r="T2086" i="10" s="1"/>
  <c r="U2087" i="10"/>
  <c r="T2087" i="10" s="1"/>
  <c r="U2088" i="10"/>
  <c r="T2088" i="10" s="1"/>
  <c r="U2089" i="10"/>
  <c r="T2089" i="10" s="1"/>
  <c r="U2090" i="10"/>
  <c r="T2090" i="10" s="1"/>
  <c r="U2091" i="10"/>
  <c r="T2091" i="10" s="1"/>
  <c r="U2092" i="10"/>
  <c r="T2092" i="10" s="1"/>
  <c r="U2093" i="10"/>
  <c r="T2093" i="10" s="1"/>
  <c r="U2094" i="10"/>
  <c r="T2094" i="10" s="1"/>
  <c r="U2095" i="10"/>
  <c r="T2095" i="10" s="1"/>
  <c r="U2096" i="10"/>
  <c r="T2096" i="10" s="1"/>
  <c r="U2097" i="10"/>
  <c r="T2097" i="10" s="1"/>
  <c r="U2098" i="10"/>
  <c r="T2098" i="10" s="1"/>
  <c r="U2099" i="10"/>
  <c r="T2099" i="10" s="1"/>
  <c r="U2100" i="10"/>
  <c r="T2100" i="10" s="1"/>
  <c r="U2101" i="10"/>
  <c r="T2101" i="10" s="1"/>
  <c r="U2102" i="10"/>
  <c r="T2102" i="10" s="1"/>
  <c r="U2103" i="10"/>
  <c r="T2103" i="10" s="1"/>
  <c r="U2104" i="10"/>
  <c r="T2104" i="10" s="1"/>
  <c r="U2105" i="10"/>
  <c r="T2105" i="10" s="1"/>
  <c r="U2106" i="10"/>
  <c r="T2106" i="10" s="1"/>
  <c r="U2107" i="10"/>
  <c r="T2107" i="10" s="1"/>
  <c r="U2108" i="10"/>
  <c r="T2108" i="10" s="1"/>
  <c r="U2109" i="10"/>
  <c r="T2109" i="10" s="1"/>
  <c r="U2110" i="10"/>
  <c r="T2110" i="10" s="1"/>
  <c r="U2111" i="10"/>
  <c r="T2111" i="10" s="1"/>
  <c r="U2112" i="10"/>
  <c r="T2112" i="10" s="1"/>
  <c r="U2113" i="10"/>
  <c r="T2113" i="10" s="1"/>
  <c r="U2114" i="10"/>
  <c r="T2114" i="10" s="1"/>
  <c r="U2115" i="10"/>
  <c r="T2115" i="10" s="1"/>
  <c r="U2116" i="10"/>
  <c r="T2116" i="10" s="1"/>
  <c r="U2117" i="10"/>
  <c r="T2117" i="10" s="1"/>
  <c r="U2118" i="10"/>
  <c r="T2118" i="10" s="1"/>
  <c r="U2119" i="10"/>
  <c r="T2119" i="10" s="1"/>
  <c r="U2120" i="10"/>
  <c r="T2120" i="10" s="1"/>
  <c r="T493" i="10"/>
  <c r="T509" i="10"/>
  <c r="T573" i="10"/>
  <c r="T749" i="10"/>
  <c r="T1117" i="10"/>
  <c r="T1165" i="10"/>
  <c r="S461" i="10"/>
  <c r="R461" i="10" s="1"/>
  <c r="S462" i="10"/>
  <c r="R462" i="10" s="1"/>
  <c r="S463" i="10"/>
  <c r="R463" i="10" s="1"/>
  <c r="S464" i="10"/>
  <c r="R464" i="10" s="1"/>
  <c r="S465" i="10"/>
  <c r="R465" i="10" s="1"/>
  <c r="S466" i="10"/>
  <c r="R466" i="10" s="1"/>
  <c r="S467" i="10"/>
  <c r="R467" i="10" s="1"/>
  <c r="S468" i="10"/>
  <c r="R468" i="10" s="1"/>
  <c r="S469" i="10"/>
  <c r="R469" i="10" s="1"/>
  <c r="S470" i="10"/>
  <c r="R470" i="10" s="1"/>
  <c r="S471" i="10"/>
  <c r="R471" i="10" s="1"/>
  <c r="S472" i="10"/>
  <c r="R472" i="10" s="1"/>
  <c r="S473" i="10"/>
  <c r="R473" i="10" s="1"/>
  <c r="S474" i="10"/>
  <c r="R474" i="10" s="1"/>
  <c r="S475" i="10"/>
  <c r="R475" i="10" s="1"/>
  <c r="S476" i="10"/>
  <c r="R476" i="10" s="1"/>
  <c r="S477" i="10"/>
  <c r="R477" i="10" s="1"/>
  <c r="S478" i="10"/>
  <c r="R478" i="10" s="1"/>
  <c r="S479" i="10"/>
  <c r="R479" i="10" s="1"/>
  <c r="S480" i="10"/>
  <c r="R480" i="10" s="1"/>
  <c r="S481" i="10"/>
  <c r="R481" i="10" s="1"/>
  <c r="S482" i="10"/>
  <c r="R482" i="10" s="1"/>
  <c r="S483" i="10"/>
  <c r="R483" i="10" s="1"/>
  <c r="S484" i="10"/>
  <c r="R484" i="10" s="1"/>
  <c r="S485" i="10"/>
  <c r="R485" i="10" s="1"/>
  <c r="S486" i="10"/>
  <c r="R486" i="10" s="1"/>
  <c r="S487" i="10"/>
  <c r="R487" i="10" s="1"/>
  <c r="S488" i="10"/>
  <c r="R488" i="10" s="1"/>
  <c r="S489" i="10"/>
  <c r="R489" i="10" s="1"/>
  <c r="S490" i="10"/>
  <c r="R490" i="10" s="1"/>
  <c r="S491" i="10"/>
  <c r="R491" i="10" s="1"/>
  <c r="S492" i="10"/>
  <c r="R492" i="10" s="1"/>
  <c r="S493" i="10"/>
  <c r="R493" i="10" s="1"/>
  <c r="S494" i="10"/>
  <c r="R494" i="10" s="1"/>
  <c r="S495" i="10"/>
  <c r="R495" i="10" s="1"/>
  <c r="S496" i="10"/>
  <c r="R496" i="10" s="1"/>
  <c r="S497" i="10"/>
  <c r="R497" i="10" s="1"/>
  <c r="S498" i="10"/>
  <c r="R498" i="10" s="1"/>
  <c r="S499" i="10"/>
  <c r="R499" i="10" s="1"/>
  <c r="S500" i="10"/>
  <c r="R500" i="10" s="1"/>
  <c r="S501" i="10"/>
  <c r="R501" i="10" s="1"/>
  <c r="S502" i="10"/>
  <c r="R502" i="10" s="1"/>
  <c r="S503" i="10"/>
  <c r="R503" i="10" s="1"/>
  <c r="S504" i="10"/>
  <c r="R504" i="10" s="1"/>
  <c r="S505" i="10"/>
  <c r="R505" i="10" s="1"/>
  <c r="S506" i="10"/>
  <c r="R506" i="10" s="1"/>
  <c r="S507" i="10"/>
  <c r="R507" i="10" s="1"/>
  <c r="S508" i="10"/>
  <c r="R508" i="10" s="1"/>
  <c r="S509" i="10"/>
  <c r="R509" i="10" s="1"/>
  <c r="S510" i="10"/>
  <c r="R510" i="10" s="1"/>
  <c r="S511" i="10"/>
  <c r="R511" i="10" s="1"/>
  <c r="S512" i="10"/>
  <c r="R512" i="10" s="1"/>
  <c r="S513" i="10"/>
  <c r="R513" i="10" s="1"/>
  <c r="S514" i="10"/>
  <c r="R514" i="10" s="1"/>
  <c r="S515" i="10"/>
  <c r="R515" i="10" s="1"/>
  <c r="S516" i="10"/>
  <c r="R516" i="10" s="1"/>
  <c r="S517" i="10"/>
  <c r="R517" i="10" s="1"/>
  <c r="S518" i="10"/>
  <c r="R518" i="10" s="1"/>
  <c r="S519" i="10"/>
  <c r="R519" i="10" s="1"/>
  <c r="S520" i="10"/>
  <c r="R520" i="10" s="1"/>
  <c r="S521" i="10"/>
  <c r="R521" i="10" s="1"/>
  <c r="S522" i="10"/>
  <c r="R522" i="10" s="1"/>
  <c r="S523" i="10"/>
  <c r="R523" i="10" s="1"/>
  <c r="S524" i="10"/>
  <c r="R524" i="10" s="1"/>
  <c r="S525" i="10"/>
  <c r="R525" i="10" s="1"/>
  <c r="S526" i="10"/>
  <c r="R526" i="10" s="1"/>
  <c r="S527" i="10"/>
  <c r="R527" i="10" s="1"/>
  <c r="S528" i="10"/>
  <c r="R528" i="10" s="1"/>
  <c r="S529" i="10"/>
  <c r="R529" i="10" s="1"/>
  <c r="S530" i="10"/>
  <c r="R530" i="10" s="1"/>
  <c r="S531" i="10"/>
  <c r="R531" i="10" s="1"/>
  <c r="S532" i="10"/>
  <c r="R532" i="10" s="1"/>
  <c r="S533" i="10"/>
  <c r="R533" i="10" s="1"/>
  <c r="S534" i="10"/>
  <c r="R534" i="10" s="1"/>
  <c r="S535" i="10"/>
  <c r="R535" i="10" s="1"/>
  <c r="S536" i="10"/>
  <c r="R536" i="10" s="1"/>
  <c r="S537" i="10"/>
  <c r="R537" i="10" s="1"/>
  <c r="S538" i="10"/>
  <c r="R538" i="10" s="1"/>
  <c r="S539" i="10"/>
  <c r="R539" i="10" s="1"/>
  <c r="S540" i="10"/>
  <c r="R540" i="10" s="1"/>
  <c r="S541" i="10"/>
  <c r="R541" i="10" s="1"/>
  <c r="S542" i="10"/>
  <c r="R542" i="10" s="1"/>
  <c r="S543" i="10"/>
  <c r="R543" i="10" s="1"/>
  <c r="S544" i="10"/>
  <c r="R544" i="10" s="1"/>
  <c r="S545" i="10"/>
  <c r="R545" i="10" s="1"/>
  <c r="S546" i="10"/>
  <c r="R546" i="10" s="1"/>
  <c r="S547" i="10"/>
  <c r="R547" i="10" s="1"/>
  <c r="S548" i="10"/>
  <c r="R548" i="10" s="1"/>
  <c r="S549" i="10"/>
  <c r="R549" i="10" s="1"/>
  <c r="S550" i="10"/>
  <c r="R550" i="10" s="1"/>
  <c r="S551" i="10"/>
  <c r="R551" i="10" s="1"/>
  <c r="S552" i="10"/>
  <c r="R552" i="10" s="1"/>
  <c r="S553" i="10"/>
  <c r="R553" i="10" s="1"/>
  <c r="S554" i="10"/>
  <c r="R554" i="10" s="1"/>
  <c r="S555" i="10"/>
  <c r="R555" i="10" s="1"/>
  <c r="S556" i="10"/>
  <c r="R556" i="10" s="1"/>
  <c r="S557" i="10"/>
  <c r="R557" i="10" s="1"/>
  <c r="S558" i="10"/>
  <c r="R558" i="10" s="1"/>
  <c r="S559" i="10"/>
  <c r="R559" i="10" s="1"/>
  <c r="S560" i="10"/>
  <c r="R560" i="10" s="1"/>
  <c r="S561" i="10"/>
  <c r="R561" i="10" s="1"/>
  <c r="S562" i="10"/>
  <c r="R562" i="10" s="1"/>
  <c r="S563" i="10"/>
  <c r="R563" i="10" s="1"/>
  <c r="S564" i="10"/>
  <c r="R564" i="10" s="1"/>
  <c r="S565" i="10"/>
  <c r="R565" i="10" s="1"/>
  <c r="S566" i="10"/>
  <c r="R566" i="10" s="1"/>
  <c r="S567" i="10"/>
  <c r="R567" i="10" s="1"/>
  <c r="S568" i="10"/>
  <c r="R568" i="10" s="1"/>
  <c r="S569" i="10"/>
  <c r="R569" i="10" s="1"/>
  <c r="S570" i="10"/>
  <c r="R570" i="10" s="1"/>
  <c r="S571" i="10"/>
  <c r="R571" i="10" s="1"/>
  <c r="S572" i="10"/>
  <c r="R572" i="10" s="1"/>
  <c r="S573" i="10"/>
  <c r="R573" i="10" s="1"/>
  <c r="S574" i="10"/>
  <c r="R574" i="10" s="1"/>
  <c r="S575" i="10"/>
  <c r="R575" i="10" s="1"/>
  <c r="S576" i="10"/>
  <c r="R576" i="10" s="1"/>
  <c r="S577" i="10"/>
  <c r="R577" i="10" s="1"/>
  <c r="S578" i="10"/>
  <c r="R578" i="10" s="1"/>
  <c r="S579" i="10"/>
  <c r="R579" i="10" s="1"/>
  <c r="S580" i="10"/>
  <c r="R580" i="10" s="1"/>
  <c r="S581" i="10"/>
  <c r="R581" i="10" s="1"/>
  <c r="S582" i="10"/>
  <c r="R582" i="10" s="1"/>
  <c r="S583" i="10"/>
  <c r="R583" i="10" s="1"/>
  <c r="S584" i="10"/>
  <c r="R584" i="10" s="1"/>
  <c r="S585" i="10"/>
  <c r="R585" i="10" s="1"/>
  <c r="S586" i="10"/>
  <c r="R586" i="10" s="1"/>
  <c r="S587" i="10"/>
  <c r="R587" i="10" s="1"/>
  <c r="S588" i="10"/>
  <c r="R588" i="10" s="1"/>
  <c r="S589" i="10"/>
  <c r="R589" i="10" s="1"/>
  <c r="S590" i="10"/>
  <c r="R590" i="10" s="1"/>
  <c r="S591" i="10"/>
  <c r="R591" i="10" s="1"/>
  <c r="S592" i="10"/>
  <c r="R592" i="10" s="1"/>
  <c r="S593" i="10"/>
  <c r="R593" i="10" s="1"/>
  <c r="S594" i="10"/>
  <c r="R594" i="10" s="1"/>
  <c r="S595" i="10"/>
  <c r="R595" i="10" s="1"/>
  <c r="S596" i="10"/>
  <c r="R596" i="10" s="1"/>
  <c r="S597" i="10"/>
  <c r="R597" i="10" s="1"/>
  <c r="S598" i="10"/>
  <c r="R598" i="10" s="1"/>
  <c r="S599" i="10"/>
  <c r="R599" i="10" s="1"/>
  <c r="S600" i="10"/>
  <c r="R600" i="10" s="1"/>
  <c r="S601" i="10"/>
  <c r="R601" i="10" s="1"/>
  <c r="S602" i="10"/>
  <c r="R602" i="10" s="1"/>
  <c r="S603" i="10"/>
  <c r="R603" i="10" s="1"/>
  <c r="S604" i="10"/>
  <c r="R604" i="10" s="1"/>
  <c r="S605" i="10"/>
  <c r="R605" i="10" s="1"/>
  <c r="S606" i="10"/>
  <c r="R606" i="10" s="1"/>
  <c r="S607" i="10"/>
  <c r="R607" i="10" s="1"/>
  <c r="S608" i="10"/>
  <c r="R608" i="10" s="1"/>
  <c r="S609" i="10"/>
  <c r="R609" i="10" s="1"/>
  <c r="S610" i="10"/>
  <c r="R610" i="10" s="1"/>
  <c r="S611" i="10"/>
  <c r="R611" i="10" s="1"/>
  <c r="S612" i="10"/>
  <c r="R612" i="10" s="1"/>
  <c r="S613" i="10"/>
  <c r="R613" i="10" s="1"/>
  <c r="S614" i="10"/>
  <c r="R614" i="10" s="1"/>
  <c r="S615" i="10"/>
  <c r="R615" i="10" s="1"/>
  <c r="S616" i="10"/>
  <c r="R616" i="10" s="1"/>
  <c r="S617" i="10"/>
  <c r="R617" i="10" s="1"/>
  <c r="S618" i="10"/>
  <c r="R618" i="10" s="1"/>
  <c r="S619" i="10"/>
  <c r="R619" i="10" s="1"/>
  <c r="S620" i="10"/>
  <c r="R620" i="10" s="1"/>
  <c r="S621" i="10"/>
  <c r="R621" i="10" s="1"/>
  <c r="S622" i="10"/>
  <c r="R622" i="10" s="1"/>
  <c r="S623" i="10"/>
  <c r="R623" i="10" s="1"/>
  <c r="S624" i="10"/>
  <c r="R624" i="10" s="1"/>
  <c r="S625" i="10"/>
  <c r="R625" i="10" s="1"/>
  <c r="S626" i="10"/>
  <c r="R626" i="10" s="1"/>
  <c r="S627" i="10"/>
  <c r="R627" i="10" s="1"/>
  <c r="S628" i="10"/>
  <c r="R628" i="10" s="1"/>
  <c r="S629" i="10"/>
  <c r="R629" i="10" s="1"/>
  <c r="S630" i="10"/>
  <c r="R630" i="10" s="1"/>
  <c r="S631" i="10"/>
  <c r="R631" i="10" s="1"/>
  <c r="S632" i="10"/>
  <c r="R632" i="10" s="1"/>
  <c r="S633" i="10"/>
  <c r="R633" i="10" s="1"/>
  <c r="S634" i="10"/>
  <c r="R634" i="10" s="1"/>
  <c r="S635" i="10"/>
  <c r="R635" i="10" s="1"/>
  <c r="S636" i="10"/>
  <c r="R636" i="10" s="1"/>
  <c r="S637" i="10"/>
  <c r="R637" i="10" s="1"/>
  <c r="S638" i="10"/>
  <c r="R638" i="10" s="1"/>
  <c r="S639" i="10"/>
  <c r="R639" i="10" s="1"/>
  <c r="S640" i="10"/>
  <c r="R640" i="10" s="1"/>
  <c r="S641" i="10"/>
  <c r="R641" i="10" s="1"/>
  <c r="S642" i="10"/>
  <c r="R642" i="10" s="1"/>
  <c r="S643" i="10"/>
  <c r="R643" i="10" s="1"/>
  <c r="S644" i="10"/>
  <c r="R644" i="10" s="1"/>
  <c r="S645" i="10"/>
  <c r="R645" i="10" s="1"/>
  <c r="S646" i="10"/>
  <c r="R646" i="10" s="1"/>
  <c r="S647" i="10"/>
  <c r="R647" i="10" s="1"/>
  <c r="S648" i="10"/>
  <c r="R648" i="10" s="1"/>
  <c r="S649" i="10"/>
  <c r="R649" i="10" s="1"/>
  <c r="S650" i="10"/>
  <c r="R650" i="10" s="1"/>
  <c r="S651" i="10"/>
  <c r="R651" i="10" s="1"/>
  <c r="S652" i="10"/>
  <c r="R652" i="10" s="1"/>
  <c r="S653" i="10"/>
  <c r="R653" i="10" s="1"/>
  <c r="S654" i="10"/>
  <c r="R654" i="10" s="1"/>
  <c r="S655" i="10"/>
  <c r="R655" i="10" s="1"/>
  <c r="S656" i="10"/>
  <c r="R656" i="10" s="1"/>
  <c r="S657" i="10"/>
  <c r="R657" i="10" s="1"/>
  <c r="S658" i="10"/>
  <c r="R658" i="10" s="1"/>
  <c r="S659" i="10"/>
  <c r="R659" i="10" s="1"/>
  <c r="S660" i="10"/>
  <c r="R660" i="10" s="1"/>
  <c r="S661" i="10"/>
  <c r="R661" i="10" s="1"/>
  <c r="S662" i="10"/>
  <c r="R662" i="10" s="1"/>
  <c r="S663" i="10"/>
  <c r="R663" i="10" s="1"/>
  <c r="S664" i="10"/>
  <c r="R664" i="10" s="1"/>
  <c r="S665" i="10"/>
  <c r="R665" i="10" s="1"/>
  <c r="S666" i="10"/>
  <c r="R666" i="10" s="1"/>
  <c r="S667" i="10"/>
  <c r="R667" i="10" s="1"/>
  <c r="S668" i="10"/>
  <c r="R668" i="10" s="1"/>
  <c r="S669" i="10"/>
  <c r="R669" i="10" s="1"/>
  <c r="S670" i="10"/>
  <c r="R670" i="10" s="1"/>
  <c r="S671" i="10"/>
  <c r="R671" i="10" s="1"/>
  <c r="S672" i="10"/>
  <c r="R672" i="10" s="1"/>
  <c r="S673" i="10"/>
  <c r="R673" i="10" s="1"/>
  <c r="S674" i="10"/>
  <c r="R674" i="10" s="1"/>
  <c r="S675" i="10"/>
  <c r="R675" i="10" s="1"/>
  <c r="S676" i="10"/>
  <c r="R676" i="10" s="1"/>
  <c r="S677" i="10"/>
  <c r="R677" i="10" s="1"/>
  <c r="S678" i="10"/>
  <c r="R678" i="10" s="1"/>
  <c r="S679" i="10"/>
  <c r="R679" i="10" s="1"/>
  <c r="S680" i="10"/>
  <c r="R680" i="10" s="1"/>
  <c r="S681" i="10"/>
  <c r="R681" i="10" s="1"/>
  <c r="S682" i="10"/>
  <c r="R682" i="10" s="1"/>
  <c r="S683" i="10"/>
  <c r="R683" i="10" s="1"/>
  <c r="S684" i="10"/>
  <c r="R684" i="10" s="1"/>
  <c r="S685" i="10"/>
  <c r="R685" i="10" s="1"/>
  <c r="S686" i="10"/>
  <c r="R686" i="10" s="1"/>
  <c r="S687" i="10"/>
  <c r="R687" i="10" s="1"/>
  <c r="S688" i="10"/>
  <c r="R688" i="10" s="1"/>
  <c r="S689" i="10"/>
  <c r="R689" i="10" s="1"/>
  <c r="S690" i="10"/>
  <c r="R690" i="10" s="1"/>
  <c r="S691" i="10"/>
  <c r="R691" i="10" s="1"/>
  <c r="S692" i="10"/>
  <c r="R692" i="10" s="1"/>
  <c r="S693" i="10"/>
  <c r="R693" i="10" s="1"/>
  <c r="S694" i="10"/>
  <c r="R694" i="10" s="1"/>
  <c r="S695" i="10"/>
  <c r="R695" i="10" s="1"/>
  <c r="S696" i="10"/>
  <c r="R696" i="10" s="1"/>
  <c r="S697" i="10"/>
  <c r="R697" i="10" s="1"/>
  <c r="S698" i="10"/>
  <c r="R698" i="10" s="1"/>
  <c r="S699" i="10"/>
  <c r="R699" i="10" s="1"/>
  <c r="S700" i="10"/>
  <c r="R700" i="10" s="1"/>
  <c r="S701" i="10"/>
  <c r="R701" i="10" s="1"/>
  <c r="S702" i="10"/>
  <c r="R702" i="10" s="1"/>
  <c r="S703" i="10"/>
  <c r="R703" i="10" s="1"/>
  <c r="S704" i="10"/>
  <c r="R704" i="10" s="1"/>
  <c r="S705" i="10"/>
  <c r="R705" i="10" s="1"/>
  <c r="S706" i="10"/>
  <c r="R706" i="10" s="1"/>
  <c r="S707" i="10"/>
  <c r="R707" i="10" s="1"/>
  <c r="S708" i="10"/>
  <c r="R708" i="10" s="1"/>
  <c r="S709" i="10"/>
  <c r="R709" i="10" s="1"/>
  <c r="S710" i="10"/>
  <c r="R710" i="10" s="1"/>
  <c r="S711" i="10"/>
  <c r="R711" i="10" s="1"/>
  <c r="S712" i="10"/>
  <c r="R712" i="10" s="1"/>
  <c r="S713" i="10"/>
  <c r="R713" i="10" s="1"/>
  <c r="S714" i="10"/>
  <c r="R714" i="10" s="1"/>
  <c r="S715" i="10"/>
  <c r="R715" i="10" s="1"/>
  <c r="S716" i="10"/>
  <c r="R716" i="10" s="1"/>
  <c r="S717" i="10"/>
  <c r="R717" i="10" s="1"/>
  <c r="S718" i="10"/>
  <c r="R718" i="10" s="1"/>
  <c r="S719" i="10"/>
  <c r="R719" i="10" s="1"/>
  <c r="S720" i="10"/>
  <c r="R720" i="10" s="1"/>
  <c r="S721" i="10"/>
  <c r="R721" i="10" s="1"/>
  <c r="S722" i="10"/>
  <c r="R722" i="10" s="1"/>
  <c r="S723" i="10"/>
  <c r="R723" i="10" s="1"/>
  <c r="S724" i="10"/>
  <c r="R724" i="10" s="1"/>
  <c r="S725" i="10"/>
  <c r="R725" i="10" s="1"/>
  <c r="S726" i="10"/>
  <c r="R726" i="10" s="1"/>
  <c r="S727" i="10"/>
  <c r="R727" i="10" s="1"/>
  <c r="S728" i="10"/>
  <c r="R728" i="10" s="1"/>
  <c r="S729" i="10"/>
  <c r="R729" i="10" s="1"/>
  <c r="S730" i="10"/>
  <c r="R730" i="10" s="1"/>
  <c r="S731" i="10"/>
  <c r="R731" i="10" s="1"/>
  <c r="S732" i="10"/>
  <c r="R732" i="10" s="1"/>
  <c r="S733" i="10"/>
  <c r="R733" i="10" s="1"/>
  <c r="S734" i="10"/>
  <c r="R734" i="10" s="1"/>
  <c r="S735" i="10"/>
  <c r="R735" i="10" s="1"/>
  <c r="S736" i="10"/>
  <c r="R736" i="10" s="1"/>
  <c r="S737" i="10"/>
  <c r="R737" i="10" s="1"/>
  <c r="S738" i="10"/>
  <c r="R738" i="10" s="1"/>
  <c r="S739" i="10"/>
  <c r="R739" i="10" s="1"/>
  <c r="S740" i="10"/>
  <c r="R740" i="10" s="1"/>
  <c r="S741" i="10"/>
  <c r="R741" i="10" s="1"/>
  <c r="S742" i="10"/>
  <c r="R742" i="10" s="1"/>
  <c r="S743" i="10"/>
  <c r="R743" i="10" s="1"/>
  <c r="S744" i="10"/>
  <c r="R744" i="10" s="1"/>
  <c r="S745" i="10"/>
  <c r="R745" i="10" s="1"/>
  <c r="S746" i="10"/>
  <c r="R746" i="10" s="1"/>
  <c r="S747" i="10"/>
  <c r="S748" i="10"/>
  <c r="R748" i="10" s="1"/>
  <c r="S749" i="10"/>
  <c r="R749" i="10" s="1"/>
  <c r="S750" i="10"/>
  <c r="R750" i="10" s="1"/>
  <c r="S751" i="10"/>
  <c r="R751" i="10" s="1"/>
  <c r="S752" i="10"/>
  <c r="R752" i="10" s="1"/>
  <c r="S753" i="10"/>
  <c r="R753" i="10" s="1"/>
  <c r="S754" i="10"/>
  <c r="R754" i="10" s="1"/>
  <c r="S755" i="10"/>
  <c r="R755" i="10" s="1"/>
  <c r="S756" i="10"/>
  <c r="R756" i="10" s="1"/>
  <c r="S757" i="10"/>
  <c r="R757" i="10" s="1"/>
  <c r="S758" i="10"/>
  <c r="R758" i="10" s="1"/>
  <c r="S759" i="10"/>
  <c r="R759" i="10" s="1"/>
  <c r="S760" i="10"/>
  <c r="R760" i="10" s="1"/>
  <c r="S761" i="10"/>
  <c r="R761" i="10" s="1"/>
  <c r="S762" i="10"/>
  <c r="R762" i="10" s="1"/>
  <c r="S763" i="10"/>
  <c r="R763" i="10" s="1"/>
  <c r="S764" i="10"/>
  <c r="R764" i="10" s="1"/>
  <c r="S765" i="10"/>
  <c r="R765" i="10" s="1"/>
  <c r="S766" i="10"/>
  <c r="R766" i="10" s="1"/>
  <c r="S767" i="10"/>
  <c r="R767" i="10" s="1"/>
  <c r="S768" i="10"/>
  <c r="R768" i="10" s="1"/>
  <c r="S769" i="10"/>
  <c r="R769" i="10" s="1"/>
  <c r="S770" i="10"/>
  <c r="R770" i="10" s="1"/>
  <c r="S771" i="10"/>
  <c r="R771" i="10" s="1"/>
  <c r="S772" i="10"/>
  <c r="R772" i="10" s="1"/>
  <c r="S773" i="10"/>
  <c r="R773" i="10" s="1"/>
  <c r="S774" i="10"/>
  <c r="R774" i="10" s="1"/>
  <c r="S775" i="10"/>
  <c r="R775" i="10" s="1"/>
  <c r="S776" i="10"/>
  <c r="R776" i="10" s="1"/>
  <c r="S777" i="10"/>
  <c r="R777" i="10" s="1"/>
  <c r="S778" i="10"/>
  <c r="R778" i="10" s="1"/>
  <c r="S779" i="10"/>
  <c r="R779" i="10" s="1"/>
  <c r="S780" i="10"/>
  <c r="R780" i="10" s="1"/>
  <c r="S781" i="10"/>
  <c r="R781" i="10" s="1"/>
  <c r="S782" i="10"/>
  <c r="R782" i="10" s="1"/>
  <c r="S783" i="10"/>
  <c r="R783" i="10" s="1"/>
  <c r="S784" i="10"/>
  <c r="R784" i="10" s="1"/>
  <c r="S785" i="10"/>
  <c r="R785" i="10" s="1"/>
  <c r="S786" i="10"/>
  <c r="R786" i="10" s="1"/>
  <c r="S787" i="10"/>
  <c r="R787" i="10" s="1"/>
  <c r="S788" i="10"/>
  <c r="R788" i="10" s="1"/>
  <c r="S789" i="10"/>
  <c r="R789" i="10" s="1"/>
  <c r="S790" i="10"/>
  <c r="R790" i="10" s="1"/>
  <c r="S791" i="10"/>
  <c r="R791" i="10" s="1"/>
  <c r="S792" i="10"/>
  <c r="R792" i="10" s="1"/>
  <c r="S793" i="10"/>
  <c r="R793" i="10" s="1"/>
  <c r="S794" i="10"/>
  <c r="R794" i="10" s="1"/>
  <c r="S795" i="10"/>
  <c r="R795" i="10" s="1"/>
  <c r="S796" i="10"/>
  <c r="R796" i="10" s="1"/>
  <c r="S797" i="10"/>
  <c r="R797" i="10" s="1"/>
  <c r="S798" i="10"/>
  <c r="R798" i="10" s="1"/>
  <c r="S799" i="10"/>
  <c r="R799" i="10" s="1"/>
  <c r="S800" i="10"/>
  <c r="R800" i="10" s="1"/>
  <c r="S801" i="10"/>
  <c r="R801" i="10" s="1"/>
  <c r="S802" i="10"/>
  <c r="R802" i="10" s="1"/>
  <c r="S803" i="10"/>
  <c r="R803" i="10" s="1"/>
  <c r="S804" i="10"/>
  <c r="R804" i="10" s="1"/>
  <c r="S805" i="10"/>
  <c r="R805" i="10" s="1"/>
  <c r="S806" i="10"/>
  <c r="R806" i="10" s="1"/>
  <c r="S807" i="10"/>
  <c r="R807" i="10" s="1"/>
  <c r="S808" i="10"/>
  <c r="R808" i="10" s="1"/>
  <c r="S809" i="10"/>
  <c r="R809" i="10" s="1"/>
  <c r="S810" i="10"/>
  <c r="R810" i="10" s="1"/>
  <c r="S811" i="10"/>
  <c r="R811" i="10" s="1"/>
  <c r="S812" i="10"/>
  <c r="R812" i="10" s="1"/>
  <c r="S813" i="10"/>
  <c r="R813" i="10" s="1"/>
  <c r="S814" i="10"/>
  <c r="R814" i="10" s="1"/>
  <c r="S815" i="10"/>
  <c r="R815" i="10" s="1"/>
  <c r="S816" i="10"/>
  <c r="R816" i="10" s="1"/>
  <c r="S817" i="10"/>
  <c r="R817" i="10" s="1"/>
  <c r="S818" i="10"/>
  <c r="R818" i="10" s="1"/>
  <c r="S819" i="10"/>
  <c r="R819" i="10" s="1"/>
  <c r="S820" i="10"/>
  <c r="R820" i="10" s="1"/>
  <c r="S821" i="10"/>
  <c r="R821" i="10" s="1"/>
  <c r="S822" i="10"/>
  <c r="R822" i="10" s="1"/>
  <c r="S823" i="10"/>
  <c r="R823" i="10" s="1"/>
  <c r="S824" i="10"/>
  <c r="R824" i="10" s="1"/>
  <c r="S825" i="10"/>
  <c r="R825" i="10" s="1"/>
  <c r="S826" i="10"/>
  <c r="R826" i="10" s="1"/>
  <c r="S827" i="10"/>
  <c r="R827" i="10" s="1"/>
  <c r="S828" i="10"/>
  <c r="R828" i="10" s="1"/>
  <c r="S829" i="10"/>
  <c r="R829" i="10" s="1"/>
  <c r="S830" i="10"/>
  <c r="R830" i="10" s="1"/>
  <c r="S831" i="10"/>
  <c r="R831" i="10" s="1"/>
  <c r="S832" i="10"/>
  <c r="R832" i="10" s="1"/>
  <c r="S833" i="10"/>
  <c r="R833" i="10" s="1"/>
  <c r="S834" i="10"/>
  <c r="R834" i="10" s="1"/>
  <c r="S835" i="10"/>
  <c r="R835" i="10" s="1"/>
  <c r="S836" i="10"/>
  <c r="R836" i="10" s="1"/>
  <c r="S837" i="10"/>
  <c r="R837" i="10" s="1"/>
  <c r="S838" i="10"/>
  <c r="R838" i="10" s="1"/>
  <c r="S839" i="10"/>
  <c r="R839" i="10" s="1"/>
  <c r="S840" i="10"/>
  <c r="R840" i="10" s="1"/>
  <c r="S841" i="10"/>
  <c r="R841" i="10" s="1"/>
  <c r="S842" i="10"/>
  <c r="R842" i="10" s="1"/>
  <c r="S843" i="10"/>
  <c r="R843" i="10" s="1"/>
  <c r="S844" i="10"/>
  <c r="R844" i="10" s="1"/>
  <c r="S845" i="10"/>
  <c r="R845" i="10" s="1"/>
  <c r="S846" i="10"/>
  <c r="R846" i="10" s="1"/>
  <c r="S847" i="10"/>
  <c r="R847" i="10" s="1"/>
  <c r="S848" i="10"/>
  <c r="R848" i="10" s="1"/>
  <c r="S849" i="10"/>
  <c r="R849" i="10" s="1"/>
  <c r="S850" i="10"/>
  <c r="R850" i="10" s="1"/>
  <c r="S851" i="10"/>
  <c r="R851" i="10" s="1"/>
  <c r="S852" i="10"/>
  <c r="R852" i="10" s="1"/>
  <c r="S853" i="10"/>
  <c r="R853" i="10" s="1"/>
  <c r="S854" i="10"/>
  <c r="R854" i="10" s="1"/>
  <c r="S855" i="10"/>
  <c r="R855" i="10" s="1"/>
  <c r="S856" i="10"/>
  <c r="R856" i="10" s="1"/>
  <c r="S857" i="10"/>
  <c r="R857" i="10" s="1"/>
  <c r="S858" i="10"/>
  <c r="R858" i="10" s="1"/>
  <c r="S859" i="10"/>
  <c r="R859" i="10" s="1"/>
  <c r="S860" i="10"/>
  <c r="R860" i="10" s="1"/>
  <c r="S861" i="10"/>
  <c r="R861" i="10" s="1"/>
  <c r="S862" i="10"/>
  <c r="R862" i="10" s="1"/>
  <c r="S863" i="10"/>
  <c r="R863" i="10" s="1"/>
  <c r="S864" i="10"/>
  <c r="R864" i="10" s="1"/>
  <c r="S865" i="10"/>
  <c r="R865" i="10" s="1"/>
  <c r="S866" i="10"/>
  <c r="R866" i="10" s="1"/>
  <c r="S867" i="10"/>
  <c r="R867" i="10" s="1"/>
  <c r="S868" i="10"/>
  <c r="R868" i="10" s="1"/>
  <c r="S869" i="10"/>
  <c r="R869" i="10" s="1"/>
  <c r="S870" i="10"/>
  <c r="R870" i="10" s="1"/>
  <c r="S871" i="10"/>
  <c r="R871" i="10" s="1"/>
  <c r="S872" i="10"/>
  <c r="R872" i="10" s="1"/>
  <c r="S873" i="10"/>
  <c r="R873" i="10" s="1"/>
  <c r="S874" i="10"/>
  <c r="R874" i="10" s="1"/>
  <c r="S875" i="10"/>
  <c r="R875" i="10" s="1"/>
  <c r="S876" i="10"/>
  <c r="R876" i="10" s="1"/>
  <c r="S877" i="10"/>
  <c r="R877" i="10" s="1"/>
  <c r="S878" i="10"/>
  <c r="R878" i="10" s="1"/>
  <c r="S879" i="10"/>
  <c r="R879" i="10" s="1"/>
  <c r="S880" i="10"/>
  <c r="R880" i="10" s="1"/>
  <c r="S881" i="10"/>
  <c r="R881" i="10" s="1"/>
  <c r="S882" i="10"/>
  <c r="R882" i="10" s="1"/>
  <c r="S883" i="10"/>
  <c r="R883" i="10" s="1"/>
  <c r="S884" i="10"/>
  <c r="R884" i="10" s="1"/>
  <c r="S885" i="10"/>
  <c r="R885" i="10" s="1"/>
  <c r="S886" i="10"/>
  <c r="R886" i="10" s="1"/>
  <c r="S887" i="10"/>
  <c r="R887" i="10" s="1"/>
  <c r="S888" i="10"/>
  <c r="R888" i="10" s="1"/>
  <c r="S889" i="10"/>
  <c r="R889" i="10" s="1"/>
  <c r="S890" i="10"/>
  <c r="R890" i="10" s="1"/>
  <c r="S891" i="10"/>
  <c r="R891" i="10" s="1"/>
  <c r="S892" i="10"/>
  <c r="R892" i="10" s="1"/>
  <c r="S893" i="10"/>
  <c r="R893" i="10" s="1"/>
  <c r="S894" i="10"/>
  <c r="R894" i="10" s="1"/>
  <c r="S895" i="10"/>
  <c r="R895" i="10" s="1"/>
  <c r="S896" i="10"/>
  <c r="R896" i="10" s="1"/>
  <c r="S897" i="10"/>
  <c r="R897" i="10" s="1"/>
  <c r="S898" i="10"/>
  <c r="R898" i="10" s="1"/>
  <c r="S899" i="10"/>
  <c r="R899" i="10" s="1"/>
  <c r="S900" i="10"/>
  <c r="R900" i="10" s="1"/>
  <c r="S901" i="10"/>
  <c r="R901" i="10" s="1"/>
  <c r="S902" i="10"/>
  <c r="R902" i="10" s="1"/>
  <c r="S903" i="10"/>
  <c r="R903" i="10" s="1"/>
  <c r="S904" i="10"/>
  <c r="R904" i="10" s="1"/>
  <c r="S905" i="10"/>
  <c r="R905" i="10" s="1"/>
  <c r="S906" i="10"/>
  <c r="R906" i="10" s="1"/>
  <c r="S907" i="10"/>
  <c r="R907" i="10" s="1"/>
  <c r="S908" i="10"/>
  <c r="R908" i="10" s="1"/>
  <c r="S909" i="10"/>
  <c r="R909" i="10" s="1"/>
  <c r="S910" i="10"/>
  <c r="R910" i="10" s="1"/>
  <c r="S911" i="10"/>
  <c r="R911" i="10" s="1"/>
  <c r="S912" i="10"/>
  <c r="R912" i="10" s="1"/>
  <c r="S913" i="10"/>
  <c r="R913" i="10" s="1"/>
  <c r="S914" i="10"/>
  <c r="R914" i="10" s="1"/>
  <c r="S915" i="10"/>
  <c r="R915" i="10" s="1"/>
  <c r="S916" i="10"/>
  <c r="R916" i="10" s="1"/>
  <c r="S917" i="10"/>
  <c r="R917" i="10" s="1"/>
  <c r="S918" i="10"/>
  <c r="R918" i="10" s="1"/>
  <c r="S919" i="10"/>
  <c r="R919" i="10" s="1"/>
  <c r="S920" i="10"/>
  <c r="R920" i="10" s="1"/>
  <c r="S921" i="10"/>
  <c r="R921" i="10" s="1"/>
  <c r="S922" i="10"/>
  <c r="R922" i="10" s="1"/>
  <c r="S923" i="10"/>
  <c r="R923" i="10" s="1"/>
  <c r="S924" i="10"/>
  <c r="R924" i="10" s="1"/>
  <c r="S925" i="10"/>
  <c r="R925" i="10" s="1"/>
  <c r="S926" i="10"/>
  <c r="R926" i="10" s="1"/>
  <c r="S927" i="10"/>
  <c r="R927" i="10" s="1"/>
  <c r="S928" i="10"/>
  <c r="R928" i="10" s="1"/>
  <c r="S929" i="10"/>
  <c r="R929" i="10" s="1"/>
  <c r="S930" i="10"/>
  <c r="R930" i="10" s="1"/>
  <c r="S931" i="10"/>
  <c r="R931" i="10" s="1"/>
  <c r="S932" i="10"/>
  <c r="R932" i="10" s="1"/>
  <c r="S933" i="10"/>
  <c r="R933" i="10" s="1"/>
  <c r="S934" i="10"/>
  <c r="R934" i="10" s="1"/>
  <c r="S935" i="10"/>
  <c r="R935" i="10" s="1"/>
  <c r="S936" i="10"/>
  <c r="R936" i="10" s="1"/>
  <c r="S937" i="10"/>
  <c r="R937" i="10" s="1"/>
  <c r="S938" i="10"/>
  <c r="R938" i="10" s="1"/>
  <c r="S939" i="10"/>
  <c r="R939" i="10" s="1"/>
  <c r="S940" i="10"/>
  <c r="R940" i="10" s="1"/>
  <c r="S941" i="10"/>
  <c r="R941" i="10" s="1"/>
  <c r="S942" i="10"/>
  <c r="R942" i="10" s="1"/>
  <c r="S943" i="10"/>
  <c r="R943" i="10" s="1"/>
  <c r="S944" i="10"/>
  <c r="R944" i="10" s="1"/>
  <c r="S945" i="10"/>
  <c r="R945" i="10" s="1"/>
  <c r="S946" i="10"/>
  <c r="R946" i="10" s="1"/>
  <c r="S947" i="10"/>
  <c r="R947" i="10" s="1"/>
  <c r="S948" i="10"/>
  <c r="R948" i="10" s="1"/>
  <c r="S949" i="10"/>
  <c r="R949" i="10" s="1"/>
  <c r="S950" i="10"/>
  <c r="R950" i="10" s="1"/>
  <c r="S951" i="10"/>
  <c r="R951" i="10" s="1"/>
  <c r="S952" i="10"/>
  <c r="R952" i="10" s="1"/>
  <c r="S953" i="10"/>
  <c r="R953" i="10" s="1"/>
  <c r="S954" i="10"/>
  <c r="R954" i="10" s="1"/>
  <c r="S955" i="10"/>
  <c r="R955" i="10" s="1"/>
  <c r="S956" i="10"/>
  <c r="R956" i="10" s="1"/>
  <c r="S957" i="10"/>
  <c r="R957" i="10" s="1"/>
  <c r="S958" i="10"/>
  <c r="R958" i="10" s="1"/>
  <c r="S959" i="10"/>
  <c r="R959" i="10" s="1"/>
  <c r="S960" i="10"/>
  <c r="R960" i="10" s="1"/>
  <c r="S961" i="10"/>
  <c r="R961" i="10" s="1"/>
  <c r="S962" i="10"/>
  <c r="R962" i="10" s="1"/>
  <c r="S963" i="10"/>
  <c r="R963" i="10" s="1"/>
  <c r="S964" i="10"/>
  <c r="R964" i="10" s="1"/>
  <c r="S965" i="10"/>
  <c r="R965" i="10" s="1"/>
  <c r="S966" i="10"/>
  <c r="R966" i="10" s="1"/>
  <c r="S967" i="10"/>
  <c r="R967" i="10" s="1"/>
  <c r="S968" i="10"/>
  <c r="R968" i="10" s="1"/>
  <c r="S969" i="10"/>
  <c r="R969" i="10" s="1"/>
  <c r="S970" i="10"/>
  <c r="R970" i="10" s="1"/>
  <c r="S971" i="10"/>
  <c r="R971" i="10" s="1"/>
  <c r="S972" i="10"/>
  <c r="R972" i="10" s="1"/>
  <c r="S973" i="10"/>
  <c r="R973" i="10" s="1"/>
  <c r="S974" i="10"/>
  <c r="R974" i="10" s="1"/>
  <c r="S975" i="10"/>
  <c r="R975" i="10" s="1"/>
  <c r="S976" i="10"/>
  <c r="R976" i="10" s="1"/>
  <c r="S977" i="10"/>
  <c r="R977" i="10" s="1"/>
  <c r="S978" i="10"/>
  <c r="R978" i="10" s="1"/>
  <c r="S979" i="10"/>
  <c r="R979" i="10" s="1"/>
  <c r="S980" i="10"/>
  <c r="R980" i="10" s="1"/>
  <c r="S981" i="10"/>
  <c r="R981" i="10" s="1"/>
  <c r="S982" i="10"/>
  <c r="R982" i="10" s="1"/>
  <c r="S983" i="10"/>
  <c r="R983" i="10" s="1"/>
  <c r="S984" i="10"/>
  <c r="R984" i="10" s="1"/>
  <c r="S985" i="10"/>
  <c r="R985" i="10" s="1"/>
  <c r="S986" i="10"/>
  <c r="R986" i="10" s="1"/>
  <c r="S987" i="10"/>
  <c r="R987" i="10" s="1"/>
  <c r="S988" i="10"/>
  <c r="R988" i="10" s="1"/>
  <c r="S989" i="10"/>
  <c r="R989" i="10" s="1"/>
  <c r="S990" i="10"/>
  <c r="R990" i="10" s="1"/>
  <c r="S991" i="10"/>
  <c r="R991" i="10" s="1"/>
  <c r="S992" i="10"/>
  <c r="R992" i="10" s="1"/>
  <c r="S993" i="10"/>
  <c r="R993" i="10" s="1"/>
  <c r="S994" i="10"/>
  <c r="R994" i="10" s="1"/>
  <c r="S995" i="10"/>
  <c r="R995" i="10" s="1"/>
  <c r="S996" i="10"/>
  <c r="R996" i="10" s="1"/>
  <c r="S997" i="10"/>
  <c r="R997" i="10" s="1"/>
  <c r="S998" i="10"/>
  <c r="R998" i="10" s="1"/>
  <c r="S999" i="10"/>
  <c r="R999" i="10" s="1"/>
  <c r="S1000" i="10"/>
  <c r="R1000" i="10" s="1"/>
  <c r="S1001" i="10"/>
  <c r="R1001" i="10" s="1"/>
  <c r="S1002" i="10"/>
  <c r="R1002" i="10" s="1"/>
  <c r="S1003" i="10"/>
  <c r="R1003" i="10" s="1"/>
  <c r="S1004" i="10"/>
  <c r="R1004" i="10" s="1"/>
  <c r="S1005" i="10"/>
  <c r="R1005" i="10" s="1"/>
  <c r="S1006" i="10"/>
  <c r="R1006" i="10" s="1"/>
  <c r="S1007" i="10"/>
  <c r="R1007" i="10" s="1"/>
  <c r="S1008" i="10"/>
  <c r="R1008" i="10" s="1"/>
  <c r="S1009" i="10"/>
  <c r="R1009" i="10" s="1"/>
  <c r="S1010" i="10"/>
  <c r="R1010" i="10" s="1"/>
  <c r="S1011" i="10"/>
  <c r="R1011" i="10" s="1"/>
  <c r="S1012" i="10"/>
  <c r="R1012" i="10" s="1"/>
  <c r="S1013" i="10"/>
  <c r="R1013" i="10" s="1"/>
  <c r="S1014" i="10"/>
  <c r="R1014" i="10" s="1"/>
  <c r="S1015" i="10"/>
  <c r="R1015" i="10" s="1"/>
  <c r="S1016" i="10"/>
  <c r="R1016" i="10" s="1"/>
  <c r="S1017" i="10"/>
  <c r="R1017" i="10" s="1"/>
  <c r="S1018" i="10"/>
  <c r="R1018" i="10" s="1"/>
  <c r="S1019" i="10"/>
  <c r="R1019" i="10" s="1"/>
  <c r="S1020" i="10"/>
  <c r="R1020" i="10" s="1"/>
  <c r="S1021" i="10"/>
  <c r="R1021" i="10" s="1"/>
  <c r="S1022" i="10"/>
  <c r="R1022" i="10" s="1"/>
  <c r="S1023" i="10"/>
  <c r="R1023" i="10" s="1"/>
  <c r="S1024" i="10"/>
  <c r="R1024" i="10" s="1"/>
  <c r="S1025" i="10"/>
  <c r="R1025" i="10" s="1"/>
  <c r="S1026" i="10"/>
  <c r="R1026" i="10" s="1"/>
  <c r="S1027" i="10"/>
  <c r="R1027" i="10" s="1"/>
  <c r="S1028" i="10"/>
  <c r="R1028" i="10" s="1"/>
  <c r="S1029" i="10"/>
  <c r="R1029" i="10" s="1"/>
  <c r="S1030" i="10"/>
  <c r="R1030" i="10" s="1"/>
  <c r="S1031" i="10"/>
  <c r="R1031" i="10" s="1"/>
  <c r="S1032" i="10"/>
  <c r="R1032" i="10" s="1"/>
  <c r="S1033" i="10"/>
  <c r="R1033" i="10" s="1"/>
  <c r="S1034" i="10"/>
  <c r="R1034" i="10" s="1"/>
  <c r="S1035" i="10"/>
  <c r="R1035" i="10" s="1"/>
  <c r="S1036" i="10"/>
  <c r="R1036" i="10" s="1"/>
  <c r="S1037" i="10"/>
  <c r="R1037" i="10" s="1"/>
  <c r="S1038" i="10"/>
  <c r="R1038" i="10" s="1"/>
  <c r="S1039" i="10"/>
  <c r="R1039" i="10" s="1"/>
  <c r="S1040" i="10"/>
  <c r="R1040" i="10" s="1"/>
  <c r="S1041" i="10"/>
  <c r="R1041" i="10" s="1"/>
  <c r="S1042" i="10"/>
  <c r="R1042" i="10" s="1"/>
  <c r="S1043" i="10"/>
  <c r="R1043" i="10" s="1"/>
  <c r="S1044" i="10"/>
  <c r="R1044" i="10" s="1"/>
  <c r="S1045" i="10"/>
  <c r="R1045" i="10" s="1"/>
  <c r="S1046" i="10"/>
  <c r="R1046" i="10" s="1"/>
  <c r="S1047" i="10"/>
  <c r="R1047" i="10" s="1"/>
  <c r="S1048" i="10"/>
  <c r="R1048" i="10" s="1"/>
  <c r="S1049" i="10"/>
  <c r="R1049" i="10" s="1"/>
  <c r="S1050" i="10"/>
  <c r="R1050" i="10" s="1"/>
  <c r="S1051" i="10"/>
  <c r="R1051" i="10" s="1"/>
  <c r="S1052" i="10"/>
  <c r="R1052" i="10" s="1"/>
  <c r="S1053" i="10"/>
  <c r="R1053" i="10" s="1"/>
  <c r="S1054" i="10"/>
  <c r="R1054" i="10" s="1"/>
  <c r="S1055" i="10"/>
  <c r="R1055" i="10" s="1"/>
  <c r="S1056" i="10"/>
  <c r="R1056" i="10" s="1"/>
  <c r="S1057" i="10"/>
  <c r="R1057" i="10" s="1"/>
  <c r="S1058" i="10"/>
  <c r="R1058" i="10" s="1"/>
  <c r="S1059" i="10"/>
  <c r="R1059" i="10" s="1"/>
  <c r="S1060" i="10"/>
  <c r="R1060" i="10" s="1"/>
  <c r="S1061" i="10"/>
  <c r="R1061" i="10" s="1"/>
  <c r="S1062" i="10"/>
  <c r="R1062" i="10" s="1"/>
  <c r="S1063" i="10"/>
  <c r="R1063" i="10" s="1"/>
  <c r="S1064" i="10"/>
  <c r="R1064" i="10" s="1"/>
  <c r="S1065" i="10"/>
  <c r="R1065" i="10" s="1"/>
  <c r="S1066" i="10"/>
  <c r="R1066" i="10" s="1"/>
  <c r="S1067" i="10"/>
  <c r="R1067" i="10" s="1"/>
  <c r="S1068" i="10"/>
  <c r="R1068" i="10" s="1"/>
  <c r="S1069" i="10"/>
  <c r="R1069" i="10" s="1"/>
  <c r="S1070" i="10"/>
  <c r="R1070" i="10" s="1"/>
  <c r="S1071" i="10"/>
  <c r="R1071" i="10" s="1"/>
  <c r="S1072" i="10"/>
  <c r="R1072" i="10" s="1"/>
  <c r="S1073" i="10"/>
  <c r="R1073" i="10" s="1"/>
  <c r="S1074" i="10"/>
  <c r="R1074" i="10" s="1"/>
  <c r="S1075" i="10"/>
  <c r="R1075" i="10" s="1"/>
  <c r="S1076" i="10"/>
  <c r="R1076" i="10" s="1"/>
  <c r="S1077" i="10"/>
  <c r="R1077" i="10" s="1"/>
  <c r="S1078" i="10"/>
  <c r="R1078" i="10" s="1"/>
  <c r="S1079" i="10"/>
  <c r="R1079" i="10" s="1"/>
  <c r="S1080" i="10"/>
  <c r="R1080" i="10" s="1"/>
  <c r="S1081" i="10"/>
  <c r="R1081" i="10" s="1"/>
  <c r="S1082" i="10"/>
  <c r="R1082" i="10" s="1"/>
  <c r="S1083" i="10"/>
  <c r="R1083" i="10" s="1"/>
  <c r="S1084" i="10"/>
  <c r="R1084" i="10" s="1"/>
  <c r="S1085" i="10"/>
  <c r="R1085" i="10" s="1"/>
  <c r="S1086" i="10"/>
  <c r="S1087" i="10"/>
  <c r="R1087" i="10" s="1"/>
  <c r="S1088" i="10"/>
  <c r="R1088" i="10" s="1"/>
  <c r="S1089" i="10"/>
  <c r="R1089" i="10" s="1"/>
  <c r="S1090" i="10"/>
  <c r="R1090" i="10" s="1"/>
  <c r="S1091" i="10"/>
  <c r="R1091" i="10" s="1"/>
  <c r="S1092" i="10"/>
  <c r="R1092" i="10" s="1"/>
  <c r="S1093" i="10"/>
  <c r="R1093" i="10" s="1"/>
  <c r="S1094" i="10"/>
  <c r="R1094" i="10" s="1"/>
  <c r="S1095" i="10"/>
  <c r="R1095" i="10" s="1"/>
  <c r="S1096" i="10"/>
  <c r="R1096" i="10" s="1"/>
  <c r="S1097" i="10"/>
  <c r="R1097" i="10" s="1"/>
  <c r="S1098" i="10"/>
  <c r="R1098" i="10" s="1"/>
  <c r="S1099" i="10"/>
  <c r="R1099" i="10" s="1"/>
  <c r="S1100" i="10"/>
  <c r="R1100" i="10" s="1"/>
  <c r="S1101" i="10"/>
  <c r="R1101" i="10" s="1"/>
  <c r="S1102" i="10"/>
  <c r="R1102" i="10" s="1"/>
  <c r="S1103" i="10"/>
  <c r="R1103" i="10" s="1"/>
  <c r="S1104" i="10"/>
  <c r="R1104" i="10" s="1"/>
  <c r="S1105" i="10"/>
  <c r="R1105" i="10" s="1"/>
  <c r="S1106" i="10"/>
  <c r="R1106" i="10" s="1"/>
  <c r="S1107" i="10"/>
  <c r="R1107" i="10" s="1"/>
  <c r="S1108" i="10"/>
  <c r="R1108" i="10" s="1"/>
  <c r="S1109" i="10"/>
  <c r="R1109" i="10" s="1"/>
  <c r="S1110" i="10"/>
  <c r="R1110" i="10" s="1"/>
  <c r="S1111" i="10"/>
  <c r="R1111" i="10" s="1"/>
  <c r="S1112" i="10"/>
  <c r="R1112" i="10" s="1"/>
  <c r="S1113" i="10"/>
  <c r="R1113" i="10" s="1"/>
  <c r="S1114" i="10"/>
  <c r="R1114" i="10" s="1"/>
  <c r="S1115" i="10"/>
  <c r="R1115" i="10" s="1"/>
  <c r="S1116" i="10"/>
  <c r="R1116" i="10" s="1"/>
  <c r="S1117" i="10"/>
  <c r="R1117" i="10" s="1"/>
  <c r="S1118" i="10"/>
  <c r="R1118" i="10" s="1"/>
  <c r="S1119" i="10"/>
  <c r="R1119" i="10" s="1"/>
  <c r="S1120" i="10"/>
  <c r="R1120" i="10" s="1"/>
  <c r="S1121" i="10"/>
  <c r="R1121" i="10" s="1"/>
  <c r="S1122" i="10"/>
  <c r="R1122" i="10" s="1"/>
  <c r="S1123" i="10"/>
  <c r="R1123" i="10" s="1"/>
  <c r="S1124" i="10"/>
  <c r="R1124" i="10" s="1"/>
  <c r="S1125" i="10"/>
  <c r="R1125" i="10" s="1"/>
  <c r="S1126" i="10"/>
  <c r="R1126" i="10" s="1"/>
  <c r="S1127" i="10"/>
  <c r="R1127" i="10" s="1"/>
  <c r="S1128" i="10"/>
  <c r="R1128" i="10" s="1"/>
  <c r="S1129" i="10"/>
  <c r="R1129" i="10" s="1"/>
  <c r="S1130" i="10"/>
  <c r="R1130" i="10" s="1"/>
  <c r="S1131" i="10"/>
  <c r="R1131" i="10" s="1"/>
  <c r="S1132" i="10"/>
  <c r="R1132" i="10" s="1"/>
  <c r="S1133" i="10"/>
  <c r="R1133" i="10" s="1"/>
  <c r="S1134" i="10"/>
  <c r="R1134" i="10" s="1"/>
  <c r="S1135" i="10"/>
  <c r="R1135" i="10" s="1"/>
  <c r="S1136" i="10"/>
  <c r="R1136" i="10" s="1"/>
  <c r="S1137" i="10"/>
  <c r="R1137" i="10" s="1"/>
  <c r="S1138" i="10"/>
  <c r="R1138" i="10" s="1"/>
  <c r="S1139" i="10"/>
  <c r="R1139" i="10" s="1"/>
  <c r="S1140" i="10"/>
  <c r="R1140" i="10" s="1"/>
  <c r="S1141" i="10"/>
  <c r="R1141" i="10" s="1"/>
  <c r="S1142" i="10"/>
  <c r="R1142" i="10" s="1"/>
  <c r="S1143" i="10"/>
  <c r="R1143" i="10" s="1"/>
  <c r="S1144" i="10"/>
  <c r="R1144" i="10" s="1"/>
  <c r="S1145" i="10"/>
  <c r="R1145" i="10" s="1"/>
  <c r="S1146" i="10"/>
  <c r="R1146" i="10" s="1"/>
  <c r="S1147" i="10"/>
  <c r="R1147" i="10" s="1"/>
  <c r="S1148" i="10"/>
  <c r="R1148" i="10" s="1"/>
  <c r="S1149" i="10"/>
  <c r="R1149" i="10" s="1"/>
  <c r="S1150" i="10"/>
  <c r="R1150" i="10" s="1"/>
  <c r="S1151" i="10"/>
  <c r="R1151" i="10" s="1"/>
  <c r="S1152" i="10"/>
  <c r="R1152" i="10" s="1"/>
  <c r="S1153" i="10"/>
  <c r="R1153" i="10" s="1"/>
  <c r="S1154" i="10"/>
  <c r="R1154" i="10" s="1"/>
  <c r="S1155" i="10"/>
  <c r="R1155" i="10" s="1"/>
  <c r="S1156" i="10"/>
  <c r="R1156" i="10" s="1"/>
  <c r="S1157" i="10"/>
  <c r="R1157" i="10" s="1"/>
  <c r="S1158" i="10"/>
  <c r="R1158" i="10" s="1"/>
  <c r="S1159" i="10"/>
  <c r="R1159" i="10" s="1"/>
  <c r="S1160" i="10"/>
  <c r="R1160" i="10" s="1"/>
  <c r="S1161" i="10"/>
  <c r="R1161" i="10" s="1"/>
  <c r="S1162" i="10"/>
  <c r="R1162" i="10" s="1"/>
  <c r="S1163" i="10"/>
  <c r="R1163" i="10" s="1"/>
  <c r="S1164" i="10"/>
  <c r="R1164" i="10" s="1"/>
  <c r="S1165" i="10"/>
  <c r="R1165" i="10" s="1"/>
  <c r="S1166" i="10"/>
  <c r="R1166" i="10" s="1"/>
  <c r="S1167" i="10"/>
  <c r="R1167" i="10" s="1"/>
  <c r="S1168" i="10"/>
  <c r="R1168" i="10" s="1"/>
  <c r="S1169" i="10"/>
  <c r="R1169" i="10" s="1"/>
  <c r="S1170" i="10"/>
  <c r="R1170" i="10" s="1"/>
  <c r="S1171" i="10"/>
  <c r="R1171" i="10" s="1"/>
  <c r="S1172" i="10"/>
  <c r="R1172" i="10" s="1"/>
  <c r="S1173" i="10"/>
  <c r="R1173" i="10" s="1"/>
  <c r="S1174" i="10"/>
  <c r="R1174" i="10" s="1"/>
  <c r="S1175" i="10"/>
  <c r="R1175" i="10" s="1"/>
  <c r="S1176" i="10"/>
  <c r="R1176" i="10" s="1"/>
  <c r="S1177" i="10"/>
  <c r="R1177" i="10" s="1"/>
  <c r="S1178" i="10"/>
  <c r="R1178" i="10" s="1"/>
  <c r="S1179" i="10"/>
  <c r="R1179" i="10" s="1"/>
  <c r="S1180" i="10"/>
  <c r="R1180" i="10" s="1"/>
  <c r="S1181" i="10"/>
  <c r="R1181" i="10" s="1"/>
  <c r="S1182" i="10"/>
  <c r="R1182" i="10" s="1"/>
  <c r="S1183" i="10"/>
  <c r="R1183" i="10" s="1"/>
  <c r="S1184" i="10"/>
  <c r="R1184" i="10" s="1"/>
  <c r="S1185" i="10"/>
  <c r="R1185" i="10" s="1"/>
  <c r="S1186" i="10"/>
  <c r="R1186" i="10" s="1"/>
  <c r="S1187" i="10"/>
  <c r="R1187" i="10" s="1"/>
  <c r="S1188" i="10"/>
  <c r="R1188" i="10" s="1"/>
  <c r="S1189" i="10"/>
  <c r="R1189" i="10" s="1"/>
  <c r="S1190" i="10"/>
  <c r="R1190" i="10" s="1"/>
  <c r="S1191" i="10"/>
  <c r="R1191" i="10" s="1"/>
  <c r="S1192" i="10"/>
  <c r="R1192" i="10" s="1"/>
  <c r="S1193" i="10"/>
  <c r="R1193" i="10" s="1"/>
  <c r="S1194" i="10"/>
  <c r="R1194" i="10" s="1"/>
  <c r="S1195" i="10"/>
  <c r="R1195" i="10" s="1"/>
  <c r="S1196" i="10"/>
  <c r="R1196" i="10" s="1"/>
  <c r="S1197" i="10"/>
  <c r="R1197" i="10" s="1"/>
  <c r="S1198" i="10"/>
  <c r="R1198" i="10" s="1"/>
  <c r="S1199" i="10"/>
  <c r="R1199" i="10" s="1"/>
  <c r="S1200" i="10"/>
  <c r="R1200" i="10" s="1"/>
  <c r="S1201" i="10"/>
  <c r="R1201" i="10" s="1"/>
  <c r="S1202" i="10"/>
  <c r="R1202" i="10" s="1"/>
  <c r="S1203" i="10"/>
  <c r="R1203" i="10" s="1"/>
  <c r="S1204" i="10"/>
  <c r="R1204" i="10" s="1"/>
  <c r="S1205" i="10"/>
  <c r="R1205" i="10" s="1"/>
  <c r="S1206" i="10"/>
  <c r="R1206" i="10" s="1"/>
  <c r="S1207" i="10"/>
  <c r="R1207" i="10" s="1"/>
  <c r="S1208" i="10"/>
  <c r="R1208" i="10" s="1"/>
  <c r="S1209" i="10"/>
  <c r="R1209" i="10" s="1"/>
  <c r="S1210" i="10"/>
  <c r="R1210" i="10" s="1"/>
  <c r="S1211" i="10"/>
  <c r="R1211" i="10" s="1"/>
  <c r="S1212" i="10"/>
  <c r="R1212" i="10" s="1"/>
  <c r="S1213" i="10"/>
  <c r="R1213" i="10" s="1"/>
  <c r="S1214" i="10"/>
  <c r="R1214" i="10" s="1"/>
  <c r="S1215" i="10"/>
  <c r="R1215" i="10" s="1"/>
  <c r="S1216" i="10"/>
  <c r="R1216" i="10" s="1"/>
  <c r="S1217" i="10"/>
  <c r="R1217" i="10" s="1"/>
  <c r="S1218" i="10"/>
  <c r="R1218" i="10" s="1"/>
  <c r="S1219" i="10"/>
  <c r="R1219" i="10" s="1"/>
  <c r="S1220" i="10"/>
  <c r="R1220" i="10" s="1"/>
  <c r="S1221" i="10"/>
  <c r="R1221" i="10" s="1"/>
  <c r="S1222" i="10"/>
  <c r="R1222" i="10" s="1"/>
  <c r="S1223" i="10"/>
  <c r="R1223" i="10" s="1"/>
  <c r="S1224" i="10"/>
  <c r="R1224" i="10" s="1"/>
  <c r="S1225" i="10"/>
  <c r="R1225" i="10" s="1"/>
  <c r="S1226" i="10"/>
  <c r="R1226" i="10" s="1"/>
  <c r="S1227" i="10"/>
  <c r="R1227" i="10" s="1"/>
  <c r="S1228" i="10"/>
  <c r="R1228" i="10" s="1"/>
  <c r="S1229" i="10"/>
  <c r="R1229" i="10" s="1"/>
  <c r="S1230" i="10"/>
  <c r="R1230" i="10" s="1"/>
  <c r="S1231" i="10"/>
  <c r="R1231" i="10" s="1"/>
  <c r="S1232" i="10"/>
  <c r="R1232" i="10" s="1"/>
  <c r="S1233" i="10"/>
  <c r="R1233" i="10" s="1"/>
  <c r="S1234" i="10"/>
  <c r="R1234" i="10" s="1"/>
  <c r="S1235" i="10"/>
  <c r="R1235" i="10" s="1"/>
  <c r="S1236" i="10"/>
  <c r="R1236" i="10" s="1"/>
  <c r="S1237" i="10"/>
  <c r="R1237" i="10" s="1"/>
  <c r="S1238" i="10"/>
  <c r="R1238" i="10" s="1"/>
  <c r="S1239" i="10"/>
  <c r="R1239" i="10" s="1"/>
  <c r="S1240" i="10"/>
  <c r="R1240" i="10" s="1"/>
  <c r="S1241" i="10"/>
  <c r="R1241" i="10" s="1"/>
  <c r="S1242" i="10"/>
  <c r="R1242" i="10" s="1"/>
  <c r="S1243" i="10"/>
  <c r="R1243" i="10" s="1"/>
  <c r="S1244" i="10"/>
  <c r="R1244" i="10" s="1"/>
  <c r="S1245" i="10"/>
  <c r="R1245" i="10" s="1"/>
  <c r="S1246" i="10"/>
  <c r="R1246" i="10" s="1"/>
  <c r="S1247" i="10"/>
  <c r="R1247" i="10" s="1"/>
  <c r="S1248" i="10"/>
  <c r="R1248" i="10" s="1"/>
  <c r="S1249" i="10"/>
  <c r="R1249" i="10" s="1"/>
  <c r="S1250" i="10"/>
  <c r="R1250" i="10" s="1"/>
  <c r="S1251" i="10"/>
  <c r="R1251" i="10" s="1"/>
  <c r="S1252" i="10"/>
  <c r="R1252" i="10" s="1"/>
  <c r="S1253" i="10"/>
  <c r="R1253" i="10" s="1"/>
  <c r="S1254" i="10"/>
  <c r="R1254" i="10" s="1"/>
  <c r="S1255" i="10"/>
  <c r="R1255" i="10" s="1"/>
  <c r="S1256" i="10"/>
  <c r="R1256" i="10" s="1"/>
  <c r="S1257" i="10"/>
  <c r="R1257" i="10" s="1"/>
  <c r="S1258" i="10"/>
  <c r="R1258" i="10" s="1"/>
  <c r="S1259" i="10"/>
  <c r="R1259" i="10" s="1"/>
  <c r="S1260" i="10"/>
  <c r="R1260" i="10" s="1"/>
  <c r="S1261" i="10"/>
  <c r="R1261" i="10" s="1"/>
  <c r="S1262" i="10"/>
  <c r="R1262" i="10" s="1"/>
  <c r="S1263" i="10"/>
  <c r="R1263" i="10" s="1"/>
  <c r="S1264" i="10"/>
  <c r="R1264" i="10" s="1"/>
  <c r="S1265" i="10"/>
  <c r="R1265" i="10" s="1"/>
  <c r="S1266" i="10"/>
  <c r="R1266" i="10" s="1"/>
  <c r="S1267" i="10"/>
  <c r="R1267" i="10" s="1"/>
  <c r="S1268" i="10"/>
  <c r="R1268" i="10" s="1"/>
  <c r="S1269" i="10"/>
  <c r="R1269" i="10" s="1"/>
  <c r="S1270" i="10"/>
  <c r="R1270" i="10" s="1"/>
  <c r="S1271" i="10"/>
  <c r="R1271" i="10" s="1"/>
  <c r="S1272" i="10"/>
  <c r="R1272" i="10" s="1"/>
  <c r="S1273" i="10"/>
  <c r="R1273" i="10" s="1"/>
  <c r="S1274" i="10"/>
  <c r="R1274" i="10" s="1"/>
  <c r="S1275" i="10"/>
  <c r="R1275" i="10" s="1"/>
  <c r="S1276" i="10"/>
  <c r="R1276" i="10" s="1"/>
  <c r="S1277" i="10"/>
  <c r="R1277" i="10" s="1"/>
  <c r="S1278" i="10"/>
  <c r="R1278" i="10" s="1"/>
  <c r="S1279" i="10"/>
  <c r="R1279" i="10" s="1"/>
  <c r="S1280" i="10"/>
  <c r="R1280" i="10" s="1"/>
  <c r="S1281" i="10"/>
  <c r="R1281" i="10" s="1"/>
  <c r="S1282" i="10"/>
  <c r="R1282" i="10" s="1"/>
  <c r="S1283" i="10"/>
  <c r="R1283" i="10" s="1"/>
  <c r="S1284" i="10"/>
  <c r="R1284" i="10" s="1"/>
  <c r="S1285" i="10"/>
  <c r="R1285" i="10" s="1"/>
  <c r="S1286" i="10"/>
  <c r="R1286" i="10" s="1"/>
  <c r="S1287" i="10"/>
  <c r="R1287" i="10" s="1"/>
  <c r="S1288" i="10"/>
  <c r="R1288" i="10" s="1"/>
  <c r="S1289" i="10"/>
  <c r="R1289" i="10" s="1"/>
  <c r="S1290" i="10"/>
  <c r="R1290" i="10" s="1"/>
  <c r="S1291" i="10"/>
  <c r="R1291" i="10" s="1"/>
  <c r="S1292" i="10"/>
  <c r="R1292" i="10" s="1"/>
  <c r="S1293" i="10"/>
  <c r="R1293" i="10" s="1"/>
  <c r="S1294" i="10"/>
  <c r="R1294" i="10" s="1"/>
  <c r="S1295" i="10"/>
  <c r="R1295" i="10" s="1"/>
  <c r="S1296" i="10"/>
  <c r="R1296" i="10" s="1"/>
  <c r="S1297" i="10"/>
  <c r="R1297" i="10" s="1"/>
  <c r="S1298" i="10"/>
  <c r="R1298" i="10" s="1"/>
  <c r="S1299" i="10"/>
  <c r="R1299" i="10" s="1"/>
  <c r="S1300" i="10"/>
  <c r="R1300" i="10" s="1"/>
  <c r="S1301" i="10"/>
  <c r="R1301" i="10" s="1"/>
  <c r="S1302" i="10"/>
  <c r="R1302" i="10" s="1"/>
  <c r="S1303" i="10"/>
  <c r="R1303" i="10" s="1"/>
  <c r="S1304" i="10"/>
  <c r="R1304" i="10" s="1"/>
  <c r="S1305" i="10"/>
  <c r="R1305" i="10" s="1"/>
  <c r="S1306" i="10"/>
  <c r="R1306" i="10" s="1"/>
  <c r="S1307" i="10"/>
  <c r="R1307" i="10" s="1"/>
  <c r="S1308" i="10"/>
  <c r="R1308" i="10" s="1"/>
  <c r="S1309" i="10"/>
  <c r="R1309" i="10" s="1"/>
  <c r="S1310" i="10"/>
  <c r="R1310" i="10" s="1"/>
  <c r="S1311" i="10"/>
  <c r="R1311" i="10" s="1"/>
  <c r="S1312" i="10"/>
  <c r="R1312" i="10" s="1"/>
  <c r="S1313" i="10"/>
  <c r="R1313" i="10" s="1"/>
  <c r="S1314" i="10"/>
  <c r="R1314" i="10" s="1"/>
  <c r="S1315" i="10"/>
  <c r="R1315" i="10" s="1"/>
  <c r="S1316" i="10"/>
  <c r="R1316" i="10" s="1"/>
  <c r="S1317" i="10"/>
  <c r="R1317" i="10" s="1"/>
  <c r="S1318" i="10"/>
  <c r="R1318" i="10" s="1"/>
  <c r="S1319" i="10"/>
  <c r="R1319" i="10" s="1"/>
  <c r="S1320" i="10"/>
  <c r="R1320" i="10" s="1"/>
  <c r="S1321" i="10"/>
  <c r="R1321" i="10" s="1"/>
  <c r="S1322" i="10"/>
  <c r="R1322" i="10" s="1"/>
  <c r="S1323" i="10"/>
  <c r="R1323" i="10" s="1"/>
  <c r="S1324" i="10"/>
  <c r="R1324" i="10" s="1"/>
  <c r="S1325" i="10"/>
  <c r="R1325" i="10" s="1"/>
  <c r="S1326" i="10"/>
  <c r="R1326" i="10" s="1"/>
  <c r="S1327" i="10"/>
  <c r="R1327" i="10" s="1"/>
  <c r="S1328" i="10"/>
  <c r="R1328" i="10" s="1"/>
  <c r="S1329" i="10"/>
  <c r="R1329" i="10" s="1"/>
  <c r="S1330" i="10"/>
  <c r="R1330" i="10" s="1"/>
  <c r="S1331" i="10"/>
  <c r="R1331" i="10" s="1"/>
  <c r="S1332" i="10"/>
  <c r="R1332" i="10" s="1"/>
  <c r="S1333" i="10"/>
  <c r="R1333" i="10" s="1"/>
  <c r="S1334" i="10"/>
  <c r="R1334" i="10" s="1"/>
  <c r="S1335" i="10"/>
  <c r="R1335" i="10" s="1"/>
  <c r="S1336" i="10"/>
  <c r="R1336" i="10" s="1"/>
  <c r="S1337" i="10"/>
  <c r="R1337" i="10" s="1"/>
  <c r="S1338" i="10"/>
  <c r="R1338" i="10" s="1"/>
  <c r="S1339" i="10"/>
  <c r="R1339" i="10" s="1"/>
  <c r="S1340" i="10"/>
  <c r="R1340" i="10" s="1"/>
  <c r="S1341" i="10"/>
  <c r="R1341" i="10" s="1"/>
  <c r="S1342" i="10"/>
  <c r="R1342" i="10" s="1"/>
  <c r="S1343" i="10"/>
  <c r="R1343" i="10" s="1"/>
  <c r="S1344" i="10"/>
  <c r="R1344" i="10" s="1"/>
  <c r="S1345" i="10"/>
  <c r="R1345" i="10" s="1"/>
  <c r="S1346" i="10"/>
  <c r="R1346" i="10" s="1"/>
  <c r="S1347" i="10"/>
  <c r="R1347" i="10" s="1"/>
  <c r="S1348" i="10"/>
  <c r="R1348" i="10" s="1"/>
  <c r="S1349" i="10"/>
  <c r="R1349" i="10" s="1"/>
  <c r="S1350" i="10"/>
  <c r="R1350" i="10" s="1"/>
  <c r="S1351" i="10"/>
  <c r="R1351" i="10" s="1"/>
  <c r="S1352" i="10"/>
  <c r="R1352" i="10" s="1"/>
  <c r="S1353" i="10"/>
  <c r="R1353" i="10" s="1"/>
  <c r="S1354" i="10"/>
  <c r="R1354" i="10" s="1"/>
  <c r="S1355" i="10"/>
  <c r="R1355" i="10" s="1"/>
  <c r="S1356" i="10"/>
  <c r="R1356" i="10" s="1"/>
  <c r="S1357" i="10"/>
  <c r="R1357" i="10" s="1"/>
  <c r="S1358" i="10"/>
  <c r="R1358" i="10" s="1"/>
  <c r="S1359" i="10"/>
  <c r="R1359" i="10" s="1"/>
  <c r="S1360" i="10"/>
  <c r="R1360" i="10" s="1"/>
  <c r="S1361" i="10"/>
  <c r="R1361" i="10" s="1"/>
  <c r="S1362" i="10"/>
  <c r="R1362" i="10" s="1"/>
  <c r="S1363" i="10"/>
  <c r="R1363" i="10" s="1"/>
  <c r="S1364" i="10"/>
  <c r="R1364" i="10" s="1"/>
  <c r="S1365" i="10"/>
  <c r="R1365" i="10" s="1"/>
  <c r="S1366" i="10"/>
  <c r="R1366" i="10" s="1"/>
  <c r="S1367" i="10"/>
  <c r="R1367" i="10" s="1"/>
  <c r="S1368" i="10"/>
  <c r="R1368" i="10" s="1"/>
  <c r="S1369" i="10"/>
  <c r="R1369" i="10" s="1"/>
  <c r="S1370" i="10"/>
  <c r="R1370" i="10" s="1"/>
  <c r="S1371" i="10"/>
  <c r="R1371" i="10" s="1"/>
  <c r="S1372" i="10"/>
  <c r="R1372" i="10" s="1"/>
  <c r="S1373" i="10"/>
  <c r="R1373" i="10" s="1"/>
  <c r="S1374" i="10"/>
  <c r="R1374" i="10" s="1"/>
  <c r="S1375" i="10"/>
  <c r="R1375" i="10" s="1"/>
  <c r="S1376" i="10"/>
  <c r="R1376" i="10" s="1"/>
  <c r="S1377" i="10"/>
  <c r="R1377" i="10" s="1"/>
  <c r="S1378" i="10"/>
  <c r="R1378" i="10" s="1"/>
  <c r="S1379" i="10"/>
  <c r="R1379" i="10" s="1"/>
  <c r="S1380" i="10"/>
  <c r="R1380" i="10" s="1"/>
  <c r="S1381" i="10"/>
  <c r="R1381" i="10" s="1"/>
  <c r="S1382" i="10"/>
  <c r="R1382" i="10" s="1"/>
  <c r="S1383" i="10"/>
  <c r="R1383" i="10" s="1"/>
  <c r="S1384" i="10"/>
  <c r="R1384" i="10" s="1"/>
  <c r="S1385" i="10"/>
  <c r="R1385" i="10" s="1"/>
  <c r="S1386" i="10"/>
  <c r="R1386" i="10" s="1"/>
  <c r="S1387" i="10"/>
  <c r="R1387" i="10" s="1"/>
  <c r="S1388" i="10"/>
  <c r="R1388" i="10" s="1"/>
  <c r="S1389" i="10"/>
  <c r="R1389" i="10" s="1"/>
  <c r="S1390" i="10"/>
  <c r="R1390" i="10" s="1"/>
  <c r="S1391" i="10"/>
  <c r="R1391" i="10" s="1"/>
  <c r="S1392" i="10"/>
  <c r="R1392" i="10" s="1"/>
  <c r="S1393" i="10"/>
  <c r="R1393" i="10" s="1"/>
  <c r="S1394" i="10"/>
  <c r="R1394" i="10" s="1"/>
  <c r="S1395" i="10"/>
  <c r="R1395" i="10" s="1"/>
  <c r="S1396" i="10"/>
  <c r="R1396" i="10" s="1"/>
  <c r="S1397" i="10"/>
  <c r="R1397" i="10" s="1"/>
  <c r="S1398" i="10"/>
  <c r="R1398" i="10" s="1"/>
  <c r="S1399" i="10"/>
  <c r="R1399" i="10" s="1"/>
  <c r="S1400" i="10"/>
  <c r="R1400" i="10" s="1"/>
  <c r="S1401" i="10"/>
  <c r="R1401" i="10" s="1"/>
  <c r="S1402" i="10"/>
  <c r="R1402" i="10" s="1"/>
  <c r="S1403" i="10"/>
  <c r="R1403" i="10" s="1"/>
  <c r="S1404" i="10"/>
  <c r="R1404" i="10" s="1"/>
  <c r="S1405" i="10"/>
  <c r="R1405" i="10" s="1"/>
  <c r="S1406" i="10"/>
  <c r="R1406" i="10" s="1"/>
  <c r="S1407" i="10"/>
  <c r="R1407" i="10" s="1"/>
  <c r="S1408" i="10"/>
  <c r="R1408" i="10" s="1"/>
  <c r="S1409" i="10"/>
  <c r="R1409" i="10" s="1"/>
  <c r="S1410" i="10"/>
  <c r="R1410" i="10" s="1"/>
  <c r="S1411" i="10"/>
  <c r="R1411" i="10" s="1"/>
  <c r="S1412" i="10"/>
  <c r="R1412" i="10" s="1"/>
  <c r="S1413" i="10"/>
  <c r="R1413" i="10" s="1"/>
  <c r="S1414" i="10"/>
  <c r="R1414" i="10" s="1"/>
  <c r="S1415" i="10"/>
  <c r="R1415" i="10" s="1"/>
  <c r="S1416" i="10"/>
  <c r="R1416" i="10" s="1"/>
  <c r="S1417" i="10"/>
  <c r="R1417" i="10" s="1"/>
  <c r="S1418" i="10"/>
  <c r="R1418" i="10" s="1"/>
  <c r="S1419" i="10"/>
  <c r="R1419" i="10" s="1"/>
  <c r="S1420" i="10"/>
  <c r="R1420" i="10" s="1"/>
  <c r="S1421" i="10"/>
  <c r="R1421" i="10" s="1"/>
  <c r="S1422" i="10"/>
  <c r="R1422" i="10" s="1"/>
  <c r="S1423" i="10"/>
  <c r="R1423" i="10" s="1"/>
  <c r="S1424" i="10"/>
  <c r="R1424" i="10" s="1"/>
  <c r="S1425" i="10"/>
  <c r="R1425" i="10" s="1"/>
  <c r="S1426" i="10"/>
  <c r="R1426" i="10" s="1"/>
  <c r="S1427" i="10"/>
  <c r="R1427" i="10" s="1"/>
  <c r="S1428" i="10"/>
  <c r="R1428" i="10" s="1"/>
  <c r="S1429" i="10"/>
  <c r="R1429" i="10" s="1"/>
  <c r="S1430" i="10"/>
  <c r="R1430" i="10" s="1"/>
  <c r="S1431" i="10"/>
  <c r="R1431" i="10" s="1"/>
  <c r="S1432" i="10"/>
  <c r="R1432" i="10" s="1"/>
  <c r="S1433" i="10"/>
  <c r="R1433" i="10" s="1"/>
  <c r="S1434" i="10"/>
  <c r="R1434" i="10" s="1"/>
  <c r="S1435" i="10"/>
  <c r="R1435" i="10" s="1"/>
  <c r="S1436" i="10"/>
  <c r="R1436" i="10" s="1"/>
  <c r="S1437" i="10"/>
  <c r="R1437" i="10" s="1"/>
  <c r="S1438" i="10"/>
  <c r="R1438" i="10" s="1"/>
  <c r="S1439" i="10"/>
  <c r="R1439" i="10" s="1"/>
  <c r="S1440" i="10"/>
  <c r="R1440" i="10" s="1"/>
  <c r="S1441" i="10"/>
  <c r="R1441" i="10" s="1"/>
  <c r="S1442" i="10"/>
  <c r="R1442" i="10" s="1"/>
  <c r="S1443" i="10"/>
  <c r="R1443" i="10" s="1"/>
  <c r="S1444" i="10"/>
  <c r="R1444" i="10" s="1"/>
  <c r="S1445" i="10"/>
  <c r="R1445" i="10" s="1"/>
  <c r="S1446" i="10"/>
  <c r="R1446" i="10" s="1"/>
  <c r="S1447" i="10"/>
  <c r="R1447" i="10" s="1"/>
  <c r="S1448" i="10"/>
  <c r="R1448" i="10" s="1"/>
  <c r="S1449" i="10"/>
  <c r="R1449" i="10" s="1"/>
  <c r="S1450" i="10"/>
  <c r="R1450" i="10" s="1"/>
  <c r="S1451" i="10"/>
  <c r="R1451" i="10" s="1"/>
  <c r="S1452" i="10"/>
  <c r="R1452" i="10" s="1"/>
  <c r="S1453" i="10"/>
  <c r="R1453" i="10" s="1"/>
  <c r="S1454" i="10"/>
  <c r="R1454" i="10" s="1"/>
  <c r="S1455" i="10"/>
  <c r="R1455" i="10" s="1"/>
  <c r="S1456" i="10"/>
  <c r="R1456" i="10" s="1"/>
  <c r="S1457" i="10"/>
  <c r="R1457" i="10" s="1"/>
  <c r="S1458" i="10"/>
  <c r="R1458" i="10" s="1"/>
  <c r="S1459" i="10"/>
  <c r="R1459" i="10" s="1"/>
  <c r="S1460" i="10"/>
  <c r="R1460" i="10" s="1"/>
  <c r="S1461" i="10"/>
  <c r="R1461" i="10" s="1"/>
  <c r="S1462" i="10"/>
  <c r="R1462" i="10" s="1"/>
  <c r="S1463" i="10"/>
  <c r="R1463" i="10" s="1"/>
  <c r="S1464" i="10"/>
  <c r="R1464" i="10" s="1"/>
  <c r="S1465" i="10"/>
  <c r="R1465" i="10" s="1"/>
  <c r="S1466" i="10"/>
  <c r="R1466" i="10" s="1"/>
  <c r="S1467" i="10"/>
  <c r="R1467" i="10" s="1"/>
  <c r="S1468" i="10"/>
  <c r="R1468" i="10" s="1"/>
  <c r="S1469" i="10"/>
  <c r="R1469" i="10" s="1"/>
  <c r="S1470" i="10"/>
  <c r="R1470" i="10" s="1"/>
  <c r="S1471" i="10"/>
  <c r="R1471" i="10" s="1"/>
  <c r="S1472" i="10"/>
  <c r="R1472" i="10" s="1"/>
  <c r="S1473" i="10"/>
  <c r="R1473" i="10" s="1"/>
  <c r="S1474" i="10"/>
  <c r="R1474" i="10" s="1"/>
  <c r="S1475" i="10"/>
  <c r="R1475" i="10" s="1"/>
  <c r="S1476" i="10"/>
  <c r="R1476" i="10" s="1"/>
  <c r="S1477" i="10"/>
  <c r="R1477" i="10" s="1"/>
  <c r="S1478" i="10"/>
  <c r="R1478" i="10" s="1"/>
  <c r="S1479" i="10"/>
  <c r="R1479" i="10" s="1"/>
  <c r="S1480" i="10"/>
  <c r="R1480" i="10" s="1"/>
  <c r="S1481" i="10"/>
  <c r="R1481" i="10" s="1"/>
  <c r="S1482" i="10"/>
  <c r="R1482" i="10" s="1"/>
  <c r="S1483" i="10"/>
  <c r="R1483" i="10" s="1"/>
  <c r="S1484" i="10"/>
  <c r="R1484" i="10" s="1"/>
  <c r="S1485" i="10"/>
  <c r="R1485" i="10" s="1"/>
  <c r="S1486" i="10"/>
  <c r="R1486" i="10" s="1"/>
  <c r="S1487" i="10"/>
  <c r="R1487" i="10" s="1"/>
  <c r="S1488" i="10"/>
  <c r="R1488" i="10" s="1"/>
  <c r="S1489" i="10"/>
  <c r="R1489" i="10" s="1"/>
  <c r="S1490" i="10"/>
  <c r="R1490" i="10" s="1"/>
  <c r="S1491" i="10"/>
  <c r="R1491" i="10" s="1"/>
  <c r="S1492" i="10"/>
  <c r="R1492" i="10" s="1"/>
  <c r="S1493" i="10"/>
  <c r="R1493" i="10" s="1"/>
  <c r="S1494" i="10"/>
  <c r="R1494" i="10" s="1"/>
  <c r="S1495" i="10"/>
  <c r="R1495" i="10" s="1"/>
  <c r="S1496" i="10"/>
  <c r="R1496" i="10" s="1"/>
  <c r="S1497" i="10"/>
  <c r="R1497" i="10" s="1"/>
  <c r="S1498" i="10"/>
  <c r="R1498" i="10" s="1"/>
  <c r="S1499" i="10"/>
  <c r="R1499" i="10" s="1"/>
  <c r="S1500" i="10"/>
  <c r="R1500" i="10" s="1"/>
  <c r="S1501" i="10"/>
  <c r="R1501" i="10" s="1"/>
  <c r="S1502" i="10"/>
  <c r="R1502" i="10" s="1"/>
  <c r="S1503" i="10"/>
  <c r="R1503" i="10" s="1"/>
  <c r="S1504" i="10"/>
  <c r="R1504" i="10" s="1"/>
  <c r="S1505" i="10"/>
  <c r="R1505" i="10" s="1"/>
  <c r="S1506" i="10"/>
  <c r="R1506" i="10" s="1"/>
  <c r="S1507" i="10"/>
  <c r="R1507" i="10" s="1"/>
  <c r="S1508" i="10"/>
  <c r="R1508" i="10" s="1"/>
  <c r="S1509" i="10"/>
  <c r="R1509" i="10" s="1"/>
  <c r="S1510" i="10"/>
  <c r="R1510" i="10" s="1"/>
  <c r="S1511" i="10"/>
  <c r="R1511" i="10" s="1"/>
  <c r="S1512" i="10"/>
  <c r="R1512" i="10" s="1"/>
  <c r="S1513" i="10"/>
  <c r="R1513" i="10" s="1"/>
  <c r="S1514" i="10"/>
  <c r="R1514" i="10" s="1"/>
  <c r="S1515" i="10"/>
  <c r="R1515" i="10" s="1"/>
  <c r="S1516" i="10"/>
  <c r="R1516" i="10" s="1"/>
  <c r="S1517" i="10"/>
  <c r="R1517" i="10" s="1"/>
  <c r="S1518" i="10"/>
  <c r="R1518" i="10" s="1"/>
  <c r="S1519" i="10"/>
  <c r="R1519" i="10" s="1"/>
  <c r="S1520" i="10"/>
  <c r="R1520" i="10" s="1"/>
  <c r="S1521" i="10"/>
  <c r="R1521" i="10" s="1"/>
  <c r="S1522" i="10"/>
  <c r="R1522" i="10" s="1"/>
  <c r="S1523" i="10"/>
  <c r="R1523" i="10" s="1"/>
  <c r="S1524" i="10"/>
  <c r="R1524" i="10" s="1"/>
  <c r="S1525" i="10"/>
  <c r="R1525" i="10" s="1"/>
  <c r="S1526" i="10"/>
  <c r="R1526" i="10" s="1"/>
  <c r="S1527" i="10"/>
  <c r="R1527" i="10" s="1"/>
  <c r="S1528" i="10"/>
  <c r="R1528" i="10" s="1"/>
  <c r="S1529" i="10"/>
  <c r="R1529" i="10" s="1"/>
  <c r="S1530" i="10"/>
  <c r="R1530" i="10" s="1"/>
  <c r="S1531" i="10"/>
  <c r="R1531" i="10" s="1"/>
  <c r="S1532" i="10"/>
  <c r="R1532" i="10" s="1"/>
  <c r="S1533" i="10"/>
  <c r="R1533" i="10" s="1"/>
  <c r="S1534" i="10"/>
  <c r="R1534" i="10" s="1"/>
  <c r="S1535" i="10"/>
  <c r="R1535" i="10" s="1"/>
  <c r="S1536" i="10"/>
  <c r="R1536" i="10" s="1"/>
  <c r="S1537" i="10"/>
  <c r="R1537" i="10" s="1"/>
  <c r="S1538" i="10"/>
  <c r="R1538" i="10" s="1"/>
  <c r="S1539" i="10"/>
  <c r="R1539" i="10" s="1"/>
  <c r="S1540" i="10"/>
  <c r="R1540" i="10" s="1"/>
  <c r="S1541" i="10"/>
  <c r="R1541" i="10" s="1"/>
  <c r="S1542" i="10"/>
  <c r="R1542" i="10" s="1"/>
  <c r="S1543" i="10"/>
  <c r="R1543" i="10" s="1"/>
  <c r="S1544" i="10"/>
  <c r="R1544" i="10" s="1"/>
  <c r="S1545" i="10"/>
  <c r="R1545" i="10" s="1"/>
  <c r="S1546" i="10"/>
  <c r="R1546" i="10" s="1"/>
  <c r="S1547" i="10"/>
  <c r="R1547" i="10" s="1"/>
  <c r="S1548" i="10"/>
  <c r="R1548" i="10" s="1"/>
  <c r="S1549" i="10"/>
  <c r="R1549" i="10" s="1"/>
  <c r="S1550" i="10"/>
  <c r="R1550" i="10" s="1"/>
  <c r="S1551" i="10"/>
  <c r="R1551" i="10" s="1"/>
  <c r="S1552" i="10"/>
  <c r="R1552" i="10" s="1"/>
  <c r="S1553" i="10"/>
  <c r="R1553" i="10" s="1"/>
  <c r="S1554" i="10"/>
  <c r="R1554" i="10" s="1"/>
  <c r="S1555" i="10"/>
  <c r="R1555" i="10" s="1"/>
  <c r="S1556" i="10"/>
  <c r="R1556" i="10" s="1"/>
  <c r="S1557" i="10"/>
  <c r="R1557" i="10" s="1"/>
  <c r="S1558" i="10"/>
  <c r="R1558" i="10" s="1"/>
  <c r="S1559" i="10"/>
  <c r="R1559" i="10" s="1"/>
  <c r="S1560" i="10"/>
  <c r="R1560" i="10" s="1"/>
  <c r="S1561" i="10"/>
  <c r="R1561" i="10" s="1"/>
  <c r="S1562" i="10"/>
  <c r="R1562" i="10" s="1"/>
  <c r="S1563" i="10"/>
  <c r="R1563" i="10" s="1"/>
  <c r="S1564" i="10"/>
  <c r="R1564" i="10" s="1"/>
  <c r="S1565" i="10"/>
  <c r="R1565" i="10" s="1"/>
  <c r="S1566" i="10"/>
  <c r="R1566" i="10" s="1"/>
  <c r="S1567" i="10"/>
  <c r="R1567" i="10" s="1"/>
  <c r="S1568" i="10"/>
  <c r="R1568" i="10" s="1"/>
  <c r="S1569" i="10"/>
  <c r="R1569" i="10" s="1"/>
  <c r="S1570" i="10"/>
  <c r="R1570" i="10" s="1"/>
  <c r="S1571" i="10"/>
  <c r="R1571" i="10" s="1"/>
  <c r="S1572" i="10"/>
  <c r="R1572" i="10" s="1"/>
  <c r="S1573" i="10"/>
  <c r="R1573" i="10" s="1"/>
  <c r="S1574" i="10"/>
  <c r="R1574" i="10" s="1"/>
  <c r="S1575" i="10"/>
  <c r="R1575" i="10" s="1"/>
  <c r="S1576" i="10"/>
  <c r="R1576" i="10" s="1"/>
  <c r="S1577" i="10"/>
  <c r="R1577" i="10" s="1"/>
  <c r="S1578" i="10"/>
  <c r="R1578" i="10" s="1"/>
  <c r="S1579" i="10"/>
  <c r="R1579" i="10" s="1"/>
  <c r="S1580" i="10"/>
  <c r="R1580" i="10" s="1"/>
  <c r="S1581" i="10"/>
  <c r="R1581" i="10" s="1"/>
  <c r="S1582" i="10"/>
  <c r="R1582" i="10" s="1"/>
  <c r="S1583" i="10"/>
  <c r="R1583" i="10" s="1"/>
  <c r="S1584" i="10"/>
  <c r="R1584" i="10" s="1"/>
  <c r="S1585" i="10"/>
  <c r="R1585" i="10" s="1"/>
  <c r="S1586" i="10"/>
  <c r="R1586" i="10" s="1"/>
  <c r="S1587" i="10"/>
  <c r="R1587" i="10" s="1"/>
  <c r="S1588" i="10"/>
  <c r="R1588" i="10" s="1"/>
  <c r="S1589" i="10"/>
  <c r="R1589" i="10" s="1"/>
  <c r="S1590" i="10"/>
  <c r="R1590" i="10" s="1"/>
  <c r="S1591" i="10"/>
  <c r="R1591" i="10" s="1"/>
  <c r="S1592" i="10"/>
  <c r="R1592" i="10" s="1"/>
  <c r="S1593" i="10"/>
  <c r="R1593" i="10" s="1"/>
  <c r="S1594" i="10"/>
  <c r="R1594" i="10" s="1"/>
  <c r="S1595" i="10"/>
  <c r="R1595" i="10" s="1"/>
  <c r="S1596" i="10"/>
  <c r="R1596" i="10" s="1"/>
  <c r="S1597" i="10"/>
  <c r="R1597" i="10" s="1"/>
  <c r="S1598" i="10"/>
  <c r="R1598" i="10" s="1"/>
  <c r="S1599" i="10"/>
  <c r="R1599" i="10" s="1"/>
  <c r="S1600" i="10"/>
  <c r="R1600" i="10" s="1"/>
  <c r="S1601" i="10"/>
  <c r="R1601" i="10" s="1"/>
  <c r="S1602" i="10"/>
  <c r="R1602" i="10" s="1"/>
  <c r="S1603" i="10"/>
  <c r="R1603" i="10" s="1"/>
  <c r="S1604" i="10"/>
  <c r="R1604" i="10" s="1"/>
  <c r="S1605" i="10"/>
  <c r="R1605" i="10" s="1"/>
  <c r="S1606" i="10"/>
  <c r="R1606" i="10" s="1"/>
  <c r="S1607" i="10"/>
  <c r="R1607" i="10" s="1"/>
  <c r="S1608" i="10"/>
  <c r="R1608" i="10" s="1"/>
  <c r="S1609" i="10"/>
  <c r="R1609" i="10" s="1"/>
  <c r="S1610" i="10"/>
  <c r="R1610" i="10" s="1"/>
  <c r="S1611" i="10"/>
  <c r="R1611" i="10" s="1"/>
  <c r="S1612" i="10"/>
  <c r="R1612" i="10" s="1"/>
  <c r="S1613" i="10"/>
  <c r="R1613" i="10" s="1"/>
  <c r="S1614" i="10"/>
  <c r="R1614" i="10" s="1"/>
  <c r="S1615" i="10"/>
  <c r="R1615" i="10" s="1"/>
  <c r="S1616" i="10"/>
  <c r="R1616" i="10" s="1"/>
  <c r="S1617" i="10"/>
  <c r="R1617" i="10" s="1"/>
  <c r="S1618" i="10"/>
  <c r="R1618" i="10" s="1"/>
  <c r="S1619" i="10"/>
  <c r="R1619" i="10" s="1"/>
  <c r="S1620" i="10"/>
  <c r="R1620" i="10" s="1"/>
  <c r="S1621" i="10"/>
  <c r="R1621" i="10" s="1"/>
  <c r="S1622" i="10"/>
  <c r="R1622" i="10" s="1"/>
  <c r="S1623" i="10"/>
  <c r="R1623" i="10" s="1"/>
  <c r="S1624" i="10"/>
  <c r="R1624" i="10" s="1"/>
  <c r="S1625" i="10"/>
  <c r="R1625" i="10" s="1"/>
  <c r="S1626" i="10"/>
  <c r="R1626" i="10" s="1"/>
  <c r="S1627" i="10"/>
  <c r="R1627" i="10" s="1"/>
  <c r="S1628" i="10"/>
  <c r="R1628" i="10" s="1"/>
  <c r="S1629" i="10"/>
  <c r="R1629" i="10" s="1"/>
  <c r="S1630" i="10"/>
  <c r="R1630" i="10" s="1"/>
  <c r="S1631" i="10"/>
  <c r="R1631" i="10" s="1"/>
  <c r="S1632" i="10"/>
  <c r="R1632" i="10" s="1"/>
  <c r="S1633" i="10"/>
  <c r="R1633" i="10" s="1"/>
  <c r="S1634" i="10"/>
  <c r="R1634" i="10" s="1"/>
  <c r="S1635" i="10"/>
  <c r="R1635" i="10" s="1"/>
  <c r="S1636" i="10"/>
  <c r="R1636" i="10" s="1"/>
  <c r="S1637" i="10"/>
  <c r="R1637" i="10" s="1"/>
  <c r="S1638" i="10"/>
  <c r="R1638" i="10" s="1"/>
  <c r="S1639" i="10"/>
  <c r="R1639" i="10" s="1"/>
  <c r="S1640" i="10"/>
  <c r="R1640" i="10" s="1"/>
  <c r="S1641" i="10"/>
  <c r="R1641" i="10" s="1"/>
  <c r="S1642" i="10"/>
  <c r="R1642" i="10" s="1"/>
  <c r="S1643" i="10"/>
  <c r="R1643" i="10" s="1"/>
  <c r="S1644" i="10"/>
  <c r="R1644" i="10" s="1"/>
  <c r="S1645" i="10"/>
  <c r="R1645" i="10" s="1"/>
  <c r="S1646" i="10"/>
  <c r="R1646" i="10" s="1"/>
  <c r="S1647" i="10"/>
  <c r="R1647" i="10" s="1"/>
  <c r="S1648" i="10"/>
  <c r="R1648" i="10" s="1"/>
  <c r="S1649" i="10"/>
  <c r="R1649" i="10" s="1"/>
  <c r="S1650" i="10"/>
  <c r="R1650" i="10" s="1"/>
  <c r="S1651" i="10"/>
  <c r="R1651" i="10" s="1"/>
  <c r="S1652" i="10"/>
  <c r="R1652" i="10" s="1"/>
  <c r="S1653" i="10"/>
  <c r="R1653" i="10" s="1"/>
  <c r="S1654" i="10"/>
  <c r="R1654" i="10" s="1"/>
  <c r="S1655" i="10"/>
  <c r="R1655" i="10" s="1"/>
  <c r="S1656" i="10"/>
  <c r="R1656" i="10" s="1"/>
  <c r="S1657" i="10"/>
  <c r="R1657" i="10" s="1"/>
  <c r="S1658" i="10"/>
  <c r="R1658" i="10" s="1"/>
  <c r="S1659" i="10"/>
  <c r="R1659" i="10" s="1"/>
  <c r="S1660" i="10"/>
  <c r="R1660" i="10" s="1"/>
  <c r="S1661" i="10"/>
  <c r="R1661" i="10" s="1"/>
  <c r="S1662" i="10"/>
  <c r="R1662" i="10" s="1"/>
  <c r="S1663" i="10"/>
  <c r="R1663" i="10" s="1"/>
  <c r="S1664" i="10"/>
  <c r="R1664" i="10" s="1"/>
  <c r="S1665" i="10"/>
  <c r="R1665" i="10" s="1"/>
  <c r="S1666" i="10"/>
  <c r="R1666" i="10" s="1"/>
  <c r="S1667" i="10"/>
  <c r="R1667" i="10" s="1"/>
  <c r="S1668" i="10"/>
  <c r="R1668" i="10" s="1"/>
  <c r="S1669" i="10"/>
  <c r="R1669" i="10" s="1"/>
  <c r="S1670" i="10"/>
  <c r="R1670" i="10" s="1"/>
  <c r="S1671" i="10"/>
  <c r="R1671" i="10" s="1"/>
  <c r="S1672" i="10"/>
  <c r="R1672" i="10" s="1"/>
  <c r="S1673" i="10"/>
  <c r="R1673" i="10" s="1"/>
  <c r="S1674" i="10"/>
  <c r="R1674" i="10" s="1"/>
  <c r="S1675" i="10"/>
  <c r="R1675" i="10" s="1"/>
  <c r="S1676" i="10"/>
  <c r="R1676" i="10" s="1"/>
  <c r="S1677" i="10"/>
  <c r="R1677" i="10" s="1"/>
  <c r="S1678" i="10"/>
  <c r="R1678" i="10" s="1"/>
  <c r="S1679" i="10"/>
  <c r="R1679" i="10" s="1"/>
  <c r="S1680" i="10"/>
  <c r="R1680" i="10" s="1"/>
  <c r="S1681" i="10"/>
  <c r="R1681" i="10" s="1"/>
  <c r="S1682" i="10"/>
  <c r="R1682" i="10" s="1"/>
  <c r="S1683" i="10"/>
  <c r="R1683" i="10" s="1"/>
  <c r="S1684" i="10"/>
  <c r="R1684" i="10" s="1"/>
  <c r="S1685" i="10"/>
  <c r="R1685" i="10" s="1"/>
  <c r="S1686" i="10"/>
  <c r="R1686" i="10" s="1"/>
  <c r="S1687" i="10"/>
  <c r="R1687" i="10" s="1"/>
  <c r="S1688" i="10"/>
  <c r="R1688" i="10" s="1"/>
  <c r="S1689" i="10"/>
  <c r="R1689" i="10" s="1"/>
  <c r="S1690" i="10"/>
  <c r="R1690" i="10" s="1"/>
  <c r="S1691" i="10"/>
  <c r="R1691" i="10" s="1"/>
  <c r="S1692" i="10"/>
  <c r="R1692" i="10" s="1"/>
  <c r="S1693" i="10"/>
  <c r="R1693" i="10" s="1"/>
  <c r="S1694" i="10"/>
  <c r="R1694" i="10" s="1"/>
  <c r="S1695" i="10"/>
  <c r="R1695" i="10" s="1"/>
  <c r="S1696" i="10"/>
  <c r="R1696" i="10" s="1"/>
  <c r="S1697" i="10"/>
  <c r="R1697" i="10" s="1"/>
  <c r="S1698" i="10"/>
  <c r="R1698" i="10" s="1"/>
  <c r="S1699" i="10"/>
  <c r="R1699" i="10" s="1"/>
  <c r="S1700" i="10"/>
  <c r="R1700" i="10" s="1"/>
  <c r="S1701" i="10"/>
  <c r="R1701" i="10" s="1"/>
  <c r="S1702" i="10"/>
  <c r="R1702" i="10" s="1"/>
  <c r="S1703" i="10"/>
  <c r="R1703" i="10" s="1"/>
  <c r="S1704" i="10"/>
  <c r="R1704" i="10" s="1"/>
  <c r="S1705" i="10"/>
  <c r="R1705" i="10" s="1"/>
  <c r="S1706" i="10"/>
  <c r="R1706" i="10" s="1"/>
  <c r="S1707" i="10"/>
  <c r="R1707" i="10" s="1"/>
  <c r="S1708" i="10"/>
  <c r="R1708" i="10" s="1"/>
  <c r="S1709" i="10"/>
  <c r="R1709" i="10" s="1"/>
  <c r="S1710" i="10"/>
  <c r="R1710" i="10" s="1"/>
  <c r="S1711" i="10"/>
  <c r="R1711" i="10" s="1"/>
  <c r="S1712" i="10"/>
  <c r="R1712" i="10" s="1"/>
  <c r="S1713" i="10"/>
  <c r="R1713" i="10" s="1"/>
  <c r="S1714" i="10"/>
  <c r="R1714" i="10" s="1"/>
  <c r="S1715" i="10"/>
  <c r="R1715" i="10" s="1"/>
  <c r="S1716" i="10"/>
  <c r="R1716" i="10" s="1"/>
  <c r="S1717" i="10"/>
  <c r="R1717" i="10" s="1"/>
  <c r="S1718" i="10"/>
  <c r="R1718" i="10" s="1"/>
  <c r="S1719" i="10"/>
  <c r="R1719" i="10" s="1"/>
  <c r="S1720" i="10"/>
  <c r="R1720" i="10" s="1"/>
  <c r="S1721" i="10"/>
  <c r="R1721" i="10" s="1"/>
  <c r="S1722" i="10"/>
  <c r="R1722" i="10" s="1"/>
  <c r="S1723" i="10"/>
  <c r="R1723" i="10" s="1"/>
  <c r="S1724" i="10"/>
  <c r="R1724" i="10" s="1"/>
  <c r="S1725" i="10"/>
  <c r="R1725" i="10" s="1"/>
  <c r="S1726" i="10"/>
  <c r="R1726" i="10" s="1"/>
  <c r="S1727" i="10"/>
  <c r="R1727" i="10" s="1"/>
  <c r="S1728" i="10"/>
  <c r="R1728" i="10" s="1"/>
  <c r="S1729" i="10"/>
  <c r="R1729" i="10" s="1"/>
  <c r="S1730" i="10"/>
  <c r="R1730" i="10" s="1"/>
  <c r="S1731" i="10"/>
  <c r="R1731" i="10" s="1"/>
  <c r="S1732" i="10"/>
  <c r="R1732" i="10" s="1"/>
  <c r="S1733" i="10"/>
  <c r="R1733" i="10" s="1"/>
  <c r="S1734" i="10"/>
  <c r="R1734" i="10" s="1"/>
  <c r="S1735" i="10"/>
  <c r="R1735" i="10" s="1"/>
  <c r="S1736" i="10"/>
  <c r="R1736" i="10" s="1"/>
  <c r="S1737" i="10"/>
  <c r="R1737" i="10" s="1"/>
  <c r="S1738" i="10"/>
  <c r="R1738" i="10" s="1"/>
  <c r="S1739" i="10"/>
  <c r="R1739" i="10" s="1"/>
  <c r="S1740" i="10"/>
  <c r="R1740" i="10" s="1"/>
  <c r="S1741" i="10"/>
  <c r="R1741" i="10" s="1"/>
  <c r="S1742" i="10"/>
  <c r="R1742" i="10" s="1"/>
  <c r="S1743" i="10"/>
  <c r="R1743" i="10" s="1"/>
  <c r="S1744" i="10"/>
  <c r="R1744" i="10" s="1"/>
  <c r="S1745" i="10"/>
  <c r="R1745" i="10" s="1"/>
  <c r="S1746" i="10"/>
  <c r="R1746" i="10" s="1"/>
  <c r="S1747" i="10"/>
  <c r="R1747" i="10" s="1"/>
  <c r="S1748" i="10"/>
  <c r="R1748" i="10" s="1"/>
  <c r="S1749" i="10"/>
  <c r="R1749" i="10" s="1"/>
  <c r="S1750" i="10"/>
  <c r="R1750" i="10" s="1"/>
  <c r="S1751" i="10"/>
  <c r="R1751" i="10" s="1"/>
  <c r="S1752" i="10"/>
  <c r="R1752" i="10" s="1"/>
  <c r="S1753" i="10"/>
  <c r="R1753" i="10" s="1"/>
  <c r="S1754" i="10"/>
  <c r="R1754" i="10" s="1"/>
  <c r="S1755" i="10"/>
  <c r="R1755" i="10" s="1"/>
  <c r="S1756" i="10"/>
  <c r="R1756" i="10" s="1"/>
  <c r="S1757" i="10"/>
  <c r="R1757" i="10" s="1"/>
  <c r="S1758" i="10"/>
  <c r="R1758" i="10" s="1"/>
  <c r="S1759" i="10"/>
  <c r="R1759" i="10" s="1"/>
  <c r="S1760" i="10"/>
  <c r="R1760" i="10" s="1"/>
  <c r="S1761" i="10"/>
  <c r="R1761" i="10" s="1"/>
  <c r="S1762" i="10"/>
  <c r="R1762" i="10" s="1"/>
  <c r="S1763" i="10"/>
  <c r="R1763" i="10" s="1"/>
  <c r="S1764" i="10"/>
  <c r="R1764" i="10" s="1"/>
  <c r="S1765" i="10"/>
  <c r="R1765" i="10" s="1"/>
  <c r="S1766" i="10"/>
  <c r="R1766" i="10" s="1"/>
  <c r="S1767" i="10"/>
  <c r="R1767" i="10" s="1"/>
  <c r="S1768" i="10"/>
  <c r="R1768" i="10" s="1"/>
  <c r="S1769" i="10"/>
  <c r="R1769" i="10" s="1"/>
  <c r="S1770" i="10"/>
  <c r="R1770" i="10" s="1"/>
  <c r="S1771" i="10"/>
  <c r="R1771" i="10" s="1"/>
  <c r="S1772" i="10"/>
  <c r="R1772" i="10" s="1"/>
  <c r="S1773" i="10"/>
  <c r="R1773" i="10" s="1"/>
  <c r="S1774" i="10"/>
  <c r="R1774" i="10" s="1"/>
  <c r="S1775" i="10"/>
  <c r="R1775" i="10" s="1"/>
  <c r="S1776" i="10"/>
  <c r="R1776" i="10" s="1"/>
  <c r="S1777" i="10"/>
  <c r="R1777" i="10" s="1"/>
  <c r="S1778" i="10"/>
  <c r="R1778" i="10" s="1"/>
  <c r="S1779" i="10"/>
  <c r="R1779" i="10" s="1"/>
  <c r="S1780" i="10"/>
  <c r="R1780" i="10" s="1"/>
  <c r="S1781" i="10"/>
  <c r="R1781" i="10" s="1"/>
  <c r="S1782" i="10"/>
  <c r="R1782" i="10" s="1"/>
  <c r="S1783" i="10"/>
  <c r="R1783" i="10" s="1"/>
  <c r="S1784" i="10"/>
  <c r="R1784" i="10" s="1"/>
  <c r="S1785" i="10"/>
  <c r="R1785" i="10" s="1"/>
  <c r="S1786" i="10"/>
  <c r="R1786" i="10" s="1"/>
  <c r="S1787" i="10"/>
  <c r="R1787" i="10" s="1"/>
  <c r="S1788" i="10"/>
  <c r="R1788" i="10" s="1"/>
  <c r="S1789" i="10"/>
  <c r="R1789" i="10" s="1"/>
  <c r="S1790" i="10"/>
  <c r="R1790" i="10" s="1"/>
  <c r="S1791" i="10"/>
  <c r="R1791" i="10" s="1"/>
  <c r="S1792" i="10"/>
  <c r="R1792" i="10" s="1"/>
  <c r="S1793" i="10"/>
  <c r="R1793" i="10" s="1"/>
  <c r="S1794" i="10"/>
  <c r="R1794" i="10" s="1"/>
  <c r="S1795" i="10"/>
  <c r="R1795" i="10" s="1"/>
  <c r="S1796" i="10"/>
  <c r="R1796" i="10" s="1"/>
  <c r="S1797" i="10"/>
  <c r="R1797" i="10" s="1"/>
  <c r="S1798" i="10"/>
  <c r="R1798" i="10" s="1"/>
  <c r="S1799" i="10"/>
  <c r="R1799" i="10" s="1"/>
  <c r="S1800" i="10"/>
  <c r="R1800" i="10" s="1"/>
  <c r="S1801" i="10"/>
  <c r="R1801" i="10" s="1"/>
  <c r="S1802" i="10"/>
  <c r="R1802" i="10" s="1"/>
  <c r="S1803" i="10"/>
  <c r="R1803" i="10" s="1"/>
  <c r="S1804" i="10"/>
  <c r="R1804" i="10" s="1"/>
  <c r="S1805" i="10"/>
  <c r="R1805" i="10" s="1"/>
  <c r="S1806" i="10"/>
  <c r="R1806" i="10" s="1"/>
  <c r="S1807" i="10"/>
  <c r="R1807" i="10" s="1"/>
  <c r="S1808" i="10"/>
  <c r="R1808" i="10" s="1"/>
  <c r="S1809" i="10"/>
  <c r="R1809" i="10" s="1"/>
  <c r="S1810" i="10"/>
  <c r="R1810" i="10" s="1"/>
  <c r="S1811" i="10"/>
  <c r="R1811" i="10" s="1"/>
  <c r="S1812" i="10"/>
  <c r="R1812" i="10" s="1"/>
  <c r="S1813" i="10"/>
  <c r="R1813" i="10" s="1"/>
  <c r="S1814" i="10"/>
  <c r="R1814" i="10" s="1"/>
  <c r="S1815" i="10"/>
  <c r="R1815" i="10" s="1"/>
  <c r="S1816" i="10"/>
  <c r="R1816" i="10" s="1"/>
  <c r="S1817" i="10"/>
  <c r="R1817" i="10" s="1"/>
  <c r="S1818" i="10"/>
  <c r="R1818" i="10" s="1"/>
  <c r="S1819" i="10"/>
  <c r="R1819" i="10" s="1"/>
  <c r="S1820" i="10"/>
  <c r="R1820" i="10" s="1"/>
  <c r="S1821" i="10"/>
  <c r="R1821" i="10" s="1"/>
  <c r="S1822" i="10"/>
  <c r="R1822" i="10" s="1"/>
  <c r="S1823" i="10"/>
  <c r="R1823" i="10" s="1"/>
  <c r="S1824" i="10"/>
  <c r="R1824" i="10" s="1"/>
  <c r="S1825" i="10"/>
  <c r="R1825" i="10" s="1"/>
  <c r="S1826" i="10"/>
  <c r="R1826" i="10" s="1"/>
  <c r="S1827" i="10"/>
  <c r="R1827" i="10" s="1"/>
  <c r="S1828" i="10"/>
  <c r="R1828" i="10" s="1"/>
  <c r="S1829" i="10"/>
  <c r="R1829" i="10" s="1"/>
  <c r="S1830" i="10"/>
  <c r="R1830" i="10" s="1"/>
  <c r="S1831" i="10"/>
  <c r="R1831" i="10" s="1"/>
  <c r="S1832" i="10"/>
  <c r="R1832" i="10" s="1"/>
  <c r="S1833" i="10"/>
  <c r="R1833" i="10" s="1"/>
  <c r="S1834" i="10"/>
  <c r="R1834" i="10" s="1"/>
  <c r="S1835" i="10"/>
  <c r="R1835" i="10" s="1"/>
  <c r="S1836" i="10"/>
  <c r="R1836" i="10" s="1"/>
  <c r="S1837" i="10"/>
  <c r="R1837" i="10" s="1"/>
  <c r="S1838" i="10"/>
  <c r="R1838" i="10" s="1"/>
  <c r="S1839" i="10"/>
  <c r="R1839" i="10" s="1"/>
  <c r="S1840" i="10"/>
  <c r="R1840" i="10" s="1"/>
  <c r="S1841" i="10"/>
  <c r="R1841" i="10" s="1"/>
  <c r="S1842" i="10"/>
  <c r="R1842" i="10" s="1"/>
  <c r="S1843" i="10"/>
  <c r="R1843" i="10" s="1"/>
  <c r="S1844" i="10"/>
  <c r="R1844" i="10" s="1"/>
  <c r="S1845" i="10"/>
  <c r="R1845" i="10" s="1"/>
  <c r="S1846" i="10"/>
  <c r="R1846" i="10" s="1"/>
  <c r="S1847" i="10"/>
  <c r="R1847" i="10" s="1"/>
  <c r="S1848" i="10"/>
  <c r="R1848" i="10" s="1"/>
  <c r="S1849" i="10"/>
  <c r="R1849" i="10" s="1"/>
  <c r="S1850" i="10"/>
  <c r="R1850" i="10" s="1"/>
  <c r="S1851" i="10"/>
  <c r="R1851" i="10" s="1"/>
  <c r="S1852" i="10"/>
  <c r="R1852" i="10" s="1"/>
  <c r="S1853" i="10"/>
  <c r="R1853" i="10" s="1"/>
  <c r="S1854" i="10"/>
  <c r="R1854" i="10" s="1"/>
  <c r="S1855" i="10"/>
  <c r="R1855" i="10" s="1"/>
  <c r="S1856" i="10"/>
  <c r="R1856" i="10" s="1"/>
  <c r="S1857" i="10"/>
  <c r="R1857" i="10" s="1"/>
  <c r="S1858" i="10"/>
  <c r="R1858" i="10" s="1"/>
  <c r="S1859" i="10"/>
  <c r="R1859" i="10" s="1"/>
  <c r="S1860" i="10"/>
  <c r="R1860" i="10" s="1"/>
  <c r="S1861" i="10"/>
  <c r="R1861" i="10" s="1"/>
  <c r="S1862" i="10"/>
  <c r="R1862" i="10" s="1"/>
  <c r="S1863" i="10"/>
  <c r="R1863" i="10" s="1"/>
  <c r="S1864" i="10"/>
  <c r="R1864" i="10" s="1"/>
  <c r="S1865" i="10"/>
  <c r="R1865" i="10" s="1"/>
  <c r="S1866" i="10"/>
  <c r="R1866" i="10" s="1"/>
  <c r="S1867" i="10"/>
  <c r="R1867" i="10" s="1"/>
  <c r="S1868" i="10"/>
  <c r="R1868" i="10" s="1"/>
  <c r="S1869" i="10"/>
  <c r="R1869" i="10" s="1"/>
  <c r="S1870" i="10"/>
  <c r="R1870" i="10" s="1"/>
  <c r="S1871" i="10"/>
  <c r="R1871" i="10" s="1"/>
  <c r="S1872" i="10"/>
  <c r="R1872" i="10" s="1"/>
  <c r="S1873" i="10"/>
  <c r="R1873" i="10" s="1"/>
  <c r="S1874" i="10"/>
  <c r="R1874" i="10" s="1"/>
  <c r="S1875" i="10"/>
  <c r="R1875" i="10" s="1"/>
  <c r="S1876" i="10"/>
  <c r="R1876" i="10" s="1"/>
  <c r="S1877" i="10"/>
  <c r="R1877" i="10" s="1"/>
  <c r="S1878" i="10"/>
  <c r="R1878" i="10" s="1"/>
  <c r="S1879" i="10"/>
  <c r="R1879" i="10" s="1"/>
  <c r="S1880" i="10"/>
  <c r="R1880" i="10" s="1"/>
  <c r="S1881" i="10"/>
  <c r="R1881" i="10" s="1"/>
  <c r="S1882" i="10"/>
  <c r="R1882" i="10" s="1"/>
  <c r="S1883" i="10"/>
  <c r="R1883" i="10" s="1"/>
  <c r="S1884" i="10"/>
  <c r="R1884" i="10" s="1"/>
  <c r="S1885" i="10"/>
  <c r="R1885" i="10" s="1"/>
  <c r="S1886" i="10"/>
  <c r="R1886" i="10" s="1"/>
  <c r="S1887" i="10"/>
  <c r="R1887" i="10" s="1"/>
  <c r="S1888" i="10"/>
  <c r="R1888" i="10" s="1"/>
  <c r="S1889" i="10"/>
  <c r="R1889" i="10" s="1"/>
  <c r="S1890" i="10"/>
  <c r="R1890" i="10" s="1"/>
  <c r="S1891" i="10"/>
  <c r="R1891" i="10" s="1"/>
  <c r="S1892" i="10"/>
  <c r="R1892" i="10" s="1"/>
  <c r="S1893" i="10"/>
  <c r="R1893" i="10" s="1"/>
  <c r="S1894" i="10"/>
  <c r="R1894" i="10" s="1"/>
  <c r="S1895" i="10"/>
  <c r="R1895" i="10" s="1"/>
  <c r="S1896" i="10"/>
  <c r="R1896" i="10" s="1"/>
  <c r="S1897" i="10"/>
  <c r="R1897" i="10" s="1"/>
  <c r="S1898" i="10"/>
  <c r="R1898" i="10" s="1"/>
  <c r="S1899" i="10"/>
  <c r="R1899" i="10" s="1"/>
  <c r="S1900" i="10"/>
  <c r="R1900" i="10" s="1"/>
  <c r="S1901" i="10"/>
  <c r="R1901" i="10" s="1"/>
  <c r="S1902" i="10"/>
  <c r="R1902" i="10" s="1"/>
  <c r="S1903" i="10"/>
  <c r="R1903" i="10" s="1"/>
  <c r="S1904" i="10"/>
  <c r="R1904" i="10" s="1"/>
  <c r="S1905" i="10"/>
  <c r="R1905" i="10" s="1"/>
  <c r="S1906" i="10"/>
  <c r="R1906" i="10" s="1"/>
  <c r="S1907" i="10"/>
  <c r="R1907" i="10" s="1"/>
  <c r="S1908" i="10"/>
  <c r="R1908" i="10" s="1"/>
  <c r="S1909" i="10"/>
  <c r="R1909" i="10" s="1"/>
  <c r="S1910" i="10"/>
  <c r="R1910" i="10" s="1"/>
  <c r="S1911" i="10"/>
  <c r="R1911" i="10" s="1"/>
  <c r="S1912" i="10"/>
  <c r="R1912" i="10" s="1"/>
  <c r="S1913" i="10"/>
  <c r="R1913" i="10" s="1"/>
  <c r="S1914" i="10"/>
  <c r="R1914" i="10" s="1"/>
  <c r="S1915" i="10"/>
  <c r="R1915" i="10" s="1"/>
  <c r="S1916" i="10"/>
  <c r="R1916" i="10" s="1"/>
  <c r="S1917" i="10"/>
  <c r="R1917" i="10" s="1"/>
  <c r="S1918" i="10"/>
  <c r="R1918" i="10" s="1"/>
  <c r="S1919" i="10"/>
  <c r="R1919" i="10" s="1"/>
  <c r="S1920" i="10"/>
  <c r="R1920" i="10" s="1"/>
  <c r="S1921" i="10"/>
  <c r="R1921" i="10" s="1"/>
  <c r="S1922" i="10"/>
  <c r="R1922" i="10" s="1"/>
  <c r="S1923" i="10"/>
  <c r="R1923" i="10" s="1"/>
  <c r="S1924" i="10"/>
  <c r="R1924" i="10" s="1"/>
  <c r="S1925" i="10"/>
  <c r="R1925" i="10" s="1"/>
  <c r="S1926" i="10"/>
  <c r="R1926" i="10" s="1"/>
  <c r="S1927" i="10"/>
  <c r="R1927" i="10" s="1"/>
  <c r="S1928" i="10"/>
  <c r="R1928" i="10" s="1"/>
  <c r="S1929" i="10"/>
  <c r="R1929" i="10" s="1"/>
  <c r="S1930" i="10"/>
  <c r="R1930" i="10" s="1"/>
  <c r="S1931" i="10"/>
  <c r="R1931" i="10" s="1"/>
  <c r="S1932" i="10"/>
  <c r="R1932" i="10" s="1"/>
  <c r="S1933" i="10"/>
  <c r="R1933" i="10" s="1"/>
  <c r="S1934" i="10"/>
  <c r="R1934" i="10" s="1"/>
  <c r="S1935" i="10"/>
  <c r="R1935" i="10" s="1"/>
  <c r="S1936" i="10"/>
  <c r="R1936" i="10" s="1"/>
  <c r="S1937" i="10"/>
  <c r="R1937" i="10" s="1"/>
  <c r="S1938" i="10"/>
  <c r="R1938" i="10" s="1"/>
  <c r="S1939" i="10"/>
  <c r="R1939" i="10" s="1"/>
  <c r="S1940" i="10"/>
  <c r="R1940" i="10" s="1"/>
  <c r="S1941" i="10"/>
  <c r="R1941" i="10" s="1"/>
  <c r="S1942" i="10"/>
  <c r="R1942" i="10" s="1"/>
  <c r="S1943" i="10"/>
  <c r="R1943" i="10" s="1"/>
  <c r="S1944" i="10"/>
  <c r="R1944" i="10" s="1"/>
  <c r="S1945" i="10"/>
  <c r="R1945" i="10" s="1"/>
  <c r="S1946" i="10"/>
  <c r="R1946" i="10" s="1"/>
  <c r="S1947" i="10"/>
  <c r="R1947" i="10" s="1"/>
  <c r="S1948" i="10"/>
  <c r="R1948" i="10" s="1"/>
  <c r="S1949" i="10"/>
  <c r="R1949" i="10" s="1"/>
  <c r="S1950" i="10"/>
  <c r="R1950" i="10" s="1"/>
  <c r="S1951" i="10"/>
  <c r="R1951" i="10" s="1"/>
  <c r="S1952" i="10"/>
  <c r="R1952" i="10" s="1"/>
  <c r="S1953" i="10"/>
  <c r="R1953" i="10" s="1"/>
  <c r="S1954" i="10"/>
  <c r="R1954" i="10" s="1"/>
  <c r="S1955" i="10"/>
  <c r="R1955" i="10" s="1"/>
  <c r="S1956" i="10"/>
  <c r="R1956" i="10" s="1"/>
  <c r="S1957" i="10"/>
  <c r="R1957" i="10" s="1"/>
  <c r="S1958" i="10"/>
  <c r="R1958" i="10" s="1"/>
  <c r="S1959" i="10"/>
  <c r="R1959" i="10" s="1"/>
  <c r="S1960" i="10"/>
  <c r="R1960" i="10" s="1"/>
  <c r="S1961" i="10"/>
  <c r="R1961" i="10" s="1"/>
  <c r="S1962" i="10"/>
  <c r="R1962" i="10" s="1"/>
  <c r="S1963" i="10"/>
  <c r="R1963" i="10" s="1"/>
  <c r="S1964" i="10"/>
  <c r="R1964" i="10" s="1"/>
  <c r="S1965" i="10"/>
  <c r="R1965" i="10" s="1"/>
  <c r="S1966" i="10"/>
  <c r="R1966" i="10" s="1"/>
  <c r="S1967" i="10"/>
  <c r="R1967" i="10" s="1"/>
  <c r="S1968" i="10"/>
  <c r="R1968" i="10" s="1"/>
  <c r="S1969" i="10"/>
  <c r="R1969" i="10" s="1"/>
  <c r="S1970" i="10"/>
  <c r="R1970" i="10" s="1"/>
  <c r="S1971" i="10"/>
  <c r="R1971" i="10" s="1"/>
  <c r="S1972" i="10"/>
  <c r="R1972" i="10" s="1"/>
  <c r="S1973" i="10"/>
  <c r="R1973" i="10" s="1"/>
  <c r="S1974" i="10"/>
  <c r="R1974" i="10" s="1"/>
  <c r="S1975" i="10"/>
  <c r="R1975" i="10" s="1"/>
  <c r="S1976" i="10"/>
  <c r="R1976" i="10" s="1"/>
  <c r="S1977" i="10"/>
  <c r="R1977" i="10" s="1"/>
  <c r="S1978" i="10"/>
  <c r="R1978" i="10" s="1"/>
  <c r="S1979" i="10"/>
  <c r="R1979" i="10" s="1"/>
  <c r="S1980" i="10"/>
  <c r="R1980" i="10" s="1"/>
  <c r="S1981" i="10"/>
  <c r="R1981" i="10" s="1"/>
  <c r="S1982" i="10"/>
  <c r="R1982" i="10" s="1"/>
  <c r="S1983" i="10"/>
  <c r="R1983" i="10" s="1"/>
  <c r="S1984" i="10"/>
  <c r="R1984" i="10" s="1"/>
  <c r="S1985" i="10"/>
  <c r="R1985" i="10" s="1"/>
  <c r="S1986" i="10"/>
  <c r="R1986" i="10" s="1"/>
  <c r="S1987" i="10"/>
  <c r="R1987" i="10" s="1"/>
  <c r="S1988" i="10"/>
  <c r="R1988" i="10" s="1"/>
  <c r="S1989" i="10"/>
  <c r="R1989" i="10" s="1"/>
  <c r="S1990" i="10"/>
  <c r="R1990" i="10" s="1"/>
  <c r="S1991" i="10"/>
  <c r="R1991" i="10" s="1"/>
  <c r="S1992" i="10"/>
  <c r="R1992" i="10" s="1"/>
  <c r="S1993" i="10"/>
  <c r="R1993" i="10" s="1"/>
  <c r="S1994" i="10"/>
  <c r="R1994" i="10" s="1"/>
  <c r="S1995" i="10"/>
  <c r="R1995" i="10" s="1"/>
  <c r="S1996" i="10"/>
  <c r="R1996" i="10" s="1"/>
  <c r="S1997" i="10"/>
  <c r="R1997" i="10" s="1"/>
  <c r="S1998" i="10"/>
  <c r="R1998" i="10" s="1"/>
  <c r="S1999" i="10"/>
  <c r="R1999" i="10" s="1"/>
  <c r="S2000" i="10"/>
  <c r="R2000" i="10" s="1"/>
  <c r="S2001" i="10"/>
  <c r="R2001" i="10" s="1"/>
  <c r="S2002" i="10"/>
  <c r="R2002" i="10" s="1"/>
  <c r="S2003" i="10"/>
  <c r="R2003" i="10" s="1"/>
  <c r="S2004" i="10"/>
  <c r="R2004" i="10" s="1"/>
  <c r="S2005" i="10"/>
  <c r="R2005" i="10" s="1"/>
  <c r="S2006" i="10"/>
  <c r="R2006" i="10" s="1"/>
  <c r="S2007" i="10"/>
  <c r="R2007" i="10" s="1"/>
  <c r="S2008" i="10"/>
  <c r="R2008" i="10" s="1"/>
  <c r="S2009" i="10"/>
  <c r="R2009" i="10" s="1"/>
  <c r="S2010" i="10"/>
  <c r="R2010" i="10" s="1"/>
  <c r="S2011" i="10"/>
  <c r="R2011" i="10" s="1"/>
  <c r="S2012" i="10"/>
  <c r="R2012" i="10" s="1"/>
  <c r="S2013" i="10"/>
  <c r="R2013" i="10" s="1"/>
  <c r="S2014" i="10"/>
  <c r="R2014" i="10" s="1"/>
  <c r="S2015" i="10"/>
  <c r="R2015" i="10" s="1"/>
  <c r="S2016" i="10"/>
  <c r="R2016" i="10" s="1"/>
  <c r="S2017" i="10"/>
  <c r="R2017" i="10" s="1"/>
  <c r="S2018" i="10"/>
  <c r="R2018" i="10" s="1"/>
  <c r="S2019" i="10"/>
  <c r="R2019" i="10" s="1"/>
  <c r="S2020" i="10"/>
  <c r="R2020" i="10" s="1"/>
  <c r="S2021" i="10"/>
  <c r="R2021" i="10" s="1"/>
  <c r="S2022" i="10"/>
  <c r="R2022" i="10" s="1"/>
  <c r="S2023" i="10"/>
  <c r="R2023" i="10" s="1"/>
  <c r="S2024" i="10"/>
  <c r="R2024" i="10" s="1"/>
  <c r="S2025" i="10"/>
  <c r="R2025" i="10" s="1"/>
  <c r="S2026" i="10"/>
  <c r="R2026" i="10" s="1"/>
  <c r="S2027" i="10"/>
  <c r="R2027" i="10" s="1"/>
  <c r="S2028" i="10"/>
  <c r="R2028" i="10" s="1"/>
  <c r="S2029" i="10"/>
  <c r="R2029" i="10" s="1"/>
  <c r="S2030" i="10"/>
  <c r="R2030" i="10" s="1"/>
  <c r="S2031" i="10"/>
  <c r="R2031" i="10" s="1"/>
  <c r="S2032" i="10"/>
  <c r="R2032" i="10" s="1"/>
  <c r="S2033" i="10"/>
  <c r="R2033" i="10" s="1"/>
  <c r="S2034" i="10"/>
  <c r="R2034" i="10" s="1"/>
  <c r="S2035" i="10"/>
  <c r="R2035" i="10" s="1"/>
  <c r="S2036" i="10"/>
  <c r="R2036" i="10" s="1"/>
  <c r="S2037" i="10"/>
  <c r="R2037" i="10" s="1"/>
  <c r="S2038" i="10"/>
  <c r="R2038" i="10" s="1"/>
  <c r="S2039" i="10"/>
  <c r="R2039" i="10" s="1"/>
  <c r="S2040" i="10"/>
  <c r="R2040" i="10" s="1"/>
  <c r="S2041" i="10"/>
  <c r="R2041" i="10" s="1"/>
  <c r="S2042" i="10"/>
  <c r="R2042" i="10" s="1"/>
  <c r="S2043" i="10"/>
  <c r="R2043" i="10" s="1"/>
  <c r="S2044" i="10"/>
  <c r="R2044" i="10" s="1"/>
  <c r="S2045" i="10"/>
  <c r="R2045" i="10" s="1"/>
  <c r="S2046" i="10"/>
  <c r="R2046" i="10" s="1"/>
  <c r="S2047" i="10"/>
  <c r="R2047" i="10" s="1"/>
  <c r="S2048" i="10"/>
  <c r="R2048" i="10" s="1"/>
  <c r="S2049" i="10"/>
  <c r="R2049" i="10" s="1"/>
  <c r="S2050" i="10"/>
  <c r="R2050" i="10" s="1"/>
  <c r="S2051" i="10"/>
  <c r="R2051" i="10" s="1"/>
  <c r="S2052" i="10"/>
  <c r="R2052" i="10" s="1"/>
  <c r="S2053" i="10"/>
  <c r="R2053" i="10" s="1"/>
  <c r="S2054" i="10"/>
  <c r="R2054" i="10" s="1"/>
  <c r="S2055" i="10"/>
  <c r="R2055" i="10" s="1"/>
  <c r="S2056" i="10"/>
  <c r="R2056" i="10" s="1"/>
  <c r="S2057" i="10"/>
  <c r="R2057" i="10" s="1"/>
  <c r="S2058" i="10"/>
  <c r="R2058" i="10" s="1"/>
  <c r="S2059" i="10"/>
  <c r="R2059" i="10" s="1"/>
  <c r="S2060" i="10"/>
  <c r="R2060" i="10" s="1"/>
  <c r="S2061" i="10"/>
  <c r="R2061" i="10" s="1"/>
  <c r="S2062" i="10"/>
  <c r="R2062" i="10" s="1"/>
  <c r="S2063" i="10"/>
  <c r="R2063" i="10" s="1"/>
  <c r="S2064" i="10"/>
  <c r="R2064" i="10" s="1"/>
  <c r="S2065" i="10"/>
  <c r="R2065" i="10" s="1"/>
  <c r="S2066" i="10"/>
  <c r="R2066" i="10" s="1"/>
  <c r="S2067" i="10"/>
  <c r="R2067" i="10" s="1"/>
  <c r="S2068" i="10"/>
  <c r="R2068" i="10" s="1"/>
  <c r="S2069" i="10"/>
  <c r="R2069" i="10" s="1"/>
  <c r="S2070" i="10"/>
  <c r="R2070" i="10" s="1"/>
  <c r="S2071" i="10"/>
  <c r="R2071" i="10" s="1"/>
  <c r="S2072" i="10"/>
  <c r="R2072" i="10" s="1"/>
  <c r="S2073" i="10"/>
  <c r="R2073" i="10" s="1"/>
  <c r="S2074" i="10"/>
  <c r="R2074" i="10" s="1"/>
  <c r="S2075" i="10"/>
  <c r="R2075" i="10" s="1"/>
  <c r="S2076" i="10"/>
  <c r="R2076" i="10" s="1"/>
  <c r="S2077" i="10"/>
  <c r="R2077" i="10" s="1"/>
  <c r="S2078" i="10"/>
  <c r="R2078" i="10" s="1"/>
  <c r="S2079" i="10"/>
  <c r="R2079" i="10" s="1"/>
  <c r="S2080" i="10"/>
  <c r="R2080" i="10" s="1"/>
  <c r="S2081" i="10"/>
  <c r="R2081" i="10" s="1"/>
  <c r="S2082" i="10"/>
  <c r="R2082" i="10" s="1"/>
  <c r="S2083" i="10"/>
  <c r="R2083" i="10" s="1"/>
  <c r="S2084" i="10"/>
  <c r="R2084" i="10" s="1"/>
  <c r="S2085" i="10"/>
  <c r="R2085" i="10" s="1"/>
  <c r="S2086" i="10"/>
  <c r="R2086" i="10" s="1"/>
  <c r="S2087" i="10"/>
  <c r="R2087" i="10" s="1"/>
  <c r="S2088" i="10"/>
  <c r="R2088" i="10" s="1"/>
  <c r="S2089" i="10"/>
  <c r="R2089" i="10" s="1"/>
  <c r="S2090" i="10"/>
  <c r="R2090" i="10" s="1"/>
  <c r="S2091" i="10"/>
  <c r="R2091" i="10" s="1"/>
  <c r="S2092" i="10"/>
  <c r="R2092" i="10" s="1"/>
  <c r="S2093" i="10"/>
  <c r="R2093" i="10" s="1"/>
  <c r="S2094" i="10"/>
  <c r="R2094" i="10" s="1"/>
  <c r="S2095" i="10"/>
  <c r="R2095" i="10" s="1"/>
  <c r="S2096" i="10"/>
  <c r="R2096" i="10" s="1"/>
  <c r="S2097" i="10"/>
  <c r="R2097" i="10" s="1"/>
  <c r="S2098" i="10"/>
  <c r="R2098" i="10" s="1"/>
  <c r="S2099" i="10"/>
  <c r="R2099" i="10" s="1"/>
  <c r="S2100" i="10"/>
  <c r="R2100" i="10" s="1"/>
  <c r="S2101" i="10"/>
  <c r="R2101" i="10" s="1"/>
  <c r="S2102" i="10"/>
  <c r="R2102" i="10" s="1"/>
  <c r="S2103" i="10"/>
  <c r="R2103" i="10" s="1"/>
  <c r="S2104" i="10"/>
  <c r="R2104" i="10" s="1"/>
  <c r="S2105" i="10"/>
  <c r="R2105" i="10" s="1"/>
  <c r="S2106" i="10"/>
  <c r="R2106" i="10" s="1"/>
  <c r="S2107" i="10"/>
  <c r="R2107" i="10" s="1"/>
  <c r="S2108" i="10"/>
  <c r="R2108" i="10" s="1"/>
  <c r="S2109" i="10"/>
  <c r="R2109" i="10" s="1"/>
  <c r="S2110" i="10"/>
  <c r="R2110" i="10" s="1"/>
  <c r="S2111" i="10"/>
  <c r="R2111" i="10" s="1"/>
  <c r="S2112" i="10"/>
  <c r="R2112" i="10" s="1"/>
  <c r="S2113" i="10"/>
  <c r="R2113" i="10" s="1"/>
  <c r="S2114" i="10"/>
  <c r="R2114" i="10" s="1"/>
  <c r="S2115" i="10"/>
  <c r="R2115" i="10" s="1"/>
  <c r="S2116" i="10"/>
  <c r="R2116" i="10" s="1"/>
  <c r="S2117" i="10"/>
  <c r="R2117" i="10" s="1"/>
  <c r="S2118" i="10"/>
  <c r="R2118" i="10" s="1"/>
  <c r="S2119" i="10"/>
  <c r="R2119" i="10" s="1"/>
  <c r="S2120" i="10"/>
  <c r="R2120" i="10" s="1"/>
  <c r="R747" i="10"/>
  <c r="R1086" i="10"/>
  <c r="AG2" i="10"/>
  <c r="G2116" i="10"/>
  <c r="G2117" i="10"/>
  <c r="G2118" i="10"/>
  <c r="G2119" i="10"/>
  <c r="G2120" i="10"/>
  <c r="G2121" i="10"/>
  <c r="C3" i="22"/>
  <c r="AJ104" i="10"/>
  <c r="J2001" i="15"/>
  <c r="J2002" i="15"/>
  <c r="J2003" i="15"/>
  <c r="J2004" i="15"/>
  <c r="V2006" i="15" l="1"/>
  <c r="V2405" i="15"/>
  <c r="V2389" i="15"/>
  <c r="V2373" i="15"/>
  <c r="V2357" i="15"/>
  <c r="V2341" i="15"/>
  <c r="V2325" i="15"/>
  <c r="V2309" i="15"/>
  <c r="V2293" i="15"/>
  <c r="V2277" i="15"/>
  <c r="V2261" i="15"/>
  <c r="V2245" i="15"/>
  <c r="V2229" i="15"/>
  <c r="V2213" i="15"/>
  <c r="V2197" i="15"/>
  <c r="V2181" i="15"/>
  <c r="V2165" i="15"/>
  <c r="V2149" i="15"/>
  <c r="V2133" i="15"/>
  <c r="V2117" i="15"/>
  <c r="V2101" i="15"/>
  <c r="V2085" i="15"/>
  <c r="V2069" i="15"/>
  <c r="V2053" i="15"/>
  <c r="V2037" i="15"/>
  <c r="V2021" i="15"/>
  <c r="V2404" i="15"/>
  <c r="V2388" i="15"/>
  <c r="V2372" i="15"/>
  <c r="V2356" i="15"/>
  <c r="V2340" i="15"/>
  <c r="V2324" i="15"/>
  <c r="V2308" i="15"/>
  <c r="V2292" i="15"/>
  <c r="V2276" i="15"/>
  <c r="V2260" i="15"/>
  <c r="V2244" i="15"/>
  <c r="V2228" i="15"/>
  <c r="V2212" i="15"/>
  <c r="V2196" i="15"/>
  <c r="V2180" i="15"/>
  <c r="V2164" i="15"/>
  <c r="V2148" i="15"/>
  <c r="V2132" i="15"/>
  <c r="V2116" i="15"/>
  <c r="V2100" i="15"/>
  <c r="V2084" i="15"/>
  <c r="V2068" i="15"/>
  <c r="V2052" i="15"/>
  <c r="V2036" i="15"/>
  <c r="V2020" i="15"/>
  <c r="V2403" i="15"/>
  <c r="V2387" i="15"/>
  <c r="V2371" i="15"/>
  <c r="V2355" i="15"/>
  <c r="V2339" i="15"/>
  <c r="V2323" i="15"/>
  <c r="V2307" i="15"/>
  <c r="V2291" i="15"/>
  <c r="V2275" i="15"/>
  <c r="V2259" i="15"/>
  <c r="V2243" i="15"/>
  <c r="V2227" i="15"/>
  <c r="V2211" i="15"/>
  <c r="V2195" i="15"/>
  <c r="V2179" i="15"/>
  <c r="V2163" i="15"/>
  <c r="V2147" i="15"/>
  <c r="V2131" i="15"/>
  <c r="V2115" i="15"/>
  <c r="V2099" i="15"/>
  <c r="V2083" i="15"/>
  <c r="V2067" i="15"/>
  <c r="V2051" i="15"/>
  <c r="V2035" i="15"/>
  <c r="V2019" i="15"/>
  <c r="V2402" i="15"/>
  <c r="V2386" i="15"/>
  <c r="V2370" i="15"/>
  <c r="V2354" i="15"/>
  <c r="V2338" i="15"/>
  <c r="V2322" i="15"/>
  <c r="V2306" i="15"/>
  <c r="V2290" i="15"/>
  <c r="V2274" i="15"/>
  <c r="V2258" i="15"/>
  <c r="V2242" i="15"/>
  <c r="V2226" i="15"/>
  <c r="V2210" i="15"/>
  <c r="V2194" i="15"/>
  <c r="V2178" i="15"/>
  <c r="V2162" i="15"/>
  <c r="V2146" i="15"/>
  <c r="V2130" i="15"/>
  <c r="V2114" i="15"/>
  <c r="V2098" i="15"/>
  <c r="V2082" i="15"/>
  <c r="V2066" i="15"/>
  <c r="V2050" i="15"/>
  <c r="V2034" i="15"/>
  <c r="V2018" i="15"/>
  <c r="V2401" i="15"/>
  <c r="V2385" i="15"/>
  <c r="V2369" i="15"/>
  <c r="V2353" i="15"/>
  <c r="V2337" i="15"/>
  <c r="V2321" i="15"/>
  <c r="V2305" i="15"/>
  <c r="V2289" i="15"/>
  <c r="V2273" i="15"/>
  <c r="V2257" i="15"/>
  <c r="V2241" i="15"/>
  <c r="V2225" i="15"/>
  <c r="V2209" i="15"/>
  <c r="V2193" i="15"/>
  <c r="V2177" i="15"/>
  <c r="V2161" i="15"/>
  <c r="V2145" i="15"/>
  <c r="V2129" i="15"/>
  <c r="V2113" i="15"/>
  <c r="V2097" i="15"/>
  <c r="V2081" i="15"/>
  <c r="V2065" i="15"/>
  <c r="V2049" i="15"/>
  <c r="V2033" i="15"/>
  <c r="V2017" i="15"/>
  <c r="V2400" i="15"/>
  <c r="V2384" i="15"/>
  <c r="V2368" i="15"/>
  <c r="V2352" i="15"/>
  <c r="V2336" i="15"/>
  <c r="V2320" i="15"/>
  <c r="V2304" i="15"/>
  <c r="V2288" i="15"/>
  <c r="V2272" i="15"/>
  <c r="V2256" i="15"/>
  <c r="V2240" i="15"/>
  <c r="V2224" i="15"/>
  <c r="V2208" i="15"/>
  <c r="V2192" i="15"/>
  <c r="V2176" i="15"/>
  <c r="V2160" i="15"/>
  <c r="V2144" i="15"/>
  <c r="V2128" i="15"/>
  <c r="V2112" i="15"/>
  <c r="V2096" i="15"/>
  <c r="V2080" i="15"/>
  <c r="V2064" i="15"/>
  <c r="V2048" i="15"/>
  <c r="V2032" i="15"/>
  <c r="V2016" i="15"/>
  <c r="V2399" i="15"/>
  <c r="V2383" i="15"/>
  <c r="V2367" i="15"/>
  <c r="V2351" i="15"/>
  <c r="V2335" i="15"/>
  <c r="V2319" i="15"/>
  <c r="V2303" i="15"/>
  <c r="V2287" i="15"/>
  <c r="V2271" i="15"/>
  <c r="V2255" i="15"/>
  <c r="V2239" i="15"/>
  <c r="V2223" i="15"/>
  <c r="V2207" i="15"/>
  <c r="V2191" i="15"/>
  <c r="V2175" i="15"/>
  <c r="V2159" i="15"/>
  <c r="V2143" i="15"/>
  <c r="V2127" i="15"/>
  <c r="V2111" i="15"/>
  <c r="V2095" i="15"/>
  <c r="V2079" i="15"/>
  <c r="V2063" i="15"/>
  <c r="V2047" i="15"/>
  <c r="V2031" i="15"/>
  <c r="V2015" i="15"/>
  <c r="V2398" i="15"/>
  <c r="V2382" i="15"/>
  <c r="V2366" i="15"/>
  <c r="V2350" i="15"/>
  <c r="V2334" i="15"/>
  <c r="V2318" i="15"/>
  <c r="V2302" i="15"/>
  <c r="V2286" i="15"/>
  <c r="V2270" i="15"/>
  <c r="V2254" i="15"/>
  <c r="V2238" i="15"/>
  <c r="V2222" i="15"/>
  <c r="V2206" i="15"/>
  <c r="V2190" i="15"/>
  <c r="V2174" i="15"/>
  <c r="V2158" i="15"/>
  <c r="V2142" i="15"/>
  <c r="V2126" i="15"/>
  <c r="V2110" i="15"/>
  <c r="V2094" i="15"/>
  <c r="V2078" i="15"/>
  <c r="V2062" i="15"/>
  <c r="V2046" i="15"/>
  <c r="V2030" i="15"/>
  <c r="V2014" i="15"/>
  <c r="V2397" i="15"/>
  <c r="V2381" i="15"/>
  <c r="V2365" i="15"/>
  <c r="V2349" i="15"/>
  <c r="V2333" i="15"/>
  <c r="V2317" i="15"/>
  <c r="V2301" i="15"/>
  <c r="V2285" i="15"/>
  <c r="V2269" i="15"/>
  <c r="V2253" i="15"/>
  <c r="V2237" i="15"/>
  <c r="V2221" i="15"/>
  <c r="V2205" i="15"/>
  <c r="V2189" i="15"/>
  <c r="V2173" i="15"/>
  <c r="V2157" i="15"/>
  <c r="V2141" i="15"/>
  <c r="V2125" i="15"/>
  <c r="V2109" i="15"/>
  <c r="V2093" i="15"/>
  <c r="V2077" i="15"/>
  <c r="V2061" i="15"/>
  <c r="V2045" i="15"/>
  <c r="V2029" i="15"/>
  <c r="V2013" i="15"/>
  <c r="V2396" i="15"/>
  <c r="V2380" i="15"/>
  <c r="V2364" i="15"/>
  <c r="V2348" i="15"/>
  <c r="V2332" i="15"/>
  <c r="V2316" i="15"/>
  <c r="V2300" i="15"/>
  <c r="V2284" i="15"/>
  <c r="V2268" i="15"/>
  <c r="V2252" i="15"/>
  <c r="V2236" i="15"/>
  <c r="V2220" i="15"/>
  <c r="V2204" i="15"/>
  <c r="V2188" i="15"/>
  <c r="V2172" i="15"/>
  <c r="V2156" i="15"/>
  <c r="V2140" i="15"/>
  <c r="V2124" i="15"/>
  <c r="V2108" i="15"/>
  <c r="V2092" i="15"/>
  <c r="V2076" i="15"/>
  <c r="V2060" i="15"/>
  <c r="V2044" i="15"/>
  <c r="V2028" i="15"/>
  <c r="V2012" i="15"/>
  <c r="V2395" i="15"/>
  <c r="V2379" i="15"/>
  <c r="V2363" i="15"/>
  <c r="V2347" i="15"/>
  <c r="V2331" i="15"/>
  <c r="V2315" i="15"/>
  <c r="V2299" i="15"/>
  <c r="V2283" i="15"/>
  <c r="V2267" i="15"/>
  <c r="V2251" i="15"/>
  <c r="V2235" i="15"/>
  <c r="V2219" i="15"/>
  <c r="V2203" i="15"/>
  <c r="V2187" i="15"/>
  <c r="V2171" i="15"/>
  <c r="V2155" i="15"/>
  <c r="V2139" i="15"/>
  <c r="V2123" i="15"/>
  <c r="V2107" i="15"/>
  <c r="V2091" i="15"/>
  <c r="V2075" i="15"/>
  <c r="V2059" i="15"/>
  <c r="V2043" i="15"/>
  <c r="V2027" i="15"/>
  <c r="V2011" i="15"/>
  <c r="V2394" i="15"/>
  <c r="V2378" i="15"/>
  <c r="V2362" i="15"/>
  <c r="V2346" i="15"/>
  <c r="V2330" i="15"/>
  <c r="V2314" i="15"/>
  <c r="V2298" i="15"/>
  <c r="V2282" i="15"/>
  <c r="V2266" i="15"/>
  <c r="V2250" i="15"/>
  <c r="V2234" i="15"/>
  <c r="V2218" i="15"/>
  <c r="V2202" i="15"/>
  <c r="V2186" i="15"/>
  <c r="V2170" i="15"/>
  <c r="V2154" i="15"/>
  <c r="V2138" i="15"/>
  <c r="V2122" i="15"/>
  <c r="V2106" i="15"/>
  <c r="V2090" i="15"/>
  <c r="V2074" i="15"/>
  <c r="V2058" i="15"/>
  <c r="V2042" i="15"/>
  <c r="V2026" i="15"/>
  <c r="V2010" i="15"/>
  <c r="V2409" i="15"/>
  <c r="V2393" i="15"/>
  <c r="V2377" i="15"/>
  <c r="V2361" i="15"/>
  <c r="V2345" i="15"/>
  <c r="V2329" i="15"/>
  <c r="V2313" i="15"/>
  <c r="V2297" i="15"/>
  <c r="V2281" i="15"/>
  <c r="V2265" i="15"/>
  <c r="V2249" i="15"/>
  <c r="V2233" i="15"/>
  <c r="V2217" i="15"/>
  <c r="V2201" i="15"/>
  <c r="V2185" i="15"/>
  <c r="V2169" i="15"/>
  <c r="V2153" i="15"/>
  <c r="V2137" i="15"/>
  <c r="V2121" i="15"/>
  <c r="V2105" i="15"/>
  <c r="V2089" i="15"/>
  <c r="V2073" i="15"/>
  <c r="V2057" i="15"/>
  <c r="V2041" i="15"/>
  <c r="V2025" i="15"/>
  <c r="V2009" i="15"/>
  <c r="V2408" i="15"/>
  <c r="V2392" i="15"/>
  <c r="V2376" i="15"/>
  <c r="V2360" i="15"/>
  <c r="V2344" i="15"/>
  <c r="V2328" i="15"/>
  <c r="V2312" i="15"/>
  <c r="V2296" i="15"/>
  <c r="V2280" i="15"/>
  <c r="V2264" i="15"/>
  <c r="V2248" i="15"/>
  <c r="V2232" i="15"/>
  <c r="V2216" i="15"/>
  <c r="V2200" i="15"/>
  <c r="V2184" i="15"/>
  <c r="V2168" i="15"/>
  <c r="V2152" i="15"/>
  <c r="V2136" i="15"/>
  <c r="V2120" i="15"/>
  <c r="V2104" i="15"/>
  <c r="V2088" i="15"/>
  <c r="V2072" i="15"/>
  <c r="V2056" i="15"/>
  <c r="V2040" i="15"/>
  <c r="V2024" i="15"/>
  <c r="V2008" i="15"/>
  <c r="V2407" i="15"/>
  <c r="V2391" i="15"/>
  <c r="V2375" i="15"/>
  <c r="V2359" i="15"/>
  <c r="V2343" i="15"/>
  <c r="V2327" i="15"/>
  <c r="V2311" i="15"/>
  <c r="V2295" i="15"/>
  <c r="V2279" i="15"/>
  <c r="V2263" i="15"/>
  <c r="V2247" i="15"/>
  <c r="V2231" i="15"/>
  <c r="V2215" i="15"/>
  <c r="V2199" i="15"/>
  <c r="V2183" i="15"/>
  <c r="V2167" i="15"/>
  <c r="V2151" i="15"/>
  <c r="V2135" i="15"/>
  <c r="V2119" i="15"/>
  <c r="V2103" i="15"/>
  <c r="V2087" i="15"/>
  <c r="V2071" i="15"/>
  <c r="V2055" i="15"/>
  <c r="V2039" i="15"/>
  <c r="V2023" i="15"/>
  <c r="V2007" i="15"/>
  <c r="V2406" i="15"/>
  <c r="V2390" i="15"/>
  <c r="V2374" i="15"/>
  <c r="V2358" i="15"/>
  <c r="V2342" i="15"/>
  <c r="V2326" i="15"/>
  <c r="V2310" i="15"/>
  <c r="V2294" i="15"/>
  <c r="V2278" i="15"/>
  <c r="V2262" i="15"/>
  <c r="V2246" i="15"/>
  <c r="V2230" i="15"/>
  <c r="V2214" i="15"/>
  <c r="V2198" i="15"/>
  <c r="V2182" i="15"/>
  <c r="V2166" i="15"/>
  <c r="V2150" i="15"/>
  <c r="V2134" i="15"/>
  <c r="V2118" i="15"/>
  <c r="V2102" i="15"/>
  <c r="V2086" i="15"/>
  <c r="V2070" i="15"/>
  <c r="V2054" i="15"/>
  <c r="V2038" i="15"/>
  <c r="V2022" i="15"/>
  <c r="C2001" i="18"/>
  <c r="AB2" i="10" l="1"/>
  <c r="AE2" i="10"/>
  <c r="AI2" i="10"/>
  <c r="AD2" i="10"/>
  <c r="AC2" i="10"/>
  <c r="AH2" i="10"/>
  <c r="AF2" i="10"/>
  <c r="AA5" i="10" l="1"/>
  <c r="Z5" i="10" s="1"/>
  <c r="AA22" i="10"/>
  <c r="AA39" i="10"/>
  <c r="AA56" i="10"/>
  <c r="Z56" i="10" s="1"/>
  <c r="AA73" i="10"/>
  <c r="Z73" i="10" s="1"/>
  <c r="AA90" i="10"/>
  <c r="Z90" i="10" s="1"/>
  <c r="AA107" i="10"/>
  <c r="AA124" i="10"/>
  <c r="Z124" i="10" s="1"/>
  <c r="AA141" i="10"/>
  <c r="Z141" i="10" s="1"/>
  <c r="AA158" i="10"/>
  <c r="AA175" i="10"/>
  <c r="Z175" i="10" s="1"/>
  <c r="AA310" i="10"/>
  <c r="Z310" i="10" s="1"/>
  <c r="AA6" i="10"/>
  <c r="Z6" i="10" s="1"/>
  <c r="AA23" i="10"/>
  <c r="Z23" i="10" s="1"/>
  <c r="AA40" i="10"/>
  <c r="Z40" i="10" s="1"/>
  <c r="AA57" i="10"/>
  <c r="Z57" i="10" s="1"/>
  <c r="AA74" i="10"/>
  <c r="Z74" i="10" s="1"/>
  <c r="AA91" i="10"/>
  <c r="Z91" i="10" s="1"/>
  <c r="AA108" i="10"/>
  <c r="Z108" i="10" s="1"/>
  <c r="AA125" i="10"/>
  <c r="Z125" i="10" s="1"/>
  <c r="AA142" i="10"/>
  <c r="AA159" i="10"/>
  <c r="AA176" i="10"/>
  <c r="Z176" i="10" s="1"/>
  <c r="AA327" i="10"/>
  <c r="Z327" i="10" s="1"/>
  <c r="AA7" i="10"/>
  <c r="Z7" i="10" s="1"/>
  <c r="AA24" i="10"/>
  <c r="AA41" i="10"/>
  <c r="Z41" i="10" s="1"/>
  <c r="AA58" i="10"/>
  <c r="Z58" i="10" s="1"/>
  <c r="AA109" i="10"/>
  <c r="Z109" i="10" s="1"/>
  <c r="AA126" i="10"/>
  <c r="AA143" i="10"/>
  <c r="Z143" i="10" s="1"/>
  <c r="AA160" i="10"/>
  <c r="AA177" i="10"/>
  <c r="Z177" i="10" s="1"/>
  <c r="AA344" i="10"/>
  <c r="Z344" i="10" s="1"/>
  <c r="AA8" i="10"/>
  <c r="AA25" i="10"/>
  <c r="Z25" i="10" s="1"/>
  <c r="AA42" i="10"/>
  <c r="Z42" i="10" s="1"/>
  <c r="AA93" i="10"/>
  <c r="AA110" i="10"/>
  <c r="Z110" i="10" s="1"/>
  <c r="AA127" i="10"/>
  <c r="Z127" i="10" s="1"/>
  <c r="AA144" i="10"/>
  <c r="Z144" i="10" s="1"/>
  <c r="AA161" i="10"/>
  <c r="Z161" i="10" s="1"/>
  <c r="AA179" i="10"/>
  <c r="Z179" i="10" s="1"/>
  <c r="AA361" i="10"/>
  <c r="Z361" i="10" s="1"/>
  <c r="AA9" i="10"/>
  <c r="Z9" i="10" s="1"/>
  <c r="AA26" i="10"/>
  <c r="AA43" i="10"/>
  <c r="AA60" i="10"/>
  <c r="Z60" i="10" s="1"/>
  <c r="AA77" i="10"/>
  <c r="AA94" i="10"/>
  <c r="Z94" i="10" s="1"/>
  <c r="AA111" i="10"/>
  <c r="Z111" i="10" s="1"/>
  <c r="AA128" i="10"/>
  <c r="Z128" i="10" s="1"/>
  <c r="AA145" i="10"/>
  <c r="Z145" i="10" s="1"/>
  <c r="AA163" i="10"/>
  <c r="Z163" i="10" s="1"/>
  <c r="AA180" i="10"/>
  <c r="Z180" i="10" s="1"/>
  <c r="AA378" i="10"/>
  <c r="Z378" i="10" s="1"/>
  <c r="AA10" i="10"/>
  <c r="Z10" i="10" s="1"/>
  <c r="AA61" i="10"/>
  <c r="AA78" i="10"/>
  <c r="Z78" i="10" s="1"/>
  <c r="AA95" i="10"/>
  <c r="Z95" i="10" s="1"/>
  <c r="AA112" i="10"/>
  <c r="Z112" i="10" s="1"/>
  <c r="AA129" i="10"/>
  <c r="Z129" i="10" s="1"/>
  <c r="AA147" i="10"/>
  <c r="Z147" i="10" s="1"/>
  <c r="AA164" i="10"/>
  <c r="Z164" i="10" s="1"/>
  <c r="AA181" i="10"/>
  <c r="AA395" i="10"/>
  <c r="Z395" i="10" s="1"/>
  <c r="AA45" i="10"/>
  <c r="Z45" i="10" s="1"/>
  <c r="AA62" i="10"/>
  <c r="Z62" i="10" s="1"/>
  <c r="AA79" i="10"/>
  <c r="Z79" i="10" s="1"/>
  <c r="AA96" i="10"/>
  <c r="AA113" i="10"/>
  <c r="Z113" i="10" s="1"/>
  <c r="AA131" i="10"/>
  <c r="Z131" i="10" s="1"/>
  <c r="AA148" i="10"/>
  <c r="Z148" i="10" s="1"/>
  <c r="AA165" i="10"/>
  <c r="Z165" i="10" s="1"/>
  <c r="AA182" i="10"/>
  <c r="Z182" i="10" s="1"/>
  <c r="AA412" i="10"/>
  <c r="Z412" i="10" s="1"/>
  <c r="AA12" i="10"/>
  <c r="Z12" i="10" s="1"/>
  <c r="AA29" i="10"/>
  <c r="Z29" i="10" s="1"/>
  <c r="AA46" i="10"/>
  <c r="Z46" i="10" s="1"/>
  <c r="AA63" i="10"/>
  <c r="Z63" i="10" s="1"/>
  <c r="AA80" i="10"/>
  <c r="AA97" i="10"/>
  <c r="Z97" i="10" s="1"/>
  <c r="AA115" i="10"/>
  <c r="Z115" i="10" s="1"/>
  <c r="AA132" i="10"/>
  <c r="Z132" i="10" s="1"/>
  <c r="AA149" i="10"/>
  <c r="AA166" i="10"/>
  <c r="Z166" i="10" s="1"/>
  <c r="AA183" i="10"/>
  <c r="Z183" i="10" s="1"/>
  <c r="AA429" i="10"/>
  <c r="Z429" i="10" s="1"/>
  <c r="AA13" i="10"/>
  <c r="Z13" i="10" s="1"/>
  <c r="AA30" i="10"/>
  <c r="AA47" i="10"/>
  <c r="Z47" i="10" s="1"/>
  <c r="AA64" i="10"/>
  <c r="Z64" i="10" s="1"/>
  <c r="AA81" i="10"/>
  <c r="AA99" i="10"/>
  <c r="Z99" i="10" s="1"/>
  <c r="AA116" i="10"/>
  <c r="Z116" i="10" s="1"/>
  <c r="AA133" i="10"/>
  <c r="AA150" i="10"/>
  <c r="Z150" i="10" s="1"/>
  <c r="AA167" i="10"/>
  <c r="Z167" i="10" s="1"/>
  <c r="AA184" i="10"/>
  <c r="Z184" i="10" s="1"/>
  <c r="AA442" i="10"/>
  <c r="Z442" i="10" s="1"/>
  <c r="AA14" i="10"/>
  <c r="Z14" i="10" s="1"/>
  <c r="AA48" i="10"/>
  <c r="Z48" i="10" s="1"/>
  <c r="AA65" i="10"/>
  <c r="AA83" i="10"/>
  <c r="AA100" i="10"/>
  <c r="Z100" i="10" s="1"/>
  <c r="AA117" i="10"/>
  <c r="AA134" i="10"/>
  <c r="Z134" i="10" s="1"/>
  <c r="AA151" i="10"/>
  <c r="Z151" i="10" s="1"/>
  <c r="AA168" i="10"/>
  <c r="Z168" i="10" s="1"/>
  <c r="AA185" i="10"/>
  <c r="Z185" i="10" s="1"/>
  <c r="AA444" i="10"/>
  <c r="Z444" i="10" s="1"/>
  <c r="AA32" i="10"/>
  <c r="Z32" i="10" s="1"/>
  <c r="AA49" i="10"/>
  <c r="Z49" i="10" s="1"/>
  <c r="AA67" i="10"/>
  <c r="Z67" i="10" s="1"/>
  <c r="AA84" i="10"/>
  <c r="AA101" i="10"/>
  <c r="Z101" i="10" s="1"/>
  <c r="AA118" i="10"/>
  <c r="Z118" i="10" s="1"/>
  <c r="AA135" i="10"/>
  <c r="Z135" i="10" s="1"/>
  <c r="AA152" i="10"/>
  <c r="Z152" i="10" s="1"/>
  <c r="AA169" i="10"/>
  <c r="Z169" i="10" s="1"/>
  <c r="AA186" i="10"/>
  <c r="Z186" i="10" s="1"/>
  <c r="AA16" i="10"/>
  <c r="Z16" i="10" s="1"/>
  <c r="AA33" i="10"/>
  <c r="AA51" i="10"/>
  <c r="Z51" i="10" s="1"/>
  <c r="AA68" i="10"/>
  <c r="Z68" i="10" s="1"/>
  <c r="AA85" i="10"/>
  <c r="AA102" i="10"/>
  <c r="AA119" i="10"/>
  <c r="Z119" i="10" s="1"/>
  <c r="AA136" i="10"/>
  <c r="Z136" i="10" s="1"/>
  <c r="AA153" i="10"/>
  <c r="Z153" i="10" s="1"/>
  <c r="AA170" i="10"/>
  <c r="Z170" i="10" s="1"/>
  <c r="AA187" i="10"/>
  <c r="Z187" i="10" s="1"/>
  <c r="AA17" i="10"/>
  <c r="Z17" i="10" s="1"/>
  <c r="AA35" i="10"/>
  <c r="AA52" i="10"/>
  <c r="Z52" i="10" s="1"/>
  <c r="AA69" i="10"/>
  <c r="Z69" i="10" s="1"/>
  <c r="AA86" i="10"/>
  <c r="AA103" i="10"/>
  <c r="Z103" i="10" s="1"/>
  <c r="AA120" i="10"/>
  <c r="Z120" i="10" s="1"/>
  <c r="AA137" i="10"/>
  <c r="Z137" i="10" s="1"/>
  <c r="AA154" i="10"/>
  <c r="AA171" i="10"/>
  <c r="Z171" i="10" s="1"/>
  <c r="AA188" i="10"/>
  <c r="Z188" i="10" s="1"/>
  <c r="AA19" i="10"/>
  <c r="Z19" i="10" s="1"/>
  <c r="AA36" i="10"/>
  <c r="Z36" i="10" s="1"/>
  <c r="AA53" i="10"/>
  <c r="Z53" i="10" s="1"/>
  <c r="AA70" i="10"/>
  <c r="AA87" i="10"/>
  <c r="Z87" i="10" s="1"/>
  <c r="AA104" i="10"/>
  <c r="Z104" i="10" s="1"/>
  <c r="AA121" i="10"/>
  <c r="Z121" i="10" s="1"/>
  <c r="AA138" i="10"/>
  <c r="Z138" i="10" s="1"/>
  <c r="AA155" i="10"/>
  <c r="Z155" i="10" s="1"/>
  <c r="AA172" i="10"/>
  <c r="Z172" i="10" s="1"/>
  <c r="AA189" i="10"/>
  <c r="Z189" i="10" s="1"/>
  <c r="AA3" i="10"/>
  <c r="Z3" i="10" s="1"/>
  <c r="AA20" i="10"/>
  <c r="AA37" i="10"/>
  <c r="AA54" i="10"/>
  <c r="Z54" i="10" s="1"/>
  <c r="AA71" i="10"/>
  <c r="AA88" i="10"/>
  <c r="AA105" i="10"/>
  <c r="Z105" i="10" s="1"/>
  <c r="AA122" i="10"/>
  <c r="Z122" i="10" s="1"/>
  <c r="AA139" i="10"/>
  <c r="Z139" i="10" s="1"/>
  <c r="AA156" i="10"/>
  <c r="Z156" i="10" s="1"/>
  <c r="AA173" i="10"/>
  <c r="Z173" i="10" s="1"/>
  <c r="AA241" i="10"/>
  <c r="Z241" i="10" s="1"/>
  <c r="AA4" i="10"/>
  <c r="Z4" i="10" s="1"/>
  <c r="AA21" i="10"/>
  <c r="Z21" i="10" s="1"/>
  <c r="AA38" i="10"/>
  <c r="Z38" i="10" s="1"/>
  <c r="AA55" i="10"/>
  <c r="Z55" i="10" s="1"/>
  <c r="AA72" i="10"/>
  <c r="AA89" i="10"/>
  <c r="AA106" i="10"/>
  <c r="Z106" i="10" s="1"/>
  <c r="AA140" i="10"/>
  <c r="Z140" i="10" s="1"/>
  <c r="AA157" i="10"/>
  <c r="Z157" i="10" s="1"/>
  <c r="AA174" i="10"/>
  <c r="Z174" i="10" s="1"/>
  <c r="AA293" i="10"/>
  <c r="Z293" i="10" s="1"/>
  <c r="AA123" i="10"/>
  <c r="Z123" i="10" s="1"/>
  <c r="AA354" i="10"/>
  <c r="Z354" i="10" s="1"/>
  <c r="AA34" i="10"/>
  <c r="Z34" i="10" s="1"/>
  <c r="AA207" i="10"/>
  <c r="Z207" i="10" s="1"/>
  <c r="AA229" i="10"/>
  <c r="Z229" i="10" s="1"/>
  <c r="AA235" i="10"/>
  <c r="Z235" i="10" s="1"/>
  <c r="AA376" i="10"/>
  <c r="Z376" i="10" s="1"/>
  <c r="AA307" i="10"/>
  <c r="Z307" i="10" s="1"/>
  <c r="AA236" i="10"/>
  <c r="AA406" i="10"/>
  <c r="Z406" i="10" s="1"/>
  <c r="AA353" i="10"/>
  <c r="Z353" i="10" s="1"/>
  <c r="AA301" i="10"/>
  <c r="Z301" i="10" s="1"/>
  <c r="AA249" i="10"/>
  <c r="AA400" i="10"/>
  <c r="Z400" i="10" s="1"/>
  <c r="AA331" i="10"/>
  <c r="Z331" i="10" s="1"/>
  <c r="AA262" i="10"/>
  <c r="Z262" i="10" s="1"/>
  <c r="AA396" i="10"/>
  <c r="AA75" i="10"/>
  <c r="AA338" i="10"/>
  <c r="Z338" i="10" s="1"/>
  <c r="AA451" i="10"/>
  <c r="Z451" i="10" s="1"/>
  <c r="AA223" i="10"/>
  <c r="AA198" i="10"/>
  <c r="Z198" i="10" s="1"/>
  <c r="AA428" i="10"/>
  <c r="Z428" i="10" s="1"/>
  <c r="AA359" i="10"/>
  <c r="Z359" i="10" s="1"/>
  <c r="AA289" i="10"/>
  <c r="Z289" i="10" s="1"/>
  <c r="AA441" i="10"/>
  <c r="Z441" i="10" s="1"/>
  <c r="AA389" i="10"/>
  <c r="Z389" i="10" s="1"/>
  <c r="AA336" i="10"/>
  <c r="Z336" i="10" s="1"/>
  <c r="AA284" i="10"/>
  <c r="AA204" i="10"/>
  <c r="Z204" i="10" s="1"/>
  <c r="AA383" i="10"/>
  <c r="Z383" i="10" s="1"/>
  <c r="AA314" i="10"/>
  <c r="AA245" i="10"/>
  <c r="AA379" i="10"/>
  <c r="Z379" i="10" s="1"/>
  <c r="AA345" i="10"/>
  <c r="Z345" i="10" s="1"/>
  <c r="AA59" i="10"/>
  <c r="Z59" i="10" s="1"/>
  <c r="AA322" i="10"/>
  <c r="Z322" i="10" s="1"/>
  <c r="AA192" i="10"/>
  <c r="Z192" i="10" s="1"/>
  <c r="AA214" i="10"/>
  <c r="AA411" i="10"/>
  <c r="Z411" i="10" s="1"/>
  <c r="AA342" i="10"/>
  <c r="AA272" i="10"/>
  <c r="AA424" i="10"/>
  <c r="AA372" i="10"/>
  <c r="Z372" i="10" s="1"/>
  <c r="AA319" i="10"/>
  <c r="Z319" i="10" s="1"/>
  <c r="AA267" i="10"/>
  <c r="AA436" i="10"/>
  <c r="Z436" i="10" s="1"/>
  <c r="AA366" i="10"/>
  <c r="Z366" i="10" s="1"/>
  <c r="AA297" i="10"/>
  <c r="Z297" i="10" s="1"/>
  <c r="AA431" i="10"/>
  <c r="Z431" i="10" s="1"/>
  <c r="AA362" i="10"/>
  <c r="Z362" i="10" s="1"/>
  <c r="AA414" i="10"/>
  <c r="Z414" i="10" s="1"/>
  <c r="AA27" i="10"/>
  <c r="Z27" i="10" s="1"/>
  <c r="AA306" i="10"/>
  <c r="Z306" i="10" s="1"/>
  <c r="AA447" i="10"/>
  <c r="Z447" i="10" s="1"/>
  <c r="AA450" i="10"/>
  <c r="Z450" i="10" s="1"/>
  <c r="AA259" i="10"/>
  <c r="AA208" i="10"/>
  <c r="AA230" i="10"/>
  <c r="Z230" i="10" s="1"/>
  <c r="AA394" i="10"/>
  <c r="AA325" i="10"/>
  <c r="Z325" i="10" s="1"/>
  <c r="AA255" i="10"/>
  <c r="Z255" i="10" s="1"/>
  <c r="AA407" i="10"/>
  <c r="Z407" i="10" s="1"/>
  <c r="AA355" i="10"/>
  <c r="Z355" i="10" s="1"/>
  <c r="AA302" i="10"/>
  <c r="Z302" i="10" s="1"/>
  <c r="AA250" i="10"/>
  <c r="Z250" i="10" s="1"/>
  <c r="AA419" i="10"/>
  <c r="Z419" i="10" s="1"/>
  <c r="AA349" i="10"/>
  <c r="Z349" i="10" s="1"/>
  <c r="AA280" i="10"/>
  <c r="Z280" i="10" s="1"/>
  <c r="AA11" i="10"/>
  <c r="Z11" i="10" s="1"/>
  <c r="AA242" i="10"/>
  <c r="Z242" i="10" s="1"/>
  <c r="AA443" i="10"/>
  <c r="Z443" i="10" s="1"/>
  <c r="AA448" i="10"/>
  <c r="Z448" i="10" s="1"/>
  <c r="AA446" i="10"/>
  <c r="Z446" i="10" s="1"/>
  <c r="AA224" i="10"/>
  <c r="Z224" i="10" s="1"/>
  <c r="AA199" i="10"/>
  <c r="Z199" i="10" s="1"/>
  <c r="AA377" i="10"/>
  <c r="Z377" i="10" s="1"/>
  <c r="AA308" i="10"/>
  <c r="Z308" i="10" s="1"/>
  <c r="AA238" i="10"/>
  <c r="AA390" i="10"/>
  <c r="Z390" i="10" s="1"/>
  <c r="AA337" i="10"/>
  <c r="AA285" i="10"/>
  <c r="Z285" i="10" s="1"/>
  <c r="AA216" i="10"/>
  <c r="AA401" i="10"/>
  <c r="Z401" i="10" s="1"/>
  <c r="AA332" i="10"/>
  <c r="Z332" i="10" s="1"/>
  <c r="AA263" i="10"/>
  <c r="AA397" i="10"/>
  <c r="Z397" i="10" s="1"/>
  <c r="AA328" i="10"/>
  <c r="Z328" i="10" s="1"/>
  <c r="AA277" i="10"/>
  <c r="AA31" i="10"/>
  <c r="AA226" i="10"/>
  <c r="Z226" i="10" s="1"/>
  <c r="AA449" i="10"/>
  <c r="Z449" i="10" s="1"/>
  <c r="AA290" i="10"/>
  <c r="AA193" i="10"/>
  <c r="Z193" i="10" s="1"/>
  <c r="AA215" i="10"/>
  <c r="Z215" i="10" s="1"/>
  <c r="AA360" i="10"/>
  <c r="Z360" i="10" s="1"/>
  <c r="AA291" i="10"/>
  <c r="Z291" i="10" s="1"/>
  <c r="AA425" i="10"/>
  <c r="Z425" i="10" s="1"/>
  <c r="AA373" i="10"/>
  <c r="Z373" i="10" s="1"/>
  <c r="AA320" i="10"/>
  <c r="Z320" i="10" s="1"/>
  <c r="AA268" i="10"/>
  <c r="AA437" i="10"/>
  <c r="AA384" i="10"/>
  <c r="Z384" i="10" s="1"/>
  <c r="AA315" i="10"/>
  <c r="Z315" i="10" s="1"/>
  <c r="AA246" i="10"/>
  <c r="Z246" i="10" s="1"/>
  <c r="AA380" i="10"/>
  <c r="Z380" i="10" s="1"/>
  <c r="AA311" i="10"/>
  <c r="Z311" i="10" s="1"/>
  <c r="AA294" i="10"/>
  <c r="Z294" i="10" s="1"/>
  <c r="AA15" i="10"/>
  <c r="AA194" i="10"/>
  <c r="Z194" i="10" s="1"/>
  <c r="AA453" i="10"/>
  <c r="Z453" i="10" s="1"/>
  <c r="AA274" i="10"/>
  <c r="AA209" i="10"/>
  <c r="Z209" i="10" s="1"/>
  <c r="AA231" i="10"/>
  <c r="AA343" i="10"/>
  <c r="Z343" i="10" s="1"/>
  <c r="AA273" i="10"/>
  <c r="AA408" i="10"/>
  <c r="Z408" i="10" s="1"/>
  <c r="AA356" i="10"/>
  <c r="Z356" i="10" s="1"/>
  <c r="AA303" i="10"/>
  <c r="Z303" i="10" s="1"/>
  <c r="AA251" i="10"/>
  <c r="Z251" i="10" s="1"/>
  <c r="AA420" i="10"/>
  <c r="Z420" i="10" s="1"/>
  <c r="AA367" i="10"/>
  <c r="Z367" i="10" s="1"/>
  <c r="AA298" i="10"/>
  <c r="Z298" i="10" s="1"/>
  <c r="AA432" i="10"/>
  <c r="Z432" i="10" s="1"/>
  <c r="AA363" i="10"/>
  <c r="Z363" i="10" s="1"/>
  <c r="AA260" i="10"/>
  <c r="AA92" i="10"/>
  <c r="Z92" i="10" s="1"/>
  <c r="AA178" i="10"/>
  <c r="Z178" i="10" s="1"/>
  <c r="AA456" i="10"/>
  <c r="AA452" i="10"/>
  <c r="Z452" i="10" s="1"/>
  <c r="AA258" i="10"/>
  <c r="AA225" i="10"/>
  <c r="AA200" i="10"/>
  <c r="Z200" i="10" s="1"/>
  <c r="AA326" i="10"/>
  <c r="Z326" i="10" s="1"/>
  <c r="AA256" i="10"/>
  <c r="Z256" i="10" s="1"/>
  <c r="AA391" i="10"/>
  <c r="Z391" i="10" s="1"/>
  <c r="AA339" i="10"/>
  <c r="Z339" i="10" s="1"/>
  <c r="AA286" i="10"/>
  <c r="Z286" i="10" s="1"/>
  <c r="AA220" i="10"/>
  <c r="Z220" i="10" s="1"/>
  <c r="AA403" i="10"/>
  <c r="Z403" i="10" s="1"/>
  <c r="AA350" i="10"/>
  <c r="Z350" i="10" s="1"/>
  <c r="AA281" i="10"/>
  <c r="AA415" i="10"/>
  <c r="Z415" i="10" s="1"/>
  <c r="AA346" i="10"/>
  <c r="AA279" i="10"/>
  <c r="Z279" i="10" s="1"/>
  <c r="AA76" i="10"/>
  <c r="AA162" i="10"/>
  <c r="Z162" i="10" s="1"/>
  <c r="AA459" i="10"/>
  <c r="Z459" i="10" s="1"/>
  <c r="AA210" i="10"/>
  <c r="AA18" i="10"/>
  <c r="Z18" i="10" s="1"/>
  <c r="AA201" i="10"/>
  <c r="Z201" i="10" s="1"/>
  <c r="AA309" i="10"/>
  <c r="Z309" i="10" s="1"/>
  <c r="AA239" i="10"/>
  <c r="Z239" i="10" s="1"/>
  <c r="AA374" i="10"/>
  <c r="Z374" i="10" s="1"/>
  <c r="AA321" i="10"/>
  <c r="AA269" i="10"/>
  <c r="AA438" i="10"/>
  <c r="Z438" i="10" s="1"/>
  <c r="AA385" i="10"/>
  <c r="Z385" i="10" s="1"/>
  <c r="AA333" i="10"/>
  <c r="Z333" i="10" s="1"/>
  <c r="AA264" i="10"/>
  <c r="AA398" i="10"/>
  <c r="Z398" i="10" s="1"/>
  <c r="AA329" i="10"/>
  <c r="Z329" i="10" s="1"/>
  <c r="AA44" i="10"/>
  <c r="AA146" i="10"/>
  <c r="AA454" i="10"/>
  <c r="Z454" i="10" s="1"/>
  <c r="AA460" i="10"/>
  <c r="Z460" i="10" s="1"/>
  <c r="AA205" i="10"/>
  <c r="Z205" i="10" s="1"/>
  <c r="AA195" i="10"/>
  <c r="Z195" i="10" s="1"/>
  <c r="AA217" i="10"/>
  <c r="Z217" i="10" s="1"/>
  <c r="AA292" i="10"/>
  <c r="Z292" i="10" s="1"/>
  <c r="AA426" i="10"/>
  <c r="Z426" i="10" s="1"/>
  <c r="AA357" i="10"/>
  <c r="Z357" i="10" s="1"/>
  <c r="AA304" i="10"/>
  <c r="Z304" i="10" s="1"/>
  <c r="AA252" i="10"/>
  <c r="Z252" i="10" s="1"/>
  <c r="AA421" i="10"/>
  <c r="Z421" i="10" s="1"/>
  <c r="AA368" i="10"/>
  <c r="Z368" i="10" s="1"/>
  <c r="AA316" i="10"/>
  <c r="Z316" i="10" s="1"/>
  <c r="AA247" i="10"/>
  <c r="Z247" i="10" s="1"/>
  <c r="AA381" i="10"/>
  <c r="Z381" i="10" s="1"/>
  <c r="AA312" i="10"/>
  <c r="Z312" i="10" s="1"/>
  <c r="AA243" i="10"/>
  <c r="Z243" i="10" s="1"/>
  <c r="AA266" i="10"/>
  <c r="Z266" i="10" s="1"/>
  <c r="AA28" i="10"/>
  <c r="AA130" i="10"/>
  <c r="Z130" i="10" s="1"/>
  <c r="AA457" i="10"/>
  <c r="AA445" i="10"/>
  <c r="AA221" i="10"/>
  <c r="AA211" i="10"/>
  <c r="Z211" i="10" s="1"/>
  <c r="AA233" i="10"/>
  <c r="Z233" i="10" s="1"/>
  <c r="AA275" i="10"/>
  <c r="Z275" i="10" s="1"/>
  <c r="AA409" i="10"/>
  <c r="AA340" i="10"/>
  <c r="Z340" i="10" s="1"/>
  <c r="AA287" i="10"/>
  <c r="Z287" i="10" s="1"/>
  <c r="AA228" i="10"/>
  <c r="Z228" i="10" s="1"/>
  <c r="AA404" i="10"/>
  <c r="Z404" i="10" s="1"/>
  <c r="AA351" i="10"/>
  <c r="Z351" i="10" s="1"/>
  <c r="AA299" i="10"/>
  <c r="Z299" i="10" s="1"/>
  <c r="AA433" i="10"/>
  <c r="AA364" i="10"/>
  <c r="Z364" i="10" s="1"/>
  <c r="AA295" i="10"/>
  <c r="AA261" i="10"/>
  <c r="Z261" i="10" s="1"/>
  <c r="AA348" i="10"/>
  <c r="AA434" i="10"/>
  <c r="Z434" i="10" s="1"/>
  <c r="AA114" i="10"/>
  <c r="Z114" i="10" s="1"/>
  <c r="AA458" i="10"/>
  <c r="Z458" i="10" s="1"/>
  <c r="AA237" i="10"/>
  <c r="Z237" i="10" s="1"/>
  <c r="AA227" i="10"/>
  <c r="AA202" i="10"/>
  <c r="Z202" i="10" s="1"/>
  <c r="AA257" i="10"/>
  <c r="AA392" i="10"/>
  <c r="Z392" i="10" s="1"/>
  <c r="AA323" i="10"/>
  <c r="Z323" i="10" s="1"/>
  <c r="AA270" i="10"/>
  <c r="Z270" i="10" s="1"/>
  <c r="AA439" i="10"/>
  <c r="Z439" i="10" s="1"/>
  <c r="AA387" i="10"/>
  <c r="Z387" i="10" s="1"/>
  <c r="AA334" i="10"/>
  <c r="AA282" i="10"/>
  <c r="Z282" i="10" s="1"/>
  <c r="AA416" i="10"/>
  <c r="Z416" i="10" s="1"/>
  <c r="AA347" i="10"/>
  <c r="AA278" i="10"/>
  <c r="Z278" i="10" s="1"/>
  <c r="AA318" i="10"/>
  <c r="Z318" i="10" s="1"/>
  <c r="AA418" i="10"/>
  <c r="Z418" i="10" s="1"/>
  <c r="AA98" i="10"/>
  <c r="Z98" i="10" s="1"/>
  <c r="AA455" i="10"/>
  <c r="AA190" i="10"/>
  <c r="AA196" i="10"/>
  <c r="AA218" i="10"/>
  <c r="AA240" i="10"/>
  <c r="Z240" i="10" s="1"/>
  <c r="AA375" i="10"/>
  <c r="Z375" i="10" s="1"/>
  <c r="AA305" i="10"/>
  <c r="AA253" i="10"/>
  <c r="AA422" i="10"/>
  <c r="Z422" i="10" s="1"/>
  <c r="AA369" i="10"/>
  <c r="AA317" i="10"/>
  <c r="Z317" i="10" s="1"/>
  <c r="AA265" i="10"/>
  <c r="AA399" i="10"/>
  <c r="Z399" i="10" s="1"/>
  <c r="AA330" i="10"/>
  <c r="AA430" i="10"/>
  <c r="Z430" i="10" s="1"/>
  <c r="AA402" i="10"/>
  <c r="Z402" i="10" s="1"/>
  <c r="AA82" i="10"/>
  <c r="Z82" i="10" s="1"/>
  <c r="AA206" i="10"/>
  <c r="AA212" i="10"/>
  <c r="AA234" i="10"/>
  <c r="Z234" i="10" s="1"/>
  <c r="AA427" i="10"/>
  <c r="Z427" i="10" s="1"/>
  <c r="AA358" i="10"/>
  <c r="Z358" i="10" s="1"/>
  <c r="AA288" i="10"/>
  <c r="Z288" i="10" s="1"/>
  <c r="AA232" i="10"/>
  <c r="AA405" i="10"/>
  <c r="Z405" i="10" s="1"/>
  <c r="AA352" i="10"/>
  <c r="Z352" i="10" s="1"/>
  <c r="AA300" i="10"/>
  <c r="Z300" i="10" s="1"/>
  <c r="AA248" i="10"/>
  <c r="Z248" i="10" s="1"/>
  <c r="AA382" i="10"/>
  <c r="Z382" i="10" s="1"/>
  <c r="AA313" i="10"/>
  <c r="Z313" i="10" s="1"/>
  <c r="AA244" i="10"/>
  <c r="Z244" i="10" s="1"/>
  <c r="AA386" i="10"/>
  <c r="Z386" i="10" s="1"/>
  <c r="AA66" i="10"/>
  <c r="Z66" i="10" s="1"/>
  <c r="AA222" i="10"/>
  <c r="Z222" i="10" s="1"/>
  <c r="AA197" i="10"/>
  <c r="Z197" i="10" s="1"/>
  <c r="AA203" i="10"/>
  <c r="AA410" i="10"/>
  <c r="Z410" i="10" s="1"/>
  <c r="AA341" i="10"/>
  <c r="Z341" i="10" s="1"/>
  <c r="AA271" i="10"/>
  <c r="AA440" i="10"/>
  <c r="Z440" i="10" s="1"/>
  <c r="AA388" i="10"/>
  <c r="Z388" i="10" s="1"/>
  <c r="AA335" i="10"/>
  <c r="Z335" i="10" s="1"/>
  <c r="AA283" i="10"/>
  <c r="Z283" i="10" s="1"/>
  <c r="AA435" i="10"/>
  <c r="Z435" i="10" s="1"/>
  <c r="AA365" i="10"/>
  <c r="Z365" i="10" s="1"/>
  <c r="AA296" i="10"/>
  <c r="Z296" i="10" s="1"/>
  <c r="AA417" i="10"/>
  <c r="Z417" i="10" s="1"/>
  <c r="AA370" i="10"/>
  <c r="Z370" i="10" s="1"/>
  <c r="AA50" i="10"/>
  <c r="AA276" i="10"/>
  <c r="AA191" i="10"/>
  <c r="Z191" i="10" s="1"/>
  <c r="AA213" i="10"/>
  <c r="Z213" i="10" s="1"/>
  <c r="AA219" i="10"/>
  <c r="AA393" i="10"/>
  <c r="Z393" i="10" s="1"/>
  <c r="AA324" i="10"/>
  <c r="Z324" i="10" s="1"/>
  <c r="AA254" i="10"/>
  <c r="Z254" i="10" s="1"/>
  <c r="AA423" i="10"/>
  <c r="Z423" i="10" s="1"/>
  <c r="AA371" i="10"/>
  <c r="Z371" i="10" s="1"/>
  <c r="AA413" i="10"/>
  <c r="Z413" i="10" s="1"/>
  <c r="W16" i="10"/>
  <c r="V16" i="10" s="1"/>
  <c r="W32" i="10"/>
  <c r="V32" i="10" s="1"/>
  <c r="W48" i="10"/>
  <c r="V48" i="10" s="1"/>
  <c r="W64" i="10"/>
  <c r="V64" i="10" s="1"/>
  <c r="W80" i="10"/>
  <c r="V80" i="10" s="1"/>
  <c r="W96" i="10"/>
  <c r="V96" i="10" s="1"/>
  <c r="W112" i="10"/>
  <c r="V112" i="10" s="1"/>
  <c r="W128" i="10"/>
  <c r="V128" i="10" s="1"/>
  <c r="W144" i="10"/>
  <c r="V144" i="10" s="1"/>
  <c r="W160" i="10"/>
  <c r="V160" i="10" s="1"/>
  <c r="W176" i="10"/>
  <c r="V176" i="10" s="1"/>
  <c r="W193" i="10"/>
  <c r="V193" i="10" s="1"/>
  <c r="W210" i="10"/>
  <c r="V210" i="10" s="1"/>
  <c r="W18" i="10"/>
  <c r="V18" i="10" s="1"/>
  <c r="W34" i="10"/>
  <c r="V34" i="10" s="1"/>
  <c r="W50" i="10"/>
  <c r="V50" i="10" s="1"/>
  <c r="W66" i="10"/>
  <c r="V66" i="10" s="1"/>
  <c r="W82" i="10"/>
  <c r="V82" i="10" s="1"/>
  <c r="W98" i="10"/>
  <c r="V98" i="10" s="1"/>
  <c r="W114" i="10"/>
  <c r="V114" i="10" s="1"/>
  <c r="W130" i="10"/>
  <c r="V130" i="10" s="1"/>
  <c r="W146" i="10"/>
  <c r="V146" i="10" s="1"/>
  <c r="W162" i="10"/>
  <c r="V162" i="10" s="1"/>
  <c r="W178" i="10"/>
  <c r="V178" i="10" s="1"/>
  <c r="W195" i="10"/>
  <c r="V195" i="10" s="1"/>
  <c r="W212" i="10"/>
  <c r="W228" i="10"/>
  <c r="V228" i="10" s="1"/>
  <c r="W245" i="10"/>
  <c r="V245" i="10" s="1"/>
  <c r="W261" i="10"/>
  <c r="V261" i="10" s="1"/>
  <c r="W277" i="10"/>
  <c r="V277" i="10" s="1"/>
  <c r="W294" i="10"/>
  <c r="V294" i="10" s="1"/>
  <c r="W311" i="10"/>
  <c r="V311" i="10" s="1"/>
  <c r="W327" i="10"/>
  <c r="V327" i="10" s="1"/>
  <c r="W3" i="10"/>
  <c r="V3" i="10" s="1"/>
  <c r="W19" i="10"/>
  <c r="V19" i="10" s="1"/>
  <c r="W35" i="10"/>
  <c r="V35" i="10" s="1"/>
  <c r="W51" i="10"/>
  <c r="V51" i="10" s="1"/>
  <c r="W67" i="10"/>
  <c r="V67" i="10" s="1"/>
  <c r="W83" i="10"/>
  <c r="V83" i="10" s="1"/>
  <c r="W99" i="10"/>
  <c r="V99" i="10" s="1"/>
  <c r="W115" i="10"/>
  <c r="V115" i="10" s="1"/>
  <c r="W131" i="10"/>
  <c r="V131" i="10" s="1"/>
  <c r="W147" i="10"/>
  <c r="V147" i="10" s="1"/>
  <c r="W163" i="10"/>
  <c r="V163" i="10" s="1"/>
  <c r="W179" i="10"/>
  <c r="V179" i="10" s="1"/>
  <c r="W196" i="10"/>
  <c r="V196" i="10" s="1"/>
  <c r="W213" i="10"/>
  <c r="V213" i="10" s="1"/>
  <c r="W229" i="10"/>
  <c r="V229" i="10" s="1"/>
  <c r="W246" i="10"/>
  <c r="V246" i="10" s="1"/>
  <c r="W262" i="10"/>
  <c r="V262" i="10" s="1"/>
  <c r="W279" i="10"/>
  <c r="V279" i="10" s="1"/>
  <c r="W295" i="10"/>
  <c r="V295" i="10" s="1"/>
  <c r="W312" i="10"/>
  <c r="V312" i="10" s="1"/>
  <c r="W328" i="10"/>
  <c r="V328" i="10" s="1"/>
  <c r="W4" i="10"/>
  <c r="V4" i="10" s="1"/>
  <c r="W20" i="10"/>
  <c r="W36" i="10"/>
  <c r="V36" i="10" s="1"/>
  <c r="W52" i="10"/>
  <c r="V52" i="10" s="1"/>
  <c r="W68" i="10"/>
  <c r="V68" i="10" s="1"/>
  <c r="W84" i="10"/>
  <c r="V84" i="10" s="1"/>
  <c r="W100" i="10"/>
  <c r="V100" i="10" s="1"/>
  <c r="W116" i="10"/>
  <c r="V116" i="10" s="1"/>
  <c r="W132" i="10"/>
  <c r="V132" i="10" s="1"/>
  <c r="W148" i="10"/>
  <c r="V148" i="10" s="1"/>
  <c r="W164" i="10"/>
  <c r="V164" i="10" s="1"/>
  <c r="W180" i="10"/>
  <c r="V180" i="10" s="1"/>
  <c r="W197" i="10"/>
  <c r="V197" i="10" s="1"/>
  <c r="W214" i="10"/>
  <c r="V214" i="10" s="1"/>
  <c r="W230" i="10"/>
  <c r="V230" i="10" s="1"/>
  <c r="W247" i="10"/>
  <c r="V247" i="10" s="1"/>
  <c r="W263" i="10"/>
  <c r="V263" i="10" s="1"/>
  <c r="W280" i="10"/>
  <c r="V280" i="10" s="1"/>
  <c r="W296" i="10"/>
  <c r="V296" i="10" s="1"/>
  <c r="W313" i="10"/>
  <c r="V313" i="10" s="1"/>
  <c r="W330" i="10"/>
  <c r="V330" i="10" s="1"/>
  <c r="W346" i="10"/>
  <c r="V346" i="10" s="1"/>
  <c r="W5" i="10"/>
  <c r="V5" i="10" s="1"/>
  <c r="W21" i="10"/>
  <c r="V21" i="10" s="1"/>
  <c r="W37" i="10"/>
  <c r="V37" i="10" s="1"/>
  <c r="W53" i="10"/>
  <c r="V53" i="10" s="1"/>
  <c r="W69" i="10"/>
  <c r="V69" i="10" s="1"/>
  <c r="W85" i="10"/>
  <c r="V85" i="10" s="1"/>
  <c r="W101" i="10"/>
  <c r="V101" i="10" s="1"/>
  <c r="W117" i="10"/>
  <c r="V117" i="10" s="1"/>
  <c r="W133" i="10"/>
  <c r="V133" i="10" s="1"/>
  <c r="W149" i="10"/>
  <c r="V149" i="10" s="1"/>
  <c r="W165" i="10"/>
  <c r="V165" i="10" s="1"/>
  <c r="W181" i="10"/>
  <c r="V181" i="10" s="1"/>
  <c r="W198" i="10"/>
  <c r="V198" i="10" s="1"/>
  <c r="W215" i="10"/>
  <c r="V215" i="10" s="1"/>
  <c r="W231" i="10"/>
  <c r="V231" i="10" s="1"/>
  <c r="W248" i="10"/>
  <c r="V248" i="10" s="1"/>
  <c r="W264" i="10"/>
  <c r="V264" i="10" s="1"/>
  <c r="W281" i="10"/>
  <c r="V281" i="10" s="1"/>
  <c r="W297" i="10"/>
  <c r="V297" i="10" s="1"/>
  <c r="W314" i="10"/>
  <c r="V314" i="10" s="1"/>
  <c r="W331" i="10"/>
  <c r="V331" i="10" s="1"/>
  <c r="W6" i="10"/>
  <c r="V6" i="10" s="1"/>
  <c r="W22" i="10"/>
  <c r="V22" i="10" s="1"/>
  <c r="W38" i="10"/>
  <c r="V38" i="10" s="1"/>
  <c r="W54" i="10"/>
  <c r="V54" i="10" s="1"/>
  <c r="W70" i="10"/>
  <c r="V70" i="10" s="1"/>
  <c r="W86" i="10"/>
  <c r="V86" i="10" s="1"/>
  <c r="W102" i="10"/>
  <c r="V102" i="10" s="1"/>
  <c r="W118" i="10"/>
  <c r="V118" i="10" s="1"/>
  <c r="W134" i="10"/>
  <c r="V134" i="10" s="1"/>
  <c r="W150" i="10"/>
  <c r="V150" i="10" s="1"/>
  <c r="W166" i="10"/>
  <c r="V166" i="10" s="1"/>
  <c r="W182" i="10"/>
  <c r="V182" i="10" s="1"/>
  <c r="W199" i="10"/>
  <c r="V199" i="10" s="1"/>
  <c r="W216" i="10"/>
  <c r="V216" i="10" s="1"/>
  <c r="W232" i="10"/>
  <c r="V232" i="10" s="1"/>
  <c r="W249" i="10"/>
  <c r="V249" i="10" s="1"/>
  <c r="W265" i="10"/>
  <c r="V265" i="10" s="1"/>
  <c r="W282" i="10"/>
  <c r="V282" i="10" s="1"/>
  <c r="W298" i="10"/>
  <c r="V298" i="10" s="1"/>
  <c r="W315" i="10"/>
  <c r="V315" i="10" s="1"/>
  <c r="W332" i="10"/>
  <c r="V332" i="10" s="1"/>
  <c r="W7" i="10"/>
  <c r="V7" i="10" s="1"/>
  <c r="W23" i="10"/>
  <c r="V23" i="10" s="1"/>
  <c r="W39" i="10"/>
  <c r="V39" i="10" s="1"/>
  <c r="W55" i="10"/>
  <c r="W71" i="10"/>
  <c r="V71" i="10" s="1"/>
  <c r="W87" i="10"/>
  <c r="V87" i="10" s="1"/>
  <c r="W103" i="10"/>
  <c r="V103" i="10" s="1"/>
  <c r="W119" i="10"/>
  <c r="W135" i="10"/>
  <c r="V135" i="10" s="1"/>
  <c r="W151" i="10"/>
  <c r="V151" i="10" s="1"/>
  <c r="W167" i="10"/>
  <c r="W183" i="10"/>
  <c r="V183" i="10" s="1"/>
  <c r="W200" i="10"/>
  <c r="V200" i="10" s="1"/>
  <c r="W9" i="10"/>
  <c r="V9" i="10" s="1"/>
  <c r="W25" i="10"/>
  <c r="V25" i="10" s="1"/>
  <c r="W41" i="10"/>
  <c r="V41" i="10" s="1"/>
  <c r="W57" i="10"/>
  <c r="V57" i="10" s="1"/>
  <c r="W73" i="10"/>
  <c r="V73" i="10" s="1"/>
  <c r="W89" i="10"/>
  <c r="V89" i="10" s="1"/>
  <c r="W105" i="10"/>
  <c r="V105" i="10" s="1"/>
  <c r="W121" i="10"/>
  <c r="V121" i="10" s="1"/>
  <c r="W137" i="10"/>
  <c r="V137" i="10" s="1"/>
  <c r="W153" i="10"/>
  <c r="V153" i="10" s="1"/>
  <c r="W169" i="10"/>
  <c r="V169" i="10" s="1"/>
  <c r="W185" i="10"/>
  <c r="V185" i="10" s="1"/>
  <c r="W202" i="10"/>
  <c r="V202" i="10" s="1"/>
  <c r="W219" i="10"/>
  <c r="V219" i="10" s="1"/>
  <c r="W235" i="10"/>
  <c r="V235" i="10" s="1"/>
  <c r="W252" i="10"/>
  <c r="V252" i="10" s="1"/>
  <c r="W268" i="10"/>
  <c r="V268" i="10" s="1"/>
  <c r="W285" i="10"/>
  <c r="V285" i="10" s="1"/>
  <c r="W301" i="10"/>
  <c r="V301" i="10" s="1"/>
  <c r="W318" i="10"/>
  <c r="V318" i="10" s="1"/>
  <c r="W335" i="10"/>
  <c r="V335" i="10" s="1"/>
  <c r="W11" i="10"/>
  <c r="V11" i="10" s="1"/>
  <c r="W27" i="10"/>
  <c r="V27" i="10" s="1"/>
  <c r="W43" i="10"/>
  <c r="V43" i="10" s="1"/>
  <c r="W59" i="10"/>
  <c r="V59" i="10" s="1"/>
  <c r="W75" i="10"/>
  <c r="V75" i="10" s="1"/>
  <c r="W91" i="10"/>
  <c r="V91" i="10" s="1"/>
  <c r="W107" i="10"/>
  <c r="V107" i="10" s="1"/>
  <c r="W123" i="10"/>
  <c r="V123" i="10" s="1"/>
  <c r="W139" i="10"/>
  <c r="V139" i="10" s="1"/>
  <c r="W155" i="10"/>
  <c r="V155" i="10" s="1"/>
  <c r="W171" i="10"/>
  <c r="V171" i="10" s="1"/>
  <c r="W187" i="10"/>
  <c r="V187" i="10" s="1"/>
  <c r="W204" i="10"/>
  <c r="V204" i="10" s="1"/>
  <c r="W221" i="10"/>
  <c r="V221" i="10" s="1"/>
  <c r="W237" i="10"/>
  <c r="V237" i="10" s="1"/>
  <c r="W254" i="10"/>
  <c r="V254" i="10" s="1"/>
  <c r="W270" i="10"/>
  <c r="V270" i="10" s="1"/>
  <c r="W287" i="10"/>
  <c r="V287" i="10" s="1"/>
  <c r="W303" i="10"/>
  <c r="V303" i="10" s="1"/>
  <c r="W320" i="10"/>
  <c r="V320" i="10" s="1"/>
  <c r="W337" i="10"/>
  <c r="V337" i="10" s="1"/>
  <c r="W12" i="10"/>
  <c r="V12" i="10" s="1"/>
  <c r="W28" i="10"/>
  <c r="V28" i="10" s="1"/>
  <c r="W44" i="10"/>
  <c r="V44" i="10" s="1"/>
  <c r="W60" i="10"/>
  <c r="V60" i="10" s="1"/>
  <c r="W76" i="10"/>
  <c r="V76" i="10" s="1"/>
  <c r="W92" i="10"/>
  <c r="V92" i="10" s="1"/>
  <c r="W108" i="10"/>
  <c r="V108" i="10" s="1"/>
  <c r="W124" i="10"/>
  <c r="V124" i="10" s="1"/>
  <c r="W140" i="10"/>
  <c r="V140" i="10" s="1"/>
  <c r="W156" i="10"/>
  <c r="V156" i="10" s="1"/>
  <c r="W172" i="10"/>
  <c r="V172" i="10" s="1"/>
  <c r="W188" i="10"/>
  <c r="V188" i="10" s="1"/>
  <c r="W205" i="10"/>
  <c r="V205" i="10" s="1"/>
  <c r="W222" i="10"/>
  <c r="V222" i="10" s="1"/>
  <c r="W238" i="10"/>
  <c r="V238" i="10" s="1"/>
  <c r="W255" i="10"/>
  <c r="V255" i="10" s="1"/>
  <c r="W271" i="10"/>
  <c r="V271" i="10" s="1"/>
  <c r="W288" i="10"/>
  <c r="V288" i="10" s="1"/>
  <c r="W304" i="10"/>
  <c r="V304" i="10" s="1"/>
  <c r="W321" i="10"/>
  <c r="V321" i="10" s="1"/>
  <c r="W338" i="10"/>
  <c r="V338" i="10" s="1"/>
  <c r="W13" i="10"/>
  <c r="V13" i="10" s="1"/>
  <c r="W29" i="10"/>
  <c r="V29" i="10" s="1"/>
  <c r="W45" i="10"/>
  <c r="V45" i="10" s="1"/>
  <c r="W61" i="10"/>
  <c r="V61" i="10" s="1"/>
  <c r="W77" i="10"/>
  <c r="V77" i="10" s="1"/>
  <c r="W93" i="10"/>
  <c r="V93" i="10" s="1"/>
  <c r="W15" i="10"/>
  <c r="V15" i="10" s="1"/>
  <c r="W31" i="10"/>
  <c r="V31" i="10" s="1"/>
  <c r="W47" i="10"/>
  <c r="V47" i="10" s="1"/>
  <c r="W63" i="10"/>
  <c r="V63" i="10" s="1"/>
  <c r="W79" i="10"/>
  <c r="V79" i="10" s="1"/>
  <c r="W95" i="10"/>
  <c r="V95" i="10" s="1"/>
  <c r="W111" i="10"/>
  <c r="V111" i="10" s="1"/>
  <c r="W127" i="10"/>
  <c r="V127" i="10" s="1"/>
  <c r="W143" i="10"/>
  <c r="V143" i="10" s="1"/>
  <c r="W159" i="10"/>
  <c r="V159" i="10" s="1"/>
  <c r="W175" i="10"/>
  <c r="V175" i="10" s="1"/>
  <c r="W192" i="10"/>
  <c r="W209" i="10"/>
  <c r="V209" i="10" s="1"/>
  <c r="W24" i="10"/>
  <c r="V24" i="10" s="1"/>
  <c r="W88" i="10"/>
  <c r="V88" i="10" s="1"/>
  <c r="W141" i="10"/>
  <c r="W191" i="10"/>
  <c r="V191" i="10" s="1"/>
  <c r="W234" i="10"/>
  <c r="W267" i="10"/>
  <c r="V267" i="10" s="1"/>
  <c r="W300" i="10"/>
  <c r="V300" i="10" s="1"/>
  <c r="W334" i="10"/>
  <c r="V334" i="10" s="1"/>
  <c r="W354" i="10"/>
  <c r="V354" i="10" s="1"/>
  <c r="W371" i="10"/>
  <c r="V371" i="10" s="1"/>
  <c r="W388" i="10"/>
  <c r="V388" i="10" s="1"/>
  <c r="W405" i="10"/>
  <c r="V405" i="10" s="1"/>
  <c r="W421" i="10"/>
  <c r="V421" i="10" s="1"/>
  <c r="W438" i="10"/>
  <c r="V438" i="10" s="1"/>
  <c r="S7" i="10"/>
  <c r="R7" i="10" s="1"/>
  <c r="S23" i="10"/>
  <c r="R23" i="10" s="1"/>
  <c r="S39" i="10"/>
  <c r="S55" i="10"/>
  <c r="S71" i="10"/>
  <c r="S87" i="10"/>
  <c r="R87" i="10" s="1"/>
  <c r="S103" i="10"/>
  <c r="R103" i="10" s="1"/>
  <c r="S119" i="10"/>
  <c r="S135" i="10"/>
  <c r="R135" i="10" s="1"/>
  <c r="S151" i="10"/>
  <c r="R151" i="10" s="1"/>
  <c r="S167" i="10"/>
  <c r="S183" i="10"/>
  <c r="R183" i="10" s="1"/>
  <c r="S201" i="10"/>
  <c r="R201" i="10" s="1"/>
  <c r="S229" i="10"/>
  <c r="R229" i="10" s="1"/>
  <c r="S251" i="10"/>
  <c r="R251" i="10" s="1"/>
  <c r="S286" i="10"/>
  <c r="R286" i="10" s="1"/>
  <c r="S308" i="10"/>
  <c r="R308" i="10" s="1"/>
  <c r="S326" i="10"/>
  <c r="R326" i="10" s="1"/>
  <c r="W26" i="10"/>
  <c r="V26" i="10" s="1"/>
  <c r="W90" i="10"/>
  <c r="W142" i="10"/>
  <c r="V142" i="10" s="1"/>
  <c r="W194" i="10"/>
  <c r="V194" i="10" s="1"/>
  <c r="W236" i="10"/>
  <c r="V236" i="10" s="1"/>
  <c r="W269" i="10"/>
  <c r="V269" i="10" s="1"/>
  <c r="W302" i="10"/>
  <c r="V302" i="10" s="1"/>
  <c r="W336" i="10"/>
  <c r="V336" i="10" s="1"/>
  <c r="W356" i="10"/>
  <c r="V356" i="10" s="1"/>
  <c r="W372" i="10"/>
  <c r="V372" i="10" s="1"/>
  <c r="W389" i="10"/>
  <c r="V389" i="10" s="1"/>
  <c r="W406" i="10"/>
  <c r="V406" i="10" s="1"/>
  <c r="W423" i="10"/>
  <c r="V423" i="10" s="1"/>
  <c r="W439" i="10"/>
  <c r="V439" i="10" s="1"/>
  <c r="S8" i="10"/>
  <c r="S24" i="10"/>
  <c r="S40" i="10"/>
  <c r="R40" i="10" s="1"/>
  <c r="S56" i="10"/>
  <c r="S72" i="10"/>
  <c r="S88" i="10"/>
  <c r="S104" i="10"/>
  <c r="R104" i="10" s="1"/>
  <c r="S120" i="10"/>
  <c r="R120" i="10" s="1"/>
  <c r="S136" i="10"/>
  <c r="R136" i="10" s="1"/>
  <c r="S152" i="10"/>
  <c r="R152" i="10" s="1"/>
  <c r="S168" i="10"/>
  <c r="S184" i="10"/>
  <c r="R184" i="10" s="1"/>
  <c r="W30" i="10"/>
  <c r="V30" i="10" s="1"/>
  <c r="W94" i="10"/>
  <c r="V94" i="10" s="1"/>
  <c r="W145" i="10"/>
  <c r="V145" i="10" s="1"/>
  <c r="W201" i="10"/>
  <c r="V201" i="10" s="1"/>
  <c r="W239" i="10"/>
  <c r="V239" i="10" s="1"/>
  <c r="W272" i="10"/>
  <c r="V272" i="10" s="1"/>
  <c r="W305" i="10"/>
  <c r="V305" i="10" s="1"/>
  <c r="W339" i="10"/>
  <c r="V339" i="10" s="1"/>
  <c r="W357" i="10"/>
  <c r="V357" i="10" s="1"/>
  <c r="W373" i="10"/>
  <c r="V373" i="10" s="1"/>
  <c r="W390" i="10"/>
  <c r="V390" i="10" s="1"/>
  <c r="W407" i="10"/>
  <c r="V407" i="10" s="1"/>
  <c r="W424" i="10"/>
  <c r="V424" i="10" s="1"/>
  <c r="W440" i="10"/>
  <c r="V440" i="10" s="1"/>
  <c r="S9" i="10"/>
  <c r="R9" i="10" s="1"/>
  <c r="S25" i="10"/>
  <c r="R25" i="10" s="1"/>
  <c r="S41" i="10"/>
  <c r="R41" i="10" s="1"/>
  <c r="S57" i="10"/>
  <c r="R57" i="10" s="1"/>
  <c r="S73" i="10"/>
  <c r="R73" i="10" s="1"/>
  <c r="S89" i="10"/>
  <c r="S105" i="10"/>
  <c r="R105" i="10" s="1"/>
  <c r="S121" i="10"/>
  <c r="R121" i="10" s="1"/>
  <c r="S137" i="10"/>
  <c r="R137" i="10" s="1"/>
  <c r="S153" i="10"/>
  <c r="R153" i="10" s="1"/>
  <c r="S169" i="10"/>
  <c r="R169" i="10" s="1"/>
  <c r="S185" i="10"/>
  <c r="R185" i="10" s="1"/>
  <c r="S204" i="10"/>
  <c r="S233" i="10"/>
  <c r="R233" i="10" s="1"/>
  <c r="S254" i="10"/>
  <c r="R254" i="10" s="1"/>
  <c r="S289" i="10"/>
  <c r="R289" i="10" s="1"/>
  <c r="S310" i="10"/>
  <c r="R310" i="10" s="1"/>
  <c r="S328" i="10"/>
  <c r="R328" i="10" s="1"/>
  <c r="W33" i="10"/>
  <c r="V33" i="10" s="1"/>
  <c r="W97" i="10"/>
  <c r="V97" i="10" s="1"/>
  <c r="W152" i="10"/>
  <c r="V152" i="10" s="1"/>
  <c r="W203" i="10"/>
  <c r="V203" i="10" s="1"/>
  <c r="W240" i="10"/>
  <c r="V240" i="10" s="1"/>
  <c r="W273" i="10"/>
  <c r="W306" i="10"/>
  <c r="V306" i="10" s="1"/>
  <c r="W340" i="10"/>
  <c r="V340" i="10" s="1"/>
  <c r="W358" i="10"/>
  <c r="V358" i="10" s="1"/>
  <c r="W374" i="10"/>
  <c r="V374" i="10" s="1"/>
  <c r="W391" i="10"/>
  <c r="V391" i="10" s="1"/>
  <c r="W408" i="10"/>
  <c r="V408" i="10" s="1"/>
  <c r="W425" i="10"/>
  <c r="V425" i="10" s="1"/>
  <c r="W441" i="10"/>
  <c r="V441" i="10" s="1"/>
  <c r="S10" i="10"/>
  <c r="R10" i="10" s="1"/>
  <c r="S26" i="10"/>
  <c r="S42" i="10"/>
  <c r="R42" i="10" s="1"/>
  <c r="S58" i="10"/>
  <c r="R58" i="10" s="1"/>
  <c r="S74" i="10"/>
  <c r="R74" i="10" s="1"/>
  <c r="S90" i="10"/>
  <c r="S106" i="10"/>
  <c r="R106" i="10" s="1"/>
  <c r="S122" i="10"/>
  <c r="R122" i="10" s="1"/>
  <c r="S138" i="10"/>
  <c r="R138" i="10" s="1"/>
  <c r="S154" i="10"/>
  <c r="S170" i="10"/>
  <c r="R170" i="10" s="1"/>
  <c r="S186" i="10"/>
  <c r="R186" i="10" s="1"/>
  <c r="S205" i="10"/>
  <c r="R205" i="10" s="1"/>
  <c r="S234" i="10"/>
  <c r="S255" i="10"/>
  <c r="R255" i="10" s="1"/>
  <c r="S291" i="10"/>
  <c r="R291" i="10" s="1"/>
  <c r="S311" i="10"/>
  <c r="R311" i="10" s="1"/>
  <c r="S331" i="10"/>
  <c r="R331" i="10" s="1"/>
  <c r="W40" i="10"/>
  <c r="V40" i="10" s="1"/>
  <c r="W104" i="10"/>
  <c r="V104" i="10" s="1"/>
  <c r="W154" i="10"/>
  <c r="V154" i="10" s="1"/>
  <c r="W206" i="10"/>
  <c r="V206" i="10" s="1"/>
  <c r="W241" i="10"/>
  <c r="V241" i="10" s="1"/>
  <c r="W274" i="10"/>
  <c r="V274" i="10" s="1"/>
  <c r="W308" i="10"/>
  <c r="V308" i="10" s="1"/>
  <c r="W341" i="10"/>
  <c r="V341" i="10" s="1"/>
  <c r="W359" i="10"/>
  <c r="V359" i="10" s="1"/>
  <c r="W375" i="10"/>
  <c r="V375" i="10" s="1"/>
  <c r="W392" i="10"/>
  <c r="V392" i="10" s="1"/>
  <c r="W409" i="10"/>
  <c r="V409" i="10" s="1"/>
  <c r="W426" i="10"/>
  <c r="V426" i="10" s="1"/>
  <c r="W442" i="10"/>
  <c r="V442" i="10" s="1"/>
  <c r="S11" i="10"/>
  <c r="R11" i="10" s="1"/>
  <c r="S27" i="10"/>
  <c r="R27" i="10" s="1"/>
  <c r="S43" i="10"/>
  <c r="S59" i="10"/>
  <c r="R59" i="10" s="1"/>
  <c r="S75" i="10"/>
  <c r="S91" i="10"/>
  <c r="R91" i="10" s="1"/>
  <c r="S107" i="10"/>
  <c r="S123" i="10"/>
  <c r="R123" i="10" s="1"/>
  <c r="S139" i="10"/>
  <c r="R139" i="10" s="1"/>
  <c r="S155" i="10"/>
  <c r="R155" i="10" s="1"/>
  <c r="S171" i="10"/>
  <c r="R171" i="10" s="1"/>
  <c r="S187" i="10"/>
  <c r="R187" i="10" s="1"/>
  <c r="S206" i="10"/>
  <c r="S235" i="10"/>
  <c r="R235" i="10" s="1"/>
  <c r="S256" i="10"/>
  <c r="R256" i="10" s="1"/>
  <c r="S292" i="10"/>
  <c r="R292" i="10" s="1"/>
  <c r="S312" i="10"/>
  <c r="R312" i="10" s="1"/>
  <c r="S333" i="10"/>
  <c r="R333" i="10" s="1"/>
  <c r="S357" i="10"/>
  <c r="R357" i="10" s="1"/>
  <c r="W42" i="10"/>
  <c r="V42" i="10" s="1"/>
  <c r="W106" i="10"/>
  <c r="V106" i="10" s="1"/>
  <c r="W157" i="10"/>
  <c r="V157" i="10" s="1"/>
  <c r="W207" i="10"/>
  <c r="V207" i="10" s="1"/>
  <c r="W242" i="10"/>
  <c r="V242" i="10" s="1"/>
  <c r="W275" i="10"/>
  <c r="V275" i="10" s="1"/>
  <c r="W309" i="10"/>
  <c r="V309" i="10" s="1"/>
  <c r="W342" i="10"/>
  <c r="V342" i="10" s="1"/>
  <c r="W360" i="10"/>
  <c r="V360" i="10" s="1"/>
  <c r="W376" i="10"/>
  <c r="V376" i="10" s="1"/>
  <c r="W393" i="10"/>
  <c r="V393" i="10" s="1"/>
  <c r="W410" i="10"/>
  <c r="V410" i="10" s="1"/>
  <c r="W427" i="10"/>
  <c r="V427" i="10" s="1"/>
  <c r="W443" i="10"/>
  <c r="V443" i="10" s="1"/>
  <c r="S12" i="10"/>
  <c r="R12" i="10" s="1"/>
  <c r="S28" i="10"/>
  <c r="S44" i="10"/>
  <c r="S60" i="10"/>
  <c r="R60" i="10" s="1"/>
  <c r="S76" i="10"/>
  <c r="S92" i="10"/>
  <c r="S108" i="10"/>
  <c r="R108" i="10" s="1"/>
  <c r="S124" i="10"/>
  <c r="R124" i="10" s="1"/>
  <c r="S140" i="10"/>
  <c r="R140" i="10" s="1"/>
  <c r="S156" i="10"/>
  <c r="R156" i="10" s="1"/>
  <c r="S172" i="10"/>
  <c r="R172" i="10" s="1"/>
  <c r="S188" i="10"/>
  <c r="R188" i="10" s="1"/>
  <c r="S207" i="10"/>
  <c r="R207" i="10" s="1"/>
  <c r="S236" i="10"/>
  <c r="S257" i="10"/>
  <c r="S293" i="10"/>
  <c r="R293" i="10" s="1"/>
  <c r="S313" i="10"/>
  <c r="R313" i="10" s="1"/>
  <c r="S335" i="10"/>
  <c r="R335" i="10" s="1"/>
  <c r="S358" i="10"/>
  <c r="R358" i="10" s="1"/>
  <c r="W46" i="10"/>
  <c r="V46" i="10" s="1"/>
  <c r="W109" i="10"/>
  <c r="V109" i="10" s="1"/>
  <c r="W158" i="10"/>
  <c r="V158" i="10" s="1"/>
  <c r="W211" i="10"/>
  <c r="V211" i="10" s="1"/>
  <c r="W244" i="10"/>
  <c r="V244" i="10" s="1"/>
  <c r="W276" i="10"/>
  <c r="V276" i="10" s="1"/>
  <c r="W310" i="10"/>
  <c r="V310" i="10" s="1"/>
  <c r="W343" i="10"/>
  <c r="V343" i="10" s="1"/>
  <c r="W361" i="10"/>
  <c r="V361" i="10" s="1"/>
  <c r="W377" i="10"/>
  <c r="V377" i="10" s="1"/>
  <c r="W394" i="10"/>
  <c r="V394" i="10" s="1"/>
  <c r="W411" i="10"/>
  <c r="V411" i="10" s="1"/>
  <c r="W428" i="10"/>
  <c r="V428" i="10" s="1"/>
  <c r="W444" i="10"/>
  <c r="V444" i="10" s="1"/>
  <c r="S13" i="10"/>
  <c r="R13" i="10" s="1"/>
  <c r="S29" i="10"/>
  <c r="R29" i="10" s="1"/>
  <c r="S45" i="10"/>
  <c r="R45" i="10" s="1"/>
  <c r="S61" i="10"/>
  <c r="S77" i="10"/>
  <c r="S93" i="10"/>
  <c r="S109" i="10"/>
  <c r="S125" i="10"/>
  <c r="R125" i="10" s="1"/>
  <c r="S141" i="10"/>
  <c r="S157" i="10"/>
  <c r="R157" i="10" s="1"/>
  <c r="S173" i="10"/>
  <c r="R173" i="10" s="1"/>
  <c r="S189" i="10"/>
  <c r="R189" i="10" s="1"/>
  <c r="S209" i="10"/>
  <c r="R209" i="10" s="1"/>
  <c r="S237" i="10"/>
  <c r="R237" i="10" s="1"/>
  <c r="S261" i="10"/>
  <c r="R261" i="10" s="1"/>
  <c r="S294" i="10"/>
  <c r="R294" i="10" s="1"/>
  <c r="W49" i="10"/>
  <c r="V49" i="10" s="1"/>
  <c r="W110" i="10"/>
  <c r="V110" i="10" s="1"/>
  <c r="W161" i="10"/>
  <c r="V161" i="10" s="1"/>
  <c r="W217" i="10"/>
  <c r="V217" i="10" s="1"/>
  <c r="W250" i="10"/>
  <c r="V250" i="10" s="1"/>
  <c r="W283" i="10"/>
  <c r="V283" i="10" s="1"/>
  <c r="W316" i="10"/>
  <c r="V316" i="10" s="1"/>
  <c r="W344" i="10"/>
  <c r="V344" i="10" s="1"/>
  <c r="W362" i="10"/>
  <c r="V362" i="10" s="1"/>
  <c r="W378" i="10"/>
  <c r="V378" i="10" s="1"/>
  <c r="W395" i="10"/>
  <c r="V395" i="10" s="1"/>
  <c r="W412" i="10"/>
  <c r="V412" i="10" s="1"/>
  <c r="W429" i="10"/>
  <c r="V429" i="10" s="1"/>
  <c r="W446" i="10"/>
  <c r="V446" i="10" s="1"/>
  <c r="S14" i="10"/>
  <c r="R14" i="10" s="1"/>
  <c r="S30" i="10"/>
  <c r="S46" i="10"/>
  <c r="R46" i="10" s="1"/>
  <c r="S62" i="10"/>
  <c r="R62" i="10" s="1"/>
  <c r="S78" i="10"/>
  <c r="R78" i="10" s="1"/>
  <c r="S94" i="10"/>
  <c r="R94" i="10" s="1"/>
  <c r="S110" i="10"/>
  <c r="R110" i="10" s="1"/>
  <c r="S126" i="10"/>
  <c r="S142" i="10"/>
  <c r="S158" i="10"/>
  <c r="S174" i="10"/>
  <c r="R174" i="10" s="1"/>
  <c r="S191" i="10"/>
  <c r="S211" i="10"/>
  <c r="R211" i="10" s="1"/>
  <c r="S239" i="10"/>
  <c r="R239" i="10" s="1"/>
  <c r="S262" i="10"/>
  <c r="R262" i="10" s="1"/>
  <c r="S296" i="10"/>
  <c r="R296" i="10" s="1"/>
  <c r="W56" i="10"/>
  <c r="V56" i="10" s="1"/>
  <c r="W113" i="10"/>
  <c r="V113" i="10" s="1"/>
  <c r="W168" i="10"/>
  <c r="V168" i="10" s="1"/>
  <c r="W218" i="10"/>
  <c r="V218" i="10" s="1"/>
  <c r="W251" i="10"/>
  <c r="V251" i="10" s="1"/>
  <c r="W284" i="10"/>
  <c r="V284" i="10" s="1"/>
  <c r="W317" i="10"/>
  <c r="V317" i="10" s="1"/>
  <c r="W345" i="10"/>
  <c r="V345" i="10" s="1"/>
  <c r="W363" i="10"/>
  <c r="V363" i="10" s="1"/>
  <c r="W379" i="10"/>
  <c r="V379" i="10" s="1"/>
  <c r="W396" i="10"/>
  <c r="V396" i="10" s="1"/>
  <c r="W413" i="10"/>
  <c r="V413" i="10" s="1"/>
  <c r="W430" i="10"/>
  <c r="V430" i="10" s="1"/>
  <c r="W447" i="10"/>
  <c r="V447" i="10" s="1"/>
  <c r="S15" i="10"/>
  <c r="S31" i="10"/>
  <c r="S47" i="10"/>
  <c r="R47" i="10" s="1"/>
  <c r="S63" i="10"/>
  <c r="R63" i="10" s="1"/>
  <c r="S79" i="10"/>
  <c r="R79" i="10" s="1"/>
  <c r="S95" i="10"/>
  <c r="R95" i="10" s="1"/>
  <c r="S111" i="10"/>
  <c r="R111" i="10" s="1"/>
  <c r="S127" i="10"/>
  <c r="R127" i="10" s="1"/>
  <c r="S143" i="10"/>
  <c r="R143" i="10" s="1"/>
  <c r="S159" i="10"/>
  <c r="S175" i="10"/>
  <c r="R175" i="10" s="1"/>
  <c r="S192" i="10"/>
  <c r="S213" i="10"/>
  <c r="S240" i="10"/>
  <c r="R240" i="10" s="1"/>
  <c r="S266" i="10"/>
  <c r="R266" i="10" s="1"/>
  <c r="S298" i="10"/>
  <c r="R298" i="10" s="1"/>
  <c r="S317" i="10"/>
  <c r="R317" i="10" s="1"/>
  <c r="S339" i="10"/>
  <c r="R339" i="10" s="1"/>
  <c r="W58" i="10"/>
  <c r="V58" i="10" s="1"/>
  <c r="W120" i="10"/>
  <c r="V120" i="10" s="1"/>
  <c r="W170" i="10"/>
  <c r="V170" i="10" s="1"/>
  <c r="W220" i="10"/>
  <c r="V220" i="10" s="1"/>
  <c r="W253" i="10"/>
  <c r="V253" i="10" s="1"/>
  <c r="W286" i="10"/>
  <c r="V286" i="10" s="1"/>
  <c r="W319" i="10"/>
  <c r="V319" i="10" s="1"/>
  <c r="W347" i="10"/>
  <c r="V347" i="10" s="1"/>
  <c r="W364" i="10"/>
  <c r="V364" i="10" s="1"/>
  <c r="W381" i="10"/>
  <c r="V381" i="10" s="1"/>
  <c r="W397" i="10"/>
  <c r="V397" i="10" s="1"/>
  <c r="W414" i="10"/>
  <c r="V414" i="10" s="1"/>
  <c r="W431" i="10"/>
  <c r="V431" i="10" s="1"/>
  <c r="S16" i="10"/>
  <c r="R16" i="10" s="1"/>
  <c r="S32" i="10"/>
  <c r="R32" i="10" s="1"/>
  <c r="S48" i="10"/>
  <c r="R48" i="10" s="1"/>
  <c r="S64" i="10"/>
  <c r="R64" i="10" s="1"/>
  <c r="S80" i="10"/>
  <c r="S96" i="10"/>
  <c r="S112" i="10"/>
  <c r="R112" i="10" s="1"/>
  <c r="S128" i="10"/>
  <c r="R128" i="10" s="1"/>
  <c r="S144" i="10"/>
  <c r="S160" i="10"/>
  <c r="S176" i="10"/>
  <c r="R176" i="10" s="1"/>
  <c r="S193" i="10"/>
  <c r="R193" i="10" s="1"/>
  <c r="S215" i="10"/>
  <c r="R215" i="10" s="1"/>
  <c r="S241" i="10"/>
  <c r="R241" i="10" s="1"/>
  <c r="S267" i="10"/>
  <c r="S299" i="10"/>
  <c r="R299" i="10" s="1"/>
  <c r="S318" i="10"/>
  <c r="R318" i="10" s="1"/>
  <c r="W62" i="10"/>
  <c r="V62" i="10" s="1"/>
  <c r="W122" i="10"/>
  <c r="V122" i="10" s="1"/>
  <c r="W173" i="10"/>
  <c r="V173" i="10" s="1"/>
  <c r="W223" i="10"/>
  <c r="V223" i="10" s="1"/>
  <c r="W256" i="10"/>
  <c r="V256" i="10" s="1"/>
  <c r="W289" i="10"/>
  <c r="V289" i="10" s="1"/>
  <c r="W322" i="10"/>
  <c r="V322" i="10" s="1"/>
  <c r="W348" i="10"/>
  <c r="V348" i="10" s="1"/>
  <c r="W365" i="10"/>
  <c r="V365" i="10" s="1"/>
  <c r="W382" i="10"/>
  <c r="V382" i="10" s="1"/>
  <c r="W398" i="10"/>
  <c r="V398" i="10" s="1"/>
  <c r="W415" i="10"/>
  <c r="V415" i="10" s="1"/>
  <c r="W432" i="10"/>
  <c r="V432" i="10" s="1"/>
  <c r="S17" i="10"/>
  <c r="R17" i="10" s="1"/>
  <c r="S33" i="10"/>
  <c r="S49" i="10"/>
  <c r="R49" i="10" s="1"/>
  <c r="S65" i="10"/>
  <c r="S81" i="10"/>
  <c r="S97" i="10"/>
  <c r="S113" i="10"/>
  <c r="R113" i="10" s="1"/>
  <c r="S129" i="10"/>
  <c r="R129" i="10" s="1"/>
  <c r="S145" i="10"/>
  <c r="R145" i="10" s="1"/>
  <c r="S161" i="10"/>
  <c r="R161" i="10" s="1"/>
  <c r="S177" i="10"/>
  <c r="R177" i="10" s="1"/>
  <c r="S194" i="10"/>
  <c r="R194" i="10" s="1"/>
  <c r="S217" i="10"/>
  <c r="R217" i="10" s="1"/>
  <c r="S242" i="10"/>
  <c r="R242" i="10" s="1"/>
  <c r="S269" i="10"/>
  <c r="S300" i="10"/>
  <c r="R300" i="10" s="1"/>
  <c r="S319" i="10"/>
  <c r="R319" i="10" s="1"/>
  <c r="S341" i="10"/>
  <c r="R341" i="10" s="1"/>
  <c r="S363" i="10"/>
  <c r="R363" i="10" s="1"/>
  <c r="S382" i="10"/>
  <c r="R382" i="10" s="1"/>
  <c r="W65" i="10"/>
  <c r="V65" i="10" s="1"/>
  <c r="W125" i="10"/>
  <c r="V125" i="10" s="1"/>
  <c r="W174" i="10"/>
  <c r="V174" i="10" s="1"/>
  <c r="W224" i="10"/>
  <c r="V224" i="10" s="1"/>
  <c r="W257" i="10"/>
  <c r="W290" i="10"/>
  <c r="V290" i="10" s="1"/>
  <c r="W323" i="10"/>
  <c r="V323" i="10" s="1"/>
  <c r="W349" i="10"/>
  <c r="V349" i="10" s="1"/>
  <c r="W366" i="10"/>
  <c r="V366" i="10" s="1"/>
  <c r="W383" i="10"/>
  <c r="V383" i="10" s="1"/>
  <c r="W399" i="10"/>
  <c r="V399" i="10" s="1"/>
  <c r="W416" i="10"/>
  <c r="V416" i="10" s="1"/>
  <c r="W433" i="10"/>
  <c r="V433" i="10" s="1"/>
  <c r="S18" i="10"/>
  <c r="R18" i="10" s="1"/>
  <c r="S34" i="10"/>
  <c r="R34" i="10" s="1"/>
  <c r="S50" i="10"/>
  <c r="S66" i="10"/>
  <c r="R66" i="10" s="1"/>
  <c r="S82" i="10"/>
  <c r="R82" i="10" s="1"/>
  <c r="S98" i="10"/>
  <c r="R98" i="10" s="1"/>
  <c r="S114" i="10"/>
  <c r="R114" i="10" s="1"/>
  <c r="S130" i="10"/>
  <c r="R130" i="10" s="1"/>
  <c r="S146" i="10"/>
  <c r="S162" i="10"/>
  <c r="R162" i="10" s="1"/>
  <c r="S178" i="10"/>
  <c r="R178" i="10" s="1"/>
  <c r="S195" i="10"/>
  <c r="S220" i="10"/>
  <c r="R220" i="10" s="1"/>
  <c r="S245" i="10"/>
  <c r="S270" i="10"/>
  <c r="R270" i="10" s="1"/>
  <c r="S301" i="10"/>
  <c r="R301" i="10" s="1"/>
  <c r="S320" i="10"/>
  <c r="R320" i="10" s="1"/>
  <c r="S343" i="10"/>
  <c r="R343" i="10" s="1"/>
  <c r="S364" i="10"/>
  <c r="R364" i="10" s="1"/>
  <c r="S384" i="10"/>
  <c r="R384" i="10" s="1"/>
  <c r="W8" i="10"/>
  <c r="V8" i="10" s="1"/>
  <c r="W72" i="10"/>
  <c r="V72" i="10" s="1"/>
  <c r="W126" i="10"/>
  <c r="V126" i="10" s="1"/>
  <c r="W177" i="10"/>
  <c r="V177" i="10" s="1"/>
  <c r="W225" i="10"/>
  <c r="V225" i="10" s="1"/>
  <c r="W258" i="10"/>
  <c r="V258" i="10" s="1"/>
  <c r="W291" i="10"/>
  <c r="V291" i="10" s="1"/>
  <c r="W324" i="10"/>
  <c r="V324" i="10" s="1"/>
  <c r="W350" i="10"/>
  <c r="V350" i="10" s="1"/>
  <c r="W367" i="10"/>
  <c r="V367" i="10" s="1"/>
  <c r="W384" i="10"/>
  <c r="V384" i="10" s="1"/>
  <c r="W401" i="10"/>
  <c r="V401" i="10" s="1"/>
  <c r="W417" i="10"/>
  <c r="V417" i="10" s="1"/>
  <c r="W434" i="10"/>
  <c r="V434" i="10" s="1"/>
  <c r="S3" i="10"/>
  <c r="R3" i="10" s="1"/>
  <c r="S19" i="10"/>
  <c r="R19" i="10" s="1"/>
  <c r="S35" i="10"/>
  <c r="S51" i="10"/>
  <c r="R51" i="10" s="1"/>
  <c r="S67" i="10"/>
  <c r="R67" i="10" s="1"/>
  <c r="S83" i="10"/>
  <c r="S99" i="10"/>
  <c r="S115" i="10"/>
  <c r="R115" i="10" s="1"/>
  <c r="S131" i="10"/>
  <c r="R131" i="10" s="1"/>
  <c r="S147" i="10"/>
  <c r="R147" i="10" s="1"/>
  <c r="S163" i="10"/>
  <c r="R163" i="10" s="1"/>
  <c r="S179" i="10"/>
  <c r="R179" i="10" s="1"/>
  <c r="S197" i="10"/>
  <c r="R197" i="10" s="1"/>
  <c r="S222" i="10"/>
  <c r="R222" i="10" s="1"/>
  <c r="S246" i="10"/>
  <c r="R246" i="10" s="1"/>
  <c r="S275" i="10"/>
  <c r="R275" i="10" s="1"/>
  <c r="S302" i="10"/>
  <c r="R302" i="10" s="1"/>
  <c r="S322" i="10"/>
  <c r="R322" i="10" s="1"/>
  <c r="S344" i="10"/>
  <c r="R344" i="10" s="1"/>
  <c r="W10" i="10"/>
  <c r="V10" i="10" s="1"/>
  <c r="W74" i="10"/>
  <c r="V74" i="10" s="1"/>
  <c r="W129" i="10"/>
  <c r="V129" i="10" s="1"/>
  <c r="W184" i="10"/>
  <c r="V184" i="10" s="1"/>
  <c r="W226" i="10"/>
  <c r="V226" i="10" s="1"/>
  <c r="W259" i="10"/>
  <c r="V259" i="10" s="1"/>
  <c r="W292" i="10"/>
  <c r="V292" i="10" s="1"/>
  <c r="W325" i="10"/>
  <c r="V325" i="10" s="1"/>
  <c r="W351" i="10"/>
  <c r="V351" i="10" s="1"/>
  <c r="W368" i="10"/>
  <c r="V368" i="10" s="1"/>
  <c r="W385" i="10"/>
  <c r="V385" i="10" s="1"/>
  <c r="W402" i="10"/>
  <c r="V402" i="10" s="1"/>
  <c r="W418" i="10"/>
  <c r="V418" i="10" s="1"/>
  <c r="W435" i="10"/>
  <c r="V435" i="10" s="1"/>
  <c r="S4" i="10"/>
  <c r="R4" i="10" s="1"/>
  <c r="S20" i="10"/>
  <c r="S36" i="10"/>
  <c r="R36" i="10" s="1"/>
  <c r="S52" i="10"/>
  <c r="R52" i="10" s="1"/>
  <c r="S68" i="10"/>
  <c r="R68" i="10" s="1"/>
  <c r="S84" i="10"/>
  <c r="S100" i="10"/>
  <c r="R100" i="10" s="1"/>
  <c r="S116" i="10"/>
  <c r="R116" i="10" s="1"/>
  <c r="S132" i="10"/>
  <c r="R132" i="10" s="1"/>
  <c r="S148" i="10"/>
  <c r="R148" i="10" s="1"/>
  <c r="S164" i="10"/>
  <c r="R164" i="10" s="1"/>
  <c r="S180" i="10"/>
  <c r="R180" i="10" s="1"/>
  <c r="S198" i="10"/>
  <c r="R198" i="10" s="1"/>
  <c r="S224" i="10"/>
  <c r="R224" i="10" s="1"/>
  <c r="S247" i="10"/>
  <c r="R247" i="10" s="1"/>
  <c r="S279" i="10"/>
  <c r="S303" i="10"/>
  <c r="R303" i="10" s="1"/>
  <c r="S323" i="10"/>
  <c r="R323" i="10" s="1"/>
  <c r="S345" i="10"/>
  <c r="R345" i="10" s="1"/>
  <c r="W14" i="10"/>
  <c r="V14" i="10" s="1"/>
  <c r="W78" i="10"/>
  <c r="V78" i="10" s="1"/>
  <c r="W136" i="10"/>
  <c r="V136" i="10" s="1"/>
  <c r="W186" i="10"/>
  <c r="V186" i="10" s="1"/>
  <c r="W227" i="10"/>
  <c r="V227" i="10" s="1"/>
  <c r="W260" i="10"/>
  <c r="V260" i="10" s="1"/>
  <c r="W293" i="10"/>
  <c r="V293" i="10" s="1"/>
  <c r="W326" i="10"/>
  <c r="V326" i="10" s="1"/>
  <c r="W352" i="10"/>
  <c r="V352" i="10" s="1"/>
  <c r="W369" i="10"/>
  <c r="V369" i="10" s="1"/>
  <c r="W386" i="10"/>
  <c r="V386" i="10" s="1"/>
  <c r="W403" i="10"/>
  <c r="V403" i="10" s="1"/>
  <c r="W419" i="10"/>
  <c r="V419" i="10" s="1"/>
  <c r="W436" i="10"/>
  <c r="V436" i="10" s="1"/>
  <c r="S5" i="10"/>
  <c r="R5" i="10" s="1"/>
  <c r="S21" i="10"/>
  <c r="R21" i="10" s="1"/>
  <c r="S37" i="10"/>
  <c r="S53" i="10"/>
  <c r="R53" i="10" s="1"/>
  <c r="S69" i="10"/>
  <c r="R69" i="10" s="1"/>
  <c r="S85" i="10"/>
  <c r="S101" i="10"/>
  <c r="R101" i="10" s="1"/>
  <c r="S117" i="10"/>
  <c r="S133" i="10"/>
  <c r="S149" i="10"/>
  <c r="S165" i="10"/>
  <c r="R165" i="10" s="1"/>
  <c r="S181" i="10"/>
  <c r="S199" i="10"/>
  <c r="R199" i="10" s="1"/>
  <c r="S226" i="10"/>
  <c r="R226" i="10" s="1"/>
  <c r="S248" i="10"/>
  <c r="R248" i="10" s="1"/>
  <c r="S282" i="10"/>
  <c r="R282" i="10" s="1"/>
  <c r="S304" i="10"/>
  <c r="R304" i="10" s="1"/>
  <c r="S324" i="10"/>
  <c r="R324" i="10" s="1"/>
  <c r="W17" i="10"/>
  <c r="V17" i="10" s="1"/>
  <c r="W81" i="10"/>
  <c r="V81" i="10" s="1"/>
  <c r="W138" i="10"/>
  <c r="V138" i="10" s="1"/>
  <c r="W189" i="10"/>
  <c r="V189" i="10" s="1"/>
  <c r="W233" i="10"/>
  <c r="V233" i="10" s="1"/>
  <c r="W266" i="10"/>
  <c r="V266" i="10" s="1"/>
  <c r="W299" i="10"/>
  <c r="V299" i="10" s="1"/>
  <c r="W333" i="10"/>
  <c r="V333" i="10" s="1"/>
  <c r="W353" i="10"/>
  <c r="V353" i="10" s="1"/>
  <c r="W370" i="10"/>
  <c r="V370" i="10" s="1"/>
  <c r="W387" i="10"/>
  <c r="V387" i="10" s="1"/>
  <c r="W404" i="10"/>
  <c r="V404" i="10" s="1"/>
  <c r="W420" i="10"/>
  <c r="V420" i="10" s="1"/>
  <c r="W437" i="10"/>
  <c r="V437" i="10" s="1"/>
  <c r="S6" i="10"/>
  <c r="R6" i="10" s="1"/>
  <c r="S22" i="10"/>
  <c r="S38" i="10"/>
  <c r="R38" i="10" s="1"/>
  <c r="S54" i="10"/>
  <c r="R54" i="10" s="1"/>
  <c r="S70" i="10"/>
  <c r="S86" i="10"/>
  <c r="S102" i="10"/>
  <c r="S118" i="10"/>
  <c r="R118" i="10" s="1"/>
  <c r="S134" i="10"/>
  <c r="R134" i="10" s="1"/>
  <c r="S150" i="10"/>
  <c r="R150" i="10" s="1"/>
  <c r="S166" i="10"/>
  <c r="R166" i="10" s="1"/>
  <c r="S182" i="10"/>
  <c r="R182" i="10" s="1"/>
  <c r="S200" i="10"/>
  <c r="R200" i="10" s="1"/>
  <c r="S228" i="10"/>
  <c r="R228" i="10" s="1"/>
  <c r="S250" i="10"/>
  <c r="R250" i="10" s="1"/>
  <c r="S283" i="10"/>
  <c r="R283" i="10" s="1"/>
  <c r="S306" i="10"/>
  <c r="R306" i="10" s="1"/>
  <c r="S325" i="10"/>
  <c r="R325" i="10" s="1"/>
  <c r="S309" i="10"/>
  <c r="R309" i="10" s="1"/>
  <c r="S362" i="10"/>
  <c r="R362" i="10" s="1"/>
  <c r="S386" i="10"/>
  <c r="R386" i="10" s="1"/>
  <c r="S407" i="10"/>
  <c r="R407" i="10" s="1"/>
  <c r="S426" i="10"/>
  <c r="R426" i="10" s="1"/>
  <c r="S444" i="10"/>
  <c r="R444" i="10" s="1"/>
  <c r="S202" i="10"/>
  <c r="R202" i="10" s="1"/>
  <c r="S315" i="10"/>
  <c r="R315" i="10" s="1"/>
  <c r="S365" i="10"/>
  <c r="R365" i="10" s="1"/>
  <c r="S387" i="10"/>
  <c r="R387" i="10" s="1"/>
  <c r="S408" i="10"/>
  <c r="R408" i="10" s="1"/>
  <c r="S427" i="10"/>
  <c r="R427" i="10" s="1"/>
  <c r="S446" i="10"/>
  <c r="R446" i="10" s="1"/>
  <c r="S403" i="10"/>
  <c r="R403" i="10" s="1"/>
  <c r="S316" i="10"/>
  <c r="R316" i="10" s="1"/>
  <c r="S366" i="10"/>
  <c r="R366" i="10" s="1"/>
  <c r="S388" i="10"/>
  <c r="R388" i="10" s="1"/>
  <c r="S410" i="10"/>
  <c r="R410" i="10" s="1"/>
  <c r="S428" i="10"/>
  <c r="R428" i="10" s="1"/>
  <c r="S447" i="10"/>
  <c r="R447" i="10" s="1"/>
  <c r="S377" i="10"/>
  <c r="R377" i="10" s="1"/>
  <c r="S327" i="10"/>
  <c r="R327" i="10" s="1"/>
  <c r="S367" i="10"/>
  <c r="R367" i="10" s="1"/>
  <c r="S389" i="10"/>
  <c r="R389" i="10" s="1"/>
  <c r="S411" i="10"/>
  <c r="R411" i="10" s="1"/>
  <c r="S429" i="10"/>
  <c r="R429" i="10" s="1"/>
  <c r="S336" i="10"/>
  <c r="R336" i="10" s="1"/>
  <c r="S368" i="10"/>
  <c r="R368" i="10" s="1"/>
  <c r="S390" i="10"/>
  <c r="R390" i="10" s="1"/>
  <c r="S412" i="10"/>
  <c r="R412" i="10" s="1"/>
  <c r="S430" i="10"/>
  <c r="R430" i="10" s="1"/>
  <c r="S338" i="10"/>
  <c r="R338" i="10" s="1"/>
  <c r="S370" i="10"/>
  <c r="R370" i="10" s="1"/>
  <c r="S391" i="10"/>
  <c r="R391" i="10" s="1"/>
  <c r="S413" i="10"/>
  <c r="R413" i="10" s="1"/>
  <c r="S431" i="10"/>
  <c r="R431" i="10" s="1"/>
  <c r="S440" i="10"/>
  <c r="R440" i="10" s="1"/>
  <c r="S340" i="10"/>
  <c r="R340" i="10" s="1"/>
  <c r="S371" i="10"/>
  <c r="R371" i="10" s="1"/>
  <c r="S393" i="10"/>
  <c r="R393" i="10" s="1"/>
  <c r="S414" i="10"/>
  <c r="R414" i="10" s="1"/>
  <c r="S432" i="10"/>
  <c r="R432" i="10" s="1"/>
  <c r="S420" i="10"/>
  <c r="R420" i="10" s="1"/>
  <c r="S349" i="10"/>
  <c r="R349" i="10" s="1"/>
  <c r="S372" i="10"/>
  <c r="R372" i="10" s="1"/>
  <c r="S395" i="10"/>
  <c r="R395" i="10" s="1"/>
  <c r="S415" i="10"/>
  <c r="R415" i="10" s="1"/>
  <c r="S434" i="10"/>
  <c r="R434" i="10" s="1"/>
  <c r="S350" i="10"/>
  <c r="R350" i="10" s="1"/>
  <c r="S373" i="10"/>
  <c r="R373" i="10" s="1"/>
  <c r="S397" i="10"/>
  <c r="R397" i="10" s="1"/>
  <c r="S416" i="10"/>
  <c r="R416" i="10" s="1"/>
  <c r="S435" i="10"/>
  <c r="R435" i="10" s="1"/>
  <c r="S351" i="10"/>
  <c r="R351" i="10" s="1"/>
  <c r="S374" i="10"/>
  <c r="R374" i="10" s="1"/>
  <c r="S398" i="10"/>
  <c r="R398" i="10" s="1"/>
  <c r="S417" i="10"/>
  <c r="R417" i="10" s="1"/>
  <c r="S436" i="10"/>
  <c r="R436" i="10" s="1"/>
  <c r="S352" i="10"/>
  <c r="R352" i="10" s="1"/>
  <c r="S375" i="10"/>
  <c r="R375" i="10" s="1"/>
  <c r="S399" i="10"/>
  <c r="R399" i="10" s="1"/>
  <c r="S418" i="10"/>
  <c r="R418" i="10" s="1"/>
  <c r="S438" i="10"/>
  <c r="R438" i="10" s="1"/>
  <c r="S353" i="10"/>
  <c r="R353" i="10" s="1"/>
  <c r="S376" i="10"/>
  <c r="R376" i="10" s="1"/>
  <c r="S402" i="10"/>
  <c r="R402" i="10" s="1"/>
  <c r="S419" i="10"/>
  <c r="R419" i="10" s="1"/>
  <c r="S439" i="10"/>
  <c r="R439" i="10" s="1"/>
  <c r="S354" i="10"/>
  <c r="R354" i="10" s="1"/>
  <c r="S230" i="10"/>
  <c r="R230" i="10" s="1"/>
  <c r="S359" i="10"/>
  <c r="R359" i="10" s="1"/>
  <c r="S378" i="10"/>
  <c r="R378" i="10" s="1"/>
  <c r="S404" i="10"/>
  <c r="R404" i="10" s="1"/>
  <c r="S421" i="10"/>
  <c r="R421" i="10" s="1"/>
  <c r="S441" i="10"/>
  <c r="R441" i="10" s="1"/>
  <c r="W2" i="10"/>
  <c r="S252" i="10"/>
  <c r="R252" i="10" s="1"/>
  <c r="S360" i="10"/>
  <c r="R360" i="10" s="1"/>
  <c r="S381" i="10"/>
  <c r="R381" i="10" s="1"/>
  <c r="S405" i="10"/>
  <c r="R405" i="10" s="1"/>
  <c r="S423" i="10"/>
  <c r="R423" i="10" s="1"/>
  <c r="S442" i="10"/>
  <c r="R442" i="10" s="1"/>
  <c r="U2" i="10"/>
  <c r="S288" i="10"/>
  <c r="R288" i="10" s="1"/>
  <c r="S361" i="10"/>
  <c r="R361" i="10" s="1"/>
  <c r="S385" i="10"/>
  <c r="R385" i="10" s="1"/>
  <c r="S406" i="10"/>
  <c r="R406" i="10" s="1"/>
  <c r="S425" i="10"/>
  <c r="R425" i="10" s="1"/>
  <c r="S443" i="10"/>
  <c r="R443" i="10" s="1"/>
  <c r="S2" i="10"/>
  <c r="W459" i="10"/>
  <c r="V459" i="10" s="1"/>
  <c r="S232" i="10"/>
  <c r="S314" i="10"/>
  <c r="S380" i="10"/>
  <c r="S305" i="10"/>
  <c r="S355" i="10"/>
  <c r="S244" i="10"/>
  <c r="S260" i="10"/>
  <c r="S285" i="10"/>
  <c r="S272" i="10"/>
  <c r="W190" i="10"/>
  <c r="S264" i="10"/>
  <c r="S330" i="10"/>
  <c r="S396" i="10"/>
  <c r="S321" i="10"/>
  <c r="S221" i="10"/>
  <c r="S196" i="10"/>
  <c r="W329" i="10"/>
  <c r="S400" i="10"/>
  <c r="S277" i="10"/>
  <c r="S280" i="10"/>
  <c r="S346" i="10"/>
  <c r="S460" i="10"/>
  <c r="R460" i="10" s="1"/>
  <c r="S337" i="10"/>
  <c r="S437" i="10"/>
  <c r="S392" i="10"/>
  <c r="S394" i="10"/>
  <c r="W208" i="10"/>
  <c r="S369" i="10"/>
  <c r="S453" i="10"/>
  <c r="R453" i="10" s="1"/>
  <c r="S424" i="10"/>
  <c r="S458" i="10"/>
  <c r="R458" i="10" s="1"/>
  <c r="W458" i="10"/>
  <c r="V458" i="10" s="1"/>
  <c r="S401" i="10"/>
  <c r="W457" i="10"/>
  <c r="V457" i="10" s="1"/>
  <c r="W380" i="10"/>
  <c r="S456" i="10"/>
  <c r="W453" i="10"/>
  <c r="V453" i="10" s="1"/>
  <c r="S190" i="10"/>
  <c r="S433" i="10"/>
  <c r="W452" i="10"/>
  <c r="V452" i="10" s="1"/>
  <c r="S276" i="10"/>
  <c r="W445" i="10"/>
  <c r="W448" i="10"/>
  <c r="V448" i="10" s="1"/>
  <c r="S203" i="10"/>
  <c r="S238" i="10"/>
  <c r="S449" i="10"/>
  <c r="R449" i="10" s="1"/>
  <c r="S452" i="10"/>
  <c r="R452" i="10" s="1"/>
  <c r="S214" i="10"/>
  <c r="S249" i="10"/>
  <c r="S219" i="10"/>
  <c r="S334" i="10"/>
  <c r="S210" i="10"/>
  <c r="S356" i="10"/>
  <c r="W455" i="10"/>
  <c r="V455" i="10" s="1"/>
  <c r="W449" i="10"/>
  <c r="V449" i="10" s="1"/>
  <c r="S278" i="10"/>
  <c r="S265" i="10"/>
  <c r="S347" i="10"/>
  <c r="W460" i="10"/>
  <c r="V460" i="10" s="1"/>
  <c r="S258" i="10"/>
  <c r="S455" i="10"/>
  <c r="W450" i="10"/>
  <c r="V450" i="10" s="1"/>
  <c r="S342" i="10"/>
  <c r="S281" i="10"/>
  <c r="S379" i="10"/>
  <c r="S223" i="10"/>
  <c r="S274" i="10"/>
  <c r="W243" i="10"/>
  <c r="S422" i="10"/>
  <c r="S297" i="10"/>
  <c r="S459" i="10"/>
  <c r="R459" i="10" s="1"/>
  <c r="S271" i="10"/>
  <c r="S290" i="10"/>
  <c r="S445" i="10"/>
  <c r="W307" i="10"/>
  <c r="S454" i="10"/>
  <c r="R454" i="10" s="1"/>
  <c r="S329" i="10"/>
  <c r="W456" i="10"/>
  <c r="V456" i="10" s="1"/>
  <c r="S287" i="10"/>
  <c r="S450" i="10"/>
  <c r="R450" i="10" s="1"/>
  <c r="S212" i="10"/>
  <c r="W355" i="10"/>
  <c r="S231" i="10"/>
  <c r="S409" i="10"/>
  <c r="S268" i="10"/>
  <c r="S383" i="10"/>
  <c r="S227" i="10"/>
  <c r="S448" i="10"/>
  <c r="R448" i="10" s="1"/>
  <c r="S253" i="10"/>
  <c r="W278" i="10"/>
  <c r="S263" i="10"/>
  <c r="S457" i="10"/>
  <c r="S284" i="10"/>
  <c r="S243" i="10"/>
  <c r="S208" i="10"/>
  <c r="W451" i="10"/>
  <c r="V451" i="10" s="1"/>
  <c r="W422" i="10"/>
  <c r="S295" i="10"/>
  <c r="W400" i="10"/>
  <c r="S332" i="10"/>
  <c r="S225" i="10"/>
  <c r="S259" i="10"/>
  <c r="S451" i="10"/>
  <c r="W454" i="10"/>
  <c r="V454" i="10" s="1"/>
  <c r="S216" i="10"/>
  <c r="S218" i="10"/>
  <c r="S348" i="10"/>
  <c r="S273" i="10"/>
  <c r="S307" i="10"/>
  <c r="Y10" i="10"/>
  <c r="Y26" i="10"/>
  <c r="Y42" i="10"/>
  <c r="Y58" i="10"/>
  <c r="X58" i="10" s="1"/>
  <c r="Y74" i="10"/>
  <c r="X74" i="10" s="1"/>
  <c r="Y90" i="10"/>
  <c r="Y106" i="10"/>
  <c r="Y122" i="10"/>
  <c r="Y138" i="10"/>
  <c r="Y154" i="10"/>
  <c r="Y170" i="10"/>
  <c r="Y186" i="10"/>
  <c r="Y229" i="10"/>
  <c r="Y264" i="10"/>
  <c r="Y330" i="10"/>
  <c r="X330" i="10" s="1"/>
  <c r="Y11" i="10"/>
  <c r="X11" i="10" s="1"/>
  <c r="Y27" i="10"/>
  <c r="X27" i="10" s="1"/>
  <c r="Y43" i="10"/>
  <c r="X43" i="10" s="1"/>
  <c r="Y59" i="10"/>
  <c r="Y75" i="10"/>
  <c r="X75" i="10" s="1"/>
  <c r="Y91" i="10"/>
  <c r="Y107" i="10"/>
  <c r="Y123" i="10"/>
  <c r="Y139" i="10"/>
  <c r="Y155" i="10"/>
  <c r="Y171" i="10"/>
  <c r="Y187" i="10"/>
  <c r="Y231" i="10"/>
  <c r="Y265" i="10"/>
  <c r="Y344" i="10"/>
  <c r="X344" i="10" s="1"/>
  <c r="Y12" i="10"/>
  <c r="Y28" i="10"/>
  <c r="X28" i="10" s="1"/>
  <c r="Y44" i="10"/>
  <c r="X44" i="10" s="1"/>
  <c r="Y60" i="10"/>
  <c r="X60" i="10" s="1"/>
  <c r="Y76" i="10"/>
  <c r="X76" i="10" s="1"/>
  <c r="Y92" i="10"/>
  <c r="X92" i="10" s="1"/>
  <c r="Y108" i="10"/>
  <c r="Y124" i="10"/>
  <c r="Y140" i="10"/>
  <c r="X140" i="10" s="1"/>
  <c r="Y156" i="10"/>
  <c r="X156" i="10" s="1"/>
  <c r="Y172" i="10"/>
  <c r="Y188" i="10"/>
  <c r="Y232" i="10"/>
  <c r="Y272" i="10"/>
  <c r="Y349" i="10"/>
  <c r="X349" i="10" s="1"/>
  <c r="Y13" i="10"/>
  <c r="Y29" i="10"/>
  <c r="Y45" i="10"/>
  <c r="Y61" i="10"/>
  <c r="Y77" i="10"/>
  <c r="X77" i="10" s="1"/>
  <c r="Y93" i="10"/>
  <c r="Y109" i="10"/>
  <c r="Y125" i="10"/>
  <c r="Y141" i="10"/>
  <c r="Y157" i="10"/>
  <c r="Y173" i="10"/>
  <c r="Y189" i="10"/>
  <c r="Y238" i="10"/>
  <c r="Y276" i="10"/>
  <c r="Y354" i="10"/>
  <c r="X354" i="10" s="1"/>
  <c r="Y14" i="10"/>
  <c r="Y30" i="10"/>
  <c r="X30" i="10" s="1"/>
  <c r="Y46" i="10"/>
  <c r="Y62" i="10"/>
  <c r="X62" i="10" s="1"/>
  <c r="Y78" i="10"/>
  <c r="Y94" i="10"/>
  <c r="Y110" i="10"/>
  <c r="Y126" i="10"/>
  <c r="X126" i="10" s="1"/>
  <c r="Y142" i="10"/>
  <c r="X142" i="10" s="1"/>
  <c r="Y158" i="10"/>
  <c r="Y174" i="10"/>
  <c r="X174" i="10" s="1"/>
  <c r="Y199" i="10"/>
  <c r="Y241" i="10"/>
  <c r="Y280" i="10"/>
  <c r="Y356" i="10"/>
  <c r="X356" i="10" s="1"/>
  <c r="Y15" i="10"/>
  <c r="X15" i="10" s="1"/>
  <c r="Y31" i="10"/>
  <c r="X31" i="10" s="1"/>
  <c r="Y47" i="10"/>
  <c r="Y63" i="10"/>
  <c r="Y79" i="10"/>
  <c r="Y95" i="10"/>
  <c r="Y111" i="10"/>
  <c r="X111" i="10" s="1"/>
  <c r="Y127" i="10"/>
  <c r="Y143" i="10"/>
  <c r="Y159" i="10"/>
  <c r="Y175" i="10"/>
  <c r="Y203" i="10"/>
  <c r="Y244" i="10"/>
  <c r="Y285" i="10"/>
  <c r="X285" i="10" s="1"/>
  <c r="Y362" i="10"/>
  <c r="X362" i="10" s="1"/>
  <c r="Y16" i="10"/>
  <c r="Y32" i="10"/>
  <c r="Y48" i="10"/>
  <c r="Y64" i="10"/>
  <c r="X64" i="10" s="1"/>
  <c r="Y80" i="10"/>
  <c r="Y96" i="10"/>
  <c r="Y112" i="10"/>
  <c r="Y128" i="10"/>
  <c r="Y144" i="10"/>
  <c r="Y160" i="10"/>
  <c r="Y176" i="10"/>
  <c r="Y205" i="10"/>
  <c r="Y246" i="10"/>
  <c r="Y287" i="10"/>
  <c r="X287" i="10" s="1"/>
  <c r="Y372" i="10"/>
  <c r="X372" i="10" s="1"/>
  <c r="Y17" i="10"/>
  <c r="X17" i="10" s="1"/>
  <c r="Y33" i="10"/>
  <c r="X33" i="10" s="1"/>
  <c r="Y49" i="10"/>
  <c r="Y65" i="10"/>
  <c r="X65" i="10" s="1"/>
  <c r="Y81" i="10"/>
  <c r="Y97" i="10"/>
  <c r="X97" i="10" s="1"/>
  <c r="Y113" i="10"/>
  <c r="X113" i="10" s="1"/>
  <c r="Y129" i="10"/>
  <c r="Y145" i="10"/>
  <c r="Y161" i="10"/>
  <c r="X161" i="10" s="1"/>
  <c r="Y177" i="10"/>
  <c r="Y210" i="10"/>
  <c r="Y248" i="10"/>
  <c r="Y291" i="10"/>
  <c r="X291" i="10" s="1"/>
  <c r="Y379" i="10"/>
  <c r="X379" i="10" s="1"/>
  <c r="Y18" i="10"/>
  <c r="Y34" i="10"/>
  <c r="Y50" i="10"/>
  <c r="X50" i="10" s="1"/>
  <c r="Y66" i="10"/>
  <c r="Y82" i="10"/>
  <c r="Y98" i="10"/>
  <c r="Y114" i="10"/>
  <c r="X114" i="10" s="1"/>
  <c r="Y130" i="10"/>
  <c r="Y146" i="10"/>
  <c r="Y162" i="10"/>
  <c r="Y178" i="10"/>
  <c r="Y215" i="10"/>
  <c r="Y250" i="10"/>
  <c r="Y293" i="10"/>
  <c r="X293" i="10" s="1"/>
  <c r="Y409" i="10"/>
  <c r="X409" i="10" s="1"/>
  <c r="Y3" i="10"/>
  <c r="Y19" i="10"/>
  <c r="Y35" i="10"/>
  <c r="X35" i="10" s="1"/>
  <c r="Y51" i="10"/>
  <c r="Y67" i="10"/>
  <c r="X67" i="10" s="1"/>
  <c r="Y83" i="10"/>
  <c r="Y99" i="10"/>
  <c r="X99" i="10" s="1"/>
  <c r="Y115" i="10"/>
  <c r="Y131" i="10"/>
  <c r="Y147" i="10"/>
  <c r="Y163" i="10"/>
  <c r="Y179" i="10"/>
  <c r="Y216" i="10"/>
  <c r="Y252" i="10"/>
  <c r="Y299" i="10"/>
  <c r="X299" i="10" s="1"/>
  <c r="Y4" i="10"/>
  <c r="Y20" i="10"/>
  <c r="Y36" i="10"/>
  <c r="Y52" i="10"/>
  <c r="Y68" i="10"/>
  <c r="Y84" i="10"/>
  <c r="X84" i="10" s="1"/>
  <c r="Y100" i="10"/>
  <c r="Y116" i="10"/>
  <c r="X116" i="10" s="1"/>
  <c r="Y132" i="10"/>
  <c r="Y148" i="10"/>
  <c r="Y164" i="10"/>
  <c r="Y180" i="10"/>
  <c r="Y218" i="10"/>
  <c r="Y253" i="10"/>
  <c r="Y301" i="10"/>
  <c r="X301" i="10" s="1"/>
  <c r="Y5" i="10"/>
  <c r="Y21" i="10"/>
  <c r="Y37" i="10"/>
  <c r="X37" i="10" s="1"/>
  <c r="Y53" i="10"/>
  <c r="X53" i="10" s="1"/>
  <c r="Y69" i="10"/>
  <c r="X69" i="10" s="1"/>
  <c r="Y85" i="10"/>
  <c r="Y101" i="10"/>
  <c r="Y117" i="10"/>
  <c r="Y133" i="10"/>
  <c r="X133" i="10" s="1"/>
  <c r="Y149" i="10"/>
  <c r="Y165" i="10"/>
  <c r="Y181" i="10"/>
  <c r="Y219" i="10"/>
  <c r="Y255" i="10"/>
  <c r="Y302" i="10"/>
  <c r="X302" i="10" s="1"/>
  <c r="Y6" i="10"/>
  <c r="Y22" i="10"/>
  <c r="X22" i="10" s="1"/>
  <c r="Y38" i="10"/>
  <c r="Y54" i="10"/>
  <c r="Y70" i="10"/>
  <c r="Y86" i="10"/>
  <c r="Y102" i="10"/>
  <c r="Y118" i="10"/>
  <c r="Y134" i="10"/>
  <c r="Y150" i="10"/>
  <c r="Y166" i="10"/>
  <c r="X166" i="10" s="1"/>
  <c r="Y182" i="10"/>
  <c r="Y221" i="10"/>
  <c r="X221" i="10" s="1"/>
  <c r="Y257" i="10"/>
  <c r="Y304" i="10"/>
  <c r="X304" i="10" s="1"/>
  <c r="Y7" i="10"/>
  <c r="Y23" i="10"/>
  <c r="Y39" i="10"/>
  <c r="X39" i="10" s="1"/>
  <c r="Y55" i="10"/>
  <c r="Y71" i="10"/>
  <c r="Y87" i="10"/>
  <c r="Y103" i="10"/>
  <c r="X103" i="10" s="1"/>
  <c r="Y119" i="10"/>
  <c r="Y135" i="10"/>
  <c r="Y151" i="10"/>
  <c r="Y167" i="10"/>
  <c r="Y183" i="10"/>
  <c r="Y223" i="10"/>
  <c r="Y260" i="10"/>
  <c r="Y314" i="10"/>
  <c r="X314" i="10" s="1"/>
  <c r="Y8" i="10"/>
  <c r="Y24" i="10"/>
  <c r="Y40" i="10"/>
  <c r="Y56" i="10"/>
  <c r="X56" i="10" s="1"/>
  <c r="Y72" i="10"/>
  <c r="X72" i="10" s="1"/>
  <c r="Y88" i="10"/>
  <c r="X88" i="10" s="1"/>
  <c r="Y104" i="10"/>
  <c r="Y120" i="10"/>
  <c r="Y136" i="10"/>
  <c r="Y152" i="10"/>
  <c r="Y168" i="10"/>
  <c r="X168" i="10" s="1"/>
  <c r="Y184" i="10"/>
  <c r="X184" i="10" s="1"/>
  <c r="Y225" i="10"/>
  <c r="Y262" i="10"/>
  <c r="Y321" i="10"/>
  <c r="X321" i="10" s="1"/>
  <c r="Y9" i="10"/>
  <c r="Y25" i="10"/>
  <c r="Y41" i="10"/>
  <c r="X41" i="10" s="1"/>
  <c r="Y57" i="10"/>
  <c r="Y73" i="10"/>
  <c r="Y89" i="10"/>
  <c r="Y105" i="10"/>
  <c r="X105" i="10" s="1"/>
  <c r="Y121" i="10"/>
  <c r="Y137" i="10"/>
  <c r="Y153" i="10"/>
  <c r="Y169" i="10"/>
  <c r="Y185" i="10"/>
  <c r="Y227" i="10"/>
  <c r="Y263" i="10"/>
  <c r="Y328" i="10"/>
  <c r="X328" i="10" s="1"/>
  <c r="U18" i="10"/>
  <c r="U34" i="10"/>
  <c r="U50" i="10"/>
  <c r="U66" i="10"/>
  <c r="U82" i="10"/>
  <c r="U98" i="10"/>
  <c r="U114" i="10"/>
  <c r="U130" i="10"/>
  <c r="U146" i="10"/>
  <c r="U162" i="10"/>
  <c r="U178" i="10"/>
  <c r="U403" i="10"/>
  <c r="U3" i="10"/>
  <c r="U19" i="10"/>
  <c r="U35" i="10"/>
  <c r="U51" i="10"/>
  <c r="U67" i="10"/>
  <c r="U83" i="10"/>
  <c r="U99" i="10"/>
  <c r="U115" i="10"/>
  <c r="U131" i="10"/>
  <c r="U147" i="10"/>
  <c r="U163" i="10"/>
  <c r="U179" i="10"/>
  <c r="U428" i="10"/>
  <c r="U4" i="10"/>
  <c r="U20" i="10"/>
  <c r="U36" i="10"/>
  <c r="U52" i="10"/>
  <c r="U68" i="10"/>
  <c r="U84" i="10"/>
  <c r="U100" i="10"/>
  <c r="U116" i="10"/>
  <c r="U132" i="10"/>
  <c r="U148" i="10"/>
  <c r="U164" i="10"/>
  <c r="U180" i="10"/>
  <c r="U5" i="10"/>
  <c r="U21" i="10"/>
  <c r="U37" i="10"/>
  <c r="U53" i="10"/>
  <c r="U69" i="10"/>
  <c r="U85" i="10"/>
  <c r="U101" i="10"/>
  <c r="U117" i="10"/>
  <c r="U133" i="10"/>
  <c r="U149" i="10"/>
  <c r="U165" i="10"/>
  <c r="U181" i="10"/>
  <c r="U6" i="10"/>
  <c r="U22" i="10"/>
  <c r="U38" i="10"/>
  <c r="U54" i="10"/>
  <c r="U70" i="10"/>
  <c r="U86" i="10"/>
  <c r="U102" i="10"/>
  <c r="U118" i="10"/>
  <c r="U134" i="10"/>
  <c r="U150" i="10"/>
  <c r="U166" i="10"/>
  <c r="U182" i="10"/>
  <c r="U7" i="10"/>
  <c r="U23" i="10"/>
  <c r="U39" i="10"/>
  <c r="U55" i="10"/>
  <c r="U71" i="10"/>
  <c r="U87" i="10"/>
  <c r="U103" i="10"/>
  <c r="U119" i="10"/>
  <c r="U135" i="10"/>
  <c r="U151" i="10"/>
  <c r="U167" i="10"/>
  <c r="U183" i="10"/>
  <c r="U8" i="10"/>
  <c r="U24" i="10"/>
  <c r="U40" i="10"/>
  <c r="U56" i="10"/>
  <c r="U72" i="10"/>
  <c r="U88" i="10"/>
  <c r="U104" i="10"/>
  <c r="U120" i="10"/>
  <c r="U136" i="10"/>
  <c r="U152" i="10"/>
  <c r="U168" i="10"/>
  <c r="U184" i="10"/>
  <c r="U9" i="10"/>
  <c r="U25" i="10"/>
  <c r="U41" i="10"/>
  <c r="U57" i="10"/>
  <c r="U73" i="10"/>
  <c r="U89" i="10"/>
  <c r="U105" i="10"/>
  <c r="U121" i="10"/>
  <c r="U137" i="10"/>
  <c r="U153" i="10"/>
  <c r="U169" i="10"/>
  <c r="U185" i="10"/>
  <c r="U10" i="10"/>
  <c r="U26" i="10"/>
  <c r="U42" i="10"/>
  <c r="U58" i="10"/>
  <c r="U74" i="10"/>
  <c r="U90" i="10"/>
  <c r="U106" i="10"/>
  <c r="U122" i="10"/>
  <c r="U138" i="10"/>
  <c r="U154" i="10"/>
  <c r="U170" i="10"/>
  <c r="U186" i="10"/>
  <c r="U11" i="10"/>
  <c r="T11" i="10" s="1"/>
  <c r="U27" i="10"/>
  <c r="U43" i="10"/>
  <c r="U59" i="10"/>
  <c r="U75" i="10"/>
  <c r="U91" i="10"/>
  <c r="U107" i="10"/>
  <c r="U123" i="10"/>
  <c r="U139" i="10"/>
  <c r="U155" i="10"/>
  <c r="U171" i="10"/>
  <c r="U187" i="10"/>
  <c r="U12" i="10"/>
  <c r="U28" i="10"/>
  <c r="U44" i="10"/>
  <c r="U60" i="10"/>
  <c r="U76" i="10"/>
  <c r="U92" i="10"/>
  <c r="U108" i="10"/>
  <c r="U124" i="10"/>
  <c r="U140" i="10"/>
  <c r="U156" i="10"/>
  <c r="U172" i="10"/>
  <c r="U188" i="10"/>
  <c r="U13" i="10"/>
  <c r="U29" i="10"/>
  <c r="U45" i="10"/>
  <c r="U61" i="10"/>
  <c r="U77" i="10"/>
  <c r="U93" i="10"/>
  <c r="U109" i="10"/>
  <c r="U125" i="10"/>
  <c r="U141" i="10"/>
  <c r="U157" i="10"/>
  <c r="U173" i="10"/>
  <c r="U189" i="10"/>
  <c r="U14" i="10"/>
  <c r="U30" i="10"/>
  <c r="U46" i="10"/>
  <c r="U62" i="10"/>
  <c r="U78" i="10"/>
  <c r="U94" i="10"/>
  <c r="U110" i="10"/>
  <c r="U126" i="10"/>
  <c r="U142" i="10"/>
  <c r="U158" i="10"/>
  <c r="U174" i="10"/>
  <c r="U199" i="10"/>
  <c r="U15" i="10"/>
  <c r="U31" i="10"/>
  <c r="U47" i="10"/>
  <c r="U63" i="10"/>
  <c r="U79" i="10"/>
  <c r="U95" i="10"/>
  <c r="U111" i="10"/>
  <c r="U127" i="10"/>
  <c r="U143" i="10"/>
  <c r="U159" i="10"/>
  <c r="U175" i="10"/>
  <c r="U220" i="10"/>
  <c r="U16" i="10"/>
  <c r="U32" i="10"/>
  <c r="U48" i="10"/>
  <c r="U64" i="10"/>
  <c r="U80" i="10"/>
  <c r="U96" i="10"/>
  <c r="U112" i="10"/>
  <c r="U128" i="10"/>
  <c r="U144" i="10"/>
  <c r="U160" i="10"/>
  <c r="U176" i="10"/>
  <c r="U303" i="10"/>
  <c r="U17" i="10"/>
  <c r="U33" i="10"/>
  <c r="U49" i="10"/>
  <c r="U65" i="10"/>
  <c r="U81" i="10"/>
  <c r="U97" i="10"/>
  <c r="U113" i="10"/>
  <c r="U129" i="10"/>
  <c r="U145" i="10"/>
  <c r="U161" i="10"/>
  <c r="U177" i="10"/>
  <c r="U387" i="10"/>
  <c r="Y2" i="10"/>
  <c r="U335" i="10"/>
  <c r="Y451" i="10"/>
  <c r="Y297" i="10"/>
  <c r="Y300" i="10"/>
  <c r="Y193" i="10"/>
  <c r="Y388" i="10"/>
  <c r="X388" i="10" s="1"/>
  <c r="Y347" i="10"/>
  <c r="Y395" i="10"/>
  <c r="Y418" i="10"/>
  <c r="X418" i="10" s="1"/>
  <c r="Y355" i="10"/>
  <c r="Y315" i="10"/>
  <c r="Y306" i="10"/>
  <c r="X306" i="10" s="1"/>
  <c r="U404" i="10"/>
  <c r="T404" i="10" s="1"/>
  <c r="U325" i="10"/>
  <c r="T325" i="10" s="1"/>
  <c r="U278" i="10"/>
  <c r="U231" i="10"/>
  <c r="U200" i="10"/>
  <c r="U456" i="10"/>
  <c r="U425" i="10"/>
  <c r="U394" i="10"/>
  <c r="U331" i="10"/>
  <c r="T331" i="10" s="1"/>
  <c r="U285" i="10"/>
  <c r="U222" i="10"/>
  <c r="U192" i="10"/>
  <c r="Y425" i="10"/>
  <c r="U433" i="10"/>
  <c r="T433" i="10" s="1"/>
  <c r="U402" i="10"/>
  <c r="T402" i="10" s="1"/>
  <c r="Y245" i="10"/>
  <c r="Y233" i="10"/>
  <c r="U252" i="10"/>
  <c r="Y247" i="10"/>
  <c r="Y313" i="10"/>
  <c r="X313" i="10" s="1"/>
  <c r="Y316" i="10"/>
  <c r="Y209" i="10"/>
  <c r="Y411" i="10"/>
  <c r="Y369" i="10"/>
  <c r="X369" i="10" s="1"/>
  <c r="Y416" i="10"/>
  <c r="Y438" i="10"/>
  <c r="Y380" i="10"/>
  <c r="Y338" i="10"/>
  <c r="Y359" i="10"/>
  <c r="U420" i="10"/>
  <c r="T420" i="10" s="1"/>
  <c r="U341" i="10"/>
  <c r="T341" i="10" s="1"/>
  <c r="U294" i="10"/>
  <c r="U247" i="10"/>
  <c r="U216" i="10"/>
  <c r="Y383" i="10"/>
  <c r="U441" i="10"/>
  <c r="T441" i="10" s="1"/>
  <c r="U410" i="10"/>
  <c r="U347" i="10"/>
  <c r="T347" i="10" s="1"/>
  <c r="U301" i="10"/>
  <c r="U238" i="10"/>
  <c r="U208" i="10"/>
  <c r="U193" i="10"/>
  <c r="U449" i="10"/>
  <c r="U418" i="10"/>
  <c r="U431" i="10"/>
  <c r="T431" i="10" s="1"/>
  <c r="Y213" i="10"/>
  <c r="Y217" i="10"/>
  <c r="U223" i="10"/>
  <c r="Y279" i="10"/>
  <c r="Y329" i="10"/>
  <c r="X329" i="10" s="1"/>
  <c r="Y332" i="10"/>
  <c r="Y196" i="10"/>
  <c r="Y431" i="10"/>
  <c r="Y391" i="10"/>
  <c r="Y435" i="10"/>
  <c r="Y456" i="10"/>
  <c r="X456" i="10" s="1"/>
  <c r="Y401" i="10"/>
  <c r="X401" i="10" s="1"/>
  <c r="Y385" i="10"/>
  <c r="X385" i="10" s="1"/>
  <c r="Y440" i="10"/>
  <c r="U436" i="10"/>
  <c r="U357" i="10"/>
  <c r="U310" i="10"/>
  <c r="T310" i="10" s="1"/>
  <c r="U263" i="10"/>
  <c r="U232" i="10"/>
  <c r="U201" i="10"/>
  <c r="U457" i="10"/>
  <c r="T457" i="10" s="1"/>
  <c r="U426" i="10"/>
  <c r="U363" i="10"/>
  <c r="T363" i="10" s="1"/>
  <c r="U317" i="10"/>
  <c r="U254" i="10"/>
  <c r="U224" i="10"/>
  <c r="U209" i="10"/>
  <c r="Y426" i="10"/>
  <c r="U434" i="10"/>
  <c r="T434" i="10" s="1"/>
  <c r="U380" i="10"/>
  <c r="U447" i="10"/>
  <c r="U348" i="10"/>
  <c r="Y197" i="10"/>
  <c r="Y201" i="10"/>
  <c r="U415" i="10"/>
  <c r="T415" i="10" s="1"/>
  <c r="U399" i="10"/>
  <c r="T399" i="10" s="1"/>
  <c r="Y295" i="10"/>
  <c r="X295" i="10" s="1"/>
  <c r="Y345" i="10"/>
  <c r="Y348" i="10"/>
  <c r="X348" i="10" s="1"/>
  <c r="Y212" i="10"/>
  <c r="Y449" i="10"/>
  <c r="Y414" i="10"/>
  <c r="Y454" i="10"/>
  <c r="X454" i="10" s="1"/>
  <c r="Y211" i="10"/>
  <c r="Y422" i="10"/>
  <c r="X422" i="10" s="1"/>
  <c r="Y406" i="10"/>
  <c r="U196" i="10"/>
  <c r="U452" i="10"/>
  <c r="T452" i="10" s="1"/>
  <c r="U373" i="10"/>
  <c r="T373" i="10" s="1"/>
  <c r="U326" i="10"/>
  <c r="T326" i="10" s="1"/>
  <c r="U279" i="10"/>
  <c r="U248" i="10"/>
  <c r="U217" i="10"/>
  <c r="Y384" i="10"/>
  <c r="U442" i="10"/>
  <c r="T442" i="10" s="1"/>
  <c r="U379" i="10"/>
  <c r="U333" i="10"/>
  <c r="U270" i="10"/>
  <c r="U240" i="10"/>
  <c r="U225" i="10"/>
  <c r="U194" i="10"/>
  <c r="U450" i="10"/>
  <c r="U291" i="10"/>
  <c r="U364" i="10"/>
  <c r="T364" i="10" s="1"/>
  <c r="U259" i="10"/>
  <c r="U332" i="10"/>
  <c r="T332" i="10" s="1"/>
  <c r="U316" i="10"/>
  <c r="T316" i="10" s="1"/>
  <c r="Y311" i="10"/>
  <c r="X311" i="10" s="1"/>
  <c r="Y361" i="10"/>
  <c r="X361" i="10" s="1"/>
  <c r="Y364" i="10"/>
  <c r="Y228" i="10"/>
  <c r="Y198" i="10"/>
  <c r="Y433" i="10"/>
  <c r="X433" i="10" s="1"/>
  <c r="Y207" i="10"/>
  <c r="Y259" i="10"/>
  <c r="Y441" i="10"/>
  <c r="X441" i="10" s="1"/>
  <c r="Y427" i="10"/>
  <c r="X427" i="10" s="1"/>
  <c r="U212" i="10"/>
  <c r="Y239" i="10"/>
  <c r="U389" i="10"/>
  <c r="U342" i="10"/>
  <c r="T342" i="10" s="1"/>
  <c r="U295" i="10"/>
  <c r="T295" i="10" s="1"/>
  <c r="U264" i="10"/>
  <c r="U233" i="10"/>
  <c r="U202" i="10"/>
  <c r="U458" i="10"/>
  <c r="U395" i="10"/>
  <c r="T395" i="10" s="1"/>
  <c r="U349" i="10"/>
  <c r="U286" i="10"/>
  <c r="T286" i="10" s="1"/>
  <c r="U256" i="10"/>
  <c r="U241" i="10"/>
  <c r="U210" i="10"/>
  <c r="U207" i="10"/>
  <c r="U275" i="10"/>
  <c r="Y365" i="10"/>
  <c r="U339" i="10"/>
  <c r="T339" i="10" s="1"/>
  <c r="U243" i="10"/>
  <c r="U227" i="10"/>
  <c r="Y327" i="10"/>
  <c r="X327" i="10" s="1"/>
  <c r="Y377" i="10"/>
  <c r="X377" i="10" s="1"/>
  <c r="Y381" i="10"/>
  <c r="X381" i="10" s="1"/>
  <c r="Y357" i="10"/>
  <c r="Y226" i="10"/>
  <c r="Y275" i="10"/>
  <c r="Y278" i="10"/>
  <c r="Y283" i="10"/>
  <c r="X283" i="10" s="1"/>
  <c r="Y459" i="10"/>
  <c r="X459" i="10" s="1"/>
  <c r="Y446" i="10"/>
  <c r="X446" i="10" s="1"/>
  <c r="U228" i="10"/>
  <c r="Y271" i="10"/>
  <c r="U405" i="10"/>
  <c r="U358" i="10"/>
  <c r="T358" i="10" s="1"/>
  <c r="U311" i="10"/>
  <c r="T311" i="10" s="1"/>
  <c r="U280" i="10"/>
  <c r="T280" i="10" s="1"/>
  <c r="U249" i="10"/>
  <c r="U218" i="10"/>
  <c r="Y288" i="10"/>
  <c r="X288" i="10" s="1"/>
  <c r="U411" i="10"/>
  <c r="U365" i="10"/>
  <c r="T365" i="10" s="1"/>
  <c r="U302" i="10"/>
  <c r="U272" i="10"/>
  <c r="U257" i="10"/>
  <c r="U226" i="10"/>
  <c r="Y336" i="10"/>
  <c r="X336" i="10" s="1"/>
  <c r="U195" i="10"/>
  <c r="Y333" i="10"/>
  <c r="U255" i="10"/>
  <c r="U396" i="10"/>
  <c r="T396" i="10" s="1"/>
  <c r="Y343" i="10"/>
  <c r="X343" i="10" s="1"/>
  <c r="Y282" i="10"/>
  <c r="X282" i="10" s="1"/>
  <c r="Y397" i="10"/>
  <c r="X397" i="10" s="1"/>
  <c r="Y373" i="10"/>
  <c r="X373" i="10" s="1"/>
  <c r="Y273" i="10"/>
  <c r="Y323" i="10"/>
  <c r="Y303" i="10"/>
  <c r="X303" i="10" s="1"/>
  <c r="Y305" i="10"/>
  <c r="Y242" i="10"/>
  <c r="Y191" i="10"/>
  <c r="X191" i="10" s="1"/>
  <c r="U244" i="10"/>
  <c r="Y310" i="10"/>
  <c r="X310" i="10" s="1"/>
  <c r="U421" i="10"/>
  <c r="T421" i="10" s="1"/>
  <c r="U374" i="10"/>
  <c r="U327" i="10"/>
  <c r="U296" i="10"/>
  <c r="T296" i="10" s="1"/>
  <c r="U265" i="10"/>
  <c r="U234" i="10"/>
  <c r="Y331" i="10"/>
  <c r="X331" i="10" s="1"/>
  <c r="U427" i="10"/>
  <c r="T427" i="10" s="1"/>
  <c r="U381" i="10"/>
  <c r="T381" i="10" s="1"/>
  <c r="U318" i="10"/>
  <c r="T318" i="10" s="1"/>
  <c r="U288" i="10"/>
  <c r="T288" i="10" s="1"/>
  <c r="U273" i="10"/>
  <c r="U242" i="10"/>
  <c r="U444" i="10"/>
  <c r="T444" i="10" s="1"/>
  <c r="Y452" i="10"/>
  <c r="X452" i="10" s="1"/>
  <c r="Y317" i="10"/>
  <c r="X317" i="10" s="1"/>
  <c r="Y400" i="10"/>
  <c r="X400" i="10" s="1"/>
  <c r="U412" i="10"/>
  <c r="T412" i="10" s="1"/>
  <c r="U307" i="10"/>
  <c r="T307" i="10" s="1"/>
  <c r="Y296" i="10"/>
  <c r="Y298" i="10"/>
  <c r="X298" i="10" s="1"/>
  <c r="Y413" i="10"/>
  <c r="X413" i="10" s="1"/>
  <c r="Y389" i="10"/>
  <c r="X389" i="10" s="1"/>
  <c r="Y294" i="10"/>
  <c r="X294" i="10" s="1"/>
  <c r="Y370" i="10"/>
  <c r="X370" i="10" s="1"/>
  <c r="Y326" i="10"/>
  <c r="Y353" i="10"/>
  <c r="X353" i="10" s="1"/>
  <c r="Y308" i="10"/>
  <c r="Y222" i="10"/>
  <c r="U260" i="10"/>
  <c r="Y443" i="10"/>
  <c r="X443" i="10" s="1"/>
  <c r="U437" i="10"/>
  <c r="T437" i="10" s="1"/>
  <c r="U390" i="10"/>
  <c r="T390" i="10" s="1"/>
  <c r="U343" i="10"/>
  <c r="T343" i="10" s="1"/>
  <c r="U312" i="10"/>
  <c r="U281" i="10"/>
  <c r="U250" i="10"/>
  <c r="Y387" i="10"/>
  <c r="X387" i="10" s="1"/>
  <c r="U443" i="10"/>
  <c r="T443" i="10" s="1"/>
  <c r="U397" i="10"/>
  <c r="T397" i="10" s="1"/>
  <c r="U334" i="10"/>
  <c r="T334" i="10" s="1"/>
  <c r="U304" i="10"/>
  <c r="U289" i="10"/>
  <c r="T289" i="10" s="1"/>
  <c r="U258" i="10"/>
  <c r="U355" i="10"/>
  <c r="T355" i="10" s="1"/>
  <c r="Y269" i="10"/>
  <c r="U323" i="10"/>
  <c r="T323" i="10" s="1"/>
  <c r="Y312" i="10"/>
  <c r="X312" i="10" s="1"/>
  <c r="Y346" i="10"/>
  <c r="X346" i="10" s="1"/>
  <c r="Y429" i="10"/>
  <c r="X429" i="10" s="1"/>
  <c r="Y405" i="10"/>
  <c r="Y368" i="10"/>
  <c r="Y393" i="10"/>
  <c r="X393" i="10" s="1"/>
  <c r="Y351" i="10"/>
  <c r="X351" i="10" s="1"/>
  <c r="Y375" i="10"/>
  <c r="X375" i="10" s="1"/>
  <c r="Y335" i="10"/>
  <c r="X335" i="10" s="1"/>
  <c r="Y270" i="10"/>
  <c r="U276" i="10"/>
  <c r="U197" i="10"/>
  <c r="U453" i="10"/>
  <c r="T453" i="10" s="1"/>
  <c r="U406" i="10"/>
  <c r="T406" i="10" s="1"/>
  <c r="U359" i="10"/>
  <c r="T359" i="10" s="1"/>
  <c r="U328" i="10"/>
  <c r="T328" i="10" s="1"/>
  <c r="U297" i="10"/>
  <c r="T297" i="10" s="1"/>
  <c r="U266" i="10"/>
  <c r="U203" i="10"/>
  <c r="U459" i="10"/>
  <c r="U413" i="10"/>
  <c r="U350" i="10"/>
  <c r="T350" i="10" s="1"/>
  <c r="U320" i="10"/>
  <c r="T320" i="10" s="1"/>
  <c r="U305" i="10"/>
  <c r="T305" i="10" s="1"/>
  <c r="U274" i="10"/>
  <c r="U460" i="10"/>
  <c r="T460" i="10" s="1"/>
  <c r="U271" i="10"/>
  <c r="Y200" i="10"/>
  <c r="Y237" i="10"/>
  <c r="U239" i="10"/>
  <c r="Y360" i="10"/>
  <c r="Y378" i="10"/>
  <c r="X378" i="10" s="1"/>
  <c r="Y445" i="10"/>
  <c r="X445" i="10" s="1"/>
  <c r="Y421" i="10"/>
  <c r="X421" i="10" s="1"/>
  <c r="Y390" i="10"/>
  <c r="X390" i="10" s="1"/>
  <c r="Y415" i="10"/>
  <c r="Y396" i="10"/>
  <c r="Y399" i="10"/>
  <c r="X399" i="10" s="1"/>
  <c r="Y382" i="10"/>
  <c r="X382" i="10" s="1"/>
  <c r="Y318" i="10"/>
  <c r="X318" i="10" s="1"/>
  <c r="U292" i="10"/>
  <c r="T292" i="10" s="1"/>
  <c r="U213" i="10"/>
  <c r="Y366" i="10"/>
  <c r="U422" i="10"/>
  <c r="T422" i="10" s="1"/>
  <c r="U375" i="10"/>
  <c r="T375" i="10" s="1"/>
  <c r="U344" i="10"/>
  <c r="T344" i="10" s="1"/>
  <c r="U313" i="10"/>
  <c r="T313" i="10" s="1"/>
  <c r="U282" i="10"/>
  <c r="T282" i="10" s="1"/>
  <c r="U219" i="10"/>
  <c r="Y337" i="10"/>
  <c r="X337" i="10" s="1"/>
  <c r="U429" i="10"/>
  <c r="T429" i="10" s="1"/>
  <c r="U366" i="10"/>
  <c r="U336" i="10"/>
  <c r="T336" i="10" s="1"/>
  <c r="U321" i="10"/>
  <c r="T321" i="10" s="1"/>
  <c r="U290" i="10"/>
  <c r="T290" i="10" s="1"/>
  <c r="U371" i="10"/>
  <c r="T371" i="10" s="1"/>
  <c r="U191" i="10"/>
  <c r="Y236" i="10"/>
  <c r="U455" i="10"/>
  <c r="U319" i="10"/>
  <c r="T319" i="10" s="1"/>
  <c r="Y376" i="10"/>
  <c r="Y394" i="10"/>
  <c r="X394" i="10" s="1"/>
  <c r="Y190" i="10"/>
  <c r="Y437" i="10"/>
  <c r="X437" i="10" s="1"/>
  <c r="Y412" i="10"/>
  <c r="X412" i="10" s="1"/>
  <c r="Y434" i="10"/>
  <c r="X434" i="10" s="1"/>
  <c r="Y417" i="10"/>
  <c r="X417" i="10" s="1"/>
  <c r="Y419" i="10"/>
  <c r="Y402" i="10"/>
  <c r="Y339" i="10"/>
  <c r="X339" i="10" s="1"/>
  <c r="U308" i="10"/>
  <c r="T308" i="10" s="1"/>
  <c r="U229" i="10"/>
  <c r="Y444" i="10"/>
  <c r="X444" i="10" s="1"/>
  <c r="U438" i="10"/>
  <c r="T438" i="10" s="1"/>
  <c r="U391" i="10"/>
  <c r="U360" i="10"/>
  <c r="U329" i="10"/>
  <c r="U298" i="10"/>
  <c r="T298" i="10" s="1"/>
  <c r="U235" i="10"/>
  <c r="Y403" i="10"/>
  <c r="X403" i="10" s="1"/>
  <c r="U445" i="10"/>
  <c r="T445" i="10" s="1"/>
  <c r="U382" i="10"/>
  <c r="T382" i="10" s="1"/>
  <c r="U352" i="10"/>
  <c r="U337" i="10"/>
  <c r="U306" i="10"/>
  <c r="T306" i="10" s="1"/>
  <c r="U287" i="10"/>
  <c r="T287" i="10" s="1"/>
  <c r="Y220" i="10"/>
  <c r="Y455" i="10"/>
  <c r="X455" i="10" s="1"/>
  <c r="U236" i="10"/>
  <c r="Y392" i="10"/>
  <c r="X392" i="10" s="1"/>
  <c r="Y410" i="10"/>
  <c r="Y206" i="10"/>
  <c r="Y453" i="10"/>
  <c r="X453" i="10" s="1"/>
  <c r="Y432" i="10"/>
  <c r="X432" i="10" s="1"/>
  <c r="Y230" i="10"/>
  <c r="Y436" i="10"/>
  <c r="X436" i="10" s="1"/>
  <c r="Y439" i="10"/>
  <c r="X439" i="10" s="1"/>
  <c r="Y423" i="10"/>
  <c r="X423" i="10" s="1"/>
  <c r="Y363" i="10"/>
  <c r="U324" i="10"/>
  <c r="U245" i="10"/>
  <c r="U198" i="10"/>
  <c r="U454" i="10"/>
  <c r="T454" i="10" s="1"/>
  <c r="U407" i="10"/>
  <c r="T407" i="10" s="1"/>
  <c r="U376" i="10"/>
  <c r="T376" i="10" s="1"/>
  <c r="U345" i="10"/>
  <c r="T345" i="10" s="1"/>
  <c r="U314" i="10"/>
  <c r="U251" i="10"/>
  <c r="U205" i="10"/>
  <c r="Y292" i="10"/>
  <c r="X292" i="10" s="1"/>
  <c r="U398" i="10"/>
  <c r="T398" i="10" s="1"/>
  <c r="U368" i="10"/>
  <c r="T368" i="10" s="1"/>
  <c r="U353" i="10"/>
  <c r="T353" i="10" s="1"/>
  <c r="U322" i="10"/>
  <c r="T322" i="10" s="1"/>
  <c r="U204" i="10"/>
  <c r="Y341" i="10"/>
  <c r="Y204" i="10"/>
  <c r="Y358" i="10"/>
  <c r="X358" i="10" s="1"/>
  <c r="Y408" i="10"/>
  <c r="X408" i="10" s="1"/>
  <c r="Y235" i="10"/>
  <c r="Y192" i="10"/>
  <c r="Y195" i="10"/>
  <c r="Y450" i="10"/>
  <c r="Y256" i="10"/>
  <c r="Y258" i="10"/>
  <c r="Y457" i="10"/>
  <c r="X457" i="10" s="1"/>
  <c r="Y442" i="10"/>
  <c r="X442" i="10" s="1"/>
  <c r="Y386" i="10"/>
  <c r="X386" i="10" s="1"/>
  <c r="U340" i="10"/>
  <c r="T340" i="10" s="1"/>
  <c r="U261" i="10"/>
  <c r="U214" i="10"/>
  <c r="Y243" i="10"/>
  <c r="U423" i="10"/>
  <c r="T423" i="10" s="1"/>
  <c r="U392" i="10"/>
  <c r="T392" i="10" s="1"/>
  <c r="U361" i="10"/>
  <c r="T361" i="10" s="1"/>
  <c r="U330" i="10"/>
  <c r="T330" i="10" s="1"/>
  <c r="U267" i="10"/>
  <c r="U221" i="10"/>
  <c r="Y340" i="10"/>
  <c r="U414" i="10"/>
  <c r="T414" i="10" s="1"/>
  <c r="U384" i="10"/>
  <c r="T384" i="10" s="1"/>
  <c r="U369" i="10"/>
  <c r="T369" i="10" s="1"/>
  <c r="U338" i="10"/>
  <c r="T338" i="10" s="1"/>
  <c r="U383" i="10"/>
  <c r="T383" i="10" s="1"/>
  <c r="U435" i="10"/>
  <c r="T435" i="10" s="1"/>
  <c r="Y325" i="10"/>
  <c r="X325" i="10" s="1"/>
  <c r="Y266" i="10"/>
  <c r="Y289" i="10"/>
  <c r="U448" i="10"/>
  <c r="T448" i="10" s="1"/>
  <c r="Y424" i="10"/>
  <c r="X424" i="10" s="1"/>
  <c r="Y251" i="10"/>
  <c r="Y208" i="10"/>
  <c r="Y320" i="10"/>
  <c r="X320" i="10" s="1"/>
  <c r="Y254" i="10"/>
  <c r="Y324" i="10"/>
  <c r="Y352" i="10"/>
  <c r="X352" i="10" s="1"/>
  <c r="Y286" i="10"/>
  <c r="X286" i="10" s="1"/>
  <c r="Y460" i="10"/>
  <c r="X460" i="10" s="1"/>
  <c r="Y407" i="10"/>
  <c r="X407" i="10" s="1"/>
  <c r="U356" i="10"/>
  <c r="T356" i="10" s="1"/>
  <c r="U277" i="10"/>
  <c r="U230" i="10"/>
  <c r="Y319" i="10"/>
  <c r="X319" i="10" s="1"/>
  <c r="U439" i="10"/>
  <c r="U408" i="10"/>
  <c r="T408" i="10" s="1"/>
  <c r="U377" i="10"/>
  <c r="T377" i="10" s="1"/>
  <c r="U346" i="10"/>
  <c r="T346" i="10" s="1"/>
  <c r="U283" i="10"/>
  <c r="T283" i="10" s="1"/>
  <c r="U237" i="10"/>
  <c r="Y404" i="10"/>
  <c r="X404" i="10" s="1"/>
  <c r="U430" i="10"/>
  <c r="U400" i="10"/>
  <c r="T400" i="10" s="1"/>
  <c r="U385" i="10"/>
  <c r="T385" i="10" s="1"/>
  <c r="U354" i="10"/>
  <c r="T354" i="10" s="1"/>
  <c r="U300" i="10"/>
  <c r="T300" i="10" s="1"/>
  <c r="U451" i="10"/>
  <c r="T451" i="10" s="1"/>
  <c r="U351" i="10"/>
  <c r="T351" i="10" s="1"/>
  <c r="Y309" i="10"/>
  <c r="X309" i="10" s="1"/>
  <c r="Y234" i="10"/>
  <c r="Y249" i="10"/>
  <c r="Y268" i="10"/>
  <c r="Y224" i="10"/>
  <c r="Y342" i="10"/>
  <c r="X342" i="10" s="1"/>
  <c r="Y274" i="10"/>
  <c r="Y350" i="10"/>
  <c r="X350" i="10" s="1"/>
  <c r="Y374" i="10"/>
  <c r="X374" i="10" s="1"/>
  <c r="Y307" i="10"/>
  <c r="X307" i="10" s="1"/>
  <c r="Y267" i="10"/>
  <c r="Y428" i="10"/>
  <c r="X428" i="10" s="1"/>
  <c r="U372" i="10"/>
  <c r="T372" i="10" s="1"/>
  <c r="U293" i="10"/>
  <c r="T293" i="10" s="1"/>
  <c r="U246" i="10"/>
  <c r="Y448" i="10"/>
  <c r="X448" i="10" s="1"/>
  <c r="Y214" i="10"/>
  <c r="U424" i="10"/>
  <c r="T424" i="10" s="1"/>
  <c r="U393" i="10"/>
  <c r="U362" i="10"/>
  <c r="U299" i="10"/>
  <c r="T299" i="10" s="1"/>
  <c r="U253" i="10"/>
  <c r="U190" i="10"/>
  <c r="U446" i="10"/>
  <c r="T446" i="10" s="1"/>
  <c r="U416" i="10"/>
  <c r="T416" i="10" s="1"/>
  <c r="U401" i="10"/>
  <c r="T401" i="10" s="1"/>
  <c r="U370" i="10"/>
  <c r="T370" i="10" s="1"/>
  <c r="U211" i="10"/>
  <c r="U367" i="10"/>
  <c r="T367" i="10" s="1"/>
  <c r="U268" i="10"/>
  <c r="Y277" i="10"/>
  <c r="Y202" i="10"/>
  <c r="U419" i="10"/>
  <c r="T419" i="10" s="1"/>
  <c r="Y281" i="10"/>
  <c r="X281" i="10" s="1"/>
  <c r="Y284" i="10"/>
  <c r="Y240" i="10"/>
  <c r="Y367" i="10"/>
  <c r="Y322" i="10"/>
  <c r="X322" i="10" s="1"/>
  <c r="Y371" i="10"/>
  <c r="X371" i="10" s="1"/>
  <c r="Y398" i="10"/>
  <c r="X398" i="10" s="1"/>
  <c r="Y334" i="10"/>
  <c r="X334" i="10" s="1"/>
  <c r="Y290" i="10"/>
  <c r="Y447" i="10"/>
  <c r="X447" i="10" s="1"/>
  <c r="U388" i="10"/>
  <c r="T388" i="10" s="1"/>
  <c r="U309" i="10"/>
  <c r="T309" i="10" s="1"/>
  <c r="U262" i="10"/>
  <c r="U215" i="10"/>
  <c r="Y458" i="10"/>
  <c r="X458" i="10" s="1"/>
  <c r="U440" i="10"/>
  <c r="T440" i="10" s="1"/>
  <c r="U409" i="10"/>
  <c r="T409" i="10" s="1"/>
  <c r="U378" i="10"/>
  <c r="U315" i="10"/>
  <c r="U269" i="10"/>
  <c r="U206" i="10"/>
  <c r="Y420" i="10"/>
  <c r="X420" i="10" s="1"/>
  <c r="U432" i="10"/>
  <c r="T432" i="10" s="1"/>
  <c r="U417" i="10"/>
  <c r="T417" i="10" s="1"/>
  <c r="U386" i="10"/>
  <c r="T386" i="10" s="1"/>
  <c r="Y194" i="10"/>
  <c r="U284" i="10"/>
  <c r="T284" i="10" s="1"/>
  <c r="Y430" i="10"/>
  <c r="X430" i="10" s="1"/>
  <c r="Y261" i="10"/>
  <c r="AA2" i="10"/>
  <c r="R396" i="10"/>
  <c r="R238" i="10"/>
  <c r="R455" i="10"/>
  <c r="R329" i="10"/>
  <c r="R284" i="10"/>
  <c r="R307" i="10"/>
  <c r="R321" i="10"/>
  <c r="R424" i="10"/>
  <c r="R243" i="10"/>
  <c r="T387" i="10"/>
  <c r="X383" i="10"/>
  <c r="X332" i="10"/>
  <c r="T426" i="10"/>
  <c r="X345" i="10"/>
  <c r="X384" i="10"/>
  <c r="X364" i="10"/>
  <c r="T458" i="10"/>
  <c r="X357" i="10"/>
  <c r="T411" i="10"/>
  <c r="X323" i="10"/>
  <c r="X326" i="10"/>
  <c r="T304" i="10"/>
  <c r="X366" i="10"/>
  <c r="T455" i="10"/>
  <c r="T391" i="10"/>
  <c r="X410" i="10"/>
  <c r="T314" i="10"/>
  <c r="X450" i="10"/>
  <c r="X340" i="10"/>
  <c r="X324" i="10"/>
  <c r="T430" i="10"/>
  <c r="X290" i="10"/>
  <c r="T360" i="10"/>
  <c r="R342" i="10"/>
  <c r="R287" i="10"/>
  <c r="R196" i="10"/>
  <c r="R214" i="10"/>
  <c r="R281" i="10"/>
  <c r="T335" i="10"/>
  <c r="X316" i="10"/>
  <c r="T410" i="10"/>
  <c r="X431" i="10"/>
  <c r="T317" i="10"/>
  <c r="T379" i="10"/>
  <c r="T349" i="10"/>
  <c r="T302" i="10"/>
  <c r="X305" i="10"/>
  <c r="X308" i="10"/>
  <c r="X376" i="10"/>
  <c r="T329" i="10"/>
  <c r="R232" i="10"/>
  <c r="V329" i="10"/>
  <c r="R401" i="10"/>
  <c r="R379" i="10"/>
  <c r="V422" i="10"/>
  <c r="X451" i="10"/>
  <c r="T456" i="10"/>
  <c r="X391" i="10"/>
  <c r="X449" i="10"/>
  <c r="T333" i="10"/>
  <c r="R314" i="10"/>
  <c r="R400" i="10"/>
  <c r="R219" i="10"/>
  <c r="R223" i="10"/>
  <c r="V355" i="10"/>
  <c r="R295" i="10"/>
  <c r="T303" i="10"/>
  <c r="X297" i="10"/>
  <c r="T425" i="10"/>
  <c r="X411" i="10"/>
  <c r="T301" i="10"/>
  <c r="X435" i="10"/>
  <c r="X414" i="10"/>
  <c r="X360" i="10"/>
  <c r="R380" i="10"/>
  <c r="V380" i="10"/>
  <c r="R334" i="10"/>
  <c r="R231" i="10"/>
  <c r="V400" i="10"/>
  <c r="X300" i="10"/>
  <c r="T394" i="10"/>
  <c r="R305" i="10"/>
  <c r="R280" i="10"/>
  <c r="R456" i="10"/>
  <c r="R210" i="10"/>
  <c r="V243" i="10"/>
  <c r="R409" i="10"/>
  <c r="R332" i="10"/>
  <c r="X416" i="10"/>
  <c r="X426" i="10"/>
  <c r="R355" i="10"/>
  <c r="R346" i="10"/>
  <c r="R356" i="10"/>
  <c r="R422" i="10"/>
  <c r="R225" i="10"/>
  <c r="T285" i="10"/>
  <c r="X438" i="10"/>
  <c r="R244" i="10"/>
  <c r="R190" i="10"/>
  <c r="R297" i="10"/>
  <c r="R383" i="10"/>
  <c r="R259" i="10"/>
  <c r="T428" i="10"/>
  <c r="X347" i="10"/>
  <c r="X380" i="10"/>
  <c r="T449" i="10"/>
  <c r="X440" i="10"/>
  <c r="T380" i="10"/>
  <c r="X406" i="10"/>
  <c r="T450" i="10"/>
  <c r="X333" i="10"/>
  <c r="T374" i="10"/>
  <c r="T352" i="10"/>
  <c r="X363" i="10"/>
  <c r="R260" i="10"/>
  <c r="R337" i="10"/>
  <c r="R433" i="10"/>
  <c r="R227" i="10"/>
  <c r="R451" i="10"/>
  <c r="X395" i="10"/>
  <c r="X338" i="10"/>
  <c r="T418" i="10"/>
  <c r="T436" i="10"/>
  <c r="T447" i="10"/>
  <c r="T291" i="10"/>
  <c r="X365" i="10"/>
  <c r="T405" i="10"/>
  <c r="T327" i="10"/>
  <c r="T312" i="10"/>
  <c r="X405" i="10"/>
  <c r="T459" i="10"/>
  <c r="X415" i="10"/>
  <c r="T366" i="10"/>
  <c r="X419" i="10"/>
  <c r="T337" i="10"/>
  <c r="T324" i="10"/>
  <c r="X341" i="10"/>
  <c r="X289" i="10"/>
  <c r="T439" i="10"/>
  <c r="T393" i="10"/>
  <c r="X284" i="10"/>
  <c r="T378" i="10"/>
  <c r="X425" i="10"/>
  <c r="X359" i="10"/>
  <c r="T357" i="10"/>
  <c r="T348" i="10"/>
  <c r="T389" i="10"/>
  <c r="X296" i="10"/>
  <c r="T281" i="10"/>
  <c r="X368" i="10"/>
  <c r="T413" i="10"/>
  <c r="X396" i="10"/>
  <c r="X402" i="10"/>
  <c r="X367" i="10"/>
  <c r="R285" i="10"/>
  <c r="R437" i="10"/>
  <c r="R271" i="10"/>
  <c r="T362" i="10"/>
  <c r="T315" i="10"/>
  <c r="X355" i="10"/>
  <c r="R272" i="10"/>
  <c r="R392" i="10"/>
  <c r="R265" i="10"/>
  <c r="R290" i="10"/>
  <c r="R253" i="10"/>
  <c r="R216" i="10"/>
  <c r="T403" i="10"/>
  <c r="V190" i="10"/>
  <c r="R394" i="10"/>
  <c r="V445" i="10"/>
  <c r="R347" i="10"/>
  <c r="R445" i="10"/>
  <c r="V278" i="10"/>
  <c r="R218" i="10"/>
  <c r="X315" i="10"/>
  <c r="R264" i="10"/>
  <c r="V208" i="10"/>
  <c r="V307" i="10"/>
  <c r="R348" i="10"/>
  <c r="T294" i="10"/>
  <c r="R330" i="10"/>
  <c r="R369" i="10"/>
  <c r="R203" i="10"/>
  <c r="R258" i="10"/>
  <c r="R457" i="10"/>
  <c r="Z284" i="10"/>
  <c r="Z218" i="10"/>
  <c r="Z455" i="10"/>
  <c r="Z223" i="10"/>
  <c r="Z196" i="10"/>
  <c r="Z457" i="10"/>
  <c r="Z346" i="10"/>
  <c r="Z190" i="10"/>
  <c r="Z445" i="10"/>
  <c r="Z314" i="10"/>
  <c r="Z265" i="10"/>
  <c r="Z273" i="10"/>
  <c r="Z277" i="10"/>
  <c r="Z227" i="10"/>
  <c r="Z276" i="10"/>
  <c r="Z456" i="10"/>
  <c r="Z396" i="10"/>
  <c r="Z347" i="10"/>
  <c r="Z231" i="10"/>
  <c r="Z334" i="10"/>
  <c r="Z274" i="10"/>
  <c r="Z437" i="10"/>
  <c r="Z295" i="10"/>
  <c r="Z290" i="10"/>
  <c r="Z263" i="10"/>
  <c r="Z409" i="10"/>
  <c r="Z258" i="10"/>
  <c r="Z216" i="10"/>
  <c r="Z337" i="10"/>
  <c r="Z348" i="10"/>
  <c r="Z238" i="10"/>
  <c r="Z219" i="10"/>
  <c r="Z394" i="10"/>
  <c r="Z271" i="10"/>
  <c r="Z203" i="10"/>
  <c r="Z330" i="10"/>
  <c r="Z259" i="10"/>
  <c r="Z321" i="10"/>
  <c r="Z305" i="10"/>
  <c r="Z260" i="10"/>
  <c r="Z232" i="10"/>
  <c r="Z433" i="10"/>
  <c r="Z369" i="10"/>
  <c r="Z210" i="10"/>
  <c r="Z424" i="10"/>
  <c r="Z212" i="10"/>
  <c r="Z264" i="10"/>
  <c r="Z214" i="10"/>
  <c r="Z272" i="10"/>
  <c r="Z281" i="10"/>
  <c r="Z342" i="10"/>
  <c r="Z253" i="10"/>
  <c r="Z225" i="10"/>
  <c r="R276" i="10"/>
  <c r="X280" i="10"/>
  <c r="R277" i="10"/>
  <c r="R278" i="10"/>
  <c r="R279" i="10"/>
  <c r="R263" i="10"/>
  <c r="T103" i="10"/>
  <c r="T182" i="10"/>
  <c r="T45" i="10"/>
  <c r="T153" i="10"/>
  <c r="X261" i="10"/>
  <c r="Z61" i="10"/>
  <c r="X132" i="10"/>
  <c r="X277" i="10"/>
  <c r="T144" i="10"/>
  <c r="X128" i="10"/>
  <c r="Z43" i="10"/>
  <c r="T23" i="10"/>
  <c r="R56" i="10"/>
  <c r="Z146" i="10"/>
  <c r="R267" i="10"/>
  <c r="X244" i="10"/>
  <c r="Z88" i="10"/>
  <c r="Z20" i="10"/>
  <c r="T31" i="10"/>
  <c r="V90" i="10"/>
  <c r="X251" i="10"/>
  <c r="T275" i="10"/>
  <c r="X204" i="10"/>
  <c r="T35" i="10"/>
  <c r="R81" i="10"/>
  <c r="T44" i="10"/>
  <c r="Z31" i="10"/>
  <c r="X4" i="10"/>
  <c r="X181" i="10"/>
  <c r="T104" i="10"/>
  <c r="T237" i="10"/>
  <c r="Z86" i="10"/>
  <c r="X224" i="10"/>
  <c r="T185" i="10"/>
  <c r="T87" i="10"/>
  <c r="X219" i="10"/>
  <c r="T270" i="10"/>
  <c r="R80" i="10"/>
  <c r="X189" i="10"/>
  <c r="X106" i="10"/>
  <c r="T205" i="10"/>
  <c r="X118" i="10"/>
  <c r="Z107" i="10"/>
  <c r="R33" i="10"/>
  <c r="Z206" i="10"/>
  <c r="T227" i="10"/>
  <c r="T78" i="10"/>
  <c r="T6" i="10"/>
  <c r="T122" i="10"/>
  <c r="Z50" i="10"/>
  <c r="T207" i="10"/>
  <c r="T8" i="10"/>
  <c r="R158" i="10"/>
  <c r="T76" i="10"/>
  <c r="R245" i="10"/>
  <c r="T215" i="10"/>
  <c r="X70" i="10"/>
  <c r="R31" i="10"/>
  <c r="R85" i="10"/>
  <c r="X273" i="10"/>
  <c r="T93" i="10"/>
  <c r="T105" i="10"/>
  <c r="X2" i="10"/>
  <c r="T97" i="10"/>
  <c r="X207" i="10"/>
  <c r="T178" i="10"/>
  <c r="T233" i="10"/>
  <c r="Z126" i="10"/>
  <c r="T239" i="10"/>
  <c r="R22" i="10"/>
  <c r="T150" i="10"/>
  <c r="V234" i="10"/>
  <c r="X197" i="10"/>
  <c r="X47" i="10"/>
  <c r="X241" i="10"/>
  <c r="T4" i="10"/>
  <c r="T267" i="10"/>
  <c r="X94" i="10"/>
  <c r="X112" i="10"/>
  <c r="T32" i="10"/>
  <c r="T39" i="10"/>
  <c r="X209" i="10"/>
  <c r="X218" i="10"/>
  <c r="X178" i="10"/>
  <c r="X131" i="10"/>
  <c r="X68" i="10"/>
  <c r="X272" i="10"/>
  <c r="T253" i="10"/>
  <c r="T127" i="10"/>
  <c r="R160" i="10"/>
  <c r="X16" i="10"/>
  <c r="X235" i="10"/>
  <c r="X159" i="10"/>
  <c r="T123" i="10"/>
  <c r="T25" i="10"/>
  <c r="T266" i="10"/>
  <c r="X246" i="10"/>
  <c r="T126" i="10"/>
  <c r="R88" i="10"/>
  <c r="R107" i="10"/>
  <c r="T212" i="10"/>
  <c r="X157" i="10"/>
  <c r="X19" i="10"/>
  <c r="X83" i="10"/>
  <c r="T231" i="10"/>
  <c r="X265" i="10"/>
  <c r="X130" i="10"/>
  <c r="R133" i="10"/>
  <c r="T274" i="10"/>
  <c r="X147" i="10"/>
  <c r="Z269" i="10"/>
  <c r="T9" i="10"/>
  <c r="X143" i="10"/>
  <c r="T209" i="10"/>
  <c r="R191" i="10"/>
  <c r="R55" i="10"/>
  <c r="T17" i="10"/>
  <c r="T246" i="10"/>
  <c r="X192" i="10"/>
  <c r="R168" i="10"/>
  <c r="X173" i="10"/>
  <c r="T142" i="10"/>
  <c r="X152" i="10"/>
  <c r="T148" i="10"/>
  <c r="T68" i="10"/>
  <c r="R77" i="10"/>
  <c r="X6" i="10"/>
  <c r="V212" i="10"/>
  <c r="X165" i="10"/>
  <c r="Z44" i="10"/>
  <c r="T3" i="10"/>
  <c r="T171" i="10"/>
  <c r="X8" i="10"/>
  <c r="T193" i="10"/>
  <c r="T55" i="10"/>
  <c r="X226" i="10"/>
  <c r="X145" i="10"/>
  <c r="X203" i="10"/>
  <c r="Z77" i="10"/>
  <c r="T219" i="10"/>
  <c r="Z208" i="10"/>
  <c r="Z33" i="10"/>
  <c r="T64" i="10"/>
  <c r="T62" i="10"/>
  <c r="T114" i="10"/>
  <c r="Z267" i="10"/>
  <c r="T194" i="10"/>
  <c r="T112" i="10"/>
  <c r="R50" i="10"/>
  <c r="X148" i="10"/>
  <c r="X79" i="10"/>
  <c r="R141" i="10"/>
  <c r="R268" i="10"/>
  <c r="Z26" i="10"/>
  <c r="X255" i="10"/>
  <c r="T220" i="10"/>
  <c r="T84" i="10"/>
  <c r="X95" i="10"/>
  <c r="T256" i="10"/>
  <c r="X61" i="10"/>
  <c r="X193" i="10"/>
  <c r="Z84" i="10"/>
  <c r="T134" i="10"/>
  <c r="R96" i="10"/>
  <c r="T163" i="10"/>
  <c r="R234" i="10"/>
  <c r="T183" i="10"/>
  <c r="R269" i="10"/>
  <c r="T85" i="10"/>
  <c r="X186" i="10"/>
  <c r="X267" i="10"/>
  <c r="X263" i="10"/>
  <c r="R273" i="10"/>
  <c r="X82" i="10"/>
  <c r="X190" i="10"/>
  <c r="X185" i="10"/>
  <c r="X135" i="10"/>
  <c r="T252" i="10"/>
  <c r="T10" i="10"/>
  <c r="Z8" i="10"/>
  <c r="X177" i="10"/>
  <c r="R44" i="10"/>
  <c r="T33" i="10"/>
  <c r="X10" i="10"/>
  <c r="T24" i="10"/>
  <c r="X71" i="10"/>
  <c r="X21" i="10"/>
  <c r="Z85" i="10"/>
  <c r="X100" i="10"/>
  <c r="T221" i="10"/>
  <c r="T195" i="10"/>
  <c r="T276" i="10"/>
  <c r="X258" i="10"/>
  <c r="T82" i="10"/>
  <c r="X196" i="10"/>
  <c r="X250" i="10"/>
  <c r="X122" i="10"/>
  <c r="R84" i="10"/>
  <c r="X234" i="10"/>
  <c r="X96" i="10"/>
  <c r="Z117" i="10"/>
  <c r="T226" i="10"/>
  <c r="X80" i="10"/>
  <c r="X52" i="10"/>
  <c r="V257" i="10"/>
  <c r="R8" i="10"/>
  <c r="T154" i="10"/>
  <c r="R86" i="10"/>
  <c r="Z154" i="10"/>
  <c r="X195" i="10"/>
  <c r="X154" i="10"/>
  <c r="T176" i="10"/>
  <c r="T179" i="10"/>
  <c r="R149" i="10"/>
  <c r="Z70" i="10"/>
  <c r="T12" i="10"/>
  <c r="T54" i="10"/>
  <c r="T57" i="10"/>
  <c r="X93" i="10"/>
  <c r="X268" i="10"/>
  <c r="X42" i="10"/>
  <c r="Z133" i="10"/>
  <c r="T70" i="10"/>
  <c r="X275" i="10"/>
  <c r="X228" i="10"/>
  <c r="T172" i="10"/>
  <c r="T131" i="10"/>
  <c r="X150" i="10"/>
  <c r="X167" i="10"/>
  <c r="T254" i="10"/>
  <c r="T95" i="10"/>
  <c r="T177" i="10"/>
  <c r="T41" i="10"/>
  <c r="T249" i="10"/>
  <c r="X188" i="10"/>
  <c r="X213" i="10"/>
  <c r="R167" i="10"/>
  <c r="X179" i="10"/>
  <c r="T46" i="10"/>
  <c r="T117" i="10"/>
  <c r="X123" i="10"/>
  <c r="T244" i="10"/>
  <c r="Z142" i="10"/>
  <c r="T191" i="10"/>
  <c r="X124" i="10"/>
  <c r="T245" i="10"/>
  <c r="Z30" i="10"/>
  <c r="T19" i="10"/>
  <c r="T48" i="10"/>
  <c r="X208" i="10"/>
  <c r="T260" i="10"/>
  <c r="X86" i="10"/>
  <c r="X198" i="10"/>
  <c r="X81" i="10"/>
  <c r="T49" i="10"/>
  <c r="X206" i="10"/>
  <c r="T189" i="10"/>
  <c r="T242" i="10"/>
  <c r="T89" i="10"/>
  <c r="T232" i="10"/>
  <c r="X211" i="10"/>
  <c r="T37" i="10"/>
  <c r="T198" i="10"/>
  <c r="T21" i="10"/>
  <c r="T111" i="10"/>
  <c r="T271" i="10"/>
  <c r="T74" i="10"/>
  <c r="X158" i="10"/>
  <c r="X136" i="10"/>
  <c r="T243" i="10"/>
  <c r="X243" i="10"/>
  <c r="Z158" i="10"/>
  <c r="T69" i="10"/>
  <c r="T125" i="10"/>
  <c r="T113" i="10"/>
  <c r="T67" i="10"/>
  <c r="R71" i="10"/>
  <c r="T22" i="10"/>
  <c r="X257" i="10"/>
  <c r="R15" i="10"/>
  <c r="T28" i="10"/>
  <c r="X108" i="10"/>
  <c r="X216" i="10"/>
  <c r="T15" i="10"/>
  <c r="T66" i="10"/>
  <c r="T160" i="10"/>
  <c r="Z268" i="10"/>
  <c r="X14" i="10"/>
  <c r="T202" i="10"/>
  <c r="X125" i="10"/>
  <c r="X237" i="10"/>
  <c r="T187" i="10"/>
  <c r="Z65" i="10"/>
  <c r="R24" i="10"/>
  <c r="T140" i="10"/>
  <c r="R206" i="10"/>
  <c r="R144" i="10"/>
  <c r="T100" i="10"/>
  <c r="X101" i="10"/>
  <c r="T240" i="10"/>
  <c r="X238" i="10"/>
  <c r="R154" i="10"/>
  <c r="Z257" i="10"/>
  <c r="T65" i="10"/>
  <c r="X187" i="10"/>
  <c r="X240" i="10"/>
  <c r="X98" i="10"/>
  <c r="T40" i="10"/>
  <c r="T36" i="10"/>
  <c r="Z160" i="10"/>
  <c r="X141" i="10"/>
  <c r="T116" i="10"/>
  <c r="R204" i="10"/>
  <c r="Z72" i="10"/>
  <c r="T13" i="10"/>
  <c r="T121" i="10"/>
  <c r="X55" i="10"/>
  <c r="X63" i="10"/>
  <c r="T200" i="10"/>
  <c r="X32" i="10"/>
  <c r="Z93" i="10"/>
  <c r="T26" i="10"/>
  <c r="X252" i="10"/>
  <c r="X46" i="10"/>
  <c r="X129" i="10"/>
  <c r="X151" i="10"/>
  <c r="V273" i="10"/>
  <c r="R89" i="10"/>
  <c r="T204" i="10"/>
  <c r="R93" i="10"/>
  <c r="T136" i="10"/>
  <c r="T118" i="10"/>
  <c r="X220" i="10"/>
  <c r="Z83" i="10"/>
  <c r="X66" i="10"/>
  <c r="T141" i="10"/>
  <c r="X205" i="10"/>
  <c r="T77" i="10"/>
  <c r="T255" i="10"/>
  <c r="X49" i="10"/>
  <c r="T34" i="10"/>
  <c r="X236" i="10"/>
  <c r="R30" i="10"/>
  <c r="X264" i="10"/>
  <c r="X176" i="10"/>
  <c r="T164" i="10"/>
  <c r="R72" i="10"/>
  <c r="X259" i="10"/>
  <c r="T18" i="10"/>
  <c r="T225" i="10"/>
  <c r="X34" i="10"/>
  <c r="X247" i="10"/>
  <c r="T211" i="10"/>
  <c r="X12" i="10"/>
  <c r="X59" i="10"/>
  <c r="T258" i="10"/>
  <c r="R99" i="10"/>
  <c r="T203" i="10"/>
  <c r="Z236" i="10"/>
  <c r="T59" i="10"/>
  <c r="R126" i="10"/>
  <c r="R35" i="10"/>
  <c r="X175" i="10"/>
  <c r="R221" i="10"/>
  <c r="Z22" i="10"/>
  <c r="T222" i="10"/>
  <c r="T96" i="10"/>
  <c r="T75" i="10"/>
  <c r="Z15" i="10"/>
  <c r="T58" i="10"/>
  <c r="X5" i="10"/>
  <c r="T20" i="10"/>
  <c r="T52" i="10"/>
  <c r="T7" i="10"/>
  <c r="T230" i="10"/>
  <c r="X253" i="10"/>
  <c r="T139" i="10"/>
  <c r="R2" i="10"/>
  <c r="T158" i="10"/>
  <c r="T259" i="10"/>
  <c r="X121" i="10"/>
  <c r="T159" i="10"/>
  <c r="X7" i="10"/>
  <c r="T73" i="10"/>
  <c r="T132" i="10"/>
  <c r="R97" i="10"/>
  <c r="X202" i="10"/>
  <c r="X119" i="10"/>
  <c r="T201" i="10"/>
  <c r="Z96" i="10"/>
  <c r="T5" i="10"/>
  <c r="Z37" i="10"/>
  <c r="T224" i="10"/>
  <c r="X115" i="10"/>
  <c r="T60" i="10"/>
  <c r="V167" i="10"/>
  <c r="X210" i="10"/>
  <c r="X279" i="10"/>
  <c r="T138" i="10"/>
  <c r="X36" i="10"/>
  <c r="T234" i="10"/>
  <c r="T216" i="10"/>
  <c r="R159" i="10"/>
  <c r="X229" i="10"/>
  <c r="X138" i="10"/>
  <c r="Z35" i="10"/>
  <c r="R192" i="10"/>
  <c r="T147" i="10"/>
  <c r="T278" i="10"/>
  <c r="X212" i="10"/>
  <c r="T184" i="10"/>
  <c r="T56" i="10"/>
  <c r="T166" i="10"/>
  <c r="T98" i="10"/>
  <c r="T72" i="10"/>
  <c r="R142" i="10"/>
  <c r="X232" i="10"/>
  <c r="T43" i="10"/>
  <c r="X215" i="10"/>
  <c r="X242" i="10"/>
  <c r="V119" i="10"/>
  <c r="X139" i="10"/>
  <c r="T99" i="10"/>
  <c r="X217" i="10"/>
  <c r="X171" i="10"/>
  <c r="R117" i="10"/>
  <c r="Z76" i="10"/>
  <c r="T161" i="10"/>
  <c r="R90" i="10"/>
  <c r="X57" i="10"/>
  <c r="X164" i="10"/>
  <c r="X120" i="10"/>
  <c r="T192" i="10"/>
  <c r="X227" i="10"/>
  <c r="X78" i="10"/>
  <c r="X256" i="10"/>
  <c r="T102" i="10"/>
  <c r="X3" i="10"/>
  <c r="X45" i="10"/>
  <c r="T151" i="10"/>
  <c r="T279" i="10"/>
  <c r="X163" i="10"/>
  <c r="X38" i="10"/>
  <c r="T79" i="10"/>
  <c r="T14" i="10"/>
  <c r="X169" i="10"/>
  <c r="X109" i="10"/>
  <c r="X24" i="10"/>
  <c r="R208" i="10"/>
  <c r="T47" i="10"/>
  <c r="T115" i="10"/>
  <c r="T247" i="10"/>
  <c r="T190" i="10"/>
  <c r="R213" i="10"/>
  <c r="X25" i="10"/>
  <c r="T206" i="10"/>
  <c r="X254" i="10"/>
  <c r="T107" i="10"/>
  <c r="T228" i="10"/>
  <c r="Z80" i="10"/>
  <c r="X249" i="10"/>
  <c r="X20" i="10"/>
  <c r="T277" i="10"/>
  <c r="X270" i="10"/>
  <c r="T149" i="10"/>
  <c r="R119" i="10"/>
  <c r="X73" i="10"/>
  <c r="T248" i="10"/>
  <c r="T156" i="10"/>
  <c r="R39" i="10"/>
  <c r="T2" i="10"/>
  <c r="X233" i="10"/>
  <c r="R70" i="10"/>
  <c r="T251" i="10"/>
  <c r="T109" i="10"/>
  <c r="R76" i="10"/>
  <c r="T264" i="10"/>
  <c r="T210" i="10"/>
  <c r="X276" i="10"/>
  <c r="Z102" i="10"/>
  <c r="T265" i="10"/>
  <c r="X48" i="10"/>
  <c r="X214" i="10"/>
  <c r="T168" i="10"/>
  <c r="T257" i="10"/>
  <c r="T167" i="10"/>
  <c r="T196" i="10"/>
  <c r="T124" i="10"/>
  <c r="X87" i="10"/>
  <c r="R212" i="10"/>
  <c r="T199" i="10"/>
  <c r="T223" i="10"/>
  <c r="Z39" i="10"/>
  <c r="R181" i="10"/>
  <c r="T181" i="10"/>
  <c r="T50" i="10"/>
  <c r="T175" i="10"/>
  <c r="X248" i="10"/>
  <c r="X172" i="10"/>
  <c r="R92" i="10"/>
  <c r="R236" i="10"/>
  <c r="T51" i="10"/>
  <c r="T29" i="10"/>
  <c r="X278" i="10"/>
  <c r="T30" i="10"/>
  <c r="Z24" i="10"/>
  <c r="T235" i="10"/>
  <c r="V141" i="10"/>
  <c r="X225" i="10"/>
  <c r="Z249" i="10"/>
  <c r="T143" i="10"/>
  <c r="T217" i="10"/>
  <c r="X271" i="10"/>
  <c r="R61" i="10"/>
  <c r="T261" i="10"/>
  <c r="T169" i="10"/>
  <c r="X194" i="10"/>
  <c r="X155" i="10"/>
  <c r="T229" i="10"/>
  <c r="T137" i="10"/>
  <c r="X104" i="10"/>
  <c r="T152" i="10"/>
  <c r="T130" i="10"/>
  <c r="V20" i="10"/>
  <c r="T214" i="10"/>
  <c r="T157" i="10"/>
  <c r="X222" i="10"/>
  <c r="Z71" i="10"/>
  <c r="X54" i="10"/>
  <c r="T61" i="10"/>
  <c r="X245" i="10"/>
  <c r="X144" i="10"/>
  <c r="R102" i="10"/>
  <c r="X262" i="10"/>
  <c r="T63" i="10"/>
  <c r="X26" i="10"/>
  <c r="Z75" i="10"/>
  <c r="R26" i="10"/>
  <c r="X89" i="10"/>
  <c r="T165" i="10"/>
  <c r="X201" i="10"/>
  <c r="Z159" i="10"/>
  <c r="X51" i="10"/>
  <c r="Z149" i="10"/>
  <c r="R109" i="10"/>
  <c r="T88" i="10"/>
  <c r="R28" i="10"/>
  <c r="X29" i="10"/>
  <c r="T269" i="10"/>
  <c r="T241" i="10"/>
  <c r="X90" i="10"/>
  <c r="T262" i="10"/>
  <c r="T94" i="10"/>
  <c r="X153" i="10"/>
  <c r="T263" i="10"/>
  <c r="T90" i="10"/>
  <c r="T188" i="10"/>
  <c r="X199" i="10"/>
  <c r="T272" i="10"/>
  <c r="T213" i="10"/>
  <c r="T71" i="10"/>
  <c r="T186" i="10"/>
  <c r="X260" i="10"/>
  <c r="X107" i="10"/>
  <c r="T236" i="10"/>
  <c r="X127" i="10"/>
  <c r="X137" i="10"/>
  <c r="X23" i="10"/>
  <c r="T108" i="10"/>
  <c r="X266" i="10"/>
  <c r="T83" i="10"/>
  <c r="Z81" i="10"/>
  <c r="X200" i="10"/>
  <c r="T106" i="10"/>
  <c r="T53" i="10"/>
  <c r="X182" i="10"/>
  <c r="T91" i="10"/>
  <c r="T101" i="10"/>
  <c r="X239" i="10"/>
  <c r="X102" i="10"/>
  <c r="Z89" i="10"/>
  <c r="R37" i="10"/>
  <c r="R83" i="10"/>
  <c r="X180" i="10"/>
  <c r="T92" i="10"/>
  <c r="R257" i="10"/>
  <c r="T146" i="10"/>
  <c r="Z221" i="10"/>
  <c r="T128" i="10"/>
  <c r="T170" i="10"/>
  <c r="X18" i="10"/>
  <c r="X231" i="10"/>
  <c r="T42" i="10"/>
  <c r="T155" i="10"/>
  <c r="T110" i="10"/>
  <c r="T238" i="10"/>
  <c r="X117" i="10"/>
  <c r="R195" i="10"/>
  <c r="T81" i="10"/>
  <c r="X13" i="10"/>
  <c r="X134" i="10"/>
  <c r="X269" i="10"/>
  <c r="T129" i="10"/>
  <c r="X223" i="10"/>
  <c r="T268" i="10"/>
  <c r="R43" i="10"/>
  <c r="Z245" i="10"/>
  <c r="V192" i="10"/>
  <c r="X162" i="10"/>
  <c r="R20" i="10"/>
  <c r="R249" i="10"/>
  <c r="T120" i="10"/>
  <c r="R274" i="10"/>
  <c r="X160" i="10"/>
  <c r="T145" i="10"/>
  <c r="X85" i="10"/>
  <c r="X183" i="10"/>
  <c r="R75" i="10"/>
  <c r="X91" i="10"/>
  <c r="X230" i="10"/>
  <c r="T133" i="10"/>
  <c r="T16" i="10"/>
  <c r="V55" i="10"/>
  <c r="T174" i="10"/>
  <c r="T119" i="10"/>
  <c r="X146" i="10"/>
  <c r="X40" i="10"/>
  <c r="X149" i="10"/>
  <c r="Z28" i="10"/>
  <c r="T218" i="10"/>
  <c r="X170" i="10"/>
  <c r="T250" i="10"/>
  <c r="T173" i="10"/>
  <c r="T135" i="10"/>
  <c r="T38" i="10"/>
  <c r="R65" i="10"/>
  <c r="T27" i="10"/>
  <c r="T162" i="10"/>
  <c r="X110" i="10"/>
  <c r="X274" i="10"/>
  <c r="V2" i="10"/>
  <c r="Z181" i="10"/>
  <c r="T197" i="10"/>
  <c r="T86" i="10"/>
  <c r="T180" i="10"/>
  <c r="T80" i="10"/>
  <c r="X9" i="10"/>
  <c r="R146" i="10"/>
  <c r="T273" i="10"/>
  <c r="T208" i="10"/>
  <c r="S85" i="15" l="1"/>
  <c r="M32" i="22"/>
  <c r="L32" i="22" s="1"/>
  <c r="M42" i="22"/>
  <c r="L42" i="22" s="1"/>
  <c r="M36" i="22"/>
  <c r="L36" i="22" s="1"/>
  <c r="M46" i="22"/>
  <c r="L46" i="22" s="1"/>
  <c r="M40" i="22"/>
  <c r="L40" i="22" s="1"/>
  <c r="M27" i="22"/>
  <c r="L27" i="22" s="1"/>
  <c r="M44" i="22"/>
  <c r="L44" i="22" s="1"/>
  <c r="M29" i="22"/>
  <c r="L29" i="22" s="1"/>
  <c r="M31" i="22"/>
  <c r="L31" i="22" s="1"/>
  <c r="M26" i="22"/>
  <c r="L26" i="22" s="1"/>
  <c r="M33" i="22"/>
  <c r="L33" i="22" s="1"/>
  <c r="M35" i="22"/>
  <c r="L35" i="22" s="1"/>
  <c r="M30" i="22"/>
  <c r="L30" i="22" s="1"/>
  <c r="M37" i="22"/>
  <c r="L37" i="22" s="1"/>
  <c r="M39" i="22"/>
  <c r="L39" i="22" s="1"/>
  <c r="M34" i="22"/>
  <c r="L34" i="22" s="1"/>
  <c r="M41" i="22"/>
  <c r="L41" i="22" s="1"/>
  <c r="M43" i="22"/>
  <c r="L43" i="22" s="1"/>
  <c r="M28" i="22"/>
  <c r="L28" i="22" s="1"/>
  <c r="M38" i="22"/>
  <c r="L38" i="22" s="1"/>
  <c r="M45" i="22"/>
  <c r="L45" i="22" s="1"/>
  <c r="Z2" i="10"/>
  <c r="B39" i="22" l="1"/>
  <c r="A39" i="22"/>
  <c r="B33" i="22"/>
  <c r="A33" i="22"/>
  <c r="B38" i="22"/>
  <c r="A38" i="22"/>
  <c r="B41" i="22"/>
  <c r="A41" i="22"/>
  <c r="B30" i="22"/>
  <c r="A30" i="22"/>
  <c r="B27" i="22"/>
  <c r="A27" i="22"/>
  <c r="B36" i="22"/>
  <c r="A36" i="22"/>
  <c r="B45" i="22"/>
  <c r="A45" i="22"/>
  <c r="B26" i="22"/>
  <c r="A26" i="22"/>
  <c r="B34" i="22"/>
  <c r="A34" i="22"/>
  <c r="B40" i="22"/>
  <c r="A40" i="22"/>
  <c r="B31" i="22"/>
  <c r="A31" i="22"/>
  <c r="B43" i="22"/>
  <c r="A43" i="22"/>
  <c r="B35" i="22"/>
  <c r="A35" i="22"/>
  <c r="B29" i="22"/>
  <c r="A29" i="22"/>
  <c r="B42" i="22"/>
  <c r="A42" i="22"/>
  <c r="B28" i="22"/>
  <c r="A28" i="22"/>
  <c r="B46" i="22"/>
  <c r="A46" i="22"/>
  <c r="B37" i="22"/>
  <c r="A37" i="22"/>
  <c r="B44" i="22"/>
  <c r="A44" i="22"/>
  <c r="O1774" i="15" l="1"/>
  <c r="J1774" i="15" s="1"/>
  <c r="O1367" i="15"/>
  <c r="J1367" i="15" s="1"/>
  <c r="O131" i="15"/>
  <c r="J131" i="15" s="1"/>
  <c r="O1477" i="15"/>
  <c r="J1477" i="15" s="1"/>
  <c r="O941" i="15"/>
  <c r="J941" i="15" s="1"/>
  <c r="O1989" i="15"/>
  <c r="J1989" i="15" s="1"/>
  <c r="O1397" i="15"/>
  <c r="J1397" i="15" s="1"/>
  <c r="O293" i="15"/>
  <c r="J293" i="15" s="1"/>
  <c r="O823" i="15"/>
  <c r="J823" i="15" s="1"/>
  <c r="O1476" i="15"/>
  <c r="J1476" i="15" s="1"/>
  <c r="O1763" i="15"/>
  <c r="J1763" i="15" s="1"/>
  <c r="O592" i="15"/>
  <c r="J592" i="15" s="1"/>
  <c r="O1372" i="15"/>
  <c r="J1372" i="15" s="1"/>
  <c r="O1427" i="15"/>
  <c r="J1427" i="15" s="1"/>
  <c r="O1347" i="15"/>
  <c r="J1347" i="15" s="1"/>
  <c r="O118" i="15"/>
  <c r="J118" i="15" s="1"/>
  <c r="O1265" i="15"/>
  <c r="J1265" i="15" s="1"/>
  <c r="O1521" i="15"/>
  <c r="J1521" i="15" s="1"/>
  <c r="O1997" i="15"/>
  <c r="J1997" i="15" s="1"/>
  <c r="O677" i="15"/>
  <c r="J677" i="15" s="1"/>
  <c r="O26" i="15"/>
  <c r="J26" i="15" s="1"/>
  <c r="O285" i="15"/>
  <c r="J285" i="15" s="1"/>
  <c r="O73" i="15"/>
  <c r="J73" i="15" s="1"/>
  <c r="O871" i="15"/>
  <c r="J871" i="15" s="1"/>
  <c r="O1532" i="15"/>
  <c r="J1532" i="15" s="1"/>
  <c r="O1344" i="15"/>
  <c r="J1344" i="15" s="1"/>
  <c r="O702" i="15"/>
  <c r="J702" i="15" s="1"/>
  <c r="O1479" i="15"/>
  <c r="J1479" i="15" s="1"/>
  <c r="O1626" i="15"/>
  <c r="J1626" i="15" s="1"/>
  <c r="O585" i="15"/>
  <c r="J585" i="15" s="1"/>
  <c r="O957" i="15"/>
  <c r="J957" i="15" s="1"/>
  <c r="O493" i="15"/>
  <c r="J493" i="15" s="1"/>
  <c r="O1831" i="15"/>
  <c r="J1831" i="15" s="1"/>
  <c r="O1430" i="15"/>
  <c r="J1430" i="15" s="1"/>
  <c r="O1674" i="15"/>
  <c r="J1674" i="15" s="1"/>
  <c r="O1979" i="15"/>
  <c r="J1979" i="15" s="1"/>
  <c r="O1234" i="15"/>
  <c r="J1234" i="15" s="1"/>
  <c r="O1356" i="15"/>
  <c r="J1356" i="15" s="1"/>
  <c r="O29" i="15"/>
  <c r="J29" i="15" s="1"/>
  <c r="O613" i="15"/>
  <c r="J613" i="15" s="1"/>
  <c r="O426" i="15"/>
  <c r="J426" i="15" s="1"/>
  <c r="O241" i="15"/>
  <c r="J241" i="15" s="1"/>
  <c r="O1550" i="15"/>
  <c r="J1550" i="15" s="1"/>
  <c r="O432" i="15"/>
  <c r="J432" i="15" s="1"/>
  <c r="O644" i="15"/>
  <c r="J644" i="15" s="1"/>
  <c r="O772" i="15"/>
  <c r="J772" i="15" s="1"/>
  <c r="O526" i="15"/>
  <c r="J526" i="15" s="1"/>
  <c r="O397" i="15"/>
  <c r="J397" i="15" s="1"/>
  <c r="O227" i="15"/>
  <c r="J227" i="15" s="1"/>
  <c r="O1022" i="15"/>
  <c r="J1022" i="15" s="1"/>
  <c r="O68" i="15"/>
  <c r="J68" i="15" s="1"/>
  <c r="O1639" i="15"/>
  <c r="J1639" i="15" s="1"/>
  <c r="O1508" i="15"/>
  <c r="J1508" i="15" s="1"/>
  <c r="O1865" i="15"/>
  <c r="J1865" i="15" s="1"/>
  <c r="O1219" i="15"/>
  <c r="J1219" i="15" s="1"/>
  <c r="O1301" i="15"/>
  <c r="J1301" i="15" s="1"/>
  <c r="O1632" i="15"/>
  <c r="J1632" i="15" s="1"/>
  <c r="O89" i="15"/>
  <c r="J89" i="15" s="1"/>
  <c r="O1039" i="15"/>
  <c r="J1039" i="15" s="1"/>
  <c r="N1151" i="15"/>
  <c r="O1904" i="15"/>
  <c r="J1904" i="15" s="1"/>
  <c r="O1339" i="15"/>
  <c r="J1339" i="15" s="1"/>
  <c r="O1192" i="15"/>
  <c r="J1192" i="15" s="1"/>
  <c r="O451" i="15"/>
  <c r="J451" i="15" s="1"/>
  <c r="O402" i="15"/>
  <c r="J402" i="15" s="1"/>
  <c r="O1037" i="15"/>
  <c r="J1037" i="15" s="1"/>
  <c r="O602" i="15"/>
  <c r="J602" i="15" s="1"/>
  <c r="O808" i="15"/>
  <c r="J808" i="15" s="1"/>
  <c r="O1189" i="15"/>
  <c r="J1189" i="15" s="1"/>
  <c r="O1864" i="15"/>
  <c r="J1864" i="15" s="1"/>
  <c r="O557" i="15"/>
  <c r="J557" i="15" s="1"/>
  <c r="O104" i="15"/>
  <c r="J104" i="15" s="1"/>
  <c r="O1279" i="15"/>
  <c r="J1279" i="15" s="1"/>
  <c r="O631" i="15"/>
  <c r="J631" i="15" s="1"/>
  <c r="O138" i="15"/>
  <c r="J138" i="15" s="1"/>
  <c r="O499" i="15"/>
  <c r="J499" i="15" s="1"/>
  <c r="O1783" i="15"/>
  <c r="J1783" i="15" s="1"/>
  <c r="N1430" i="15"/>
  <c r="N39" i="15"/>
  <c r="N1427" i="15"/>
  <c r="T1427" i="15" s="1"/>
  <c r="N1827" i="15"/>
  <c r="O1209" i="15"/>
  <c r="J1209" i="15" s="1"/>
  <c r="O904" i="15"/>
  <c r="J904" i="15" s="1"/>
  <c r="O389" i="15"/>
  <c r="J389" i="15" s="1"/>
  <c r="O796" i="15"/>
  <c r="J796" i="15" s="1"/>
  <c r="O975" i="15"/>
  <c r="J975" i="15" s="1"/>
  <c r="O700" i="15"/>
  <c r="J700" i="15" s="1"/>
  <c r="O1782" i="15"/>
  <c r="J1782" i="15" s="1"/>
  <c r="O872" i="15"/>
  <c r="J872" i="15" s="1"/>
  <c r="N159" i="15"/>
  <c r="O47" i="15"/>
  <c r="J47" i="15" s="1"/>
  <c r="O1450" i="15"/>
  <c r="J1450" i="15" s="1"/>
  <c r="O1903" i="15"/>
  <c r="J1903" i="15" s="1"/>
  <c r="O1991" i="15"/>
  <c r="J1991" i="15" s="1"/>
  <c r="N736" i="15"/>
  <c r="O1129" i="15"/>
  <c r="J1129" i="15" s="1"/>
  <c r="N1156" i="15"/>
  <c r="O231" i="15"/>
  <c r="J231" i="15" s="1"/>
  <c r="N1210" i="15"/>
  <c r="N515" i="15"/>
  <c r="O685" i="15"/>
  <c r="J685" i="15" s="1"/>
  <c r="O1788" i="15"/>
  <c r="J1788" i="15" s="1"/>
  <c r="O97" i="15"/>
  <c r="J97" i="15" s="1"/>
  <c r="O983" i="15"/>
  <c r="J983" i="15" s="1"/>
  <c r="N304" i="15"/>
  <c r="O264" i="15"/>
  <c r="J264" i="15" s="1"/>
  <c r="O383" i="15"/>
  <c r="J383" i="15" s="1"/>
  <c r="N237" i="15"/>
  <c r="N407" i="15"/>
  <c r="N213" i="15"/>
  <c r="N1141" i="15"/>
  <c r="O1621" i="15"/>
  <c r="J1621" i="15" s="1"/>
  <c r="O491" i="15"/>
  <c r="J491" i="15" s="1"/>
  <c r="N516" i="15"/>
  <c r="N37" i="15"/>
  <c r="O15" i="15"/>
  <c r="J15" i="15" s="1"/>
  <c r="N1641" i="15"/>
  <c r="N1899" i="15"/>
  <c r="N680" i="15"/>
  <c r="O1033" i="15"/>
  <c r="J1033" i="15" s="1"/>
  <c r="O782" i="15"/>
  <c r="J782" i="15" s="1"/>
  <c r="O1844" i="15"/>
  <c r="J1844" i="15" s="1"/>
  <c r="O1829" i="15"/>
  <c r="J1829" i="15" s="1"/>
  <c r="O1392" i="15"/>
  <c r="J1392" i="15" s="1"/>
  <c r="N1646" i="15"/>
  <c r="O1335" i="15"/>
  <c r="J1335" i="15" s="1"/>
  <c r="N1588" i="15"/>
  <c r="O108" i="15"/>
  <c r="J108" i="15" s="1"/>
  <c r="N873" i="15"/>
  <c r="N146" i="15"/>
  <c r="O638" i="15"/>
  <c r="J638" i="15" s="1"/>
  <c r="O467" i="15"/>
  <c r="J467" i="15" s="1"/>
  <c r="N1952" i="15"/>
  <c r="O1618" i="15"/>
  <c r="J1618" i="15" s="1"/>
  <c r="O1171" i="15"/>
  <c r="J1171" i="15" s="1"/>
  <c r="O498" i="15"/>
  <c r="J498" i="15" s="1"/>
  <c r="O641" i="15"/>
  <c r="J641" i="15" s="1"/>
  <c r="N1851" i="15"/>
  <c r="O946" i="15"/>
  <c r="J946" i="15" s="1"/>
  <c r="N604" i="15"/>
  <c r="O1275" i="15"/>
  <c r="J1275" i="15" s="1"/>
  <c r="N138" i="15"/>
  <c r="T138" i="15" s="1"/>
  <c r="N762" i="15"/>
  <c r="O1972" i="15"/>
  <c r="J1972" i="15" s="1"/>
  <c r="O927" i="15"/>
  <c r="J927" i="15" s="1"/>
  <c r="O129" i="15"/>
  <c r="J129" i="15" s="1"/>
  <c r="O1445" i="15"/>
  <c r="J1445" i="15" s="1"/>
  <c r="O1933" i="15"/>
  <c r="J1933" i="15" s="1"/>
  <c r="O1294" i="15"/>
  <c r="J1294" i="15" s="1"/>
  <c r="O1042" i="15"/>
  <c r="J1042" i="15" s="1"/>
  <c r="O1925" i="15"/>
  <c r="J1925" i="15" s="1"/>
  <c r="O725" i="15"/>
  <c r="J725" i="15" s="1"/>
  <c r="O445" i="15"/>
  <c r="J445" i="15" s="1"/>
  <c r="O1483" i="15"/>
  <c r="J1483" i="15" s="1"/>
  <c r="O1917" i="15"/>
  <c r="J1917" i="15" s="1"/>
  <c r="O475" i="15"/>
  <c r="J475" i="15" s="1"/>
  <c r="O370" i="15"/>
  <c r="J370" i="15" s="1"/>
  <c r="O553" i="15"/>
  <c r="J553" i="15" s="1"/>
  <c r="O800" i="15"/>
  <c r="J800" i="15" s="1"/>
  <c r="N1657" i="15"/>
  <c r="N558" i="15"/>
  <c r="N1570" i="15"/>
  <c r="O214" i="15"/>
  <c r="J214" i="15" s="1"/>
  <c r="N774" i="15"/>
  <c r="N1753" i="15"/>
  <c r="N1698" i="15"/>
  <c r="N336" i="15"/>
  <c r="O1881" i="15"/>
  <c r="J1881" i="15" s="1"/>
  <c r="N1292" i="15"/>
  <c r="N307" i="15"/>
  <c r="O1558" i="15"/>
  <c r="J1558" i="15" s="1"/>
  <c r="O853" i="15"/>
  <c r="J853" i="15" s="1"/>
  <c r="O924" i="15"/>
  <c r="J924" i="15" s="1"/>
  <c r="O480" i="15"/>
  <c r="J480" i="15" s="1"/>
  <c r="O1136" i="15"/>
  <c r="J1136" i="15" s="1"/>
  <c r="O1556" i="15"/>
  <c r="J1556" i="15" s="1"/>
  <c r="O430" i="15"/>
  <c r="J430" i="15" s="1"/>
  <c r="O41" i="15"/>
  <c r="J41" i="15" s="1"/>
  <c r="O716" i="15"/>
  <c r="J716" i="15" s="1"/>
  <c r="O335" i="15"/>
  <c r="J335" i="15" s="1"/>
  <c r="O1869" i="15"/>
  <c r="J1869" i="15" s="1"/>
  <c r="O1520" i="15"/>
  <c r="J1520" i="15" s="1"/>
  <c r="O1792" i="15"/>
  <c r="J1792" i="15" s="1"/>
  <c r="O961" i="15"/>
  <c r="J961" i="15" s="1"/>
  <c r="O1605" i="15"/>
  <c r="J1605" i="15" s="1"/>
  <c r="N1585" i="15"/>
  <c r="O1468" i="15"/>
  <c r="J1468" i="15" s="1"/>
  <c r="O1293" i="15"/>
  <c r="J1293" i="15" s="1"/>
  <c r="O1314" i="15"/>
  <c r="J1314" i="15" s="1"/>
  <c r="O409" i="15"/>
  <c r="J409" i="15" s="1"/>
  <c r="O1539" i="15"/>
  <c r="J1539" i="15" s="1"/>
  <c r="O1522" i="15"/>
  <c r="J1522" i="15" s="1"/>
  <c r="O699" i="15"/>
  <c r="J699" i="15" s="1"/>
  <c r="O1966" i="15"/>
  <c r="J1966" i="15" s="1"/>
  <c r="O1439" i="15"/>
  <c r="J1439" i="15" s="1"/>
  <c r="O375" i="15"/>
  <c r="J375" i="15" s="1"/>
  <c r="O1155" i="15"/>
  <c r="J1155" i="15" s="1"/>
  <c r="O615" i="15"/>
  <c r="J615" i="15" s="1"/>
  <c r="O521" i="15"/>
  <c r="J521" i="15" s="1"/>
  <c r="O1992" i="15"/>
  <c r="J1992" i="15" s="1"/>
  <c r="O1638" i="15"/>
  <c r="J1638" i="15" s="1"/>
  <c r="O1103" i="15"/>
  <c r="J1103" i="15" s="1"/>
  <c r="O1599" i="15"/>
  <c r="J1599" i="15" s="1"/>
  <c r="N2003" i="15"/>
  <c r="O1201" i="15"/>
  <c r="J1201" i="15" s="1"/>
  <c r="O657" i="15"/>
  <c r="J657" i="15" s="1"/>
  <c r="O1723" i="15"/>
  <c r="J1723" i="15" s="1"/>
  <c r="O297" i="15"/>
  <c r="J297" i="15" s="1"/>
  <c r="O949" i="15"/>
  <c r="J949" i="15" s="1"/>
  <c r="O1941" i="15"/>
  <c r="J1941" i="15" s="1"/>
  <c r="O804" i="15"/>
  <c r="J804" i="15" s="1"/>
  <c r="O66" i="15"/>
  <c r="J66" i="15" s="1"/>
  <c r="O781" i="15"/>
  <c r="J781" i="15" s="1"/>
  <c r="O1857" i="15"/>
  <c r="J1857" i="15" s="1"/>
  <c r="O918" i="15"/>
  <c r="J918" i="15" s="1"/>
  <c r="N276" i="15"/>
  <c r="O496" i="15"/>
  <c r="J496" i="15" s="1"/>
  <c r="N1790" i="15"/>
  <c r="O1600" i="15"/>
  <c r="J1600" i="15" s="1"/>
  <c r="O575" i="15"/>
  <c r="J575" i="15" s="1"/>
  <c r="O1773" i="15"/>
  <c r="J1773" i="15" s="1"/>
  <c r="O127" i="15"/>
  <c r="J127" i="15" s="1"/>
  <c r="O1268" i="15"/>
  <c r="J1268" i="15" s="1"/>
  <c r="O473" i="15"/>
  <c r="J473" i="15" s="1"/>
  <c r="O1888" i="15"/>
  <c r="J1888" i="15" s="1"/>
  <c r="O1067" i="15"/>
  <c r="J1067" i="15" s="1"/>
  <c r="O103" i="15"/>
  <c r="J103" i="15" s="1"/>
  <c r="O1575" i="15"/>
  <c r="J1575" i="15" s="1"/>
  <c r="N1209" i="15"/>
  <c r="T1209" i="15" s="1"/>
  <c r="N2005" i="15"/>
  <c r="N1540" i="15"/>
  <c r="O558" i="15"/>
  <c r="O111" i="15"/>
  <c r="J111" i="15" s="1"/>
  <c r="O1897" i="15"/>
  <c r="J1897" i="15" s="1"/>
  <c r="O1424" i="15"/>
  <c r="J1424" i="15" s="1"/>
  <c r="N1611" i="15"/>
  <c r="O1225" i="15"/>
  <c r="J1225" i="15" s="1"/>
  <c r="O1607" i="15"/>
  <c r="J1607" i="15" s="1"/>
  <c r="O262" i="15"/>
  <c r="J262" i="15" s="1"/>
  <c r="O1540" i="15"/>
  <c r="J1540" i="15" s="1"/>
  <c r="O221" i="15"/>
  <c r="J221" i="15" s="1"/>
  <c r="N930" i="15"/>
  <c r="O173" i="15"/>
  <c r="J173" i="15" s="1"/>
  <c r="O837" i="15"/>
  <c r="J837" i="15" s="1"/>
  <c r="N1768" i="15"/>
  <c r="N839" i="15"/>
  <c r="O1593" i="15"/>
  <c r="J1593" i="15" s="1"/>
  <c r="O299" i="15"/>
  <c r="J299" i="15" s="1"/>
  <c r="O758" i="15"/>
  <c r="J758" i="15" s="1"/>
  <c r="O1665" i="15"/>
  <c r="J1665" i="15" s="1"/>
  <c r="O159" i="15"/>
  <c r="J159" i="15" s="1"/>
  <c r="O651" i="15"/>
  <c r="J651" i="15" s="1"/>
  <c r="O1752" i="15"/>
  <c r="J1752" i="15" s="1"/>
  <c r="N1508" i="15"/>
  <c r="O1537" i="15"/>
  <c r="J1537" i="15" s="1"/>
  <c r="N957" i="15"/>
  <c r="N571" i="15"/>
  <c r="N1813" i="15"/>
  <c r="O1119" i="15"/>
  <c r="J1119" i="15" s="1"/>
  <c r="O1304" i="15"/>
  <c r="J1304" i="15" s="1"/>
  <c r="N1028" i="15"/>
  <c r="O481" i="15"/>
  <c r="J481" i="15" s="1"/>
  <c r="O779" i="15"/>
  <c r="J779" i="15" s="1"/>
  <c r="O540" i="15"/>
  <c r="J540" i="15" s="1"/>
  <c r="O1590" i="15"/>
  <c r="J1590" i="15" s="1"/>
  <c r="N1838" i="15"/>
  <c r="O734" i="15"/>
  <c r="J734" i="15" s="1"/>
  <c r="N1866" i="15"/>
  <c r="O552" i="15"/>
  <c r="J552" i="15" s="1"/>
  <c r="O1793" i="15"/>
  <c r="J1793" i="15" s="1"/>
  <c r="N752" i="15"/>
  <c r="O967" i="15"/>
  <c r="J967" i="15" s="1"/>
  <c r="O720" i="15"/>
  <c r="J720" i="15" s="1"/>
  <c r="O71" i="15"/>
  <c r="J71" i="15" s="1"/>
  <c r="N926" i="15"/>
  <c r="O595" i="15"/>
  <c r="J595" i="15" s="1"/>
  <c r="N335" i="15"/>
  <c r="O46" i="15"/>
  <c r="J46" i="15" s="1"/>
  <c r="O1701" i="15"/>
  <c r="J1701" i="15" s="1"/>
  <c r="N1361" i="15"/>
  <c r="O511" i="15"/>
  <c r="J511" i="15" s="1"/>
  <c r="N897" i="15"/>
  <c r="O1229" i="15"/>
  <c r="J1229" i="15" s="1"/>
  <c r="O189" i="15"/>
  <c r="J189" i="15" s="1"/>
  <c r="O168" i="15"/>
  <c r="J168" i="15" s="1"/>
  <c r="O1614" i="15"/>
  <c r="J1614" i="15" s="1"/>
  <c r="N1547" i="15"/>
  <c r="O1031" i="15"/>
  <c r="J1031" i="15" s="1"/>
  <c r="O1051" i="15"/>
  <c r="J1051" i="15" s="1"/>
  <c r="O28" i="15"/>
  <c r="J28" i="15" s="1"/>
  <c r="O841" i="15"/>
  <c r="J841" i="15" s="1"/>
  <c r="O1715" i="15"/>
  <c r="J1715" i="15" s="1"/>
  <c r="O543" i="15"/>
  <c r="J543" i="15" s="1"/>
  <c r="O518" i="15"/>
  <c r="J518" i="15" s="1"/>
  <c r="O448" i="15"/>
  <c r="J448" i="15" s="1"/>
  <c r="O1068" i="15"/>
  <c r="J1068" i="15" s="1"/>
  <c r="O1676" i="15"/>
  <c r="J1676" i="15" s="1"/>
  <c r="N1215" i="15"/>
  <c r="O1054" i="15"/>
  <c r="J1054" i="15" s="1"/>
  <c r="O1278" i="15"/>
  <c r="J1278" i="15" s="1"/>
  <c r="O1675" i="15"/>
  <c r="J1675" i="15" s="1"/>
  <c r="O1945" i="15"/>
  <c r="J1945" i="15" s="1"/>
  <c r="N1734" i="15"/>
  <c r="O1053" i="15"/>
  <c r="J1053" i="15" s="1"/>
  <c r="O589" i="15"/>
  <c r="J589" i="15" s="1"/>
  <c r="O524" i="15"/>
  <c r="J524" i="15" s="1"/>
  <c r="O1187" i="15"/>
  <c r="J1187" i="15" s="1"/>
  <c r="O1401" i="15"/>
  <c r="J1401" i="15" s="1"/>
  <c r="N988" i="15"/>
  <c r="O1974" i="15"/>
  <c r="J1974" i="15" s="1"/>
  <c r="N1052" i="15"/>
  <c r="O951" i="15"/>
  <c r="J951" i="15" s="1"/>
  <c r="N887" i="15"/>
  <c r="O1303" i="15"/>
  <c r="J1303" i="15" s="1"/>
  <c r="O656" i="15"/>
  <c r="J656" i="15" s="1"/>
  <c r="N1904" i="15"/>
  <c r="O34" i="15"/>
  <c r="J34" i="15" s="1"/>
  <c r="O1261" i="15"/>
  <c r="J1261" i="15" s="1"/>
  <c r="N1322" i="15"/>
  <c r="O487" i="15"/>
  <c r="J487" i="15" s="1"/>
  <c r="O213" i="15"/>
  <c r="J213" i="15" s="1"/>
  <c r="N55" i="15"/>
  <c r="O1001" i="15"/>
  <c r="J1001" i="15" s="1"/>
  <c r="O1895" i="15"/>
  <c r="J1895" i="15" s="1"/>
  <c r="O1177" i="15"/>
  <c r="J1177" i="15" s="1"/>
  <c r="O1953" i="15"/>
  <c r="J1953" i="15" s="1"/>
  <c r="N1126" i="15"/>
  <c r="O268" i="15"/>
  <c r="J268" i="15" s="1"/>
  <c r="O1554" i="15"/>
  <c r="J1554" i="15" s="1"/>
  <c r="O886" i="15"/>
  <c r="O1179" i="15"/>
  <c r="J1179" i="15" s="1"/>
  <c r="O109" i="15"/>
  <c r="J109" i="15" s="1"/>
  <c r="N615" i="15"/>
  <c r="T615" i="15" s="1"/>
  <c r="O288" i="15"/>
  <c r="J288" i="15" s="1"/>
  <c r="O151" i="15"/>
  <c r="J151" i="15" s="1"/>
  <c r="N1191" i="15"/>
  <c r="N1772" i="15"/>
  <c r="O635" i="15"/>
  <c r="J635" i="15" s="1"/>
  <c r="N805" i="15"/>
  <c r="O660" i="15"/>
  <c r="J660" i="15" s="1"/>
  <c r="O1188" i="15"/>
  <c r="J1188" i="15" s="1"/>
  <c r="O267" i="15"/>
  <c r="J267" i="15" s="1"/>
  <c r="N185" i="15"/>
  <c r="O1258" i="15"/>
  <c r="J1258" i="15" s="1"/>
  <c r="N1511" i="15"/>
  <c r="N1319" i="15"/>
  <c r="O955" i="15"/>
  <c r="J955" i="15" s="1"/>
  <c r="N259" i="15"/>
  <c r="N1306" i="15"/>
  <c r="N1919" i="15"/>
  <c r="O351" i="15"/>
  <c r="J351" i="15" s="1"/>
  <c r="N1412" i="15"/>
  <c r="N1162" i="15"/>
  <c r="N227" i="15"/>
  <c r="T227" i="15" s="1"/>
  <c r="N1748" i="15"/>
  <c r="O658" i="15"/>
  <c r="J658" i="15" s="1"/>
  <c r="O1493" i="15"/>
  <c r="J1493" i="15" s="1"/>
  <c r="N367" i="15"/>
  <c r="O458" i="15"/>
  <c r="J458" i="15" s="1"/>
  <c r="N1794" i="15"/>
  <c r="O1734" i="15"/>
  <c r="J1734" i="15" s="1"/>
  <c r="N1218" i="15"/>
  <c r="O1542" i="15"/>
  <c r="J1542" i="15" s="1"/>
  <c r="O1205" i="15"/>
  <c r="J1205" i="15" s="1"/>
  <c r="O1478" i="15"/>
  <c r="J1478" i="15" s="1"/>
  <c r="N1783" i="15"/>
  <c r="O328" i="15"/>
  <c r="J328" i="15" s="1"/>
  <c r="N1161" i="15"/>
  <c r="N210" i="15"/>
  <c r="O976" i="15"/>
  <c r="J976" i="15" s="1"/>
  <c r="O551" i="15"/>
  <c r="J551" i="15" s="1"/>
  <c r="O1146" i="15"/>
  <c r="J1146" i="15" s="1"/>
  <c r="O470" i="15"/>
  <c r="J470" i="15" s="1"/>
  <c r="O1141" i="15"/>
  <c r="J1141" i="15" s="1"/>
  <c r="N1178" i="15"/>
  <c r="O705" i="15"/>
  <c r="J705" i="15" s="1"/>
  <c r="O1002" i="15"/>
  <c r="J1002" i="15" s="1"/>
  <c r="O483" i="15"/>
  <c r="J483" i="15" s="1"/>
  <c r="N1506" i="15"/>
  <c r="O356" i="15"/>
  <c r="J356" i="15" s="1"/>
  <c r="N382" i="15"/>
  <c r="N1901" i="15"/>
  <c r="O1120" i="15"/>
  <c r="J1120" i="15" s="1"/>
  <c r="O1694" i="15"/>
  <c r="J1694" i="15" s="1"/>
  <c r="O1183" i="15"/>
  <c r="J1183" i="15" s="1"/>
  <c r="O1664" i="15"/>
  <c r="J1664" i="15" s="1"/>
  <c r="N1821" i="15"/>
  <c r="O1093" i="15"/>
  <c r="J1093" i="15" s="1"/>
  <c r="O1955" i="15"/>
  <c r="J1955" i="15" s="1"/>
  <c r="N106" i="15"/>
  <c r="O694" i="15"/>
  <c r="J694" i="15" s="1"/>
  <c r="O1336" i="15"/>
  <c r="J1336" i="15" s="1"/>
  <c r="N1769" i="15"/>
  <c r="O1198" i="15"/>
  <c r="J1198" i="15" s="1"/>
  <c r="O625" i="15"/>
  <c r="J625" i="15" s="1"/>
  <c r="O662" i="15"/>
  <c r="J662" i="15" s="1"/>
  <c r="O1026" i="15"/>
  <c r="J1026" i="15" s="1"/>
  <c r="O565" i="15"/>
  <c r="J565" i="15" s="1"/>
  <c r="O1973" i="15"/>
  <c r="J1973" i="15" s="1"/>
  <c r="N1030" i="15"/>
  <c r="N1359" i="15"/>
  <c r="N1394" i="15"/>
  <c r="N1650" i="15"/>
  <c r="N1010" i="15"/>
  <c r="N1820" i="15"/>
  <c r="O556" i="15"/>
  <c r="J556" i="15" s="1"/>
  <c r="N431" i="15"/>
  <c r="N845" i="15"/>
  <c r="O1165" i="15"/>
  <c r="J1165" i="15" s="1"/>
  <c r="N433" i="15"/>
  <c r="O855" i="15"/>
  <c r="J855" i="15" s="1"/>
  <c r="O707" i="15"/>
  <c r="J707" i="15" s="1"/>
  <c r="N646" i="15"/>
  <c r="O1978" i="15"/>
  <c r="J1978" i="15" s="1"/>
  <c r="O322" i="15"/>
  <c r="J322" i="15" s="1"/>
  <c r="N1402" i="15"/>
  <c r="O571" i="15"/>
  <c r="J571" i="15" s="1"/>
  <c r="N1956" i="15"/>
  <c r="N1018" i="15"/>
  <c r="N1099" i="15"/>
  <c r="O1096" i="15"/>
  <c r="J1096" i="15" s="1"/>
  <c r="O1772" i="15"/>
  <c r="J1772" i="15" s="1"/>
  <c r="O764" i="15"/>
  <c r="J764" i="15" s="1"/>
  <c r="N1058" i="15"/>
  <c r="N1240" i="15"/>
  <c r="O675" i="15"/>
  <c r="J675" i="15" s="1"/>
  <c r="N104" i="15"/>
  <c r="N1719" i="15"/>
  <c r="N1251" i="15"/>
  <c r="N482" i="15"/>
  <c r="O1750" i="15"/>
  <c r="J1750" i="15" s="1"/>
  <c r="O1451" i="15"/>
  <c r="J1451" i="15" s="1"/>
  <c r="N1147" i="15"/>
  <c r="O1299" i="15"/>
  <c r="J1299" i="15" s="1"/>
  <c r="N1216" i="15"/>
  <c r="N21" i="15"/>
  <c r="N1155" i="15"/>
  <c r="T1155" i="15" s="1"/>
  <c r="N1057" i="15"/>
  <c r="N1011" i="15"/>
  <c r="O1877" i="15"/>
  <c r="J1877" i="15" s="1"/>
  <c r="N1991" i="15"/>
  <c r="N14" i="15"/>
  <c r="N513" i="15"/>
  <c r="N556" i="15"/>
  <c r="N1889" i="15"/>
  <c r="T1889" i="15" s="1"/>
  <c r="O1176" i="15"/>
  <c r="J1176" i="15" s="1"/>
  <c r="N449" i="15"/>
  <c r="N260" i="15"/>
  <c r="N413" i="15"/>
  <c r="N194" i="15"/>
  <c r="N1679" i="15"/>
  <c r="N1101" i="15"/>
  <c r="N1846" i="15"/>
  <c r="N205" i="15"/>
  <c r="N1669" i="15"/>
  <c r="N333" i="15"/>
  <c r="O584" i="15"/>
  <c r="J584" i="15" s="1"/>
  <c r="N488" i="15"/>
  <c r="O981" i="15"/>
  <c r="J981" i="15" s="1"/>
  <c r="O1362" i="15"/>
  <c r="J1362" i="15" s="1"/>
  <c r="N317" i="15"/>
  <c r="N947" i="15"/>
  <c r="N1922" i="15"/>
  <c r="O54" i="15"/>
  <c r="J54" i="15" s="1"/>
  <c r="O1986" i="15"/>
  <c r="J1986" i="15" s="1"/>
  <c r="O522" i="15"/>
  <c r="J522" i="15" s="1"/>
  <c r="O35" i="15"/>
  <c r="J35" i="15" s="1"/>
  <c r="N1039" i="15"/>
  <c r="O196" i="15"/>
  <c r="J196" i="15" s="1"/>
  <c r="N565" i="15"/>
  <c r="O851" i="15"/>
  <c r="J851" i="15" s="1"/>
  <c r="O1368" i="15"/>
  <c r="J1368" i="15" s="1"/>
  <c r="N1310" i="15"/>
  <c r="O1322" i="15"/>
  <c r="J1322" i="15" s="1"/>
  <c r="O265" i="15"/>
  <c r="J265" i="15" s="1"/>
  <c r="O1686" i="15"/>
  <c r="J1686" i="15" s="1"/>
  <c r="O1008" i="15"/>
  <c r="J1008" i="15" s="1"/>
  <c r="N1578" i="15"/>
  <c r="N101" i="15"/>
  <c r="O369" i="15"/>
  <c r="J369" i="15" s="1"/>
  <c r="O1498" i="15"/>
  <c r="J1498" i="15" s="1"/>
  <c r="O1511" i="15"/>
  <c r="J1511" i="15" s="1"/>
  <c r="N539" i="15"/>
  <c r="N1782" i="15"/>
  <c r="T1782" i="15" s="1"/>
  <c r="N170" i="15"/>
  <c r="N489" i="15"/>
  <c r="O1507" i="15"/>
  <c r="J1507" i="15" s="1"/>
  <c r="N350" i="15"/>
  <c r="N1623" i="15"/>
  <c r="N1989" i="15"/>
  <c r="T1989" i="15" s="1"/>
  <c r="N1145" i="15"/>
  <c r="N1172" i="15"/>
  <c r="N563" i="15"/>
  <c r="N117" i="15"/>
  <c r="N719" i="15"/>
  <c r="O530" i="15"/>
  <c r="J530" i="15" s="1"/>
  <c r="N316" i="15"/>
  <c r="N1903" i="15"/>
  <c r="N830" i="15"/>
  <c r="N1332" i="15"/>
  <c r="N769" i="15"/>
  <c r="O1548" i="15"/>
  <c r="J1548" i="15" s="1"/>
  <c r="O225" i="15"/>
  <c r="J225" i="15" s="1"/>
  <c r="N1882" i="15"/>
  <c r="N1737" i="15"/>
  <c r="N537" i="15"/>
  <c r="N1774" i="15"/>
  <c r="N1437" i="15"/>
  <c r="O1957" i="15"/>
  <c r="J1957" i="15" s="1"/>
  <c r="N486" i="15"/>
  <c r="N1994" i="15"/>
  <c r="N886" i="15"/>
  <c r="N701" i="15"/>
  <c r="O828" i="15"/>
  <c r="J828" i="15" s="1"/>
  <c r="O1994" i="15"/>
  <c r="J1994" i="15" s="1"/>
  <c r="N1661" i="15"/>
  <c r="O179" i="15"/>
  <c r="J179" i="15" s="1"/>
  <c r="O490" i="15"/>
  <c r="J490" i="15" s="1"/>
  <c r="N1128" i="15"/>
  <c r="N817" i="15"/>
  <c r="N1884" i="15"/>
  <c r="N437" i="15"/>
  <c r="N1836" i="15"/>
  <c r="N82" i="15"/>
  <c r="N1500" i="15"/>
  <c r="N1123" i="15"/>
  <c r="O1862" i="15"/>
  <c r="J1862" i="15" s="1"/>
  <c r="O1965" i="15"/>
  <c r="J1965" i="15" s="1"/>
  <c r="N11" i="15"/>
  <c r="O1420" i="15"/>
  <c r="J1420" i="15" s="1"/>
  <c r="O1379" i="15"/>
  <c r="J1379" i="15" s="1"/>
  <c r="O1387" i="15"/>
  <c r="J1387" i="15" s="1"/>
  <c r="O447" i="15"/>
  <c r="J447" i="15" s="1"/>
  <c r="O965" i="15"/>
  <c r="J965" i="15" s="1"/>
  <c r="N1943" i="15"/>
  <c r="O1232" i="15"/>
  <c r="J1232" i="15" s="1"/>
  <c r="O1923" i="15"/>
  <c r="J1923" i="15" s="1"/>
  <c r="O780" i="15"/>
  <c r="J780" i="15" s="1"/>
  <c r="O757" i="15"/>
  <c r="J757" i="15" s="1"/>
  <c r="O1825" i="15"/>
  <c r="J1825" i="15" s="1"/>
  <c r="O1180" i="15"/>
  <c r="J1180" i="15" s="1"/>
  <c r="O1218" i="15"/>
  <c r="J1218" i="15" s="1"/>
  <c r="O1320" i="15"/>
  <c r="J1320" i="15" s="1"/>
  <c r="O637" i="15"/>
  <c r="J637" i="15" s="1"/>
  <c r="O286" i="15"/>
  <c r="J286" i="15" s="1"/>
  <c r="O647" i="15"/>
  <c r="J647" i="15" s="1"/>
  <c r="O1207" i="15"/>
  <c r="J1207" i="15" s="1"/>
  <c r="N54" i="15"/>
  <c r="O1109" i="15"/>
  <c r="J1109" i="15" s="1"/>
  <c r="O1855" i="15"/>
  <c r="J1855" i="15" s="1"/>
  <c r="O1306" i="15"/>
  <c r="J1306" i="15" s="1"/>
  <c r="N1863" i="15"/>
  <c r="N921" i="15"/>
  <c r="N932" i="15"/>
  <c r="O756" i="15"/>
  <c r="J756" i="15" s="1"/>
  <c r="O1380" i="15"/>
  <c r="J1380" i="15" s="1"/>
  <c r="O505" i="15"/>
  <c r="J505" i="15" s="1"/>
  <c r="O761" i="15"/>
  <c r="J761" i="15" s="1"/>
  <c r="O921" i="15"/>
  <c r="J921" i="15" s="1"/>
  <c r="O387" i="15"/>
  <c r="J387" i="15" s="1"/>
  <c r="O1547" i="15"/>
  <c r="O1116" i="15"/>
  <c r="J1116" i="15" s="1"/>
  <c r="O655" i="15"/>
  <c r="J655" i="15" s="1"/>
  <c r="O1743" i="15"/>
  <c r="J1743" i="15" s="1"/>
  <c r="O1230" i="15"/>
  <c r="J1230" i="15" s="1"/>
  <c r="N471" i="15"/>
  <c r="N1443" i="15"/>
  <c r="N1603" i="15"/>
  <c r="O1533" i="15"/>
  <c r="J1533" i="15" s="1"/>
  <c r="O1021" i="15"/>
  <c r="J1021" i="15" s="1"/>
  <c r="O1688" i="15"/>
  <c r="J1688" i="15" s="1"/>
  <c r="N1706" i="15"/>
  <c r="O964" i="15"/>
  <c r="J964" i="15" s="1"/>
  <c r="O1012" i="15"/>
  <c r="J1012" i="15" s="1"/>
  <c r="O367" i="15"/>
  <c r="J367" i="15" s="1"/>
  <c r="O652" i="15"/>
  <c r="J652" i="15" s="1"/>
  <c r="O1698" i="15"/>
  <c r="J1698" i="15" s="1"/>
  <c r="O943" i="15"/>
  <c r="J943" i="15" s="1"/>
  <c r="O618" i="15"/>
  <c r="J618" i="15" s="1"/>
  <c r="O1454" i="15"/>
  <c r="J1454" i="15" s="1"/>
  <c r="O187" i="15"/>
  <c r="J187" i="15" s="1"/>
  <c r="O723" i="15"/>
  <c r="J723" i="15" s="1"/>
  <c r="N409" i="15"/>
  <c r="N505" i="15"/>
  <c r="N1242" i="15"/>
  <c r="N455" i="15"/>
  <c r="O1459" i="15"/>
  <c r="J1459" i="15" s="1"/>
  <c r="N756" i="15"/>
  <c r="N1759" i="15"/>
  <c r="O74" i="15"/>
  <c r="J74" i="15" s="1"/>
  <c r="N1966" i="15"/>
  <c r="N1367" i="15"/>
  <c r="T1367" i="15" s="1"/>
  <c r="O27" i="15"/>
  <c r="J27" i="15" s="1"/>
  <c r="O474" i="15"/>
  <c r="J474" i="15" s="1"/>
  <c r="N1875" i="15"/>
  <c r="O1003" i="15"/>
  <c r="J1003" i="15" s="1"/>
  <c r="O412" i="15"/>
  <c r="J412" i="15" s="1"/>
  <c r="N1252" i="15"/>
  <c r="O1406" i="15"/>
  <c r="J1406" i="15" s="1"/>
  <c r="O1281" i="15"/>
  <c r="J1281" i="15" s="1"/>
  <c r="O1806" i="15"/>
  <c r="J1806" i="15" s="1"/>
  <c r="N1267" i="15"/>
  <c r="O1719" i="15"/>
  <c r="J1719" i="15" s="1"/>
  <c r="O1660" i="15"/>
  <c r="J1660" i="15" s="1"/>
  <c r="O55" i="15"/>
  <c r="O1152" i="15"/>
  <c r="J1152" i="15" s="1"/>
  <c r="O1530" i="15"/>
  <c r="J1530" i="15" s="1"/>
  <c r="O982" i="15"/>
  <c r="J982" i="15" s="1"/>
  <c r="O463" i="15"/>
  <c r="J463" i="15" s="1"/>
  <c r="O321" i="15"/>
  <c r="J321" i="15" s="1"/>
  <c r="N1086" i="15"/>
  <c r="N369" i="15"/>
  <c r="O314" i="15"/>
  <c r="J314" i="15" s="1"/>
  <c r="O1111" i="15"/>
  <c r="J1111" i="15" s="1"/>
  <c r="N1567" i="15"/>
  <c r="O1889" i="15"/>
  <c r="J1889" i="15" s="1"/>
  <c r="O1830" i="15"/>
  <c r="N1108" i="15"/>
  <c r="O574" i="15"/>
  <c r="J574" i="15" s="1"/>
  <c r="O1964" i="15"/>
  <c r="J1964" i="15" s="1"/>
  <c r="N1317" i="15"/>
  <c r="O766" i="15"/>
  <c r="J766" i="15" s="1"/>
  <c r="N1457" i="15"/>
  <c r="O403" i="15"/>
  <c r="O875" i="15"/>
  <c r="J875" i="15" s="1"/>
  <c r="O1342" i="15"/>
  <c r="J1342" i="15" s="1"/>
  <c r="O820" i="15"/>
  <c r="J820" i="15" s="1"/>
  <c r="N1423" i="15"/>
  <c r="O1775" i="15"/>
  <c r="J1775" i="15" s="1"/>
  <c r="O1349" i="15"/>
  <c r="J1349" i="15" s="1"/>
  <c r="N1964" i="15"/>
  <c r="N1468" i="15"/>
  <c r="N207" i="15"/>
  <c r="N1184" i="15"/>
  <c r="N760" i="15"/>
  <c r="N72" i="15"/>
  <c r="N256" i="15"/>
  <c r="N1288" i="15"/>
  <c r="N1743" i="15"/>
  <c r="N406" i="15"/>
  <c r="O1263" i="15"/>
  <c r="J1263" i="15" s="1"/>
  <c r="N1895" i="15"/>
  <c r="O414" i="15"/>
  <c r="J414" i="15" s="1"/>
  <c r="N1830" i="15"/>
  <c r="N102" i="15"/>
  <c r="O1905" i="15"/>
  <c r="J1905" i="15" s="1"/>
  <c r="O346" i="15"/>
  <c r="J346" i="15" s="1"/>
  <c r="N1913" i="15"/>
  <c r="O817" i="15"/>
  <c r="J817" i="15" s="1"/>
  <c r="N230" i="15"/>
  <c r="O271" i="15"/>
  <c r="J271" i="15" s="1"/>
  <c r="N1625" i="15"/>
  <c r="O773" i="15"/>
  <c r="J773" i="15" s="1"/>
  <c r="O1196" i="15"/>
  <c r="J1196" i="15" s="1"/>
  <c r="O125" i="15"/>
  <c r="J125" i="15" s="1"/>
  <c r="N602" i="15"/>
  <c r="T602" i="15" s="1"/>
  <c r="N596" i="15"/>
  <c r="N176" i="15"/>
  <c r="N151" i="15"/>
  <c r="N2002" i="15"/>
  <c r="T2002" i="15" s="1"/>
  <c r="N722" i="15"/>
  <c r="O661" i="15"/>
  <c r="J661" i="15" s="1"/>
  <c r="N1169" i="15"/>
  <c r="N1708" i="15"/>
  <c r="N315" i="15"/>
  <c r="N678" i="15"/>
  <c r="O1414" i="15"/>
  <c r="J1414" i="15" s="1"/>
  <c r="O1359" i="15"/>
  <c r="J1359" i="15" s="1"/>
  <c r="N503" i="15"/>
  <c r="O963" i="15"/>
  <c r="J963" i="15" s="1"/>
  <c r="N727" i="15"/>
  <c r="O270" i="15"/>
  <c r="J270" i="15" s="1"/>
  <c r="N532" i="15"/>
  <c r="N784" i="15"/>
  <c r="N1246" i="15"/>
  <c r="O1030" i="15"/>
  <c r="J1030" i="15" s="1"/>
  <c r="O1428" i="15"/>
  <c r="J1428" i="15" s="1"/>
  <c r="N971" i="15"/>
  <c r="N767" i="15"/>
  <c r="O1631" i="15"/>
  <c r="J1631" i="15" s="1"/>
  <c r="N1718" i="15"/>
  <c r="N1291" i="15"/>
  <c r="N1925" i="15"/>
  <c r="N422" i="15"/>
  <c r="N1421" i="15"/>
  <c r="O512" i="15"/>
  <c r="J512" i="15" s="1"/>
  <c r="N1114" i="15"/>
  <c r="O1298" i="15"/>
  <c r="J1298" i="15" s="1"/>
  <c r="N402" i="15"/>
  <c r="N578" i="15"/>
  <c r="N726" i="15"/>
  <c r="N479" i="15"/>
  <c r="O1224" i="15"/>
  <c r="J1224" i="15" s="1"/>
  <c r="O1337" i="15"/>
  <c r="J1337" i="15" s="1"/>
  <c r="O39" i="15"/>
  <c r="J39" i="15" s="1"/>
  <c r="O1709" i="15"/>
  <c r="J1709" i="15" s="1"/>
  <c r="N928" i="15"/>
  <c r="N1008" i="15"/>
  <c r="N1934" i="15"/>
  <c r="N500" i="15"/>
  <c r="N1606" i="15"/>
  <c r="O42" i="15"/>
  <c r="J42" i="15" s="1"/>
  <c r="N1390" i="15"/>
  <c r="O342" i="15"/>
  <c r="J342" i="15" s="1"/>
  <c r="N1732" i="15"/>
  <c r="N985" i="15"/>
  <c r="O783" i="15"/>
  <c r="J783" i="15" s="1"/>
  <c r="N125" i="15"/>
  <c r="O601" i="15"/>
  <c r="J601" i="15" s="1"/>
  <c r="N1961" i="15"/>
  <c r="N606" i="15"/>
  <c r="N1970" i="15"/>
  <c r="O1938" i="15"/>
  <c r="J1938" i="15" s="1"/>
  <c r="N1853" i="15"/>
  <c r="N1779" i="15"/>
  <c r="N609" i="15"/>
  <c r="O101" i="15"/>
  <c r="J101" i="15" s="1"/>
  <c r="N799" i="15"/>
  <c r="N712" i="15"/>
  <c r="N870" i="15"/>
  <c r="T870" i="15" s="1"/>
  <c r="O893" i="15"/>
  <c r="J893" i="15" s="1"/>
  <c r="O683" i="15"/>
  <c r="J683" i="15" s="1"/>
  <c r="N522" i="15"/>
  <c r="N22" i="15"/>
  <c r="N538" i="15"/>
  <c r="O825" i="15"/>
  <c r="J825" i="15" s="1"/>
  <c r="N1418" i="15"/>
  <c r="N1811" i="15"/>
  <c r="N1887" i="15"/>
  <c r="N844" i="15"/>
  <c r="N1908" i="15"/>
  <c r="N327" i="15"/>
  <c r="N875" i="15"/>
  <c r="N1980" i="15"/>
  <c r="N1738" i="15"/>
  <c r="N2004" i="15"/>
  <c r="N627" i="15"/>
  <c r="O1795" i="15"/>
  <c r="N206" i="15"/>
  <c r="N1972" i="15"/>
  <c r="N551" i="15"/>
  <c r="N1848" i="15"/>
  <c r="N1556" i="15"/>
  <c r="N1787" i="15"/>
  <c r="N1907" i="15"/>
  <c r="N92" i="15"/>
  <c r="N770" i="15"/>
  <c r="O1724" i="15"/>
  <c r="J1724" i="15" s="1"/>
  <c r="N991" i="15"/>
  <c r="N1522" i="15"/>
  <c r="N339" i="15"/>
  <c r="O303" i="15"/>
  <c r="J303" i="15" s="1"/>
  <c r="N696" i="15"/>
  <c r="N1042" i="15"/>
  <c r="N1290" i="15"/>
  <c r="N1697" i="15"/>
  <c r="N354" i="15"/>
  <c r="N650" i="15"/>
  <c r="N220" i="15"/>
  <c r="N1035" i="15"/>
  <c r="N523" i="15"/>
  <c r="N184" i="15"/>
  <c r="N673" i="15"/>
  <c r="O1796" i="15"/>
  <c r="J1796" i="15" s="1"/>
  <c r="O605" i="15"/>
  <c r="J605" i="15" s="1"/>
  <c r="N1933" i="15"/>
  <c r="N916" i="15"/>
  <c r="N261" i="15"/>
  <c r="O62" i="15"/>
  <c r="J62" i="15" s="1"/>
  <c r="N36" i="15"/>
  <c r="N70" i="15"/>
  <c r="N1959" i="15"/>
  <c r="N255" i="15"/>
  <c r="N1968" i="15"/>
  <c r="N1953" i="15"/>
  <c r="N890" i="15"/>
  <c r="N1374" i="15"/>
  <c r="N1689" i="15"/>
  <c r="N655" i="15"/>
  <c r="N418" i="15"/>
  <c r="N1160" i="15"/>
  <c r="N120" i="15"/>
  <c r="O1305" i="15"/>
  <c r="J1305" i="15" s="1"/>
  <c r="N133" i="15"/>
  <c r="N8" i="15"/>
  <c r="N835" i="15"/>
  <c r="N1038" i="15"/>
  <c r="N801" i="15"/>
  <c r="N1159" i="15"/>
  <c r="O1872" i="15"/>
  <c r="J1872" i="15" s="1"/>
  <c r="N885" i="15"/>
  <c r="N1449" i="15"/>
  <c r="N1580" i="15"/>
  <c r="N763" i="15"/>
  <c r="N1983" i="15"/>
  <c r="N209" i="15"/>
  <c r="N1060" i="15"/>
  <c r="N986" i="15"/>
  <c r="O1771" i="15"/>
  <c r="J1771" i="15" s="1"/>
  <c r="N1301" i="15"/>
  <c r="N857" i="15"/>
  <c r="N147" i="15"/>
  <c r="N1835" i="15"/>
  <c r="N1202" i="15"/>
  <c r="O468" i="15"/>
  <c r="J468" i="15" s="1"/>
  <c r="N1095" i="15"/>
  <c r="N1672" i="15"/>
  <c r="O1321" i="15"/>
  <c r="J1321" i="15" s="1"/>
  <c r="N599" i="15"/>
  <c r="N188" i="15"/>
  <c r="N1286" i="15"/>
  <c r="N299" i="15"/>
  <c r="N1102" i="15"/>
  <c r="N1670" i="15"/>
  <c r="O192" i="15"/>
  <c r="J192" i="15" s="1"/>
  <c r="O793" i="15"/>
  <c r="J793" i="15" s="1"/>
  <c r="N338" i="15"/>
  <c r="N186" i="15"/>
  <c r="N1543" i="15"/>
  <c r="N257" i="15"/>
  <c r="N1955" i="15"/>
  <c r="N1064" i="15"/>
  <c r="N319" i="15"/>
  <c r="N46" i="15"/>
  <c r="O1892" i="15"/>
  <c r="J1892" i="15" s="1"/>
  <c r="O400" i="15"/>
  <c r="O1713" i="15"/>
  <c r="J1713" i="15" s="1"/>
  <c r="O776" i="15"/>
  <c r="J776" i="15" s="1"/>
  <c r="N918" i="15"/>
  <c r="N364" i="15"/>
  <c r="O465" i="15"/>
  <c r="J465" i="15" s="1"/>
  <c r="N1688" i="15"/>
  <c r="T1688" i="15" s="1"/>
  <c r="N1198" i="15"/>
  <c r="O182" i="15"/>
  <c r="J182" i="15" s="1"/>
  <c r="O353" i="15"/>
  <c r="J353" i="15" s="1"/>
  <c r="O1735" i="15"/>
  <c r="J1735" i="15" s="1"/>
  <c r="N749" i="15"/>
  <c r="O455" i="15"/>
  <c r="J455" i="15" s="1"/>
  <c r="O664" i="15"/>
  <c r="J664" i="15" s="1"/>
  <c r="O884" i="15"/>
  <c r="J884" i="15" s="1"/>
  <c r="O939" i="15"/>
  <c r="J939" i="15" s="1"/>
  <c r="O994" i="15"/>
  <c r="J994" i="15" s="1"/>
  <c r="O311" i="15"/>
  <c r="J311" i="15" s="1"/>
  <c r="N27" i="15"/>
  <c r="N1204" i="15"/>
  <c r="N1138" i="15"/>
  <c r="N1420" i="15"/>
  <c r="O156" i="15"/>
  <c r="J156" i="15" s="1"/>
  <c r="N1825" i="15"/>
  <c r="O582" i="15"/>
  <c r="J582" i="15" s="1"/>
  <c r="O1197" i="15"/>
  <c r="J1197" i="15" s="1"/>
  <c r="O1810" i="15"/>
  <c r="J1810" i="15" s="1"/>
  <c r="O1045" i="15"/>
  <c r="J1045" i="15" s="1"/>
  <c r="O51" i="15"/>
  <c r="J51" i="15" s="1"/>
  <c r="N1228" i="15"/>
  <c r="O1995" i="15"/>
  <c r="J1995" i="15" s="1"/>
  <c r="N1804" i="15"/>
  <c r="N1224" i="15"/>
  <c r="N1747" i="15"/>
  <c r="O503" i="15"/>
  <c r="O1828" i="15"/>
  <c r="J1828" i="15" s="1"/>
  <c r="O1663" i="15"/>
  <c r="J1663" i="15" s="1"/>
  <c r="O795" i="15"/>
  <c r="J795" i="15" s="1"/>
  <c r="O1720" i="15"/>
  <c r="J1720" i="15" s="1"/>
  <c r="N182" i="15"/>
  <c r="N139" i="15"/>
  <c r="O746" i="15"/>
  <c r="J746" i="15" s="1"/>
  <c r="N1816" i="15"/>
  <c r="O666" i="15"/>
  <c r="J666" i="15" s="1"/>
  <c r="N1643" i="15"/>
  <c r="O932" i="15"/>
  <c r="O1585" i="15"/>
  <c r="J1585" i="15" s="1"/>
  <c r="N142" i="15"/>
  <c r="N152" i="15"/>
  <c r="N1297" i="15"/>
  <c r="N1693" i="15"/>
  <c r="N1900" i="15"/>
  <c r="N4" i="15"/>
  <c r="N575" i="15"/>
  <c r="T575" i="15" s="1"/>
  <c r="N639" i="15"/>
  <c r="N943" i="15"/>
  <c r="N1923" i="15"/>
  <c r="O1531" i="15"/>
  <c r="J1531" i="15" s="1"/>
  <c r="N1304" i="15"/>
  <c r="N1073" i="15"/>
  <c r="N1027" i="15"/>
  <c r="N1534" i="15"/>
  <c r="N464" i="15"/>
  <c r="N765" i="15"/>
  <c r="N1896" i="15"/>
  <c r="N487" i="15"/>
  <c r="N626" i="15"/>
  <c r="N647" i="15"/>
  <c r="O1199" i="15"/>
  <c r="J1199" i="15" s="1"/>
  <c r="O1505" i="15"/>
  <c r="J1505" i="15" s="1"/>
  <c r="O291" i="15"/>
  <c r="J291" i="15" s="1"/>
  <c r="O1577" i="15"/>
  <c r="J1577" i="15" s="1"/>
  <c r="O1412" i="15"/>
  <c r="J1412" i="15" s="1"/>
  <c r="O1472" i="15"/>
  <c r="J1472" i="15" s="1"/>
  <c r="O1350" i="15"/>
  <c r="J1350" i="15" s="1"/>
  <c r="O1107" i="15"/>
  <c r="J1107" i="15" s="1"/>
  <c r="O911" i="15"/>
  <c r="J911" i="15" s="1"/>
  <c r="O1847" i="15"/>
  <c r="J1847" i="15" s="1"/>
  <c r="O1028" i="15"/>
  <c r="J1028" i="15" s="1"/>
  <c r="N462" i="15"/>
  <c r="N1605" i="15"/>
  <c r="N1852" i="15"/>
  <c r="O1902" i="15"/>
  <c r="J1902" i="15" s="1"/>
  <c r="O10" i="15"/>
  <c r="J10" i="15" s="1"/>
  <c r="N48" i="15"/>
  <c r="O1570" i="15"/>
  <c r="J1570" i="15" s="1"/>
  <c r="N295" i="15"/>
  <c r="O1438" i="15"/>
  <c r="J1438" i="15" s="1"/>
  <c r="N124" i="15"/>
  <c r="O653" i="15"/>
  <c r="J653" i="15" s="1"/>
  <c r="N808" i="15"/>
  <c r="T808" i="15" s="1"/>
  <c r="O259" i="15"/>
  <c r="J259" i="15" s="1"/>
  <c r="N1890" i="15"/>
  <c r="N903" i="15"/>
  <c r="N924" i="15"/>
  <c r="O1677" i="15"/>
  <c r="J1677" i="15" s="1"/>
  <c r="N1684" i="15"/>
  <c r="O1416" i="15"/>
  <c r="J1416" i="15" s="1"/>
  <c r="N560" i="15"/>
  <c r="N9" i="15"/>
  <c r="O1836" i="15"/>
  <c r="N1036" i="15"/>
  <c r="O215" i="15"/>
  <c r="J215" i="15" s="1"/>
  <c r="O721" i="15"/>
  <c r="J721" i="15" s="1"/>
  <c r="N1877" i="15"/>
  <c r="N529" i="15"/>
  <c r="N45" i="15"/>
  <c r="N1089" i="15"/>
  <c r="N1287" i="15"/>
  <c r="O134" i="15"/>
  <c r="J134" i="15" s="1"/>
  <c r="O1088" i="15"/>
  <c r="J1088" i="15" s="1"/>
  <c r="O1444" i="15"/>
  <c r="J1444" i="15" s="1"/>
  <c r="N2001" i="15"/>
  <c r="T2001" i="15" s="1"/>
  <c r="N1483" i="15"/>
  <c r="T1483" i="15" s="1"/>
  <c r="N1487" i="15"/>
  <c r="N949" i="15"/>
  <c r="N400" i="15"/>
  <c r="O633" i="15"/>
  <c r="J633" i="15" s="1"/>
  <c r="N453" i="15"/>
  <c r="N829" i="15"/>
  <c r="N579" i="15"/>
  <c r="N1305" i="15"/>
  <c r="N544" i="15"/>
  <c r="N548" i="15"/>
  <c r="O916" i="15"/>
  <c r="J916" i="15" s="1"/>
  <c r="O416" i="15"/>
  <c r="J416" i="15" s="1"/>
  <c r="N1951" i="15"/>
  <c r="O352" i="15"/>
  <c r="J352" i="15" s="1"/>
  <c r="N1135" i="15"/>
  <c r="N38" i="15"/>
  <c r="N44" i="15"/>
  <c r="N1263" i="15"/>
  <c r="N1598" i="15"/>
  <c r="N202" i="15"/>
  <c r="N809" i="15"/>
  <c r="N1514" i="15"/>
  <c r="N1709" i="15"/>
  <c r="O1456" i="15"/>
  <c r="J1456" i="15" s="1"/>
  <c r="N137" i="15"/>
  <c r="N1014" i="15"/>
  <c r="N616" i="15"/>
  <c r="N1996" i="15"/>
  <c r="O1822" i="15"/>
  <c r="J1822" i="15" s="1"/>
  <c r="N1751" i="15"/>
  <c r="O778" i="15"/>
  <c r="J778" i="15" s="1"/>
  <c r="O892" i="15"/>
  <c r="O325" i="15"/>
  <c r="J325" i="15" s="1"/>
  <c r="N1241" i="15"/>
  <c r="N1651" i="15"/>
  <c r="N1730" i="15"/>
  <c r="N525" i="15"/>
  <c r="N1485" i="15"/>
  <c r="N1230" i="15"/>
  <c r="N1456" i="15"/>
  <c r="N1860" i="15"/>
  <c r="N62" i="15"/>
  <c r="T62" i="15" s="1"/>
  <c r="N1937" i="15"/>
  <c r="O1100" i="15"/>
  <c r="J1100" i="15" s="1"/>
  <c r="N1398" i="15"/>
  <c r="N874" i="15"/>
  <c r="N1389" i="15"/>
  <c r="N1119" i="15"/>
  <c r="N10" i="15"/>
  <c r="N1696" i="15"/>
  <c r="N872" i="15"/>
  <c r="T872" i="15" s="1"/>
  <c r="N1798" i="15"/>
  <c r="N93" i="15"/>
  <c r="N570" i="15"/>
  <c r="N323" i="15"/>
  <c r="N697" i="15"/>
  <c r="N542" i="15"/>
  <c r="N1245" i="15"/>
  <c r="N424" i="15"/>
  <c r="N989" i="15"/>
  <c r="N447" i="15"/>
  <c r="N1110" i="15"/>
  <c r="N893" i="15"/>
  <c r="T893" i="15" s="1"/>
  <c r="N208" i="15"/>
  <c r="N33" i="15"/>
  <c r="N1462" i="15"/>
  <c r="N999" i="15"/>
  <c r="N1085" i="15"/>
  <c r="N820" i="15"/>
  <c r="O816" i="15"/>
  <c r="J816" i="15" s="1"/>
  <c r="N974" i="15"/>
  <c r="N163" i="15"/>
  <c r="N826" i="15"/>
  <c r="N1495" i="15"/>
  <c r="N214" i="15"/>
  <c r="N1936" i="15"/>
  <c r="N618" i="15"/>
  <c r="N328" i="15"/>
  <c r="N1380" i="15"/>
  <c r="N1879" i="15"/>
  <c r="N828" i="15"/>
  <c r="N448" i="15"/>
  <c r="N1473" i="15"/>
  <c r="N1530" i="15"/>
  <c r="N238" i="15"/>
  <c r="T238" i="15" s="1"/>
  <c r="O1487" i="15"/>
  <c r="O1161" i="15"/>
  <c r="J1161" i="15" s="1"/>
  <c r="N1814" i="15"/>
  <c r="N768" i="15"/>
  <c r="N1840" i="15"/>
  <c r="O1020" i="15"/>
  <c r="J1020" i="15" s="1"/>
  <c r="N322" i="15"/>
  <c r="O814" i="15"/>
  <c r="J814" i="15" s="1"/>
  <c r="N1662" i="15"/>
  <c r="N555" i="15"/>
  <c r="T555" i="15" s="1"/>
  <c r="N1940" i="15"/>
  <c r="N1842" i="15"/>
  <c r="N358" i="15"/>
  <c r="N1253" i="15"/>
  <c r="O266" i="15"/>
  <c r="J266" i="15" s="1"/>
  <c r="N783" i="15"/>
  <c r="T783" i="15" s="1"/>
  <c r="N1713" i="15"/>
  <c r="N1577" i="15"/>
  <c r="N1403" i="15"/>
  <c r="N720" i="15"/>
  <c r="N1407" i="15"/>
  <c r="N1612" i="15"/>
  <c r="N1197" i="15"/>
  <c r="N1395" i="15"/>
  <c r="N1226" i="15"/>
  <c r="N779" i="15"/>
  <c r="N800" i="15"/>
  <c r="N1535" i="15"/>
  <c r="N1555" i="15"/>
  <c r="N686" i="15"/>
  <c r="N576" i="15"/>
  <c r="N1007" i="15"/>
  <c r="N236" i="15"/>
  <c r="N703" i="15"/>
  <c r="N1334" i="15"/>
  <c r="N838" i="15"/>
  <c r="N222" i="15"/>
  <c r="N758" i="15"/>
  <c r="N1088" i="15"/>
  <c r="N314" i="15"/>
  <c r="N252" i="15"/>
  <c r="N1894" i="15"/>
  <c r="N630" i="15"/>
  <c r="N362" i="15"/>
  <c r="N837" i="15"/>
  <c r="N1255" i="15"/>
  <c r="N365" i="15"/>
  <c r="N959" i="15"/>
  <c r="N1915" i="15"/>
  <c r="N308" i="15"/>
  <c r="N324" i="15"/>
  <c r="N834" i="15"/>
  <c r="N112" i="15"/>
  <c r="N1576" i="15"/>
  <c r="N1609" i="15"/>
  <c r="N654" i="15"/>
  <c r="N1565" i="15"/>
  <c r="N1874" i="15"/>
  <c r="N859" i="15"/>
  <c r="N860" i="15"/>
  <c r="N85" i="15"/>
  <c r="N1175" i="15"/>
  <c r="N610" i="15"/>
  <c r="N1023" i="15"/>
  <c r="N674" i="15"/>
  <c r="N113" i="15"/>
  <c r="N1973" i="15"/>
  <c r="N1917" i="15"/>
  <c r="N1107" i="15"/>
  <c r="N1504" i="15"/>
  <c r="N1571" i="15"/>
  <c r="N292" i="15"/>
  <c r="N1309" i="15"/>
  <c r="N1595" i="15"/>
  <c r="N346" i="15"/>
  <c r="N1939" i="15"/>
  <c r="N1247" i="15"/>
  <c r="N1341" i="15"/>
  <c r="O810" i="15"/>
  <c r="J810" i="15" s="1"/>
  <c r="O256" i="15"/>
  <c r="J256" i="15" s="1"/>
  <c r="O1851" i="15"/>
  <c r="O238" i="15"/>
  <c r="J238" i="15" s="1"/>
  <c r="O896" i="15"/>
  <c r="J896" i="15" s="1"/>
  <c r="O75" i="15"/>
  <c r="J75" i="15" s="1"/>
  <c r="O1137" i="15"/>
  <c r="J1137" i="15" s="1"/>
  <c r="O1072" i="15"/>
  <c r="J1072" i="15" s="1"/>
  <c r="O489" i="15"/>
  <c r="O1185" i="15"/>
  <c r="J1185" i="15" s="1"/>
  <c r="N165" i="15"/>
  <c r="O330" i="15"/>
  <c r="J330" i="15" s="1"/>
  <c r="O933" i="15"/>
  <c r="J933" i="15" s="1"/>
  <c r="O842" i="15"/>
  <c r="J842" i="15" s="1"/>
  <c r="O1576" i="15"/>
  <c r="J1576" i="15" s="1"/>
  <c r="N1639" i="15"/>
  <c r="N226" i="15"/>
  <c r="O140" i="15"/>
  <c r="J140" i="15" s="1"/>
  <c r="N134" i="15"/>
  <c r="N862" i="15"/>
  <c r="N633" i="15"/>
  <c r="O869" i="15"/>
  <c r="J869" i="15" s="1"/>
  <c r="N910" i="15"/>
  <c r="N248" i="15"/>
  <c r="N1591" i="15"/>
  <c r="O1571" i="15"/>
  <c r="J1571" i="15" s="1"/>
  <c r="O1529" i="15"/>
  <c r="J1529" i="15" s="1"/>
  <c r="N485" i="15"/>
  <c r="O1689" i="15"/>
  <c r="J1689" i="15" s="1"/>
  <c r="N553" i="15"/>
  <c r="O1625" i="15"/>
  <c r="N753" i="15"/>
  <c r="N512" i="15"/>
  <c r="N1793" i="15"/>
  <c r="T1793" i="15" s="1"/>
  <c r="N341" i="15"/>
  <c r="N1776" i="15"/>
  <c r="N1700" i="15"/>
  <c r="N212" i="15"/>
  <c r="N1515" i="15"/>
  <c r="N1451" i="15"/>
  <c r="N1062" i="15"/>
  <c r="N1459" i="15"/>
  <c r="N1046" i="15"/>
  <c r="N1411" i="15"/>
  <c r="N1789" i="15"/>
  <c r="N379" i="15"/>
  <c r="N755" i="15"/>
  <c r="N1856" i="15"/>
  <c r="T1856" i="15" s="1"/>
  <c r="N300" i="15"/>
  <c r="O1243" i="15"/>
  <c r="J1243" i="15" s="1"/>
  <c r="N567" i="15"/>
  <c r="N856" i="15"/>
  <c r="O520" i="15"/>
  <c r="J520" i="15" s="1"/>
  <c r="N443" i="15"/>
  <c r="N397" i="15"/>
  <c r="O1402" i="15"/>
  <c r="J1402" i="15" s="1"/>
  <c r="N1081" i="15"/>
  <c r="N1120" i="15"/>
  <c r="N1003" i="15"/>
  <c r="N580" i="15"/>
  <c r="O1768" i="15"/>
  <c r="N1542" i="15"/>
  <c r="O1023" i="15"/>
  <c r="N1124" i="15"/>
  <c r="N380" i="15"/>
  <c r="N30" i="15"/>
  <c r="N501" i="15"/>
  <c r="N527" i="15"/>
  <c r="N253" i="15"/>
  <c r="O427" i="15"/>
  <c r="J427" i="15" s="1"/>
  <c r="N1415" i="15"/>
  <c r="N1229" i="15"/>
  <c r="N1617" i="15"/>
  <c r="N218" i="15"/>
  <c r="N373" i="15"/>
  <c r="O1900" i="15"/>
  <c r="N1446" i="15"/>
  <c r="N716" i="15"/>
  <c r="O1104" i="15"/>
  <c r="J1104" i="15" s="1"/>
  <c r="O1226" i="15"/>
  <c r="J1226" i="15" s="1"/>
  <c r="O1761" i="15"/>
  <c r="J1761" i="15" s="1"/>
  <c r="N1134" i="15"/>
  <c r="T1134" i="15" s="1"/>
  <c r="N490" i="15"/>
  <c r="N867" i="15"/>
  <c r="O1949" i="15"/>
  <c r="J1949" i="15" s="1"/>
  <c r="N1489" i="15"/>
  <c r="N1205" i="15"/>
  <c r="N179" i="15"/>
  <c r="N411" i="15"/>
  <c r="N663" i="15"/>
  <c r="N1326" i="15"/>
  <c r="N325" i="15"/>
  <c r="N1074" i="15"/>
  <c r="N1757" i="15"/>
  <c r="O1840" i="15"/>
  <c r="J1840" i="15" s="1"/>
  <c r="N1626" i="15"/>
  <c r="N597" i="15"/>
  <c r="N1477" i="15"/>
  <c r="T1477" i="15" s="1"/>
  <c r="N1406" i="15"/>
  <c r="N1354" i="15"/>
  <c r="N245" i="15"/>
  <c r="N1193" i="15"/>
  <c r="N545" i="15"/>
  <c r="N1362" i="15"/>
  <c r="N1179" i="15"/>
  <c r="N754" i="15"/>
  <c r="N196" i="15"/>
  <c r="N547" i="15"/>
  <c r="O1425" i="15"/>
  <c r="J1425" i="15" s="1"/>
  <c r="O1885" i="15"/>
  <c r="J1885" i="15" s="1"/>
  <c r="N1725" i="15"/>
  <c r="N966" i="15"/>
  <c r="O1276" i="15"/>
  <c r="J1276" i="15" s="1"/>
  <c r="N1527" i="15"/>
  <c r="T1527" i="15" s="1"/>
  <c r="N254" i="15"/>
  <c r="N1041" i="15"/>
  <c r="N1702" i="15"/>
  <c r="N557" i="15"/>
  <c r="T557" i="15" s="1"/>
  <c r="N1760" i="15"/>
  <c r="N1735" i="15"/>
  <c r="N1914" i="15"/>
  <c r="N416" i="15"/>
  <c r="N1084" i="15"/>
  <c r="N1424" i="15"/>
  <c r="N892" i="15"/>
  <c r="T892" i="15" s="1"/>
  <c r="N494" i="15"/>
  <c r="N1658" i="15"/>
  <c r="N277" i="15"/>
  <c r="N564" i="15"/>
  <c r="N1465" i="15"/>
  <c r="T1465" i="15" s="1"/>
  <c r="N617" i="15"/>
  <c r="N35" i="15"/>
  <c r="N1721" i="15"/>
  <c r="N69" i="15"/>
  <c r="N1139" i="15"/>
  <c r="N1872" i="15"/>
  <c r="T1872" i="15" s="1"/>
  <c r="N803" i="15"/>
  <c r="N1417" i="15"/>
  <c r="N584" i="15"/>
  <c r="T584" i="15" s="1"/>
  <c r="N1318" i="15"/>
  <c r="N356" i="15"/>
  <c r="N1370" i="15"/>
  <c r="N1282" i="15"/>
  <c r="T1282" i="15" s="1"/>
  <c r="N215" i="15"/>
  <c r="N1916" i="15"/>
  <c r="N645" i="15"/>
  <c r="T645" i="15" s="1"/>
  <c r="N1337" i="15"/>
  <c r="O559" i="15"/>
  <c r="J559" i="15" s="1"/>
  <c r="N574" i="15"/>
  <c r="N75" i="15"/>
  <c r="N1797" i="15"/>
  <c r="N679" i="15"/>
  <c r="N1701" i="15"/>
  <c r="N815" i="15"/>
  <c r="N795" i="15"/>
  <c r="N1911" i="15"/>
  <c r="T1911" i="15" s="1"/>
  <c r="N1137" i="15"/>
  <c r="N114" i="15"/>
  <c r="N698" i="15"/>
  <c r="N1655" i="15"/>
  <c r="N31" i="15"/>
  <c r="O1441" i="15"/>
  <c r="J1441" i="15" s="1"/>
  <c r="N1564" i="15"/>
  <c r="N144" i="15"/>
  <c r="N1733" i="15"/>
  <c r="N649" i="15"/>
  <c r="N1720" i="15"/>
  <c r="N16" i="15"/>
  <c r="N1633" i="15"/>
  <c r="N224" i="15"/>
  <c r="O1365" i="15"/>
  <c r="J1365" i="15" s="1"/>
  <c r="N454" i="15"/>
  <c r="N40" i="15"/>
  <c r="N812" i="15"/>
  <c r="N1127" i="15"/>
  <c r="N219" i="15"/>
  <c r="N15" i="15"/>
  <c r="T15" i="15" s="1"/>
  <c r="N472" i="15"/>
  <c r="T472" i="15" s="1"/>
  <c r="N1888" i="15"/>
  <c r="N1173" i="15"/>
  <c r="N330" i="15"/>
  <c r="N444" i="15"/>
  <c r="O1437" i="15"/>
  <c r="J1437" i="15" s="1"/>
  <c r="O1911" i="15"/>
  <c r="J1911" i="15" s="1"/>
  <c r="N1346" i="15"/>
  <c r="O1970" i="15"/>
  <c r="O614" i="15"/>
  <c r="J614" i="15" s="1"/>
  <c r="O733" i="15"/>
  <c r="N913" i="15"/>
  <c r="N1056" i="15"/>
  <c r="N1716" i="15"/>
  <c r="N1855" i="15"/>
  <c r="T1855" i="15" s="1"/>
  <c r="O1069" i="15"/>
  <c r="J1069" i="15" s="1"/>
  <c r="O1705" i="15"/>
  <c r="J1705" i="15" s="1"/>
  <c r="O1592" i="15"/>
  <c r="J1592" i="15" s="1"/>
  <c r="O477" i="15"/>
  <c r="J477" i="15" s="1"/>
  <c r="N478" i="15"/>
  <c r="N728" i="15"/>
  <c r="O1148" i="15"/>
  <c r="J1148" i="15" s="1"/>
  <c r="N960" i="15"/>
  <c r="N442" i="15"/>
  <c r="N51" i="15"/>
  <c r="N706" i="15"/>
  <c r="N771" i="15"/>
  <c r="O770" i="15"/>
  <c r="O1309" i="15"/>
  <c r="J1309" i="15" s="1"/>
  <c r="O1687" i="15"/>
  <c r="J1687" i="15" s="1"/>
  <c r="N977" i="15"/>
  <c r="N1667" i="15"/>
  <c r="N1488" i="15"/>
  <c r="N761" i="15"/>
  <c r="O1883" i="15"/>
  <c r="J1883" i="15" s="1"/>
  <c r="N1726" i="15"/>
  <c r="N1353" i="15"/>
  <c r="N368" i="15"/>
  <c r="O1500" i="15"/>
  <c r="N741" i="15"/>
  <c r="O572" i="15"/>
  <c r="J572" i="15" s="1"/>
  <c r="N1295" i="15"/>
  <c r="O497" i="15"/>
  <c r="J497" i="15" s="1"/>
  <c r="N1170" i="15"/>
  <c r="N1121" i="15"/>
  <c r="N1183" i="15"/>
  <c r="N643" i="15"/>
  <c r="T643" i="15" s="1"/>
  <c r="N375" i="15"/>
  <c r="O86" i="15"/>
  <c r="J86" i="15" s="1"/>
  <c r="N1033" i="15"/>
  <c r="T1033" i="15" s="1"/>
  <c r="O368" i="15"/>
  <c r="J368" i="15" s="1"/>
  <c r="N100" i="15"/>
  <c r="O513" i="15"/>
  <c r="J513" i="15" s="1"/>
  <c r="N1439" i="15"/>
  <c r="O954" i="15"/>
  <c r="J954" i="15" s="1"/>
  <c r="N929" i="15"/>
  <c r="N1551" i="15"/>
  <c r="N483" i="15"/>
  <c r="N651" i="15"/>
  <c r="O366" i="15"/>
  <c r="J366" i="15" s="1"/>
  <c r="N1142" i="15"/>
  <c r="O669" i="15"/>
  <c r="J669" i="15" s="1"/>
  <c r="N223" i="15"/>
  <c r="O44" i="15"/>
  <c r="J44" i="15" s="1"/>
  <c r="O1399" i="15"/>
  <c r="J1399" i="15" s="1"/>
  <c r="N846" i="15"/>
  <c r="O696" i="15"/>
  <c r="J696" i="15" s="1"/>
  <c r="N7" i="15"/>
  <c r="N1233" i="15"/>
  <c r="N945" i="15"/>
  <c r="N1676" i="15"/>
  <c r="N1445" i="15"/>
  <c r="O555" i="15"/>
  <c r="J555" i="15" s="1"/>
  <c r="O1436" i="15"/>
  <c r="J1436" i="15" s="1"/>
  <c r="N967" i="15"/>
  <c r="N950" i="15"/>
  <c r="T950" i="15" s="1"/>
  <c r="N1452" i="15"/>
  <c r="O562" i="15"/>
  <c r="J562" i="15" s="1"/>
  <c r="N1294" i="15"/>
  <c r="N1199" i="15"/>
  <c r="N190" i="15"/>
  <c r="N1755" i="15"/>
  <c r="N1410" i="15"/>
  <c r="N507" i="15"/>
  <c r="N305" i="15"/>
  <c r="N189" i="15"/>
  <c r="N996" i="15"/>
  <c r="N1440" i="15"/>
  <c r="N1729" i="15"/>
  <c r="N1431" i="15"/>
  <c r="N169" i="15"/>
  <c r="O1634" i="15"/>
  <c r="J1634" i="15" s="1"/>
  <c r="N34" i="15"/>
  <c r="O1766" i="15"/>
  <c r="J1766" i="15" s="1"/>
  <c r="N99" i="15"/>
  <c r="N1975" i="15"/>
  <c r="N1767" i="15"/>
  <c r="T1767" i="15" s="1"/>
  <c r="N622" i="15"/>
  <c r="N554" i="15"/>
  <c r="N145" i="15"/>
  <c r="N1029" i="15"/>
  <c r="N1566" i="15"/>
  <c r="N1181" i="15"/>
  <c r="N717" i="15"/>
  <c r="N745" i="15"/>
  <c r="N269" i="15"/>
  <c r="N1001" i="15"/>
  <c r="N636" i="15"/>
  <c r="N786" i="15"/>
  <c r="N1553" i="15"/>
  <c r="N154" i="15"/>
  <c r="N691" i="15"/>
  <c r="N1433" i="15"/>
  <c r="T1433" i="15" s="1"/>
  <c r="N191" i="15"/>
  <c r="N468" i="15"/>
  <c r="N1728" i="15"/>
  <c r="N1320" i="15"/>
  <c r="N282" i="15"/>
  <c r="N28" i="15"/>
  <c r="N168" i="15"/>
  <c r="N1557" i="15"/>
  <c r="N1630" i="15"/>
  <c r="N107" i="15"/>
  <c r="N1254" i="15"/>
  <c r="N905" i="15"/>
  <c r="N1157" i="15"/>
  <c r="T1157" i="15" s="1"/>
  <c r="N882" i="15"/>
  <c r="T882" i="15" s="1"/>
  <c r="N68" i="15"/>
  <c r="N172" i="15"/>
  <c r="N937" i="15"/>
  <c r="N1513" i="15"/>
  <c r="N1507" i="15"/>
  <c r="O715" i="15"/>
  <c r="J715" i="15" s="1"/>
  <c r="O91" i="15"/>
  <c r="J91" i="15" s="1"/>
  <c r="O1117" i="15"/>
  <c r="J1117" i="15" s="1"/>
  <c r="O1826" i="15"/>
  <c r="J1826" i="15" s="1"/>
  <c r="O1240" i="15"/>
  <c r="J1240" i="15" s="1"/>
  <c r="O500" i="15"/>
  <c r="J500" i="15" s="1"/>
  <c r="N1791" i="15"/>
  <c r="N759" i="15"/>
  <c r="N1998" i="15"/>
  <c r="N1987" i="15"/>
  <c r="O1009" i="15"/>
  <c r="J1009" i="15" s="1"/>
  <c r="N888" i="15"/>
  <c r="N536" i="15"/>
  <c r="N508" i="15"/>
  <c r="N1501" i="15"/>
  <c r="N550" i="15"/>
  <c r="O94" i="15"/>
  <c r="J94" i="15" s="1"/>
  <c r="O1078" i="15"/>
  <c r="J1078" i="15" s="1"/>
  <c r="N964" i="15"/>
  <c r="N470" i="15"/>
  <c r="N1280" i="15"/>
  <c r="O1993" i="15"/>
  <c r="J1993" i="15" s="1"/>
  <c r="N1704" i="15"/>
  <c r="N1464" i="15"/>
  <c r="O1065" i="15"/>
  <c r="J1065" i="15" s="1"/>
  <c r="N1629" i="15"/>
  <c r="N95" i="15"/>
  <c r="T95" i="15" s="1"/>
  <c r="N1313" i="15"/>
  <c r="O1757" i="15"/>
  <c r="O659" i="15"/>
  <c r="N285" i="15"/>
  <c r="N1637" i="15"/>
  <c r="N395" i="15"/>
  <c r="O1481" i="15"/>
  <c r="J1481" i="15" s="1"/>
  <c r="O365" i="15"/>
  <c r="N193" i="15"/>
  <c r="N699" i="15"/>
  <c r="N1870" i="15"/>
  <c r="O1075" i="15"/>
  <c r="N148" i="15"/>
  <c r="N671" i="15"/>
  <c r="N1918" i="15"/>
  <c r="N1921" i="15"/>
  <c r="N1484" i="15"/>
  <c r="O316" i="15"/>
  <c r="J316" i="15" s="1"/>
  <c r="N833" i="15"/>
  <c r="O80" i="15"/>
  <c r="J80" i="15" s="1"/>
  <c r="O1326" i="15"/>
  <c r="J1326" i="15" s="1"/>
  <c r="N434" i="15"/>
  <c r="N3" i="15"/>
  <c r="O272" i="15"/>
  <c r="J272" i="15" s="1"/>
  <c r="N509" i="15"/>
  <c r="N1471" i="15"/>
  <c r="O1557" i="15"/>
  <c r="J1557" i="15" s="1"/>
  <c r="N1958" i="15"/>
  <c r="N1967" i="15"/>
  <c r="N1653" i="15"/>
  <c r="N66" i="15"/>
  <c r="O1712" i="15"/>
  <c r="J1712" i="15" s="1"/>
  <c r="N360" i="15"/>
  <c r="N1080" i="15"/>
  <c r="T1080" i="15" s="1"/>
  <c r="N658" i="15"/>
  <c r="N340" i="15"/>
  <c r="N1257" i="15"/>
  <c r="O180" i="15"/>
  <c r="J180" i="15" s="1"/>
  <c r="N1644" i="15"/>
  <c r="N1516" i="15"/>
  <c r="O1191" i="15"/>
  <c r="J1191" i="15" s="1"/>
  <c r="N898" i="15"/>
  <c r="N605" i="15"/>
  <c r="N1186" i="15"/>
  <c r="N388" i="15"/>
  <c r="O1101" i="15"/>
  <c r="J1101" i="15" s="1"/>
  <c r="N868" i="15"/>
  <c r="N441" i="15"/>
  <c r="N1686" i="15"/>
  <c r="O1939" i="15"/>
  <c r="J1939" i="15" s="1"/>
  <c r="N405" i="15"/>
  <c r="N43" i="15"/>
  <c r="O494" i="15"/>
  <c r="J494" i="15" s="1"/>
  <c r="N1450" i="15"/>
  <c r="N345" i="15"/>
  <c r="N1792" i="15"/>
  <c r="N608" i="15"/>
  <c r="N936" i="15"/>
  <c r="N607" i="15"/>
  <c r="N1222" i="15"/>
  <c r="N629" i="15"/>
  <c r="N1429" i="15"/>
  <c r="O1167" i="15"/>
  <c r="J1167" i="15" s="1"/>
  <c r="N1447" i="15"/>
  <c r="N71" i="15"/>
  <c r="O1289" i="15"/>
  <c r="J1289" i="15" s="1"/>
  <c r="N150" i="15"/>
  <c r="N827" i="15"/>
  <c r="N403" i="15"/>
  <c r="O1808" i="15"/>
  <c r="J1808" i="15" s="1"/>
  <c r="N1546" i="15"/>
  <c r="O1683" i="15"/>
  <c r="J1683" i="15" s="1"/>
  <c r="N1117" i="15"/>
  <c r="N1000" i="15"/>
  <c r="N1206" i="15"/>
  <c r="N818" i="15"/>
  <c r="N458" i="15"/>
  <c r="N49" i="15"/>
  <c r="N990" i="15"/>
  <c r="N1971" i="15"/>
  <c r="T1971" i="15" s="1"/>
  <c r="N619" i="15"/>
  <c r="N432" i="15"/>
  <c r="T432" i="15" s="1"/>
  <c r="N1620" i="15"/>
  <c r="N473" i="15"/>
  <c r="N136" i="15"/>
  <c r="N1678" i="15"/>
  <c r="N1283" i="15"/>
  <c r="N1237" i="15"/>
  <c r="N1963" i="15"/>
  <c r="N58" i="15"/>
  <c r="N476" i="15"/>
  <c r="N1910" i="15"/>
  <c r="T1910" i="15" s="1"/>
  <c r="N984" i="15"/>
  <c r="N1799" i="15"/>
  <c r="N310" i="15"/>
  <c r="T310" i="15" s="1"/>
  <c r="N1307" i="15"/>
  <c r="N1997" i="15"/>
  <c r="T1997" i="15" s="1"/>
  <c r="N1974" i="15"/>
  <c r="T1974" i="15" s="1"/>
  <c r="N1615" i="15"/>
  <c r="N438" i="15"/>
  <c r="N284" i="15"/>
  <c r="N1266" i="15"/>
  <c r="N657" i="15"/>
  <c r="O923" i="15"/>
  <c r="J923" i="15" s="1"/>
  <c r="O1455" i="15"/>
  <c r="J1455" i="15" s="1"/>
  <c r="N491" i="15"/>
  <c r="O24" i="15"/>
  <c r="J24" i="15" s="1"/>
  <c r="N1758" i="15"/>
  <c r="T1758" i="15" s="1"/>
  <c r="N1931" i="15"/>
  <c r="O1277" i="15"/>
  <c r="J1277" i="15" s="1"/>
  <c r="N946" i="15"/>
  <c r="N1075" i="15"/>
  <c r="N1526" i="15"/>
  <c r="N662" i="15"/>
  <c r="N1261" i="15"/>
  <c r="N823" i="15"/>
  <c r="N1597" i="15"/>
  <c r="N944" i="15"/>
  <c r="O1546" i="15"/>
  <c r="N1796" i="15"/>
  <c r="N378" i="15"/>
  <c r="O950" i="15"/>
  <c r="O442" i="15"/>
  <c r="N521" i="15"/>
  <c r="N677" i="15"/>
  <c r="T677" i="15" s="1"/>
  <c r="N321" i="15"/>
  <c r="O1901" i="15"/>
  <c r="J1901" i="15" s="1"/>
  <c r="N533" i="15"/>
  <c r="N84" i="15"/>
  <c r="N452" i="15"/>
  <c r="O775" i="15"/>
  <c r="J775" i="15" s="1"/>
  <c r="N1681" i="15"/>
  <c r="O1411" i="15"/>
  <c r="J1411" i="15" s="1"/>
  <c r="N25" i="15"/>
  <c r="N1298" i="15"/>
  <c r="N1802" i="15"/>
  <c r="N970" i="15"/>
  <c r="N1558" i="15"/>
  <c r="N620" i="15"/>
  <c r="N1909" i="15"/>
  <c r="N96" i="15"/>
  <c r="N922" i="15"/>
  <c r="N1883" i="15"/>
  <c r="T1883" i="15" s="1"/>
  <c r="N1106" i="15"/>
  <c r="T1106" i="15" s="1"/>
  <c r="N1262" i="15"/>
  <c r="O1318" i="15"/>
  <c r="J1318" i="15" s="1"/>
  <c r="N12" i="15"/>
  <c r="N955" i="15"/>
  <c r="O372" i="15"/>
  <c r="J372" i="15" s="1"/>
  <c r="N876" i="15"/>
  <c r="N126" i="15"/>
  <c r="N173" i="15"/>
  <c r="N1478" i="15"/>
  <c r="N1213" i="15"/>
  <c r="N733" i="15"/>
  <c r="N1584" i="15"/>
  <c r="N1223" i="15"/>
  <c r="N393" i="15"/>
  <c r="N1378" i="15"/>
  <c r="N734" i="15"/>
  <c r="N1260" i="15"/>
  <c r="O1330" i="15"/>
  <c r="J1330" i="15" s="1"/>
  <c r="N1960" i="15"/>
  <c r="N1586" i="15"/>
  <c r="N738" i="15"/>
  <c r="N1806" i="15"/>
  <c r="N297" i="15"/>
  <c r="N1812" i="15"/>
  <c r="N420" i="15"/>
  <c r="N1302" i="15"/>
  <c r="N725" i="15"/>
  <c r="N228" i="15"/>
  <c r="N1152" i="15"/>
  <c r="N287" i="15"/>
  <c r="N940" i="15"/>
  <c r="N777" i="15"/>
  <c r="T777" i="15" s="1"/>
  <c r="N1092" i="15"/>
  <c r="N824" i="15"/>
  <c r="T824" i="15" s="1"/>
  <c r="N840" i="15"/>
  <c r="N1902" i="15"/>
  <c r="N1805" i="15"/>
  <c r="N177" i="15"/>
  <c r="N73" i="15"/>
  <c r="N385" i="15"/>
  <c r="N1665" i="15"/>
  <c r="N953" i="15"/>
  <c r="N1873" i="15"/>
  <c r="N713" i="15"/>
  <c r="N481" i="15"/>
  <c r="T481" i="15" s="1"/>
  <c r="N175" i="15"/>
  <c r="N1264" i="15"/>
  <c r="N440" i="15"/>
  <c r="N1379" i="15"/>
  <c r="N652" i="15"/>
  <c r="N675" i="15"/>
  <c r="N419" i="15"/>
  <c r="N1929" i="15"/>
  <c r="N1898" i="15"/>
  <c r="N1404" i="15"/>
  <c r="N87" i="15"/>
  <c r="N1425" i="15"/>
  <c r="N789" i="15"/>
  <c r="N899" i="15"/>
  <c r="N495" i="15"/>
  <c r="N757" i="15"/>
  <c r="N791" i="15"/>
  <c r="N1770" i="15"/>
  <c r="N954" i="15"/>
  <c r="T954" i="15" s="1"/>
  <c r="N376" i="15"/>
  <c r="N1823" i="15"/>
  <c r="N415" i="15"/>
  <c r="N451" i="15"/>
  <c r="N1396" i="15"/>
  <c r="N595" i="15"/>
  <c r="N1593" i="15"/>
  <c r="N914" i="15"/>
  <c r="O65" i="15"/>
  <c r="J65" i="15" s="1"/>
  <c r="N387" i="15"/>
  <c r="N29" i="15"/>
  <c r="O610" i="15"/>
  <c r="J610" i="15" s="1"/>
  <c r="N1481" i="15"/>
  <c r="N1087" i="15"/>
  <c r="N906" i="15"/>
  <c r="N242" i="15"/>
  <c r="N160" i="15"/>
  <c r="N302" i="15"/>
  <c r="N429" i="15"/>
  <c r="O1519" i="15"/>
  <c r="J1519" i="15" s="1"/>
  <c r="N1017" i="15"/>
  <c r="O220" i="15"/>
  <c r="N1763" i="15"/>
  <c r="N1470" i="15"/>
  <c r="N390" i="15"/>
  <c r="N700" i="15"/>
  <c r="N1826" i="15"/>
  <c r="N976" i="15"/>
  <c r="N1858" i="15"/>
  <c r="O1837" i="15"/>
  <c r="J1837" i="15" s="1"/>
  <c r="N94" i="15"/>
  <c r="O1915" i="15"/>
  <c r="J1915" i="15" s="1"/>
  <c r="O1944" i="15"/>
  <c r="J1944" i="15" s="1"/>
  <c r="O801" i="15"/>
  <c r="J801" i="15" s="1"/>
  <c r="N174" i="15"/>
  <c r="N524" i="15"/>
  <c r="N247" i="15"/>
  <c r="N408" i="15"/>
  <c r="O1651" i="15"/>
  <c r="N121" i="15"/>
  <c r="N91" i="15"/>
  <c r="N659" i="15"/>
  <c r="N421" i="15"/>
  <c r="N1912" i="15"/>
  <c r="T1912" i="15" s="1"/>
  <c r="N1822" i="15"/>
  <c r="N1587" i="15"/>
  <c r="N1256" i="15"/>
  <c r="O1235" i="15"/>
  <c r="J1235" i="15" s="1"/>
  <c r="N1438" i="15"/>
  <c r="T1438" i="15" s="1"/>
  <c r="N582" i="15"/>
  <c r="T582" i="15" s="1"/>
  <c r="N122" i="15"/>
  <c r="N294" i="15"/>
  <c r="N850" i="15"/>
  <c r="N1211" i="15"/>
  <c r="N197" i="15"/>
  <c r="N108" i="15"/>
  <c r="N1619" i="15"/>
  <c r="N64" i="15"/>
  <c r="N894" i="15"/>
  <c r="N1945" i="15"/>
  <c r="O1015" i="15"/>
  <c r="J1015" i="15" s="1"/>
  <c r="O1906" i="15"/>
  <c r="J1906" i="15" s="1"/>
  <c r="N816" i="15"/>
  <c r="T816" i="15" s="1"/>
  <c r="N1533" i="15"/>
  <c r="O917" i="15"/>
  <c r="J917" i="15" s="1"/>
  <c r="N962" i="15"/>
  <c r="T962" i="15" s="1"/>
  <c r="N1315" i="15"/>
  <c r="N1405" i="15"/>
  <c r="N103" i="15"/>
  <c r="T103" i="15" s="1"/>
  <c r="N1091" i="15"/>
  <c r="N1347" i="15"/>
  <c r="N569" i="15"/>
  <c r="N233" i="15"/>
  <c r="N1938" i="15"/>
  <c r="N1780" i="15"/>
  <c r="N231" i="15"/>
  <c r="T231" i="15" s="1"/>
  <c r="N785" i="15"/>
  <c r="T785" i="15" s="1"/>
  <c r="N732" i="15"/>
  <c r="N735" i="15"/>
  <c r="N1096" i="15"/>
  <c r="N1575" i="15"/>
  <c r="N1766" i="15"/>
  <c r="T1766" i="15" s="1"/>
  <c r="N1548" i="15"/>
  <c r="N180" i="15"/>
  <c r="N775" i="15"/>
  <c r="N1031" i="15"/>
  <c r="N1472" i="15"/>
  <c r="N90" i="15"/>
  <c r="N792" i="15"/>
  <c r="N992" i="15"/>
  <c r="N961" i="15"/>
  <c r="N1342" i="15"/>
  <c r="N199" i="15"/>
  <c r="O563" i="15"/>
  <c r="J563" i="15" s="1"/>
  <c r="N1979" i="15"/>
  <c r="N1844" i="15"/>
  <c r="T1844" i="15" s="1"/>
  <c r="N709" i="15"/>
  <c r="N689" i="15"/>
  <c r="T689" i="15" s="1"/>
  <c r="N1236" i="15"/>
  <c r="N474" i="15"/>
  <c r="T474" i="15" s="1"/>
  <c r="N123" i="15"/>
  <c r="N1771" i="15"/>
  <c r="N167" i="15"/>
  <c r="N1642" i="15"/>
  <c r="N1049" i="15"/>
  <c r="N1474" i="15"/>
  <c r="N217" i="15"/>
  <c r="N1819" i="15"/>
  <c r="N1638" i="15"/>
  <c r="T1638" i="15" s="1"/>
  <c r="N1375" i="15"/>
  <c r="N477" i="15"/>
  <c r="T477" i="15" s="1"/>
  <c r="N1053" i="15"/>
  <c r="N1047" i="15"/>
  <c r="N814" i="15"/>
  <c r="T814" i="15" s="1"/>
  <c r="O429" i="15"/>
  <c r="N669" i="15"/>
  <c r="N132" i="15"/>
  <c r="N1632" i="15"/>
  <c r="N1037" i="15"/>
  <c r="N614" i="15"/>
  <c r="N1192" i="15"/>
  <c r="N1333" i="15"/>
  <c r="N1214" i="15"/>
  <c r="N1722" i="15"/>
  <c r="T1722" i="15" s="1"/>
  <c r="O284" i="15"/>
  <c r="J284" i="15" s="1"/>
  <c r="N915" i="15"/>
  <c r="N2" i="15"/>
  <c r="N1962" i="15"/>
  <c r="N423" i="15"/>
  <c r="O197" i="15"/>
  <c r="J197" i="15" s="1"/>
  <c r="N634" i="15"/>
  <c r="N637" i="15"/>
  <c r="N902" i="15"/>
  <c r="N1249" i="15"/>
  <c r="N1323" i="15"/>
  <c r="T1323" i="15" s="1"/>
  <c r="N1833" i="15"/>
  <c r="N1243" i="15"/>
  <c r="N1573" i="15"/>
  <c r="O252" i="15"/>
  <c r="J252" i="15" s="1"/>
  <c r="N588" i="15"/>
  <c r="N157" i="15"/>
  <c r="N623" i="15"/>
  <c r="N1493" i="15"/>
  <c r="O1324" i="15"/>
  <c r="J1324" i="15" s="1"/>
  <c r="N825" i="15"/>
  <c r="T825" i="15" s="1"/>
  <c r="N543" i="15"/>
  <c r="N1845" i="15"/>
  <c r="O1878" i="15"/>
  <c r="O324" i="15"/>
  <c r="O740" i="15"/>
  <c r="J740" i="15" s="1"/>
  <c r="N1750" i="15"/>
  <c r="N1171" i="15"/>
  <c r="N1707" i="15"/>
  <c r="N492" i="15"/>
  <c r="N1480" i="15"/>
  <c r="N351" i="15"/>
  <c r="N781" i="15"/>
  <c r="N1843" i="15"/>
  <c r="N1217" i="15"/>
  <c r="O257" i="15"/>
  <c r="J257" i="15" s="1"/>
  <c r="N225" i="15"/>
  <c r="T225" i="15" s="1"/>
  <c r="N1723" i="15"/>
  <c r="N594" i="15"/>
  <c r="N552" i="15"/>
  <c r="N119" i="15"/>
  <c r="N670" i="15"/>
  <c r="N469" i="15"/>
  <c r="O161" i="15"/>
  <c r="J161" i="15" s="1"/>
  <c r="N1227" i="15"/>
  <c r="N1203" i="15"/>
  <c r="N1201" i="15"/>
  <c r="N901" i="15"/>
  <c r="N1762" i="15"/>
  <c r="N1727" i="15"/>
  <c r="N268" i="15"/>
  <c r="O1894" i="15"/>
  <c r="N682" i="15"/>
  <c r="N1785" i="15"/>
  <c r="N780" i="15"/>
  <c r="N1475" i="15"/>
  <c r="N938" i="15"/>
  <c r="O1602" i="15"/>
  <c r="J1602" i="15" s="1"/>
  <c r="N559" i="15"/>
  <c r="T559" i="15" s="1"/>
  <c r="O626" i="15"/>
  <c r="J626" i="15" s="1"/>
  <c r="N1520" i="15"/>
  <c r="T1520" i="15" s="1"/>
  <c r="N611" i="15"/>
  <c r="N810" i="15"/>
  <c r="N1927" i="15"/>
  <c r="N274" i="15"/>
  <c r="N948" i="15"/>
  <c r="N714" i="15"/>
  <c r="T714" i="15" s="1"/>
  <c r="O821" i="15"/>
  <c r="J821" i="15" s="1"/>
  <c r="N993" i="15"/>
  <c r="N1435" i="15"/>
  <c r="T1435" i="15" s="1"/>
  <c r="N1344" i="15"/>
  <c r="N1976" i="15"/>
  <c r="N1158" i="15"/>
  <c r="N337" i="15"/>
  <c r="N1965" i="15"/>
  <c r="N61" i="15"/>
  <c r="N1454" i="15"/>
  <c r="N1343" i="15"/>
  <c r="N1854" i="15"/>
  <c r="N1388" i="15"/>
  <c r="T1388" i="15" s="1"/>
  <c r="N1401" i="15"/>
  <c r="N198" i="15"/>
  <c r="O616" i="15"/>
  <c r="J616" i="15" s="1"/>
  <c r="N572" i="15"/>
  <c r="T572" i="15" s="1"/>
  <c r="N1685" i="15"/>
  <c r="N1491" i="15"/>
  <c r="T1491" i="15" s="1"/>
  <c r="N1196" i="15"/>
  <c r="N296" i="15"/>
  <c r="N1019" i="15"/>
  <c r="N534" i="15"/>
  <c r="N131" i="15"/>
  <c r="T131" i="15" s="1"/>
  <c r="N1601" i="15"/>
  <c r="N1208" i="15"/>
  <c r="N1624" i="15"/>
  <c r="N1166" i="15"/>
  <c r="N1648" i="15"/>
  <c r="N1596" i="15"/>
  <c r="N216" i="15"/>
  <c r="N504" i="15"/>
  <c r="N1034" i="15"/>
  <c r="N1200" i="15"/>
  <c r="N1032" i="15"/>
  <c r="N1408" i="15"/>
  <c r="N1687" i="15"/>
  <c r="N1550" i="15"/>
  <c r="N80" i="15"/>
  <c r="N1303" i="15"/>
  <c r="N1132" i="15"/>
  <c r="N166" i="15"/>
  <c r="N251" i="15"/>
  <c r="N1545" i="15"/>
  <c r="N939" i="15"/>
  <c r="O186" i="15"/>
  <c r="J186" i="15" s="1"/>
  <c r="N1893" i="15"/>
  <c r="N1627" i="15"/>
  <c r="N1950" i="15"/>
  <c r="T1950" i="15" s="1"/>
  <c r="N871" i="15"/>
  <c r="N50" i="15"/>
  <c r="N467" i="15"/>
  <c r="N1268" i="15"/>
  <c r="N796" i="15"/>
  <c r="N920" i="15"/>
  <c r="N1878" i="15"/>
  <c r="N141" i="15"/>
  <c r="N1892" i="15"/>
  <c r="N1054" i="15"/>
  <c r="N475" i="15"/>
  <c r="N1090" i="15"/>
  <c r="N593" i="15"/>
  <c r="N773" i="15"/>
  <c r="N229" i="15"/>
  <c r="N1219" i="15"/>
  <c r="N969" i="15"/>
  <c r="N1724" i="15"/>
  <c r="T1724" i="15" s="1"/>
  <c r="N1746" i="15"/>
  <c r="O1043" i="15"/>
  <c r="J1043" i="15" s="1"/>
  <c r="N1969" i="15"/>
  <c r="N329" i="15"/>
  <c r="N1647" i="15"/>
  <c r="N1391" i="15"/>
  <c r="N1284" i="15"/>
  <c r="N425" i="15"/>
  <c r="N683" i="15"/>
  <c r="O488" i="15"/>
  <c r="J488" i="15" s="1"/>
  <c r="N1539" i="15"/>
  <c r="N435" i="15"/>
  <c r="N446" i="15"/>
  <c r="O860" i="15"/>
  <c r="O947" i="15"/>
  <c r="N290" i="15"/>
  <c r="T290" i="15" s="1"/>
  <c r="N1244" i="15"/>
  <c r="O184" i="15"/>
  <c r="N790" i="15"/>
  <c r="N1631" i="15"/>
  <c r="N178" i="15"/>
  <c r="N907" i="15"/>
  <c r="N1949" i="15"/>
  <c r="N1847" i="15"/>
  <c r="O1236" i="15"/>
  <c r="N357" i="15"/>
  <c r="N531" i="15"/>
  <c r="N1930" i="15"/>
  <c r="N417" i="15"/>
  <c r="N1861" i="15"/>
  <c r="T1861" i="15" s="1"/>
  <c r="N740" i="15"/>
  <c r="N889" i="15"/>
  <c r="T889" i="15" s="1"/>
  <c r="O1061" i="15"/>
  <c r="J1061" i="15" s="1"/>
  <c r="N900" i="15"/>
  <c r="N1692" i="15"/>
  <c r="N1460" i="15"/>
  <c r="N115" i="15"/>
  <c r="N1044" i="15"/>
  <c r="N1559" i="15"/>
  <c r="N348" i="15"/>
  <c r="N1105" i="15"/>
  <c r="N653" i="15"/>
  <c r="N1486" i="15"/>
  <c r="N445" i="15"/>
  <c r="N1677" i="15"/>
  <c r="N383" i="15"/>
  <c r="N1924" i="15"/>
  <c r="N1682" i="15"/>
  <c r="N1336" i="15"/>
  <c r="N1363" i="15"/>
  <c r="N1235" i="15"/>
  <c r="N1069" i="15"/>
  <c r="N956" i="15"/>
  <c r="N598" i="15"/>
  <c r="N171" i="15"/>
  <c r="N1094" i="15"/>
  <c r="N1212" i="15"/>
  <c r="O207" i="15"/>
  <c r="N685" i="15"/>
  <c r="N854" i="15"/>
  <c r="N275" i="15"/>
  <c r="N1239" i="15"/>
  <c r="N1082" i="15"/>
  <c r="N941" i="15"/>
  <c r="N742" i="15"/>
  <c r="N459" i="15"/>
  <c r="N1163" i="15"/>
  <c r="N1381" i="15"/>
  <c r="N858" i="15"/>
  <c r="N1274" i="15"/>
  <c r="N1524" i="15"/>
  <c r="N879" i="15"/>
  <c r="N1581" i="15"/>
  <c r="N1221" i="15"/>
  <c r="N1529" i="15"/>
  <c r="T1529" i="15" s="1"/>
  <c r="N1897" i="15"/>
  <c r="T1897" i="15" s="1"/>
  <c r="N1188" i="15"/>
  <c r="O1407" i="15"/>
  <c r="J1407" i="15" s="1"/>
  <c r="O1780" i="15"/>
  <c r="J1780" i="15" s="1"/>
  <c r="N1385" i="15"/>
  <c r="T1385" i="15" s="1"/>
  <c r="N746" i="15"/>
  <c r="N1583" i="15"/>
  <c r="N1432" i="15"/>
  <c r="N426" i="15"/>
  <c r="N1273" i="15"/>
  <c r="N309" i="15"/>
  <c r="N1604" i="15"/>
  <c r="N1358" i="15"/>
  <c r="N1177" i="15"/>
  <c r="N1764" i="15"/>
  <c r="N239" i="15"/>
  <c r="N1368" i="15"/>
  <c r="T1368" i="15" s="1"/>
  <c r="N1136" i="15"/>
  <c r="O1393" i="15"/>
  <c r="J1393" i="15" s="1"/>
  <c r="N1666" i="15"/>
  <c r="N1365" i="15"/>
  <c r="N641" i="15"/>
  <c r="N1801" i="15"/>
  <c r="N640" i="15"/>
  <c r="N1862" i="15"/>
  <c r="N1590" i="15"/>
  <c r="N52" i="15"/>
  <c r="N1528" i="15"/>
  <c r="O643" i="15"/>
  <c r="N1371" i="15"/>
  <c r="N638" i="15"/>
  <c r="N540" i="15"/>
  <c r="T540" i="15" s="1"/>
  <c r="N1517" i="15"/>
  <c r="N234" i="15"/>
  <c r="N853" i="15"/>
  <c r="T853" i="15" s="1"/>
  <c r="N821" i="15"/>
  <c r="N975" i="15"/>
  <c r="T975" i="15" s="1"/>
  <c r="N1232" i="15"/>
  <c r="T1232" i="15" s="1"/>
  <c r="N621" i="15"/>
  <c r="O234" i="15"/>
  <c r="J234" i="15" s="1"/>
  <c r="N83" i="15"/>
  <c r="N1325" i="15"/>
  <c r="N1278" i="15"/>
  <c r="N1849" i="15"/>
  <c r="N1024" i="15"/>
  <c r="N1144" i="15"/>
  <c r="N648" i="15"/>
  <c r="N690" i="15"/>
  <c r="N667" i="15"/>
  <c r="O1352" i="15"/>
  <c r="J1352" i="15" s="1"/>
  <c r="O1797" i="15"/>
  <c r="J1797" i="15" s="1"/>
  <c r="N1736" i="15"/>
  <c r="O545" i="15"/>
  <c r="O542" i="15"/>
  <c r="J542" i="15" s="1"/>
  <c r="N702" i="15"/>
  <c r="O718" i="15"/>
  <c r="J718" i="15" s="1"/>
  <c r="N1616" i="15"/>
  <c r="N1040" i="15"/>
  <c r="N278" i="15"/>
  <c r="N270" i="15"/>
  <c r="N1795" i="15"/>
  <c r="N280" i="15"/>
  <c r="N1419" i="15"/>
  <c r="T1419" i="15" s="1"/>
  <c r="N822" i="15"/>
  <c r="N1360" i="15"/>
  <c r="N1496" i="15"/>
  <c r="N326" i="15"/>
  <c r="T326" i="15" s="1"/>
  <c r="N1070" i="15"/>
  <c r="T1070" i="15" s="1"/>
  <c r="N1043" i="15"/>
  <c r="T1043" i="15" s="1"/>
  <c r="O106" i="15"/>
  <c r="J106" i="15" s="1"/>
  <c r="N798" i="15"/>
  <c r="N359" i="15"/>
  <c r="N1831" i="15"/>
  <c r="T1831" i="15" s="1"/>
  <c r="N1920" i="15"/>
  <c r="N1372" i="15"/>
  <c r="N450" i="15"/>
  <c r="N592" i="15"/>
  <c r="N1906" i="15"/>
  <c r="N1673" i="15"/>
  <c r="T1673" i="15" s="1"/>
  <c r="N1335" i="15"/>
  <c r="N466" i="15"/>
  <c r="N60" i="15"/>
  <c r="N1503" i="15"/>
  <c r="N384" i="15"/>
  <c r="O1237" i="15"/>
  <c r="N1476" i="15"/>
  <c r="N1739" i="15"/>
  <c r="N1463" i="15"/>
  <c r="N865" i="15"/>
  <c r="N273" i="15"/>
  <c r="N1881" i="15"/>
  <c r="T1881" i="15" s="1"/>
  <c r="N566" i="15"/>
  <c r="N931" i="15"/>
  <c r="N904" i="15"/>
  <c r="N1599" i="15"/>
  <c r="N891" i="15"/>
  <c r="N704" i="15"/>
  <c r="N286" i="15"/>
  <c r="N436" i="15"/>
  <c r="T436" i="15" s="1"/>
  <c r="N952" i="15"/>
  <c r="T952" i="15" s="1"/>
  <c r="N589" i="15"/>
  <c r="T589" i="15" s="1"/>
  <c r="N183" i="15"/>
  <c r="N86" i="15"/>
  <c r="N1150" i="15"/>
  <c r="N1122" i="15"/>
  <c r="N1168" i="15"/>
  <c r="N1357" i="15"/>
  <c r="N660" i="15"/>
  <c r="N788" i="15"/>
  <c r="N428" i="15"/>
  <c r="N942" i="15"/>
  <c r="N731" i="15"/>
  <c r="T731" i="15" s="1"/>
  <c r="N281" i="15"/>
  <c r="O1589" i="15"/>
  <c r="J1589" i="15" s="1"/>
  <c r="N782" i="15"/>
  <c r="N535" i="15"/>
  <c r="N1935" i="15"/>
  <c r="T1935" i="15" s="1"/>
  <c r="N1512" i="15"/>
  <c r="O866" i="15"/>
  <c r="J866" i="15" s="1"/>
  <c r="N1312" i="15"/>
  <c r="N739" i="15"/>
  <c r="N23" i="15"/>
  <c r="N1656" i="15"/>
  <c r="N958" i="15"/>
  <c r="N140" i="15"/>
  <c r="N1654" i="15"/>
  <c r="N352" i="15"/>
  <c r="N74" i="15"/>
  <c r="N1055" i="15"/>
  <c r="N1345" i="15"/>
  <c r="N1400" i="15"/>
  <c r="N642" i="15"/>
  <c r="N414" i="15"/>
  <c r="N306" i="15"/>
  <c r="N883" i="15"/>
  <c r="N997" i="15"/>
  <c r="N1837" i="15"/>
  <c r="N1259" i="15"/>
  <c r="N42" i="15"/>
  <c r="N1258" i="15"/>
  <c r="T1258" i="15" s="1"/>
  <c r="N404" i="15"/>
  <c r="N1270" i="15"/>
  <c r="N764" i="15"/>
  <c r="N291" i="15"/>
  <c r="N1059" i="15"/>
  <c r="N363" i="15"/>
  <c r="N625" i="15"/>
  <c r="N1479" i="15"/>
  <c r="N586" i="15"/>
  <c r="T586" i="15" s="1"/>
  <c r="N729" i="15"/>
  <c r="N1788" i="15"/>
  <c r="T1788" i="15" s="1"/>
  <c r="N347" i="15"/>
  <c r="N864" i="15"/>
  <c r="N264" i="15"/>
  <c r="N130" i="15"/>
  <c r="O1150" i="15"/>
  <c r="J1150" i="15" s="1"/>
  <c r="N1683" i="15"/>
  <c r="N465" i="15"/>
  <c r="N877" i="15"/>
  <c r="N1876" i="15"/>
  <c r="N1296" i="15"/>
  <c r="N819" i="15"/>
  <c r="N998" i="15"/>
  <c r="T998" i="15" s="1"/>
  <c r="N1426" i="15"/>
  <c r="O1409" i="15"/>
  <c r="J1409" i="15" s="1"/>
  <c r="O529" i="15"/>
  <c r="J529" i="15" s="1"/>
  <c r="N1880" i="15"/>
  <c r="O1465" i="15"/>
  <c r="J1465" i="15" s="1"/>
  <c r="O972" i="15"/>
  <c r="J972" i="15" s="1"/>
  <c r="N78" i="15"/>
  <c r="O895" i="15"/>
  <c r="J895" i="15" s="1"/>
  <c r="O515" i="15"/>
  <c r="J515" i="15" s="1"/>
  <c r="O1573" i="15"/>
  <c r="O295" i="15"/>
  <c r="J295" i="15" s="1"/>
  <c r="N1231" i="15"/>
  <c r="T1231" i="15" s="1"/>
  <c r="O769" i="15"/>
  <c r="J769" i="15" s="1"/>
  <c r="O1132" i="15"/>
  <c r="J1132" i="15" s="1"/>
  <c r="N1800" i="15"/>
  <c r="T1800" i="15" s="1"/>
  <c r="N1399" i="15"/>
  <c r="N20" i="15"/>
  <c r="N204" i="15"/>
  <c r="T204" i="15" s="1"/>
  <c r="N244" i="15"/>
  <c r="N806" i="15"/>
  <c r="O310" i="15"/>
  <c r="J310" i="15" s="1"/>
  <c r="N1905" i="15"/>
  <c r="T1905" i="15" s="1"/>
  <c r="O1214" i="15"/>
  <c r="N246" i="15"/>
  <c r="T246" i="15" s="1"/>
  <c r="O1076" i="15"/>
  <c r="J1076" i="15" s="1"/>
  <c r="O1971" i="15"/>
  <c r="O913" i="15"/>
  <c r="N1773" i="15"/>
  <c r="O1876" i="15"/>
  <c r="J1876" i="15" s="1"/>
  <c r="N695" i="15"/>
  <c r="N1348" i="15"/>
  <c r="O338" i="15"/>
  <c r="N1544" i="15"/>
  <c r="T1544" i="15" s="1"/>
  <c r="O203" i="15"/>
  <c r="J203" i="15" s="1"/>
  <c r="N861" i="15"/>
  <c r="N1660" i="15"/>
  <c r="N951" i="15"/>
  <c r="N506" i="15"/>
  <c r="O1961" i="15"/>
  <c r="J1961" i="15" s="1"/>
  <c r="O996" i="15"/>
  <c r="J996" i="15" s="1"/>
  <c r="N1742" i="15"/>
  <c r="N711" i="15"/>
  <c r="O1861" i="15"/>
  <c r="N1441" i="15"/>
  <c r="N603" i="15"/>
  <c r="N1115" i="15"/>
  <c r="O1841" i="15"/>
  <c r="J1841" i="15" s="1"/>
  <c r="N293" i="15"/>
  <c r="N232" i="15"/>
  <c r="T232" i="15" s="1"/>
  <c r="N635" i="15"/>
  <c r="N430" i="15"/>
  <c r="T430" i="15" s="1"/>
  <c r="N456" i="15"/>
  <c r="O1106" i="15"/>
  <c r="J1106" i="15" s="1"/>
  <c r="N243" i="15"/>
  <c r="N265" i="15"/>
  <c r="O1976" i="15"/>
  <c r="J1976" i="15" s="1"/>
  <c r="N963" i="15"/>
  <c r="N1614" i="15"/>
  <c r="O72" i="15"/>
  <c r="J72" i="15" s="1"/>
  <c r="N1891" i="15"/>
  <c r="T1891" i="15" s="1"/>
  <c r="N1509" i="15"/>
  <c r="N933" i="15"/>
  <c r="N1502" i="15"/>
  <c r="T1502" i="15" s="1"/>
  <c r="N1129" i="15"/>
  <c r="O1572" i="15"/>
  <c r="J1572" i="15" s="1"/>
  <c r="N1392" i="15"/>
  <c r="T1392" i="15" s="1"/>
  <c r="O1139" i="15"/>
  <c r="J1139" i="15" s="1"/>
  <c r="O673" i="15"/>
  <c r="O516" i="15"/>
  <c r="O486" i="15"/>
  <c r="J486" i="15" s="1"/>
  <c r="N1189" i="15"/>
  <c r="O1702" i="15"/>
  <c r="J1702" i="15" s="1"/>
  <c r="O845" i="15"/>
  <c r="N1613" i="15"/>
  <c r="N1238" i="15"/>
  <c r="N1383" i="15"/>
  <c r="N1409" i="15"/>
  <c r="N1050" i="15"/>
  <c r="N79" i="15"/>
  <c r="N153" i="15"/>
  <c r="T153" i="15" s="1"/>
  <c r="N484" i="15"/>
  <c r="T484" i="15" s="1"/>
  <c r="O377" i="15"/>
  <c r="J377" i="15" s="1"/>
  <c r="O464" i="15"/>
  <c r="N1276" i="15"/>
  <c r="N912" i="15"/>
  <c r="N1103" i="15"/>
  <c r="N693" i="15"/>
  <c r="N156" i="15"/>
  <c r="N1828" i="15"/>
  <c r="N1592" i="15"/>
  <c r="N1065" i="15"/>
  <c r="N1331" i="15"/>
  <c r="N1384" i="15"/>
  <c r="N63" i="15"/>
  <c r="N1148" i="15"/>
  <c r="N1466" i="15"/>
  <c r="O898" i="15"/>
  <c r="N1803" i="15"/>
  <c r="T1803" i="15" s="1"/>
  <c r="N908" i="15"/>
  <c r="O1967" i="15"/>
  <c r="N601" i="15"/>
  <c r="N394" i="15"/>
  <c r="N549" i="15"/>
  <c r="N499" i="15"/>
  <c r="N1752" i="15"/>
  <c r="N1978" i="15"/>
  <c r="N541" i="15"/>
  <c r="N398" i="15"/>
  <c r="N1829" i="15"/>
  <c r="N105" i="15"/>
  <c r="N1602" i="15"/>
  <c r="N498" i="15"/>
  <c r="T498" i="15" s="1"/>
  <c r="N1784" i="15"/>
  <c r="N1316" i="15"/>
  <c r="T1316" i="15" s="1"/>
  <c r="N53" i="15"/>
  <c r="N1714" i="15"/>
  <c r="N1153" i="15"/>
  <c r="N1652" i="15"/>
  <c r="N1710" i="15"/>
  <c r="T1710" i="15" s="1"/>
  <c r="N1490" i="15"/>
  <c r="N1025" i="15"/>
  <c r="N118" i="15"/>
  <c r="N715" i="15"/>
  <c r="N1077" i="15"/>
  <c r="T1077" i="15" s="1"/>
  <c r="N1699" i="15"/>
  <c r="N1867" i="15"/>
  <c r="N778" i="15"/>
  <c r="N1021" i="15"/>
  <c r="T1021" i="15" s="1"/>
  <c r="N1695" i="15"/>
  <c r="N5" i="15"/>
  <c r="T5" i="15" s="1"/>
  <c r="N561" i="15"/>
  <c r="N1015" i="15"/>
  <c r="N1886" i="15"/>
  <c r="O1704" i="15"/>
  <c r="O674" i="15"/>
  <c r="J674" i="15" s="1"/>
  <c r="O992" i="15"/>
  <c r="J992" i="15" s="1"/>
  <c r="O76" i="15"/>
  <c r="O730" i="15"/>
  <c r="J730" i="15" s="1"/>
  <c r="O1134" i="15"/>
  <c r="J1134" i="15" s="1"/>
  <c r="O200" i="15"/>
  <c r="J200" i="15" s="1"/>
  <c r="N1436" i="15"/>
  <c r="O1159" i="15"/>
  <c r="N1140" i="15"/>
  <c r="T1140" i="15" s="1"/>
  <c r="N562" i="15"/>
  <c r="O1458" i="15"/>
  <c r="J1458" i="15" s="1"/>
  <c r="O630" i="15"/>
  <c r="J630" i="15" s="1"/>
  <c r="O547" i="15"/>
  <c r="O1515" i="15"/>
  <c r="J1515" i="15" s="1"/>
  <c r="O794" i="15"/>
  <c r="J794" i="15" s="1"/>
  <c r="N311" i="15"/>
  <c r="N1083" i="15"/>
  <c r="O1025" i="15"/>
  <c r="J1025" i="15" s="1"/>
  <c r="N57" i="15"/>
  <c r="N510" i="15"/>
  <c r="O479" i="15"/>
  <c r="J479" i="15" s="1"/>
  <c r="N1942" i="15"/>
  <c r="N355" i="15"/>
  <c r="O434" i="15"/>
  <c r="N158" i="15"/>
  <c r="O858" i="15"/>
  <c r="N1634" i="15"/>
  <c r="O1610" i="15"/>
  <c r="J1610" i="15" s="1"/>
  <c r="O253" i="15"/>
  <c r="J253" i="15" s="1"/>
  <c r="O1722" i="15"/>
  <c r="J1722" i="15" s="1"/>
  <c r="O374" i="15"/>
  <c r="J374" i="15" s="1"/>
  <c r="O211" i="15"/>
  <c r="J211" i="15" s="1"/>
  <c r="N1190" i="15"/>
  <c r="O1984" i="15"/>
  <c r="J1984" i="15" s="1"/>
  <c r="N1618" i="15"/>
  <c r="T1618" i="15" s="1"/>
  <c r="N1174" i="15"/>
  <c r="N1523" i="15"/>
  <c r="N192" i="15"/>
  <c r="N164" i="15"/>
  <c r="T164" i="15" s="1"/>
  <c r="O1153" i="15"/>
  <c r="O357" i="15"/>
  <c r="J357" i="15" s="1"/>
  <c r="N881" i="15"/>
  <c r="N1006" i="15"/>
  <c r="N743" i="15"/>
  <c r="T743" i="15" s="1"/>
  <c r="O1937" i="15"/>
  <c r="O122" i="15"/>
  <c r="J122" i="15" s="1"/>
  <c r="O9" i="15"/>
  <c r="N1182" i="15"/>
  <c r="N1275" i="15"/>
  <c r="O423" i="15"/>
  <c r="J423" i="15" s="1"/>
  <c r="N1279" i="15"/>
  <c r="N1340" i="15"/>
  <c r="N797" i="15"/>
  <c r="O308" i="15"/>
  <c r="O1184" i="15"/>
  <c r="J1184" i="15" s="1"/>
  <c r="N935" i="15"/>
  <c r="N1327" i="15"/>
  <c r="N1984" i="15"/>
  <c r="T1984" i="15" s="1"/>
  <c r="O506" i="15"/>
  <c r="N514" i="15"/>
  <c r="T514" i="15" s="1"/>
  <c r="N13" i="15"/>
  <c r="N1871" i="15"/>
  <c r="N624" i="15"/>
  <c r="N1594" i="15"/>
  <c r="O934" i="15"/>
  <c r="J934" i="15" s="1"/>
  <c r="N705" i="15"/>
  <c r="O549" i="15"/>
  <c r="J549" i="15" s="1"/>
  <c r="O1169" i="15"/>
  <c r="J1169" i="15" s="1"/>
  <c r="N283" i="15"/>
  <c r="O732" i="15"/>
  <c r="J732" i="15" s="1"/>
  <c r="N1016" i="15"/>
  <c r="N1143" i="15"/>
  <c r="O1756" i="15"/>
  <c r="J1756" i="15" s="1"/>
  <c r="N1444" i="15"/>
  <c r="N463" i="15"/>
  <c r="N1928" i="15"/>
  <c r="T1928" i="15" s="1"/>
  <c r="O31" i="15"/>
  <c r="O1738" i="15"/>
  <c r="J1738" i="15" s="1"/>
  <c r="O69" i="15"/>
  <c r="J69" i="15" s="1"/>
  <c r="N590" i="15"/>
  <c r="N802" i="15"/>
  <c r="T802" i="15" s="1"/>
  <c r="O1742" i="15"/>
  <c r="O313" i="15"/>
  <c r="J313" i="15" s="1"/>
  <c r="O143" i="15"/>
  <c r="J143" i="15" s="1"/>
  <c r="O1731" i="15"/>
  <c r="J1731" i="15" s="1"/>
  <c r="N110" i="15"/>
  <c r="N687" i="15"/>
  <c r="N1505" i="15"/>
  <c r="N1988" i="15"/>
  <c r="T1988" i="15" s="1"/>
  <c r="N1026" i="15"/>
  <c r="N718" i="15"/>
  <c r="N708" i="15"/>
  <c r="N847" i="15"/>
  <c r="O874" i="15"/>
  <c r="J874" i="15" s="1"/>
  <c r="N1589" i="15"/>
  <c r="N1005" i="15"/>
  <c r="N664" i="15"/>
  <c r="N1061" i="15"/>
  <c r="N1554" i="15"/>
  <c r="N832" i="15"/>
  <c r="N1932" i="15"/>
  <c r="O1815" i="15"/>
  <c r="J1815" i="15" s="1"/>
  <c r="O2" i="15"/>
  <c r="J2" i="15" s="1"/>
  <c r="N127" i="15"/>
  <c r="N1640" i="15"/>
  <c r="N1510" i="15"/>
  <c r="N334" i="15"/>
  <c r="O384" i="15"/>
  <c r="J384" i="15" s="1"/>
  <c r="O1252" i="15"/>
  <c r="J1252" i="15" s="1"/>
  <c r="O1544" i="15"/>
  <c r="O232" i="15"/>
  <c r="J232" i="15" s="1"/>
  <c r="O301" i="15"/>
  <c r="J301" i="15" s="1"/>
  <c r="O333" i="15"/>
  <c r="O1492" i="15"/>
  <c r="J1492" i="15" s="1"/>
  <c r="N1607" i="15"/>
  <c r="O646" i="15"/>
  <c r="J646" i="15" s="1"/>
  <c r="N1993" i="15"/>
  <c r="O38" i="15"/>
  <c r="O1366" i="15"/>
  <c r="J1366" i="15" s="1"/>
  <c r="O340" i="15"/>
  <c r="O315" i="15"/>
  <c r="J315" i="15" s="1"/>
  <c r="O604" i="15"/>
  <c r="J604" i="15" s="1"/>
  <c r="O202" i="15"/>
  <c r="J202" i="15" s="1"/>
  <c r="O361" i="15"/>
  <c r="J361" i="15" s="1"/>
  <c r="O1223" i="15"/>
  <c r="O22" i="15"/>
  <c r="J22" i="15" s="1"/>
  <c r="N1329" i="15"/>
  <c r="O587" i="15"/>
  <c r="J587" i="15" s="1"/>
  <c r="O209" i="15"/>
  <c r="O1597" i="15"/>
  <c r="O850" i="15"/>
  <c r="O608" i="15"/>
  <c r="O862" i="15"/>
  <c r="J862" i="15" s="1"/>
  <c r="O49" i="15"/>
  <c r="J49" i="15" s="1"/>
  <c r="O1027" i="15"/>
  <c r="J1027" i="15" s="1"/>
  <c r="N1668" i="15"/>
  <c r="O1814" i="15"/>
  <c r="N751" i="15"/>
  <c r="O19" i="15"/>
  <c r="J19" i="15" s="1"/>
  <c r="N1366" i="15"/>
  <c r="T1366" i="15" s="1"/>
  <c r="N632" i="15"/>
  <c r="O1802" i="15"/>
  <c r="J1802" i="15" s="1"/>
  <c r="O623" i="15"/>
  <c r="J623" i="15" s="1"/>
  <c r="O228" i="15"/>
  <c r="J228" i="15" s="1"/>
  <c r="N235" i="15"/>
  <c r="O1776" i="15"/>
  <c r="J1776" i="15" s="1"/>
  <c r="O991" i="15"/>
  <c r="J991" i="15" s="1"/>
  <c r="O354" i="15"/>
  <c r="J354" i="15" s="1"/>
  <c r="N318" i="15"/>
  <c r="N1572" i="15"/>
  <c r="N1458" i="15"/>
  <c r="O1085" i="15"/>
  <c r="N412" i="15"/>
  <c r="N1690" i="15"/>
  <c r="T1690" i="15" s="1"/>
  <c r="N1079" i="15"/>
  <c r="T1079" i="15" s="1"/>
  <c r="O212" i="15"/>
  <c r="O1092" i="15"/>
  <c r="J1092" i="15" s="1"/>
  <c r="O1745" i="15"/>
  <c r="J1745" i="15" s="1"/>
  <c r="N65" i="15"/>
  <c r="N841" i="15"/>
  <c r="O1408" i="15"/>
  <c r="N1537" i="15"/>
  <c r="N98" i="15"/>
  <c r="O1282" i="15"/>
  <c r="J1282" i="15" s="1"/>
  <c r="N1377" i="15"/>
  <c r="N1133" i="15"/>
  <c r="O307" i="15"/>
  <c r="N1207" i="15"/>
  <c r="N76" i="15"/>
  <c r="T76" i="15" s="1"/>
  <c r="O146" i="15"/>
  <c r="N1944" i="15"/>
  <c r="T1944" i="15" s="1"/>
  <c r="N1531" i="15"/>
  <c r="O1502" i="15"/>
  <c r="J1502" i="15" s="1"/>
  <c r="O492" i="15"/>
  <c r="J492" i="15" s="1"/>
  <c r="O1504" i="15"/>
  <c r="J1504" i="15" s="1"/>
  <c r="O1013" i="15"/>
  <c r="J1013" i="15" s="1"/>
  <c r="N128" i="15"/>
  <c r="O59" i="15"/>
  <c r="J59" i="15" s="1"/>
  <c r="O1249" i="15"/>
  <c r="J1249" i="15" s="1"/>
  <c r="O1210" i="15"/>
  <c r="N1118" i="15"/>
  <c r="N581" i="15"/>
  <c r="N162" i="15"/>
  <c r="T162" i="15" s="1"/>
  <c r="O1273" i="15"/>
  <c r="O938" i="15"/>
  <c r="J938" i="15" s="1"/>
  <c r="O98" i="15"/>
  <c r="J98" i="15" s="1"/>
  <c r="N526" i="15"/>
  <c r="T526" i="15" s="1"/>
  <c r="N980" i="15"/>
  <c r="T980" i="15" s="1"/>
  <c r="N721" i="15"/>
  <c r="N374" i="15"/>
  <c r="N267" i="15"/>
  <c r="O1657" i="15"/>
  <c r="J1657" i="15" s="1"/>
  <c r="N155" i="15"/>
  <c r="N1461" i="15"/>
  <c r="O905" i="15"/>
  <c r="N271" i="15"/>
  <c r="O1082" i="15"/>
  <c r="J1082" i="15" s="1"/>
  <c r="O915" i="15"/>
  <c r="J915" i="15" s="1"/>
  <c r="N427" i="15"/>
  <c r="O654" i="15"/>
  <c r="J654" i="15" s="1"/>
  <c r="O1017" i="15"/>
  <c r="N1841" i="15"/>
  <c r="O1908" i="15"/>
  <c r="J1908" i="15" s="1"/>
  <c r="O33" i="15"/>
  <c r="N878" i="15"/>
  <c r="N1808" i="15"/>
  <c r="N1002" i="15"/>
  <c r="N1045" i="15"/>
  <c r="O1812" i="15"/>
  <c r="J1812" i="15" s="1"/>
  <c r="N1832" i="15"/>
  <c r="N1649" i="15"/>
  <c r="N794" i="15"/>
  <c r="O1781" i="15"/>
  <c r="J1781" i="15" s="1"/>
  <c r="N972" i="15"/>
  <c r="N1563" i="15"/>
  <c r="O1378" i="15"/>
  <c r="J1378" i="15" s="1"/>
  <c r="N849" i="15"/>
  <c r="O1727" i="15"/>
  <c r="J1727" i="15" s="1"/>
  <c r="O838" i="15"/>
  <c r="J838" i="15" s="1"/>
  <c r="O504" i="15"/>
  <c r="O1929" i="15"/>
  <c r="J1929" i="15" s="1"/>
  <c r="N1865" i="15"/>
  <c r="T1865" i="15" s="1"/>
  <c r="O1759" i="15"/>
  <c r="O444" i="15"/>
  <c r="N911" i="15"/>
  <c r="T911" i="15" s="1"/>
  <c r="O1390" i="15"/>
  <c r="O1242" i="15"/>
  <c r="J1242" i="15" s="1"/>
  <c r="O960" i="15"/>
  <c r="J960" i="15" s="1"/>
  <c r="N361" i="15"/>
  <c r="N1165" i="15"/>
  <c r="N1749" i="15"/>
  <c r="N1817" i="15"/>
  <c r="N1691" i="15"/>
  <c r="O50" i="15"/>
  <c r="N381" i="15"/>
  <c r="T381" i="15" s="1"/>
  <c r="O1373" i="15"/>
  <c r="J1373" i="15" s="1"/>
  <c r="O1932" i="15"/>
  <c r="J1932" i="15" s="1"/>
  <c r="N1703" i="15"/>
  <c r="N546" i="15"/>
  <c r="N925" i="15"/>
  <c r="N457" i="15"/>
  <c r="N1494" i="15"/>
  <c r="N161" i="15"/>
  <c r="N1947" i="15"/>
  <c r="O1089" i="15"/>
  <c r="J1089" i="15" s="1"/>
  <c r="O1873" i="15"/>
  <c r="O741" i="15"/>
  <c r="J741" i="15" s="1"/>
  <c r="O1583" i="15"/>
  <c r="N676" i="15"/>
  <c r="T676" i="15" s="1"/>
  <c r="N1455" i="15"/>
  <c r="N1977" i="15"/>
  <c r="N1635" i="15"/>
  <c r="T1635" i="15" s="1"/>
  <c r="O663" i="15"/>
  <c r="O985" i="15"/>
  <c r="J985" i="15" s="1"/>
  <c r="N1744" i="15"/>
  <c r="O665" i="15"/>
  <c r="J665" i="15" s="1"/>
  <c r="N1990" i="15"/>
  <c r="O620" i="15"/>
  <c r="N600" i="15"/>
  <c r="O1099" i="15"/>
  <c r="N1176" i="15"/>
  <c r="N129" i="15"/>
  <c r="T129" i="15" s="1"/>
  <c r="O1707" i="15"/>
  <c r="N1574" i="15"/>
  <c r="N1187" i="15"/>
  <c r="T1187" i="15" s="1"/>
  <c r="O940" i="15"/>
  <c r="O532" i="15"/>
  <c r="N1671" i="15"/>
  <c r="T1671" i="15" s="1"/>
  <c r="N24" i="15"/>
  <c r="O7" i="15"/>
  <c r="J7" i="15" s="1"/>
  <c r="N968" i="15"/>
  <c r="N502" i="15"/>
  <c r="N1850" i="15"/>
  <c r="N1824" i="15"/>
  <c r="O840" i="15"/>
  <c r="J840" i="15" s="1"/>
  <c r="N89" i="15"/>
  <c r="N1985" i="15"/>
  <c r="O1447" i="15"/>
  <c r="J1447" i="15" s="1"/>
  <c r="N1518" i="15"/>
  <c r="N668" i="15"/>
  <c r="N1680" i="15"/>
  <c r="T1680" i="15" s="1"/>
  <c r="N1277" i="15"/>
  <c r="T1277" i="15" s="1"/>
  <c r="N1525" i="15"/>
  <c r="T1525" i="15" s="1"/>
  <c r="N1568" i="15"/>
  <c r="T1568" i="15" s="1"/>
  <c r="N1562" i="15"/>
  <c r="N1349" i="15"/>
  <c r="T1349" i="15" s="1"/>
  <c r="O1739" i="15"/>
  <c r="J1739" i="15" s="1"/>
  <c r="N1659" i="15"/>
  <c r="N1675" i="15"/>
  <c r="N1636" i="15"/>
  <c r="N1071" i="15"/>
  <c r="N1561" i="15"/>
  <c r="N1621" i="15"/>
  <c r="N1442" i="15"/>
  <c r="O537" i="15"/>
  <c r="J537" i="15" s="1"/>
  <c r="O339" i="15"/>
  <c r="O1394" i="15"/>
  <c r="N1116" i="15"/>
  <c r="T1116" i="15" s="1"/>
  <c r="O1622" i="15"/>
  <c r="J1622" i="15" s="1"/>
  <c r="N1839" i="15"/>
  <c r="T1839" i="15" s="1"/>
  <c r="N32" i="15"/>
  <c r="N1705" i="15"/>
  <c r="N1376" i="15"/>
  <c r="N1569" i="15"/>
  <c r="T1569" i="15" s="1"/>
  <c r="O1175" i="15"/>
  <c r="J1175" i="15" s="1"/>
  <c r="N1066" i="15"/>
  <c r="N1009" i="15"/>
  <c r="N312" i="15"/>
  <c r="O191" i="15"/>
  <c r="J191" i="15" s="1"/>
  <c r="N1387" i="15"/>
  <c r="O1935" i="15"/>
  <c r="J1935" i="15" s="1"/>
  <c r="N1995" i="15"/>
  <c r="N1552" i="15"/>
  <c r="N927" i="15"/>
  <c r="O327" i="15"/>
  <c r="J327" i="15" s="1"/>
  <c r="N1663" i="15"/>
  <c r="T1663" i="15" s="1"/>
  <c r="O1587" i="15"/>
  <c r="J1587" i="15" s="1"/>
  <c r="O381" i="15"/>
  <c r="J381" i="15" s="1"/>
  <c r="O1946" i="15"/>
  <c r="J1946" i="15" s="1"/>
  <c r="O149" i="15"/>
  <c r="J149" i="15" s="1"/>
  <c r="O1853" i="15"/>
  <c r="J1853" i="15" s="1"/>
  <c r="O671" i="15"/>
  <c r="J671" i="15" s="1"/>
  <c r="O883" i="15"/>
  <c r="J883" i="15" s="1"/>
  <c r="O1975" i="15"/>
  <c r="J1975" i="15" s="1"/>
  <c r="O1040" i="15"/>
  <c r="J1040" i="15" s="1"/>
  <c r="O1843" i="15"/>
  <c r="J1843" i="15" s="1"/>
  <c r="O393" i="15"/>
  <c r="J393" i="15" s="1"/>
  <c r="O1996" i="15"/>
  <c r="O1846" i="15"/>
  <c r="J1846" i="15" s="1"/>
  <c r="O1581" i="15"/>
  <c r="J1581" i="15" s="1"/>
  <c r="N724" i="15"/>
  <c r="T724" i="15" s="1"/>
  <c r="O1977" i="15"/>
  <c r="J1977" i="15" s="1"/>
  <c r="O1220" i="15"/>
  <c r="J1220" i="15" s="1"/>
  <c r="N587" i="15"/>
  <c r="N372" i="15"/>
  <c r="O236" i="15"/>
  <c r="O309" i="15"/>
  <c r="N353" i="15"/>
  <c r="O466" i="15"/>
  <c r="O1758" i="15"/>
  <c r="J1758" i="15" s="1"/>
  <c r="O1635" i="15"/>
  <c r="J1635" i="15" s="1"/>
  <c r="O689" i="15"/>
  <c r="J689" i="15" s="1"/>
  <c r="O233" i="15"/>
  <c r="N692" i="15"/>
  <c r="O906" i="15"/>
  <c r="J906" i="15" s="1"/>
  <c r="N694" i="15"/>
  <c r="T694" i="15" s="1"/>
  <c r="O1765" i="15"/>
  <c r="J1765" i="15" s="1"/>
  <c r="O396" i="15"/>
  <c r="J396" i="15" s="1"/>
  <c r="O1195" i="15"/>
  <c r="J1195" i="15" s="1"/>
  <c r="N1610" i="15"/>
  <c r="O1388" i="15"/>
  <c r="J1388" i="15" s="1"/>
  <c r="N1781" i="15"/>
  <c r="O1509" i="15"/>
  <c r="O1405" i="15"/>
  <c r="O1052" i="15"/>
  <c r="J1052" i="15" s="1"/>
  <c r="O1231" i="15"/>
  <c r="J1231" i="15" s="1"/>
  <c r="O1527" i="15"/>
  <c r="J1527" i="15" s="1"/>
  <c r="O1916" i="15"/>
  <c r="O1717" i="15"/>
  <c r="J1717" i="15" s="1"/>
  <c r="N1013" i="15"/>
  <c r="O1630" i="15"/>
  <c r="J1630" i="15" s="1"/>
  <c r="O692" i="15"/>
  <c r="J692" i="15" s="1"/>
  <c r="O729" i="15"/>
  <c r="J729" i="15" s="1"/>
  <c r="N831" i="15"/>
  <c r="T831" i="15" s="1"/>
  <c r="O1934" i="15"/>
  <c r="O1553" i="15"/>
  <c r="O1800" i="15"/>
  <c r="O148" i="15"/>
  <c r="J148" i="15" s="1"/>
  <c r="O788" i="15"/>
  <c r="J788" i="15" s="1"/>
  <c r="O907" i="15"/>
  <c r="J907" i="15" s="1"/>
  <c r="O1332" i="15"/>
  <c r="J1332" i="15" s="1"/>
  <c r="O1737" i="15"/>
  <c r="J1737" i="15" s="1"/>
  <c r="O1211" i="15"/>
  <c r="O1666" i="15"/>
  <c r="J1666" i="15" s="1"/>
  <c r="O1588" i="15"/>
  <c r="J1588" i="15" s="1"/>
  <c r="O971" i="15"/>
  <c r="N1741" i="15"/>
  <c r="O79" i="15"/>
  <c r="O607" i="15"/>
  <c r="N1339" i="15"/>
  <c r="O1127" i="15"/>
  <c r="N1076" i="15"/>
  <c r="O771" i="15"/>
  <c r="O1764" i="15"/>
  <c r="N1271" i="15"/>
  <c r="O1525" i="15"/>
  <c r="J1525" i="15" s="1"/>
  <c r="O809" i="15"/>
  <c r="N994" i="15"/>
  <c r="N517" i="15"/>
  <c r="O205" i="15"/>
  <c r="J205" i="15" s="1"/>
  <c r="O1480" i="15"/>
  <c r="O1241" i="15"/>
  <c r="J1241" i="15" s="1"/>
  <c r="O174" i="15"/>
  <c r="O1816" i="15"/>
  <c r="O649" i="15"/>
  <c r="J649" i="15" s="1"/>
  <c r="O364" i="15"/>
  <c r="O436" i="15"/>
  <c r="J436" i="15" s="1"/>
  <c r="O650" i="15"/>
  <c r="J650" i="15" s="1"/>
  <c r="O1147" i="15"/>
  <c r="J1147" i="15" s="1"/>
  <c r="O343" i="15"/>
  <c r="J343" i="15" s="1"/>
  <c r="O48" i="15"/>
  <c r="O1474" i="15"/>
  <c r="J1474" i="15" s="1"/>
  <c r="O1346" i="15"/>
  <c r="N1926" i="15"/>
  <c r="O93" i="15"/>
  <c r="O829" i="15"/>
  <c r="J829" i="15" s="1"/>
  <c r="O687" i="15"/>
  <c r="O889" i="15"/>
  <c r="J889" i="15" s="1"/>
  <c r="N1350" i="15"/>
  <c r="O1095" i="15"/>
  <c r="O83" i="15"/>
  <c r="N272" i="15"/>
  <c r="T272" i="15" s="1"/>
  <c r="N391" i="15"/>
  <c r="N1712" i="15"/>
  <c r="O1919" i="15"/>
  <c r="J1919" i="15" s="1"/>
  <c r="O1762" i="15"/>
  <c r="J1762" i="15" s="1"/>
  <c r="N460" i="15"/>
  <c r="T460" i="15" s="1"/>
  <c r="O1598" i="15"/>
  <c r="J1598" i="15" s="1"/>
  <c r="O1667" i="15"/>
  <c r="N909" i="15"/>
  <c r="N1328" i="15"/>
  <c r="N1664" i="15"/>
  <c r="N520" i="15"/>
  <c r="O1606" i="15"/>
  <c r="J1606" i="15" s="1"/>
  <c r="O1286" i="15"/>
  <c r="J1286" i="15" s="1"/>
  <c r="O588" i="15"/>
  <c r="N1185" i="15"/>
  <c r="T1185" i="15" s="1"/>
  <c r="O1443" i="15"/>
  <c r="O56" i="15"/>
  <c r="J56" i="15" s="1"/>
  <c r="O1813" i="15"/>
  <c r="J1813" i="15" s="1"/>
  <c r="N143" i="15"/>
  <c r="O1628" i="15"/>
  <c r="J1628" i="15" s="1"/>
  <c r="O580" i="15"/>
  <c r="O21" i="15"/>
  <c r="J21" i="15" s="1"/>
  <c r="N1180" i="15"/>
  <c r="O1807" i="15"/>
  <c r="J1807" i="15" s="1"/>
  <c r="O535" i="15"/>
  <c r="O121" i="15"/>
  <c r="J121" i="15" s="1"/>
  <c r="N1954" i="15"/>
  <c r="N1815" i="15"/>
  <c r="N1645" i="15"/>
  <c r="T1645" i="15" s="1"/>
  <c r="N1356" i="15"/>
  <c r="T1356" i="15" s="1"/>
  <c r="O1596" i="15"/>
  <c r="J1596" i="15" s="1"/>
  <c r="N978" i="15"/>
  <c r="T978" i="15" s="1"/>
  <c r="N1250" i="15"/>
  <c r="N288" i="15"/>
  <c r="O1767" i="15"/>
  <c r="J1767" i="15" s="1"/>
  <c r="N1941" i="15"/>
  <c r="T1941" i="15" s="1"/>
  <c r="O355" i="15"/>
  <c r="N730" i="15"/>
  <c r="T730" i="15" s="1"/>
  <c r="N1778" i="15"/>
  <c r="N1434" i="15"/>
  <c r="N1369" i="15"/>
  <c r="O628" i="15"/>
  <c r="J628" i="15" s="1"/>
  <c r="N766" i="15"/>
  <c r="O745" i="15"/>
  <c r="J745" i="15" s="1"/>
  <c r="O1217" i="15"/>
  <c r="J1217" i="15" s="1"/>
  <c r="N585" i="15"/>
  <c r="N331" i="15"/>
  <c r="O1956" i="15"/>
  <c r="J1956" i="15" s="1"/>
  <c r="O405" i="15"/>
  <c r="J405" i="15" s="1"/>
  <c r="N1600" i="15"/>
  <c r="O834" i="15"/>
  <c r="J834" i="15" s="1"/>
  <c r="O289" i="15"/>
  <c r="J289" i="15" s="1"/>
  <c r="N389" i="15"/>
  <c r="N1859" i="15"/>
  <c r="O1333" i="15"/>
  <c r="J1333" i="15" s="1"/>
  <c r="N1311" i="15"/>
  <c r="N6" i="15"/>
  <c r="O1697" i="15"/>
  <c r="J1697" i="15" s="1"/>
  <c r="N377" i="15"/>
  <c r="O865" i="15"/>
  <c r="J865" i="15" s="1"/>
  <c r="N934" i="15"/>
  <c r="N1149" i="15"/>
  <c r="T1149" i="15" s="1"/>
  <c r="O1682" i="15"/>
  <c r="J1682" i="15" s="1"/>
  <c r="O1254" i="15"/>
  <c r="J1254" i="15" s="1"/>
  <c r="O439" i="15"/>
  <c r="J439" i="15" s="1"/>
  <c r="O1334" i="15"/>
  <c r="O408" i="15"/>
  <c r="J408" i="15" s="1"/>
  <c r="N583" i="15"/>
  <c r="O485" i="15"/>
  <c r="O636" i="15"/>
  <c r="O1671" i="15"/>
  <c r="J1671" i="15" s="1"/>
  <c r="O1079" i="15"/>
  <c r="J1079" i="15" s="1"/>
  <c r="O854" i="15"/>
  <c r="J854" i="15" s="1"/>
  <c r="O45" i="15"/>
  <c r="J45" i="15" s="1"/>
  <c r="O999" i="15"/>
  <c r="O1564" i="15"/>
  <c r="J1564" i="15" s="1"/>
  <c r="O1313" i="15"/>
  <c r="J1313" i="15" s="1"/>
  <c r="O376" i="15"/>
  <c r="N1234" i="15"/>
  <c r="T1234" i="15" s="1"/>
  <c r="N211" i="15"/>
  <c r="T211" i="15" s="1"/>
  <c r="N684" i="15"/>
  <c r="N518" i="15"/>
  <c r="N249" i="15"/>
  <c r="N279" i="15"/>
  <c r="N1775" i="15"/>
  <c r="T1775" i="15" s="1"/>
  <c r="N1717" i="15"/>
  <c r="N923" i="15"/>
  <c r="N1289" i="15"/>
  <c r="N1885" i="15"/>
  <c r="N1330" i="15"/>
  <c r="N111" i="15"/>
  <c r="N97" i="15"/>
  <c r="O695" i="15"/>
  <c r="J695" i="15" s="1"/>
  <c r="N688" i="15"/>
  <c r="N1248" i="15"/>
  <c r="T1248" i="15" s="1"/>
  <c r="O627" i="15"/>
  <c r="J627" i="15" s="1"/>
  <c r="N1048" i="15"/>
  <c r="N1269" i="15"/>
  <c r="N1393" i="15"/>
  <c r="N386" i="15"/>
  <c r="O1360" i="15"/>
  <c r="J1360" i="15" s="1"/>
  <c r="O864" i="15"/>
  <c r="J864" i="15" s="1"/>
  <c r="N1469" i="15"/>
  <c r="N1756" i="15"/>
  <c r="N262" i="15"/>
  <c r="N1810" i="15"/>
  <c r="N1948" i="15"/>
  <c r="O1871" i="15"/>
  <c r="J1871" i="15" s="1"/>
  <c r="O849" i="15"/>
  <c r="J849" i="15" s="1"/>
  <c r="O1297" i="15"/>
  <c r="O1568" i="15"/>
  <c r="J1568" i="15" s="1"/>
  <c r="O914" i="15"/>
  <c r="J914" i="15" s="1"/>
  <c r="O278" i="15"/>
  <c r="J278" i="15" s="1"/>
  <c r="O1270" i="15"/>
  <c r="J1270" i="15" s="1"/>
  <c r="O1049" i="15"/>
  <c r="J1049" i="15" s="1"/>
  <c r="O1302" i="15"/>
  <c r="J1302" i="15" s="1"/>
  <c r="O1029" i="15"/>
  <c r="J1029" i="15" s="1"/>
  <c r="O1642" i="15"/>
  <c r="J1642" i="15" s="1"/>
  <c r="O152" i="15"/>
  <c r="J152" i="15" s="1"/>
  <c r="O1613" i="15"/>
  <c r="O724" i="15"/>
  <c r="J724" i="15" s="1"/>
  <c r="O395" i="15"/>
  <c r="J395" i="15" s="1"/>
  <c r="O1489" i="15"/>
  <c r="J1489" i="15" s="1"/>
  <c r="O1770" i="15"/>
  <c r="J1770" i="15" s="1"/>
  <c r="O1983" i="15"/>
  <c r="O1801" i="15"/>
  <c r="O1860" i="15"/>
  <c r="J1860" i="15" s="1"/>
  <c r="O344" i="15"/>
  <c r="J344" i="15" s="1"/>
  <c r="O846" i="15"/>
  <c r="J846" i="15" s="1"/>
  <c r="O987" i="15"/>
  <c r="J987" i="15" s="1"/>
  <c r="O882" i="15"/>
  <c r="J882" i="15" s="1"/>
  <c r="O431" i="15"/>
  <c r="J431" i="15" s="1"/>
  <c r="O1658" i="15"/>
  <c r="O1058" i="15"/>
  <c r="J1058" i="15" s="1"/>
  <c r="O1462" i="15"/>
  <c r="J1462" i="15" s="1"/>
  <c r="O415" i="15"/>
  <c r="O697" i="15"/>
  <c r="J697" i="15" s="1"/>
  <c r="O193" i="15"/>
  <c r="J193" i="15" s="1"/>
  <c r="O774" i="15"/>
  <c r="J774" i="15" s="1"/>
  <c r="O386" i="15"/>
  <c r="J386" i="15" s="1"/>
  <c r="O1215" i="15"/>
  <c r="O969" i="15"/>
  <c r="J969" i="15" s="1"/>
  <c r="O986" i="15"/>
  <c r="J986" i="15" s="1"/>
  <c r="O1640" i="15"/>
  <c r="J1640" i="15" s="1"/>
  <c r="O218" i="15"/>
  <c r="J218" i="15" s="1"/>
  <c r="O1805" i="15"/>
  <c r="J1805" i="15" s="1"/>
  <c r="O305" i="15"/>
  <c r="O1081" i="15"/>
  <c r="J1081" i="15" s="1"/>
  <c r="O830" i="15"/>
  <c r="J830" i="15" s="1"/>
  <c r="O1375" i="15"/>
  <c r="O1936" i="15"/>
  <c r="O433" i="15"/>
  <c r="O611" i="15"/>
  <c r="O302" i="15"/>
  <c r="J302" i="15" s="1"/>
  <c r="N18" i="15"/>
  <c r="T18" i="15" s="1"/>
  <c r="O457" i="15"/>
  <c r="O1948" i="15"/>
  <c r="J1948" i="15" s="1"/>
  <c r="O1256" i="15"/>
  <c r="J1256" i="15" s="1"/>
  <c r="O1203" i="15"/>
  <c r="O1348" i="15"/>
  <c r="O132" i="15"/>
  <c r="J132" i="15" s="1"/>
  <c r="O722" i="15"/>
  <c r="O1912" i="15"/>
  <c r="J1912" i="15" s="1"/>
  <c r="O1369" i="15"/>
  <c r="J1369" i="15" s="1"/>
  <c r="O1461" i="15"/>
  <c r="J1461" i="15" s="1"/>
  <c r="O894" i="15"/>
  <c r="J894" i="15" s="1"/>
  <c r="O1827" i="15"/>
  <c r="O1681" i="15"/>
  <c r="O82" i="15"/>
  <c r="J82" i="15" s="1"/>
  <c r="N1957" i="15"/>
  <c r="O1071" i="15"/>
  <c r="J1071" i="15" s="1"/>
  <c r="O1612" i="15"/>
  <c r="O1446" i="15"/>
  <c r="J1446" i="15" s="1"/>
  <c r="O523" i="15"/>
  <c r="J523" i="15" s="1"/>
  <c r="N1097" i="15"/>
  <c r="O912" i="15"/>
  <c r="J912" i="15" s="1"/>
  <c r="O317" i="15"/>
  <c r="O435" i="15"/>
  <c r="J435" i="15" s="1"/>
  <c r="N747" i="15"/>
  <c r="O388" i="15"/>
  <c r="O417" i="15"/>
  <c r="N656" i="15"/>
  <c r="O925" i="15"/>
  <c r="J925" i="15" s="1"/>
  <c r="O1856" i="15"/>
  <c r="J1856" i="15" s="1"/>
  <c r="O742" i="15"/>
  <c r="J742" i="15" s="1"/>
  <c r="O1661" i="15"/>
  <c r="J1661" i="15" s="1"/>
  <c r="N203" i="15"/>
  <c r="N1986" i="15"/>
  <c r="N1416" i="15"/>
  <c r="N116" i="15"/>
  <c r="T116" i="15" s="1"/>
  <c r="N401" i="15"/>
  <c r="T401" i="15" s="1"/>
  <c r="N1711" i="15"/>
  <c r="O406" i="15"/>
  <c r="N1112" i="15"/>
  <c r="T1112" i="15" s="1"/>
  <c r="N896" i="15"/>
  <c r="T896" i="15" s="1"/>
  <c r="N1992" i="15"/>
  <c r="T1992" i="15" s="1"/>
  <c r="O719" i="15"/>
  <c r="J719" i="15" s="1"/>
  <c r="N869" i="15"/>
  <c r="O798" i="15"/>
  <c r="J798" i="15" s="1"/>
  <c r="O1158" i="15"/>
  <c r="J1158" i="15" s="1"/>
  <c r="O1645" i="15"/>
  <c r="J1645" i="15" s="1"/>
  <c r="O63" i="15"/>
  <c r="J63" i="15" s="1"/>
  <c r="N1999" i="15"/>
  <c r="O727" i="15"/>
  <c r="J727" i="15" s="1"/>
  <c r="O847" i="15"/>
  <c r="J847" i="15" s="1"/>
  <c r="O1059" i="15"/>
  <c r="O1708" i="15"/>
  <c r="O1725" i="15"/>
  <c r="J1725" i="15" s="1"/>
  <c r="O478" i="15"/>
  <c r="J478" i="15" s="1"/>
  <c r="O835" i="15"/>
  <c r="O1517" i="15"/>
  <c r="O452" i="15"/>
  <c r="J452" i="15" s="1"/>
  <c r="O287" i="15"/>
  <c r="J287" i="15" s="1"/>
  <c r="O544" i="15"/>
  <c r="J544" i="15" s="1"/>
  <c r="O1128" i="15"/>
  <c r="J1128" i="15" s="1"/>
  <c r="O1112" i="15"/>
  <c r="J1112" i="15" s="1"/>
  <c r="O206" i="15"/>
  <c r="J206" i="15" s="1"/>
  <c r="O973" i="15"/>
  <c r="J973" i="15" s="1"/>
  <c r="N320" i="15"/>
  <c r="T320" i="15" s="1"/>
  <c r="N1786" i="15"/>
  <c r="O1131" i="15"/>
  <c r="J1131" i="15" s="1"/>
  <c r="O1821" i="15"/>
  <c r="J1821" i="15" s="1"/>
  <c r="O1512" i="15"/>
  <c r="O1931" i="15"/>
  <c r="O1433" i="15"/>
  <c r="J1433" i="15" s="1"/>
  <c r="O583" i="15"/>
  <c r="J583" i="15" s="1"/>
  <c r="O714" i="15"/>
  <c r="O1383" i="15"/>
  <c r="J1383" i="15" s="1"/>
  <c r="N895" i="15"/>
  <c r="N1428" i="15"/>
  <c r="N1272" i="15"/>
  <c r="N793" i="15"/>
  <c r="O391" i="15"/>
  <c r="J391" i="15" s="1"/>
  <c r="O1331" i="15"/>
  <c r="J1331" i="15" s="1"/>
  <c r="N1981" i="15"/>
  <c r="T1981" i="15" s="1"/>
  <c r="N1100" i="15"/>
  <c r="N836" i="15"/>
  <c r="O1269" i="15"/>
  <c r="O844" i="15"/>
  <c r="J844" i="15" s="1"/>
  <c r="O1653" i="15"/>
  <c r="J1653" i="15" s="1"/>
  <c r="O1603" i="15"/>
  <c r="J1603" i="15" s="1"/>
  <c r="N1364" i="15"/>
  <c r="N1051" i="15"/>
  <c r="T1051" i="15" s="1"/>
  <c r="N880" i="15"/>
  <c r="O1691" i="15"/>
  <c r="J1691" i="15" s="1"/>
  <c r="O251" i="15"/>
  <c r="J251" i="15" s="1"/>
  <c r="N56" i="15"/>
  <c r="N613" i="15"/>
  <c r="O1636" i="15"/>
  <c r="J1636" i="15" s="1"/>
  <c r="O1046" i="15"/>
  <c r="J1046" i="15" s="1"/>
  <c r="O224" i="15"/>
  <c r="J224" i="15" s="1"/>
  <c r="O166" i="15"/>
  <c r="J166" i="15" s="1"/>
  <c r="O398" i="15"/>
  <c r="O1488" i="15"/>
  <c r="O1728" i="15"/>
  <c r="J1728" i="15" s="1"/>
  <c r="O1649" i="15"/>
  <c r="J1649" i="15" s="1"/>
  <c r="O824" i="15"/>
  <c r="J824" i="15" s="1"/>
  <c r="O1267" i="15"/>
  <c r="N1754" i="15"/>
  <c r="N591" i="15"/>
  <c r="O935" i="15"/>
  <c r="O1340" i="15"/>
  <c r="J1340" i="15" s="1"/>
  <c r="O1943" i="15"/>
  <c r="O1140" i="15"/>
  <c r="O96" i="15"/>
  <c r="J96" i="15" s="1"/>
  <c r="O248" i="15"/>
  <c r="J248" i="15" s="1"/>
  <c r="O502" i="15"/>
  <c r="J502" i="15" s="1"/>
  <c r="N410" i="15"/>
  <c r="O275" i="15"/>
  <c r="J275" i="15" s="1"/>
  <c r="O744" i="15"/>
  <c r="J744" i="15" s="1"/>
  <c r="O807" i="15"/>
  <c r="J807" i="15" s="1"/>
  <c r="O115" i="15"/>
  <c r="O1868" i="15"/>
  <c r="J1868" i="15" s="1"/>
  <c r="O1018" i="15"/>
  <c r="J1018" i="15" s="1"/>
  <c r="N1674" i="15"/>
  <c r="O1047" i="15"/>
  <c r="N181" i="15"/>
  <c r="T181" i="15" s="1"/>
  <c r="N811" i="15"/>
  <c r="O183" i="15"/>
  <c r="O95" i="15"/>
  <c r="J95" i="15" s="1"/>
  <c r="O1308" i="15"/>
  <c r="J1308" i="15" s="1"/>
  <c r="O57" i="15"/>
  <c r="O789" i="15"/>
  <c r="J789" i="15" s="1"/>
  <c r="N1453" i="15"/>
  <c r="N1731" i="15"/>
  <c r="O1611" i="15"/>
  <c r="J1611" i="15" s="1"/>
  <c r="O1601" i="15"/>
  <c r="J1601" i="15" s="1"/>
  <c r="O329" i="15"/>
  <c r="O599" i="15"/>
  <c r="O1832" i="15"/>
  <c r="J1832" i="15" s="1"/>
  <c r="O667" i="15"/>
  <c r="J667" i="15" s="1"/>
  <c r="O323" i="15"/>
  <c r="J323" i="15" s="1"/>
  <c r="O682" i="15"/>
  <c r="O443" i="15"/>
  <c r="O1138" i="15"/>
  <c r="O1323" i="15"/>
  <c r="J1323" i="15" s="1"/>
  <c r="O1460" i="15"/>
  <c r="O1999" i="15"/>
  <c r="J1999" i="15" s="1"/>
  <c r="O836" i="15"/>
  <c r="J836" i="15" s="1"/>
  <c r="O1811" i="15"/>
  <c r="N1300" i="15"/>
  <c r="O959" i="15"/>
  <c r="O154" i="15"/>
  <c r="J154" i="15" s="1"/>
  <c r="O1874" i="15"/>
  <c r="O294" i="15"/>
  <c r="J294" i="15" s="1"/>
  <c r="O453" i="15"/>
  <c r="J453" i="15" s="1"/>
  <c r="O888" i="15"/>
  <c r="J888" i="15" s="1"/>
  <c r="O1899" i="15"/>
  <c r="J1899" i="15" s="1"/>
  <c r="N1351" i="15"/>
  <c r="O1074" i="15"/>
  <c r="O449" i="15"/>
  <c r="J449" i="15" s="1"/>
  <c r="O460" i="15"/>
  <c r="J460" i="15" s="1"/>
  <c r="O1643" i="15"/>
  <c r="J1643" i="15" s="1"/>
  <c r="O1048" i="15"/>
  <c r="J1048" i="15" s="1"/>
  <c r="O578" i="15"/>
  <c r="J578" i="15" s="1"/>
  <c r="O668" i="15"/>
  <c r="O1151" i="15"/>
  <c r="J1151" i="15" s="1"/>
  <c r="N1338" i="15"/>
  <c r="T1338" i="15" s="1"/>
  <c r="O885" i="15"/>
  <c r="J885" i="15" s="1"/>
  <c r="O1748" i="15"/>
  <c r="J1748" i="15" s="1"/>
  <c r="O1440" i="15"/>
  <c r="J1440" i="15" s="1"/>
  <c r="O1690" i="15"/>
  <c r="J1690" i="15" s="1"/>
  <c r="N737" i="15"/>
  <c r="O88" i="15"/>
  <c r="J88" i="15" s="1"/>
  <c r="O1646" i="15"/>
  <c r="J1646" i="15" s="1"/>
  <c r="N568" i="15"/>
  <c r="N1582" i="15"/>
  <c r="O1070" i="15"/>
  <c r="O1495" i="15"/>
  <c r="J1495" i="15" s="1"/>
  <c r="O931" i="15"/>
  <c r="J931" i="15" s="1"/>
  <c r="N1386" i="15"/>
  <c r="T1386" i="15" s="1"/>
  <c r="N1113" i="15"/>
  <c r="N298" i="15"/>
  <c r="O1898" i="15"/>
  <c r="O1227" i="15"/>
  <c r="N665" i="15"/>
  <c r="T665" i="15" s="1"/>
  <c r="O1884" i="15"/>
  <c r="O1290" i="15"/>
  <c r="J1290" i="15" s="1"/>
  <c r="O1376" i="15"/>
  <c r="O135" i="15"/>
  <c r="J135" i="15" s="1"/>
  <c r="N1225" i="15"/>
  <c r="O1170" i="15"/>
  <c r="O928" i="15"/>
  <c r="J928" i="15" s="1"/>
  <c r="O1382" i="15"/>
  <c r="J1382" i="15" s="1"/>
  <c r="O18" i="15"/>
  <c r="N2000" i="15"/>
  <c r="O958" i="15"/>
  <c r="J958" i="15" s="1"/>
  <c r="O1338" i="15"/>
  <c r="J1338" i="15" s="1"/>
  <c r="N399" i="15"/>
  <c r="O1168" i="15"/>
  <c r="J1168" i="15" s="1"/>
  <c r="O698" i="15"/>
  <c r="N17" i="15"/>
  <c r="T17" i="15" s="1"/>
  <c r="O1852" i="15"/>
  <c r="N1694" i="15"/>
  <c r="O1319" i="15"/>
  <c r="N1373" i="15"/>
  <c r="O1559" i="15"/>
  <c r="J1559" i="15" s="1"/>
  <c r="N67" i="15"/>
  <c r="O107" i="15"/>
  <c r="J107" i="15" s="1"/>
  <c r="N666" i="15"/>
  <c r="N1093" i="15"/>
  <c r="N855" i="15"/>
  <c r="N461" i="15"/>
  <c r="N851" i="15"/>
  <c r="O137" i="15"/>
  <c r="N1521" i="15"/>
  <c r="O394" i="15"/>
  <c r="J394" i="15" s="1"/>
  <c r="O1410" i="15"/>
  <c r="O1110" i="15"/>
  <c r="J1110" i="15" s="1"/>
  <c r="N371" i="15"/>
  <c r="O1327" i="15"/>
  <c r="N1579" i="15"/>
  <c r="O867" i="15"/>
  <c r="J867" i="15" s="1"/>
  <c r="O977" i="15"/>
  <c r="J977" i="15" s="1"/>
  <c r="O1866" i="15"/>
  <c r="J1866" i="15" s="1"/>
  <c r="N530" i="15"/>
  <c r="O642" i="15"/>
  <c r="J642" i="15" s="1"/>
  <c r="N995" i="15"/>
  <c r="T995" i="15" s="1"/>
  <c r="N1382" i="15"/>
  <c r="T1382" i="15" s="1"/>
  <c r="N979" i="15"/>
  <c r="N1777" i="15"/>
  <c r="O1156" i="15"/>
  <c r="J1156" i="15" s="1"/>
  <c r="N973" i="15"/>
  <c r="T973" i="15" s="1"/>
  <c r="O548" i="15"/>
  <c r="O495" i="15"/>
  <c r="J495" i="15" s="1"/>
  <c r="N201" i="15"/>
  <c r="O811" i="15"/>
  <c r="N1807" i="15"/>
  <c r="T1807" i="15" s="1"/>
  <c r="O1016" i="15"/>
  <c r="J1016" i="15" s="1"/>
  <c r="O217" i="15"/>
  <c r="O1090" i="15"/>
  <c r="J1090" i="15" s="1"/>
  <c r="O164" i="15"/>
  <c r="J164" i="15" s="1"/>
  <c r="N1628" i="15"/>
  <c r="N1761" i="15"/>
  <c r="N250" i="15"/>
  <c r="N919" i="15"/>
  <c r="O380" i="15"/>
  <c r="J380" i="15" s="1"/>
  <c r="N1020" i="15"/>
  <c r="T1020" i="15" s="1"/>
  <c r="N884" i="15"/>
  <c r="T884" i="15" s="1"/>
  <c r="O1466" i="15"/>
  <c r="J1466" i="15" s="1"/>
  <c r="N1167" i="15"/>
  <c r="N776" i="15"/>
  <c r="N149" i="15"/>
  <c r="N343" i="15"/>
  <c r="N497" i="15"/>
  <c r="N852" i="15"/>
  <c r="O237" i="15"/>
  <c r="J237" i="15" s="1"/>
  <c r="N135" i="15"/>
  <c r="N313" i="15"/>
  <c r="N1355" i="15"/>
  <c r="O40" i="15"/>
  <c r="J40" i="15" s="1"/>
  <c r="N723" i="15"/>
  <c r="T723" i="15" s="1"/>
  <c r="N1324" i="15"/>
  <c r="N804" i="15"/>
  <c r="O1097" i="15"/>
  <c r="J1097" i="15" s="1"/>
  <c r="N303" i="15"/>
  <c r="T303" i="15" s="1"/>
  <c r="N342" i="15"/>
  <c r="N1314" i="15"/>
  <c r="N263" i="15"/>
  <c r="N221" i="15"/>
  <c r="T221" i="15" s="1"/>
  <c r="O1486" i="15"/>
  <c r="N917" i="15"/>
  <c r="N1265" i="15"/>
  <c r="O870" i="15"/>
  <c r="J870" i="15" s="1"/>
  <c r="O1930" i="15"/>
  <c r="O937" i="15"/>
  <c r="N366" i="15"/>
  <c r="T366" i="15" s="1"/>
  <c r="N1125" i="15"/>
  <c r="O726" i="15"/>
  <c r="J726" i="15" s="1"/>
  <c r="O438" i="15"/>
  <c r="J438" i="15" s="1"/>
  <c r="O1353" i="15"/>
  <c r="O1510" i="15"/>
  <c r="J1510" i="15" s="1"/>
  <c r="N1818" i="15"/>
  <c r="O528" i="15"/>
  <c r="J528" i="15" s="1"/>
  <c r="O30" i="15"/>
  <c r="J30" i="15" s="1"/>
  <c r="O1361" i="15"/>
  <c r="J1361" i="15" s="1"/>
  <c r="O120" i="15"/>
  <c r="J120" i="15" s="1"/>
  <c r="O998" i="15"/>
  <c r="J998" i="15" s="1"/>
  <c r="O482" i="15"/>
  <c r="O1617" i="15"/>
  <c r="J1617" i="15" s="1"/>
  <c r="O392" i="15"/>
  <c r="J392" i="15" s="1"/>
  <c r="O629" i="15"/>
  <c r="J629" i="15" s="1"/>
  <c r="O566" i="15"/>
  <c r="O1291" i="15"/>
  <c r="O61" i="15"/>
  <c r="J61" i="15" s="1"/>
  <c r="O1041" i="15"/>
  <c r="J1041" i="15" s="1"/>
  <c r="O36" i="15"/>
  <c r="O1882" i="15"/>
  <c r="J1882" i="15" s="1"/>
  <c r="O12" i="15"/>
  <c r="J12" i="15" s="1"/>
  <c r="O900" i="15"/>
  <c r="J900" i="15" s="1"/>
  <c r="N1063" i="15"/>
  <c r="O1019" i="15"/>
  <c r="J1019" i="15" s="1"/>
  <c r="O1656" i="15"/>
  <c r="O1204" i="15"/>
  <c r="J1204" i="15" s="1"/>
  <c r="O1920" i="15"/>
  <c r="J1920" i="15" s="1"/>
  <c r="O1216" i="15"/>
  <c r="J1216" i="15" s="1"/>
  <c r="O326" i="15"/>
  <c r="J326" i="15" s="1"/>
  <c r="O1062" i="15"/>
  <c r="J1062" i="15" s="1"/>
  <c r="O978" i="15"/>
  <c r="J978" i="15" s="1"/>
  <c r="O819" i="15"/>
  <c r="J819" i="15" s="1"/>
  <c r="O1272" i="15"/>
  <c r="O1285" i="15"/>
  <c r="J1285" i="15" s="1"/>
  <c r="O688" i="15"/>
  <c r="J688" i="15" s="1"/>
  <c r="O1413" i="15"/>
  <c r="J1413" i="15" s="1"/>
  <c r="O1083" i="15"/>
  <c r="J1083" i="15" s="1"/>
  <c r="O1714" i="15"/>
  <c r="J1714" i="15" s="1"/>
  <c r="O863" i="15"/>
  <c r="J863" i="15" s="1"/>
  <c r="O902" i="15"/>
  <c r="J902" i="15" s="1"/>
  <c r="O873" i="15"/>
  <c r="O1257" i="15"/>
  <c r="O296" i="15"/>
  <c r="J296" i="15" s="1"/>
  <c r="O1746" i="15"/>
  <c r="J1746" i="15" s="1"/>
  <c r="O891" i="15"/>
  <c r="J891" i="15" s="1"/>
  <c r="O1616" i="15"/>
  <c r="J1616" i="15" s="1"/>
  <c r="O331" i="15"/>
  <c r="J331" i="15" s="1"/>
  <c r="O1604" i="15"/>
  <c r="O1562" i="15"/>
  <c r="J1562" i="15" s="1"/>
  <c r="O170" i="15"/>
  <c r="O787" i="15"/>
  <c r="J787" i="15" s="1"/>
  <c r="O534" i="15"/>
  <c r="J534" i="15" s="1"/>
  <c r="O1248" i="15"/>
  <c r="J1248" i="15" s="1"/>
  <c r="O1535" i="15"/>
  <c r="J1535" i="15" s="1"/>
  <c r="O87" i="15"/>
  <c r="J87" i="15" s="1"/>
  <c r="O1245" i="15"/>
  <c r="J1245" i="15" s="1"/>
  <c r="O456" i="15"/>
  <c r="J456" i="15" s="1"/>
  <c r="O1835" i="15"/>
  <c r="J1835" i="15" s="1"/>
  <c r="O160" i="15"/>
  <c r="O1118" i="15"/>
  <c r="J1118" i="15" s="1"/>
  <c r="O579" i="15"/>
  <c r="J579" i="15" s="1"/>
  <c r="O786" i="15"/>
  <c r="O1503" i="15"/>
  <c r="O1990" i="15"/>
  <c r="J1990" i="15" s="1"/>
  <c r="O1850" i="15"/>
  <c r="O158" i="15"/>
  <c r="J158" i="15" s="1"/>
  <c r="O968" i="15"/>
  <c r="J968" i="15" s="1"/>
  <c r="O1711" i="15"/>
  <c r="J1711" i="15" s="1"/>
  <c r="O593" i="15"/>
  <c r="O1385" i="15"/>
  <c r="J1385" i="15" s="1"/>
  <c r="N349" i="15"/>
  <c r="O1987" i="15"/>
  <c r="O881" i="15"/>
  <c r="O290" i="15"/>
  <c r="O1680" i="15"/>
  <c r="J1680" i="15" s="1"/>
  <c r="O1799" i="15"/>
  <c r="J1799" i="15" s="1"/>
  <c r="N644" i="15"/>
  <c r="O25" i="15"/>
  <c r="O1174" i="15"/>
  <c r="O1696" i="15"/>
  <c r="J1696" i="15" s="1"/>
  <c r="O1586" i="15"/>
  <c r="O1485" i="15"/>
  <c r="O1655" i="15"/>
  <c r="J1655" i="15" s="1"/>
  <c r="O1260" i="15"/>
  <c r="J1260" i="15" s="1"/>
  <c r="O188" i="15"/>
  <c r="J188" i="15" s="1"/>
  <c r="O852" i="15"/>
  <c r="J852" i="15" s="1"/>
  <c r="O1893" i="15"/>
  <c r="O1113" i="15"/>
  <c r="J1113" i="15" s="1"/>
  <c r="O1182" i="15"/>
  <c r="J1182" i="15" s="1"/>
  <c r="O1259" i="15"/>
  <c r="O1295" i="15"/>
  <c r="O1077" i="15"/>
  <c r="O979" i="15"/>
  <c r="J979" i="15" s="1"/>
  <c r="N1293" i="15"/>
  <c r="N772" i="15"/>
  <c r="N1352" i="15"/>
  <c r="N1715" i="15"/>
  <c r="N1868" i="15"/>
  <c r="T1868" i="15" s="1"/>
  <c r="O1789" i="15"/>
  <c r="J1789" i="15" s="1"/>
  <c r="N1130" i="15"/>
  <c r="T1130" i="15" s="1"/>
  <c r="O1678" i="15"/>
  <c r="J1678" i="15" s="1"/>
  <c r="O989" i="15"/>
  <c r="J989" i="15" s="1"/>
  <c r="O1755" i="15"/>
  <c r="J1755" i="15" s="1"/>
  <c r="O541" i="15"/>
  <c r="J541" i="15" s="1"/>
  <c r="N1104" i="15"/>
  <c r="O419" i="15"/>
  <c r="J419" i="15" s="1"/>
  <c r="N493" i="15"/>
  <c r="O246" i="15"/>
  <c r="J246" i="15" s="1"/>
  <c r="O454" i="15"/>
  <c r="J454" i="15" s="1"/>
  <c r="O373" i="15"/>
  <c r="J373" i="15" s="1"/>
  <c r="O1423" i="15"/>
  <c r="J1423" i="15" s="1"/>
  <c r="O1432" i="15"/>
  <c r="J1432" i="15" s="1"/>
  <c r="O136" i="15"/>
  <c r="O1266" i="15"/>
  <c r="J1266" i="15" s="1"/>
  <c r="O1066" i="15"/>
  <c r="J1066" i="15" s="1"/>
  <c r="O929" i="15"/>
  <c r="J929" i="15" s="1"/>
  <c r="O1056" i="15"/>
  <c r="O1969" i="15"/>
  <c r="J1969" i="15" s="1"/>
  <c r="O1552" i="15"/>
  <c r="O1094" i="15"/>
  <c r="J1094" i="15" s="1"/>
  <c r="N480" i="15"/>
  <c r="N301" i="15"/>
  <c r="O1124" i="15"/>
  <c r="O1910" i="15"/>
  <c r="O219" i="15"/>
  <c r="J219" i="15" s="1"/>
  <c r="O117" i="15"/>
  <c r="J117" i="15" s="1"/>
  <c r="O1264" i="15"/>
  <c r="J1264" i="15" s="1"/>
  <c r="O632" i="15"/>
  <c r="J632" i="15" s="1"/>
  <c r="O2000" i="15"/>
  <c r="J2000" i="15" s="1"/>
  <c r="O1181" i="15"/>
  <c r="O1652" i="15"/>
  <c r="J1652" i="15" s="1"/>
  <c r="N496" i="15"/>
  <c r="T496" i="15" s="1"/>
  <c r="O763" i="15"/>
  <c r="J763" i="15" s="1"/>
  <c r="O279" i="15"/>
  <c r="O1251" i="15"/>
  <c r="J1251" i="15" s="1"/>
  <c r="O249" i="15"/>
  <c r="J249" i="15" s="1"/>
  <c r="O1398" i="15"/>
  <c r="O539" i="15"/>
  <c r="J539" i="15" s="1"/>
  <c r="O1747" i="15"/>
  <c r="J1747" i="15" s="1"/>
  <c r="O1157" i="15"/>
  <c r="J1157" i="15" s="1"/>
  <c r="O1534" i="15"/>
  <c r="J1534" i="15" s="1"/>
  <c r="O123" i="15"/>
  <c r="J123" i="15" s="1"/>
  <c r="O1126" i="15"/>
  <c r="J1126" i="15" s="1"/>
  <c r="O748" i="15"/>
  <c r="J748" i="15" s="1"/>
  <c r="N1946" i="15"/>
  <c r="O822" i="15"/>
  <c r="J822" i="15" s="1"/>
  <c r="O1820" i="15"/>
  <c r="J1820" i="15" s="1"/>
  <c r="O113" i="15"/>
  <c r="O1988" i="15"/>
  <c r="O6" i="15"/>
  <c r="J6" i="15" s="1"/>
  <c r="O243" i="15"/>
  <c r="O1784" i="15"/>
  <c r="O1927" i="15"/>
  <c r="J1927" i="15" s="1"/>
  <c r="O612" i="15"/>
  <c r="J612" i="15" s="1"/>
  <c r="O1371" i="15"/>
  <c r="J1371" i="15" s="1"/>
  <c r="O1233" i="15"/>
  <c r="J1233" i="15" s="1"/>
  <c r="O128" i="15"/>
  <c r="N1809" i="15"/>
  <c r="T1809" i="15" s="1"/>
  <c r="O567" i="15"/>
  <c r="J567" i="15" s="1"/>
  <c r="O538" i="15"/>
  <c r="J538" i="15" s="1"/>
  <c r="O887" i="15"/>
  <c r="O1648" i="15"/>
  <c r="J1648" i="15" s="1"/>
  <c r="N1285" i="15"/>
  <c r="O1538" i="15"/>
  <c r="J1538" i="15" s="1"/>
  <c r="O1794" i="15"/>
  <c r="J1794" i="15" s="1"/>
  <c r="O1580" i="15"/>
  <c r="J1580" i="15" s="1"/>
  <c r="O639" i="15"/>
  <c r="J639" i="15" s="1"/>
  <c r="O142" i="15"/>
  <c r="J142" i="15" s="1"/>
  <c r="O1785" i="15"/>
  <c r="O195" i="15"/>
  <c r="J195" i="15" s="1"/>
  <c r="O1578" i="15"/>
  <c r="J1578" i="15" s="1"/>
  <c r="O162" i="15"/>
  <c r="J162" i="15" s="1"/>
  <c r="O85" i="15"/>
  <c r="J85" i="15" s="1"/>
  <c r="O428" i="15"/>
  <c r="O1032" i="15"/>
  <c r="O1087" i="15"/>
  <c r="J1087" i="15" s="1"/>
  <c r="O1403" i="15"/>
  <c r="J1403" i="15" s="1"/>
  <c r="O598" i="15"/>
  <c r="O255" i="15"/>
  <c r="J255" i="15" s="1"/>
  <c r="O1659" i="15"/>
  <c r="J1659" i="15" s="1"/>
  <c r="O476" i="15"/>
  <c r="O1887" i="15"/>
  <c r="J1887" i="15" s="1"/>
  <c r="O425" i="15"/>
  <c r="J425" i="15" s="1"/>
  <c r="O385" i="15"/>
  <c r="J385" i="15" s="1"/>
  <c r="O1354" i="15"/>
  <c r="J1354" i="15" s="1"/>
  <c r="O1491" i="15"/>
  <c r="J1491" i="15" s="1"/>
  <c r="O1647" i="15"/>
  <c r="O1274" i="15"/>
  <c r="J1274" i="15" s="1"/>
  <c r="O1551" i="15"/>
  <c r="J1551" i="15" s="1"/>
  <c r="O16" i="15"/>
  <c r="O1149" i="15"/>
  <c r="J1149" i="15" s="1"/>
  <c r="O1501" i="15"/>
  <c r="J1501" i="15" s="1"/>
  <c r="N1857" i="15"/>
  <c r="O1543" i="15"/>
  <c r="J1543" i="15" s="1"/>
  <c r="O1035" i="15"/>
  <c r="J1035" i="15" s="1"/>
  <c r="O1582" i="15"/>
  <c r="J1582" i="15" s="1"/>
  <c r="O691" i="15"/>
  <c r="J691" i="15" s="1"/>
  <c r="O1870" i="15"/>
  <c r="O645" i="15"/>
  <c r="O1194" i="15"/>
  <c r="J1194" i="15" s="1"/>
  <c r="O1818" i="15"/>
  <c r="O1213" i="15"/>
  <c r="J1213" i="15" s="1"/>
  <c r="O942" i="15"/>
  <c r="O1528" i="15"/>
  <c r="O962" i="15"/>
  <c r="J962" i="15" s="1"/>
  <c r="O1449" i="15"/>
  <c r="J1449" i="15" s="1"/>
  <c r="O1791" i="15"/>
  <c r="O813" i="15"/>
  <c r="J813" i="15" s="1"/>
  <c r="O422" i="15"/>
  <c r="J422" i="15" s="1"/>
  <c r="O298" i="15"/>
  <c r="O133" i="15"/>
  <c r="J133" i="15" s="1"/>
  <c r="O1549" i="15"/>
  <c r="J1549" i="15" s="1"/>
  <c r="O848" i="15"/>
  <c r="J848" i="15" s="1"/>
  <c r="N1608" i="15"/>
  <c r="N1864" i="15"/>
  <c r="T1864" i="15" s="1"/>
  <c r="O1804" i="15"/>
  <c r="J1804" i="15" s="1"/>
  <c r="O1250" i="15"/>
  <c r="O1726" i="15"/>
  <c r="J1726" i="15" s="1"/>
  <c r="O1849" i="15"/>
  <c r="O827" i="15"/>
  <c r="J827" i="15" s="1"/>
  <c r="O1102" i="15"/>
  <c r="J1102" i="15" s="1"/>
  <c r="O281" i="15"/>
  <c r="J281" i="15" s="1"/>
  <c r="N240" i="15"/>
  <c r="O1098" i="15"/>
  <c r="J1098" i="15" s="1"/>
  <c r="O554" i="15"/>
  <c r="J554" i="15" s="1"/>
  <c r="O1729" i="15"/>
  <c r="O11" i="15"/>
  <c r="J11" i="15" s="1"/>
  <c r="O1496" i="15"/>
  <c r="J1496" i="15" s="1"/>
  <c r="O1422" i="15"/>
  <c r="J1422" i="15" s="1"/>
  <c r="O1038" i="15"/>
  <c r="O1980" i="15"/>
  <c r="J1980" i="15" s="1"/>
  <c r="O17" i="15"/>
  <c r="J17" i="15" s="1"/>
  <c r="O53" i="15"/>
  <c r="O1453" i="15"/>
  <c r="O831" i="15"/>
  <c r="O1839" i="15"/>
  <c r="J1839" i="15" s="1"/>
  <c r="N1098" i="15"/>
  <c r="O254" i="15"/>
  <c r="O1482" i="15"/>
  <c r="J1482" i="15" s="1"/>
  <c r="O446" i="15"/>
  <c r="O358" i="15"/>
  <c r="J358" i="15" s="1"/>
  <c r="O679" i="15"/>
  <c r="O868" i="15"/>
  <c r="J868" i="15" s="1"/>
  <c r="O4" i="15"/>
  <c r="O1419" i="15"/>
  <c r="O411" i="15"/>
  <c r="J411" i="15" s="1"/>
  <c r="O1283" i="15"/>
  <c r="J1283" i="15" s="1"/>
  <c r="O1452" i="15"/>
  <c r="J1452" i="15" s="1"/>
  <c r="O359" i="15"/>
  <c r="J359" i="15" s="1"/>
  <c r="O1838" i="15"/>
  <c r="J1838" i="15" s="1"/>
  <c r="O81" i="15"/>
  <c r="J81" i="15" s="1"/>
  <c r="O424" i="15"/>
  <c r="J424" i="15" s="1"/>
  <c r="O1358" i="15"/>
  <c r="J1358" i="15" s="1"/>
  <c r="O332" i="15"/>
  <c r="J332" i="15" s="1"/>
  <c r="O690" i="15"/>
  <c r="J690" i="15" s="1"/>
  <c r="N1413" i="15"/>
  <c r="O899" i="15"/>
  <c r="J899" i="15" s="1"/>
  <c r="O1329" i="15"/>
  <c r="J1329" i="15" s="1"/>
  <c r="O1311" i="15"/>
  <c r="O1654" i="15"/>
  <c r="J1654" i="15" s="1"/>
  <c r="O753" i="15"/>
  <c r="J753" i="15" s="1"/>
  <c r="O1166" i="15"/>
  <c r="J1166" i="15" s="1"/>
  <c r="O1662" i="15"/>
  <c r="O790" i="15"/>
  <c r="J790" i="15" s="1"/>
  <c r="O818" i="15"/>
  <c r="J818" i="15" s="1"/>
  <c r="O124" i="15"/>
  <c r="J124" i="15" s="1"/>
  <c r="O856" i="15"/>
  <c r="N750" i="15"/>
  <c r="N1072" i="15"/>
  <c r="T1072" i="15" s="1"/>
  <c r="N628" i="15"/>
  <c r="O1700" i="15"/>
  <c r="J1700" i="15" s="1"/>
  <c r="N748" i="15"/>
  <c r="T748" i="15" s="1"/>
  <c r="O501" i="15"/>
  <c r="J501" i="15" s="1"/>
  <c r="O163" i="15"/>
  <c r="N289" i="15"/>
  <c r="T289" i="15" s="1"/>
  <c r="O1584" i="15"/>
  <c r="J1584" i="15" s="1"/>
  <c r="N344" i="15"/>
  <c r="O861" i="15"/>
  <c r="J861" i="15" s="1"/>
  <c r="O919" i="15"/>
  <c r="J919" i="15" s="1"/>
  <c r="O922" i="15"/>
  <c r="J922" i="15" s="1"/>
  <c r="O1922" i="15"/>
  <c r="J1922" i="15" s="1"/>
  <c r="O762" i="15"/>
  <c r="N1111" i="15"/>
  <c r="N26" i="15"/>
  <c r="O561" i="15"/>
  <c r="J561" i="15" s="1"/>
  <c r="O1633" i="15"/>
  <c r="J1633" i="15" s="1"/>
  <c r="N982" i="15"/>
  <c r="O703" i="15"/>
  <c r="J703" i="15" s="1"/>
  <c r="O3" i="15"/>
  <c r="J3" i="15" s="1"/>
  <c r="O988" i="15"/>
  <c r="J988" i="15" s="1"/>
  <c r="N1538" i="15"/>
  <c r="O1307" i="15"/>
  <c r="O1057" i="15"/>
  <c r="J1057" i="15" s="1"/>
  <c r="N1131" i="15"/>
  <c r="O1415" i="15"/>
  <c r="J1415" i="15" s="1"/>
  <c r="O550" i="15"/>
  <c r="O1312" i="15"/>
  <c r="J1312" i="15" s="1"/>
  <c r="O777" i="15"/>
  <c r="J777" i="15" s="1"/>
  <c r="N1492" i="15"/>
  <c r="N200" i="15"/>
  <c r="O283" i="15"/>
  <c r="O910" i="15"/>
  <c r="J910" i="15" s="1"/>
  <c r="N1448" i="15"/>
  <c r="N59" i="15"/>
  <c r="O510" i="15"/>
  <c r="O596" i="15"/>
  <c r="J596" i="15" s="1"/>
  <c r="O792" i="15"/>
  <c r="N41" i="15"/>
  <c r="N710" i="15"/>
  <c r="O242" i="15"/>
  <c r="J242" i="15" s="1"/>
  <c r="O527" i="15"/>
  <c r="J527" i="15" s="1"/>
  <c r="N370" i="15"/>
  <c r="N1869" i="15"/>
  <c r="T1869" i="15" s="1"/>
  <c r="O930" i="15"/>
  <c r="J930" i="15" s="1"/>
  <c r="N573" i="15"/>
  <c r="O1417" i="15"/>
  <c r="J1417" i="15" s="1"/>
  <c r="N1146" i="15"/>
  <c r="T1146" i="15" s="1"/>
  <c r="O1982" i="15"/>
  <c r="J1982" i="15" s="1"/>
  <c r="O839" i="15"/>
  <c r="O114" i="15"/>
  <c r="J114" i="15" s="1"/>
  <c r="O1084" i="15"/>
  <c r="J1084" i="15" s="1"/>
  <c r="O1741" i="15"/>
  <c r="J1741" i="15" s="1"/>
  <c r="N81" i="15"/>
  <c r="T81" i="15" s="1"/>
  <c r="N258" i="15"/>
  <c r="T258" i="15" s="1"/>
  <c r="O277" i="15"/>
  <c r="J277" i="15" s="1"/>
  <c r="N681" i="15"/>
  <c r="N1549" i="15"/>
  <c r="O471" i="15"/>
  <c r="J471" i="15" s="1"/>
  <c r="O382" i="15"/>
  <c r="J382" i="15" s="1"/>
  <c r="N1834" i="15"/>
  <c r="O1044" i="15"/>
  <c r="N661" i="15"/>
  <c r="T661" i="15" s="1"/>
  <c r="O1591" i="15"/>
  <c r="O1928" i="15"/>
  <c r="O1753" i="15"/>
  <c r="O1193" i="15"/>
  <c r="J1193" i="15" s="1"/>
  <c r="O1000" i="15"/>
  <c r="J1000" i="15" s="1"/>
  <c r="O410" i="15"/>
  <c r="J410" i="15" s="1"/>
  <c r="O953" i="15"/>
  <c r="J953" i="15" s="1"/>
  <c r="O1091" i="15"/>
  <c r="O1824" i="15"/>
  <c r="J1824" i="15" s="1"/>
  <c r="O706" i="15"/>
  <c r="O1545" i="15"/>
  <c r="O1287" i="15"/>
  <c r="J1287" i="15" s="1"/>
  <c r="O1499" i="15"/>
  <c r="J1499" i="15" s="1"/>
  <c r="O199" i="15"/>
  <c r="J199" i="15" s="1"/>
  <c r="O1060" i="15"/>
  <c r="O1014" i="15"/>
  <c r="O1255" i="15"/>
  <c r="J1255" i="15" s="1"/>
  <c r="O1560" i="15"/>
  <c r="J1560" i="15" s="1"/>
  <c r="O1733" i="15"/>
  <c r="O590" i="15"/>
  <c r="J590" i="15" s="1"/>
  <c r="O1381" i="15"/>
  <c r="O749" i="15"/>
  <c r="O77" i="15"/>
  <c r="J77" i="15" s="1"/>
  <c r="O1940" i="15"/>
  <c r="J1940" i="15" s="1"/>
  <c r="O1011" i="15"/>
  <c r="J1011" i="15" s="1"/>
  <c r="O320" i="15"/>
  <c r="O201" i="15"/>
  <c r="J201" i="15" s="1"/>
  <c r="O670" i="15"/>
  <c r="O292" i="15"/>
  <c r="J292" i="15" s="1"/>
  <c r="O701" i="15"/>
  <c r="J701" i="15" s="1"/>
  <c r="O603" i="15"/>
  <c r="O1998" i="15"/>
  <c r="O1623" i="15"/>
  <c r="J1623" i="15" s="1"/>
  <c r="O363" i="15"/>
  <c r="J363" i="15" s="1"/>
  <c r="O269" i="15"/>
  <c r="J269" i="15" s="1"/>
  <c r="O1817" i="15"/>
  <c r="J1817" i="15" s="1"/>
  <c r="O1114" i="15"/>
  <c r="J1114" i="15" s="1"/>
  <c r="O751" i="15"/>
  <c r="J751" i="15" s="1"/>
  <c r="O1699" i="15"/>
  <c r="O624" i="15"/>
  <c r="O112" i="15"/>
  <c r="O680" i="15"/>
  <c r="J680" i="15" s="1"/>
  <c r="O1135" i="15"/>
  <c r="J1135" i="15" s="1"/>
  <c r="N1078" i="15"/>
  <c r="O450" i="15"/>
  <c r="J450" i="15" s="1"/>
  <c r="O833" i="15"/>
  <c r="O1960" i="15"/>
  <c r="O90" i="15"/>
  <c r="O204" i="15"/>
  <c r="J204" i="15" s="1"/>
  <c r="N987" i="15"/>
  <c r="T987" i="15" s="1"/>
  <c r="O1063" i="15"/>
  <c r="J1063" i="15" s="1"/>
  <c r="O1426" i="15"/>
  <c r="J1426" i="15" s="1"/>
  <c r="O514" i="15"/>
  <c r="J514" i="15" s="1"/>
  <c r="O1247" i="15"/>
  <c r="J1247" i="15" s="1"/>
  <c r="O1867" i="15"/>
  <c r="J1867" i="15" s="1"/>
  <c r="O1644" i="15"/>
  <c r="J1644" i="15" s="1"/>
  <c r="O1142" i="15"/>
  <c r="J1142" i="15" s="1"/>
  <c r="O634" i="15"/>
  <c r="O153" i="15"/>
  <c r="O1951" i="15"/>
  <c r="O1463" i="15"/>
  <c r="J1463" i="15" s="1"/>
  <c r="O1848" i="15"/>
  <c r="J1848" i="15" s="1"/>
  <c r="O459" i="15"/>
  <c r="O390" i="15"/>
  <c r="J390" i="15" s="1"/>
  <c r="O857" i="15"/>
  <c r="J857" i="15" s="1"/>
  <c r="N866" i="15"/>
  <c r="T866" i="15" s="1"/>
  <c r="O1624" i="15"/>
  <c r="J1624" i="15" s="1"/>
  <c r="O1803" i="15"/>
  <c r="J1803" i="15" s="1"/>
  <c r="O1685" i="15"/>
  <c r="O319" i="15"/>
  <c r="O1834" i="15"/>
  <c r="J1834" i="15" s="1"/>
  <c r="O371" i="15"/>
  <c r="O908" i="15"/>
  <c r="J908" i="15" s="1"/>
  <c r="O743" i="15"/>
  <c r="O1391" i="15"/>
  <c r="J1391" i="15" s="1"/>
  <c r="O686" i="15"/>
  <c r="J686" i="15" s="1"/>
  <c r="O1434" i="15"/>
  <c r="O1121" i="15"/>
  <c r="O952" i="15"/>
  <c r="O966" i="15"/>
  <c r="O1760" i="15"/>
  <c r="J1760" i="15" s="1"/>
  <c r="O1343" i="15"/>
  <c r="J1343" i="15" s="1"/>
  <c r="O1345" i="15"/>
  <c r="O167" i="15"/>
  <c r="J167" i="15" s="1"/>
  <c r="O1357" i="15"/>
  <c r="J1357" i="15" s="1"/>
  <c r="O1907" i="15"/>
  <c r="J1907" i="15" s="1"/>
  <c r="O1300" i="15"/>
  <c r="J1300" i="15" s="1"/>
  <c r="O1536" i="15"/>
  <c r="J1536" i="15" s="1"/>
  <c r="O1787" i="15"/>
  <c r="O609" i="15"/>
  <c r="J609" i="15" s="1"/>
  <c r="O622" i="15"/>
  <c r="J622" i="15" s="1"/>
  <c r="O1506" i="15"/>
  <c r="J1506" i="15" s="1"/>
  <c r="O519" i="15"/>
  <c r="J519" i="15" s="1"/>
  <c r="O1186" i="15"/>
  <c r="O147" i="15"/>
  <c r="O1288" i="15"/>
  <c r="J1288" i="15" s="1"/>
  <c r="O1779" i="15"/>
  <c r="O230" i="15"/>
  <c r="J230" i="15" s="1"/>
  <c r="O462" i="15"/>
  <c r="O126" i="15"/>
  <c r="O175" i="15"/>
  <c r="J175" i="15" s="1"/>
  <c r="O1005" i="15"/>
  <c r="J1005" i="15" s="1"/>
  <c r="O1854" i="15"/>
  <c r="J1854" i="15" s="1"/>
  <c r="O349" i="15"/>
  <c r="O208" i="15"/>
  <c r="J208" i="15" s="1"/>
  <c r="O1880" i="15"/>
  <c r="O909" i="15"/>
  <c r="J909" i="15" s="1"/>
  <c r="O901" i="15"/>
  <c r="J901" i="15" s="1"/>
  <c r="O1620" i="15"/>
  <c r="O577" i="15"/>
  <c r="J577" i="15" s="1"/>
  <c r="O509" i="15"/>
  <c r="J509" i="15" s="1"/>
  <c r="O1010" i="15"/>
  <c r="J1010" i="15" s="1"/>
  <c r="O1490" i="15"/>
  <c r="J1490" i="15" s="1"/>
  <c r="O1464" i="15"/>
  <c r="O350" i="15"/>
  <c r="J350" i="15" s="1"/>
  <c r="O1384" i="15"/>
  <c r="O334" i="15"/>
  <c r="J334" i="15" s="1"/>
  <c r="O755" i="15"/>
  <c r="J755" i="15" s="1"/>
  <c r="O1574" i="15"/>
  <c r="J1574" i="15" s="1"/>
  <c r="O711" i="15"/>
  <c r="J711" i="15" s="1"/>
  <c r="O1985" i="15"/>
  <c r="O1721" i="15"/>
  <c r="J1721" i="15" s="1"/>
  <c r="O826" i="15"/>
  <c r="J826" i="15" s="1"/>
  <c r="O84" i="15"/>
  <c r="J84" i="15" s="1"/>
  <c r="O1475" i="15"/>
  <c r="J1475" i="15" s="1"/>
  <c r="O1200" i="15"/>
  <c r="J1200" i="15" s="1"/>
  <c r="O8" i="15"/>
  <c r="O181" i="15"/>
  <c r="J181" i="15" s="1"/>
  <c r="O767" i="15"/>
  <c r="O717" i="15"/>
  <c r="J717" i="15" s="1"/>
  <c r="O1164" i="15"/>
  <c r="J1164" i="15" s="1"/>
  <c r="O413" i="15"/>
  <c r="O190" i="15"/>
  <c r="J190" i="15" s="1"/>
  <c r="O261" i="15"/>
  <c r="J261" i="15" s="1"/>
  <c r="O1954" i="15"/>
  <c r="O640" i="15"/>
  <c r="J640" i="15" s="1"/>
  <c r="O843" i="15"/>
  <c r="J843" i="15" s="1"/>
  <c r="O1962" i="15"/>
  <c r="O1036" i="15"/>
  <c r="O1959" i="15"/>
  <c r="O508" i="15"/>
  <c r="J508" i="15" s="1"/>
  <c r="O130" i="15"/>
  <c r="J130" i="15" s="1"/>
  <c r="N1497" i="15"/>
  <c r="O1981" i="15"/>
  <c r="O738" i="15"/>
  <c r="J738" i="15" s="1"/>
  <c r="O569" i="15"/>
  <c r="J569" i="15" s="1"/>
  <c r="O735" i="15"/>
  <c r="N528" i="15"/>
  <c r="O1125" i="15"/>
  <c r="N612" i="15"/>
  <c r="T612" i="15" s="1"/>
  <c r="O420" i="15"/>
  <c r="O222" i="15"/>
  <c r="O1561" i="15"/>
  <c r="J1561" i="15" s="1"/>
  <c r="O926" i="15"/>
  <c r="J926" i="15" s="1"/>
  <c r="O980" i="15"/>
  <c r="O177" i="15"/>
  <c r="O759" i="15"/>
  <c r="O731" i="15"/>
  <c r="J731" i="15" s="1"/>
  <c r="O78" i="15"/>
  <c r="O736" i="15"/>
  <c r="N1109" i="15"/>
  <c r="O597" i="15"/>
  <c r="O139" i="15"/>
  <c r="J139" i="15" s="1"/>
  <c r="O399" i="15"/>
  <c r="O1769" i="15"/>
  <c r="J1769" i="15" s="1"/>
  <c r="O754" i="15"/>
  <c r="J754" i="15" s="1"/>
  <c r="O1421" i="15"/>
  <c r="J1421" i="15" s="1"/>
  <c r="O1145" i="15"/>
  <c r="J1145" i="15" s="1"/>
  <c r="O1879" i="15"/>
  <c r="O171" i="15"/>
  <c r="O23" i="15"/>
  <c r="O880" i="15"/>
  <c r="J880" i="15" s="1"/>
  <c r="O1890" i="15"/>
  <c r="O244" i="15"/>
  <c r="J244" i="15" s="1"/>
  <c r="N863" i="15"/>
  <c r="O1950" i="15"/>
  <c r="O337" i="15"/>
  <c r="J337" i="15" s="1"/>
  <c r="O672" i="15"/>
  <c r="J672" i="15" s="1"/>
  <c r="O815" i="15"/>
  <c r="J815" i="15" s="1"/>
  <c r="O1541" i="15"/>
  <c r="J1541" i="15" s="1"/>
  <c r="O239" i="15"/>
  <c r="O1396" i="15"/>
  <c r="J1396" i="15" s="1"/>
  <c r="O560" i="15"/>
  <c r="J560" i="15" s="1"/>
  <c r="O897" i="15"/>
  <c r="J897" i="15" s="1"/>
  <c r="O185" i="15"/>
  <c r="J185" i="15" s="1"/>
  <c r="O347" i="15"/>
  <c r="O1206" i="15"/>
  <c r="J1206" i="15" s="1"/>
  <c r="O247" i="15"/>
  <c r="O240" i="15"/>
  <c r="O606" i="15"/>
  <c r="J606" i="15" s="1"/>
  <c r="N1281" i="15"/>
  <c r="T1281" i="15" s="1"/>
  <c r="N109" i="15"/>
  <c r="O258" i="15"/>
  <c r="J258" i="15" s="1"/>
  <c r="N1308" i="15"/>
  <c r="T1308" i="15" s="1"/>
  <c r="O586" i="15"/>
  <c r="J586" i="15" s="1"/>
  <c r="O1732" i="15"/>
  <c r="J1732" i="15" s="1"/>
  <c r="O155" i="15"/>
  <c r="O525" i="15"/>
  <c r="O1108" i="15"/>
  <c r="J1108" i="15" s="1"/>
  <c r="O997" i="15"/>
  <c r="J997" i="15" s="1"/>
  <c r="O797" i="15"/>
  <c r="J797" i="15" s="1"/>
  <c r="O1115" i="15"/>
  <c r="J1115" i="15" s="1"/>
  <c r="O594" i="15"/>
  <c r="J594" i="15" s="1"/>
  <c r="O1173" i="15"/>
  <c r="J1173" i="15" s="1"/>
  <c r="O713" i="15"/>
  <c r="J713" i="15" s="1"/>
  <c r="N519" i="15"/>
  <c r="O1926" i="15"/>
  <c r="J1926" i="15" s="1"/>
  <c r="O472" i="15"/>
  <c r="J472" i="15" s="1"/>
  <c r="O791" i="15"/>
  <c r="J791" i="15" s="1"/>
  <c r="O709" i="15"/>
  <c r="J709" i="15" s="1"/>
  <c r="O737" i="15"/>
  <c r="J737" i="15" s="1"/>
  <c r="O1736" i="15"/>
  <c r="O1055" i="15"/>
  <c r="O648" i="15"/>
  <c r="O1212" i="15"/>
  <c r="J1212" i="15" s="1"/>
  <c r="O1262" i="15"/>
  <c r="J1262" i="15" s="1"/>
  <c r="O1162" i="15"/>
  <c r="J1162" i="15" s="1"/>
  <c r="O728" i="15"/>
  <c r="O1448" i="15"/>
  <c r="O150" i="15"/>
  <c r="O945" i="15"/>
  <c r="O876" i="15"/>
  <c r="N1498" i="15"/>
  <c r="T1498" i="15" s="1"/>
  <c r="O1024" i="15"/>
  <c r="J1024" i="15" s="1"/>
  <c r="N88" i="15"/>
  <c r="O1958" i="15"/>
  <c r="J1958" i="15" s="1"/>
  <c r="O799" i="15"/>
  <c r="O1073" i="15"/>
  <c r="J1073" i="15" s="1"/>
  <c r="O172" i="15"/>
  <c r="O1913" i="15"/>
  <c r="J1913" i="15" s="1"/>
  <c r="O1363" i="15"/>
  <c r="J1363" i="15" s="1"/>
  <c r="N813" i="15"/>
  <c r="T813" i="15" s="1"/>
  <c r="O360" i="15"/>
  <c r="J360" i="15" s="1"/>
  <c r="O1716" i="15"/>
  <c r="O362" i="15"/>
  <c r="O1565" i="15"/>
  <c r="O52" i="15"/>
  <c r="J52" i="15" s="1"/>
  <c r="O1673" i="15"/>
  <c r="J1673" i="15" s="1"/>
  <c r="O1007" i="15"/>
  <c r="O760" i="15"/>
  <c r="J760" i="15" s="1"/>
  <c r="O1921" i="15"/>
  <c r="J1921" i="15" s="1"/>
  <c r="O1469" i="15"/>
  <c r="J1469" i="15" s="1"/>
  <c r="O13" i="15"/>
  <c r="J13" i="15" s="1"/>
  <c r="O280" i="15"/>
  <c r="J280" i="15" s="1"/>
  <c r="O1918" i="15"/>
  <c r="O32" i="15"/>
  <c r="J32" i="15" s="1"/>
  <c r="O1317" i="15"/>
  <c r="J1317" i="15" s="1"/>
  <c r="O708" i="15"/>
  <c r="J708" i="15" s="1"/>
  <c r="O1080" i="15"/>
  <c r="O1563" i="15"/>
  <c r="J1563" i="15" s="1"/>
  <c r="O1328" i="15"/>
  <c r="J1328" i="15" s="1"/>
  <c r="O1310" i="15"/>
  <c r="J1310" i="15" s="1"/>
  <c r="O533" i="15"/>
  <c r="O105" i="15"/>
  <c r="J105" i="15" s="1"/>
  <c r="O469" i="15"/>
  <c r="J469" i="15" s="1"/>
  <c r="O1615" i="15"/>
  <c r="J1615" i="15" s="1"/>
  <c r="O1751" i="15"/>
  <c r="O1695" i="15"/>
  <c r="J1695" i="15" s="1"/>
  <c r="O60" i="15"/>
  <c r="O970" i="15"/>
  <c r="J970" i="15" s="1"/>
  <c r="O573" i="15"/>
  <c r="J573" i="15" s="1"/>
  <c r="O67" i="15"/>
  <c r="J67" i="15" s="1"/>
  <c r="O903" i="15"/>
  <c r="J903" i="15" s="1"/>
  <c r="O1253" i="15"/>
  <c r="J1253" i="15" s="1"/>
  <c r="O1429" i="15"/>
  <c r="O1050" i="15"/>
  <c r="J1050" i="15" s="1"/>
  <c r="O832" i="15"/>
  <c r="J832" i="15" s="1"/>
  <c r="O1467" i="15"/>
  <c r="J1467" i="15" s="1"/>
  <c r="O507" i="15"/>
  <c r="O1891" i="15"/>
  <c r="J1891" i="15" s="1"/>
  <c r="O1567" i="15"/>
  <c r="J1567" i="15" s="1"/>
  <c r="N77" i="15"/>
  <c r="O805" i="15"/>
  <c r="J805" i="15" s="1"/>
  <c r="O576" i="15"/>
  <c r="O1703" i="15"/>
  <c r="J1703" i="15" s="1"/>
  <c r="O165" i="15"/>
  <c r="J165" i="15" s="1"/>
  <c r="O1494" i="15"/>
  <c r="J1494" i="15" s="1"/>
  <c r="O531" i="15"/>
  <c r="O1244" i="15"/>
  <c r="J1244" i="15" s="1"/>
  <c r="O1595" i="15"/>
  <c r="O1222" i="15"/>
  <c r="O1819" i="15"/>
  <c r="O1845" i="15"/>
  <c r="J1845" i="15" s="1"/>
  <c r="N266" i="15"/>
  <c r="O157" i="15"/>
  <c r="J157" i="15" s="1"/>
  <c r="O803" i="15"/>
  <c r="J803" i="15" s="1"/>
  <c r="N1536" i="15"/>
  <c r="O1004" i="15"/>
  <c r="J1004" i="15" s="1"/>
  <c r="O712" i="15"/>
  <c r="J712" i="15" s="1"/>
  <c r="O198" i="15"/>
  <c r="O752" i="15"/>
  <c r="O260" i="15"/>
  <c r="J260" i="15" s="1"/>
  <c r="O407" i="15"/>
  <c r="O378" i="15"/>
  <c r="O1670" i="15"/>
  <c r="J1670" i="15" s="1"/>
  <c r="O1679" i="15"/>
  <c r="J1679" i="15" s="1"/>
  <c r="O210" i="15"/>
  <c r="O1471" i="15"/>
  <c r="O345" i="15"/>
  <c r="J345" i="15" s="1"/>
  <c r="O144" i="15"/>
  <c r="J144" i="15" s="1"/>
  <c r="O1006" i="15"/>
  <c r="O1435" i="15"/>
  <c r="J1435" i="15" s="1"/>
  <c r="O1163" i="15"/>
  <c r="J1163" i="15" s="1"/>
  <c r="O600" i="15"/>
  <c r="O879" i="15"/>
  <c r="J879" i="15" s="1"/>
  <c r="O591" i="15"/>
  <c r="J591" i="15" s="1"/>
  <c r="O1418" i="15"/>
  <c r="J1418" i="15" s="1"/>
  <c r="O348" i="15"/>
  <c r="J348" i="15" s="1"/>
  <c r="O1190" i="15"/>
  <c r="O304" i="15"/>
  <c r="J304" i="15" s="1"/>
  <c r="O1133" i="15"/>
  <c r="N1745" i="15"/>
  <c r="T1745" i="15" s="1"/>
  <c r="N1414" i="15"/>
  <c r="O806" i="15"/>
  <c r="J806" i="15" s="1"/>
  <c r="O920" i="15"/>
  <c r="O617" i="15"/>
  <c r="J617" i="15" s="1"/>
  <c r="O1786" i="15"/>
  <c r="J1786" i="15" s="1"/>
  <c r="O100" i="15"/>
  <c r="O418" i="15"/>
  <c r="O1693" i="15"/>
  <c r="J1693" i="15" s="1"/>
  <c r="N1482" i="15"/>
  <c r="O1284" i="15"/>
  <c r="O276" i="15"/>
  <c r="J276" i="15" s="1"/>
  <c r="O956" i="15"/>
  <c r="O536" i="15"/>
  <c r="J536" i="15" s="1"/>
  <c r="O1341" i="15"/>
  <c r="O14" i="15"/>
  <c r="J14" i="15" s="1"/>
  <c r="O944" i="15"/>
  <c r="O1484" i="15"/>
  <c r="J1484" i="15" s="1"/>
  <c r="O1798" i="15"/>
  <c r="J1798" i="15" s="1"/>
  <c r="O1404" i="15"/>
  <c r="O1144" i="15"/>
  <c r="J1144" i="15" s="1"/>
  <c r="O312" i="15"/>
  <c r="N187" i="15"/>
  <c r="N1067" i="15"/>
  <c r="O785" i="15"/>
  <c r="O1896" i="15"/>
  <c r="N1740" i="15"/>
  <c r="N19" i="15"/>
  <c r="O169" i="15"/>
  <c r="J169" i="15" s="1"/>
  <c r="O1669" i="15"/>
  <c r="J1669" i="15" s="1"/>
  <c r="O1280" i="15"/>
  <c r="J1280" i="15" s="1"/>
  <c r="O1400" i="15"/>
  <c r="J1400" i="15" s="1"/>
  <c r="O1740" i="15"/>
  <c r="J1740" i="15" s="1"/>
  <c r="O1526" i="15"/>
  <c r="O379" i="15"/>
  <c r="J379" i="15" s="1"/>
  <c r="O282" i="15"/>
  <c r="J282" i="15" s="1"/>
  <c r="O1619" i="15"/>
  <c r="J1619" i="15" s="1"/>
  <c r="O1863" i="15"/>
  <c r="O747" i="15"/>
  <c r="J747" i="15" s="1"/>
  <c r="O336" i="15"/>
  <c r="J336" i="15" s="1"/>
  <c r="O802" i="15"/>
  <c r="N577" i="15"/>
  <c r="O194" i="15"/>
  <c r="O92" i="15"/>
  <c r="J92" i="15" s="1"/>
  <c r="O1122" i="15"/>
  <c r="O437" i="15"/>
  <c r="J437" i="15" s="1"/>
  <c r="O1325" i="15"/>
  <c r="J1325" i="15" s="1"/>
  <c r="O936" i="15"/>
  <c r="J936" i="15" s="1"/>
  <c r="O1034" i="15"/>
  <c r="J1034" i="15" s="1"/>
  <c r="O1431" i="15"/>
  <c r="O273" i="15"/>
  <c r="O859" i="15"/>
  <c r="J859" i="15" s="1"/>
  <c r="O1523" i="15"/>
  <c r="J1523" i="15" s="1"/>
  <c r="O1858" i="15"/>
  <c r="O1875" i="15"/>
  <c r="J1875" i="15" s="1"/>
  <c r="O974" i="15"/>
  <c r="J974" i="15" s="1"/>
  <c r="O1809" i="15"/>
  <c r="J1809" i="15" s="1"/>
  <c r="O739" i="15"/>
  <c r="J739" i="15" s="1"/>
  <c r="O681" i="15"/>
  <c r="J681" i="15" s="1"/>
  <c r="O70" i="15"/>
  <c r="J70" i="15" s="1"/>
  <c r="O878" i="15"/>
  <c r="O1952" i="15"/>
  <c r="J1952" i="15" s="1"/>
  <c r="N1194" i="15"/>
  <c r="T1194" i="15" s="1"/>
  <c r="O306" i="15"/>
  <c r="J306" i="15" s="1"/>
  <c r="O1886" i="15"/>
  <c r="O1516" i="15"/>
  <c r="J1516" i="15" s="1"/>
  <c r="O1202" i="15"/>
  <c r="J1202" i="15" s="1"/>
  <c r="N1004" i="15"/>
  <c r="T1004" i="15" s="1"/>
  <c r="O1909" i="15"/>
  <c r="O1178" i="15"/>
  <c r="J1178" i="15" s="1"/>
  <c r="N195" i="15"/>
  <c r="O1914" i="15"/>
  <c r="J1914" i="15" s="1"/>
  <c r="O570" i="15"/>
  <c r="N511" i="15"/>
  <c r="O984" i="15"/>
  <c r="J984" i="15" s="1"/>
  <c r="O404" i="15"/>
  <c r="J404" i="15" s="1"/>
  <c r="O568" i="15"/>
  <c r="J568" i="15" s="1"/>
  <c r="O704" i="15"/>
  <c r="O1389" i="15"/>
  <c r="J1389" i="15" s="1"/>
  <c r="O1859" i="15"/>
  <c r="O226" i="15"/>
  <c r="J226" i="15" s="1"/>
  <c r="O441" i="15"/>
  <c r="J441" i="15" s="1"/>
  <c r="O5" i="15"/>
  <c r="J5" i="15" s="1"/>
  <c r="N807" i="15"/>
  <c r="O1833" i="15"/>
  <c r="J1833" i="15" s="1"/>
  <c r="N1164" i="15"/>
  <c r="O1130" i="15"/>
  <c r="J1130" i="15" s="1"/>
  <c r="O263" i="15"/>
  <c r="O1692" i="15"/>
  <c r="J1692" i="15" s="1"/>
  <c r="O1608" i="15"/>
  <c r="N1499" i="15"/>
  <c r="O1777" i="15"/>
  <c r="J1777" i="15" s="1"/>
  <c r="O1555" i="15"/>
  <c r="J1555" i="15" s="1"/>
  <c r="O1238" i="15"/>
  <c r="J1238" i="15" s="1"/>
  <c r="O99" i="15"/>
  <c r="O141" i="15"/>
  <c r="J141" i="15" s="1"/>
  <c r="N1467" i="15"/>
  <c r="T1467" i="15" s="1"/>
  <c r="O750" i="15"/>
  <c r="J750" i="15" s="1"/>
  <c r="O1296" i="15"/>
  <c r="J1296" i="15" s="1"/>
  <c r="O250" i="15"/>
  <c r="O1271" i="15"/>
  <c r="J1271" i="15" s="1"/>
  <c r="O1942" i="15"/>
  <c r="J1942" i="15" s="1"/>
  <c r="O145" i="15"/>
  <c r="J145" i="15" s="1"/>
  <c r="O1668" i="15"/>
  <c r="O484" i="15"/>
  <c r="O1497" i="15"/>
  <c r="J1497" i="15" s="1"/>
  <c r="O1470" i="15"/>
  <c r="J1470" i="15" s="1"/>
  <c r="O621" i="15"/>
  <c r="J621" i="15" s="1"/>
  <c r="O1374" i="15"/>
  <c r="J1374" i="15" s="1"/>
  <c r="O546" i="15"/>
  <c r="O1594" i="15"/>
  <c r="O948" i="15"/>
  <c r="J948" i="15" s="1"/>
  <c r="O1706" i="15"/>
  <c r="J1706" i="15" s="1"/>
  <c r="O116" i="15"/>
  <c r="O1637" i="15"/>
  <c r="J1637" i="15" s="1"/>
  <c r="O119" i="15"/>
  <c r="O64" i="15"/>
  <c r="J64" i="15" s="1"/>
  <c r="O440" i="15"/>
  <c r="J440" i="15" s="1"/>
  <c r="N1068" i="15"/>
  <c r="T1068" i="15" s="1"/>
  <c r="N631" i="15"/>
  <c r="O1569" i="15"/>
  <c r="O1457" i="15"/>
  <c r="O1754" i="15"/>
  <c r="J1754" i="15" s="1"/>
  <c r="N1765" i="15"/>
  <c r="O235" i="15"/>
  <c r="N1154" i="15"/>
  <c r="N744" i="15"/>
  <c r="O461" i="15"/>
  <c r="J461" i="15" s="1"/>
  <c r="O1143" i="15"/>
  <c r="J1143" i="15" s="1"/>
  <c r="O676" i="15"/>
  <c r="N707" i="15"/>
  <c r="O223" i="15"/>
  <c r="J223" i="15" s="1"/>
  <c r="O1221" i="15"/>
  <c r="J1221" i="15" s="1"/>
  <c r="O421" i="15"/>
  <c r="O693" i="15"/>
  <c r="O1377" i="15"/>
  <c r="N1195" i="15"/>
  <c r="N1220" i="15"/>
  <c r="O1730" i="15"/>
  <c r="J1730" i="15" s="1"/>
  <c r="O1514" i="15"/>
  <c r="O1749" i="15"/>
  <c r="J1749" i="15" s="1"/>
  <c r="O1315" i="15"/>
  <c r="O678" i="15"/>
  <c r="J678" i="15" s="1"/>
  <c r="O1316" i="15"/>
  <c r="O1364" i="15"/>
  <c r="J1364" i="15" s="1"/>
  <c r="O1123" i="15"/>
  <c r="J1123" i="15" s="1"/>
  <c r="O990" i="15"/>
  <c r="J990" i="15" s="1"/>
  <c r="O1650" i="15"/>
  <c r="J1650" i="15" s="1"/>
  <c r="O1641" i="15"/>
  <c r="O1105" i="15"/>
  <c r="O1292" i="15"/>
  <c r="J1292" i="15" s="1"/>
  <c r="O1355" i="15"/>
  <c r="J1355" i="15" s="1"/>
  <c r="O995" i="15"/>
  <c r="O1609" i="15"/>
  <c r="O229" i="15"/>
  <c r="J229" i="15" s="1"/>
  <c r="O216" i="15"/>
  <c r="J216" i="15" s="1"/>
  <c r="O43" i="15"/>
  <c r="J43" i="15" s="1"/>
  <c r="O1518" i="15"/>
  <c r="J1518" i="15" s="1"/>
  <c r="O176" i="15"/>
  <c r="J176" i="15" s="1"/>
  <c r="O300" i="15"/>
  <c r="J300" i="15" s="1"/>
  <c r="O1672" i="15"/>
  <c r="O245" i="15"/>
  <c r="J245" i="15" s="1"/>
  <c r="O401" i="15"/>
  <c r="J401" i="15" s="1"/>
  <c r="N983" i="15"/>
  <c r="T983" i="15" s="1"/>
  <c r="N1022" i="15"/>
  <c r="O1566" i="15"/>
  <c r="N1982" i="15"/>
  <c r="O1513" i="15"/>
  <c r="O102" i="15"/>
  <c r="J102" i="15" s="1"/>
  <c r="N1519" i="15"/>
  <c r="N1541" i="15"/>
  <c r="N439" i="15"/>
  <c r="O1744" i="15"/>
  <c r="J1744" i="15" s="1"/>
  <c r="N981" i="15"/>
  <c r="T981" i="15" s="1"/>
  <c r="N1299" i="15"/>
  <c r="T1299" i="15" s="1"/>
  <c r="O1842" i="15"/>
  <c r="J1842" i="15" s="1"/>
  <c r="N241" i="15"/>
  <c r="T241" i="15" s="1"/>
  <c r="O765" i="15"/>
  <c r="J765" i="15" s="1"/>
  <c r="N1532" i="15"/>
  <c r="O1208" i="15"/>
  <c r="J1208" i="15" s="1"/>
  <c r="N842" i="15"/>
  <c r="O1968" i="15"/>
  <c r="O1524" i="15"/>
  <c r="J1524" i="15" s="1"/>
  <c r="N848" i="15"/>
  <c r="O1246" i="15"/>
  <c r="O178" i="15"/>
  <c r="O1778" i="15"/>
  <c r="O684" i="15"/>
  <c r="J684" i="15" s="1"/>
  <c r="O1395" i="15"/>
  <c r="J1395" i="15" s="1"/>
  <c r="O1924" i="15"/>
  <c r="O1947" i="15"/>
  <c r="O1228" i="15"/>
  <c r="J1228" i="15" s="1"/>
  <c r="O1154" i="15"/>
  <c r="J1154" i="15" s="1"/>
  <c r="N47" i="15"/>
  <c r="O1064" i="15"/>
  <c r="J1064" i="15" s="1"/>
  <c r="N396" i="15"/>
  <c r="O1718" i="15"/>
  <c r="O784" i="15"/>
  <c r="J784" i="15" s="1"/>
  <c r="O1370" i="15"/>
  <c r="J1370" i="15" s="1"/>
  <c r="O1629" i="15"/>
  <c r="N1560" i="15"/>
  <c r="O1790" i="15"/>
  <c r="J1790" i="15" s="1"/>
  <c r="O1823" i="15"/>
  <c r="J1823" i="15" s="1"/>
  <c r="N1321" i="15"/>
  <c r="T1321" i="15" s="1"/>
  <c r="N843" i="15"/>
  <c r="N1397" i="15"/>
  <c r="T1397" i="15" s="1"/>
  <c r="O341" i="15"/>
  <c r="N1622" i="15"/>
  <c r="T1622" i="15" s="1"/>
  <c r="N332" i="15"/>
  <c r="T332" i="15" s="1"/>
  <c r="O812" i="15"/>
  <c r="O318" i="15"/>
  <c r="N1012" i="15"/>
  <c r="N392" i="15"/>
  <c r="O1160" i="15"/>
  <c r="N1422" i="15"/>
  <c r="N965" i="15"/>
  <c r="O1710" i="15"/>
  <c r="J1710" i="15" s="1"/>
  <c r="O37" i="15"/>
  <c r="J37" i="15" s="1"/>
  <c r="O274" i="15"/>
  <c r="J274" i="15" s="1"/>
  <c r="O768" i="15"/>
  <c r="J768" i="15" s="1"/>
  <c r="O1963" i="15"/>
  <c r="N787" i="15"/>
  <c r="O1172" i="15"/>
  <c r="O1351" i="15"/>
  <c r="O1239" i="15"/>
  <c r="J1239" i="15" s="1"/>
  <c r="O1684" i="15"/>
  <c r="J1684" i="15" s="1"/>
  <c r="N672" i="15"/>
  <c r="O710" i="15"/>
  <c r="P1876" i="15"/>
  <c r="P927" i="15"/>
  <c r="P1354" i="15"/>
  <c r="P1864" i="15"/>
  <c r="P428" i="15"/>
  <c r="P1702" i="15"/>
  <c r="R483" i="15"/>
  <c r="R42" i="15"/>
  <c r="R1145" i="15"/>
  <c r="P277" i="15"/>
  <c r="P988" i="15"/>
  <c r="Q1613" i="15"/>
  <c r="P527" i="15"/>
  <c r="Q1962" i="15"/>
  <c r="P560" i="15"/>
  <c r="R1413" i="15"/>
  <c r="P1584" i="15"/>
  <c r="S1265" i="15"/>
  <c r="P896" i="15"/>
  <c r="P107" i="15"/>
  <c r="S377" i="15"/>
  <c r="Q1617" i="15"/>
  <c r="P126" i="15"/>
  <c r="S1766" i="15"/>
  <c r="R1859" i="15"/>
  <c r="R1831" i="15"/>
  <c r="P310" i="15"/>
  <c r="R366" i="15"/>
  <c r="S652" i="15"/>
  <c r="Q900" i="15"/>
  <c r="S893" i="15"/>
  <c r="Q1133" i="15"/>
  <c r="P474" i="15"/>
  <c r="R1484" i="15"/>
  <c r="R615" i="15"/>
  <c r="P1716" i="15"/>
  <c r="S379" i="15"/>
  <c r="P807" i="15"/>
  <c r="P623" i="15"/>
  <c r="P1970" i="15"/>
  <c r="P994" i="15"/>
  <c r="R821" i="15"/>
  <c r="S617" i="15"/>
  <c r="R1857" i="15"/>
  <c r="S185" i="15"/>
  <c r="Q296" i="15"/>
  <c r="Q561" i="15"/>
  <c r="S1987" i="15"/>
  <c r="P326" i="15"/>
  <c r="P561" i="15"/>
  <c r="Q1341" i="15"/>
  <c r="R1883" i="15"/>
  <c r="Q1050" i="15"/>
  <c r="P497" i="15"/>
  <c r="P587" i="15"/>
  <c r="Q742" i="15"/>
  <c r="Q636" i="15"/>
  <c r="R1606" i="15"/>
  <c r="R768" i="15"/>
  <c r="S801" i="15"/>
  <c r="S574" i="15"/>
  <c r="S1672" i="15"/>
  <c r="R1885" i="15"/>
  <c r="S653" i="15"/>
  <c r="P996" i="15"/>
  <c r="Q823" i="15"/>
  <c r="R504" i="15"/>
  <c r="S1552" i="15"/>
  <c r="Q1081" i="15"/>
  <c r="Q1777" i="15"/>
  <c r="Q1747" i="15"/>
  <c r="R935" i="15"/>
  <c r="Q1328" i="15"/>
  <c r="P728" i="15"/>
  <c r="S1132" i="15"/>
  <c r="R1590" i="15"/>
  <c r="R656" i="15"/>
  <c r="Q821" i="15"/>
  <c r="P1747" i="15"/>
  <c r="P1377" i="15"/>
  <c r="R1421" i="15"/>
  <c r="Q1471" i="15"/>
  <c r="P1899" i="15"/>
  <c r="R1220" i="15"/>
  <c r="S979" i="15"/>
  <c r="R925" i="15"/>
  <c r="R580" i="15"/>
  <c r="S639" i="15"/>
  <c r="Q648" i="15"/>
  <c r="S52" i="15"/>
  <c r="Q1213" i="15"/>
  <c r="Q933" i="15"/>
  <c r="P145" i="15"/>
  <c r="Q563" i="15"/>
  <c r="S1617" i="15"/>
  <c r="R1563" i="15"/>
  <c r="P1656" i="15"/>
  <c r="S1498" i="15"/>
  <c r="S1819" i="15"/>
  <c r="P627" i="15"/>
  <c r="P1331" i="15"/>
  <c r="R1887" i="15"/>
  <c r="P1113" i="15"/>
  <c r="Q696" i="15"/>
  <c r="S1273" i="15"/>
  <c r="R1931" i="15"/>
  <c r="P564" i="15"/>
  <c r="R1968" i="15"/>
  <c r="R457" i="15"/>
  <c r="S1697" i="15"/>
  <c r="P862" i="15"/>
  <c r="R1050" i="15"/>
  <c r="P1956" i="15"/>
  <c r="R1194" i="15"/>
  <c r="Q1345" i="15"/>
  <c r="S1632" i="15"/>
  <c r="P788" i="15"/>
  <c r="Q640" i="15"/>
  <c r="Q594" i="15"/>
  <c r="P958" i="15"/>
  <c r="S1541" i="15"/>
  <c r="S1618" i="15"/>
  <c r="Q1287" i="15"/>
  <c r="R579" i="15"/>
  <c r="S303" i="15"/>
  <c r="Q1754" i="15"/>
  <c r="Q1235" i="15"/>
  <c r="P1718" i="15"/>
  <c r="P1733" i="15"/>
  <c r="P1119" i="15"/>
  <c r="S1799" i="15"/>
  <c r="R478" i="15"/>
  <c r="P1536" i="15"/>
  <c r="P1943" i="15"/>
  <c r="P257" i="15"/>
  <c r="P363" i="15"/>
  <c r="Q305" i="15"/>
  <c r="P765" i="15"/>
  <c r="Q92" i="15"/>
  <c r="P96" i="15"/>
  <c r="R56" i="15"/>
  <c r="S1933" i="15"/>
  <c r="Q831" i="15"/>
  <c r="Q1512" i="15"/>
  <c r="Q998" i="15"/>
  <c r="S642" i="15"/>
  <c r="P434" i="15"/>
  <c r="P1360" i="15"/>
  <c r="R1039" i="15"/>
  <c r="Q234" i="15"/>
  <c r="R1985" i="15"/>
  <c r="S880" i="15"/>
  <c r="P1139" i="15"/>
  <c r="S1333" i="15"/>
  <c r="R1753" i="15"/>
  <c r="P480" i="15"/>
  <c r="P1898" i="15"/>
  <c r="P1708" i="15"/>
  <c r="R1414" i="15"/>
  <c r="P219" i="15"/>
  <c r="S1043" i="15"/>
  <c r="R1151" i="15"/>
  <c r="P1034" i="15"/>
  <c r="R1265" i="15"/>
  <c r="S491" i="15"/>
  <c r="Q703" i="15"/>
  <c r="S889" i="15"/>
  <c r="P26" i="15"/>
  <c r="Q586" i="15"/>
  <c r="Q56" i="15"/>
  <c r="R1149" i="15"/>
  <c r="Q1692" i="15"/>
  <c r="Q1603" i="15"/>
  <c r="P1322" i="15"/>
  <c r="S1174" i="15"/>
  <c r="S1879" i="15"/>
  <c r="S674" i="15"/>
  <c r="S831" i="15"/>
  <c r="R829" i="15"/>
  <c r="R670" i="15"/>
  <c r="Q602" i="15"/>
  <c r="R1217" i="15"/>
  <c r="S1492" i="15"/>
  <c r="P1361" i="15"/>
  <c r="Q676" i="15"/>
  <c r="R1750" i="15"/>
  <c r="P1412" i="15"/>
  <c r="Q1959" i="15"/>
  <c r="R326" i="15"/>
  <c r="S498" i="15"/>
  <c r="R548" i="15"/>
  <c r="P1744" i="15"/>
  <c r="R414" i="15"/>
  <c r="S1717" i="15"/>
  <c r="Q1442" i="15"/>
  <c r="S586" i="15"/>
  <c r="R1302" i="15"/>
  <c r="S1655" i="15"/>
  <c r="Q57" i="15"/>
  <c r="R1821" i="15"/>
  <c r="P1867" i="15"/>
  <c r="S97" i="15"/>
  <c r="P1457" i="15"/>
  <c r="Q84" i="15"/>
  <c r="P390" i="15"/>
  <c r="Q1016" i="15"/>
  <c r="P1836" i="15"/>
  <c r="R420" i="15"/>
  <c r="S65" i="15"/>
  <c r="R605" i="15"/>
  <c r="P499" i="15"/>
  <c r="Q537" i="15"/>
  <c r="S1371" i="15"/>
  <c r="S1445" i="15"/>
  <c r="R988" i="15"/>
  <c r="R1077" i="15"/>
  <c r="S1550" i="15"/>
  <c r="Q1337" i="15"/>
  <c r="P1048" i="15"/>
  <c r="Q191" i="15"/>
  <c r="Q1452" i="15"/>
  <c r="P783" i="15"/>
  <c r="Q1985" i="15"/>
  <c r="P1462" i="15"/>
  <c r="R1661" i="15"/>
  <c r="P983" i="15"/>
  <c r="S561" i="15"/>
  <c r="P1466" i="15"/>
  <c r="P1873" i="15"/>
  <c r="P322" i="15"/>
  <c r="P792" i="15"/>
  <c r="Q485" i="15"/>
  <c r="Q1472" i="15"/>
  <c r="P1853" i="15"/>
  <c r="P208" i="15"/>
  <c r="S624" i="15"/>
  <c r="P621" i="15"/>
  <c r="P1306" i="15"/>
  <c r="S226" i="15"/>
  <c r="Q99" i="15"/>
  <c r="P1312" i="15"/>
  <c r="R227" i="15"/>
  <c r="P1879" i="15"/>
  <c r="Q1395" i="15"/>
  <c r="S758" i="15"/>
  <c r="S1260" i="15"/>
  <c r="S269" i="15"/>
  <c r="R1699" i="15"/>
  <c r="S1385" i="15"/>
  <c r="Q1748" i="15"/>
  <c r="O34" i="22"/>
  <c r="P920" i="15"/>
  <c r="R774" i="15"/>
  <c r="P1705" i="15"/>
  <c r="P153" i="15"/>
  <c r="Q1363" i="15"/>
  <c r="P762" i="15"/>
  <c r="Q1425" i="15"/>
  <c r="Q469" i="15"/>
  <c r="Q859" i="15"/>
  <c r="Q917" i="15"/>
  <c r="Q687" i="15"/>
  <c r="R1197" i="15"/>
  <c r="Q794" i="15"/>
  <c r="Q567" i="15"/>
  <c r="P933" i="15"/>
  <c r="S661" i="15"/>
  <c r="R1081" i="15"/>
  <c r="R196" i="15"/>
  <c r="P1146" i="15"/>
  <c r="R1822" i="15"/>
  <c r="S205" i="15"/>
  <c r="R1987" i="15"/>
  <c r="Q920" i="15"/>
  <c r="S1800" i="15"/>
  <c r="Q1641" i="15"/>
  <c r="P720" i="15"/>
  <c r="R1047" i="15"/>
  <c r="R140" i="15"/>
  <c r="Q1242" i="15"/>
  <c r="Q1680" i="15"/>
  <c r="P475" i="15"/>
  <c r="P659" i="15"/>
  <c r="S1060" i="15"/>
  <c r="R1123" i="15"/>
  <c r="S822" i="15"/>
  <c r="S273" i="15"/>
  <c r="S1249" i="15"/>
  <c r="S515" i="15"/>
  <c r="R613" i="15"/>
  <c r="S583" i="15"/>
  <c r="S1619" i="15"/>
  <c r="P1613" i="15"/>
  <c r="P875" i="15"/>
  <c r="R1201" i="15"/>
  <c r="P361" i="15"/>
  <c r="P1902" i="15"/>
  <c r="P71" i="15"/>
  <c r="Q423" i="15"/>
  <c r="P744" i="15"/>
  <c r="Q1460" i="15"/>
  <c r="Q286" i="15"/>
  <c r="Q1210" i="15"/>
  <c r="S318" i="15"/>
  <c r="Q862" i="15"/>
  <c r="R1465" i="15"/>
  <c r="P1724" i="15"/>
  <c r="Q685" i="15"/>
  <c r="P692" i="15"/>
  <c r="Q1717" i="15"/>
  <c r="O35" i="22"/>
  <c r="P879" i="15"/>
  <c r="S1646" i="15"/>
  <c r="Q861" i="15"/>
  <c r="S869" i="15"/>
  <c r="R552" i="15"/>
  <c r="S184" i="15"/>
  <c r="P1157" i="15"/>
  <c r="Q1910" i="15"/>
  <c r="P1709" i="15"/>
  <c r="Q778" i="15"/>
  <c r="S1543" i="15"/>
  <c r="S222" i="15"/>
  <c r="P795" i="15"/>
  <c r="P1797" i="15"/>
  <c r="S551" i="15"/>
  <c r="Q605" i="15"/>
  <c r="P628" i="15"/>
  <c r="P1349" i="15"/>
  <c r="Q870" i="15"/>
  <c r="Q1155" i="15"/>
  <c r="P73" i="15"/>
  <c r="P1478" i="15"/>
  <c r="S1946" i="15"/>
  <c r="P555" i="15"/>
  <c r="Q1871" i="15"/>
  <c r="Q922" i="15"/>
  <c r="P330" i="15"/>
  <c r="P1773" i="15"/>
  <c r="S847" i="15"/>
  <c r="P583" i="15"/>
  <c r="S936" i="15"/>
  <c r="P1426" i="15"/>
  <c r="P382" i="15"/>
  <c r="Q74" i="15"/>
  <c r="R1193" i="15"/>
  <c r="S545" i="15"/>
  <c r="R1862" i="15"/>
  <c r="R828" i="15"/>
  <c r="P1066" i="15"/>
  <c r="R1562" i="15"/>
  <c r="Q1373" i="15"/>
  <c r="S1871" i="15"/>
  <c r="S959" i="15"/>
  <c r="S1365" i="15"/>
  <c r="S600" i="15"/>
  <c r="P1860" i="15"/>
  <c r="Q2" i="15"/>
  <c r="S763" i="15"/>
  <c r="P1602" i="15"/>
  <c r="S1635" i="15"/>
  <c r="R1429" i="15"/>
  <c r="Q1054" i="15"/>
  <c r="S1787" i="15"/>
  <c r="S947" i="15"/>
  <c r="P999" i="15"/>
  <c r="Q1515" i="15"/>
  <c r="Q947" i="15"/>
  <c r="P1922" i="15"/>
  <c r="P1371" i="15"/>
  <c r="Q11" i="15"/>
  <c r="R1647" i="15"/>
  <c r="R1886" i="15"/>
  <c r="R1127" i="15"/>
  <c r="R1376" i="15"/>
  <c r="S25" i="15"/>
  <c r="Q1294" i="15"/>
  <c r="S1848" i="15"/>
  <c r="P1421" i="15"/>
  <c r="R79" i="15"/>
  <c r="P412" i="15"/>
  <c r="P877" i="15"/>
  <c r="P1710" i="15"/>
  <c r="P735" i="15"/>
  <c r="P184" i="15"/>
  <c r="R517" i="15"/>
  <c r="P1699" i="15"/>
  <c r="R1552" i="15"/>
  <c r="Q1105" i="15"/>
  <c r="Q133" i="15"/>
  <c r="Q35" i="15"/>
  <c r="R497" i="15"/>
  <c r="P781" i="15"/>
  <c r="Q1643" i="15"/>
  <c r="R1330" i="15"/>
  <c r="S757" i="15"/>
  <c r="Q1243" i="15"/>
  <c r="S997" i="15"/>
  <c r="R1719" i="15"/>
  <c r="R86" i="15"/>
  <c r="P506" i="15"/>
  <c r="S676" i="15"/>
  <c r="S1086" i="15"/>
  <c r="Q1605" i="15"/>
  <c r="Q235" i="15"/>
  <c r="R1378" i="15"/>
  <c r="P1908" i="15"/>
  <c r="Q1383" i="15"/>
  <c r="R1543" i="15"/>
  <c r="S135" i="15"/>
  <c r="Q694" i="15"/>
  <c r="P462" i="15"/>
  <c r="S481" i="15"/>
  <c r="S765" i="15"/>
  <c r="S1147" i="15"/>
  <c r="S1097" i="15"/>
  <c r="P995" i="15"/>
  <c r="Q1289" i="15"/>
  <c r="R451" i="15"/>
  <c r="R1141" i="15"/>
  <c r="S1461" i="15"/>
  <c r="Q38" i="15"/>
  <c r="S1859" i="15"/>
  <c r="R1878" i="15"/>
  <c r="R904" i="15"/>
  <c r="R1806" i="15"/>
  <c r="R719" i="15"/>
  <c r="R277" i="15"/>
  <c r="P1284" i="15"/>
  <c r="P613" i="15"/>
  <c r="R376" i="15"/>
  <c r="S1000" i="15"/>
  <c r="Q1361" i="15"/>
  <c r="Q943" i="15"/>
  <c r="R1960" i="15"/>
  <c r="Q912" i="15"/>
  <c r="Q334" i="15"/>
  <c r="R1115" i="15"/>
  <c r="P1002" i="15"/>
  <c r="S1652" i="15"/>
  <c r="S160" i="15"/>
  <c r="Q1882" i="15"/>
  <c r="Q721" i="15"/>
  <c r="P1538" i="15"/>
  <c r="Q370" i="15"/>
  <c r="S1027" i="15"/>
  <c r="Q1461" i="15"/>
  <c r="R680" i="15"/>
  <c r="S790" i="15"/>
  <c r="S1523" i="15"/>
  <c r="R1225" i="15"/>
  <c r="S1804" i="15"/>
  <c r="Q1672" i="15"/>
  <c r="S565" i="15"/>
  <c r="P1295" i="15"/>
  <c r="R722" i="15"/>
  <c r="Q1047" i="15"/>
  <c r="Q1207" i="15"/>
  <c r="Q560" i="15"/>
  <c r="P289" i="15"/>
  <c r="S1089" i="15"/>
  <c r="S261" i="15"/>
  <c r="Q193" i="15"/>
  <c r="P584" i="15"/>
  <c r="Q613" i="15"/>
  <c r="Q1526" i="15"/>
  <c r="Q534" i="15"/>
  <c r="S302" i="15"/>
  <c r="P201" i="15"/>
  <c r="S584" i="15"/>
  <c r="R995" i="15"/>
  <c r="R435" i="15"/>
  <c r="P1891" i="15"/>
  <c r="S1382" i="15"/>
  <c r="S1742" i="15"/>
  <c r="Q349" i="15"/>
  <c r="R352" i="15"/>
  <c r="P1185" i="15"/>
  <c r="R741" i="15"/>
  <c r="P1637" i="15"/>
  <c r="Q157" i="15"/>
  <c r="P842" i="15"/>
  <c r="Q315" i="15"/>
  <c r="S153" i="15"/>
  <c r="S601" i="15"/>
  <c r="R646" i="15"/>
  <c r="P852" i="15"/>
  <c r="S1814" i="15"/>
  <c r="S1183" i="15"/>
  <c r="Q1808" i="15"/>
  <c r="S1776" i="15"/>
  <c r="S796" i="15"/>
  <c r="P1293" i="15"/>
  <c r="P971" i="15"/>
  <c r="R1260" i="15"/>
  <c r="O39" i="22"/>
  <c r="R68" i="15"/>
  <c r="P1273" i="15"/>
  <c r="P580" i="15"/>
  <c r="R1767" i="15"/>
  <c r="P1131" i="15"/>
  <c r="S1268" i="15"/>
  <c r="Q1093" i="15"/>
  <c r="P99" i="15"/>
  <c r="R1536" i="15"/>
  <c r="Q661" i="15"/>
  <c r="S1444" i="15"/>
  <c r="R1688" i="15"/>
  <c r="P1474" i="15"/>
  <c r="R738" i="15"/>
  <c r="Q405" i="15"/>
  <c r="S149" i="15"/>
  <c r="R1783" i="15"/>
  <c r="S645" i="15"/>
  <c r="R164" i="15"/>
  <c r="R370" i="15"/>
  <c r="R595" i="15"/>
  <c r="R229" i="15"/>
  <c r="P1596" i="15"/>
  <c r="R1965" i="15"/>
  <c r="S1884" i="15"/>
  <c r="S294" i="15"/>
  <c r="P599" i="15"/>
  <c r="S1954" i="15"/>
  <c r="R218" i="15"/>
  <c r="R1784" i="15"/>
  <c r="S1764" i="15"/>
  <c r="S1827" i="15"/>
  <c r="R1390" i="15"/>
  <c r="R692" i="15"/>
  <c r="Q1563" i="15"/>
  <c r="P8" i="15"/>
  <c r="P95" i="15"/>
  <c r="Q77" i="15"/>
  <c r="P1825" i="15"/>
  <c r="Q1951" i="15"/>
  <c r="R1499" i="15"/>
  <c r="Q444" i="15"/>
  <c r="P1882" i="15"/>
  <c r="Q587" i="15"/>
  <c r="R1312" i="15"/>
  <c r="S1125" i="15"/>
  <c r="R1288" i="15"/>
  <c r="R1834" i="15"/>
  <c r="Q599" i="15"/>
  <c r="S64" i="15"/>
  <c r="R1872" i="15"/>
  <c r="R1627" i="15"/>
  <c r="S1146" i="15"/>
  <c r="Q1788" i="15"/>
  <c r="R572" i="15"/>
  <c r="R1564" i="15"/>
  <c r="R1289" i="15"/>
  <c r="S833" i="15"/>
  <c r="P1737" i="15"/>
  <c r="Q1322" i="15"/>
  <c r="R1410" i="15"/>
  <c r="S1158" i="15"/>
  <c r="Q1209" i="15"/>
  <c r="P634" i="15"/>
  <c r="R1482" i="15"/>
  <c r="P1917" i="15"/>
  <c r="R1411" i="15"/>
  <c r="R211" i="15"/>
  <c r="P1463" i="15"/>
  <c r="R574" i="15"/>
  <c r="R179" i="15"/>
  <c r="S95" i="15"/>
  <c r="R145" i="15"/>
  <c r="Q290" i="15"/>
  <c r="Q557" i="15"/>
  <c r="P1712" i="15"/>
  <c r="Q816" i="15"/>
  <c r="Q1578" i="15"/>
  <c r="Q938" i="15"/>
  <c r="P227" i="15"/>
  <c r="P1133" i="15"/>
  <c r="Q669" i="15"/>
  <c r="P1278" i="15"/>
  <c r="S1473" i="15"/>
  <c r="P1343" i="15"/>
  <c r="P1163" i="15"/>
  <c r="P1501" i="15"/>
  <c r="R1086" i="15"/>
  <c r="Q1019" i="15"/>
  <c r="P1467" i="15"/>
  <c r="R1780" i="15"/>
  <c r="R321" i="15"/>
  <c r="Q435" i="15"/>
  <c r="Q1026" i="15"/>
  <c r="R1065" i="15"/>
  <c r="S1166" i="15"/>
  <c r="P424" i="15"/>
  <c r="P1267" i="15"/>
  <c r="P721" i="15"/>
  <c r="Q727" i="15"/>
  <c r="Q1941" i="15"/>
  <c r="R1740" i="15"/>
  <c r="Q1765" i="15"/>
  <c r="Q869" i="15"/>
  <c r="P1583" i="15"/>
  <c r="R1252" i="15"/>
  <c r="R716" i="15"/>
  <c r="Q1164" i="15"/>
  <c r="S1921" i="15"/>
  <c r="S640" i="15"/>
  <c r="R606" i="15"/>
  <c r="Q835" i="15"/>
  <c r="Q845" i="15"/>
  <c r="R926" i="15"/>
  <c r="R1455" i="15"/>
  <c r="S267" i="15"/>
  <c r="S1457" i="15"/>
  <c r="P803" i="15"/>
  <c r="S446" i="15"/>
  <c r="S1331" i="15"/>
  <c r="R661" i="15"/>
  <c r="Q1597" i="15"/>
  <c r="P716" i="15"/>
  <c r="S89" i="15"/>
  <c r="R162" i="15"/>
  <c r="P1606" i="15"/>
  <c r="R95" i="15"/>
  <c r="S203" i="15"/>
  <c r="S141" i="15"/>
  <c r="R1981" i="15"/>
  <c r="Q967" i="15"/>
  <c r="P719" i="15"/>
  <c r="Q1167" i="15"/>
  <c r="S1888" i="15"/>
  <c r="P92" i="15"/>
  <c r="S1329" i="15"/>
  <c r="P1897" i="15"/>
  <c r="R564" i="15"/>
  <c r="S1563" i="15"/>
  <c r="Q1375" i="15"/>
  <c r="Q1715" i="15"/>
  <c r="R839" i="15"/>
  <c r="S521" i="15"/>
  <c r="S26" i="15"/>
  <c r="S1190" i="15"/>
  <c r="Q43" i="15"/>
  <c r="Q1218" i="15"/>
  <c r="P78" i="15"/>
  <c r="R771" i="15"/>
  <c r="P1203" i="15"/>
  <c r="R1526" i="15"/>
  <c r="P820" i="15"/>
  <c r="R100" i="15"/>
  <c r="S929" i="15"/>
  <c r="P1731" i="15"/>
  <c r="R657" i="15"/>
  <c r="Q1807" i="15"/>
  <c r="P1869" i="15"/>
  <c r="Q712" i="15"/>
  <c r="Q1437" i="15"/>
  <c r="R1137" i="15"/>
  <c r="Q155" i="15"/>
  <c r="P423" i="15"/>
  <c r="S470" i="15"/>
  <c r="S505" i="15"/>
  <c r="Q177" i="15"/>
  <c r="Q196" i="15"/>
  <c r="Q1002" i="15"/>
  <c r="R1443" i="15"/>
  <c r="R1733" i="15"/>
  <c r="P1936" i="15"/>
  <c r="R754" i="15"/>
  <c r="S1852" i="15"/>
  <c r="Q121" i="15"/>
  <c r="R1674" i="15"/>
  <c r="S20" i="15"/>
  <c r="P1021" i="15"/>
  <c r="R213" i="15"/>
  <c r="R285" i="15"/>
  <c r="P682" i="15"/>
  <c r="S983" i="15"/>
  <c r="P1148" i="15"/>
  <c r="R1281" i="15"/>
  <c r="R1917" i="15"/>
  <c r="S970" i="15"/>
  <c r="R835" i="15"/>
  <c r="Q1650" i="15"/>
  <c r="S1928" i="15"/>
  <c r="Q798" i="15"/>
  <c r="R161" i="15"/>
  <c r="P358" i="15"/>
  <c r="Q62" i="15"/>
  <c r="R1120" i="15"/>
  <c r="S188" i="15"/>
  <c r="R1962" i="15"/>
  <c r="P514" i="15"/>
  <c r="Q668" i="15"/>
  <c r="S244" i="15"/>
  <c r="S1746" i="15"/>
  <c r="S382" i="15"/>
  <c r="P1228" i="15"/>
  <c r="P32" i="15"/>
  <c r="Q1921" i="15"/>
  <c r="Q1160" i="15"/>
  <c r="S1226" i="15"/>
  <c r="R1091" i="15"/>
  <c r="P747" i="15"/>
  <c r="Q270" i="15"/>
  <c r="P1060" i="15"/>
  <c r="P858" i="15"/>
  <c r="P1807" i="15"/>
  <c r="Q1749" i="15"/>
  <c r="Q784" i="15"/>
  <c r="S1916" i="15"/>
  <c r="S488" i="15"/>
  <c r="P1738" i="15"/>
  <c r="Q1082" i="15"/>
  <c r="S1730" i="15"/>
  <c r="R448" i="15"/>
  <c r="Q910" i="15"/>
  <c r="R102" i="15"/>
  <c r="Q1822" i="15"/>
  <c r="S1051" i="15"/>
  <c r="S1313" i="15"/>
  <c r="R1578" i="15"/>
  <c r="P1580" i="15"/>
  <c r="Q812" i="15"/>
  <c r="Q714" i="15"/>
  <c r="S1639" i="15"/>
  <c r="P55" i="15"/>
  <c r="S137" i="15"/>
  <c r="S214" i="15"/>
  <c r="Q1516" i="15"/>
  <c r="S1689" i="15"/>
  <c r="P1794" i="15"/>
  <c r="Q651" i="15"/>
  <c r="P1210" i="15"/>
  <c r="S1844" i="15"/>
  <c r="P912" i="15"/>
  <c r="P1217" i="15"/>
  <c r="S186" i="15"/>
  <c r="P957" i="15"/>
  <c r="P1194" i="15"/>
  <c r="R1947" i="15"/>
  <c r="Q608" i="15"/>
  <c r="P931" i="15"/>
  <c r="P607" i="15"/>
  <c r="P664" i="15"/>
  <c r="Q1974" i="15"/>
  <c r="R397" i="15"/>
  <c r="Q1838" i="15"/>
  <c r="R1203" i="15"/>
  <c r="S549" i="15"/>
  <c r="P1512" i="15"/>
  <c r="Q1023" i="15"/>
  <c r="P746" i="15"/>
  <c r="S967" i="15"/>
  <c r="P1927" i="15"/>
  <c r="R467" i="15"/>
  <c r="P1260" i="15"/>
  <c r="R215" i="15"/>
  <c r="P848" i="15"/>
  <c r="R469" i="15"/>
  <c r="Q825" i="15"/>
  <c r="R1034" i="15"/>
  <c r="Q445" i="15"/>
  <c r="R786" i="15"/>
  <c r="Q1030" i="15"/>
  <c r="S1082" i="15"/>
  <c r="P961" i="15"/>
  <c r="R847" i="15"/>
  <c r="P100" i="15"/>
  <c r="Q499" i="15"/>
  <c r="Q147" i="15"/>
  <c r="S1459" i="15"/>
  <c r="R265" i="15"/>
  <c r="R383" i="15"/>
  <c r="S563" i="15"/>
  <c r="Q663" i="15"/>
  <c r="Q1151" i="15"/>
  <c r="S401" i="15"/>
  <c r="P165" i="15"/>
  <c r="R1241" i="15"/>
  <c r="P1881" i="15"/>
  <c r="S1338" i="15"/>
  <c r="Q1237" i="15"/>
  <c r="S442" i="15"/>
  <c r="S1530" i="15"/>
  <c r="R971" i="15"/>
  <c r="R1992" i="15"/>
  <c r="R1348" i="15"/>
  <c r="R491" i="15"/>
  <c r="S1851" i="15"/>
  <c r="P898" i="15"/>
  <c r="S1317" i="15"/>
  <c r="S1340" i="15"/>
  <c r="Q955" i="15"/>
  <c r="Q91" i="15"/>
  <c r="R485" i="15"/>
  <c r="R1042" i="15"/>
  <c r="R1894" i="15"/>
  <c r="R240" i="15"/>
  <c r="Q1893" i="15"/>
  <c r="R1548" i="15"/>
  <c r="S280" i="15"/>
  <c r="S319" i="15"/>
  <c r="S898" i="15"/>
  <c r="Q1791" i="15"/>
  <c r="P582" i="15"/>
  <c r="R1731" i="15"/>
  <c r="P65" i="15"/>
  <c r="Q126" i="15"/>
  <c r="R1097" i="15"/>
  <c r="R462" i="15"/>
  <c r="Q966" i="15"/>
  <c r="P268" i="15"/>
  <c r="S650" i="15"/>
  <c r="S1004" i="15"/>
  <c r="R11" i="15"/>
  <c r="R193" i="15"/>
  <c r="S886" i="15"/>
  <c r="S980" i="15"/>
  <c r="S680" i="15"/>
  <c r="R1520" i="15"/>
  <c r="S1050" i="15"/>
  <c r="S1842" i="15"/>
  <c r="R96" i="15"/>
  <c r="S686" i="15"/>
  <c r="P835" i="15"/>
  <c r="R1591" i="15"/>
  <c r="R978" i="15"/>
  <c r="Q1973" i="15"/>
  <c r="P646" i="15"/>
  <c r="Q317" i="15"/>
  <c r="S372" i="15"/>
  <c r="P5" i="15"/>
  <c r="P89" i="15"/>
  <c r="P1887" i="15"/>
  <c r="P924" i="15"/>
  <c r="S714" i="15"/>
  <c r="R1202" i="15"/>
  <c r="S170" i="15"/>
  <c r="R601" i="15"/>
  <c r="P502" i="15"/>
  <c r="S2" i="15"/>
  <c r="P1942" i="15"/>
  <c r="P470" i="15"/>
  <c r="R723" i="15"/>
  <c r="S1392" i="15"/>
  <c r="Q254" i="15"/>
  <c r="Q1635" i="15"/>
  <c r="S519" i="15"/>
  <c r="S577" i="15"/>
  <c r="P1219" i="15"/>
  <c r="Q359" i="15"/>
  <c r="S759" i="15"/>
  <c r="R400" i="15"/>
  <c r="Q1107" i="15"/>
  <c r="S1644" i="15"/>
  <c r="S523" i="15"/>
  <c r="S1702" i="15"/>
  <c r="S1218" i="15"/>
  <c r="P1411" i="15"/>
  <c r="S201" i="15"/>
  <c r="R62" i="15"/>
  <c r="R1298" i="15"/>
  <c r="S1148" i="15"/>
  <c r="Q110" i="15"/>
  <c r="Q915" i="15"/>
  <c r="S538" i="15"/>
  <c r="O38" i="22"/>
  <c r="R1228" i="15"/>
  <c r="S1836" i="15"/>
  <c r="R202" i="15"/>
  <c r="P1958" i="15"/>
  <c r="S374" i="15"/>
  <c r="P551" i="15"/>
  <c r="S116" i="15"/>
  <c r="P1918" i="15"/>
  <c r="S268" i="15"/>
  <c r="P1487" i="15"/>
  <c r="Q1374" i="15"/>
  <c r="P290" i="15"/>
  <c r="R1638" i="15"/>
  <c r="Q298" i="15"/>
  <c r="S808" i="15"/>
  <c r="R762" i="15"/>
  <c r="P1633" i="15"/>
  <c r="S927" i="15"/>
  <c r="Q1028" i="15"/>
  <c r="S106" i="15"/>
  <c r="S1177" i="15"/>
  <c r="Q830" i="15"/>
  <c r="Q711" i="15"/>
  <c r="Q1545" i="15"/>
  <c r="R194" i="15"/>
  <c r="Q1043" i="15"/>
  <c r="Q758" i="15"/>
  <c r="S789" i="15"/>
  <c r="S1431" i="15"/>
  <c r="Q1525" i="15"/>
  <c r="S198" i="15"/>
  <c r="R1786" i="15"/>
  <c r="R1579" i="15"/>
  <c r="S533" i="15"/>
  <c r="R836" i="15"/>
  <c r="P1015" i="15"/>
  <c r="Q666" i="15"/>
  <c r="P375" i="15"/>
  <c r="S1686" i="15"/>
  <c r="P907" i="15"/>
  <c r="S986" i="15"/>
  <c r="Q1664" i="15"/>
  <c r="P1798" i="15"/>
  <c r="P1784" i="15"/>
  <c r="S605" i="15"/>
  <c r="Q1540" i="15"/>
  <c r="S320" i="15"/>
  <c r="Q884" i="15"/>
  <c r="S57" i="15"/>
  <c r="R429" i="15"/>
  <c r="P24" i="15"/>
  <c r="Q146" i="15"/>
  <c r="Q457" i="15"/>
  <c r="Q198" i="15"/>
  <c r="P868" i="15"/>
  <c r="R80" i="15"/>
  <c r="P1941" i="15"/>
  <c r="Q677" i="15"/>
  <c r="Q999" i="15"/>
  <c r="S964" i="15"/>
  <c r="S516" i="15"/>
  <c r="R998" i="15"/>
  <c r="P18" i="15"/>
  <c r="S698" i="15"/>
  <c r="S16" i="15"/>
  <c r="S571" i="15"/>
  <c r="S1087" i="15"/>
  <c r="S1103" i="15"/>
  <c r="R1005" i="15"/>
  <c r="S455" i="15"/>
  <c r="R1705" i="15"/>
  <c r="Q1443" i="15"/>
  <c r="P1525" i="15"/>
  <c r="S1430" i="15"/>
  <c r="R24" i="15"/>
  <c r="P1688" i="15"/>
  <c r="S332" i="15"/>
  <c r="R1085" i="15"/>
  <c r="R413" i="15"/>
  <c r="P1040" i="15"/>
  <c r="Q710" i="15"/>
  <c r="Q1419" i="15"/>
  <c r="P827" i="15"/>
  <c r="S1059" i="15"/>
  <c r="S514" i="15"/>
  <c r="P12" i="15"/>
  <c r="R855" i="15"/>
  <c r="Q1903" i="15"/>
  <c r="Q1370" i="15"/>
  <c r="Q1219" i="15"/>
  <c r="Q283" i="15"/>
  <c r="R1326" i="15"/>
  <c r="S1788" i="15"/>
  <c r="S395" i="15"/>
  <c r="Q1095" i="15"/>
  <c r="R1912" i="15"/>
  <c r="Q136" i="15"/>
  <c r="R543" i="15"/>
  <c r="P1502" i="15"/>
  <c r="Q1809" i="15"/>
  <c r="S1092" i="15"/>
  <c r="R1692" i="15"/>
  <c r="S59" i="15"/>
  <c r="Q1934" i="15"/>
  <c r="Q443" i="15"/>
  <c r="R1038" i="15"/>
  <c r="R60" i="15"/>
  <c r="P399" i="15"/>
  <c r="P1977" i="15"/>
  <c r="R1797" i="15"/>
  <c r="S1350" i="15"/>
  <c r="R474" i="15"/>
  <c r="Q1701" i="15"/>
  <c r="R1301" i="15"/>
  <c r="O29" i="22"/>
  <c r="Q142" i="15"/>
  <c r="P84" i="15"/>
  <c r="P775" i="15"/>
  <c r="Q412" i="15"/>
  <c r="P1992" i="15"/>
  <c r="R1771" i="15"/>
  <c r="Q1776" i="15"/>
  <c r="S799" i="15"/>
  <c r="S1096" i="15"/>
  <c r="R17" i="15"/>
  <c r="S60" i="15"/>
  <c r="P1554" i="15"/>
  <c r="R1441" i="15"/>
  <c r="S114" i="15"/>
  <c r="R38" i="15"/>
  <c r="Q1972" i="15"/>
  <c r="R209" i="15"/>
  <c r="P1972" i="15"/>
  <c r="Q1386" i="15"/>
  <c r="S657" i="15"/>
  <c r="R677" i="15"/>
  <c r="S1861" i="15"/>
  <c r="R560" i="15"/>
  <c r="R437" i="15"/>
  <c r="R1596" i="15"/>
  <c r="R221" i="15"/>
  <c r="S1994" i="15"/>
  <c r="P422" i="15"/>
  <c r="Q1818" i="15"/>
  <c r="Q1557" i="15"/>
  <c r="P1286" i="15"/>
  <c r="Q1982" i="15"/>
  <c r="Q333" i="15"/>
  <c r="P544" i="15"/>
  <c r="S1507" i="15"/>
  <c r="Q1310" i="15"/>
  <c r="P1212" i="15"/>
  <c r="P1973" i="15"/>
  <c r="P1124" i="15"/>
  <c r="Q307" i="15"/>
  <c r="R1815" i="15"/>
  <c r="R1744" i="15"/>
  <c r="R1666" i="15"/>
  <c r="S1377" i="15"/>
  <c r="Q1909" i="15"/>
  <c r="Q329" i="15"/>
  <c r="P986" i="15"/>
  <c r="R569" i="15"/>
  <c r="Q1518" i="15"/>
  <c r="P1886" i="15"/>
  <c r="P1763" i="15"/>
  <c r="Q1676" i="15"/>
  <c r="P1651" i="15"/>
  <c r="P237" i="15"/>
  <c r="S1501" i="15"/>
  <c r="P552" i="15"/>
  <c r="P761" i="15"/>
  <c r="R831" i="15"/>
  <c r="P1871" i="15"/>
  <c r="R344" i="15"/>
  <c r="S719" i="15"/>
  <c r="S449" i="15"/>
  <c r="Q1724" i="15"/>
  <c r="R584" i="15"/>
  <c r="P834" i="15"/>
  <c r="R918" i="15"/>
  <c r="R1807" i="15"/>
  <c r="P1570" i="15"/>
  <c r="R539" i="15"/>
  <c r="S285" i="15"/>
  <c r="Q552" i="15"/>
  <c r="Q1153" i="15"/>
  <c r="P947" i="15"/>
  <c r="Q1142" i="15"/>
  <c r="R894" i="15"/>
  <c r="Q1417" i="15"/>
  <c r="P1191" i="15"/>
  <c r="Q1246" i="15"/>
  <c r="Q541" i="15"/>
  <c r="P42" i="15"/>
  <c r="S828" i="15"/>
  <c r="Q1317" i="15"/>
  <c r="R1551" i="15"/>
  <c r="R1967" i="15"/>
  <c r="R1093" i="15"/>
  <c r="Q200" i="15"/>
  <c r="P1328" i="15"/>
  <c r="P978" i="15"/>
  <c r="P1237" i="15"/>
  <c r="R588" i="15"/>
  <c r="R170" i="15"/>
  <c r="Q1496" i="15"/>
  <c r="R2002" i="15"/>
  <c r="S1747" i="15"/>
  <c r="Q369" i="15"/>
  <c r="R405" i="15"/>
  <c r="R937" i="15"/>
  <c r="P122" i="15"/>
  <c r="S1378" i="15"/>
  <c r="Q855" i="15"/>
  <c r="S262" i="15"/>
  <c r="R1655" i="15"/>
  <c r="Q1489" i="15"/>
  <c r="Q638" i="15"/>
  <c r="R1323" i="15"/>
  <c r="S1899" i="15"/>
  <c r="P861" i="15"/>
  <c r="P1080" i="15"/>
  <c r="S212" i="15"/>
  <c r="S1580" i="15"/>
  <c r="R2" i="15"/>
  <c r="R83" i="15"/>
  <c r="Q1548" i="15"/>
  <c r="P681" i="15"/>
  <c r="R1006" i="15"/>
  <c r="P1577" i="15"/>
  <c r="R1952" i="15"/>
  <c r="P595" i="15"/>
  <c r="R1083" i="15"/>
  <c r="Q342" i="15"/>
  <c r="R795" i="15"/>
  <c r="Q395" i="15"/>
  <c r="P494" i="15"/>
  <c r="Q521" i="15"/>
  <c r="S1891" i="15"/>
  <c r="Q414" i="15"/>
  <c r="S1883" i="15"/>
  <c r="O30" i="22"/>
  <c r="P591" i="15"/>
  <c r="Q538" i="15"/>
  <c r="P1461" i="15"/>
  <c r="Q1109" i="15"/>
  <c r="P604" i="15"/>
  <c r="S522" i="15"/>
  <c r="P636" i="15"/>
  <c r="Q1410" i="15"/>
  <c r="S637" i="15"/>
  <c r="R850" i="15"/>
  <c r="S1806" i="15"/>
  <c r="P1687" i="15"/>
  <c r="Q1302" i="15"/>
  <c r="S1462" i="15"/>
  <c r="R1426" i="15"/>
  <c r="Q1094" i="15"/>
  <c r="S1705" i="15"/>
  <c r="Q478" i="15"/>
  <c r="P264" i="15"/>
  <c r="R184" i="15"/>
  <c r="S1420" i="15"/>
  <c r="S520" i="15"/>
  <c r="Q231" i="15"/>
  <c r="P1931" i="15"/>
  <c r="Q1397" i="15"/>
  <c r="Q524" i="15"/>
  <c r="S357" i="15"/>
  <c r="Q95" i="15"/>
  <c r="Q1596" i="15"/>
  <c r="Q679" i="15"/>
  <c r="R78" i="15"/>
  <c r="S1574" i="15"/>
  <c r="S1076" i="15"/>
  <c r="Q1000" i="15"/>
  <c r="S1481" i="15"/>
  <c r="S1033" i="15"/>
  <c r="P618" i="15"/>
  <c r="Q322" i="15"/>
  <c r="P1389" i="15"/>
  <c r="S1295" i="15"/>
  <c r="R1848" i="15"/>
  <c r="S1115" i="15"/>
  <c r="R1610" i="15"/>
  <c r="P150" i="15"/>
  <c r="S1025" i="15"/>
  <c r="Q1725" i="15"/>
  <c r="R912" i="15"/>
  <c r="P259" i="15"/>
  <c r="P1793" i="15"/>
  <c r="S616" i="15"/>
  <c r="S992" i="15"/>
  <c r="R1327" i="15"/>
  <c r="S1368" i="15"/>
  <c r="P196" i="15"/>
  <c r="Q236" i="15"/>
  <c r="P484" i="15"/>
  <c r="S1642" i="15"/>
  <c r="Q1965" i="15"/>
  <c r="S165" i="15"/>
  <c r="R1033" i="15"/>
  <c r="Q1891" i="15"/>
  <c r="P863" i="15"/>
  <c r="R671" i="15"/>
  <c r="P596" i="15"/>
  <c r="Q852" i="15"/>
  <c r="R638" i="15"/>
  <c r="P1834" i="15"/>
  <c r="S270" i="15"/>
  <c r="P1425" i="15"/>
  <c r="S363" i="15"/>
  <c r="P327" i="15"/>
  <c r="P831" i="15"/>
  <c r="S1293" i="15"/>
  <c r="S1469" i="15"/>
  <c r="P1152" i="15"/>
  <c r="R612" i="15"/>
  <c r="R958" i="15"/>
  <c r="S1917" i="15"/>
  <c r="P1668" i="15"/>
  <c r="Q1179" i="15"/>
  <c r="Q1950" i="15"/>
  <c r="R493" i="15"/>
  <c r="P1102" i="15"/>
  <c r="Q629" i="15"/>
  <c r="P598" i="15"/>
  <c r="Q378" i="15"/>
  <c r="S1434" i="15"/>
  <c r="R1518" i="15"/>
  <c r="Q432" i="15"/>
  <c r="R142" i="15"/>
  <c r="S1759" i="15"/>
  <c r="P706" i="15"/>
  <c r="S1083" i="15"/>
  <c r="S1721" i="15"/>
  <c r="Q1190" i="15"/>
  <c r="S783" i="15"/>
  <c r="R696" i="15"/>
  <c r="S1460" i="15"/>
  <c r="S1548" i="15"/>
  <c r="R1245" i="15"/>
  <c r="Q119" i="15"/>
  <c r="Q275" i="15"/>
  <c r="Q1533" i="15"/>
  <c r="Q128" i="15"/>
  <c r="Q620" i="15"/>
  <c r="S1131" i="15"/>
  <c r="S457" i="15"/>
  <c r="R245" i="15"/>
  <c r="P1730" i="15"/>
  <c r="S1296" i="15"/>
  <c r="Q896" i="15"/>
  <c r="Q1577" i="15"/>
  <c r="P367" i="15"/>
  <c r="Q1708" i="15"/>
  <c r="Q1173" i="15"/>
  <c r="P670" i="15"/>
  <c r="R648" i="15"/>
  <c r="S1826" i="15"/>
  <c r="S1781" i="15"/>
  <c r="S1714" i="15"/>
  <c r="P50" i="15"/>
  <c r="Q548" i="15"/>
  <c r="S713" i="15"/>
  <c r="R1066" i="15"/>
  <c r="Q1421" i="15"/>
  <c r="S1397" i="15"/>
  <c r="Q1500" i="15"/>
  <c r="Q1346" i="15"/>
  <c r="S1662" i="15"/>
  <c r="P127" i="15"/>
  <c r="R582" i="15"/>
  <c r="S274" i="15"/>
  <c r="S1608" i="15"/>
  <c r="R547" i="15"/>
  <c r="P48" i="15"/>
  <c r="Q1739" i="15"/>
  <c r="S837" i="15"/>
  <c r="R423" i="15"/>
  <c r="R529" i="15"/>
  <c r="S1713" i="15"/>
  <c r="P1590" i="15"/>
  <c r="S1276" i="15"/>
  <c r="R1437" i="15"/>
  <c r="R12" i="15"/>
  <c r="R1236" i="15"/>
  <c r="P1893" i="15"/>
  <c r="P1851" i="15"/>
  <c r="Q169" i="15"/>
  <c r="Q837" i="15"/>
  <c r="P1751" i="15"/>
  <c r="Q1409" i="15"/>
  <c r="S1372" i="15"/>
  <c r="Q1097" i="15"/>
  <c r="P1056" i="15"/>
  <c r="Q71" i="15"/>
  <c r="P1522" i="15"/>
  <c r="Q1051" i="15"/>
  <c r="Q1323" i="15"/>
  <c r="R712" i="15"/>
  <c r="Q705" i="15"/>
  <c r="P1621" i="15"/>
  <c r="Q807" i="15"/>
  <c r="R378" i="15"/>
  <c r="Q944" i="15"/>
  <c r="S548" i="15"/>
  <c r="S835" i="15"/>
  <c r="R465" i="15"/>
  <c r="P1689" i="15"/>
  <c r="Q1773" i="15"/>
  <c r="P58" i="15"/>
  <c r="P1459" i="15"/>
  <c r="P463" i="15"/>
  <c r="Q1406" i="15"/>
  <c r="S754" i="15"/>
  <c r="R1631" i="15"/>
  <c r="S1465" i="15"/>
  <c r="S1942" i="15"/>
  <c r="R1586" i="15"/>
  <c r="S1162" i="15"/>
  <c r="Q800" i="15"/>
  <c r="R592" i="15"/>
  <c r="S1524" i="15"/>
  <c r="S711" i="15"/>
  <c r="S634" i="15"/>
  <c r="P1965" i="15"/>
  <c r="P593" i="15"/>
  <c r="R89" i="15"/>
  <c r="S1121" i="15"/>
  <c r="P804" i="15"/>
  <c r="R947" i="15"/>
  <c r="S749" i="15"/>
  <c r="P209" i="15"/>
  <c r="R377" i="15"/>
  <c r="R526" i="15"/>
  <c r="P1978" i="15"/>
  <c r="R310" i="15"/>
  <c r="S1958" i="15"/>
  <c r="Q785" i="15"/>
  <c r="S291" i="15"/>
  <c r="Q1825" i="15"/>
  <c r="Q1365" i="15"/>
  <c r="Q779" i="15"/>
  <c r="P1386" i="15"/>
  <c r="R1371" i="15"/>
  <c r="R453" i="15"/>
  <c r="R1986" i="15"/>
  <c r="R271" i="15"/>
  <c r="P638" i="15"/>
  <c r="Q352" i="15"/>
  <c r="Q127" i="15"/>
  <c r="R1299" i="15"/>
  <c r="P97" i="15"/>
  <c r="Q1498" i="15"/>
  <c r="Q262" i="15"/>
  <c r="S300" i="15"/>
  <c r="S235" i="15"/>
  <c r="Q1892" i="15"/>
  <c r="Q144" i="15"/>
  <c r="Q517" i="15"/>
  <c r="P426" i="15"/>
  <c r="S823" i="15"/>
  <c r="P910" i="15"/>
  <c r="Q45" i="15"/>
  <c r="P312" i="15"/>
  <c r="R1689" i="15"/>
  <c r="Q1733" i="15"/>
  <c r="R1803" i="15"/>
  <c r="Q505" i="15"/>
  <c r="Q655" i="15"/>
  <c r="R174" i="15"/>
  <c r="R1470" i="15"/>
  <c r="R1147" i="15"/>
  <c r="P182" i="15"/>
  <c r="R1051" i="15"/>
  <c r="Q1131" i="15"/>
  <c r="S1667" i="15"/>
  <c r="R1926" i="15"/>
  <c r="S1411" i="15"/>
  <c r="Q384" i="15"/>
  <c r="Q842" i="15"/>
  <c r="Q376" i="15"/>
  <c r="S1415" i="15"/>
  <c r="Q576" i="15"/>
  <c r="P343" i="15"/>
  <c r="S537" i="15"/>
  <c r="P1955" i="15"/>
  <c r="P27" i="15"/>
  <c r="R1386" i="15"/>
  <c r="P119" i="15"/>
  <c r="P1364" i="15"/>
  <c r="Q1197" i="15"/>
  <c r="S1515" i="15"/>
  <c r="P1470" i="15"/>
  <c r="Q1538" i="15"/>
  <c r="Q1655" i="15"/>
  <c r="S1975" i="15"/>
  <c r="R481" i="15"/>
  <c r="S1253" i="15"/>
  <c r="P1259" i="15"/>
  <c r="P2005" i="15"/>
  <c r="P1884" i="15"/>
  <c r="P660" i="15"/>
  <c r="P1001" i="15"/>
  <c r="Q1889" i="15"/>
  <c r="R1309" i="15"/>
  <c r="P192" i="15"/>
  <c r="Q690" i="15"/>
  <c r="R1361" i="15"/>
  <c r="P663" i="15"/>
  <c r="R1251" i="15"/>
  <c r="Q803" i="15"/>
  <c r="Q1927" i="15"/>
  <c r="P799" i="15"/>
  <c r="Q1085" i="15"/>
  <c r="S1630" i="15"/>
  <c r="S972" i="15"/>
  <c r="P1806" i="15"/>
  <c r="S224" i="15"/>
  <c r="S237" i="15"/>
  <c r="S1272" i="15"/>
  <c r="S1058" i="15"/>
  <c r="Q1736" i="15"/>
  <c r="R1274" i="15"/>
  <c r="S1540" i="15"/>
  <c r="S314" i="15"/>
  <c r="S776" i="15"/>
  <c r="R1044" i="15"/>
  <c r="R1379" i="15"/>
  <c r="P1792" i="15"/>
  <c r="S623" i="15"/>
  <c r="Q1899" i="15"/>
  <c r="Q171" i="15"/>
  <c r="S1967" i="15"/>
  <c r="R619" i="15"/>
  <c r="R120" i="15"/>
  <c r="Q671" i="15"/>
  <c r="S448" i="15"/>
  <c r="Q919" i="15"/>
  <c r="Q1265" i="15"/>
  <c r="Q1029" i="15"/>
  <c r="R509" i="15"/>
  <c r="P1816" i="15"/>
  <c r="P1539" i="15"/>
  <c r="R962" i="15"/>
  <c r="P727" i="15"/>
  <c r="R1708" i="15"/>
  <c r="P418" i="15"/>
  <c r="S679" i="15"/>
  <c r="P1144" i="15"/>
  <c r="S1394" i="15"/>
  <c r="R132" i="15"/>
  <c r="S1948" i="15"/>
  <c r="S354" i="15"/>
  <c r="S117" i="15"/>
  <c r="S1021" i="15"/>
  <c r="P144" i="15"/>
  <c r="Q419" i="15"/>
  <c r="R270" i="15"/>
  <c r="P223" i="15"/>
  <c r="Q226" i="15"/>
  <c r="Q1474" i="15"/>
  <c r="Q1860" i="15"/>
  <c r="P1047" i="15"/>
  <c r="P1727" i="15"/>
  <c r="R1513" i="15"/>
  <c r="S1208" i="15"/>
  <c r="P1542" i="15"/>
  <c r="P377" i="15"/>
  <c r="R1436" i="15"/>
  <c r="P1043" i="15"/>
  <c r="R1716" i="15"/>
  <c r="R411" i="15"/>
  <c r="R1575" i="15"/>
  <c r="R1359" i="15"/>
  <c r="S304" i="15"/>
  <c r="Q1926" i="15"/>
  <c r="R1405" i="15"/>
  <c r="P1405" i="15"/>
  <c r="S1191" i="15"/>
  <c r="Q1154" i="15"/>
  <c r="S1163" i="15"/>
  <c r="R1263" i="15"/>
  <c r="R1026" i="15"/>
  <c r="R284" i="15"/>
  <c r="P1676" i="15"/>
  <c r="Q1556" i="15"/>
  <c r="R293" i="15"/>
  <c r="Q1416" i="15"/>
  <c r="R1598" i="15"/>
  <c r="R1569" i="15"/>
  <c r="Q1137" i="15"/>
  <c r="P1404" i="15"/>
  <c r="S1069" i="15"/>
  <c r="Q833" i="15"/>
  <c r="Q1595" i="15"/>
  <c r="S1016" i="15"/>
  <c r="R165" i="15"/>
  <c r="Q792" i="15"/>
  <c r="Q1057" i="15"/>
  <c r="Q170" i="15"/>
  <c r="S988" i="15"/>
  <c r="R130" i="15"/>
  <c r="P284" i="15"/>
  <c r="Q795" i="15"/>
  <c r="Q556" i="15"/>
  <c r="R891" i="15"/>
  <c r="P1088" i="15"/>
  <c r="S647" i="15"/>
  <c r="R1383" i="15"/>
  <c r="R799" i="15"/>
  <c r="R1625" i="15"/>
  <c r="P483" i="15"/>
  <c r="P253" i="15"/>
  <c r="S1239" i="15"/>
  <c r="Q215" i="15"/>
  <c r="R1851" i="15"/>
  <c r="Q1945" i="15"/>
  <c r="Q891" i="15"/>
  <c r="P967" i="15"/>
  <c r="S122" i="15"/>
  <c r="Q715" i="15"/>
  <c r="P1912" i="15"/>
  <c r="R1106" i="15"/>
  <c r="S1130" i="15"/>
  <c r="Q1436" i="15"/>
  <c r="Q1305" i="15"/>
  <c r="Q978" i="15"/>
  <c r="P232" i="15"/>
  <c r="P1388" i="15"/>
  <c r="S778" i="15"/>
  <c r="P1815" i="15"/>
  <c r="S701" i="15"/>
  <c r="R1732" i="15"/>
  <c r="Q1993" i="15"/>
  <c r="R859" i="15"/>
  <c r="P320" i="15"/>
  <c r="Q1020" i="15"/>
  <c r="P378" i="15"/>
  <c r="Q1925" i="15"/>
  <c r="R1406" i="15"/>
  <c r="Q1573" i="15"/>
  <c r="P222" i="15"/>
  <c r="P1452" i="15"/>
  <c r="P700" i="15"/>
  <c r="R253" i="15"/>
  <c r="P94" i="15"/>
  <c r="S158" i="15"/>
  <c r="S723" i="15"/>
  <c r="S1775" i="15"/>
  <c r="R1687" i="15"/>
  <c r="R20" i="15"/>
  <c r="P1626" i="15"/>
  <c r="Q529" i="15"/>
  <c r="P156" i="15"/>
  <c r="P951" i="15"/>
  <c r="Q1025" i="15"/>
  <c r="R197" i="15"/>
  <c r="Q546" i="15"/>
  <c r="R1715" i="15"/>
  <c r="S289" i="15"/>
  <c r="R239" i="15"/>
  <c r="R567" i="15"/>
  <c r="O43" i="22"/>
  <c r="R124" i="15"/>
  <c r="R545" i="15"/>
  <c r="S633" i="15"/>
  <c r="Q1168" i="15"/>
  <c r="S458" i="15"/>
  <c r="Q659" i="15"/>
  <c r="P1097" i="15"/>
  <c r="S855" i="15"/>
  <c r="Q176" i="15"/>
  <c r="Q530" i="15"/>
  <c r="Q1392" i="15"/>
  <c r="R276" i="15"/>
  <c r="Q1156" i="15"/>
  <c r="P1845" i="15"/>
  <c r="Q1539" i="15"/>
  <c r="S174" i="15"/>
  <c r="S1358" i="15"/>
  <c r="R1076" i="15"/>
  <c r="R1970" i="15"/>
  <c r="Q105" i="15"/>
  <c r="S1778" i="15"/>
  <c r="R1929" i="15"/>
  <c r="S1399" i="15"/>
  <c r="Q1816" i="15"/>
  <c r="R676" i="15"/>
  <c r="P1849" i="15"/>
  <c r="O27" i="22"/>
  <c r="Q473" i="15"/>
  <c r="P1206" i="15"/>
  <c r="P944" i="15"/>
  <c r="S840" i="15"/>
  <c r="R347" i="15"/>
  <c r="P1756" i="15"/>
  <c r="P1485" i="15"/>
  <c r="R1393" i="15"/>
  <c r="P455" i="15"/>
  <c r="S1116" i="15"/>
  <c r="P373" i="15"/>
  <c r="S228" i="15"/>
  <c r="P1993" i="15"/>
  <c r="P402" i="15"/>
  <c r="P1788" i="15"/>
  <c r="Q1690" i="15"/>
  <c r="R353" i="15"/>
  <c r="R1955" i="15"/>
  <c r="R525" i="15"/>
  <c r="Q1253" i="15"/>
  <c r="R290" i="15"/>
  <c r="Q1902" i="15"/>
  <c r="R1768" i="15"/>
  <c r="Q1610" i="15"/>
  <c r="R568" i="15"/>
  <c r="R506" i="15"/>
  <c r="R1109" i="15"/>
  <c r="Q907" i="15"/>
  <c r="Q589" i="15"/>
  <c r="S1588" i="15"/>
  <c r="P291" i="15"/>
  <c r="Q658" i="15"/>
  <c r="R1755" i="15"/>
  <c r="R923" i="15"/>
  <c r="P103" i="15"/>
  <c r="Q588" i="15"/>
  <c r="S2005" i="15"/>
  <c r="P139" i="15"/>
  <c r="Q621" i="15"/>
  <c r="S804" i="15"/>
  <c r="Q1593" i="15"/>
  <c r="S485" i="15"/>
  <c r="R992" i="15"/>
  <c r="S495" i="15"/>
  <c r="S343" i="15"/>
  <c r="S120" i="15"/>
  <c r="Q96" i="15"/>
  <c r="S1750" i="15"/>
  <c r="S730" i="15"/>
  <c r="P2001" i="15"/>
  <c r="Q1228" i="15"/>
  <c r="P1946" i="15"/>
  <c r="Q1292" i="15"/>
  <c r="R1116" i="15"/>
  <c r="S1813" i="15"/>
  <c r="R1336" i="15"/>
  <c r="R1635" i="15"/>
  <c r="Q1627" i="15"/>
  <c r="S802" i="15"/>
  <c r="R570" i="15"/>
  <c r="P314" i="15"/>
  <c r="P1586" i="15"/>
  <c r="P548" i="15"/>
  <c r="R1306" i="15"/>
  <c r="P577" i="15"/>
  <c r="R1234" i="15"/>
  <c r="S1988" i="15"/>
  <c r="R1880" i="15"/>
  <c r="S829" i="15"/>
  <c r="R734" i="15"/>
  <c r="P1925" i="15"/>
  <c r="S1137" i="15"/>
  <c r="S1520" i="15"/>
  <c r="Q331" i="15"/>
  <c r="Q984" i="15"/>
  <c r="Q1720" i="15"/>
  <c r="S389" i="15"/>
  <c r="S1099" i="15"/>
  <c r="R837" i="15"/>
  <c r="R1505" i="15"/>
  <c r="Q1517" i="15"/>
  <c r="R683" i="15"/>
  <c r="R556" i="15"/>
  <c r="R678" i="15"/>
  <c r="S1838" i="15"/>
  <c r="R1681" i="15"/>
  <c r="S895" i="15"/>
  <c r="S1355" i="15"/>
  <c r="P1031" i="15"/>
  <c r="S588" i="15"/>
  <c r="P519" i="15"/>
  <c r="R92" i="15"/>
  <c r="Q269" i="15"/>
  <c r="Q572" i="15"/>
  <c r="S536" i="15"/>
  <c r="P1315" i="15"/>
  <c r="S1090" i="15"/>
  <c r="Q1262" i="15"/>
  <c r="R737" i="15"/>
  <c r="R523" i="15"/>
  <c r="R1736" i="15"/>
  <c r="S975" i="15"/>
  <c r="P1686" i="15"/>
  <c r="S1102" i="15"/>
  <c r="P568" i="15"/>
  <c r="S1017" i="15"/>
  <c r="Q1206" i="15"/>
  <c r="R463" i="15"/>
  <c r="P723" i="15"/>
  <c r="S1560" i="15"/>
  <c r="R845" i="15"/>
  <c r="Q739" i="15"/>
  <c r="R368" i="15"/>
  <c r="Q708" i="15"/>
  <c r="S568" i="15"/>
  <c r="R1027" i="15"/>
  <c r="P1971" i="15"/>
  <c r="R461" i="15"/>
  <c r="R1424" i="15"/>
  <c r="S1205" i="15"/>
  <c r="R152" i="15"/>
  <c r="S1870" i="15"/>
  <c r="P1381" i="15"/>
  <c r="R1663" i="15"/>
  <c r="S1442" i="15"/>
  <c r="Q1787" i="15"/>
  <c r="Q1555" i="15"/>
  <c r="P557" i="15"/>
  <c r="R1828" i="15"/>
  <c r="Q1326" i="15"/>
  <c r="S171" i="15"/>
  <c r="R1001" i="15"/>
  <c r="P865" i="15"/>
  <c r="P518" i="15"/>
  <c r="Q1584" i="15"/>
  <c r="Q1806" i="15"/>
  <c r="R973" i="15"/>
  <c r="S316" i="15"/>
  <c r="Q1702" i="15"/>
  <c r="P1330" i="15"/>
  <c r="S1489" i="15"/>
  <c r="P498" i="15"/>
  <c r="S1327" i="15"/>
  <c r="Q66" i="15"/>
  <c r="R1028" i="15"/>
  <c r="R1964" i="15"/>
  <c r="Q1079" i="15"/>
  <c r="Q1440" i="15"/>
  <c r="Q683" i="15"/>
  <c r="P1419" i="15"/>
  <c r="R1701" i="15"/>
  <c r="P163" i="15"/>
  <c r="R1949" i="15"/>
  <c r="S1611" i="15"/>
  <c r="P1776" i="15"/>
  <c r="Q1324" i="15"/>
  <c r="R356" i="15"/>
  <c r="Q791" i="15"/>
  <c r="R178" i="15"/>
  <c r="P1519" i="15"/>
  <c r="P1561" i="15"/>
  <c r="P1680" i="15"/>
  <c r="R191" i="15"/>
  <c r="Q1259" i="15"/>
  <c r="S353" i="15"/>
  <c r="S1709" i="15"/>
  <c r="S1661" i="15"/>
  <c r="Q1819" i="15"/>
  <c r="P1812" i="15"/>
  <c r="P30" i="15"/>
  <c r="R410" i="15"/>
  <c r="S1178" i="15"/>
  <c r="Q959" i="15"/>
  <c r="S1348" i="15"/>
  <c r="R1873" i="15"/>
  <c r="Q743" i="15"/>
  <c r="P620" i="15"/>
  <c r="Q1257" i="15"/>
  <c r="P1630" i="15"/>
  <c r="Q82" i="15"/>
  <c r="P1657" i="15"/>
  <c r="R53" i="15"/>
  <c r="S1993" i="15"/>
  <c r="R1990" i="15"/>
  <c r="Q688" i="15"/>
  <c r="S1271" i="15"/>
  <c r="S468" i="15"/>
  <c r="Q649" i="15"/>
  <c r="S471" i="15"/>
  <c r="R1790" i="15"/>
  <c r="Q1864" i="15"/>
  <c r="S1351" i="15"/>
  <c r="Q312" i="15"/>
  <c r="S1370" i="15"/>
  <c r="R1297" i="15"/>
  <c r="S1683" i="15"/>
  <c r="P22" i="15"/>
  <c r="S1963" i="15"/>
  <c r="R403" i="15"/>
  <c r="Q1415" i="15"/>
  <c r="P1156" i="15"/>
  <c r="S1211" i="15"/>
  <c r="R105" i="15"/>
  <c r="S473" i="15"/>
  <c r="R364" i="15"/>
  <c r="R22" i="15"/>
  <c r="Q324" i="15"/>
  <c r="P1527" i="15"/>
  <c r="P178" i="15"/>
  <c r="S716" i="15"/>
  <c r="P374" i="15"/>
  <c r="R1387" i="15"/>
  <c r="S1224" i="15"/>
  <c r="R641" i="15"/>
  <c r="R455" i="15"/>
  <c r="S1482" i="15"/>
  <c r="P992" i="15"/>
  <c r="Q1587" i="15"/>
  <c r="P1190" i="15"/>
  <c r="R1774" i="15"/>
  <c r="P1352" i="15"/>
  <c r="P388" i="15"/>
  <c r="P477" i="15"/>
  <c r="Q1726" i="15"/>
  <c r="S169" i="15"/>
  <c r="P547" i="15"/>
  <c r="S675" i="15"/>
  <c r="S1306" i="15"/>
  <c r="S559" i="15"/>
  <c r="P366" i="15"/>
  <c r="R1702" i="15"/>
  <c r="R895" i="15"/>
  <c r="Q1511" i="15"/>
  <c r="S1765" i="15"/>
  <c r="Q59" i="15"/>
  <c r="R1722" i="15"/>
  <c r="R1357" i="15"/>
  <c r="P913" i="15"/>
  <c r="R219" i="15"/>
  <c r="P1370" i="15"/>
  <c r="Q1191" i="15"/>
  <c r="Q1551" i="15"/>
  <c r="P757" i="15"/>
  <c r="Q854" i="15"/>
  <c r="Q1583" i="15"/>
  <c r="Q421" i="15"/>
  <c r="S412" i="15"/>
  <c r="R770" i="15"/>
  <c r="P708" i="15"/>
  <c r="P62" i="15"/>
  <c r="S1320" i="15"/>
  <c r="Q887" i="15"/>
  <c r="P468" i="15"/>
  <c r="S1803" i="15"/>
  <c r="Q579" i="15"/>
  <c r="R1800" i="15"/>
  <c r="S1332" i="15"/>
  <c r="S197" i="15"/>
  <c r="R264" i="15"/>
  <c r="R1978" i="15"/>
  <c r="Q1335" i="15"/>
  <c r="R838" i="15"/>
  <c r="S140" i="15"/>
  <c r="Q880" i="15"/>
  <c r="P1975" i="15"/>
  <c r="R1002" i="15"/>
  <c r="Q33" i="15"/>
  <c r="Q89" i="15"/>
  <c r="Q765" i="15"/>
  <c r="S1908" i="15"/>
  <c r="Q1495" i="15"/>
  <c r="S1971" i="15"/>
  <c r="P1292" i="15"/>
  <c r="R1919" i="15"/>
  <c r="Q418" i="15"/>
  <c r="P128" i="15"/>
  <c r="R147" i="15"/>
  <c r="R1712" i="15"/>
  <c r="Q729" i="15"/>
  <c r="S766" i="15"/>
  <c r="S422" i="15"/>
  <c r="R1942" i="15"/>
  <c r="S138" i="15"/>
  <c r="S940" i="15"/>
  <c r="S1456" i="15"/>
  <c r="P1244" i="15"/>
  <c r="S1693" i="15"/>
  <c r="S476" i="15"/>
  <c r="Q386" i="15"/>
  <c r="Q502" i="15"/>
  <c r="S1176" i="15"/>
  <c r="Q1824" i="15"/>
  <c r="P545" i="15"/>
  <c r="R167" i="15"/>
  <c r="R88" i="15"/>
  <c r="Q693" i="15"/>
  <c r="R550" i="15"/>
  <c r="P575" i="15"/>
  <c r="R1506" i="15"/>
  <c r="R830" i="15"/>
  <c r="R1463" i="15"/>
  <c r="R1503" i="15"/>
  <c r="Q1851" i="15"/>
  <c r="Q272" i="15"/>
  <c r="S163" i="15"/>
  <c r="P202" i="15"/>
  <c r="Q1589" i="15"/>
  <c r="P887" i="15"/>
  <c r="P64" i="15"/>
  <c r="S1282" i="15"/>
  <c r="P1859" i="15"/>
  <c r="S669" i="15"/>
  <c r="R1936" i="15"/>
  <c r="Q597" i="15"/>
  <c r="P1333" i="15"/>
  <c r="R337" i="15"/>
  <c r="R1679" i="15"/>
  <c r="P1566" i="15"/>
  <c r="S1026" i="15"/>
  <c r="P778" i="15"/>
  <c r="S1832" i="15"/>
  <c r="Q79" i="15"/>
  <c r="Q107" i="15"/>
  <c r="S1463" i="15"/>
  <c r="Q866" i="15"/>
  <c r="Q281" i="15"/>
  <c r="R949" i="15"/>
  <c r="S1509" i="15"/>
  <c r="R61" i="15"/>
  <c r="S717" i="15"/>
  <c r="P1494" i="15"/>
  <c r="R1399" i="15"/>
  <c r="Q657" i="15"/>
  <c r="P1770" i="15"/>
  <c r="P489" i="15"/>
  <c r="Q1007" i="15"/>
  <c r="S1194" i="15"/>
  <c r="P57" i="15"/>
  <c r="P1664" i="15"/>
  <c r="S1606" i="15"/>
  <c r="P1050" i="15"/>
  <c r="S40" i="15"/>
  <c r="Q551" i="15"/>
  <c r="Q1931" i="15"/>
  <c r="R714" i="15"/>
  <c r="S195" i="15"/>
  <c r="R1045" i="15"/>
  <c r="P973" i="15"/>
  <c r="Q1830" i="15"/>
  <c r="P1397" i="15"/>
  <c r="R1827" i="15"/>
  <c r="P1192" i="15"/>
  <c r="P88" i="15"/>
  <c r="P856" i="15"/>
  <c r="P1495" i="15"/>
  <c r="R332" i="15"/>
  <c r="P204" i="15"/>
  <c r="Q1758" i="15"/>
  <c r="Q796" i="15"/>
  <c r="S1591" i="15"/>
  <c r="Q1843" i="15"/>
  <c r="P823" i="15"/>
  <c r="R952" i="15"/>
  <c r="P774" i="15"/>
  <c r="S1537" i="15"/>
  <c r="R1963" i="15"/>
  <c r="S1656" i="15"/>
  <c r="S419" i="15"/>
  <c r="Q1744" i="15"/>
  <c r="R1199" i="15"/>
  <c r="R1896" i="15"/>
  <c r="R884" i="15"/>
  <c r="Q75" i="15"/>
  <c r="R846" i="15"/>
  <c r="R259" i="15"/>
  <c r="S2002" i="15"/>
  <c r="S755" i="15"/>
  <c r="S191" i="15"/>
  <c r="Q251" i="15"/>
  <c r="P181" i="15"/>
  <c r="R802" i="15"/>
  <c r="S1419" i="15"/>
  <c r="P1614" i="15"/>
  <c r="R1502" i="15"/>
  <c r="S691" i="15"/>
  <c r="Q1359" i="15"/>
  <c r="R1240" i="15"/>
  <c r="R1161" i="15"/>
  <c r="S23" i="15"/>
  <c r="S99" i="15"/>
  <c r="S53" i="15"/>
  <c r="P1162" i="15"/>
  <c r="Q401" i="15"/>
  <c r="S826" i="15"/>
  <c r="R1867" i="15"/>
  <c r="S1719" i="15"/>
  <c r="R59" i="15"/>
  <c r="S971" i="15"/>
  <c r="R1372" i="15"/>
  <c r="P414" i="15"/>
  <c r="P140" i="15"/>
  <c r="S1984" i="15"/>
  <c r="S1634" i="15"/>
  <c r="R826" i="15"/>
  <c r="R990" i="15"/>
  <c r="P709" i="15"/>
  <c r="Q1091" i="15"/>
  <c r="S1186" i="15"/>
  <c r="Q974" i="15"/>
  <c r="Q633" i="15"/>
  <c r="P317" i="15"/>
  <c r="S1758" i="15"/>
  <c r="P197" i="15"/>
  <c r="S1108" i="15"/>
  <c r="S924" i="15"/>
  <c r="S1965" i="15"/>
  <c r="R1069" i="15"/>
  <c r="S180" i="15"/>
  <c r="S1064" i="15"/>
  <c r="P1429" i="15"/>
  <c r="S1393" i="15"/>
  <c r="Q224" i="15"/>
  <c r="S580" i="15"/>
  <c r="P903" i="15"/>
  <c r="Q665" i="15"/>
  <c r="Q1076" i="15"/>
  <c r="P1559" i="15"/>
  <c r="P1332" i="15"/>
  <c r="P1298" i="15"/>
  <c r="Q1349" i="15"/>
  <c r="S1659" i="15"/>
  <c r="S402" i="15"/>
  <c r="Q1622" i="15"/>
  <c r="S900" i="15"/>
  <c r="P63" i="15"/>
  <c r="R1049" i="15"/>
  <c r="Q971" i="15"/>
  <c r="R1078" i="15"/>
  <c r="S199" i="15"/>
  <c r="R1524" i="15"/>
  <c r="R1539" i="15"/>
  <c r="P1496" i="15"/>
  <c r="R36" i="15"/>
  <c r="S1416" i="15"/>
  <c r="P1042" i="15"/>
  <c r="P1282" i="15"/>
  <c r="S654" i="15"/>
  <c r="S1126" i="15"/>
  <c r="Q819" i="15"/>
  <c r="S1839" i="15"/>
  <c r="R342" i="15"/>
  <c r="Q755" i="15"/>
  <c r="S1499" i="15"/>
  <c r="R63" i="15"/>
  <c r="P1218" i="15"/>
  <c r="S1562" i="15"/>
  <c r="Q1969" i="15"/>
  <c r="S1238" i="15"/>
  <c r="P797" i="15"/>
  <c r="S1012" i="15"/>
  <c r="P536" i="15"/>
  <c r="R1250" i="15"/>
  <c r="P1471" i="15"/>
  <c r="S557" i="15"/>
  <c r="R944" i="15"/>
  <c r="S1998" i="15"/>
  <c r="P965" i="15"/>
  <c r="Q722" i="15"/>
  <c r="S1412" i="15"/>
  <c r="P114" i="15"/>
  <c r="Q925" i="15"/>
  <c r="P1783" i="15"/>
  <c r="S1230" i="15"/>
  <c r="S309" i="15"/>
  <c r="Q948" i="15"/>
  <c r="S321" i="15"/>
  <c r="Q704" i="15"/>
  <c r="R740" i="15"/>
  <c r="S1047" i="15"/>
  <c r="Q1663" i="15"/>
  <c r="P1342" i="15"/>
  <c r="R1854" i="15"/>
  <c r="S1388" i="15"/>
  <c r="Q209" i="15"/>
  <c r="P1353" i="15"/>
  <c r="P684" i="15"/>
  <c r="P1223" i="15"/>
  <c r="S1193" i="15"/>
  <c r="Q61" i="15"/>
  <c r="R707" i="15"/>
  <c r="R1293" i="15"/>
  <c r="S1692" i="15"/>
  <c r="R1440" i="15"/>
  <c r="Q1616" i="15"/>
  <c r="P1439" i="15"/>
  <c r="Q1757" i="15"/>
  <c r="P244" i="15"/>
  <c r="S1708" i="15"/>
  <c r="P733" i="15"/>
  <c r="S935" i="15"/>
  <c r="P1049" i="15"/>
  <c r="R1165" i="15"/>
  <c r="Q20" i="15"/>
  <c r="P1567" i="15"/>
  <c r="P77" i="15"/>
  <c r="Q670" i="15"/>
  <c r="Q1448" i="15"/>
  <c r="P1211" i="15"/>
  <c r="Q1116" i="15"/>
  <c r="Q963" i="15"/>
  <c r="R280" i="15"/>
  <c r="S1691" i="15"/>
  <c r="R157" i="15"/>
  <c r="Q391" i="15"/>
  <c r="R1139" i="15"/>
  <c r="R185" i="15"/>
  <c r="Q1147" i="15"/>
  <c r="S1003" i="15"/>
  <c r="R299" i="15"/>
  <c r="R1072" i="15"/>
  <c r="P1486" i="15"/>
  <c r="P1362" i="15"/>
  <c r="P1711" i="15"/>
  <c r="R805" i="15"/>
  <c r="Q1390" i="15"/>
  <c r="P380" i="15"/>
  <c r="P1543" i="15"/>
  <c r="R1400" i="15"/>
  <c r="S946" i="15"/>
  <c r="P485" i="15"/>
  <c r="Q1648" i="15"/>
  <c r="P54" i="15"/>
  <c r="R897" i="15"/>
  <c r="Q1015" i="15"/>
  <c r="R1787" i="15"/>
  <c r="Q438" i="15"/>
  <c r="S1940" i="15"/>
  <c r="R1535" i="15"/>
  <c r="S29" i="15"/>
  <c r="P1612" i="15"/>
  <c r="Q992" i="15"/>
  <c r="R1927" i="15"/>
  <c r="P508" i="15"/>
  <c r="S220" i="15"/>
  <c r="S278" i="15"/>
  <c r="R1747" i="15"/>
  <c r="R941" i="15"/>
  <c r="S87" i="15"/>
  <c r="R589" i="15"/>
  <c r="R1651" i="15"/>
  <c r="Q1861" i="15"/>
  <c r="R1170" i="15"/>
  <c r="P225" i="15"/>
  <c r="S751" i="15"/>
  <c r="R1700" i="15"/>
  <c r="P734" i="15"/>
  <c r="P1313" i="15"/>
  <c r="S315" i="15"/>
  <c r="P1505" i="15"/>
  <c r="P339" i="15"/>
  <c r="P1511" i="15"/>
  <c r="S230" i="15"/>
  <c r="R1765" i="15"/>
  <c r="Q1066" i="15"/>
  <c r="R965" i="15"/>
  <c r="S879" i="15"/>
  <c r="P275" i="15"/>
  <c r="R1198" i="15"/>
  <c r="Q1832" i="15"/>
  <c r="R1070" i="15"/>
  <c r="R950" i="15"/>
  <c r="Q221" i="15"/>
  <c r="R1254" i="15"/>
  <c r="S172" i="15"/>
  <c r="Q793" i="15"/>
  <c r="S130" i="15"/>
  <c r="R1514" i="15"/>
  <c r="R459" i="15"/>
  <c r="R1594" i="15"/>
  <c r="Q1372" i="15"/>
  <c r="Q1666" i="15"/>
  <c r="P449" i="15"/>
  <c r="S1786" i="15"/>
  <c r="Q100" i="15"/>
  <c r="P323" i="15"/>
  <c r="S876" i="15"/>
  <c r="R1419" i="15"/>
  <c r="R1571" i="15"/>
  <c r="P1188" i="15"/>
  <c r="R959" i="15"/>
  <c r="S178" i="15"/>
  <c r="Q775" i="15"/>
  <c r="Q46" i="15"/>
  <c r="R1630" i="15"/>
  <c r="P866" i="15"/>
  <c r="S143" i="15"/>
  <c r="S1323" i="15"/>
  <c r="Q203" i="15"/>
  <c r="R1221" i="15"/>
  <c r="R1531" i="15"/>
  <c r="P1507" i="15"/>
  <c r="R518" i="15"/>
  <c r="R1022" i="15"/>
  <c r="S1700" i="15"/>
  <c r="Q1040" i="15"/>
  <c r="S535" i="15"/>
  <c r="S984" i="15"/>
  <c r="R1313" i="15"/>
  <c r="S1135" i="15"/>
  <c r="Q904" i="15"/>
  <c r="R760" i="15"/>
  <c r="P645" i="15"/>
  <c r="Q362" i="15"/>
  <c r="P1645" i="15"/>
  <c r="R607" i="15"/>
  <c r="Q1307" i="15"/>
  <c r="R715" i="15"/>
  <c r="Q9" i="15"/>
  <c r="S1321" i="15"/>
  <c r="S58" i="15"/>
  <c r="P1024" i="15"/>
  <c r="Q1675" i="15"/>
  <c r="R314" i="15"/>
  <c r="S1625" i="15"/>
  <c r="R1911" i="15"/>
  <c r="P1274" i="15"/>
  <c r="P1558" i="15"/>
  <c r="P1472" i="15"/>
  <c r="Q1514" i="15"/>
  <c r="Q1823" i="15"/>
  <c r="Q439" i="15"/>
  <c r="Q294" i="15"/>
  <c r="S928" i="15"/>
  <c r="S1010" i="15"/>
  <c r="S843" i="15"/>
  <c r="R1138" i="15"/>
  <c r="R767" i="15"/>
  <c r="R64" i="15"/>
  <c r="Q1856" i="15"/>
  <c r="S1556" i="15"/>
  <c r="Q1232" i="15"/>
  <c r="S1278" i="15"/>
  <c r="P1560" i="15"/>
  <c r="Q1115" i="15"/>
  <c r="S1586" i="15"/>
  <c r="Q195" i="15"/>
  <c r="Q802" i="15"/>
  <c r="S1506" i="15"/>
  <c r="S1771" i="15"/>
  <c r="S1748" i="15"/>
  <c r="Q583" i="15"/>
  <c r="S575" i="15"/>
  <c r="S1615" i="15"/>
  <c r="R811" i="15"/>
  <c r="P755" i="15"/>
  <c r="P1477" i="15"/>
  <c r="Q125" i="15"/>
  <c r="Q434" i="15"/>
  <c r="S635" i="15"/>
  <c r="Q559" i="15"/>
  <c r="P185" i="15"/>
  <c r="R1126" i="15"/>
  <c r="S998" i="15"/>
  <c r="S128" i="15"/>
  <c r="S417" i="15"/>
  <c r="S1516" i="15"/>
  <c r="R700" i="15"/>
  <c r="P69" i="15"/>
  <c r="Q702" i="15"/>
  <c r="P864" i="15"/>
  <c r="R1796" i="15"/>
  <c r="P626" i="15"/>
  <c r="S1947" i="15"/>
  <c r="S1831" i="15"/>
  <c r="P294" i="15"/>
  <c r="P1101" i="15"/>
  <c r="S1503" i="15"/>
  <c r="S1974" i="15"/>
  <c r="Q1012" i="15"/>
  <c r="Q895" i="15"/>
  <c r="P1932" i="15"/>
  <c r="S1181" i="15"/>
  <c r="P1484" i="15"/>
  <c r="S1668" i="15"/>
  <c r="Q523" i="15"/>
  <c r="P1890" i="15"/>
  <c r="R1951" i="15"/>
  <c r="S1941" i="15"/>
  <c r="P1622" i="15"/>
  <c r="R1063" i="15"/>
  <c r="P1230" i="15"/>
  <c r="R1334" i="15"/>
  <c r="R1118" i="15"/>
  <c r="R1496" i="15"/>
  <c r="S1528" i="15"/>
  <c r="Q1041" i="15"/>
  <c r="P1745" i="15"/>
  <c r="R544" i="15"/>
  <c r="R1898" i="15"/>
  <c r="S246" i="15"/>
  <c r="P198" i="15"/>
  <c r="Q398" i="15"/>
  <c r="R942" i="15"/>
  <c r="S581" i="15"/>
  <c r="P67" i="15"/>
  <c r="Q1685" i="15"/>
  <c r="Q252" i="15"/>
  <c r="Q360" i="15"/>
  <c r="S1484" i="15"/>
  <c r="R1720" i="15"/>
  <c r="S908" i="15"/>
  <c r="Q1657" i="15"/>
  <c r="P530" i="15"/>
  <c r="P1067" i="15"/>
  <c r="Q1793" i="15"/>
  <c r="Q1329" i="15"/>
  <c r="Q364" i="15"/>
  <c r="S1261" i="15"/>
  <c r="Q409" i="15"/>
  <c r="R1226" i="15"/>
  <c r="S176" i="15"/>
  <c r="Q1320" i="15"/>
  <c r="P846" i="15"/>
  <c r="P105" i="15"/>
  <c r="R977" i="15"/>
  <c r="R876" i="15"/>
  <c r="S844" i="15"/>
  <c r="S1640" i="15"/>
  <c r="R794" i="15"/>
  <c r="Q1067" i="15"/>
  <c r="S1068" i="15"/>
  <c r="R827" i="15"/>
  <c r="Q1465" i="15"/>
  <c r="S1890" i="15"/>
  <c r="P1506" i="15"/>
  <c r="P245" i="15"/>
  <c r="S771" i="15"/>
  <c r="Q120" i="15"/>
  <c r="S441" i="15"/>
  <c r="Q1414" i="15"/>
  <c r="Q1611" i="15"/>
  <c r="P1090" i="15"/>
  <c r="P1777" i="15"/>
  <c r="S465" i="15"/>
  <c r="R739" i="15"/>
  <c r="Q1169" i="15"/>
  <c r="Q355" i="15"/>
  <c r="Q446" i="15"/>
  <c r="S782" i="15"/>
  <c r="P1052" i="15"/>
  <c r="Q1456" i="15"/>
  <c r="P1726" i="15"/>
  <c r="Q16" i="15"/>
  <c r="P857" i="15"/>
  <c r="Q1438" i="15"/>
  <c r="S450" i="15"/>
  <c r="P176" i="15"/>
  <c r="S1797" i="15"/>
  <c r="S1911" i="15"/>
  <c r="Q624" i="15"/>
  <c r="Q1713" i="15"/>
  <c r="P715" i="15"/>
  <c r="P1593" i="15"/>
  <c r="R1068" i="15"/>
  <c r="R224" i="15"/>
  <c r="P756" i="15"/>
  <c r="S426" i="15"/>
  <c r="R720" i="15"/>
  <c r="Q1933" i="15"/>
  <c r="S722" i="15"/>
  <c r="R1979" i="15"/>
  <c r="S257" i="15"/>
  <c r="Q1162" i="15"/>
  <c r="R1435" i="15"/>
  <c r="P1209" i="15"/>
  <c r="Q1991" i="15"/>
  <c r="S1711" i="15"/>
  <c r="Q284" i="15"/>
  <c r="S1559" i="15"/>
  <c r="P639" i="15"/>
  <c r="P432" i="15"/>
  <c r="P354" i="15"/>
  <c r="Q903" i="15"/>
  <c r="Q897" i="15"/>
  <c r="S1873" i="15"/>
  <c r="R1395" i="15"/>
  <c r="P280" i="15"/>
  <c r="S1960" i="15"/>
  <c r="P1544" i="15"/>
  <c r="R578" i="15"/>
  <c r="R706" i="15"/>
  <c r="S1841" i="15"/>
  <c r="S317" i="15"/>
  <c r="Q1875" i="15"/>
  <c r="S732" i="15"/>
  <c r="S1294" i="15"/>
  <c r="R118" i="15"/>
  <c r="R1973" i="15"/>
  <c r="R1450" i="15"/>
  <c r="R324" i="15"/>
  <c r="Q619" i="15"/>
  <c r="S406" i="15"/>
  <c r="S611" i="15"/>
  <c r="P443" i="15"/>
  <c r="P1490" i="15"/>
  <c r="P146" i="15"/>
  <c r="Q1661" i="15"/>
  <c r="P586" i="15"/>
  <c r="Q50" i="15"/>
  <c r="Q1821" i="15"/>
  <c r="S1690" i="15"/>
  <c r="R1616" i="15"/>
  <c r="S1568" i="15"/>
  <c r="R781" i="15"/>
  <c r="P1225" i="15"/>
  <c r="Q756" i="15"/>
  <c r="P1736" i="15"/>
  <c r="Q1304" i="15"/>
  <c r="P1521" i="15"/>
  <c r="S483" i="15"/>
  <c r="Q1220" i="15"/>
  <c r="S500" i="15"/>
  <c r="S1830" i="15"/>
  <c r="Q304" i="15"/>
  <c r="Q1785" i="15"/>
  <c r="R515" i="15"/>
  <c r="S1504" i="15"/>
  <c r="S456" i="15"/>
  <c r="Q724" i="15"/>
  <c r="S368" i="15"/>
  <c r="R571" i="15"/>
  <c r="Q759" i="15"/>
  <c r="R134" i="15"/>
  <c r="S684" i="15"/>
  <c r="R1335" i="15"/>
  <c r="S752" i="15"/>
  <c r="Q1145" i="15"/>
  <c r="R920" i="15"/>
  <c r="S1063" i="15"/>
  <c r="R797" i="15"/>
  <c r="P200" i="15"/>
  <c r="P1707" i="15"/>
  <c r="R559" i="15"/>
  <c r="R967" i="15"/>
  <c r="Q575" i="15"/>
  <c r="Q67" i="15"/>
  <c r="P1395" i="15"/>
  <c r="Q1314" i="15"/>
  <c r="R127" i="15"/>
  <c r="P1165" i="15"/>
  <c r="S125" i="15"/>
  <c r="S931" i="15"/>
  <c r="S854" i="15"/>
  <c r="R372" i="15"/>
  <c r="P1780" i="15"/>
  <c r="S753" i="15"/>
  <c r="P1627" i="15"/>
  <c r="S101" i="15"/>
  <c r="R1401" i="15"/>
  <c r="R13" i="15"/>
  <c r="S1424" i="15"/>
  <c r="Q1981" i="15"/>
  <c r="S1739" i="15"/>
  <c r="P254" i="15"/>
  <c r="Q344" i="15"/>
  <c r="P311" i="15"/>
  <c r="Q1813" i="15"/>
  <c r="R1215" i="15"/>
  <c r="Q1800" i="15"/>
  <c r="P738" i="15"/>
  <c r="S1153" i="15"/>
  <c r="Q885" i="15"/>
  <c r="Q39" i="15"/>
  <c r="Q1301" i="15"/>
  <c r="S1206" i="15"/>
  <c r="Q1352" i="15"/>
  <c r="S786" i="15"/>
  <c r="S248" i="15"/>
  <c r="R98" i="15"/>
  <c r="P1476" i="15"/>
  <c r="R598" i="15"/>
  <c r="P1563" i="15"/>
  <c r="Q879" i="15"/>
  <c r="Q60" i="15"/>
  <c r="R728" i="15"/>
  <c r="Q616" i="15"/>
  <c r="P1715" i="15"/>
  <c r="Q137" i="15"/>
  <c r="S1589" i="15"/>
  <c r="R764" i="15"/>
  <c r="P1083" i="15"/>
  <c r="S872" i="15"/>
  <c r="Q299" i="15"/>
  <c r="R1129" i="15"/>
  <c r="Q475" i="15"/>
  <c r="R976" i="15"/>
  <c r="R1195" i="15"/>
  <c r="R1408" i="15"/>
  <c r="P19" i="15"/>
  <c r="P1789" i="15"/>
  <c r="R1350" i="15"/>
  <c r="Q526" i="15"/>
  <c r="S499" i="15"/>
  <c r="R1168" i="15"/>
  <c r="S108" i="15"/>
  <c r="P1071" i="15"/>
  <c r="R1587" i="15"/>
  <c r="Q1802" i="15"/>
  <c r="P467" i="15"/>
  <c r="P1265" i="15"/>
  <c r="R479" i="15"/>
  <c r="Q1494" i="15"/>
  <c r="R1344" i="15"/>
  <c r="R1110" i="15"/>
  <c r="Q1561" i="15"/>
  <c r="P1428" i="15"/>
  <c r="R1206" i="15"/>
  <c r="R1516" i="15"/>
  <c r="Q1484" i="15"/>
  <c r="S793" i="15"/>
  <c r="P1350" i="15"/>
  <c r="Q199" i="15"/>
  <c r="R1015" i="15"/>
  <c r="S982" i="15"/>
  <c r="R1853" i="15"/>
  <c r="Q1866" i="15"/>
  <c r="Q686" i="15"/>
  <c r="S607" i="15"/>
  <c r="S541" i="15"/>
  <c r="R536" i="15"/>
  <c r="P459" i="15"/>
  <c r="Q1848" i="15"/>
  <c r="S190" i="15"/>
  <c r="P1847" i="15"/>
  <c r="Q166" i="15"/>
  <c r="P722" i="15"/>
  <c r="R1428" i="15"/>
  <c r="R1352" i="15"/>
  <c r="S272" i="15"/>
  <c r="P1671" i="15"/>
  <c r="Q354" i="15"/>
  <c r="P1775" i="15"/>
  <c r="P1604" i="15"/>
  <c r="S1542" i="15"/>
  <c r="S1079" i="15"/>
  <c r="Q229" i="15"/>
  <c r="S1436" i="15"/>
  <c r="R39" i="15"/>
  <c r="R624" i="15"/>
  <c r="S216" i="15"/>
  <c r="R1374" i="15"/>
  <c r="Q402" i="15"/>
  <c r="R1846" i="15"/>
  <c r="P246" i="15"/>
  <c r="P1196" i="15"/>
  <c r="S858" i="15"/>
  <c r="P401" i="15"/>
  <c r="Q1036" i="15"/>
  <c r="Q766" i="15"/>
  <c r="P624" i="15"/>
  <c r="P853" i="15"/>
  <c r="Q840" i="15"/>
  <c r="R1500" i="15"/>
  <c r="P1717" i="15"/>
  <c r="R1140" i="15"/>
  <c r="S281" i="15"/>
  <c r="P1378" i="15"/>
  <c r="S544" i="15"/>
  <c r="P411" i="15"/>
  <c r="R55" i="15"/>
  <c r="P1937" i="15"/>
  <c r="R1286" i="15"/>
  <c r="Q1104" i="15"/>
  <c r="R623" i="15"/>
  <c r="R783" i="15"/>
  <c r="S1610" i="15"/>
  <c r="P705" i="15"/>
  <c r="P404" i="15"/>
  <c r="R1019" i="15"/>
  <c r="Q809" i="15"/>
  <c r="S1215" i="15"/>
  <c r="Q94" i="15"/>
  <c r="P396" i="15"/>
  <c r="Q1311" i="15"/>
  <c r="P1098" i="15"/>
  <c r="Q1598" i="15"/>
  <c r="Q205" i="15"/>
  <c r="R1899" i="15"/>
  <c r="S842" i="15"/>
  <c r="R1462" i="15"/>
  <c r="P1335" i="15"/>
  <c r="R742" i="15"/>
  <c r="O26" i="22"/>
  <c r="R1056" i="15"/>
  <c r="P633" i="15"/>
  <c r="R1355" i="15"/>
  <c r="R288" i="15"/>
  <c r="Q18" i="15"/>
  <c r="S182" i="15"/>
  <c r="Q539" i="15"/>
  <c r="R1407" i="15"/>
  <c r="P2003" i="15"/>
  <c r="P1598" i="15"/>
  <c r="R796" i="15"/>
  <c r="P830" i="15"/>
  <c r="P1323" i="15"/>
  <c r="P1374" i="15"/>
  <c r="P1907" i="15"/>
  <c r="P379" i="15"/>
  <c r="Q392" i="15"/>
  <c r="P500" i="15"/>
  <c r="S1578" i="15"/>
  <c r="R1754" i="15"/>
  <c r="P1601" i="15"/>
  <c r="R1759" i="15"/>
  <c r="R632" i="15"/>
  <c r="P617" i="15"/>
  <c r="R1794" i="15"/>
  <c r="Q680" i="15"/>
  <c r="Q965" i="15"/>
  <c r="R790" i="15"/>
  <c r="S943" i="15"/>
  <c r="P1631" i="15"/>
  <c r="P218" i="15"/>
  <c r="P20" i="15"/>
  <c r="R21" i="15"/>
  <c r="Q763" i="15"/>
  <c r="P23" i="15"/>
  <c r="S1136" i="15"/>
  <c r="P403" i="15"/>
  <c r="Q954" i="15"/>
  <c r="P1520" i="15"/>
  <c r="P1417" i="15"/>
  <c r="P1595" i="15"/>
  <c r="R1200" i="15"/>
  <c r="S50" i="15"/>
  <c r="R1444" i="15"/>
  <c r="Q989" i="15"/>
  <c r="Q313" i="15"/>
  <c r="S292" i="15"/>
  <c r="Q463" i="15"/>
  <c r="S1853" i="15"/>
  <c r="P260" i="15"/>
  <c r="P666" i="15"/>
  <c r="P1835" i="15"/>
  <c r="R1812" i="15"/>
  <c r="Q641" i="15"/>
  <c r="Q863" i="15"/>
  <c r="P1623" i="15"/>
  <c r="S1846" i="15"/>
  <c r="P1962" i="15"/>
  <c r="R1906" i="15"/>
  <c r="Q1432" i="15"/>
  <c r="Q1508" i="15"/>
  <c r="Q593" i="15"/>
  <c r="Q1667" i="15"/>
  <c r="R1534" i="15"/>
  <c r="S1738" i="15"/>
  <c r="S721" i="15"/>
  <c r="R223" i="15"/>
  <c r="Q216" i="15"/>
  <c r="R1248" i="15"/>
  <c r="P1122" i="15"/>
  <c r="P1039" i="15"/>
  <c r="Q585" i="15"/>
  <c r="Q1558" i="15"/>
  <c r="Q436" i="15"/>
  <c r="P1597" i="15"/>
  <c r="Q1393" i="15"/>
  <c r="Q241" i="15"/>
  <c r="Q1244" i="15"/>
  <c r="S1810" i="15"/>
  <c r="S1339" i="15"/>
  <c r="P1704" i="15"/>
  <c r="P540" i="15"/>
  <c r="P1877" i="15"/>
  <c r="S255" i="15"/>
  <c r="Q692" i="15"/>
  <c r="S1032" i="15"/>
  <c r="S126" i="15"/>
  <c r="R675" i="15"/>
  <c r="P758" i="15"/>
  <c r="P909" i="15"/>
  <c r="R395" i="15"/>
  <c r="R1703" i="15"/>
  <c r="P1953" i="15"/>
  <c r="Q452" i="15"/>
  <c r="P1667" i="15"/>
  <c r="S1390" i="15"/>
  <c r="S1943" i="15"/>
  <c r="R1901" i="15"/>
  <c r="R1841" i="15"/>
  <c r="R1976" i="15"/>
  <c r="P1960" i="15"/>
  <c r="P1817" i="15"/>
  <c r="S646" i="15"/>
  <c r="R1023" i="15"/>
  <c r="Q178" i="15"/>
  <c r="Q554" i="15"/>
  <c r="P1635" i="15"/>
  <c r="P1533" i="15"/>
  <c r="P1900" i="15"/>
  <c r="S689" i="15"/>
  <c r="P948" i="15"/>
  <c r="Q257" i="15"/>
  <c r="P945" i="15"/>
  <c r="P1118" i="15"/>
  <c r="Q642" i="15"/>
  <c r="Q913" i="15"/>
  <c r="P1549" i="15"/>
  <c r="R1358" i="15"/>
  <c r="P934" i="15"/>
  <c r="S625" i="15"/>
  <c r="Q824" i="15"/>
  <c r="S1952" i="15"/>
  <c r="P679" i="15"/>
  <c r="Q1755" i="15"/>
  <c r="S1855" i="15"/>
  <c r="S1369" i="15"/>
  <c r="S1045" i="15"/>
  <c r="R1778" i="15"/>
  <c r="R744" i="15"/>
  <c r="P822" i="15"/>
  <c r="S1648" i="15"/>
  <c r="R755" i="15"/>
  <c r="Q1355" i="15"/>
  <c r="Q1424" i="15"/>
  <c r="S1892" i="15"/>
  <c r="S1854" i="15"/>
  <c r="P98" i="15"/>
  <c r="R1550" i="15"/>
  <c r="S104" i="15"/>
  <c r="O28" i="22"/>
  <c r="S1525" i="15"/>
  <c r="P1947" i="15"/>
  <c r="Q1705" i="15"/>
  <c r="Q113" i="15"/>
  <c r="Q1008" i="15"/>
  <c r="P1089" i="15"/>
  <c r="S985" i="15"/>
  <c r="S1160" i="15"/>
  <c r="Q1836" i="15"/>
  <c r="Q375" i="15"/>
  <c r="S1514" i="15"/>
  <c r="R1146" i="15"/>
  <c r="S1196" i="15"/>
  <c r="Q1895" i="15"/>
  <c r="Q748" i="15"/>
  <c r="R272" i="15"/>
  <c r="Q87" i="15"/>
  <c r="S877" i="15"/>
  <c r="Q1252" i="15"/>
  <c r="S1001" i="15"/>
  <c r="S1391" i="15"/>
  <c r="Q139" i="15"/>
  <c r="Q829" i="15"/>
  <c r="R857" i="15"/>
  <c r="P240" i="15"/>
  <c r="S167" i="15"/>
  <c r="P748" i="15"/>
  <c r="S1487" i="15"/>
  <c r="S1041" i="15"/>
  <c r="Q614" i="15"/>
  <c r="P1842" i="15"/>
  <c r="P588" i="15"/>
  <c r="Q1606" i="15"/>
  <c r="S1015" i="15"/>
  <c r="Q1599" i="15"/>
  <c r="P1235" i="15"/>
  <c r="S1118" i="15"/>
  <c r="R1402" i="15"/>
  <c r="Q1656" i="15"/>
  <c r="R246" i="15"/>
  <c r="R674" i="15"/>
  <c r="Q122" i="15"/>
  <c r="P1888" i="15"/>
  <c r="S690" i="15"/>
  <c r="Q1638" i="15"/>
  <c r="P1572" i="15"/>
  <c r="S587" i="15"/>
  <c r="Q447" i="15"/>
  <c r="S438" i="15"/>
  <c r="P1285" i="15"/>
  <c r="Q363" i="15"/>
  <c r="P981" i="15"/>
  <c r="Q131" i="15"/>
  <c r="R1231" i="15"/>
  <c r="Q1208" i="15"/>
  <c r="Q1687" i="15"/>
  <c r="R1622" i="15"/>
  <c r="P1541" i="15"/>
  <c r="Q506" i="15"/>
  <c r="S67" i="15"/>
  <c r="S98" i="15"/>
  <c r="Q98" i="15"/>
  <c r="Q385" i="15"/>
  <c r="Q1354" i="15"/>
  <c r="S1920" i="15"/>
  <c r="R1308" i="15"/>
  <c r="S166" i="15"/>
  <c r="P1491" i="15"/>
  <c r="P220" i="15"/>
  <c r="R1247" i="15"/>
  <c r="R1345" i="15"/>
  <c r="R1155" i="15"/>
  <c r="P1227" i="15"/>
  <c r="P713" i="15"/>
  <c r="S156" i="15"/>
  <c r="P1143" i="15"/>
  <c r="R298" i="15"/>
  <c r="P952" i="15"/>
  <c r="R1793" i="15"/>
  <c r="Q1226" i="15"/>
  <c r="Q1695" i="15"/>
  <c r="P729" i="15"/>
  <c r="P1963" i="15"/>
  <c r="Q388" i="15"/>
  <c r="Q1609" i="15"/>
  <c r="R418" i="15"/>
  <c r="Q1470" i="15"/>
  <c r="S496" i="15"/>
  <c r="Q1826" i="15"/>
  <c r="S1811" i="15"/>
  <c r="P28" i="15"/>
  <c r="S1654" i="15"/>
  <c r="P1858" i="15"/>
  <c r="P777" i="15"/>
  <c r="S836" i="15"/>
  <c r="P653" i="15"/>
  <c r="S1020" i="15"/>
  <c r="Q751" i="15"/>
  <c r="Q736" i="15"/>
  <c r="Q1566" i="15"/>
  <c r="R1957" i="15"/>
  <c r="S530" i="15"/>
  <c r="Q2000" i="15"/>
  <c r="P1683" i="15"/>
  <c r="P1530" i="15"/>
  <c r="R427" i="15"/>
  <c r="R1341" i="15"/>
  <c r="Q1138" i="15"/>
  <c r="Q129" i="15"/>
  <c r="P355" i="15"/>
  <c r="S1801" i="15"/>
  <c r="P1524" i="15"/>
  <c r="S1546" i="15"/>
  <c r="P1000" i="15"/>
  <c r="R1870" i="15"/>
  <c r="S962" i="15"/>
  <c r="S429" i="15"/>
  <c r="Q1403" i="15"/>
  <c r="Q1049" i="15"/>
  <c r="R1377" i="15"/>
  <c r="S1614" i="15"/>
  <c r="S1882" i="15"/>
  <c r="Q396" i="15"/>
  <c r="P656" i="15"/>
  <c r="Q1565" i="15"/>
  <c r="S606" i="15"/>
  <c r="Q1150" i="15"/>
  <c r="R1177" i="15"/>
  <c r="S585" i="15"/>
  <c r="Q454" i="15"/>
  <c r="Q1841" i="15"/>
  <c r="R135" i="15"/>
  <c r="Q1633" i="15"/>
  <c r="S418" i="15"/>
  <c r="R416" i="15"/>
  <c r="R1884" i="15"/>
  <c r="R1036" i="15"/>
  <c r="P243" i="15"/>
  <c r="P272" i="15"/>
  <c r="S1986" i="15"/>
  <c r="R99" i="15"/>
  <c r="R1000" i="15"/>
  <c r="Q1741" i="15"/>
  <c r="S861" i="15"/>
  <c r="S1264" i="15"/>
  <c r="R216" i="15"/>
  <c r="S1110" i="15"/>
  <c r="P190" i="15"/>
  <c r="S748" i="15"/>
  <c r="P731" i="15"/>
  <c r="S1909" i="15"/>
  <c r="P1765" i="15"/>
  <c r="S1760" i="15"/>
  <c r="S1990" i="15"/>
  <c r="R374" i="15"/>
  <c r="S277" i="15"/>
  <c r="P158" i="15"/>
  <c r="S129" i="15"/>
  <c r="R1314" i="15"/>
  <c r="S1989" i="15"/>
  <c r="R1580" i="15"/>
  <c r="Q871" i="15"/>
  <c r="Q969" i="15"/>
  <c r="Q24" i="15"/>
  <c r="P151" i="15"/>
  <c r="P533" i="15"/>
  <c r="Q1628" i="15"/>
  <c r="S1429" i="15"/>
  <c r="R1243" i="15"/>
  <c r="P1120" i="15"/>
  <c r="P899" i="15"/>
  <c r="S1267" i="15"/>
  <c r="P1632" i="15"/>
  <c r="S816" i="15"/>
  <c r="S345" i="15"/>
  <c r="P325" i="15"/>
  <c r="R521" i="15"/>
  <c r="Q985" i="15"/>
  <c r="R1504" i="15"/>
  <c r="P1531" i="15"/>
  <c r="Q134" i="15"/>
  <c r="P334" i="15"/>
  <c r="S1924" i="15"/>
  <c r="Q1811" i="15"/>
  <c r="P644" i="15"/>
  <c r="R1858" i="15"/>
  <c r="P40" i="15"/>
  <c r="P75" i="15"/>
  <c r="Q684" i="15"/>
  <c r="R267" i="15"/>
  <c r="S366" i="15"/>
  <c r="S1857" i="15"/>
  <c r="S1980" i="15"/>
  <c r="Q653" i="15"/>
  <c r="P1399" i="15"/>
  <c r="P1063" i="15"/>
  <c r="R1343" i="15"/>
  <c r="R724" i="15"/>
  <c r="P1820" i="15"/>
  <c r="P1646" i="15"/>
  <c r="R1096" i="15"/>
  <c r="Q930" i="15"/>
  <c r="S1360" i="15"/>
  <c r="P528" i="15"/>
  <c r="R261" i="15"/>
  <c r="P1451" i="15"/>
  <c r="Q550" i="15"/>
  <c r="Q287" i="15"/>
  <c r="Q936" i="15"/>
  <c r="P946" i="15"/>
  <c r="P585" i="15"/>
  <c r="S1737" i="15"/>
  <c r="Q1662" i="15"/>
  <c r="S1794" i="15"/>
  <c r="R230" i="15"/>
  <c r="P650" i="15"/>
  <c r="Q1098" i="15"/>
  <c r="P1170" i="15"/>
  <c r="Q962" i="15"/>
  <c r="S1134" i="15"/>
  <c r="P539" i="15"/>
  <c r="R421" i="15"/>
  <c r="R117" i="15"/>
  <c r="R1528" i="15"/>
  <c r="P35" i="15"/>
  <c r="R972" i="15"/>
  <c r="P1988" i="15"/>
  <c r="Q1315" i="15"/>
  <c r="S1488" i="15"/>
  <c r="R557" i="15"/>
  <c r="Q382" i="15"/>
  <c r="R158" i="15"/>
  <c r="P1455" i="15"/>
  <c r="R1122" i="15"/>
  <c r="S1200" i="15"/>
  <c r="S792" i="15"/>
  <c r="Q1652" i="15"/>
  <c r="P1214" i="15"/>
  <c r="P93" i="15"/>
  <c r="Q720" i="15"/>
  <c r="P1618" i="15"/>
  <c r="Q1542" i="15"/>
  <c r="S1452" i="15"/>
  <c r="P1693" i="15"/>
  <c r="Q1433" i="15"/>
  <c r="S489" i="15"/>
  <c r="R955" i="15"/>
  <c r="Q1906" i="15"/>
  <c r="R1788" i="15"/>
  <c r="Q210" i="15"/>
  <c r="Q1290" i="15"/>
  <c r="P943" i="15"/>
  <c r="P7" i="15"/>
  <c r="Q1956" i="15"/>
  <c r="P179" i="15"/>
  <c r="R1447" i="15"/>
  <c r="S912" i="15"/>
  <c r="R1892" i="15"/>
  <c r="Q1594" i="15"/>
  <c r="S920" i="15"/>
  <c r="R1907" i="15"/>
  <c r="S1605" i="15"/>
  <c r="P1475" i="15"/>
  <c r="R166" i="15"/>
  <c r="Q768" i="15"/>
  <c r="P1094" i="15"/>
  <c r="Q3" i="15"/>
  <c r="S1154" i="15"/>
  <c r="Q1507" i="15"/>
  <c r="Q902" i="15"/>
  <c r="Q118" i="15"/>
  <c r="Q1966" i="15"/>
  <c r="P940" i="15"/>
  <c r="P1424" i="15"/>
  <c r="S1808" i="15"/>
  <c r="P1698" i="15"/>
  <c r="S263" i="15"/>
  <c r="Q639" i="15"/>
  <c r="P1933" i="15"/>
  <c r="R373" i="15"/>
  <c r="P930" i="15"/>
  <c r="R1643" i="15"/>
  <c r="R879" i="15"/>
  <c r="R1059" i="15"/>
  <c r="S39" i="15"/>
  <c r="R1239" i="15"/>
  <c r="P1142" i="15"/>
  <c r="S1407" i="15"/>
  <c r="P1878" i="15"/>
  <c r="R398" i="15"/>
  <c r="R1649" i="15"/>
  <c r="R75" i="15"/>
  <c r="P878" i="15"/>
  <c r="S974" i="15"/>
  <c r="Q1230" i="15"/>
  <c r="R1654" i="15"/>
  <c r="S512" i="15"/>
  <c r="Q1088" i="15"/>
  <c r="P1044" i="15"/>
  <c r="S1521" i="15"/>
  <c r="R510" i="15"/>
  <c r="P1949" i="15"/>
  <c r="R428" i="15"/>
  <c r="Q431" i="15"/>
  <c r="S134" i="15"/>
  <c r="P812" i="15"/>
  <c r="P195" i="15"/>
  <c r="R1554" i="15"/>
  <c r="S1732" i="15"/>
  <c r="P1638" i="15"/>
  <c r="R501" i="15"/>
  <c r="Q1865" i="15"/>
  <c r="S311" i="15"/>
  <c r="R363" i="15"/>
  <c r="R807" i="15"/>
  <c r="R389" i="15"/>
  <c r="P1821" i="15"/>
  <c r="S1751" i="15"/>
  <c r="Q217" i="15"/>
  <c r="Q841" i="15"/>
  <c r="R1269" i="15"/>
  <c r="R1507" i="15"/>
  <c r="R1075" i="15"/>
  <c r="P997" i="15"/>
  <c r="R870" i="15"/>
  <c r="R424" i="15"/>
  <c r="R1742" i="15"/>
  <c r="Q1913" i="15"/>
  <c r="Q1214" i="15"/>
  <c r="P1058" i="15"/>
  <c r="S868" i="15"/>
  <c r="S1935" i="15"/>
  <c r="S1128" i="15"/>
  <c r="S735" i="15"/>
  <c r="R1104" i="15"/>
  <c r="S1951" i="15"/>
  <c r="P1818" i="15"/>
  <c r="Q1110" i="15"/>
  <c r="Q1608" i="15"/>
  <c r="R87" i="15"/>
  <c r="P1387" i="15"/>
  <c r="Q1344" i="15"/>
  <c r="S1901" i="15"/>
  <c r="R803" i="15"/>
  <c r="P1109" i="15"/>
  <c r="P935" i="15"/>
  <c r="R591" i="15"/>
  <c r="P1987" i="15"/>
  <c r="S430" i="15"/>
  <c r="P1694" i="15"/>
  <c r="P538" i="15"/>
  <c r="P1430" i="15"/>
  <c r="P121" i="15"/>
  <c r="Q713" i="15"/>
  <c r="R156" i="15"/>
  <c r="S630" i="15"/>
  <c r="R1777" i="15"/>
  <c r="S1277" i="15"/>
  <c r="P697" i="15"/>
  <c r="R204" i="15"/>
  <c r="R1196" i="15"/>
  <c r="P1551" i="15"/>
  <c r="S699" i="15"/>
  <c r="Q628" i="15"/>
  <c r="S733" i="15"/>
  <c r="Q49" i="15"/>
  <c r="Q340" i="15"/>
  <c r="P535" i="15"/>
  <c r="P726" i="15"/>
  <c r="P255" i="15"/>
  <c r="S1549" i="15"/>
  <c r="R1847" i="15"/>
  <c r="Q678" i="15"/>
  <c r="Q1645" i="15"/>
  <c r="P1620" i="15"/>
  <c r="P600" i="15"/>
  <c r="S210" i="15"/>
  <c r="S1072" i="15"/>
  <c r="Q1388" i="15"/>
  <c r="P1677" i="15"/>
  <c r="S36" i="15"/>
  <c r="R1486" i="15"/>
  <c r="R1677" i="15"/>
  <c r="P1885" i="15"/>
  <c r="Q1581" i="15"/>
  <c r="Q1786" i="15"/>
  <c r="P1492" i="15"/>
  <c r="R1966" i="15"/>
  <c r="Q1762" i="15"/>
  <c r="P83" i="15"/>
  <c r="S1581" i="15"/>
  <c r="R1842" i="15"/>
  <c r="P136" i="15"/>
  <c r="Q1381" i="15"/>
  <c r="S152" i="15"/>
  <c r="S1918" i="15"/>
  <c r="P1610" i="15"/>
  <c r="S258" i="15"/>
  <c r="R1581" i="15"/>
  <c r="P301" i="15"/>
  <c r="R110" i="15"/>
  <c r="S1609" i="15"/>
  <c r="S567" i="15"/>
  <c r="Q274" i="15"/>
  <c r="Q267" i="15"/>
  <c r="S991" i="15"/>
  <c r="Q698" i="15"/>
  <c r="Q150" i="15"/>
  <c r="R668" i="15"/>
  <c r="P68" i="15"/>
  <c r="S1996" i="15"/>
  <c r="S243" i="15"/>
  <c r="S1250" i="15"/>
  <c r="P602" i="15"/>
  <c r="Q204" i="15"/>
  <c r="R1582" i="15"/>
  <c r="S1486" i="15"/>
  <c r="S1305" i="15"/>
  <c r="Q440" i="15"/>
  <c r="Q656" i="15"/>
  <c r="S1410" i="15"/>
  <c r="R1648" i="15"/>
  <c r="S1413" i="15"/>
  <c r="Q1229" i="15"/>
  <c r="Q374" i="15"/>
  <c r="R291" i="15"/>
  <c r="S428" i="15"/>
  <c r="S1262" i="15"/>
  <c r="S256" i="15"/>
  <c r="P1414" i="15"/>
  <c r="O33" i="22"/>
  <c r="P364" i="15"/>
  <c r="Q1270" i="15"/>
  <c r="R35" i="15"/>
  <c r="P752" i="15"/>
  <c r="P702" i="15"/>
  <c r="S1151" i="15"/>
  <c r="R1153" i="15"/>
  <c r="Q1697" i="15"/>
  <c r="Q1869" i="15"/>
  <c r="P1535" i="15"/>
  <c r="P1242" i="15"/>
  <c r="Q1513" i="15"/>
  <c r="R1597" i="15"/>
  <c r="Q165" i="15"/>
  <c r="R1868" i="15"/>
  <c r="R562" i="15"/>
  <c r="R248" i="15"/>
  <c r="P1844" i="15"/>
  <c r="R881" i="15"/>
  <c r="Q1003" i="15"/>
  <c r="S863" i="15"/>
  <c r="P800" i="15"/>
  <c r="P892" i="15"/>
  <c r="P316" i="15"/>
  <c r="S1519" i="15"/>
  <c r="S1139" i="15"/>
  <c r="P1020" i="15"/>
  <c r="R980" i="15"/>
  <c r="S1373" i="15"/>
  <c r="R532" i="15"/>
  <c r="R945" i="15"/>
  <c r="S1119" i="15"/>
  <c r="P616" i="15"/>
  <c r="S1597" i="15"/>
  <c r="Q1728" i="15"/>
  <c r="R614" i="15"/>
  <c r="P1074" i="15"/>
  <c r="P66" i="15"/>
  <c r="P787" i="15"/>
  <c r="P274" i="15"/>
  <c r="S1448" i="15"/>
  <c r="P815" i="15"/>
  <c r="P597" i="15"/>
  <c r="P771" i="15"/>
  <c r="R1557" i="15"/>
  <c r="R335" i="15"/>
  <c r="Q689" i="15"/>
  <c r="P332" i="15"/>
  <c r="P86" i="15"/>
  <c r="Q510" i="15"/>
  <c r="Q1195" i="15"/>
  <c r="Q1231" i="15"/>
  <c r="S1715" i="15"/>
  <c r="S1645" i="15"/>
  <c r="R475" i="15"/>
  <c r="R818" i="15"/>
  <c r="Q1677" i="15"/>
  <c r="S739" i="15"/>
  <c r="P80" i="15"/>
  <c r="S511" i="15"/>
  <c r="R686" i="15"/>
  <c r="R1052" i="15"/>
  <c r="Q1118" i="15"/>
  <c r="P1416" i="15"/>
  <c r="Q1336" i="15"/>
  <c r="S1938" i="15"/>
  <c r="S1676" i="15"/>
  <c r="R1818" i="15"/>
  <c r="P1862" i="15"/>
  <c r="Q1868" i="15"/>
  <c r="P188" i="15"/>
  <c r="Q1949" i="15"/>
  <c r="R776" i="15"/>
  <c r="R1483" i="15"/>
  <c r="R108" i="15"/>
  <c r="P1081" i="15"/>
  <c r="R1346" i="15"/>
  <c r="S34" i="15"/>
  <c r="S693" i="15"/>
  <c r="P1523" i="15"/>
  <c r="Q471" i="15"/>
  <c r="S71" i="15"/>
  <c r="Q1261" i="15"/>
  <c r="R651" i="15"/>
  <c r="R1114" i="15"/>
  <c r="S969" i="15"/>
  <c r="Q1575" i="15"/>
  <c r="S1145" i="15"/>
  <c r="S1330" i="15"/>
  <c r="Q760" i="15"/>
  <c r="P419" i="15"/>
  <c r="R498" i="15"/>
  <c r="P298" i="15"/>
  <c r="Q591" i="15"/>
  <c r="R1211" i="15"/>
  <c r="S1968" i="15"/>
  <c r="P809" i="15"/>
  <c r="S102" i="15"/>
  <c r="R1101" i="15"/>
  <c r="S139" i="15"/>
  <c r="R849" i="15"/>
  <c r="S54" i="15"/>
  <c r="R1351" i="15"/>
  <c r="P1252" i="15"/>
  <c r="R1373" i="15"/>
  <c r="P1396" i="15"/>
  <c r="R1412" i="15"/>
  <c r="Q1457" i="15"/>
  <c r="R1360" i="15"/>
  <c r="P415" i="15"/>
  <c r="P473" i="15"/>
  <c r="P1896" i="15"/>
  <c r="Q1783" i="15"/>
  <c r="Q1240" i="15"/>
  <c r="S857" i="15"/>
  <c r="S1301" i="15"/>
  <c r="Q1266" i="15"/>
  <c r="Q1625" i="15"/>
  <c r="P1883" i="15"/>
  <c r="R898" i="15"/>
  <c r="S415" i="15"/>
  <c r="R1102" i="15"/>
  <c r="R1492" i="15"/>
  <c r="Q928" i="15"/>
  <c r="R1501" i="15"/>
  <c r="S658" i="15"/>
  <c r="Q882" i="15"/>
  <c r="R175" i="15"/>
  <c r="P1839" i="15"/>
  <c r="P345" i="15"/>
  <c r="P476" i="15"/>
  <c r="P764" i="15"/>
  <c r="Q1761" i="15"/>
  <c r="S951" i="15"/>
  <c r="R1307" i="15"/>
  <c r="R555" i="15"/>
  <c r="R789" i="15"/>
  <c r="R82" i="15"/>
  <c r="P1073" i="15"/>
  <c r="P1003" i="15"/>
  <c r="R516" i="15"/>
  <c r="S284" i="15"/>
  <c r="Q323" i="15"/>
  <c r="S1554" i="15"/>
  <c r="S1085" i="15"/>
  <c r="Q1055" i="15"/>
  <c r="Q490" i="15"/>
  <c r="R1697" i="15"/>
  <c r="Q1348" i="15"/>
  <c r="S365" i="15"/>
  <c r="R1143" i="15"/>
  <c r="R939" i="15"/>
  <c r="Q508" i="15"/>
  <c r="Q1112" i="15"/>
  <c r="S1311" i="15"/>
  <c r="S109" i="15"/>
  <c r="S1449" i="15"/>
  <c r="R522" i="15"/>
  <c r="Q1740" i="15"/>
  <c r="R1054" i="15"/>
  <c r="R1478" i="15"/>
  <c r="Q1619" i="15"/>
  <c r="Q1536" i="15"/>
  <c r="P1026" i="15"/>
  <c r="Q397" i="15"/>
  <c r="Q667" i="15"/>
  <c r="Q1108" i="15"/>
  <c r="Q1248" i="15"/>
  <c r="Q1817" i="15"/>
  <c r="Q1890" i="15"/>
  <c r="Q1260" i="15"/>
  <c r="P464" i="15"/>
  <c r="S1031" i="15"/>
  <c r="R447" i="15"/>
  <c r="S665" i="15"/>
  <c r="R1184" i="15"/>
  <c r="P1201" i="15"/>
  <c r="S1185" i="15"/>
  <c r="P805" i="15"/>
  <c r="Q1407" i="15"/>
  <c r="Q643" i="15"/>
  <c r="Q21" i="15"/>
  <c r="P760" i="15"/>
  <c r="P922" i="15"/>
  <c r="S1496" i="15"/>
  <c r="P1579" i="15"/>
  <c r="Q1904" i="15"/>
  <c r="P231" i="15"/>
  <c r="Q188" i="15"/>
  <c r="R1706" i="15"/>
  <c r="S578" i="15"/>
  <c r="P1573" i="15"/>
  <c r="S18" i="15"/>
  <c r="Q1897" i="15"/>
  <c r="R806" i="15"/>
  <c r="S925" i="15"/>
  <c r="R379" i="15"/>
  <c r="R642" i="15"/>
  <c r="Q1804" i="15"/>
  <c r="S1567" i="15"/>
  <c r="S1620" i="15"/>
  <c r="P1760" i="15"/>
  <c r="R1891" i="15"/>
  <c r="Q650" i="15"/>
  <c r="Q1684" i="15"/>
  <c r="P138" i="15"/>
  <c r="Q1922" i="15"/>
  <c r="Q726" i="15"/>
  <c r="Q1420" i="15"/>
  <c r="S923" i="15"/>
  <c r="Q1394" i="15"/>
  <c r="P850" i="15"/>
  <c r="Q1883" i="15"/>
  <c r="Q1411" i="15"/>
  <c r="P939" i="15"/>
  <c r="R1805" i="15"/>
  <c r="R499" i="15"/>
  <c r="S1144" i="15"/>
  <c r="Q1482" i="15"/>
  <c r="R301" i="15"/>
  <c r="S1823" i="15"/>
  <c r="S1863" i="15"/>
  <c r="Q1849" i="15"/>
  <c r="P1454" i="15"/>
  <c r="S1164" i="15"/>
  <c r="R1519" i="15"/>
  <c r="P849" i="15"/>
  <c r="S1934" i="15"/>
  <c r="S1684" i="15"/>
  <c r="R914" i="15"/>
  <c r="R987" i="15"/>
  <c r="S784" i="15"/>
  <c r="Q503" i="15"/>
  <c r="S1969" i="15"/>
  <c r="S942" i="15"/>
  <c r="P768" i="15"/>
  <c r="S113" i="15"/>
  <c r="Q733" i="15"/>
  <c r="Q1014" i="15"/>
  <c r="R1686" i="15"/>
  <c r="P14" i="15"/>
  <c r="P482" i="15"/>
  <c r="R274" i="15"/>
  <c r="S978" i="15"/>
  <c r="P658" i="15"/>
  <c r="S305" i="15"/>
  <c r="P1661" i="15"/>
  <c r="Q426" i="15"/>
  <c r="P1250" i="15"/>
  <c r="R1646" i="15"/>
  <c r="R45" i="15"/>
  <c r="Q932" i="15"/>
  <c r="R1583" i="15"/>
  <c r="Q181" i="15"/>
  <c r="S526" i="15"/>
  <c r="S356" i="15"/>
  <c r="P1691" i="15"/>
  <c r="S926" i="15"/>
  <c r="S1227" i="15"/>
  <c r="R682" i="15"/>
  <c r="P1924" i="15"/>
  <c r="Q1430" i="15"/>
  <c r="Q1010" i="15"/>
  <c r="Q404" i="15"/>
  <c r="Q1918" i="15"/>
  <c r="Q261" i="15"/>
  <c r="P413" i="15"/>
  <c r="P701" i="15"/>
  <c r="Q1842" i="15"/>
  <c r="R1779" i="15"/>
  <c r="S1266" i="15"/>
  <c r="P510" i="15"/>
  <c r="Q1669" i="15"/>
  <c r="R316" i="15"/>
  <c r="S620" i="15"/>
  <c r="R1354" i="15"/>
  <c r="R480" i="15"/>
  <c r="S396" i="15"/>
  <c r="P1036" i="15"/>
  <c r="S84" i="15"/>
  <c r="Q211" i="15"/>
  <c r="R1659" i="15"/>
  <c r="R154" i="15"/>
  <c r="S127" i="15"/>
  <c r="P410" i="15"/>
  <c r="Q1439" i="15"/>
  <c r="P493" i="15"/>
  <c r="P793" i="15"/>
  <c r="P1348" i="15"/>
  <c r="P1300" i="15"/>
  <c r="R1477" i="15"/>
  <c r="Q732" i="15"/>
  <c r="R1723" i="15"/>
  <c r="S347" i="15"/>
  <c r="R1664" i="15"/>
  <c r="R549" i="15"/>
  <c r="S76" i="15"/>
  <c r="P1935" i="15"/>
  <c r="P1672" i="15"/>
  <c r="S10" i="15"/>
  <c r="R444" i="15"/>
  <c r="P124" i="15"/>
  <c r="S1508" i="15"/>
  <c r="Q341" i="15"/>
  <c r="R318" i="15"/>
  <c r="Q41" i="15"/>
  <c r="P241" i="15"/>
  <c r="Q1071" i="15"/>
  <c r="Q1241" i="15"/>
  <c r="P1275" i="15"/>
  <c r="Q207" i="15"/>
  <c r="S1582" i="15"/>
  <c r="P1840" i="15"/>
  <c r="S1307" i="15"/>
  <c r="R1148" i="15"/>
  <c r="R757" i="15"/>
  <c r="P642" i="15"/>
  <c r="R1062" i="15"/>
  <c r="Q68" i="15"/>
  <c r="Q292" i="15"/>
  <c r="S709" i="15"/>
  <c r="R1067" i="15"/>
  <c r="R1320" i="15"/>
  <c r="S479" i="15"/>
  <c r="S1170" i="15"/>
  <c r="Q1293" i="15"/>
  <c r="R875" i="15"/>
  <c r="S493" i="15"/>
  <c r="S1398" i="15"/>
  <c r="P1199" i="15"/>
  <c r="S463" i="15"/>
  <c r="S287" i="15"/>
  <c r="R1937" i="15"/>
  <c r="Q104" i="15"/>
  <c r="P1150" i="15"/>
  <c r="P386" i="15"/>
  <c r="R329" i="15"/>
  <c r="Q1144" i="15"/>
  <c r="Q995" i="15"/>
  <c r="P1991" i="15"/>
  <c r="R784" i="15"/>
  <c r="S1236" i="15"/>
  <c r="Q516" i="15"/>
  <c r="S1414" i="15"/>
  <c r="R1467" i="15"/>
  <c r="R1641" i="15"/>
  <c r="S922" i="15"/>
  <c r="S562" i="15"/>
  <c r="S641" i="15"/>
  <c r="S1623" i="15"/>
  <c r="P1752" i="15"/>
  <c r="P941" i="15"/>
  <c r="S1078" i="15"/>
  <c r="Q744" i="15"/>
  <c r="R238" i="15"/>
  <c r="P916" i="15"/>
  <c r="Q1185" i="15"/>
  <c r="R1338" i="15"/>
  <c r="P1087" i="15"/>
  <c r="Q116" i="15"/>
  <c r="P1294" i="15"/>
  <c r="S346" i="15"/>
  <c r="Q12" i="15"/>
  <c r="R351" i="15"/>
  <c r="Q1780" i="15"/>
  <c r="P338" i="15"/>
  <c r="Q1034" i="15"/>
  <c r="Q124" i="15"/>
  <c r="P1432" i="15"/>
  <c r="P1382" i="15"/>
  <c r="P567" i="15"/>
  <c r="R330" i="15"/>
  <c r="R1453" i="15"/>
  <c r="Q1278" i="15"/>
  <c r="S323" i="15"/>
  <c r="R1276" i="15"/>
  <c r="S1364" i="15"/>
  <c r="P87" i="15"/>
  <c r="P1207" i="15"/>
  <c r="P982" i="15"/>
  <c r="P295" i="15"/>
  <c r="P1546" i="15"/>
  <c r="P52" i="15"/>
  <c r="P1497" i="15"/>
  <c r="Q36" i="15"/>
  <c r="P1367" i="15"/>
  <c r="S22" i="15"/>
  <c r="R1637" i="15"/>
  <c r="R1385" i="15"/>
  <c r="S403" i="15"/>
  <c r="R369" i="15"/>
  <c r="Q877" i="15"/>
  <c r="Q58" i="15"/>
  <c r="S43" i="15"/>
  <c r="R1558" i="15"/>
  <c r="Q1682" i="15"/>
  <c r="P288" i="15"/>
  <c r="P1464" i="15"/>
  <c r="R1974" i="15"/>
  <c r="S1478" i="15"/>
  <c r="P400" i="15"/>
  <c r="R242" i="15"/>
  <c r="P1231" i="15"/>
  <c r="P553" i="15"/>
  <c r="P1221" i="15"/>
  <c r="Q1815" i="15"/>
  <c r="S599" i="15"/>
  <c r="S1256" i="15"/>
  <c r="Q582" i="15"/>
  <c r="Q875" i="15"/>
  <c r="R636" i="15"/>
  <c r="R1900" i="15"/>
  <c r="Q1033" i="15"/>
  <c r="S904" i="15"/>
  <c r="S1251" i="15"/>
  <c r="Q918" i="15"/>
  <c r="R690" i="15"/>
  <c r="P229" i="15"/>
  <c r="S1753" i="15"/>
  <c r="P1824" i="15"/>
  <c r="R1691" i="15"/>
  <c r="S295" i="15"/>
  <c r="P1184" i="15"/>
  <c r="S1636" i="15"/>
  <c r="Q453" i="15"/>
  <c r="P648" i="15"/>
  <c r="P1277" i="15"/>
  <c r="R635" i="15"/>
  <c r="Q1936" i="15"/>
  <c r="Q1001" i="15"/>
  <c r="R1707" i="15"/>
  <c r="R297" i="15"/>
  <c r="P1564" i="15"/>
  <c r="R1079" i="15"/>
  <c r="S423" i="15"/>
  <c r="Q1441" i="15"/>
  <c r="Q427" i="15"/>
  <c r="S1594" i="15"/>
  <c r="Q1400" i="15"/>
  <c r="S1707" i="15"/>
  <c r="Q1523" i="15"/>
  <c r="Q723" i="15"/>
  <c r="Q1090" i="15"/>
  <c r="S1897" i="15"/>
  <c r="Q1426" i="15"/>
  <c r="Q351" i="15"/>
  <c r="Q1117" i="15"/>
  <c r="S1383" i="15"/>
  <c r="P349" i="15"/>
  <c r="P157" i="15"/>
  <c r="P1141" i="15"/>
  <c r="P292" i="15"/>
  <c r="R1713" i="15"/>
  <c r="Q847" i="15"/>
  <c r="Q23" i="15"/>
  <c r="Q1572" i="15"/>
  <c r="P742" i="15"/>
  <c r="Q1321" i="15"/>
  <c r="S1120" i="15"/>
  <c r="S433" i="15"/>
  <c r="Q1932" i="15"/>
  <c r="S200" i="15"/>
  <c r="R85" i="15"/>
  <c r="S817" i="15"/>
  <c r="P110" i="15"/>
  <c r="P1247" i="15"/>
  <c r="P440" i="15"/>
  <c r="R730" i="15"/>
  <c r="R1817" i="15"/>
  <c r="S32" i="15"/>
  <c r="S1761" i="15"/>
  <c r="S123" i="15"/>
  <c r="P915" i="15"/>
  <c r="Q501" i="15"/>
  <c r="S1361" i="15"/>
  <c r="S1626" i="15"/>
  <c r="S431" i="15"/>
  <c r="P655" i="15"/>
  <c r="R1191" i="15"/>
  <c r="S1992" i="15"/>
  <c r="S1159" i="15"/>
  <c r="P855" i="15"/>
  <c r="P1944" i="15"/>
  <c r="Q1998" i="15"/>
  <c r="P269" i="15"/>
  <c r="S1133" i="15"/>
  <c r="R946" i="15"/>
  <c r="P979" i="15"/>
  <c r="R1332" i="15"/>
  <c r="S1821" i="15"/>
  <c r="P439" i="15"/>
  <c r="S1621" i="15"/>
  <c r="Q997" i="15"/>
  <c r="S1008" i="15"/>
  <c r="S454" i="15"/>
  <c r="Q1520" i="15"/>
  <c r="Q598" i="15"/>
  <c r="R1523" i="15"/>
  <c r="Q289" i="15"/>
  <c r="S324" i="15"/>
  <c r="Q1069" i="15"/>
  <c r="S1959" i="15"/>
  <c r="Q1939" i="15"/>
  <c r="Q776" i="15"/>
  <c r="Q148" i="15"/>
  <c r="R176" i="15"/>
  <c r="R915" i="15"/>
  <c r="P1187" i="15"/>
  <c r="S1752" i="15"/>
  <c r="Q1074" i="15"/>
  <c r="Q486" i="15"/>
  <c r="P1483" i="15"/>
  <c r="P1767" i="15"/>
  <c r="P233" i="15"/>
  <c r="R1150" i="15"/>
  <c r="Q228" i="15"/>
  <c r="S677" i="15"/>
  <c r="R890" i="15"/>
  <c r="R171" i="15"/>
  <c r="P629" i="15"/>
  <c r="P120" i="15"/>
  <c r="S1345" i="15"/>
  <c r="S856" i="15"/>
  <c r="R1394" i="15"/>
  <c r="Q1527" i="15"/>
  <c r="P1929" i="15"/>
  <c r="R1632" i="15"/>
  <c r="S1927" i="15"/>
  <c r="P36" i="15"/>
  <c r="S482" i="15"/>
  <c r="S1106" i="15"/>
  <c r="P1518" i="15"/>
  <c r="S950" i="15"/>
  <c r="S1453" i="15"/>
  <c r="P837" i="15"/>
  <c r="S731" i="15"/>
  <c r="P487" i="15"/>
  <c r="R1476" i="15"/>
  <c r="Q514" i="15"/>
  <c r="R341" i="15"/>
  <c r="P333" i="15"/>
  <c r="P504" i="15"/>
  <c r="R333" i="15"/>
  <c r="Q1756" i="15"/>
  <c r="P1159" i="15"/>
  <c r="P714" i="15"/>
  <c r="P1262" i="15"/>
  <c r="S453" i="15"/>
  <c r="R1324" i="15"/>
  <c r="R1776" i="15"/>
  <c r="S1406" i="15"/>
  <c r="P286" i="15"/>
  <c r="Q951" i="15"/>
  <c r="Q201" i="15"/>
  <c r="Q820" i="15"/>
  <c r="Q1192" i="15"/>
  <c r="S1802" i="15"/>
  <c r="Q69" i="15"/>
  <c r="Q19" i="15"/>
  <c r="S1254" i="15"/>
  <c r="Q377" i="15"/>
  <c r="P1085" i="15"/>
  <c r="Q213" i="15"/>
  <c r="P1552" i="15"/>
  <c r="P605" i="15"/>
  <c r="S477" i="15"/>
  <c r="R1218" i="15"/>
  <c r="P662" i="15"/>
  <c r="S932" i="15"/>
  <c r="S937" i="15"/>
  <c r="P1136" i="15"/>
  <c r="S283" i="15"/>
  <c r="R693" i="15"/>
  <c r="Q890" i="15"/>
  <c r="R1032" i="15"/>
  <c r="R231" i="15"/>
  <c r="P1594" i="15"/>
  <c r="S508" i="15"/>
  <c r="R913" i="15"/>
  <c r="P13" i="15"/>
  <c r="Q163" i="15"/>
  <c r="Q1698" i="15"/>
  <c r="Q1894" i="15"/>
  <c r="S1532" i="15"/>
  <c r="R1980" i="15"/>
  <c r="P1077" i="15"/>
  <c r="Q926" i="15"/>
  <c r="Q302" i="15"/>
  <c r="P481" i="15"/>
  <c r="P174" i="15"/>
  <c r="Q1161" i="15"/>
  <c r="R472" i="15"/>
  <c r="S1322" i="15"/>
  <c r="R354" i="15"/>
  <c r="Q268" i="15"/>
  <c r="S1734" i="15"/>
  <c r="Q282" i="15"/>
  <c r="P1128" i="15"/>
  <c r="R639" i="15"/>
  <c r="R1449" i="15"/>
  <c r="P1926" i="15"/>
  <c r="P1923" i="15"/>
  <c r="R217" i="15"/>
  <c r="S1681" i="15"/>
  <c r="S1495" i="15"/>
  <c r="R126" i="15"/>
  <c r="S1029" i="15"/>
  <c r="R1556" i="15"/>
  <c r="Q1255" i="15"/>
  <c r="P1555" i="15"/>
  <c r="R1272" i="15"/>
  <c r="S1279" i="15"/>
  <c r="S46" i="15"/>
  <c r="S1845" i="15"/>
  <c r="Q555" i="15"/>
  <c r="R969" i="15"/>
  <c r="S1287" i="15"/>
  <c r="R541" i="15"/>
  <c r="R393" i="15"/>
  <c r="Q1238" i="15"/>
  <c r="S1156" i="15"/>
  <c r="Q1579" i="15"/>
  <c r="R1626" i="15"/>
  <c r="R375" i="15"/>
  <c r="R1214" i="15"/>
  <c r="S1907" i="15"/>
  <c r="S977" i="15"/>
  <c r="R534" i="15"/>
  <c r="Q356" i="15"/>
  <c r="Q738" i="15"/>
  <c r="Q192" i="15"/>
  <c r="R1294" i="15"/>
  <c r="P308" i="15"/>
  <c r="P46" i="15"/>
  <c r="P537" i="15"/>
  <c r="R599" i="15"/>
  <c r="R28" i="15"/>
  <c r="S7" i="15"/>
  <c r="S266" i="15"/>
  <c r="S1898" i="15"/>
  <c r="R665" i="15"/>
  <c r="R1757" i="15"/>
  <c r="Q1037" i="15"/>
  <c r="P1202" i="15"/>
  <c r="Q571" i="15"/>
  <c r="R1366" i="15"/>
  <c r="S336" i="15"/>
  <c r="Q1940" i="15"/>
  <c r="O31" i="22"/>
  <c r="S741" i="15"/>
  <c r="Q570" i="15"/>
  <c r="Q206" i="15"/>
  <c r="P1985" i="15"/>
  <c r="Q623" i="15"/>
  <c r="S460" i="15"/>
  <c r="P953" i="15"/>
  <c r="S1500" i="15"/>
  <c r="Q573" i="15"/>
  <c r="R388" i="15"/>
  <c r="S290" i="15"/>
  <c r="R1382" i="15"/>
  <c r="S1834" i="15"/>
  <c r="S334" i="15"/>
  <c r="R1340" i="15"/>
  <c r="S1536" i="15"/>
  <c r="S1315" i="15"/>
  <c r="R23" i="15"/>
  <c r="S540" i="15"/>
  <c r="Q301" i="15"/>
  <c r="Q520" i="15"/>
  <c r="Q1481" i="15"/>
  <c r="R999" i="15"/>
  <c r="P1861" i="15"/>
  <c r="Q495" i="15"/>
  <c r="Q1141" i="15"/>
  <c r="P216" i="15"/>
  <c r="R1567" i="15"/>
  <c r="S870" i="15"/>
  <c r="P1140" i="15"/>
  <c r="R122" i="15"/>
  <c r="P1297" i="15"/>
  <c r="R260" i="15"/>
  <c r="R530" i="15"/>
  <c r="P962" i="15"/>
  <c r="P1460" i="15"/>
  <c r="P936" i="15"/>
  <c r="R1913" i="15"/>
  <c r="P454" i="15"/>
  <c r="R1317" i="15"/>
  <c r="P1158" i="15"/>
  <c r="S400" i="15"/>
  <c r="Q1291" i="15"/>
  <c r="S1207" i="15"/>
  <c r="Q253" i="15"/>
  <c r="S1547" i="15"/>
  <c r="P1831" i="15"/>
  <c r="P1410" i="15"/>
  <c r="Q1521" i="15"/>
  <c r="P1916" i="15"/>
  <c r="P21" i="15"/>
  <c r="S333" i="15"/>
  <c r="R731" i="15"/>
  <c r="S1248" i="15"/>
  <c r="P1296" i="15"/>
  <c r="P1608" i="15"/>
  <c r="S643" i="15"/>
  <c r="P550" i="15"/>
  <c r="S949" i="15"/>
  <c r="R1183" i="15"/>
  <c r="P1468" i="15"/>
  <c r="Q1358" i="15"/>
  <c r="S1290" i="15"/>
  <c r="Q606" i="15"/>
  <c r="Q406" i="15"/>
  <c r="Q1846" i="15"/>
  <c r="R654" i="15"/>
  <c r="S91" i="15"/>
  <c r="P265" i="15"/>
  <c r="Q1620" i="15"/>
  <c r="S360" i="15"/>
  <c r="Q569" i="15"/>
  <c r="S1820" i="15"/>
  <c r="S1966" i="15"/>
  <c r="P1112" i="15"/>
  <c r="P711" i="15"/>
  <c r="Q441" i="15"/>
  <c r="R1509" i="15"/>
  <c r="R842" i="15"/>
  <c r="R503" i="15"/>
  <c r="S834" i="15"/>
  <c r="R331" i="15"/>
  <c r="P1697" i="15"/>
  <c r="S573" i="15"/>
  <c r="P886" i="15"/>
  <c r="P41" i="15"/>
  <c r="R911" i="15"/>
  <c r="Q681" i="15"/>
  <c r="P1084" i="15"/>
  <c r="R1472" i="15"/>
  <c r="S1061" i="15"/>
  <c r="S707" i="15"/>
  <c r="S768" i="15"/>
  <c r="Q1480" i="15"/>
  <c r="R1882" i="15"/>
  <c r="S1344" i="15"/>
  <c r="S1192" i="15"/>
  <c r="Q1048" i="15"/>
  <c r="P131" i="15"/>
  <c r="S1199" i="15"/>
  <c r="S223" i="15"/>
  <c r="S550" i="15"/>
  <c r="P672" i="15"/>
  <c r="R50" i="15"/>
  <c r="S1112" i="15"/>
  <c r="R1608" i="15"/>
  <c r="P1678" i="15"/>
  <c r="S760" i="15"/>
  <c r="R1908" i="15"/>
  <c r="Q1380" i="15"/>
  <c r="R149" i="15"/>
  <c r="P821" i="15"/>
  <c r="P874" i="15"/>
  <c r="P1532" i="15"/>
  <c r="R502" i="15"/>
  <c r="S1140" i="15"/>
  <c r="Q894" i="15"/>
  <c r="P1445" i="15"/>
  <c r="Q1639" i="15"/>
  <c r="P1565" i="15"/>
  <c r="P515" i="15"/>
  <c r="S253" i="15"/>
  <c r="R1029" i="15"/>
  <c r="R822" i="15"/>
  <c r="R399" i="15"/>
  <c r="P1758" i="15"/>
  <c r="S1535" i="15"/>
  <c r="P1436" i="15"/>
  <c r="S1175" i="15"/>
  <c r="P1076" i="15"/>
  <c r="R228" i="15"/>
  <c r="P1241" i="15"/>
  <c r="R702" i="15"/>
  <c r="S1281" i="15"/>
  <c r="S1583" i="15"/>
  <c r="P968" i="15"/>
  <c r="Q316" i="15"/>
  <c r="P478" i="15"/>
  <c r="Q1188" i="15"/>
  <c r="Q1281" i="15"/>
  <c r="R320" i="15"/>
  <c r="S310" i="15"/>
  <c r="S1435" i="15"/>
  <c r="S1054" i="15"/>
  <c r="R454" i="15"/>
  <c r="S119" i="15"/>
  <c r="R871" i="15"/>
  <c r="P1652" i="15"/>
  <c r="Q239" i="15"/>
  <c r="S1513" i="15"/>
  <c r="S351" i="15"/>
  <c r="S1604" i="15"/>
  <c r="R443" i="15"/>
  <c r="R1339" i="15"/>
  <c r="P1409" i="15"/>
  <c r="P1240" i="15"/>
  <c r="P307" i="15"/>
  <c r="Q1113" i="15"/>
  <c r="S825" i="15"/>
  <c r="R1491" i="15"/>
  <c r="S579" i="15"/>
  <c r="P430" i="15"/>
  <c r="Q827" i="15"/>
  <c r="Q1703" i="15"/>
  <c r="Q975" i="15"/>
  <c r="R1532" i="15"/>
  <c r="S1437" i="15"/>
  <c r="R81" i="15"/>
  <c r="Q1504" i="15"/>
  <c r="R206" i="15"/>
  <c r="P1115" i="15"/>
  <c r="P1117" i="15"/>
  <c r="Q186" i="15"/>
  <c r="P82" i="15"/>
  <c r="S1833" i="15"/>
  <c r="Q754" i="15"/>
  <c r="Q892" i="15"/>
  <c r="P282" i="15"/>
  <c r="Q1983" i="15"/>
  <c r="S866" i="15"/>
  <c r="P991" i="15"/>
  <c r="R1384" i="15"/>
  <c r="S815" i="15"/>
  <c r="R1678" i="15"/>
  <c r="S1427" i="15"/>
  <c r="R1934" i="15"/>
  <c r="Q1149" i="15"/>
  <c r="P49" i="15"/>
  <c r="Q1449" i="15"/>
  <c r="S4" i="15"/>
  <c r="Q1172" i="15"/>
  <c r="R689" i="15"/>
  <c r="R1388" i="15"/>
  <c r="S694" i="15"/>
  <c r="S487" i="15"/>
  <c r="S595" i="15"/>
  <c r="R91" i="15"/>
  <c r="S1009" i="15"/>
  <c r="P654" i="15"/>
  <c r="R1950" i="15"/>
  <c r="R48" i="15"/>
  <c r="S832" i="15"/>
  <c r="P603" i="15"/>
  <c r="Q1915" i="15"/>
  <c r="Q44" i="15"/>
  <c r="Q949" i="15"/>
  <c r="Q1571" i="15"/>
  <c r="Q470" i="15"/>
  <c r="P1984" i="15"/>
  <c r="R273" i="15"/>
  <c r="P608" i="15"/>
  <c r="R917" i="15"/>
  <c r="P17" i="15"/>
  <c r="P1062" i="15"/>
  <c r="Q881" i="15"/>
  <c r="Q964" i="15"/>
  <c r="P571" i="15"/>
  <c r="S881" i="15"/>
  <c r="R1547" i="15"/>
  <c r="Q909" i="15"/>
  <c r="R1284" i="15"/>
  <c r="R1103" i="15"/>
  <c r="R146" i="15"/>
  <c r="S720" i="15"/>
  <c r="P1982" i="15"/>
  <c r="P1961" i="15"/>
  <c r="P1800" i="15"/>
  <c r="R15" i="15"/>
  <c r="S673" i="15"/>
  <c r="S598" i="15"/>
  <c r="S344" i="15"/>
  <c r="R1479" i="15"/>
  <c r="S177" i="15"/>
  <c r="P1766" i="15"/>
  <c r="Q179" i="15"/>
  <c r="Q383" i="15"/>
  <c r="S884" i="15"/>
  <c r="P33" i="15"/>
  <c r="P562" i="15"/>
  <c r="P29" i="15"/>
  <c r="S710" i="15"/>
  <c r="P1480" i="15"/>
  <c r="P1863" i="15"/>
  <c r="Q1952" i="15"/>
  <c r="R1461" i="15"/>
  <c r="R1434" i="15"/>
  <c r="R736" i="15"/>
  <c r="R721" i="15"/>
  <c r="P56" i="15"/>
  <c r="Q851" i="15"/>
  <c r="R180" i="15"/>
  <c r="P273" i="15"/>
  <c r="R593" i="15"/>
  <c r="R885" i="15"/>
  <c r="R1830" i="15"/>
  <c r="Q425" i="15"/>
  <c r="S553" i="15"/>
  <c r="S615" i="15"/>
  <c r="S1362" i="15"/>
  <c r="S746" i="15"/>
  <c r="R345" i="15"/>
  <c r="Q238" i="15"/>
  <c r="Q873" i="15"/>
  <c r="R362" i="15"/>
  <c r="R1918" i="15"/>
  <c r="Q152" i="15"/>
  <c r="S1629" i="15"/>
  <c r="Q857" i="15"/>
  <c r="Q135" i="15"/>
  <c r="P357" i="15"/>
  <c r="Q1630" i="15"/>
  <c r="R1795" i="15"/>
  <c r="R1781" i="15"/>
  <c r="S547" i="15"/>
  <c r="R1280" i="15"/>
  <c r="R128" i="15"/>
  <c r="S667" i="15"/>
  <c r="Q1674" i="15"/>
  <c r="P517" i="15"/>
  <c r="S202" i="15"/>
  <c r="R997" i="15"/>
  <c r="S1246" i="15"/>
  <c r="Q940" i="15"/>
  <c r="R31" i="15"/>
  <c r="P285" i="15"/>
  <c r="R486" i="15"/>
  <c r="P1868" i="15"/>
  <c r="R1342" i="15"/>
  <c r="Q214" i="15"/>
  <c r="P1928" i="15"/>
  <c r="S1074" i="15"/>
  <c r="Q1986" i="15"/>
  <c r="R1772" i="15"/>
  <c r="R1628" i="15"/>
  <c r="Q1885" i="15"/>
  <c r="S2003" i="15"/>
  <c r="P637" i="15"/>
  <c r="S1887" i="15"/>
  <c r="Q612" i="15"/>
  <c r="S1105" i="15"/>
  <c r="P1706" i="15"/>
  <c r="P129" i="15"/>
  <c r="Q1560" i="15"/>
  <c r="Q1018" i="15"/>
  <c r="Q607" i="15"/>
  <c r="P1308" i="15"/>
  <c r="P1413" i="15"/>
  <c r="S404" i="15"/>
  <c r="S265" i="15"/>
  <c r="Q1477" i="15"/>
  <c r="R44" i="15"/>
  <c r="P880" i="15"/>
  <c r="Q977" i="15"/>
  <c r="Q1387" i="15"/>
  <c r="S175" i="15"/>
  <c r="Q310" i="15"/>
  <c r="S911" i="15"/>
  <c r="R887" i="15"/>
  <c r="R307" i="15"/>
  <c r="Q509" i="15"/>
  <c r="P25" i="15"/>
  <c r="Q1686" i="15"/>
  <c r="P460" i="15"/>
  <c r="Q1451" i="15"/>
  <c r="Q1300" i="15"/>
  <c r="Q1880" i="15"/>
  <c r="Q279" i="15"/>
  <c r="S1860" i="15"/>
  <c r="P1135" i="15"/>
  <c r="S818" i="15"/>
  <c r="O46" i="22"/>
  <c r="P818" i="15"/>
  <c r="Q770" i="15"/>
  <c r="P393" i="15"/>
  <c r="P572" i="15"/>
  <c r="S1011" i="15"/>
  <c r="S738" i="15"/>
  <c r="P914" i="15"/>
  <c r="Q243" i="15"/>
  <c r="S452" i="15"/>
  <c r="P266" i="15"/>
  <c r="Q300" i="15"/>
  <c r="R1530" i="15"/>
  <c r="S687" i="15"/>
  <c r="S6" i="15"/>
  <c r="Q849" i="15"/>
  <c r="R985" i="15"/>
  <c r="R932" i="15"/>
  <c r="P1174" i="15"/>
  <c r="R432" i="15"/>
  <c r="R1439" i="15"/>
  <c r="Q1814" i="15"/>
  <c r="R1561" i="15"/>
  <c r="R1574" i="15"/>
  <c r="Q774" i="15"/>
  <c r="R282" i="15"/>
  <c r="Q1712" i="15"/>
  <c r="P1403" i="15"/>
  <c r="Q731" i="15"/>
  <c r="P1013" i="15"/>
  <c r="R1365" i="15"/>
  <c r="Q51" i="15"/>
  <c r="P187" i="15"/>
  <c r="Q1455" i="15"/>
  <c r="R252" i="15"/>
  <c r="Q1103" i="15"/>
  <c r="R1409" i="15"/>
  <c r="R793" i="15"/>
  <c r="Q1534" i="15"/>
  <c r="R512" i="15"/>
  <c r="S392" i="15"/>
  <c r="R1233" i="15"/>
  <c r="R538" i="15"/>
  <c r="Q306" i="15"/>
  <c r="Q609" i="15"/>
  <c r="R1954" i="15"/>
  <c r="P1029" i="15"/>
  <c r="Q1342" i="15"/>
  <c r="S1577" i="15"/>
  <c r="P1755" i="15"/>
  <c r="S664" i="15"/>
  <c r="R667" i="15"/>
  <c r="P235" i="15"/>
  <c r="R27" i="15"/>
  <c r="Q566" i="15"/>
  <c r="Q367" i="15"/>
  <c r="Q691" i="15"/>
  <c r="Q1751" i="15"/>
  <c r="P490" i="15"/>
  <c r="P1721" i="15"/>
  <c r="S860" i="15"/>
  <c r="Q1576" i="15"/>
  <c r="R1048" i="15"/>
  <c r="P1373" i="15"/>
  <c r="S1869" i="15"/>
  <c r="S1829" i="15"/>
  <c r="S1666" i="15"/>
  <c r="S1953" i="15"/>
  <c r="P1238" i="15"/>
  <c r="S1053" i="15"/>
  <c r="Q1888" i="15"/>
  <c r="R644" i="15"/>
  <c r="R957" i="15"/>
  <c r="R1946" i="15"/>
  <c r="R841" i="15"/>
  <c r="P665" i="15"/>
  <c r="P1974" i="15"/>
  <c r="P137" i="15"/>
  <c r="R1924" i="15"/>
  <c r="Q843" i="15"/>
  <c r="R727" i="15"/>
  <c r="S1100" i="15"/>
  <c r="S1066" i="15"/>
  <c r="R951" i="15"/>
  <c r="R303" i="15"/>
  <c r="Q1263" i="15"/>
  <c r="S678" i="15"/>
  <c r="R1769" i="15"/>
  <c r="S14" i="15"/>
  <c r="Q1224" i="15"/>
  <c r="R1644" i="15"/>
  <c r="P1368" i="15"/>
  <c r="R1347" i="15"/>
  <c r="Q1642" i="15"/>
  <c r="R1111" i="15"/>
  <c r="R361" i="15"/>
  <c r="S239" i="15"/>
  <c r="P1369" i="15"/>
  <c r="S1182" i="15"/>
  <c r="S819" i="15"/>
  <c r="Q1944" i="15"/>
  <c r="S1570" i="15"/>
  <c r="R659" i="15"/>
  <c r="P576" i="15"/>
  <c r="Q1700" i="15"/>
  <c r="S439" i="15"/>
  <c r="Q1874" i="15"/>
  <c r="P287" i="15"/>
  <c r="Q876" i="15"/>
  <c r="R888" i="15"/>
  <c r="Q393" i="15"/>
  <c r="Q1236" i="15"/>
  <c r="P526" i="15"/>
  <c r="Q430" i="15"/>
  <c r="R583" i="15"/>
  <c r="Q167" i="15"/>
  <c r="S1726" i="15"/>
  <c r="S1772" i="15"/>
  <c r="P279" i="15"/>
  <c r="S1389" i="15"/>
  <c r="Q1044" i="15"/>
  <c r="P1774" i="15"/>
  <c r="R119" i="15"/>
  <c r="S234" i="15"/>
  <c r="P614" i="15"/>
  <c r="R33" i="15"/>
  <c r="P160" i="15"/>
  <c r="R442" i="15"/>
  <c r="R1391" i="15"/>
  <c r="Q1070" i="15"/>
  <c r="R66" i="15"/>
  <c r="S1402" i="15"/>
  <c r="Q347" i="15"/>
  <c r="S1688" i="15"/>
  <c r="R1690" i="15"/>
  <c r="Q103" i="15"/>
  <c r="R1673" i="15"/>
  <c r="S238" i="15"/>
  <c r="P1437" i="15"/>
  <c r="S824" i="15"/>
  <c r="R1601" i="15"/>
  <c r="R1442" i="15"/>
  <c r="P328" i="15"/>
  <c r="Q1193" i="15"/>
  <c r="Q1378" i="15"/>
  <c r="P1732" i="15"/>
  <c r="Q417" i="15"/>
  <c r="P1914" i="15"/>
  <c r="P1035" i="15"/>
  <c r="P789" i="15"/>
  <c r="P1649" i="15"/>
  <c r="R1176" i="15"/>
  <c r="P1690" i="15"/>
  <c r="S1258" i="15"/>
  <c r="P730" i="15"/>
  <c r="P1872" i="15"/>
  <c r="P1012" i="15"/>
  <c r="P1307" i="15"/>
  <c r="Q1528" i="15"/>
  <c r="R687" i="15"/>
  <c r="S703" i="15"/>
  <c r="Q730" i="15"/>
  <c r="S1809" i="15"/>
  <c r="S30" i="15"/>
  <c r="R772" i="15"/>
  <c r="P1269" i="15"/>
  <c r="S326" i="15"/>
  <c r="R602" i="15"/>
  <c r="R133" i="15"/>
  <c r="P798" i="15"/>
  <c r="R1290" i="15"/>
  <c r="Q1129" i="15"/>
  <c r="P1057" i="15"/>
  <c r="Q934" i="15"/>
  <c r="P224" i="15"/>
  <c r="Q1503" i="15"/>
  <c r="S2004" i="15"/>
  <c r="R1061" i="15"/>
  <c r="P1304" i="15"/>
  <c r="S299" i="15"/>
  <c r="Q1532" i="15"/>
  <c r="P1951" i="15"/>
  <c r="R269" i="15"/>
  <c r="Q626" i="15"/>
  <c r="P1786" i="15"/>
  <c r="S953" i="15"/>
  <c r="R756" i="15"/>
  <c r="Q601" i="15"/>
  <c r="Q1058" i="15"/>
  <c r="S355" i="15"/>
  <c r="P166" i="15"/>
  <c r="R1585" i="15"/>
  <c r="P392" i="15"/>
  <c r="Q1541" i="15"/>
  <c r="R1489" i="15"/>
  <c r="R346" i="15"/>
  <c r="S724" i="15"/>
  <c r="S528" i="15"/>
  <c r="R300" i="15"/>
  <c r="P1423" i="15"/>
  <c r="P1010" i="15"/>
  <c r="P904" i="15"/>
  <c r="P175" i="15"/>
  <c r="P1249" i="15"/>
  <c r="Q479" i="15"/>
  <c r="R107" i="15"/>
  <c r="P615" i="15"/>
  <c r="Q1492" i="15"/>
  <c r="R1364" i="15"/>
  <c r="P671" i="15"/>
  <c r="S1117" i="15"/>
  <c r="R144" i="15"/>
  <c r="R1553" i="15"/>
  <c r="R1166" i="15"/>
  <c r="Q1586" i="15"/>
  <c r="Q151" i="15"/>
  <c r="S1545" i="15"/>
  <c r="S1544" i="15"/>
  <c r="Q787" i="15"/>
  <c r="R438" i="15"/>
  <c r="R319" i="15"/>
  <c r="Q1056" i="15"/>
  <c r="R1282" i="15"/>
  <c r="Q946" i="15"/>
  <c r="Q1602" i="15"/>
  <c r="Q914" i="15"/>
  <c r="S1336" i="15"/>
  <c r="P1255" i="15"/>
  <c r="R1741" i="15"/>
  <c r="S497" i="15"/>
  <c r="S1768" i="15"/>
  <c r="R1512" i="15"/>
  <c r="Q1961" i="15"/>
  <c r="R1189" i="15"/>
  <c r="R1676" i="15"/>
  <c r="P1648" i="15"/>
  <c r="Q1143" i="15"/>
  <c r="Q1275" i="15"/>
  <c r="S1024" i="15"/>
  <c r="Q1970" i="15"/>
  <c r="R208" i="15"/>
  <c r="P281" i="15"/>
  <c r="R620" i="15"/>
  <c r="R1824" i="15"/>
  <c r="P691" i="15"/>
  <c r="R1469" i="15"/>
  <c r="R446" i="15"/>
  <c r="P1061" i="15"/>
  <c r="R746" i="15"/>
  <c r="R508" i="15"/>
  <c r="S769" i="15"/>
  <c r="Q874" i="15"/>
  <c r="P350" i="15"/>
  <c r="P925" i="15"/>
  <c r="O36" i="22"/>
  <c r="P893" i="15"/>
  <c r="S1037" i="15"/>
  <c r="R1904" i="15"/>
  <c r="P1665" i="15"/>
  <c r="Q1710" i="15"/>
  <c r="Q1760" i="15"/>
  <c r="R711" i="15"/>
  <c r="P16" i="15"/>
  <c r="S19" i="15"/>
  <c r="Q1487" i="15"/>
  <c r="S1408" i="15"/>
  <c r="S288" i="15"/>
  <c r="Q654" i="15"/>
  <c r="Q1984" i="15"/>
  <c r="Q1795" i="15"/>
  <c r="R1152" i="15"/>
  <c r="P888" i="15"/>
  <c r="S189" i="15"/>
  <c r="S81" i="15"/>
  <c r="S564" i="15"/>
  <c r="R1398" i="15"/>
  <c r="P1945" i="15"/>
  <c r="S1745" i="15"/>
  <c r="S1044" i="15"/>
  <c r="S1849" i="15"/>
  <c r="R16" i="15"/>
  <c r="Q1544" i="15"/>
  <c r="R844" i="15"/>
  <c r="Q660" i="15"/>
  <c r="S1687" i="15"/>
  <c r="Q699" i="15"/>
  <c r="Q826" i="15"/>
  <c r="R1488" i="15"/>
  <c r="S644" i="15"/>
  <c r="Q1957" i="15"/>
  <c r="P1220" i="15"/>
  <c r="R854" i="15"/>
  <c r="S150" i="15"/>
  <c r="R900" i="15"/>
  <c r="Q248" i="15"/>
  <c r="P1181" i="15"/>
  <c r="S74" i="15"/>
  <c r="R241" i="15"/>
  <c r="R141" i="15"/>
  <c r="R1053" i="15"/>
  <c r="R1397" i="15"/>
  <c r="R982" i="15"/>
  <c r="S952" i="15"/>
  <c r="S3" i="15"/>
  <c r="S440" i="15"/>
  <c r="P1266" i="15"/>
  <c r="P458" i="15"/>
  <c r="R792" i="15"/>
  <c r="Q1529" i="15"/>
  <c r="Q1234" i="15"/>
  <c r="S387" i="15"/>
  <c r="R1751" i="15"/>
  <c r="S556" i="15"/>
  <c r="R1975" i="15"/>
  <c r="R701" i="15"/>
  <c r="S229" i="15"/>
  <c r="S1817" i="15"/>
  <c r="P1901" i="15"/>
  <c r="P1291" i="15"/>
  <c r="Q805" i="15"/>
  <c r="P546" i="15"/>
  <c r="R18" i="15"/>
  <c r="Q1535" i="15"/>
  <c r="S517" i="15"/>
  <c r="Q183" i="15"/>
  <c r="R684" i="15"/>
  <c r="Q1797" i="15"/>
  <c r="S1375" i="15"/>
  <c r="R685" i="15"/>
  <c r="Q1473" i="15"/>
  <c r="P832" i="15"/>
  <c r="R8" i="15"/>
  <c r="Q1264" i="15"/>
  <c r="P704" i="15"/>
  <c r="Q769" i="15"/>
  <c r="P1138" i="15"/>
  <c r="R1999" i="15"/>
  <c r="R115" i="15"/>
  <c r="P1334" i="15"/>
  <c r="Q1590" i="15"/>
  <c r="R426" i="15"/>
  <c r="R1902" i="15"/>
  <c r="Q1660" i="15"/>
  <c r="Q1992" i="15"/>
  <c r="R889" i="15"/>
  <c r="R832" i="15"/>
  <c r="S527" i="15"/>
  <c r="R660" i="15"/>
  <c r="S592" i="15"/>
  <c r="R466" i="15"/>
  <c r="S737" i="15"/>
  <c r="P1808" i="15"/>
  <c r="P675" i="15"/>
  <c r="S1374" i="15"/>
  <c r="Q1592" i="15"/>
  <c r="Q482" i="15"/>
  <c r="S1718" i="15"/>
  <c r="S1149" i="15"/>
  <c r="R1415" i="15"/>
  <c r="R392" i="15"/>
  <c r="R1370" i="15"/>
  <c r="P47" i="15"/>
  <c r="P116" i="15"/>
  <c r="Q496" i="15"/>
  <c r="R1573" i="15"/>
  <c r="S328" i="15"/>
  <c r="Q1273" i="15"/>
  <c r="S957" i="15"/>
  <c r="S96" i="15"/>
  <c r="R1466" i="15"/>
  <c r="S1779" i="15"/>
  <c r="Q492" i="15"/>
  <c r="P860" i="15"/>
  <c r="S1298" i="15"/>
  <c r="Q293" i="15"/>
  <c r="R1098" i="15"/>
  <c r="Q1723" i="15"/>
  <c r="P1658" i="15"/>
  <c r="R220" i="15"/>
  <c r="P1641" i="15"/>
  <c r="Q1182" i="15"/>
  <c r="P1253" i="15"/>
  <c r="Q1434" i="15"/>
  <c r="Q1917" i="15"/>
  <c r="S1858" i="15"/>
  <c r="Q1126" i="15"/>
  <c r="Q175" i="15"/>
  <c r="S542" i="15"/>
  <c r="R243" i="15"/>
  <c r="R699" i="15"/>
  <c r="R1212" i="15"/>
  <c r="P1193" i="15"/>
  <c r="Q338" i="15"/>
  <c r="Q1696" i="15"/>
  <c r="P1994" i="15"/>
  <c r="P558" i="15"/>
  <c r="R49" i="15"/>
  <c r="Q1792" i="15"/>
  <c r="R1614" i="15"/>
  <c r="R1185" i="15"/>
  <c r="R1318" i="15"/>
  <c r="P1498" i="15"/>
  <c r="S1471" i="15"/>
  <c r="S1731" i="15"/>
  <c r="R195" i="15"/>
  <c r="S1210" i="15"/>
  <c r="P1264" i="15"/>
  <c r="Q1678" i="15"/>
  <c r="Q112" i="15"/>
  <c r="R159" i="15"/>
  <c r="S1189" i="15"/>
  <c r="R1866" i="15"/>
  <c r="Q42" i="15"/>
  <c r="S1357" i="15"/>
  <c r="R647" i="15"/>
  <c r="R1735" i="15"/>
  <c r="Q1854" i="15"/>
  <c r="R1555" i="15"/>
  <c r="R743" i="15"/>
  <c r="Q584" i="15"/>
  <c r="S507" i="15"/>
  <c r="R643" i="15"/>
  <c r="Q220" i="15"/>
  <c r="R1592" i="15"/>
  <c r="R258" i="15"/>
  <c r="Q1223" i="15"/>
  <c r="R1174" i="15"/>
  <c r="S383" i="15"/>
  <c r="S486" i="15"/>
  <c r="P976" i="15"/>
  <c r="S887" i="15"/>
  <c r="S1180" i="15"/>
  <c r="R4" i="15"/>
  <c r="Q630" i="15"/>
  <c r="Q672" i="15"/>
  <c r="R934" i="15"/>
  <c r="Q1454" i="15"/>
  <c r="Q472" i="15"/>
  <c r="R348" i="15"/>
  <c r="S375" i="15"/>
  <c r="S399" i="15"/>
  <c r="Q1042" i="15"/>
  <c r="S1736" i="15"/>
  <c r="S369" i="15"/>
  <c r="P1642" i="15"/>
  <c r="R717" i="15"/>
  <c r="Q1017" i="15"/>
  <c r="S1518" i="15"/>
  <c r="S1335" i="15"/>
  <c r="P1655" i="15"/>
  <c r="Q1006" i="15"/>
  <c r="P205" i="15"/>
  <c r="P1336" i="15"/>
  <c r="P409" i="15"/>
  <c r="S1862" i="15"/>
  <c r="R1660" i="15"/>
  <c r="Q1166" i="15"/>
  <c r="P1591" i="15"/>
  <c r="P383" i="15"/>
  <c r="P796" i="15"/>
  <c r="S589" i="15"/>
  <c r="R1494" i="15"/>
  <c r="S862" i="15"/>
  <c r="S398" i="15"/>
  <c r="P1517" i="15"/>
  <c r="Q1339" i="15"/>
  <c r="S1472" i="15"/>
  <c r="S546" i="15"/>
  <c r="S1551" i="15"/>
  <c r="S15" i="15"/>
  <c r="S1470" i="15"/>
  <c r="R566" i="15"/>
  <c r="P479" i="15"/>
  <c r="P667" i="15"/>
  <c r="S1602" i="15"/>
  <c r="R1775" i="15"/>
  <c r="Q348" i="15"/>
  <c r="P843" i="15"/>
  <c r="P1754" i="15"/>
  <c r="R1071" i="15"/>
  <c r="Q1485" i="15"/>
  <c r="P1675" i="15"/>
  <c r="R1136" i="15"/>
  <c r="P1578" i="15"/>
  <c r="P1446" i="15"/>
  <c r="R628" i="15"/>
  <c r="S1706" i="15"/>
  <c r="S1653" i="15"/>
  <c r="S688" i="15"/>
  <c r="Q498" i="15"/>
  <c r="P1121" i="15"/>
  <c r="P1053" i="15"/>
  <c r="R1273" i="15"/>
  <c r="S1187" i="15"/>
  <c r="R1237" i="15"/>
  <c r="R1804" i="15"/>
  <c r="P1996" i="15"/>
  <c r="S1657" i="15"/>
  <c r="P563" i="15"/>
  <c r="Q1716" i="15"/>
  <c r="Q1205" i="15"/>
  <c r="R1773" i="15"/>
  <c r="Q1059" i="15"/>
  <c r="R14" i="15"/>
  <c r="Q1312" i="15"/>
  <c r="S591" i="15"/>
  <c r="R394" i="15"/>
  <c r="Q822" i="15"/>
  <c r="Q1200" i="15"/>
  <c r="P1954" i="15"/>
  <c r="S1475" i="15"/>
  <c r="P1822" i="15"/>
  <c r="S173" i="15"/>
  <c r="P1628" i="15"/>
  <c r="P1516" i="15"/>
  <c r="R603" i="15"/>
  <c r="Q1847" i="15"/>
  <c r="S1395" i="15"/>
  <c r="S1443" i="15"/>
  <c r="Q635" i="15"/>
  <c r="R1192" i="15"/>
  <c r="Q1212" i="15"/>
  <c r="R1493" i="15"/>
  <c r="Q709" i="15"/>
  <c r="P1025" i="15"/>
  <c r="Q745" i="15"/>
  <c r="P1804" i="15"/>
  <c r="S414" i="15"/>
  <c r="S218" i="15"/>
  <c r="Q1418" i="15"/>
  <c r="Q1582" i="15"/>
  <c r="R9" i="15"/>
  <c r="Q54" i="15"/>
  <c r="P1654" i="15"/>
  <c r="R1667" i="15"/>
  <c r="Q247" i="15"/>
  <c r="R1249" i="15"/>
  <c r="P643" i="15"/>
  <c r="S1512" i="15"/>
  <c r="P186" i="15"/>
  <c r="Q497" i="15"/>
  <c r="P741" i="15"/>
  <c r="Q1543" i="15"/>
  <c r="P1856" i="15"/>
  <c r="P238" i="15"/>
  <c r="S1929" i="15"/>
  <c r="R809" i="15"/>
  <c r="R703" i="15"/>
  <c r="Q662" i="15"/>
  <c r="P1434" i="15"/>
  <c r="S1663" i="15"/>
  <c r="S1141" i="15"/>
  <c r="P1033" i="15"/>
  <c r="S142" i="15"/>
  <c r="P435" i="15"/>
  <c r="R745" i="15"/>
  <c r="P1443" i="15"/>
  <c r="R1204" i="15"/>
  <c r="P369" i="15"/>
  <c r="S254" i="15"/>
  <c r="R1099" i="15"/>
  <c r="P717" i="15"/>
  <c r="R1809" i="15"/>
  <c r="Q1896" i="15"/>
  <c r="R931" i="15"/>
  <c r="S582" i="15"/>
  <c r="S990" i="15"/>
  <c r="R440" i="15"/>
  <c r="S681" i="15"/>
  <c r="Q927" i="15"/>
  <c r="Q1743" i="15"/>
  <c r="S1539" i="15"/>
  <c r="Q154" i="15"/>
  <c r="R1278" i="15"/>
  <c r="S1912" i="15"/>
  <c r="Q1794" i="15"/>
  <c r="S350" i="15"/>
  <c r="Q906" i="15"/>
  <c r="P1400" i="15"/>
  <c r="Q674" i="15"/>
  <c r="Q535" i="15"/>
  <c r="S1677" i="15"/>
  <c r="S1962" i="15"/>
  <c r="S61" i="15"/>
  <c r="Q1199" i="15"/>
  <c r="Q1693" i="15"/>
  <c r="S388" i="15"/>
  <c r="R785" i="15"/>
  <c r="P1569" i="15"/>
  <c r="S1197" i="15"/>
  <c r="R121" i="15"/>
  <c r="P447" i="15"/>
  <c r="R312" i="15"/>
  <c r="Q1089" i="15"/>
  <c r="Q1330" i="15"/>
  <c r="P938" i="15"/>
  <c r="R533" i="15"/>
  <c r="S917" i="15"/>
  <c r="S619" i="15"/>
  <c r="S1455" i="15"/>
  <c r="Q255" i="15"/>
  <c r="R590" i="15"/>
  <c r="S385" i="15"/>
  <c r="P1351" i="15"/>
  <c r="S154" i="15"/>
  <c r="P872" i="15"/>
  <c r="P573" i="15"/>
  <c r="S1720" i="15"/>
  <c r="P1696" i="15"/>
  <c r="Q545" i="15"/>
  <c r="Q1769" i="15"/>
  <c r="Q617" i="15"/>
  <c r="R1559" i="15"/>
  <c r="Q156" i="15"/>
  <c r="S1220" i="15"/>
  <c r="R763" i="15"/>
  <c r="R101" i="15"/>
  <c r="Q1631" i="15"/>
  <c r="R113" i="15"/>
  <c r="P954" i="15"/>
  <c r="Q1771" i="15"/>
  <c r="R257" i="15"/>
  <c r="S506" i="15"/>
  <c r="P1164" i="15"/>
  <c r="Q1450" i="15"/>
  <c r="S919" i="15"/>
  <c r="S1997" i="15"/>
  <c r="R327" i="15"/>
  <c r="Q973" i="15"/>
  <c r="R210" i="15"/>
  <c r="R813" i="15"/>
  <c r="Q990" i="15"/>
  <c r="R187" i="15"/>
  <c r="R1277" i="15"/>
  <c r="Q1233" i="15"/>
  <c r="S1018" i="15"/>
  <c r="R586" i="15"/>
  <c r="Q326" i="15"/>
  <c r="Q1719" i="15"/>
  <c r="R339" i="15"/>
  <c r="R1850" i="15"/>
  <c r="P331" i="15"/>
  <c r="P341" i="15"/>
  <c r="Q1649" i="15"/>
  <c r="S1955" i="15"/>
  <c r="S695" i="15"/>
  <c r="P1134" i="15"/>
  <c r="R84" i="15"/>
  <c r="Q1180" i="15"/>
  <c r="S397" i="15"/>
  <c r="R1604" i="15"/>
  <c r="Q1319" i="15"/>
  <c r="Q1923" i="15"/>
  <c r="S649" i="15"/>
  <c r="P1515" i="15"/>
  <c r="S656" i="15"/>
  <c r="P1811" i="15"/>
  <c r="R933" i="15"/>
  <c r="S298" i="15"/>
  <c r="P1263" i="15"/>
  <c r="P214" i="15"/>
  <c r="R1568" i="15"/>
  <c r="P34" i="15"/>
  <c r="S1682" i="15"/>
  <c r="Q318" i="15"/>
  <c r="P1603" i="15"/>
  <c r="S1538" i="15"/>
  <c r="P1391" i="15"/>
  <c r="P524" i="15"/>
  <c r="S594" i="15"/>
  <c r="R989" i="15"/>
  <c r="R168" i="15"/>
  <c r="R922" i="15"/>
  <c r="Q1435" i="15"/>
  <c r="S1876" i="15"/>
  <c r="P397" i="15"/>
  <c r="S1670" i="15"/>
  <c r="S247" i="15"/>
  <c r="P1616" i="15"/>
  <c r="S867" i="15"/>
  <c r="S1171" i="15"/>
  <c r="R964" i="15"/>
  <c r="R749" i="15"/>
  <c r="P668" i="15"/>
  <c r="Q266" i="15"/>
  <c r="P296" i="15"/>
  <c r="S1077" i="15"/>
  <c r="Q1413" i="15"/>
  <c r="P1099" i="15"/>
  <c r="S2000" i="15"/>
  <c r="S809" i="15"/>
  <c r="P352" i="15"/>
  <c r="R1756" i="15"/>
  <c r="S891" i="15"/>
  <c r="S1999" i="15"/>
  <c r="Q1607" i="15"/>
  <c r="Q394" i="15"/>
  <c r="R1572" i="15"/>
  <c r="S1900" i="15"/>
  <c r="R1333" i="15"/>
  <c r="P520" i="15"/>
  <c r="P1256" i="15"/>
  <c r="Q1351" i="15"/>
  <c r="R1525" i="15"/>
  <c r="R1994" i="15"/>
  <c r="S1643" i="15"/>
  <c r="P984" i="15"/>
  <c r="S1101" i="15"/>
  <c r="R1617" i="15"/>
  <c r="P1599" i="15"/>
  <c r="S75" i="15"/>
  <c r="R296" i="15"/>
  <c r="P217" i="15"/>
  <c r="Q1681" i="15"/>
  <c r="S242" i="15"/>
  <c r="Q618" i="15"/>
  <c r="P1046" i="15"/>
  <c r="P609" i="15"/>
  <c r="Q1039" i="15"/>
  <c r="S420" i="15"/>
  <c r="P1581" i="15"/>
  <c r="S1710" i="15"/>
  <c r="P1809" i="15"/>
  <c r="P1233" i="15"/>
  <c r="Q143" i="15"/>
  <c r="R1030" i="15"/>
  <c r="Q1879" i="15"/>
  <c r="Q500" i="15"/>
  <c r="R664" i="15"/>
  <c r="S162" i="15"/>
  <c r="S995" i="15"/>
  <c r="P512" i="15"/>
  <c r="R594" i="15"/>
  <c r="R1452" i="15"/>
  <c r="P625" i="15"/>
  <c r="R1133" i="15"/>
  <c r="S1553" i="15"/>
  <c r="Q168" i="15"/>
  <c r="S1109" i="15"/>
  <c r="R340" i="15"/>
  <c r="S1400" i="15"/>
  <c r="R609" i="15"/>
  <c r="R1704" i="15"/>
  <c r="Q218" i="15"/>
  <c r="P172" i="15"/>
  <c r="Q1683" i="15"/>
  <c r="S510" i="15"/>
  <c r="S803" i="15"/>
  <c r="S672" i="15"/>
  <c r="S1409" i="15"/>
  <c r="S1308" i="15"/>
  <c r="S1915" i="15"/>
  <c r="R1043" i="15"/>
  <c r="P901" i="15"/>
  <c r="R729" i="15"/>
  <c r="P814" i="15"/>
  <c r="S1754" i="15"/>
  <c r="S1014" i="15"/>
  <c r="R1671" i="15"/>
  <c r="S1835" i="15"/>
  <c r="S37" i="15"/>
  <c r="Q1876" i="15"/>
  <c r="P444" i="15"/>
  <c r="S157" i="15"/>
  <c r="S408" i="15"/>
  <c r="P1779" i="15"/>
  <c r="Q297" i="15"/>
  <c r="S524" i="15"/>
  <c r="R610" i="15"/>
  <c r="P1838" i="15"/>
  <c r="S1198" i="15"/>
  <c r="S897" i="15"/>
  <c r="S810" i="15"/>
  <c r="P1376" i="15"/>
  <c r="P870" i="15"/>
  <c r="S111" i="15"/>
  <c r="R1430" i="15"/>
  <c r="R236" i="15"/>
  <c r="R1565" i="15"/>
  <c r="P1934" i="15"/>
  <c r="S1893" i="15"/>
  <c r="R225" i="15"/>
  <c r="P134" i="15"/>
  <c r="S231" i="15"/>
  <c r="S702" i="15"/>
  <c r="P1316" i="15"/>
  <c r="R43" i="15"/>
  <c r="R34" i="15"/>
  <c r="R865" i="15"/>
  <c r="S443" i="15"/>
  <c r="P1841" i="15"/>
  <c r="P969" i="15"/>
  <c r="S1485" i="15"/>
  <c r="P1116" i="15"/>
  <c r="S1165" i="15"/>
  <c r="Q1011" i="15"/>
  <c r="R325" i="15"/>
  <c r="Q1763" i="15"/>
  <c r="R286" i="15"/>
  <c r="Q86" i="15"/>
  <c r="R507" i="15"/>
  <c r="P1245" i="15"/>
  <c r="S1729" i="15"/>
  <c r="Q7" i="15"/>
  <c r="S1438" i="15"/>
  <c r="S1510" i="15"/>
  <c r="S1084" i="15"/>
  <c r="P1324" i="15"/>
  <c r="Q939" i="15"/>
  <c r="R1758" i="15"/>
  <c r="Q1467" i="15"/>
  <c r="S1866" i="15"/>
  <c r="S906" i="15"/>
  <c r="P1778" i="15"/>
  <c r="Q233" i="15"/>
  <c r="P431" i="15"/>
  <c r="Q1911" i="15"/>
  <c r="P1700" i="15"/>
  <c r="S1818" i="15"/>
  <c r="Q1873" i="15"/>
  <c r="Q558" i="15"/>
  <c r="Q1159" i="15"/>
  <c r="Q1258" i="15"/>
  <c r="P1215" i="15"/>
  <c r="S1785" i="15"/>
  <c r="S764" i="15"/>
  <c r="P737" i="15"/>
  <c r="S35" i="15"/>
  <c r="Q987" i="15"/>
  <c r="S794" i="15"/>
  <c r="S48" i="15"/>
  <c r="Q867" i="15"/>
  <c r="P1609" i="15"/>
  <c r="P1482" i="15"/>
  <c r="S1930" i="15"/>
  <c r="Q1102" i="15"/>
  <c r="P950" i="15"/>
  <c r="P919" i="15"/>
  <c r="S1379" i="15"/>
  <c r="S391" i="15"/>
  <c r="P210" i="15"/>
  <c r="P1735" i="15"/>
  <c r="S596" i="15"/>
  <c r="R1074" i="15"/>
  <c r="S293" i="15"/>
  <c r="S307" i="15"/>
  <c r="R873" i="15"/>
  <c r="P1959" i="15"/>
  <c r="P790" i="15"/>
  <c r="Q449" i="15"/>
  <c r="Q578" i="15"/>
  <c r="P1415" i="15"/>
  <c r="S1825" i="15"/>
  <c r="S662" i="15"/>
  <c r="S762" i="15"/>
  <c r="R90" i="15"/>
  <c r="R1325" i="15"/>
  <c r="R1035" i="15"/>
  <c r="P262" i="15"/>
  <c r="P1894" i="15"/>
  <c r="P1750" i="15"/>
  <c r="S813" i="15"/>
  <c r="P1346" i="15"/>
  <c r="R816" i="15"/>
  <c r="P743" i="15"/>
  <c r="Q1245" i="15"/>
  <c r="S1770" i="15"/>
  <c r="Q1943" i="15"/>
  <c r="R19" i="15"/>
  <c r="P828" i="15"/>
  <c r="P1401" i="15"/>
  <c r="Q132" i="15"/>
  <c r="R1961" i="15"/>
  <c r="R577" i="15"/>
  <c r="Q350" i="15"/>
  <c r="S462" i="15"/>
  <c r="R384" i="15"/>
  <c r="R916" i="15"/>
  <c r="R759" i="15"/>
  <c r="S1628" i="15"/>
  <c r="Q1422" i="15"/>
  <c r="P1740" i="15"/>
  <c r="R1134" i="15"/>
  <c r="S1592" i="15"/>
  <c r="R1941" i="15"/>
  <c r="S151" i="15"/>
  <c r="Q466" i="15"/>
  <c r="S1299" i="15"/>
  <c r="Q799" i="15"/>
  <c r="S240" i="15"/>
  <c r="R1227" i="15"/>
  <c r="R1157" i="15"/>
  <c r="R524" i="15"/>
  <c r="Q222" i="15"/>
  <c r="R1511" i="15"/>
  <c r="S1491" i="15"/>
  <c r="P1880" i="15"/>
  <c r="P1111" i="15"/>
  <c r="Q80" i="15"/>
  <c r="P1725" i="15"/>
  <c r="P1892" i="15"/>
  <c r="P1222" i="15"/>
  <c r="R367" i="15"/>
  <c r="R1219" i="15"/>
  <c r="S1231" i="15"/>
  <c r="R1113" i="15"/>
  <c r="Q1299" i="15"/>
  <c r="Q1251" i="15"/>
  <c r="R496" i="15"/>
  <c r="S1728" i="15"/>
  <c r="S1880" i="15"/>
  <c r="S1324" i="15"/>
  <c r="P1009" i="15"/>
  <c r="Q646" i="15"/>
  <c r="Q1600" i="15"/>
  <c r="Q240" i="15"/>
  <c r="R431" i="15"/>
  <c r="Q781" i="15"/>
  <c r="R1669" i="15"/>
  <c r="Q138" i="15"/>
  <c r="P1422" i="15"/>
  <c r="P1310" i="15"/>
  <c r="R924" i="15"/>
  <c r="P1180" i="15"/>
  <c r="S1214" i="15"/>
  <c r="S342" i="15"/>
  <c r="Q295" i="15"/>
  <c r="Q1935" i="15"/>
  <c r="Q422" i="15"/>
  <c r="Q1157" i="15"/>
  <c r="Q941" i="15"/>
  <c r="R970" i="15"/>
  <c r="S1127" i="15"/>
  <c r="R704" i="15"/>
  <c r="S1769" i="15"/>
  <c r="R1656" i="15"/>
  <c r="R751" i="15"/>
  <c r="R1181" i="15"/>
  <c r="R198" i="15"/>
  <c r="Q32" i="15"/>
  <c r="R688" i="15"/>
  <c r="Q1453" i="15"/>
  <c r="R645" i="15"/>
  <c r="S105" i="15"/>
  <c r="P1636" i="15"/>
  <c r="Q232" i="15"/>
  <c r="R308" i="15"/>
  <c r="R906" i="15"/>
  <c r="Q1735" i="15"/>
  <c r="S1028" i="15"/>
  <c r="S361" i="15"/>
  <c r="Q577" i="15"/>
  <c r="P1161" i="15"/>
  <c r="S56" i="15"/>
  <c r="Q707" i="15"/>
  <c r="P1114" i="15"/>
  <c r="Q1198" i="15"/>
  <c r="R263" i="15"/>
  <c r="P1345" i="15"/>
  <c r="R359" i="15"/>
  <c r="Q1967" i="15"/>
  <c r="R188" i="15"/>
  <c r="P1939" i="15"/>
  <c r="Q945" i="15"/>
  <c r="Q1490" i="15"/>
  <c r="Q515" i="15"/>
  <c r="P816" i="15"/>
  <c r="R928" i="15"/>
  <c r="S1337" i="15"/>
  <c r="Q1916" i="15"/>
  <c r="S1451" i="15"/>
  <c r="P1246" i="15"/>
  <c r="P1105" i="15"/>
  <c r="Q81" i="15"/>
  <c r="S427" i="15"/>
  <c r="P972" i="15"/>
  <c r="S1735" i="15"/>
  <c r="Q1567" i="15"/>
  <c r="P1938" i="15"/>
  <c r="P1787" i="15"/>
  <c r="R391" i="15"/>
  <c r="R1984" i="15"/>
  <c r="S729" i="15"/>
  <c r="P1866" i="15"/>
  <c r="Q1799" i="15"/>
  <c r="S1480" i="15"/>
  <c r="Q1644" i="15"/>
  <c r="P1768" i="15"/>
  <c r="S543" i="15"/>
  <c r="R858" i="15"/>
  <c r="P811" i="15"/>
  <c r="S590" i="15"/>
  <c r="Q1269" i="15"/>
  <c r="Q1247" i="15"/>
  <c r="P541" i="15"/>
  <c r="R1875" i="15"/>
  <c r="P193" i="15"/>
  <c r="Q1946" i="15"/>
  <c r="Q1884" i="15"/>
  <c r="Q953" i="15"/>
  <c r="R192" i="15"/>
  <c r="P271" i="15"/>
  <c r="Q652" i="15"/>
  <c r="P998" i="15"/>
  <c r="R852" i="15"/>
  <c r="S490" i="15"/>
  <c r="Q1478" i="15"/>
  <c r="R2000" i="15"/>
  <c r="S873" i="15"/>
  <c r="Q1850" i="15"/>
  <c r="R773" i="15"/>
  <c r="P543" i="15"/>
  <c r="P847" i="15"/>
  <c r="Q544" i="15"/>
  <c r="Q373" i="15"/>
  <c r="R1268" i="15"/>
  <c r="P1643" i="15"/>
  <c r="R1024" i="15"/>
  <c r="P1092" i="15"/>
  <c r="Q1163" i="15"/>
  <c r="P1435" i="15"/>
  <c r="P313" i="15"/>
  <c r="P1045" i="15"/>
  <c r="R1823" i="15"/>
  <c r="Q783" i="15"/>
  <c r="Q982" i="15"/>
  <c r="P1390" i="15"/>
  <c r="Q1221" i="15"/>
  <c r="R1914" i="15"/>
  <c r="R1995" i="15"/>
  <c r="S805" i="15"/>
  <c r="P1160" i="15"/>
  <c r="S264" i="15"/>
  <c r="R565" i="15"/>
  <c r="S1138" i="15"/>
  <c r="R1055" i="15"/>
  <c r="Q1853" i="15"/>
  <c r="P819" i="15"/>
  <c r="S1741" i="15"/>
  <c r="S132" i="15"/>
  <c r="P959" i="15"/>
  <c r="Q413" i="15"/>
  <c r="S745" i="15"/>
  <c r="S68" i="15"/>
  <c r="R814" i="15"/>
  <c r="P794" i="15"/>
  <c r="P1357" i="15"/>
  <c r="R323" i="15"/>
  <c r="R235" i="15"/>
  <c r="P436" i="15"/>
  <c r="P891" i="15"/>
  <c r="R769" i="15"/>
  <c r="R943" i="15"/>
  <c r="S1234" i="15"/>
  <c r="S1837" i="15"/>
  <c r="P1420" i="15"/>
  <c r="P353" i="15"/>
  <c r="R1292" i="15"/>
  <c r="S1843" i="15"/>
  <c r="Q489" i="15"/>
  <c r="R1728" i="15"/>
  <c r="S725" i="15"/>
  <c r="Q1955" i="15"/>
  <c r="S348" i="15"/>
  <c r="Q532" i="15"/>
  <c r="Q1187" i="15"/>
  <c r="R653" i="15"/>
  <c r="Q1391" i="15"/>
  <c r="P276" i="15"/>
  <c r="P1093" i="15"/>
  <c r="R1766" i="15"/>
  <c r="P606" i="15"/>
  <c r="Q1184" i="15"/>
  <c r="S250" i="15"/>
  <c r="P1243" i="15"/>
  <c r="R872" i="15"/>
  <c r="S478" i="15"/>
  <c r="P39" i="15"/>
  <c r="S660" i="15"/>
  <c r="S1161" i="15"/>
  <c r="P442" i="15"/>
  <c r="P1059" i="15"/>
  <c r="S306" i="15"/>
  <c r="S286" i="15"/>
  <c r="P309" i="15"/>
  <c r="Q942" i="15"/>
  <c r="Q1859" i="15"/>
  <c r="S956" i="15"/>
  <c r="R961" i="15"/>
  <c r="R927" i="15"/>
  <c r="Q1900" i="15"/>
  <c r="S1641" i="15"/>
  <c r="Q1063" i="15"/>
  <c r="P466" i="15"/>
  <c r="R1724" i="15"/>
  <c r="S227" i="15"/>
  <c r="Q1286" i="15"/>
  <c r="P1504" i="15"/>
  <c r="P300" i="15"/>
  <c r="Q1136" i="15"/>
  <c r="P1986" i="15"/>
  <c r="P895" i="15"/>
  <c r="Q314" i="15"/>
  <c r="S726" i="15"/>
  <c r="S1405" i="15"/>
  <c r="R899" i="15"/>
  <c r="S1502" i="15"/>
  <c r="R960" i="15"/>
  <c r="Q258" i="15"/>
  <c r="R30" i="15"/>
  <c r="R104" i="15"/>
  <c r="Q1177" i="15"/>
  <c r="Q1734" i="15"/>
  <c r="R1819" i="15"/>
  <c r="P949" i="15"/>
  <c r="R921" i="15"/>
  <c r="Q1689" i="15"/>
  <c r="Q1004" i="15"/>
  <c r="S902" i="15"/>
  <c r="P780" i="15"/>
  <c r="R232" i="15"/>
  <c r="Q883" i="15"/>
  <c r="P441" i="15"/>
  <c r="Q459" i="15"/>
  <c r="Q1770" i="15"/>
  <c r="P688" i="15"/>
  <c r="R804" i="15"/>
  <c r="R1698" i="15"/>
  <c r="P1198" i="15"/>
  <c r="Q1779" i="15"/>
  <c r="S954" i="15"/>
  <c r="Q1827" i="15"/>
  <c r="Q1296" i="15"/>
  <c r="S885" i="15"/>
  <c r="S112" i="15"/>
  <c r="P1038" i="15"/>
  <c r="R1261" i="15"/>
  <c r="Q1585" i="15"/>
  <c r="R452" i="15"/>
  <c r="R1969" i="15"/>
  <c r="S275" i="15"/>
  <c r="Q130" i="15"/>
  <c r="R1618" i="15"/>
  <c r="S795" i="15"/>
  <c r="R662" i="15"/>
  <c r="P347" i="15"/>
  <c r="S1982" i="15"/>
  <c r="R1620" i="15"/>
  <c r="Q158" i="15"/>
  <c r="Q1510" i="15"/>
  <c r="Q1408" i="15"/>
  <c r="Q1745" i="15"/>
  <c r="R470" i="15"/>
  <c r="S364" i="15"/>
  <c r="P1319" i="15"/>
  <c r="S1678" i="15"/>
  <c r="S1613" i="15"/>
  <c r="R1958" i="15"/>
  <c r="P1380" i="15"/>
  <c r="P465" i="15"/>
  <c r="P884" i="15"/>
  <c r="P1829" i="15"/>
  <c r="R1021" i="15"/>
  <c r="P1909" i="15"/>
  <c r="P806" i="15"/>
  <c r="Q123" i="15"/>
  <c r="Q1711" i="15"/>
  <c r="S1575" i="15"/>
  <c r="P1179" i="15"/>
  <c r="S963" i="15"/>
  <c r="P398" i="15"/>
  <c r="S1237" i="15"/>
  <c r="S864" i="15"/>
  <c r="P427" i="15"/>
  <c r="Q1401" i="15"/>
  <c r="Q858" i="15"/>
  <c r="R306" i="15"/>
  <c r="S1904" i="15"/>
  <c r="Q1022" i="15"/>
  <c r="R866" i="15"/>
  <c r="Q1979" i="15"/>
  <c r="P937" i="15"/>
  <c r="R1925" i="15"/>
  <c r="R201" i="15"/>
  <c r="R94" i="15"/>
  <c r="S812" i="15"/>
  <c r="P542" i="15"/>
  <c r="S1576" i="15"/>
  <c r="Q1283" i="15"/>
  <c r="Q493" i="15"/>
  <c r="R930" i="15"/>
  <c r="S905" i="15"/>
  <c r="S981" i="15"/>
  <c r="S461" i="15"/>
  <c r="R275" i="15"/>
  <c r="Q860" i="15"/>
  <c r="P1734" i="15"/>
  <c r="Q832" i="15"/>
  <c r="P1832" i="15"/>
  <c r="S279" i="15"/>
  <c r="R1230" i="15"/>
  <c r="Q1024" i="15"/>
  <c r="P1781" i="15"/>
  <c r="S916" i="15"/>
  <c r="S602" i="15"/>
  <c r="P346" i="15"/>
  <c r="S51" i="15"/>
  <c r="Q481" i="15"/>
  <c r="Q976" i="15"/>
  <c r="R984" i="15"/>
  <c r="P590" i="15"/>
  <c r="P38" i="15"/>
  <c r="S1939" i="15"/>
  <c r="Q1612" i="15"/>
  <c r="P420" i="15"/>
  <c r="Q848" i="15"/>
  <c r="P1325" i="15"/>
  <c r="P365" i="15"/>
  <c r="Q1833" i="15"/>
  <c r="P1195" i="15"/>
  <c r="Q1340" i="15"/>
  <c r="P1911" i="15"/>
  <c r="S1972" i="15"/>
  <c r="R1363" i="15"/>
  <c r="P1006" i="15"/>
  <c r="Q1920" i="15"/>
  <c r="S918" i="15"/>
  <c r="S1638" i="15"/>
  <c r="S1923" i="15"/>
  <c r="S1221" i="15"/>
  <c r="P923" i="15"/>
  <c r="P1640" i="15"/>
  <c r="S1977" i="15"/>
  <c r="Q1615" i="15"/>
  <c r="S1712" i="15"/>
  <c r="P1795" i="15"/>
  <c r="S329" i="15"/>
  <c r="P1176" i="15"/>
  <c r="S21" i="15"/>
  <c r="Q1781" i="15"/>
  <c r="P1810" i="15"/>
  <c r="Q931" i="15"/>
  <c r="S1088" i="15"/>
  <c r="P43" i="15"/>
  <c r="R1566" i="15"/>
  <c r="P141" i="15"/>
  <c r="P1091" i="15"/>
  <c r="R1838" i="15"/>
  <c r="R953" i="15"/>
  <c r="P739" i="15"/>
  <c r="R669" i="15"/>
  <c r="Q1499" i="15"/>
  <c r="Q734" i="15"/>
  <c r="Q28" i="15"/>
  <c r="Q834" i="15"/>
  <c r="S973" i="15"/>
  <c r="Q1313" i="15"/>
  <c r="S1241" i="15"/>
  <c r="S49" i="15"/>
  <c r="Q1106" i="15"/>
  <c r="R1259" i="15"/>
  <c r="Q187" i="15"/>
  <c r="R1179" i="15"/>
  <c r="S1346" i="15"/>
  <c r="S1886" i="15"/>
  <c r="S301" i="15"/>
  <c r="Q83" i="15"/>
  <c r="S1454" i="15"/>
  <c r="R1448" i="15"/>
  <c r="Q244" i="15"/>
  <c r="R51" i="15"/>
  <c r="Q1531" i="15"/>
  <c r="Q1444" i="15"/>
  <c r="R439" i="15"/>
  <c r="S1247" i="15"/>
  <c r="P1823" i="15"/>
  <c r="P4" i="15"/>
  <c r="Q1100" i="15"/>
  <c r="Q513" i="15"/>
  <c r="R1836" i="15"/>
  <c r="P61" i="15"/>
  <c r="S359" i="15"/>
  <c r="R360" i="15"/>
  <c r="R1710" i="15"/>
  <c r="Q886" i="15"/>
  <c r="P306" i="15"/>
  <c r="S1441" i="15"/>
  <c r="P1314" i="15"/>
  <c r="Q180" i="15"/>
  <c r="R652" i="15"/>
  <c r="S1573" i="15"/>
  <c r="P1440" i="15"/>
  <c r="S1229" i="15"/>
  <c r="P242" i="15"/>
  <c r="P1576" i="15"/>
  <c r="R1058" i="15"/>
  <c r="S13" i="15"/>
  <c r="R1944" i="15"/>
  <c r="R1816" i="15"/>
  <c r="P446" i="15"/>
  <c r="R868" i="15"/>
  <c r="S1874" i="15"/>
  <c r="Q1862" i="15"/>
  <c r="R863" i="15"/>
  <c r="P453" i="15"/>
  <c r="S774" i="15"/>
  <c r="R1329" i="15"/>
  <c r="S83" i="15"/>
  <c r="R1997" i="15"/>
  <c r="Q1423" i="15"/>
  <c r="P1232" i="15"/>
  <c r="Q1111" i="15"/>
  <c r="Q1282" i="15"/>
  <c r="S11" i="15"/>
  <c r="S1816" i="15"/>
  <c r="P31" i="15"/>
  <c r="P1106" i="15"/>
  <c r="S115" i="15"/>
  <c r="Q237" i="15"/>
  <c r="R1726" i="15"/>
  <c r="S1433" i="15"/>
  <c r="P882" i="15"/>
  <c r="P966" i="15"/>
  <c r="P1848" i="15"/>
  <c r="S327" i="15"/>
  <c r="R1977" i="15"/>
  <c r="Q1976" i="15"/>
  <c r="P1948" i="15"/>
  <c r="Q1475" i="15"/>
  <c r="Q536" i="15"/>
  <c r="R433" i="15"/>
  <c r="P488" i="15"/>
  <c r="Q346" i="15"/>
  <c r="S909" i="15"/>
  <c r="R1629" i="15"/>
  <c r="Q815" i="15"/>
  <c r="Q1446" i="15"/>
  <c r="P1499" i="15"/>
  <c r="R182" i="15"/>
  <c r="R1460" i="15"/>
  <c r="P1258" i="15"/>
  <c r="P1748" i="15"/>
  <c r="P59" i="15"/>
  <c r="S1529" i="15"/>
  <c r="R1988" i="15"/>
  <c r="P263" i="15"/>
  <c r="R52" i="15"/>
  <c r="Q735" i="15"/>
  <c r="P270" i="15"/>
  <c r="P267" i="15"/>
  <c r="S593" i="15"/>
  <c r="R1380" i="15"/>
  <c r="P147" i="15"/>
  <c r="S211" i="15"/>
  <c r="Q1978" i="15"/>
  <c r="R40" i="15"/>
  <c r="Q789" i="15"/>
  <c r="S1744" i="15"/>
  <c r="R441" i="15"/>
  <c r="R350" i="15"/>
  <c r="P416" i="15"/>
  <c r="S1283" i="15"/>
  <c r="R766" i="15"/>
  <c r="R1291" i="15"/>
  <c r="P118" i="15"/>
  <c r="P824" i="15"/>
  <c r="R1037" i="15"/>
  <c r="P673" i="15"/>
  <c r="S1976" i="15"/>
  <c r="R761" i="15"/>
  <c r="Q372" i="15"/>
  <c r="R1811" i="15"/>
  <c r="S504" i="15"/>
  <c r="P1762" i="15"/>
  <c r="Q1840" i="15"/>
  <c r="S1129" i="15"/>
  <c r="P1805" i="15"/>
  <c r="R322" i="15"/>
  <c r="R355" i="15"/>
  <c r="Q273" i="15"/>
  <c r="R1216" i="15"/>
  <c r="P1719" i="15"/>
  <c r="R840" i="15"/>
  <c r="P740" i="15"/>
  <c r="R1636" i="15"/>
  <c r="Q893" i="15"/>
  <c r="Q1165" i="15"/>
  <c r="S1790" i="15"/>
  <c r="P1919" i="15"/>
  <c r="Q389" i="15"/>
  <c r="Q1279" i="15"/>
  <c r="Q491" i="15"/>
  <c r="P1438" i="15"/>
  <c r="S696" i="15"/>
  <c r="R336" i="15"/>
  <c r="Q1640" i="15"/>
  <c r="Q981" i="15"/>
  <c r="Q604" i="15"/>
  <c r="P1326" i="15"/>
  <c r="P712" i="15"/>
  <c r="S921" i="15"/>
  <c r="S1384" i="15"/>
  <c r="R812" i="15"/>
  <c r="S1167" i="15"/>
  <c r="Q1367" i="15"/>
  <c r="P1037" i="15"/>
  <c r="P303" i="15"/>
  <c r="P437" i="15"/>
  <c r="R488" i="15"/>
  <c r="P970" i="15"/>
  <c r="R782" i="15"/>
  <c r="S1169" i="15"/>
  <c r="Q1038" i="15"/>
  <c r="P718" i="15"/>
  <c r="R1714" i="15"/>
  <c r="S1970" i="15"/>
  <c r="R148" i="15"/>
  <c r="Q960" i="15"/>
  <c r="P1723" i="15"/>
  <c r="R139" i="15"/>
  <c r="R909" i="15"/>
  <c r="S459" i="15"/>
  <c r="R1224" i="15"/>
  <c r="P1611" i="15"/>
  <c r="S692" i="15"/>
  <c r="P1673" i="15"/>
  <c r="P1685" i="15"/>
  <c r="R713" i="15"/>
  <c r="R1897" i="15"/>
  <c r="R415" i="15"/>
  <c r="S339" i="15"/>
  <c r="R109" i="15"/>
  <c r="S1366" i="15"/>
  <c r="Q319" i="15"/>
  <c r="P1019" i="15"/>
  <c r="P1843" i="15"/>
  <c r="Q1075" i="15"/>
  <c r="Q753" i="15"/>
  <c r="P1981" i="15"/>
  <c r="S871" i="15"/>
  <c r="S1526" i="15"/>
  <c r="P1302" i="15"/>
  <c r="P678" i="15"/>
  <c r="R1130" i="15"/>
  <c r="P759" i="15"/>
  <c r="Q1295" i="15"/>
  <c r="Q1211" i="15"/>
  <c r="Q1332" i="15"/>
  <c r="P810" i="15"/>
  <c r="R1888" i="15"/>
  <c r="P203" i="15"/>
  <c r="Q1919" i="15"/>
  <c r="S728" i="15"/>
  <c r="Q1469" i="15"/>
  <c r="Q1139" i="15"/>
  <c r="Q923" i="15"/>
  <c r="S727" i="15"/>
  <c r="R29" i="15"/>
  <c r="P525" i="15"/>
  <c r="S894" i="15"/>
  <c r="Q615" i="15"/>
  <c r="Q1316" i="15"/>
  <c r="Q1646" i="15"/>
  <c r="P1055" i="15"/>
  <c r="R896" i="15"/>
  <c r="Q488" i="15"/>
  <c r="Q1377" i="15"/>
  <c r="S1944" i="15"/>
  <c r="R1623" i="15"/>
  <c r="Q1647" i="15"/>
  <c r="R1362" i="15"/>
  <c r="S1773" i="15"/>
  <c r="R1012" i="15"/>
  <c r="R495" i="15"/>
  <c r="P1528" i="15"/>
  <c r="R484" i="15"/>
  <c r="R365" i="15"/>
  <c r="S1733" i="15"/>
  <c r="Q343" i="15"/>
  <c r="Q52" i="15"/>
  <c r="R1315" i="15"/>
  <c r="S308" i="15"/>
  <c r="Q1614" i="15"/>
  <c r="R1190" i="15"/>
  <c r="Q850" i="15"/>
  <c r="R1515" i="15"/>
  <c r="R1316" i="15"/>
  <c r="R1438" i="15"/>
  <c r="R1222" i="15"/>
  <c r="Q1350" i="15"/>
  <c r="Q762" i="15"/>
  <c r="Q1306" i="15"/>
  <c r="Q1124" i="15"/>
  <c r="Q1559" i="15"/>
  <c r="Q1285" i="15"/>
  <c r="Q1877" i="15"/>
  <c r="R289" i="15"/>
  <c r="P1617" i="15"/>
  <c r="S1212" i="15"/>
  <c r="Q1872" i="15"/>
  <c r="P1321" i="15"/>
  <c r="P993" i="15"/>
  <c r="Q983" i="15"/>
  <c r="P1182" i="15"/>
  <c r="S841" i="15"/>
  <c r="R73" i="15"/>
  <c r="P845" i="15"/>
  <c r="S44" i="15"/>
  <c r="S1557" i="15"/>
  <c r="P1272" i="15"/>
  <c r="Q1914" i="15"/>
  <c r="R477" i="15"/>
  <c r="Q327" i="15"/>
  <c r="S558" i="15"/>
  <c r="R1727" i="15"/>
  <c r="S31" i="15"/>
  <c r="P532" i="15"/>
  <c r="P496" i="15"/>
  <c r="P1166" i="15"/>
  <c r="R114" i="15"/>
  <c r="S903" i="15"/>
  <c r="Q1215" i="15"/>
  <c r="Q1954" i="15"/>
  <c r="S341" i="15"/>
  <c r="P1239" i="15"/>
  <c r="P1257" i="15"/>
  <c r="P839" i="15"/>
  <c r="R2003" i="15"/>
  <c r="R1923" i="15"/>
  <c r="S221" i="15"/>
  <c r="S668" i="15"/>
  <c r="S1195" i="15"/>
  <c r="Q1764" i="15"/>
  <c r="R1693" i="15"/>
  <c r="R1945" i="15"/>
  <c r="S1777" i="15"/>
  <c r="R791" i="15"/>
  <c r="Q565" i="15"/>
  <c r="P703" i="15"/>
  <c r="P1852" i="15"/>
  <c r="S1381" i="15"/>
  <c r="Q1798" i="15"/>
  <c r="P1234" i="15"/>
  <c r="R313" i="15"/>
  <c r="R1799" i="15"/>
  <c r="P1173" i="15"/>
  <c r="P132" i="15"/>
  <c r="P1327" i="15"/>
  <c r="P207" i="15"/>
  <c r="Q280" i="15"/>
  <c r="R1321" i="15"/>
  <c r="R1825" i="15"/>
  <c r="S55" i="15"/>
  <c r="S1978" i="15"/>
  <c r="Q1064" i="15"/>
  <c r="Q249" i="15"/>
  <c r="P1674" i="15"/>
  <c r="Q1222" i="15"/>
  <c r="R1743" i="15"/>
  <c r="Q595" i="15"/>
  <c r="Q1280" i="15"/>
  <c r="R1810" i="15"/>
  <c r="R780" i="15"/>
  <c r="R385" i="15"/>
  <c r="Q1366" i="15"/>
  <c r="S444" i="15"/>
  <c r="R1849" i="15"/>
  <c r="S472" i="15"/>
  <c r="P456" i="15"/>
  <c r="Q1114" i="15"/>
  <c r="Q1778" i="15"/>
  <c r="S436" i="15"/>
  <c r="Q1459" i="15"/>
  <c r="Q1068" i="15"/>
  <c r="P1850" i="15"/>
  <c r="S251" i="15"/>
  <c r="P340" i="15"/>
  <c r="P745" i="15"/>
  <c r="P1513" i="15"/>
  <c r="R1729" i="15"/>
  <c r="Q1753" i="15"/>
  <c r="S890" i="15"/>
  <c r="P905" i="15"/>
  <c r="P1753" i="15"/>
  <c r="R1112" i="15"/>
  <c r="R1932" i="15"/>
  <c r="S820" i="15"/>
  <c r="S1856" i="15"/>
  <c r="S1386" i="15"/>
  <c r="S655" i="15"/>
  <c r="P261" i="15"/>
  <c r="Q952" i="15"/>
  <c r="Q65" i="15"/>
  <c r="S1095" i="15"/>
  <c r="P461" i="15"/>
  <c r="Q1997" i="15"/>
  <c r="S386" i="15"/>
  <c r="Q455" i="15"/>
  <c r="R464" i="15"/>
  <c r="S1957" i="15"/>
  <c r="Q1766" i="15"/>
  <c r="Q1665" i="15"/>
  <c r="P1096" i="15"/>
  <c r="R450" i="15"/>
  <c r="P362" i="15"/>
  <c r="P1605" i="15"/>
  <c r="P1283" i="15"/>
  <c r="S534" i="15"/>
  <c r="Q1623" i="15"/>
  <c r="Q437" i="15"/>
  <c r="R1396" i="15"/>
  <c r="S1359" i="15"/>
  <c r="P342" i="15"/>
  <c r="S252" i="15"/>
  <c r="S1203" i="15"/>
  <c r="P1722" i="15"/>
  <c r="R1612" i="15"/>
  <c r="S1380" i="15"/>
  <c r="Q387" i="15"/>
  <c r="P1903" i="15"/>
  <c r="S1123" i="15"/>
  <c r="R1762" i="15"/>
  <c r="Q1077" i="15"/>
  <c r="S648" i="15"/>
  <c r="R315" i="15"/>
  <c r="P149" i="15"/>
  <c r="P1379" i="15"/>
  <c r="S671" i="15"/>
  <c r="S1235" i="15"/>
  <c r="Q1654" i="15"/>
  <c r="Q1123" i="15"/>
  <c r="Q1402" i="15"/>
  <c r="R1737" i="15"/>
  <c r="P1681" i="15"/>
  <c r="S371" i="15"/>
  <c r="P594" i="15"/>
  <c r="R234" i="15"/>
  <c r="R189" i="15"/>
  <c r="R1576" i="15"/>
  <c r="R412" i="15"/>
  <c r="Q1912" i="15"/>
  <c r="S744" i="15"/>
  <c r="Q451" i="15"/>
  <c r="P890" i="15"/>
  <c r="Q29" i="15"/>
  <c r="S1494" i="15"/>
  <c r="R460" i="15"/>
  <c r="S651" i="15"/>
  <c r="R673" i="15"/>
  <c r="R986" i="15"/>
  <c r="Q476" i="15"/>
  <c r="P189" i="15"/>
  <c r="S1417" i="15"/>
  <c r="R1180" i="15"/>
  <c r="P293" i="15"/>
  <c r="P1720" i="15"/>
  <c r="R694" i="15"/>
  <c r="Q810" i="15"/>
  <c r="P213" i="15"/>
  <c r="Q647" i="15"/>
  <c r="P786" i="15"/>
  <c r="P384" i="15"/>
  <c r="R1381" i="15"/>
  <c r="R1310" i="15"/>
  <c r="P319" i="15"/>
  <c r="Q644" i="15"/>
  <c r="Q1146" i="15"/>
  <c r="Q468" i="15"/>
  <c r="P1309" i="15"/>
  <c r="S896" i="15"/>
  <c r="P324" i="15"/>
  <c r="P376" i="15"/>
  <c r="R358" i="15"/>
  <c r="S1937" i="15"/>
  <c r="R1404" i="15"/>
  <c r="S697" i="15"/>
  <c r="Q1272" i="15"/>
  <c r="R775" i="15"/>
  <c r="Q1493" i="15"/>
  <c r="P1177" i="15"/>
  <c r="Q1552" i="15"/>
  <c r="P942" i="15"/>
  <c r="P1588" i="15"/>
  <c r="R823" i="15"/>
  <c r="R494" i="15"/>
  <c r="P115" i="15"/>
  <c r="R892" i="15"/>
  <c r="Q1772" i="15"/>
  <c r="S787" i="15"/>
  <c r="P1997" i="15"/>
  <c r="S1002" i="15"/>
  <c r="R1922" i="15"/>
  <c r="P234" i="15"/>
  <c r="P1782" i="15"/>
  <c r="Q480" i="15"/>
  <c r="P1556" i="15"/>
  <c r="Q1032" i="15"/>
  <c r="Q1621" i="15"/>
  <c r="P854" i="15"/>
  <c r="S8" i="15"/>
  <c r="R1789" i="15"/>
  <c r="P859" i="15"/>
  <c r="P1692" i="15"/>
  <c r="S1270" i="15"/>
  <c r="P767" i="15"/>
  <c r="R735" i="15"/>
  <c r="Q90" i="15"/>
  <c r="Q1099" i="15"/>
  <c r="P1175" i="15"/>
  <c r="R173" i="15"/>
  <c r="S627" i="15"/>
  <c r="R1855" i="15"/>
  <c r="P406" i="15"/>
  <c r="P1990" i="15"/>
  <c r="R672" i="15"/>
  <c r="P1213" i="15"/>
  <c r="P348" i="15"/>
  <c r="S1347" i="15"/>
  <c r="S1042" i="15"/>
  <c r="R1652" i="15"/>
  <c r="P871" i="15"/>
  <c r="Q227" i="15"/>
  <c r="R1782" i="15"/>
  <c r="S225" i="15"/>
  <c r="Q547" i="15"/>
  <c r="P523" i="15"/>
  <c r="Q358" i="15"/>
  <c r="R1542" i="15"/>
  <c r="S136" i="15"/>
  <c r="S1756" i="15"/>
  <c r="R861" i="15"/>
  <c r="R1650" i="15"/>
  <c r="P2004" i="15"/>
  <c r="Q1087" i="15"/>
  <c r="P1107" i="15"/>
  <c r="Q1486" i="15"/>
  <c r="R929" i="15"/>
  <c r="S1847" i="15"/>
  <c r="R1468" i="15"/>
  <c r="R1619" i="15"/>
  <c r="P1915" i="15"/>
  <c r="Q1476" i="15"/>
  <c r="R487" i="15"/>
  <c r="R1874" i="15"/>
  <c r="Q968" i="15"/>
  <c r="S913" i="15"/>
  <c r="Q844" i="15"/>
  <c r="R919" i="15"/>
  <c r="S1872" i="15"/>
  <c r="P1068" i="15"/>
  <c r="P1813" i="15"/>
  <c r="P226" i="15"/>
  <c r="S539" i="15"/>
  <c r="S1354" i="15"/>
  <c r="S1483" i="15"/>
  <c r="S529" i="15"/>
  <c r="R1721" i="15"/>
  <c r="S77" i="15"/>
  <c r="P883" i="15"/>
  <c r="P1742" i="15"/>
  <c r="R1208" i="15"/>
  <c r="Q1554" i="15"/>
  <c r="P305" i="15"/>
  <c r="Q600" i="15"/>
  <c r="R1303" i="15"/>
  <c r="P1168" i="15"/>
  <c r="Q718" i="15"/>
  <c r="R1541" i="15"/>
  <c r="P867" i="15"/>
  <c r="S1304" i="15"/>
  <c r="P1261" i="15"/>
  <c r="S1343" i="15"/>
  <c r="P1456" i="15"/>
  <c r="Q1466" i="15"/>
  <c r="Q416" i="15"/>
  <c r="P1619" i="15"/>
  <c r="S901" i="15"/>
  <c r="P509" i="15"/>
  <c r="P74" i="15"/>
  <c r="R1711" i="15"/>
  <c r="P1568" i="15"/>
  <c r="R1304" i="15"/>
  <c r="S888" i="15"/>
  <c r="Q1905" i="15"/>
  <c r="R212" i="15"/>
  <c r="P1208" i="15"/>
  <c r="S1464" i="15"/>
  <c r="P448" i="15"/>
  <c r="Q512" i="15"/>
  <c r="S1067" i="15"/>
  <c r="P72" i="15"/>
  <c r="S945" i="15"/>
  <c r="S1049" i="15"/>
  <c r="Q675" i="15"/>
  <c r="R425" i="15"/>
  <c r="Q610" i="15"/>
  <c r="R422" i="15"/>
  <c r="R151" i="15"/>
  <c r="R181" i="15"/>
  <c r="P1713" i="15"/>
  <c r="P1714" i="15"/>
  <c r="S1767" i="15"/>
  <c r="R1600" i="15"/>
  <c r="S1312" i="15"/>
  <c r="P657" i="15"/>
  <c r="Q109" i="15"/>
  <c r="R777" i="15"/>
  <c r="P1154" i="15"/>
  <c r="S88" i="15"/>
  <c r="R1016" i="15"/>
  <c r="P1833" i="15"/>
  <c r="Q1774" i="15"/>
  <c r="R1445" i="15"/>
  <c r="Q1975" i="15"/>
  <c r="P1427" i="15"/>
  <c r="R1869" i="15"/>
  <c r="Q1501" i="15"/>
  <c r="R1271" i="15"/>
  <c r="P1365" i="15"/>
  <c r="R1642" i="15"/>
  <c r="Q1073" i="15"/>
  <c r="Q1120" i="15"/>
  <c r="Q34" i="15"/>
  <c r="R981" i="15"/>
  <c r="Q1835" i="15"/>
  <c r="S1274" i="15"/>
  <c r="P173" i="15"/>
  <c r="R1588" i="15"/>
  <c r="S1341" i="15"/>
  <c r="S736" i="15"/>
  <c r="Q325" i="15"/>
  <c r="P531" i="15"/>
  <c r="P169" i="15"/>
  <c r="S1828" i="15"/>
  <c r="Q111" i="15"/>
  <c r="S659" i="15"/>
  <c r="Q1996" i="15"/>
  <c r="Q408" i="15"/>
  <c r="S779" i="15"/>
  <c r="S1426" i="15"/>
  <c r="S853" i="15"/>
  <c r="Q901" i="15"/>
  <c r="R2005" i="15"/>
  <c r="P85" i="15"/>
  <c r="S1034" i="15"/>
  <c r="R1064" i="15"/>
  <c r="S80" i="15"/>
  <c r="R1749" i="15"/>
  <c r="Q865" i="15"/>
  <c r="R862" i="15"/>
  <c r="S42" i="15"/>
  <c r="R1040" i="15"/>
  <c r="R407" i="15"/>
  <c r="R1522" i="15"/>
  <c r="P1110" i="15"/>
  <c r="Q5" i="15"/>
  <c r="P1874" i="15"/>
  <c r="R883" i="15"/>
  <c r="S133" i="15"/>
  <c r="R1094" i="15"/>
  <c r="S1949" i="15"/>
  <c r="P908" i="15"/>
  <c r="R1311" i="15"/>
  <c r="R1764" i="15"/>
  <c r="S532" i="15"/>
  <c r="Q836" i="15"/>
  <c r="P155" i="15"/>
  <c r="S196" i="15"/>
  <c r="R974" i="15"/>
  <c r="S961" i="15"/>
  <c r="P900" i="15"/>
  <c r="S1725" i="15"/>
  <c r="S352" i="15"/>
  <c r="Q477" i="15"/>
  <c r="Q1288" i="15"/>
  <c r="R1603" i="15"/>
  <c r="S1647" i="15"/>
  <c r="S1155" i="15"/>
  <c r="R1670" i="15"/>
  <c r="Q549" i="15"/>
  <c r="S1651" i="15"/>
  <c r="Q1447" i="15"/>
  <c r="Q1963" i="15"/>
  <c r="R57" i="15"/>
  <c r="P1574" i="15"/>
  <c r="S899" i="15"/>
  <c r="Q1601" i="15"/>
  <c r="R255" i="15"/>
  <c r="Q531" i="15"/>
  <c r="R1982" i="15"/>
  <c r="S192" i="15"/>
  <c r="S1671" i="15"/>
  <c r="R283" i="15"/>
  <c r="R1611" i="15"/>
  <c r="Q1371" i="15"/>
  <c r="R317" i="15"/>
  <c r="P1078" i="15"/>
  <c r="S147" i="15"/>
  <c r="R476" i="15"/>
  <c r="Q988" i="15"/>
  <c r="R979" i="15"/>
  <c r="Q1132" i="15"/>
  <c r="P457" i="15"/>
  <c r="R1662" i="15"/>
  <c r="P51" i="15"/>
  <c r="Q979" i="15"/>
  <c r="R820" i="15"/>
  <c r="S1926" i="15"/>
  <c r="R41" i="15"/>
  <c r="R1232" i="15"/>
  <c r="S811" i="15"/>
  <c r="S1458" i="15"/>
  <c r="P1857" i="15"/>
  <c r="S260" i="15"/>
  <c r="P1149" i="15"/>
  <c r="S1805" i="15"/>
  <c r="R250" i="15"/>
  <c r="R1928" i="15"/>
  <c r="P521" i="15"/>
  <c r="R1738" i="15"/>
  <c r="P1288" i="15"/>
  <c r="Q1152" i="15"/>
  <c r="P1299" i="15"/>
  <c r="P522" i="15"/>
  <c r="R1283" i="15"/>
  <c r="S187" i="15"/>
  <c r="P1127" i="15"/>
  <c r="S1865" i="15"/>
  <c r="Q40" i="15"/>
  <c r="R1474" i="15"/>
  <c r="P1729" i="15"/>
  <c r="P844" i="15"/>
  <c r="R295" i="15"/>
  <c r="S1584" i="15"/>
  <c r="S631" i="15"/>
  <c r="R266" i="15"/>
  <c r="R302" i="15"/>
  <c r="Q533" i="15"/>
  <c r="S1013" i="15"/>
  <c r="P1644" i="15"/>
  <c r="P1647" i="15"/>
  <c r="P1248" i="15"/>
  <c r="S1612" i="15"/>
  <c r="P1785" i="15"/>
  <c r="R1433" i="15"/>
  <c r="R473" i="15"/>
  <c r="Q1396" i="15"/>
  <c r="R640" i="15"/>
  <c r="S1111" i="15"/>
  <c r="R343" i="15"/>
  <c r="P975" i="15"/>
  <c r="P974" i="15"/>
  <c r="S907" i="15"/>
  <c r="Q271" i="15"/>
  <c r="S1780" i="15"/>
  <c r="Q1274" i="15"/>
  <c r="S1698" i="15"/>
  <c r="R752" i="15"/>
  <c r="Q1668" i="15"/>
  <c r="S1404" i="15"/>
  <c r="R1331" i="15"/>
  <c r="Q1722" i="15"/>
  <c r="S1046" i="15"/>
  <c r="P1014" i="15"/>
  <c r="S1669" i="15"/>
  <c r="Q1731" i="15"/>
  <c r="S110" i="15"/>
  <c r="S994" i="15"/>
  <c r="S1421" i="15"/>
  <c r="P694" i="15"/>
  <c r="P990" i="15"/>
  <c r="Q320" i="15"/>
  <c r="S1599" i="15"/>
  <c r="Q937" i="15"/>
  <c r="P1562" i="15"/>
  <c r="S993" i="15"/>
  <c r="Q716" i="15"/>
  <c r="S875" i="15"/>
  <c r="Q1364" i="15"/>
  <c r="Q1125" i="15"/>
  <c r="S743" i="15"/>
  <c r="Q806" i="15"/>
  <c r="P1408" i="15"/>
  <c r="P1075" i="15"/>
  <c r="S1579" i="15"/>
  <c r="P278" i="15"/>
  <c r="P1503" i="15"/>
  <c r="P113" i="15"/>
  <c r="P1398" i="15"/>
  <c r="Q308" i="15"/>
  <c r="R1105" i="15"/>
  <c r="P647" i="15"/>
  <c r="P1407" i="15"/>
  <c r="Q813" i="15"/>
  <c r="S1763" i="15"/>
  <c r="S1476" i="15"/>
  <c r="S806" i="15"/>
  <c r="P1450" i="15"/>
  <c r="P1989" i="15"/>
  <c r="P1108" i="15"/>
  <c r="Q986" i="15"/>
  <c r="Q260" i="15"/>
  <c r="S1905" i="15"/>
  <c r="Q1186" i="15"/>
  <c r="Q717" i="15"/>
  <c r="P221" i="15"/>
  <c r="P1481" i="15"/>
  <c r="S90" i="15"/>
  <c r="P813" i="15"/>
  <c r="P1772" i="15"/>
  <c r="S1057" i="15"/>
  <c r="P9" i="15"/>
  <c r="Q25" i="15"/>
  <c r="R390" i="15"/>
  <c r="Q442" i="15"/>
  <c r="R630" i="15"/>
  <c r="R732" i="15"/>
  <c r="P469" i="15"/>
  <c r="S413" i="15"/>
  <c r="Q1727" i="15"/>
  <c r="S1696" i="15"/>
  <c r="R468" i="15"/>
  <c r="S883" i="15"/>
  <c r="R558" i="15"/>
  <c r="Q1989" i="15"/>
  <c r="R1287" i="15"/>
  <c r="R97" i="15"/>
  <c r="R581" i="15"/>
  <c r="P60" i="15"/>
  <c r="Q1249" i="15"/>
  <c r="P1216" i="15"/>
  <c r="Q467" i="15"/>
  <c r="R877" i="15"/>
  <c r="P1514" i="15"/>
  <c r="S761" i="15"/>
  <c r="R1971" i="15"/>
  <c r="P1178" i="15"/>
  <c r="S1396" i="15"/>
  <c r="P1171" i="15"/>
  <c r="P592" i="15"/>
  <c r="Q750" i="15"/>
  <c r="S1428" i="15"/>
  <c r="R492" i="15"/>
  <c r="P299" i="15"/>
  <c r="P763" i="15"/>
  <c r="S1065" i="15"/>
  <c r="P1155" i="15"/>
  <c r="S1919" i="15"/>
  <c r="Q309" i="15"/>
  <c r="P808" i="15"/>
  <c r="Q1714" i="15"/>
  <c r="R419" i="15"/>
  <c r="S798" i="15"/>
  <c r="P932" i="15"/>
  <c r="Q1852" i="15"/>
  <c r="R155" i="15"/>
  <c r="Q1005" i="15"/>
  <c r="Q1134" i="15"/>
  <c r="R747" i="15"/>
  <c r="R1172" i="15"/>
  <c r="R1537" i="15"/>
  <c r="P687" i="15"/>
  <c r="S1792" i="15"/>
  <c r="S17" i="15"/>
  <c r="S518" i="15"/>
  <c r="R1991" i="15"/>
  <c r="Q1519" i="15"/>
  <c r="P1979" i="15"/>
  <c r="R1826" i="15"/>
  <c r="P817" i="15"/>
  <c r="S362" i="15"/>
  <c r="S432" i="15"/>
  <c r="Q1333" i="15"/>
  <c r="R1915" i="15"/>
  <c r="S1878" i="15"/>
  <c r="S603" i="15"/>
  <c r="P168" i="15"/>
  <c r="Q1977" i="15"/>
  <c r="R1205" i="15"/>
  <c r="R456" i="15"/>
  <c r="R1599" i="15"/>
  <c r="P556" i="15"/>
  <c r="S340" i="15"/>
  <c r="R1080" i="15"/>
  <c r="S780" i="15"/>
  <c r="S367" i="15"/>
  <c r="S1755" i="15"/>
  <c r="P1837" i="15"/>
  <c r="Q872" i="15"/>
  <c r="R1752" i="15"/>
  <c r="R864" i="15"/>
  <c r="R1845" i="15"/>
  <c r="P1803" i="15"/>
  <c r="R1173" i="15"/>
  <c r="R1943" i="15"/>
  <c r="P1372" i="15"/>
  <c r="S24" i="15"/>
  <c r="S271" i="15"/>
  <c r="Q528" i="15"/>
  <c r="P802" i="15"/>
  <c r="R993" i="15"/>
  <c r="P228" i="15"/>
  <c r="P1402" i="15"/>
  <c r="Q115" i="15"/>
  <c r="S209" i="15"/>
  <c r="R1296" i="15"/>
  <c r="R1186" i="15"/>
  <c r="S502" i="15"/>
  <c r="P753" i="15"/>
  <c r="R1485" i="15"/>
  <c r="S207" i="15"/>
  <c r="S1466" i="15"/>
  <c r="R597" i="15"/>
  <c r="S416" i="15"/>
  <c r="P2002" i="15"/>
  <c r="Q581" i="15"/>
  <c r="P1028" i="15"/>
  <c r="Q189" i="15"/>
  <c r="S1039" i="15"/>
  <c r="R1983" i="15"/>
  <c r="Q1196" i="15"/>
  <c r="P212" i="15"/>
  <c r="Q1568" i="15"/>
  <c r="R819" i="15"/>
  <c r="P11" i="15"/>
  <c r="S1622" i="15"/>
  <c r="P335" i="15"/>
  <c r="Q1574" i="15"/>
  <c r="P351" i="15"/>
  <c r="P511" i="15"/>
  <c r="P385" i="15"/>
  <c r="R445" i="15"/>
  <c r="Q1704" i="15"/>
  <c r="P1529" i="15"/>
  <c r="S1300" i="15"/>
  <c r="Q1092" i="15"/>
  <c r="S705" i="15"/>
  <c r="Q8" i="15"/>
  <c r="P167" i="15"/>
  <c r="Q1189" i="15"/>
  <c r="Q1958" i="15"/>
  <c r="R563" i="15"/>
  <c r="S1477" i="15"/>
  <c r="R1456" i="15"/>
  <c r="S1699" i="15"/>
  <c r="S66" i="15"/>
  <c r="Q357" i="15"/>
  <c r="P985" i="15"/>
  <c r="P906" i="15"/>
  <c r="S1587" i="15"/>
  <c r="P1791" i="15"/>
  <c r="R1454" i="15"/>
  <c r="R553" i="15"/>
  <c r="R237" i="15"/>
  <c r="Q361" i="15"/>
  <c r="R527" i="15"/>
  <c r="R1685" i="15"/>
  <c r="Q764" i="15"/>
  <c r="Q1267" i="15"/>
  <c r="P405" i="15"/>
  <c r="Q611" i="15"/>
  <c r="R1770" i="15"/>
  <c r="Q1855" i="15"/>
  <c r="Q603" i="15"/>
  <c r="S874" i="15"/>
  <c r="S1023" i="15"/>
  <c r="S241" i="15"/>
  <c r="Q202" i="15"/>
  <c r="P677" i="15"/>
  <c r="S1081" i="15"/>
  <c r="S1637" i="15"/>
  <c r="Q6" i="15"/>
  <c r="P162" i="15"/>
  <c r="P1629" i="15"/>
  <c r="S827" i="15"/>
  <c r="S1334" i="15"/>
  <c r="Q55" i="15"/>
  <c r="S1875" i="15"/>
  <c r="P1920" i="15"/>
  <c r="R305" i="15"/>
  <c r="S934" i="15"/>
  <c r="R186" i="15"/>
  <c r="P1363" i="15"/>
  <c r="S1244" i="15"/>
  <c r="Q1752" i="15"/>
  <c r="P1030" i="15"/>
  <c r="P579" i="15"/>
  <c r="P1967" i="15"/>
  <c r="P699" i="15"/>
  <c r="Q337" i="15"/>
  <c r="Q31" i="15"/>
  <c r="P1183" i="15"/>
  <c r="P1534" i="15"/>
  <c r="R304" i="15"/>
  <c r="S1387" i="15"/>
  <c r="R402" i="15"/>
  <c r="S800" i="15"/>
  <c r="Q424" i="15"/>
  <c r="P1145" i="15"/>
  <c r="S236" i="15"/>
  <c r="R1319" i="15"/>
  <c r="P37" i="15"/>
  <c r="R869" i="15"/>
  <c r="S1723" i="15"/>
  <c r="S1936" i="15"/>
  <c r="Q88" i="15"/>
  <c r="R698" i="15"/>
  <c r="R1813" i="15"/>
  <c r="P1054" i="15"/>
  <c r="Q1887" i="15"/>
  <c r="S1124" i="15"/>
  <c r="Q1053" i="15"/>
  <c r="S1122" i="15"/>
  <c r="P1913" i="15"/>
  <c r="R520" i="15"/>
  <c r="S1493" i="15"/>
  <c r="R1213" i="15"/>
  <c r="S276" i="15"/>
  <c r="R205" i="15"/>
  <c r="P1968" i="15"/>
  <c r="Q856" i="15"/>
  <c r="P1289" i="15"/>
  <c r="P1828" i="15"/>
  <c r="Q562" i="15"/>
  <c r="P1023" i="15"/>
  <c r="Q1673" i="15"/>
  <c r="R853" i="15"/>
  <c r="R1432" i="15"/>
  <c r="Q1999" i="15"/>
  <c r="R833" i="15"/>
  <c r="Q15" i="15"/>
  <c r="S1601" i="15"/>
  <c r="S1376" i="15"/>
  <c r="P1889" i="15"/>
  <c r="S910" i="15"/>
  <c r="Q695" i="15"/>
  <c r="S1572" i="15"/>
  <c r="P1271" i="15"/>
  <c r="R1279" i="15"/>
  <c r="S1188" i="15"/>
  <c r="R1538" i="15"/>
  <c r="R705" i="15"/>
  <c r="S1093" i="15"/>
  <c r="P450" i="15"/>
  <c r="S756" i="15"/>
  <c r="S1225" i="15"/>
  <c r="R46" i="15"/>
  <c r="Q4" i="15"/>
  <c r="P248" i="15"/>
  <c r="S1569" i="15"/>
  <c r="Q761" i="15"/>
  <c r="R1011" i="15"/>
  <c r="P1624" i="15"/>
  <c r="R249" i="15"/>
  <c r="S94" i="15"/>
  <c r="S958" i="15"/>
  <c r="R697" i="15"/>
  <c r="R575" i="15"/>
  <c r="R765" i="15"/>
  <c r="S1353" i="15"/>
  <c r="Q706" i="15"/>
  <c r="Q1121" i="15"/>
  <c r="S12" i="15"/>
  <c r="S609" i="15"/>
  <c r="S1030" i="15"/>
  <c r="Q898" i="15"/>
  <c r="R908" i="15"/>
  <c r="Q801" i="15"/>
  <c r="P1229" i="15"/>
  <c r="S409" i="15"/>
  <c r="R531" i="15"/>
  <c r="R278" i="15"/>
  <c r="Q814" i="15"/>
  <c r="P91" i="15"/>
  <c r="R658" i="15"/>
  <c r="R1160" i="15"/>
  <c r="P977" i="15"/>
  <c r="R163" i="15"/>
  <c r="P1969" i="15"/>
  <c r="P686" i="15"/>
  <c r="R281" i="15"/>
  <c r="R1879" i="15"/>
  <c r="R10" i="15"/>
  <c r="S569" i="15"/>
  <c r="S1152" i="15"/>
  <c r="Q1634" i="15"/>
  <c r="P960" i="15"/>
  <c r="P1069" i="15"/>
  <c r="Q1878" i="15"/>
  <c r="S1757" i="15"/>
  <c r="P321" i="15"/>
  <c r="S1694" i="15"/>
  <c r="P1418" i="15"/>
  <c r="S791" i="15"/>
  <c r="R910" i="15"/>
  <c r="R1046" i="15"/>
  <c r="P736" i="15"/>
  <c r="P143" i="15"/>
  <c r="Q245" i="15"/>
  <c r="P2" i="15"/>
  <c r="S378" i="15"/>
  <c r="Q182" i="15"/>
  <c r="S1685" i="15"/>
  <c r="P1205" i="15"/>
  <c r="Q1732" i="15"/>
  <c r="P492" i="15"/>
  <c r="R490" i="15"/>
  <c r="Q1718" i="15"/>
  <c r="S933" i="15"/>
  <c r="S715" i="15"/>
  <c r="Q645" i="15"/>
  <c r="R810" i="15"/>
  <c r="S1291" i="15"/>
  <c r="Q1937" i="15"/>
  <c r="Q1175" i="15"/>
  <c r="P1337" i="15"/>
  <c r="R878" i="15"/>
  <c r="S1216" i="15"/>
  <c r="P90" i="15"/>
  <c r="P1662" i="15"/>
  <c r="Q1632" i="15"/>
  <c r="P148" i="15"/>
  <c r="Q106" i="15"/>
  <c r="Q1384" i="15"/>
  <c r="R1877" i="15"/>
  <c r="O42" i="22"/>
  <c r="P833" i="15"/>
  <c r="Q1013" i="15"/>
  <c r="S33" i="15"/>
  <c r="R519" i="15"/>
  <c r="Q1509" i="15"/>
  <c r="P1086" i="15"/>
  <c r="Q1553" i="15"/>
  <c r="Q994" i="15"/>
  <c r="S1511" i="15"/>
  <c r="P801" i="15"/>
  <c r="P395" i="15"/>
  <c r="S312" i="15"/>
  <c r="R1508" i="15"/>
  <c r="Q1694" i="15"/>
  <c r="R968" i="15"/>
  <c r="R1159" i="15"/>
  <c r="P394" i="15"/>
  <c r="Q339" i="15"/>
  <c r="S882" i="15"/>
  <c r="S525" i="15"/>
  <c r="R1007" i="15"/>
  <c r="P1147" i="15"/>
  <c r="P1653" i="15"/>
  <c r="P669" i="15"/>
  <c r="P1340" i="15"/>
  <c r="Q1060" i="15"/>
  <c r="R1238" i="15"/>
  <c r="S1600" i="15"/>
  <c r="P191" i="15"/>
  <c r="Q461" i="15"/>
  <c r="R901" i="15"/>
  <c r="Q1591" i="15"/>
  <c r="P472" i="15"/>
  <c r="R1837" i="15"/>
  <c r="R1864" i="15"/>
  <c r="R753" i="15"/>
  <c r="S1098" i="15"/>
  <c r="R625" i="15"/>
  <c r="Q1347" i="15"/>
  <c r="S839" i="15"/>
  <c r="Q1382" i="15"/>
  <c r="P1875" i="15"/>
  <c r="P1392" i="15"/>
  <c r="Q1737" i="15"/>
  <c r="P1137" i="15"/>
  <c r="Q596" i="15"/>
  <c r="R1546" i="15"/>
  <c r="P980" i="15"/>
  <c r="R637" i="15"/>
  <c r="R1881" i="15"/>
  <c r="S1945" i="15"/>
  <c r="Q1491" i="15"/>
  <c r="P1318" i="15"/>
  <c r="R851" i="15"/>
  <c r="P1771" i="15"/>
  <c r="P1537" i="15"/>
  <c r="Q114" i="15"/>
  <c r="R1142" i="15"/>
  <c r="R1840" i="15"/>
  <c r="S503" i="15"/>
  <c r="R1843" i="15"/>
  <c r="Q1078" i="15"/>
  <c r="Q76" i="15"/>
  <c r="R1865" i="15"/>
  <c r="S437" i="15"/>
  <c r="Q1379" i="15"/>
  <c r="R1760" i="15"/>
  <c r="R596" i="15"/>
  <c r="R1244" i="15"/>
  <c r="R1920" i="15"/>
  <c r="R1621" i="15"/>
  <c r="S410" i="15"/>
  <c r="R848" i="15"/>
  <c r="Q916" i="15"/>
  <c r="P1290" i="15"/>
  <c r="S1950" i="15"/>
  <c r="P649" i="15"/>
  <c r="S846" i="15"/>
  <c r="R1510" i="15"/>
  <c r="Q365" i="15"/>
  <c r="S1070" i="15"/>
  <c r="R1375" i="15"/>
  <c r="Q1052" i="15"/>
  <c r="R1425" i="15"/>
  <c r="P252" i="15"/>
  <c r="R996" i="15"/>
  <c r="S1179" i="15"/>
  <c r="R1696" i="15"/>
  <c r="Q1128" i="15"/>
  <c r="S145" i="15"/>
  <c r="R1680" i="15"/>
  <c r="S1889" i="15"/>
  <c r="Q487" i="15"/>
  <c r="Q278" i="15"/>
  <c r="Q1181" i="15"/>
  <c r="S86" i="15"/>
  <c r="Q864" i="15"/>
  <c r="P1548" i="15"/>
  <c r="Q400" i="15"/>
  <c r="Q1837" i="15"/>
  <c r="P840" i="15"/>
  <c r="S821" i="15"/>
  <c r="R1171" i="15"/>
  <c r="P102" i="15"/>
  <c r="S1259" i="15"/>
  <c r="S1285" i="15"/>
  <c r="R1833" i="15"/>
  <c r="S282" i="15"/>
  <c r="P445" i="15"/>
  <c r="R1570" i="15"/>
  <c r="S552" i="15"/>
  <c r="S1309" i="15"/>
  <c r="Q701" i="15"/>
  <c r="P693" i="15"/>
  <c r="P1761" i="15"/>
  <c r="S146" i="15"/>
  <c r="Q160" i="15"/>
  <c r="S1885" i="15"/>
  <c r="S148" i="15"/>
  <c r="S1793" i="15"/>
  <c r="Q1201" i="15"/>
  <c r="P1167" i="15"/>
  <c r="Q1803" i="15"/>
  <c r="R1135" i="15"/>
  <c r="R1653" i="15"/>
  <c r="R1802" i="15"/>
  <c r="Q1670" i="15"/>
  <c r="Q1405" i="15"/>
  <c r="R1940" i="15"/>
  <c r="O32" i="22"/>
  <c r="Q250" i="15"/>
  <c r="S1425" i="15"/>
  <c r="P1281" i="15"/>
  <c r="Q366" i="15"/>
  <c r="S322" i="15"/>
  <c r="R1256" i="15"/>
  <c r="P724" i="15"/>
  <c r="S1447" i="15"/>
  <c r="P1509" i="15"/>
  <c r="Q1122" i="15"/>
  <c r="P505" i="15"/>
  <c r="S859" i="15"/>
  <c r="R1328" i="15"/>
  <c r="S1497" i="15"/>
  <c r="R1003" i="15"/>
  <c r="S381" i="15"/>
  <c r="P1366" i="15"/>
  <c r="Q511" i="15"/>
  <c r="Q664" i="15"/>
  <c r="Q700" i="15"/>
  <c r="S217" i="15"/>
  <c r="R1748" i="15"/>
  <c r="Q746" i="15"/>
  <c r="R1624" i="15"/>
  <c r="S1961" i="15"/>
  <c r="R1860" i="15"/>
  <c r="R1602" i="15"/>
  <c r="P1540" i="15"/>
  <c r="R1615" i="15"/>
  <c r="P889" i="15"/>
  <c r="R1545" i="15"/>
  <c r="R1322" i="15"/>
  <c r="Q1127" i="15"/>
  <c r="R1683" i="15"/>
  <c r="R1082" i="15"/>
  <c r="P554" i="15"/>
  <c r="R247" i="15"/>
  <c r="P1983" i="15"/>
  <c r="Q590" i="15"/>
  <c r="R788" i="15"/>
  <c r="R292" i="15"/>
  <c r="P1998" i="15"/>
  <c r="S1243" i="15"/>
  <c r="R1073" i="15"/>
  <c r="S1674" i="15"/>
  <c r="P1270" i="15"/>
  <c r="P236" i="15"/>
  <c r="R1416" i="15"/>
  <c r="Q504" i="15"/>
  <c r="P1441" i="15"/>
  <c r="Q817" i="15"/>
  <c r="Q1858" i="15"/>
  <c r="S1561" i="15"/>
  <c r="R214" i="15"/>
  <c r="P1479" i="15"/>
  <c r="Q172" i="15"/>
  <c r="Q1203" i="15"/>
  <c r="R190" i="15"/>
  <c r="R1852" i="15"/>
  <c r="S1789" i="15"/>
  <c r="P389" i="15"/>
  <c r="S1704" i="15"/>
  <c r="S613" i="15"/>
  <c r="R1089" i="15"/>
  <c r="Q403" i="15"/>
  <c r="S955" i="15"/>
  <c r="R357" i="15"/>
  <c r="Q1204" i="15"/>
  <c r="P1375" i="15"/>
  <c r="S168" i="15"/>
  <c r="S1040" i="15"/>
  <c r="R1658" i="15"/>
  <c r="P1320" i="15"/>
  <c r="R65" i="15"/>
  <c r="S38" i="15"/>
  <c r="S1931" i="15"/>
  <c r="P1011" i="15"/>
  <c r="P1589" i="15"/>
  <c r="Q407" i="15"/>
  <c r="P676" i="15"/>
  <c r="P503" i="15"/>
  <c r="R902" i="15"/>
  <c r="Q935" i="15"/>
  <c r="Q1483" i="15"/>
  <c r="P417" i="15"/>
  <c r="R551" i="15"/>
  <c r="R203" i="15"/>
  <c r="P180" i="15"/>
  <c r="Q1412" i="15"/>
  <c r="R1871" i="15"/>
  <c r="R1835" i="15"/>
  <c r="P491" i="15"/>
  <c r="Q1178" i="15"/>
  <c r="P1197" i="15"/>
  <c r="P1650" i="15"/>
  <c r="R2004" i="15"/>
  <c r="Q1096" i="15"/>
  <c r="S629" i="15"/>
  <c r="Q1297" i="15"/>
  <c r="R1893" i="15"/>
  <c r="R546" i="15"/>
  <c r="S948" i="15"/>
  <c r="S1558" i="15"/>
  <c r="P1447" i="15"/>
  <c r="P791" i="15"/>
  <c r="S1649" i="15"/>
  <c r="Q518" i="15"/>
  <c r="S1867" i="15"/>
  <c r="R1609" i="15"/>
  <c r="P486" i="15"/>
  <c r="Q149" i="15"/>
  <c r="P1625" i="15"/>
  <c r="R222" i="15"/>
  <c r="Q1820" i="15"/>
  <c r="Q13" i="15"/>
  <c r="R679" i="15"/>
  <c r="P928" i="15"/>
  <c r="R1709" i="15"/>
  <c r="R907" i="15"/>
  <c r="R112" i="15"/>
  <c r="S1468" i="15"/>
  <c r="R956" i="15"/>
  <c r="S614" i="15"/>
  <c r="S621" i="15"/>
  <c r="P685" i="15"/>
  <c r="R54" i="15"/>
  <c r="R25" i="15"/>
  <c r="S121" i="15"/>
  <c r="S118" i="15"/>
  <c r="S742" i="15"/>
  <c r="Q429" i="15"/>
  <c r="S554" i="15"/>
  <c r="S670" i="15"/>
  <c r="Q1357" i="15"/>
  <c r="R309" i="15"/>
  <c r="P1022" i="15"/>
  <c r="S194" i="15"/>
  <c r="R1584" i="15"/>
  <c r="S1263" i="15"/>
  <c r="S1824" i="15"/>
  <c r="Q1942" i="15"/>
  <c r="S155" i="15"/>
  <c r="R1473" i="15"/>
  <c r="O44" i="22"/>
  <c r="P1004" i="15"/>
  <c r="R540" i="15"/>
  <c r="Q460" i="15"/>
  <c r="S1815" i="15"/>
  <c r="R1100" i="15"/>
  <c r="P391" i="15"/>
  <c r="R183" i="15"/>
  <c r="S1596" i="15"/>
  <c r="S1143" i="15"/>
  <c r="R1734" i="15"/>
  <c r="P707" i="15"/>
  <c r="S1906" i="15"/>
  <c r="Q782" i="15"/>
  <c r="Q1988" i="15"/>
  <c r="S1019" i="15"/>
  <c r="R37" i="15"/>
  <c r="Q1742" i="15"/>
  <c r="Q450" i="15"/>
  <c r="R1839" i="15"/>
  <c r="R131" i="15"/>
  <c r="P1041" i="15"/>
  <c r="P1827" i="15"/>
  <c r="P695" i="15"/>
  <c r="Q1530" i="15"/>
  <c r="P371" i="15"/>
  <c r="S1075" i="15"/>
  <c r="R585" i="15"/>
  <c r="Q1202" i="15"/>
  <c r="S1233" i="15"/>
  <c r="P451" i="15"/>
  <c r="R1989" i="15"/>
  <c r="R608" i="15"/>
  <c r="R561" i="15"/>
  <c r="Q303" i="15"/>
  <c r="P1739" i="15"/>
  <c r="Q627" i="15"/>
  <c r="R1446" i="15"/>
  <c r="P135" i="15"/>
  <c r="P578" i="15"/>
  <c r="R1998" i="15"/>
  <c r="Q1881" i="15"/>
  <c r="Q219" i="15"/>
  <c r="Q1812" i="15"/>
  <c r="S445" i="15"/>
  <c r="R1242" i="15"/>
  <c r="P1100" i="15"/>
  <c r="P1268" i="15"/>
  <c r="Q63" i="15"/>
  <c r="S1071" i="15"/>
  <c r="P1104" i="15"/>
  <c r="R626" i="15"/>
  <c r="P1359" i="15"/>
  <c r="S1913" i="15"/>
  <c r="P630" i="15"/>
  <c r="P125" i="15"/>
  <c r="S45" i="15"/>
  <c r="R1025" i="15"/>
  <c r="R1087" i="15"/>
  <c r="P1129" i="15"/>
  <c r="P297" i="15"/>
  <c r="Q878" i="15"/>
  <c r="S632" i="15"/>
  <c r="Q1343" i="15"/>
  <c r="P1005" i="15"/>
  <c r="S1505" i="15"/>
  <c r="S325" i="15"/>
  <c r="S878" i="15"/>
  <c r="Q908" i="15"/>
  <c r="S1184" i="15"/>
  <c r="Q1072" i="15"/>
  <c r="Q1968" i="15"/>
  <c r="S1252" i="15"/>
  <c r="R244" i="15"/>
  <c r="R611" i="15"/>
  <c r="R1808" i="15"/>
  <c r="Q1318" i="15"/>
  <c r="P1510" i="15"/>
  <c r="P1585" i="15"/>
  <c r="S193" i="15"/>
  <c r="P1575" i="15"/>
  <c r="R1163" i="15"/>
  <c r="P1802" i="15"/>
  <c r="R880" i="15"/>
  <c r="P1406" i="15"/>
  <c r="Q37" i="15"/>
  <c r="P10" i="15"/>
  <c r="R1458" i="15"/>
  <c r="P652" i="15"/>
  <c r="P1669" i="15"/>
  <c r="P258" i="15"/>
  <c r="R1863" i="15"/>
  <c r="Q1775" i="15"/>
  <c r="P1079" i="15"/>
  <c r="S501" i="15"/>
  <c r="S47" i="15"/>
  <c r="R254" i="15"/>
  <c r="S424" i="15"/>
  <c r="R7" i="15"/>
  <c r="R1418" i="15"/>
  <c r="P785" i="15"/>
  <c r="P315" i="15"/>
  <c r="S865" i="15"/>
  <c r="R1956" i="15"/>
  <c r="Q1658" i="15"/>
  <c r="S1440" i="15"/>
  <c r="R1422" i="15"/>
  <c r="Q1429" i="15"/>
  <c r="P1921" i="15"/>
  <c r="R1829" i="15"/>
  <c r="R800" i="15"/>
  <c r="P1966" i="15"/>
  <c r="Q1376" i="15"/>
  <c r="S492" i="15"/>
  <c r="Q53" i="15"/>
  <c r="Q1987" i="15"/>
  <c r="S772" i="15"/>
  <c r="P565" i="15"/>
  <c r="Q519" i="15"/>
  <c r="Q1637" i="15"/>
  <c r="S1675" i="15"/>
  <c r="S1202" i="15"/>
  <c r="R72" i="15"/>
  <c r="S1665" i="15"/>
  <c r="S1173" i="15"/>
  <c r="S27" i="15"/>
  <c r="O45" i="22"/>
  <c r="R1092" i="15"/>
  <c r="R695" i="15"/>
  <c r="S566" i="15"/>
  <c r="R627" i="15"/>
  <c r="S996" i="15"/>
  <c r="R1844" i="15"/>
  <c r="Q1427" i="15"/>
  <c r="S1902" i="15"/>
  <c r="P1433" i="15"/>
  <c r="P1393" i="15"/>
  <c r="P1431" i="15"/>
  <c r="S1232" i="15"/>
  <c r="S384" i="15"/>
  <c r="Q223" i="15"/>
  <c r="R1471" i="15"/>
  <c r="Q1626" i="15"/>
  <c r="P1855" i="15"/>
  <c r="P683" i="15"/>
  <c r="Q980" i="15"/>
  <c r="Q1170" i="15"/>
  <c r="P1826" i="15"/>
  <c r="R1223" i="15"/>
  <c r="S706" i="15"/>
  <c r="S405" i="15"/>
  <c r="S1932" i="15"/>
  <c r="P773" i="15"/>
  <c r="O37" i="22"/>
  <c r="P1659" i="15"/>
  <c r="R1182" i="15"/>
  <c r="Q1580" i="15"/>
  <c r="R106" i="15"/>
  <c r="S215" i="15"/>
  <c r="P611" i="15"/>
  <c r="R1933" i="15"/>
  <c r="S380" i="15"/>
  <c r="Q1119" i="15"/>
  <c r="S1150" i="15"/>
  <c r="P1341" i="15"/>
  <c r="R1718" i="15"/>
  <c r="Q637" i="15"/>
  <c r="R69" i="15"/>
  <c r="S313" i="15"/>
  <c r="Q1084" i="15"/>
  <c r="R406" i="15"/>
  <c r="R1832" i="15"/>
  <c r="S1209" i="15"/>
  <c r="S1864" i="15"/>
  <c r="S466" i="15"/>
  <c r="Q399" i="15"/>
  <c r="Q771" i="15"/>
  <c r="Q740" i="15"/>
  <c r="R1295" i="15"/>
  <c r="S1303" i="15"/>
  <c r="R542" i="15"/>
  <c r="P929" i="15"/>
  <c r="Q777" i="15"/>
  <c r="R1517" i="15"/>
  <c r="S989" i="15"/>
  <c r="P1557" i="15"/>
  <c r="P1018" i="15"/>
  <c r="S1352" i="15"/>
  <c r="R1235" i="15"/>
  <c r="Q153" i="15"/>
  <c r="P1169" i="15"/>
  <c r="S208" i="15"/>
  <c r="P1394" i="15"/>
  <c r="R1910" i="15"/>
  <c r="Q853" i="15"/>
  <c r="R843" i="15"/>
  <c r="Q725" i="15"/>
  <c r="Q1338" i="15"/>
  <c r="Q494" i="15"/>
  <c r="Q381" i="15"/>
  <c r="P1065" i="15"/>
  <c r="R903" i="15"/>
  <c r="P1051" i="15"/>
  <c r="P1545" i="15"/>
  <c r="R1257" i="15"/>
  <c r="Q728" i="15"/>
  <c r="P1865" i="15"/>
  <c r="R1801" i="15"/>
  <c r="Q1431" i="15"/>
  <c r="S1091" i="15"/>
  <c r="R1939" i="15"/>
  <c r="Q1928" i="15"/>
  <c r="Q1389" i="15"/>
  <c r="R382" i="15"/>
  <c r="R663" i="15"/>
  <c r="R32" i="15"/>
  <c r="Q905" i="15"/>
  <c r="S72" i="15"/>
  <c r="S1007" i="15"/>
  <c r="R169" i="15"/>
  <c r="R311" i="15"/>
  <c r="S70" i="15"/>
  <c r="P1339" i="15"/>
  <c r="R1791" i="15"/>
  <c r="P507" i="15"/>
  <c r="R1694" i="15"/>
  <c r="R1264" i="15"/>
  <c r="S467" i="15"/>
  <c r="Q1948" i="15"/>
  <c r="Q1629" i="15"/>
  <c r="P1895" i="15"/>
  <c r="P429" i="15"/>
  <c r="R1158" i="15"/>
  <c r="Q1176" i="15"/>
  <c r="S1450" i="15"/>
  <c r="Q173" i="15"/>
  <c r="P1759" i="15"/>
  <c r="P53" i="15"/>
  <c r="Q1929" i="15"/>
  <c r="S892" i="15"/>
  <c r="P283" i="15"/>
  <c r="S712" i="15"/>
  <c r="P407" i="15"/>
  <c r="Q1588" i="15"/>
  <c r="Q456" i="15"/>
  <c r="S1914" i="15"/>
  <c r="R401" i="15"/>
  <c r="P1448" i="15"/>
  <c r="S78" i="15"/>
  <c r="P569" i="15"/>
  <c r="P1465" i="15"/>
  <c r="Q246" i="15"/>
  <c r="P1769" i="15"/>
  <c r="S41" i="15"/>
  <c r="R655" i="15"/>
  <c r="S1289" i="15"/>
  <c r="P989" i="15"/>
  <c r="S1922" i="15"/>
  <c r="P318" i="15"/>
  <c r="Q970" i="15"/>
  <c r="R748" i="15"/>
  <c r="R1337" i="15"/>
  <c r="R1427" i="15"/>
  <c r="S941" i="15"/>
  <c r="Q772" i="15"/>
  <c r="R801" i="15"/>
  <c r="P1905" i="15"/>
  <c r="Q85" i="15"/>
  <c r="P779" i="15"/>
  <c r="P1442" i="15"/>
  <c r="R1959" i="15"/>
  <c r="S1571" i="15"/>
  <c r="Q1135" i="15"/>
  <c r="S1038" i="15"/>
  <c r="S393" i="15"/>
  <c r="Q48" i="15"/>
  <c r="P1741" i="15"/>
  <c r="P1703" i="15"/>
  <c r="Q958" i="15"/>
  <c r="R76" i="15"/>
  <c r="R1010" i="15"/>
  <c r="R1607" i="15"/>
  <c r="R691" i="15"/>
  <c r="Q1750" i="15"/>
  <c r="S1036" i="15"/>
  <c r="P1743" i="15"/>
  <c r="Q1730" i="15"/>
  <c r="P885" i="15"/>
  <c r="P622" i="15"/>
  <c r="R1657" i="15"/>
  <c r="P425" i="15"/>
  <c r="Q631" i="15"/>
  <c r="P1592" i="15"/>
  <c r="R1464" i="15"/>
  <c r="Q108" i="15"/>
  <c r="Q1908" i="15"/>
  <c r="S1280" i="15"/>
  <c r="Q889" i="15"/>
  <c r="S618" i="15"/>
  <c r="P45" i="15"/>
  <c r="P1799" i="15"/>
  <c r="Q1463" i="15"/>
  <c r="S1314" i="15"/>
  <c r="R1008" i="15"/>
  <c r="P1500" i="15"/>
  <c r="S219" i="15"/>
  <c r="Q747" i="15"/>
  <c r="P690" i="15"/>
  <c r="R251" i="15"/>
  <c r="R1210" i="15"/>
  <c r="R349" i="15"/>
  <c r="R1131" i="15"/>
  <c r="R471" i="15"/>
  <c r="P619" i="15"/>
  <c r="R726" i="15"/>
  <c r="Q632" i="15"/>
  <c r="S1727" i="15"/>
  <c r="S349" i="15"/>
  <c r="P1384" i="15"/>
  <c r="P1132" i="15"/>
  <c r="Q1062" i="15"/>
  <c r="S1201" i="15"/>
  <c r="R1903" i="15"/>
  <c r="Q27" i="15"/>
  <c r="S1983" i="15"/>
  <c r="P15" i="15"/>
  <c r="Q256" i="15"/>
  <c r="P1095" i="15"/>
  <c r="P1976" i="15"/>
  <c r="R1730" i="15"/>
  <c r="S297" i="15"/>
  <c r="R1305" i="15"/>
  <c r="Q542" i="15"/>
  <c r="P1276" i="15"/>
  <c r="Q1549" i="15"/>
  <c r="R856" i="15"/>
  <c r="R1645" i="15"/>
  <c r="S1783" i="15"/>
  <c r="Q1369" i="15"/>
  <c r="R1475" i="15"/>
  <c r="Q1901" i="15"/>
  <c r="Q737" i="15"/>
  <c r="S1479" i="15"/>
  <c r="P772" i="15"/>
  <c r="S1094" i="15"/>
  <c r="Q14" i="15"/>
  <c r="R709" i="15"/>
  <c r="P111" i="15"/>
  <c r="Q1569" i="15"/>
  <c r="S1240" i="15"/>
  <c r="R1935" i="15"/>
  <c r="S1349" i="15"/>
  <c r="Q773" i="15"/>
  <c r="Q212" i="15"/>
  <c r="Q474" i="15"/>
  <c r="Q1130" i="15"/>
  <c r="P674" i="15"/>
  <c r="P1279" i="15"/>
  <c r="Q1458" i="15"/>
  <c r="Q1183" i="15"/>
  <c r="Q1953" i="15"/>
  <c r="R137" i="15"/>
  <c r="R226" i="15"/>
  <c r="S82" i="15"/>
  <c r="Q957" i="15"/>
  <c r="S376" i="15"/>
  <c r="S1925" i="15"/>
  <c r="P632" i="15"/>
  <c r="Q924" i="15"/>
  <c r="R1605" i="15"/>
  <c r="Q899" i="15"/>
  <c r="Q197" i="15"/>
  <c r="P661" i="15"/>
  <c r="P1017" i="15"/>
  <c r="Q371" i="15"/>
  <c r="R1144" i="15"/>
  <c r="Q1834" i="15"/>
  <c r="S1168" i="15"/>
  <c r="R430" i="15"/>
  <c r="P183" i="15"/>
  <c r="P1103" i="15"/>
  <c r="Q1331" i="15"/>
  <c r="P1493" i="15"/>
  <c r="Q336" i="15"/>
  <c r="Q458" i="15"/>
  <c r="R1916" i="15"/>
  <c r="Q1789" i="15"/>
  <c r="R1521" i="15"/>
  <c r="R710" i="15"/>
  <c r="S62" i="15"/>
  <c r="R1124" i="15"/>
  <c r="R172" i="15"/>
  <c r="Q230" i="15"/>
  <c r="R1640" i="15"/>
  <c r="S1822" i="15"/>
  <c r="Q1546" i="15"/>
  <c r="S944" i="15"/>
  <c r="S103" i="15"/>
  <c r="Q1061" i="15"/>
  <c r="S451" i="15"/>
  <c r="R708" i="15"/>
  <c r="R600" i="15"/>
  <c r="R1895" i="15"/>
  <c r="S1142" i="15"/>
  <c r="Q1886" i="15"/>
  <c r="S636" i="15"/>
  <c r="Q568" i="15"/>
  <c r="S1895" i="15"/>
  <c r="S1650" i="15"/>
  <c r="P754" i="15"/>
  <c r="S1467" i="15"/>
  <c r="R177" i="15"/>
  <c r="P1999" i="15"/>
  <c r="S370" i="15"/>
  <c r="R1856" i="15"/>
  <c r="P1746" i="15"/>
  <c r="P559" i="15"/>
  <c r="Q673" i="15"/>
  <c r="R434" i="15"/>
  <c r="S1695" i="15"/>
  <c r="P921" i="15"/>
  <c r="Q1256" i="15"/>
  <c r="P529" i="15"/>
  <c r="P1666" i="15"/>
  <c r="R1798" i="15"/>
  <c r="P1344" i="15"/>
  <c r="S930" i="15"/>
  <c r="P1189" i="15"/>
  <c r="Q846" i="15"/>
  <c r="P356" i="15"/>
  <c r="R386" i="15"/>
  <c r="P1032" i="15"/>
  <c r="Q78" i="15"/>
  <c r="Q757" i="15"/>
  <c r="R1792" i="15"/>
  <c r="Q1385" i="15"/>
  <c r="Q1009" i="15"/>
  <c r="Q73" i="15"/>
  <c r="P359" i="15"/>
  <c r="Q1353" i="15"/>
  <c r="S464" i="15"/>
  <c r="R3" i="15"/>
  <c r="S1964" i="15"/>
  <c r="S1204" i="15"/>
  <c r="R1119" i="15"/>
  <c r="Q1194" i="15"/>
  <c r="R1745" i="15"/>
  <c r="R936" i="15"/>
  <c r="R779" i="15"/>
  <c r="P1186" i="15"/>
  <c r="R1229" i="15"/>
  <c r="P1663" i="15"/>
  <c r="P387" i="15"/>
  <c r="P164" i="15"/>
  <c r="S335" i="15"/>
  <c r="R535" i="15"/>
  <c r="P570" i="15"/>
  <c r="P926" i="15"/>
  <c r="P1679" i="15"/>
  <c r="Q1325" i="15"/>
  <c r="R1529" i="15"/>
  <c r="Q1768" i="15"/>
  <c r="S999" i="15"/>
  <c r="Q1721" i="15"/>
  <c r="S1517" i="15"/>
  <c r="Q797" i="15"/>
  <c r="R808" i="15"/>
  <c r="Q1399" i="15"/>
  <c r="Q1227" i="15"/>
  <c r="S1316" i="15"/>
  <c r="P680" i="15"/>
  <c r="Q838" i="15"/>
  <c r="R1431" i="15"/>
  <c r="P1695" i="15"/>
  <c r="S612" i="15"/>
  <c r="S814" i="15"/>
  <c r="S93" i="15"/>
  <c r="S1325" i="15"/>
  <c r="R70" i="15"/>
  <c r="S1222" i="15"/>
  <c r="S700" i="15"/>
  <c r="S1284" i="15"/>
  <c r="R622" i="15"/>
  <c r="R537" i="15"/>
  <c r="P1489" i="15"/>
  <c r="R1154" i="15"/>
  <c r="S484" i="15"/>
  <c r="S773" i="15"/>
  <c r="Q1225" i="15"/>
  <c r="P239" i="15"/>
  <c r="P876" i="15"/>
  <c r="Q1488" i="15"/>
  <c r="Q1782" i="15"/>
  <c r="R482" i="15"/>
  <c r="S708" i="15"/>
  <c r="Q788" i="15"/>
  <c r="P1383" i="15"/>
  <c r="P881" i="15"/>
  <c r="R815" i="15"/>
  <c r="Q1810" i="15"/>
  <c r="Q1671" i="15"/>
  <c r="S249" i="15"/>
  <c r="R1593" i="15"/>
  <c r="S330" i="15"/>
  <c r="R733" i="15"/>
  <c r="P1301" i="15"/>
  <c r="Q1679" i="15"/>
  <c r="S233" i="15"/>
  <c r="S338" i="15"/>
  <c r="P825" i="15"/>
  <c r="S1104" i="15"/>
  <c r="S1607" i="15"/>
  <c r="P1303" i="15"/>
  <c r="R1020" i="15"/>
  <c r="S1627" i="15"/>
  <c r="R1209" i="15"/>
  <c r="P1547" i="15"/>
  <c r="P1660" i="15"/>
  <c r="S1973" i="15"/>
  <c r="S849" i="15"/>
  <c r="S1114" i="15"/>
  <c r="Q1497" i="15"/>
  <c r="S767" i="15"/>
  <c r="P1123" i="15"/>
  <c r="R1497" i="15"/>
  <c r="P1757" i="15"/>
  <c r="S331" i="15"/>
  <c r="R1544" i="15"/>
  <c r="S1795" i="15"/>
  <c r="S1439" i="15"/>
  <c r="S1791" i="15"/>
  <c r="R1457" i="15"/>
  <c r="P581" i="15"/>
  <c r="P749" i="15"/>
  <c r="Q839" i="15"/>
  <c r="Q1801" i="15"/>
  <c r="Q145" i="15"/>
  <c r="S1850" i="15"/>
  <c r="S531" i="15"/>
  <c r="Q790" i="15"/>
  <c r="Q1709" i="15"/>
  <c r="Q1462" i="15"/>
  <c r="P211" i="15"/>
  <c r="S750" i="15"/>
  <c r="Q1284" i="15"/>
  <c r="R1459" i="15"/>
  <c r="Q332" i="15"/>
  <c r="Q159" i="15"/>
  <c r="R1909" i="15"/>
  <c r="R666" i="15"/>
  <c r="P841" i="15"/>
  <c r="R1613" i="15"/>
  <c r="R199" i="15"/>
  <c r="R1178" i="15"/>
  <c r="S770" i="15"/>
  <c r="Q525" i="15"/>
  <c r="P836" i="15"/>
  <c r="P838" i="15"/>
  <c r="P152" i="15"/>
  <c r="Q682" i="15"/>
  <c r="R77" i="15"/>
  <c r="R1480" i="15"/>
  <c r="P1356" i="15"/>
  <c r="S1555" i="15"/>
  <c r="R1267" i="15"/>
  <c r="S131" i="15"/>
  <c r="S938" i="15"/>
  <c r="Q1651" i="15"/>
  <c r="Q1445" i="15"/>
  <c r="S159" i="15"/>
  <c r="P1236" i="15"/>
  <c r="S69" i="15"/>
  <c r="R1368" i="15"/>
  <c r="S1701" i="15"/>
  <c r="R1014" i="15"/>
  <c r="Q1691" i="15"/>
  <c r="Q1857" i="15"/>
  <c r="S1631" i="15"/>
  <c r="R1132" i="15"/>
  <c r="Q1086" i="15"/>
  <c r="Q141" i="15"/>
  <c r="S1660" i="15"/>
  <c r="R1889" i="15"/>
  <c r="Q1790" i="15"/>
  <c r="R1746" i="15"/>
  <c r="Q1550" i="15"/>
  <c r="S1157" i="15"/>
  <c r="P142" i="15"/>
  <c r="Q1356" i="15"/>
  <c r="S434" i="15"/>
  <c r="S1762" i="15"/>
  <c r="Q1334" i="15"/>
  <c r="P1305" i="15"/>
  <c r="S1367" i="15"/>
  <c r="R233" i="15"/>
  <c r="R500" i="15"/>
  <c r="Q540" i="15"/>
  <c r="Q335" i="15"/>
  <c r="Q330" i="15"/>
  <c r="R143" i="15"/>
  <c r="R1164" i="15"/>
  <c r="P963" i="15"/>
  <c r="Q411" i="15"/>
  <c r="R528" i="15"/>
  <c r="P171" i="15"/>
  <c r="R1948" i="15"/>
  <c r="R1095" i="15"/>
  <c r="Q1829" i="15"/>
  <c r="R618" i="15"/>
  <c r="Q162" i="15"/>
  <c r="R587" i="15"/>
  <c r="P3" i="15"/>
  <c r="R513" i="15"/>
  <c r="Q420" i="15"/>
  <c r="Q1021" i="15"/>
  <c r="R1084" i="15"/>
  <c r="Q1844" i="15"/>
  <c r="P1615" i="15"/>
  <c r="Q190" i="15"/>
  <c r="P1749" i="15"/>
  <c r="S968" i="15"/>
  <c r="R617" i="15"/>
  <c r="Q1618" i="15"/>
  <c r="R1540" i="15"/>
  <c r="Q465" i="15"/>
  <c r="Q311" i="15"/>
  <c r="P869" i="15"/>
  <c r="P1582" i="15"/>
  <c r="Q194" i="15"/>
  <c r="P784" i="15"/>
  <c r="R1675" i="15"/>
  <c r="Q553" i="15"/>
  <c r="P1008" i="15"/>
  <c r="R882" i="15"/>
  <c r="O41" i="22"/>
  <c r="R994" i="15"/>
  <c r="Q580" i="15"/>
  <c r="P516" i="15"/>
  <c r="R111" i="15"/>
  <c r="P513" i="15"/>
  <c r="R404" i="15"/>
  <c r="R1369" i="15"/>
  <c r="R1589" i="15"/>
  <c r="S1257" i="15"/>
  <c r="R1107" i="15"/>
  <c r="Q448" i="15"/>
  <c r="R1639" i="15"/>
  <c r="P360" i="15"/>
  <c r="S1172" i="15"/>
  <c r="Q1938" i="15"/>
  <c r="S1062" i="15"/>
  <c r="P1027" i="15"/>
  <c r="R1785" i="15"/>
  <c r="R1266" i="15"/>
  <c r="P438" i="15"/>
  <c r="P1930" i="15"/>
  <c r="Q1254" i="15"/>
  <c r="S1223" i="15"/>
  <c r="R825" i="15"/>
  <c r="S1255" i="15"/>
  <c r="P344" i="15"/>
  <c r="Q161" i="15"/>
  <c r="S1022" i="15"/>
  <c r="Q1327" i="15"/>
  <c r="P199" i="15"/>
  <c r="Q1217" i="15"/>
  <c r="P230" i="15"/>
  <c r="R408" i="15"/>
  <c r="Q749" i="15"/>
  <c r="S513" i="15"/>
  <c r="S960" i="15"/>
  <c r="S915" i="15"/>
  <c r="P1064" i="15"/>
  <c r="P732" i="15"/>
  <c r="Q263" i="15"/>
  <c r="R1527" i="15"/>
  <c r="S1319" i="15"/>
  <c r="Q1636" i="15"/>
  <c r="Q697" i="15"/>
  <c r="P725" i="15"/>
  <c r="P1684" i="15"/>
  <c r="S1422" i="15"/>
  <c r="R1367" i="15"/>
  <c r="Q345" i="15"/>
  <c r="R787" i="15"/>
  <c r="S100" i="15"/>
  <c r="Q543" i="15"/>
  <c r="S394" i="15"/>
  <c r="S1418" i="15"/>
  <c r="Q888" i="15"/>
  <c r="P1980" i="15"/>
  <c r="Q1947" i="15"/>
  <c r="S1219" i="15"/>
  <c r="S1981" i="15"/>
  <c r="Q1562" i="15"/>
  <c r="Q164" i="15"/>
  <c r="P1251" i="15"/>
  <c r="P1082" i="15"/>
  <c r="S1796" i="15"/>
  <c r="S509" i="15"/>
  <c r="Q1980" i="15"/>
  <c r="S1595" i="15"/>
  <c r="R1876" i="15"/>
  <c r="P109" i="15"/>
  <c r="P1007" i="15"/>
  <c r="Q93" i="15"/>
  <c r="Q780" i="15"/>
  <c r="P70" i="15"/>
  <c r="S1527" i="15"/>
  <c r="Q1216" i="15"/>
  <c r="R1125" i="15"/>
  <c r="P368" i="15"/>
  <c r="Q1309" i="15"/>
  <c r="S1533" i="15"/>
  <c r="S183" i="15"/>
  <c r="S604" i="15"/>
  <c r="R1356" i="15"/>
  <c r="S1784" i="15"/>
  <c r="P133" i="15"/>
  <c r="P1964" i="15"/>
  <c r="P329" i="15"/>
  <c r="P336" i="15"/>
  <c r="S939" i="15"/>
  <c r="R1187" i="15"/>
  <c r="P501" i="15"/>
  <c r="S597" i="15"/>
  <c r="Q390" i="15"/>
  <c r="Q1547" i="15"/>
  <c r="S628" i="15"/>
  <c r="Q1428" i="15"/>
  <c r="S1107" i="15"/>
  <c r="Q911" i="15"/>
  <c r="R758" i="15"/>
  <c r="Q1083" i="15"/>
  <c r="P1639" i="15"/>
  <c r="R1682" i="15"/>
  <c r="R940" i="15"/>
  <c r="Q507" i="15"/>
  <c r="R1717" i="15"/>
  <c r="Q868" i="15"/>
  <c r="S682" i="15"/>
  <c r="Q428" i="15"/>
  <c r="S337" i="15"/>
  <c r="Q208" i="15"/>
  <c r="R58" i="15"/>
  <c r="R1285" i="15"/>
  <c r="S785" i="15"/>
  <c r="Q353" i="15"/>
  <c r="R1175" i="15"/>
  <c r="S1624" i="15"/>
  <c r="S213" i="15"/>
  <c r="S1566" i="15"/>
  <c r="Q380" i="15"/>
  <c r="P574" i="15"/>
  <c r="P1311" i="15"/>
  <c r="S73" i="15"/>
  <c r="S781" i="15"/>
  <c r="P471" i="15"/>
  <c r="R1820" i="15"/>
  <c r="R1861" i="15"/>
  <c r="S666" i="15"/>
  <c r="Q1537" i="15"/>
  <c r="R886" i="15"/>
  <c r="S421" i="15"/>
  <c r="Q1759" i="15"/>
  <c r="R380" i="15"/>
  <c r="P1070" i="15"/>
  <c r="R874" i="15"/>
  <c r="Q1158" i="15"/>
  <c r="Q1839" i="15"/>
  <c r="R67" i="15"/>
  <c r="P1458" i="15"/>
  <c r="Q64" i="15"/>
  <c r="P782" i="15"/>
  <c r="S638" i="15"/>
  <c r="P381" i="15"/>
  <c r="Q1046" i="15"/>
  <c r="S373" i="15"/>
  <c r="R1009" i="15"/>
  <c r="P956" i="15"/>
  <c r="S92" i="15"/>
  <c r="S734" i="15"/>
  <c r="P337" i="15"/>
  <c r="R1996" i="15"/>
  <c r="Q1870" i="15"/>
  <c r="P1814" i="15"/>
  <c r="P1488" i="15"/>
  <c r="S1564" i="15"/>
  <c r="S124" i="15"/>
  <c r="S1995" i="15"/>
  <c r="Q961" i="15"/>
  <c r="R1258" i="15"/>
  <c r="Q1805" i="15"/>
  <c r="P249" i="15"/>
  <c r="S1302" i="15"/>
  <c r="S1565" i="15"/>
  <c r="S1275" i="15"/>
  <c r="S797" i="15"/>
  <c r="Q1080" i="15"/>
  <c r="R256" i="15"/>
  <c r="P1508" i="15"/>
  <c r="S1286" i="15"/>
  <c r="Q950" i="15"/>
  <c r="P1995" i="15"/>
  <c r="S1740" i="15"/>
  <c r="P1910" i="15"/>
  <c r="Q1604" i="15"/>
  <c r="S1680" i="15"/>
  <c r="P2000" i="15"/>
  <c r="S848" i="15"/>
  <c r="Q117" i="15"/>
  <c r="R396" i="15"/>
  <c r="P894" i="15"/>
  <c r="R621" i="15"/>
  <c r="Q719" i="15"/>
  <c r="R125" i="15"/>
  <c r="Q1404" i="15"/>
  <c r="R153" i="15"/>
  <c r="P247" i="15"/>
  <c r="R417" i="15"/>
  <c r="R860" i="15"/>
  <c r="P1830" i="15"/>
  <c r="P6" i="15"/>
  <c r="S1035" i="15"/>
  <c r="S830" i="15"/>
  <c r="S1896" i="15"/>
  <c r="Q433" i="15"/>
  <c r="P897" i="15"/>
  <c r="P1126" i="15"/>
  <c r="R1533" i="15"/>
  <c r="R1255" i="15"/>
  <c r="P1385" i="15"/>
  <c r="R74" i="15"/>
  <c r="R138" i="15"/>
  <c r="P1906" i="15"/>
  <c r="S1269" i="15"/>
  <c r="Q991" i="15"/>
  <c r="S683" i="15"/>
  <c r="P1819" i="15"/>
  <c r="S9" i="15"/>
  <c r="Q625" i="15"/>
  <c r="Q1027" i="15"/>
  <c r="P1796" i="15"/>
  <c r="Q752" i="15"/>
  <c r="P112" i="15"/>
  <c r="P433" i="15"/>
  <c r="R634" i="15"/>
  <c r="S1616" i="15"/>
  <c r="Q1845" i="15"/>
  <c r="Q291" i="15"/>
  <c r="R1162" i="15"/>
  <c r="P689" i="15"/>
  <c r="Q1268" i="15"/>
  <c r="P1204" i="15"/>
  <c r="P566" i="15"/>
  <c r="S1782" i="15"/>
  <c r="P710" i="15"/>
  <c r="P1600" i="15"/>
  <c r="R1246" i="15"/>
  <c r="Q1570" i="15"/>
  <c r="P1682" i="15"/>
  <c r="S161" i="15"/>
  <c r="S1603" i="15"/>
  <c r="Q1502" i="15"/>
  <c r="S1288" i="15"/>
  <c r="R200" i="15"/>
  <c r="Q1746" i="15"/>
  <c r="S1812" i="15"/>
  <c r="R1423" i="15"/>
  <c r="P76" i="15"/>
  <c r="R458" i="15"/>
  <c r="R93" i="15"/>
  <c r="Q786" i="15"/>
  <c r="P750" i="15"/>
  <c r="Q622" i="15"/>
  <c r="R268" i="15"/>
  <c r="Q1990" i="15"/>
  <c r="P534" i="15"/>
  <c r="S63" i="15"/>
  <c r="Q1767" i="15"/>
  <c r="Q1930" i="15"/>
  <c r="Q522" i="15"/>
  <c r="P955" i="15"/>
  <c r="S1113" i="15"/>
  <c r="R150" i="15"/>
  <c r="R136" i="15"/>
  <c r="P123" i="15"/>
  <c r="S570" i="15"/>
  <c r="R893" i="15"/>
  <c r="R991" i="15"/>
  <c r="R1498" i="15"/>
  <c r="P79" i="15"/>
  <c r="S1245" i="15"/>
  <c r="P635" i="15"/>
  <c r="S965" i="15"/>
  <c r="P1200" i="15"/>
  <c r="S740" i="15"/>
  <c r="Q1101" i="15"/>
  <c r="Q1960" i="15"/>
  <c r="S1005" i="15"/>
  <c r="S976" i="15"/>
  <c r="P1449" i="15"/>
  <c r="P177" i="15"/>
  <c r="S1342" i="15"/>
  <c r="P1553" i="15"/>
  <c r="S850" i="15"/>
  <c r="Q1831" i="15"/>
  <c r="R1169" i="15"/>
  <c r="Q956" i="15"/>
  <c r="P302" i="15"/>
  <c r="P1444" i="15"/>
  <c r="R129" i="15"/>
  <c r="Q1362" i="15"/>
  <c r="Q811" i="15"/>
  <c r="Q972" i="15"/>
  <c r="S1722" i="15"/>
  <c r="S1807" i="15"/>
  <c r="S704" i="15"/>
  <c r="P101" i="15"/>
  <c r="P495" i="15"/>
  <c r="S777" i="15"/>
  <c r="R1057" i="15"/>
  <c r="Q1065" i="15"/>
  <c r="P104" i="15"/>
  <c r="R1634" i="15"/>
  <c r="S914" i="15"/>
  <c r="R1128" i="15"/>
  <c r="S1326" i="15"/>
  <c r="P1952" i="15"/>
  <c r="R975" i="15"/>
  <c r="P1587" i="15"/>
  <c r="S1679" i="15"/>
  <c r="Q1174" i="15"/>
  <c r="R1108" i="15"/>
  <c r="S610" i="15"/>
  <c r="Q1994" i="15"/>
  <c r="S1534" i="15"/>
  <c r="R1041" i="15"/>
  <c r="R1207" i="15"/>
  <c r="Q1308" i="15"/>
  <c r="Q1505" i="15"/>
  <c r="S1774" i="15"/>
  <c r="R328" i="15"/>
  <c r="R650" i="15"/>
  <c r="P601" i="15"/>
  <c r="S807" i="15"/>
  <c r="P770" i="15"/>
  <c r="R489" i="15"/>
  <c r="Q1148" i="15"/>
  <c r="Q818" i="15"/>
  <c r="R629" i="15"/>
  <c r="P1607" i="15"/>
  <c r="S1080" i="15"/>
  <c r="Q1239" i="15"/>
  <c r="R1695" i="15"/>
  <c r="S407" i="15"/>
  <c r="Q225" i="15"/>
  <c r="Q259" i="15"/>
  <c r="R1403" i="15"/>
  <c r="S79" i="15"/>
  <c r="P1854" i="15"/>
  <c r="Q288" i="15"/>
  <c r="Q462" i="15"/>
  <c r="P452" i="15"/>
  <c r="R963" i="15"/>
  <c r="S1432" i="15"/>
  <c r="P44" i="15"/>
  <c r="P1072" i="15"/>
  <c r="S966" i="15"/>
  <c r="Q1479" i="15"/>
  <c r="R1481" i="15"/>
  <c r="S1673" i="15"/>
  <c r="R1018" i="15"/>
  <c r="Q1564" i="15"/>
  <c r="S1633" i="15"/>
  <c r="S1531" i="15"/>
  <c r="Q368" i="15"/>
  <c r="Q464" i="15"/>
  <c r="Q1360" i="15"/>
  <c r="R1487" i="15"/>
  <c r="P108" i="15"/>
  <c r="Q1707" i="15"/>
  <c r="S1593" i="15"/>
  <c r="P421" i="15"/>
  <c r="O40" i="22"/>
  <c r="Q30" i="15"/>
  <c r="P206" i="15"/>
  <c r="R1668" i="15"/>
  <c r="Q17" i="15"/>
  <c r="P1287" i="15"/>
  <c r="P1016" i="15"/>
  <c r="Q1524" i="15"/>
  <c r="R1672" i="15"/>
  <c r="R1577" i="15"/>
  <c r="R718" i="15"/>
  <c r="Q1659" i="15"/>
  <c r="R1905" i="15"/>
  <c r="Q140" i="15"/>
  <c r="Q410" i="15"/>
  <c r="R824" i="15"/>
  <c r="S1213" i="15"/>
  <c r="R817" i="15"/>
  <c r="S851" i="15"/>
  <c r="P829" i="15"/>
  <c r="S838" i="15"/>
  <c r="P851" i="15"/>
  <c r="P106" i="15"/>
  <c r="S1522" i="15"/>
  <c r="Q1699" i="15"/>
  <c r="P589" i="15"/>
  <c r="R387" i="15"/>
  <c r="R798" i="15"/>
  <c r="S1006" i="15"/>
  <c r="S1877" i="15"/>
  <c r="R954" i="15"/>
  <c r="S1749" i="15"/>
  <c r="R116" i="15"/>
  <c r="Q185" i="15"/>
  <c r="P610" i="15"/>
  <c r="P1226" i="15"/>
  <c r="R436" i="15"/>
  <c r="P194" i="15"/>
  <c r="R573" i="15"/>
  <c r="R160" i="15"/>
  <c r="P1550" i="15"/>
  <c r="R1188" i="15"/>
  <c r="R1665" i="15"/>
  <c r="R948" i="15"/>
  <c r="R5" i="15"/>
  <c r="P696" i="15"/>
  <c r="R207" i="15"/>
  <c r="R1814" i="15"/>
  <c r="S852" i="15"/>
  <c r="P256" i="15"/>
  <c r="P1338" i="15"/>
  <c r="R1595" i="15"/>
  <c r="R1017" i="15"/>
  <c r="S1985" i="15"/>
  <c r="S1217" i="15"/>
  <c r="R371" i="15"/>
  <c r="R1004" i="15"/>
  <c r="Q1522" i="15"/>
  <c r="R1420" i="15"/>
  <c r="Q484" i="15"/>
  <c r="Q1796" i="15"/>
  <c r="R26" i="15"/>
  <c r="R338" i="15"/>
  <c r="R1890" i="15"/>
  <c r="P1790" i="15"/>
  <c r="Q1924" i="15"/>
  <c r="S1446" i="15"/>
  <c r="S663" i="15"/>
  <c r="P631" i="15"/>
  <c r="R123" i="15"/>
  <c r="R1275" i="15"/>
  <c r="Q1971" i="15"/>
  <c r="P751" i="15"/>
  <c r="R1938" i="15"/>
  <c r="S107" i="15"/>
  <c r="Q1688" i="15"/>
  <c r="S435" i="15"/>
  <c r="P1957" i="15"/>
  <c r="R505" i="15"/>
  <c r="R1417" i="15"/>
  <c r="Q1276" i="15"/>
  <c r="R1972" i="15"/>
  <c r="R649" i="15"/>
  <c r="R1684" i="15"/>
  <c r="P873" i="15"/>
  <c r="Q634" i="15"/>
  <c r="Q26" i="15"/>
  <c r="P549" i="15"/>
  <c r="Q285" i="15"/>
  <c r="R1060" i="15"/>
  <c r="Q10" i="15"/>
  <c r="P911" i="15"/>
  <c r="P1153" i="15"/>
  <c r="R1270" i="15"/>
  <c r="S179" i="15"/>
  <c r="Q72" i="15"/>
  <c r="S1310" i="15"/>
  <c r="S1585" i="15"/>
  <c r="R750" i="15"/>
  <c r="R616" i="15"/>
  <c r="Q328" i="15"/>
  <c r="P1347" i="15"/>
  <c r="Q47" i="15"/>
  <c r="R1167" i="15"/>
  <c r="P304" i="15"/>
  <c r="Q1706" i="15"/>
  <c r="Q1171" i="15"/>
  <c r="P1224" i="15"/>
  <c r="R1495" i="15"/>
  <c r="R6" i="15"/>
  <c r="S987" i="15"/>
  <c r="Q1368" i="15"/>
  <c r="R287" i="15"/>
  <c r="R725" i="15"/>
  <c r="S1716" i="15"/>
  <c r="Q22" i="15"/>
  <c r="S576" i="15"/>
  <c r="Q97" i="15"/>
  <c r="S1991" i="15"/>
  <c r="S1724" i="15"/>
  <c r="R554" i="15"/>
  <c r="Q996" i="15"/>
  <c r="P902" i="15"/>
  <c r="Q993" i="15"/>
  <c r="S608" i="15"/>
  <c r="Q101" i="15"/>
  <c r="Q1506" i="15"/>
  <c r="P1329" i="15"/>
  <c r="P1317" i="15"/>
  <c r="S469" i="15"/>
  <c r="Q929" i="15"/>
  <c r="R1490" i="15"/>
  <c r="Q828" i="15"/>
  <c r="Q1653" i="15"/>
  <c r="P370" i="15"/>
  <c r="Q1828" i="15"/>
  <c r="R778" i="15"/>
  <c r="Q527" i="15"/>
  <c r="R604" i="15"/>
  <c r="P1670" i="15"/>
  <c r="P117" i="15"/>
  <c r="R514" i="15"/>
  <c r="Q174" i="15"/>
  <c r="Q1298" i="15"/>
  <c r="Q415" i="15"/>
  <c r="P766" i="15"/>
  <c r="S296" i="15"/>
  <c r="Q741" i="15"/>
  <c r="S1056" i="15"/>
  <c r="R279" i="15"/>
  <c r="R633" i="15"/>
  <c r="R1156" i="15"/>
  <c r="P1280" i="15"/>
  <c r="S1490" i="15"/>
  <c r="S747" i="15"/>
  <c r="S626" i="15"/>
  <c r="S5" i="15"/>
  <c r="S1297" i="15"/>
  <c r="R1725" i="15"/>
  <c r="Q1250" i="15"/>
  <c r="Q1303" i="15"/>
  <c r="S1658" i="15"/>
  <c r="R1739" i="15"/>
  <c r="Q1031" i="15"/>
  <c r="S447" i="15"/>
  <c r="Q1898" i="15"/>
  <c r="S1242" i="15"/>
  <c r="R449" i="15"/>
  <c r="S1903" i="15"/>
  <c r="R511" i="15"/>
  <c r="Q1863" i="15"/>
  <c r="S1798" i="15"/>
  <c r="S28" i="15"/>
  <c r="Q1468" i="15"/>
  <c r="S1328" i="15"/>
  <c r="R294" i="15"/>
  <c r="S1598" i="15"/>
  <c r="R1353" i="15"/>
  <c r="R1921" i="15"/>
  <c r="P1950" i="15"/>
  <c r="Q1729" i="15"/>
  <c r="R1349" i="15"/>
  <c r="P1764" i="15"/>
  <c r="P372" i="15"/>
  <c r="R1930" i="15"/>
  <c r="P170" i="15"/>
  <c r="R681" i="15"/>
  <c r="S1881" i="15"/>
  <c r="P1453" i="15"/>
  <c r="R966" i="15"/>
  <c r="P1151" i="15"/>
  <c r="S1590" i="15"/>
  <c r="R938" i="15"/>
  <c r="P251" i="15"/>
  <c r="S1073" i="15"/>
  <c r="S1356" i="15"/>
  <c r="P130" i="15"/>
  <c r="P612" i="15"/>
  <c r="S390" i="15"/>
  <c r="S474" i="15"/>
  <c r="S1910" i="15"/>
  <c r="S181" i="15"/>
  <c r="S1423" i="15"/>
  <c r="P1940" i="15"/>
  <c r="Q321" i="15"/>
  <c r="R1549" i="15"/>
  <c r="R1031" i="15"/>
  <c r="Q1907" i="15"/>
  <c r="S245" i="15"/>
  <c r="P1870" i="15"/>
  <c r="P159" i="15"/>
  <c r="P154" i="15"/>
  <c r="P1904" i="15"/>
  <c r="P215" i="15"/>
  <c r="P640" i="15"/>
  <c r="Q184" i="15"/>
  <c r="P1254" i="15"/>
  <c r="R1392" i="15"/>
  <c r="R1013" i="15"/>
  <c r="Q1140" i="15"/>
  <c r="Q1035" i="15"/>
  <c r="R1389" i="15"/>
  <c r="P1130" i="15"/>
  <c r="P826" i="15"/>
  <c r="P161" i="15"/>
  <c r="P1358" i="15"/>
  <c r="Q808" i="15"/>
  <c r="P917" i="15"/>
  <c r="P1634" i="15"/>
  <c r="R1262" i="15"/>
  <c r="Q242" i="15"/>
  <c r="P250" i="15"/>
  <c r="R631" i="15"/>
  <c r="S1292" i="15"/>
  <c r="R1633" i="15"/>
  <c r="P1846" i="15"/>
  <c r="S259" i="15"/>
  <c r="P1469" i="15"/>
  <c r="S1403" i="15"/>
  <c r="S1052" i="15"/>
  <c r="Q483" i="15"/>
  <c r="S232" i="15"/>
  <c r="P1125" i="15"/>
  <c r="S1048" i="15"/>
  <c r="P698" i="15"/>
  <c r="P1701" i="15"/>
  <c r="P987" i="15"/>
  <c r="P1473" i="15"/>
  <c r="R47" i="15"/>
  <c r="S1474" i="15"/>
  <c r="S206" i="15"/>
  <c r="P641" i="15"/>
  <c r="Q379" i="15"/>
  <c r="Q1277" i="15"/>
  <c r="R983" i="15"/>
  <c r="S718" i="15"/>
  <c r="Q592" i="15"/>
  <c r="Q264" i="15"/>
  <c r="Q1624" i="15"/>
  <c r="R409" i="15"/>
  <c r="S1840" i="15"/>
  <c r="P1571" i="15"/>
  <c r="S204" i="15"/>
  <c r="S788" i="15"/>
  <c r="R905" i="15"/>
  <c r="R1761" i="15"/>
  <c r="R1253" i="15"/>
  <c r="Q277" i="15"/>
  <c r="R1121" i="15"/>
  <c r="Q1995" i="15"/>
  <c r="R103" i="15"/>
  <c r="P964" i="15"/>
  <c r="S1401" i="15"/>
  <c r="S622" i="15"/>
  <c r="S1979" i="15"/>
  <c r="R1953" i="15"/>
  <c r="R334" i="15"/>
  <c r="R1088" i="15"/>
  <c r="S425" i="15"/>
  <c r="S1703" i="15"/>
  <c r="S411" i="15"/>
  <c r="Q265" i="15"/>
  <c r="S144" i="15"/>
  <c r="Q70" i="15"/>
  <c r="R381" i="15"/>
  <c r="R1560" i="15"/>
  <c r="S1228" i="15"/>
  <c r="S1956" i="15"/>
  <c r="Q767" i="15"/>
  <c r="P1728" i="15"/>
  <c r="S572" i="15"/>
  <c r="S1363" i="15"/>
  <c r="Q1964" i="15"/>
  <c r="Q102" i="15"/>
  <c r="P1355" i="15"/>
  <c r="S164" i="15"/>
  <c r="S358" i="15"/>
  <c r="Q1045" i="15"/>
  <c r="S1868" i="15"/>
  <c r="S845" i="15"/>
  <c r="P1172" i="15"/>
  <c r="R262" i="15"/>
  <c r="R1300" i="15"/>
  <c r="Q276" i="15"/>
  <c r="R867" i="15"/>
  <c r="Q1738" i="15"/>
  <c r="R1090" i="15"/>
  <c r="S1055" i="15"/>
  <c r="R576" i="15"/>
  <c r="P81" i="15"/>
  <c r="P1526" i="15"/>
  <c r="Q804" i="15"/>
  <c r="Q1784" i="15"/>
  <c r="Q1271" i="15"/>
  <c r="R1451" i="15"/>
  <c r="S1664" i="15"/>
  <c r="Q564" i="15"/>
  <c r="S555" i="15"/>
  <c r="S475" i="15"/>
  <c r="S1894" i="15"/>
  <c r="S494" i="15"/>
  <c r="Q1464" i="15"/>
  <c r="P918" i="15"/>
  <c r="Q1867" i="15"/>
  <c r="P769" i="15"/>
  <c r="R71" i="15"/>
  <c r="R1993" i="15"/>
  <c r="S685" i="15"/>
  <c r="Q1398" i="15"/>
  <c r="R1763" i="15"/>
  <c r="P408" i="15"/>
  <c r="S775" i="15"/>
  <c r="P1801" i="15"/>
  <c r="R834" i="15"/>
  <c r="P776" i="15"/>
  <c r="Q574" i="15"/>
  <c r="Q921" i="15"/>
  <c r="S560" i="15"/>
  <c r="S1743" i="15"/>
  <c r="S1318" i="15"/>
  <c r="S480" i="15"/>
  <c r="R1117" i="15"/>
  <c r="P651" i="15"/>
  <c r="O564" i="15"/>
  <c r="J564" i="15" s="1"/>
  <c r="O1627" i="15"/>
  <c r="J1627" i="15" s="1"/>
  <c r="O517" i="15"/>
  <c r="J517" i="15" s="1"/>
  <c r="O110" i="15"/>
  <c r="O1579" i="15"/>
  <c r="O1086" i="15"/>
  <c r="O1386" i="15"/>
  <c r="O890" i="15"/>
  <c r="O58" i="15"/>
  <c r="J58" i="15" s="1"/>
  <c r="O993" i="15"/>
  <c r="J993" i="15" s="1"/>
  <c r="O1473" i="15"/>
  <c r="J1473" i="15" s="1"/>
  <c r="O20" i="15"/>
  <c r="O877" i="15"/>
  <c r="O619" i="15"/>
  <c r="J619" i="15" s="1"/>
  <c r="O581" i="15"/>
  <c r="O1442" i="15"/>
  <c r="J1442" i="15" s="1"/>
  <c r="T1682" i="15" l="1"/>
  <c r="T50" i="15"/>
  <c r="T1032" i="15"/>
  <c r="T302" i="15"/>
  <c r="T1823" i="15"/>
  <c r="T30" i="15"/>
  <c r="T1933" i="15"/>
  <c r="T94" i="15"/>
  <c r="T1093" i="15"/>
  <c r="T467" i="15"/>
  <c r="T1083" i="15"/>
  <c r="T577" i="15"/>
  <c r="T1118" i="15"/>
  <c r="T683" i="15"/>
  <c r="T1259" i="15"/>
  <c r="T143" i="15"/>
  <c r="T693" i="15"/>
  <c r="T1681" i="15"/>
  <c r="T93" i="15"/>
  <c r="T295" i="15"/>
  <c r="T1426" i="15"/>
  <c r="T642" i="15"/>
  <c r="T535" i="15"/>
  <c r="T1082" i="15"/>
  <c r="T399" i="15"/>
  <c r="T819" i="15"/>
  <c r="T446" i="15"/>
  <c r="T1770" i="15"/>
  <c r="T1378" i="15"/>
  <c r="T647" i="15"/>
  <c r="T503" i="15"/>
  <c r="T1749" i="15"/>
  <c r="T1384" i="15"/>
  <c r="T325" i="15"/>
  <c r="T1380" i="15"/>
  <c r="T758" i="15"/>
  <c r="T128" i="15"/>
  <c r="T235" i="15"/>
  <c r="T1040" i="15"/>
  <c r="T1273" i="15"/>
  <c r="T1583" i="15"/>
  <c r="T1923" i="15"/>
  <c r="T1294" i="15"/>
  <c r="T836" i="15"/>
  <c r="T865" i="15"/>
  <c r="T1007" i="15"/>
  <c r="T809" i="15"/>
  <c r="T1777" i="15"/>
  <c r="T1627" i="15"/>
  <c r="T1629" i="15"/>
  <c r="T1127" i="15"/>
  <c r="T1462" i="15"/>
  <c r="T1241" i="15"/>
  <c r="T9" i="15"/>
  <c r="T918" i="15"/>
  <c r="T1100" i="15"/>
  <c r="T603" i="15"/>
  <c r="T1925" i="15"/>
  <c r="T942" i="15"/>
  <c r="T1090" i="15"/>
  <c r="T1186" i="15"/>
  <c r="T107" i="15"/>
  <c r="T169" i="15"/>
  <c r="T771" i="15"/>
  <c r="T1411" i="15"/>
  <c r="T313" i="15"/>
  <c r="T1826" i="15"/>
  <c r="T1355" i="15"/>
  <c r="T549" i="15"/>
  <c r="T78" i="15"/>
  <c r="T23" i="15"/>
  <c r="T1920" i="15"/>
  <c r="T925" i="15"/>
  <c r="T65" i="15"/>
  <c r="T883" i="15"/>
  <c r="T85" i="15"/>
  <c r="T1555" i="15"/>
  <c r="T1696" i="15"/>
  <c r="T563" i="15"/>
  <c r="T363" i="15"/>
  <c r="T1579" i="15"/>
  <c r="T279" i="15"/>
  <c r="T583" i="15"/>
  <c r="T590" i="15"/>
  <c r="T864" i="15"/>
  <c r="T739" i="15"/>
  <c r="T1122" i="15"/>
  <c r="T1460" i="15"/>
  <c r="T1249" i="15"/>
  <c r="T1211" i="15"/>
  <c r="T408" i="15"/>
  <c r="T434" i="15"/>
  <c r="T305" i="15"/>
  <c r="T1233" i="15"/>
  <c r="T69" i="15"/>
  <c r="T1830" i="15"/>
  <c r="T990" i="15"/>
  <c r="T1553" i="15"/>
  <c r="T1606" i="15"/>
  <c r="T1819" i="15"/>
  <c r="T956" i="15"/>
  <c r="T1647" i="15"/>
  <c r="T1878" i="15"/>
  <c r="T1962" i="15"/>
  <c r="T229" i="15"/>
  <c r="T1716" i="15"/>
  <c r="T1900" i="15"/>
  <c r="T1060" i="15"/>
  <c r="T991" i="15"/>
  <c r="T1306" i="15"/>
  <c r="T1345" i="15"/>
  <c r="T60" i="15"/>
  <c r="T1563" i="15"/>
  <c r="T1271" i="15"/>
  <c r="T368" i="15"/>
  <c r="T1402" i="15"/>
  <c r="T1736" i="15"/>
  <c r="T1975" i="15"/>
  <c r="T1204" i="15"/>
  <c r="T1500" i="15"/>
  <c r="T966" i="15"/>
  <c r="T735" i="15"/>
  <c r="T1285" i="15"/>
  <c r="T331" i="15"/>
  <c r="T1200" i="15"/>
  <c r="T423" i="15"/>
  <c r="T160" i="15"/>
  <c r="T920" i="15"/>
  <c r="T1785" i="15"/>
  <c r="T452" i="15"/>
  <c r="T1759" i="15"/>
  <c r="T934" i="15"/>
  <c r="T798" i="15"/>
  <c r="T639" i="15"/>
  <c r="T1695" i="15"/>
  <c r="T1994" i="15"/>
  <c r="T1326" i="15"/>
  <c r="T600" i="15"/>
  <c r="T273" i="15"/>
  <c r="T178" i="15"/>
  <c r="T469" i="15"/>
  <c r="T167" i="15"/>
  <c r="T1404" i="15"/>
  <c r="T126" i="15"/>
  <c r="T1014" i="15"/>
  <c r="T1159" i="15"/>
  <c r="T354" i="15"/>
  <c r="T1028" i="15"/>
  <c r="T591" i="15"/>
  <c r="T391" i="15"/>
  <c r="T878" i="15"/>
  <c r="T632" i="15"/>
  <c r="T183" i="15"/>
  <c r="T1746" i="15"/>
  <c r="T415" i="15"/>
  <c r="T536" i="15"/>
  <c r="T172" i="15"/>
  <c r="T190" i="15"/>
  <c r="T1488" i="15"/>
  <c r="T959" i="15"/>
  <c r="T525" i="15"/>
  <c r="T453" i="15"/>
  <c r="T133" i="15"/>
  <c r="T261" i="15"/>
  <c r="T406" i="15"/>
  <c r="T334" i="15"/>
  <c r="T1006" i="15"/>
  <c r="T1784" i="15"/>
  <c r="T20" i="15"/>
  <c r="T821" i="15"/>
  <c r="T1666" i="15"/>
  <c r="T1924" i="15"/>
  <c r="T740" i="15"/>
  <c r="T969" i="15"/>
  <c r="T1685" i="15"/>
  <c r="T993" i="15"/>
  <c r="T682" i="15"/>
  <c r="T1047" i="15"/>
  <c r="T709" i="15"/>
  <c r="T376" i="15"/>
  <c r="T1092" i="15"/>
  <c r="T84" i="15"/>
  <c r="T1526" i="15"/>
  <c r="T360" i="15"/>
  <c r="T1484" i="15"/>
  <c r="T1313" i="15"/>
  <c r="T888" i="15"/>
  <c r="T691" i="15"/>
  <c r="T1199" i="15"/>
  <c r="T1667" i="15"/>
  <c r="T31" i="15"/>
  <c r="T1916" i="15"/>
  <c r="T564" i="15"/>
  <c r="T597" i="15"/>
  <c r="T380" i="15"/>
  <c r="T512" i="15"/>
  <c r="T610" i="15"/>
  <c r="T365" i="15"/>
  <c r="T576" i="15"/>
  <c r="T1085" i="15"/>
  <c r="T1798" i="15"/>
  <c r="T1730" i="15"/>
  <c r="T1036" i="15"/>
  <c r="T1420" i="15"/>
  <c r="T916" i="15"/>
  <c r="T339" i="15"/>
  <c r="T1738" i="15"/>
  <c r="T712" i="15"/>
  <c r="T1390" i="15"/>
  <c r="T727" i="15"/>
  <c r="T1743" i="15"/>
  <c r="T1457" i="15"/>
  <c r="T101" i="15"/>
  <c r="T449" i="15"/>
  <c r="T1322" i="15"/>
  <c r="T1734" i="15"/>
  <c r="T1547" i="15"/>
  <c r="T762" i="15"/>
  <c r="T1141" i="15"/>
  <c r="T736" i="15"/>
  <c r="T39" i="15"/>
  <c r="T455" i="15"/>
  <c r="T1309" i="15"/>
  <c r="T51" i="15"/>
  <c r="T46" i="15"/>
  <c r="T1964" i="15"/>
  <c r="T502" i="15"/>
  <c r="T876" i="15"/>
  <c r="T1976" i="15"/>
  <c r="T244" i="15"/>
  <c r="T182" i="15"/>
  <c r="T1359" i="15"/>
  <c r="T1772" i="15"/>
  <c r="T41" i="15"/>
  <c r="T1114" i="15"/>
  <c r="V1966" i="15"/>
  <c r="T1966" i="15"/>
  <c r="T719" i="15"/>
  <c r="T1922" i="15"/>
  <c r="T752" i="15"/>
  <c r="T1588" i="15"/>
  <c r="V662" i="15"/>
  <c r="T662" i="15"/>
  <c r="V1301" i="15"/>
  <c r="T1301" i="15"/>
  <c r="T1538" i="15"/>
  <c r="V871" i="15"/>
  <c r="T871" i="15"/>
  <c r="V927" i="15"/>
  <c r="T927" i="15"/>
  <c r="V1455" i="15"/>
  <c r="T1455" i="15"/>
  <c r="V1841" i="15"/>
  <c r="T1841" i="15"/>
  <c r="T751" i="15"/>
  <c r="V1510" i="15"/>
  <c r="T1510" i="15"/>
  <c r="V1026" i="15"/>
  <c r="T1026" i="15"/>
  <c r="V1444" i="15"/>
  <c r="T1444" i="15"/>
  <c r="T881" i="15"/>
  <c r="V562" i="15"/>
  <c r="T562" i="15"/>
  <c r="T1466" i="15"/>
  <c r="V1129" i="15"/>
  <c r="T1129" i="15"/>
  <c r="V293" i="15"/>
  <c r="T293" i="15"/>
  <c r="V1399" i="15"/>
  <c r="T1399" i="15"/>
  <c r="V625" i="15"/>
  <c r="T625" i="15"/>
  <c r="T1400" i="15"/>
  <c r="V782" i="15"/>
  <c r="T782" i="15"/>
  <c r="T1503" i="15"/>
  <c r="T1239" i="15"/>
  <c r="V383" i="15"/>
  <c r="T383" i="15"/>
  <c r="V1219" i="15"/>
  <c r="T1219" i="15"/>
  <c r="T1034" i="15"/>
  <c r="V1053" i="15"/>
  <c r="T1053" i="15"/>
  <c r="V1096" i="15"/>
  <c r="T1096" i="15"/>
  <c r="V1533" i="15"/>
  <c r="T1533" i="15"/>
  <c r="T242" i="15"/>
  <c r="T440" i="15"/>
  <c r="V734" i="15"/>
  <c r="T734" i="15"/>
  <c r="T533" i="15"/>
  <c r="V1075" i="15"/>
  <c r="T1075" i="15"/>
  <c r="T1307" i="15"/>
  <c r="T1447" i="15"/>
  <c r="T441" i="15"/>
  <c r="T1921" i="15"/>
  <c r="T154" i="15"/>
  <c r="T99" i="15"/>
  <c r="T223" i="15"/>
  <c r="T977" i="15"/>
  <c r="T219" i="15"/>
  <c r="T1655" i="15"/>
  <c r="V215" i="15"/>
  <c r="T215" i="15"/>
  <c r="T277" i="15"/>
  <c r="V1626" i="15"/>
  <c r="T1626" i="15"/>
  <c r="T1124" i="15"/>
  <c r="T753" i="15"/>
  <c r="V1639" i="15"/>
  <c r="T1639" i="15"/>
  <c r="T1341" i="15"/>
  <c r="T1175" i="15"/>
  <c r="T1255" i="15"/>
  <c r="T686" i="15"/>
  <c r="T1253" i="15"/>
  <c r="T1473" i="15"/>
  <c r="T999" i="15"/>
  <c r="T1651" i="15"/>
  <c r="T1598" i="15"/>
  <c r="V400" i="15"/>
  <c r="T400" i="15"/>
  <c r="T48" i="15"/>
  <c r="T4" i="15"/>
  <c r="T1138" i="15"/>
  <c r="T364" i="15"/>
  <c r="T1670" i="15"/>
  <c r="T986" i="15"/>
  <c r="T120" i="15"/>
  <c r="T1711" i="15"/>
  <c r="T1097" i="15"/>
  <c r="T226" i="15"/>
  <c r="V585" i="15"/>
  <c r="T585" i="15"/>
  <c r="V1300" i="15"/>
  <c r="T1300" i="15"/>
  <c r="V1731" i="15"/>
  <c r="T1731" i="15"/>
  <c r="V1327" i="15"/>
  <c r="T1327" i="15"/>
  <c r="T158" i="15"/>
  <c r="V268" i="15"/>
  <c r="T268" i="15"/>
  <c r="T1217" i="15"/>
  <c r="V1493" i="15"/>
  <c r="T1493" i="15"/>
  <c r="V1979" i="15"/>
  <c r="T1979" i="15"/>
  <c r="T906" i="15"/>
  <c r="T66" i="15"/>
  <c r="T1918" i="15"/>
  <c r="T1658" i="15"/>
  <c r="T1725" i="15"/>
  <c r="T755" i="15"/>
  <c r="T1247" i="15"/>
  <c r="V837" i="15"/>
  <c r="T837" i="15"/>
  <c r="T358" i="15"/>
  <c r="V448" i="15"/>
  <c r="T448" i="15"/>
  <c r="V1263" i="15"/>
  <c r="T1263" i="15"/>
  <c r="V949" i="15"/>
  <c r="T949" i="15"/>
  <c r="T1102" i="15"/>
  <c r="T1160" i="15"/>
  <c r="V875" i="15"/>
  <c r="T875" i="15"/>
  <c r="T1421" i="15"/>
  <c r="T256" i="15"/>
  <c r="T1317" i="15"/>
  <c r="T317" i="15"/>
  <c r="V1634" i="15"/>
  <c r="T1634" i="15"/>
  <c r="T1260" i="15"/>
  <c r="V1686" i="15"/>
  <c r="T1686" i="15"/>
  <c r="T298" i="15"/>
  <c r="V412" i="15"/>
  <c r="T412" i="15"/>
  <c r="V1640" i="15"/>
  <c r="T1640" i="15"/>
  <c r="V286" i="15"/>
  <c r="T286" i="15"/>
  <c r="T1496" i="15"/>
  <c r="V234" i="15"/>
  <c r="T234" i="15"/>
  <c r="T504" i="15"/>
  <c r="T1256" i="15"/>
  <c r="T1264" i="15"/>
  <c r="T940" i="15"/>
  <c r="V946" i="15"/>
  <c r="T946" i="15"/>
  <c r="T868" i="15"/>
  <c r="T1987" i="15"/>
  <c r="V1183" i="15"/>
  <c r="T1183" i="15"/>
  <c r="T698" i="15"/>
  <c r="T843" i="15"/>
  <c r="T528" i="15"/>
  <c r="T59" i="15"/>
  <c r="V1413" i="15"/>
  <c r="T1413" i="15"/>
  <c r="V1352" i="15"/>
  <c r="T1352" i="15"/>
  <c r="T1125" i="15"/>
  <c r="V919" i="15"/>
  <c r="T919" i="15"/>
  <c r="T979" i="15"/>
  <c r="V851" i="15"/>
  <c r="T851" i="15"/>
  <c r="T1113" i="15"/>
  <c r="T1453" i="15"/>
  <c r="T410" i="15"/>
  <c r="T1786" i="15"/>
  <c r="V1986" i="15"/>
  <c r="T1986" i="15"/>
  <c r="T97" i="15"/>
  <c r="V1815" i="15"/>
  <c r="T1815" i="15"/>
  <c r="T1013" i="15"/>
  <c r="T692" i="15"/>
  <c r="V1995" i="15"/>
  <c r="T1995" i="15"/>
  <c r="T668" i="15"/>
  <c r="T1574" i="15"/>
  <c r="T1817" i="15"/>
  <c r="V1207" i="15"/>
  <c r="T1207" i="15"/>
  <c r="T1668" i="15"/>
  <c r="V127" i="15"/>
  <c r="T127" i="15"/>
  <c r="V1505" i="15"/>
  <c r="T1505" i="15"/>
  <c r="T1143" i="15"/>
  <c r="T935" i="15"/>
  <c r="T1867" i="15"/>
  <c r="T105" i="15"/>
  <c r="T63" i="15"/>
  <c r="T1050" i="15"/>
  <c r="V933" i="15"/>
  <c r="T933" i="15"/>
  <c r="T1115" i="15"/>
  <c r="T695" i="15"/>
  <c r="T1296" i="15"/>
  <c r="T1059" i="15"/>
  <c r="T1055" i="15"/>
  <c r="T281" i="15"/>
  <c r="T704" i="15"/>
  <c r="T466" i="15"/>
  <c r="T1360" i="15"/>
  <c r="T667" i="15"/>
  <c r="V1517" i="15"/>
  <c r="T1517" i="15"/>
  <c r="V718" i="15"/>
  <c r="T718" i="15"/>
  <c r="V463" i="15"/>
  <c r="T463" i="15"/>
  <c r="V1946" i="15"/>
  <c r="T1946" i="15"/>
  <c r="T1741" i="15"/>
  <c r="V1552" i="15"/>
  <c r="T1552" i="15"/>
  <c r="T1691" i="15"/>
  <c r="V1136" i="15"/>
  <c r="T1136" i="15"/>
  <c r="V439" i="15"/>
  <c r="T439" i="15"/>
  <c r="V1765" i="15"/>
  <c r="T1765" i="15"/>
  <c r="T19" i="15"/>
  <c r="V1448" i="15"/>
  <c r="T1448" i="15"/>
  <c r="V982" i="15"/>
  <c r="T982" i="15"/>
  <c r="T240" i="15"/>
  <c r="V772" i="15"/>
  <c r="T772" i="15"/>
  <c r="V250" i="15"/>
  <c r="T250" i="15"/>
  <c r="V461" i="15"/>
  <c r="T461" i="15"/>
  <c r="V1999" i="15"/>
  <c r="T1999" i="15"/>
  <c r="T203" i="15"/>
  <c r="V1948" i="15"/>
  <c r="T1948" i="15"/>
  <c r="T111" i="15"/>
  <c r="V377" i="15"/>
  <c r="T377" i="15"/>
  <c r="V766" i="15"/>
  <c r="T766" i="15"/>
  <c r="V1954" i="15"/>
  <c r="T1954" i="15"/>
  <c r="V520" i="15"/>
  <c r="T520" i="15"/>
  <c r="T1518" i="15"/>
  <c r="V427" i="15"/>
  <c r="T427" i="15"/>
  <c r="V1458" i="15"/>
  <c r="T1458" i="15"/>
  <c r="T687" i="15"/>
  <c r="T1016" i="15"/>
  <c r="T355" i="15"/>
  <c r="V1436" i="15"/>
  <c r="T1436" i="15"/>
  <c r="T1699" i="15"/>
  <c r="V1829" i="15"/>
  <c r="T1829" i="15"/>
  <c r="V1409" i="15"/>
  <c r="T1409" i="15"/>
  <c r="T1509" i="15"/>
  <c r="T1876" i="15"/>
  <c r="V291" i="15"/>
  <c r="T291" i="15"/>
  <c r="T74" i="15"/>
  <c r="T891" i="15"/>
  <c r="V1335" i="15"/>
  <c r="T1335" i="15"/>
  <c r="T822" i="15"/>
  <c r="T690" i="15"/>
  <c r="T239" i="15"/>
  <c r="V685" i="15"/>
  <c r="T685" i="15"/>
  <c r="T1486" i="15"/>
  <c r="T531" i="15"/>
  <c r="V1539" i="15"/>
  <c r="T1539" i="15"/>
  <c r="T593" i="15"/>
  <c r="T1596" i="15"/>
  <c r="V1401" i="15"/>
  <c r="T1401" i="15"/>
  <c r="T274" i="15"/>
  <c r="T1762" i="15"/>
  <c r="V781" i="15"/>
  <c r="T781" i="15"/>
  <c r="T157" i="15"/>
  <c r="T199" i="15"/>
  <c r="V1822" i="15"/>
  <c r="T1822" i="15"/>
  <c r="T1858" i="15"/>
  <c r="V1481" i="15"/>
  <c r="T1481" i="15"/>
  <c r="V757" i="15"/>
  <c r="T757" i="15"/>
  <c r="V1152" i="15"/>
  <c r="T1152" i="15"/>
  <c r="T1223" i="15"/>
  <c r="T96" i="15"/>
  <c r="T1931" i="15"/>
  <c r="T984" i="15"/>
  <c r="V458" i="15"/>
  <c r="T458" i="15"/>
  <c r="T629" i="15"/>
  <c r="T388" i="15"/>
  <c r="T1967" i="15"/>
  <c r="T148" i="15"/>
  <c r="T1464" i="15"/>
  <c r="T759" i="15"/>
  <c r="T1254" i="15"/>
  <c r="T636" i="15"/>
  <c r="T1170" i="15"/>
  <c r="T913" i="15"/>
  <c r="T40" i="15"/>
  <c r="V1137" i="15"/>
  <c r="T1137" i="15"/>
  <c r="V356" i="15"/>
  <c r="T356" i="15"/>
  <c r="V941" i="15"/>
  <c r="T941" i="15"/>
  <c r="V1530" i="15"/>
  <c r="T1530" i="15"/>
  <c r="V1188" i="15"/>
  <c r="T1188" i="15"/>
  <c r="V855" i="15"/>
  <c r="T855" i="15"/>
  <c r="V1957" i="15"/>
  <c r="T1957" i="15"/>
  <c r="V1810" i="15"/>
  <c r="T1810" i="15"/>
  <c r="V1330" i="15"/>
  <c r="T1330" i="15"/>
  <c r="V1664" i="15"/>
  <c r="T1664" i="15"/>
  <c r="V1387" i="15"/>
  <c r="T1387" i="15"/>
  <c r="T1442" i="15"/>
  <c r="V192" i="15"/>
  <c r="T192" i="15"/>
  <c r="V1599" i="15"/>
  <c r="T1599" i="15"/>
  <c r="V1342" i="15"/>
  <c r="T1342" i="15"/>
  <c r="V1945" i="15"/>
  <c r="T1945" i="15"/>
  <c r="V976" i="15"/>
  <c r="T976" i="15"/>
  <c r="T495" i="15"/>
  <c r="T713" i="15"/>
  <c r="T228" i="15"/>
  <c r="T1584" i="15"/>
  <c r="T1909" i="15"/>
  <c r="V521" i="15"/>
  <c r="T521" i="15"/>
  <c r="T818" i="15"/>
  <c r="T1222" i="15"/>
  <c r="T1958" i="15"/>
  <c r="T1704" i="15"/>
  <c r="T1791" i="15"/>
  <c r="V1001" i="15"/>
  <c r="T1001" i="15"/>
  <c r="V967" i="15"/>
  <c r="T967" i="15"/>
  <c r="V651" i="15"/>
  <c r="T651" i="15"/>
  <c r="T454" i="15"/>
  <c r="T1318" i="15"/>
  <c r="V1424" i="15"/>
  <c r="T1424" i="15"/>
  <c r="T547" i="15"/>
  <c r="T580" i="15"/>
  <c r="T485" i="15"/>
  <c r="T1595" i="15"/>
  <c r="T1874" i="15"/>
  <c r="T1894" i="15"/>
  <c r="V779" i="15"/>
  <c r="T779" i="15"/>
  <c r="T1389" i="15"/>
  <c r="T1135" i="15"/>
  <c r="V820" i="15"/>
  <c r="T820" i="15"/>
  <c r="V1479" i="15"/>
  <c r="T1479" i="15"/>
  <c r="T68" i="15"/>
  <c r="V375" i="15"/>
  <c r="T375" i="15"/>
  <c r="T202" i="15"/>
  <c r="V1521" i="15"/>
  <c r="T1521" i="15"/>
  <c r="V1416" i="15"/>
  <c r="T1416" i="15"/>
  <c r="V1350" i="15"/>
  <c r="T1350" i="15"/>
  <c r="T1348" i="15"/>
  <c r="T275" i="15"/>
  <c r="V1541" i="15"/>
  <c r="T1541" i="15"/>
  <c r="T1499" i="15"/>
  <c r="V1293" i="15"/>
  <c r="T1293" i="15"/>
  <c r="V1761" i="15"/>
  <c r="T1761" i="15"/>
  <c r="T398" i="15"/>
  <c r="T1383" i="15"/>
  <c r="V638" i="15"/>
  <c r="T638" i="15"/>
  <c r="T1221" i="15"/>
  <c r="V653" i="15"/>
  <c r="T653" i="15"/>
  <c r="T357" i="15"/>
  <c r="T1648" i="15"/>
  <c r="V351" i="15"/>
  <c r="T351" i="15"/>
  <c r="V1519" i="15"/>
  <c r="T1519" i="15"/>
  <c r="V1220" i="15"/>
  <c r="T1220" i="15"/>
  <c r="V511" i="15"/>
  <c r="T511" i="15"/>
  <c r="T1482" i="15"/>
  <c r="T88" i="15"/>
  <c r="V1109" i="15"/>
  <c r="T1109" i="15"/>
  <c r="V1098" i="15"/>
  <c r="T1098" i="15"/>
  <c r="V644" i="15"/>
  <c r="T644" i="15"/>
  <c r="T1628" i="15"/>
  <c r="V262" i="15"/>
  <c r="T262" i="15"/>
  <c r="V1885" i="15"/>
  <c r="T1885" i="15"/>
  <c r="T6" i="15"/>
  <c r="T1369" i="15"/>
  <c r="V1328" i="15"/>
  <c r="T1328" i="15"/>
  <c r="T517" i="15"/>
  <c r="V1621" i="15"/>
  <c r="T1621" i="15"/>
  <c r="T1985" i="15"/>
  <c r="V1176" i="15"/>
  <c r="T1176" i="15"/>
  <c r="V361" i="15"/>
  <c r="T361" i="15"/>
  <c r="T1377" i="15"/>
  <c r="T318" i="15"/>
  <c r="V1993" i="15"/>
  <c r="T1993" i="15"/>
  <c r="T1932" i="15"/>
  <c r="T283" i="15"/>
  <c r="T797" i="15"/>
  <c r="T1523" i="15"/>
  <c r="V715" i="15"/>
  <c r="T715" i="15"/>
  <c r="T541" i="15"/>
  <c r="V1065" i="15"/>
  <c r="T1065" i="15"/>
  <c r="T1238" i="15"/>
  <c r="V465" i="15"/>
  <c r="T465" i="15"/>
  <c r="T1270" i="15"/>
  <c r="T1654" i="15"/>
  <c r="T428" i="15"/>
  <c r="V904" i="15"/>
  <c r="T904" i="15"/>
  <c r="V1906" i="15"/>
  <c r="T1906" i="15"/>
  <c r="T280" i="15"/>
  <c r="T1144" i="15"/>
  <c r="T1371" i="15"/>
  <c r="V1177" i="15"/>
  <c r="T1177" i="15"/>
  <c r="T1581" i="15"/>
  <c r="T1212" i="15"/>
  <c r="T1105" i="15"/>
  <c r="V475" i="15"/>
  <c r="T475" i="15"/>
  <c r="T1545" i="15"/>
  <c r="T1166" i="15"/>
  <c r="T1854" i="15"/>
  <c r="V810" i="15"/>
  <c r="T810" i="15"/>
  <c r="V1201" i="15"/>
  <c r="T1201" i="15"/>
  <c r="T1480" i="15"/>
  <c r="T1214" i="15"/>
  <c r="T217" i="15"/>
  <c r="V961" i="15"/>
  <c r="T961" i="15"/>
  <c r="T1780" i="15"/>
  <c r="T894" i="15"/>
  <c r="T421" i="15"/>
  <c r="T29" i="15"/>
  <c r="T899" i="15"/>
  <c r="T1873" i="15"/>
  <c r="V725" i="15"/>
  <c r="T725" i="15"/>
  <c r="V733" i="15"/>
  <c r="T733" i="15"/>
  <c r="T620" i="15"/>
  <c r="T476" i="15"/>
  <c r="T1206" i="15"/>
  <c r="T607" i="15"/>
  <c r="V605" i="15"/>
  <c r="T605" i="15"/>
  <c r="T1870" i="15"/>
  <c r="T1630" i="15"/>
  <c r="T269" i="15"/>
  <c r="T1431" i="15"/>
  <c r="V483" i="15"/>
  <c r="T483" i="15"/>
  <c r="T1295" i="15"/>
  <c r="T706" i="15"/>
  <c r="V795" i="15"/>
  <c r="T795" i="15"/>
  <c r="T1084" i="15"/>
  <c r="T196" i="15"/>
  <c r="V1365" i="15"/>
  <c r="T1365" i="15"/>
  <c r="V652" i="15"/>
  <c r="T652" i="15"/>
  <c r="V2004" i="15"/>
  <c r="T2004" i="15"/>
  <c r="V688" i="15"/>
  <c r="T688" i="15"/>
  <c r="V778" i="15"/>
  <c r="T778" i="15"/>
  <c r="V1602" i="15"/>
  <c r="T1602" i="15"/>
  <c r="V1148" i="15"/>
  <c r="T1148" i="15"/>
  <c r="T79" i="15"/>
  <c r="T417" i="15"/>
  <c r="V1740" i="15"/>
  <c r="T1740" i="15"/>
  <c r="T2000" i="15"/>
  <c r="T877" i="15"/>
  <c r="V352" i="15"/>
  <c r="T352" i="15"/>
  <c r="V939" i="15"/>
  <c r="T939" i="15"/>
  <c r="T588" i="15"/>
  <c r="V1560" i="15"/>
  <c r="T1560" i="15"/>
  <c r="V1195" i="15"/>
  <c r="T1195" i="15"/>
  <c r="T77" i="15"/>
  <c r="T109" i="15"/>
  <c r="V200" i="15"/>
  <c r="T200" i="15"/>
  <c r="T26" i="15"/>
  <c r="V750" i="15"/>
  <c r="T750" i="15"/>
  <c r="T135" i="15"/>
  <c r="V530" i="15"/>
  <c r="T530" i="15"/>
  <c r="V666" i="15"/>
  <c r="T666" i="15"/>
  <c r="V613" i="15"/>
  <c r="T613" i="15"/>
  <c r="V793" i="15"/>
  <c r="T793" i="15"/>
  <c r="V1756" i="15"/>
  <c r="T1756" i="15"/>
  <c r="V1289" i="15"/>
  <c r="T1289" i="15"/>
  <c r="V1311" i="15"/>
  <c r="T1311" i="15"/>
  <c r="T1434" i="15"/>
  <c r="V909" i="15"/>
  <c r="T909" i="15"/>
  <c r="T1926" i="15"/>
  <c r="V994" i="15"/>
  <c r="T994" i="15"/>
  <c r="T312" i="15"/>
  <c r="T849" i="15"/>
  <c r="V1677" i="15"/>
  <c r="T1677" i="15"/>
  <c r="V1441" i="15"/>
  <c r="T1441" i="15"/>
  <c r="V1773" i="15"/>
  <c r="T1773" i="15"/>
  <c r="V764" i="15"/>
  <c r="T764" i="15"/>
  <c r="T1927" i="15"/>
  <c r="V965" i="15"/>
  <c r="T965" i="15"/>
  <c r="V848" i="15"/>
  <c r="T848" i="15"/>
  <c r="V631" i="15"/>
  <c r="T631" i="15"/>
  <c r="V1067" i="15"/>
  <c r="T1067" i="15"/>
  <c r="V1536" i="15"/>
  <c r="T1536" i="15"/>
  <c r="V863" i="15"/>
  <c r="T863" i="15"/>
  <c r="V1497" i="15"/>
  <c r="T1497" i="15"/>
  <c r="V573" i="15"/>
  <c r="T573" i="15"/>
  <c r="V1492" i="15"/>
  <c r="T1492" i="15"/>
  <c r="V1111" i="15"/>
  <c r="T1111" i="15"/>
  <c r="V493" i="15"/>
  <c r="T493" i="15"/>
  <c r="V1265" i="15"/>
  <c r="T1265" i="15"/>
  <c r="V1582" i="15"/>
  <c r="T1582" i="15"/>
  <c r="T56" i="15"/>
  <c r="V1272" i="15"/>
  <c r="T1272" i="15"/>
  <c r="V1469" i="15"/>
  <c r="T1469" i="15"/>
  <c r="V923" i="15"/>
  <c r="T923" i="15"/>
  <c r="V1778" i="15"/>
  <c r="T1778" i="15"/>
  <c r="V1180" i="15"/>
  <c r="T1180" i="15"/>
  <c r="V1009" i="15"/>
  <c r="T1009" i="15"/>
  <c r="V1071" i="15"/>
  <c r="T1071" i="15"/>
  <c r="V161" i="15"/>
  <c r="T161" i="15"/>
  <c r="V1649" i="15"/>
  <c r="T1649" i="15"/>
  <c r="T98" i="15"/>
  <c r="V1607" i="15"/>
  <c r="T1607" i="15"/>
  <c r="V1554" i="15"/>
  <c r="T1554" i="15"/>
  <c r="V1279" i="15"/>
  <c r="T1279" i="15"/>
  <c r="T57" i="15"/>
  <c r="V1025" i="15"/>
  <c r="T1025" i="15"/>
  <c r="V1752" i="15"/>
  <c r="T1752" i="15"/>
  <c r="V1828" i="15"/>
  <c r="T1828" i="15"/>
  <c r="V963" i="15"/>
  <c r="T963" i="15"/>
  <c r="V1742" i="15"/>
  <c r="T1742" i="15"/>
  <c r="T958" i="15"/>
  <c r="V660" i="15"/>
  <c r="T660" i="15"/>
  <c r="T566" i="15"/>
  <c r="T450" i="15"/>
  <c r="V270" i="15"/>
  <c r="T270" i="15"/>
  <c r="T1849" i="15"/>
  <c r="T1528" i="15"/>
  <c r="T1604" i="15"/>
  <c r="T1524" i="15"/>
  <c r="T171" i="15"/>
  <c r="T1559" i="15"/>
  <c r="V1949" i="15"/>
  <c r="T1949" i="15"/>
  <c r="T1284" i="15"/>
  <c r="V1892" i="15"/>
  <c r="T1892" i="15"/>
  <c r="T166" i="15"/>
  <c r="T1208" i="15"/>
  <c r="V1454" i="15"/>
  <c r="T1454" i="15"/>
  <c r="V635" i="15"/>
  <c r="T635" i="15"/>
  <c r="V1023" i="15"/>
  <c r="T1023" i="15"/>
  <c r="V1379" i="15"/>
  <c r="T1379" i="15"/>
  <c r="T1262" i="15"/>
  <c r="T71" i="15"/>
  <c r="V804" i="15"/>
  <c r="T804" i="15"/>
  <c r="V787" i="15"/>
  <c r="T787" i="15"/>
  <c r="V1154" i="15"/>
  <c r="T1154" i="15"/>
  <c r="V1857" i="15"/>
  <c r="T1857" i="15"/>
  <c r="V1715" i="15"/>
  <c r="T1715" i="15"/>
  <c r="V1324" i="15"/>
  <c r="T1324" i="15"/>
  <c r="V628" i="15"/>
  <c r="T628" i="15"/>
  <c r="V1165" i="15"/>
  <c r="T1165" i="15"/>
  <c r="V972" i="15"/>
  <c r="T972" i="15"/>
  <c r="T581" i="15"/>
  <c r="T1133" i="15"/>
  <c r="V1572" i="15"/>
  <c r="T1572" i="15"/>
  <c r="T110" i="15"/>
  <c r="T1942" i="15"/>
  <c r="T1331" i="15"/>
  <c r="T648" i="15"/>
  <c r="T1764" i="15"/>
  <c r="T901" i="15"/>
  <c r="V1422" i="15"/>
  <c r="T1422" i="15"/>
  <c r="V1982" i="15"/>
  <c r="T1982" i="15"/>
  <c r="V195" i="15"/>
  <c r="T195" i="15"/>
  <c r="V187" i="15"/>
  <c r="T187" i="15"/>
  <c r="T519" i="15"/>
  <c r="V1834" i="15"/>
  <c r="T1834" i="15"/>
  <c r="V301" i="15"/>
  <c r="T301" i="15"/>
  <c r="V917" i="15"/>
  <c r="T917" i="15"/>
  <c r="T852" i="15"/>
  <c r="T67" i="15"/>
  <c r="V568" i="15"/>
  <c r="T568" i="15"/>
  <c r="V811" i="15"/>
  <c r="T811" i="15"/>
  <c r="V1428" i="15"/>
  <c r="T1428" i="15"/>
  <c r="V869" i="15"/>
  <c r="T869" i="15"/>
  <c r="V656" i="15"/>
  <c r="T656" i="15"/>
  <c r="V1717" i="15"/>
  <c r="T1717" i="15"/>
  <c r="V1859" i="15"/>
  <c r="T1859" i="15"/>
  <c r="V353" i="15"/>
  <c r="T353" i="15"/>
  <c r="V1066" i="15"/>
  <c r="T1066" i="15"/>
  <c r="T1636" i="15"/>
  <c r="T1824" i="15"/>
  <c r="T1494" i="15"/>
  <c r="T1832" i="15"/>
  <c r="T1461" i="15"/>
  <c r="V1537" i="15"/>
  <c r="T1537" i="15"/>
  <c r="T1061" i="15"/>
  <c r="V705" i="15"/>
  <c r="T705" i="15"/>
  <c r="T1490" i="15"/>
  <c r="V499" i="15"/>
  <c r="T499" i="15"/>
  <c r="V156" i="15"/>
  <c r="T156" i="15"/>
  <c r="T130" i="15"/>
  <c r="T42" i="15"/>
  <c r="T1656" i="15"/>
  <c r="T1357" i="15"/>
  <c r="V1372" i="15"/>
  <c r="T1372" i="15"/>
  <c r="T278" i="15"/>
  <c r="V1278" i="15"/>
  <c r="T1278" i="15"/>
  <c r="T52" i="15"/>
  <c r="T309" i="15"/>
  <c r="T1274" i="15"/>
  <c r="T598" i="15"/>
  <c r="T1044" i="15"/>
  <c r="T907" i="15"/>
  <c r="T1391" i="15"/>
  <c r="T141" i="15"/>
  <c r="T1132" i="15"/>
  <c r="T1601" i="15"/>
  <c r="T61" i="15"/>
  <c r="V1171" i="15"/>
  <c r="T1171" i="15"/>
  <c r="T1833" i="15"/>
  <c r="V1339" i="15"/>
  <c r="T1339" i="15"/>
  <c r="V1723" i="15"/>
  <c r="T1723" i="15"/>
  <c r="V543" i="15"/>
  <c r="T543" i="15"/>
  <c r="T619" i="15"/>
  <c r="V1164" i="15"/>
  <c r="T1164" i="15"/>
  <c r="V1990" i="15"/>
  <c r="T1990" i="15"/>
  <c r="V1189" i="15"/>
  <c r="T1189" i="15"/>
  <c r="V265" i="15"/>
  <c r="T265" i="15"/>
  <c r="V264" i="15"/>
  <c r="T264" i="15"/>
  <c r="T1168" i="15"/>
  <c r="T1325" i="15"/>
  <c r="V1590" i="15"/>
  <c r="T1590" i="15"/>
  <c r="T858" i="15"/>
  <c r="T115" i="15"/>
  <c r="V1303" i="15"/>
  <c r="T1303" i="15"/>
  <c r="V1965" i="15"/>
  <c r="T1965" i="15"/>
  <c r="V1750" i="15"/>
  <c r="T1750" i="15"/>
  <c r="V1037" i="15"/>
  <c r="T1037" i="15"/>
  <c r="V1472" i="15"/>
  <c r="T1472" i="15"/>
  <c r="V1347" i="15"/>
  <c r="T1347" i="15"/>
  <c r="T197" i="15"/>
  <c r="V1763" i="15"/>
  <c r="T1763" i="15"/>
  <c r="V1593" i="15"/>
  <c r="T1593" i="15"/>
  <c r="T73" i="15"/>
  <c r="V297" i="15"/>
  <c r="T297" i="15"/>
  <c r="V1298" i="15"/>
  <c r="T1298" i="15"/>
  <c r="V657" i="15"/>
  <c r="T657" i="15"/>
  <c r="T1283" i="15"/>
  <c r="T1546" i="15"/>
  <c r="T345" i="15"/>
  <c r="T1644" i="15"/>
  <c r="T3" i="15"/>
  <c r="T282" i="15"/>
  <c r="T1566" i="15"/>
  <c r="V189" i="15"/>
  <c r="T189" i="15"/>
  <c r="T945" i="15"/>
  <c r="V1439" i="15"/>
  <c r="T1439" i="15"/>
  <c r="V1720" i="15"/>
  <c r="T1720" i="15"/>
  <c r="T1797" i="15"/>
  <c r="T1139" i="15"/>
  <c r="T1760" i="15"/>
  <c r="T545" i="15"/>
  <c r="V1205" i="15"/>
  <c r="T1205" i="15"/>
  <c r="T1415" i="15"/>
  <c r="V397" i="15"/>
  <c r="T397" i="15"/>
  <c r="T1515" i="15"/>
  <c r="T910" i="15"/>
  <c r="V1107" i="15"/>
  <c r="T1107" i="15"/>
  <c r="T112" i="15"/>
  <c r="T222" i="15"/>
  <c r="T1407" i="15"/>
  <c r="T1840" i="15"/>
  <c r="T1495" i="15"/>
  <c r="T1245" i="15"/>
  <c r="T548" i="15"/>
  <c r="T1089" i="15"/>
  <c r="T1073" i="15"/>
  <c r="T749" i="15"/>
  <c r="V1955" i="15"/>
  <c r="T1955" i="15"/>
  <c r="T255" i="15"/>
  <c r="V551" i="15"/>
  <c r="T551" i="15"/>
  <c r="T538" i="15"/>
  <c r="T722" i="15"/>
  <c r="T102" i="15"/>
  <c r="T769" i="15"/>
  <c r="T170" i="15"/>
  <c r="T1846" i="15"/>
  <c r="V1575" i="15"/>
  <c r="T1575" i="15"/>
  <c r="V895" i="15"/>
  <c r="T895" i="15"/>
  <c r="T155" i="15"/>
  <c r="V343" i="15"/>
  <c r="T343" i="15"/>
  <c r="V1659" i="15"/>
  <c r="T1659" i="15"/>
  <c r="V1045" i="15"/>
  <c r="T1045" i="15"/>
  <c r="V841" i="15"/>
  <c r="T841" i="15"/>
  <c r="T1005" i="15"/>
  <c r="V1837" i="15"/>
  <c r="T1837" i="15"/>
  <c r="T1616" i="15"/>
  <c r="T83" i="15"/>
  <c r="V1862" i="15"/>
  <c r="T1862" i="15"/>
  <c r="V426" i="15"/>
  <c r="T426" i="15"/>
  <c r="T1381" i="15"/>
  <c r="V1069" i="15"/>
  <c r="T1069" i="15"/>
  <c r="V1631" i="15"/>
  <c r="T1631" i="15"/>
  <c r="T329" i="15"/>
  <c r="T80" i="15"/>
  <c r="T534" i="15"/>
  <c r="T337" i="15"/>
  <c r="T670" i="15"/>
  <c r="V1632" i="15"/>
  <c r="T1632" i="15"/>
  <c r="V1771" i="15"/>
  <c r="T1771" i="15"/>
  <c r="V1031" i="15"/>
  <c r="T1031" i="15"/>
  <c r="T1091" i="15"/>
  <c r="V595" i="15"/>
  <c r="T595" i="15"/>
  <c r="T1898" i="15"/>
  <c r="T177" i="15"/>
  <c r="V1806" i="15"/>
  <c r="T1806" i="15"/>
  <c r="T25" i="15"/>
  <c r="T944" i="15"/>
  <c r="T1266" i="15"/>
  <c r="T1678" i="15"/>
  <c r="V1450" i="15"/>
  <c r="T1450" i="15"/>
  <c r="T395" i="15"/>
  <c r="V1320" i="15"/>
  <c r="T1320" i="15"/>
  <c r="T1029" i="15"/>
  <c r="T1353" i="15"/>
  <c r="T728" i="15"/>
  <c r="T444" i="15"/>
  <c r="T649" i="15"/>
  <c r="T75" i="15"/>
  <c r="T1193" i="15"/>
  <c r="T1489" i="15"/>
  <c r="T443" i="15"/>
  <c r="T212" i="15"/>
  <c r="V1917" i="15"/>
  <c r="T1917" i="15"/>
  <c r="T834" i="15"/>
  <c r="T838" i="15"/>
  <c r="V720" i="15"/>
  <c r="T720" i="15"/>
  <c r="T768" i="15"/>
  <c r="T826" i="15"/>
  <c r="T542" i="15"/>
  <c r="T1860" i="15"/>
  <c r="T137" i="15"/>
  <c r="T544" i="15"/>
  <c r="T45" i="15"/>
  <c r="V1304" i="15"/>
  <c r="T1304" i="15"/>
  <c r="T1816" i="15"/>
  <c r="T257" i="15"/>
  <c r="T1202" i="15"/>
  <c r="T801" i="15"/>
  <c r="T1959" i="15"/>
  <c r="V414" i="15"/>
  <c r="T414" i="15"/>
  <c r="T384" i="15"/>
  <c r="V744" i="15"/>
  <c r="T744" i="15"/>
  <c r="V1675" i="15"/>
  <c r="T1675" i="15"/>
  <c r="V664" i="15"/>
  <c r="T664" i="15"/>
  <c r="V1275" i="15"/>
  <c r="T1275" i="15"/>
  <c r="V1022" i="15"/>
  <c r="T1022" i="15"/>
  <c r="V1781" i="15"/>
  <c r="T1781" i="15"/>
  <c r="T1594" i="15"/>
  <c r="T1182" i="15"/>
  <c r="V311" i="15"/>
  <c r="T311" i="15"/>
  <c r="V1652" i="15"/>
  <c r="T1652" i="15"/>
  <c r="V394" i="15"/>
  <c r="T394" i="15"/>
  <c r="V1103" i="15"/>
  <c r="T1103" i="15"/>
  <c r="V243" i="15"/>
  <c r="T243" i="15"/>
  <c r="V506" i="15"/>
  <c r="T506" i="15"/>
  <c r="V1012" i="15"/>
  <c r="T1012" i="15"/>
  <c r="V396" i="15"/>
  <c r="T396" i="15"/>
  <c r="V807" i="15"/>
  <c r="T807" i="15"/>
  <c r="T1549" i="15"/>
  <c r="T349" i="15"/>
  <c r="T1063" i="15"/>
  <c r="T263" i="15"/>
  <c r="T149" i="15"/>
  <c r="T737" i="15"/>
  <c r="V1674" i="15"/>
  <c r="T1674" i="15"/>
  <c r="T1754" i="15"/>
  <c r="T747" i="15"/>
  <c r="T1393" i="15"/>
  <c r="T249" i="15"/>
  <c r="V372" i="15"/>
  <c r="T372" i="15"/>
  <c r="T1376" i="15"/>
  <c r="T968" i="15"/>
  <c r="T1744" i="15"/>
  <c r="T546" i="15"/>
  <c r="V1002" i="15"/>
  <c r="T1002" i="15"/>
  <c r="V267" i="15"/>
  <c r="T267" i="15"/>
  <c r="T1329" i="15"/>
  <c r="T1589" i="15"/>
  <c r="T624" i="15"/>
  <c r="T1886" i="15"/>
  <c r="V1531" i="15"/>
  <c r="T1531" i="15"/>
  <c r="T708" i="15"/>
  <c r="V389" i="15"/>
  <c r="T389" i="15"/>
  <c r="T1850" i="15"/>
  <c r="V457" i="15"/>
  <c r="T457" i="15"/>
  <c r="V392" i="15"/>
  <c r="T392" i="15"/>
  <c r="V842" i="15"/>
  <c r="T842" i="15"/>
  <c r="V1078" i="15"/>
  <c r="T1078" i="15"/>
  <c r="V370" i="15"/>
  <c r="T370" i="15"/>
  <c r="T880" i="15"/>
  <c r="V386" i="15"/>
  <c r="T386" i="15"/>
  <c r="V672" i="15"/>
  <c r="T672" i="15"/>
  <c r="V1532" i="15"/>
  <c r="T1532" i="15"/>
  <c r="V707" i="15"/>
  <c r="T707" i="15"/>
  <c r="V681" i="15"/>
  <c r="T681" i="15"/>
  <c r="V1131" i="15"/>
  <c r="T1131" i="15"/>
  <c r="V1608" i="15"/>
  <c r="T1608" i="15"/>
  <c r="V1314" i="15"/>
  <c r="T1314" i="15"/>
  <c r="V776" i="15"/>
  <c r="T776" i="15"/>
  <c r="V201" i="15"/>
  <c r="T201" i="15"/>
  <c r="V371" i="15"/>
  <c r="T371" i="15"/>
  <c r="V1694" i="15"/>
  <c r="T1694" i="15"/>
  <c r="V1364" i="15"/>
  <c r="T1364" i="15"/>
  <c r="V1269" i="15"/>
  <c r="T1269" i="15"/>
  <c r="V518" i="15"/>
  <c r="T518" i="15"/>
  <c r="V1600" i="15"/>
  <c r="T1600" i="15"/>
  <c r="V288" i="15"/>
  <c r="T288" i="15"/>
  <c r="V1712" i="15"/>
  <c r="T1712" i="15"/>
  <c r="V1076" i="15"/>
  <c r="T1076" i="15"/>
  <c r="V1610" i="15"/>
  <c r="T1610" i="15"/>
  <c r="V587" i="15"/>
  <c r="T587" i="15"/>
  <c r="V1705" i="15"/>
  <c r="T1705" i="15"/>
  <c r="T1703" i="15"/>
  <c r="V1808" i="15"/>
  <c r="T1808" i="15"/>
  <c r="V374" i="15"/>
  <c r="T374" i="15"/>
  <c r="V1871" i="15"/>
  <c r="T1871" i="15"/>
  <c r="V1015" i="15"/>
  <c r="T1015" i="15"/>
  <c r="T1714" i="15"/>
  <c r="V1276" i="15"/>
  <c r="T1276" i="15"/>
  <c r="T456" i="15"/>
  <c r="V1660" i="15"/>
  <c r="T1660" i="15"/>
  <c r="T806" i="15"/>
  <c r="T1880" i="15"/>
  <c r="T86" i="15"/>
  <c r="V1739" i="15"/>
  <c r="T1739" i="15"/>
  <c r="V702" i="15"/>
  <c r="T702" i="15"/>
  <c r="T621" i="15"/>
  <c r="T1801" i="15"/>
  <c r="T459" i="15"/>
  <c r="T1363" i="15"/>
  <c r="T900" i="15"/>
  <c r="V1268" i="15"/>
  <c r="T1268" i="15"/>
  <c r="V1687" i="15"/>
  <c r="T1687" i="15"/>
  <c r="T296" i="15"/>
  <c r="T1475" i="15"/>
  <c r="V552" i="15"/>
  <c r="T552" i="15"/>
  <c r="V637" i="15"/>
  <c r="T637" i="15"/>
  <c r="V669" i="15"/>
  <c r="T669" i="15"/>
  <c r="T180" i="15"/>
  <c r="T1405" i="15"/>
  <c r="T294" i="15"/>
  <c r="V524" i="15"/>
  <c r="T524" i="15"/>
  <c r="V451" i="15"/>
  <c r="T451" i="15"/>
  <c r="T419" i="15"/>
  <c r="V1902" i="15"/>
  <c r="T1902" i="15"/>
  <c r="T1586" i="15"/>
  <c r="V955" i="15"/>
  <c r="T955" i="15"/>
  <c r="V823" i="15"/>
  <c r="T823" i="15"/>
  <c r="T438" i="15"/>
  <c r="V473" i="15"/>
  <c r="T473" i="15"/>
  <c r="T827" i="15"/>
  <c r="T43" i="15"/>
  <c r="T340" i="15"/>
  <c r="V285" i="15"/>
  <c r="T285" i="15"/>
  <c r="T1501" i="15"/>
  <c r="T1513" i="15"/>
  <c r="V468" i="15"/>
  <c r="T468" i="15"/>
  <c r="T554" i="15"/>
  <c r="T1410" i="15"/>
  <c r="T1173" i="15"/>
  <c r="T144" i="15"/>
  <c r="T35" i="15"/>
  <c r="T1041" i="15"/>
  <c r="T1354" i="15"/>
  <c r="T1977" i="15"/>
  <c r="T300" i="15"/>
  <c r="V480" i="15"/>
  <c r="T480" i="15"/>
  <c r="V1104" i="15"/>
  <c r="T1104" i="15"/>
  <c r="V497" i="15"/>
  <c r="T497" i="15"/>
  <c r="V1225" i="15"/>
  <c r="T1225" i="15"/>
  <c r="V1351" i="15"/>
  <c r="T1351" i="15"/>
  <c r="T1190" i="15"/>
  <c r="V266" i="15"/>
  <c r="T266" i="15"/>
  <c r="V1373" i="15"/>
  <c r="T1373" i="15"/>
  <c r="T47" i="15"/>
  <c r="V1414" i="15"/>
  <c r="T1414" i="15"/>
  <c r="V710" i="15"/>
  <c r="T710" i="15"/>
  <c r="V344" i="15"/>
  <c r="T344" i="15"/>
  <c r="T1818" i="15"/>
  <c r="V342" i="15"/>
  <c r="T342" i="15"/>
  <c r="V1167" i="15"/>
  <c r="T1167" i="15"/>
  <c r="T1048" i="15"/>
  <c r="T684" i="15"/>
  <c r="T1250" i="15"/>
  <c r="T32" i="15"/>
  <c r="T1562" i="15"/>
  <c r="T24" i="15"/>
  <c r="V721" i="15"/>
  <c r="T721" i="15"/>
  <c r="T847" i="15"/>
  <c r="T13" i="15"/>
  <c r="T561" i="15"/>
  <c r="T53" i="15"/>
  <c r="T908" i="15"/>
  <c r="T861" i="15"/>
  <c r="V729" i="15"/>
  <c r="T729" i="15"/>
  <c r="T306" i="15"/>
  <c r="V1512" i="15"/>
  <c r="T1512" i="15"/>
  <c r="V1476" i="15"/>
  <c r="T1476" i="15"/>
  <c r="V641" i="15"/>
  <c r="T641" i="15"/>
  <c r="V746" i="15"/>
  <c r="T746" i="15"/>
  <c r="T742" i="15"/>
  <c r="V1336" i="15"/>
  <c r="T1336" i="15"/>
  <c r="T1244" i="15"/>
  <c r="T1408" i="15"/>
  <c r="V1196" i="15"/>
  <c r="T1196" i="15"/>
  <c r="V1344" i="15"/>
  <c r="T1344" i="15"/>
  <c r="V780" i="15"/>
  <c r="T780" i="15"/>
  <c r="T594" i="15"/>
  <c r="T1845" i="15"/>
  <c r="T634" i="15"/>
  <c r="T1236" i="15"/>
  <c r="V1548" i="15"/>
  <c r="T1548" i="15"/>
  <c r="T1315" i="15"/>
  <c r="T122" i="15"/>
  <c r="T174" i="15"/>
  <c r="T429" i="15"/>
  <c r="V675" i="15"/>
  <c r="T675" i="15"/>
  <c r="T840" i="15"/>
  <c r="T1960" i="15"/>
  <c r="T12" i="15"/>
  <c r="V1261" i="15"/>
  <c r="T1261" i="15"/>
  <c r="T1615" i="15"/>
  <c r="T1620" i="15"/>
  <c r="T150" i="15"/>
  <c r="T405" i="15"/>
  <c r="V658" i="15"/>
  <c r="T658" i="15"/>
  <c r="T833" i="15"/>
  <c r="T508" i="15"/>
  <c r="T937" i="15"/>
  <c r="T191" i="15"/>
  <c r="T622" i="15"/>
  <c r="T1755" i="15"/>
  <c r="T846" i="15"/>
  <c r="V761" i="15"/>
  <c r="T761" i="15"/>
  <c r="V1888" i="15"/>
  <c r="T1888" i="15"/>
  <c r="T1564" i="15"/>
  <c r="V1337" i="15"/>
  <c r="T1337" i="15"/>
  <c r="T617" i="15"/>
  <c r="T254" i="15"/>
  <c r="V1406" i="15"/>
  <c r="T1406" i="15"/>
  <c r="V490" i="15"/>
  <c r="T490" i="15"/>
  <c r="T501" i="15"/>
  <c r="T567" i="15"/>
  <c r="T341" i="15"/>
  <c r="V134" i="15"/>
  <c r="T134" i="15"/>
  <c r="T674" i="15"/>
  <c r="T1915" i="15"/>
  <c r="T236" i="15"/>
  <c r="V1713" i="15"/>
  <c r="T1713" i="15"/>
  <c r="T570" i="15"/>
  <c r="T1485" i="15"/>
  <c r="T1514" i="15"/>
  <c r="T829" i="15"/>
  <c r="V943" i="15"/>
  <c r="T943" i="15"/>
  <c r="V886" i="15"/>
  <c r="T886" i="15"/>
  <c r="T260" i="15"/>
  <c r="T1030" i="15"/>
  <c r="T1161" i="15"/>
  <c r="T1412" i="15"/>
  <c r="T1191" i="15"/>
  <c r="V957" i="15"/>
  <c r="T957" i="15"/>
  <c r="T1657" i="15"/>
  <c r="V1522" i="15"/>
  <c r="T1522" i="15"/>
  <c r="T1980" i="15"/>
  <c r="T799" i="15"/>
  <c r="T1288" i="15"/>
  <c r="T1123" i="15"/>
  <c r="T486" i="15"/>
  <c r="T117" i="15"/>
  <c r="T1578" i="15"/>
  <c r="T947" i="15"/>
  <c r="T482" i="15"/>
  <c r="T1901" i="15"/>
  <c r="V1783" i="15"/>
  <c r="T1783" i="15"/>
  <c r="T1919" i="15"/>
  <c r="V1508" i="15"/>
  <c r="T1508" i="15"/>
  <c r="T213" i="15"/>
  <c r="V1430" i="15"/>
  <c r="T1430" i="15"/>
  <c r="T1251" i="15"/>
  <c r="T646" i="15"/>
  <c r="T382" i="15"/>
  <c r="T1646" i="15"/>
  <c r="T407" i="15"/>
  <c r="T854" i="15"/>
  <c r="V445" i="15"/>
  <c r="T445" i="15"/>
  <c r="T1930" i="15"/>
  <c r="T435" i="15"/>
  <c r="V773" i="15"/>
  <c r="T773" i="15"/>
  <c r="T1893" i="15"/>
  <c r="T216" i="15"/>
  <c r="T198" i="15"/>
  <c r="T948" i="15"/>
  <c r="T1727" i="15"/>
  <c r="T1843" i="15"/>
  <c r="V623" i="15"/>
  <c r="T623" i="15"/>
  <c r="T915" i="15"/>
  <c r="T1375" i="15"/>
  <c r="T732" i="15"/>
  <c r="T1587" i="15"/>
  <c r="T1087" i="15"/>
  <c r="T791" i="15"/>
  <c r="T175" i="15"/>
  <c r="T287" i="15"/>
  <c r="T393" i="15"/>
  <c r="T922" i="15"/>
  <c r="V321" i="15"/>
  <c r="T321" i="15"/>
  <c r="T1799" i="15"/>
  <c r="T49" i="15"/>
  <c r="T1429" i="15"/>
  <c r="T1653" i="15"/>
  <c r="T671" i="15"/>
  <c r="T1998" i="15"/>
  <c r="T905" i="15"/>
  <c r="T786" i="15"/>
  <c r="T34" i="15"/>
  <c r="T1452" i="15"/>
  <c r="T1142" i="15"/>
  <c r="T1121" i="15"/>
  <c r="T1056" i="15"/>
  <c r="T812" i="15"/>
  <c r="T114" i="15"/>
  <c r="T1370" i="15"/>
  <c r="V494" i="15"/>
  <c r="T494" i="15"/>
  <c r="V1757" i="15"/>
  <c r="T1757" i="15"/>
  <c r="V716" i="15"/>
  <c r="T716" i="15"/>
  <c r="V1542" i="15"/>
  <c r="T1542" i="15"/>
  <c r="T379" i="15"/>
  <c r="V553" i="15"/>
  <c r="T553" i="15"/>
  <c r="T1939" i="15"/>
  <c r="T860" i="15"/>
  <c r="T362" i="15"/>
  <c r="T1535" i="15"/>
  <c r="T1842" i="15"/>
  <c r="V828" i="15"/>
  <c r="T828" i="15"/>
  <c r="T33" i="15"/>
  <c r="T10" i="15"/>
  <c r="T44" i="15"/>
  <c r="T1487" i="15"/>
  <c r="T560" i="15"/>
  <c r="T626" i="15"/>
  <c r="T1693" i="15"/>
  <c r="T27" i="15"/>
  <c r="V299" i="15"/>
  <c r="T299" i="15"/>
  <c r="T209" i="15"/>
  <c r="T418" i="15"/>
  <c r="T327" i="15"/>
  <c r="T609" i="15"/>
  <c r="T500" i="15"/>
  <c r="T422" i="15"/>
  <c r="T1625" i="15"/>
  <c r="T72" i="15"/>
  <c r="V756" i="15"/>
  <c r="T756" i="15"/>
  <c r="T1706" i="15"/>
  <c r="T82" i="15"/>
  <c r="T1437" i="15"/>
  <c r="T1172" i="15"/>
  <c r="V556" i="15"/>
  <c r="T556" i="15"/>
  <c r="T1719" i="15"/>
  <c r="T259" i="15"/>
  <c r="V1904" i="15"/>
  <c r="T1904" i="15"/>
  <c r="T1866" i="15"/>
  <c r="T1611" i="15"/>
  <c r="V2003" i="15"/>
  <c r="T2003" i="15"/>
  <c r="T604" i="15"/>
  <c r="T237" i="15"/>
  <c r="T1151" i="15"/>
  <c r="T1074" i="15"/>
  <c r="T1446" i="15"/>
  <c r="T1789" i="15"/>
  <c r="V346" i="15"/>
  <c r="T346" i="15"/>
  <c r="T859" i="15"/>
  <c r="T630" i="15"/>
  <c r="V800" i="15"/>
  <c r="T800" i="15"/>
  <c r="T1940" i="15"/>
  <c r="T1879" i="15"/>
  <c r="T208" i="15"/>
  <c r="V1119" i="15"/>
  <c r="T1119" i="15"/>
  <c r="T38" i="15"/>
  <c r="T1852" i="15"/>
  <c r="V487" i="15"/>
  <c r="T487" i="15"/>
  <c r="T1297" i="15"/>
  <c r="T1747" i="15"/>
  <c r="T1286" i="15"/>
  <c r="T1983" i="15"/>
  <c r="V655" i="15"/>
  <c r="T655" i="15"/>
  <c r="T673" i="15"/>
  <c r="T770" i="15"/>
  <c r="T1908" i="15"/>
  <c r="T1779" i="15"/>
  <c r="T1934" i="15"/>
  <c r="T760" i="15"/>
  <c r="T1836" i="15"/>
  <c r="V1774" i="15"/>
  <c r="T1774" i="15"/>
  <c r="T1145" i="15"/>
  <c r="T513" i="15"/>
  <c r="T104" i="15"/>
  <c r="T1506" i="15"/>
  <c r="T1684" i="15"/>
  <c r="V1605" i="15"/>
  <c r="T1605" i="15"/>
  <c r="T1896" i="15"/>
  <c r="T152" i="15"/>
  <c r="T1224" i="15"/>
  <c r="T188" i="15"/>
  <c r="T763" i="15"/>
  <c r="T1689" i="15"/>
  <c r="T184" i="15"/>
  <c r="T92" i="15"/>
  <c r="T844" i="15"/>
  <c r="T1853" i="15"/>
  <c r="T1008" i="15"/>
  <c r="T1291" i="15"/>
  <c r="T678" i="15"/>
  <c r="T230" i="15"/>
  <c r="T1184" i="15"/>
  <c r="T1108" i="15"/>
  <c r="T1267" i="15"/>
  <c r="T932" i="15"/>
  <c r="T437" i="15"/>
  <c r="T537" i="15"/>
  <c r="T488" i="15"/>
  <c r="T14" i="15"/>
  <c r="T433" i="15"/>
  <c r="T1218" i="15"/>
  <c r="T1319" i="15"/>
  <c r="T1215" i="15"/>
  <c r="T897" i="15"/>
  <c r="T1838" i="15"/>
  <c r="T1790" i="15"/>
  <c r="T1585" i="15"/>
  <c r="T307" i="15"/>
  <c r="T1851" i="15"/>
  <c r="T159" i="15"/>
  <c r="T373" i="15"/>
  <c r="V1003" i="15"/>
  <c r="T1003" i="15"/>
  <c r="T1046" i="15"/>
  <c r="T165" i="15"/>
  <c r="T1565" i="15"/>
  <c r="T252" i="15"/>
  <c r="T1226" i="15"/>
  <c r="T1662" i="15"/>
  <c r="V328" i="15"/>
  <c r="T328" i="15"/>
  <c r="T1110" i="15"/>
  <c r="T874" i="15"/>
  <c r="T1751" i="15"/>
  <c r="T462" i="15"/>
  <c r="T765" i="15"/>
  <c r="T142" i="15"/>
  <c r="T1804" i="15"/>
  <c r="T599" i="15"/>
  <c r="T1580" i="15"/>
  <c r="T1374" i="15"/>
  <c r="T523" i="15"/>
  <c r="T1907" i="15"/>
  <c r="T1887" i="15"/>
  <c r="T928" i="15"/>
  <c r="T1718" i="15"/>
  <c r="T315" i="15"/>
  <c r="T207" i="15"/>
  <c r="T1242" i="15"/>
  <c r="V921" i="15"/>
  <c r="T921" i="15"/>
  <c r="T1884" i="15"/>
  <c r="T1737" i="15"/>
  <c r="T1623" i="15"/>
  <c r="T1310" i="15"/>
  <c r="V1991" i="15"/>
  <c r="T1991" i="15"/>
  <c r="T1240" i="15"/>
  <c r="T1769" i="15"/>
  <c r="V1511" i="15"/>
  <c r="T1511" i="15"/>
  <c r="T887" i="15"/>
  <c r="T1292" i="15"/>
  <c r="T304" i="15"/>
  <c r="T1561" i="15"/>
  <c r="T89" i="15"/>
  <c r="T1947" i="15"/>
  <c r="V794" i="15"/>
  <c r="T794" i="15"/>
  <c r="V271" i="15"/>
  <c r="T271" i="15"/>
  <c r="V832" i="15"/>
  <c r="T832" i="15"/>
  <c r="T1340" i="15"/>
  <c r="T1174" i="15"/>
  <c r="T510" i="15"/>
  <c r="T118" i="15"/>
  <c r="V1978" i="15"/>
  <c r="T1978" i="15"/>
  <c r="T1592" i="15"/>
  <c r="T1613" i="15"/>
  <c r="V1614" i="15"/>
  <c r="T1614" i="15"/>
  <c r="V711" i="15"/>
  <c r="T711" i="15"/>
  <c r="V1683" i="15"/>
  <c r="T1683" i="15"/>
  <c r="T404" i="15"/>
  <c r="T140" i="15"/>
  <c r="T788" i="15"/>
  <c r="T931" i="15"/>
  <c r="V592" i="15"/>
  <c r="T592" i="15"/>
  <c r="V1795" i="15"/>
  <c r="T1795" i="15"/>
  <c r="T1024" i="15"/>
  <c r="T1358" i="15"/>
  <c r="T879" i="15"/>
  <c r="T1094" i="15"/>
  <c r="T348" i="15"/>
  <c r="V1847" i="15"/>
  <c r="T1847" i="15"/>
  <c r="T425" i="15"/>
  <c r="V1054" i="15"/>
  <c r="T1054" i="15"/>
  <c r="T251" i="15"/>
  <c r="T1624" i="15"/>
  <c r="T1343" i="15"/>
  <c r="T611" i="15"/>
  <c r="T1203" i="15"/>
  <c r="T492" i="15"/>
  <c r="T1573" i="15"/>
  <c r="T1333" i="15"/>
  <c r="T1474" i="15"/>
  <c r="T992" i="15"/>
  <c r="V1938" i="15"/>
  <c r="T1938" i="15"/>
  <c r="T64" i="15"/>
  <c r="T659" i="15"/>
  <c r="V700" i="15"/>
  <c r="T700" i="15"/>
  <c r="V387" i="15"/>
  <c r="T387" i="15"/>
  <c r="T789" i="15"/>
  <c r="T953" i="15"/>
  <c r="T1302" i="15"/>
  <c r="T1213" i="15"/>
  <c r="V1558" i="15"/>
  <c r="T1558" i="15"/>
  <c r="V491" i="15"/>
  <c r="T491" i="15"/>
  <c r="T58" i="15"/>
  <c r="T1000" i="15"/>
  <c r="T936" i="15"/>
  <c r="T898" i="15"/>
  <c r="T1471" i="15"/>
  <c r="V699" i="15"/>
  <c r="T699" i="15"/>
  <c r="T1280" i="15"/>
  <c r="T1557" i="15"/>
  <c r="T745" i="15"/>
  <c r="T1729" i="15"/>
  <c r="T1551" i="15"/>
  <c r="T224" i="15"/>
  <c r="T815" i="15"/>
  <c r="T1417" i="15"/>
  <c r="V416" i="15"/>
  <c r="T416" i="15"/>
  <c r="T754" i="15"/>
  <c r="T663" i="15"/>
  <c r="T218" i="15"/>
  <c r="V1120" i="15"/>
  <c r="T1120" i="15"/>
  <c r="V1459" i="15"/>
  <c r="T1459" i="15"/>
  <c r="T292" i="15"/>
  <c r="T654" i="15"/>
  <c r="V314" i="15"/>
  <c r="T314" i="15"/>
  <c r="T1395" i="15"/>
  <c r="V618" i="15"/>
  <c r="T618" i="15"/>
  <c r="V447" i="15"/>
  <c r="T447" i="15"/>
  <c r="T1398" i="15"/>
  <c r="T1951" i="15"/>
  <c r="V924" i="15"/>
  <c r="T924" i="15"/>
  <c r="T464" i="15"/>
  <c r="T1449" i="15"/>
  <c r="T890" i="15"/>
  <c r="T1035" i="15"/>
  <c r="T1787" i="15"/>
  <c r="T1811" i="15"/>
  <c r="T1970" i="15"/>
  <c r="T1708" i="15"/>
  <c r="T1913" i="15"/>
  <c r="V1468" i="15"/>
  <c r="T1468" i="15"/>
  <c r="T505" i="15"/>
  <c r="T1603" i="15"/>
  <c r="T1863" i="15"/>
  <c r="T817" i="15"/>
  <c r="T1882" i="15"/>
  <c r="T350" i="15"/>
  <c r="T333" i="15"/>
  <c r="T1058" i="15"/>
  <c r="T845" i="15"/>
  <c r="T1794" i="15"/>
  <c r="T1361" i="15"/>
  <c r="T276" i="15"/>
  <c r="T1227" i="15"/>
  <c r="T1707" i="15"/>
  <c r="V1243" i="15"/>
  <c r="T1243" i="15"/>
  <c r="V1192" i="15"/>
  <c r="T1192" i="15"/>
  <c r="V1049" i="15"/>
  <c r="T1049" i="15"/>
  <c r="T792" i="15"/>
  <c r="T233" i="15"/>
  <c r="T1619" i="15"/>
  <c r="T91" i="15"/>
  <c r="T390" i="15"/>
  <c r="V1425" i="15"/>
  <c r="T1425" i="15"/>
  <c r="V1665" i="15"/>
  <c r="T1665" i="15"/>
  <c r="T420" i="15"/>
  <c r="V1478" i="15"/>
  <c r="T1478" i="15"/>
  <c r="T970" i="15"/>
  <c r="T378" i="15"/>
  <c r="T1963" i="15"/>
  <c r="V1117" i="15"/>
  <c r="T1117" i="15"/>
  <c r="T608" i="15"/>
  <c r="T509" i="15"/>
  <c r="T193" i="15"/>
  <c r="V470" i="15"/>
  <c r="T470" i="15"/>
  <c r="V168" i="15"/>
  <c r="T168" i="15"/>
  <c r="T717" i="15"/>
  <c r="T1440" i="15"/>
  <c r="V1445" i="15"/>
  <c r="T1445" i="15"/>
  <c r="T929" i="15"/>
  <c r="T741" i="15"/>
  <c r="T442" i="15"/>
  <c r="T1346" i="15"/>
  <c r="T1633" i="15"/>
  <c r="V1701" i="15"/>
  <c r="T1701" i="15"/>
  <c r="T803" i="15"/>
  <c r="T1914" i="15"/>
  <c r="V1179" i="15"/>
  <c r="T1179" i="15"/>
  <c r="T411" i="15"/>
  <c r="T1617" i="15"/>
  <c r="T1081" i="15"/>
  <c r="T1062" i="15"/>
  <c r="T1591" i="15"/>
  <c r="V1571" i="15"/>
  <c r="T1571" i="15"/>
  <c r="T1609" i="15"/>
  <c r="V1088" i="15"/>
  <c r="T1088" i="15"/>
  <c r="V1197" i="15"/>
  <c r="T1197" i="15"/>
  <c r="V322" i="15"/>
  <c r="T322" i="15"/>
  <c r="T1936" i="15"/>
  <c r="T989" i="15"/>
  <c r="T1996" i="15"/>
  <c r="T903" i="15"/>
  <c r="T1534" i="15"/>
  <c r="T1228" i="15"/>
  <c r="T319" i="15"/>
  <c r="T1672" i="15"/>
  <c r="T885" i="15"/>
  <c r="V1953" i="15"/>
  <c r="T1953" i="15"/>
  <c r="T220" i="15"/>
  <c r="V1556" i="15"/>
  <c r="T1556" i="15"/>
  <c r="T1418" i="15"/>
  <c r="T606" i="15"/>
  <c r="T767" i="15"/>
  <c r="T1169" i="15"/>
  <c r="T1567" i="15"/>
  <c r="V409" i="15"/>
  <c r="T409" i="15"/>
  <c r="T1443" i="15"/>
  <c r="T1943" i="15"/>
  <c r="T1128" i="15"/>
  <c r="T1669" i="15"/>
  <c r="T1011" i="15"/>
  <c r="T431" i="15"/>
  <c r="T1178" i="15"/>
  <c r="T185" i="15"/>
  <c r="T1126" i="15"/>
  <c r="T1052" i="15"/>
  <c r="V1540" i="15"/>
  <c r="T1540" i="15"/>
  <c r="T336" i="15"/>
  <c r="T680" i="15"/>
  <c r="V614" i="15"/>
  <c r="T614" i="15"/>
  <c r="T1642" i="15"/>
  <c r="T90" i="15"/>
  <c r="T569" i="15"/>
  <c r="T108" i="15"/>
  <c r="T121" i="15"/>
  <c r="T1470" i="15"/>
  <c r="T914" i="15"/>
  <c r="T87" i="15"/>
  <c r="T385" i="15"/>
  <c r="T1812" i="15"/>
  <c r="V173" i="15"/>
  <c r="T173" i="15"/>
  <c r="T1802" i="15"/>
  <c r="V1796" i="15"/>
  <c r="T1796" i="15"/>
  <c r="T1237" i="15"/>
  <c r="V1792" i="15"/>
  <c r="T1792" i="15"/>
  <c r="T1516" i="15"/>
  <c r="V964" i="15"/>
  <c r="T964" i="15"/>
  <c r="T28" i="15"/>
  <c r="T1181" i="15"/>
  <c r="T996" i="15"/>
  <c r="V1676" i="15"/>
  <c r="T1676" i="15"/>
  <c r="T960" i="15"/>
  <c r="T16" i="15"/>
  <c r="T679" i="15"/>
  <c r="V1735" i="15"/>
  <c r="T1735" i="15"/>
  <c r="V1362" i="15"/>
  <c r="T1362" i="15"/>
  <c r="T179" i="15"/>
  <c r="V1229" i="15"/>
  <c r="T1229" i="15"/>
  <c r="T1451" i="15"/>
  <c r="T248" i="15"/>
  <c r="T1504" i="15"/>
  <c r="T1576" i="15"/>
  <c r="T1612" i="15"/>
  <c r="V214" i="15"/>
  <c r="T214" i="15"/>
  <c r="T424" i="15"/>
  <c r="T1937" i="15"/>
  <c r="T616" i="15"/>
  <c r="T1287" i="15"/>
  <c r="T1890" i="15"/>
  <c r="T1027" i="15"/>
  <c r="T1643" i="15"/>
  <c r="T1064" i="15"/>
  <c r="T1095" i="15"/>
  <c r="T1968" i="15"/>
  <c r="T650" i="15"/>
  <c r="T1848" i="15"/>
  <c r="T1961" i="15"/>
  <c r="T971" i="15"/>
  <c r="T1252" i="15"/>
  <c r="T471" i="15"/>
  <c r="T489" i="15"/>
  <c r="T565" i="15"/>
  <c r="T205" i="15"/>
  <c r="T1057" i="15"/>
  <c r="T106" i="15"/>
  <c r="T367" i="15"/>
  <c r="T839" i="15"/>
  <c r="V2005" i="15"/>
  <c r="T2005" i="15"/>
  <c r="T1698" i="15"/>
  <c r="T1899" i="15"/>
  <c r="T1820" i="15"/>
  <c r="T988" i="15"/>
  <c r="V335" i="15"/>
  <c r="T335" i="15"/>
  <c r="T1768" i="15"/>
  <c r="T1753" i="15"/>
  <c r="T1952" i="15"/>
  <c r="T1641" i="15"/>
  <c r="T1697" i="15"/>
  <c r="V1972" i="15"/>
  <c r="T1972" i="15"/>
  <c r="T22" i="15"/>
  <c r="T125" i="15"/>
  <c r="T479" i="15"/>
  <c r="T1423" i="15"/>
  <c r="T369" i="15"/>
  <c r="T54" i="15"/>
  <c r="T1661" i="15"/>
  <c r="T1332" i="15"/>
  <c r="V1039" i="15"/>
  <c r="T1039" i="15"/>
  <c r="T1101" i="15"/>
  <c r="T21" i="15"/>
  <c r="T1099" i="15"/>
  <c r="T1010" i="15"/>
  <c r="T774" i="15"/>
  <c r="T515" i="15"/>
  <c r="T1153" i="15"/>
  <c r="V601" i="15"/>
  <c r="T601" i="15"/>
  <c r="T912" i="15"/>
  <c r="V951" i="15"/>
  <c r="T951" i="15"/>
  <c r="T347" i="15"/>
  <c r="T997" i="15"/>
  <c r="T1312" i="15"/>
  <c r="T1150" i="15"/>
  <c r="T1463" i="15"/>
  <c r="T359" i="15"/>
  <c r="T640" i="15"/>
  <c r="T1432" i="15"/>
  <c r="T1163" i="15"/>
  <c r="T1235" i="15"/>
  <c r="T1692" i="15"/>
  <c r="T790" i="15"/>
  <c r="T1969" i="15"/>
  <c r="V796" i="15"/>
  <c r="T796" i="15"/>
  <c r="V1550" i="15"/>
  <c r="T1550" i="15"/>
  <c r="T1019" i="15"/>
  <c r="T1158" i="15"/>
  <c r="T938" i="15"/>
  <c r="T119" i="15"/>
  <c r="T902" i="15"/>
  <c r="T132" i="15"/>
  <c r="T123" i="15"/>
  <c r="T775" i="15"/>
  <c r="T850" i="15"/>
  <c r="T247" i="15"/>
  <c r="T1017" i="15"/>
  <c r="T1396" i="15"/>
  <c r="T1929" i="15"/>
  <c r="T1805" i="15"/>
  <c r="T738" i="15"/>
  <c r="T1597" i="15"/>
  <c r="T284" i="15"/>
  <c r="T136" i="15"/>
  <c r="V403" i="15"/>
  <c r="T403" i="15"/>
  <c r="T1257" i="15"/>
  <c r="T1637" i="15"/>
  <c r="T550" i="15"/>
  <c r="V1507" i="15"/>
  <c r="T1507" i="15"/>
  <c r="T1728" i="15"/>
  <c r="T145" i="15"/>
  <c r="T507" i="15"/>
  <c r="T7" i="15"/>
  <c r="T100" i="15"/>
  <c r="T1726" i="15"/>
  <c r="T478" i="15"/>
  <c r="V330" i="15"/>
  <c r="T330" i="15"/>
  <c r="T1733" i="15"/>
  <c r="V574" i="15"/>
  <c r="T574" i="15"/>
  <c r="T1721" i="15"/>
  <c r="T1702" i="15"/>
  <c r="T245" i="15"/>
  <c r="T253" i="15"/>
  <c r="T1700" i="15"/>
  <c r="T633" i="15"/>
  <c r="V1973" i="15"/>
  <c r="T1973" i="15"/>
  <c r="T324" i="15"/>
  <c r="T1334" i="15"/>
  <c r="T1403" i="15"/>
  <c r="T1814" i="15"/>
  <c r="T163" i="15"/>
  <c r="T697" i="15"/>
  <c r="V1456" i="15"/>
  <c r="T1456" i="15"/>
  <c r="T1305" i="15"/>
  <c r="T529" i="15"/>
  <c r="T1543" i="15"/>
  <c r="T1835" i="15"/>
  <c r="T1038" i="15"/>
  <c r="T70" i="15"/>
  <c r="T1290" i="15"/>
  <c r="T206" i="15"/>
  <c r="T522" i="15"/>
  <c r="T726" i="15"/>
  <c r="T1246" i="15"/>
  <c r="T151" i="15"/>
  <c r="T1086" i="15"/>
  <c r="T1875" i="15"/>
  <c r="T830" i="15"/>
  <c r="T539" i="15"/>
  <c r="T1679" i="15"/>
  <c r="T1216" i="15"/>
  <c r="T1018" i="15"/>
  <c r="T1650" i="15"/>
  <c r="T1821" i="15"/>
  <c r="T1748" i="15"/>
  <c r="T805" i="15"/>
  <c r="T926" i="15"/>
  <c r="T37" i="15"/>
  <c r="T1210" i="15"/>
  <c r="T867" i="15"/>
  <c r="T527" i="15"/>
  <c r="T856" i="15"/>
  <c r="T1776" i="15"/>
  <c r="T862" i="15"/>
  <c r="T113" i="15"/>
  <c r="T308" i="15"/>
  <c r="T703" i="15"/>
  <c r="T1577" i="15"/>
  <c r="T974" i="15"/>
  <c r="T323" i="15"/>
  <c r="V1230" i="15"/>
  <c r="T1230" i="15"/>
  <c r="V1709" i="15"/>
  <c r="T1709" i="15"/>
  <c r="T579" i="15"/>
  <c r="V1877" i="15"/>
  <c r="T1877" i="15"/>
  <c r="T124" i="15"/>
  <c r="T139" i="15"/>
  <c r="T186" i="15"/>
  <c r="T147" i="15"/>
  <c r="T835" i="15"/>
  <c r="T36" i="15"/>
  <c r="V1042" i="15"/>
  <c r="T1042" i="15"/>
  <c r="T985" i="15"/>
  <c r="T578" i="15"/>
  <c r="T784" i="15"/>
  <c r="T176" i="15"/>
  <c r="V1895" i="15"/>
  <c r="T1895" i="15"/>
  <c r="V1903" i="15"/>
  <c r="T1903" i="15"/>
  <c r="T194" i="15"/>
  <c r="T1956" i="15"/>
  <c r="T1394" i="15"/>
  <c r="T55" i="15"/>
  <c r="T1813" i="15"/>
  <c r="T930" i="15"/>
  <c r="T1570" i="15"/>
  <c r="T146" i="15"/>
  <c r="T516" i="15"/>
  <c r="V1825" i="15"/>
  <c r="T1825" i="15"/>
  <c r="V1198" i="15"/>
  <c r="T1198" i="15"/>
  <c r="T338" i="15"/>
  <c r="T857" i="15"/>
  <c r="T8" i="15"/>
  <c r="T696" i="15"/>
  <c r="T627" i="15"/>
  <c r="T1732" i="15"/>
  <c r="V402" i="15"/>
  <c r="T402" i="15"/>
  <c r="T532" i="15"/>
  <c r="T596" i="15"/>
  <c r="T11" i="15"/>
  <c r="T701" i="15"/>
  <c r="T316" i="15"/>
  <c r="T413" i="15"/>
  <c r="T1147" i="15"/>
  <c r="T210" i="15"/>
  <c r="T1162" i="15"/>
  <c r="T571" i="15"/>
  <c r="T558" i="15"/>
  <c r="T873" i="15"/>
  <c r="T1156" i="15"/>
  <c r="T1827" i="15"/>
  <c r="V1538" i="15"/>
  <c r="V1977" i="15"/>
  <c r="V232" i="15"/>
  <c r="V821" i="15"/>
  <c r="V1438" i="15"/>
  <c r="V1199" i="15"/>
  <c r="V512" i="15"/>
  <c r="V1420" i="15"/>
  <c r="V916" i="15"/>
  <c r="V1743" i="15"/>
  <c r="V1994" i="15"/>
  <c r="V399" i="15"/>
  <c r="V298" i="15"/>
  <c r="V934" i="15"/>
  <c r="V1800" i="15"/>
  <c r="V816" i="15"/>
  <c r="V1487" i="15"/>
  <c r="V893" i="15"/>
  <c r="V1561" i="15"/>
  <c r="V1592" i="15"/>
  <c r="V659" i="15"/>
  <c r="V1557" i="15"/>
  <c r="V442" i="15"/>
  <c r="V1061" i="15"/>
  <c r="V1451" i="15"/>
  <c r="V758" i="15"/>
  <c r="V2002" i="15"/>
  <c r="V1549" i="15"/>
  <c r="V1393" i="15"/>
  <c r="V522" i="15"/>
  <c r="V1583" i="15"/>
  <c r="V1976" i="15"/>
  <c r="V1577" i="15"/>
  <c r="V1923" i="15"/>
  <c r="U1281" i="15"/>
  <c r="V1281" i="15"/>
  <c r="V332" i="15"/>
  <c r="U241" i="15"/>
  <c r="V241" i="15"/>
  <c r="V1467" i="15"/>
  <c r="V1745" i="15"/>
  <c r="V813" i="15"/>
  <c r="V258" i="15"/>
  <c r="U496" i="15"/>
  <c r="V496" i="15"/>
  <c r="V1130" i="15"/>
  <c r="U303" i="15"/>
  <c r="V303" i="15"/>
  <c r="U665" i="15"/>
  <c r="V665" i="15"/>
  <c r="V1711" i="15"/>
  <c r="U211" i="15"/>
  <c r="V211" i="15"/>
  <c r="U978" i="15"/>
  <c r="V978" i="15"/>
  <c r="U272" i="15"/>
  <c r="V272" i="15"/>
  <c r="U831" i="15"/>
  <c r="V831" i="15"/>
  <c r="U1663" i="15"/>
  <c r="V1663" i="15"/>
  <c r="U1839" i="15"/>
  <c r="V1839" i="15"/>
  <c r="U1568" i="15"/>
  <c r="V1568" i="15"/>
  <c r="U1671" i="15"/>
  <c r="V1671" i="15"/>
  <c r="U1635" i="15"/>
  <c r="V1635" i="15"/>
  <c r="U980" i="15"/>
  <c r="V980" i="15"/>
  <c r="U1366" i="15"/>
  <c r="V1366" i="15"/>
  <c r="V708" i="15"/>
  <c r="U1928" i="15"/>
  <c r="V1928" i="15"/>
  <c r="U514" i="15"/>
  <c r="V514" i="15"/>
  <c r="U743" i="15"/>
  <c r="V743" i="15"/>
  <c r="V1316" i="15"/>
  <c r="U1803" i="15"/>
  <c r="V1803" i="15"/>
  <c r="U1392" i="15"/>
  <c r="V1392" i="15"/>
  <c r="U204" i="15"/>
  <c r="V204" i="15"/>
  <c r="U586" i="15"/>
  <c r="V586" i="15"/>
  <c r="U1622" i="15"/>
  <c r="V1622" i="15"/>
  <c r="V289" i="15"/>
  <c r="V1285" i="15"/>
  <c r="U884" i="15"/>
  <c r="V884" i="15"/>
  <c r="V973" i="15"/>
  <c r="V401" i="15"/>
  <c r="V1097" i="15"/>
  <c r="U1248" i="15"/>
  <c r="V1248" i="15"/>
  <c r="U1234" i="15"/>
  <c r="V1234" i="15"/>
  <c r="V331" i="15"/>
  <c r="U1185" i="15"/>
  <c r="V1185" i="15"/>
  <c r="V724" i="15"/>
  <c r="V1525" i="15"/>
  <c r="V381" i="15"/>
  <c r="U526" i="15"/>
  <c r="V526" i="15"/>
  <c r="U1944" i="15"/>
  <c r="V1944" i="15"/>
  <c r="V1079" i="15"/>
  <c r="V334" i="15"/>
  <c r="V1006" i="15"/>
  <c r="V1695" i="15"/>
  <c r="V1784" i="15"/>
  <c r="V484" i="15"/>
  <c r="V1544" i="15"/>
  <c r="V1426" i="15"/>
  <c r="U1299" i="15"/>
  <c r="V1299" i="15"/>
  <c r="U1194" i="15"/>
  <c r="V1194" i="15"/>
  <c r="V612" i="15"/>
  <c r="U1868" i="15"/>
  <c r="V1868" i="15"/>
  <c r="U1020" i="15"/>
  <c r="V1020" i="15"/>
  <c r="U1338" i="15"/>
  <c r="V1338" i="15"/>
  <c r="U1149" i="15"/>
  <c r="V1149" i="15"/>
  <c r="U1356" i="15"/>
  <c r="V1356" i="15"/>
  <c r="U694" i="15"/>
  <c r="V694" i="15"/>
  <c r="U1116" i="15"/>
  <c r="V1116" i="15"/>
  <c r="U1277" i="15"/>
  <c r="V1277" i="15"/>
  <c r="U1690" i="15"/>
  <c r="V1690" i="15"/>
  <c r="V751" i="15"/>
  <c r="U1984" i="15"/>
  <c r="V1984" i="15"/>
  <c r="V881" i="15"/>
  <c r="U1021" i="15"/>
  <c r="V1021" i="15"/>
  <c r="U498" i="15"/>
  <c r="V498" i="15"/>
  <c r="V1466" i="15"/>
  <c r="V153" i="15"/>
  <c r="V998" i="15"/>
  <c r="U1397" i="15"/>
  <c r="V1397" i="15"/>
  <c r="U981" i="15"/>
  <c r="V981" i="15"/>
  <c r="V1777" i="15"/>
  <c r="V836" i="15"/>
  <c r="U1645" i="15"/>
  <c r="V1645" i="15"/>
  <c r="V1741" i="15"/>
  <c r="V1680" i="15"/>
  <c r="U1187" i="15"/>
  <c r="V1187" i="15"/>
  <c r="U676" i="15"/>
  <c r="V676" i="15"/>
  <c r="V1691" i="15"/>
  <c r="V849" i="15"/>
  <c r="U1988" i="15"/>
  <c r="V1988" i="15"/>
  <c r="U1140" i="15"/>
  <c r="V1140" i="15"/>
  <c r="U1502" i="15"/>
  <c r="V1502" i="15"/>
  <c r="V1348" i="15"/>
  <c r="V819" i="15"/>
  <c r="V363" i="15"/>
  <c r="V1345" i="15"/>
  <c r="V1496" i="15"/>
  <c r="V843" i="15"/>
  <c r="V528" i="15"/>
  <c r="U748" i="15"/>
  <c r="V748" i="15"/>
  <c r="V1125" i="15"/>
  <c r="U723" i="15"/>
  <c r="V723" i="15"/>
  <c r="V979" i="15"/>
  <c r="V1113" i="15"/>
  <c r="V1453" i="15"/>
  <c r="V410" i="15"/>
  <c r="U1100" i="15"/>
  <c r="V1100" i="15"/>
  <c r="V1786" i="15"/>
  <c r="V1013" i="15"/>
  <c r="V692" i="15"/>
  <c r="V668" i="15"/>
  <c r="V1574" i="15"/>
  <c r="V1817" i="15"/>
  <c r="V1668" i="15"/>
  <c r="V1143" i="15"/>
  <c r="V935" i="15"/>
  <c r="V1867" i="15"/>
  <c r="V1050" i="15"/>
  <c r="V1115" i="15"/>
  <c r="V695" i="15"/>
  <c r="V1296" i="15"/>
  <c r="V1059" i="15"/>
  <c r="V1055" i="15"/>
  <c r="V281" i="15"/>
  <c r="V704" i="15"/>
  <c r="V466" i="15"/>
  <c r="V1360" i="15"/>
  <c r="V667" i="15"/>
  <c r="U1321" i="15"/>
  <c r="V1321" i="15"/>
  <c r="V240" i="15"/>
  <c r="U366" i="15"/>
  <c r="V366" i="15"/>
  <c r="U1382" i="15"/>
  <c r="V1382" i="15"/>
  <c r="V1386" i="15"/>
  <c r="U1981" i="15"/>
  <c r="V1981" i="15"/>
  <c r="V320" i="15"/>
  <c r="V1518" i="15"/>
  <c r="V1749" i="15"/>
  <c r="V1563" i="15"/>
  <c r="V687" i="15"/>
  <c r="V1016" i="15"/>
  <c r="V355" i="15"/>
  <c r="V1699" i="15"/>
  <c r="V1384" i="15"/>
  <c r="V1509" i="15"/>
  <c r="V603" i="15"/>
  <c r="V1876" i="15"/>
  <c r="V731" i="15"/>
  <c r="V891" i="15"/>
  <c r="V822" i="15"/>
  <c r="V690" i="15"/>
  <c r="U540" i="15"/>
  <c r="V540" i="15"/>
  <c r="V239" i="15"/>
  <c r="U1529" i="15"/>
  <c r="V1529" i="15"/>
  <c r="V1486" i="15"/>
  <c r="V531" i="15"/>
  <c r="V1499" i="15"/>
  <c r="U1308" i="15"/>
  <c r="V1308" i="15"/>
  <c r="U866" i="15"/>
  <c r="V866" i="15"/>
  <c r="V987" i="15"/>
  <c r="V1809" i="15"/>
  <c r="V1355" i="15"/>
  <c r="V995" i="15"/>
  <c r="V2000" i="15"/>
  <c r="V1442" i="15"/>
  <c r="V581" i="15"/>
  <c r="V1133" i="15"/>
  <c r="V1942" i="15"/>
  <c r="V1077" i="15"/>
  <c r="V398" i="15"/>
  <c r="V1331" i="15"/>
  <c r="V1383" i="15"/>
  <c r="V1891" i="15"/>
  <c r="V1231" i="15"/>
  <c r="V877" i="15"/>
  <c r="V577" i="15"/>
  <c r="V1482" i="15"/>
  <c r="U1146" i="15"/>
  <c r="V1146" i="15"/>
  <c r="U1072" i="15"/>
  <c r="V1072" i="15"/>
  <c r="V313" i="15"/>
  <c r="V1628" i="15"/>
  <c r="U1093" i="15"/>
  <c r="V1093" i="15"/>
  <c r="V1369" i="15"/>
  <c r="V517" i="15"/>
  <c r="V1985" i="15"/>
  <c r="V1118" i="15"/>
  <c r="V1377" i="15"/>
  <c r="V318" i="15"/>
  <c r="V1932" i="15"/>
  <c r="V283" i="15"/>
  <c r="V797" i="15"/>
  <c r="V1523" i="15"/>
  <c r="V541" i="15"/>
  <c r="V1238" i="15"/>
  <c r="V1270" i="15"/>
  <c r="V1654" i="15"/>
  <c r="V428" i="15"/>
  <c r="U661" i="15"/>
  <c r="V661" i="15"/>
  <c r="V1434" i="15"/>
  <c r="V1926" i="15"/>
  <c r="V312" i="15"/>
  <c r="V1947" i="15"/>
  <c r="V1340" i="15"/>
  <c r="V1174" i="15"/>
  <c r="V510" i="15"/>
  <c r="V1613" i="15"/>
  <c r="V404" i="15"/>
  <c r="V788" i="15"/>
  <c r="V931" i="15"/>
  <c r="V1024" i="15"/>
  <c r="V1358" i="15"/>
  <c r="V879" i="15"/>
  <c r="V1094" i="15"/>
  <c r="V348" i="15"/>
  <c r="V425" i="15"/>
  <c r="V251" i="15"/>
  <c r="V1624" i="15"/>
  <c r="V1343" i="15"/>
  <c r="V611" i="15"/>
  <c r="V1203" i="15"/>
  <c r="V492" i="15"/>
  <c r="V1573" i="15"/>
  <c r="V1333" i="15"/>
  <c r="V1474" i="15"/>
  <c r="V992" i="15"/>
  <c r="V600" i="15"/>
  <c r="U1618" i="15"/>
  <c r="V1618" i="15"/>
  <c r="U1258" i="15"/>
  <c r="V1258" i="15"/>
  <c r="V958" i="15"/>
  <c r="V566" i="15"/>
  <c r="V450" i="15"/>
  <c r="V1849" i="15"/>
  <c r="V1528" i="15"/>
  <c r="V1604" i="15"/>
  <c r="V1524" i="15"/>
  <c r="V1559" i="15"/>
  <c r="V1284" i="15"/>
  <c r="V1208" i="15"/>
  <c r="U1520" i="15"/>
  <c r="V1520" i="15"/>
  <c r="V1227" i="15"/>
  <c r="V1707" i="15"/>
  <c r="V792" i="15"/>
  <c r="V233" i="15"/>
  <c r="V1619" i="15"/>
  <c r="V390" i="15"/>
  <c r="U1068" i="15"/>
  <c r="V1068" i="15"/>
  <c r="V519" i="15"/>
  <c r="V852" i="15"/>
  <c r="V730" i="15"/>
  <c r="V1636" i="15"/>
  <c r="V1824" i="15"/>
  <c r="V1494" i="15"/>
  <c r="V1832" i="15"/>
  <c r="V1461" i="15"/>
  <c r="V1490" i="15"/>
  <c r="V246" i="15"/>
  <c r="V1656" i="15"/>
  <c r="V1357" i="15"/>
  <c r="U1881" i="15"/>
  <c r="V1881" i="15"/>
  <c r="V278" i="15"/>
  <c r="U1869" i="15"/>
  <c r="V1869" i="15"/>
  <c r="V181" i="15"/>
  <c r="U1775" i="15"/>
  <c r="V1775" i="15"/>
  <c r="U460" i="15"/>
  <c r="V460" i="15"/>
  <c r="V1271" i="15"/>
  <c r="V1850" i="15"/>
  <c r="U911" i="15"/>
  <c r="V911" i="15"/>
  <c r="V128" i="15"/>
  <c r="V235" i="15"/>
  <c r="V802" i="15"/>
  <c r="V1190" i="15"/>
  <c r="V1083" i="15"/>
  <c r="V1710" i="15"/>
  <c r="V549" i="15"/>
  <c r="V693" i="15"/>
  <c r="V1259" i="15"/>
  <c r="V1168" i="15"/>
  <c r="V273" i="15"/>
  <c r="V1920" i="15"/>
  <c r="V1040" i="15"/>
  <c r="V1325" i="15"/>
  <c r="V1273" i="15"/>
  <c r="V858" i="15"/>
  <c r="V956" i="15"/>
  <c r="V1647" i="15"/>
  <c r="U1878" i="15"/>
  <c r="V1878" i="15"/>
  <c r="U559" i="15"/>
  <c r="V559" i="15"/>
  <c r="V469" i="15"/>
  <c r="V1323" i="15"/>
  <c r="U1498" i="15"/>
  <c r="V1498" i="15"/>
  <c r="U221" i="15"/>
  <c r="V221" i="15"/>
  <c r="M1807" i="15"/>
  <c r="L1807" i="15" s="1"/>
  <c r="V1807" i="15"/>
  <c r="V1579" i="15"/>
  <c r="V591" i="15"/>
  <c r="V880" i="15"/>
  <c r="U1992" i="15"/>
  <c r="V1992" i="15"/>
  <c r="V279" i="15"/>
  <c r="U583" i="15"/>
  <c r="V583" i="15"/>
  <c r="U1941" i="15"/>
  <c r="V1941" i="15"/>
  <c r="U1569" i="15"/>
  <c r="V1569" i="15"/>
  <c r="V502" i="15"/>
  <c r="V925" i="15"/>
  <c r="V1005" i="15"/>
  <c r="V590" i="15"/>
  <c r="V1594" i="15"/>
  <c r="V1182" i="15"/>
  <c r="U1905" i="15"/>
  <c r="V1905" i="15"/>
  <c r="V864" i="15"/>
  <c r="V739" i="15"/>
  <c r="V1122" i="15"/>
  <c r="V865" i="15"/>
  <c r="U1831" i="15"/>
  <c r="V1831" i="15"/>
  <c r="V1616" i="15"/>
  <c r="V1381" i="15"/>
  <c r="V1460" i="15"/>
  <c r="U983" i="15"/>
  <c r="V983" i="15"/>
  <c r="V1004" i="15"/>
  <c r="U1864" i="15"/>
  <c r="V1864" i="15"/>
  <c r="V349" i="15"/>
  <c r="V1063" i="15"/>
  <c r="V263" i="15"/>
  <c r="V737" i="15"/>
  <c r="U1349" i="15"/>
  <c r="V1349" i="15"/>
  <c r="V1703" i="15"/>
  <c r="U1865" i="15"/>
  <c r="V1865" i="15"/>
  <c r="V1714" i="15"/>
  <c r="V456" i="15"/>
  <c r="V806" i="15"/>
  <c r="V1880" i="15"/>
  <c r="U1788" i="15"/>
  <c r="V1788" i="15"/>
  <c r="V883" i="15"/>
  <c r="V798" i="15"/>
  <c r="V621" i="15"/>
  <c r="V1801" i="15"/>
  <c r="V459" i="15"/>
  <c r="V1363" i="15"/>
  <c r="V900" i="15"/>
  <c r="V296" i="15"/>
  <c r="V1475" i="15"/>
  <c r="U1112" i="15"/>
  <c r="V1112" i="15"/>
  <c r="V1818" i="15"/>
  <c r="V1048" i="15"/>
  <c r="V684" i="15"/>
  <c r="V1250" i="15"/>
  <c r="V391" i="15"/>
  <c r="V1562" i="15"/>
  <c r="V878" i="15"/>
  <c r="V632" i="15"/>
  <c r="V847" i="15"/>
  <c r="V561" i="15"/>
  <c r="V908" i="15"/>
  <c r="U430" i="15"/>
  <c r="V430" i="15"/>
  <c r="V861" i="15"/>
  <c r="V244" i="15"/>
  <c r="V306" i="15"/>
  <c r="U1232" i="15"/>
  <c r="V1232" i="15"/>
  <c r="V742" i="15"/>
  <c r="V1244" i="15"/>
  <c r="V1746" i="15"/>
  <c r="U467" i="15"/>
  <c r="V467" i="15"/>
  <c r="V1408" i="15"/>
  <c r="U1935" i="15"/>
  <c r="V1935" i="15"/>
  <c r="U589" i="15"/>
  <c r="V589" i="15"/>
  <c r="U1043" i="15"/>
  <c r="V1043" i="15"/>
  <c r="U975" i="15"/>
  <c r="V975" i="15"/>
  <c r="U1385" i="15"/>
  <c r="V1385" i="15"/>
  <c r="V1682" i="15"/>
  <c r="U889" i="15"/>
  <c r="V889" i="15"/>
  <c r="U290" i="15"/>
  <c r="V290" i="15"/>
  <c r="U1724" i="15"/>
  <c r="V1724" i="15"/>
  <c r="V1032" i="15"/>
  <c r="V1491" i="15"/>
  <c r="V1435" i="15"/>
  <c r="V1785" i="15"/>
  <c r="U814" i="15"/>
  <c r="V814" i="15"/>
  <c r="V689" i="15"/>
  <c r="U1766" i="15"/>
  <c r="V1766" i="15"/>
  <c r="U962" i="15"/>
  <c r="V962" i="15"/>
  <c r="U582" i="15"/>
  <c r="V582" i="15"/>
  <c r="V302" i="15"/>
  <c r="V1823" i="15"/>
  <c r="U824" i="15"/>
  <c r="V824" i="15"/>
  <c r="V452" i="15"/>
  <c r="U1974" i="15"/>
  <c r="V1974" i="15"/>
  <c r="U432" i="15"/>
  <c r="V432" i="15"/>
  <c r="U1080" i="15"/>
  <c r="V1080" i="15"/>
  <c r="V536" i="15"/>
  <c r="V172" i="15"/>
  <c r="U1433" i="15"/>
  <c r="V1433" i="15"/>
  <c r="U1767" i="15"/>
  <c r="V1767" i="15"/>
  <c r="V1488" i="15"/>
  <c r="V472" i="15"/>
  <c r="V645" i="15"/>
  <c r="U1465" i="15"/>
  <c r="V1465" i="15"/>
  <c r="V1527" i="15"/>
  <c r="U1477" i="15"/>
  <c r="V1477" i="15"/>
  <c r="V1134" i="15"/>
  <c r="U1793" i="15"/>
  <c r="V1793" i="15"/>
  <c r="V959" i="15"/>
  <c r="V1007" i="15"/>
  <c r="U783" i="15"/>
  <c r="V783" i="15"/>
  <c r="U238" i="15"/>
  <c r="V238" i="15"/>
  <c r="V525" i="15"/>
  <c r="V809" i="15"/>
  <c r="V453" i="15"/>
  <c r="V295" i="15"/>
  <c r="V639" i="15"/>
  <c r="U1688" i="15"/>
  <c r="V1688" i="15"/>
  <c r="V261" i="15"/>
  <c r="V870" i="15"/>
  <c r="U602" i="15"/>
  <c r="V602" i="15"/>
  <c r="V406" i="15"/>
  <c r="U1367" i="15"/>
  <c r="V1367" i="15"/>
  <c r="V260" i="15"/>
  <c r="V1402" i="15"/>
  <c r="V1030" i="15"/>
  <c r="V1161" i="15"/>
  <c r="V1412" i="15"/>
  <c r="V1191" i="15"/>
  <c r="V1657" i="15"/>
  <c r="U1427" i="15"/>
  <c r="V1427" i="15"/>
  <c r="V642" i="15"/>
  <c r="V535" i="15"/>
  <c r="V952" i="15"/>
  <c r="V384" i="15"/>
  <c r="V1070" i="15"/>
  <c r="V1736" i="15"/>
  <c r="V1666" i="15"/>
  <c r="V1082" i="15"/>
  <c r="V1924" i="15"/>
  <c r="V740" i="15"/>
  <c r="V969" i="15"/>
  <c r="V1200" i="15"/>
  <c r="V1685" i="15"/>
  <c r="V993" i="15"/>
  <c r="V682" i="15"/>
  <c r="U225" i="15"/>
  <c r="V225" i="15"/>
  <c r="U825" i="15"/>
  <c r="V825" i="15"/>
  <c r="V423" i="15"/>
  <c r="V1047" i="15"/>
  <c r="V709" i="15"/>
  <c r="V376" i="15"/>
  <c r="V1092" i="15"/>
  <c r="V1260" i="15"/>
  <c r="V1262" i="15"/>
  <c r="V1526" i="15"/>
  <c r="U1997" i="15"/>
  <c r="V1997" i="15"/>
  <c r="V619" i="15"/>
  <c r="V360" i="15"/>
  <c r="V1484" i="15"/>
  <c r="V1313" i="15"/>
  <c r="V888" i="15"/>
  <c r="V691" i="15"/>
  <c r="V1975" i="15"/>
  <c r="V1667" i="15"/>
  <c r="V1916" i="15"/>
  <c r="V564" i="15"/>
  <c r="V597" i="15"/>
  <c r="V380" i="15"/>
  <c r="V300" i="15"/>
  <c r="V226" i="15"/>
  <c r="V610" i="15"/>
  <c r="V365" i="15"/>
  <c r="V576" i="15"/>
  <c r="V1085" i="15"/>
  <c r="V1798" i="15"/>
  <c r="V1730" i="15"/>
  <c r="V1036" i="15"/>
  <c r="U575" i="15"/>
  <c r="V575" i="15"/>
  <c r="V339" i="15"/>
  <c r="V1738" i="15"/>
  <c r="V712" i="15"/>
  <c r="V1390" i="15"/>
  <c r="V1114" i="15"/>
  <c r="V727" i="15"/>
  <c r="V1457" i="15"/>
  <c r="V719" i="15"/>
  <c r="V1922" i="15"/>
  <c r="V449" i="15"/>
  <c r="V1322" i="15"/>
  <c r="V1734" i="15"/>
  <c r="V1547" i="15"/>
  <c r="V752" i="15"/>
  <c r="V762" i="15"/>
  <c r="V1588" i="15"/>
  <c r="V1141" i="15"/>
  <c r="V736" i="15"/>
  <c r="V1400" i="15"/>
  <c r="U436" i="15"/>
  <c r="V436" i="15"/>
  <c r="V1503" i="15"/>
  <c r="U326" i="15"/>
  <c r="V326" i="15"/>
  <c r="U853" i="15"/>
  <c r="V853" i="15"/>
  <c r="V1239" i="15"/>
  <c r="U1861" i="15"/>
  <c r="V1861" i="15"/>
  <c r="U1950" i="15"/>
  <c r="V1950" i="15"/>
  <c r="V1034" i="15"/>
  <c r="U572" i="15"/>
  <c r="V572" i="15"/>
  <c r="V1962" i="15"/>
  <c r="U1844" i="15"/>
  <c r="V1844" i="15"/>
  <c r="V242" i="15"/>
  <c r="U954" i="15"/>
  <c r="V954" i="15"/>
  <c r="V440" i="15"/>
  <c r="V777" i="15"/>
  <c r="V1106" i="15"/>
  <c r="V533" i="15"/>
  <c r="V1307" i="15"/>
  <c r="U1971" i="15"/>
  <c r="V1971" i="15"/>
  <c r="V1447" i="15"/>
  <c r="V441" i="15"/>
  <c r="V1921" i="15"/>
  <c r="V882" i="15"/>
  <c r="U1294" i="15"/>
  <c r="V1294" i="15"/>
  <c r="V223" i="15"/>
  <c r="U643" i="15"/>
  <c r="V643" i="15"/>
  <c r="V977" i="15"/>
  <c r="U1855" i="15"/>
  <c r="V1855" i="15"/>
  <c r="V219" i="15"/>
  <c r="V1655" i="15"/>
  <c r="V277" i="15"/>
  <c r="V966" i="15"/>
  <c r="V1124" i="15"/>
  <c r="V1856" i="15"/>
  <c r="V753" i="15"/>
  <c r="V1341" i="15"/>
  <c r="V1175" i="15"/>
  <c r="V1255" i="15"/>
  <c r="V686" i="15"/>
  <c r="V1253" i="15"/>
  <c r="V1473" i="15"/>
  <c r="V999" i="15"/>
  <c r="U872" i="15"/>
  <c r="V872" i="15"/>
  <c r="V1651" i="15"/>
  <c r="V1598" i="15"/>
  <c r="V1138" i="15"/>
  <c r="V364" i="15"/>
  <c r="V1670" i="15"/>
  <c r="V986" i="15"/>
  <c r="U1933" i="15"/>
  <c r="V1933" i="15"/>
  <c r="V1980" i="15"/>
  <c r="V799" i="15"/>
  <c r="V1288" i="15"/>
  <c r="V1123" i="15"/>
  <c r="V486" i="15"/>
  <c r="V1578" i="15"/>
  <c r="V947" i="15"/>
  <c r="V482" i="15"/>
  <c r="V1901" i="15"/>
  <c r="V1919" i="15"/>
  <c r="V213" i="15"/>
  <c r="V275" i="15"/>
  <c r="V417" i="15"/>
  <c r="V446" i="15"/>
  <c r="V229" i="15"/>
  <c r="V1627" i="15"/>
  <c r="V504" i="15"/>
  <c r="V714" i="15"/>
  <c r="V1217" i="15"/>
  <c r="U477" i="15"/>
  <c r="V477" i="15"/>
  <c r="V735" i="15"/>
  <c r="V1256" i="15"/>
  <c r="V906" i="15"/>
  <c r="V1770" i="15"/>
  <c r="V1264" i="15"/>
  <c r="V940" i="15"/>
  <c r="V1378" i="15"/>
  <c r="U1883" i="15"/>
  <c r="V1883" i="15"/>
  <c r="V310" i="15"/>
  <c r="V990" i="15"/>
  <c r="V868" i="15"/>
  <c r="V1918" i="15"/>
  <c r="V1629" i="15"/>
  <c r="V1987" i="15"/>
  <c r="V1157" i="15"/>
  <c r="V1553" i="15"/>
  <c r="V1716" i="15"/>
  <c r="V1127" i="15"/>
  <c r="V698" i="15"/>
  <c r="V1282" i="15"/>
  <c r="V1658" i="15"/>
  <c r="V1725" i="15"/>
  <c r="V755" i="15"/>
  <c r="V1247" i="15"/>
  <c r="V1555" i="15"/>
  <c r="V358" i="15"/>
  <c r="V1462" i="15"/>
  <c r="V1696" i="15"/>
  <c r="V1241" i="15"/>
  <c r="U647" i="15"/>
  <c r="V647" i="15"/>
  <c r="V1900" i="15"/>
  <c r="V1204" i="15"/>
  <c r="U918" i="15"/>
  <c r="V918" i="15"/>
  <c r="V1102" i="15"/>
  <c r="V1060" i="15"/>
  <c r="V1160" i="15"/>
  <c r="V991" i="15"/>
  <c r="V1606" i="15"/>
  <c r="V1421" i="15"/>
  <c r="V503" i="15"/>
  <c r="V256" i="15"/>
  <c r="V1317" i="15"/>
  <c r="V1759" i="15"/>
  <c r="V1500" i="15"/>
  <c r="V563" i="15"/>
  <c r="V317" i="15"/>
  <c r="V1889" i="15"/>
  <c r="V1251" i="15"/>
  <c r="V646" i="15"/>
  <c r="V382" i="15"/>
  <c r="V1306" i="15"/>
  <c r="U615" i="15"/>
  <c r="V615" i="15"/>
  <c r="V1646" i="15"/>
  <c r="V407" i="15"/>
  <c r="U1368" i="15"/>
  <c r="V1368" i="15"/>
  <c r="U1897" i="15"/>
  <c r="V1897" i="15"/>
  <c r="V854" i="15"/>
  <c r="V1930" i="15"/>
  <c r="V435" i="15"/>
  <c r="V1893" i="15"/>
  <c r="V216" i="15"/>
  <c r="V948" i="15"/>
  <c r="V1727" i="15"/>
  <c r="V1843" i="15"/>
  <c r="V915" i="15"/>
  <c r="V1375" i="15"/>
  <c r="V732" i="15"/>
  <c r="V1587" i="15"/>
  <c r="V1087" i="15"/>
  <c r="V791" i="15"/>
  <c r="V287" i="15"/>
  <c r="V393" i="15"/>
  <c r="V922" i="15"/>
  <c r="V1799" i="15"/>
  <c r="V1429" i="15"/>
  <c r="V1653" i="15"/>
  <c r="V671" i="15"/>
  <c r="V1998" i="15"/>
  <c r="V905" i="15"/>
  <c r="V786" i="15"/>
  <c r="V1452" i="15"/>
  <c r="V1142" i="15"/>
  <c r="V1121" i="15"/>
  <c r="V1056" i="15"/>
  <c r="V812" i="15"/>
  <c r="V1370" i="15"/>
  <c r="V379" i="15"/>
  <c r="V1939" i="15"/>
  <c r="V860" i="15"/>
  <c r="V362" i="15"/>
  <c r="V1535" i="15"/>
  <c r="V1842" i="15"/>
  <c r="V560" i="15"/>
  <c r="V626" i="15"/>
  <c r="V1693" i="15"/>
  <c r="V209" i="15"/>
  <c r="V418" i="15"/>
  <c r="V327" i="15"/>
  <c r="V609" i="15"/>
  <c r="V500" i="15"/>
  <c r="V422" i="15"/>
  <c r="V1625" i="15"/>
  <c r="V1706" i="15"/>
  <c r="V1437" i="15"/>
  <c r="V1172" i="15"/>
  <c r="V1719" i="15"/>
  <c r="V259" i="15"/>
  <c r="V1866" i="15"/>
  <c r="V1611" i="15"/>
  <c r="V604" i="15"/>
  <c r="V237" i="15"/>
  <c r="V1151" i="15"/>
  <c r="V593" i="15"/>
  <c r="V1596" i="15"/>
  <c r="V274" i="15"/>
  <c r="V1762" i="15"/>
  <c r="U1638" i="15"/>
  <c r="V1638" i="15"/>
  <c r="V785" i="15"/>
  <c r="V1858" i="15"/>
  <c r="U481" i="15"/>
  <c r="V481" i="15"/>
  <c r="V1223" i="15"/>
  <c r="U677" i="15"/>
  <c r="V677" i="15"/>
  <c r="V1931" i="15"/>
  <c r="V984" i="15"/>
  <c r="V629" i="15"/>
  <c r="V388" i="15"/>
  <c r="V1967" i="15"/>
  <c r="V1464" i="15"/>
  <c r="V759" i="15"/>
  <c r="V1254" i="15"/>
  <c r="V636" i="15"/>
  <c r="U950" i="15"/>
  <c r="V950" i="15"/>
  <c r="V1170" i="15"/>
  <c r="V913" i="15"/>
  <c r="U892" i="15"/>
  <c r="V892" i="15"/>
  <c r="V1074" i="15"/>
  <c r="V1446" i="15"/>
  <c r="V1789" i="15"/>
  <c r="V859" i="15"/>
  <c r="V630" i="15"/>
  <c r="V1940" i="15"/>
  <c r="V1879" i="15"/>
  <c r="V208" i="15"/>
  <c r="U1483" i="15"/>
  <c r="V1483" i="15"/>
  <c r="V1852" i="15"/>
  <c r="V1297" i="15"/>
  <c r="V1747" i="15"/>
  <c r="V1286" i="15"/>
  <c r="V1983" i="15"/>
  <c r="V673" i="15"/>
  <c r="V770" i="15"/>
  <c r="V1908" i="15"/>
  <c r="V1779" i="15"/>
  <c r="V1934" i="15"/>
  <c r="U1925" i="15"/>
  <c r="V1925" i="15"/>
  <c r="V760" i="15"/>
  <c r="V1836" i="15"/>
  <c r="V1145" i="15"/>
  <c r="V513" i="15"/>
  <c r="V1506" i="15"/>
  <c r="V942" i="15"/>
  <c r="V1673" i="15"/>
  <c r="V1419" i="15"/>
  <c r="V648" i="15"/>
  <c r="V1764" i="15"/>
  <c r="V1221" i="15"/>
  <c r="V357" i="15"/>
  <c r="V1090" i="15"/>
  <c r="V1648" i="15"/>
  <c r="V1388" i="15"/>
  <c r="V1927" i="15"/>
  <c r="V901" i="15"/>
  <c r="V588" i="15"/>
  <c r="V1722" i="15"/>
  <c r="V1819" i="15"/>
  <c r="U231" i="15"/>
  <c r="V231" i="15"/>
  <c r="V1912" i="15"/>
  <c r="V495" i="15"/>
  <c r="V713" i="15"/>
  <c r="V228" i="15"/>
  <c r="V1584" i="15"/>
  <c r="V1909" i="15"/>
  <c r="V1758" i="15"/>
  <c r="V1910" i="15"/>
  <c r="V818" i="15"/>
  <c r="V1222" i="15"/>
  <c r="V1186" i="15"/>
  <c r="V1958" i="15"/>
  <c r="V1704" i="15"/>
  <c r="V1791" i="15"/>
  <c r="V771" i="15"/>
  <c r="V454" i="15"/>
  <c r="V1911" i="15"/>
  <c r="V1318" i="15"/>
  <c r="V547" i="15"/>
  <c r="V325" i="15"/>
  <c r="V580" i="15"/>
  <c r="V1411" i="15"/>
  <c r="V485" i="15"/>
  <c r="V1595" i="15"/>
  <c r="V1874" i="15"/>
  <c r="V1894" i="15"/>
  <c r="U555" i="15"/>
  <c r="V555" i="15"/>
  <c r="V1380" i="15"/>
  <c r="V1389" i="15"/>
  <c r="V1135" i="15"/>
  <c r="V2001" i="15"/>
  <c r="V1684" i="15"/>
  <c r="V1896" i="15"/>
  <c r="V1224" i="15"/>
  <c r="V763" i="15"/>
  <c r="V1689" i="15"/>
  <c r="V844" i="15"/>
  <c r="V1853" i="15"/>
  <c r="V1008" i="15"/>
  <c r="V1291" i="15"/>
  <c r="V678" i="15"/>
  <c r="V230" i="15"/>
  <c r="V1184" i="15"/>
  <c r="V1108" i="15"/>
  <c r="V1267" i="15"/>
  <c r="V455" i="15"/>
  <c r="V932" i="15"/>
  <c r="V437" i="15"/>
  <c r="V537" i="15"/>
  <c r="U1989" i="15"/>
  <c r="V1989" i="15"/>
  <c r="V488" i="15"/>
  <c r="V433" i="15"/>
  <c r="V1218" i="15"/>
  <c r="V1319" i="15"/>
  <c r="V1215" i="15"/>
  <c r="V897" i="15"/>
  <c r="V1838" i="15"/>
  <c r="V1790" i="15"/>
  <c r="V1585" i="15"/>
  <c r="V307" i="15"/>
  <c r="V1851" i="15"/>
  <c r="V280" i="15"/>
  <c r="V1144" i="15"/>
  <c r="V1371" i="15"/>
  <c r="V1581" i="15"/>
  <c r="V1212" i="15"/>
  <c r="V1105" i="15"/>
  <c r="U683" i="15"/>
  <c r="V683" i="15"/>
  <c r="V1545" i="15"/>
  <c r="V1166" i="15"/>
  <c r="V1854" i="15"/>
  <c r="V1480" i="15"/>
  <c r="V1214" i="15"/>
  <c r="V217" i="15"/>
  <c r="V1780" i="15"/>
  <c r="V894" i="15"/>
  <c r="V421" i="15"/>
  <c r="V1826" i="15"/>
  <c r="V899" i="15"/>
  <c r="V1873" i="15"/>
  <c r="V620" i="15"/>
  <c r="V476" i="15"/>
  <c r="V1206" i="15"/>
  <c r="V607" i="15"/>
  <c r="V1870" i="15"/>
  <c r="V1630" i="15"/>
  <c r="V269" i="15"/>
  <c r="V1431" i="15"/>
  <c r="V1295" i="15"/>
  <c r="V706" i="15"/>
  <c r="U584" i="15"/>
  <c r="V584" i="15"/>
  <c r="V1084" i="15"/>
  <c r="V1326" i="15"/>
  <c r="V373" i="15"/>
  <c r="V1046" i="15"/>
  <c r="V1309" i="15"/>
  <c r="V1565" i="15"/>
  <c r="V252" i="15"/>
  <c r="V1226" i="15"/>
  <c r="V1662" i="15"/>
  <c r="V1110" i="15"/>
  <c r="V874" i="15"/>
  <c r="V1751" i="15"/>
  <c r="V462" i="15"/>
  <c r="V765" i="15"/>
  <c r="V1804" i="15"/>
  <c r="V599" i="15"/>
  <c r="V1580" i="15"/>
  <c r="V1374" i="15"/>
  <c r="V523" i="15"/>
  <c r="V1907" i="15"/>
  <c r="V1887" i="15"/>
  <c r="V928" i="15"/>
  <c r="V1718" i="15"/>
  <c r="V315" i="15"/>
  <c r="V207" i="15"/>
  <c r="V1242" i="15"/>
  <c r="V1884" i="15"/>
  <c r="V1737" i="15"/>
  <c r="V1623" i="15"/>
  <c r="V1310" i="15"/>
  <c r="V1240" i="15"/>
  <c r="V1769" i="15"/>
  <c r="V887" i="15"/>
  <c r="V1292" i="15"/>
  <c r="V304" i="15"/>
  <c r="V789" i="15"/>
  <c r="V953" i="15"/>
  <c r="V1302" i="15"/>
  <c r="V1213" i="15"/>
  <c r="V1000" i="15"/>
  <c r="V936" i="15"/>
  <c r="V898" i="15"/>
  <c r="V1471" i="15"/>
  <c r="V1280" i="15"/>
  <c r="V745" i="15"/>
  <c r="V1729" i="15"/>
  <c r="V1551" i="15"/>
  <c r="V224" i="15"/>
  <c r="V815" i="15"/>
  <c r="V1417" i="15"/>
  <c r="V754" i="15"/>
  <c r="V663" i="15"/>
  <c r="V218" i="15"/>
  <c r="V292" i="15"/>
  <c r="V654" i="15"/>
  <c r="V1395" i="15"/>
  <c r="V1398" i="15"/>
  <c r="V1951" i="15"/>
  <c r="V464" i="15"/>
  <c r="V1449" i="15"/>
  <c r="V890" i="15"/>
  <c r="V1035" i="15"/>
  <c r="V1787" i="15"/>
  <c r="V1811" i="15"/>
  <c r="V1970" i="15"/>
  <c r="V1708" i="15"/>
  <c r="V1913" i="15"/>
  <c r="V505" i="15"/>
  <c r="V1603" i="15"/>
  <c r="V1863" i="15"/>
  <c r="V817" i="15"/>
  <c r="V1882" i="15"/>
  <c r="V350" i="15"/>
  <c r="V333" i="15"/>
  <c r="V1058" i="15"/>
  <c r="V845" i="15"/>
  <c r="V1794" i="15"/>
  <c r="V1361" i="15"/>
  <c r="V276" i="15"/>
  <c r="V420" i="15"/>
  <c r="V970" i="15"/>
  <c r="V378" i="15"/>
  <c r="V1963" i="15"/>
  <c r="V608" i="15"/>
  <c r="V509" i="15"/>
  <c r="V717" i="15"/>
  <c r="V1440" i="15"/>
  <c r="V929" i="15"/>
  <c r="V741" i="15"/>
  <c r="V1346" i="15"/>
  <c r="V1633" i="15"/>
  <c r="V803" i="15"/>
  <c r="V1914" i="15"/>
  <c r="V411" i="15"/>
  <c r="V1617" i="15"/>
  <c r="V1081" i="15"/>
  <c r="V1062" i="15"/>
  <c r="V1591" i="15"/>
  <c r="V1609" i="15"/>
  <c r="V1936" i="15"/>
  <c r="V989" i="15"/>
  <c r="V1996" i="15"/>
  <c r="V903" i="15"/>
  <c r="V1534" i="15"/>
  <c r="V1228" i="15"/>
  <c r="V319" i="15"/>
  <c r="V1672" i="15"/>
  <c r="V885" i="15"/>
  <c r="V220" i="15"/>
  <c r="V1418" i="15"/>
  <c r="V606" i="15"/>
  <c r="V767" i="15"/>
  <c r="V1169" i="15"/>
  <c r="V1964" i="15"/>
  <c r="V1567" i="15"/>
  <c r="V1443" i="15"/>
  <c r="V1943" i="15"/>
  <c r="V1128" i="15"/>
  <c r="V1669" i="15"/>
  <c r="V1011" i="15"/>
  <c r="V431" i="15"/>
  <c r="V1178" i="15"/>
  <c r="V1126" i="15"/>
  <c r="V1052" i="15"/>
  <c r="V336" i="15"/>
  <c r="V680" i="15"/>
  <c r="V309" i="15"/>
  <c r="V1274" i="15"/>
  <c r="V598" i="15"/>
  <c r="V1044" i="15"/>
  <c r="V907" i="15"/>
  <c r="V1391" i="15"/>
  <c r="V1132" i="15"/>
  <c r="V1601" i="15"/>
  <c r="V1833" i="15"/>
  <c r="V1642" i="15"/>
  <c r="V569" i="15"/>
  <c r="V1470" i="15"/>
  <c r="V914" i="15"/>
  <c r="V385" i="15"/>
  <c r="V1812" i="15"/>
  <c r="V1802" i="15"/>
  <c r="V1237" i="15"/>
  <c r="V1516" i="15"/>
  <c r="V1181" i="15"/>
  <c r="V996" i="15"/>
  <c r="V960" i="15"/>
  <c r="V679" i="15"/>
  <c r="U1872" i="15"/>
  <c r="V1872" i="15"/>
  <c r="V248" i="15"/>
  <c r="V1504" i="15"/>
  <c r="V1576" i="15"/>
  <c r="V1612" i="15"/>
  <c r="V424" i="15"/>
  <c r="V1937" i="15"/>
  <c r="V616" i="15"/>
  <c r="V1287" i="15"/>
  <c r="V1890" i="15"/>
  <c r="V1027" i="15"/>
  <c r="V1643" i="15"/>
  <c r="V1064" i="15"/>
  <c r="V1095" i="15"/>
  <c r="V1968" i="15"/>
  <c r="V650" i="15"/>
  <c r="V1848" i="15"/>
  <c r="V1961" i="15"/>
  <c r="V971" i="15"/>
  <c r="V1252" i="15"/>
  <c r="V471" i="15"/>
  <c r="V489" i="15"/>
  <c r="V565" i="15"/>
  <c r="V205" i="15"/>
  <c r="V1057" i="15"/>
  <c r="V367" i="15"/>
  <c r="V839" i="15"/>
  <c r="V1698" i="15"/>
  <c r="V1899" i="15"/>
  <c r="V1404" i="15"/>
  <c r="V1283" i="15"/>
  <c r="V1546" i="15"/>
  <c r="V345" i="15"/>
  <c r="V1644" i="15"/>
  <c r="V282" i="15"/>
  <c r="V1566" i="15"/>
  <c r="V945" i="15"/>
  <c r="V368" i="15"/>
  <c r="V1797" i="15"/>
  <c r="V1139" i="15"/>
  <c r="V1760" i="15"/>
  <c r="V545" i="15"/>
  <c r="V1415" i="15"/>
  <c r="V1515" i="15"/>
  <c r="V910" i="15"/>
  <c r="V222" i="15"/>
  <c r="V1407" i="15"/>
  <c r="V1840" i="15"/>
  <c r="V1495" i="15"/>
  <c r="V1245" i="15"/>
  <c r="V1014" i="15"/>
  <c r="V548" i="15"/>
  <c r="V1089" i="15"/>
  <c r="V1073" i="15"/>
  <c r="V749" i="15"/>
  <c r="V1159" i="15"/>
  <c r="V255" i="15"/>
  <c r="V354" i="15"/>
  <c r="V538" i="15"/>
  <c r="V722" i="15"/>
  <c r="V769" i="15"/>
  <c r="V1846" i="15"/>
  <c r="U1155" i="15"/>
  <c r="V1155" i="15"/>
  <c r="V1820" i="15"/>
  <c r="V988" i="15"/>
  <c r="V1028" i="15"/>
  <c r="V1768" i="15"/>
  <c r="U1209" i="15"/>
  <c r="V1209" i="15"/>
  <c r="V1753" i="15"/>
  <c r="V1952" i="15"/>
  <c r="V1641" i="15"/>
  <c r="V329" i="15"/>
  <c r="V920" i="15"/>
  <c r="V534" i="15"/>
  <c r="V337" i="15"/>
  <c r="V670" i="15"/>
  <c r="V1249" i="15"/>
  <c r="V1091" i="15"/>
  <c r="V1211" i="15"/>
  <c r="V408" i="15"/>
  <c r="V1898" i="15"/>
  <c r="V876" i="15"/>
  <c r="V944" i="15"/>
  <c r="V1266" i="15"/>
  <c r="V1678" i="15"/>
  <c r="V434" i="15"/>
  <c r="V395" i="15"/>
  <c r="V1029" i="15"/>
  <c r="V305" i="15"/>
  <c r="V1233" i="15"/>
  <c r="V1353" i="15"/>
  <c r="V728" i="15"/>
  <c r="V444" i="15"/>
  <c r="V649" i="15"/>
  <c r="U557" i="15"/>
  <c r="V557" i="15"/>
  <c r="V1193" i="15"/>
  <c r="V1489" i="15"/>
  <c r="V443" i="15"/>
  <c r="V212" i="15"/>
  <c r="V834" i="15"/>
  <c r="V838" i="15"/>
  <c r="V768" i="15"/>
  <c r="V826" i="15"/>
  <c r="V542" i="15"/>
  <c r="V1860" i="15"/>
  <c r="V544" i="15"/>
  <c r="U808" i="15"/>
  <c r="V808" i="15"/>
  <c r="V1816" i="15"/>
  <c r="V257" i="15"/>
  <c r="V1202" i="15"/>
  <c r="V801" i="15"/>
  <c r="V1959" i="15"/>
  <c r="V1697" i="15"/>
  <c r="V125" i="15"/>
  <c r="V479" i="15"/>
  <c r="V1830" i="15"/>
  <c r="V1423" i="15"/>
  <c r="V369" i="15"/>
  <c r="V1661" i="15"/>
  <c r="V1332" i="15"/>
  <c r="U1782" i="15"/>
  <c r="V1782" i="15"/>
  <c r="V1101" i="15"/>
  <c r="V1099" i="15"/>
  <c r="V1010" i="15"/>
  <c r="V774" i="15"/>
  <c r="V515" i="15"/>
  <c r="V1754" i="15"/>
  <c r="U1051" i="15"/>
  <c r="V1051" i="15"/>
  <c r="U896" i="15"/>
  <c r="V896" i="15"/>
  <c r="V747" i="15"/>
  <c r="V249" i="15"/>
  <c r="V143" i="15"/>
  <c r="V1376" i="15"/>
  <c r="V968" i="15"/>
  <c r="V1744" i="15"/>
  <c r="V546" i="15"/>
  <c r="V1329" i="15"/>
  <c r="V1589" i="15"/>
  <c r="V624" i="15"/>
  <c r="V1886" i="15"/>
  <c r="V1153" i="15"/>
  <c r="V912" i="15"/>
  <c r="V347" i="15"/>
  <c r="V997" i="15"/>
  <c r="V1312" i="15"/>
  <c r="V1150" i="15"/>
  <c r="V1463" i="15"/>
  <c r="V359" i="15"/>
  <c r="V640" i="15"/>
  <c r="V1432" i="15"/>
  <c r="V1163" i="15"/>
  <c r="V1235" i="15"/>
  <c r="V1692" i="15"/>
  <c r="V790" i="15"/>
  <c r="V1969" i="15"/>
  <c r="V1019" i="15"/>
  <c r="V1158" i="15"/>
  <c r="V938" i="15"/>
  <c r="V902" i="15"/>
  <c r="V775" i="15"/>
  <c r="V850" i="15"/>
  <c r="V247" i="15"/>
  <c r="V1017" i="15"/>
  <c r="V1396" i="15"/>
  <c r="V1929" i="15"/>
  <c r="V1805" i="15"/>
  <c r="V738" i="15"/>
  <c r="V1597" i="15"/>
  <c r="V284" i="15"/>
  <c r="V1257" i="15"/>
  <c r="V1637" i="15"/>
  <c r="V550" i="15"/>
  <c r="V1728" i="15"/>
  <c r="V507" i="15"/>
  <c r="V1726" i="15"/>
  <c r="V478" i="15"/>
  <c r="V1733" i="15"/>
  <c r="V1721" i="15"/>
  <c r="V1702" i="15"/>
  <c r="V245" i="15"/>
  <c r="V253" i="15"/>
  <c r="V1700" i="15"/>
  <c r="V633" i="15"/>
  <c r="V324" i="15"/>
  <c r="V1334" i="15"/>
  <c r="V1403" i="15"/>
  <c r="V1814" i="15"/>
  <c r="V697" i="15"/>
  <c r="V1305" i="15"/>
  <c r="V529" i="15"/>
  <c r="V1543" i="15"/>
  <c r="V1835" i="15"/>
  <c r="V1038" i="15"/>
  <c r="V1290" i="15"/>
  <c r="V206" i="15"/>
  <c r="V726" i="15"/>
  <c r="V1246" i="15"/>
  <c r="V151" i="15"/>
  <c r="V1086" i="15"/>
  <c r="V1875" i="15"/>
  <c r="V830" i="15"/>
  <c r="V539" i="15"/>
  <c r="V1679" i="15"/>
  <c r="V1216" i="15"/>
  <c r="V1018" i="15"/>
  <c r="V1650" i="15"/>
  <c r="V1821" i="15"/>
  <c r="V1748" i="15"/>
  <c r="V805" i="15"/>
  <c r="V926" i="15"/>
  <c r="V1210" i="15"/>
  <c r="U474" i="15"/>
  <c r="V474" i="15"/>
  <c r="V1405" i="15"/>
  <c r="V294" i="15"/>
  <c r="V419" i="15"/>
  <c r="V1586" i="15"/>
  <c r="V1681" i="15"/>
  <c r="V438" i="15"/>
  <c r="V827" i="15"/>
  <c r="V340" i="15"/>
  <c r="V1501" i="15"/>
  <c r="V1513" i="15"/>
  <c r="V554" i="15"/>
  <c r="V1410" i="15"/>
  <c r="V1173" i="15"/>
  <c r="V1041" i="15"/>
  <c r="V1354" i="15"/>
  <c r="V867" i="15"/>
  <c r="V527" i="15"/>
  <c r="V856" i="15"/>
  <c r="V1776" i="15"/>
  <c r="V862" i="15"/>
  <c r="V308" i="15"/>
  <c r="V703" i="15"/>
  <c r="V974" i="15"/>
  <c r="V323" i="15"/>
  <c r="V579" i="15"/>
  <c r="V835" i="15"/>
  <c r="V985" i="15"/>
  <c r="V578" i="15"/>
  <c r="V784" i="15"/>
  <c r="V1956" i="15"/>
  <c r="V1394" i="15"/>
  <c r="U227" i="15"/>
  <c r="V227" i="15"/>
  <c r="V1813" i="15"/>
  <c r="V930" i="15"/>
  <c r="V1570" i="15"/>
  <c r="V516" i="15"/>
  <c r="V594" i="15"/>
  <c r="V1845" i="15"/>
  <c r="V634" i="15"/>
  <c r="V1236" i="15"/>
  <c r="V1315" i="15"/>
  <c r="V429" i="15"/>
  <c r="V415" i="15"/>
  <c r="V840" i="15"/>
  <c r="V1960" i="15"/>
  <c r="V1615" i="15"/>
  <c r="V1620" i="15"/>
  <c r="V405" i="15"/>
  <c r="V833" i="15"/>
  <c r="V508" i="15"/>
  <c r="V937" i="15"/>
  <c r="V622" i="15"/>
  <c r="V1755" i="15"/>
  <c r="V846" i="15"/>
  <c r="U1033" i="15"/>
  <c r="V1033" i="15"/>
  <c r="V1564" i="15"/>
  <c r="V617" i="15"/>
  <c r="V254" i="15"/>
  <c r="V501" i="15"/>
  <c r="V567" i="15"/>
  <c r="V341" i="15"/>
  <c r="V674" i="15"/>
  <c r="V1915" i="15"/>
  <c r="V236" i="15"/>
  <c r="V570" i="15"/>
  <c r="V1485" i="15"/>
  <c r="V1514" i="15"/>
  <c r="V829" i="15"/>
  <c r="V338" i="15"/>
  <c r="V857" i="15"/>
  <c r="V696" i="15"/>
  <c r="V627" i="15"/>
  <c r="V1732" i="15"/>
  <c r="V532" i="15"/>
  <c r="V596" i="15"/>
  <c r="V701" i="15"/>
  <c r="V316" i="15"/>
  <c r="V413" i="15"/>
  <c r="V1147" i="15"/>
  <c r="V1359" i="15"/>
  <c r="V210" i="15"/>
  <c r="V1162" i="15"/>
  <c r="V1772" i="15"/>
  <c r="V571" i="15"/>
  <c r="V558" i="15"/>
  <c r="V873" i="15"/>
  <c r="V1156" i="15"/>
  <c r="V1827" i="15"/>
  <c r="V190" i="15"/>
  <c r="V133" i="15"/>
  <c r="V160" i="15"/>
  <c r="U15" i="15"/>
  <c r="V202" i="15"/>
  <c r="V154" i="15"/>
  <c r="U400" i="15"/>
  <c r="V120" i="15"/>
  <c r="U138" i="15"/>
  <c r="V138" i="15"/>
  <c r="U116" i="15"/>
  <c r="V158" i="15"/>
  <c r="U1770" i="15"/>
  <c r="U1378" i="15"/>
  <c r="V198" i="15"/>
  <c r="V175" i="15"/>
  <c r="V203" i="15"/>
  <c r="U18" i="15"/>
  <c r="U162" i="15"/>
  <c r="V162" i="15"/>
  <c r="U164" i="15"/>
  <c r="V164" i="15"/>
  <c r="V157" i="15"/>
  <c r="V199" i="15"/>
  <c r="V148" i="15"/>
  <c r="U1809" i="15"/>
  <c r="U995" i="15"/>
  <c r="U129" i="15"/>
  <c r="V129" i="15"/>
  <c r="V169" i="15"/>
  <c r="V152" i="15"/>
  <c r="V188" i="15"/>
  <c r="V184" i="15"/>
  <c r="V159" i="15"/>
  <c r="V196" i="15"/>
  <c r="V165" i="15"/>
  <c r="V142" i="15"/>
  <c r="V135" i="15"/>
  <c r="V140" i="15"/>
  <c r="V171" i="15"/>
  <c r="V166" i="15"/>
  <c r="V193" i="15"/>
  <c r="V185" i="15"/>
  <c r="V130" i="15"/>
  <c r="V141" i="15"/>
  <c r="V121" i="15"/>
  <c r="V179" i="15"/>
  <c r="V155" i="15"/>
  <c r="U802" i="15"/>
  <c r="U1710" i="15"/>
  <c r="V178" i="15"/>
  <c r="U131" i="15"/>
  <c r="V131" i="15"/>
  <c r="V167" i="15"/>
  <c r="V197" i="15"/>
  <c r="V126" i="15"/>
  <c r="V170" i="15"/>
  <c r="U864" i="15"/>
  <c r="V177" i="15"/>
  <c r="V137" i="15"/>
  <c r="V149" i="15"/>
  <c r="V119" i="15"/>
  <c r="V132" i="15"/>
  <c r="V123" i="15"/>
  <c r="U103" i="15"/>
  <c r="V136" i="15"/>
  <c r="V145" i="15"/>
  <c r="V163" i="15"/>
  <c r="V180" i="15"/>
  <c r="V144" i="15"/>
  <c r="V124" i="15"/>
  <c r="V139" i="15"/>
  <c r="V186" i="15"/>
  <c r="V147" i="15"/>
  <c r="V176" i="15"/>
  <c r="V194" i="15"/>
  <c r="V146" i="15"/>
  <c r="U17" i="15"/>
  <c r="V183" i="15"/>
  <c r="V122" i="15"/>
  <c r="V174" i="15"/>
  <c r="V150" i="15"/>
  <c r="V191" i="15"/>
  <c r="V182" i="15"/>
  <c r="U5" i="15"/>
  <c r="U1492" i="15"/>
  <c r="U1592" i="15"/>
  <c r="U1065" i="15"/>
  <c r="U475" i="15"/>
  <c r="U994" i="15"/>
  <c r="U89" i="15"/>
  <c r="U592" i="15"/>
  <c r="U1558" i="15"/>
  <c r="U855" i="15"/>
  <c r="U651" i="15"/>
  <c r="U644" i="15"/>
  <c r="U1554" i="15"/>
  <c r="U1279" i="15"/>
  <c r="U1991" i="15"/>
  <c r="U656" i="15"/>
  <c r="U1229" i="15"/>
  <c r="U772" i="15"/>
  <c r="U1104" i="15"/>
  <c r="U497" i="15"/>
  <c r="U1225" i="15"/>
  <c r="U457" i="15"/>
  <c r="U265" i="15"/>
  <c r="U1040" i="15"/>
  <c r="U1590" i="15"/>
  <c r="U1273" i="15"/>
  <c r="U657" i="15"/>
  <c r="U189" i="15"/>
  <c r="U842" i="15"/>
  <c r="U386" i="15"/>
  <c r="U1781" i="15"/>
  <c r="U311" i="15"/>
  <c r="U865" i="15"/>
  <c r="U1806" i="15"/>
  <c r="U434" i="15"/>
  <c r="U1917" i="15"/>
  <c r="U1335" i="15"/>
  <c r="U1550" i="15"/>
  <c r="U1773" i="15"/>
  <c r="U1532" i="15"/>
  <c r="U707" i="15"/>
  <c r="U1314" i="15"/>
  <c r="U1600" i="15"/>
  <c r="U288" i="15"/>
  <c r="U702" i="15"/>
  <c r="U1902" i="15"/>
  <c r="U955" i="15"/>
  <c r="U766" i="15"/>
  <c r="U325" i="15"/>
  <c r="U47" i="15"/>
  <c r="U1414" i="15"/>
  <c r="U641" i="15"/>
  <c r="U1508" i="15"/>
  <c r="U1324" i="15"/>
  <c r="U934" i="15"/>
  <c r="U1481" i="15"/>
  <c r="U1411" i="15"/>
  <c r="U1176" i="15"/>
  <c r="U1978" i="15"/>
  <c r="U963" i="15"/>
  <c r="U1949" i="15"/>
  <c r="U987" i="15"/>
  <c r="U875" i="15"/>
  <c r="U1231" i="15"/>
  <c r="U1712" i="15"/>
  <c r="U1577" i="15"/>
  <c r="U1025" i="15"/>
  <c r="U600" i="15"/>
  <c r="U1742" i="15"/>
  <c r="U1892" i="15"/>
  <c r="U279" i="15"/>
  <c r="U1682" i="15"/>
  <c r="U957" i="15"/>
  <c r="U1136" i="15"/>
  <c r="U1539" i="15"/>
  <c r="U1761" i="15"/>
  <c r="U1192" i="15"/>
  <c r="U1422" i="15"/>
  <c r="U1537" i="15"/>
  <c r="U1347" i="15"/>
  <c r="U266" i="15"/>
  <c r="U394" i="15"/>
  <c r="U506" i="15"/>
  <c r="U83" i="15"/>
  <c r="U125" i="15"/>
  <c r="U1268" i="15"/>
  <c r="U1053" i="15"/>
  <c r="U1106" i="15"/>
  <c r="U882" i="15"/>
  <c r="U1522" i="15"/>
  <c r="U1552" i="15"/>
  <c r="U1327" i="15"/>
  <c r="U1800" i="15"/>
  <c r="U234" i="15"/>
  <c r="U714" i="15"/>
  <c r="U310" i="15"/>
  <c r="U291" i="15"/>
  <c r="U1388" i="15"/>
  <c r="U1912" i="15"/>
  <c r="U1621" i="15"/>
  <c r="U530" i="15"/>
  <c r="U793" i="15"/>
  <c r="U1179" i="15"/>
  <c r="U1556" i="15"/>
  <c r="U297" i="15"/>
  <c r="U1031" i="15"/>
  <c r="U408" i="15"/>
  <c r="U1694" i="15"/>
  <c r="U374" i="15"/>
  <c r="U1460" i="15"/>
  <c r="U9" i="15"/>
  <c r="U503" i="15"/>
  <c r="U270" i="15"/>
  <c r="U1127" i="15"/>
  <c r="U1889" i="15"/>
  <c r="U232" i="15"/>
  <c r="U655" i="15"/>
  <c r="U771" i="15"/>
  <c r="U794" i="15"/>
  <c r="U1795" i="15"/>
  <c r="U811" i="15"/>
  <c r="U368" i="15"/>
  <c r="U551" i="15"/>
  <c r="U739" i="15"/>
  <c r="U1211" i="15"/>
  <c r="U305" i="15"/>
  <c r="U69" i="15"/>
  <c r="U724" i="15"/>
  <c r="U1282" i="15"/>
  <c r="U1015" i="15"/>
  <c r="U1077" i="15"/>
  <c r="U964" i="15"/>
  <c r="U487" i="15"/>
  <c r="U1028" i="15"/>
  <c r="U1830" i="15"/>
  <c r="U401" i="15"/>
  <c r="U1525" i="15"/>
  <c r="U381" i="15"/>
  <c r="U1079" i="15"/>
  <c r="U642" i="15"/>
  <c r="U535" i="15"/>
  <c r="U1082" i="15"/>
  <c r="U512" i="15"/>
  <c r="U1420" i="15"/>
  <c r="U1994" i="15"/>
  <c r="U1355" i="15"/>
  <c r="U1090" i="15"/>
  <c r="U1819" i="15"/>
  <c r="U1326" i="15"/>
  <c r="U1071" i="15"/>
  <c r="U1528" i="15"/>
  <c r="U166" i="15"/>
  <c r="U1243" i="15"/>
  <c r="U1049" i="15"/>
  <c r="U1425" i="15"/>
  <c r="U442" i="15"/>
  <c r="U1571" i="15"/>
  <c r="U1088" i="15"/>
  <c r="U1197" i="15"/>
  <c r="U565" i="15"/>
  <c r="U1233" i="15"/>
  <c r="U834" i="15"/>
  <c r="U542" i="15"/>
  <c r="U1032" i="15"/>
  <c r="U1785" i="15"/>
  <c r="U689" i="15"/>
  <c r="U302" i="15"/>
  <c r="U472" i="15"/>
  <c r="U1527" i="15"/>
  <c r="U1134" i="15"/>
  <c r="U1023" i="15"/>
  <c r="U93" i="15"/>
  <c r="U295" i="15"/>
  <c r="U886" i="15"/>
  <c r="U1402" i="15"/>
  <c r="U1161" i="15"/>
  <c r="U1412" i="15"/>
  <c r="U81" i="15"/>
  <c r="U1538" i="15"/>
  <c r="U289" i="15"/>
  <c r="U1285" i="15"/>
  <c r="U973" i="15"/>
  <c r="U331" i="15"/>
  <c r="U484" i="15"/>
  <c r="U751" i="15"/>
  <c r="U1510" i="15"/>
  <c r="U881" i="15"/>
  <c r="U1466" i="15"/>
  <c r="U1503" i="15"/>
  <c r="U1239" i="15"/>
  <c r="U1034" i="15"/>
  <c r="U1962" i="15"/>
  <c r="U242" i="15"/>
  <c r="U1075" i="15"/>
  <c r="U1680" i="15"/>
  <c r="U1691" i="15"/>
  <c r="U158" i="15"/>
  <c r="U1345" i="15"/>
  <c r="U60" i="15"/>
  <c r="U1496" i="15"/>
  <c r="U735" i="15"/>
  <c r="U94" i="15"/>
  <c r="U1264" i="15"/>
  <c r="U990" i="15"/>
  <c r="U1157" i="15"/>
  <c r="U1716" i="15"/>
  <c r="U1900" i="15"/>
  <c r="U1777" i="15"/>
  <c r="U298" i="15"/>
  <c r="U1741" i="15"/>
  <c r="U528" i="15"/>
  <c r="U1352" i="15"/>
  <c r="U919" i="15"/>
  <c r="U1143" i="15"/>
  <c r="U1050" i="15"/>
  <c r="U1115" i="15"/>
  <c r="U1296" i="15"/>
  <c r="U1517" i="15"/>
  <c r="U494" i="15"/>
  <c r="U1487" i="15"/>
  <c r="U1719" i="15"/>
  <c r="U708" i="15"/>
  <c r="U1386" i="15"/>
  <c r="U1563" i="15"/>
  <c r="U1016" i="15"/>
  <c r="U603" i="15"/>
  <c r="U1911" i="15"/>
  <c r="U1942" i="15"/>
  <c r="U1482" i="15"/>
  <c r="U942" i="15"/>
  <c r="U1120" i="15"/>
  <c r="U1469" i="15"/>
  <c r="U1778" i="15"/>
  <c r="U57" i="15"/>
  <c r="U958" i="15"/>
  <c r="U566" i="15"/>
  <c r="U450" i="15"/>
  <c r="U1849" i="15"/>
  <c r="U171" i="15"/>
  <c r="U91" i="15"/>
  <c r="U390" i="15"/>
  <c r="U1117" i="15"/>
  <c r="U608" i="15"/>
  <c r="U1440" i="15"/>
  <c r="U1964" i="15"/>
  <c r="U1711" i="15"/>
  <c r="U78" i="15"/>
  <c r="U273" i="15"/>
  <c r="U1920" i="15"/>
  <c r="U1647" i="15"/>
  <c r="U534" i="15"/>
  <c r="U944" i="15"/>
  <c r="U728" i="15"/>
  <c r="U591" i="15"/>
  <c r="U1091" i="15"/>
  <c r="U1063" i="15"/>
  <c r="U263" i="15"/>
  <c r="U1182" i="15"/>
  <c r="U1714" i="15"/>
  <c r="U806" i="15"/>
  <c r="U1880" i="15"/>
  <c r="U371" i="15"/>
  <c r="U1818" i="15"/>
  <c r="U780" i="15"/>
  <c r="U941" i="15"/>
  <c r="U50" i="15"/>
  <c r="U1491" i="15"/>
  <c r="U1435" i="15"/>
  <c r="U1723" i="15"/>
  <c r="U543" i="15"/>
  <c r="U1823" i="15"/>
  <c r="U652" i="15"/>
  <c r="U452" i="15"/>
  <c r="U662" i="15"/>
  <c r="U536" i="15"/>
  <c r="U172" i="15"/>
  <c r="U190" i="15"/>
  <c r="U1488" i="15"/>
  <c r="U645" i="15"/>
  <c r="U30" i="15"/>
  <c r="U959" i="15"/>
  <c r="U1007" i="15"/>
  <c r="U820" i="15"/>
  <c r="U525" i="15"/>
  <c r="U809" i="15"/>
  <c r="U453" i="15"/>
  <c r="U639" i="15"/>
  <c r="U1301" i="15"/>
  <c r="U133" i="15"/>
  <c r="U261" i="15"/>
  <c r="U870" i="15"/>
  <c r="U406" i="15"/>
  <c r="U260" i="15"/>
  <c r="U744" i="15"/>
  <c r="U612" i="15"/>
  <c r="U804" i="15"/>
  <c r="U1097" i="15"/>
  <c r="U1977" i="15"/>
  <c r="U334" i="15"/>
  <c r="U718" i="15"/>
  <c r="U463" i="15"/>
  <c r="U1006" i="15"/>
  <c r="U1634" i="15"/>
  <c r="U1695" i="15"/>
  <c r="U1784" i="15"/>
  <c r="U1544" i="15"/>
  <c r="U20" i="15"/>
  <c r="U1426" i="15"/>
  <c r="U1479" i="15"/>
  <c r="U952" i="15"/>
  <c r="U384" i="15"/>
  <c r="U1070" i="15"/>
  <c r="U1736" i="15"/>
  <c r="U821" i="15"/>
  <c r="U1666" i="15"/>
  <c r="U1924" i="15"/>
  <c r="U740" i="15"/>
  <c r="U969" i="15"/>
  <c r="U871" i="15"/>
  <c r="U1200" i="15"/>
  <c r="U1685" i="15"/>
  <c r="U993" i="15"/>
  <c r="U682" i="15"/>
  <c r="U423" i="15"/>
  <c r="U1047" i="15"/>
  <c r="U709" i="15"/>
  <c r="U1575" i="15"/>
  <c r="U1438" i="15"/>
  <c r="U160" i="15"/>
  <c r="U376" i="15"/>
  <c r="U1379" i="15"/>
  <c r="U1092" i="15"/>
  <c r="U1260" i="15"/>
  <c r="U1262" i="15"/>
  <c r="U84" i="15"/>
  <c r="U1526" i="15"/>
  <c r="U619" i="15"/>
  <c r="U71" i="15"/>
  <c r="U1686" i="15"/>
  <c r="U360" i="15"/>
  <c r="U1484" i="15"/>
  <c r="U1313" i="15"/>
  <c r="U888" i="15"/>
  <c r="U68" i="15"/>
  <c r="U691" i="15"/>
  <c r="U1975" i="15"/>
  <c r="U1199" i="15"/>
  <c r="U375" i="15"/>
  <c r="U1667" i="15"/>
  <c r="U31" i="15"/>
  <c r="U1916" i="15"/>
  <c r="U564" i="15"/>
  <c r="U597" i="15"/>
  <c r="U380" i="15"/>
  <c r="U300" i="15"/>
  <c r="U226" i="15"/>
  <c r="U610" i="15"/>
  <c r="U365" i="15"/>
  <c r="U576" i="15"/>
  <c r="U1530" i="15"/>
  <c r="U1085" i="15"/>
  <c r="U787" i="15"/>
  <c r="U1154" i="15"/>
  <c r="U1857" i="15"/>
  <c r="U1946" i="15"/>
  <c r="U1715" i="15"/>
  <c r="U1455" i="15"/>
  <c r="U1841" i="15"/>
  <c r="U1026" i="15"/>
  <c r="U1444" i="15"/>
  <c r="U562" i="15"/>
  <c r="U153" i="15"/>
  <c r="U1129" i="15"/>
  <c r="U293" i="15"/>
  <c r="U1399" i="15"/>
  <c r="U998" i="15"/>
  <c r="U625" i="15"/>
  <c r="U1400" i="15"/>
  <c r="U782" i="15"/>
  <c r="U383" i="15"/>
  <c r="U1219" i="15"/>
  <c r="U1096" i="15"/>
  <c r="U1533" i="15"/>
  <c r="U440" i="15"/>
  <c r="U777" i="15"/>
  <c r="U734" i="15"/>
  <c r="U533" i="15"/>
  <c r="U1307" i="15"/>
  <c r="U1447" i="15"/>
  <c r="U441" i="15"/>
  <c r="U1921" i="15"/>
  <c r="U95" i="15"/>
  <c r="U154" i="15"/>
  <c r="U99" i="15"/>
  <c r="U223" i="15"/>
  <c r="U977" i="15"/>
  <c r="U219" i="15"/>
  <c r="U1655" i="15"/>
  <c r="U215" i="15"/>
  <c r="U277" i="15"/>
  <c r="U966" i="15"/>
  <c r="U1626" i="15"/>
  <c r="U1124" i="15"/>
  <c r="U1856" i="15"/>
  <c r="U753" i="15"/>
  <c r="U1639" i="15"/>
  <c r="U1341" i="15"/>
  <c r="U1175" i="15"/>
  <c r="U1255" i="15"/>
  <c r="U686" i="15"/>
  <c r="U1253" i="15"/>
  <c r="U1473" i="15"/>
  <c r="U999" i="15"/>
  <c r="U1651" i="15"/>
  <c r="U1598" i="15"/>
  <c r="U48" i="15"/>
  <c r="U4" i="15"/>
  <c r="U1138" i="15"/>
  <c r="U364" i="15"/>
  <c r="U1670" i="15"/>
  <c r="U986" i="15"/>
  <c r="U120" i="15"/>
  <c r="U635" i="15"/>
  <c r="U688" i="15"/>
  <c r="U1300" i="15"/>
  <c r="U836" i="15"/>
  <c r="U1348" i="15"/>
  <c r="U1188" i="15"/>
  <c r="U275" i="15"/>
  <c r="U1677" i="15"/>
  <c r="U417" i="15"/>
  <c r="U446" i="15"/>
  <c r="U229" i="15"/>
  <c r="U1627" i="15"/>
  <c r="U504" i="15"/>
  <c r="U268" i="15"/>
  <c r="U1217" i="15"/>
  <c r="U1493" i="15"/>
  <c r="U1979" i="15"/>
  <c r="U816" i="15"/>
  <c r="U1256" i="15"/>
  <c r="U906" i="15"/>
  <c r="U940" i="15"/>
  <c r="U946" i="15"/>
  <c r="U868" i="15"/>
  <c r="U66" i="15"/>
  <c r="U1918" i="15"/>
  <c r="U1629" i="15"/>
  <c r="U1987" i="15"/>
  <c r="U1553" i="15"/>
  <c r="U1183" i="15"/>
  <c r="U698" i="15"/>
  <c r="U1658" i="15"/>
  <c r="U1725" i="15"/>
  <c r="U755" i="15"/>
  <c r="U1247" i="15"/>
  <c r="U85" i="15"/>
  <c r="U837" i="15"/>
  <c r="U1555" i="15"/>
  <c r="U358" i="15"/>
  <c r="U448" i="15"/>
  <c r="U1462" i="15"/>
  <c r="U1696" i="15"/>
  <c r="U1241" i="15"/>
  <c r="U1263" i="15"/>
  <c r="U949" i="15"/>
  <c r="U1204" i="15"/>
  <c r="U1102" i="15"/>
  <c r="U1060" i="15"/>
  <c r="U1160" i="15"/>
  <c r="U991" i="15"/>
  <c r="U1606" i="15"/>
  <c r="U1421" i="15"/>
  <c r="U1350" i="15"/>
  <c r="U849" i="15"/>
  <c r="U76" i="15"/>
  <c r="U412" i="15"/>
  <c r="U1640" i="15"/>
  <c r="U778" i="15"/>
  <c r="U1602" i="15"/>
  <c r="U1148" i="15"/>
  <c r="U79" i="15"/>
  <c r="U819" i="15"/>
  <c r="U363" i="15"/>
  <c r="U286" i="15"/>
  <c r="U439" i="15"/>
  <c r="U1765" i="15"/>
  <c r="U19" i="15"/>
  <c r="U1448" i="15"/>
  <c r="U982" i="15"/>
  <c r="U240" i="15"/>
  <c r="U250" i="15"/>
  <c r="U979" i="15"/>
  <c r="U851" i="15"/>
  <c r="U1113" i="15"/>
  <c r="U1453" i="15"/>
  <c r="U410" i="15"/>
  <c r="U1786" i="15"/>
  <c r="U1986" i="15"/>
  <c r="U97" i="15"/>
  <c r="U1815" i="15"/>
  <c r="U1013" i="15"/>
  <c r="U692" i="15"/>
  <c r="U1995" i="15"/>
  <c r="U668" i="15"/>
  <c r="U1574" i="15"/>
  <c r="U1817" i="15"/>
  <c r="U1207" i="15"/>
  <c r="U1668" i="15"/>
  <c r="U127" i="15"/>
  <c r="U1505" i="15"/>
  <c r="U935" i="15"/>
  <c r="U1867" i="15"/>
  <c r="U105" i="15"/>
  <c r="U63" i="15"/>
  <c r="U933" i="15"/>
  <c r="U695" i="15"/>
  <c r="U1059" i="15"/>
  <c r="U1055" i="15"/>
  <c r="U281" i="15"/>
  <c r="U704" i="15"/>
  <c r="U466" i="15"/>
  <c r="U1360" i="15"/>
  <c r="U667" i="15"/>
  <c r="U854" i="15"/>
  <c r="U445" i="15"/>
  <c r="U1930" i="15"/>
  <c r="U435" i="15"/>
  <c r="U773" i="15"/>
  <c r="U1893" i="15"/>
  <c r="U216" i="15"/>
  <c r="U198" i="15"/>
  <c r="U948" i="15"/>
  <c r="U1727" i="15"/>
  <c r="U1843" i="15"/>
  <c r="U623" i="15"/>
  <c r="U915" i="15"/>
  <c r="U1375" i="15"/>
  <c r="U732" i="15"/>
  <c r="U1587" i="15"/>
  <c r="U1087" i="15"/>
  <c r="U791" i="15"/>
  <c r="U175" i="15"/>
  <c r="U287" i="15"/>
  <c r="U393" i="15"/>
  <c r="U922" i="15"/>
  <c r="U321" i="15"/>
  <c r="U1799" i="15"/>
  <c r="U49" i="15"/>
  <c r="U1429" i="15"/>
  <c r="U1653" i="15"/>
  <c r="U671" i="15"/>
  <c r="U1998" i="15"/>
  <c r="U905" i="15"/>
  <c r="U786" i="15"/>
  <c r="U34" i="15"/>
  <c r="U1452" i="15"/>
  <c r="U1142" i="15"/>
  <c r="U1121" i="15"/>
  <c r="U1056" i="15"/>
  <c r="U812" i="15"/>
  <c r="U114" i="15"/>
  <c r="U1370" i="15"/>
  <c r="U1757" i="15"/>
  <c r="U716" i="15"/>
  <c r="U1542" i="15"/>
  <c r="U379" i="15"/>
  <c r="U553" i="15"/>
  <c r="U1939" i="15"/>
  <c r="U860" i="15"/>
  <c r="U362" i="15"/>
  <c r="U1535" i="15"/>
  <c r="U1842" i="15"/>
  <c r="U828" i="15"/>
  <c r="U33" i="15"/>
  <c r="U10" i="15"/>
  <c r="U44" i="15"/>
  <c r="U1531" i="15"/>
  <c r="U1365" i="15"/>
  <c r="U843" i="15"/>
  <c r="U59" i="15"/>
  <c r="U399" i="15"/>
  <c r="U1731" i="15"/>
  <c r="U1416" i="15"/>
  <c r="U1541" i="15"/>
  <c r="U1499" i="15"/>
  <c r="U1740" i="15"/>
  <c r="U461" i="15"/>
  <c r="U320" i="15"/>
  <c r="U203" i="15"/>
  <c r="U1948" i="15"/>
  <c r="U111" i="15"/>
  <c r="U377" i="15"/>
  <c r="U1954" i="15"/>
  <c r="U520" i="15"/>
  <c r="U1518" i="15"/>
  <c r="U1749" i="15"/>
  <c r="U427" i="15"/>
  <c r="U1458" i="15"/>
  <c r="U687" i="15"/>
  <c r="U355" i="15"/>
  <c r="U1436" i="15"/>
  <c r="U1699" i="15"/>
  <c r="U1829" i="15"/>
  <c r="U1384" i="15"/>
  <c r="U1409" i="15"/>
  <c r="U1509" i="15"/>
  <c r="U1876" i="15"/>
  <c r="U74" i="15"/>
  <c r="U731" i="15"/>
  <c r="U891" i="15"/>
  <c r="U822" i="15"/>
  <c r="U690" i="15"/>
  <c r="U239" i="15"/>
  <c r="U685" i="15"/>
  <c r="U1486" i="15"/>
  <c r="U531" i="15"/>
  <c r="U593" i="15"/>
  <c r="U1596" i="15"/>
  <c r="U1401" i="15"/>
  <c r="U274" i="15"/>
  <c r="U1762" i="15"/>
  <c r="U781" i="15"/>
  <c r="U157" i="15"/>
  <c r="U199" i="15"/>
  <c r="U785" i="15"/>
  <c r="U1822" i="15"/>
  <c r="U1858" i="15"/>
  <c r="U757" i="15"/>
  <c r="U1152" i="15"/>
  <c r="U1223" i="15"/>
  <c r="U96" i="15"/>
  <c r="U1931" i="15"/>
  <c r="U984" i="15"/>
  <c r="U458" i="15"/>
  <c r="U629" i="15"/>
  <c r="U388" i="15"/>
  <c r="U1967" i="15"/>
  <c r="U148" i="15"/>
  <c r="U1464" i="15"/>
  <c r="U759" i="15"/>
  <c r="U1254" i="15"/>
  <c r="U636" i="15"/>
  <c r="U1170" i="15"/>
  <c r="U913" i="15"/>
  <c r="U40" i="15"/>
  <c r="U1137" i="15"/>
  <c r="U356" i="15"/>
  <c r="U1074" i="15"/>
  <c r="U1446" i="15"/>
  <c r="U1789" i="15"/>
  <c r="U346" i="15"/>
  <c r="U859" i="15"/>
  <c r="U630" i="15"/>
  <c r="U800" i="15"/>
  <c r="U1940" i="15"/>
  <c r="U1879" i="15"/>
  <c r="U208" i="15"/>
  <c r="U1119" i="15"/>
  <c r="U38" i="15"/>
  <c r="U1339" i="15"/>
  <c r="U1316" i="15"/>
  <c r="U1521" i="15"/>
  <c r="U927" i="15"/>
  <c r="U1413" i="15"/>
  <c r="U1125" i="15"/>
  <c r="U628" i="15"/>
  <c r="U1293" i="15"/>
  <c r="U88" i="15"/>
  <c r="U1109" i="15"/>
  <c r="U313" i="15"/>
  <c r="U1628" i="15"/>
  <c r="U1957" i="15"/>
  <c r="U1810" i="15"/>
  <c r="U1330" i="15"/>
  <c r="U1664" i="15"/>
  <c r="U1387" i="15"/>
  <c r="U1442" i="15"/>
  <c r="U1165" i="15"/>
  <c r="U972" i="15"/>
  <c r="U581" i="15"/>
  <c r="U1133" i="15"/>
  <c r="U1572" i="15"/>
  <c r="U110" i="15"/>
  <c r="U192" i="15"/>
  <c r="U398" i="15"/>
  <c r="U1331" i="15"/>
  <c r="U1383" i="15"/>
  <c r="U1891" i="15"/>
  <c r="U1441" i="15"/>
  <c r="U877" i="15"/>
  <c r="U764" i="15"/>
  <c r="U352" i="15"/>
  <c r="U1599" i="15"/>
  <c r="U1673" i="15"/>
  <c r="U1419" i="15"/>
  <c r="U648" i="15"/>
  <c r="U638" i="15"/>
  <c r="U1764" i="15"/>
  <c r="U1221" i="15"/>
  <c r="U653" i="15"/>
  <c r="U357" i="15"/>
  <c r="U939" i="15"/>
  <c r="U1648" i="15"/>
  <c r="U1927" i="15"/>
  <c r="U901" i="15"/>
  <c r="U351" i="15"/>
  <c r="U588" i="15"/>
  <c r="U1722" i="15"/>
  <c r="U1342" i="15"/>
  <c r="U1945" i="15"/>
  <c r="U976" i="15"/>
  <c r="U495" i="15"/>
  <c r="U713" i="15"/>
  <c r="U228" i="15"/>
  <c r="U1584" i="15"/>
  <c r="U1909" i="15"/>
  <c r="U521" i="15"/>
  <c r="U1758" i="15"/>
  <c r="U1910" i="15"/>
  <c r="U818" i="15"/>
  <c r="U1222" i="15"/>
  <c r="U1186" i="15"/>
  <c r="U1958" i="15"/>
  <c r="U1704" i="15"/>
  <c r="U1791" i="15"/>
  <c r="U107" i="15"/>
  <c r="U1001" i="15"/>
  <c r="U169" i="15"/>
  <c r="U967" i="15"/>
  <c r="U454" i="15"/>
  <c r="U1318" i="15"/>
  <c r="U1424" i="15"/>
  <c r="U547" i="15"/>
  <c r="U580" i="15"/>
  <c r="U485" i="15"/>
  <c r="U585" i="15"/>
  <c r="U1519" i="15"/>
  <c r="U511" i="15"/>
  <c r="U577" i="15"/>
  <c r="U1098" i="15"/>
  <c r="U1560" i="15"/>
  <c r="U1195" i="15"/>
  <c r="U77" i="15"/>
  <c r="U109" i="15"/>
  <c r="U200" i="15"/>
  <c r="U26" i="15"/>
  <c r="U750" i="15"/>
  <c r="U135" i="15"/>
  <c r="U262" i="15"/>
  <c r="U1885" i="15"/>
  <c r="U6" i="15"/>
  <c r="U1369" i="15"/>
  <c r="U1328" i="15"/>
  <c r="U517" i="15"/>
  <c r="U1985" i="15"/>
  <c r="U361" i="15"/>
  <c r="U1118" i="15"/>
  <c r="U1377" i="15"/>
  <c r="U318" i="15"/>
  <c r="U1993" i="15"/>
  <c r="U1932" i="15"/>
  <c r="U283" i="15"/>
  <c r="U797" i="15"/>
  <c r="U1523" i="15"/>
  <c r="U715" i="15"/>
  <c r="U541" i="15"/>
  <c r="U1238" i="15"/>
  <c r="U465" i="15"/>
  <c r="U1270" i="15"/>
  <c r="U1654" i="15"/>
  <c r="U428" i="15"/>
  <c r="U904" i="15"/>
  <c r="U1906" i="15"/>
  <c r="U280" i="15"/>
  <c r="U1144" i="15"/>
  <c r="U1371" i="15"/>
  <c r="U1177" i="15"/>
  <c r="U1581" i="15"/>
  <c r="U1212" i="15"/>
  <c r="U1105" i="15"/>
  <c r="U1545" i="15"/>
  <c r="U1166" i="15"/>
  <c r="U1854" i="15"/>
  <c r="U810" i="15"/>
  <c r="U1201" i="15"/>
  <c r="U1480" i="15"/>
  <c r="U1214" i="15"/>
  <c r="U217" i="15"/>
  <c r="U961" i="15"/>
  <c r="U1780" i="15"/>
  <c r="U894" i="15"/>
  <c r="U421" i="15"/>
  <c r="U1826" i="15"/>
  <c r="U29" i="15"/>
  <c r="U899" i="15"/>
  <c r="U1873" i="15"/>
  <c r="U725" i="15"/>
  <c r="U733" i="15"/>
  <c r="U620" i="15"/>
  <c r="U476" i="15"/>
  <c r="U1206" i="15"/>
  <c r="U607" i="15"/>
  <c r="U605" i="15"/>
  <c r="U1870" i="15"/>
  <c r="U1630" i="15"/>
  <c r="U269" i="15"/>
  <c r="U1431" i="15"/>
  <c r="U483" i="15"/>
  <c r="U1295" i="15"/>
  <c r="U706" i="15"/>
  <c r="U795" i="15"/>
  <c r="U1220" i="15"/>
  <c r="U965" i="15"/>
  <c r="U848" i="15"/>
  <c r="U631" i="15"/>
  <c r="U1067" i="15"/>
  <c r="U1536" i="15"/>
  <c r="U863" i="15"/>
  <c r="U1497" i="15"/>
  <c r="U573" i="15"/>
  <c r="U1111" i="15"/>
  <c r="U493" i="15"/>
  <c r="U1265" i="15"/>
  <c r="U666" i="15"/>
  <c r="U613" i="15"/>
  <c r="U1756" i="15"/>
  <c r="U1289" i="15"/>
  <c r="U1311" i="15"/>
  <c r="U1434" i="15"/>
  <c r="U909" i="15"/>
  <c r="U1926" i="15"/>
  <c r="U312" i="15"/>
  <c r="U1561" i="15"/>
  <c r="U1947" i="15"/>
  <c r="U271" i="15"/>
  <c r="U832" i="15"/>
  <c r="U1340" i="15"/>
  <c r="U1174" i="15"/>
  <c r="U510" i="15"/>
  <c r="U118" i="15"/>
  <c r="U1613" i="15"/>
  <c r="U1614" i="15"/>
  <c r="U711" i="15"/>
  <c r="U1683" i="15"/>
  <c r="U404" i="15"/>
  <c r="U140" i="15"/>
  <c r="U788" i="15"/>
  <c r="U931" i="15"/>
  <c r="U1982" i="15"/>
  <c r="U195" i="15"/>
  <c r="U519" i="15"/>
  <c r="U1834" i="15"/>
  <c r="U923" i="15"/>
  <c r="U1752" i="15"/>
  <c r="U1828" i="15"/>
  <c r="U660" i="15"/>
  <c r="U1604" i="15"/>
  <c r="U1524" i="15"/>
  <c r="U1559" i="15"/>
  <c r="U1284" i="15"/>
  <c r="U1208" i="15"/>
  <c r="U1454" i="15"/>
  <c r="U1227" i="15"/>
  <c r="U1707" i="15"/>
  <c r="U792" i="15"/>
  <c r="U233" i="15"/>
  <c r="U1619" i="15"/>
  <c r="U1665" i="15"/>
  <c r="U420" i="15"/>
  <c r="U1478" i="15"/>
  <c r="U970" i="15"/>
  <c r="U378" i="15"/>
  <c r="U1963" i="15"/>
  <c r="U509" i="15"/>
  <c r="U193" i="15"/>
  <c r="U470" i="15"/>
  <c r="U168" i="15"/>
  <c r="U717" i="15"/>
  <c r="U1445" i="15"/>
  <c r="U929" i="15"/>
  <c r="U741" i="15"/>
  <c r="U1346" i="15"/>
  <c r="U1633" i="15"/>
  <c r="U1701" i="15"/>
  <c r="U803" i="15"/>
  <c r="U1914" i="15"/>
  <c r="U411" i="15"/>
  <c r="U1617" i="15"/>
  <c r="U1081" i="15"/>
  <c r="U1062" i="15"/>
  <c r="U1591" i="15"/>
  <c r="U1609" i="15"/>
  <c r="U322" i="15"/>
  <c r="U1936" i="15"/>
  <c r="U989" i="15"/>
  <c r="U1996" i="15"/>
  <c r="U903" i="15"/>
  <c r="U1534" i="15"/>
  <c r="U1228" i="15"/>
  <c r="U319" i="15"/>
  <c r="U1672" i="15"/>
  <c r="U885" i="15"/>
  <c r="U1953" i="15"/>
  <c r="U220" i="15"/>
  <c r="U187" i="15"/>
  <c r="U301" i="15"/>
  <c r="U917" i="15"/>
  <c r="U852" i="15"/>
  <c r="U1582" i="15"/>
  <c r="U56" i="15"/>
  <c r="U1272" i="15"/>
  <c r="U1180" i="15"/>
  <c r="U1009" i="15"/>
  <c r="U161" i="15"/>
  <c r="U1649" i="15"/>
  <c r="U98" i="15"/>
  <c r="U1607" i="15"/>
  <c r="U1164" i="15"/>
  <c r="U480" i="15"/>
  <c r="U67" i="15"/>
  <c r="U568" i="15"/>
  <c r="U1428" i="15"/>
  <c r="U869" i="15"/>
  <c r="U1717" i="15"/>
  <c r="U1859" i="15"/>
  <c r="U730" i="15"/>
  <c r="U353" i="15"/>
  <c r="U1066" i="15"/>
  <c r="U1636" i="15"/>
  <c r="U1824" i="15"/>
  <c r="U1494" i="15"/>
  <c r="U1832" i="15"/>
  <c r="U1461" i="15"/>
  <c r="U1061" i="15"/>
  <c r="U705" i="15"/>
  <c r="U1490" i="15"/>
  <c r="U499" i="15"/>
  <c r="U156" i="15"/>
  <c r="U246" i="15"/>
  <c r="U130" i="15"/>
  <c r="U42" i="15"/>
  <c r="U1656" i="15"/>
  <c r="U1357" i="15"/>
  <c r="U1372" i="15"/>
  <c r="U278" i="15"/>
  <c r="U1278" i="15"/>
  <c r="U52" i="15"/>
  <c r="U309" i="15"/>
  <c r="U1274" i="15"/>
  <c r="U598" i="15"/>
  <c r="U1044" i="15"/>
  <c r="U907" i="15"/>
  <c r="U1391" i="15"/>
  <c r="U141" i="15"/>
  <c r="U1132" i="15"/>
  <c r="U1601" i="15"/>
  <c r="U61" i="15"/>
  <c r="U1171" i="15"/>
  <c r="U1833" i="15"/>
  <c r="U614" i="15"/>
  <c r="U1642" i="15"/>
  <c r="U90" i="15"/>
  <c r="U569" i="15"/>
  <c r="U108" i="15"/>
  <c r="U121" i="15"/>
  <c r="U1470" i="15"/>
  <c r="U914" i="15"/>
  <c r="U87" i="15"/>
  <c r="U385" i="15"/>
  <c r="U1812" i="15"/>
  <c r="U173" i="15"/>
  <c r="U1802" i="15"/>
  <c r="U1796" i="15"/>
  <c r="U1237" i="15"/>
  <c r="U1792" i="15"/>
  <c r="U1516" i="15"/>
  <c r="U28" i="15"/>
  <c r="U1181" i="15"/>
  <c r="U996" i="15"/>
  <c r="U1676" i="15"/>
  <c r="U960" i="15"/>
  <c r="U16" i="15"/>
  <c r="U679" i="15"/>
  <c r="U1735" i="15"/>
  <c r="U1362" i="15"/>
  <c r="U179" i="15"/>
  <c r="U392" i="15"/>
  <c r="U1022" i="15"/>
  <c r="U1078" i="15"/>
  <c r="U370" i="15"/>
  <c r="U343" i="15"/>
  <c r="U1351" i="15"/>
  <c r="U181" i="15"/>
  <c r="U895" i="15"/>
  <c r="U389" i="15"/>
  <c r="U1271" i="15"/>
  <c r="U1675" i="15"/>
  <c r="U1850" i="15"/>
  <c r="U1990" i="15"/>
  <c r="U155" i="15"/>
  <c r="U128" i="15"/>
  <c r="U235" i="15"/>
  <c r="U664" i="15"/>
  <c r="U1275" i="15"/>
  <c r="U1190" i="15"/>
  <c r="U1083" i="15"/>
  <c r="U549" i="15"/>
  <c r="U693" i="15"/>
  <c r="U1189" i="15"/>
  <c r="U264" i="15"/>
  <c r="U1259" i="15"/>
  <c r="U23" i="15"/>
  <c r="U1168" i="15"/>
  <c r="U1325" i="15"/>
  <c r="U858" i="15"/>
  <c r="U956" i="15"/>
  <c r="U115" i="15"/>
  <c r="U178" i="15"/>
  <c r="U1303" i="15"/>
  <c r="U1965" i="15"/>
  <c r="U469" i="15"/>
  <c r="U1750" i="15"/>
  <c r="U1323" i="15"/>
  <c r="U1037" i="15"/>
  <c r="U167" i="15"/>
  <c r="U1472" i="15"/>
  <c r="U197" i="15"/>
  <c r="U1763" i="15"/>
  <c r="U1593" i="15"/>
  <c r="U1404" i="15"/>
  <c r="U73" i="15"/>
  <c r="U126" i="15"/>
  <c r="U1298" i="15"/>
  <c r="U1283" i="15"/>
  <c r="U1546" i="15"/>
  <c r="U345" i="15"/>
  <c r="U1644" i="15"/>
  <c r="U3" i="15"/>
  <c r="U282" i="15"/>
  <c r="U1566" i="15"/>
  <c r="U945" i="15"/>
  <c r="U1439" i="15"/>
  <c r="U1720" i="15"/>
  <c r="U1797" i="15"/>
  <c r="U1139" i="15"/>
  <c r="U1760" i="15"/>
  <c r="U545" i="15"/>
  <c r="U1205" i="15"/>
  <c r="U1415" i="15"/>
  <c r="U397" i="15"/>
  <c r="U1515" i="15"/>
  <c r="U910" i="15"/>
  <c r="U1107" i="15"/>
  <c r="U112" i="15"/>
  <c r="U222" i="15"/>
  <c r="U1407" i="15"/>
  <c r="U1840" i="15"/>
  <c r="U1495" i="15"/>
  <c r="U1245" i="15"/>
  <c r="U62" i="15"/>
  <c r="U1014" i="15"/>
  <c r="U548" i="15"/>
  <c r="U1089" i="15"/>
  <c r="U1073" i="15"/>
  <c r="U749" i="15"/>
  <c r="U1955" i="15"/>
  <c r="U1159" i="15"/>
  <c r="U255" i="15"/>
  <c r="U354" i="15"/>
  <c r="U1004" i="15"/>
  <c r="U149" i="15"/>
  <c r="U1807" i="15"/>
  <c r="U1579" i="15"/>
  <c r="U1373" i="15"/>
  <c r="U1659" i="15"/>
  <c r="U502" i="15"/>
  <c r="U925" i="15"/>
  <c r="U1045" i="15"/>
  <c r="U841" i="15"/>
  <c r="U1005" i="15"/>
  <c r="U590" i="15"/>
  <c r="U1594" i="15"/>
  <c r="U1652" i="15"/>
  <c r="U1837" i="15"/>
  <c r="U1862" i="15"/>
  <c r="U426" i="15"/>
  <c r="U1381" i="15"/>
  <c r="U1069" i="15"/>
  <c r="U337" i="15"/>
  <c r="U670" i="15"/>
  <c r="U1249" i="15"/>
  <c r="U1632" i="15"/>
  <c r="U1771" i="15"/>
  <c r="U595" i="15"/>
  <c r="U1898" i="15"/>
  <c r="U177" i="15"/>
  <c r="U876" i="15"/>
  <c r="U25" i="15"/>
  <c r="U1266" i="15"/>
  <c r="U1678" i="15"/>
  <c r="U1450" i="15"/>
  <c r="U395" i="15"/>
  <c r="U1320" i="15"/>
  <c r="U1029" i="15"/>
  <c r="U1353" i="15"/>
  <c r="U444" i="15"/>
  <c r="U649" i="15"/>
  <c r="U75" i="15"/>
  <c r="U1193" i="15"/>
  <c r="U1489" i="15"/>
  <c r="U443" i="15"/>
  <c r="U212" i="15"/>
  <c r="U838" i="15"/>
  <c r="U720" i="15"/>
  <c r="U768" i="15"/>
  <c r="U826" i="15"/>
  <c r="U1860" i="15"/>
  <c r="U137" i="15"/>
  <c r="U544" i="15"/>
  <c r="U45" i="15"/>
  <c r="U1304" i="15"/>
  <c r="U1816" i="15"/>
  <c r="U257" i="15"/>
  <c r="U1202" i="15"/>
  <c r="U801" i="15"/>
  <c r="U1959" i="15"/>
  <c r="U1697" i="15"/>
  <c r="U1972" i="15"/>
  <c r="U22" i="15"/>
  <c r="U479" i="15"/>
  <c r="U1103" i="15"/>
  <c r="U243" i="15"/>
  <c r="U1122" i="15"/>
  <c r="U1616" i="15"/>
  <c r="U1631" i="15"/>
  <c r="U329" i="15"/>
  <c r="U920" i="15"/>
  <c r="U80" i="15"/>
  <c r="U672" i="15"/>
  <c r="U681" i="15"/>
  <c r="U1131" i="15"/>
  <c r="U1608" i="15"/>
  <c r="U776" i="15"/>
  <c r="U737" i="15"/>
  <c r="U1674" i="15"/>
  <c r="U1754" i="15"/>
  <c r="U747" i="15"/>
  <c r="U1393" i="15"/>
  <c r="U249" i="15"/>
  <c r="U143" i="15"/>
  <c r="U372" i="15"/>
  <c r="U1376" i="15"/>
  <c r="U968" i="15"/>
  <c r="U1744" i="15"/>
  <c r="U546" i="15"/>
  <c r="U1002" i="15"/>
  <c r="U267" i="15"/>
  <c r="U65" i="15"/>
  <c r="U1329" i="15"/>
  <c r="U1589" i="15"/>
  <c r="U624" i="15"/>
  <c r="U349" i="15"/>
  <c r="U880" i="15"/>
  <c r="U710" i="15"/>
  <c r="U342" i="15"/>
  <c r="U1167" i="15"/>
  <c r="U201" i="15"/>
  <c r="U1364" i="15"/>
  <c r="U1269" i="15"/>
  <c r="U518" i="15"/>
  <c r="U1076" i="15"/>
  <c r="U1610" i="15"/>
  <c r="U587" i="15"/>
  <c r="U1705" i="15"/>
  <c r="U1703" i="15"/>
  <c r="U1808" i="15"/>
  <c r="U1871" i="15"/>
  <c r="U1276" i="15"/>
  <c r="U456" i="15"/>
  <c r="U1660" i="15"/>
  <c r="U883" i="15"/>
  <c r="U86" i="15"/>
  <c r="U1739" i="15"/>
  <c r="U798" i="15"/>
  <c r="U621" i="15"/>
  <c r="U1801" i="15"/>
  <c r="U1583" i="15"/>
  <c r="U459" i="15"/>
  <c r="U1363" i="15"/>
  <c r="U900" i="15"/>
  <c r="U1687" i="15"/>
  <c r="U296" i="15"/>
  <c r="U1976" i="15"/>
  <c r="U1475" i="15"/>
  <c r="U552" i="15"/>
  <c r="U637" i="15"/>
  <c r="U669" i="15"/>
  <c r="U180" i="15"/>
  <c r="U1405" i="15"/>
  <c r="U294" i="15"/>
  <c r="U524" i="15"/>
  <c r="U451" i="15"/>
  <c r="U419" i="15"/>
  <c r="U1586" i="15"/>
  <c r="U414" i="15"/>
  <c r="U1012" i="15"/>
  <c r="U396" i="15"/>
  <c r="U807" i="15"/>
  <c r="U1549" i="15"/>
  <c r="U344" i="15"/>
  <c r="U332" i="15"/>
  <c r="U1467" i="15"/>
  <c r="U1745" i="15"/>
  <c r="U813" i="15"/>
  <c r="U258" i="15"/>
  <c r="U41" i="15"/>
  <c r="U1130" i="15"/>
  <c r="U1048" i="15"/>
  <c r="U684" i="15"/>
  <c r="U1250" i="15"/>
  <c r="U391" i="15"/>
  <c r="U32" i="15"/>
  <c r="U1562" i="15"/>
  <c r="U24" i="15"/>
  <c r="U878" i="15"/>
  <c r="U721" i="15"/>
  <c r="U632" i="15"/>
  <c r="U847" i="15"/>
  <c r="U13" i="15"/>
  <c r="U561" i="15"/>
  <c r="U53" i="15"/>
  <c r="U908" i="15"/>
  <c r="U861" i="15"/>
  <c r="U244" i="15"/>
  <c r="U729" i="15"/>
  <c r="U306" i="15"/>
  <c r="U1512" i="15"/>
  <c r="U183" i="15"/>
  <c r="U1476" i="15"/>
  <c r="U746" i="15"/>
  <c r="U742" i="15"/>
  <c r="U1336" i="15"/>
  <c r="U1244" i="15"/>
  <c r="U1746" i="15"/>
  <c r="U1408" i="15"/>
  <c r="U1196" i="15"/>
  <c r="U1344" i="15"/>
  <c r="U1030" i="15"/>
  <c r="U1191" i="15"/>
  <c r="U1657" i="15"/>
  <c r="U1798" i="15"/>
  <c r="U1730" i="15"/>
  <c r="U202" i="15"/>
  <c r="U1036" i="15"/>
  <c r="U916" i="15"/>
  <c r="U339" i="15"/>
  <c r="U1738" i="15"/>
  <c r="U712" i="15"/>
  <c r="U1390" i="15"/>
  <c r="U1114" i="15"/>
  <c r="U727" i="15"/>
  <c r="U1743" i="15"/>
  <c r="U1457" i="15"/>
  <c r="U1966" i="15"/>
  <c r="U719" i="15"/>
  <c r="U101" i="15"/>
  <c r="U1922" i="15"/>
  <c r="U449" i="15"/>
  <c r="U1322" i="15"/>
  <c r="U1734" i="15"/>
  <c r="U1547" i="15"/>
  <c r="U752" i="15"/>
  <c r="U762" i="15"/>
  <c r="U1588" i="15"/>
  <c r="U1141" i="15"/>
  <c r="U736" i="15"/>
  <c r="U39" i="15"/>
  <c r="U1980" i="15"/>
  <c r="U799" i="15"/>
  <c r="U1288" i="15"/>
  <c r="U1123" i="15"/>
  <c r="U486" i="15"/>
  <c r="U117" i="15"/>
  <c r="U1578" i="15"/>
  <c r="U947" i="15"/>
  <c r="U482" i="15"/>
  <c r="U1901" i="15"/>
  <c r="U1783" i="15"/>
  <c r="U1919" i="15"/>
  <c r="U213" i="15"/>
  <c r="U1430" i="15"/>
  <c r="U256" i="15"/>
  <c r="U1317" i="15"/>
  <c r="U1759" i="15"/>
  <c r="U1500" i="15"/>
  <c r="U563" i="15"/>
  <c r="U317" i="15"/>
  <c r="U1251" i="15"/>
  <c r="U646" i="15"/>
  <c r="U382" i="15"/>
  <c r="U1306" i="15"/>
  <c r="U1646" i="15"/>
  <c r="U407" i="15"/>
  <c r="U560" i="15"/>
  <c r="U626" i="15"/>
  <c r="U1693" i="15"/>
  <c r="U27" i="15"/>
  <c r="U299" i="15"/>
  <c r="U209" i="15"/>
  <c r="U418" i="15"/>
  <c r="U327" i="15"/>
  <c r="U609" i="15"/>
  <c r="U500" i="15"/>
  <c r="U422" i="15"/>
  <c r="U1625" i="15"/>
  <c r="U72" i="15"/>
  <c r="U756" i="15"/>
  <c r="U1706" i="15"/>
  <c r="U82" i="15"/>
  <c r="U1437" i="15"/>
  <c r="U1172" i="15"/>
  <c r="U556" i="15"/>
  <c r="U259" i="15"/>
  <c r="U1904" i="15"/>
  <c r="U1866" i="15"/>
  <c r="U1611" i="15"/>
  <c r="U604" i="15"/>
  <c r="U237" i="15"/>
  <c r="U1151" i="15"/>
  <c r="U1852" i="15"/>
  <c r="U1297" i="15"/>
  <c r="U1747" i="15"/>
  <c r="U1286" i="15"/>
  <c r="U1983" i="15"/>
  <c r="U673" i="15"/>
  <c r="U770" i="15"/>
  <c r="U1908" i="15"/>
  <c r="U1779" i="15"/>
  <c r="U1934" i="15"/>
  <c r="U760" i="15"/>
  <c r="U1836" i="15"/>
  <c r="U1774" i="15"/>
  <c r="U1145" i="15"/>
  <c r="U513" i="15"/>
  <c r="U104" i="15"/>
  <c r="U1506" i="15"/>
  <c r="U1595" i="15"/>
  <c r="U1874" i="15"/>
  <c r="U1894" i="15"/>
  <c r="U779" i="15"/>
  <c r="U1380" i="15"/>
  <c r="U893" i="15"/>
  <c r="U1389" i="15"/>
  <c r="U1135" i="15"/>
  <c r="U1684" i="15"/>
  <c r="U1605" i="15"/>
  <c r="U1896" i="15"/>
  <c r="U152" i="15"/>
  <c r="U1224" i="15"/>
  <c r="U188" i="15"/>
  <c r="U763" i="15"/>
  <c r="U1689" i="15"/>
  <c r="U184" i="15"/>
  <c r="U92" i="15"/>
  <c r="U844" i="15"/>
  <c r="U1853" i="15"/>
  <c r="U1008" i="15"/>
  <c r="U1291" i="15"/>
  <c r="U678" i="15"/>
  <c r="U230" i="15"/>
  <c r="U1184" i="15"/>
  <c r="U1108" i="15"/>
  <c r="U1267" i="15"/>
  <c r="U455" i="15"/>
  <c r="U932" i="15"/>
  <c r="U437" i="15"/>
  <c r="U537" i="15"/>
  <c r="U488" i="15"/>
  <c r="U14" i="15"/>
  <c r="U433" i="15"/>
  <c r="U1218" i="15"/>
  <c r="U1319" i="15"/>
  <c r="U1215" i="15"/>
  <c r="U897" i="15"/>
  <c r="U1838" i="15"/>
  <c r="U1790" i="15"/>
  <c r="U1585" i="15"/>
  <c r="U307" i="15"/>
  <c r="U1851" i="15"/>
  <c r="U159" i="15"/>
  <c r="U1084" i="15"/>
  <c r="U196" i="15"/>
  <c r="U373" i="15"/>
  <c r="U1003" i="15"/>
  <c r="U1046" i="15"/>
  <c r="U165" i="15"/>
  <c r="U1309" i="15"/>
  <c r="U1565" i="15"/>
  <c r="U252" i="15"/>
  <c r="U1226" i="15"/>
  <c r="U1662" i="15"/>
  <c r="U328" i="15"/>
  <c r="U1110" i="15"/>
  <c r="U874" i="15"/>
  <c r="U1751" i="15"/>
  <c r="U462" i="15"/>
  <c r="U765" i="15"/>
  <c r="U142" i="15"/>
  <c r="U1804" i="15"/>
  <c r="U599" i="15"/>
  <c r="U1580" i="15"/>
  <c r="U1374" i="15"/>
  <c r="U523" i="15"/>
  <c r="U1907" i="15"/>
  <c r="U1887" i="15"/>
  <c r="U928" i="15"/>
  <c r="U1718" i="15"/>
  <c r="U315" i="15"/>
  <c r="U207" i="15"/>
  <c r="U1242" i="15"/>
  <c r="U921" i="15"/>
  <c r="U1884" i="15"/>
  <c r="U1737" i="15"/>
  <c r="U1623" i="15"/>
  <c r="U1310" i="15"/>
  <c r="U1240" i="15"/>
  <c r="U1769" i="15"/>
  <c r="U1511" i="15"/>
  <c r="U887" i="15"/>
  <c r="U1292" i="15"/>
  <c r="U304" i="15"/>
  <c r="U1024" i="15"/>
  <c r="U1358" i="15"/>
  <c r="U879" i="15"/>
  <c r="U1094" i="15"/>
  <c r="U348" i="15"/>
  <c r="U1847" i="15"/>
  <c r="U425" i="15"/>
  <c r="U1054" i="15"/>
  <c r="U251" i="15"/>
  <c r="U1624" i="15"/>
  <c r="U1343" i="15"/>
  <c r="U611" i="15"/>
  <c r="U1203" i="15"/>
  <c r="U492" i="15"/>
  <c r="U1573" i="15"/>
  <c r="U1333" i="15"/>
  <c r="U1474" i="15"/>
  <c r="U992" i="15"/>
  <c r="U1938" i="15"/>
  <c r="U64" i="15"/>
  <c r="U659" i="15"/>
  <c r="U700" i="15"/>
  <c r="U387" i="15"/>
  <c r="U789" i="15"/>
  <c r="U953" i="15"/>
  <c r="U1302" i="15"/>
  <c r="U1213" i="15"/>
  <c r="U491" i="15"/>
  <c r="U58" i="15"/>
  <c r="U1000" i="15"/>
  <c r="U936" i="15"/>
  <c r="U898" i="15"/>
  <c r="U1471" i="15"/>
  <c r="U699" i="15"/>
  <c r="U1280" i="15"/>
  <c r="U1557" i="15"/>
  <c r="U745" i="15"/>
  <c r="U1729" i="15"/>
  <c r="U1551" i="15"/>
  <c r="U51" i="15"/>
  <c r="U224" i="15"/>
  <c r="U815" i="15"/>
  <c r="U1417" i="15"/>
  <c r="U416" i="15"/>
  <c r="U754" i="15"/>
  <c r="U663" i="15"/>
  <c r="U218" i="15"/>
  <c r="U1459" i="15"/>
  <c r="U292" i="15"/>
  <c r="U654" i="15"/>
  <c r="U314" i="15"/>
  <c r="U1395" i="15"/>
  <c r="U618" i="15"/>
  <c r="U447" i="15"/>
  <c r="U1398" i="15"/>
  <c r="U1951" i="15"/>
  <c r="U924" i="15"/>
  <c r="U464" i="15"/>
  <c r="U46" i="15"/>
  <c r="U1449" i="15"/>
  <c r="U890" i="15"/>
  <c r="U1035" i="15"/>
  <c r="U1787" i="15"/>
  <c r="U1811" i="15"/>
  <c r="U1970" i="15"/>
  <c r="U1708" i="15"/>
  <c r="U1913" i="15"/>
  <c r="U1468" i="15"/>
  <c r="U505" i="15"/>
  <c r="U1603" i="15"/>
  <c r="U1863" i="15"/>
  <c r="U817" i="15"/>
  <c r="U1882" i="15"/>
  <c r="U350" i="15"/>
  <c r="U333" i="15"/>
  <c r="U1058" i="15"/>
  <c r="U845" i="15"/>
  <c r="U1794" i="15"/>
  <c r="U1361" i="15"/>
  <c r="U276" i="15"/>
  <c r="U1418" i="15"/>
  <c r="U606" i="15"/>
  <c r="U767" i="15"/>
  <c r="U1169" i="15"/>
  <c r="U1567" i="15"/>
  <c r="U409" i="15"/>
  <c r="U1443" i="15"/>
  <c r="U1943" i="15"/>
  <c r="U1128" i="15"/>
  <c r="U1669" i="15"/>
  <c r="U1011" i="15"/>
  <c r="U431" i="15"/>
  <c r="U1178" i="15"/>
  <c r="U185" i="15"/>
  <c r="U1126" i="15"/>
  <c r="U1052" i="15"/>
  <c r="U1540" i="15"/>
  <c r="U336" i="15"/>
  <c r="U680" i="15"/>
  <c r="U1451" i="15"/>
  <c r="U248" i="15"/>
  <c r="U1504" i="15"/>
  <c r="U1576" i="15"/>
  <c r="U758" i="15"/>
  <c r="U1612" i="15"/>
  <c r="U214" i="15"/>
  <c r="U424" i="15"/>
  <c r="U1937" i="15"/>
  <c r="U616" i="15"/>
  <c r="U1287" i="15"/>
  <c r="U1890" i="15"/>
  <c r="U1027" i="15"/>
  <c r="U1643" i="15"/>
  <c r="U1064" i="15"/>
  <c r="U1095" i="15"/>
  <c r="U1968" i="15"/>
  <c r="U650" i="15"/>
  <c r="U1848" i="15"/>
  <c r="U1961" i="15"/>
  <c r="U971" i="15"/>
  <c r="U1252" i="15"/>
  <c r="U471" i="15"/>
  <c r="U489" i="15"/>
  <c r="U205" i="15"/>
  <c r="U1057" i="15"/>
  <c r="U106" i="15"/>
  <c r="U367" i="15"/>
  <c r="U839" i="15"/>
  <c r="U1698" i="15"/>
  <c r="U1899" i="15"/>
  <c r="U538" i="15"/>
  <c r="U722" i="15"/>
  <c r="U102" i="15"/>
  <c r="U769" i="15"/>
  <c r="U170" i="15"/>
  <c r="U1846" i="15"/>
  <c r="U1820" i="15"/>
  <c r="U988" i="15"/>
  <c r="U335" i="15"/>
  <c r="U1768" i="15"/>
  <c r="U1753" i="15"/>
  <c r="U1952" i="15"/>
  <c r="U1641" i="15"/>
  <c r="U1423" i="15"/>
  <c r="U369" i="15"/>
  <c r="U54" i="15"/>
  <c r="U1661" i="15"/>
  <c r="U1332" i="15"/>
  <c r="U1039" i="15"/>
  <c r="U1101" i="15"/>
  <c r="U21" i="15"/>
  <c r="U1099" i="15"/>
  <c r="U1010" i="15"/>
  <c r="U774" i="15"/>
  <c r="U515" i="15"/>
  <c r="U1886" i="15"/>
  <c r="U1153" i="15"/>
  <c r="U601" i="15"/>
  <c r="U912" i="15"/>
  <c r="U951" i="15"/>
  <c r="U347" i="15"/>
  <c r="U997" i="15"/>
  <c r="U1312" i="15"/>
  <c r="U1150" i="15"/>
  <c r="U1463" i="15"/>
  <c r="U359" i="15"/>
  <c r="U640" i="15"/>
  <c r="U1432" i="15"/>
  <c r="U1163" i="15"/>
  <c r="U1235" i="15"/>
  <c r="U1692" i="15"/>
  <c r="U790" i="15"/>
  <c r="U1969" i="15"/>
  <c r="U796" i="15"/>
  <c r="U1019" i="15"/>
  <c r="U1158" i="15"/>
  <c r="U938" i="15"/>
  <c r="U119" i="15"/>
  <c r="U902" i="15"/>
  <c r="U132" i="15"/>
  <c r="U123" i="15"/>
  <c r="U775" i="15"/>
  <c r="U850" i="15"/>
  <c r="U247" i="15"/>
  <c r="U1017" i="15"/>
  <c r="U1396" i="15"/>
  <c r="U1929" i="15"/>
  <c r="U1805" i="15"/>
  <c r="U738" i="15"/>
  <c r="U1597" i="15"/>
  <c r="U284" i="15"/>
  <c r="U136" i="15"/>
  <c r="U403" i="15"/>
  <c r="U1257" i="15"/>
  <c r="U1637" i="15"/>
  <c r="U550" i="15"/>
  <c r="U1507" i="15"/>
  <c r="U1728" i="15"/>
  <c r="U145" i="15"/>
  <c r="U507" i="15"/>
  <c r="U7" i="15"/>
  <c r="U100" i="15"/>
  <c r="U1726" i="15"/>
  <c r="U478" i="15"/>
  <c r="U330" i="15"/>
  <c r="U1733" i="15"/>
  <c r="U574" i="15"/>
  <c r="U1721" i="15"/>
  <c r="U1702" i="15"/>
  <c r="U245" i="15"/>
  <c r="U253" i="15"/>
  <c r="U1700" i="15"/>
  <c r="U633" i="15"/>
  <c r="U1973" i="15"/>
  <c r="U324" i="15"/>
  <c r="U1334" i="15"/>
  <c r="U1403" i="15"/>
  <c r="U1814" i="15"/>
  <c r="U163" i="15"/>
  <c r="U697" i="15"/>
  <c r="U1456" i="15"/>
  <c r="U1305" i="15"/>
  <c r="U529" i="15"/>
  <c r="U1543" i="15"/>
  <c r="U1835" i="15"/>
  <c r="U1038" i="15"/>
  <c r="U70" i="15"/>
  <c r="U1290" i="15"/>
  <c r="U206" i="15"/>
  <c r="U522" i="15"/>
  <c r="U726" i="15"/>
  <c r="U1246" i="15"/>
  <c r="U151" i="15"/>
  <c r="U1086" i="15"/>
  <c r="U1875" i="15"/>
  <c r="U830" i="15"/>
  <c r="U539" i="15"/>
  <c r="U1679" i="15"/>
  <c r="U1216" i="15"/>
  <c r="U1018" i="15"/>
  <c r="U1650" i="15"/>
  <c r="U1821" i="15"/>
  <c r="U1748" i="15"/>
  <c r="U805" i="15"/>
  <c r="U926" i="15"/>
  <c r="U37" i="15"/>
  <c r="U1210" i="15"/>
  <c r="U1681" i="15"/>
  <c r="U823" i="15"/>
  <c r="U438" i="15"/>
  <c r="U473" i="15"/>
  <c r="U827" i="15"/>
  <c r="U43" i="15"/>
  <c r="U340" i="15"/>
  <c r="U285" i="15"/>
  <c r="U1501" i="15"/>
  <c r="U1513" i="15"/>
  <c r="U468" i="15"/>
  <c r="U554" i="15"/>
  <c r="U1410" i="15"/>
  <c r="U1173" i="15"/>
  <c r="U144" i="15"/>
  <c r="U35" i="15"/>
  <c r="U1041" i="15"/>
  <c r="U1354" i="15"/>
  <c r="U867" i="15"/>
  <c r="U527" i="15"/>
  <c r="U856" i="15"/>
  <c r="U1776" i="15"/>
  <c r="U862" i="15"/>
  <c r="U113" i="15"/>
  <c r="U308" i="15"/>
  <c r="U703" i="15"/>
  <c r="U974" i="15"/>
  <c r="U323" i="15"/>
  <c r="U1230" i="15"/>
  <c r="U1709" i="15"/>
  <c r="U579" i="15"/>
  <c r="U1877" i="15"/>
  <c r="U124" i="15"/>
  <c r="U1923" i="15"/>
  <c r="U139" i="15"/>
  <c r="U186" i="15"/>
  <c r="U147" i="15"/>
  <c r="U835" i="15"/>
  <c r="U36" i="15"/>
  <c r="U1042" i="15"/>
  <c r="U985" i="15"/>
  <c r="U578" i="15"/>
  <c r="U784" i="15"/>
  <c r="U176" i="15"/>
  <c r="U1895" i="15"/>
  <c r="U1903" i="15"/>
  <c r="U194" i="15"/>
  <c r="U1956" i="15"/>
  <c r="U1394" i="15"/>
  <c r="U55" i="15"/>
  <c r="U1813" i="15"/>
  <c r="U930" i="15"/>
  <c r="U1570" i="15"/>
  <c r="U146" i="15"/>
  <c r="U516" i="15"/>
  <c r="U594" i="15"/>
  <c r="U1845" i="15"/>
  <c r="U634" i="15"/>
  <c r="U1236" i="15"/>
  <c r="U1548" i="15"/>
  <c r="U1315" i="15"/>
  <c r="U122" i="15"/>
  <c r="U174" i="15"/>
  <c r="U429" i="15"/>
  <c r="U415" i="15"/>
  <c r="U675" i="15"/>
  <c r="U840" i="15"/>
  <c r="U1960" i="15"/>
  <c r="U12" i="15"/>
  <c r="U1261" i="15"/>
  <c r="U1615" i="15"/>
  <c r="U1620" i="15"/>
  <c r="U150" i="15"/>
  <c r="U405" i="15"/>
  <c r="U658" i="15"/>
  <c r="U833" i="15"/>
  <c r="U508" i="15"/>
  <c r="U937" i="15"/>
  <c r="U191" i="15"/>
  <c r="U622" i="15"/>
  <c r="U1755" i="15"/>
  <c r="U846" i="15"/>
  <c r="U761" i="15"/>
  <c r="U1888" i="15"/>
  <c r="U1564" i="15"/>
  <c r="U1337" i="15"/>
  <c r="U617" i="15"/>
  <c r="U254" i="15"/>
  <c r="U1406" i="15"/>
  <c r="U490" i="15"/>
  <c r="U501" i="15"/>
  <c r="U567" i="15"/>
  <c r="U341" i="15"/>
  <c r="U134" i="15"/>
  <c r="U674" i="15"/>
  <c r="U1915" i="15"/>
  <c r="U236" i="15"/>
  <c r="U1713" i="15"/>
  <c r="U570" i="15"/>
  <c r="U1485" i="15"/>
  <c r="U1514" i="15"/>
  <c r="U829" i="15"/>
  <c r="U943" i="15"/>
  <c r="U182" i="15"/>
  <c r="U1825" i="15"/>
  <c r="U1198" i="15"/>
  <c r="U338" i="15"/>
  <c r="U857" i="15"/>
  <c r="U8" i="15"/>
  <c r="U696" i="15"/>
  <c r="U627" i="15"/>
  <c r="U1732" i="15"/>
  <c r="U402" i="15"/>
  <c r="U532" i="15"/>
  <c r="U596" i="15"/>
  <c r="U11" i="15"/>
  <c r="U701" i="15"/>
  <c r="U316" i="15"/>
  <c r="U413" i="15"/>
  <c r="U1147" i="15"/>
  <c r="U1359" i="15"/>
  <c r="U210" i="15"/>
  <c r="U1162" i="15"/>
  <c r="U1772" i="15"/>
  <c r="U571" i="15"/>
  <c r="U558" i="15"/>
  <c r="U873" i="15"/>
  <c r="U1156" i="15"/>
  <c r="U1827" i="15"/>
  <c r="M1622" i="15"/>
  <c r="L1622" i="15" s="1"/>
  <c r="M1538" i="15"/>
  <c r="L1538" i="15" s="1"/>
  <c r="M1285" i="15"/>
  <c r="L1285" i="15" s="1"/>
  <c r="M665" i="15"/>
  <c r="L665" i="15" s="1"/>
  <c r="M1711" i="15"/>
  <c r="L1711" i="15" s="1"/>
  <c r="M978" i="15"/>
  <c r="L978" i="15" s="1"/>
  <c r="M272" i="15"/>
  <c r="L272" i="15" s="1"/>
  <c r="M831" i="15"/>
  <c r="L831" i="15" s="1"/>
  <c r="M1663" i="15"/>
  <c r="L1663" i="15" s="1"/>
  <c r="M1839" i="15"/>
  <c r="L1839" i="15" s="1"/>
  <c r="M1568" i="15"/>
  <c r="L1568" i="15" s="1"/>
  <c r="M980" i="15"/>
  <c r="L980" i="15" s="1"/>
  <c r="M1928" i="15"/>
  <c r="L1928" i="15" s="1"/>
  <c r="M514" i="15"/>
  <c r="L514" i="15" s="1"/>
  <c r="M1392" i="15"/>
  <c r="L1392" i="15" s="1"/>
  <c r="M1935" i="15"/>
  <c r="L1935" i="15" s="1"/>
  <c r="M589" i="15"/>
  <c r="L589" i="15" s="1"/>
  <c r="M975" i="15"/>
  <c r="L975" i="15" s="1"/>
  <c r="M1682" i="15"/>
  <c r="L1682" i="15" s="1"/>
  <c r="M889" i="15"/>
  <c r="L889" i="15" s="1"/>
  <c r="M290" i="15"/>
  <c r="L290" i="15" s="1"/>
  <c r="M1724" i="15"/>
  <c r="L1724" i="15" s="1"/>
  <c r="M1032" i="15"/>
  <c r="L1032" i="15" s="1"/>
  <c r="M1491" i="15"/>
  <c r="L1491" i="15" s="1"/>
  <c r="M1785" i="15"/>
  <c r="L1785" i="15" s="1"/>
  <c r="M302" i="15"/>
  <c r="L302" i="15" s="1"/>
  <c r="M824" i="15"/>
  <c r="L824" i="15" s="1"/>
  <c r="M1974" i="15"/>
  <c r="L1974" i="15" s="1"/>
  <c r="M432" i="15"/>
  <c r="L432" i="15" s="1"/>
  <c r="M1080" i="15"/>
  <c r="L1080" i="15" s="1"/>
  <c r="M1767" i="15"/>
  <c r="L1767" i="15" s="1"/>
  <c r="M1488" i="15"/>
  <c r="L1488" i="15" s="1"/>
  <c r="M472" i="15"/>
  <c r="L472" i="15" s="1"/>
  <c r="M1134" i="15"/>
  <c r="L1134" i="15" s="1"/>
  <c r="M1793" i="15"/>
  <c r="L1793" i="15" s="1"/>
  <c r="M1023" i="15"/>
  <c r="L1023" i="15" s="1"/>
  <c r="M783" i="15"/>
  <c r="L783" i="15" s="1"/>
  <c r="M93" i="15"/>
  <c r="L93" i="15" s="1"/>
  <c r="M809" i="15"/>
  <c r="L809" i="15" s="1"/>
  <c r="M453" i="15"/>
  <c r="L453" i="15" s="1"/>
  <c r="M295" i="15"/>
  <c r="L295" i="15" s="1"/>
  <c r="M639" i="15"/>
  <c r="L639" i="15" s="1"/>
  <c r="M1688" i="15"/>
  <c r="L1688" i="15" s="1"/>
  <c r="M261" i="15"/>
  <c r="L261" i="15" s="1"/>
  <c r="U2004" i="15"/>
  <c r="M870" i="15"/>
  <c r="L870" i="15" s="1"/>
  <c r="M602" i="15"/>
  <c r="L602" i="15" s="1"/>
  <c r="M1367" i="15"/>
  <c r="L1367" i="15" s="1"/>
  <c r="M886" i="15"/>
  <c r="L886" i="15" s="1"/>
  <c r="M260" i="15"/>
  <c r="L260" i="15" s="1"/>
  <c r="M1402" i="15"/>
  <c r="L1402" i="15" s="1"/>
  <c r="M957" i="15"/>
  <c r="L957" i="15" s="1"/>
  <c r="M1657" i="15"/>
  <c r="L1657" i="15" s="1"/>
  <c r="M1427" i="15"/>
  <c r="L1427" i="15" s="1"/>
  <c r="M1299" i="15"/>
  <c r="L1299" i="15" s="1"/>
  <c r="M744" i="15"/>
  <c r="L744" i="15" s="1"/>
  <c r="M1868" i="15"/>
  <c r="L1868" i="15" s="1"/>
  <c r="M1020" i="15"/>
  <c r="L1020" i="15" s="1"/>
  <c r="M973" i="15"/>
  <c r="L973" i="15" s="1"/>
  <c r="M401" i="15"/>
  <c r="L401" i="15" s="1"/>
  <c r="M1097" i="15"/>
  <c r="L1097" i="15" s="1"/>
  <c r="M331" i="15"/>
  <c r="L331" i="15" s="1"/>
  <c r="M1185" i="15"/>
  <c r="L1185" i="15" s="1"/>
  <c r="M1525" i="15"/>
  <c r="L1525" i="15" s="1"/>
  <c r="M1944" i="15"/>
  <c r="L1944" i="15" s="1"/>
  <c r="M334" i="15"/>
  <c r="L334" i="15" s="1"/>
  <c r="M1006" i="15"/>
  <c r="L1006" i="15" s="1"/>
  <c r="M1784" i="15"/>
  <c r="L1784" i="15" s="1"/>
  <c r="M484" i="15"/>
  <c r="L484" i="15" s="1"/>
  <c r="M232" i="15"/>
  <c r="L232" i="15" s="1"/>
  <c r="M1544" i="15"/>
  <c r="L1544" i="15" s="1"/>
  <c r="M535" i="15"/>
  <c r="L535" i="15" s="1"/>
  <c r="M952" i="15"/>
  <c r="L952" i="15" s="1"/>
  <c r="M384" i="15"/>
  <c r="L384" i="15" s="1"/>
  <c r="M1070" i="15"/>
  <c r="L1070" i="15" s="1"/>
  <c r="M1736" i="15"/>
  <c r="L1736" i="15" s="1"/>
  <c r="M1082" i="15"/>
  <c r="L1082" i="15" s="1"/>
  <c r="M1924" i="15"/>
  <c r="L1924" i="15" s="1"/>
  <c r="M969" i="15"/>
  <c r="L969" i="15" s="1"/>
  <c r="M1200" i="15"/>
  <c r="L1200" i="15" s="1"/>
  <c r="M1685" i="15"/>
  <c r="L1685" i="15" s="1"/>
  <c r="M993" i="15"/>
  <c r="L993" i="15" s="1"/>
  <c r="M682" i="15"/>
  <c r="L682" i="15" s="1"/>
  <c r="M225" i="15"/>
  <c r="L225" i="15" s="1"/>
  <c r="M825" i="15"/>
  <c r="L825" i="15" s="1"/>
  <c r="M423" i="15"/>
  <c r="L423" i="15" s="1"/>
  <c r="M1047" i="15"/>
  <c r="L1047" i="15" s="1"/>
  <c r="M709" i="15"/>
  <c r="L709" i="15" s="1"/>
  <c r="M376" i="15"/>
  <c r="L376" i="15" s="1"/>
  <c r="M1262" i="15"/>
  <c r="L1262" i="15" s="1"/>
  <c r="M1484" i="15"/>
  <c r="L1484" i="15" s="1"/>
  <c r="M1313" i="15"/>
  <c r="L1313" i="15" s="1"/>
  <c r="M691" i="15"/>
  <c r="L691" i="15" s="1"/>
  <c r="M1667" i="15"/>
  <c r="L1667" i="15" s="1"/>
  <c r="M564" i="15"/>
  <c r="L564" i="15" s="1"/>
  <c r="M597" i="15"/>
  <c r="L597" i="15" s="1"/>
  <c r="M380" i="15"/>
  <c r="L380" i="15" s="1"/>
  <c r="M300" i="15"/>
  <c r="L300" i="15" s="1"/>
  <c r="M365" i="15"/>
  <c r="L365" i="15" s="1"/>
  <c r="M576" i="15"/>
  <c r="L576" i="15" s="1"/>
  <c r="M1085" i="15"/>
  <c r="L1085" i="15" s="1"/>
  <c r="M1798" i="15"/>
  <c r="L1798" i="15" s="1"/>
  <c r="M1730" i="15"/>
  <c r="L1730" i="15" s="1"/>
  <c r="M1036" i="15"/>
  <c r="L1036" i="15" s="1"/>
  <c r="M575" i="15"/>
  <c r="L575" i="15" s="1"/>
  <c r="M1738" i="15"/>
  <c r="L1738" i="15" s="1"/>
  <c r="M712" i="15"/>
  <c r="L712" i="15" s="1"/>
  <c r="M1114" i="15"/>
  <c r="L1114" i="15" s="1"/>
  <c r="M1743" i="15"/>
  <c r="L1743" i="15" s="1"/>
  <c r="M1994" i="15"/>
  <c r="L1994" i="15" s="1"/>
  <c r="M719" i="15"/>
  <c r="L719" i="15" s="1"/>
  <c r="M1922" i="15"/>
  <c r="L1922" i="15" s="1"/>
  <c r="M449" i="15"/>
  <c r="L449" i="15" s="1"/>
  <c r="M1322" i="15"/>
  <c r="L1322" i="15" s="1"/>
  <c r="M1734" i="15"/>
  <c r="L1734" i="15" s="1"/>
  <c r="M1547" i="15"/>
  <c r="L1547" i="15" s="1"/>
  <c r="M752" i="15"/>
  <c r="L752" i="15" s="1"/>
  <c r="M762" i="15"/>
  <c r="L762" i="15" s="1"/>
  <c r="M1588" i="15"/>
  <c r="L1588" i="15" s="1"/>
  <c r="M787" i="15"/>
  <c r="L787" i="15" s="1"/>
  <c r="M1397" i="15"/>
  <c r="L1397" i="15" s="1"/>
  <c r="M981" i="15"/>
  <c r="L981" i="15" s="1"/>
  <c r="M1324" i="15"/>
  <c r="L1324" i="15" s="1"/>
  <c r="M116" i="15"/>
  <c r="L116" i="15" s="1"/>
  <c r="M688" i="15"/>
  <c r="L688" i="15" s="1"/>
  <c r="M694" i="15"/>
  <c r="L694" i="15" s="1"/>
  <c r="M1116" i="15"/>
  <c r="L1116" i="15" s="1"/>
  <c r="M1277" i="15"/>
  <c r="L1277" i="15" s="1"/>
  <c r="M1690" i="15"/>
  <c r="L1690" i="15" s="1"/>
  <c r="M751" i="15"/>
  <c r="L751" i="15" s="1"/>
  <c r="M881" i="15"/>
  <c r="L881" i="15" s="1"/>
  <c r="M498" i="15"/>
  <c r="L498" i="15" s="1"/>
  <c r="M153" i="15"/>
  <c r="L153" i="15" s="1"/>
  <c r="M998" i="15"/>
  <c r="L998" i="15" s="1"/>
  <c r="M1400" i="15"/>
  <c r="L1400" i="15" s="1"/>
  <c r="M436" i="15"/>
  <c r="L436" i="15" s="1"/>
  <c r="M1503" i="15"/>
  <c r="L1503" i="15" s="1"/>
  <c r="M1239" i="15"/>
  <c r="L1239" i="15" s="1"/>
  <c r="M1861" i="15"/>
  <c r="L1861" i="15" s="1"/>
  <c r="M1950" i="15"/>
  <c r="L1950" i="15" s="1"/>
  <c r="M1034" i="15"/>
  <c r="L1034" i="15" s="1"/>
  <c r="M1962" i="15"/>
  <c r="L1962" i="15" s="1"/>
  <c r="M1053" i="15"/>
  <c r="L1053" i="15" s="1"/>
  <c r="M242" i="15"/>
  <c r="L242" i="15" s="1"/>
  <c r="M954" i="15"/>
  <c r="L954" i="15" s="1"/>
  <c r="M440" i="15"/>
  <c r="L440" i="15" s="1"/>
  <c r="M777" i="15"/>
  <c r="L777" i="15" s="1"/>
  <c r="M1075" i="15"/>
  <c r="L1075" i="15" s="1"/>
  <c r="M1307" i="15"/>
  <c r="L1307" i="15" s="1"/>
  <c r="M441" i="15"/>
  <c r="L441" i="15" s="1"/>
  <c r="M1921" i="15"/>
  <c r="L1921" i="15" s="1"/>
  <c r="M882" i="15"/>
  <c r="L882" i="15" s="1"/>
  <c r="M99" i="15"/>
  <c r="L99" i="15" s="1"/>
  <c r="M223" i="15"/>
  <c r="L223" i="15" s="1"/>
  <c r="M1855" i="15"/>
  <c r="L1855" i="15" s="1"/>
  <c r="M215" i="15"/>
  <c r="L215" i="15" s="1"/>
  <c r="M277" i="15"/>
  <c r="L277" i="15" s="1"/>
  <c r="M966" i="15"/>
  <c r="L966" i="15" s="1"/>
  <c r="M1124" i="15"/>
  <c r="L1124" i="15" s="1"/>
  <c r="M1856" i="15"/>
  <c r="L1856" i="15" s="1"/>
  <c r="M1341" i="15"/>
  <c r="L1341" i="15" s="1"/>
  <c r="M1255" i="15"/>
  <c r="L1255" i="15" s="1"/>
  <c r="M686" i="15"/>
  <c r="L686" i="15" s="1"/>
  <c r="M1253" i="15"/>
  <c r="L1253" i="15" s="1"/>
  <c r="M999" i="15"/>
  <c r="L999" i="15" s="1"/>
  <c r="M872" i="15"/>
  <c r="L872" i="15" s="1"/>
  <c r="M1651" i="15"/>
  <c r="L1651" i="15" s="1"/>
  <c r="M1598" i="15"/>
  <c r="L1598" i="15" s="1"/>
  <c r="M400" i="15"/>
  <c r="L400" i="15" s="1"/>
  <c r="M364" i="15"/>
  <c r="L364" i="15" s="1"/>
  <c r="M1670" i="15"/>
  <c r="L1670" i="15" s="1"/>
  <c r="M986" i="15"/>
  <c r="L986" i="15" s="1"/>
  <c r="M1933" i="15"/>
  <c r="L1933" i="15" s="1"/>
  <c r="M1522" i="15"/>
  <c r="L1522" i="15" s="1"/>
  <c r="M1980" i="15"/>
  <c r="L1980" i="15" s="1"/>
  <c r="M1288" i="15"/>
  <c r="L1288" i="15" s="1"/>
  <c r="M1123" i="15"/>
  <c r="L1123" i="15" s="1"/>
  <c r="M486" i="15"/>
  <c r="L486" i="15" s="1"/>
  <c r="M117" i="15"/>
  <c r="L117" i="15" s="1"/>
  <c r="M947" i="15"/>
  <c r="L947" i="15" s="1"/>
  <c r="M482" i="15"/>
  <c r="L482" i="15" s="1"/>
  <c r="M1919" i="15"/>
  <c r="L1919" i="15" s="1"/>
  <c r="M1508" i="15"/>
  <c r="L1508" i="15" s="1"/>
  <c r="M138" i="15"/>
  <c r="L138" i="15" s="1"/>
  <c r="M528" i="15"/>
  <c r="L528" i="15" s="1"/>
  <c r="M748" i="15"/>
  <c r="L748" i="15" s="1"/>
  <c r="M1352" i="15"/>
  <c r="L1352" i="15" s="1"/>
  <c r="M1125" i="15"/>
  <c r="L1125" i="15" s="1"/>
  <c r="M399" i="15"/>
  <c r="L399" i="15" s="1"/>
  <c r="M298" i="15"/>
  <c r="L298" i="15" s="1"/>
  <c r="M1645" i="15"/>
  <c r="L1645" i="15" s="1"/>
  <c r="M1741" i="15"/>
  <c r="L1741" i="15" s="1"/>
  <c r="M1552" i="15"/>
  <c r="L1552" i="15" s="1"/>
  <c r="M1680" i="15"/>
  <c r="L1680" i="15" s="1"/>
  <c r="M676" i="15"/>
  <c r="L676" i="15" s="1"/>
  <c r="M1691" i="15"/>
  <c r="L1691" i="15" s="1"/>
  <c r="M849" i="15"/>
  <c r="L849" i="15" s="1"/>
  <c r="M1988" i="15"/>
  <c r="L1988" i="15" s="1"/>
  <c r="M1327" i="15"/>
  <c r="L1327" i="15" s="1"/>
  <c r="M158" i="15"/>
  <c r="L158" i="15" s="1"/>
  <c r="M1140" i="15"/>
  <c r="L1140" i="15" s="1"/>
  <c r="M79" i="15"/>
  <c r="L79" i="15" s="1"/>
  <c r="M1502" i="15"/>
  <c r="L1502" i="15" s="1"/>
  <c r="M1348" i="15"/>
  <c r="L1348" i="15" s="1"/>
  <c r="M1800" i="15"/>
  <c r="L1800" i="15" s="1"/>
  <c r="M363" i="15"/>
  <c r="L363" i="15" s="1"/>
  <c r="M1345" i="15"/>
  <c r="L1345" i="15" s="1"/>
  <c r="M1496" i="15"/>
  <c r="L1496" i="15" s="1"/>
  <c r="M234" i="15"/>
  <c r="L234" i="15" s="1"/>
  <c r="M1136" i="15"/>
  <c r="L1136" i="15" s="1"/>
  <c r="M417" i="15"/>
  <c r="L417" i="15" s="1"/>
  <c r="M446" i="15"/>
  <c r="L446" i="15" s="1"/>
  <c r="M229" i="15"/>
  <c r="L229" i="15" s="1"/>
  <c r="M1627" i="15"/>
  <c r="L1627" i="15" s="1"/>
  <c r="M714" i="15"/>
  <c r="L714" i="15" s="1"/>
  <c r="M1217" i="15"/>
  <c r="L1217" i="15" s="1"/>
  <c r="M477" i="15"/>
  <c r="L477" i="15" s="1"/>
  <c r="M735" i="15"/>
  <c r="L735" i="15" s="1"/>
  <c r="M1256" i="15"/>
  <c r="L1256" i="15" s="1"/>
  <c r="M94" i="15"/>
  <c r="L94" i="15" s="1"/>
  <c r="M1883" i="15"/>
  <c r="L1883" i="15" s="1"/>
  <c r="M990" i="15"/>
  <c r="L990" i="15" s="1"/>
  <c r="M868" i="15"/>
  <c r="L868" i="15" s="1"/>
  <c r="M1918" i="15"/>
  <c r="L1918" i="15" s="1"/>
  <c r="M1987" i="15"/>
  <c r="L1987" i="15" s="1"/>
  <c r="M1157" i="15"/>
  <c r="L1157" i="15" s="1"/>
  <c r="M1553" i="15"/>
  <c r="L1553" i="15" s="1"/>
  <c r="M1716" i="15"/>
  <c r="L1716" i="15" s="1"/>
  <c r="M1282" i="15"/>
  <c r="L1282" i="15" s="1"/>
  <c r="M1658" i="15"/>
  <c r="L1658" i="15" s="1"/>
  <c r="M755" i="15"/>
  <c r="L755" i="15" s="1"/>
  <c r="M1247" i="15"/>
  <c r="L1247" i="15" s="1"/>
  <c r="M1555" i="15"/>
  <c r="L1555" i="15" s="1"/>
  <c r="M358" i="15"/>
  <c r="L358" i="15" s="1"/>
  <c r="M1696" i="15"/>
  <c r="L1696" i="15" s="1"/>
  <c r="M1241" i="15"/>
  <c r="L1241" i="15" s="1"/>
  <c r="M647" i="15"/>
  <c r="L647" i="15" s="1"/>
  <c r="M1900" i="15"/>
  <c r="L1900" i="15" s="1"/>
  <c r="M918" i="15"/>
  <c r="L918" i="15" s="1"/>
  <c r="M1102" i="15"/>
  <c r="L1102" i="15" s="1"/>
  <c r="M1160" i="15"/>
  <c r="L1160" i="15" s="1"/>
  <c r="M991" i="15"/>
  <c r="L991" i="15" s="1"/>
  <c r="M875" i="15"/>
  <c r="L875" i="15" s="1"/>
  <c r="M1606" i="15"/>
  <c r="L1606" i="15" s="1"/>
  <c r="M1421" i="15"/>
  <c r="L1421" i="15" s="1"/>
  <c r="M503" i="15"/>
  <c r="L503" i="15" s="1"/>
  <c r="M1759" i="15"/>
  <c r="L1759" i="15" s="1"/>
  <c r="M1500" i="15"/>
  <c r="L1500" i="15" s="1"/>
  <c r="M317" i="15"/>
  <c r="L317" i="15" s="1"/>
  <c r="M1306" i="15"/>
  <c r="L1306" i="15" s="1"/>
  <c r="M615" i="15"/>
  <c r="L615" i="15" s="1"/>
  <c r="M1646" i="15"/>
  <c r="L1646" i="15" s="1"/>
  <c r="M1448" i="15"/>
  <c r="L1448" i="15" s="1"/>
  <c r="M979" i="15"/>
  <c r="L979" i="15" s="1"/>
  <c r="M1113" i="15"/>
  <c r="L1113" i="15" s="1"/>
  <c r="M1453" i="15"/>
  <c r="L1453" i="15" s="1"/>
  <c r="M410" i="15"/>
  <c r="L410" i="15" s="1"/>
  <c r="M1100" i="15"/>
  <c r="L1100" i="15" s="1"/>
  <c r="M692" i="15"/>
  <c r="L692" i="15" s="1"/>
  <c r="M668" i="15"/>
  <c r="L668" i="15" s="1"/>
  <c r="M1817" i="15"/>
  <c r="L1817" i="15" s="1"/>
  <c r="M935" i="15"/>
  <c r="L935" i="15" s="1"/>
  <c r="M1867" i="15"/>
  <c r="L1867" i="15" s="1"/>
  <c r="M1050" i="15"/>
  <c r="L1050" i="15" s="1"/>
  <c r="M695" i="15"/>
  <c r="L695" i="15" s="1"/>
  <c r="M1296" i="15"/>
  <c r="L1296" i="15" s="1"/>
  <c r="M1059" i="15"/>
  <c r="L1059" i="15" s="1"/>
  <c r="M704" i="15"/>
  <c r="L704" i="15" s="1"/>
  <c r="M466" i="15"/>
  <c r="L466" i="15" s="1"/>
  <c r="M1517" i="15"/>
  <c r="L1517" i="15" s="1"/>
  <c r="M1897" i="15"/>
  <c r="L1897" i="15" s="1"/>
  <c r="M435" i="15"/>
  <c r="L435" i="15" s="1"/>
  <c r="M1893" i="15"/>
  <c r="L1893" i="15" s="1"/>
  <c r="M216" i="15"/>
  <c r="L216" i="15" s="1"/>
  <c r="M198" i="15"/>
  <c r="L198" i="15" s="1"/>
  <c r="M948" i="15"/>
  <c r="L948" i="15" s="1"/>
  <c r="M1727" i="15"/>
  <c r="L1727" i="15" s="1"/>
  <c r="M1843" i="15"/>
  <c r="L1843" i="15" s="1"/>
  <c r="M915" i="15"/>
  <c r="L915" i="15" s="1"/>
  <c r="M1375" i="15"/>
  <c r="L1375" i="15" s="1"/>
  <c r="M1587" i="15"/>
  <c r="L1587" i="15" s="1"/>
  <c r="M1087" i="15"/>
  <c r="L1087" i="15" s="1"/>
  <c r="M791" i="15"/>
  <c r="L791" i="15" s="1"/>
  <c r="M175" i="15"/>
  <c r="L175" i="15" s="1"/>
  <c r="M287" i="15"/>
  <c r="L287" i="15" s="1"/>
  <c r="M393" i="15"/>
  <c r="L393" i="15" s="1"/>
  <c r="M922" i="15"/>
  <c r="L922" i="15" s="1"/>
  <c r="M1429" i="15"/>
  <c r="L1429" i="15" s="1"/>
  <c r="M1653" i="15"/>
  <c r="L1653" i="15" s="1"/>
  <c r="M671" i="15"/>
  <c r="L671" i="15" s="1"/>
  <c r="M1998" i="15"/>
  <c r="L1998" i="15" s="1"/>
  <c r="M905" i="15"/>
  <c r="L905" i="15" s="1"/>
  <c r="M1452" i="15"/>
  <c r="L1452" i="15" s="1"/>
  <c r="M1142" i="15"/>
  <c r="L1142" i="15" s="1"/>
  <c r="M1056" i="15"/>
  <c r="L1056" i="15" s="1"/>
  <c r="M812" i="15"/>
  <c r="L812" i="15" s="1"/>
  <c r="M494" i="15"/>
  <c r="L494" i="15" s="1"/>
  <c r="M1757" i="15"/>
  <c r="L1757" i="15" s="1"/>
  <c r="M379" i="15"/>
  <c r="L379" i="15" s="1"/>
  <c r="M860" i="15"/>
  <c r="L860" i="15" s="1"/>
  <c r="M362" i="15"/>
  <c r="L362" i="15" s="1"/>
  <c r="M1842" i="15"/>
  <c r="L1842" i="15" s="1"/>
  <c r="M1487" i="15"/>
  <c r="L1487" i="15" s="1"/>
  <c r="M560" i="15"/>
  <c r="L560" i="15" s="1"/>
  <c r="M626" i="15"/>
  <c r="L626" i="15" s="1"/>
  <c r="M1693" i="15"/>
  <c r="L1693" i="15" s="1"/>
  <c r="M327" i="15"/>
  <c r="L327" i="15" s="1"/>
  <c r="M1706" i="15"/>
  <c r="L1706" i="15" s="1"/>
  <c r="M82" i="15"/>
  <c r="M1172" i="15"/>
  <c r="L1172" i="15" s="1"/>
  <c r="M1719" i="15"/>
  <c r="L1719" i="15" s="1"/>
  <c r="M259" i="15"/>
  <c r="L259" i="15" s="1"/>
  <c r="M1866" i="15"/>
  <c r="L1866" i="15" s="1"/>
  <c r="U2003" i="15"/>
  <c r="M1151" i="15"/>
  <c r="L1151" i="15" s="1"/>
  <c r="M1308" i="15"/>
  <c r="L1308" i="15" s="1"/>
  <c r="M866" i="15"/>
  <c r="L866" i="15" s="1"/>
  <c r="M987" i="15"/>
  <c r="L987" i="15" s="1"/>
  <c r="M1761" i="15"/>
  <c r="L1761" i="15" s="1"/>
  <c r="M1386" i="15"/>
  <c r="L1386" i="15" s="1"/>
  <c r="M203" i="15"/>
  <c r="L203" i="15" s="1"/>
  <c r="M766" i="15"/>
  <c r="L766" i="15" s="1"/>
  <c r="M1954" i="15"/>
  <c r="L1954" i="15" s="1"/>
  <c r="M1518" i="15"/>
  <c r="L1518" i="15" s="1"/>
  <c r="M1563" i="15"/>
  <c r="L1563" i="15" s="1"/>
  <c r="M162" i="15"/>
  <c r="L162" i="15" s="1"/>
  <c r="M687" i="15"/>
  <c r="L687" i="15" s="1"/>
  <c r="M355" i="15"/>
  <c r="L355" i="15" s="1"/>
  <c r="M1699" i="15"/>
  <c r="L1699" i="15" s="1"/>
  <c r="M1384" i="15"/>
  <c r="L1384" i="15" s="1"/>
  <c r="M1509" i="15"/>
  <c r="L1509" i="15" s="1"/>
  <c r="M603" i="15"/>
  <c r="L603" i="15" s="1"/>
  <c r="M291" i="15"/>
  <c r="L291" i="15" s="1"/>
  <c r="M731" i="15"/>
  <c r="L731" i="15" s="1"/>
  <c r="M1335" i="15"/>
  <c r="L1335" i="15" s="1"/>
  <c r="M540" i="15"/>
  <c r="L540" i="15" s="1"/>
  <c r="M239" i="15"/>
  <c r="L239" i="15" s="1"/>
  <c r="M1529" i="15"/>
  <c r="L1529" i="15" s="1"/>
  <c r="M1486" i="15"/>
  <c r="L1486" i="15" s="1"/>
  <c r="M531" i="15"/>
  <c r="L531" i="15" s="1"/>
  <c r="M1539" i="15"/>
  <c r="L1539" i="15" s="1"/>
  <c r="M593" i="15"/>
  <c r="L593" i="15" s="1"/>
  <c r="M274" i="15"/>
  <c r="L274" i="15" s="1"/>
  <c r="M1762" i="15"/>
  <c r="L1762" i="15" s="1"/>
  <c r="M157" i="15"/>
  <c r="L157" i="15" s="1"/>
  <c r="M1638" i="15"/>
  <c r="L1638" i="15" s="1"/>
  <c r="M199" i="15"/>
  <c r="L199" i="15" s="1"/>
  <c r="M1858" i="15"/>
  <c r="L1858" i="15" s="1"/>
  <c r="M481" i="15"/>
  <c r="L481" i="15" s="1"/>
  <c r="M1223" i="15"/>
  <c r="L1223" i="15" s="1"/>
  <c r="M96" i="15"/>
  <c r="L96" i="15" s="1"/>
  <c r="M1931" i="15"/>
  <c r="L1931" i="15" s="1"/>
  <c r="M388" i="15"/>
  <c r="L388" i="15" s="1"/>
  <c r="M1967" i="15"/>
  <c r="L1967" i="15" s="1"/>
  <c r="M148" i="15"/>
  <c r="L148" i="15" s="1"/>
  <c r="M1464" i="15"/>
  <c r="L1464" i="15" s="1"/>
  <c r="M759" i="15"/>
  <c r="L759" i="15" s="1"/>
  <c r="M1254" i="15"/>
  <c r="L1254" i="15" s="1"/>
  <c r="M636" i="15"/>
  <c r="L636" i="15" s="1"/>
  <c r="M950" i="15"/>
  <c r="L950" i="15" s="1"/>
  <c r="M913" i="15"/>
  <c r="L913" i="15" s="1"/>
  <c r="M892" i="15"/>
  <c r="L892" i="15" s="1"/>
  <c r="M1074" i="15"/>
  <c r="L1074" i="15" s="1"/>
  <c r="M1446" i="15"/>
  <c r="L1446" i="15" s="1"/>
  <c r="M1789" i="15"/>
  <c r="L1789" i="15" s="1"/>
  <c r="M630" i="15"/>
  <c r="L630" i="15" s="1"/>
  <c r="M1879" i="15"/>
  <c r="L1879" i="15" s="1"/>
  <c r="M208" i="15"/>
  <c r="L208" i="15" s="1"/>
  <c r="M1483" i="15"/>
  <c r="L1483" i="15" s="1"/>
  <c r="M487" i="15"/>
  <c r="L487" i="15" s="1"/>
  <c r="M1297" i="15"/>
  <c r="L1297" i="15" s="1"/>
  <c r="M1747" i="15"/>
  <c r="L1747" i="15" s="1"/>
  <c r="M1286" i="15"/>
  <c r="L1286" i="15" s="1"/>
  <c r="M1983" i="15"/>
  <c r="L1983" i="15" s="1"/>
  <c r="M655" i="15"/>
  <c r="L655" i="15" s="1"/>
  <c r="M673" i="15"/>
  <c r="L673" i="15" s="1"/>
  <c r="M770" i="15"/>
  <c r="L770" i="15" s="1"/>
  <c r="M1779" i="15"/>
  <c r="L1779" i="15" s="1"/>
  <c r="M1934" i="15"/>
  <c r="L1934" i="15" s="1"/>
  <c r="M1925" i="15"/>
  <c r="L1925" i="15" s="1"/>
  <c r="M760" i="15"/>
  <c r="L760" i="15" s="1"/>
  <c r="M1836" i="15"/>
  <c r="L1836" i="15" s="1"/>
  <c r="M1482" i="15"/>
  <c r="L1482" i="15" s="1"/>
  <c r="M1146" i="15"/>
  <c r="L1146" i="15" s="1"/>
  <c r="M1098" i="15"/>
  <c r="L1098" i="15" s="1"/>
  <c r="M644" i="15"/>
  <c r="L644" i="15" s="1"/>
  <c r="M995" i="15"/>
  <c r="L995" i="15" s="1"/>
  <c r="M855" i="15"/>
  <c r="L855" i="15" s="1"/>
  <c r="M1330" i="15"/>
  <c r="L1330" i="15" s="1"/>
  <c r="M581" i="15"/>
  <c r="L581" i="15" s="1"/>
  <c r="M1133" i="15"/>
  <c r="L1133" i="15" s="1"/>
  <c r="M110" i="15"/>
  <c r="L110" i="15" s="1"/>
  <c r="M1077" i="15"/>
  <c r="L1077" i="15" s="1"/>
  <c r="M398" i="15"/>
  <c r="L398" i="15" s="1"/>
  <c r="M1773" i="15"/>
  <c r="L1773" i="15" s="1"/>
  <c r="M1231" i="15"/>
  <c r="L1231" i="15" s="1"/>
  <c r="M877" i="15"/>
  <c r="L877" i="15" s="1"/>
  <c r="M942" i="15"/>
  <c r="L942" i="15" s="1"/>
  <c r="M1673" i="15"/>
  <c r="L1673" i="15" s="1"/>
  <c r="M1419" i="15"/>
  <c r="L1419" i="15" s="1"/>
  <c r="M648" i="15"/>
  <c r="L648" i="15" s="1"/>
  <c r="M1764" i="15"/>
  <c r="L1764" i="15" s="1"/>
  <c r="M1221" i="15"/>
  <c r="L1221" i="15" s="1"/>
  <c r="M357" i="15"/>
  <c r="L357" i="15" s="1"/>
  <c r="M1927" i="15"/>
  <c r="L1927" i="15" s="1"/>
  <c r="M1819" i="15"/>
  <c r="L1819" i="15" s="1"/>
  <c r="M231" i="15"/>
  <c r="L231" i="15" s="1"/>
  <c r="M495" i="15"/>
  <c r="L495" i="15" s="1"/>
  <c r="M713" i="15"/>
  <c r="L713" i="15" s="1"/>
  <c r="M228" i="15"/>
  <c r="L228" i="15" s="1"/>
  <c r="M1909" i="15"/>
  <c r="L1909" i="15" s="1"/>
  <c r="M1758" i="15"/>
  <c r="L1758" i="15" s="1"/>
  <c r="M1222" i="15"/>
  <c r="L1222" i="15" s="1"/>
  <c r="M1186" i="15"/>
  <c r="L1186" i="15" s="1"/>
  <c r="M1958" i="15"/>
  <c r="L1958" i="15" s="1"/>
  <c r="M1704" i="15"/>
  <c r="L1704" i="15" s="1"/>
  <c r="M169" i="15"/>
  <c r="L169" i="15" s="1"/>
  <c r="M651" i="15"/>
  <c r="L651" i="15" s="1"/>
  <c r="M771" i="15"/>
  <c r="L771" i="15" s="1"/>
  <c r="M1318" i="15"/>
  <c r="L1318" i="15" s="1"/>
  <c r="M547" i="15"/>
  <c r="L547" i="15" s="1"/>
  <c r="M580" i="15"/>
  <c r="L580" i="15" s="1"/>
  <c r="M1411" i="15"/>
  <c r="L1411" i="15" s="1"/>
  <c r="M485" i="15"/>
  <c r="L485" i="15" s="1"/>
  <c r="M555" i="15"/>
  <c r="L555" i="15" s="1"/>
  <c r="M1389" i="15"/>
  <c r="L1389" i="15" s="1"/>
  <c r="M1135" i="15"/>
  <c r="L1135" i="15" s="1"/>
  <c r="M1224" i="15"/>
  <c r="L1224" i="15" s="1"/>
  <c r="M1689" i="15"/>
  <c r="L1689" i="15" s="1"/>
  <c r="M184" i="15"/>
  <c r="L184" i="15" s="1"/>
  <c r="M92" i="15"/>
  <c r="L92" i="15" s="1"/>
  <c r="M1853" i="15"/>
  <c r="L1853" i="15" s="1"/>
  <c r="M1008" i="15"/>
  <c r="L1008" i="15" s="1"/>
  <c r="M1291" i="15"/>
  <c r="L1291" i="15" s="1"/>
  <c r="M1267" i="15"/>
  <c r="L1267" i="15" s="1"/>
  <c r="M455" i="15"/>
  <c r="L455" i="15" s="1"/>
  <c r="M932" i="15"/>
  <c r="L932" i="15" s="1"/>
  <c r="M437" i="15"/>
  <c r="L437" i="15" s="1"/>
  <c r="M1989" i="15"/>
  <c r="L1989" i="15" s="1"/>
  <c r="M488" i="15"/>
  <c r="L488" i="15" s="1"/>
  <c r="M433" i="15"/>
  <c r="L433" i="15" s="1"/>
  <c r="M897" i="15"/>
  <c r="L897" i="15" s="1"/>
  <c r="M1838" i="15"/>
  <c r="L1838" i="15" s="1"/>
  <c r="M1790" i="15"/>
  <c r="L1790" i="15" s="1"/>
  <c r="M1585" i="15"/>
  <c r="L1585" i="15" s="1"/>
  <c r="M307" i="15"/>
  <c r="L307" i="15" s="1"/>
  <c r="M159" i="15"/>
  <c r="L159" i="15" s="1"/>
  <c r="M200" i="15"/>
  <c r="L200" i="15" s="1"/>
  <c r="M750" i="15"/>
  <c r="L750" i="15" s="1"/>
  <c r="M135" i="15"/>
  <c r="L135" i="15" s="1"/>
  <c r="M1369" i="15"/>
  <c r="L1369" i="15" s="1"/>
  <c r="M1621" i="15"/>
  <c r="L1621" i="15" s="1"/>
  <c r="M1985" i="15"/>
  <c r="L1985" i="15" s="1"/>
  <c r="M1176" i="15"/>
  <c r="L1176" i="15" s="1"/>
  <c r="M361" i="15"/>
  <c r="L361" i="15" s="1"/>
  <c r="M1377" i="15"/>
  <c r="L1377" i="15" s="1"/>
  <c r="M318" i="15"/>
  <c r="L318" i="15" s="1"/>
  <c r="M283" i="15"/>
  <c r="L283" i="15" s="1"/>
  <c r="M1270" i="15"/>
  <c r="L1270" i="15" s="1"/>
  <c r="M1654" i="15"/>
  <c r="L1654" i="15" s="1"/>
  <c r="M428" i="15"/>
  <c r="L428" i="15" s="1"/>
  <c r="M1144" i="15"/>
  <c r="L1144" i="15" s="1"/>
  <c r="M1581" i="15"/>
  <c r="L1581" i="15" s="1"/>
  <c r="M1105" i="15"/>
  <c r="L1105" i="15" s="1"/>
  <c r="M683" i="15"/>
  <c r="L683" i="15" s="1"/>
  <c r="M475" i="15"/>
  <c r="L475" i="15" s="1"/>
  <c r="M1545" i="15"/>
  <c r="L1545" i="15" s="1"/>
  <c r="M1166" i="15"/>
  <c r="L1166" i="15" s="1"/>
  <c r="M1214" i="15"/>
  <c r="L1214" i="15" s="1"/>
  <c r="M217" i="15"/>
  <c r="L217" i="15" s="1"/>
  <c r="M899" i="15"/>
  <c r="L899" i="15" s="1"/>
  <c r="M1873" i="15"/>
  <c r="L1873" i="15" s="1"/>
  <c r="M620" i="15"/>
  <c r="L620" i="15" s="1"/>
  <c r="M476" i="15"/>
  <c r="L476" i="15" s="1"/>
  <c r="M1206" i="15"/>
  <c r="L1206" i="15" s="1"/>
  <c r="M1870" i="15"/>
  <c r="L1870" i="15" s="1"/>
  <c r="M1630" i="15"/>
  <c r="L1630" i="15" s="1"/>
  <c r="M1295" i="15"/>
  <c r="L1295" i="15" s="1"/>
  <c r="M584" i="15"/>
  <c r="L584" i="15" s="1"/>
  <c r="M1084" i="15"/>
  <c r="L1084" i="15" s="1"/>
  <c r="M196" i="15"/>
  <c r="L196" i="15" s="1"/>
  <c r="M1326" i="15"/>
  <c r="L1326" i="15" s="1"/>
  <c r="M373" i="15"/>
  <c r="L373" i="15" s="1"/>
  <c r="M1309" i="15"/>
  <c r="L1309" i="15" s="1"/>
  <c r="M1565" i="15"/>
  <c r="L1565" i="15" s="1"/>
  <c r="M1226" i="15"/>
  <c r="L1226" i="15" s="1"/>
  <c r="M1662" i="15"/>
  <c r="L1662" i="15" s="1"/>
  <c r="M874" i="15"/>
  <c r="L874" i="15" s="1"/>
  <c r="M1751" i="15"/>
  <c r="L1751" i="15" s="1"/>
  <c r="M462" i="15"/>
  <c r="L462" i="15" s="1"/>
  <c r="M1374" i="15"/>
  <c r="L1374" i="15" s="1"/>
  <c r="M523" i="15"/>
  <c r="L523" i="15" s="1"/>
  <c r="M1907" i="15"/>
  <c r="L1907" i="15" s="1"/>
  <c r="M207" i="15"/>
  <c r="L207" i="15" s="1"/>
  <c r="M1242" i="15"/>
  <c r="L1242" i="15" s="1"/>
  <c r="M1884" i="15"/>
  <c r="L1884" i="15" s="1"/>
  <c r="M1737" i="15"/>
  <c r="L1737" i="15" s="1"/>
  <c r="M1623" i="15"/>
  <c r="L1623" i="15" s="1"/>
  <c r="M1310" i="15"/>
  <c r="L1310" i="15" s="1"/>
  <c r="M1769" i="15"/>
  <c r="L1769" i="15" s="1"/>
  <c r="M887" i="15"/>
  <c r="L887" i="15" s="1"/>
  <c r="M304" i="15"/>
  <c r="L304" i="15" s="1"/>
  <c r="M1498" i="15"/>
  <c r="L1498" i="15" s="1"/>
  <c r="M863" i="15"/>
  <c r="L863" i="15" s="1"/>
  <c r="M573" i="15"/>
  <c r="L573" i="15" s="1"/>
  <c r="M530" i="15"/>
  <c r="L530" i="15" s="1"/>
  <c r="M793" i="15"/>
  <c r="L793" i="15" s="1"/>
  <c r="M1311" i="15"/>
  <c r="L1311" i="15" s="1"/>
  <c r="M1434" i="15"/>
  <c r="L1434" i="15" s="1"/>
  <c r="M909" i="15"/>
  <c r="L909" i="15" s="1"/>
  <c r="M312" i="15"/>
  <c r="L312" i="15" s="1"/>
  <c r="M89" i="15"/>
  <c r="L89" i="15" s="1"/>
  <c r="M1947" i="15"/>
  <c r="L1947" i="15" s="1"/>
  <c r="M794" i="15"/>
  <c r="L794" i="15" s="1"/>
  <c r="M832" i="15"/>
  <c r="L832" i="15" s="1"/>
  <c r="M1174" i="15"/>
  <c r="L1174" i="15" s="1"/>
  <c r="M510" i="15"/>
  <c r="L510" i="15" s="1"/>
  <c r="M1978" i="15"/>
  <c r="L1978" i="15" s="1"/>
  <c r="M1592" i="15"/>
  <c r="L1592" i="15" s="1"/>
  <c r="M1613" i="15"/>
  <c r="L1613" i="15" s="1"/>
  <c r="M711" i="15"/>
  <c r="L711" i="15" s="1"/>
  <c r="M788" i="15"/>
  <c r="L788" i="15" s="1"/>
  <c r="M592" i="15"/>
  <c r="L592" i="15" s="1"/>
  <c r="M1795" i="15"/>
  <c r="L1795" i="15" s="1"/>
  <c r="M1358" i="15"/>
  <c r="L1358" i="15" s="1"/>
  <c r="M1094" i="15"/>
  <c r="L1094" i="15" s="1"/>
  <c r="M425" i="15"/>
  <c r="L425" i="15" s="1"/>
  <c r="M251" i="15"/>
  <c r="L251" i="15" s="1"/>
  <c r="M1624" i="15"/>
  <c r="L1624" i="15" s="1"/>
  <c r="M611" i="15"/>
  <c r="L611" i="15" s="1"/>
  <c r="M1203" i="15"/>
  <c r="L1203" i="15" s="1"/>
  <c r="M1573" i="15"/>
  <c r="L1573" i="15" s="1"/>
  <c r="M1474" i="15"/>
  <c r="L1474" i="15" s="1"/>
  <c r="M992" i="15"/>
  <c r="L992" i="15" s="1"/>
  <c r="M789" i="15"/>
  <c r="L789" i="15" s="1"/>
  <c r="M953" i="15"/>
  <c r="L953" i="15" s="1"/>
  <c r="M1302" i="15"/>
  <c r="L1302" i="15" s="1"/>
  <c r="M1213" i="15"/>
  <c r="L1213" i="15" s="1"/>
  <c r="M1558" i="15"/>
  <c r="L1558" i="15" s="1"/>
  <c r="M1000" i="15"/>
  <c r="L1000" i="15" s="1"/>
  <c r="M1557" i="15"/>
  <c r="L1557" i="15" s="1"/>
  <c r="M745" i="15"/>
  <c r="L745" i="15" s="1"/>
  <c r="M1729" i="15"/>
  <c r="L1729" i="15" s="1"/>
  <c r="M1551" i="15"/>
  <c r="L1551" i="15" s="1"/>
  <c r="M1417" i="15"/>
  <c r="L1417" i="15" s="1"/>
  <c r="M416" i="15"/>
  <c r="L416" i="15" s="1"/>
  <c r="M754" i="15"/>
  <c r="L754" i="15" s="1"/>
  <c r="M663" i="15"/>
  <c r="L663" i="15" s="1"/>
  <c r="M218" i="15"/>
  <c r="L218" i="15" s="1"/>
  <c r="M1120" i="15"/>
  <c r="L1120" i="15" s="1"/>
  <c r="M654" i="15"/>
  <c r="L654" i="15" s="1"/>
  <c r="M1395" i="15"/>
  <c r="L1395" i="15" s="1"/>
  <c r="M1398" i="15"/>
  <c r="L1398" i="15" s="1"/>
  <c r="M1951" i="15"/>
  <c r="L1951" i="15" s="1"/>
  <c r="M1035" i="15"/>
  <c r="L1035" i="15" s="1"/>
  <c r="M1787" i="15"/>
  <c r="L1787" i="15" s="1"/>
  <c r="M1811" i="15"/>
  <c r="L1811" i="15" s="1"/>
  <c r="M1708" i="15"/>
  <c r="L1708" i="15" s="1"/>
  <c r="M1913" i="15"/>
  <c r="L1913" i="15" s="1"/>
  <c r="M1863" i="15"/>
  <c r="L1863" i="15" s="1"/>
  <c r="M1882" i="15"/>
  <c r="L1882" i="15" s="1"/>
  <c r="M350" i="15"/>
  <c r="L350" i="15" s="1"/>
  <c r="M333" i="15"/>
  <c r="L333" i="15" s="1"/>
  <c r="M1058" i="15"/>
  <c r="L1058" i="15" s="1"/>
  <c r="M1422" i="15"/>
  <c r="L1422" i="15" s="1"/>
  <c r="M1068" i="15"/>
  <c r="L1068" i="15" s="1"/>
  <c r="M1272" i="15"/>
  <c r="L1272" i="15" s="1"/>
  <c r="M1469" i="15"/>
  <c r="L1469" i="15" s="1"/>
  <c r="M1778" i="15"/>
  <c r="L1778" i="15" s="1"/>
  <c r="M1071" i="15"/>
  <c r="L1071" i="15" s="1"/>
  <c r="M600" i="15"/>
  <c r="L600" i="15" s="1"/>
  <c r="M98" i="15"/>
  <c r="L98" i="15" s="1"/>
  <c r="M1554" i="15"/>
  <c r="L1554" i="15" s="1"/>
  <c r="M1279" i="15"/>
  <c r="L1279" i="15" s="1"/>
  <c r="M1618" i="15"/>
  <c r="L1618" i="15" s="1"/>
  <c r="M963" i="15"/>
  <c r="L963" i="15" s="1"/>
  <c r="M1742" i="15"/>
  <c r="L1742" i="15" s="1"/>
  <c r="M450" i="15"/>
  <c r="L450" i="15" s="1"/>
  <c r="M270" i="15"/>
  <c r="L270" i="15" s="1"/>
  <c r="M1528" i="15"/>
  <c r="L1528" i="15" s="1"/>
  <c r="M1604" i="15"/>
  <c r="L1604" i="15" s="1"/>
  <c r="M1524" i="15"/>
  <c r="L1524" i="15" s="1"/>
  <c r="M1559" i="15"/>
  <c r="L1559" i="15" s="1"/>
  <c r="M1949" i="15"/>
  <c r="L1949" i="15" s="1"/>
  <c r="M1284" i="15"/>
  <c r="L1284" i="15" s="1"/>
  <c r="M1892" i="15"/>
  <c r="L1892" i="15" s="1"/>
  <c r="M166" i="15"/>
  <c r="L166" i="15" s="1"/>
  <c r="M1208" i="15"/>
  <c r="L1208" i="15" s="1"/>
  <c r="M1707" i="15"/>
  <c r="L1707" i="15" s="1"/>
  <c r="M1243" i="15"/>
  <c r="L1243" i="15" s="1"/>
  <c r="M1192" i="15"/>
  <c r="L1192" i="15" s="1"/>
  <c r="M1049" i="15"/>
  <c r="L1049" i="15" s="1"/>
  <c r="M792" i="15"/>
  <c r="L792" i="15" s="1"/>
  <c r="M233" i="15"/>
  <c r="L233" i="15" s="1"/>
  <c r="M390" i="15"/>
  <c r="L390" i="15" s="1"/>
  <c r="M1425" i="15"/>
  <c r="L1425" i="15" s="1"/>
  <c r="M420" i="15"/>
  <c r="L420" i="15" s="1"/>
  <c r="M970" i="15"/>
  <c r="L970" i="15" s="1"/>
  <c r="M1963" i="15"/>
  <c r="L1963" i="15" s="1"/>
  <c r="M1117" i="15"/>
  <c r="L1117" i="15" s="1"/>
  <c r="M608" i="15"/>
  <c r="L608" i="15" s="1"/>
  <c r="M193" i="15"/>
  <c r="L193" i="15" s="1"/>
  <c r="M929" i="15"/>
  <c r="L929" i="15" s="1"/>
  <c r="M442" i="15"/>
  <c r="L442" i="15" s="1"/>
  <c r="M1346" i="15"/>
  <c r="L1346" i="15" s="1"/>
  <c r="M1179" i="15"/>
  <c r="L1179" i="15" s="1"/>
  <c r="M411" i="15"/>
  <c r="L411" i="15" s="1"/>
  <c r="M1081" i="15"/>
  <c r="L1081" i="15" s="1"/>
  <c r="M1591" i="15"/>
  <c r="L1591" i="15" s="1"/>
  <c r="M1609" i="15"/>
  <c r="L1609" i="15" s="1"/>
  <c r="M1197" i="15"/>
  <c r="L1197" i="15" s="1"/>
  <c r="M1936" i="15"/>
  <c r="L1936" i="15" s="1"/>
  <c r="M1996" i="15"/>
  <c r="L1996" i="15" s="1"/>
  <c r="M1534" i="15"/>
  <c r="L1534" i="15" s="1"/>
  <c r="M220" i="15"/>
  <c r="L220" i="15" s="1"/>
  <c r="M1556" i="15"/>
  <c r="L1556" i="15" s="1"/>
  <c r="M1418" i="15"/>
  <c r="L1418" i="15" s="1"/>
  <c r="M606" i="15"/>
  <c r="L606" i="15" s="1"/>
  <c r="M767" i="15"/>
  <c r="L767" i="15" s="1"/>
  <c r="M1964" i="15"/>
  <c r="L1964" i="15" s="1"/>
  <c r="M1567" i="15"/>
  <c r="L1567" i="15" s="1"/>
  <c r="M1443" i="15"/>
  <c r="L1443" i="15" s="1"/>
  <c r="M1943" i="15"/>
  <c r="L1943" i="15" s="1"/>
  <c r="M1011" i="15"/>
  <c r="L1011" i="15" s="1"/>
  <c r="M431" i="15"/>
  <c r="L431" i="15" s="1"/>
  <c r="M185" i="15"/>
  <c r="L185" i="15" s="1"/>
  <c r="M1126" i="15"/>
  <c r="L1126" i="15" s="1"/>
  <c r="M1052" i="15"/>
  <c r="L1052" i="15" s="1"/>
  <c r="M1104" i="15"/>
  <c r="L1104" i="15" s="1"/>
  <c r="M497" i="15"/>
  <c r="L497" i="15" s="1"/>
  <c r="M568" i="15"/>
  <c r="L568" i="15" s="1"/>
  <c r="M811" i="15"/>
  <c r="L811" i="15" s="1"/>
  <c r="M656" i="15"/>
  <c r="L656" i="15" s="1"/>
  <c r="M1859" i="15"/>
  <c r="L1859" i="15" s="1"/>
  <c r="M1066" i="15"/>
  <c r="L1066" i="15" s="1"/>
  <c r="M1636" i="15"/>
  <c r="L1636" i="15" s="1"/>
  <c r="M1494" i="15"/>
  <c r="L1494" i="15" s="1"/>
  <c r="M1832" i="15"/>
  <c r="L1832" i="15" s="1"/>
  <c r="M1461" i="15"/>
  <c r="L1461" i="15" s="1"/>
  <c r="M1490" i="15"/>
  <c r="L1490" i="15" s="1"/>
  <c r="M130" i="15"/>
  <c r="L130" i="15" s="1"/>
  <c r="M1656" i="15"/>
  <c r="L1656" i="15" s="1"/>
  <c r="M278" i="15"/>
  <c r="L278" i="15" s="1"/>
  <c r="M309" i="15"/>
  <c r="L309" i="15" s="1"/>
  <c r="M1274" i="15"/>
  <c r="L1274" i="15" s="1"/>
  <c r="M598" i="15"/>
  <c r="L598" i="15" s="1"/>
  <c r="M1044" i="15"/>
  <c r="L1044" i="15" s="1"/>
  <c r="M141" i="15"/>
  <c r="L141" i="15" s="1"/>
  <c r="M1132" i="15"/>
  <c r="L1132" i="15" s="1"/>
  <c r="M1601" i="15"/>
  <c r="L1601" i="15" s="1"/>
  <c r="M90" i="15"/>
  <c r="L90" i="15" s="1"/>
  <c r="M121" i="15"/>
  <c r="L121" i="15" s="1"/>
  <c r="M1470" i="15"/>
  <c r="L1470" i="15" s="1"/>
  <c r="M385" i="15"/>
  <c r="L385" i="15" s="1"/>
  <c r="M1812" i="15"/>
  <c r="L1812" i="15" s="1"/>
  <c r="M1802" i="15"/>
  <c r="L1802" i="15" s="1"/>
  <c r="M1237" i="15"/>
  <c r="L1237" i="15" s="1"/>
  <c r="M1516" i="15"/>
  <c r="L1516" i="15" s="1"/>
  <c r="M964" i="15"/>
  <c r="L964" i="15" s="1"/>
  <c r="M996" i="15"/>
  <c r="L996" i="15" s="1"/>
  <c r="M960" i="15"/>
  <c r="L960" i="15" s="1"/>
  <c r="M679" i="15"/>
  <c r="L679" i="15" s="1"/>
  <c r="M1872" i="15"/>
  <c r="L1872" i="15" s="1"/>
  <c r="M1229" i="15"/>
  <c r="L1229" i="15" s="1"/>
  <c r="M1451" i="15"/>
  <c r="L1451" i="15" s="1"/>
  <c r="M1504" i="15"/>
  <c r="L1504" i="15" s="1"/>
  <c r="M1576" i="15"/>
  <c r="L1576" i="15" s="1"/>
  <c r="M424" i="15"/>
  <c r="L424" i="15" s="1"/>
  <c r="M1937" i="15"/>
  <c r="L1937" i="15" s="1"/>
  <c r="M1287" i="15"/>
  <c r="L1287" i="15" s="1"/>
  <c r="M1890" i="15"/>
  <c r="L1890" i="15" s="1"/>
  <c r="M1027" i="15"/>
  <c r="L1027" i="15" s="1"/>
  <c r="M1095" i="15"/>
  <c r="L1095" i="15" s="1"/>
  <c r="M650" i="15"/>
  <c r="L650" i="15" s="1"/>
  <c r="M1848" i="15"/>
  <c r="L1848" i="15" s="1"/>
  <c r="M971" i="15"/>
  <c r="L971" i="15" s="1"/>
  <c r="M471" i="15"/>
  <c r="L471" i="15" s="1"/>
  <c r="M489" i="15"/>
  <c r="L489" i="15" s="1"/>
  <c r="M565" i="15"/>
  <c r="L565" i="15" s="1"/>
  <c r="M205" i="15"/>
  <c r="L205" i="15" s="1"/>
  <c r="M1057" i="15"/>
  <c r="L1057" i="15" s="1"/>
  <c r="M106" i="15"/>
  <c r="L106" i="15" s="1"/>
  <c r="U2005" i="15"/>
  <c r="M1698" i="15"/>
  <c r="L1698" i="15" s="1"/>
  <c r="M1899" i="15"/>
  <c r="L1899" i="15" s="1"/>
  <c r="M343" i="15"/>
  <c r="L343" i="15" s="1"/>
  <c r="M1225" i="15"/>
  <c r="L1225" i="15" s="1"/>
  <c r="M1351" i="15"/>
  <c r="L1351" i="15" s="1"/>
  <c r="M1775" i="15"/>
  <c r="L1775" i="15" s="1"/>
  <c r="M460" i="15"/>
  <c r="L460" i="15" s="1"/>
  <c r="M1271" i="15"/>
  <c r="L1271" i="15" s="1"/>
  <c r="M1850" i="15"/>
  <c r="L1850" i="15" s="1"/>
  <c r="M1990" i="15"/>
  <c r="L1990" i="15" s="1"/>
  <c r="M457" i="15"/>
  <c r="L457" i="15" s="1"/>
  <c r="M911" i="15"/>
  <c r="L911" i="15" s="1"/>
  <c r="M155" i="15"/>
  <c r="L155" i="15" s="1"/>
  <c r="M128" i="15"/>
  <c r="L128" i="15" s="1"/>
  <c r="M235" i="15"/>
  <c r="L235" i="15" s="1"/>
  <c r="M1083" i="15"/>
  <c r="L1083" i="15" s="1"/>
  <c r="M693" i="15"/>
  <c r="L693" i="15" s="1"/>
  <c r="M265" i="15"/>
  <c r="L265" i="15" s="1"/>
  <c r="M78" i="15"/>
  <c r="L78" i="15" s="1"/>
  <c r="M1259" i="15"/>
  <c r="L1259" i="15" s="1"/>
  <c r="M1168" i="15"/>
  <c r="L1168" i="15" s="1"/>
  <c r="M273" i="15"/>
  <c r="L273" i="15" s="1"/>
  <c r="M1040" i="15"/>
  <c r="L1040" i="15" s="1"/>
  <c r="M1590" i="15"/>
  <c r="L1590" i="15" s="1"/>
  <c r="M1273" i="15"/>
  <c r="L1273" i="15" s="1"/>
  <c r="M858" i="15"/>
  <c r="L858" i="15" s="1"/>
  <c r="M956" i="15"/>
  <c r="L956" i="15" s="1"/>
  <c r="M115" i="15"/>
  <c r="L115" i="15" s="1"/>
  <c r="M178" i="15"/>
  <c r="L178" i="15" s="1"/>
  <c r="M1647" i="15"/>
  <c r="L1647" i="15" s="1"/>
  <c r="M1878" i="15"/>
  <c r="L1878" i="15" s="1"/>
  <c r="M131" i="15"/>
  <c r="L131" i="15" s="1"/>
  <c r="M559" i="15"/>
  <c r="L559" i="15" s="1"/>
  <c r="M1323" i="15"/>
  <c r="L1323" i="15" s="1"/>
  <c r="M197" i="15"/>
  <c r="L197" i="15" s="1"/>
  <c r="M1404" i="15"/>
  <c r="L1404" i="15" s="1"/>
  <c r="M297" i="15"/>
  <c r="L297" i="15" s="1"/>
  <c r="M126" i="15"/>
  <c r="L126" i="15" s="1"/>
  <c r="M1546" i="15"/>
  <c r="L1546" i="15" s="1"/>
  <c r="M1566" i="15"/>
  <c r="L1566" i="15" s="1"/>
  <c r="M368" i="15"/>
  <c r="L368" i="15" s="1"/>
  <c r="M1797" i="15"/>
  <c r="L1797" i="15" s="1"/>
  <c r="M1139" i="15"/>
  <c r="L1139" i="15" s="1"/>
  <c r="M545" i="15"/>
  <c r="L545" i="15" s="1"/>
  <c r="M910" i="15"/>
  <c r="L910" i="15" s="1"/>
  <c r="M112" i="15"/>
  <c r="L112" i="15" s="1"/>
  <c r="M1014" i="15"/>
  <c r="L1014" i="15" s="1"/>
  <c r="M548" i="15"/>
  <c r="L548" i="15" s="1"/>
  <c r="M1089" i="15"/>
  <c r="L1089" i="15" s="1"/>
  <c r="M749" i="15"/>
  <c r="L749" i="15" s="1"/>
  <c r="M1159" i="15"/>
  <c r="L1159" i="15" s="1"/>
  <c r="M255" i="15"/>
  <c r="L255" i="15" s="1"/>
  <c r="M354" i="15"/>
  <c r="L354" i="15" s="1"/>
  <c r="M551" i="15"/>
  <c r="L551" i="15" s="1"/>
  <c r="M538" i="15"/>
  <c r="L538" i="15" s="1"/>
  <c r="M722" i="15"/>
  <c r="L722" i="15" s="1"/>
  <c r="M769" i="15"/>
  <c r="L769" i="15" s="1"/>
  <c r="M170" i="15"/>
  <c r="L170" i="15" s="1"/>
  <c r="M1846" i="15"/>
  <c r="L1846" i="15" s="1"/>
  <c r="M1820" i="15"/>
  <c r="L1820" i="15" s="1"/>
  <c r="M988" i="15"/>
  <c r="L988" i="15" s="1"/>
  <c r="M1028" i="15"/>
  <c r="L1028" i="15" s="1"/>
  <c r="M1768" i="15"/>
  <c r="L1768" i="15" s="1"/>
  <c r="M1753" i="15"/>
  <c r="L1753" i="15" s="1"/>
  <c r="M1952" i="15"/>
  <c r="L1952" i="15" s="1"/>
  <c r="M1641" i="15"/>
  <c r="L1641" i="15" s="1"/>
  <c r="M266" i="15"/>
  <c r="L266" i="15" s="1"/>
  <c r="M1864" i="15"/>
  <c r="L1864" i="15" s="1"/>
  <c r="M1063" i="15"/>
  <c r="L1063" i="15" s="1"/>
  <c r="M1579" i="15"/>
  <c r="L1579" i="15" s="1"/>
  <c r="M591" i="15"/>
  <c r="L591" i="15" s="1"/>
  <c r="M1992" i="15"/>
  <c r="L1992" i="15" s="1"/>
  <c r="M279" i="15"/>
  <c r="L279" i="15" s="1"/>
  <c r="M1941" i="15"/>
  <c r="L1941" i="15" s="1"/>
  <c r="M1781" i="15"/>
  <c r="L1781" i="15" s="1"/>
  <c r="M925" i="15"/>
  <c r="L925" i="15" s="1"/>
  <c r="M590" i="15"/>
  <c r="L590" i="15" s="1"/>
  <c r="M1594" i="15"/>
  <c r="L1594" i="15" s="1"/>
  <c r="M1182" i="15"/>
  <c r="L1182" i="15" s="1"/>
  <c r="M311" i="15"/>
  <c r="L311" i="15" s="1"/>
  <c r="M394" i="15"/>
  <c r="L394" i="15" s="1"/>
  <c r="M243" i="15"/>
  <c r="L243" i="15" s="1"/>
  <c r="M506" i="15"/>
  <c r="L506" i="15" s="1"/>
  <c r="M739" i="15"/>
  <c r="L739" i="15" s="1"/>
  <c r="M1122" i="15"/>
  <c r="L1122" i="15" s="1"/>
  <c r="M1831" i="15"/>
  <c r="L1831" i="15" s="1"/>
  <c r="M83" i="15"/>
  <c r="L83" i="15" s="1"/>
  <c r="M1381" i="15"/>
  <c r="L1381" i="15" s="1"/>
  <c r="M1460" i="15"/>
  <c r="L1460" i="15" s="1"/>
  <c r="M329" i="15"/>
  <c r="L329" i="15" s="1"/>
  <c r="M534" i="15"/>
  <c r="L534" i="15" s="1"/>
  <c r="M670" i="15"/>
  <c r="L670" i="15" s="1"/>
  <c r="M1249" i="15"/>
  <c r="L1249" i="15" s="1"/>
  <c r="M1031" i="15"/>
  <c r="L1031" i="15" s="1"/>
  <c r="M1091" i="15"/>
  <c r="L1091" i="15" s="1"/>
  <c r="M1211" i="15"/>
  <c r="L1211" i="15" s="1"/>
  <c r="M408" i="15"/>
  <c r="L408" i="15" s="1"/>
  <c r="M1898" i="15"/>
  <c r="L1898" i="15" s="1"/>
  <c r="M177" i="15"/>
  <c r="L177" i="15" s="1"/>
  <c r="M1806" i="15"/>
  <c r="L1806" i="15" s="1"/>
  <c r="M944" i="15"/>
  <c r="L944" i="15" s="1"/>
  <c r="M1266" i="15"/>
  <c r="L1266" i="15" s="1"/>
  <c r="M434" i="15"/>
  <c r="L434" i="15" s="1"/>
  <c r="M395" i="15"/>
  <c r="L395" i="15" s="1"/>
  <c r="M305" i="15"/>
  <c r="L305" i="15" s="1"/>
  <c r="M1233" i="15"/>
  <c r="L1233" i="15" s="1"/>
  <c r="M1353" i="15"/>
  <c r="L1353" i="15" s="1"/>
  <c r="M649" i="15"/>
  <c r="L649" i="15" s="1"/>
  <c r="M557" i="15"/>
  <c r="L557" i="15" s="1"/>
  <c r="M443" i="15"/>
  <c r="L443" i="15" s="1"/>
  <c r="M1917" i="15"/>
  <c r="L1917" i="15" s="1"/>
  <c r="M1860" i="15"/>
  <c r="L1860" i="15" s="1"/>
  <c r="M137" i="15"/>
  <c r="L137" i="15" s="1"/>
  <c r="M544" i="15"/>
  <c r="L544" i="15" s="1"/>
  <c r="M257" i="15"/>
  <c r="L257" i="15" s="1"/>
  <c r="M1202" i="15"/>
  <c r="L1202" i="15" s="1"/>
  <c r="M801" i="15"/>
  <c r="L801" i="15" s="1"/>
  <c r="M1959" i="15"/>
  <c r="L1959" i="15" s="1"/>
  <c r="M125" i="15"/>
  <c r="L125" i="15" s="1"/>
  <c r="M1830" i="15"/>
  <c r="L1830" i="15" s="1"/>
  <c r="M1423" i="15"/>
  <c r="L1423" i="15" s="1"/>
  <c r="M1661" i="15"/>
  <c r="L1661" i="15" s="1"/>
  <c r="M1782" i="15"/>
  <c r="L1782" i="15" s="1"/>
  <c r="M1101" i="15"/>
  <c r="L1101" i="15" s="1"/>
  <c r="M1099" i="15"/>
  <c r="L1099" i="15" s="1"/>
  <c r="M515" i="15"/>
  <c r="L515" i="15" s="1"/>
  <c r="M396" i="15"/>
  <c r="L396" i="15" s="1"/>
  <c r="M983" i="15"/>
  <c r="L983" i="15" s="1"/>
  <c r="M263" i="15"/>
  <c r="L263" i="15" s="1"/>
  <c r="M707" i="15"/>
  <c r="L707" i="15" s="1"/>
  <c r="M1608" i="15"/>
  <c r="L1608" i="15" s="1"/>
  <c r="M1314" i="15"/>
  <c r="L1314" i="15" s="1"/>
  <c r="M737" i="15"/>
  <c r="L737" i="15" s="1"/>
  <c r="M1754" i="15"/>
  <c r="L1754" i="15" s="1"/>
  <c r="M896" i="15"/>
  <c r="L896" i="15" s="1"/>
  <c r="M747" i="15"/>
  <c r="L747" i="15" s="1"/>
  <c r="M1393" i="15"/>
  <c r="L1393" i="15" s="1"/>
  <c r="M249" i="15"/>
  <c r="L249" i="15" s="1"/>
  <c r="M968" i="15"/>
  <c r="L968" i="15" s="1"/>
  <c r="M1744" i="15"/>
  <c r="L1744" i="15" s="1"/>
  <c r="M546" i="15"/>
  <c r="L546" i="15" s="1"/>
  <c r="M1153" i="15"/>
  <c r="L1153" i="15" s="1"/>
  <c r="M912" i="15"/>
  <c r="L912" i="15" s="1"/>
  <c r="M347" i="15"/>
  <c r="L347" i="15" s="1"/>
  <c r="M1312" i="15"/>
  <c r="L1312" i="15" s="1"/>
  <c r="M359" i="15"/>
  <c r="L359" i="15" s="1"/>
  <c r="M790" i="15"/>
  <c r="L790" i="15" s="1"/>
  <c r="M1969" i="15"/>
  <c r="L1969" i="15" s="1"/>
  <c r="M1550" i="15"/>
  <c r="L1550" i="15" s="1"/>
  <c r="M1158" i="15"/>
  <c r="L1158" i="15" s="1"/>
  <c r="M119" i="15"/>
  <c r="L119" i="15" s="1"/>
  <c r="M902" i="15"/>
  <c r="L902" i="15" s="1"/>
  <c r="M132" i="15"/>
  <c r="L132" i="15" s="1"/>
  <c r="M123" i="15"/>
  <c r="L123" i="15" s="1"/>
  <c r="M103" i="15"/>
  <c r="L103" i="15" s="1"/>
  <c r="M1017" i="15"/>
  <c r="L1017" i="15" s="1"/>
  <c r="M1396" i="15"/>
  <c r="L1396" i="15" s="1"/>
  <c r="M1805" i="15"/>
  <c r="L1805" i="15" s="1"/>
  <c r="M738" i="15"/>
  <c r="L738" i="15" s="1"/>
  <c r="M136" i="15"/>
  <c r="L136" i="15" s="1"/>
  <c r="M1257" i="15"/>
  <c r="L1257" i="15" s="1"/>
  <c r="M1637" i="15"/>
  <c r="L1637" i="15" s="1"/>
  <c r="M550" i="15"/>
  <c r="L550" i="15" s="1"/>
  <c r="M1507" i="15"/>
  <c r="L1507" i="15" s="1"/>
  <c r="M1728" i="15"/>
  <c r="L1728" i="15" s="1"/>
  <c r="M145" i="15"/>
  <c r="L145" i="15" s="1"/>
  <c r="M507" i="15"/>
  <c r="L507" i="15" s="1"/>
  <c r="M100" i="15"/>
  <c r="L100" i="15" s="1"/>
  <c r="M1733" i="15"/>
  <c r="L1733" i="15" s="1"/>
  <c r="M1721" i="15"/>
  <c r="L1721" i="15" s="1"/>
  <c r="M253" i="15"/>
  <c r="L253" i="15" s="1"/>
  <c r="M1700" i="15"/>
  <c r="L1700" i="15" s="1"/>
  <c r="M324" i="15"/>
  <c r="L324" i="15" s="1"/>
  <c r="M1334" i="15"/>
  <c r="L1334" i="15" s="1"/>
  <c r="M1403" i="15"/>
  <c r="L1403" i="15" s="1"/>
  <c r="M1814" i="15"/>
  <c r="L1814" i="15" s="1"/>
  <c r="M697" i="15"/>
  <c r="L697" i="15" s="1"/>
  <c r="M1305" i="15"/>
  <c r="L1305" i="15" s="1"/>
  <c r="M529" i="15"/>
  <c r="L529" i="15" s="1"/>
  <c r="M1543" i="15"/>
  <c r="L1543" i="15" s="1"/>
  <c r="M1038" i="15"/>
  <c r="L1038" i="15" s="1"/>
  <c r="M1290" i="15"/>
  <c r="L1290" i="15" s="1"/>
  <c r="M726" i="15"/>
  <c r="L726" i="15" s="1"/>
  <c r="M1246" i="15"/>
  <c r="L1246" i="15" s="1"/>
  <c r="M1086" i="15"/>
  <c r="L1086" i="15" s="1"/>
  <c r="M1875" i="15"/>
  <c r="L1875" i="15" s="1"/>
  <c r="M539" i="15"/>
  <c r="L539" i="15" s="1"/>
  <c r="M1679" i="15"/>
  <c r="L1679" i="15" s="1"/>
  <c r="M1650" i="15"/>
  <c r="L1650" i="15" s="1"/>
  <c r="M1821" i="15"/>
  <c r="L1821" i="15" s="1"/>
  <c r="M926" i="15"/>
  <c r="L926" i="15" s="1"/>
  <c r="M1210" i="15"/>
  <c r="L1210" i="15" s="1"/>
  <c r="M710" i="15"/>
  <c r="L710" i="15" s="1"/>
  <c r="M344" i="15"/>
  <c r="L344" i="15" s="1"/>
  <c r="M201" i="15"/>
  <c r="L201" i="15" s="1"/>
  <c r="M371" i="15"/>
  <c r="L371" i="15" s="1"/>
  <c r="M1694" i="15"/>
  <c r="L1694" i="15" s="1"/>
  <c r="M1112" i="15"/>
  <c r="L1112" i="15" s="1"/>
  <c r="M1269" i="15"/>
  <c r="L1269" i="15" s="1"/>
  <c r="M288" i="15"/>
  <c r="L288" i="15" s="1"/>
  <c r="M1610" i="15"/>
  <c r="L1610" i="15" s="1"/>
  <c r="M1705" i="15"/>
  <c r="L1705" i="15" s="1"/>
  <c r="M1808" i="15"/>
  <c r="L1808" i="15" s="1"/>
  <c r="M374" i="15"/>
  <c r="L374" i="15" s="1"/>
  <c r="M1015" i="15"/>
  <c r="L1015" i="15" s="1"/>
  <c r="M1714" i="15"/>
  <c r="L1714" i="15" s="1"/>
  <c r="M456" i="15"/>
  <c r="L456" i="15" s="1"/>
  <c r="M806" i="15"/>
  <c r="L806" i="15" s="1"/>
  <c r="M1880" i="15"/>
  <c r="L1880" i="15" s="1"/>
  <c r="M798" i="15"/>
  <c r="L798" i="15" s="1"/>
  <c r="M1801" i="15"/>
  <c r="L1801" i="15" s="1"/>
  <c r="M1583" i="15"/>
  <c r="L1583" i="15" s="1"/>
  <c r="M459" i="15"/>
  <c r="L459" i="15" s="1"/>
  <c r="M1363" i="15"/>
  <c r="L1363" i="15" s="1"/>
  <c r="M900" i="15"/>
  <c r="L900" i="15" s="1"/>
  <c r="M474" i="15"/>
  <c r="L474" i="15" s="1"/>
  <c r="M1405" i="15"/>
  <c r="L1405" i="15" s="1"/>
  <c r="M294" i="15"/>
  <c r="L294" i="15" s="1"/>
  <c r="M419" i="15"/>
  <c r="L419" i="15" s="1"/>
  <c r="M1902" i="15"/>
  <c r="L1902" i="15" s="1"/>
  <c r="M1586" i="15"/>
  <c r="L1586" i="15" s="1"/>
  <c r="M955" i="15"/>
  <c r="L955" i="15" s="1"/>
  <c r="M1681" i="15"/>
  <c r="L1681" i="15" s="1"/>
  <c r="M827" i="15"/>
  <c r="L827" i="15" s="1"/>
  <c r="M1501" i="15"/>
  <c r="L1501" i="15" s="1"/>
  <c r="M1513" i="15"/>
  <c r="L1513" i="15" s="1"/>
  <c r="M1410" i="15"/>
  <c r="L1410" i="15" s="1"/>
  <c r="M1173" i="15"/>
  <c r="L1173" i="15" s="1"/>
  <c r="M144" i="15"/>
  <c r="L144" i="15" s="1"/>
  <c r="M1041" i="15"/>
  <c r="L1041" i="15" s="1"/>
  <c r="M1354" i="15"/>
  <c r="L1354" i="15" s="1"/>
  <c r="M856" i="15"/>
  <c r="L856" i="15" s="1"/>
  <c r="M308" i="15"/>
  <c r="L308" i="15" s="1"/>
  <c r="M703" i="15"/>
  <c r="L703" i="15" s="1"/>
  <c r="M1577" i="15"/>
  <c r="L1577" i="15" s="1"/>
  <c r="M1230" i="15"/>
  <c r="L1230" i="15" s="1"/>
  <c r="M579" i="15"/>
  <c r="L579" i="15" s="1"/>
  <c r="M139" i="15"/>
  <c r="L139" i="15" s="1"/>
  <c r="M578" i="15"/>
  <c r="L578" i="15" s="1"/>
  <c r="M784" i="15"/>
  <c r="L784" i="15" s="1"/>
  <c r="M176" i="15"/>
  <c r="L176" i="15" s="1"/>
  <c r="M194" i="15"/>
  <c r="L194" i="15" s="1"/>
  <c r="M1956" i="15"/>
  <c r="L1956" i="15" s="1"/>
  <c r="M1394" i="15"/>
  <c r="L1394" i="15" s="1"/>
  <c r="M930" i="15"/>
  <c r="L930" i="15" s="1"/>
  <c r="M1570" i="15"/>
  <c r="L1570" i="15" s="1"/>
  <c r="M146" i="15"/>
  <c r="L146" i="15" s="1"/>
  <c r="M1414" i="15"/>
  <c r="L1414" i="15" s="1"/>
  <c r="M1818" i="15"/>
  <c r="L1818" i="15" s="1"/>
  <c r="M1467" i="15"/>
  <c r="L1467" i="15" s="1"/>
  <c r="M1745" i="15"/>
  <c r="L1745" i="15" s="1"/>
  <c r="M496" i="15"/>
  <c r="L496" i="15" s="1"/>
  <c r="M1130" i="15"/>
  <c r="L1130" i="15" s="1"/>
  <c r="M303" i="15"/>
  <c r="L303" i="15" s="1"/>
  <c r="M684" i="15"/>
  <c r="L684" i="15" s="1"/>
  <c r="M878" i="15"/>
  <c r="L878" i="15" s="1"/>
  <c r="M632" i="15"/>
  <c r="L632" i="15" s="1"/>
  <c r="M847" i="15"/>
  <c r="L847" i="15" s="1"/>
  <c r="M908" i="15"/>
  <c r="L908" i="15" s="1"/>
  <c r="M430" i="15"/>
  <c r="L430" i="15" s="1"/>
  <c r="M306" i="15"/>
  <c r="L306" i="15" s="1"/>
  <c r="M1512" i="15"/>
  <c r="L1512" i="15" s="1"/>
  <c r="M183" i="15"/>
  <c r="L183" i="15" s="1"/>
  <c r="M1232" i="15"/>
  <c r="L1232" i="15" s="1"/>
  <c r="M780" i="15"/>
  <c r="L780" i="15" s="1"/>
  <c r="M594" i="15"/>
  <c r="L594" i="15" s="1"/>
  <c r="M1845" i="15"/>
  <c r="L1845" i="15" s="1"/>
  <c r="M634" i="15"/>
  <c r="L634" i="15" s="1"/>
  <c r="M1236" i="15"/>
  <c r="L1236" i="15" s="1"/>
  <c r="M1315" i="15"/>
  <c r="L1315" i="15" s="1"/>
  <c r="M174" i="15"/>
  <c r="L174" i="15" s="1"/>
  <c r="M429" i="15"/>
  <c r="L429" i="15" s="1"/>
  <c r="M415" i="15"/>
  <c r="L415" i="15" s="1"/>
  <c r="M1615" i="15"/>
  <c r="L1615" i="15" s="1"/>
  <c r="M1620" i="15"/>
  <c r="L1620" i="15" s="1"/>
  <c r="M150" i="15"/>
  <c r="L150" i="15" s="1"/>
  <c r="M833" i="15"/>
  <c r="L833" i="15" s="1"/>
  <c r="M846" i="15"/>
  <c r="L846" i="15" s="1"/>
  <c r="M1033" i="15"/>
  <c r="L1033" i="15" s="1"/>
  <c r="M761" i="15"/>
  <c r="L761" i="15" s="1"/>
  <c r="M617" i="15"/>
  <c r="L617" i="15" s="1"/>
  <c r="M254" i="15"/>
  <c r="L254" i="15" s="1"/>
  <c r="M490" i="15"/>
  <c r="L490" i="15" s="1"/>
  <c r="M567" i="15"/>
  <c r="L567" i="15" s="1"/>
  <c r="M341" i="15"/>
  <c r="L341" i="15" s="1"/>
  <c r="M1713" i="15"/>
  <c r="L1713" i="15" s="1"/>
  <c r="M1485" i="15"/>
  <c r="L1485" i="15" s="1"/>
  <c r="M1514" i="15"/>
  <c r="L1514" i="15" s="1"/>
  <c r="M829" i="15"/>
  <c r="L829" i="15" s="1"/>
  <c r="M943" i="15"/>
  <c r="L943" i="15" s="1"/>
  <c r="M182" i="15"/>
  <c r="L182" i="15" s="1"/>
  <c r="M338" i="15"/>
  <c r="L338" i="15" s="1"/>
  <c r="M696" i="15"/>
  <c r="L696" i="15" s="1"/>
  <c r="M1732" i="15"/>
  <c r="L1732" i="15" s="1"/>
  <c r="M532" i="15"/>
  <c r="L532" i="15" s="1"/>
  <c r="M316" i="15"/>
  <c r="L316" i="15" s="1"/>
  <c r="M413" i="15"/>
  <c r="L413" i="15" s="1"/>
  <c r="M1147" i="15"/>
  <c r="L1147" i="15" s="1"/>
  <c r="M210" i="15"/>
  <c r="L210" i="15" s="1"/>
  <c r="M1162" i="15"/>
  <c r="L1162" i="15" s="1"/>
  <c r="M1772" i="15"/>
  <c r="L1772" i="15" s="1"/>
  <c r="M571" i="15"/>
  <c r="L571" i="15" s="1"/>
  <c r="M558" i="15"/>
  <c r="L558" i="15" s="1"/>
  <c r="M873" i="15"/>
  <c r="L873" i="15" s="1"/>
  <c r="M1156" i="15"/>
  <c r="L1156" i="15" s="1"/>
  <c r="M1827" i="15"/>
  <c r="L1827" i="15" s="1"/>
  <c r="M499" i="15"/>
  <c r="L499" i="15" s="1"/>
  <c r="J462" i="15"/>
  <c r="J1032" i="15"/>
  <c r="J1930" i="15"/>
  <c r="M562" i="15"/>
  <c r="L562" i="15" s="1"/>
  <c r="J736" i="15"/>
  <c r="M1972" i="15"/>
  <c r="L1972" i="15" s="1"/>
  <c r="M1505" i="15"/>
  <c r="L1505" i="15" s="1"/>
  <c r="J420" i="15"/>
  <c r="M1347" i="15"/>
  <c r="L1347" i="15" s="1"/>
  <c r="J999" i="15"/>
  <c r="M1481" i="15"/>
  <c r="L1481" i="15" s="1"/>
  <c r="M1589" i="15"/>
  <c r="L1589" i="15" s="1"/>
  <c r="J48" i="15"/>
  <c r="M1533" i="15"/>
  <c r="L1533" i="15" s="1"/>
  <c r="M387" i="15"/>
  <c r="L387" i="15" s="1"/>
  <c r="M1356" i="15"/>
  <c r="L1356" i="15" s="1"/>
  <c r="M1712" i="15"/>
  <c r="L1712" i="15" s="1"/>
  <c r="M1148" i="15"/>
  <c r="L1148" i="15" s="1"/>
  <c r="M808" i="15"/>
  <c r="L808" i="15" s="1"/>
  <c r="J1950" i="15"/>
  <c r="M1492" i="15"/>
  <c r="L1492" i="15" s="1"/>
  <c r="M1065" i="15"/>
  <c r="L1065" i="15" s="1"/>
  <c r="M1626" i="15"/>
  <c r="L1626" i="15" s="1"/>
  <c r="M927" i="15"/>
  <c r="L927" i="15" s="1"/>
  <c r="M1372" i="15"/>
  <c r="L1372" i="15" s="1"/>
  <c r="M1177" i="15"/>
  <c r="L1177" i="15" s="1"/>
  <c r="J1579" i="15"/>
  <c r="J1457" i="15"/>
  <c r="M661" i="15"/>
  <c r="L661" i="15" s="1"/>
  <c r="J1297" i="15"/>
  <c r="M779" i="15"/>
  <c r="L779" i="15" s="1"/>
  <c r="M965" i="15"/>
  <c r="L965" i="15" s="1"/>
  <c r="J126" i="15"/>
  <c r="J1047" i="15"/>
  <c r="M366" i="15"/>
  <c r="L366" i="15" s="1"/>
  <c r="J659" i="15"/>
  <c r="M1973" i="15"/>
  <c r="L1973" i="15" s="1"/>
  <c r="J1122" i="15"/>
  <c r="J222" i="15"/>
  <c r="J1060" i="15"/>
  <c r="J1757" i="15"/>
  <c r="J1246" i="15"/>
  <c r="J877" i="15"/>
  <c r="M672" i="15"/>
  <c r="L672" i="15" s="1"/>
  <c r="M1519" i="15"/>
  <c r="L1519" i="15" s="1"/>
  <c r="J1341" i="15"/>
  <c r="J319" i="15"/>
  <c r="M289" i="15"/>
  <c r="L289" i="15" s="1"/>
  <c r="M612" i="15"/>
  <c r="L612" i="15" s="1"/>
  <c r="M1021" i="15"/>
  <c r="L1021" i="15" s="1"/>
  <c r="M1572" i="15"/>
  <c r="L1572" i="15" s="1"/>
  <c r="M1294" i="15"/>
  <c r="L1294" i="15" s="1"/>
  <c r="M1111" i="15"/>
  <c r="L1111" i="15" s="1"/>
  <c r="J1138" i="15"/>
  <c r="M994" i="15"/>
  <c r="L994" i="15" s="1"/>
  <c r="M658" i="15"/>
  <c r="L658" i="15" s="1"/>
  <c r="J235" i="15"/>
  <c r="M1986" i="15"/>
  <c r="L1986" i="15" s="1"/>
  <c r="M392" i="15"/>
  <c r="L392" i="15" s="1"/>
  <c r="J1377" i="15"/>
  <c r="J1959" i="15"/>
  <c r="J856" i="15"/>
  <c r="J243" i="15"/>
  <c r="J1334" i="15"/>
  <c r="M1862" i="15"/>
  <c r="L1862" i="15" s="1"/>
  <c r="M1885" i="15"/>
  <c r="L1885" i="15" s="1"/>
  <c r="M1012" i="15"/>
  <c r="L1012" i="15" s="1"/>
  <c r="M1628" i="15"/>
  <c r="L1628" i="15" s="1"/>
  <c r="M1382" i="15"/>
  <c r="L1382" i="15" s="1"/>
  <c r="J1910" i="15"/>
  <c r="J1257" i="15"/>
  <c r="J1852" i="15"/>
  <c r="J714" i="15"/>
  <c r="J809" i="15"/>
  <c r="J1386" i="15"/>
  <c r="J1316" i="15"/>
  <c r="M631" i="15"/>
  <c r="L631" i="15" s="1"/>
  <c r="J1886" i="15"/>
  <c r="J1896" i="15"/>
  <c r="J254" i="15"/>
  <c r="M1674" i="15"/>
  <c r="L1674" i="15" s="1"/>
  <c r="J1943" i="15"/>
  <c r="J1215" i="15"/>
  <c r="M934" i="15"/>
  <c r="L934" i="15" s="1"/>
  <c r="M1350" i="15"/>
  <c r="L1350" i="15" s="1"/>
  <c r="M342" i="15"/>
  <c r="L342" i="15" s="1"/>
  <c r="M730" i="15"/>
  <c r="L730" i="15" s="1"/>
  <c r="J876" i="15"/>
  <c r="J155" i="15"/>
  <c r="J347" i="15"/>
  <c r="J1916" i="15"/>
  <c r="M933" i="15"/>
  <c r="L933" i="15" s="1"/>
  <c r="M613" i="15"/>
  <c r="L613" i="15" s="1"/>
  <c r="J23" i="15"/>
  <c r="J1981" i="15"/>
  <c r="J1708" i="15"/>
  <c r="J995" i="15"/>
  <c r="J177" i="15"/>
  <c r="J634" i="15"/>
  <c r="J1791" i="15"/>
  <c r="J1884" i="15"/>
  <c r="M127" i="15"/>
  <c r="L127" i="15" s="1"/>
  <c r="J1753" i="15"/>
  <c r="J1453" i="15"/>
  <c r="M869" i="15"/>
  <c r="L869" i="15" s="1"/>
  <c r="J233" i="15"/>
  <c r="M1675" i="15"/>
  <c r="L1675" i="15" s="1"/>
  <c r="M583" i="15"/>
  <c r="L583" i="15" s="1"/>
  <c r="M585" i="15"/>
  <c r="L585" i="15" s="1"/>
  <c r="M1339" i="15"/>
  <c r="L1339" i="15" s="1"/>
  <c r="M1993" i="15"/>
  <c r="L1993" i="15" s="1"/>
  <c r="M1614" i="15"/>
  <c r="L1614" i="15" s="1"/>
  <c r="M1195" i="15"/>
  <c r="L1195" i="15" s="1"/>
  <c r="J250" i="15"/>
  <c r="J349" i="15"/>
  <c r="J966" i="15"/>
  <c r="J792" i="15"/>
  <c r="J53" i="15"/>
  <c r="M1234" i="15"/>
  <c r="L1234" i="15" s="1"/>
  <c r="J1553" i="15"/>
  <c r="M1043" i="15"/>
  <c r="L1043" i="15" s="1"/>
  <c r="J942" i="15"/>
  <c r="M1051" i="15"/>
  <c r="L1051" i="15" s="1"/>
  <c r="J1597" i="15"/>
  <c r="M1607" i="15"/>
  <c r="L1607" i="15" s="1"/>
  <c r="M1444" i="15"/>
  <c r="L1444" i="15" s="1"/>
  <c r="M1025" i="15"/>
  <c r="L1025" i="15" s="1"/>
  <c r="J464" i="15"/>
  <c r="M1188" i="15"/>
  <c r="L1188" i="15" s="1"/>
  <c r="J1768" i="15"/>
  <c r="M524" i="15"/>
  <c r="L524" i="15" s="1"/>
  <c r="M1037" i="15"/>
  <c r="L1037" i="15" s="1"/>
  <c r="M1155" i="15"/>
  <c r="L1155" i="15" s="1"/>
  <c r="M1183" i="15"/>
  <c r="L1183" i="15" s="1"/>
  <c r="M1258" i="15"/>
  <c r="L1258" i="15" s="1"/>
  <c r="M904" i="15"/>
  <c r="L904" i="15" s="1"/>
  <c r="M1477" i="15"/>
  <c r="L1477" i="15" s="1"/>
  <c r="M1683" i="15"/>
  <c r="L1683" i="15" s="1"/>
  <c r="M816" i="15"/>
  <c r="L816" i="15" s="1"/>
  <c r="M700" i="15"/>
  <c r="L700" i="15" s="1"/>
  <c r="M1342" i="15"/>
  <c r="L1342" i="15" s="1"/>
  <c r="M321" i="15"/>
  <c r="L321" i="15" s="1"/>
  <c r="M1877" i="15"/>
  <c r="L1877" i="15" s="1"/>
  <c r="M1430" i="15"/>
  <c r="L1430" i="15" s="1"/>
  <c r="M1152" i="15"/>
  <c r="L1152" i="15" s="1"/>
  <c r="M734" i="15"/>
  <c r="L734" i="15" s="1"/>
  <c r="M677" i="15"/>
  <c r="L677" i="15" s="1"/>
  <c r="J1900" i="15"/>
  <c r="J1851" i="15"/>
  <c r="M214" i="15"/>
  <c r="L214" i="15" s="1"/>
  <c r="J1996" i="15"/>
  <c r="M1995" i="15"/>
  <c r="L1995" i="15" s="1"/>
  <c r="M1165" i="15"/>
  <c r="L1165" i="15" s="1"/>
  <c r="M526" i="15"/>
  <c r="L526" i="15" s="1"/>
  <c r="M6" i="15"/>
  <c r="L6" i="15" s="1"/>
  <c r="M1476" i="15"/>
  <c r="L1476" i="15" s="1"/>
  <c r="M426" i="15"/>
  <c r="L426" i="15" s="1"/>
  <c r="M795" i="15"/>
  <c r="L795" i="15" s="1"/>
  <c r="M1401" i="15"/>
  <c r="L1401" i="15" s="1"/>
  <c r="M111" i="15"/>
  <c r="L111" i="15" s="1"/>
  <c r="J1159" i="15"/>
  <c r="M638" i="15"/>
  <c r="L638" i="15" s="1"/>
  <c r="J171" i="15"/>
  <c r="J147" i="15"/>
  <c r="J749" i="15"/>
  <c r="J1545" i="15"/>
  <c r="J1729" i="15"/>
  <c r="J1250" i="15"/>
  <c r="J1987" i="15"/>
  <c r="M1373" i="15"/>
  <c r="L1373" i="15" s="1"/>
  <c r="J1816" i="15"/>
  <c r="M445" i="15"/>
  <c r="L445" i="15" s="1"/>
  <c r="J1795" i="15"/>
  <c r="J1968" i="15"/>
  <c r="M842" i="15"/>
  <c r="L842" i="15" s="1"/>
  <c r="J1569" i="15"/>
  <c r="J546" i="15"/>
  <c r="J1284" i="15"/>
  <c r="J799" i="15"/>
  <c r="J525" i="15"/>
  <c r="J78" i="15"/>
  <c r="J1985" i="15"/>
  <c r="J603" i="15"/>
  <c r="J1928" i="15"/>
  <c r="J4" i="15"/>
  <c r="J831" i="15"/>
  <c r="J598" i="15"/>
  <c r="M349" i="15"/>
  <c r="L349" i="15" s="1"/>
  <c r="J137" i="15"/>
  <c r="J1376" i="15"/>
  <c r="J1512" i="15"/>
  <c r="M129" i="15"/>
  <c r="L129" i="15" s="1"/>
  <c r="J338" i="15"/>
  <c r="J1641" i="15"/>
  <c r="J676" i="15"/>
  <c r="J1565" i="15"/>
  <c r="M1022" i="15"/>
  <c r="L1022" i="15" s="1"/>
  <c r="J240" i="15"/>
  <c r="J1879" i="15"/>
  <c r="J1125" i="15"/>
  <c r="J1186" i="15"/>
  <c r="J371" i="15"/>
  <c r="J1381" i="15"/>
  <c r="J706" i="15"/>
  <c r="M370" i="15"/>
  <c r="L370" i="15" s="1"/>
  <c r="M1946" i="15"/>
  <c r="L1946" i="15" s="1"/>
  <c r="J136" i="15"/>
  <c r="J1586" i="15"/>
  <c r="M851" i="15"/>
  <c r="L851" i="15" s="1"/>
  <c r="J1319" i="15"/>
  <c r="J611" i="15"/>
  <c r="J1658" i="15"/>
  <c r="J174" i="15"/>
  <c r="M1061" i="15"/>
  <c r="L1061" i="15" s="1"/>
  <c r="M1634" i="15"/>
  <c r="L1634" i="15" s="1"/>
  <c r="M1368" i="15"/>
  <c r="L1368" i="15" s="1"/>
  <c r="J937" i="15"/>
  <c r="M1428" i="15"/>
  <c r="L1428" i="15" s="1"/>
  <c r="M267" i="15"/>
  <c r="L267" i="15" s="1"/>
  <c r="M778" i="15"/>
  <c r="L778" i="15" s="1"/>
  <c r="J581" i="15"/>
  <c r="M511" i="15"/>
  <c r="L511" i="15" s="1"/>
  <c r="M577" i="15"/>
  <c r="L577" i="15" s="1"/>
  <c r="J362" i="15"/>
  <c r="J767" i="15"/>
  <c r="J1699" i="15"/>
  <c r="J163" i="15"/>
  <c r="M1078" i="15"/>
  <c r="L1078" i="15" s="1"/>
  <c r="J1259" i="15"/>
  <c r="J160" i="15"/>
  <c r="M1857" i="15"/>
  <c r="L1857" i="15" s="1"/>
  <c r="M2000" i="15"/>
  <c r="L2000" i="15" s="1"/>
  <c r="A2000" i="15" s="1"/>
  <c r="J1070" i="15"/>
  <c r="J433" i="15"/>
  <c r="J485" i="15"/>
  <c r="J1099" i="15"/>
  <c r="J1583" i="15"/>
  <c r="J1210" i="15"/>
  <c r="M76" i="15"/>
  <c r="L76" i="15" s="1"/>
  <c r="J209" i="15"/>
  <c r="M192" i="15"/>
  <c r="L192" i="15" s="1"/>
  <c r="M1788" i="15"/>
  <c r="L1788" i="15" s="1"/>
  <c r="M1599" i="15"/>
  <c r="L1599" i="15" s="1"/>
  <c r="M439" i="15"/>
  <c r="L439" i="15" s="1"/>
  <c r="M240" i="15"/>
  <c r="L240" i="15" s="1"/>
  <c r="M301" i="15"/>
  <c r="L301" i="15" s="1"/>
  <c r="M895" i="15"/>
  <c r="L895" i="15" s="1"/>
  <c r="M1048" i="15"/>
  <c r="L1048" i="15" s="1"/>
  <c r="M549" i="15"/>
  <c r="L549" i="15" s="1"/>
  <c r="J733" i="15"/>
  <c r="J388" i="15"/>
  <c r="J1936" i="15"/>
  <c r="J812" i="15"/>
  <c r="J570" i="15"/>
  <c r="J802" i="15"/>
  <c r="J100" i="15"/>
  <c r="J648" i="15"/>
  <c r="M17" i="15"/>
  <c r="L17" i="15" s="1"/>
  <c r="J18" i="15"/>
  <c r="J1267" i="15"/>
  <c r="M56" i="15"/>
  <c r="L56" i="15" s="1"/>
  <c r="J1348" i="15"/>
  <c r="M1810" i="15"/>
  <c r="L1810" i="15" s="1"/>
  <c r="M77" i="15"/>
  <c r="L77" i="15" s="1"/>
  <c r="J307" i="15"/>
  <c r="M332" i="15"/>
  <c r="L332" i="15" s="1"/>
  <c r="J1668" i="15"/>
  <c r="J1595" i="15"/>
  <c r="J980" i="15"/>
  <c r="J8" i="15"/>
  <c r="J952" i="15"/>
  <c r="J1893" i="15"/>
  <c r="J566" i="15"/>
  <c r="J1227" i="15"/>
  <c r="J668" i="15"/>
  <c r="J50" i="15"/>
  <c r="M465" i="15"/>
  <c r="L465" i="15" s="1"/>
  <c r="J1181" i="15"/>
  <c r="M149" i="15"/>
  <c r="L149" i="15" s="1"/>
  <c r="J1059" i="15"/>
  <c r="M353" i="15"/>
  <c r="L353" i="15" s="1"/>
  <c r="M800" i="15"/>
  <c r="L800" i="15" s="1"/>
  <c r="J710" i="15"/>
  <c r="J1718" i="15"/>
  <c r="J178" i="15"/>
  <c r="J1609" i="15"/>
  <c r="M1765" i="15"/>
  <c r="L1765" i="15" s="1"/>
  <c r="J1859" i="15"/>
  <c r="J600" i="15"/>
  <c r="J507" i="15"/>
  <c r="J399" i="15"/>
  <c r="J1384" i="15"/>
  <c r="J1121" i="15"/>
  <c r="J320" i="15"/>
  <c r="J1311" i="15"/>
  <c r="J298" i="15"/>
  <c r="J887" i="15"/>
  <c r="M493" i="15"/>
  <c r="L493" i="15" s="1"/>
  <c r="J1850" i="15"/>
  <c r="J698" i="15"/>
  <c r="M1731" i="15"/>
  <c r="L1731" i="15" s="1"/>
  <c r="M262" i="15"/>
  <c r="L262" i="15" s="1"/>
  <c r="M1416" i="15"/>
  <c r="L1416" i="15" s="1"/>
  <c r="M1076" i="15"/>
  <c r="L1076" i="15" s="1"/>
  <c r="M1881" i="15"/>
  <c r="L1881" i="15" s="1"/>
  <c r="M1088" i="15"/>
  <c r="L1088" i="15" s="1"/>
  <c r="M1740" i="15"/>
  <c r="L1740" i="15" s="1"/>
  <c r="M1072" i="15"/>
  <c r="L1072" i="15" s="1"/>
  <c r="M221" i="15"/>
  <c r="L221" i="15" s="1"/>
  <c r="M1167" i="15"/>
  <c r="L1167" i="15" s="1"/>
  <c r="J1681" i="15"/>
  <c r="M161" i="15"/>
  <c r="L161" i="15" s="1"/>
  <c r="J1742" i="15"/>
  <c r="J1704" i="15"/>
  <c r="J1488" i="15"/>
  <c r="M372" i="15"/>
  <c r="L372" i="15" s="1"/>
  <c r="M143" i="15"/>
  <c r="L143" i="15" s="1"/>
  <c r="J1937" i="15"/>
  <c r="M848" i="15"/>
  <c r="L848" i="15" s="1"/>
  <c r="J1513" i="15"/>
  <c r="J1672" i="15"/>
  <c r="M1004" i="15"/>
  <c r="L1004" i="15" s="1"/>
  <c r="J1007" i="15"/>
  <c r="J172" i="15"/>
  <c r="J945" i="15"/>
  <c r="J1954" i="15"/>
  <c r="J16" i="15"/>
  <c r="J1874" i="15"/>
  <c r="J1140" i="15"/>
  <c r="M1999" i="15"/>
  <c r="L1999" i="15" s="1"/>
  <c r="M1822" i="15"/>
  <c r="L1822" i="15" s="1"/>
  <c r="M18" i="15"/>
  <c r="L18" i="15" s="1"/>
  <c r="J905" i="15"/>
  <c r="M264" i="15"/>
  <c r="L264" i="15" s="1"/>
  <c r="M414" i="15"/>
  <c r="L414" i="15" s="1"/>
  <c r="M967" i="15"/>
  <c r="L967" i="15" s="1"/>
  <c r="M328" i="15"/>
  <c r="L328" i="15" s="1"/>
  <c r="J403" i="15"/>
  <c r="M641" i="15"/>
  <c r="L641" i="15" s="1"/>
  <c r="M80" i="15"/>
  <c r="L80" i="15" s="1"/>
  <c r="M168" i="15"/>
  <c r="L168" i="15" s="1"/>
  <c r="M189" i="15"/>
  <c r="L189" i="15" s="1"/>
  <c r="M1720" i="15"/>
  <c r="L1720" i="15" s="1"/>
  <c r="M1459" i="15"/>
  <c r="L1459" i="15" s="1"/>
  <c r="M1301" i="15"/>
  <c r="L1301" i="15" s="1"/>
  <c r="M1632" i="15"/>
  <c r="L1632" i="15" s="1"/>
  <c r="M924" i="15"/>
  <c r="L924" i="15" s="1"/>
  <c r="M409" i="15"/>
  <c r="L409" i="15" s="1"/>
  <c r="M1379" i="15"/>
  <c r="L1379" i="15" s="1"/>
  <c r="J1500" i="15"/>
  <c r="M1709" i="15"/>
  <c r="L1709" i="15" s="1"/>
  <c r="M949" i="15"/>
  <c r="L949" i="15" s="1"/>
  <c r="M1468" i="15"/>
  <c r="L1468" i="15" s="1"/>
  <c r="J33" i="15"/>
  <c r="M1631" i="15"/>
  <c r="L1631" i="15" s="1"/>
  <c r="M173" i="15"/>
  <c r="L173" i="15" s="1"/>
  <c r="M657" i="15"/>
  <c r="L657" i="15" s="1"/>
  <c r="M134" i="15"/>
  <c r="L134" i="15" s="1"/>
  <c r="M1792" i="15"/>
  <c r="L1792" i="15" s="1"/>
  <c r="M1542" i="15"/>
  <c r="L1542" i="15" s="1"/>
  <c r="M1979" i="15"/>
  <c r="L1979" i="15" s="1"/>
  <c r="J892" i="15"/>
  <c r="M483" i="15"/>
  <c r="L483" i="15" s="1"/>
  <c r="M1406" i="15"/>
  <c r="L1406" i="15" s="1"/>
  <c r="M1107" i="15"/>
  <c r="L1107" i="15" s="1"/>
  <c r="J429" i="15"/>
  <c r="M1472" i="15"/>
  <c r="L1472" i="15" s="1"/>
  <c r="M1945" i="15"/>
  <c r="L1945" i="15" s="1"/>
  <c r="M582" i="15"/>
  <c r="L582" i="15" s="1"/>
  <c r="M1752" i="15"/>
  <c r="L1752" i="15" s="1"/>
  <c r="M286" i="15"/>
  <c r="L286" i="15" s="1"/>
  <c r="M685" i="15"/>
  <c r="L685" i="15" s="1"/>
  <c r="M796" i="15"/>
  <c r="L796" i="15" s="1"/>
  <c r="M699" i="15"/>
  <c r="L699" i="15" s="1"/>
  <c r="M1003" i="15"/>
  <c r="L1003" i="15" s="1"/>
  <c r="M837" i="15"/>
  <c r="L837" i="15" s="1"/>
  <c r="M1780" i="15"/>
  <c r="L1780" i="15" s="1"/>
  <c r="M946" i="15"/>
  <c r="L946" i="15" s="1"/>
  <c r="M773" i="15"/>
  <c r="L773" i="15" s="1"/>
  <c r="M733" i="15"/>
  <c r="L733" i="15" s="1"/>
  <c r="M828" i="15"/>
  <c r="L828" i="15" s="1"/>
  <c r="M1826" i="15"/>
  <c r="L1826" i="15" s="1"/>
  <c r="J355" i="15"/>
  <c r="J687" i="15"/>
  <c r="J620" i="15"/>
  <c r="M473" i="15"/>
  <c r="L473" i="15" s="1"/>
  <c r="M716" i="15"/>
  <c r="L716" i="15" s="1"/>
  <c r="M1639" i="15"/>
  <c r="L1639" i="15" s="1"/>
  <c r="M782" i="15"/>
  <c r="L782" i="15" s="1"/>
  <c r="M1493" i="15"/>
  <c r="L1493" i="15" s="1"/>
  <c r="M1766" i="15"/>
  <c r="L1766" i="15" s="1"/>
  <c r="M1796" i="15"/>
  <c r="L1796" i="15" s="1"/>
  <c r="M1686" i="15"/>
  <c r="L1686" i="15" s="1"/>
  <c r="M1380" i="15"/>
  <c r="L1380" i="15" s="1"/>
  <c r="M1825" i="15"/>
  <c r="L1825" i="15" s="1"/>
  <c r="M1966" i="15"/>
  <c r="L1966" i="15" s="1"/>
  <c r="M403" i="15"/>
  <c r="L403" i="15" s="1"/>
  <c r="J400" i="15"/>
  <c r="M1991" i="15"/>
  <c r="L1991" i="15" s="1"/>
  <c r="J886" i="15"/>
  <c r="M1337" i="15"/>
  <c r="L1337" i="15" s="1"/>
  <c r="M1205" i="15"/>
  <c r="L1205" i="15" s="1"/>
  <c r="U2002" i="15"/>
  <c r="M241" i="15"/>
  <c r="L241" i="15" s="1"/>
  <c r="J510" i="15"/>
  <c r="M26" i="15"/>
  <c r="L26" i="15" s="1"/>
  <c r="J1295" i="15"/>
  <c r="J482" i="15"/>
  <c r="J548" i="15"/>
  <c r="M1300" i="15"/>
  <c r="L1300" i="15" s="1"/>
  <c r="J1517" i="15"/>
  <c r="M1328" i="15"/>
  <c r="L1328" i="15" s="1"/>
  <c r="M1387" i="15"/>
  <c r="L1387" i="15" s="1"/>
  <c r="J850" i="15"/>
  <c r="J1566" i="15"/>
  <c r="J956" i="15"/>
  <c r="J198" i="15"/>
  <c r="J728" i="15"/>
  <c r="J735" i="15"/>
  <c r="M1413" i="15"/>
  <c r="L1413" i="15" s="1"/>
  <c r="J645" i="15"/>
  <c r="J20" i="15"/>
  <c r="J110" i="15"/>
  <c r="J1105" i="15"/>
  <c r="M1220" i="15"/>
  <c r="L1220" i="15" s="1"/>
  <c r="J119" i="15"/>
  <c r="J194" i="15"/>
  <c r="J312" i="15"/>
  <c r="J920" i="15"/>
  <c r="J1190" i="15"/>
  <c r="J60" i="15"/>
  <c r="M1281" i="15"/>
  <c r="L1281" i="15" s="1"/>
  <c r="J1620" i="15"/>
  <c r="J90" i="15"/>
  <c r="M258" i="15"/>
  <c r="L258" i="15" s="1"/>
  <c r="J1870" i="15"/>
  <c r="J1784" i="15"/>
  <c r="J1552" i="15"/>
  <c r="J290" i="15"/>
  <c r="J36" i="15"/>
  <c r="J115" i="15"/>
  <c r="M880" i="15"/>
  <c r="L880" i="15" s="1"/>
  <c r="J99" i="15"/>
  <c r="J878" i="15"/>
  <c r="J1471" i="15"/>
  <c r="J1080" i="15"/>
  <c r="J743" i="15"/>
  <c r="J833" i="15"/>
  <c r="J1733" i="15"/>
  <c r="J1528" i="15"/>
  <c r="M1715" i="15"/>
  <c r="L1715" i="15" s="1"/>
  <c r="M917" i="15"/>
  <c r="L917" i="15" s="1"/>
  <c r="J1811" i="15"/>
  <c r="M181" i="15"/>
  <c r="L181" i="15" s="1"/>
  <c r="M1441" i="15"/>
  <c r="L1441" i="15" s="1"/>
  <c r="M1265" i="15"/>
  <c r="L1265" i="15" s="1"/>
  <c r="J1172" i="15"/>
  <c r="J341" i="15"/>
  <c r="J1924" i="15"/>
  <c r="J704" i="15"/>
  <c r="M195" i="15"/>
  <c r="L195" i="15" s="1"/>
  <c r="J273" i="15"/>
  <c r="M19" i="15"/>
  <c r="J785" i="15"/>
  <c r="J576" i="15"/>
  <c r="J1751" i="15"/>
  <c r="J670" i="15"/>
  <c r="J1419" i="15"/>
  <c r="M1355" i="15"/>
  <c r="L1355" i="15" s="1"/>
  <c r="J217" i="15"/>
  <c r="M1777" i="15"/>
  <c r="L1777" i="15" s="1"/>
  <c r="J1410" i="15"/>
  <c r="M1756" i="15"/>
  <c r="L1756" i="15" s="1"/>
  <c r="M24" i="15"/>
  <c r="L24" i="15" s="1"/>
  <c r="M164" i="15"/>
  <c r="L164" i="15" s="1"/>
  <c r="M1321" i="15"/>
  <c r="L1321" i="15" s="1"/>
  <c r="J116" i="15"/>
  <c r="J1431" i="15"/>
  <c r="M59" i="15"/>
  <c r="J1429" i="15"/>
  <c r="J239" i="15"/>
  <c r="M1536" i="15"/>
  <c r="L1536" i="15" s="1"/>
  <c r="J413" i="15"/>
  <c r="J1345" i="15"/>
  <c r="J1591" i="15"/>
  <c r="J762" i="15"/>
  <c r="M1982" i="15"/>
  <c r="L1982" i="15" s="1"/>
  <c r="J1849" i="15"/>
  <c r="J1503" i="15"/>
  <c r="M1338" i="15"/>
  <c r="L1338" i="15" s="1"/>
  <c r="M427" i="15"/>
  <c r="L427" i="15" s="1"/>
  <c r="J722" i="15"/>
  <c r="M1560" i="15"/>
  <c r="L1560" i="15" s="1"/>
  <c r="J484" i="15"/>
  <c r="J1819" i="15"/>
  <c r="M519" i="15"/>
  <c r="L519" i="15" s="1"/>
  <c r="J759" i="15"/>
  <c r="J1880" i="15"/>
  <c r="M1131" i="15"/>
  <c r="L1131" i="15" s="1"/>
  <c r="J446" i="15"/>
  <c r="J279" i="15"/>
  <c r="J406" i="15"/>
  <c r="M1671" i="15"/>
  <c r="L1671" i="15" s="1"/>
  <c r="M105" i="15"/>
  <c r="L105" i="15" s="1"/>
  <c r="J1960" i="15"/>
  <c r="M807" i="15"/>
  <c r="L807" i="15" s="1"/>
  <c r="M1067" i="15"/>
  <c r="L1067" i="15" s="1"/>
  <c r="J1716" i="15"/>
  <c r="J1464" i="15"/>
  <c r="J1014" i="15"/>
  <c r="J1091" i="15"/>
  <c r="M628" i="15"/>
  <c r="L628" i="15" s="1"/>
  <c r="J476" i="15"/>
  <c r="J1174" i="15"/>
  <c r="J1486" i="15"/>
  <c r="J1931" i="15"/>
  <c r="M724" i="15"/>
  <c r="L724" i="15" s="1"/>
  <c r="J339" i="15"/>
  <c r="J1814" i="15"/>
  <c r="M1710" i="15"/>
  <c r="L1710" i="15" s="1"/>
  <c r="J318" i="15"/>
  <c r="J1778" i="15"/>
  <c r="J1222" i="15"/>
  <c r="J247" i="15"/>
  <c r="M681" i="15"/>
  <c r="L681" i="15" s="1"/>
  <c r="J466" i="15"/>
  <c r="M1652" i="15"/>
  <c r="L1652" i="15" s="1"/>
  <c r="M1549" i="15"/>
  <c r="L1549" i="15" s="1"/>
  <c r="J1269" i="15"/>
  <c r="J890" i="15"/>
  <c r="J1629" i="15"/>
  <c r="J1315" i="15"/>
  <c r="M1154" i="15"/>
  <c r="L1154" i="15" s="1"/>
  <c r="J1526" i="15"/>
  <c r="J944" i="15"/>
  <c r="J378" i="15"/>
  <c r="J1055" i="15"/>
  <c r="J1890" i="15"/>
  <c r="M1497" i="15"/>
  <c r="L1497" i="15" s="1"/>
  <c r="J1036" i="15"/>
  <c r="J1044" i="15"/>
  <c r="M41" i="15"/>
  <c r="L41" i="15" s="1"/>
  <c r="J1647" i="15"/>
  <c r="J1124" i="15"/>
  <c r="M81" i="15"/>
  <c r="L81" i="15" s="1"/>
  <c r="J593" i="15"/>
  <c r="J1272" i="15"/>
  <c r="J1074" i="15"/>
  <c r="M1569" i="15"/>
  <c r="L1569" i="15" s="1"/>
  <c r="M1109" i="15"/>
  <c r="L1109" i="15" s="1"/>
  <c r="J1351" i="15"/>
  <c r="J1947" i="15"/>
  <c r="J1485" i="15"/>
  <c r="J1736" i="15"/>
  <c r="M1532" i="15"/>
  <c r="L1532" i="15" s="1"/>
  <c r="J1962" i="15"/>
  <c r="J1787" i="15"/>
  <c r="J839" i="15"/>
  <c r="J283" i="15"/>
  <c r="J170" i="15"/>
  <c r="M776" i="15"/>
  <c r="L776" i="15" s="1"/>
  <c r="J811" i="15"/>
  <c r="J599" i="15"/>
  <c r="J305" i="15"/>
  <c r="M271" i="15"/>
  <c r="L271" i="15" s="1"/>
  <c r="M47" i="15"/>
  <c r="J1963" i="15"/>
  <c r="J1160" i="15"/>
  <c r="M1541" i="15"/>
  <c r="L1541" i="15" s="1"/>
  <c r="J263" i="15"/>
  <c r="J418" i="15"/>
  <c r="J407" i="15"/>
  <c r="J1918" i="15"/>
  <c r="J150" i="15"/>
  <c r="J1685" i="15"/>
  <c r="J1662" i="15"/>
  <c r="M1717" i="15"/>
  <c r="L1717" i="15" s="1"/>
  <c r="J971" i="15"/>
  <c r="M1574" i="15"/>
  <c r="L1574" i="15" s="1"/>
  <c r="M1510" i="15"/>
  <c r="L1510" i="15" s="1"/>
  <c r="J1604" i="15"/>
  <c r="M843" i="15"/>
  <c r="L843" i="15" s="1"/>
  <c r="J693" i="15"/>
  <c r="M1499" i="15"/>
  <c r="L1499" i="15" s="1"/>
  <c r="M1194" i="15"/>
  <c r="L1194" i="15" s="1"/>
  <c r="J1863" i="15"/>
  <c r="J533" i="15"/>
  <c r="M88" i="15"/>
  <c r="L88" i="15" s="1"/>
  <c r="J112" i="15"/>
  <c r="J1998" i="15"/>
  <c r="M1834" i="15"/>
  <c r="L1834" i="15" s="1"/>
  <c r="J1818" i="15"/>
  <c r="J873" i="15"/>
  <c r="M1824" i="15"/>
  <c r="L1824" i="15" s="1"/>
  <c r="J443" i="15"/>
  <c r="J1086" i="15"/>
  <c r="J1133" i="15"/>
  <c r="J531" i="15"/>
  <c r="M109" i="15"/>
  <c r="L109" i="15" s="1"/>
  <c r="J1779" i="15"/>
  <c r="J1951" i="15"/>
  <c r="J679" i="15"/>
  <c r="M480" i="15"/>
  <c r="L480" i="15" s="1"/>
  <c r="M813" i="15"/>
  <c r="L813" i="15" s="1"/>
  <c r="J1612" i="15"/>
  <c r="J415" i="15"/>
  <c r="J364" i="15"/>
  <c r="M1561" i="15"/>
  <c r="L1561" i="15" s="1"/>
  <c r="J421" i="15"/>
  <c r="J1909" i="15"/>
  <c r="J1858" i="15"/>
  <c r="M187" i="15"/>
  <c r="L187" i="15" s="1"/>
  <c r="J1006" i="15"/>
  <c r="J752" i="15"/>
  <c r="J1448" i="15"/>
  <c r="J597" i="15"/>
  <c r="J1434" i="15"/>
  <c r="J153" i="15"/>
  <c r="J624" i="15"/>
  <c r="J1785" i="15"/>
  <c r="J1077" i="15"/>
  <c r="J1327" i="15"/>
  <c r="J1898" i="15"/>
  <c r="J376" i="15"/>
  <c r="J636" i="15"/>
  <c r="M391" i="15"/>
  <c r="L391" i="15" s="1"/>
  <c r="M1600" i="15"/>
  <c r="L1600" i="15" s="1"/>
  <c r="J771" i="15"/>
  <c r="J1394" i="15"/>
  <c r="M1703" i="15"/>
  <c r="L1703" i="15" s="1"/>
  <c r="J1390" i="15"/>
  <c r="M1118" i="15"/>
  <c r="L1118" i="15" s="1"/>
  <c r="J38" i="15"/>
  <c r="J547" i="15"/>
  <c r="M97" i="15"/>
  <c r="L97" i="15" s="1"/>
  <c r="M386" i="15"/>
  <c r="L386" i="15" s="1"/>
  <c r="J532" i="15"/>
  <c r="M1455" i="15"/>
  <c r="L1455" i="15" s="1"/>
  <c r="M1013" i="15"/>
  <c r="L1013" i="15" s="1"/>
  <c r="M1640" i="15"/>
  <c r="L1640" i="15" s="1"/>
  <c r="M797" i="15"/>
  <c r="L797" i="15" s="1"/>
  <c r="M1809" i="15"/>
  <c r="L1809" i="15" s="1"/>
  <c r="M313" i="15"/>
  <c r="L313" i="15" s="1"/>
  <c r="M852" i="15"/>
  <c r="L852" i="15" s="1"/>
  <c r="M461" i="15"/>
  <c r="L461" i="15" s="1"/>
  <c r="J457" i="15"/>
  <c r="J1405" i="15"/>
  <c r="M520" i="15"/>
  <c r="L520" i="15" s="1"/>
  <c r="M518" i="15"/>
  <c r="L518" i="15" s="1"/>
  <c r="J1707" i="15"/>
  <c r="M721" i="15"/>
  <c r="L721" i="15" s="1"/>
  <c r="M841" i="15"/>
  <c r="L841" i="15" s="1"/>
  <c r="J1085" i="15"/>
  <c r="M1828" i="15"/>
  <c r="L1828" i="15" s="1"/>
  <c r="M517" i="15"/>
  <c r="L517" i="15" s="1"/>
  <c r="J940" i="15"/>
  <c r="M65" i="15"/>
  <c r="L65" i="15" s="1"/>
  <c r="J550" i="15"/>
  <c r="J1307" i="15"/>
  <c r="J1038" i="15"/>
  <c r="J1056" i="15"/>
  <c r="J25" i="15"/>
  <c r="J881" i="15"/>
  <c r="J786" i="15"/>
  <c r="J1656" i="15"/>
  <c r="M723" i="15"/>
  <c r="L723" i="15" s="1"/>
  <c r="M919" i="15"/>
  <c r="L919" i="15" s="1"/>
  <c r="J1170" i="15"/>
  <c r="J682" i="15"/>
  <c r="J183" i="15"/>
  <c r="M1364" i="15"/>
  <c r="L1364" i="15" s="1"/>
  <c r="M1981" i="15"/>
  <c r="L1981" i="15" s="1"/>
  <c r="J835" i="15"/>
  <c r="M1250" i="15"/>
  <c r="L1250" i="15" s="1"/>
  <c r="M1180" i="15"/>
  <c r="L1180" i="15" s="1"/>
  <c r="J588" i="15"/>
  <c r="J1211" i="15"/>
  <c r="J309" i="15"/>
  <c r="M1376" i="15"/>
  <c r="L1376" i="15" s="1"/>
  <c r="M1349" i="15"/>
  <c r="L1349" i="15" s="1"/>
  <c r="M1187" i="15"/>
  <c r="L1187" i="15" s="1"/>
  <c r="M1668" i="15"/>
  <c r="L1668" i="15" s="1"/>
  <c r="M1026" i="15"/>
  <c r="L1026" i="15" s="1"/>
  <c r="M864" i="15"/>
  <c r="L864" i="15" s="1"/>
  <c r="J207" i="15"/>
  <c r="M772" i="15"/>
  <c r="L772" i="15" s="1"/>
  <c r="M1093" i="15"/>
  <c r="L1093" i="15" s="1"/>
  <c r="M250" i="15"/>
  <c r="L250" i="15" s="1"/>
  <c r="M836" i="15"/>
  <c r="L836" i="15" s="1"/>
  <c r="M1786" i="15"/>
  <c r="L1786" i="15" s="1"/>
  <c r="M389" i="15"/>
  <c r="L389" i="15" s="1"/>
  <c r="J236" i="15"/>
  <c r="M1442" i="15"/>
  <c r="L1442" i="15" s="1"/>
  <c r="J444" i="15"/>
  <c r="M972" i="15"/>
  <c r="L972" i="15" s="1"/>
  <c r="M1458" i="15"/>
  <c r="L1458" i="15" s="1"/>
  <c r="M664" i="15"/>
  <c r="L664" i="15" s="1"/>
  <c r="M1143" i="15"/>
  <c r="L1143" i="15" s="1"/>
  <c r="M705" i="15"/>
  <c r="L705" i="15" s="1"/>
  <c r="M1293" i="15"/>
  <c r="L1293" i="15" s="1"/>
  <c r="M666" i="15"/>
  <c r="L666" i="15" s="1"/>
  <c r="M804" i="15"/>
  <c r="L804" i="15" s="1"/>
  <c r="J663" i="15"/>
  <c r="J428" i="15"/>
  <c r="J128" i="15"/>
  <c r="J1988" i="15"/>
  <c r="J1291" i="15"/>
  <c r="J1353" i="15"/>
  <c r="M884" i="15"/>
  <c r="L884" i="15" s="1"/>
  <c r="J1460" i="15"/>
  <c r="J935" i="15"/>
  <c r="J417" i="15"/>
  <c r="J317" i="15"/>
  <c r="J1827" i="15"/>
  <c r="J1613" i="15"/>
  <c r="M53" i="15"/>
  <c r="L53" i="15" s="1"/>
  <c r="M5" i="15"/>
  <c r="J1667" i="15"/>
  <c r="J607" i="15"/>
  <c r="J1509" i="15"/>
  <c r="M1562" i="15"/>
  <c r="L1562" i="15" s="1"/>
  <c r="J1759" i="15"/>
  <c r="M1005" i="15"/>
  <c r="L1005" i="15" s="1"/>
  <c r="M1275" i="15"/>
  <c r="L1275" i="15" s="1"/>
  <c r="M561" i="15"/>
  <c r="L561" i="15" s="1"/>
  <c r="M281" i="15"/>
  <c r="L281" i="15" s="1"/>
  <c r="J1514" i="15"/>
  <c r="J1594" i="15"/>
  <c r="J1608" i="15"/>
  <c r="M1164" i="15"/>
  <c r="L1164" i="15" s="1"/>
  <c r="J1404" i="15"/>
  <c r="J210" i="15"/>
  <c r="M320" i="15"/>
  <c r="L320" i="15" s="1"/>
  <c r="M1149" i="15"/>
  <c r="L1149" i="15" s="1"/>
  <c r="M211" i="15"/>
  <c r="L211" i="15" s="1"/>
  <c r="M1815" i="15"/>
  <c r="L1815" i="15" s="1"/>
  <c r="J535" i="15"/>
  <c r="J93" i="15"/>
  <c r="J1764" i="15"/>
  <c r="J1127" i="15"/>
  <c r="J79" i="15"/>
  <c r="M502" i="15"/>
  <c r="L502" i="15" s="1"/>
  <c r="M1045" i="15"/>
  <c r="L1045" i="15" s="1"/>
  <c r="J212" i="15"/>
  <c r="J76" i="15"/>
  <c r="J459" i="15"/>
  <c r="M1869" i="15"/>
  <c r="L1869" i="15" s="1"/>
  <c r="M982" i="15"/>
  <c r="L982" i="15" s="1"/>
  <c r="J113" i="15"/>
  <c r="J1398" i="15"/>
  <c r="M67" i="15"/>
  <c r="L67" i="15" s="1"/>
  <c r="M1582" i="15"/>
  <c r="L1582" i="15" s="1"/>
  <c r="M1957" i="15"/>
  <c r="L1957" i="15" s="1"/>
  <c r="M1289" i="15"/>
  <c r="L1289" i="15" s="1"/>
  <c r="J1800" i="15"/>
  <c r="M1635" i="15"/>
  <c r="L1635" i="15" s="1"/>
  <c r="M381" i="15"/>
  <c r="L381" i="15" s="1"/>
  <c r="J1017" i="15"/>
  <c r="M1695" i="15"/>
  <c r="L1695" i="15" s="1"/>
  <c r="M1521" i="15"/>
  <c r="L1521" i="15" s="1"/>
  <c r="M1248" i="15"/>
  <c r="L1248" i="15" s="1"/>
  <c r="J580" i="15"/>
  <c r="M1207" i="15"/>
  <c r="L1207" i="15" s="1"/>
  <c r="M377" i="15"/>
  <c r="L377" i="15" s="1"/>
  <c r="M1926" i="15"/>
  <c r="L1926" i="15" s="1"/>
  <c r="J1873" i="15"/>
  <c r="M1002" i="15"/>
  <c r="L1002" i="15" s="1"/>
  <c r="M1871" i="15"/>
  <c r="L1871" i="15" s="1"/>
  <c r="J959" i="15"/>
  <c r="J329" i="15"/>
  <c r="J57" i="15"/>
  <c r="J398" i="15"/>
  <c r="J1203" i="15"/>
  <c r="J1375" i="15"/>
  <c r="J1801" i="15"/>
  <c r="J83" i="15"/>
  <c r="J1480" i="15"/>
  <c r="J1934" i="15"/>
  <c r="M1977" i="15"/>
  <c r="L1977" i="15" s="1"/>
  <c r="J504" i="15"/>
  <c r="M1531" i="15"/>
  <c r="L1531" i="15" s="1"/>
  <c r="M1984" i="15"/>
  <c r="L1984" i="15" s="1"/>
  <c r="J1983" i="15"/>
  <c r="M1948" i="15"/>
  <c r="L1948" i="15" s="1"/>
  <c r="M923" i="15"/>
  <c r="L923" i="15" s="1"/>
  <c r="J1443" i="15"/>
  <c r="M1664" i="15"/>
  <c r="L1664" i="15" s="1"/>
  <c r="J1095" i="15"/>
  <c r="J1346" i="15"/>
  <c r="M587" i="15"/>
  <c r="L587" i="15" s="1"/>
  <c r="M32" i="15"/>
  <c r="L32" i="15" s="1"/>
  <c r="M1749" i="15"/>
  <c r="L1749" i="15" s="1"/>
  <c r="M1649" i="15"/>
  <c r="L1649" i="15" s="1"/>
  <c r="M1537" i="15"/>
  <c r="L1537" i="15" s="1"/>
  <c r="J1223" i="15"/>
  <c r="M1932" i="15"/>
  <c r="L1932" i="15" s="1"/>
  <c r="M1366" i="15"/>
  <c r="L1366" i="15" s="1"/>
  <c r="M708" i="15"/>
  <c r="L708" i="15" s="1"/>
  <c r="J31" i="15"/>
  <c r="J434" i="15"/>
  <c r="M1829" i="15"/>
  <c r="L1829" i="15" s="1"/>
  <c r="M1276" i="15"/>
  <c r="L1276" i="15" s="1"/>
  <c r="M951" i="15"/>
  <c r="L951" i="15" s="1"/>
  <c r="M1009" i="15"/>
  <c r="L1009" i="15" s="1"/>
  <c r="J608" i="15"/>
  <c r="M718" i="15"/>
  <c r="L718" i="15" s="1"/>
  <c r="M1659" i="15"/>
  <c r="L1659" i="15" s="1"/>
  <c r="M463" i="15"/>
  <c r="L463" i="15" s="1"/>
  <c r="M1886" i="15"/>
  <c r="L1886" i="15" s="1"/>
  <c r="M715" i="15"/>
  <c r="L715" i="15" s="1"/>
  <c r="J845" i="15"/>
  <c r="M1660" i="15"/>
  <c r="L1660" i="15" s="1"/>
  <c r="M1523" i="15"/>
  <c r="L1523" i="15" s="1"/>
  <c r="M1331" i="15"/>
  <c r="L1331" i="15" s="1"/>
  <c r="M819" i="15"/>
  <c r="L819" i="15" s="1"/>
  <c r="J1544" i="15"/>
  <c r="M13" i="15"/>
  <c r="L13" i="15" s="1"/>
  <c r="J308" i="15"/>
  <c r="M412" i="15"/>
  <c r="L412" i="15" s="1"/>
  <c r="M541" i="15"/>
  <c r="L541" i="15" s="1"/>
  <c r="M1865" i="15"/>
  <c r="L1865" i="15" s="1"/>
  <c r="M1841" i="15"/>
  <c r="L1841" i="15" s="1"/>
  <c r="M802" i="15"/>
  <c r="L802" i="15" s="1"/>
  <c r="M1942" i="15"/>
  <c r="L1942" i="15" s="1"/>
  <c r="M118" i="15"/>
  <c r="L118" i="15" s="1"/>
  <c r="M601" i="15"/>
  <c r="L601" i="15" s="1"/>
  <c r="M861" i="15"/>
  <c r="L861" i="15" s="1"/>
  <c r="M204" i="15"/>
  <c r="L204" i="15" s="1"/>
  <c r="M1016" i="15"/>
  <c r="L1016" i="15" s="1"/>
  <c r="M1190" i="15"/>
  <c r="L1190" i="15" s="1"/>
  <c r="J1971" i="15"/>
  <c r="M729" i="15"/>
  <c r="L729" i="15" s="1"/>
  <c r="J340" i="15"/>
  <c r="M1340" i="15"/>
  <c r="L1340" i="15" s="1"/>
  <c r="M586" i="15"/>
  <c r="L586" i="15" s="1"/>
  <c r="M1847" i="15"/>
  <c r="L1847" i="15" s="1"/>
  <c r="M624" i="15"/>
  <c r="L624" i="15" s="1"/>
  <c r="J506" i="15"/>
  <c r="M74" i="15"/>
  <c r="L74" i="15" s="1"/>
  <c r="M1479" i="15"/>
  <c r="L1479" i="15" s="1"/>
  <c r="M1602" i="15"/>
  <c r="L1602" i="15" s="1"/>
  <c r="J898" i="15"/>
  <c r="M63" i="15"/>
  <c r="M625" i="15"/>
  <c r="L625" i="15" s="1"/>
  <c r="M642" i="15"/>
  <c r="L642" i="15" s="1"/>
  <c r="M1436" i="15"/>
  <c r="L1436" i="15" s="1"/>
  <c r="J1967" i="15"/>
  <c r="M1238" i="15"/>
  <c r="L1238" i="15" s="1"/>
  <c r="M958" i="15"/>
  <c r="L958" i="15" s="1"/>
  <c r="J1153" i="15"/>
  <c r="M1316" i="15"/>
  <c r="L1316" i="15" s="1"/>
  <c r="M1399" i="15"/>
  <c r="L1399" i="15" s="1"/>
  <c r="M1336" i="15"/>
  <c r="L1336" i="15" s="1"/>
  <c r="M1129" i="15"/>
  <c r="L1129" i="15" s="1"/>
  <c r="M1891" i="15"/>
  <c r="L1891" i="15" s="1"/>
  <c r="M635" i="15"/>
  <c r="L635" i="15" s="1"/>
  <c r="M246" i="15"/>
  <c r="L246" i="15" s="1"/>
  <c r="M20" i="15"/>
  <c r="L20" i="15" s="1"/>
  <c r="M244" i="15"/>
  <c r="L244" i="15" s="1"/>
  <c r="M348" i="15"/>
  <c r="L348" i="15" s="1"/>
  <c r="M1115" i="15"/>
  <c r="L1115" i="15" s="1"/>
  <c r="J1214" i="15"/>
  <c r="M997" i="15"/>
  <c r="L997" i="15" s="1"/>
  <c r="M1024" i="15"/>
  <c r="L1024" i="15" s="1"/>
  <c r="M352" i="15"/>
  <c r="L352" i="15" s="1"/>
  <c r="M1677" i="15"/>
  <c r="L1677" i="15" s="1"/>
  <c r="J184" i="15"/>
  <c r="M865" i="15"/>
  <c r="L865" i="15" s="1"/>
  <c r="M1466" i="15"/>
  <c r="L1466" i="15" s="1"/>
  <c r="J516" i="15"/>
  <c r="M404" i="15"/>
  <c r="L404" i="15" s="1"/>
  <c r="M883" i="15"/>
  <c r="L883" i="15" s="1"/>
  <c r="M1090" i="15"/>
  <c r="L1090" i="15" s="1"/>
  <c r="M1079" i="15"/>
  <c r="L1079" i="15" s="1"/>
  <c r="J333" i="15"/>
  <c r="M1103" i="15"/>
  <c r="L1103" i="15" s="1"/>
  <c r="M1409" i="15"/>
  <c r="L1409" i="15" s="1"/>
  <c r="J673" i="15"/>
  <c r="J1273" i="15"/>
  <c r="J146" i="15"/>
  <c r="J1408" i="15"/>
  <c r="M1329" i="15"/>
  <c r="L1329" i="15" s="1"/>
  <c r="M293" i="15"/>
  <c r="L293" i="15" s="1"/>
  <c r="M1426" i="15"/>
  <c r="L1426" i="15" s="1"/>
  <c r="J1236" i="15"/>
  <c r="M42" i="15"/>
  <c r="L42" i="15" s="1"/>
  <c r="M326" i="15"/>
  <c r="L326" i="15" s="1"/>
  <c r="M1383" i="15"/>
  <c r="L1383" i="15" s="1"/>
  <c r="M1876" i="15"/>
  <c r="L1876" i="15" s="1"/>
  <c r="M660" i="15"/>
  <c r="L660" i="15" s="1"/>
  <c r="M1212" i="15"/>
  <c r="L1212" i="15" s="1"/>
  <c r="J860" i="15"/>
  <c r="M1687" i="15"/>
  <c r="L1687" i="15" s="1"/>
  <c r="M280" i="15"/>
  <c r="L280" i="15" s="1"/>
  <c r="M1616" i="15"/>
  <c r="L1616" i="15" s="1"/>
  <c r="M1365" i="15"/>
  <c r="L1365" i="15" s="1"/>
  <c r="M296" i="15"/>
  <c r="L296" i="15" s="1"/>
  <c r="M810" i="15"/>
  <c r="L810" i="15" s="1"/>
  <c r="M1201" i="15"/>
  <c r="L1201" i="15" s="1"/>
  <c r="M1357" i="15"/>
  <c r="L1357" i="15" s="1"/>
  <c r="M1849" i="15"/>
  <c r="L1849" i="15" s="1"/>
  <c r="M1666" i="15"/>
  <c r="L1666" i="15" s="1"/>
  <c r="M1976" i="15"/>
  <c r="L1976" i="15" s="1"/>
  <c r="M1189" i="15"/>
  <c r="L1189" i="15" s="1"/>
  <c r="J913" i="15"/>
  <c r="M764" i="15"/>
  <c r="L764" i="15" s="1"/>
  <c r="M86" i="15"/>
  <c r="L86" i="15" s="1"/>
  <c r="M1463" i="15"/>
  <c r="L1463" i="15" s="1"/>
  <c r="M1385" i="15"/>
  <c r="L1385" i="15" s="1"/>
  <c r="M614" i="15"/>
  <c r="L614" i="15" s="1"/>
  <c r="M29" i="15"/>
  <c r="L29" i="15" s="1"/>
  <c r="M23" i="15"/>
  <c r="L23" i="15" s="1"/>
  <c r="M50" i="15"/>
  <c r="M60" i="15"/>
  <c r="L60" i="15" s="1"/>
  <c r="M743" i="15"/>
  <c r="L743" i="15" s="1"/>
  <c r="M702" i="15"/>
  <c r="L702" i="15" s="1"/>
  <c r="M690" i="15"/>
  <c r="L690" i="15" s="1"/>
  <c r="M275" i="15"/>
  <c r="L275" i="15" s="1"/>
  <c r="M57" i="15"/>
  <c r="L57" i="15" s="1"/>
  <c r="M1803" i="15"/>
  <c r="L1803" i="15" s="1"/>
  <c r="M156" i="15"/>
  <c r="L156" i="15" s="1"/>
  <c r="J1573" i="15"/>
  <c r="M1739" i="15"/>
  <c r="L1739" i="15" s="1"/>
  <c r="M822" i="15"/>
  <c r="L822" i="15" s="1"/>
  <c r="M1163" i="15"/>
  <c r="L1163" i="15" s="1"/>
  <c r="M1069" i="15"/>
  <c r="L1069" i="15" s="1"/>
  <c r="J1861" i="15"/>
  <c r="M1905" i="15"/>
  <c r="L1905" i="15" s="1"/>
  <c r="M1454" i="15"/>
  <c r="L1454" i="15" s="1"/>
  <c r="M931" i="15"/>
  <c r="L931" i="15" s="1"/>
  <c r="M879" i="15"/>
  <c r="L879" i="15" s="1"/>
  <c r="M1235" i="15"/>
  <c r="L1235" i="15" s="1"/>
  <c r="M61" i="15"/>
  <c r="L61" i="15" s="1"/>
  <c r="M740" i="15"/>
  <c r="L740" i="15" s="1"/>
  <c r="M1837" i="15"/>
  <c r="L1837" i="15" s="1"/>
  <c r="M1150" i="15"/>
  <c r="L1150" i="15" s="1"/>
  <c r="M1906" i="15"/>
  <c r="L1906" i="15" s="1"/>
  <c r="M1371" i="15"/>
  <c r="L1371" i="15" s="1"/>
  <c r="M742" i="15"/>
  <c r="L742" i="15" s="1"/>
  <c r="M854" i="15"/>
  <c r="L854" i="15" s="1"/>
  <c r="M1303" i="15"/>
  <c r="L1303" i="15" s="1"/>
  <c r="J9" i="15"/>
  <c r="J858" i="15"/>
  <c r="M1055" i="15"/>
  <c r="L1055" i="15" s="1"/>
  <c r="M566" i="15"/>
  <c r="L566" i="15" s="1"/>
  <c r="J545" i="15"/>
  <c r="M853" i="15"/>
  <c r="L853" i="15" s="1"/>
  <c r="J643" i="15"/>
  <c r="M640" i="15"/>
  <c r="L640" i="15" s="1"/>
  <c r="M1360" i="15"/>
  <c r="L1360" i="15" s="1"/>
  <c r="M1692" i="15"/>
  <c r="L1692" i="15" s="1"/>
  <c r="M1391" i="15"/>
  <c r="L1391" i="15" s="1"/>
  <c r="M1746" i="15"/>
  <c r="L1746" i="15" s="1"/>
  <c r="M467" i="15"/>
  <c r="L467" i="15" s="1"/>
  <c r="M1920" i="15"/>
  <c r="L1920" i="15" s="1"/>
  <c r="M1278" i="15"/>
  <c r="L1278" i="15" s="1"/>
  <c r="M1408" i="15"/>
  <c r="L1408" i="15" s="1"/>
  <c r="M504" i="15"/>
  <c r="L504" i="15" s="1"/>
  <c r="M1196" i="15"/>
  <c r="L1196" i="15" s="1"/>
  <c r="J1878" i="15"/>
  <c r="M1325" i="15"/>
  <c r="L1325" i="15" s="1"/>
  <c r="M920" i="15"/>
  <c r="L920" i="15" s="1"/>
  <c r="M1432" i="15"/>
  <c r="L1432" i="15" s="1"/>
  <c r="M171" i="15"/>
  <c r="L171" i="15" s="1"/>
  <c r="M1054" i="15"/>
  <c r="L1054" i="15" s="1"/>
  <c r="M1854" i="15"/>
  <c r="L1854" i="15" s="1"/>
  <c r="M1344" i="15"/>
  <c r="L1344" i="15" s="1"/>
  <c r="M1244" i="15"/>
  <c r="L1244" i="15" s="1"/>
  <c r="M1343" i="15"/>
  <c r="L1343" i="15" s="1"/>
  <c r="M938" i="15"/>
  <c r="L938" i="15" s="1"/>
  <c r="M1750" i="15"/>
  <c r="L1750" i="15" s="1"/>
  <c r="M623" i="15"/>
  <c r="L623" i="15" s="1"/>
  <c r="M1929" i="15"/>
  <c r="L1929" i="15" s="1"/>
  <c r="M1435" i="15"/>
  <c r="L1435" i="15" s="1"/>
  <c r="J1894" i="15"/>
  <c r="M941" i="15"/>
  <c r="L941" i="15" s="1"/>
  <c r="M1219" i="15"/>
  <c r="L1219" i="15" s="1"/>
  <c r="M1965" i="15"/>
  <c r="L1965" i="15" s="1"/>
  <c r="M351" i="15"/>
  <c r="L351" i="15" s="1"/>
  <c r="M871" i="15"/>
  <c r="L871" i="15" s="1"/>
  <c r="M1596" i="15"/>
  <c r="L1596" i="15" s="1"/>
  <c r="J324" i="15"/>
  <c r="M543" i="15"/>
  <c r="L543" i="15" s="1"/>
  <c r="M669" i="15"/>
  <c r="L669" i="15" s="1"/>
  <c r="M140" i="15"/>
  <c r="L140" i="15" s="1"/>
  <c r="M621" i="15"/>
  <c r="L621" i="15" s="1"/>
  <c r="M821" i="15"/>
  <c r="L821" i="15" s="1"/>
  <c r="M1268" i="15"/>
  <c r="L1268" i="15" s="1"/>
  <c r="M1480" i="15"/>
  <c r="L1480" i="15" s="1"/>
  <c r="M939" i="15"/>
  <c r="L939" i="15" s="1"/>
  <c r="M492" i="15"/>
  <c r="L492" i="15" s="1"/>
  <c r="M1930" i="15"/>
  <c r="L1930" i="15" s="1"/>
  <c r="M1388" i="15"/>
  <c r="L1388" i="15" s="1"/>
  <c r="M1333" i="15"/>
  <c r="L1333" i="15" s="1"/>
  <c r="M814" i="15"/>
  <c r="L814" i="15" s="1"/>
  <c r="M891" i="15"/>
  <c r="L891" i="15" s="1"/>
  <c r="J1237" i="15"/>
  <c r="M667" i="15"/>
  <c r="L667" i="15" s="1"/>
  <c r="M268" i="15"/>
  <c r="L268" i="15" s="1"/>
  <c r="M64" i="15"/>
  <c r="L64" i="15" s="1"/>
  <c r="M1723" i="15"/>
  <c r="L1723" i="15" s="1"/>
  <c r="M962" i="15"/>
  <c r="L962" i="15" s="1"/>
  <c r="J1651" i="15"/>
  <c r="M746" i="15"/>
  <c r="L746" i="15" s="1"/>
  <c r="M907" i="15"/>
  <c r="L907" i="15" s="1"/>
  <c r="M1648" i="15"/>
  <c r="L1648" i="15" s="1"/>
  <c r="M572" i="15"/>
  <c r="L572" i="15" s="1"/>
  <c r="M1619" i="15"/>
  <c r="L1619" i="15" s="1"/>
  <c r="M1833" i="15"/>
  <c r="L1833" i="15" s="1"/>
  <c r="M775" i="15"/>
  <c r="L775" i="15" s="1"/>
  <c r="M122" i="15"/>
  <c r="L122" i="15" s="1"/>
  <c r="M1642" i="15"/>
  <c r="L1642" i="15" s="1"/>
  <c r="M662" i="15"/>
  <c r="L662" i="15" s="1"/>
  <c r="M1722" i="15"/>
  <c r="L1722" i="15" s="1"/>
  <c r="M91" i="15"/>
  <c r="L91" i="15" s="1"/>
  <c r="M653" i="15"/>
  <c r="L653" i="15" s="1"/>
  <c r="M1227" i="15"/>
  <c r="L1227" i="15" s="1"/>
  <c r="M337" i="15"/>
  <c r="L337" i="15" s="1"/>
  <c r="M689" i="15"/>
  <c r="L689" i="15" s="1"/>
  <c r="M247" i="15"/>
  <c r="L247" i="15" s="1"/>
  <c r="M1593" i="15"/>
  <c r="L1593" i="15" s="1"/>
  <c r="M12" i="15"/>
  <c r="L12" i="15" s="1"/>
  <c r="M52" i="15"/>
  <c r="L52" i="15" s="1"/>
  <c r="M1475" i="15"/>
  <c r="L1475" i="15" s="1"/>
  <c r="M732" i="15"/>
  <c r="L732" i="15" s="1"/>
  <c r="M383" i="15"/>
  <c r="L383" i="15" s="1"/>
  <c r="J947" i="15"/>
  <c r="M1019" i="15"/>
  <c r="L1019" i="15" s="1"/>
  <c r="M901" i="15"/>
  <c r="L901" i="15" s="1"/>
  <c r="M552" i="15"/>
  <c r="L552" i="15" s="1"/>
  <c r="M1092" i="15"/>
  <c r="L1092" i="15" s="1"/>
  <c r="M54" i="15"/>
  <c r="L54" i="15" s="1"/>
  <c r="M14" i="15"/>
  <c r="L14" i="15" s="1"/>
  <c r="M21" i="15"/>
  <c r="L21" i="15" s="1"/>
  <c r="M9" i="15"/>
  <c r="L9" i="15" s="1"/>
  <c r="M22" i="15"/>
  <c r="L22" i="15" s="1"/>
  <c r="M69" i="15"/>
  <c r="L69" i="15" s="1"/>
  <c r="M45" i="15"/>
  <c r="L45" i="15" s="1"/>
  <c r="M44" i="15"/>
  <c r="L44" i="15" s="1"/>
  <c r="M48" i="15"/>
  <c r="L48" i="15" s="1"/>
  <c r="M15" i="15"/>
  <c r="L15" i="15" s="1"/>
  <c r="C2001" i="15"/>
  <c r="M40" i="15"/>
  <c r="L40" i="15" s="1"/>
  <c r="M51" i="15"/>
  <c r="L51" i="15" s="1"/>
  <c r="M30" i="15"/>
  <c r="L30" i="15" s="1"/>
  <c r="M16" i="15"/>
  <c r="L16" i="15" s="1"/>
  <c r="M25" i="15"/>
  <c r="L25" i="15" s="1"/>
  <c r="M2" i="15"/>
  <c r="L2" i="15" s="1"/>
  <c r="M28" i="15"/>
  <c r="L28" i="15" s="1"/>
  <c r="M43" i="15"/>
  <c r="L43" i="15" s="1"/>
  <c r="U2" i="15"/>
  <c r="T2" i="15"/>
  <c r="M588" i="15"/>
  <c r="L588" i="15" s="1"/>
  <c r="M1548" i="15"/>
  <c r="L1548" i="15" s="1"/>
  <c r="M1763" i="15"/>
  <c r="L1763" i="15" s="1"/>
  <c r="M906" i="15"/>
  <c r="L906" i="15" s="1"/>
  <c r="M1584" i="15"/>
  <c r="L1584" i="15" s="1"/>
  <c r="M68" i="15"/>
  <c r="M1770" i="15"/>
  <c r="L1770" i="15" s="1"/>
  <c r="M469" i="15"/>
  <c r="L469" i="15" s="1"/>
  <c r="M781" i="15"/>
  <c r="L781" i="15" s="1"/>
  <c r="M1096" i="15"/>
  <c r="L1096" i="15" s="1"/>
  <c r="M894" i="15"/>
  <c r="L894" i="15" s="1"/>
  <c r="M1438" i="15"/>
  <c r="L1438" i="15" s="1"/>
  <c r="M1478" i="15"/>
  <c r="L1478" i="15" s="1"/>
  <c r="M345" i="15"/>
  <c r="L345" i="15" s="1"/>
  <c r="M1771" i="15"/>
  <c r="L1771" i="15" s="1"/>
  <c r="M180" i="15"/>
  <c r="L180" i="15" s="1"/>
  <c r="M1283" i="15"/>
  <c r="L1283" i="15" s="1"/>
  <c r="M757" i="15"/>
  <c r="L757" i="15" s="1"/>
  <c r="J442" i="15"/>
  <c r="M1298" i="15"/>
  <c r="L1298" i="15" s="1"/>
  <c r="M1678" i="15"/>
  <c r="L1678" i="15" s="1"/>
  <c r="M167" i="15"/>
  <c r="L167" i="15" s="1"/>
  <c r="M961" i="15"/>
  <c r="L961" i="15" s="1"/>
  <c r="M1575" i="15"/>
  <c r="L1575" i="15" s="1"/>
  <c r="M785" i="15"/>
  <c r="L785" i="15" s="1"/>
  <c r="M1665" i="15"/>
  <c r="L1665" i="15" s="1"/>
  <c r="J1546" i="15"/>
  <c r="J1075" i="15"/>
  <c r="M1912" i="15"/>
  <c r="L1912" i="15" s="1"/>
  <c r="J220" i="15"/>
  <c r="M595" i="15"/>
  <c r="L595" i="15" s="1"/>
  <c r="M87" i="15"/>
  <c r="L87" i="15" s="1"/>
  <c r="M533" i="15"/>
  <c r="L533" i="15" s="1"/>
  <c r="M451" i="15"/>
  <c r="L451" i="15" s="1"/>
  <c r="M675" i="15"/>
  <c r="L675" i="15" s="1"/>
  <c r="M850" i="15"/>
  <c r="L850" i="15" s="1"/>
  <c r="M421" i="15"/>
  <c r="L421" i="15" s="1"/>
  <c r="M725" i="15"/>
  <c r="L725" i="15" s="1"/>
  <c r="M1106" i="15"/>
  <c r="L1106" i="15" s="1"/>
  <c r="M1520" i="15"/>
  <c r="L1520" i="15" s="1"/>
  <c r="M1171" i="15"/>
  <c r="L1171" i="15" s="1"/>
  <c r="M108" i="15"/>
  <c r="L108" i="15" s="1"/>
  <c r="M976" i="15"/>
  <c r="L976" i="15" s="1"/>
  <c r="M637" i="15"/>
  <c r="L637" i="15" s="1"/>
  <c r="M1844" i="15"/>
  <c r="L1844" i="15" s="1"/>
  <c r="M569" i="15"/>
  <c r="L569" i="15" s="1"/>
  <c r="M659" i="15"/>
  <c r="L659" i="15" s="1"/>
  <c r="M284" i="15"/>
  <c r="L284" i="15" s="1"/>
  <c r="M1447" i="15"/>
  <c r="L1447" i="15" s="1"/>
  <c r="M823" i="15"/>
  <c r="L823" i="15" s="1"/>
  <c r="M107" i="15"/>
  <c r="L107" i="15" s="1"/>
  <c r="M219" i="15"/>
  <c r="L219" i="15" s="1"/>
  <c r="M160" i="15"/>
  <c r="L160" i="15" s="1"/>
  <c r="M818" i="15"/>
  <c r="L818" i="15" s="1"/>
  <c r="M1450" i="15"/>
  <c r="L1450" i="15" s="1"/>
  <c r="M1644" i="15"/>
  <c r="L1644" i="15" s="1"/>
  <c r="M914" i="15"/>
  <c r="L914" i="15" s="1"/>
  <c r="M1264" i="15"/>
  <c r="L1264" i="15" s="1"/>
  <c r="M1378" i="15"/>
  <c r="L1378" i="15" s="1"/>
  <c r="M84" i="15"/>
  <c r="L84" i="15" s="1"/>
  <c r="M936" i="15"/>
  <c r="L936" i="15" s="1"/>
  <c r="M71" i="15"/>
  <c r="M521" i="15"/>
  <c r="L521" i="15" s="1"/>
  <c r="M717" i="15"/>
  <c r="L717" i="15" s="1"/>
  <c r="M786" i="15"/>
  <c r="L786" i="15" s="1"/>
  <c r="M1823" i="15"/>
  <c r="L1823" i="15" s="1"/>
  <c r="M652" i="15"/>
  <c r="L652" i="15" s="1"/>
  <c r="M840" i="15"/>
  <c r="L840" i="15" s="1"/>
  <c r="M66" i="15"/>
  <c r="L66" i="15" s="1"/>
  <c r="M1137" i="15"/>
  <c r="L1137" i="15" s="1"/>
  <c r="M73" i="15"/>
  <c r="L73" i="15" s="1"/>
  <c r="M1260" i="15"/>
  <c r="L1260" i="15" s="1"/>
  <c r="M876" i="15"/>
  <c r="L876" i="15" s="1"/>
  <c r="M452" i="15"/>
  <c r="L452" i="15" s="1"/>
  <c r="M405" i="15"/>
  <c r="L405" i="15" s="1"/>
  <c r="M3" i="15"/>
  <c r="M282" i="15"/>
  <c r="L282" i="15" s="1"/>
  <c r="M444" i="15"/>
  <c r="L444" i="15" s="1"/>
  <c r="M1320" i="15"/>
  <c r="L1320" i="15" s="1"/>
  <c r="M1938" i="15"/>
  <c r="L1938" i="15" s="1"/>
  <c r="M438" i="15"/>
  <c r="L438" i="15" s="1"/>
  <c r="M1799" i="15"/>
  <c r="L1799" i="15" s="1"/>
  <c r="M1755" i="15"/>
  <c r="L1755" i="15" s="1"/>
  <c r="M1960" i="15"/>
  <c r="L1960" i="15" s="1"/>
  <c r="M95" i="15"/>
  <c r="L95" i="15" s="1"/>
  <c r="M940" i="15"/>
  <c r="L940" i="15" s="1"/>
  <c r="M984" i="15"/>
  <c r="L984" i="15" s="1"/>
  <c r="M49" i="15"/>
  <c r="L49" i="15" s="1"/>
  <c r="M605" i="15"/>
  <c r="L605" i="15" s="1"/>
  <c r="M468" i="15"/>
  <c r="L468" i="15" s="1"/>
  <c r="M536" i="15"/>
  <c r="L536" i="15" s="1"/>
  <c r="M629" i="15"/>
  <c r="L629" i="15" s="1"/>
  <c r="M360" i="15"/>
  <c r="L360" i="15" s="1"/>
  <c r="M888" i="15"/>
  <c r="L888" i="15" s="1"/>
  <c r="M190" i="15"/>
  <c r="L190" i="15" s="1"/>
  <c r="M378" i="15"/>
  <c r="L378" i="15" s="1"/>
  <c r="M1597" i="15"/>
  <c r="L1597" i="15" s="1"/>
  <c r="M1910" i="15"/>
  <c r="L1910" i="15" s="1"/>
  <c r="M1911" i="15"/>
  <c r="L1911" i="15" s="1"/>
  <c r="M310" i="15"/>
  <c r="L310" i="15" s="1"/>
  <c r="M898" i="15"/>
  <c r="L898" i="15" s="1"/>
  <c r="M1791" i="15"/>
  <c r="L1791" i="15" s="1"/>
  <c r="M1445" i="15"/>
  <c r="L1445" i="15" s="1"/>
  <c r="M330" i="15"/>
  <c r="L330" i="15" s="1"/>
  <c r="M619" i="15"/>
  <c r="L619" i="15" s="1"/>
  <c r="M191" i="15"/>
  <c r="L191" i="15" s="1"/>
  <c r="M375" i="15"/>
  <c r="L375" i="15" s="1"/>
  <c r="J950" i="15"/>
  <c r="M1433" i="15"/>
  <c r="L1433" i="15" s="1"/>
  <c r="M1029" i="15"/>
  <c r="L1029" i="15" s="1"/>
  <c r="M454" i="15"/>
  <c r="L454" i="15" s="1"/>
  <c r="M1564" i="15"/>
  <c r="L1564" i="15" s="1"/>
  <c r="M458" i="15"/>
  <c r="L458" i="15" s="1"/>
  <c r="M607" i="15"/>
  <c r="L607" i="15" s="1"/>
  <c r="M622" i="15"/>
  <c r="L622" i="15" s="1"/>
  <c r="M1440" i="15"/>
  <c r="L1440" i="15" s="1"/>
  <c r="M643" i="15"/>
  <c r="L643" i="15" s="1"/>
  <c r="M1916" i="15"/>
  <c r="L1916" i="15" s="1"/>
  <c r="M803" i="15"/>
  <c r="L803" i="15" s="1"/>
  <c r="M165" i="15"/>
  <c r="L165" i="15" s="1"/>
  <c r="M1726" i="15"/>
  <c r="L1726" i="15" s="1"/>
  <c r="M1527" i="15"/>
  <c r="L1527" i="15" s="1"/>
  <c r="M512" i="15"/>
  <c r="L512" i="15" s="1"/>
  <c r="M1261" i="15"/>
  <c r="L1261" i="15" s="1"/>
  <c r="M1997" i="15"/>
  <c r="L1997" i="15" s="1"/>
  <c r="M172" i="15"/>
  <c r="L172" i="15" s="1"/>
  <c r="M1471" i="15"/>
  <c r="L1471" i="15" s="1"/>
  <c r="M753" i="15"/>
  <c r="L753" i="15" s="1"/>
  <c r="M58" i="15"/>
  <c r="L58" i="15" s="1"/>
  <c r="M1526" i="15"/>
  <c r="L1526" i="15" s="1"/>
  <c r="M509" i="15"/>
  <c r="L509" i="15" s="1"/>
  <c r="M491" i="15"/>
  <c r="L491" i="15" s="1"/>
  <c r="M1975" i="15"/>
  <c r="L1975" i="15" s="1"/>
  <c r="M741" i="15"/>
  <c r="L741" i="15" s="1"/>
  <c r="M397" i="15"/>
  <c r="L397" i="15" s="1"/>
  <c r="M1001" i="15"/>
  <c r="L1001" i="15" s="1"/>
  <c r="M1633" i="15"/>
  <c r="L1633" i="15" s="1"/>
  <c r="M75" i="15"/>
  <c r="M1914" i="15"/>
  <c r="L1914" i="15" s="1"/>
  <c r="M1676" i="15"/>
  <c r="L1676" i="15" s="1"/>
  <c r="M269" i="15"/>
  <c r="L269" i="15" s="1"/>
  <c r="M478" i="15"/>
  <c r="L478" i="15" s="1"/>
  <c r="M1127" i="15"/>
  <c r="L1127" i="15" s="1"/>
  <c r="M356" i="15"/>
  <c r="L356" i="15" s="1"/>
  <c r="M706" i="15"/>
  <c r="L706" i="15" s="1"/>
  <c r="M1888" i="15"/>
  <c r="L1888" i="15" s="1"/>
  <c r="M1465" i="15"/>
  <c r="L1465" i="15" s="1"/>
  <c r="M1725" i="15"/>
  <c r="L1725" i="15" s="1"/>
  <c r="M1424" i="15"/>
  <c r="L1424" i="15" s="1"/>
  <c r="M867" i="15"/>
  <c r="L867" i="15" s="1"/>
  <c r="M1415" i="15"/>
  <c r="L1415" i="15" s="1"/>
  <c r="M1655" i="15"/>
  <c r="L1655" i="15" s="1"/>
  <c r="M1939" i="15"/>
  <c r="L1939" i="15" s="1"/>
  <c r="M252" i="15"/>
  <c r="L252" i="15" s="1"/>
  <c r="M1629" i="15"/>
  <c r="L1629" i="15" s="1"/>
  <c r="M508" i="15"/>
  <c r="L508" i="15" s="1"/>
  <c r="M815" i="15"/>
  <c r="L815" i="15" s="1"/>
  <c r="M977" i="15"/>
  <c r="L977" i="15" s="1"/>
  <c r="M1702" i="15"/>
  <c r="L1702" i="15" s="1"/>
  <c r="M1776" i="15"/>
  <c r="L1776" i="15" s="1"/>
  <c r="M937" i="15"/>
  <c r="L937" i="15" s="1"/>
  <c r="M154" i="15"/>
  <c r="L154" i="15" s="1"/>
  <c r="M7" i="15"/>
  <c r="L7" i="15" s="1"/>
  <c r="M1701" i="15"/>
  <c r="L1701" i="15" s="1"/>
  <c r="M179" i="15"/>
  <c r="L179" i="15" s="1"/>
  <c r="J365" i="15"/>
  <c r="M1431" i="15"/>
  <c r="L1431" i="15" s="1"/>
  <c r="M1181" i="15"/>
  <c r="L1181" i="15" s="1"/>
  <c r="M728" i="15"/>
  <c r="L728" i="15" s="1"/>
  <c r="M224" i="15"/>
  <c r="L224" i="15" s="1"/>
  <c r="M698" i="15"/>
  <c r="L698" i="15" s="1"/>
  <c r="M292" i="15"/>
  <c r="L292" i="15" s="1"/>
  <c r="M1535" i="15"/>
  <c r="L1535" i="15" s="1"/>
  <c r="J1487" i="15"/>
  <c r="M34" i="15"/>
  <c r="L34" i="15" s="1"/>
  <c r="M1062" i="15"/>
  <c r="L1062" i="15" s="1"/>
  <c r="M238" i="15"/>
  <c r="L238" i="15" s="1"/>
  <c r="M470" i="15"/>
  <c r="L470" i="15" s="1"/>
  <c r="M1439" i="15"/>
  <c r="L1439" i="15" s="1"/>
  <c r="M114" i="15"/>
  <c r="L114" i="15" s="1"/>
  <c r="M1571" i="15"/>
  <c r="L1571" i="15" s="1"/>
  <c r="M1915" i="15"/>
  <c r="L1915" i="15" s="1"/>
  <c r="M720" i="15"/>
  <c r="L720" i="15" s="1"/>
  <c r="J770" i="15"/>
  <c r="M1193" i="15"/>
  <c r="L1193" i="15" s="1"/>
  <c r="M133" i="15"/>
  <c r="L133" i="15" s="1"/>
  <c r="M1971" i="15"/>
  <c r="L1971" i="15" s="1"/>
  <c r="M1370" i="15"/>
  <c r="L1370" i="15" s="1"/>
  <c r="M1121" i="15"/>
  <c r="L1121" i="15" s="1"/>
  <c r="M236" i="15"/>
  <c r="L236" i="15" s="1"/>
  <c r="M124" i="15"/>
  <c r="L124" i="15" s="1"/>
  <c r="M1362" i="15"/>
  <c r="L1362" i="15" s="1"/>
  <c r="M1617" i="15"/>
  <c r="L1617" i="15" s="1"/>
  <c r="M674" i="15"/>
  <c r="L674" i="15" s="1"/>
  <c r="M285" i="15"/>
  <c r="L285" i="15" s="1"/>
  <c r="M245" i="15"/>
  <c r="L245" i="15" s="1"/>
  <c r="J1625" i="15"/>
  <c r="M248" i="15"/>
  <c r="L248" i="15" s="1"/>
  <c r="M945" i="15"/>
  <c r="L945" i="15" s="1"/>
  <c r="M1007" i="15"/>
  <c r="L1007" i="15" s="1"/>
  <c r="M834" i="15"/>
  <c r="L834" i="15" s="1"/>
  <c r="M340" i="15"/>
  <c r="L340" i="15" s="1"/>
  <c r="M1280" i="15"/>
  <c r="L1280" i="15" s="1"/>
  <c r="M31" i="15"/>
  <c r="L31" i="15" s="1"/>
  <c r="M553" i="15"/>
  <c r="L553" i="15" s="1"/>
  <c r="M1199" i="15"/>
  <c r="L1199" i="15" s="1"/>
  <c r="M527" i="15"/>
  <c r="L527" i="15" s="1"/>
  <c r="J1023" i="15"/>
  <c r="M1515" i="15"/>
  <c r="L1515" i="15" s="1"/>
  <c r="M1940" i="15"/>
  <c r="L1940" i="15" s="1"/>
  <c r="M202" i="15"/>
  <c r="L202" i="15" s="1"/>
  <c r="M1495" i="15"/>
  <c r="L1495" i="15" s="1"/>
  <c r="M554" i="15"/>
  <c r="L554" i="15" s="1"/>
  <c r="M1170" i="15"/>
  <c r="L1170" i="15" s="1"/>
  <c r="M1046" i="15"/>
  <c r="L1046" i="15" s="1"/>
  <c r="M1175" i="15"/>
  <c r="L1175" i="15" s="1"/>
  <c r="M1760" i="15"/>
  <c r="L1760" i="15" s="1"/>
  <c r="M501" i="15"/>
  <c r="L501" i="15" s="1"/>
  <c r="M1612" i="15"/>
  <c r="L1612" i="15" s="1"/>
  <c r="M212" i="15"/>
  <c r="L212" i="15" s="1"/>
  <c r="M862" i="15"/>
  <c r="L862" i="15" s="1"/>
  <c r="M222" i="15"/>
  <c r="L222" i="15" s="1"/>
  <c r="M542" i="15"/>
  <c r="L542" i="15" s="1"/>
  <c r="M1530" i="15"/>
  <c r="L1530" i="15" s="1"/>
  <c r="M142" i="15"/>
  <c r="L142" i="15" s="1"/>
  <c r="M525" i="15"/>
  <c r="L525" i="15" s="1"/>
  <c r="M838" i="15"/>
  <c r="L838" i="15" s="1"/>
  <c r="M633" i="15"/>
  <c r="L633" i="15" s="1"/>
  <c r="M1263" i="15"/>
  <c r="L1263" i="15" s="1"/>
  <c r="M1735" i="15"/>
  <c r="L1735" i="15" s="1"/>
  <c r="M1489" i="15"/>
  <c r="L1489" i="15" s="1"/>
  <c r="M35" i="15"/>
  <c r="L35" i="15" s="1"/>
  <c r="M974" i="15"/>
  <c r="L974" i="15" s="1"/>
  <c r="M1462" i="15"/>
  <c r="L1462" i="15" s="1"/>
  <c r="M893" i="15"/>
  <c r="L893" i="15" s="1"/>
  <c r="M10" i="15"/>
  <c r="L10" i="15" s="1"/>
  <c r="J1970" i="15"/>
  <c r="M574" i="15"/>
  <c r="L574" i="15" s="1"/>
  <c r="M226" i="15"/>
  <c r="L226" i="15" s="1"/>
  <c r="M85" i="15"/>
  <c r="L85" i="15" s="1"/>
  <c r="M322" i="15"/>
  <c r="L322" i="15" s="1"/>
  <c r="M1110" i="15"/>
  <c r="L1110" i="15" s="1"/>
  <c r="M323" i="15"/>
  <c r="L323" i="15" s="1"/>
  <c r="M616" i="15"/>
  <c r="L616" i="15" s="1"/>
  <c r="M1595" i="15"/>
  <c r="L1595" i="15" s="1"/>
  <c r="M1119" i="15"/>
  <c r="L1119" i="15" s="1"/>
  <c r="M645" i="15"/>
  <c r="L645" i="15" s="1"/>
  <c r="M325" i="15"/>
  <c r="L325" i="15" s="1"/>
  <c r="M113" i="15"/>
  <c r="L113" i="15" s="1"/>
  <c r="M859" i="15"/>
  <c r="L859" i="15" s="1"/>
  <c r="M959" i="15"/>
  <c r="L959" i="15" s="1"/>
  <c r="M1894" i="15"/>
  <c r="L1894" i="15" s="1"/>
  <c r="M857" i="15"/>
  <c r="L857" i="15" s="1"/>
  <c r="M4" i="15"/>
  <c r="L4" i="15" s="1"/>
  <c r="M1840" i="15"/>
  <c r="L1840" i="15" s="1"/>
  <c r="M1816" i="15"/>
  <c r="L1816" i="15" s="1"/>
  <c r="M314" i="15"/>
  <c r="L314" i="15" s="1"/>
  <c r="M1473" i="15"/>
  <c r="L1473" i="15" s="1"/>
  <c r="M33" i="15"/>
  <c r="L33" i="15" s="1"/>
  <c r="M1245" i="15"/>
  <c r="L1245" i="15" s="1"/>
  <c r="M62" i="15"/>
  <c r="L62" i="15" s="1"/>
  <c r="M1895" i="15"/>
  <c r="L1895" i="15" s="1"/>
  <c r="M1420" i="15"/>
  <c r="L1420" i="15" s="1"/>
  <c r="M464" i="15"/>
  <c r="L464" i="15" s="1"/>
  <c r="M70" i="15"/>
  <c r="L70" i="15" s="1"/>
  <c r="M610" i="15"/>
  <c r="L610" i="15" s="1"/>
  <c r="M826" i="15"/>
  <c r="L826" i="15" s="1"/>
  <c r="M903" i="15"/>
  <c r="L903" i="15" s="1"/>
  <c r="M346" i="15"/>
  <c r="L346" i="15" s="1"/>
  <c r="M38" i="15"/>
  <c r="L38" i="15" s="1"/>
  <c r="M1407" i="15"/>
  <c r="L1407" i="15" s="1"/>
  <c r="M448" i="15"/>
  <c r="L448" i="15" s="1"/>
  <c r="M1456" i="15"/>
  <c r="L1456" i="15" s="1"/>
  <c r="M1852" i="15"/>
  <c r="L1852" i="15" s="1"/>
  <c r="M758" i="15"/>
  <c r="L758" i="15" s="1"/>
  <c r="M768" i="15"/>
  <c r="L768" i="15" s="1"/>
  <c r="M989" i="15"/>
  <c r="L989" i="15" s="1"/>
  <c r="J932" i="15"/>
  <c r="M152" i="15"/>
  <c r="L152" i="15" s="1"/>
  <c r="M890" i="15"/>
  <c r="L890" i="15" s="1"/>
  <c r="M299" i="15"/>
  <c r="L299" i="15" s="1"/>
  <c r="M1580" i="15"/>
  <c r="L1580" i="15" s="1"/>
  <c r="M1073" i="15"/>
  <c r="L1073" i="15" s="1"/>
  <c r="M1605" i="15"/>
  <c r="L1605" i="15" s="1"/>
  <c r="M447" i="15"/>
  <c r="L447" i="15" s="1"/>
  <c r="J503" i="15"/>
  <c r="M1874" i="15"/>
  <c r="L1874" i="15" s="1"/>
  <c r="M763" i="15"/>
  <c r="L763" i="15" s="1"/>
  <c r="M1697" i="15"/>
  <c r="L1697" i="15" s="1"/>
  <c r="M618" i="15"/>
  <c r="L618" i="15" s="1"/>
  <c r="M820" i="15"/>
  <c r="L820" i="15" s="1"/>
  <c r="M570" i="15"/>
  <c r="L570" i="15" s="1"/>
  <c r="M1684" i="15"/>
  <c r="L1684" i="15" s="1"/>
  <c r="M27" i="15"/>
  <c r="L27" i="15" s="1"/>
  <c r="M1198" i="15"/>
  <c r="L1198" i="15" s="1"/>
  <c r="M599" i="15"/>
  <c r="L599" i="15" s="1"/>
  <c r="M1804" i="15"/>
  <c r="L1804" i="15" s="1"/>
  <c r="M1042" i="15"/>
  <c r="L1042" i="15" s="1"/>
  <c r="M1896" i="15"/>
  <c r="L1896" i="15" s="1"/>
  <c r="M916" i="15"/>
  <c r="L916" i="15" s="1"/>
  <c r="M627" i="15"/>
  <c r="L627" i="15" s="1"/>
  <c r="M1887" i="15"/>
  <c r="L1887" i="15" s="1"/>
  <c r="J1836" i="15"/>
  <c r="M765" i="15"/>
  <c r="L765" i="15" s="1"/>
  <c r="M1643" i="15"/>
  <c r="L1643" i="15" s="1"/>
  <c r="M1204" i="15"/>
  <c r="L1204" i="15" s="1"/>
  <c r="M319" i="15"/>
  <c r="L319" i="15" s="1"/>
  <c r="M209" i="15"/>
  <c r="L209" i="15" s="1"/>
  <c r="M885" i="15"/>
  <c r="L885" i="15" s="1"/>
  <c r="M406" i="15"/>
  <c r="L406" i="15" s="1"/>
  <c r="M1138" i="15"/>
  <c r="L1138" i="15" s="1"/>
  <c r="M1064" i="15"/>
  <c r="L1064" i="15" s="1"/>
  <c r="M522" i="15"/>
  <c r="L522" i="15" s="1"/>
  <c r="M186" i="15"/>
  <c r="L186" i="15" s="1"/>
  <c r="M188" i="15"/>
  <c r="L188" i="15" s="1"/>
  <c r="M418" i="15"/>
  <c r="L418" i="15" s="1"/>
  <c r="M422" i="15"/>
  <c r="L422" i="15" s="1"/>
  <c r="M163" i="15"/>
  <c r="L163" i="15" s="1"/>
  <c r="M1923" i="15"/>
  <c r="L1923" i="15" s="1"/>
  <c r="M1955" i="15"/>
  <c r="L1955" i="15" s="1"/>
  <c r="M609" i="15"/>
  <c r="L609" i="15" s="1"/>
  <c r="M1672" i="15"/>
  <c r="L1672" i="15" s="1"/>
  <c r="M147" i="15"/>
  <c r="L147" i="15" s="1"/>
  <c r="M1317" i="15"/>
  <c r="L1317" i="15" s="1"/>
  <c r="M1304" i="15"/>
  <c r="L1304" i="15" s="1"/>
  <c r="M1953" i="15"/>
  <c r="L1953" i="15" s="1"/>
  <c r="M678" i="15"/>
  <c r="L678" i="15" s="1"/>
  <c r="M1060" i="15"/>
  <c r="L1060" i="15" s="1"/>
  <c r="M1449" i="15"/>
  <c r="L1449" i="15" s="1"/>
  <c r="M1908" i="15"/>
  <c r="L1908" i="15" s="1"/>
  <c r="J489" i="15"/>
  <c r="M1228" i="15"/>
  <c r="L1228" i="15" s="1"/>
  <c r="M46" i="15"/>
  <c r="L46" i="15" s="1"/>
  <c r="M756" i="15"/>
  <c r="L756" i="15" s="1"/>
  <c r="M1961" i="15"/>
  <c r="L1961" i="15" s="1"/>
  <c r="M500" i="15"/>
  <c r="L500" i="15" s="1"/>
  <c r="M1457" i="15"/>
  <c r="L1457" i="15" s="1"/>
  <c r="M1169" i="15"/>
  <c r="L1169" i="15" s="1"/>
  <c r="M369" i="15"/>
  <c r="L369" i="15" s="1"/>
  <c r="M479" i="15"/>
  <c r="L479" i="15" s="1"/>
  <c r="M1252" i="15"/>
  <c r="L1252" i="15" s="1"/>
  <c r="M1835" i="15"/>
  <c r="L1835" i="15" s="1"/>
  <c r="M36" i="15"/>
  <c r="L36" i="15" s="1"/>
  <c r="M727" i="15"/>
  <c r="L727" i="15" s="1"/>
  <c r="M1108" i="15"/>
  <c r="L1108" i="15" s="1"/>
  <c r="M835" i="15"/>
  <c r="L835" i="15" s="1"/>
  <c r="M844" i="15"/>
  <c r="L844" i="15" s="1"/>
  <c r="J1830" i="15"/>
  <c r="M120" i="15"/>
  <c r="L120" i="15" s="1"/>
  <c r="M8" i="15"/>
  <c r="L8" i="15" s="1"/>
  <c r="M799" i="15"/>
  <c r="L799" i="15" s="1"/>
  <c r="M1625" i="15"/>
  <c r="L1625" i="15" s="1"/>
  <c r="M1794" i="15"/>
  <c r="L1794" i="15" s="1"/>
  <c r="M596" i="15"/>
  <c r="L596" i="15" s="1"/>
  <c r="M256" i="15"/>
  <c r="L256" i="15" s="1"/>
  <c r="M1437" i="15"/>
  <c r="L1437" i="15" s="1"/>
  <c r="M230" i="15"/>
  <c r="L230" i="15" s="1"/>
  <c r="J55" i="15"/>
  <c r="M1603" i="15"/>
  <c r="L1603" i="15" s="1"/>
  <c r="M11" i="15"/>
  <c r="L11" i="15" s="1"/>
  <c r="M1968" i="15"/>
  <c r="L1968" i="15" s="1"/>
  <c r="M985" i="15"/>
  <c r="L985" i="15" s="1"/>
  <c r="M315" i="15"/>
  <c r="L315" i="15" s="1"/>
  <c r="M102" i="15"/>
  <c r="L102" i="15" s="1"/>
  <c r="M151" i="15"/>
  <c r="L151" i="15" s="1"/>
  <c r="M72" i="15"/>
  <c r="L72" i="15" s="1"/>
  <c r="M206" i="15"/>
  <c r="L206" i="15" s="1"/>
  <c r="M1970" i="15"/>
  <c r="L1970" i="15" s="1"/>
  <c r="M1010" i="15"/>
  <c r="L1010" i="15" s="1"/>
  <c r="M928" i="15"/>
  <c r="L928" i="15" s="1"/>
  <c r="M402" i="15"/>
  <c r="L402" i="15" s="1"/>
  <c r="M701" i="15"/>
  <c r="L701" i="15" s="1"/>
  <c r="M1184" i="15"/>
  <c r="L1184" i="15" s="1"/>
  <c r="M817" i="15"/>
  <c r="L817" i="15" s="1"/>
  <c r="M1251" i="15"/>
  <c r="L1251" i="15" s="1"/>
  <c r="M1506" i="15"/>
  <c r="L1506" i="15" s="1"/>
  <c r="M339" i="15"/>
  <c r="L339" i="15" s="1"/>
  <c r="M1390" i="15"/>
  <c r="L1390" i="15" s="1"/>
  <c r="M1718" i="15"/>
  <c r="L1718" i="15" s="1"/>
  <c r="M1359" i="15"/>
  <c r="L1359" i="15" s="1"/>
  <c r="M1030" i="15"/>
  <c r="L1030" i="15" s="1"/>
  <c r="M1161" i="15"/>
  <c r="L1161" i="15" s="1"/>
  <c r="J1547" i="15"/>
  <c r="M104" i="15"/>
  <c r="L104" i="15" s="1"/>
  <c r="M101" i="15"/>
  <c r="L101" i="15" s="1"/>
  <c r="M1332" i="15"/>
  <c r="L1332" i="15" s="1"/>
  <c r="M1578" i="15"/>
  <c r="L1578" i="15" s="1"/>
  <c r="M1018" i="15"/>
  <c r="L1018" i="15" s="1"/>
  <c r="M830" i="15"/>
  <c r="L830" i="15" s="1"/>
  <c r="M1903" i="15"/>
  <c r="L1903" i="15" s="1"/>
  <c r="M845" i="15"/>
  <c r="L845" i="15" s="1"/>
  <c r="M1511" i="15"/>
  <c r="L1511" i="15" s="1"/>
  <c r="M1145" i="15"/>
  <c r="L1145" i="15" s="1"/>
  <c r="M505" i="15"/>
  <c r="L505" i="15" s="1"/>
  <c r="M1669" i="15"/>
  <c r="L1669" i="15" s="1"/>
  <c r="M1901" i="15"/>
  <c r="L1901" i="15" s="1"/>
  <c r="M367" i="15"/>
  <c r="L367" i="15" s="1"/>
  <c r="M1774" i="15"/>
  <c r="L1774" i="15" s="1"/>
  <c r="M563" i="15"/>
  <c r="L563" i="15" s="1"/>
  <c r="M336" i="15"/>
  <c r="L336" i="15" s="1"/>
  <c r="M646" i="15"/>
  <c r="L646" i="15" s="1"/>
  <c r="M1748" i="15"/>
  <c r="L1748" i="15" s="1"/>
  <c r="M1128" i="15"/>
  <c r="L1128" i="15" s="1"/>
  <c r="M921" i="15"/>
  <c r="L921" i="15" s="1"/>
  <c r="M1361" i="15"/>
  <c r="L1361" i="15" s="1"/>
  <c r="M276" i="15"/>
  <c r="L276" i="15" s="1"/>
  <c r="M213" i="15"/>
  <c r="L213" i="15" s="1"/>
  <c r="M1783" i="15"/>
  <c r="L1783" i="15" s="1"/>
  <c r="M227" i="15"/>
  <c r="L227" i="15" s="1"/>
  <c r="M1889" i="15"/>
  <c r="L1889" i="15" s="1"/>
  <c r="M382" i="15"/>
  <c r="L382" i="15" s="1"/>
  <c r="M1215" i="15"/>
  <c r="L1215" i="15" s="1"/>
  <c r="M556" i="15"/>
  <c r="L556" i="15" s="1"/>
  <c r="M537" i="15"/>
  <c r="L537" i="15" s="1"/>
  <c r="M604" i="15"/>
  <c r="L604" i="15" s="1"/>
  <c r="M513" i="15"/>
  <c r="L513" i="15" s="1"/>
  <c r="M1540" i="15"/>
  <c r="L1540" i="15" s="1"/>
  <c r="M1216" i="15"/>
  <c r="L1216" i="15" s="1"/>
  <c r="M1240" i="15"/>
  <c r="L1240" i="15" s="1"/>
  <c r="M1178" i="15"/>
  <c r="L1178" i="15" s="1"/>
  <c r="M335" i="15"/>
  <c r="L335" i="15" s="1"/>
  <c r="M1611" i="15"/>
  <c r="L1611" i="15" s="1"/>
  <c r="M1904" i="15"/>
  <c r="L1904" i="15" s="1"/>
  <c r="M1813" i="15"/>
  <c r="L1813" i="15" s="1"/>
  <c r="M839" i="15"/>
  <c r="L839" i="15" s="1"/>
  <c r="M1039" i="15"/>
  <c r="L1039" i="15" s="1"/>
  <c r="M1412" i="15"/>
  <c r="L1412" i="15" s="1"/>
  <c r="M1209" i="15"/>
  <c r="L1209" i="15" s="1"/>
  <c r="M1191" i="15"/>
  <c r="L1191" i="15" s="1"/>
  <c r="M55" i="15"/>
  <c r="L55" i="15" s="1"/>
  <c r="M1319" i="15"/>
  <c r="L1319" i="15" s="1"/>
  <c r="M805" i="15"/>
  <c r="L805" i="15" s="1"/>
  <c r="M516" i="15"/>
  <c r="L516" i="15" s="1"/>
  <c r="M774" i="15"/>
  <c r="L774" i="15" s="1"/>
  <c r="M1218" i="15"/>
  <c r="L1218" i="15" s="1"/>
  <c r="M680" i="15"/>
  <c r="L680" i="15" s="1"/>
  <c r="J558" i="15"/>
  <c r="M1292" i="15"/>
  <c r="L1292" i="15" s="1"/>
  <c r="M407" i="15"/>
  <c r="L407" i="15" s="1"/>
  <c r="M1851" i="15"/>
  <c r="L1851" i="15" s="1"/>
  <c r="M736" i="15"/>
  <c r="L736" i="15" s="1"/>
  <c r="M39" i="15"/>
  <c r="L39" i="15" s="1"/>
  <c r="M37" i="15"/>
  <c r="M1141" i="15"/>
  <c r="L1141" i="15" s="1"/>
  <c r="M237" i="15"/>
  <c r="L237" i="15" s="1"/>
  <c r="L47" i="15"/>
  <c r="L75" i="15"/>
  <c r="L71" i="15"/>
  <c r="L63" i="15"/>
  <c r="L50" i="15"/>
  <c r="L5" i="15"/>
  <c r="L19" i="15"/>
  <c r="L59" i="15"/>
  <c r="L68" i="15"/>
  <c r="L3" i="15"/>
  <c r="L82" i="15"/>
  <c r="L37" i="15"/>
  <c r="B1998" i="15" l="1"/>
  <c r="B2000" i="15"/>
  <c r="B1999" i="18"/>
  <c r="B1989" i="15"/>
  <c r="B1989" i="18"/>
  <c r="A1999" i="15"/>
  <c r="A1998" i="15"/>
  <c r="A1998" i="18"/>
  <c r="A1989" i="18"/>
  <c r="B1999" i="15"/>
  <c r="B1994" i="15"/>
  <c r="B1980" i="18"/>
  <c r="A1994" i="18"/>
  <c r="B1994" i="18"/>
  <c r="B1998" i="18"/>
  <c r="A1999" i="18"/>
  <c r="B1990" i="15"/>
  <c r="B2000" i="18"/>
  <c r="A1991" i="18"/>
  <c r="A2000" i="18"/>
  <c r="B1991" i="15"/>
  <c r="A1991" i="15"/>
  <c r="A1969" i="18"/>
  <c r="B1972" i="18"/>
  <c r="A1980" i="15"/>
  <c r="C1980" i="18" s="1"/>
  <c r="A1972" i="15"/>
  <c r="C1972" i="15" s="1"/>
  <c r="A1994" i="15"/>
  <c r="C1994" i="18" s="1"/>
  <c r="A1980" i="18"/>
  <c r="B1980" i="15"/>
  <c r="B1991" i="18"/>
  <c r="B1983" i="15"/>
  <c r="B1996" i="15"/>
  <c r="B1983" i="18"/>
  <c r="B1966" i="15"/>
  <c r="B1964" i="18"/>
  <c r="B1972" i="15"/>
  <c r="A1943" i="15"/>
  <c r="A1983" i="15"/>
  <c r="A1996" i="15"/>
  <c r="C1996" i="15" s="1"/>
  <c r="A1966" i="15"/>
  <c r="A1972" i="18"/>
  <c r="A1925" i="18"/>
  <c r="B1956" i="15"/>
  <c r="B1899" i="15"/>
  <c r="A1983" i="18"/>
  <c r="A1996" i="18"/>
  <c r="A1973" i="15"/>
  <c r="C1973" i="18" s="1"/>
  <c r="B1973" i="18"/>
  <c r="A1973" i="18"/>
  <c r="A1952" i="15"/>
  <c r="C1952" i="18" s="1"/>
  <c r="A558" i="15"/>
  <c r="C558" i="15" s="1"/>
  <c r="A1866" i="15"/>
  <c r="C1866" i="15" s="1"/>
  <c r="A1952" i="18"/>
  <c r="A1925" i="15"/>
  <c r="C1925" i="18" s="1"/>
  <c r="B1943" i="15"/>
  <c r="B1882" i="15"/>
  <c r="A1846" i="15"/>
  <c r="C1846" i="15" s="1"/>
  <c r="B1925" i="18"/>
  <c r="A1882" i="18"/>
  <c r="B1952" i="18"/>
  <c r="B1811" i="15"/>
  <c r="A1866" i="18"/>
  <c r="B1925" i="15"/>
  <c r="B1943" i="18"/>
  <c r="A1875" i="15"/>
  <c r="C1875" i="18" s="1"/>
  <c r="A1956" i="15"/>
  <c r="C1956" i="15" s="1"/>
  <c r="B1996" i="18"/>
  <c r="A1964" i="15"/>
  <c r="B1945" i="18"/>
  <c r="A1959" i="15"/>
  <c r="C1959" i="18" s="1"/>
  <c r="B1974" i="15"/>
  <c r="B1927" i="18"/>
  <c r="B1884" i="15"/>
  <c r="B1987" i="18"/>
  <c r="B1882" i="18"/>
  <c r="B1966" i="18"/>
  <c r="B1987" i="15"/>
  <c r="A926" i="18"/>
  <c r="B146" i="15"/>
  <c r="B1057" i="15"/>
  <c r="A1890" i="15"/>
  <c r="A106" i="18"/>
  <c r="A1924" i="15"/>
  <c r="C1924" i="15" s="1"/>
  <c r="A1306" i="15"/>
  <c r="C1306" i="15" s="1"/>
  <c r="A1899" i="15"/>
  <c r="C1899" i="18" s="1"/>
  <c r="A1759" i="15"/>
  <c r="C1759" i="18" s="1"/>
  <c r="A1696" i="18"/>
  <c r="B1291" i="15"/>
  <c r="A515" i="15"/>
  <c r="C515" i="18" s="1"/>
  <c r="A1899" i="18"/>
  <c r="B1919" i="18"/>
  <c r="A523" i="18"/>
  <c r="B1899" i="18"/>
  <c r="A1539" i="15"/>
  <c r="C1539" i="15" s="1"/>
  <c r="B1875" i="18"/>
  <c r="A615" i="15"/>
  <c r="C615" i="15" s="1"/>
  <c r="A1922" i="18"/>
  <c r="B1962" i="15"/>
  <c r="A1931" i="18"/>
  <c r="B1156" i="15"/>
  <c r="A1402" i="18"/>
  <c r="B1922" i="15"/>
  <c r="A733" i="15"/>
  <c r="C733" i="15" s="1"/>
  <c r="A1769" i="18"/>
  <c r="A1661" i="15"/>
  <c r="C1661" i="18" s="1"/>
  <c r="A321" i="18"/>
  <c r="A1229" i="18"/>
  <c r="A1966" i="18"/>
  <c r="B1956" i="18"/>
  <c r="A93" i="18"/>
  <c r="A1987" i="15"/>
  <c r="C1987" i="15" s="1"/>
  <c r="B1974" i="18"/>
  <c r="B1210" i="15"/>
  <c r="B944" i="18"/>
  <c r="B682" i="15"/>
  <c r="A1620" i="18"/>
  <c r="A420" i="18"/>
  <c r="B1883" i="15"/>
  <c r="B1973" i="15"/>
  <c r="B361" i="15"/>
  <c r="A1477" i="15"/>
  <c r="C1477" i="15" s="1"/>
  <c r="B1954" i="15"/>
  <c r="B1242" i="15"/>
  <c r="B1936" i="15"/>
  <c r="A1927" i="18"/>
  <c r="B1172" i="18"/>
  <c r="B722" i="18"/>
  <c r="A571" i="15"/>
  <c r="C571" i="18" s="1"/>
  <c r="B760" i="18"/>
  <c r="B1205" i="18"/>
  <c r="A1862" i="18"/>
  <c r="A1987" i="18"/>
  <c r="A488" i="18"/>
  <c r="B37" i="18"/>
  <c r="A37" i="18"/>
  <c r="B37" i="15"/>
  <c r="A37" i="15"/>
  <c r="B68" i="15"/>
  <c r="A68" i="15"/>
  <c r="A68" i="18"/>
  <c r="B68" i="18"/>
  <c r="A71" i="15"/>
  <c r="B71" i="18"/>
  <c r="A71" i="18"/>
  <c r="B71" i="15"/>
  <c r="A3" i="18"/>
  <c r="B3" i="18"/>
  <c r="A3" i="15"/>
  <c r="B3" i="15"/>
  <c r="B50" i="18"/>
  <c r="B50" i="15"/>
  <c r="A50" i="15"/>
  <c r="A50" i="18"/>
  <c r="A47" i="18"/>
  <c r="B47" i="18"/>
  <c r="B47" i="15"/>
  <c r="A47" i="15"/>
  <c r="B59" i="18"/>
  <c r="A59" i="15"/>
  <c r="B59" i="15"/>
  <c r="A59" i="18"/>
  <c r="A19" i="18"/>
  <c r="A19" i="15"/>
  <c r="B19" i="18"/>
  <c r="B19" i="15"/>
  <c r="B17" i="18"/>
  <c r="A18" i="15"/>
  <c r="A17" i="18"/>
  <c r="B17" i="15"/>
  <c r="A17" i="15"/>
  <c r="B18" i="15"/>
  <c r="A18" i="18"/>
  <c r="B18" i="18"/>
  <c r="A5" i="18"/>
  <c r="B5" i="18"/>
  <c r="A5" i="15"/>
  <c r="B5" i="15"/>
  <c r="A63" i="15"/>
  <c r="A63" i="18"/>
  <c r="B63" i="15"/>
  <c r="B63" i="18"/>
  <c r="C1759" i="15"/>
  <c r="A769" i="15"/>
  <c r="A1400" i="15"/>
  <c r="B182" i="18"/>
  <c r="B1632" i="18"/>
  <c r="A304" i="18"/>
  <c r="A1156" i="15"/>
  <c r="A138" i="15"/>
  <c r="A1099" i="18"/>
  <c r="B482" i="18"/>
  <c r="B1772" i="15"/>
  <c r="B926" i="15"/>
  <c r="A988" i="15"/>
  <c r="B431" i="15"/>
  <c r="A1679" i="18"/>
  <c r="A1836" i="15"/>
  <c r="B1650" i="15"/>
  <c r="A1661" i="18"/>
  <c r="A1543" i="15"/>
  <c r="A886" i="18"/>
  <c r="A1334" i="15"/>
  <c r="B986" i="18"/>
  <c r="A82" i="15"/>
  <c r="A1908" i="18"/>
  <c r="B1908" i="18"/>
  <c r="A1908" i="15"/>
  <c r="B1908" i="15"/>
  <c r="B1907" i="18"/>
  <c r="A1907" i="15"/>
  <c r="A1907" i="18"/>
  <c r="B1907" i="15"/>
  <c r="B453" i="15"/>
  <c r="B1605" i="18"/>
  <c r="A1605" i="15"/>
  <c r="A1605" i="18"/>
  <c r="B1605" i="15"/>
  <c r="B1604" i="18"/>
  <c r="A1604" i="18"/>
  <c r="B1604" i="15"/>
  <c r="A1604" i="15"/>
  <c r="A1547" i="18"/>
  <c r="A1080" i="18"/>
  <c r="B309" i="18"/>
  <c r="B1257" i="15"/>
  <c r="A216" i="18"/>
  <c r="A1065" i="18"/>
  <c r="B1144" i="15"/>
  <c r="A407" i="15"/>
  <c r="B407" i="18"/>
  <c r="B407" i="15"/>
  <c r="A407" i="18"/>
  <c r="B403" i="15"/>
  <c r="A1151" i="18"/>
  <c r="B1827" i="18"/>
  <c r="B1151" i="18"/>
  <c r="A304" i="15"/>
  <c r="B1210" i="18"/>
  <c r="B138" i="18"/>
  <c r="A516" i="15"/>
  <c r="B516" i="18"/>
  <c r="B516" i="15"/>
  <c r="A516" i="18"/>
  <c r="A514" i="18"/>
  <c r="B514" i="15"/>
  <c r="A514" i="15"/>
  <c r="B514" i="18"/>
  <c r="A1827" i="15"/>
  <c r="A210" i="18"/>
  <c r="B482" i="15"/>
  <c r="B887" i="15"/>
  <c r="B413" i="18"/>
  <c r="A431" i="15"/>
  <c r="B515" i="15"/>
  <c r="A1650" i="18"/>
  <c r="B1759" i="18"/>
  <c r="A886" i="15"/>
  <c r="A333" i="18"/>
  <c r="A1291" i="18"/>
  <c r="B991" i="15"/>
  <c r="A207" i="18"/>
  <c r="A1686" i="15"/>
  <c r="A1027" i="18"/>
  <c r="B1577" i="15"/>
  <c r="B1000" i="18"/>
  <c r="B585" i="15"/>
  <c r="A199" i="18"/>
  <c r="B1685" i="18"/>
  <c r="B1567" i="18"/>
  <c r="B1606" i="15"/>
  <c r="A524" i="15"/>
  <c r="A806" i="15"/>
  <c r="A1151" i="15"/>
  <c r="A1430" i="18"/>
  <c r="A957" i="15"/>
  <c r="A1547" i="15"/>
  <c r="B932" i="15"/>
  <c r="A1374" i="18"/>
  <c r="B210" i="18"/>
  <c r="B433" i="18"/>
  <c r="A482" i="15"/>
  <c r="A887" i="15"/>
  <c r="A413" i="15"/>
  <c r="A382" i="15"/>
  <c r="A382" i="18"/>
  <c r="B382" i="18"/>
  <c r="B382" i="15"/>
  <c r="B379" i="18"/>
  <c r="B380" i="15"/>
  <c r="A380" i="15"/>
  <c r="B380" i="18"/>
  <c r="A380" i="18"/>
  <c r="A379" i="15"/>
  <c r="B379" i="15"/>
  <c r="B373" i="18"/>
  <c r="A379" i="18"/>
  <c r="A762" i="15"/>
  <c r="C1943" i="15"/>
  <c r="C1943" i="18"/>
  <c r="A185" i="18"/>
  <c r="B489" i="15"/>
  <c r="B593" i="15"/>
  <c r="B220" i="18"/>
  <c r="B784" i="18"/>
  <c r="B1732" i="15"/>
  <c r="A182" i="18"/>
  <c r="A611" i="18"/>
  <c r="A285" i="15"/>
  <c r="A285" i="18"/>
  <c r="B285" i="18"/>
  <c r="B285" i="15"/>
  <c r="A800" i="18"/>
  <c r="A179" i="15"/>
  <c r="A179" i="18"/>
  <c r="B179" i="18"/>
  <c r="B179" i="15"/>
  <c r="B178" i="15"/>
  <c r="A178" i="15"/>
  <c r="B175" i="18"/>
  <c r="B176" i="18"/>
  <c r="B175" i="15"/>
  <c r="B173" i="18"/>
  <c r="A175" i="15"/>
  <c r="A173" i="15"/>
  <c r="B178" i="18"/>
  <c r="B173" i="15"/>
  <c r="A177" i="18"/>
  <c r="A177" i="15"/>
  <c r="B177" i="15"/>
  <c r="B177" i="18"/>
  <c r="A174" i="15"/>
  <c r="A174" i="18"/>
  <c r="A176" i="18"/>
  <c r="A178" i="18"/>
  <c r="B176" i="15"/>
  <c r="B174" i="15"/>
  <c r="B174" i="18"/>
  <c r="A175" i="18"/>
  <c r="B139" i="15"/>
  <c r="A173" i="18"/>
  <c r="A117" i="18"/>
  <c r="A117" i="15"/>
  <c r="B117" i="18"/>
  <c r="A507" i="15"/>
  <c r="A617" i="15"/>
  <c r="A789" i="15"/>
  <c r="B870" i="18"/>
  <c r="B870" i="15"/>
  <c r="A870" i="18"/>
  <c r="A871" i="15"/>
  <c r="A871" i="18"/>
  <c r="B871" i="15"/>
  <c r="B871" i="18"/>
  <c r="B869" i="18"/>
  <c r="A869" i="15"/>
  <c r="B869" i="15"/>
  <c r="B868" i="15"/>
  <c r="A868" i="18"/>
  <c r="A868" i="15"/>
  <c r="B868" i="18"/>
  <c r="A869" i="18"/>
  <c r="A870" i="15"/>
  <c r="A860" i="15"/>
  <c r="B860" i="18"/>
  <c r="A363" i="18"/>
  <c r="B304" i="18"/>
  <c r="A1210" i="15"/>
  <c r="A138" i="18"/>
  <c r="A1698" i="18"/>
  <c r="A839" i="18"/>
  <c r="A839" i="15"/>
  <c r="B839" i="15"/>
  <c r="B839" i="18"/>
  <c r="B837" i="18"/>
  <c r="B837" i="15"/>
  <c r="A837" i="15"/>
  <c r="A887" i="18"/>
  <c r="A413" i="18"/>
  <c r="A194" i="18"/>
  <c r="A556" i="18"/>
  <c r="B556" i="15"/>
  <c r="A556" i="15"/>
  <c r="B556" i="18"/>
  <c r="A555" i="18"/>
  <c r="A539" i="18"/>
  <c r="A538" i="15"/>
  <c r="B538" i="18"/>
  <c r="B555" i="15"/>
  <c r="B555" i="18"/>
  <c r="A555" i="15"/>
  <c r="A646" i="15"/>
  <c r="B646" i="15"/>
  <c r="B646" i="18"/>
  <c r="A646" i="18"/>
  <c r="B630" i="18"/>
  <c r="A626" i="15"/>
  <c r="A630" i="18"/>
  <c r="A630" i="15"/>
  <c r="B563" i="18"/>
  <c r="A563" i="15"/>
  <c r="B563" i="15"/>
  <c r="A563" i="18"/>
  <c r="B559" i="18"/>
  <c r="A562" i="15"/>
  <c r="B562" i="18"/>
  <c r="B562" i="15"/>
  <c r="B558" i="15"/>
  <c r="A559" i="15"/>
  <c r="A559" i="18"/>
  <c r="A557" i="15"/>
  <c r="B557" i="15"/>
  <c r="A557" i="18"/>
  <c r="B560" i="18"/>
  <c r="B557" i="18"/>
  <c r="B560" i="15"/>
  <c r="A560" i="18"/>
  <c r="A562" i="18"/>
  <c r="A560" i="15"/>
  <c r="A558" i="18"/>
  <c r="B259" i="18"/>
  <c r="B185" i="15"/>
  <c r="B1863" i="15"/>
  <c r="A1332" i="15"/>
  <c r="B1332" i="15"/>
  <c r="A1332" i="18"/>
  <c r="B1332" i="18"/>
  <c r="A1326" i="15"/>
  <c r="A1326" i="18"/>
  <c r="B1326" i="18"/>
  <c r="A1323" i="18"/>
  <c r="B1323" i="15"/>
  <c r="B1323" i="18"/>
  <c r="B1322" i="18"/>
  <c r="A1322" i="15"/>
  <c r="B449" i="18"/>
  <c r="B350" i="15"/>
  <c r="A437" i="15"/>
  <c r="B1084" i="15"/>
  <c r="B784" i="15"/>
  <c r="A1732" i="18"/>
  <c r="A1315" i="15"/>
  <c r="A767" i="15"/>
  <c r="A1682" i="15"/>
  <c r="A760" i="18"/>
  <c r="A1565" i="18"/>
  <c r="A950" i="15"/>
  <c r="B634" i="15"/>
  <c r="B1721" i="18"/>
  <c r="B551" i="15"/>
  <c r="B1565" i="15"/>
  <c r="B887" i="18"/>
  <c r="A888" i="15"/>
  <c r="A888" i="18"/>
  <c r="B888" i="15"/>
  <c r="B888" i="18"/>
  <c r="A875" i="18"/>
  <c r="A874" i="18"/>
  <c r="B886" i="18"/>
  <c r="B873" i="18"/>
  <c r="B886" i="15"/>
  <c r="B1477" i="15"/>
  <c r="A682" i="18"/>
  <c r="B1341" i="18"/>
  <c r="A780" i="18"/>
  <c r="A1191" i="15"/>
  <c r="B1191" i="15"/>
  <c r="B1191" i="18"/>
  <c r="A1191" i="18"/>
  <c r="B1679" i="18"/>
  <c r="B1748" i="15"/>
  <c r="B1748" i="18"/>
  <c r="A1748" i="18"/>
  <c r="A1748" i="15"/>
  <c r="A1747" i="15"/>
  <c r="B1738" i="18"/>
  <c r="A1743" i="18"/>
  <c r="B1737" i="15"/>
  <c r="B1734" i="18"/>
  <c r="B1730" i="18"/>
  <c r="B1743" i="15"/>
  <c r="A1737" i="18"/>
  <c r="B1734" i="15"/>
  <c r="A1730" i="15"/>
  <c r="B1743" i="18"/>
  <c r="A1720" i="15"/>
  <c r="A1730" i="18"/>
  <c r="A1747" i="18"/>
  <c r="B1730" i="15"/>
  <c r="B1747" i="18"/>
  <c r="B1747" i="15"/>
  <c r="A1733" i="18"/>
  <c r="A1719" i="15"/>
  <c r="B1719" i="18"/>
  <c r="B1720" i="15"/>
  <c r="B1732" i="18"/>
  <c r="A1732" i="15"/>
  <c r="A503" i="15"/>
  <c r="B835" i="18"/>
  <c r="A835" i="18"/>
  <c r="A835" i="15"/>
  <c r="B835" i="15"/>
  <c r="B833" i="18"/>
  <c r="A833" i="15"/>
  <c r="B856" i="18"/>
  <c r="B1827" i="15"/>
  <c r="B1209" i="15"/>
  <c r="B1209" i="18"/>
  <c r="A1209" i="18"/>
  <c r="A1209" i="15"/>
  <c r="B1208" i="18"/>
  <c r="A1208" i="15"/>
  <c r="B1208" i="15"/>
  <c r="A1208" i="18"/>
  <c r="B1205" i="15"/>
  <c r="A1202" i="15"/>
  <c r="A1205" i="18"/>
  <c r="A1206" i="15"/>
  <c r="A1205" i="15"/>
  <c r="B988" i="18"/>
  <c r="A259" i="15"/>
  <c r="B1151" i="15"/>
  <c r="B138" i="15"/>
  <c r="A1099" i="15"/>
  <c r="B1611" i="15"/>
  <c r="A1611" i="18"/>
  <c r="B1611" i="18"/>
  <c r="A1611" i="15"/>
  <c r="A1610" i="15"/>
  <c r="A1610" i="18"/>
  <c r="B1610" i="18"/>
  <c r="B1610" i="15"/>
  <c r="A1608" i="15"/>
  <c r="B1608" i="15"/>
  <c r="A1608" i="18"/>
  <c r="B1607" i="15"/>
  <c r="B1607" i="18"/>
  <c r="B1608" i="18"/>
  <c r="A1609" i="18"/>
  <c r="A1609" i="15"/>
  <c r="A1607" i="18"/>
  <c r="B1609" i="15"/>
  <c r="B1609" i="18"/>
  <c r="A1606" i="15"/>
  <c r="B1606" i="18"/>
  <c r="A1606" i="18"/>
  <c r="A1172" i="18"/>
  <c r="A1126" i="18"/>
  <c r="C1875" i="15"/>
  <c r="A1306" i="18"/>
  <c r="A1669" i="18"/>
  <c r="A1669" i="15"/>
  <c r="B1669" i="18"/>
  <c r="B1669" i="15"/>
  <c r="B1637" i="15"/>
  <c r="A1651" i="18"/>
  <c r="A1637" i="15"/>
  <c r="B1637" i="18"/>
  <c r="A1658" i="15"/>
  <c r="B1661" i="18"/>
  <c r="A1667" i="15"/>
  <c r="B1661" i="15"/>
  <c r="A1650" i="15"/>
  <c r="B1639" i="18"/>
  <c r="B1657" i="15"/>
  <c r="B1651" i="18"/>
  <c r="B1863" i="18"/>
  <c r="B1310" i="18"/>
  <c r="A339" i="15"/>
  <c r="B339" i="18"/>
  <c r="A339" i="18"/>
  <c r="B339" i="15"/>
  <c r="B338" i="18"/>
  <c r="A338" i="18"/>
  <c r="B338" i="15"/>
  <c r="A338" i="15"/>
  <c r="A1243" i="18"/>
  <c r="B1623" i="15"/>
  <c r="B119" i="18"/>
  <c r="A1446" i="18"/>
  <c r="A760" i="15"/>
  <c r="B1801" i="15"/>
  <c r="B943" i="15"/>
  <c r="B1890" i="15"/>
  <c r="B1256" i="15"/>
  <c r="A358" i="18"/>
  <c r="A123" i="18"/>
  <c r="A1758" i="18"/>
  <c r="B66" i="15"/>
  <c r="B66" i="18"/>
  <c r="A66" i="18"/>
  <c r="A66" i="15"/>
  <c r="A1618" i="15"/>
  <c r="B1682" i="15"/>
  <c r="A846" i="15"/>
  <c r="A1230" i="18"/>
  <c r="A1430" i="15"/>
  <c r="B1099" i="18"/>
  <c r="A431" i="18"/>
  <c r="B1650" i="18"/>
  <c r="A950" i="18"/>
  <c r="B159" i="15"/>
  <c r="B159" i="18"/>
  <c r="B1588" i="18"/>
  <c r="A873" i="18"/>
  <c r="B558" i="18"/>
  <c r="B1646" i="15"/>
  <c r="B1813" i="18"/>
  <c r="B1813" i="15"/>
  <c r="A1813" i="18"/>
  <c r="A1813" i="15"/>
  <c r="A1812" i="18"/>
  <c r="B1810" i="15"/>
  <c r="A1810" i="18"/>
  <c r="B1810" i="18"/>
  <c r="A1810" i="15"/>
  <c r="A1805" i="15"/>
  <c r="B1805" i="15"/>
  <c r="A1811" i="18"/>
  <c r="B1812" i="15"/>
  <c r="A1812" i="15"/>
  <c r="B1812" i="18"/>
  <c r="A1808" i="15"/>
  <c r="A1808" i="18"/>
  <c r="A1806" i="15"/>
  <c r="B1806" i="15"/>
  <c r="A1805" i="18"/>
  <c r="B1806" i="18"/>
  <c r="B1811" i="18"/>
  <c r="A1811" i="15"/>
  <c r="A1838" i="15"/>
  <c r="A1240" i="15"/>
  <c r="B1240" i="18"/>
  <c r="B1240" i="15"/>
  <c r="A1240" i="18"/>
  <c r="B1239" i="15"/>
  <c r="A1239" i="18"/>
  <c r="B1239" i="18"/>
  <c r="A1239" i="15"/>
  <c r="A1237" i="18"/>
  <c r="A1232" i="18"/>
  <c r="B1237" i="15"/>
  <c r="A1237" i="15"/>
  <c r="B1229" i="15"/>
  <c r="A1229" i="15"/>
  <c r="B1172" i="15"/>
  <c r="B213" i="18"/>
  <c r="B213" i="15"/>
  <c r="A213" i="15"/>
  <c r="A213" i="18"/>
  <c r="B210" i="15"/>
  <c r="A207" i="15"/>
  <c r="A1646" i="18"/>
  <c r="A1144" i="18"/>
  <c r="A106" i="15"/>
  <c r="B1147" i="18"/>
  <c r="B1160" i="15"/>
  <c r="A354" i="18"/>
  <c r="B1623" i="18"/>
  <c r="B184" i="15"/>
  <c r="A1792" i="18"/>
  <c r="B473" i="15"/>
  <c r="A1848" i="15"/>
  <c r="B1226" i="15"/>
  <c r="A943" i="18"/>
  <c r="B1529" i="15"/>
  <c r="B1576" i="15"/>
  <c r="A924" i="18"/>
  <c r="A966" i="15"/>
  <c r="B1206" i="18"/>
  <c r="B1266" i="18"/>
  <c r="A1156" i="18"/>
  <c r="B1506" i="15"/>
  <c r="B1506" i="18"/>
  <c r="A1506" i="18"/>
  <c r="A1506" i="15"/>
  <c r="A1496" i="15"/>
  <c r="A1504" i="18"/>
  <c r="B1496" i="18"/>
  <c r="B1504" i="15"/>
  <c r="A1496" i="18"/>
  <c r="A1503" i="15"/>
  <c r="B1496" i="15"/>
  <c r="A1502" i="18"/>
  <c r="B1503" i="15"/>
  <c r="A1505" i="15"/>
  <c r="B1503" i="18"/>
  <c r="B1502" i="15"/>
  <c r="B1505" i="18"/>
  <c r="B1505" i="15"/>
  <c r="B1502" i="18"/>
  <c r="A1503" i="18"/>
  <c r="A1501" i="15"/>
  <c r="A1502" i="15"/>
  <c r="B1501" i="18"/>
  <c r="B1504" i="18"/>
  <c r="A1498" i="18"/>
  <c r="B1501" i="15"/>
  <c r="A1504" i="15"/>
  <c r="A1501" i="18"/>
  <c r="A1500" i="18"/>
  <c r="A1500" i="15"/>
  <c r="B1468" i="18"/>
  <c r="B1500" i="18"/>
  <c r="B1443" i="15"/>
  <c r="A1487" i="18"/>
  <c r="B1443" i="18"/>
  <c r="B1487" i="18"/>
  <c r="B1487" i="15"/>
  <c r="A1443" i="15"/>
  <c r="B1166" i="18"/>
  <c r="A873" i="15"/>
  <c r="A767" i="18"/>
  <c r="B1646" i="18"/>
  <c r="B1141" i="15"/>
  <c r="B1141" i="18"/>
  <c r="A1141" i="15"/>
  <c r="A1141" i="18"/>
  <c r="A1140" i="15"/>
  <c r="B1140" i="18"/>
  <c r="A1140" i="18"/>
  <c r="B1135" i="15"/>
  <c r="B1140" i="15"/>
  <c r="A1133" i="18"/>
  <c r="B1134" i="15"/>
  <c r="A1135" i="15"/>
  <c r="B1133" i="15"/>
  <c r="A1136" i="15"/>
  <c r="B1134" i="18"/>
  <c r="B1135" i="18"/>
  <c r="A1134" i="18"/>
  <c r="A1135" i="18"/>
  <c r="A1139" i="18"/>
  <c r="A1139" i="15"/>
  <c r="B1139" i="18"/>
  <c r="A159" i="15"/>
  <c r="A1588" i="15"/>
  <c r="B873" i="15"/>
  <c r="A1427" i="15"/>
  <c r="A1646" i="15"/>
  <c r="B1155" i="15"/>
  <c r="B1412" i="15"/>
  <c r="B1412" i="18"/>
  <c r="A1412" i="15"/>
  <c r="A1412" i="18"/>
  <c r="B1411" i="18"/>
  <c r="A1410" i="18"/>
  <c r="A1410" i="15"/>
  <c r="B1410" i="15"/>
  <c r="A1411" i="15"/>
  <c r="A1411" i="18"/>
  <c r="B1411" i="15"/>
  <c r="A1402" i="15"/>
  <c r="B1410" i="18"/>
  <c r="A1367" i="15"/>
  <c r="A1394" i="15"/>
  <c r="B1367" i="15"/>
  <c r="B1394" i="15"/>
  <c r="B1394" i="18"/>
  <c r="B1406" i="15"/>
  <c r="B1402" i="15"/>
  <c r="B1838" i="18"/>
  <c r="B259" i="15"/>
  <c r="B146" i="18"/>
  <c r="A1641" i="15"/>
  <c r="A1172" i="15"/>
  <c r="A1322" i="18"/>
  <c r="B194" i="18"/>
  <c r="A367" i="15"/>
  <c r="B367" i="15"/>
  <c r="B367" i="18"/>
  <c r="A367" i="18"/>
  <c r="A366" i="18"/>
  <c r="A361" i="18"/>
  <c r="B366" i="18"/>
  <c r="B363" i="18"/>
  <c r="A363" i="15"/>
  <c r="B363" i="15"/>
  <c r="A361" i="15"/>
  <c r="B366" i="15"/>
  <c r="B361" i="18"/>
  <c r="B365" i="15"/>
  <c r="B364" i="15"/>
  <c r="B358" i="15"/>
  <c r="B358" i="18"/>
  <c r="A365" i="18"/>
  <c r="B350" i="18"/>
  <c r="A354" i="15"/>
  <c r="A366" i="15"/>
  <c r="B341" i="18"/>
  <c r="B341" i="15"/>
  <c r="A365" i="15"/>
  <c r="A341" i="18"/>
  <c r="B354" i="15"/>
  <c r="B364" i="18"/>
  <c r="A362" i="18"/>
  <c r="B354" i="18"/>
  <c r="B365" i="18"/>
  <c r="A362" i="15"/>
  <c r="B347" i="15"/>
  <c r="A357" i="15"/>
  <c r="B362" i="18"/>
  <c r="A364" i="18"/>
  <c r="A350" i="15"/>
  <c r="A350" i="18"/>
  <c r="A947" i="18"/>
  <c r="A1443" i="18"/>
  <c r="B727" i="18"/>
  <c r="B727" i="15"/>
  <c r="A727" i="15"/>
  <c r="A727" i="18"/>
  <c r="A726" i="15"/>
  <c r="B726" i="15"/>
  <c r="A722" i="18"/>
  <c r="A726" i="18"/>
  <c r="B722" i="15"/>
  <c r="B726" i="18"/>
  <c r="B716" i="18"/>
  <c r="B712" i="18"/>
  <c r="A712" i="15"/>
  <c r="A712" i="18"/>
  <c r="A716" i="18"/>
  <c r="B716" i="15"/>
  <c r="A716" i="15"/>
  <c r="A719" i="15"/>
  <c r="B719" i="15"/>
  <c r="A722" i="15"/>
  <c r="B1830" i="15"/>
  <c r="B609" i="15"/>
  <c r="A609" i="15"/>
  <c r="A609" i="18"/>
  <c r="B609" i="18"/>
  <c r="B608" i="18"/>
  <c r="A608" i="18"/>
  <c r="A608" i="15"/>
  <c r="B608" i="15"/>
  <c r="B606" i="15"/>
  <c r="A1708" i="15"/>
  <c r="A1598" i="18"/>
  <c r="B321" i="18"/>
  <c r="B362" i="15"/>
  <c r="B1142" i="18"/>
  <c r="A534" i="18"/>
  <c r="B1444" i="15"/>
  <c r="A450" i="18"/>
  <c r="A1148" i="18"/>
  <c r="A1827" i="18"/>
  <c r="B926" i="18"/>
  <c r="B957" i="15"/>
  <c r="A515" i="18"/>
  <c r="A1607" i="15"/>
  <c r="B55" i="18"/>
  <c r="A55" i="18"/>
  <c r="A55" i="15"/>
  <c r="B55" i="15"/>
  <c r="A513" i="18"/>
  <c r="B513" i="15"/>
  <c r="B513" i="18"/>
  <c r="A513" i="15"/>
  <c r="B507" i="18"/>
  <c r="B489" i="18"/>
  <c r="B486" i="18"/>
  <c r="B449" i="15"/>
  <c r="B488" i="15"/>
  <c r="A449" i="15"/>
  <c r="B437" i="15"/>
  <c r="B503" i="18"/>
  <c r="B471" i="18"/>
  <c r="B437" i="18"/>
  <c r="A503" i="18"/>
  <c r="A471" i="15"/>
  <c r="B506" i="18"/>
  <c r="A482" i="18"/>
  <c r="A433" i="18"/>
  <c r="A255" i="15"/>
  <c r="A125" i="18"/>
  <c r="A1222" i="18"/>
  <c r="A1734" i="18"/>
  <c r="A1147" i="15"/>
  <c r="B809" i="18"/>
  <c r="A205" i="18"/>
  <c r="A206" i="18"/>
  <c r="B206" i="18"/>
  <c r="B206" i="15"/>
  <c r="A206" i="15"/>
  <c r="B193" i="15"/>
  <c r="A196" i="15"/>
  <c r="B196" i="15"/>
  <c r="B184" i="18"/>
  <c r="A185" i="15"/>
  <c r="B185" i="18"/>
  <c r="A199" i="15"/>
  <c r="A194" i="15"/>
  <c r="B199" i="18"/>
  <c r="A196" i="18"/>
  <c r="A184" i="18"/>
  <c r="A364" i="15"/>
  <c r="A1830" i="18"/>
  <c r="B161" i="15"/>
  <c r="A261" i="15"/>
  <c r="A570" i="18"/>
  <c r="B570" i="18"/>
  <c r="B570" i="15"/>
  <c r="A570" i="15"/>
  <c r="A565" i="18"/>
  <c r="B565" i="18"/>
  <c r="B565" i="15"/>
  <c r="A567" i="18"/>
  <c r="B1651" i="15"/>
  <c r="A1488" i="15"/>
  <c r="A1023" i="15"/>
  <c r="B622" i="15"/>
  <c r="A622" i="18"/>
  <c r="B622" i="18"/>
  <c r="A622" i="15"/>
  <c r="A620" i="15"/>
  <c r="B620" i="15"/>
  <c r="A620" i="18"/>
  <c r="B620" i="18"/>
  <c r="A615" i="18"/>
  <c r="B617" i="15"/>
  <c r="A433" i="15"/>
  <c r="A636" i="15"/>
  <c r="A1105" i="18"/>
  <c r="B30" i="15"/>
  <c r="A30" i="18"/>
  <c r="B30" i="18"/>
  <c r="A30" i="15"/>
  <c r="B957" i="18"/>
  <c r="B930" i="15"/>
  <c r="B1124" i="15"/>
  <c r="B753" i="18"/>
  <c r="A753" i="15"/>
  <c r="A753" i="18"/>
  <c r="B753" i="15"/>
  <c r="B751" i="15"/>
  <c r="A750" i="18"/>
  <c r="B747" i="18"/>
  <c r="A747" i="18"/>
  <c r="B747" i="15"/>
  <c r="A747" i="15"/>
  <c r="B748" i="18"/>
  <c r="A748" i="15"/>
  <c r="A748" i="18"/>
  <c r="A749" i="18"/>
  <c r="A750" i="15"/>
  <c r="B750" i="18"/>
  <c r="B750" i="15"/>
  <c r="B748" i="15"/>
  <c r="A751" i="18"/>
  <c r="A751" i="15"/>
  <c r="B751" i="18"/>
  <c r="B749" i="18"/>
  <c r="B749" i="15"/>
  <c r="A749" i="15"/>
  <c r="A752" i="15"/>
  <c r="A1427" i="18"/>
  <c r="A1570" i="18"/>
  <c r="B205" i="15"/>
  <c r="A1162" i="15"/>
  <c r="A146" i="18"/>
  <c r="B1641" i="15"/>
  <c r="A1790" i="15"/>
  <c r="A1162" i="18"/>
  <c r="B1641" i="18"/>
  <c r="A1508" i="18"/>
  <c r="A918" i="15"/>
  <c r="A260" i="15"/>
  <c r="A1734" i="15"/>
  <c r="A845" i="15"/>
  <c r="B845" i="18"/>
  <c r="A845" i="18"/>
  <c r="B845" i="15"/>
  <c r="B1147" i="15"/>
  <c r="B1821" i="18"/>
  <c r="B1769" i="15"/>
  <c r="A551" i="15"/>
  <c r="A294" i="18"/>
  <c r="A674" i="18"/>
  <c r="B674" i="15"/>
  <c r="A674" i="15"/>
  <c r="B674" i="18"/>
  <c r="A672" i="15"/>
  <c r="A672" i="18"/>
  <c r="B672" i="18"/>
  <c r="B672" i="15"/>
  <c r="A671" i="18"/>
  <c r="A673" i="18"/>
  <c r="A673" i="15"/>
  <c r="A670" i="15"/>
  <c r="A670" i="18"/>
  <c r="B670" i="18"/>
  <c r="B670" i="15"/>
  <c r="B671" i="18"/>
  <c r="B654" i="18"/>
  <c r="B654" i="15"/>
  <c r="A654" i="15"/>
  <c r="A668" i="18"/>
  <c r="B655" i="18"/>
  <c r="B650" i="15"/>
  <c r="A655" i="18"/>
  <c r="A651" i="15"/>
  <c r="A657" i="15"/>
  <c r="B651" i="18"/>
  <c r="A651" i="18"/>
  <c r="A648" i="18"/>
  <c r="A671" i="15"/>
  <c r="B673" i="18"/>
  <c r="B671" i="15"/>
  <c r="B1451" i="15"/>
  <c r="B483" i="15"/>
  <c r="A1627" i="15"/>
  <c r="A1585" i="15"/>
  <c r="B1319" i="15"/>
  <c r="B1319" i="18"/>
  <c r="A1319" i="18"/>
  <c r="A1319" i="15"/>
  <c r="B1318" i="18"/>
  <c r="B1318" i="15"/>
  <c r="A1318" i="15"/>
  <c r="A1318" i="18"/>
  <c r="A1310" i="15"/>
  <c r="A1310" i="18"/>
  <c r="B1310" i="15"/>
  <c r="B1216" i="15"/>
  <c r="B1216" i="18"/>
  <c r="A1216" i="18"/>
  <c r="A1216" i="15"/>
  <c r="A1753" i="18"/>
  <c r="B988" i="15"/>
  <c r="A227" i="15"/>
  <c r="A227" i="18"/>
  <c r="B227" i="15"/>
  <c r="B227" i="18"/>
  <c r="A214" i="15"/>
  <c r="B214" i="18"/>
  <c r="B218" i="15"/>
  <c r="B218" i="18"/>
  <c r="A215" i="18"/>
  <c r="B216" i="15"/>
  <c r="B216" i="18"/>
  <c r="B215" i="15"/>
  <c r="A214" i="18"/>
  <c r="A223" i="18"/>
  <c r="B214" i="15"/>
  <c r="B225" i="15"/>
  <c r="B220" i="15"/>
  <c r="A225" i="15"/>
  <c r="B1128" i="18"/>
  <c r="A1128" i="15"/>
  <c r="B1128" i="15"/>
  <c r="A1128" i="18"/>
  <c r="B1124" i="18"/>
  <c r="A1123" i="18"/>
  <c r="B1126" i="15"/>
  <c r="B1123" i="18"/>
  <c r="B1126" i="18"/>
  <c r="B1058" i="15"/>
  <c r="A1058" i="15"/>
  <c r="A1114" i="15"/>
  <c r="B1114" i="15"/>
  <c r="B1088" i="18"/>
  <c r="B1095" i="18"/>
  <c r="A1057" i="15"/>
  <c r="B1057" i="18"/>
  <c r="B1052" i="18"/>
  <c r="A1101" i="18"/>
  <c r="A779" i="15"/>
  <c r="A1226" i="15"/>
  <c r="A1551" i="18"/>
  <c r="A1772" i="18"/>
  <c r="A1772" i="15"/>
  <c r="B1783" i="15"/>
  <c r="A1783" i="18"/>
  <c r="B1783" i="18"/>
  <c r="A1783" i="15"/>
  <c r="B1782" i="15"/>
  <c r="A1781" i="15"/>
  <c r="B1778" i="15"/>
  <c r="B1778" i="18"/>
  <c r="A1778" i="15"/>
  <c r="B1780" i="18"/>
  <c r="A1778" i="18"/>
  <c r="B1780" i="15"/>
  <c r="B1781" i="15"/>
  <c r="B1781" i="18"/>
  <c r="A1779" i="18"/>
  <c r="A1779" i="15"/>
  <c r="A1780" i="18"/>
  <c r="A1780" i="15"/>
  <c r="A1782" i="18"/>
  <c r="B1779" i="15"/>
  <c r="B1779" i="18"/>
  <c r="A1781" i="18"/>
  <c r="A1836" i="18"/>
  <c r="A769" i="18"/>
  <c r="A471" i="18"/>
  <c r="B237" i="18"/>
  <c r="B237" i="15"/>
  <c r="A237" i="18"/>
  <c r="A237" i="15"/>
  <c r="B232" i="18"/>
  <c r="A232" i="18"/>
  <c r="A159" i="18"/>
  <c r="A1588" i="18"/>
  <c r="B680" i="18"/>
  <c r="B680" i="15"/>
  <c r="A680" i="18"/>
  <c r="A680" i="15"/>
  <c r="A679" i="18"/>
  <c r="B679" i="18"/>
  <c r="B679" i="15"/>
  <c r="A679" i="15"/>
  <c r="B1790" i="15"/>
  <c r="A486" i="18"/>
  <c r="B1322" i="15"/>
  <c r="B1588" i="15"/>
  <c r="B1570" i="15"/>
  <c r="A488" i="15"/>
  <c r="B39" i="15"/>
  <c r="B39" i="18"/>
  <c r="A39" i="18"/>
  <c r="A39" i="15"/>
  <c r="A307" i="18"/>
  <c r="A1292" i="18"/>
  <c r="A1292" i="15"/>
  <c r="B1292" i="18"/>
  <c r="B1292" i="15"/>
  <c r="A1291" i="15"/>
  <c r="A1290" i="18"/>
  <c r="A1286" i="15"/>
  <c r="B1284" i="15"/>
  <c r="B1287" i="18"/>
  <c r="A1286" i="18"/>
  <c r="A1287" i="18"/>
  <c r="B1288" i="18"/>
  <c r="B1286" i="15"/>
  <c r="A1287" i="15"/>
  <c r="A1284" i="15"/>
  <c r="B1287" i="15"/>
  <c r="A1284" i="18"/>
  <c r="B1286" i="18"/>
  <c r="B1291" i="18"/>
  <c r="A1288" i="15"/>
  <c r="B1288" i="15"/>
  <c r="B1282" i="18"/>
  <c r="A1288" i="18"/>
  <c r="B1290" i="15"/>
  <c r="B1290" i="18"/>
  <c r="A1290" i="15"/>
  <c r="B1284" i="18"/>
  <c r="A571" i="18"/>
  <c r="B1790" i="18"/>
  <c r="B1570" i="18"/>
  <c r="A1039" i="18"/>
  <c r="B1039" i="18"/>
  <c r="B1039" i="15"/>
  <c r="A1039" i="15"/>
  <c r="B1034" i="18"/>
  <c r="B1032" i="18"/>
  <c r="A1037" i="15"/>
  <c r="A1033" i="15"/>
  <c r="B1031" i="18"/>
  <c r="A1031" i="18"/>
  <c r="A1037" i="18"/>
  <c r="B1031" i="15"/>
  <c r="B1037" i="18"/>
  <c r="A1031" i="15"/>
  <c r="B1037" i="15"/>
  <c r="A1034" i="15"/>
  <c r="A1035" i="18"/>
  <c r="B1034" i="15"/>
  <c r="B1032" i="15"/>
  <c r="A1035" i="15"/>
  <c r="B1036" i="18"/>
  <c r="A1038" i="18"/>
  <c r="A1034" i="18"/>
  <c r="B1035" i="18"/>
  <c r="A1038" i="15"/>
  <c r="B1038" i="15"/>
  <c r="A1032" i="18"/>
  <c r="B1033" i="15"/>
  <c r="B1036" i="15"/>
  <c r="B1035" i="15"/>
  <c r="A1032" i="15"/>
  <c r="A1036" i="18"/>
  <c r="A1036" i="15"/>
  <c r="A1033" i="18"/>
  <c r="B1033" i="18"/>
  <c r="B1038" i="18"/>
  <c r="B335" i="15"/>
  <c r="A335" i="18"/>
  <c r="A335" i="15"/>
  <c r="B335" i="18"/>
  <c r="A331" i="15"/>
  <c r="A331" i="18"/>
  <c r="A334" i="18"/>
  <c r="B334" i="15"/>
  <c r="B334" i="18"/>
  <c r="A334" i="15"/>
  <c r="A332" i="15"/>
  <c r="B332" i="15"/>
  <c r="B331" i="18"/>
  <c r="B332" i="18"/>
  <c r="A332" i="18"/>
  <c r="B331" i="15"/>
  <c r="A327" i="18"/>
  <c r="B333" i="15"/>
  <c r="B327" i="18"/>
  <c r="A327" i="15"/>
  <c r="B328" i="18"/>
  <c r="A328" i="18"/>
  <c r="A328" i="15"/>
  <c r="B328" i="15"/>
  <c r="B316" i="18"/>
  <c r="A316" i="18"/>
  <c r="B327" i="15"/>
  <c r="A333" i="15"/>
  <c r="A295" i="15"/>
  <c r="B333" i="18"/>
  <c r="A317" i="18"/>
  <c r="B1162" i="15"/>
  <c r="A146" i="15"/>
  <c r="A1641" i="18"/>
  <c r="B537" i="18"/>
  <c r="A537" i="15"/>
  <c r="B537" i="15"/>
  <c r="A537" i="18"/>
  <c r="A532" i="18"/>
  <c r="A532" i="15"/>
  <c r="B532" i="15"/>
  <c r="A523" i="15"/>
  <c r="B532" i="18"/>
  <c r="B523" i="15"/>
  <c r="B523" i="18"/>
  <c r="A535" i="18"/>
  <c r="B534" i="15"/>
  <c r="A1889" i="15"/>
  <c r="A1889" i="18"/>
  <c r="B1889" i="15"/>
  <c r="B1889" i="18"/>
  <c r="A1884" i="18"/>
  <c r="B1860" i="15"/>
  <c r="A1863" i="18"/>
  <c r="A1863" i="15"/>
  <c r="A1853" i="18"/>
  <c r="B1866" i="15"/>
  <c r="B1884" i="18"/>
  <c r="B260" i="18"/>
  <c r="B897" i="18"/>
  <c r="B1782" i="18"/>
  <c r="B317" i="18"/>
  <c r="A170" i="18"/>
  <c r="A932" i="15"/>
  <c r="A1719" i="18"/>
  <c r="A1184" i="15"/>
  <c r="A1184" i="18"/>
  <c r="B1184" i="15"/>
  <c r="B1184" i="18"/>
  <c r="B1182" i="15"/>
  <c r="A1182" i="15"/>
  <c r="A1182" i="18"/>
  <c r="A1183" i="18"/>
  <c r="B1183" i="18"/>
  <c r="A1183" i="15"/>
  <c r="B1183" i="15"/>
  <c r="B1179" i="15"/>
  <c r="B1182" i="18"/>
  <c r="A565" i="15"/>
  <c r="B971" i="18"/>
  <c r="B368" i="18"/>
  <c r="B1451" i="18"/>
  <c r="A754" i="18"/>
  <c r="B1688" i="15"/>
  <c r="A422" i="18"/>
  <c r="A422" i="15"/>
  <c r="B422" i="18"/>
  <c r="B422" i="15"/>
  <c r="A420" i="15"/>
  <c r="B419" i="15"/>
  <c r="B419" i="18"/>
  <c r="A419" i="18"/>
  <c r="A419" i="15"/>
  <c r="A409" i="18"/>
  <c r="B416" i="15"/>
  <c r="B409" i="18"/>
  <c r="A416" i="18"/>
  <c r="B420" i="15"/>
  <c r="A400" i="15"/>
  <c r="B110" i="18"/>
  <c r="A483" i="15"/>
  <c r="B910" i="18"/>
  <c r="B114" i="15"/>
  <c r="A114" i="18"/>
  <c r="A114" i="15"/>
  <c r="B114" i="18"/>
  <c r="B106" i="18"/>
  <c r="B106" i="15"/>
  <c r="A394" i="18"/>
  <c r="B275" i="15"/>
  <c r="A275" i="15"/>
  <c r="A275" i="18"/>
  <c r="A273" i="18"/>
  <c r="B275" i="18"/>
  <c r="B274" i="18"/>
  <c r="A272" i="15"/>
  <c r="B272" i="18"/>
  <c r="A272" i="18"/>
  <c r="B272" i="15"/>
  <c r="A259" i="18"/>
  <c r="B274" i="15"/>
  <c r="A274" i="15"/>
  <c r="A270" i="18"/>
  <c r="A261" i="18"/>
  <c r="A274" i="18"/>
  <c r="A270" i="15"/>
  <c r="B257" i="18"/>
  <c r="B270" i="18"/>
  <c r="B273" i="18"/>
  <c r="B273" i="15"/>
  <c r="B261" i="15"/>
  <c r="B261" i="18"/>
  <c r="A264" i="18"/>
  <c r="B264" i="18"/>
  <c r="A257" i="15"/>
  <c r="B257" i="15"/>
  <c r="A273" i="15"/>
  <c r="A257" i="18"/>
  <c r="B1076" i="15"/>
  <c r="A1505" i="18"/>
  <c r="A1851" i="18"/>
  <c r="B1851" i="15"/>
  <c r="A1851" i="15"/>
  <c r="B1851" i="18"/>
  <c r="A1850" i="15"/>
  <c r="B1850" i="18"/>
  <c r="B1850" i="15"/>
  <c r="A1850" i="18"/>
  <c r="B1848" i="18"/>
  <c r="B1836" i="18"/>
  <c r="B1848" i="15"/>
  <c r="B1836" i="15"/>
  <c r="A1821" i="15"/>
  <c r="B1825" i="15"/>
  <c r="B1842" i="15"/>
  <c r="B1820" i="18"/>
  <c r="A1814" i="18"/>
  <c r="A1842" i="15"/>
  <c r="A1820" i="18"/>
  <c r="B1842" i="18"/>
  <c r="A1845" i="15"/>
  <c r="B1821" i="15"/>
  <c r="B1430" i="18"/>
  <c r="A1218" i="15"/>
  <c r="B1218" i="15"/>
  <c r="B1218" i="18"/>
  <c r="A1218" i="18"/>
  <c r="A1217" i="15"/>
  <c r="B1217" i="15"/>
  <c r="A1217" i="18"/>
  <c r="B1217" i="18"/>
  <c r="B1547" i="18"/>
  <c r="C1890" i="18"/>
  <c r="C1890" i="15"/>
  <c r="B1058" i="18"/>
  <c r="A1713" i="18"/>
  <c r="A112" i="18"/>
  <c r="B474" i="18"/>
  <c r="A915" i="15"/>
  <c r="B1679" i="15"/>
  <c r="A1585" i="18"/>
  <c r="B805" i="15"/>
  <c r="A805" i="15"/>
  <c r="B805" i="18"/>
  <c r="A805" i="18"/>
  <c r="A801" i="18"/>
  <c r="B801" i="18"/>
  <c r="A801" i="15"/>
  <c r="B488" i="18"/>
  <c r="B205" i="18"/>
  <c r="B1162" i="18"/>
  <c r="B1768" i="15"/>
  <c r="A604" i="15"/>
  <c r="A604" i="18"/>
  <c r="B604" i="18"/>
  <c r="B604" i="15"/>
  <c r="A603" i="15"/>
  <c r="B603" i="15"/>
  <c r="B603" i="18"/>
  <c r="A602" i="18"/>
  <c r="A602" i="15"/>
  <c r="B602" i="18"/>
  <c r="A752" i="18"/>
  <c r="B194" i="15"/>
  <c r="B1846" i="18"/>
  <c r="A260" i="18"/>
  <c r="A1052" i="18"/>
  <c r="A897" i="15"/>
  <c r="A1782" i="15"/>
  <c r="B170" i="15"/>
  <c r="B98" i="18"/>
  <c r="A1011" i="15"/>
  <c r="B1500" i="15"/>
  <c r="B1598" i="15"/>
  <c r="A36" i="15"/>
  <c r="B36" i="15"/>
  <c r="B36" i="18"/>
  <c r="A36" i="18"/>
  <c r="B455" i="15"/>
  <c r="A1534" i="18"/>
  <c r="B1892" i="15"/>
  <c r="B182" i="15"/>
  <c r="A902" i="18"/>
  <c r="B462" i="15"/>
  <c r="B580" i="15"/>
  <c r="A373" i="18"/>
  <c r="B144" i="18"/>
  <c r="B284" i="18"/>
  <c r="B284" i="15"/>
  <c r="A284" i="18"/>
  <c r="A284" i="15"/>
  <c r="A283" i="18"/>
  <c r="A283" i="15"/>
  <c r="B283" i="15"/>
  <c r="B283" i="18"/>
  <c r="A277" i="15"/>
  <c r="B278" i="15"/>
  <c r="A166" i="15"/>
  <c r="A1762" i="15"/>
  <c r="B265" i="18"/>
  <c r="B1273" i="15"/>
  <c r="A975" i="15"/>
  <c r="A1639" i="15"/>
  <c r="B1280" i="18"/>
  <c r="A1280" i="15"/>
  <c r="A1280" i="18"/>
  <c r="B1280" i="15"/>
  <c r="B1279" i="15"/>
  <c r="A1279" i="15"/>
  <c r="A1279" i="18"/>
  <c r="B1279" i="18"/>
  <c r="B1266" i="15"/>
  <c r="B1273" i="18"/>
  <c r="A1267" i="18"/>
  <c r="A1267" i="15"/>
  <c r="B1274" i="18"/>
  <c r="B515" i="18"/>
  <c r="A1058" i="18"/>
  <c r="A1737" i="15"/>
  <c r="B304" i="15"/>
  <c r="B736" i="15"/>
  <c r="B736" i="18"/>
  <c r="A736" i="18"/>
  <c r="A736" i="15"/>
  <c r="A735" i="15"/>
  <c r="B735" i="15"/>
  <c r="A735" i="18"/>
  <c r="B735" i="18"/>
  <c r="B734" i="18"/>
  <c r="A734" i="18"/>
  <c r="A733" i="18"/>
  <c r="B734" i="15"/>
  <c r="A734" i="15"/>
  <c r="B733" i="15"/>
  <c r="B733" i="18"/>
  <c r="B307" i="18"/>
  <c r="B1585" i="15"/>
  <c r="B1768" i="18"/>
  <c r="B1698" i="15"/>
  <c r="A205" i="15"/>
  <c r="A1657" i="15"/>
  <c r="B752" i="15"/>
  <c r="B1028" i="15"/>
  <c r="B1846" i="15"/>
  <c r="A1052" i="15"/>
  <c r="B1774" i="15"/>
  <c r="A1774" i="15"/>
  <c r="B1774" i="18"/>
  <c r="A1774" i="18"/>
  <c r="A1773" i="18"/>
  <c r="B1773" i="15"/>
  <c r="B1764" i="18"/>
  <c r="A1757" i="15"/>
  <c r="A1773" i="15"/>
  <c r="B1758" i="18"/>
  <c r="A1768" i="18"/>
  <c r="A1759" i="18"/>
  <c r="A1753" i="15"/>
  <c r="B1772" i="18"/>
  <c r="B1773" i="18"/>
  <c r="B1758" i="15"/>
  <c r="A1769" i="15"/>
  <c r="B1838" i="15"/>
  <c r="A170" i="15"/>
  <c r="B830" i="15"/>
  <c r="A830" i="18"/>
  <c r="B830" i="18"/>
  <c r="A830" i="15"/>
  <c r="A828" i="15"/>
  <c r="B828" i="15"/>
  <c r="B827" i="15"/>
  <c r="A827" i="15"/>
  <c r="A824" i="18"/>
  <c r="A829" i="15"/>
  <c r="B829" i="15"/>
  <c r="A829" i="18"/>
  <c r="B829" i="18"/>
  <c r="B828" i="18"/>
  <c r="B827" i="18"/>
  <c r="A828" i="18"/>
  <c r="B825" i="15"/>
  <c r="A827" i="18"/>
  <c r="A437" i="18"/>
  <c r="B141" i="18"/>
  <c r="A1831" i="18"/>
  <c r="A1423" i="15"/>
  <c r="B207" i="15"/>
  <c r="A1534" i="15"/>
  <c r="B673" i="15"/>
  <c r="B760" i="15"/>
  <c r="B1858" i="15"/>
  <c r="B254" i="18"/>
  <c r="A728" i="15"/>
  <c r="B728" i="18"/>
  <c r="B728" i="15"/>
  <c r="A728" i="18"/>
  <c r="B935" i="18"/>
  <c r="A617" i="18"/>
  <c r="A1573" i="18"/>
  <c r="B242" i="15"/>
  <c r="A510" i="18"/>
  <c r="A603" i="18"/>
  <c r="A1070" i="15"/>
  <c r="B307" i="15"/>
  <c r="A307" i="15"/>
  <c r="B1585" i="18"/>
  <c r="A1768" i="15"/>
  <c r="A1698" i="15"/>
  <c r="A957" i="18"/>
  <c r="A1904" i="18"/>
  <c r="B1904" i="15"/>
  <c r="B1904" i="18"/>
  <c r="A1904" i="15"/>
  <c r="B1178" i="15"/>
  <c r="B1178" i="18"/>
  <c r="A1178" i="18"/>
  <c r="A1178" i="15"/>
  <c r="A1176" i="18"/>
  <c r="A1176" i="15"/>
  <c r="B1176" i="18"/>
  <c r="B1176" i="15"/>
  <c r="A1177" i="18"/>
  <c r="B1177" i="15"/>
  <c r="A1177" i="15"/>
  <c r="B1177" i="18"/>
  <c r="A1160" i="18"/>
  <c r="A1540" i="18"/>
  <c r="A1540" i="15"/>
  <c r="B1540" i="15"/>
  <c r="B1540" i="18"/>
  <c r="B1539" i="18"/>
  <c r="A1539" i="18"/>
  <c r="B1538" i="18"/>
  <c r="A1538" i="15"/>
  <c r="B1538" i="15"/>
  <c r="A1538" i="18"/>
  <c r="B1539" i="15"/>
  <c r="A1522" i="18"/>
  <c r="A1522" i="15"/>
  <c r="B1866" i="18"/>
  <c r="B1657" i="18"/>
  <c r="B752" i="18"/>
  <c r="B1028" i="18"/>
  <c r="A1123" i="15"/>
  <c r="A1468" i="18"/>
  <c r="B104" i="18"/>
  <c r="A104" i="18"/>
  <c r="B104" i="15"/>
  <c r="A104" i="15"/>
  <c r="B103" i="18"/>
  <c r="A103" i="15"/>
  <c r="B103" i="15"/>
  <c r="A103" i="18"/>
  <c r="B1101" i="18"/>
  <c r="A701" i="18"/>
  <c r="A701" i="15"/>
  <c r="B701" i="15"/>
  <c r="B701" i="18"/>
  <c r="A696" i="15"/>
  <c r="A700" i="15"/>
  <c r="B700" i="18"/>
  <c r="B699" i="18"/>
  <c r="B699" i="15"/>
  <c r="B696" i="15"/>
  <c r="B700" i="15"/>
  <c r="A699" i="18"/>
  <c r="A700" i="18"/>
  <c r="A697" i="15"/>
  <c r="A691" i="15"/>
  <c r="A694" i="15"/>
  <c r="A699" i="15"/>
  <c r="B686" i="18"/>
  <c r="B691" i="15"/>
  <c r="A691" i="18"/>
  <c r="A697" i="18"/>
  <c r="A696" i="18"/>
  <c r="B1625" i="15"/>
  <c r="A1625" i="18"/>
  <c r="B1625" i="18"/>
  <c r="A1625" i="15"/>
  <c r="A1621" i="18"/>
  <c r="B1624" i="18"/>
  <c r="B1621" i="18"/>
  <c r="B1622" i="15"/>
  <c r="A1622" i="15"/>
  <c r="B1622" i="18"/>
  <c r="A1622" i="18"/>
  <c r="A1621" i="15"/>
  <c r="B1620" i="15"/>
  <c r="B1621" i="15"/>
  <c r="A1624" i="15"/>
  <c r="A1623" i="18"/>
  <c r="A1624" i="18"/>
  <c r="A1620" i="15"/>
  <c r="B1624" i="15"/>
  <c r="B1620" i="18"/>
  <c r="A1623" i="15"/>
  <c r="A844" i="15"/>
  <c r="B844" i="18"/>
  <c r="B844" i="15"/>
  <c r="A844" i="18"/>
  <c r="A1423" i="18"/>
  <c r="A1738" i="15"/>
  <c r="A426" i="15"/>
  <c r="A1483" i="15"/>
  <c r="B196" i="18"/>
  <c r="B1796" i="18"/>
  <c r="B145" i="18"/>
  <c r="B1233" i="18"/>
  <c r="B1753" i="15"/>
  <c r="A1657" i="18"/>
  <c r="A988" i="18"/>
  <c r="A1215" i="15"/>
  <c r="B1215" i="15"/>
  <c r="A1215" i="18"/>
  <c r="B1215" i="18"/>
  <c r="A1214" i="18"/>
  <c r="B1214" i="18"/>
  <c r="A1213" i="15"/>
  <c r="A1213" i="18"/>
  <c r="A1214" i="15"/>
  <c r="B1213" i="15"/>
  <c r="B1211" i="15"/>
  <c r="A1210" i="18"/>
  <c r="A1211" i="15"/>
  <c r="B1214" i="15"/>
  <c r="A1211" i="18"/>
  <c r="B1213" i="18"/>
  <c r="B1211" i="18"/>
  <c r="A1679" i="15"/>
  <c r="B1123" i="15"/>
  <c r="A1057" i="18"/>
  <c r="A1101" i="15"/>
  <c r="B255" i="18"/>
  <c r="A1820" i="15"/>
  <c r="B696" i="18"/>
  <c r="B602" i="15"/>
  <c r="A176" i="15"/>
  <c r="A1301" i="18"/>
  <c r="A1860" i="15"/>
  <c r="A949" i="15"/>
  <c r="B1403" i="18"/>
  <c r="A242" i="15"/>
  <c r="B132" i="15"/>
  <c r="B1139" i="15"/>
  <c r="B800" i="18"/>
  <c r="A1542" i="18"/>
  <c r="B1586" i="18"/>
  <c r="B1132" i="18"/>
  <c r="B1845" i="18"/>
  <c r="A1249" i="18"/>
  <c r="B1511" i="15"/>
  <c r="A1511" i="18"/>
  <c r="B1511" i="18"/>
  <c r="A1511" i="15"/>
  <c r="A1508" i="15"/>
  <c r="B1508" i="15"/>
  <c r="B1509" i="18"/>
  <c r="B1507" i="18"/>
  <c r="A1507" i="18"/>
  <c r="B1508" i="18"/>
  <c r="A1509" i="18"/>
  <c r="A1509" i="15"/>
  <c r="A932" i="18"/>
  <c r="B947" i="15"/>
  <c r="A1390" i="15"/>
  <c r="A1390" i="18"/>
  <c r="B1390" i="15"/>
  <c r="B1390" i="18"/>
  <c r="B1389" i="18"/>
  <c r="B1374" i="15"/>
  <c r="A1380" i="15"/>
  <c r="B1380" i="15"/>
  <c r="B1380" i="18"/>
  <c r="A1389" i="15"/>
  <c r="A1380" i="18"/>
  <c r="B1389" i="15"/>
  <c r="B1379" i="15"/>
  <c r="B402" i="15"/>
  <c r="B402" i="18"/>
  <c r="A402" i="18"/>
  <c r="A402" i="15"/>
  <c r="A401" i="18"/>
  <c r="A398" i="18"/>
  <c r="A398" i="15"/>
  <c r="B399" i="18"/>
  <c r="B398" i="18"/>
  <c r="A399" i="18"/>
  <c r="B399" i="15"/>
  <c r="A399" i="15"/>
  <c r="B401" i="18"/>
  <c r="A401" i="15"/>
  <c r="B401" i="15"/>
  <c r="B398" i="15"/>
  <c r="B400" i="18"/>
  <c r="A102" i="15"/>
  <c r="A102" i="18"/>
  <c r="B102" i="18"/>
  <c r="B102" i="15"/>
  <c r="B230" i="18"/>
  <c r="B230" i="15"/>
  <c r="A230" i="18"/>
  <c r="A230" i="15"/>
  <c r="A229" i="15"/>
  <c r="A229" i="18"/>
  <c r="A228" i="18"/>
  <c r="B229" i="15"/>
  <c r="B228" i="15"/>
  <c r="B229" i="18"/>
  <c r="A228" i="15"/>
  <c r="A1437" i="18"/>
  <c r="A1437" i="15"/>
  <c r="B1437" i="15"/>
  <c r="B1437" i="18"/>
  <c r="A991" i="18"/>
  <c r="A1242" i="15"/>
  <c r="B1934" i="18"/>
  <c r="B1688" i="18"/>
  <c r="A1418" i="18"/>
  <c r="A319" i="15"/>
  <c r="A319" i="18"/>
  <c r="B319" i="15"/>
  <c r="B319" i="18"/>
  <c r="A316" i="15"/>
  <c r="B316" i="15"/>
  <c r="A317" i="15"/>
  <c r="A318" i="18"/>
  <c r="A318" i="15"/>
  <c r="B318" i="18"/>
  <c r="B318" i="15"/>
  <c r="B317" i="15"/>
  <c r="B400" i="15"/>
  <c r="B639" i="18"/>
  <c r="A1598" i="15"/>
  <c r="A943" i="15"/>
  <c r="A1389" i="18"/>
  <c r="B1890" i="18"/>
  <c r="A949" i="18"/>
  <c r="B93" i="18"/>
  <c r="B1226" i="18"/>
  <c r="B1483" i="15"/>
  <c r="A254" i="18"/>
  <c r="B1043" i="18"/>
  <c r="A1170" i="15"/>
  <c r="A1170" i="18"/>
  <c r="B1170" i="15"/>
  <c r="B1170" i="18"/>
  <c r="A1395" i="18"/>
  <c r="B340" i="15"/>
  <c r="B340" i="18"/>
  <c r="A340" i="18"/>
  <c r="A340" i="15"/>
  <c r="A1007" i="15"/>
  <c r="B1007" i="18"/>
  <c r="B1007" i="15"/>
  <c r="A1007" i="18"/>
  <c r="B1006" i="15"/>
  <c r="A1004" i="15"/>
  <c r="B1006" i="18"/>
  <c r="A1006" i="18"/>
  <c r="A1006" i="15"/>
  <c r="A1003" i="18"/>
  <c r="B1003" i="15"/>
  <c r="A1003" i="15"/>
  <c r="B1003" i="18"/>
  <c r="A990" i="15"/>
  <c r="A1577" i="15"/>
  <c r="A1725" i="18"/>
  <c r="B1725" i="15"/>
  <c r="B1725" i="18"/>
  <c r="A1725" i="15"/>
  <c r="B1724" i="18"/>
  <c r="A1724" i="18"/>
  <c r="B617" i="18"/>
  <c r="B434" i="15"/>
  <c r="B144" i="15"/>
  <c r="B472" i="18"/>
  <c r="A432" i="15"/>
  <c r="A1266" i="15"/>
  <c r="B1222" i="15"/>
  <c r="A953" i="18"/>
  <c r="A791" i="15"/>
  <c r="B1770" i="18"/>
  <c r="A1767" i="18"/>
  <c r="B1770" i="15"/>
  <c r="A1770" i="18"/>
  <c r="A1770" i="15"/>
  <c r="A1766" i="15"/>
  <c r="B1766" i="15"/>
  <c r="B1766" i="18"/>
  <c r="B1765" i="15"/>
  <c r="B1765" i="18"/>
  <c r="A1765" i="18"/>
  <c r="A1764" i="18"/>
  <c r="A1765" i="15"/>
  <c r="B1767" i="15"/>
  <c r="A1767" i="15"/>
  <c r="B1769" i="18"/>
  <c r="B1767" i="18"/>
  <c r="A1758" i="15"/>
  <c r="A1764" i="15"/>
  <c r="A1766" i="18"/>
  <c r="B1256" i="18"/>
  <c r="B732" i="18"/>
  <c r="B732" i="15"/>
  <c r="A732" i="15"/>
  <c r="A732" i="18"/>
  <c r="B731" i="18"/>
  <c r="A730" i="15"/>
  <c r="B730" i="15"/>
  <c r="B730" i="18"/>
  <c r="A730" i="18"/>
  <c r="A731" i="18"/>
  <c r="B731" i="15"/>
  <c r="A731" i="15"/>
  <c r="A653" i="18"/>
  <c r="A653" i="15"/>
  <c r="B653" i="15"/>
  <c r="B653" i="18"/>
  <c r="A1681" i="15"/>
  <c r="B668" i="18"/>
  <c r="A1892" i="18"/>
  <c r="B503" i="15"/>
  <c r="B504" i="18"/>
  <c r="B504" i="15"/>
  <c r="A504" i="15"/>
  <c r="A504" i="18"/>
  <c r="A900" i="18"/>
  <c r="B1094" i="15"/>
  <c r="A1221" i="18"/>
  <c r="A1795" i="18"/>
  <c r="B394" i="18"/>
  <c r="B1924" i="15"/>
  <c r="A243" i="18"/>
  <c r="A1190" i="18"/>
  <c r="B1190" i="18"/>
  <c r="B1190" i="15"/>
  <c r="A1190" i="15"/>
  <c r="B1188" i="15"/>
  <c r="A1188" i="15"/>
  <c r="B1188" i="18"/>
  <c r="A1186" i="18"/>
  <c r="A1186" i="15"/>
  <c r="A581" i="15"/>
  <c r="A1800" i="18"/>
  <c r="A1498" i="15"/>
  <c r="A774" i="15"/>
  <c r="B774" i="15"/>
  <c r="B774" i="18"/>
  <c r="A774" i="18"/>
  <c r="B773" i="18"/>
  <c r="B773" i="15"/>
  <c r="A773" i="18"/>
  <c r="A773" i="15"/>
  <c r="A770" i="15"/>
  <c r="B770" i="18"/>
  <c r="A770" i="18"/>
  <c r="A771" i="18"/>
  <c r="B770" i="15"/>
  <c r="B771" i="18"/>
  <c r="B771" i="15"/>
  <c r="B1547" i="15"/>
  <c r="B505" i="18"/>
  <c r="B505" i="15"/>
  <c r="A505" i="18"/>
  <c r="A505" i="15"/>
  <c r="A1145" i="18"/>
  <c r="A1145" i="15"/>
  <c r="B1145" i="18"/>
  <c r="B1145" i="15"/>
  <c r="A1142" i="18"/>
  <c r="B1144" i="18"/>
  <c r="B932" i="18"/>
  <c r="A1018" i="18"/>
  <c r="B1018" i="15"/>
  <c r="B1018" i="18"/>
  <c r="A1018" i="15"/>
  <c r="B1017" i="15"/>
  <c r="A1015" i="15"/>
  <c r="A1014" i="15"/>
  <c r="B1011" i="15"/>
  <c r="B1014" i="18"/>
  <c r="B1015" i="15"/>
  <c r="A1017" i="15"/>
  <c r="B1014" i="15"/>
  <c r="B1015" i="18"/>
  <c r="A1017" i="18"/>
  <c r="A1014" i="18"/>
  <c r="B1017" i="18"/>
  <c r="A1147" i="18"/>
  <c r="B1101" i="15"/>
  <c r="A928" i="15"/>
  <c r="B928" i="18"/>
  <c r="B928" i="15"/>
  <c r="A928" i="18"/>
  <c r="B925" i="15"/>
  <c r="A925" i="18"/>
  <c r="A925" i="15"/>
  <c r="A927" i="18"/>
  <c r="B927" i="18"/>
  <c r="B927" i="15"/>
  <c r="B925" i="18"/>
  <c r="A927" i="15"/>
  <c r="B922" i="15"/>
  <c r="A922" i="15"/>
  <c r="B922" i="18"/>
  <c r="B924" i="18"/>
  <c r="A922" i="18"/>
  <c r="A1970" i="18"/>
  <c r="A1970" i="15"/>
  <c r="B1970" i="18"/>
  <c r="B1970" i="15"/>
  <c r="B1969" i="15"/>
  <c r="A1969" i="15"/>
  <c r="B1922" i="18"/>
  <c r="A1374" i="15"/>
  <c r="A784" i="15"/>
  <c r="B1423" i="15"/>
  <c r="A1934" i="18"/>
  <c r="A1688" i="15"/>
  <c r="B1952" i="15"/>
  <c r="A1953" i="18"/>
  <c r="B1953" i="15"/>
  <c r="B1953" i="18"/>
  <c r="A1953" i="15"/>
  <c r="A1951" i="15"/>
  <c r="A1950" i="18"/>
  <c r="B1947" i="18"/>
  <c r="B1949" i="15"/>
  <c r="B1949" i="18"/>
  <c r="A1949" i="18"/>
  <c r="B1950" i="15"/>
  <c r="A1950" i="15"/>
  <c r="A1945" i="15"/>
  <c r="B1951" i="18"/>
  <c r="A1949" i="15"/>
  <c r="B1945" i="15"/>
  <c r="A1204" i="15"/>
  <c r="B1204" i="18"/>
  <c r="A1204" i="18"/>
  <c r="B1204" i="15"/>
  <c r="B1200" i="18"/>
  <c r="B1200" i="15"/>
  <c r="A1200" i="18"/>
  <c r="A1203" i="18"/>
  <c r="B1203" i="18"/>
  <c r="B1202" i="18"/>
  <c r="B1203" i="15"/>
  <c r="A1202" i="18"/>
  <c r="A1203" i="15"/>
  <c r="B1202" i="15"/>
  <c r="A1887" i="15"/>
  <c r="A1887" i="18"/>
  <c r="B1887" i="18"/>
  <c r="B1887" i="15"/>
  <c r="B1878" i="18"/>
  <c r="B1879" i="18"/>
  <c r="B1877" i="18"/>
  <c r="B1879" i="15"/>
  <c r="A1877" i="18"/>
  <c r="B1877" i="15"/>
  <c r="A1879" i="15"/>
  <c r="A1877" i="15"/>
  <c r="A1878" i="18"/>
  <c r="A1880" i="18"/>
  <c r="A1879" i="18"/>
  <c r="A1878" i="15"/>
  <c r="A1882" i="15"/>
  <c r="A1883" i="15"/>
  <c r="A1880" i="15"/>
  <c r="B599" i="15"/>
  <c r="A599" i="18"/>
  <c r="A599" i="15"/>
  <c r="B599" i="18"/>
  <c r="B598" i="18"/>
  <c r="A597" i="15"/>
  <c r="B598" i="15"/>
  <c r="A400" i="18"/>
  <c r="A639" i="18"/>
  <c r="B758" i="18"/>
  <c r="B758" i="15"/>
  <c r="A758" i="15"/>
  <c r="A758" i="18"/>
  <c r="B943" i="18"/>
  <c r="B1565" i="18"/>
  <c r="B1473" i="15"/>
  <c r="A1473" i="18"/>
  <c r="B1473" i="18"/>
  <c r="A1473" i="15"/>
  <c r="B1472" i="18"/>
  <c r="A1468" i="15"/>
  <c r="B1470" i="18"/>
  <c r="B1472" i="15"/>
  <c r="A1470" i="18"/>
  <c r="A1890" i="18"/>
  <c r="B949" i="18"/>
  <c r="A1119" i="18"/>
  <c r="B1119" i="18"/>
  <c r="B1119" i="15"/>
  <c r="A1119" i="15"/>
  <c r="B1112" i="18"/>
  <c r="B1117" i="15"/>
  <c r="B1117" i="18"/>
  <c r="A1117" i="18"/>
  <c r="A1114" i="18"/>
  <c r="B1114" i="18"/>
  <c r="A1117" i="15"/>
  <c r="A808" i="15"/>
  <c r="A1481" i="15"/>
  <c r="A1483" i="18"/>
  <c r="A141" i="18"/>
  <c r="A254" i="15"/>
  <c r="B833" i="15"/>
  <c r="B945" i="15"/>
  <c r="A945" i="15"/>
  <c r="A945" i="18"/>
  <c r="B945" i="18"/>
  <c r="B942" i="15"/>
  <c r="A942" i="18"/>
  <c r="A944" i="18"/>
  <c r="A944" i="15"/>
  <c r="A1107" i="15"/>
  <c r="A234" i="18"/>
  <c r="A754" i="15"/>
  <c r="A34" i="18"/>
  <c r="B34" i="18"/>
  <c r="A34" i="15"/>
  <c r="B34" i="15"/>
  <c r="B1477" i="18"/>
  <c r="A607" i="15"/>
  <c r="B607" i="18"/>
  <c r="A607" i="18"/>
  <c r="B607" i="15"/>
  <c r="B606" i="18"/>
  <c r="A606" i="15"/>
  <c r="A606" i="18"/>
  <c r="B434" i="18"/>
  <c r="B1080" i="15"/>
  <c r="A1855" i="18"/>
  <c r="A95" i="15"/>
  <c r="B95" i="15"/>
  <c r="B95" i="18"/>
  <c r="A95" i="18"/>
  <c r="B94" i="15"/>
  <c r="B92" i="18"/>
  <c r="B92" i="15"/>
  <c r="A92" i="18"/>
  <c r="A94" i="18"/>
  <c r="A452" i="18"/>
  <c r="A452" i="15"/>
  <c r="B452" i="18"/>
  <c r="B452" i="15"/>
  <c r="A789" i="18"/>
  <c r="A145" i="15"/>
  <c r="B1883" i="18"/>
  <c r="B432" i="18"/>
  <c r="A953" i="15"/>
  <c r="A791" i="18"/>
  <c r="B40" i="15"/>
  <c r="A40" i="18"/>
  <c r="B40" i="18"/>
  <c r="A40" i="15"/>
  <c r="B790" i="18"/>
  <c r="B1587" i="15"/>
  <c r="B242" i="18"/>
  <c r="B1647" i="15"/>
  <c r="A1381" i="18"/>
  <c r="B634" i="18"/>
  <c r="B915" i="15"/>
  <c r="B1105" i="15"/>
  <c r="B1685" i="15"/>
  <c r="A1094" i="18"/>
  <c r="B1381" i="18"/>
  <c r="A1976" i="15"/>
  <c r="A1976" i="18"/>
  <c r="B1976" i="15"/>
  <c r="B1976" i="18"/>
  <c r="A1616" i="15"/>
  <c r="B1616" i="18"/>
  <c r="A1616" i="18"/>
  <c r="B1616" i="15"/>
  <c r="A1614" i="15"/>
  <c r="B1613" i="18"/>
  <c r="A1613" i="15"/>
  <c r="B1613" i="15"/>
  <c r="A1614" i="18"/>
  <c r="B1614" i="18"/>
  <c r="A1615" i="15"/>
  <c r="B1615" i="18"/>
  <c r="B1615" i="15"/>
  <c r="B1614" i="15"/>
  <c r="A1615" i="18"/>
  <c r="A1613" i="18"/>
  <c r="A243" i="15"/>
  <c r="B1829" i="18"/>
  <c r="A1829" i="15"/>
  <c r="B1829" i="15"/>
  <c r="A1829" i="18"/>
  <c r="B1826" i="15"/>
  <c r="A1826" i="18"/>
  <c r="A1825" i="18"/>
  <c r="B1825" i="18"/>
  <c r="A1825" i="15"/>
  <c r="B1800" i="15"/>
  <c r="B1198" i="15"/>
  <c r="A1198" i="15"/>
  <c r="A1198" i="18"/>
  <c r="B1198" i="18"/>
  <c r="B1197" i="15"/>
  <c r="B1027" i="18"/>
  <c r="A1452" i="18"/>
  <c r="A464" i="15"/>
  <c r="B464" i="18"/>
  <c r="B464" i="15"/>
  <c r="A464" i="18"/>
  <c r="A459" i="15"/>
  <c r="B460" i="15"/>
  <c r="A462" i="15"/>
  <c r="B459" i="15"/>
  <c r="A459" i="18"/>
  <c r="B459" i="18"/>
  <c r="A460" i="15"/>
  <c r="A857" i="18"/>
  <c r="B857" i="18"/>
  <c r="B857" i="15"/>
  <c r="A857" i="15"/>
  <c r="A855" i="15"/>
  <c r="B855" i="18"/>
  <c r="A855" i="18"/>
  <c r="B855" i="15"/>
  <c r="B856" i="15"/>
  <c r="A856" i="18"/>
  <c r="A1696" i="15"/>
  <c r="B862" i="15"/>
  <c r="A862" i="18"/>
  <c r="B862" i="18"/>
  <c r="A862" i="15"/>
  <c r="A860" i="18"/>
  <c r="A1542" i="15"/>
  <c r="A554" i="15"/>
  <c r="A554" i="18"/>
  <c r="B554" i="15"/>
  <c r="B554" i="18"/>
  <c r="B545" i="15"/>
  <c r="B548" i="18"/>
  <c r="A197" i="15"/>
  <c r="B1023" i="15"/>
  <c r="A856" i="15"/>
  <c r="B1551" i="18"/>
  <c r="A424" i="15"/>
  <c r="B1465" i="18"/>
  <c r="A1465" i="15"/>
  <c r="A1465" i="18"/>
  <c r="B1465" i="15"/>
  <c r="B1464" i="15"/>
  <c r="A1464" i="18"/>
  <c r="A1464" i="15"/>
  <c r="A1470" i="15"/>
  <c r="B433" i="15"/>
  <c r="A1080" i="15"/>
  <c r="A636" i="18"/>
  <c r="B1795" i="15"/>
  <c r="B1566" i="15"/>
  <c r="B442" i="15"/>
  <c r="B789" i="15"/>
  <c r="A145" i="18"/>
  <c r="A658" i="15"/>
  <c r="A784" i="18"/>
  <c r="A783" i="18"/>
  <c r="A785" i="18"/>
  <c r="B783" i="15"/>
  <c r="A785" i="15"/>
  <c r="B785" i="18"/>
  <c r="B785" i="15"/>
  <c r="A782" i="15"/>
  <c r="B782" i="18"/>
  <c r="A782" i="18"/>
  <c r="A777" i="18"/>
  <c r="B782" i="15"/>
  <c r="A1493" i="15"/>
  <c r="B778" i="15"/>
  <c r="B1573" i="18"/>
  <c r="B1158" i="18"/>
  <c r="A992" i="15"/>
  <c r="A1529" i="15"/>
  <c r="A157" i="18"/>
  <c r="A1249" i="15"/>
  <c r="B790" i="15"/>
  <c r="A1459" i="15"/>
  <c r="B780" i="18"/>
  <c r="B293" i="18"/>
  <c r="A293" i="15"/>
  <c r="A293" i="18"/>
  <c r="B293" i="15"/>
  <c r="B804" i="15"/>
  <c r="A804" i="18"/>
  <c r="B804" i="18"/>
  <c r="A804" i="15"/>
  <c r="B897" i="15"/>
  <c r="B762" i="15"/>
  <c r="C1966" i="18"/>
  <c r="C1966" i="15"/>
  <c r="B769" i="18"/>
  <c r="A971" i="18"/>
  <c r="A120" i="15"/>
  <c r="B120" i="18"/>
  <c r="B120" i="15"/>
  <c r="A120" i="18"/>
  <c r="A115" i="15"/>
  <c r="B119" i="15"/>
  <c r="A115" i="18"/>
  <c r="B115" i="18"/>
  <c r="B116" i="15"/>
  <c r="A119" i="18"/>
  <c r="A119" i="15"/>
  <c r="A1095" i="15"/>
  <c r="A1835" i="18"/>
  <c r="B1835" i="18"/>
  <c r="A1835" i="15"/>
  <c r="B1835" i="15"/>
  <c r="B1830" i="18"/>
  <c r="B1423" i="18"/>
  <c r="B418" i="15"/>
  <c r="A418" i="18"/>
  <c r="B418" i="18"/>
  <c r="A418" i="15"/>
  <c r="B417" i="18"/>
  <c r="B417" i="15"/>
  <c r="B414" i="18"/>
  <c r="A414" i="18"/>
  <c r="A414" i="15"/>
  <c r="B416" i="18"/>
  <c r="A411" i="15"/>
  <c r="B409" i="15"/>
  <c r="A416" i="15"/>
  <c r="A417" i="18"/>
  <c r="A417" i="15"/>
  <c r="A415" i="15"/>
  <c r="B411" i="15"/>
  <c r="A409" i="15"/>
  <c r="B413" i="15"/>
  <c r="B415" i="15"/>
  <c r="A415" i="18"/>
  <c r="A408" i="15"/>
  <c r="B415" i="18"/>
  <c r="A408" i="18"/>
  <c r="B408" i="18"/>
  <c r="A411" i="18"/>
  <c r="B408" i="15"/>
  <c r="B411" i="18"/>
  <c r="B414" i="15"/>
  <c r="A1159" i="15"/>
  <c r="B1160" i="18"/>
  <c r="B1543" i="15"/>
  <c r="B890" i="15"/>
  <c r="B890" i="18"/>
  <c r="A890" i="18"/>
  <c r="A890" i="15"/>
  <c r="B889" i="15"/>
  <c r="A889" i="18"/>
  <c r="A889" i="15"/>
  <c r="B889" i="18"/>
  <c r="B860" i="15"/>
  <c r="B1027" i="15"/>
  <c r="B1522" i="15"/>
  <c r="A346" i="18"/>
  <c r="A346" i="15"/>
  <c r="B346" i="18"/>
  <c r="B346" i="15"/>
  <c r="B1334" i="18"/>
  <c r="B1735" i="15"/>
  <c r="B1735" i="18"/>
  <c r="A1735" i="18"/>
  <c r="B1733" i="15"/>
  <c r="A1735" i="15"/>
  <c r="A1731" i="18"/>
  <c r="A1727" i="18"/>
  <c r="B1731" i="18"/>
  <c r="A1731" i="15"/>
  <c r="B1731" i="15"/>
  <c r="B1727" i="15"/>
  <c r="B1727" i="18"/>
  <c r="A1729" i="18"/>
  <c r="A1728" i="15"/>
  <c r="B1729" i="15"/>
  <c r="B1728" i="15"/>
  <c r="A1729" i="15"/>
  <c r="B1728" i="18"/>
  <c r="B1729" i="18"/>
  <c r="A1728" i="18"/>
  <c r="A1733" i="15"/>
  <c r="B1733" i="18"/>
  <c r="A525" i="18"/>
  <c r="B525" i="15"/>
  <c r="B525" i="18"/>
  <c r="A525" i="15"/>
  <c r="B524" i="18"/>
  <c r="B524" i="15"/>
  <c r="A524" i="18"/>
  <c r="B1696" i="18"/>
  <c r="A910" i="15"/>
  <c r="B719" i="18"/>
  <c r="A719" i="18"/>
  <c r="B720" i="18"/>
  <c r="B720" i="15"/>
  <c r="A720" i="18"/>
  <c r="A720" i="15"/>
  <c r="B1446" i="15"/>
  <c r="A6" i="15"/>
  <c r="B308" i="15"/>
  <c r="B1626" i="15"/>
  <c r="B397" i="15"/>
  <c r="B397" i="18"/>
  <c r="A397" i="15"/>
  <c r="A397" i="18"/>
  <c r="B384" i="18"/>
  <c r="B392" i="18"/>
  <c r="A392" i="15"/>
  <c r="A396" i="15"/>
  <c r="B392" i="15"/>
  <c r="A392" i="18"/>
  <c r="A393" i="15"/>
  <c r="B396" i="18"/>
  <c r="B396" i="15"/>
  <c r="B393" i="18"/>
  <c r="B393" i="15"/>
  <c r="B388" i="15"/>
  <c r="A385" i="15"/>
  <c r="A388" i="18"/>
  <c r="B385" i="15"/>
  <c r="B384" i="15"/>
  <c r="A384" i="15"/>
  <c r="B390" i="15"/>
  <c r="B390" i="18"/>
  <c r="A384" i="18"/>
  <c r="A390" i="18"/>
  <c r="B387" i="18"/>
  <c r="A385" i="18"/>
  <c r="B395" i="15"/>
  <c r="A387" i="18"/>
  <c r="A395" i="15"/>
  <c r="A394" i="15"/>
  <c r="B387" i="15"/>
  <c r="B395" i="18"/>
  <c r="B394" i="15"/>
  <c r="B1792" i="15"/>
  <c r="B636" i="15"/>
  <c r="A1565" i="15"/>
  <c r="A652" i="18"/>
  <c r="B652" i="15"/>
  <c r="A652" i="15"/>
  <c r="B651" i="15"/>
  <c r="B652" i="18"/>
  <c r="A647" i="18"/>
  <c r="A647" i="15"/>
  <c r="A648" i="15"/>
  <c r="B649" i="15"/>
  <c r="A649" i="15"/>
  <c r="A649" i="18"/>
  <c r="B649" i="18"/>
  <c r="B650" i="18"/>
  <c r="A650" i="15"/>
  <c r="B647" i="15"/>
  <c r="B647" i="18"/>
  <c r="B648" i="15"/>
  <c r="A650" i="18"/>
  <c r="B648" i="18"/>
  <c r="B789" i="18"/>
  <c r="B569" i="18"/>
  <c r="A569" i="15"/>
  <c r="A569" i="18"/>
  <c r="B569" i="15"/>
  <c r="B567" i="18"/>
  <c r="B568" i="18"/>
  <c r="A568" i="15"/>
  <c r="B568" i="15"/>
  <c r="A568" i="18"/>
  <c r="B564" i="18"/>
  <c r="A564" i="15"/>
  <c r="A564" i="18"/>
  <c r="A567" i="15"/>
  <c r="B567" i="15"/>
  <c r="A1958" i="15"/>
  <c r="B136" i="15"/>
  <c r="A345" i="18"/>
  <c r="A345" i="15"/>
  <c r="B345" i="15"/>
  <c r="B345" i="18"/>
  <c r="B342" i="15"/>
  <c r="B343" i="15"/>
  <c r="B344" i="18"/>
  <c r="A344" i="15"/>
  <c r="A342" i="18"/>
  <c r="B344" i="15"/>
  <c r="A344" i="18"/>
  <c r="A343" i="18"/>
  <c r="B342" i="18"/>
  <c r="A343" i="15"/>
  <c r="A341" i="15"/>
  <c r="A342" i="15"/>
  <c r="B343" i="18"/>
  <c r="B1493" i="18"/>
  <c r="A1581" i="15"/>
  <c r="A247" i="15"/>
  <c r="B247" i="15"/>
  <c r="A247" i="18"/>
  <c r="B247" i="18"/>
  <c r="B1831" i="18"/>
  <c r="A907" i="15"/>
  <c r="A907" i="18"/>
  <c r="B907" i="15"/>
  <c r="B907" i="18"/>
  <c r="B905" i="15"/>
  <c r="B1723" i="18"/>
  <c r="A1723" i="15"/>
  <c r="A1723" i="18"/>
  <c r="B1723" i="15"/>
  <c r="B1158" i="15"/>
  <c r="A1274" i="15"/>
  <c r="B816" i="18"/>
  <c r="A1727" i="15"/>
  <c r="B1950" i="18"/>
  <c r="A1463" i="18"/>
  <c r="B1463" i="18"/>
  <c r="B1463" i="15"/>
  <c r="A1463" i="15"/>
  <c r="B130" i="18"/>
  <c r="A1590" i="15"/>
  <c r="B1077" i="18"/>
  <c r="B1206" i="15"/>
  <c r="A1206" i="18"/>
  <c r="B1207" i="15"/>
  <c r="A1207" i="15"/>
  <c r="B1207" i="18"/>
  <c r="A1207" i="18"/>
  <c r="A811" i="15"/>
  <c r="A276" i="15"/>
  <c r="B276" i="18"/>
  <c r="B276" i="15"/>
  <c r="A276" i="18"/>
  <c r="A897" i="18"/>
  <c r="A762" i="18"/>
  <c r="B1901" i="18"/>
  <c r="A1901" i="15"/>
  <c r="B1901" i="15"/>
  <c r="A1901" i="18"/>
  <c r="A1898" i="18"/>
  <c r="B1898" i="15"/>
  <c r="A1897" i="18"/>
  <c r="A1897" i="15"/>
  <c r="B1897" i="15"/>
  <c r="B1897" i="18"/>
  <c r="A1900" i="18"/>
  <c r="B1900" i="15"/>
  <c r="B1900" i="18"/>
  <c r="B1898" i="18"/>
  <c r="A1898" i="15"/>
  <c r="B101" i="18"/>
  <c r="A101" i="15"/>
  <c r="A101" i="18"/>
  <c r="B101" i="15"/>
  <c r="B100" i="15"/>
  <c r="A100" i="15"/>
  <c r="B100" i="18"/>
  <c r="A98" i="15"/>
  <c r="B98" i="15"/>
  <c r="A98" i="18"/>
  <c r="B96" i="15"/>
  <c r="B96" i="18"/>
  <c r="A96" i="18"/>
  <c r="A100" i="18"/>
  <c r="B99" i="15"/>
  <c r="B99" i="18"/>
  <c r="B769" i="15"/>
  <c r="A1603" i="15"/>
  <c r="B1603" i="15"/>
  <c r="B1603" i="18"/>
  <c r="A1603" i="18"/>
  <c r="A1599" i="15"/>
  <c r="B1599" i="18"/>
  <c r="B1601" i="18"/>
  <c r="B1601" i="15"/>
  <c r="A1601" i="18"/>
  <c r="B256" i="18"/>
  <c r="A256" i="15"/>
  <c r="A256" i="18"/>
  <c r="B256" i="15"/>
  <c r="A255" i="18"/>
  <c r="B255" i="15"/>
  <c r="B254" i="15"/>
  <c r="B253" i="18"/>
  <c r="B253" i="15"/>
  <c r="A253" i="18"/>
  <c r="B971" i="15"/>
  <c r="B479" i="18"/>
  <c r="B479" i="15"/>
  <c r="A479" i="15"/>
  <c r="A479" i="18"/>
  <c r="B472" i="15"/>
  <c r="B471" i="15"/>
  <c r="A1919" i="15"/>
  <c r="A494" i="18"/>
  <c r="A46" i="18"/>
  <c r="B46" i="15"/>
  <c r="B46" i="18"/>
  <c r="A46" i="15"/>
  <c r="B678" i="18"/>
  <c r="B678" i="15"/>
  <c r="A678" i="15"/>
  <c r="A678" i="18"/>
  <c r="A676" i="15"/>
  <c r="B676" i="18"/>
  <c r="B676" i="15"/>
  <c r="A676" i="18"/>
  <c r="B677" i="18"/>
  <c r="A677" i="15"/>
  <c r="A677" i="18"/>
  <c r="B677" i="15"/>
  <c r="A1959" i="18"/>
  <c r="A1923" i="15"/>
  <c r="B1923" i="18"/>
  <c r="A1923" i="18"/>
  <c r="B1923" i="15"/>
  <c r="A1921" i="18"/>
  <c r="A1918" i="18"/>
  <c r="B1921" i="15"/>
  <c r="A1922" i="15"/>
  <c r="B1919" i="15"/>
  <c r="A1919" i="18"/>
  <c r="B1917" i="15"/>
  <c r="A1917" i="15"/>
  <c r="A885" i="18"/>
  <c r="A885" i="15"/>
  <c r="B885" i="15"/>
  <c r="B885" i="18"/>
  <c r="B874" i="15"/>
  <c r="A874" i="15"/>
  <c r="B874" i="18"/>
  <c r="B881" i="15"/>
  <c r="A872" i="15"/>
  <c r="A881" i="15"/>
  <c r="A872" i="18"/>
  <c r="B626" i="15"/>
  <c r="B1543" i="18"/>
  <c r="B462" i="18"/>
  <c r="B1893" i="18"/>
  <c r="B325" i="18"/>
  <c r="B325" i="15"/>
  <c r="A325" i="15"/>
  <c r="A325" i="18"/>
  <c r="A324" i="18"/>
  <c r="B324" i="15"/>
  <c r="B324" i="18"/>
  <c r="A324" i="15"/>
  <c r="A1334" i="18"/>
  <c r="B779" i="15"/>
  <c r="A1309" i="15"/>
  <c r="B1121" i="15"/>
  <c r="A1121" i="18"/>
  <c r="B1121" i="18"/>
  <c r="A1121" i="15"/>
  <c r="B1120" i="18"/>
  <c r="A1120" i="18"/>
  <c r="A1120" i="15"/>
  <c r="A1124" i="15"/>
  <c r="A75" i="18"/>
  <c r="B75" i="15"/>
  <c r="A75" i="15"/>
  <c r="B75" i="18"/>
  <c r="A803" i="15"/>
  <c r="B803" i="18"/>
  <c r="A803" i="18"/>
  <c r="B803" i="15"/>
  <c r="A800" i="15"/>
  <c r="B800" i="15"/>
  <c r="B1564" i="15"/>
  <c r="B1564" i="18"/>
  <c r="A1564" i="18"/>
  <c r="A1564" i="15"/>
  <c r="B1563" i="15"/>
  <c r="B1559" i="18"/>
  <c r="B1558" i="15"/>
  <c r="B1551" i="15"/>
  <c r="A1559" i="18"/>
  <c r="A1563" i="15"/>
  <c r="B1563" i="18"/>
  <c r="A1563" i="18"/>
  <c r="B1552" i="15"/>
  <c r="A1552" i="15"/>
  <c r="A1555" i="15"/>
  <c r="A1543" i="18"/>
  <c r="A1553" i="15"/>
  <c r="B1557" i="18"/>
  <c r="A1557" i="18"/>
  <c r="B1546" i="18"/>
  <c r="B1554" i="15"/>
  <c r="B1558" i="18"/>
  <c r="B1557" i="15"/>
  <c r="A1558" i="18"/>
  <c r="B1553" i="18"/>
  <c r="A1557" i="15"/>
  <c r="A1556" i="18"/>
  <c r="A1550" i="15"/>
  <c r="A1556" i="15"/>
  <c r="B1550" i="15"/>
  <c r="A1546" i="18"/>
  <c r="A1550" i="18"/>
  <c r="B1546" i="15"/>
  <c r="B1556" i="18"/>
  <c r="A619" i="18"/>
  <c r="B619" i="18"/>
  <c r="B619" i="15"/>
  <c r="A619" i="15"/>
  <c r="B615" i="15"/>
  <c r="B611" i="18"/>
  <c r="B430" i="15"/>
  <c r="A395" i="18"/>
  <c r="A80" i="15"/>
  <c r="B287" i="15"/>
  <c r="A136" i="18"/>
  <c r="B960" i="18"/>
  <c r="A960" i="18"/>
  <c r="B961" i="15"/>
  <c r="B960" i="15"/>
  <c r="A961" i="18"/>
  <c r="A961" i="15"/>
  <c r="B961" i="18"/>
  <c r="A960" i="15"/>
  <c r="B745" i="15"/>
  <c r="A746" i="18"/>
  <c r="A746" i="15"/>
  <c r="B746" i="15"/>
  <c r="B746" i="18"/>
  <c r="B744" i="18"/>
  <c r="A744" i="15"/>
  <c r="A744" i="18"/>
  <c r="B744" i="15"/>
  <c r="B745" i="18"/>
  <c r="A745" i="18"/>
  <c r="A745" i="15"/>
  <c r="A1493" i="18"/>
  <c r="B1050" i="18"/>
  <c r="A1858" i="18"/>
  <c r="B942" i="18"/>
  <c r="B1590" i="15"/>
  <c r="A778" i="15"/>
  <c r="A576" i="18"/>
  <c r="B1941" i="15"/>
  <c r="B1628" i="18"/>
  <c r="A986" i="15"/>
  <c r="B1670" i="15"/>
  <c r="A915" i="18"/>
  <c r="B27" i="15"/>
  <c r="B27" i="18"/>
  <c r="A27" i="15"/>
  <c r="A27" i="18"/>
  <c r="A462" i="18"/>
  <c r="A1900" i="15"/>
  <c r="A1936" i="15"/>
  <c r="A779" i="18"/>
  <c r="B1309" i="18"/>
  <c r="A1193" i="18"/>
  <c r="B1193" i="18"/>
  <c r="A1193" i="15"/>
  <c r="B1193" i="15"/>
  <c r="A1192" i="18"/>
  <c r="B1192" i="15"/>
  <c r="A1192" i="15"/>
  <c r="B1192" i="18"/>
  <c r="A1915" i="15"/>
  <c r="A1915" i="18"/>
  <c r="B1915" i="15"/>
  <c r="B1915" i="18"/>
  <c r="A1909" i="18"/>
  <c r="B1074" i="15"/>
  <c r="A966" i="18"/>
  <c r="A252" i="15"/>
  <c r="A252" i="18"/>
  <c r="B252" i="15"/>
  <c r="B252" i="18"/>
  <c r="A251" i="15"/>
  <c r="B249" i="15"/>
  <c r="B251" i="18"/>
  <c r="A251" i="18"/>
  <c r="B251" i="15"/>
  <c r="B905" i="18"/>
  <c r="B359" i="15"/>
  <c r="B49" i="15"/>
  <c r="B49" i="18"/>
  <c r="A49" i="18"/>
  <c r="A49" i="15"/>
  <c r="B277" i="18"/>
  <c r="A1823" i="18"/>
  <c r="B1823" i="15"/>
  <c r="A1823" i="15"/>
  <c r="B1823" i="18"/>
  <c r="A1822" i="15"/>
  <c r="A1819" i="18"/>
  <c r="A1817" i="18"/>
  <c r="A1818" i="18"/>
  <c r="B1817" i="15"/>
  <c r="B1818" i="15"/>
  <c r="B1818" i="18"/>
  <c r="A1818" i="15"/>
  <c r="A1817" i="15"/>
  <c r="A1821" i="18"/>
  <c r="B1817" i="18"/>
  <c r="A1822" i="18"/>
  <c r="B1822" i="18"/>
  <c r="B1822" i="15"/>
  <c r="B1819" i="18"/>
  <c r="B1820" i="15"/>
  <c r="B1819" i="15"/>
  <c r="A1819" i="15"/>
  <c r="B1372" i="18"/>
  <c r="A108" i="15"/>
  <c r="B108" i="18"/>
  <c r="B108" i="15"/>
  <c r="A108" i="18"/>
  <c r="A167" i="15"/>
  <c r="B167" i="18"/>
  <c r="A167" i="18"/>
  <c r="B167" i="15"/>
  <c r="A166" i="18"/>
  <c r="B166" i="15"/>
  <c r="B474" i="15"/>
  <c r="A792" i="18"/>
  <c r="A543" i="15"/>
  <c r="A543" i="18"/>
  <c r="B543" i="18"/>
  <c r="B543" i="15"/>
  <c r="B539" i="18"/>
  <c r="B539" i="15"/>
  <c r="A1343" i="18"/>
  <c r="A1343" i="15"/>
  <c r="B1343" i="15"/>
  <c r="B1343" i="18"/>
  <c r="A1342" i="15"/>
  <c r="B1342" i="15"/>
  <c r="A1342" i="18"/>
  <c r="B1337" i="15"/>
  <c r="B1337" i="18"/>
  <c r="A1341" i="18"/>
  <c r="A1337" i="15"/>
  <c r="B1341" i="15"/>
  <c r="A1341" i="15"/>
  <c r="B1334" i="15"/>
  <c r="B1342" i="18"/>
  <c r="B290" i="15"/>
  <c r="B1485" i="15"/>
  <c r="A1050" i="15"/>
  <c r="A540" i="15"/>
  <c r="A942" i="15"/>
  <c r="B1326" i="15"/>
  <c r="A994" i="18"/>
  <c r="A1592" i="18"/>
  <c r="B1461" i="15"/>
  <c r="A336" i="15"/>
  <c r="B336" i="18"/>
  <c r="A336" i="18"/>
  <c r="B336" i="15"/>
  <c r="B762" i="18"/>
  <c r="B1578" i="15"/>
  <c r="A1578" i="15"/>
  <c r="A1578" i="18"/>
  <c r="B1578" i="18"/>
  <c r="A1576" i="15"/>
  <c r="B1576" i="18"/>
  <c r="A1576" i="18"/>
  <c r="B1161" i="15"/>
  <c r="B1161" i="18"/>
  <c r="A1161" i="18"/>
  <c r="A1161" i="15"/>
  <c r="A1160" i="15"/>
  <c r="A1159" i="18"/>
  <c r="A1158" i="18"/>
  <c r="A1152" i="15"/>
  <c r="A1155" i="15"/>
  <c r="A1152" i="18"/>
  <c r="B1157" i="15"/>
  <c r="A1157" i="18"/>
  <c r="B1157" i="18"/>
  <c r="A1157" i="15"/>
  <c r="B1159" i="15"/>
  <c r="B1159" i="18"/>
  <c r="A1158" i="15"/>
  <c r="A1359" i="18"/>
  <c r="A1359" i="15"/>
  <c r="B1359" i="15"/>
  <c r="B1359" i="18"/>
  <c r="A1358" i="15"/>
  <c r="A1346" i="15"/>
  <c r="B1347" i="18"/>
  <c r="A1348" i="18"/>
  <c r="B1354" i="18"/>
  <c r="A1347" i="18"/>
  <c r="A1353" i="15"/>
  <c r="A1348" i="15"/>
  <c r="A1353" i="18"/>
  <c r="B1348" i="15"/>
  <c r="B1353" i="15"/>
  <c r="B1353" i="18"/>
  <c r="B1346" i="15"/>
  <c r="B1358" i="15"/>
  <c r="A1346" i="18"/>
  <c r="B1358" i="18"/>
  <c r="B1346" i="18"/>
  <c r="B1345" i="15"/>
  <c r="A1358" i="18"/>
  <c r="A1011" i="18"/>
  <c r="B1367" i="18"/>
  <c r="B82" i="18"/>
  <c r="A756" i="18"/>
  <c r="B756" i="15"/>
  <c r="A756" i="15"/>
  <c r="B756" i="18"/>
  <c r="A755" i="15"/>
  <c r="A755" i="18"/>
  <c r="B754" i="18"/>
  <c r="B754" i="15"/>
  <c r="B755" i="15"/>
  <c r="B755" i="18"/>
  <c r="B1304" i="18"/>
  <c r="B1304" i="15"/>
  <c r="A1304" i="18"/>
  <c r="A1304" i="15"/>
  <c r="A1295" i="15"/>
  <c r="A1301" i="15"/>
  <c r="A1294" i="15"/>
  <c r="A1302" i="18"/>
  <c r="B1301" i="15"/>
  <c r="B1297" i="18"/>
  <c r="B1297" i="15"/>
  <c r="B1294" i="18"/>
  <c r="A1297" i="18"/>
  <c r="B1294" i="15"/>
  <c r="A1297" i="15"/>
  <c r="B1670" i="18"/>
  <c r="B1638" i="18"/>
  <c r="A1042" i="15"/>
  <c r="B1042" i="15"/>
  <c r="B1042" i="18"/>
  <c r="A1042" i="18"/>
  <c r="A1041" i="18"/>
  <c r="B1041" i="18"/>
  <c r="B1040" i="15"/>
  <c r="B1040" i="18"/>
  <c r="A1040" i="15"/>
  <c r="B1041" i="15"/>
  <c r="A1040" i="18"/>
  <c r="B1874" i="15"/>
  <c r="B1874" i="18"/>
  <c r="A1874" i="18"/>
  <c r="A1874" i="15"/>
  <c r="A1867" i="15"/>
  <c r="A1858" i="15"/>
  <c r="B1873" i="18"/>
  <c r="B1858" i="18"/>
  <c r="B1861" i="15"/>
  <c r="B1873" i="15"/>
  <c r="A1873" i="18"/>
  <c r="A1873" i="15"/>
  <c r="B1870" i="15"/>
  <c r="B1862" i="15"/>
  <c r="A1870" i="18"/>
  <c r="A1855" i="15"/>
  <c r="B1855" i="18"/>
  <c r="A1853" i="15"/>
  <c r="A1870" i="15"/>
  <c r="A1856" i="15"/>
  <c r="B1853" i="15"/>
  <c r="B1870" i="18"/>
  <c r="A1856" i="18"/>
  <c r="B1856" i="15"/>
  <c r="B1856" i="18"/>
  <c r="A1860" i="18"/>
  <c r="B1853" i="18"/>
  <c r="B1862" i="18"/>
  <c r="B875" i="18"/>
  <c r="B872" i="18"/>
  <c r="B448" i="18"/>
  <c r="B448" i="15"/>
  <c r="A448" i="15"/>
  <c r="A448" i="18"/>
  <c r="B424" i="15"/>
  <c r="B431" i="18"/>
  <c r="A1241" i="15"/>
  <c r="B1816" i="15"/>
  <c r="A1816" i="18"/>
  <c r="A1816" i="15"/>
  <c r="B1816" i="18"/>
  <c r="B1814" i="15"/>
  <c r="B1814" i="18"/>
  <c r="A1085" i="18"/>
  <c r="B959" i="18"/>
  <c r="A959" i="18"/>
  <c r="B959" i="15"/>
  <c r="A959" i="15"/>
  <c r="B948" i="15"/>
  <c r="B953" i="15"/>
  <c r="B950" i="15"/>
  <c r="A948" i="18"/>
  <c r="A955" i="18"/>
  <c r="A946" i="18"/>
  <c r="A955" i="15"/>
  <c r="B956" i="18"/>
  <c r="A946" i="15"/>
  <c r="B955" i="15"/>
  <c r="B952" i="15"/>
  <c r="B956" i="15"/>
  <c r="B946" i="15"/>
  <c r="B955" i="18"/>
  <c r="A952" i="18"/>
  <c r="A956" i="18"/>
  <c r="A954" i="18"/>
  <c r="B949" i="15"/>
  <c r="B953" i="18"/>
  <c r="A948" i="15"/>
  <c r="A954" i="15"/>
  <c r="A1814" i="15"/>
  <c r="B295" i="15"/>
  <c r="A1971" i="15"/>
  <c r="A1971" i="18"/>
  <c r="B1971" i="15"/>
  <c r="B1971" i="18"/>
  <c r="A1546" i="15"/>
  <c r="B154" i="18"/>
  <c r="B154" i="15"/>
  <c r="A154" i="18"/>
  <c r="A154" i="15"/>
  <c r="A153" i="18"/>
  <c r="B153" i="18"/>
  <c r="A153" i="15"/>
  <c r="B153" i="15"/>
  <c r="B1424" i="15"/>
  <c r="B1424" i="18"/>
  <c r="A1424" i="18"/>
  <c r="A1424" i="15"/>
  <c r="A1422" i="15"/>
  <c r="B1422" i="18"/>
  <c r="B1422" i="15"/>
  <c r="A1421" i="15"/>
  <c r="B1421" i="18"/>
  <c r="A1422" i="18"/>
  <c r="B1421" i="15"/>
  <c r="A1421" i="18"/>
  <c r="B1418" i="18"/>
  <c r="A1418" i="15"/>
  <c r="A1888" i="15"/>
  <c r="B1888" i="18"/>
  <c r="A1888" i="18"/>
  <c r="B1888" i="15"/>
  <c r="B475" i="18"/>
  <c r="A905" i="18"/>
  <c r="A1527" i="15"/>
  <c r="A1527" i="18"/>
  <c r="B1527" i="18"/>
  <c r="B1527" i="15"/>
  <c r="B1524" i="18"/>
  <c r="A1320" i="18"/>
  <c r="B1320" i="18"/>
  <c r="B1320" i="15"/>
  <c r="A1320" i="15"/>
  <c r="B1507" i="15"/>
  <c r="B1132" i="15"/>
  <c r="B1844" i="18"/>
  <c r="A1844" i="15"/>
  <c r="B1844" i="15"/>
  <c r="A1844" i="18"/>
  <c r="B1843" i="18"/>
  <c r="A1843" i="15"/>
  <c r="A1843" i="18"/>
  <c r="B385" i="18"/>
  <c r="A1425" i="15"/>
  <c r="B582" i="18"/>
  <c r="B689" i="18"/>
  <c r="A689" i="18"/>
  <c r="B689" i="15"/>
  <c r="A689" i="15"/>
  <c r="A686" i="15"/>
  <c r="B684" i="18"/>
  <c r="A687" i="15"/>
  <c r="B687" i="18"/>
  <c r="A683" i="18"/>
  <c r="B684" i="15"/>
  <c r="B685" i="15"/>
  <c r="B683" i="18"/>
  <c r="A687" i="18"/>
  <c r="B683" i="15"/>
  <c r="B687" i="15"/>
  <c r="A683" i="15"/>
  <c r="A682" i="15"/>
  <c r="A684" i="18"/>
  <c r="A684" i="15"/>
  <c r="B688" i="15"/>
  <c r="A688" i="15"/>
  <c r="B688" i="18"/>
  <c r="A688" i="18"/>
  <c r="B686" i="15"/>
  <c r="A686" i="18"/>
  <c r="A685" i="15"/>
  <c r="B685" i="18"/>
  <c r="B682" i="18"/>
  <c r="A685" i="18"/>
  <c r="A709" i="15"/>
  <c r="B1843" i="15"/>
  <c r="A816" i="18"/>
  <c r="B667" i="15"/>
  <c r="B667" i="18"/>
  <c r="A667" i="15"/>
  <c r="A667" i="18"/>
  <c r="B665" i="18"/>
  <c r="B658" i="18"/>
  <c r="A654" i="18"/>
  <c r="B663" i="15"/>
  <c r="A658" i="18"/>
  <c r="B657" i="18"/>
  <c r="A663" i="18"/>
  <c r="B657" i="15"/>
  <c r="A657" i="18"/>
  <c r="B665" i="15"/>
  <c r="A1278" i="15"/>
  <c r="B1278" i="18"/>
  <c r="A1278" i="18"/>
  <c r="B1278" i="15"/>
  <c r="A1277" i="15"/>
  <c r="B1277" i="15"/>
  <c r="A1277" i="18"/>
  <c r="B1277" i="18"/>
  <c r="B1270" i="15"/>
  <c r="A1270" i="15"/>
  <c r="A1273" i="18"/>
  <c r="B1274" i="15"/>
  <c r="A1266" i="18"/>
  <c r="A1962" i="15"/>
  <c r="B1082" i="15"/>
  <c r="A1592" i="15"/>
  <c r="B1831" i="15"/>
  <c r="B1011" i="18"/>
  <c r="A985" i="18"/>
  <c r="B985" i="18"/>
  <c r="B985" i="15"/>
  <c r="A985" i="15"/>
  <c r="A1367" i="18"/>
  <c r="A596" i="18"/>
  <c r="B596" i="18"/>
  <c r="B596" i="15"/>
  <c r="A596" i="15"/>
  <c r="A799" i="15"/>
  <c r="A799" i="18"/>
  <c r="B799" i="15"/>
  <c r="B799" i="18"/>
  <c r="A798" i="18"/>
  <c r="A788" i="18"/>
  <c r="A788" i="15"/>
  <c r="B791" i="18"/>
  <c r="A794" i="15"/>
  <c r="B788" i="18"/>
  <c r="B792" i="15"/>
  <c r="B791" i="15"/>
  <c r="A795" i="15"/>
  <c r="A798" i="15"/>
  <c r="B795" i="18"/>
  <c r="B798" i="18"/>
  <c r="A796" i="18"/>
  <c r="B796" i="18"/>
  <c r="B798" i="15"/>
  <c r="B796" i="15"/>
  <c r="A794" i="18"/>
  <c r="A792" i="15"/>
  <c r="B788" i="15"/>
  <c r="B794" i="18"/>
  <c r="A795" i="18"/>
  <c r="B795" i="15"/>
  <c r="A790" i="18"/>
  <c r="A82" i="18"/>
  <c r="A1252" i="18"/>
  <c r="B1252" i="15"/>
  <c r="A1252" i="15"/>
  <c r="B1252" i="18"/>
  <c r="B1689" i="15"/>
  <c r="A1961" i="15"/>
  <c r="B1961" i="15"/>
  <c r="A1961" i="18"/>
  <c r="B1961" i="18"/>
  <c r="B1959" i="18"/>
  <c r="B1959" i="15"/>
  <c r="A1228" i="18"/>
  <c r="B1228" i="15"/>
  <c r="B1228" i="18"/>
  <c r="A1228" i="15"/>
  <c r="A1226" i="18"/>
  <c r="A1224" i="15"/>
  <c r="B1223" i="15"/>
  <c r="B1224" i="18"/>
  <c r="B1223" i="18"/>
  <c r="A1223" i="18"/>
  <c r="A1222" i="15"/>
  <c r="A1224" i="18"/>
  <c r="A1223" i="15"/>
  <c r="B1222" i="18"/>
  <c r="A579" i="18"/>
  <c r="A188" i="18"/>
  <c r="B188" i="18"/>
  <c r="B188" i="15"/>
  <c r="A188" i="15"/>
  <c r="A134" i="15"/>
  <c r="A875" i="15"/>
  <c r="B1107" i="18"/>
  <c r="B1241" i="15"/>
  <c r="A323" i="15"/>
  <c r="A323" i="18"/>
  <c r="B323" i="18"/>
  <c r="B323" i="15"/>
  <c r="B1305" i="15"/>
  <c r="B974" i="18"/>
  <c r="A974" i="15"/>
  <c r="A974" i="18"/>
  <c r="B974" i="15"/>
  <c r="A973" i="15"/>
  <c r="B973" i="15"/>
  <c r="A973" i="18"/>
  <c r="B973" i="18"/>
  <c r="A964" i="15"/>
  <c r="B964" i="18"/>
  <c r="B964" i="15"/>
  <c r="A964" i="18"/>
  <c r="B970" i="15"/>
  <c r="A969" i="18"/>
  <c r="A970" i="15"/>
  <c r="B963" i="15"/>
  <c r="B969" i="18"/>
  <c r="A970" i="18"/>
  <c r="B970" i="18"/>
  <c r="B969" i="15"/>
  <c r="B966" i="15"/>
  <c r="A967" i="18"/>
  <c r="B966" i="18"/>
  <c r="B1263" i="15"/>
  <c r="A1263" i="18"/>
  <c r="A1263" i="15"/>
  <c r="B1263" i="18"/>
  <c r="A1262" i="15"/>
  <c r="A1262" i="18"/>
  <c r="A1253" i="15"/>
  <c r="B1253" i="15"/>
  <c r="B1253" i="18"/>
  <c r="A1254" i="18"/>
  <c r="B1254" i="18"/>
  <c r="A1253" i="18"/>
  <c r="B1262" i="15"/>
  <c r="B1262" i="18"/>
  <c r="A1257" i="15"/>
  <c r="A1257" i="18"/>
  <c r="A1530" i="15"/>
  <c r="B1530" i="18"/>
  <c r="B1530" i="15"/>
  <c r="A1530" i="18"/>
  <c r="B1528" i="15"/>
  <c r="A1528" i="15"/>
  <c r="A1528" i="18"/>
  <c r="B1528" i="18"/>
  <c r="A1529" i="18"/>
  <c r="B1529" i="18"/>
  <c r="A212" i="15"/>
  <c r="B212" i="15"/>
  <c r="B212" i="18"/>
  <c r="A212" i="18"/>
  <c r="B1555" i="15"/>
  <c r="B1074" i="18"/>
  <c r="B1446" i="18"/>
  <c r="B295" i="18"/>
  <c r="B133" i="18"/>
  <c r="A133" i="15"/>
  <c r="A133" i="18"/>
  <c r="B133" i="15"/>
  <c r="A132" i="15"/>
  <c r="A129" i="18"/>
  <c r="A129" i="15"/>
  <c r="A128" i="15"/>
  <c r="B130" i="15"/>
  <c r="B128" i="15"/>
  <c r="B127" i="15"/>
  <c r="A127" i="15"/>
  <c r="A127" i="18"/>
  <c r="B127" i="18"/>
  <c r="A130" i="18"/>
  <c r="B129" i="15"/>
  <c r="B131" i="18"/>
  <c r="A128" i="18"/>
  <c r="B129" i="18"/>
  <c r="A131" i="18"/>
  <c r="A132" i="18"/>
  <c r="B131" i="15"/>
  <c r="B132" i="18"/>
  <c r="A126" i="18"/>
  <c r="A131" i="15"/>
  <c r="A130" i="15"/>
  <c r="B126" i="18"/>
  <c r="B125" i="18"/>
  <c r="B125" i="15"/>
  <c r="B128" i="18"/>
  <c r="A1570" i="15"/>
  <c r="B1571" i="18"/>
  <c r="A1571" i="15"/>
  <c r="A1571" i="18"/>
  <c r="B1571" i="15"/>
  <c r="A1568" i="15"/>
  <c r="B1566" i="18"/>
  <c r="A1566" i="15"/>
  <c r="A1567" i="15"/>
  <c r="A905" i="15"/>
  <c r="B453" i="18"/>
  <c r="A453" i="18"/>
  <c r="A454" i="18"/>
  <c r="B454" i="18"/>
  <c r="A454" i="15"/>
  <c r="B454" i="15"/>
  <c r="A453" i="15"/>
  <c r="A1295" i="18"/>
  <c r="B1464" i="18"/>
  <c r="A1507" i="15"/>
  <c r="B1447" i="18"/>
  <c r="B1447" i="15"/>
  <c r="A1447" i="15"/>
  <c r="A1447" i="18"/>
  <c r="A481" i="18"/>
  <c r="A287" i="15"/>
  <c r="B1307" i="15"/>
  <c r="B1425" i="15"/>
  <c r="B1475" i="15"/>
  <c r="A1475" i="15"/>
  <c r="B1475" i="18"/>
  <c r="A1475" i="18"/>
  <c r="A1474" i="18"/>
  <c r="B1474" i="18"/>
  <c r="B1474" i="15"/>
  <c r="A1474" i="15"/>
  <c r="A1842" i="18"/>
  <c r="A495" i="15"/>
  <c r="B993" i="18"/>
  <c r="B445" i="15"/>
  <c r="A83" i="18"/>
  <c r="B1059" i="18"/>
  <c r="B1259" i="18"/>
  <c r="A1444" i="15"/>
  <c r="A312" i="15"/>
  <c r="B1706" i="15"/>
  <c r="B82" i="15"/>
  <c r="B1689" i="18"/>
  <c r="B579" i="18"/>
  <c r="A163" i="15"/>
  <c r="A163" i="18"/>
  <c r="B163" i="18"/>
  <c r="B163" i="15"/>
  <c r="B162" i="15"/>
  <c r="B162" i="18"/>
  <c r="A161" i="15"/>
  <c r="B161" i="18"/>
  <c r="A162" i="15"/>
  <c r="A161" i="18"/>
  <c r="A162" i="18"/>
  <c r="B1804" i="15"/>
  <c r="A1804" i="15"/>
  <c r="B1804" i="18"/>
  <c r="A1804" i="18"/>
  <c r="A1802" i="18"/>
  <c r="B1802" i="18"/>
  <c r="B1802" i="15"/>
  <c r="A1797" i="15"/>
  <c r="B1797" i="15"/>
  <c r="A1798" i="18"/>
  <c r="B1797" i="18"/>
  <c r="B1798" i="18"/>
  <c r="B1798" i="15"/>
  <c r="B1796" i="15"/>
  <c r="A1798" i="15"/>
  <c r="A1802" i="15"/>
  <c r="A1796" i="18"/>
  <c r="B875" i="15"/>
  <c r="B783" i="18"/>
  <c r="B918" i="18"/>
  <c r="B808" i="18"/>
  <c r="A1241" i="18"/>
  <c r="A1840" i="18"/>
  <c r="B1840" i="18"/>
  <c r="B1840" i="15"/>
  <c r="A1840" i="15"/>
  <c r="A1838" i="18"/>
  <c r="B1839" i="18"/>
  <c r="A1839" i="15"/>
  <c r="B1839" i="15"/>
  <c r="A1839" i="18"/>
  <c r="B544" i="15"/>
  <c r="A859" i="15"/>
  <c r="B859" i="15"/>
  <c r="B859" i="18"/>
  <c r="A859" i="18"/>
  <c r="B858" i="18"/>
  <c r="A858" i="15"/>
  <c r="A645" i="18"/>
  <c r="A645" i="15"/>
  <c r="B645" i="15"/>
  <c r="B645" i="18"/>
  <c r="A644" i="15"/>
  <c r="B644" i="15"/>
  <c r="A644" i="18"/>
  <c r="B644" i="18"/>
  <c r="B639" i="15"/>
  <c r="A1354" i="18"/>
  <c r="A1110" i="15"/>
  <c r="B1110" i="18"/>
  <c r="A1110" i="18"/>
  <c r="B1110" i="15"/>
  <c r="B1305" i="18"/>
  <c r="A783" i="15"/>
  <c r="B1555" i="18"/>
  <c r="A245" i="18"/>
  <c r="B245" i="18"/>
  <c r="A245" i="15"/>
  <c r="B245" i="15"/>
  <c r="A239" i="18"/>
  <c r="B240" i="15"/>
  <c r="A240" i="18"/>
  <c r="A239" i="15"/>
  <c r="B243" i="15"/>
  <c r="A242" i="18"/>
  <c r="B239" i="15"/>
  <c r="A295" i="18"/>
  <c r="A1917" i="18"/>
  <c r="B443" i="18"/>
  <c r="A1676" i="15"/>
  <c r="B1676" i="15"/>
  <c r="A1676" i="18"/>
  <c r="B1676" i="18"/>
  <c r="B1675" i="15"/>
  <c r="B1674" i="15"/>
  <c r="B1675" i="18"/>
  <c r="B1673" i="15"/>
  <c r="A1675" i="15"/>
  <c r="B1673" i="18"/>
  <c r="A1673" i="18"/>
  <c r="A1675" i="18"/>
  <c r="A1673" i="15"/>
  <c r="B1674" i="18"/>
  <c r="A1674" i="15"/>
  <c r="A1674" i="18"/>
  <c r="A1670" i="15"/>
  <c r="A1726" i="15"/>
  <c r="A1726" i="18"/>
  <c r="B1726" i="15"/>
  <c r="B1726" i="18"/>
  <c r="B1295" i="15"/>
  <c r="B329" i="15"/>
  <c r="B1313" i="18"/>
  <c r="A895" i="18"/>
  <c r="A536" i="18"/>
  <c r="B536" i="15"/>
  <c r="B536" i="18"/>
  <c r="A536" i="15"/>
  <c r="B534" i="18"/>
  <c r="B535" i="18"/>
  <c r="A535" i="15"/>
  <c r="B535" i="15"/>
  <c r="A534" i="15"/>
  <c r="A1256" i="15"/>
  <c r="A1155" i="18"/>
  <c r="B1553" i="15"/>
  <c r="A215" i="15"/>
  <c r="B954" i="18"/>
  <c r="A96" i="15"/>
  <c r="B228" i="18"/>
  <c r="A1425" i="18"/>
  <c r="A1721" i="15"/>
  <c r="B1722" i="15"/>
  <c r="A1722" i="15"/>
  <c r="B1722" i="18"/>
  <c r="A1722" i="18"/>
  <c r="A1720" i="18"/>
  <c r="B1719" i="15"/>
  <c r="A1721" i="18"/>
  <c r="B1721" i="15"/>
  <c r="A1892" i="15"/>
  <c r="B948" i="18"/>
  <c r="B428" i="18"/>
  <c r="B286" i="18"/>
  <c r="A1043" i="18"/>
  <c r="B1259" i="15"/>
  <c r="A715" i="18"/>
  <c r="B715" i="15"/>
  <c r="A715" i="15"/>
  <c r="B715" i="18"/>
  <c r="A711" i="15"/>
  <c r="A711" i="18"/>
  <c r="B711" i="15"/>
  <c r="B710" i="15"/>
  <c r="A710" i="15"/>
  <c r="B710" i="18"/>
  <c r="A710" i="18"/>
  <c r="B713" i="18"/>
  <c r="B713" i="15"/>
  <c r="B709" i="15"/>
  <c r="A713" i="18"/>
  <c r="B711" i="18"/>
  <c r="B714" i="18"/>
  <c r="A713" i="15"/>
  <c r="A714" i="15"/>
  <c r="A714" i="18"/>
  <c r="B714" i="15"/>
  <c r="A709" i="18"/>
  <c r="B712" i="15"/>
  <c r="A703" i="15"/>
  <c r="B703" i="18"/>
  <c r="B703" i="15"/>
  <c r="B709" i="18"/>
  <c r="B1531" i="15"/>
  <c r="A1531" i="15"/>
  <c r="B1531" i="18"/>
  <c r="A1531" i="18"/>
  <c r="B1552" i="18"/>
  <c r="A1251" i="18"/>
  <c r="B1251" i="15"/>
  <c r="B1251" i="18"/>
  <c r="A1251" i="15"/>
  <c r="B1246" i="18"/>
  <c r="A1246" i="15"/>
  <c r="B1249" i="15"/>
  <c r="B1249" i="18"/>
  <c r="B1010" i="18"/>
  <c r="B1010" i="15"/>
  <c r="A1010" i="18"/>
  <c r="A1010" i="15"/>
  <c r="A72" i="15"/>
  <c r="A72" i="18"/>
  <c r="B72" i="15"/>
  <c r="B72" i="18"/>
  <c r="C1964" i="15"/>
  <c r="C1964" i="18"/>
  <c r="A1968" i="15"/>
  <c r="A1968" i="18"/>
  <c r="B1968" i="15"/>
  <c r="B1968" i="18"/>
  <c r="A1967" i="15"/>
  <c r="A1967" i="18"/>
  <c r="B1967" i="15"/>
  <c r="B1963" i="18"/>
  <c r="A1963" i="18"/>
  <c r="B1963" i="15"/>
  <c r="A1962" i="18"/>
  <c r="A1963" i="15"/>
  <c r="B1962" i="18"/>
  <c r="C1980" i="15"/>
  <c r="B1706" i="18"/>
  <c r="B1169" i="18"/>
  <c r="B1169" i="15"/>
  <c r="A1169" i="18"/>
  <c r="A1169" i="15"/>
  <c r="A1168" i="18"/>
  <c r="A1168" i="15"/>
  <c r="B1165" i="18"/>
  <c r="A1165" i="18"/>
  <c r="A1167" i="18"/>
  <c r="B1167" i="18"/>
  <c r="B1166" i="15"/>
  <c r="B1167" i="15"/>
  <c r="B1165" i="15"/>
  <c r="A1165" i="15"/>
  <c r="A1167" i="15"/>
  <c r="A1166" i="18"/>
  <c r="A1166" i="15"/>
  <c r="B1168" i="18"/>
  <c r="B1168" i="15"/>
  <c r="A1449" i="15"/>
  <c r="A1449" i="18"/>
  <c r="B1449" i="15"/>
  <c r="B1449" i="18"/>
  <c r="A1448" i="18"/>
  <c r="B1448" i="18"/>
  <c r="A1448" i="15"/>
  <c r="B1448" i="15"/>
  <c r="A1317" i="18"/>
  <c r="B1317" i="18"/>
  <c r="B1317" i="15"/>
  <c r="A1317" i="15"/>
  <c r="A1315" i="18"/>
  <c r="A1305" i="15"/>
  <c r="A1312" i="18"/>
  <c r="A1305" i="18"/>
  <c r="B1312" i="18"/>
  <c r="A1312" i="15"/>
  <c r="B1306" i="18"/>
  <c r="B1306" i="15"/>
  <c r="A1307" i="15"/>
  <c r="B1309" i="15"/>
  <c r="A1307" i="18"/>
  <c r="B1315" i="15"/>
  <c r="B1913" i="15"/>
  <c r="B1008" i="15"/>
  <c r="B765" i="18"/>
  <c r="A765" i="18"/>
  <c r="B765" i="15"/>
  <c r="A765" i="15"/>
  <c r="B1693" i="18"/>
  <c r="A441" i="15"/>
  <c r="A987" i="18"/>
  <c r="A548" i="15"/>
  <c r="B1713" i="18"/>
  <c r="A918" i="18"/>
  <c r="A808" i="18"/>
  <c r="B1241" i="18"/>
  <c r="A62" i="15"/>
  <c r="B62" i="15"/>
  <c r="A62" i="18"/>
  <c r="B62" i="18"/>
  <c r="A544" i="18"/>
  <c r="B1354" i="15"/>
  <c r="A225" i="18"/>
  <c r="A1555" i="18"/>
  <c r="B1495" i="18"/>
  <c r="A1495" i="18"/>
  <c r="A1495" i="15"/>
  <c r="B1495" i="15"/>
  <c r="B1494" i="15"/>
  <c r="B1494" i="18"/>
  <c r="B1492" i="18"/>
  <c r="A1492" i="15"/>
  <c r="A1494" i="15"/>
  <c r="B1493" i="15"/>
  <c r="A1494" i="18"/>
  <c r="B1490" i="18"/>
  <c r="B1491" i="15"/>
  <c r="B1490" i="15"/>
  <c r="B1492" i="15"/>
  <c r="A1492" i="18"/>
  <c r="B1483" i="18"/>
  <c r="A1490" i="15"/>
  <c r="A1490" i="18"/>
  <c r="B1491" i="18"/>
  <c r="A1491" i="15"/>
  <c r="A1491" i="18"/>
  <c r="B1485" i="18"/>
  <c r="B1940" i="18"/>
  <c r="A1940" i="18"/>
  <c r="A1940" i="15"/>
  <c r="B1940" i="15"/>
  <c r="B1936" i="18"/>
  <c r="A1933" i="15"/>
  <c r="B1933" i="18"/>
  <c r="A1933" i="18"/>
  <c r="A1934" i="15"/>
  <c r="B1933" i="15"/>
  <c r="B1934" i="15"/>
  <c r="A1931" i="15"/>
  <c r="A1041" i="15"/>
  <c r="A1446" i="15"/>
  <c r="A545" i="18"/>
  <c r="A1514" i="18"/>
  <c r="B1439" i="18"/>
  <c r="A1439" i="18"/>
  <c r="A1439" i="15"/>
  <c r="B1439" i="15"/>
  <c r="A1255" i="15"/>
  <c r="A1417" i="15"/>
  <c r="A253" i="15"/>
  <c r="A937" i="18"/>
  <c r="B937" i="18"/>
  <c r="B937" i="15"/>
  <c r="A937" i="15"/>
  <c r="C1998" i="18"/>
  <c r="C1998" i="15"/>
  <c r="B1720" i="18"/>
  <c r="B1917" i="18"/>
  <c r="A443" i="15"/>
  <c r="B704" i="18"/>
  <c r="B1918" i="15"/>
  <c r="A1633" i="15"/>
  <c r="A1633" i="18"/>
  <c r="B1633" i="18"/>
  <c r="B1633" i="15"/>
  <c r="A1631" i="15"/>
  <c r="A1631" i="18"/>
  <c r="B1631" i="15"/>
  <c r="A1626" i="15"/>
  <c r="B1631" i="18"/>
  <c r="A1626" i="18"/>
  <c r="A1630" i="18"/>
  <c r="B1632" i="15"/>
  <c r="B1630" i="18"/>
  <c r="A1632" i="18"/>
  <c r="A1630" i="15"/>
  <c r="A172" i="15"/>
  <c r="B172" i="15"/>
  <c r="A172" i="18"/>
  <c r="B172" i="18"/>
  <c r="B169" i="18"/>
  <c r="B169" i="15"/>
  <c r="A169" i="15"/>
  <c r="A168" i="18"/>
  <c r="A168" i="15"/>
  <c r="B168" i="15"/>
  <c r="B168" i="18"/>
  <c r="B929" i="15"/>
  <c r="A641" i="18"/>
  <c r="A771" i="15"/>
  <c r="B1295" i="18"/>
  <c r="A1597" i="15"/>
  <c r="B1597" i="15"/>
  <c r="B1597" i="18"/>
  <c r="A1597" i="18"/>
  <c r="A1591" i="15"/>
  <c r="B1591" i="15"/>
  <c r="A1586" i="15"/>
  <c r="B1755" i="15"/>
  <c r="A1755" i="18"/>
  <c r="B1755" i="18"/>
  <c r="A1755" i="15"/>
  <c r="A1751" i="18"/>
  <c r="B1752" i="18"/>
  <c r="B1753" i="18"/>
  <c r="A1754" i="18"/>
  <c r="B1752" i="15"/>
  <c r="A1752" i="15"/>
  <c r="B1754" i="15"/>
  <c r="A1754" i="15"/>
  <c r="A1752" i="18"/>
  <c r="A1751" i="15"/>
  <c r="B1751" i="18"/>
  <c r="B1754" i="18"/>
  <c r="B1751" i="15"/>
  <c r="B1155" i="18"/>
  <c r="A1553" i="18"/>
  <c r="B954" i="15"/>
  <c r="B595" i="15"/>
  <c r="A595" i="18"/>
  <c r="B595" i="18"/>
  <c r="A595" i="15"/>
  <c r="A594" i="18"/>
  <c r="A594" i="15"/>
  <c r="B591" i="15"/>
  <c r="A592" i="15"/>
  <c r="A591" i="15"/>
  <c r="A591" i="18"/>
  <c r="B590" i="15"/>
  <c r="B592" i="15"/>
  <c r="B591" i="18"/>
  <c r="B590" i="18"/>
  <c r="A593" i="15"/>
  <c r="B593" i="18"/>
  <c r="A590" i="15"/>
  <c r="B589" i="15"/>
  <c r="A589" i="15"/>
  <c r="A589" i="18"/>
  <c r="B589" i="18"/>
  <c r="A579" i="15"/>
  <c r="A592" i="18"/>
  <c r="A580" i="15"/>
  <c r="B575" i="18"/>
  <c r="B592" i="18"/>
  <c r="B575" i="15"/>
  <c r="B579" i="15"/>
  <c r="B594" i="15"/>
  <c r="A584" i="18"/>
  <c r="A578" i="15"/>
  <c r="A575" i="18"/>
  <c r="B584" i="18"/>
  <c r="A578" i="18"/>
  <c r="A575" i="15"/>
  <c r="A590" i="18"/>
  <c r="B576" i="18"/>
  <c r="A580" i="18"/>
  <c r="B578" i="18"/>
  <c r="B594" i="18"/>
  <c r="A593" i="18"/>
  <c r="A1826" i="15"/>
  <c r="B1881" i="18"/>
  <c r="A1524" i="15"/>
  <c r="B1315" i="18"/>
  <c r="B1243" i="18"/>
  <c r="A1632" i="15"/>
  <c r="B946" i="18"/>
  <c r="B1512" i="18"/>
  <c r="B123" i="15"/>
  <c r="B1764" i="15"/>
  <c r="B858" i="15"/>
  <c r="A1426" i="18"/>
  <c r="B1426" i="15"/>
  <c r="A1426" i="15"/>
  <c r="B1426" i="18"/>
  <c r="B1425" i="18"/>
  <c r="A1079" i="18"/>
  <c r="B1079" i="18"/>
  <c r="A1079" i="15"/>
  <c r="B1079" i="15"/>
  <c r="A1076" i="18"/>
  <c r="B1078" i="15"/>
  <c r="A1078" i="18"/>
  <c r="A1076" i="15"/>
  <c r="B1076" i="18"/>
  <c r="A1078" i="15"/>
  <c r="A1077" i="15"/>
  <c r="B1078" i="18"/>
  <c r="A1077" i="18"/>
  <c r="A1075" i="15"/>
  <c r="A1074" i="15"/>
  <c r="A1074" i="18"/>
  <c r="B1075" i="15"/>
  <c r="B1363" i="15"/>
  <c r="A1599" i="18"/>
  <c r="B89" i="18"/>
  <c r="B1330" i="15"/>
  <c r="A1884" i="15"/>
  <c r="A1964" i="18"/>
  <c r="A1794" i="15"/>
  <c r="B1794" i="18"/>
  <c r="A1794" i="18"/>
  <c r="B1794" i="15"/>
  <c r="A1792" i="15"/>
  <c r="B1787" i="15"/>
  <c r="B1789" i="15"/>
  <c r="B1793" i="18"/>
  <c r="A1789" i="15"/>
  <c r="A1787" i="15"/>
  <c r="A1793" i="15"/>
  <c r="B1789" i="18"/>
  <c r="B1793" i="15"/>
  <c r="A1793" i="18"/>
  <c r="A1789" i="18"/>
  <c r="B1792" i="18"/>
  <c r="A1706" i="18"/>
  <c r="A1457" i="15"/>
  <c r="B1457" i="18"/>
  <c r="A1457" i="18"/>
  <c r="B1457" i="15"/>
  <c r="B1937" i="18"/>
  <c r="B1913" i="18"/>
  <c r="B1008" i="18"/>
  <c r="A1693" i="15"/>
  <c r="B578" i="15"/>
  <c r="B1556" i="15"/>
  <c r="B548" i="15"/>
  <c r="B487" i="15"/>
  <c r="A903" i="18"/>
  <c r="B903" i="18"/>
  <c r="B903" i="15"/>
  <c r="A903" i="15"/>
  <c r="B902" i="18"/>
  <c r="A902" i="15"/>
  <c r="B902" i="15"/>
  <c r="B899" i="15"/>
  <c r="A899" i="15"/>
  <c r="B610" i="15"/>
  <c r="A610" i="18"/>
  <c r="B610" i="18"/>
  <c r="A610" i="15"/>
  <c r="B1224" i="15"/>
  <c r="B544" i="18"/>
  <c r="A1175" i="18"/>
  <c r="B1175" i="18"/>
  <c r="B1175" i="15"/>
  <c r="A1175" i="15"/>
  <c r="A1174" i="15"/>
  <c r="A1174" i="18"/>
  <c r="B1174" i="15"/>
  <c r="B1173" i="15"/>
  <c r="B1173" i="18"/>
  <c r="A1173" i="18"/>
  <c r="A1173" i="15"/>
  <c r="B1174" i="18"/>
  <c r="A1197" i="18"/>
  <c r="A1199" i="18"/>
  <c r="A1199" i="15"/>
  <c r="B1199" i="18"/>
  <c r="B1199" i="15"/>
  <c r="A31" i="15"/>
  <c r="A31" i="18"/>
  <c r="B31" i="18"/>
  <c r="B31" i="15"/>
  <c r="B779" i="18"/>
  <c r="A1936" i="18"/>
  <c r="B846" i="18"/>
  <c r="B1255" i="18"/>
  <c r="B1417" i="18"/>
  <c r="A290" i="15"/>
  <c r="A483" i="18"/>
  <c r="A443" i="18"/>
  <c r="B1958" i="18"/>
  <c r="A1958" i="18"/>
  <c r="B1247" i="18"/>
  <c r="B929" i="18"/>
  <c r="B375" i="15"/>
  <c r="A375" i="15"/>
  <c r="B375" i="18"/>
  <c r="A375" i="18"/>
  <c r="A373" i="15"/>
  <c r="B374" i="18"/>
  <c r="A374" i="15"/>
  <c r="B370" i="15"/>
  <c r="B374" i="15"/>
  <c r="B370" i="18"/>
  <c r="A374" i="18"/>
  <c r="A370" i="18"/>
  <c r="A370" i="15"/>
  <c r="A371" i="18"/>
  <c r="B371" i="18"/>
  <c r="A371" i="15"/>
  <c r="B371" i="15"/>
  <c r="B373" i="15"/>
  <c r="B372" i="18"/>
  <c r="A372" i="15"/>
  <c r="B372" i="15"/>
  <c r="A372" i="18"/>
  <c r="A150" i="15"/>
  <c r="A99" i="18"/>
  <c r="B550" i="15"/>
  <c r="B1156" i="18"/>
  <c r="A1921" i="15"/>
  <c r="B1518" i="15"/>
  <c r="A849" i="15"/>
  <c r="A451" i="18"/>
  <c r="B451" i="15"/>
  <c r="A451" i="15"/>
  <c r="B451" i="18"/>
  <c r="B450" i="18"/>
  <c r="A450" i="15"/>
  <c r="B450" i="15"/>
  <c r="A449" i="18"/>
  <c r="A1872" i="15"/>
  <c r="B1478" i="15"/>
  <c r="B1478" i="18"/>
  <c r="A1478" i="18"/>
  <c r="A1478" i="15"/>
  <c r="A1476" i="15"/>
  <c r="A1476" i="18"/>
  <c r="B1476" i="15"/>
  <c r="B1476" i="18"/>
  <c r="A121" i="15"/>
  <c r="A1221" i="15"/>
  <c r="B1152" i="15"/>
  <c r="A1881" i="18"/>
  <c r="A1524" i="18"/>
  <c r="A1472" i="18"/>
  <c r="A598" i="15"/>
  <c r="B166" i="18"/>
  <c r="B947" i="18"/>
  <c r="B1880" i="18"/>
  <c r="A858" i="18"/>
  <c r="A1270" i="18"/>
  <c r="A1846" i="18"/>
  <c r="B1847" i="15"/>
  <c r="A1847" i="15"/>
  <c r="A1847" i="18"/>
  <c r="B1847" i="18"/>
  <c r="B1845" i="15"/>
  <c r="A1845" i="18"/>
  <c r="B89" i="15"/>
  <c r="B1618" i="18"/>
  <c r="A1903" i="15"/>
  <c r="A1903" i="18"/>
  <c r="B1903" i="18"/>
  <c r="B1903" i="15"/>
  <c r="B1902" i="15"/>
  <c r="A1902" i="15"/>
  <c r="A1902" i="18"/>
  <c r="B1902" i="18"/>
  <c r="A1030" i="15"/>
  <c r="B1030" i="15"/>
  <c r="B1030" i="18"/>
  <c r="A1030" i="18"/>
  <c r="A1028" i="18"/>
  <c r="A1023" i="18"/>
  <c r="B1718" i="15"/>
  <c r="B1718" i="18"/>
  <c r="A1718" i="15"/>
  <c r="A1718" i="18"/>
  <c r="A1712" i="18"/>
  <c r="A1704" i="18"/>
  <c r="A1712" i="15"/>
  <c r="B1704" i="15"/>
  <c r="A1704" i="15"/>
  <c r="A1705" i="18"/>
  <c r="A1711" i="18"/>
  <c r="B1705" i="18"/>
  <c r="B1714" i="15"/>
  <c r="B1705" i="15"/>
  <c r="A1714" i="18"/>
  <c r="B1714" i="18"/>
  <c r="A1700" i="18"/>
  <c r="B1709" i="18"/>
  <c r="B1708" i="18"/>
  <c r="A1705" i="15"/>
  <c r="A1707" i="18"/>
  <c r="A1709" i="18"/>
  <c r="A1713" i="15"/>
  <c r="A1708" i="18"/>
  <c r="A1714" i="15"/>
  <c r="B1707" i="15"/>
  <c r="B1709" i="15"/>
  <c r="A1706" i="15"/>
  <c r="A1707" i="15"/>
  <c r="B1707" i="18"/>
  <c r="A1716" i="15"/>
  <c r="B1716" i="15"/>
  <c r="B1704" i="18"/>
  <c r="B1964" i="15"/>
  <c r="A1108" i="15"/>
  <c r="A1108" i="18"/>
  <c r="B1108" i="15"/>
  <c r="B1108" i="18"/>
  <c r="B1080" i="18"/>
  <c r="A1088" i="15"/>
  <c r="B1102" i="18"/>
  <c r="A1081" i="15"/>
  <c r="A1107" i="18"/>
  <c r="B1086" i="18"/>
  <c r="B1081" i="15"/>
  <c r="B1107" i="15"/>
  <c r="A1081" i="18"/>
  <c r="B1088" i="15"/>
  <c r="B1085" i="15"/>
  <c r="B1081" i="18"/>
  <c r="A1089" i="15"/>
  <c r="A1084" i="15"/>
  <c r="A1084" i="18"/>
  <c r="A1089" i="18"/>
  <c r="A1087" i="15"/>
  <c r="B1084" i="18"/>
  <c r="B1089" i="15"/>
  <c r="B1089" i="18"/>
  <c r="A1091" i="15"/>
  <c r="A1087" i="18"/>
  <c r="A369" i="15"/>
  <c r="B369" i="18"/>
  <c r="B369" i="15"/>
  <c r="A369" i="18"/>
  <c r="A368" i="15"/>
  <c r="A368" i="18"/>
  <c r="B368" i="15"/>
  <c r="A455" i="15"/>
  <c r="B1937" i="15"/>
  <c r="A1913" i="18"/>
  <c r="A1008" i="15"/>
  <c r="B1896" i="15"/>
  <c r="A1896" i="18"/>
  <c r="B1896" i="18"/>
  <c r="A1896" i="15"/>
  <c r="B1697" i="15"/>
  <c r="A1697" i="18"/>
  <c r="A1697" i="15"/>
  <c r="B1697" i="18"/>
  <c r="B1696" i="15"/>
  <c r="A768" i="18"/>
  <c r="B768" i="15"/>
  <c r="A768" i="15"/>
  <c r="B768" i="18"/>
  <c r="B766" i="18"/>
  <c r="B766" i="15"/>
  <c r="B767" i="18"/>
  <c r="A766" i="18"/>
  <c r="A766" i="15"/>
  <c r="B1713" i="15"/>
  <c r="A1102" i="18"/>
  <c r="B1418" i="15"/>
  <c r="A1085" i="15"/>
  <c r="A92" i="15"/>
  <c r="B540" i="18"/>
  <c r="B1197" i="18"/>
  <c r="A124" i="18"/>
  <c r="B124" i="18"/>
  <c r="B124" i="15"/>
  <c r="A124" i="15"/>
  <c r="B123" i="18"/>
  <c r="B121" i="15"/>
  <c r="A123" i="15"/>
  <c r="A1872" i="18"/>
  <c r="B1255" i="15"/>
  <c r="B1958" i="15"/>
  <c r="A990" i="18"/>
  <c r="A1247" i="15"/>
  <c r="B305" i="15"/>
  <c r="A378" i="18"/>
  <c r="B378" i="15"/>
  <c r="A378" i="15"/>
  <c r="B378" i="18"/>
  <c r="B376" i="15"/>
  <c r="A376" i="18"/>
  <c r="A99" i="15"/>
  <c r="A1379" i="18"/>
  <c r="B126" i="15"/>
  <c r="B550" i="18"/>
  <c r="B1921" i="18"/>
  <c r="B1087" i="18"/>
  <c r="B1872" i="18"/>
  <c r="B904" i="18"/>
  <c r="A1566" i="18"/>
  <c r="B1152" i="18"/>
  <c r="A1472" i="15"/>
  <c r="B435" i="15"/>
  <c r="A598" i="18"/>
  <c r="A1047" i="18"/>
  <c r="A1196" i="18"/>
  <c r="B1196" i="15"/>
  <c r="A1196" i="15"/>
  <c r="B1196" i="18"/>
  <c r="A1195" i="18"/>
  <c r="A1195" i="15"/>
  <c r="B1195" i="18"/>
  <c r="B1195" i="15"/>
  <c r="B1043" i="15"/>
  <c r="A854" i="15"/>
  <c r="B854" i="15"/>
  <c r="A854" i="18"/>
  <c r="B854" i="18"/>
  <c r="B930" i="18"/>
  <c r="A930" i="18"/>
  <c r="A930" i="15"/>
  <c r="B931" i="18"/>
  <c r="A931" i="15"/>
  <c r="B931" i="15"/>
  <c r="A931" i="18"/>
  <c r="A929" i="15"/>
  <c r="A929" i="18"/>
  <c r="A1724" i="15"/>
  <c r="B641" i="15"/>
  <c r="B1237" i="18"/>
  <c r="A1238" i="18"/>
  <c r="A1238" i="15"/>
  <c r="B1238" i="18"/>
  <c r="B1238" i="15"/>
  <c r="B1229" i="18"/>
  <c r="A1233" i="18"/>
  <c r="A1233" i="15"/>
  <c r="B1236" i="15"/>
  <c r="B1230" i="15"/>
  <c r="A1236" i="18"/>
  <c r="A1230" i="15"/>
  <c r="B1236" i="18"/>
  <c r="A1236" i="15"/>
  <c r="B1232" i="18"/>
  <c r="B1935" i="15"/>
  <c r="A1231" i="15"/>
  <c r="A1664" i="15"/>
  <c r="B1664" i="18"/>
  <c r="B1664" i="15"/>
  <c r="A1664" i="18"/>
  <c r="B1663" i="15"/>
  <c r="A1663" i="15"/>
  <c r="A1663" i="18"/>
  <c r="A1651" i="15"/>
  <c r="A1662" i="15"/>
  <c r="B1662" i="18"/>
  <c r="B1663" i="18"/>
  <c r="B1662" i="15"/>
  <c r="A1662" i="18"/>
  <c r="A1658" i="18"/>
  <c r="B1658" i="18"/>
  <c r="B1658" i="15"/>
  <c r="A65" i="18"/>
  <c r="B65" i="15"/>
  <c r="A65" i="15"/>
  <c r="B65" i="18"/>
  <c r="A396" i="18"/>
  <c r="A1361" i="15"/>
  <c r="B1361" i="18"/>
  <c r="A1361" i="18"/>
  <c r="B1361" i="15"/>
  <c r="C1991" i="18"/>
  <c r="C1991" i="15"/>
  <c r="A817" i="15"/>
  <c r="B817" i="15"/>
  <c r="A817" i="18"/>
  <c r="B817" i="18"/>
  <c r="B816" i="15"/>
  <c r="A816" i="15"/>
  <c r="A151" i="18"/>
  <c r="A151" i="15"/>
  <c r="B151" i="15"/>
  <c r="B151" i="18"/>
  <c r="B150" i="15"/>
  <c r="B149" i="15"/>
  <c r="A149" i="18"/>
  <c r="B149" i="18"/>
  <c r="A149" i="15"/>
  <c r="A150" i="18"/>
  <c r="B150" i="18"/>
  <c r="B148" i="15"/>
  <c r="A148" i="18"/>
  <c r="B148" i="18"/>
  <c r="A148" i="15"/>
  <c r="A1567" i="18"/>
  <c r="A8" i="18"/>
  <c r="A8" i="15"/>
  <c r="B8" i="18"/>
  <c r="B8" i="15"/>
  <c r="A1242" i="18"/>
  <c r="A1246" i="18"/>
  <c r="B455" i="18"/>
  <c r="B538" i="15"/>
  <c r="A1670" i="18"/>
  <c r="A1937" i="18"/>
  <c r="A1913" i="15"/>
  <c r="A539" i="15"/>
  <c r="A522" i="15"/>
  <c r="B522" i="15"/>
  <c r="A522" i="18"/>
  <c r="B522" i="18"/>
  <c r="B209" i="15"/>
  <c r="B209" i="18"/>
  <c r="A209" i="18"/>
  <c r="A209" i="15"/>
  <c r="B208" i="15"/>
  <c r="B208" i="18"/>
  <c r="A208" i="18"/>
  <c r="A208" i="15"/>
  <c r="B207" i="18"/>
  <c r="B1102" i="15"/>
  <c r="A1951" i="18"/>
  <c r="A112" i="15"/>
  <c r="B112" i="18"/>
  <c r="B113" i="18"/>
  <c r="B113" i="15"/>
  <c r="B112" i="15"/>
  <c r="A113" i="15"/>
  <c r="A113" i="18"/>
  <c r="A111" i="15"/>
  <c r="A111" i="18"/>
  <c r="B111" i="15"/>
  <c r="B110" i="15"/>
  <c r="A110" i="15"/>
  <c r="B111" i="18"/>
  <c r="A110" i="18"/>
  <c r="B93" i="15"/>
  <c r="A597" i="18"/>
  <c r="B501" i="15"/>
  <c r="A501" i="18"/>
  <c r="B501" i="18"/>
  <c r="A501" i="15"/>
  <c r="A489" i="18"/>
  <c r="A485" i="18"/>
  <c r="A486" i="15"/>
  <c r="A487" i="18"/>
  <c r="B487" i="18"/>
  <c r="A487" i="15"/>
  <c r="B485" i="15"/>
  <c r="A481" i="15"/>
  <c r="A1197" i="15"/>
  <c r="A924" i="15"/>
  <c r="A1368" i="18"/>
  <c r="B1577" i="18"/>
  <c r="B1872" i="15"/>
  <c r="B470" i="18"/>
  <c r="A470" i="18"/>
  <c r="A470" i="15"/>
  <c r="B470" i="15"/>
  <c r="A1255" i="18"/>
  <c r="A1142" i="15"/>
  <c r="B1247" i="15"/>
  <c r="B1440" i="18"/>
  <c r="A1440" i="15"/>
  <c r="B1440" i="15"/>
  <c r="A1440" i="18"/>
  <c r="A1025" i="15"/>
  <c r="A310" i="18"/>
  <c r="B310" i="18"/>
  <c r="A310" i="15"/>
  <c r="B310" i="15"/>
  <c r="A306" i="15"/>
  <c r="B306" i="15"/>
  <c r="B301" i="18"/>
  <c r="A303" i="18"/>
  <c r="A308" i="18"/>
  <c r="A303" i="15"/>
  <c r="B303" i="18"/>
  <c r="B303" i="15"/>
  <c r="A301" i="15"/>
  <c r="B301" i="15"/>
  <c r="A301" i="18"/>
  <c r="B302" i="18"/>
  <c r="A306" i="18"/>
  <c r="A302" i="18"/>
  <c r="A300" i="18"/>
  <c r="A305" i="15"/>
  <c r="B306" i="18"/>
  <c r="A302" i="15"/>
  <c r="B300" i="18"/>
  <c r="A305" i="18"/>
  <c r="B302" i="15"/>
  <c r="A300" i="15"/>
  <c r="B300" i="15"/>
  <c r="B308" i="18"/>
  <c r="A308" i="15"/>
  <c r="B305" i="18"/>
  <c r="A309" i="18"/>
  <c r="A309" i="15"/>
  <c r="B1120" i="15"/>
  <c r="A1379" i="15"/>
  <c r="A126" i="15"/>
  <c r="A933" i="18"/>
  <c r="B818" i="18"/>
  <c r="A818" i="18"/>
  <c r="A818" i="15"/>
  <c r="B818" i="15"/>
  <c r="A393" i="18"/>
  <c r="B1075" i="18"/>
  <c r="B1665" i="15"/>
  <c r="B1665" i="18"/>
  <c r="A1665" i="18"/>
  <c r="A1665" i="15"/>
  <c r="A1294" i="18"/>
  <c r="B94" i="18"/>
  <c r="A1091" i="18"/>
  <c r="B1630" i="15"/>
  <c r="B597" i="15"/>
  <c r="B904" i="15"/>
  <c r="A1200" i="15"/>
  <c r="A1738" i="18"/>
  <c r="A1739" i="18"/>
  <c r="B1739" i="15"/>
  <c r="B1739" i="18"/>
  <c r="A1739" i="15"/>
  <c r="B1737" i="18"/>
  <c r="B1736" i="18"/>
  <c r="B1738" i="15"/>
  <c r="B1736" i="15"/>
  <c r="A1736" i="18"/>
  <c r="A1736" i="15"/>
  <c r="B60" i="18"/>
  <c r="A60" i="18"/>
  <c r="A60" i="15"/>
  <c r="B60" i="15"/>
  <c r="B1724" i="15"/>
  <c r="B1345" i="18"/>
  <c r="B309" i="15"/>
  <c r="A1419" i="15"/>
  <c r="A1928" i="18"/>
  <c r="B580" i="18"/>
  <c r="B1230" i="18"/>
  <c r="A1784" i="15"/>
  <c r="A878" i="18"/>
  <c r="A947" i="15"/>
  <c r="B1567" i="15"/>
  <c r="A926" i="15"/>
  <c r="B1787" i="18"/>
  <c r="B1242" i="18"/>
  <c r="B1246" i="15"/>
  <c r="A455" i="18"/>
  <c r="B1056" i="15"/>
  <c r="A538" i="18"/>
  <c r="A1937" i="15"/>
  <c r="A1955" i="15"/>
  <c r="B1955" i="15"/>
  <c r="A1955" i="18"/>
  <c r="B1955" i="18"/>
  <c r="B1954" i="18"/>
  <c r="A1954" i="18"/>
  <c r="A1954" i="15"/>
  <c r="B767" i="15"/>
  <c r="B1708" i="15"/>
  <c r="A1684" i="18"/>
  <c r="B1684" i="18"/>
  <c r="A1684" i="15"/>
  <c r="B1684" i="15"/>
  <c r="B1680" i="15"/>
  <c r="B1680" i="18"/>
  <c r="A1680" i="18"/>
  <c r="B1683" i="18"/>
  <c r="A1680" i="15"/>
  <c r="B1683" i="15"/>
  <c r="A1682" i="18"/>
  <c r="B1681" i="18"/>
  <c r="A1683" i="15"/>
  <c r="B1681" i="15"/>
  <c r="A1683" i="18"/>
  <c r="A1681" i="18"/>
  <c r="B1682" i="18"/>
  <c r="B763" i="18"/>
  <c r="B763" i="15"/>
  <c r="A763" i="15"/>
  <c r="A763" i="18"/>
  <c r="A761" i="15"/>
  <c r="A761" i="18"/>
  <c r="B759" i="18"/>
  <c r="A759" i="18"/>
  <c r="A759" i="15"/>
  <c r="B759" i="15"/>
  <c r="B761" i="15"/>
  <c r="B761" i="18"/>
  <c r="B1301" i="18"/>
  <c r="B1407" i="15"/>
  <c r="B1407" i="18"/>
  <c r="A1407" i="15"/>
  <c r="A1407" i="18"/>
  <c r="B1406" i="18"/>
  <c r="B1405" i="18"/>
  <c r="B1401" i="18"/>
  <c r="B1400" i="18"/>
  <c r="B1400" i="15"/>
  <c r="A1405" i="15"/>
  <c r="A1405" i="18"/>
  <c r="A1395" i="15"/>
  <c r="B1395" i="18"/>
  <c r="B1395" i="15"/>
  <c r="B1396" i="15"/>
  <c r="A1401" i="18"/>
  <c r="A1396" i="18"/>
  <c r="B1405" i="15"/>
  <c r="B1403" i="15"/>
  <c r="B1402" i="18"/>
  <c r="B1401" i="15"/>
  <c r="A1396" i="15"/>
  <c r="A1404" i="15"/>
  <c r="A1403" i="18"/>
  <c r="B1404" i="15"/>
  <c r="B1398" i="18"/>
  <c r="A1406" i="18"/>
  <c r="A1403" i="15"/>
  <c r="A1394" i="18"/>
  <c r="A1393" i="15"/>
  <c r="B1392" i="15"/>
  <c r="B1404" i="18"/>
  <c r="A1398" i="18"/>
  <c r="B1392" i="18"/>
  <c r="A1404" i="18"/>
  <c r="B1398" i="15"/>
  <c r="A1406" i="15"/>
  <c r="A1392" i="15"/>
  <c r="A1401" i="15"/>
  <c r="A1392" i="18"/>
  <c r="A1400" i="18"/>
  <c r="B1860" i="18"/>
  <c r="A33" i="15"/>
  <c r="B33" i="15"/>
  <c r="A33" i="18"/>
  <c r="B33" i="18"/>
  <c r="B1951" i="15"/>
  <c r="A93" i="15"/>
  <c r="B1591" i="18"/>
  <c r="B924" i="15"/>
  <c r="A1577" i="18"/>
  <c r="B1716" i="18"/>
  <c r="B1142" i="15"/>
  <c r="A815" i="15"/>
  <c r="B815" i="18"/>
  <c r="B815" i="15"/>
  <c r="A815" i="18"/>
  <c r="B808" i="15"/>
  <c r="B809" i="15"/>
  <c r="A812" i="18"/>
  <c r="A809" i="15"/>
  <c r="B812" i="15"/>
  <c r="A809" i="18"/>
  <c r="A812" i="15"/>
  <c r="A1415" i="18"/>
  <c r="B1415" i="18"/>
  <c r="B1415" i="15"/>
  <c r="A1415" i="15"/>
  <c r="B1414" i="15"/>
  <c r="B1414" i="18"/>
  <c r="A1414" i="15"/>
  <c r="A1414" i="18"/>
  <c r="B1855" i="15"/>
  <c r="A1477" i="18"/>
  <c r="A1975" i="18"/>
  <c r="A1975" i="15"/>
  <c r="B1975" i="18"/>
  <c r="B1975" i="15"/>
  <c r="A1974" i="18"/>
  <c r="A1974" i="15"/>
  <c r="A1247" i="18"/>
  <c r="A144" i="18"/>
  <c r="B189" i="15"/>
  <c r="B1967" i="18"/>
  <c r="B1379" i="18"/>
  <c r="A125" i="15"/>
  <c r="A1264" i="18"/>
  <c r="A1264" i="15"/>
  <c r="B1264" i="18"/>
  <c r="B1264" i="15"/>
  <c r="B107" i="18"/>
  <c r="B107" i="15"/>
  <c r="A107" i="15"/>
  <c r="A107" i="18"/>
  <c r="A1586" i="18"/>
  <c r="A1075" i="18"/>
  <c r="B944" i="15"/>
  <c r="A94" i="15"/>
  <c r="B1091" i="15"/>
  <c r="A16" i="15"/>
  <c r="B16" i="15"/>
  <c r="B16" i="18"/>
  <c r="A16" i="18"/>
  <c r="A1619" i="15"/>
  <c r="B1619" i="15"/>
  <c r="A1619" i="18"/>
  <c r="B1619" i="18"/>
  <c r="B1618" i="15"/>
  <c r="A1618" i="18"/>
  <c r="B1486" i="15"/>
  <c r="A137" i="15"/>
  <c r="B137" i="15"/>
  <c r="A140" i="18"/>
  <c r="B140" i="15"/>
  <c r="A140" i="15"/>
  <c r="B140" i="18"/>
  <c r="B135" i="15"/>
  <c r="A134" i="18"/>
  <c r="B134" i="18"/>
  <c r="B135" i="18"/>
  <c r="A135" i="18"/>
  <c r="A135" i="15"/>
  <c r="B134" i="15"/>
  <c r="B137" i="18"/>
  <c r="B139" i="18"/>
  <c r="A139" i="15"/>
  <c r="A139" i="18"/>
  <c r="A136" i="15"/>
  <c r="A137" i="18"/>
  <c r="B136" i="18"/>
  <c r="B597" i="18"/>
  <c r="A1862" i="15"/>
  <c r="A993" i="15"/>
  <c r="B1969" i="18"/>
  <c r="A904" i="15"/>
  <c r="B115" i="15"/>
  <c r="B183" i="18"/>
  <c r="A1273" i="15"/>
  <c r="B1065" i="15"/>
  <c r="A780" i="15"/>
  <c r="B1928" i="18"/>
  <c r="B1077" i="15"/>
  <c r="A1144" i="15"/>
  <c r="B1523" i="15"/>
  <c r="A1523" i="18"/>
  <c r="A1523" i="15"/>
  <c r="B1523" i="18"/>
  <c r="B1522" i="18"/>
  <c r="A1516" i="15"/>
  <c r="B1513" i="18"/>
  <c r="A1695" i="15"/>
  <c r="B1695" i="15"/>
  <c r="B1695" i="18"/>
  <c r="A1695" i="18"/>
  <c r="B1693" i="15"/>
  <c r="A1694" i="15"/>
  <c r="A1694" i="18"/>
  <c r="B1694" i="18"/>
  <c r="B1694" i="15"/>
  <c r="A1693" i="18"/>
  <c r="A1688" i="18"/>
  <c r="A1689" i="18"/>
  <c r="A1689" i="15"/>
  <c r="A1686" i="18"/>
  <c r="A1685" i="15"/>
  <c r="B1957" i="15"/>
  <c r="A1957" i="15"/>
  <c r="B1957" i="18"/>
  <c r="A1957" i="18"/>
  <c r="A1956" i="18"/>
  <c r="B1568" i="15"/>
  <c r="B432" i="15"/>
  <c r="B87" i="15"/>
  <c r="A87" i="18"/>
  <c r="B87" i="18"/>
  <c r="A87" i="15"/>
  <c r="A1575" i="15"/>
  <c r="A1575" i="18"/>
  <c r="B1575" i="18"/>
  <c r="B1575" i="15"/>
  <c r="A1572" i="15"/>
  <c r="A1572" i="18"/>
  <c r="B1572" i="15"/>
  <c r="B1282" i="15"/>
  <c r="A1282" i="18"/>
  <c r="A1283" i="18"/>
  <c r="B1283" i="18"/>
  <c r="B1283" i="15"/>
  <c r="A1283" i="15"/>
  <c r="B992" i="15"/>
  <c r="B1573" i="15"/>
  <c r="B51" i="18"/>
  <c r="A51" i="18"/>
  <c r="B51" i="15"/>
  <c r="A51" i="15"/>
  <c r="A122" i="18"/>
  <c r="A122" i="15"/>
  <c r="B122" i="15"/>
  <c r="B122" i="18"/>
  <c r="A121" i="18"/>
  <c r="B814" i="18"/>
  <c r="B814" i="15"/>
  <c r="A814" i="18"/>
  <c r="A814" i="15"/>
  <c r="A217" i="15"/>
  <c r="B1929" i="18"/>
  <c r="B1929" i="15"/>
  <c r="A1929" i="15"/>
  <c r="A1929" i="18"/>
  <c r="B1928" i="15"/>
  <c r="B1924" i="18"/>
  <c r="A1924" i="18"/>
  <c r="B215" i="18"/>
  <c r="B170" i="18"/>
  <c r="B171" i="18"/>
  <c r="B171" i="15"/>
  <c r="A171" i="18"/>
  <c r="A171" i="15"/>
  <c r="A639" i="15"/>
  <c r="B640" i="15"/>
  <c r="A640" i="15"/>
  <c r="A640" i="18"/>
  <c r="B640" i="18"/>
  <c r="A638" i="18"/>
  <c r="A638" i="15"/>
  <c r="B286" i="15"/>
  <c r="A1068" i="15"/>
  <c r="B690" i="15"/>
  <c r="B690" i="18"/>
  <c r="A690" i="15"/>
  <c r="A690" i="18"/>
  <c r="A23" i="18"/>
  <c r="A23" i="15"/>
  <c r="B23" i="15"/>
  <c r="B23" i="18"/>
  <c r="B810" i="15"/>
  <c r="A810" i="15"/>
  <c r="A810" i="18"/>
  <c r="B810" i="18"/>
  <c r="A42" i="15"/>
  <c r="B42" i="15"/>
  <c r="A42" i="18"/>
  <c r="B42" i="18"/>
  <c r="B1590" i="18"/>
  <c r="A235" i="18"/>
  <c r="B232" i="15"/>
  <c r="A806" i="18"/>
  <c r="A246" i="18"/>
  <c r="A246" i="15"/>
  <c r="B246" i="18"/>
  <c r="B246" i="15"/>
  <c r="A79" i="15"/>
  <c r="A1928" i="15"/>
  <c r="B847" i="15"/>
  <c r="A1935" i="15"/>
  <c r="A600" i="18"/>
  <c r="B412" i="18"/>
  <c r="B412" i="15"/>
  <c r="A412" i="15"/>
  <c r="A412" i="18"/>
  <c r="B410" i="18"/>
  <c r="A410" i="18"/>
  <c r="B410" i="15"/>
  <c r="A410" i="15"/>
  <c r="A581" i="18"/>
  <c r="B1021" i="18"/>
  <c r="A1749" i="15"/>
  <c r="B1749" i="18"/>
  <c r="B1749" i="15"/>
  <c r="A1749" i="18"/>
  <c r="A1289" i="15"/>
  <c r="B1289" i="15"/>
  <c r="A1289" i="18"/>
  <c r="B1289" i="18"/>
  <c r="A1285" i="15"/>
  <c r="A1285" i="18"/>
  <c r="B1285" i="15"/>
  <c r="B1285" i="18"/>
  <c r="A1587" i="15"/>
  <c r="B6" i="18"/>
  <c r="B1133" i="18"/>
  <c r="A841" i="15"/>
  <c r="B841" i="15"/>
  <c r="A841" i="18"/>
  <c r="B841" i="18"/>
  <c r="B655" i="15"/>
  <c r="B984" i="18"/>
  <c r="A984" i="15"/>
  <c r="A984" i="18"/>
  <c r="B984" i="15"/>
  <c r="A983" i="18"/>
  <c r="B983" i="15"/>
  <c r="B983" i="18"/>
  <c r="A983" i="15"/>
  <c r="B914" i="15"/>
  <c r="B914" i="18"/>
  <c r="A914" i="18"/>
  <c r="A914" i="15"/>
  <c r="A912" i="15"/>
  <c r="B912" i="18"/>
  <c r="B909" i="15"/>
  <c r="A911" i="18"/>
  <c r="A911" i="15"/>
  <c r="B911" i="18"/>
  <c r="A909" i="18"/>
  <c r="B908" i="18"/>
  <c r="B909" i="18"/>
  <c r="A908" i="18"/>
  <c r="A909" i="15"/>
  <c r="B911" i="15"/>
  <c r="A823" i="18"/>
  <c r="A823" i="15"/>
  <c r="B823" i="18"/>
  <c r="B823" i="15"/>
  <c r="B636" i="18"/>
  <c r="A637" i="18"/>
  <c r="B637" i="15"/>
  <c r="B637" i="18"/>
  <c r="A637" i="15"/>
  <c r="A1171" i="18"/>
  <c r="B1171" i="15"/>
  <c r="A1171" i="15"/>
  <c r="B1171" i="18"/>
  <c r="A533" i="18"/>
  <c r="B533" i="18"/>
  <c r="A533" i="15"/>
  <c r="B533" i="15"/>
  <c r="B530" i="15"/>
  <c r="A528" i="18"/>
  <c r="A528" i="15"/>
  <c r="B528" i="18"/>
  <c r="B528" i="15"/>
  <c r="A531" i="18"/>
  <c r="A530" i="18"/>
  <c r="B530" i="18"/>
  <c r="A1573" i="15"/>
  <c r="A15" i="18"/>
  <c r="A15" i="15"/>
  <c r="B15" i="18"/>
  <c r="B15" i="15"/>
  <c r="B551" i="18"/>
  <c r="A551" i="18"/>
  <c r="A552" i="15"/>
  <c r="B552" i="15"/>
  <c r="A552" i="18"/>
  <c r="B552" i="18"/>
  <c r="B549" i="18"/>
  <c r="B549" i="15"/>
  <c r="A549" i="18"/>
  <c r="B547" i="15"/>
  <c r="A547" i="18"/>
  <c r="A549" i="15"/>
  <c r="A545" i="15"/>
  <c r="A544" i="15"/>
  <c r="A546" i="15"/>
  <c r="A546" i="18"/>
  <c r="B546" i="15"/>
  <c r="A217" i="18"/>
  <c r="B225" i="18"/>
  <c r="B1333" i="15"/>
  <c r="B1333" i="18"/>
  <c r="A1333" i="18"/>
  <c r="A1333" i="15"/>
  <c r="A351" i="18"/>
  <c r="B351" i="18"/>
  <c r="A351" i="15"/>
  <c r="B351" i="15"/>
  <c r="B349" i="18"/>
  <c r="A349" i="18"/>
  <c r="A349" i="15"/>
  <c r="B349" i="15"/>
  <c r="A435" i="18"/>
  <c r="B80" i="15"/>
  <c r="B915" i="18"/>
  <c r="A1432" i="15"/>
  <c r="B1432" i="18"/>
  <c r="A1432" i="18"/>
  <c r="B1432" i="15"/>
  <c r="A216" i="15"/>
  <c r="B742" i="15"/>
  <c r="A742" i="15"/>
  <c r="A742" i="18"/>
  <c r="B742" i="18"/>
  <c r="B1906" i="18"/>
  <c r="A1906" i="15"/>
  <c r="B1906" i="15"/>
  <c r="A1906" i="18"/>
  <c r="B702" i="18"/>
  <c r="A702" i="15"/>
  <c r="B702" i="15"/>
  <c r="A702" i="18"/>
  <c r="B278" i="18"/>
  <c r="A280" i="18"/>
  <c r="B280" i="18"/>
  <c r="B280" i="15"/>
  <c r="A280" i="15"/>
  <c r="A279" i="15"/>
  <c r="A277" i="18"/>
  <c r="B279" i="15"/>
  <c r="A279" i="18"/>
  <c r="B279" i="18"/>
  <c r="A83" i="15"/>
  <c r="B264" i="15"/>
  <c r="B1059" i="15"/>
  <c r="B1136" i="15"/>
  <c r="B231" i="18"/>
  <c r="A1113" i="18"/>
  <c r="A634" i="18"/>
  <c r="A635" i="18"/>
  <c r="B635" i="15"/>
  <c r="B635" i="18"/>
  <c r="A635" i="15"/>
  <c r="A1591" i="18"/>
  <c r="B1296" i="15"/>
  <c r="A116" i="18"/>
  <c r="A347" i="15"/>
  <c r="A582" i="15"/>
  <c r="A1521" i="15"/>
  <c r="B1521" i="18"/>
  <c r="A1521" i="18"/>
  <c r="B1521" i="15"/>
  <c r="B982" i="18"/>
  <c r="B982" i="15"/>
  <c r="A982" i="15"/>
  <c r="A982" i="18"/>
  <c r="A979" i="15"/>
  <c r="A980" i="15"/>
  <c r="B981" i="15"/>
  <c r="A980" i="18"/>
  <c r="B978" i="15"/>
  <c r="A978" i="18"/>
  <c r="B979" i="15"/>
  <c r="B978" i="18"/>
  <c r="A979" i="18"/>
  <c r="A978" i="15"/>
  <c r="B979" i="18"/>
  <c r="B981" i="18"/>
  <c r="A981" i="18"/>
  <c r="B980" i="15"/>
  <c r="B980" i="18"/>
  <c r="A1363" i="18"/>
  <c r="A1364" i="15"/>
  <c r="B1364" i="18"/>
  <c r="A1364" i="18"/>
  <c r="B1364" i="15"/>
  <c r="A721" i="18"/>
  <c r="A721" i="15"/>
  <c r="B721" i="15"/>
  <c r="B721" i="18"/>
  <c r="B1995" i="18"/>
  <c r="B105" i="15"/>
  <c r="A105" i="15"/>
  <c r="B105" i="18"/>
  <c r="A105" i="18"/>
  <c r="A1946" i="18"/>
  <c r="B1064" i="15"/>
  <c r="A1064" i="18"/>
  <c r="B1064" i="18"/>
  <c r="A1064" i="15"/>
  <c r="B1063" i="15"/>
  <c r="A1063" i="18"/>
  <c r="B1063" i="18"/>
  <c r="B918" i="15"/>
  <c r="A626" i="18"/>
  <c r="B574" i="15"/>
  <c r="B574" i="18"/>
  <c r="A574" i="18"/>
  <c r="A574" i="15"/>
  <c r="A573" i="18"/>
  <c r="B573" i="15"/>
  <c r="A573" i="15"/>
  <c r="B573" i="18"/>
  <c r="A10" i="15"/>
  <c r="B10" i="18"/>
  <c r="A10" i="18"/>
  <c r="B10" i="15"/>
  <c r="B142" i="18"/>
  <c r="B142" i="15"/>
  <c r="A142" i="15"/>
  <c r="A142" i="18"/>
  <c r="A141" i="15"/>
  <c r="A1487" i="15"/>
  <c r="A1515" i="15"/>
  <c r="A1515" i="18"/>
  <c r="B1515" i="15"/>
  <c r="B1515" i="18"/>
  <c r="A1512" i="15"/>
  <c r="A529" i="15"/>
  <c r="A1282" i="15"/>
  <c r="A223" i="15"/>
  <c r="B913" i="18"/>
  <c r="A490" i="15"/>
  <c r="B507" i="15"/>
  <c r="A741" i="15"/>
  <c r="B741" i="15"/>
  <c r="B741" i="18"/>
  <c r="A741" i="18"/>
  <c r="A491" i="18"/>
  <c r="A491" i="15"/>
  <c r="B491" i="15"/>
  <c r="B491" i="18"/>
  <c r="A484" i="15"/>
  <c r="B484" i="18"/>
  <c r="B481" i="18"/>
  <c r="B481" i="15"/>
  <c r="A1790" i="18"/>
  <c r="B1791" i="15"/>
  <c r="A1791" i="15"/>
  <c r="A1791" i="18"/>
  <c r="B1791" i="18"/>
  <c r="A1788" i="18"/>
  <c r="B1784" i="18"/>
  <c r="B1784" i="15"/>
  <c r="B1788" i="15"/>
  <c r="A360" i="15"/>
  <c r="A360" i="18"/>
  <c r="B360" i="15"/>
  <c r="B360" i="18"/>
  <c r="A359" i="15"/>
  <c r="B359" i="18"/>
  <c r="A359" i="18"/>
  <c r="A473" i="18"/>
  <c r="A405" i="18"/>
  <c r="A405" i="15"/>
  <c r="B405" i="18"/>
  <c r="B405" i="15"/>
  <c r="A1513" i="18"/>
  <c r="A1520" i="18"/>
  <c r="A1520" i="15"/>
  <c r="B1520" i="18"/>
  <c r="B1520" i="15"/>
  <c r="B1518" i="18"/>
  <c r="A1519" i="18"/>
  <c r="B1519" i="15"/>
  <c r="A1519" i="15"/>
  <c r="B1519" i="18"/>
  <c r="B1517" i="15"/>
  <c r="A1518" i="18"/>
  <c r="A1518" i="15"/>
  <c r="B121" i="18"/>
  <c r="B1095" i="15"/>
  <c r="A1095" i="18"/>
  <c r="B1096" i="15"/>
  <c r="B1096" i="18"/>
  <c r="A1096" i="18"/>
  <c r="A1096" i="15"/>
  <c r="B1094" i="18"/>
  <c r="A1094" i="15"/>
  <c r="A906" i="18"/>
  <c r="B906" i="15"/>
  <c r="B906" i="18"/>
  <c r="A906" i="15"/>
  <c r="A904" i="18"/>
  <c r="A1548" i="18"/>
  <c r="B1548" i="15"/>
  <c r="B1548" i="18"/>
  <c r="A1548" i="15"/>
  <c r="B1542" i="18"/>
  <c r="B1544" i="15"/>
  <c r="A1544" i="15"/>
  <c r="A1544" i="18"/>
  <c r="A48" i="15"/>
  <c r="B48" i="18"/>
  <c r="B48" i="15"/>
  <c r="A48" i="18"/>
  <c r="A233" i="18"/>
  <c r="B901" i="15"/>
  <c r="A901" i="15"/>
  <c r="A901" i="18"/>
  <c r="B901" i="18"/>
  <c r="B217" i="18"/>
  <c r="B294" i="18"/>
  <c r="B231" i="15"/>
  <c r="B357" i="18"/>
  <c r="A939" i="18"/>
  <c r="A939" i="15"/>
  <c r="B939" i="15"/>
  <c r="B939" i="18"/>
  <c r="B1762" i="15"/>
  <c r="B435" i="18"/>
  <c r="A623" i="18"/>
  <c r="B623" i="18"/>
  <c r="A623" i="15"/>
  <c r="B623" i="15"/>
  <c r="B1054" i="15"/>
  <c r="A1053" i="18"/>
  <c r="A1054" i="18"/>
  <c r="B1054" i="18"/>
  <c r="A1054" i="15"/>
  <c r="A1048" i="15"/>
  <c r="A1050" i="18"/>
  <c r="B1048" i="15"/>
  <c r="B1051" i="18"/>
  <c r="B1048" i="18"/>
  <c r="A1051" i="15"/>
  <c r="B1051" i="15"/>
  <c r="A1051" i="18"/>
  <c r="A1048" i="18"/>
  <c r="A1049" i="18"/>
  <c r="B1047" i="18"/>
  <c r="B1408" i="15"/>
  <c r="A1408" i="15"/>
  <c r="B1408" i="18"/>
  <c r="A1408" i="18"/>
  <c r="B467" i="18"/>
  <c r="A467" i="15"/>
  <c r="B467" i="15"/>
  <c r="A467" i="18"/>
  <c r="A466" i="15"/>
  <c r="B466" i="18"/>
  <c r="B465" i="18"/>
  <c r="A465" i="18"/>
  <c r="A465" i="15"/>
  <c r="B466" i="15"/>
  <c r="A466" i="18"/>
  <c r="A80" i="18"/>
  <c r="B853" i="18"/>
  <c r="A853" i="15"/>
  <c r="A853" i="18"/>
  <c r="B853" i="15"/>
  <c r="A851" i="15"/>
  <c r="A1235" i="15"/>
  <c r="A1235" i="18"/>
  <c r="B1235" i="18"/>
  <c r="B1235" i="15"/>
  <c r="A1234" i="18"/>
  <c r="A1234" i="15"/>
  <c r="B1232" i="15"/>
  <c r="B1231" i="15"/>
  <c r="A1231" i="18"/>
  <c r="B1234" i="15"/>
  <c r="B1234" i="18"/>
  <c r="B1233" i="15"/>
  <c r="A1232" i="15"/>
  <c r="B1231" i="18"/>
  <c r="B57" i="18"/>
  <c r="B57" i="15"/>
  <c r="A57" i="15"/>
  <c r="A57" i="18"/>
  <c r="B56" i="15"/>
  <c r="A56" i="15"/>
  <c r="A56" i="18"/>
  <c r="B56" i="18"/>
  <c r="B141" i="15"/>
  <c r="A1785" i="18"/>
  <c r="A278" i="15"/>
  <c r="B1053" i="18"/>
  <c r="B660" i="18"/>
  <c r="B660" i="15"/>
  <c r="A660" i="15"/>
  <c r="A660" i="18"/>
  <c r="B83" i="15"/>
  <c r="B1056" i="18"/>
  <c r="B1136" i="18"/>
  <c r="A232" i="15"/>
  <c r="A1384" i="15"/>
  <c r="B74" i="15"/>
  <c r="A74" i="15"/>
  <c r="A74" i="18"/>
  <c r="B74" i="18"/>
  <c r="B778" i="18"/>
  <c r="B1025" i="18"/>
  <c r="B1148" i="18"/>
  <c r="A1345" i="18"/>
  <c r="B465" i="15"/>
  <c r="B1512" i="15"/>
  <c r="A923" i="18"/>
  <c r="B923" i="18"/>
  <c r="B923" i="15"/>
  <c r="A923" i="15"/>
  <c r="A1867" i="18"/>
  <c r="A1185" i="18"/>
  <c r="B851" i="15"/>
  <c r="A1382" i="18"/>
  <c r="A322" i="15"/>
  <c r="A322" i="18"/>
  <c r="B322" i="18"/>
  <c r="B322" i="15"/>
  <c r="A321" i="15"/>
  <c r="A85" i="15"/>
  <c r="B85" i="18"/>
  <c r="B85" i="15"/>
  <c r="A85" i="18"/>
  <c r="B633" i="18"/>
  <c r="A633" i="18"/>
  <c r="B633" i="15"/>
  <c r="A633" i="15"/>
  <c r="A632" i="15"/>
  <c r="B632" i="15"/>
  <c r="A632" i="18"/>
  <c r="B632" i="18"/>
  <c r="B630" i="15"/>
  <c r="A631" i="18"/>
  <c r="B631" i="18"/>
  <c r="A631" i="15"/>
  <c r="B631" i="15"/>
  <c r="A1760" i="15"/>
  <c r="A1760" i="18"/>
  <c r="B1760" i="15"/>
  <c r="B1760" i="18"/>
  <c r="B529" i="15"/>
  <c r="A1776" i="15"/>
  <c r="B1776" i="18"/>
  <c r="A1776" i="18"/>
  <c r="B1776" i="15"/>
  <c r="A1775" i="18"/>
  <c r="B1775" i="15"/>
  <c r="A1775" i="15"/>
  <c r="B913" i="15"/>
  <c r="A490" i="18"/>
  <c r="A1655" i="18"/>
  <c r="B1655" i="18"/>
  <c r="B1655" i="15"/>
  <c r="A1655" i="15"/>
  <c r="A1653" i="18"/>
  <c r="B1654" i="15"/>
  <c r="A1654" i="15"/>
  <c r="A269" i="15"/>
  <c r="B269" i="15"/>
  <c r="B269" i="18"/>
  <c r="A269" i="18"/>
  <c r="B1001" i="15"/>
  <c r="A1001" i="15"/>
  <c r="B1001" i="18"/>
  <c r="A1001" i="18"/>
  <c r="A998" i="18"/>
  <c r="A998" i="15"/>
  <c r="B468" i="15"/>
  <c r="B468" i="18"/>
  <c r="A468" i="18"/>
  <c r="A468" i="15"/>
  <c r="A1938" i="15"/>
  <c r="B1938" i="15"/>
  <c r="A1938" i="18"/>
  <c r="B1938" i="18"/>
  <c r="A1935" i="18"/>
  <c r="B1935" i="18"/>
  <c r="B990" i="18"/>
  <c r="A1513" i="15"/>
  <c r="B1931" i="18"/>
  <c r="B421" i="18"/>
  <c r="B421" i="15"/>
  <c r="A421" i="15"/>
  <c r="B420" i="18"/>
  <c r="A421" i="18"/>
  <c r="B44" i="15"/>
  <c r="A44" i="15"/>
  <c r="B44" i="18"/>
  <c r="A44" i="18"/>
  <c r="B233" i="15"/>
  <c r="B217" i="15"/>
  <c r="A294" i="15"/>
  <c r="A662" i="18"/>
  <c r="B662" i="18"/>
  <c r="A662" i="15"/>
  <c r="B662" i="15"/>
  <c r="A661" i="15"/>
  <c r="A661" i="18"/>
  <c r="B661" i="18"/>
  <c r="B661" i="15"/>
  <c r="B1642" i="18"/>
  <c r="A1642" i="15"/>
  <c r="A1642" i="18"/>
  <c r="B1642" i="15"/>
  <c r="A231" i="15"/>
  <c r="A962" i="18"/>
  <c r="B962" i="15"/>
  <c r="A962" i="15"/>
  <c r="B962" i="18"/>
  <c r="A64" i="15"/>
  <c r="B64" i="15"/>
  <c r="B64" i="18"/>
  <c r="A64" i="18"/>
  <c r="B891" i="15"/>
  <c r="A891" i="15"/>
  <c r="A891" i="18"/>
  <c r="B891" i="18"/>
  <c r="B1480" i="18"/>
  <c r="A1480" i="18"/>
  <c r="B1480" i="15"/>
  <c r="A1480" i="15"/>
  <c r="B992" i="18"/>
  <c r="B1762" i="18"/>
  <c r="B941" i="18"/>
  <c r="A941" i="15"/>
  <c r="A941" i="18"/>
  <c r="B941" i="15"/>
  <c r="A1435" i="18"/>
  <c r="B1435" i="18"/>
  <c r="B1435" i="15"/>
  <c r="A1435" i="15"/>
  <c r="A1434" i="18"/>
  <c r="B1434" i="15"/>
  <c r="A1434" i="15"/>
  <c r="B1434" i="18"/>
  <c r="A899" i="18"/>
  <c r="B197" i="18"/>
  <c r="A1517" i="15"/>
  <c r="A920" i="15"/>
  <c r="B920" i="15"/>
  <c r="B920" i="18"/>
  <c r="A920" i="18"/>
  <c r="A1163" i="18"/>
  <c r="B1163" i="18"/>
  <c r="B1163" i="15"/>
  <c r="A1163" i="15"/>
  <c r="A1419" i="18"/>
  <c r="A1785" i="15"/>
  <c r="A1512" i="18"/>
  <c r="A278" i="18"/>
  <c r="B998" i="15"/>
  <c r="B1788" i="18"/>
  <c r="B234" i="15"/>
  <c r="A1021" i="15"/>
  <c r="B348" i="18"/>
  <c r="B348" i="15"/>
  <c r="A348" i="18"/>
  <c r="A348" i="15"/>
  <c r="A347" i="18"/>
  <c r="B347" i="18"/>
  <c r="B1384" i="18"/>
  <c r="A1327" i="18"/>
  <c r="B460" i="18"/>
  <c r="B291" i="15"/>
  <c r="B1272" i="18"/>
  <c r="B1348" i="18"/>
  <c r="A1349" i="15"/>
  <c r="B1349" i="18"/>
  <c r="A1349" i="18"/>
  <c r="B1349" i="15"/>
  <c r="A1345" i="15"/>
  <c r="B311" i="18"/>
  <c r="B994" i="15"/>
  <c r="A147" i="15"/>
  <c r="B147" i="18"/>
  <c r="B147" i="15"/>
  <c r="A147" i="18"/>
  <c r="B143" i="18"/>
  <c r="A143" i="15"/>
  <c r="B143" i="15"/>
  <c r="A143" i="18"/>
  <c r="A1138" i="15"/>
  <c r="B1138" i="15"/>
  <c r="A1138" i="18"/>
  <c r="B1138" i="18"/>
  <c r="B1073" i="15"/>
  <c r="A1073" i="15"/>
  <c r="A1073" i="18"/>
  <c r="B1073" i="18"/>
  <c r="A1072" i="18"/>
  <c r="B1072" i="15"/>
  <c r="A1071" i="18"/>
  <c r="A1065" i="15"/>
  <c r="B1070" i="18"/>
  <c r="B1071" i="15"/>
  <c r="B1066" i="18"/>
  <c r="A1072" i="15"/>
  <c r="B1070" i="15"/>
  <c r="A1070" i="18"/>
  <c r="B1072" i="18"/>
  <c r="B1071" i="18"/>
  <c r="A1071" i="15"/>
  <c r="A1456" i="15"/>
  <c r="B1456" i="18"/>
  <c r="A1456" i="18"/>
  <c r="B1456" i="15"/>
  <c r="C1983" i="15"/>
  <c r="C1983" i="18"/>
  <c r="B999" i="15"/>
  <c r="A893" i="15"/>
  <c r="B893" i="18"/>
  <c r="B893" i="15"/>
  <c r="A893" i="18"/>
  <c r="A892" i="18"/>
  <c r="B892" i="15"/>
  <c r="A892" i="15"/>
  <c r="A542" i="15"/>
  <c r="B542" i="18"/>
  <c r="B542" i="15"/>
  <c r="A542" i="18"/>
  <c r="A553" i="18"/>
  <c r="A553" i="15"/>
  <c r="B553" i="15"/>
  <c r="B553" i="18"/>
  <c r="A834" i="15"/>
  <c r="B834" i="18"/>
  <c r="B834" i="15"/>
  <c r="A834" i="18"/>
  <c r="A833" i="18"/>
  <c r="B831" i="18"/>
  <c r="A831" i="18"/>
  <c r="B832" i="18"/>
  <c r="B831" i="15"/>
  <c r="A832" i="15"/>
  <c r="A831" i="15"/>
  <c r="B832" i="15"/>
  <c r="A832" i="18"/>
  <c r="B529" i="18"/>
  <c r="A1485" i="15"/>
  <c r="A1370" i="15"/>
  <c r="B1370" i="18"/>
  <c r="B1370" i="15"/>
  <c r="A1370" i="18"/>
  <c r="B1368" i="15"/>
  <c r="B1368" i="18"/>
  <c r="A1368" i="15"/>
  <c r="A1369" i="15"/>
  <c r="B1369" i="18"/>
  <c r="A1369" i="18"/>
  <c r="B1369" i="15"/>
  <c r="B1181" i="18"/>
  <c r="A1181" i="18"/>
  <c r="A1181" i="15"/>
  <c r="B1181" i="15"/>
  <c r="A913" i="18"/>
  <c r="B490" i="18"/>
  <c r="A1939" i="15"/>
  <c r="B1939" i="18"/>
  <c r="A1939" i="18"/>
  <c r="B1939" i="15"/>
  <c r="A867" i="15"/>
  <c r="B867" i="18"/>
  <c r="A867" i="18"/>
  <c r="B867" i="15"/>
  <c r="B866" i="18"/>
  <c r="B866" i="15"/>
  <c r="A866" i="18"/>
  <c r="A866" i="15"/>
  <c r="A509" i="18"/>
  <c r="B509" i="18"/>
  <c r="A509" i="15"/>
  <c r="B509" i="15"/>
  <c r="B1997" i="15"/>
  <c r="A1997" i="18"/>
  <c r="B1997" i="18"/>
  <c r="A1997" i="15"/>
  <c r="B1985" i="18"/>
  <c r="A1985" i="18"/>
  <c r="A1985" i="15"/>
  <c r="A1986" i="18"/>
  <c r="B1985" i="15"/>
  <c r="B1986" i="15"/>
  <c r="B1995" i="15"/>
  <c r="B1986" i="18"/>
  <c r="A1995" i="15"/>
  <c r="A1986" i="15"/>
  <c r="A1995" i="18"/>
  <c r="B1993" i="18"/>
  <c r="A1992" i="15"/>
  <c r="A1993" i="15"/>
  <c r="B1992" i="15"/>
  <c r="B1990" i="18"/>
  <c r="B1978" i="18"/>
  <c r="B1993" i="15"/>
  <c r="A1993" i="18"/>
  <c r="A1992" i="18"/>
  <c r="B1988" i="18"/>
  <c r="A1990" i="18"/>
  <c r="A1916" i="18"/>
  <c r="B1916" i="18"/>
  <c r="B1916" i="15"/>
  <c r="A1916" i="15"/>
  <c r="A476" i="15"/>
  <c r="A441" i="18"/>
  <c r="A1799" i="18"/>
  <c r="A1797" i="18"/>
  <c r="A1799" i="15"/>
  <c r="B1799" i="15"/>
  <c r="B1799" i="18"/>
  <c r="A1796" i="15"/>
  <c r="A1795" i="15"/>
  <c r="B1795" i="18"/>
  <c r="A876" i="15"/>
  <c r="B872" i="15"/>
  <c r="A876" i="18"/>
  <c r="B876" i="18"/>
  <c r="B876" i="15"/>
  <c r="B990" i="15"/>
  <c r="A703" i="18"/>
  <c r="A1452" i="15"/>
  <c r="B658" i="15"/>
  <c r="B1513" i="15"/>
  <c r="A1644" i="15"/>
  <c r="B1644" i="18"/>
  <c r="A1644" i="18"/>
  <c r="B1644" i="15"/>
  <c r="A160" i="15"/>
  <c r="A160" i="18"/>
  <c r="B160" i="18"/>
  <c r="B160" i="15"/>
  <c r="A158" i="18"/>
  <c r="A158" i="15"/>
  <c r="B158" i="15"/>
  <c r="B1931" i="15"/>
  <c r="A494" i="15"/>
  <c r="B1481" i="18"/>
  <c r="B1085" i="18"/>
  <c r="B1912" i="18"/>
  <c r="B1912" i="15"/>
  <c r="A1912" i="15"/>
  <c r="A1912" i="18"/>
  <c r="A757" i="18"/>
  <c r="A757" i="15"/>
  <c r="B757" i="18"/>
  <c r="B757" i="15"/>
  <c r="B45" i="18"/>
  <c r="A45" i="15"/>
  <c r="B45" i="15"/>
  <c r="A45" i="18"/>
  <c r="B1257" i="18"/>
  <c r="A233" i="15"/>
  <c r="A738" i="15"/>
  <c r="A231" i="18"/>
  <c r="A474" i="15"/>
  <c r="B1930" i="18"/>
  <c r="A1930" i="18"/>
  <c r="B1930" i="15"/>
  <c r="A1930" i="15"/>
  <c r="B669" i="15"/>
  <c r="A669" i="18"/>
  <c r="B669" i="18"/>
  <c r="A669" i="15"/>
  <c r="A668" i="15"/>
  <c r="B668" i="15"/>
  <c r="A1750" i="15"/>
  <c r="B1750" i="18"/>
  <c r="A1750" i="18"/>
  <c r="B1750" i="15"/>
  <c r="B899" i="18"/>
  <c r="B1517" i="18"/>
  <c r="B1325" i="15"/>
  <c r="B1325" i="18"/>
  <c r="A1325" i="15"/>
  <c r="A1325" i="18"/>
  <c r="A1324" i="15"/>
  <c r="A1324" i="18"/>
  <c r="B1324" i="15"/>
  <c r="A1746" i="15"/>
  <c r="B1746" i="15"/>
  <c r="B1746" i="18"/>
  <c r="A1746" i="18"/>
  <c r="A1745" i="15"/>
  <c r="B1745" i="18"/>
  <c r="A1743" i="15"/>
  <c r="A1745" i="18"/>
  <c r="B1744" i="15"/>
  <c r="B1740" i="18"/>
  <c r="A1740" i="18"/>
  <c r="A1744" i="15"/>
  <c r="A1741" i="15"/>
  <c r="B1740" i="15"/>
  <c r="B1745" i="15"/>
  <c r="A1741" i="18"/>
  <c r="B1741" i="18"/>
  <c r="A1742" i="18"/>
  <c r="A1744" i="18"/>
  <c r="B1741" i="15"/>
  <c r="A1740" i="15"/>
  <c r="B1150" i="15"/>
  <c r="A1150" i="18"/>
  <c r="A1150" i="15"/>
  <c r="B1150" i="18"/>
  <c r="A1148" i="15"/>
  <c r="B1146" i="15"/>
  <c r="A1146" i="18"/>
  <c r="A1323" i="15"/>
  <c r="B1419" i="15"/>
  <c r="B1785" i="18"/>
  <c r="A430" i="18"/>
  <c r="B277" i="15"/>
  <c r="A1357" i="15"/>
  <c r="B1357" i="15"/>
  <c r="B1357" i="18"/>
  <c r="A1357" i="18"/>
  <c r="A1356" i="15"/>
  <c r="B1351" i="18"/>
  <c r="B1351" i="15"/>
  <c r="A1351" i="18"/>
  <c r="A1351" i="15"/>
  <c r="A1350" i="15"/>
  <c r="B1350" i="18"/>
  <c r="A1352" i="15"/>
  <c r="B1350" i="15"/>
  <c r="B1356" i="18"/>
  <c r="B1356" i="15"/>
  <c r="A1356" i="18"/>
  <c r="B1875" i="15"/>
  <c r="A1875" i="18"/>
  <c r="B1876" i="18"/>
  <c r="B1876" i="15"/>
  <c r="A1876" i="18"/>
  <c r="A1876" i="15"/>
  <c r="B998" i="18"/>
  <c r="A1788" i="15"/>
  <c r="B234" i="18"/>
  <c r="B1122" i="15"/>
  <c r="B1891" i="15"/>
  <c r="A1891" i="15"/>
  <c r="A1891" i="18"/>
  <c r="B1891" i="18"/>
  <c r="A1316" i="18"/>
  <c r="B1316" i="15"/>
  <c r="B1316" i="18"/>
  <c r="A1316" i="15"/>
  <c r="B1314" i="15"/>
  <c r="A1314" i="18"/>
  <c r="B1308" i="18"/>
  <c r="A1309" i="18"/>
  <c r="B1313" i="15"/>
  <c r="B1311" i="15"/>
  <c r="A1313" i="18"/>
  <c r="B1311" i="18"/>
  <c r="A1313" i="15"/>
  <c r="A1311" i="18"/>
  <c r="A1314" i="15"/>
  <c r="A1311" i="15"/>
  <c r="B1312" i="15"/>
  <c r="B1308" i="15"/>
  <c r="B1307" i="18"/>
  <c r="A1308" i="18"/>
  <c r="B642" i="15"/>
  <c r="A642" i="18"/>
  <c r="A642" i="15"/>
  <c r="B642" i="18"/>
  <c r="A641" i="15"/>
  <c r="B641" i="18"/>
  <c r="A204" i="18"/>
  <c r="A204" i="15"/>
  <c r="B204" i="15"/>
  <c r="B204" i="18"/>
  <c r="A203" i="15"/>
  <c r="B203" i="18"/>
  <c r="B203" i="15"/>
  <c r="A203" i="18"/>
  <c r="A1327" i="15"/>
  <c r="B265" i="15"/>
  <c r="B1148" i="15"/>
  <c r="A1660" i="18"/>
  <c r="B1660" i="18"/>
  <c r="A1660" i="15"/>
  <c r="B1660" i="15"/>
  <c r="B950" i="18"/>
  <c r="A951" i="15"/>
  <c r="A951" i="18"/>
  <c r="B951" i="15"/>
  <c r="B951" i="18"/>
  <c r="A587" i="18"/>
  <c r="A587" i="15"/>
  <c r="B587" i="15"/>
  <c r="B587" i="18"/>
  <c r="B1544" i="18"/>
  <c r="B836" i="18"/>
  <c r="A836" i="18"/>
  <c r="A836" i="15"/>
  <c r="B836" i="15"/>
  <c r="B1550" i="18"/>
  <c r="A186" i="15"/>
  <c r="B186" i="15"/>
  <c r="A184" i="15"/>
  <c r="A186" i="18"/>
  <c r="B186" i="18"/>
  <c r="B183" i="15"/>
  <c r="A627" i="15"/>
  <c r="B627" i="18"/>
  <c r="B627" i="15"/>
  <c r="A627" i="18"/>
  <c r="B820" i="15"/>
  <c r="A820" i="18"/>
  <c r="B820" i="18"/>
  <c r="A820" i="15"/>
  <c r="B1852" i="15"/>
  <c r="A1852" i="18"/>
  <c r="B1852" i="18"/>
  <c r="A1852" i="15"/>
  <c r="B626" i="18"/>
  <c r="B314" i="18"/>
  <c r="A314" i="18"/>
  <c r="B314" i="15"/>
  <c r="A314" i="15"/>
  <c r="B1462" i="15"/>
  <c r="A1462" i="15"/>
  <c r="A1462" i="18"/>
  <c r="B1462" i="18"/>
  <c r="A1461" i="15"/>
  <c r="B1460" i="18"/>
  <c r="A1461" i="18"/>
  <c r="A35" i="15"/>
  <c r="A35" i="18"/>
  <c r="B35" i="18"/>
  <c r="B35" i="15"/>
  <c r="B1046" i="15"/>
  <c r="A1046" i="18"/>
  <c r="B1046" i="18"/>
  <c r="A1046" i="15"/>
  <c r="A1044" i="15"/>
  <c r="A1043" i="15"/>
  <c r="B202" i="15"/>
  <c r="B202" i="18"/>
  <c r="A202" i="18"/>
  <c r="A202" i="15"/>
  <c r="B200" i="18"/>
  <c r="B199" i="15"/>
  <c r="A200" i="15"/>
  <c r="B200" i="15"/>
  <c r="A200" i="18"/>
  <c r="B192" i="18"/>
  <c r="A198" i="15"/>
  <c r="A192" i="18"/>
  <c r="A192" i="15"/>
  <c r="A198" i="18"/>
  <c r="B201" i="18"/>
  <c r="B201" i="15"/>
  <c r="A201" i="18"/>
  <c r="A201" i="15"/>
  <c r="A248" i="18"/>
  <c r="B248" i="15"/>
  <c r="A248" i="15"/>
  <c r="B248" i="18"/>
  <c r="A529" i="18"/>
  <c r="B1617" i="18"/>
  <c r="A1617" i="15"/>
  <c r="B1617" i="15"/>
  <c r="A1617" i="18"/>
  <c r="A1485" i="18"/>
  <c r="A547" i="15"/>
  <c r="A1062" i="15"/>
  <c r="B1062" i="18"/>
  <c r="A1062" i="18"/>
  <c r="B1062" i="15"/>
  <c r="B1061" i="15"/>
  <c r="B1061" i="18"/>
  <c r="A1061" i="18"/>
  <c r="B1430" i="15"/>
  <c r="A1431" i="15"/>
  <c r="B1431" i="18"/>
  <c r="A1431" i="18"/>
  <c r="B1431" i="15"/>
  <c r="A1428" i="15"/>
  <c r="B1428" i="15"/>
  <c r="B1428" i="18"/>
  <c r="B1427" i="15"/>
  <c r="A1428" i="18"/>
  <c r="A1701" i="18"/>
  <c r="B1701" i="15"/>
  <c r="B1701" i="18"/>
  <c r="A1701" i="15"/>
  <c r="B1700" i="15"/>
  <c r="B1699" i="15"/>
  <c r="B1699" i="18"/>
  <c r="A1699" i="15"/>
  <c r="A913" i="15"/>
  <c r="B490" i="15"/>
  <c r="A1914" i="15"/>
  <c r="A1914" i="18"/>
  <c r="B1914" i="18"/>
  <c r="B1914" i="15"/>
  <c r="A165" i="15"/>
  <c r="B165" i="18"/>
  <c r="B165" i="15"/>
  <c r="A165" i="18"/>
  <c r="B458" i="18"/>
  <c r="B458" i="15"/>
  <c r="A458" i="18"/>
  <c r="A458" i="15"/>
  <c r="B456" i="18"/>
  <c r="A457" i="15"/>
  <c r="A456" i="18"/>
  <c r="B456" i="15"/>
  <c r="B457" i="15"/>
  <c r="A456" i="15"/>
  <c r="B457" i="18"/>
  <c r="A457" i="18"/>
  <c r="B1911" i="15"/>
  <c r="A1911" i="15"/>
  <c r="A1911" i="18"/>
  <c r="B1911" i="18"/>
  <c r="A444" i="18"/>
  <c r="B444" i="18"/>
  <c r="A444" i="15"/>
  <c r="B444" i="15"/>
  <c r="B441" i="15"/>
  <c r="B439" i="15"/>
  <c r="A439" i="15"/>
  <c r="B439" i="18"/>
  <c r="A439" i="18"/>
  <c r="A1429" i="15"/>
  <c r="A472" i="18"/>
  <c r="A1179" i="18"/>
  <c r="B1452" i="15"/>
  <c r="A717" i="18"/>
  <c r="B717" i="15"/>
  <c r="A717" i="15"/>
  <c r="B717" i="18"/>
  <c r="A84" i="15"/>
  <c r="B84" i="18"/>
  <c r="B84" i="15"/>
  <c r="A84" i="18"/>
  <c r="B78" i="15"/>
  <c r="B83" i="18"/>
  <c r="B79" i="18"/>
  <c r="A79" i="18"/>
  <c r="A1000" i="18"/>
  <c r="B442" i="18"/>
  <c r="B494" i="15"/>
  <c r="A180" i="15"/>
  <c r="A180" i="18"/>
  <c r="B180" i="18"/>
  <c r="B180" i="15"/>
  <c r="B1979" i="15"/>
  <c r="A1584" i="18"/>
  <c r="B1584" i="15"/>
  <c r="B1584" i="18"/>
  <c r="A1584" i="15"/>
  <c r="B1583" i="18"/>
  <c r="A1583" i="15"/>
  <c r="B1763" i="18"/>
  <c r="A1763" i="15"/>
  <c r="B1763" i="15"/>
  <c r="A1763" i="18"/>
  <c r="B1761" i="18"/>
  <c r="A1761" i="15"/>
  <c r="A1761" i="18"/>
  <c r="B1761" i="15"/>
  <c r="A588" i="15"/>
  <c r="A588" i="18"/>
  <c r="B588" i="18"/>
  <c r="B588" i="15"/>
  <c r="B69" i="15"/>
  <c r="A69" i="15"/>
  <c r="A69" i="18"/>
  <c r="B69" i="18"/>
  <c r="A634" i="15"/>
  <c r="A738" i="18"/>
  <c r="B571" i="18"/>
  <c r="B571" i="15"/>
  <c r="B572" i="15"/>
  <c r="A572" i="15"/>
  <c r="A572" i="18"/>
  <c r="B572" i="18"/>
  <c r="A474" i="18"/>
  <c r="A423" i="18"/>
  <c r="B428" i="15"/>
  <c r="A428" i="15"/>
  <c r="A357" i="18"/>
  <c r="A1762" i="18"/>
  <c r="A993" i="18"/>
  <c r="A900" i="15"/>
  <c r="A197" i="18"/>
  <c r="B1344" i="15"/>
  <c r="A1344" i="15"/>
  <c r="A1344" i="18"/>
  <c r="B1344" i="18"/>
  <c r="B1516" i="18"/>
  <c r="B1918" i="18"/>
  <c r="A1918" i="15"/>
  <c r="A1920" i="15"/>
  <c r="B1920" i="18"/>
  <c r="B1920" i="15"/>
  <c r="A1920" i="18"/>
  <c r="B879" i="18"/>
  <c r="A879" i="15"/>
  <c r="B879" i="15"/>
  <c r="A879" i="18"/>
  <c r="A877" i="18"/>
  <c r="B878" i="18"/>
  <c r="A877" i="15"/>
  <c r="A878" i="15"/>
  <c r="B877" i="15"/>
  <c r="B878" i="15"/>
  <c r="B877" i="18"/>
  <c r="B1785" i="15"/>
  <c r="A435" i="15"/>
  <c r="A1381" i="15"/>
  <c r="A1685" i="18"/>
  <c r="A1787" i="18"/>
  <c r="B1654" i="18"/>
  <c r="A1122" i="18"/>
  <c r="B1583" i="15"/>
  <c r="A286" i="18"/>
  <c r="B1602" i="15"/>
  <c r="A1602" i="15"/>
  <c r="A1602" i="18"/>
  <c r="B1602" i="18"/>
  <c r="A1601" i="15"/>
  <c r="B1598" i="18"/>
  <c r="B1340" i="18"/>
  <c r="B1340" i="15"/>
  <c r="A1340" i="18"/>
  <c r="A1340" i="15"/>
  <c r="B1339" i="18"/>
  <c r="A1339" i="15"/>
  <c r="A1339" i="18"/>
  <c r="B1339" i="15"/>
  <c r="A912" i="18"/>
  <c r="B1065" i="18"/>
  <c r="B819" i="18"/>
  <c r="A819" i="15"/>
  <c r="A819" i="18"/>
  <c r="B819" i="15"/>
  <c r="B1659" i="15"/>
  <c r="A1659" i="15"/>
  <c r="B1659" i="18"/>
  <c r="A1659" i="18"/>
  <c r="B1542" i="15"/>
  <c r="A1990" i="15"/>
  <c r="A864" i="15"/>
  <c r="A864" i="18"/>
  <c r="B864" i="18"/>
  <c r="B864" i="15"/>
  <c r="A863" i="18"/>
  <c r="B863" i="15"/>
  <c r="A863" i="15"/>
  <c r="B863" i="18"/>
  <c r="B1373" i="15"/>
  <c r="B1775" i="18"/>
  <c r="A1068" i="18"/>
  <c r="B1467" i="15"/>
  <c r="A1060" i="15"/>
  <c r="B1060" i="18"/>
  <c r="B1060" i="15"/>
  <c r="A1060" i="18"/>
  <c r="A1059" i="15"/>
  <c r="A1059" i="18"/>
  <c r="B1672" i="15"/>
  <c r="A1672" i="18"/>
  <c r="B1672" i="18"/>
  <c r="A1672" i="15"/>
  <c r="B406" i="15"/>
  <c r="A406" i="15"/>
  <c r="A406" i="18"/>
  <c r="B406" i="18"/>
  <c r="B916" i="18"/>
  <c r="B916" i="15"/>
  <c r="A916" i="15"/>
  <c r="A916" i="18"/>
  <c r="A1580" i="15"/>
  <c r="A1580" i="18"/>
  <c r="B1580" i="15"/>
  <c r="B1580" i="18"/>
  <c r="B1579" i="15"/>
  <c r="A1579" i="18"/>
  <c r="B1579" i="18"/>
  <c r="B70" i="18"/>
  <c r="A70" i="15"/>
  <c r="B70" i="15"/>
  <c r="A70" i="18"/>
  <c r="A1420" i="18"/>
  <c r="B1420" i="18"/>
  <c r="B1420" i="15"/>
  <c r="A1420" i="15"/>
  <c r="A1416" i="15"/>
  <c r="A1416" i="18"/>
  <c r="B1416" i="15"/>
  <c r="B1416" i="18"/>
  <c r="B1595" i="18"/>
  <c r="A1595" i="18"/>
  <c r="A1595" i="15"/>
  <c r="B1595" i="15"/>
  <c r="B1594" i="15"/>
  <c r="A1594" i="15"/>
  <c r="A1594" i="18"/>
  <c r="A226" i="15"/>
  <c r="A226" i="18"/>
  <c r="B226" i="18"/>
  <c r="B226" i="15"/>
  <c r="B838" i="15"/>
  <c r="A838" i="18"/>
  <c r="B838" i="18"/>
  <c r="A838" i="15"/>
  <c r="A1514" i="15"/>
  <c r="A1056" i="18"/>
  <c r="B1534" i="15"/>
  <c r="B1534" i="18"/>
  <c r="B1535" i="15"/>
  <c r="A1535" i="15"/>
  <c r="B1535" i="18"/>
  <c r="A1535" i="18"/>
  <c r="B1533" i="15"/>
  <c r="B698" i="18"/>
  <c r="B697" i="18"/>
  <c r="B697" i="15"/>
  <c r="A698" i="15"/>
  <c r="A698" i="18"/>
  <c r="B698" i="15"/>
  <c r="B693" i="18"/>
  <c r="B694" i="15"/>
  <c r="A693" i="18"/>
  <c r="B693" i="15"/>
  <c r="B692" i="15"/>
  <c r="B692" i="18"/>
  <c r="A694" i="18"/>
  <c r="B695" i="15"/>
  <c r="A692" i="18"/>
  <c r="A695" i="15"/>
  <c r="A692" i="15"/>
  <c r="B694" i="18"/>
  <c r="B977" i="18"/>
  <c r="A977" i="18"/>
  <c r="A977" i="15"/>
  <c r="B977" i="15"/>
  <c r="A489" i="15"/>
  <c r="A1261" i="18"/>
  <c r="A1261" i="15"/>
  <c r="B1261" i="18"/>
  <c r="B1261" i="15"/>
  <c r="B643" i="15"/>
  <c r="B643" i="18"/>
  <c r="A643" i="18"/>
  <c r="A643" i="15"/>
  <c r="A434" i="18"/>
  <c r="A1134" i="15"/>
  <c r="B441" i="18"/>
  <c r="B321" i="15"/>
  <c r="A1960" i="18"/>
  <c r="B1960" i="18"/>
  <c r="B1960" i="15"/>
  <c r="A1960" i="15"/>
  <c r="A438" i="18"/>
  <c r="B438" i="15"/>
  <c r="A438" i="15"/>
  <c r="B438" i="18"/>
  <c r="B436" i="18"/>
  <c r="A430" i="15"/>
  <c r="A429" i="18"/>
  <c r="B436" i="15"/>
  <c r="A436" i="18"/>
  <c r="B1429" i="15"/>
  <c r="B1137" i="15"/>
  <c r="A1137" i="15"/>
  <c r="A1137" i="18"/>
  <c r="B1137" i="18"/>
  <c r="A1133" i="15"/>
  <c r="A1136" i="18"/>
  <c r="A1132" i="15"/>
  <c r="A1132" i="18"/>
  <c r="A473" i="15"/>
  <c r="A1179" i="15"/>
  <c r="A1451" i="18"/>
  <c r="B1378" i="18"/>
  <c r="B1378" i="15"/>
  <c r="A1378" i="18"/>
  <c r="A1378" i="15"/>
  <c r="A1377" i="15"/>
  <c r="B1377" i="15"/>
  <c r="B1377" i="18"/>
  <c r="A1377" i="18"/>
  <c r="A1372" i="15"/>
  <c r="A1000" i="15"/>
  <c r="A996" i="18"/>
  <c r="A442" i="15"/>
  <c r="B494" i="18"/>
  <c r="A1587" i="18"/>
  <c r="B1086" i="15"/>
  <c r="B495" i="18"/>
  <c r="B1049" i="15"/>
  <c r="A22" i="18"/>
  <c r="A22" i="15"/>
  <c r="B22" i="15"/>
  <c r="B22" i="18"/>
  <c r="A1092" i="15"/>
  <c r="A1092" i="18"/>
  <c r="B1092" i="18"/>
  <c r="B1092" i="15"/>
  <c r="B1091" i="18"/>
  <c r="A1082" i="15"/>
  <c r="A477" i="18"/>
  <c r="B1019" i="18"/>
  <c r="B1019" i="15"/>
  <c r="A1019" i="18"/>
  <c r="A1019" i="15"/>
  <c r="B738" i="15"/>
  <c r="A1638" i="15"/>
  <c r="B52" i="18"/>
  <c r="A52" i="18"/>
  <c r="B52" i="15"/>
  <c r="A52" i="15"/>
  <c r="A337" i="18"/>
  <c r="B337" i="15"/>
  <c r="B337" i="18"/>
  <c r="A337" i="15"/>
  <c r="A91" i="18"/>
  <c r="B91" i="15"/>
  <c r="B91" i="18"/>
  <c r="A91" i="15"/>
  <c r="B90" i="18"/>
  <c r="B775" i="18"/>
  <c r="A775" i="15"/>
  <c r="A775" i="18"/>
  <c r="B775" i="15"/>
  <c r="A992" i="18"/>
  <c r="B1049" i="18"/>
  <c r="B423" i="18"/>
  <c r="A428" i="18"/>
  <c r="B357" i="15"/>
  <c r="B1267" i="15"/>
  <c r="B1267" i="18"/>
  <c r="A1268" i="15"/>
  <c r="B1268" i="15"/>
  <c r="A1268" i="18"/>
  <c r="B1268" i="18"/>
  <c r="A183" i="18"/>
  <c r="B900" i="18"/>
  <c r="B197" i="15"/>
  <c r="A1516" i="18"/>
  <c r="B425" i="15"/>
  <c r="B1692" i="15"/>
  <c r="B1692" i="18"/>
  <c r="A1692" i="15"/>
  <c r="A1692" i="18"/>
  <c r="B1691" i="15"/>
  <c r="B1690" i="18"/>
  <c r="A1691" i="18"/>
  <c r="A1690" i="18"/>
  <c r="B1691" i="18"/>
  <c r="B1690" i="15"/>
  <c r="A1691" i="15"/>
  <c r="A1690" i="15"/>
  <c r="B1302" i="18"/>
  <c r="B1302" i="15"/>
  <c r="A1302" i="15"/>
  <c r="B1303" i="15"/>
  <c r="A1303" i="15"/>
  <c r="B1303" i="18"/>
  <c r="A1303" i="18"/>
  <c r="A1299" i="15"/>
  <c r="B1371" i="15"/>
  <c r="A1371" i="15"/>
  <c r="A1371" i="18"/>
  <c r="B1371" i="18"/>
  <c r="B430" i="18"/>
  <c r="B531" i="18"/>
  <c r="A1460" i="18"/>
  <c r="A1545" i="15"/>
  <c r="B429" i="18"/>
  <c r="B1365" i="15"/>
  <c r="A1365" i="15"/>
  <c r="B1365" i="18"/>
  <c r="A1365" i="18"/>
  <c r="A1654" i="18"/>
  <c r="A1988" i="15"/>
  <c r="A1122" i="15"/>
  <c r="A1583" i="18"/>
  <c r="A1656" i="15"/>
  <c r="A1129" i="18"/>
  <c r="A1129" i="15"/>
  <c r="B1129" i="15"/>
  <c r="B1129" i="18"/>
  <c r="A1699" i="18"/>
  <c r="B1436" i="15"/>
  <c r="A1436" i="18"/>
  <c r="A1436" i="15"/>
  <c r="B1436" i="18"/>
  <c r="B912" i="15"/>
  <c r="B1865" i="15"/>
  <c r="B1865" i="18"/>
  <c r="A1865" i="18"/>
  <c r="A1865" i="15"/>
  <c r="A1859" i="15"/>
  <c r="B1857" i="18"/>
  <c r="A1857" i="18"/>
  <c r="B1857" i="15"/>
  <c r="A1859" i="18"/>
  <c r="A1857" i="15"/>
  <c r="A1861" i="18"/>
  <c r="B1859" i="15"/>
  <c r="B1861" i="18"/>
  <c r="B1859" i="18"/>
  <c r="A1861" i="15"/>
  <c r="B1864" i="15"/>
  <c r="A1864" i="15"/>
  <c r="A1864" i="18"/>
  <c r="A718" i="15"/>
  <c r="A718" i="18"/>
  <c r="B718" i="18"/>
  <c r="B718" i="15"/>
  <c r="B708" i="15"/>
  <c r="A708" i="18"/>
  <c r="A708" i="15"/>
  <c r="B708" i="18"/>
  <c r="B707" i="15"/>
  <c r="A707" i="15"/>
  <c r="A707" i="18"/>
  <c r="B707" i="18"/>
  <c r="A1947" i="15"/>
  <c r="B1948" i="15"/>
  <c r="A1948" i="15"/>
  <c r="A1948" i="18"/>
  <c r="B1946" i="18"/>
  <c r="B1948" i="18"/>
  <c r="A1947" i="18"/>
  <c r="A1943" i="18"/>
  <c r="B1947" i="15"/>
  <c r="A1944" i="15"/>
  <c r="B1944" i="18"/>
  <c r="A1945" i="18"/>
  <c r="B1944" i="15"/>
  <c r="A1946" i="15"/>
  <c r="A1944" i="18"/>
  <c r="B1946" i="15"/>
  <c r="B1581" i="15"/>
  <c r="A1988" i="18"/>
  <c r="B1004" i="18"/>
  <c r="B787" i="18"/>
  <c r="A1130" i="15"/>
  <c r="A981" i="15"/>
  <c r="A1643" i="15"/>
  <c r="A1643" i="18"/>
  <c r="B1643" i="18"/>
  <c r="B1643" i="15"/>
  <c r="B447" i="15"/>
  <c r="A447" i="18"/>
  <c r="A447" i="15"/>
  <c r="B447" i="18"/>
  <c r="A445" i="15"/>
  <c r="B446" i="18"/>
  <c r="B446" i="15"/>
  <c r="A989" i="15"/>
  <c r="A989" i="18"/>
  <c r="B989" i="15"/>
  <c r="B989" i="18"/>
  <c r="A986" i="18"/>
  <c r="B986" i="15"/>
  <c r="A987" i="15"/>
  <c r="B987" i="15"/>
  <c r="B987" i="18"/>
  <c r="B38" i="18"/>
  <c r="A38" i="18"/>
  <c r="A38" i="15"/>
  <c r="B38" i="15"/>
  <c r="B4" i="15"/>
  <c r="A4" i="18"/>
  <c r="B4" i="18"/>
  <c r="A4" i="15"/>
  <c r="A182" i="15"/>
  <c r="A1489" i="15"/>
  <c r="B1489" i="18"/>
  <c r="B1489" i="15"/>
  <c r="A1489" i="18"/>
  <c r="B1488" i="15"/>
  <c r="A1488" i="18"/>
  <c r="A1486" i="18"/>
  <c r="B1486" i="18"/>
  <c r="B1481" i="15"/>
  <c r="A1481" i="18"/>
  <c r="A1482" i="15"/>
  <c r="A1482" i="18"/>
  <c r="B1482" i="18"/>
  <c r="B1482" i="15"/>
  <c r="B1514" i="15"/>
  <c r="A236" i="15"/>
  <c r="B236" i="15"/>
  <c r="A236" i="18"/>
  <c r="B236" i="18"/>
  <c r="B235" i="15"/>
  <c r="B235" i="18"/>
  <c r="A235" i="15"/>
  <c r="B233" i="18"/>
  <c r="A234" i="15"/>
  <c r="B1757" i="18"/>
  <c r="A1056" i="15"/>
  <c r="B1417" i="15"/>
  <c r="A472" i="15"/>
  <c r="A424" i="18"/>
  <c r="A1700" i="15"/>
  <c r="B485" i="18"/>
  <c r="A1445" i="15"/>
  <c r="B1445" i="15"/>
  <c r="A1445" i="18"/>
  <c r="B1445" i="18"/>
  <c r="B1444" i="18"/>
  <c r="A1444" i="18"/>
  <c r="A898" i="15"/>
  <c r="B898" i="15"/>
  <c r="B898" i="18"/>
  <c r="A898" i="18"/>
  <c r="B896" i="18"/>
  <c r="A896" i="15"/>
  <c r="A895" i="15"/>
  <c r="B895" i="15"/>
  <c r="B895" i="18"/>
  <c r="B896" i="15"/>
  <c r="B940" i="18"/>
  <c r="A940" i="18"/>
  <c r="B940" i="15"/>
  <c r="A940" i="15"/>
  <c r="B1254" i="15"/>
  <c r="B1653" i="18"/>
  <c r="A1429" i="18"/>
  <c r="A1260" i="15"/>
  <c r="B1260" i="15"/>
  <c r="A1260" i="18"/>
  <c r="B1260" i="18"/>
  <c r="A1258" i="18"/>
  <c r="B473" i="18"/>
  <c r="B1179" i="18"/>
  <c r="B1452" i="18"/>
  <c r="A521" i="15"/>
  <c r="B521" i="15"/>
  <c r="B521" i="18"/>
  <c r="A521" i="18"/>
  <c r="B1000" i="15"/>
  <c r="B1586" i="15"/>
  <c r="B996" i="15"/>
  <c r="A442" i="18"/>
  <c r="B1106" i="15"/>
  <c r="A1106" i="15"/>
  <c r="B1106" i="18"/>
  <c r="A1106" i="18"/>
  <c r="B1104" i="18"/>
  <c r="A1104" i="15"/>
  <c r="A1105" i="15"/>
  <c r="B1105" i="18"/>
  <c r="B1104" i="15"/>
  <c r="A1104" i="18"/>
  <c r="A287" i="18"/>
  <c r="A1086" i="15"/>
  <c r="A1771" i="15"/>
  <c r="B1771" i="18"/>
  <c r="B1771" i="15"/>
  <c r="A1771" i="18"/>
  <c r="B1979" i="18"/>
  <c r="C2000" i="15"/>
  <c r="B9" i="15"/>
  <c r="B9" i="18"/>
  <c r="A9" i="18"/>
  <c r="A9" i="15"/>
  <c r="B476" i="18"/>
  <c r="B738" i="18"/>
  <c r="A1637" i="18"/>
  <c r="B12" i="15"/>
  <c r="A12" i="15"/>
  <c r="B12" i="18"/>
  <c r="A12" i="18"/>
  <c r="A991" i="15"/>
  <c r="B1375" i="18"/>
  <c r="A423" i="15"/>
  <c r="B1243" i="15"/>
  <c r="A1596" i="15"/>
  <c r="B1596" i="18"/>
  <c r="B1596" i="15"/>
  <c r="A1596" i="18"/>
  <c r="A183" i="15"/>
  <c r="A938" i="18"/>
  <c r="B938" i="15"/>
  <c r="B938" i="18"/>
  <c r="A938" i="15"/>
  <c r="A90" i="18"/>
  <c r="A1517" i="18"/>
  <c r="B900" i="15"/>
  <c r="A425" i="15"/>
  <c r="B564" i="15"/>
  <c r="B566" i="15"/>
  <c r="B566" i="18"/>
  <c r="A566" i="15"/>
  <c r="A566" i="18"/>
  <c r="B1837" i="15"/>
  <c r="B1837" i="18"/>
  <c r="A1837" i="18"/>
  <c r="A1837" i="15"/>
  <c r="B740" i="18"/>
  <c r="B740" i="15"/>
  <c r="A740" i="18"/>
  <c r="A740" i="15"/>
  <c r="A739" i="15"/>
  <c r="A737" i="15"/>
  <c r="A739" i="18"/>
  <c r="A737" i="18"/>
  <c r="B737" i="18"/>
  <c r="B737" i="15"/>
  <c r="B329" i="18"/>
  <c r="A1647" i="15"/>
  <c r="A822" i="15"/>
  <c r="B822" i="18"/>
  <c r="B822" i="15"/>
  <c r="A822" i="18"/>
  <c r="B531" i="15"/>
  <c r="B1460" i="15"/>
  <c r="B1545" i="15"/>
  <c r="B475" i="15"/>
  <c r="B1347" i="15"/>
  <c r="A436" i="15"/>
  <c r="A1047" i="15"/>
  <c r="A78" i="18"/>
  <c r="A1653" i="15"/>
  <c r="A1742" i="15"/>
  <c r="A1978" i="15"/>
  <c r="B1258" i="15"/>
  <c r="A1409" i="15"/>
  <c r="B1409" i="15"/>
  <c r="B1409" i="18"/>
  <c r="A1409" i="18"/>
  <c r="B1122" i="18"/>
  <c r="A1656" i="18"/>
  <c r="B1336" i="18"/>
  <c r="A1336" i="18"/>
  <c r="B1336" i="15"/>
  <c r="A1336" i="15"/>
  <c r="A1335" i="15"/>
  <c r="B1335" i="15"/>
  <c r="B1335" i="18"/>
  <c r="A1335" i="18"/>
  <c r="B1698" i="18"/>
  <c r="A625" i="15"/>
  <c r="B625" i="15"/>
  <c r="A625" i="18"/>
  <c r="B625" i="18"/>
  <c r="B376" i="18"/>
  <c r="A376" i="15"/>
  <c r="B377" i="15"/>
  <c r="B377" i="18"/>
  <c r="A377" i="15"/>
  <c r="A377" i="18"/>
  <c r="B1988" i="15"/>
  <c r="B76" i="18"/>
  <c r="A910" i="18"/>
  <c r="A262" i="15"/>
  <c r="A1373" i="15"/>
  <c r="B1352" i="18"/>
  <c r="B1864" i="18"/>
  <c r="B921" i="18"/>
  <c r="A921" i="18"/>
  <c r="B921" i="15"/>
  <c r="A921" i="15"/>
  <c r="B1052" i="15"/>
  <c r="B1759" i="15"/>
  <c r="B315" i="18"/>
  <c r="A315" i="18"/>
  <c r="A315" i="15"/>
  <c r="B315" i="15"/>
  <c r="A11" i="18"/>
  <c r="B11" i="15"/>
  <c r="B11" i="18"/>
  <c r="A11" i="15"/>
  <c r="B500" i="18"/>
  <c r="A500" i="15"/>
  <c r="A500" i="18"/>
  <c r="B500" i="15"/>
  <c r="A495" i="18"/>
  <c r="B495" i="15"/>
  <c r="B498" i="18"/>
  <c r="B493" i="15"/>
  <c r="A496" i="18"/>
  <c r="B498" i="15"/>
  <c r="A499" i="15"/>
  <c r="A493" i="18"/>
  <c r="B496" i="18"/>
  <c r="B499" i="18"/>
  <c r="A498" i="15"/>
  <c r="A499" i="18"/>
  <c r="B493" i="18"/>
  <c r="B496" i="15"/>
  <c r="A496" i="15"/>
  <c r="A493" i="15"/>
  <c r="B499" i="15"/>
  <c r="B497" i="15"/>
  <c r="A497" i="18"/>
  <c r="B497" i="18"/>
  <c r="A497" i="15"/>
  <c r="B260" i="15"/>
  <c r="B618" i="15"/>
  <c r="A618" i="15"/>
  <c r="B618" i="18"/>
  <c r="A618" i="18"/>
  <c r="B299" i="18"/>
  <c r="A299" i="15"/>
  <c r="A299" i="18"/>
  <c r="B299" i="15"/>
  <c r="A298" i="18"/>
  <c r="B298" i="15"/>
  <c r="A298" i="15"/>
  <c r="B298" i="18"/>
  <c r="A152" i="18"/>
  <c r="A152" i="15"/>
  <c r="B152" i="15"/>
  <c r="B152" i="18"/>
  <c r="A548" i="18"/>
  <c r="B486" i="15"/>
  <c r="A837" i="18"/>
  <c r="B826" i="18"/>
  <c r="B826" i="15"/>
  <c r="A826" i="15"/>
  <c r="A826" i="18"/>
  <c r="B824" i="15"/>
  <c r="A825" i="18"/>
  <c r="B825" i="18"/>
  <c r="B1894" i="18"/>
  <c r="A1894" i="18"/>
  <c r="A1894" i="15"/>
  <c r="B1894" i="15"/>
  <c r="A1893" i="15"/>
  <c r="B615" i="18"/>
  <c r="B616" i="15"/>
  <c r="B616" i="18"/>
  <c r="A616" i="18"/>
  <c r="A616" i="15"/>
  <c r="A485" i="15"/>
  <c r="B222" i="18"/>
  <c r="B222" i="15"/>
  <c r="A222" i="18"/>
  <c r="A222" i="15"/>
  <c r="A220" i="15"/>
  <c r="A220" i="18"/>
  <c r="A221" i="18"/>
  <c r="B221" i="15"/>
  <c r="B221" i="18"/>
  <c r="A221" i="15"/>
  <c r="B1612" i="18"/>
  <c r="A1612" i="15"/>
  <c r="A1612" i="18"/>
  <c r="B1612" i="15"/>
  <c r="B545" i="18"/>
  <c r="B527" i="15"/>
  <c r="B527" i="18"/>
  <c r="A527" i="18"/>
  <c r="A527" i="15"/>
  <c r="A526" i="18"/>
  <c r="B526" i="18"/>
  <c r="A526" i="15"/>
  <c r="B910" i="15"/>
  <c r="A358" i="15"/>
  <c r="B1514" i="18"/>
  <c r="B1362" i="15"/>
  <c r="B1362" i="18"/>
  <c r="A1362" i="15"/>
  <c r="A1362" i="18"/>
  <c r="A1451" i="15"/>
  <c r="A1757" i="18"/>
  <c r="A238" i="15"/>
  <c r="B238" i="18"/>
  <c r="A238" i="18"/>
  <c r="B238" i="15"/>
  <c r="A1417" i="18"/>
  <c r="B812" i="18"/>
  <c r="B224" i="15"/>
  <c r="B224" i="18"/>
  <c r="B223" i="18"/>
  <c r="B223" i="15"/>
  <c r="A224" i="18"/>
  <c r="A224" i="15"/>
  <c r="B1488" i="18"/>
  <c r="B424" i="18"/>
  <c r="B1700" i="18"/>
  <c r="B706" i="18"/>
  <c r="A706" i="18"/>
  <c r="A706" i="15"/>
  <c r="B706" i="15"/>
  <c r="B704" i="15"/>
  <c r="B356" i="15"/>
  <c r="A356" i="18"/>
  <c r="A356" i="15"/>
  <c r="B356" i="18"/>
  <c r="B353" i="15"/>
  <c r="B355" i="15"/>
  <c r="A355" i="15"/>
  <c r="B353" i="18"/>
  <c r="A355" i="18"/>
  <c r="A353" i="18"/>
  <c r="A353" i="15"/>
  <c r="B355" i="18"/>
  <c r="A1526" i="15"/>
  <c r="B1526" i="15"/>
  <c r="A1526" i="18"/>
  <c r="B1526" i="18"/>
  <c r="A1525" i="18"/>
  <c r="B1525" i="15"/>
  <c r="B1524" i="15"/>
  <c r="A1525" i="15"/>
  <c r="B1525" i="18"/>
  <c r="B1471" i="15"/>
  <c r="A1471" i="15"/>
  <c r="A1471" i="18"/>
  <c r="B1471" i="18"/>
  <c r="B1470" i="15"/>
  <c r="B1467" i="18"/>
  <c r="A1467" i="15"/>
  <c r="B1468" i="15"/>
  <c r="A1469" i="18"/>
  <c r="B1469" i="18"/>
  <c r="B1469" i="15"/>
  <c r="A1469" i="15"/>
  <c r="A1467" i="18"/>
  <c r="A512" i="15"/>
  <c r="A512" i="18"/>
  <c r="B512" i="15"/>
  <c r="B512" i="18"/>
  <c r="B511" i="18"/>
  <c r="B511" i="15"/>
  <c r="B510" i="15"/>
  <c r="A511" i="18"/>
  <c r="A511" i="15"/>
  <c r="B510" i="18"/>
  <c r="A1028" i="15"/>
  <c r="A1027" i="15"/>
  <c r="B1029" i="15"/>
  <c r="A1029" i="15"/>
  <c r="A1029" i="18"/>
  <c r="B1029" i="18"/>
  <c r="B1025" i="15"/>
  <c r="A1025" i="18"/>
  <c r="A1021" i="18"/>
  <c r="B1021" i="15"/>
  <c r="A191" i="15"/>
  <c r="A191" i="18"/>
  <c r="B191" i="18"/>
  <c r="B191" i="15"/>
  <c r="B892" i="18"/>
  <c r="A629" i="18"/>
  <c r="B629" i="18"/>
  <c r="B629" i="15"/>
  <c r="A629" i="15"/>
  <c r="B824" i="18"/>
  <c r="B1516" i="15"/>
  <c r="A1254" i="15"/>
  <c r="B1429" i="18"/>
  <c r="B840" i="18"/>
  <c r="A840" i="15"/>
  <c r="A840" i="18"/>
  <c r="B840" i="15"/>
  <c r="A786" i="15"/>
  <c r="B786" i="18"/>
  <c r="A786" i="18"/>
  <c r="B786" i="15"/>
  <c r="A169" i="18"/>
  <c r="A189" i="18"/>
  <c r="A999" i="18"/>
  <c r="B996" i="18"/>
  <c r="A1484" i="18"/>
  <c r="A1086" i="18"/>
  <c r="A582" i="18"/>
  <c r="B1678" i="15"/>
  <c r="A1678" i="15"/>
  <c r="B1678" i="18"/>
  <c r="A1678" i="18"/>
  <c r="A440" i="18"/>
  <c r="B777" i="18"/>
  <c r="A43" i="15"/>
  <c r="A43" i="18"/>
  <c r="B43" i="15"/>
  <c r="B43" i="18"/>
  <c r="B21" i="15"/>
  <c r="B21" i="18"/>
  <c r="A21" i="18"/>
  <c r="A21" i="15"/>
  <c r="A476" i="18"/>
  <c r="B1638" i="15"/>
  <c r="A1227" i="18"/>
  <c r="B1227" i="18"/>
  <c r="A1227" i="15"/>
  <c r="B1227" i="15"/>
  <c r="B1225" i="15"/>
  <c r="B1221" i="15"/>
  <c r="B1221" i="18"/>
  <c r="A1225" i="15"/>
  <c r="A1225" i="18"/>
  <c r="B429" i="15"/>
  <c r="B1833" i="15"/>
  <c r="B1833" i="18"/>
  <c r="A1833" i="15"/>
  <c r="A1833" i="18"/>
  <c r="A1830" i="15"/>
  <c r="A1831" i="15"/>
  <c r="A1832" i="18"/>
  <c r="A1832" i="15"/>
  <c r="B1832" i="15"/>
  <c r="B1832" i="18"/>
  <c r="B991" i="18"/>
  <c r="A825" i="15"/>
  <c r="B1375" i="15"/>
  <c r="B423" i="15"/>
  <c r="A297" i="18"/>
  <c r="B1965" i="15"/>
  <c r="A1965" i="18"/>
  <c r="B1965" i="18"/>
  <c r="A1965" i="15"/>
  <c r="B90" i="15"/>
  <c r="B290" i="18"/>
  <c r="B425" i="18"/>
  <c r="A1391" i="15"/>
  <c r="B1391" i="18"/>
  <c r="B1391" i="15"/>
  <c r="A1391" i="18"/>
  <c r="B1363" i="18"/>
  <c r="B1055" i="15"/>
  <c r="B1055" i="18"/>
  <c r="A1055" i="15"/>
  <c r="A1055" i="18"/>
  <c r="B1905" i="18"/>
  <c r="A1905" i="18"/>
  <c r="A1905" i="15"/>
  <c r="B1905" i="15"/>
  <c r="A156" i="15"/>
  <c r="A156" i="18"/>
  <c r="B156" i="18"/>
  <c r="B156" i="15"/>
  <c r="A155" i="18"/>
  <c r="B155" i="18"/>
  <c r="B155" i="15"/>
  <c r="A155" i="15"/>
  <c r="A531" i="15"/>
  <c r="A1460" i="15"/>
  <c r="B1545" i="18"/>
  <c r="A1189" i="18"/>
  <c r="A1189" i="15"/>
  <c r="A1188" i="18"/>
  <c r="B1189" i="18"/>
  <c r="B1189" i="15"/>
  <c r="B1185" i="15"/>
  <c r="A446" i="18"/>
  <c r="A475" i="18"/>
  <c r="B1653" i="15"/>
  <c r="B1742" i="18"/>
  <c r="B1978" i="15"/>
  <c r="B1258" i="18"/>
  <c r="B881" i="18"/>
  <c r="B1594" i="18"/>
  <c r="B1656" i="15"/>
  <c r="A1941" i="15"/>
  <c r="B1331" i="18"/>
  <c r="A1331" i="18"/>
  <c r="A1331" i="15"/>
  <c r="B1331" i="15"/>
  <c r="A1330" i="18"/>
  <c r="B1330" i="18"/>
  <c r="A1330" i="15"/>
  <c r="A1989" i="15"/>
  <c r="B76" i="15"/>
  <c r="B1992" i="18"/>
  <c r="A1806" i="18"/>
  <c r="B1639" i="15"/>
  <c r="B1640" i="18"/>
  <c r="A1638" i="18"/>
  <c r="B1640" i="15"/>
  <c r="A1640" i="15"/>
  <c r="A1640" i="18"/>
  <c r="A1636" i="18"/>
  <c r="B1636" i="15"/>
  <c r="A1636" i="15"/>
  <c r="B1636" i="18"/>
  <c r="A1579" i="15"/>
  <c r="A896" i="18"/>
  <c r="B1324" i="18"/>
  <c r="A7" i="18"/>
  <c r="B7" i="15"/>
  <c r="B7" i="18"/>
  <c r="A7" i="15"/>
  <c r="A6" i="18"/>
  <c r="B6" i="15"/>
  <c r="B508" i="18"/>
  <c r="A508" i="15"/>
  <c r="B508" i="15"/>
  <c r="A507" i="18"/>
  <c r="A508" i="18"/>
  <c r="A506" i="18"/>
  <c r="B506" i="15"/>
  <c r="A1126" i="15"/>
  <c r="A1127" i="18"/>
  <c r="B1127" i="15"/>
  <c r="A1127" i="15"/>
  <c r="B1127" i="18"/>
  <c r="A1125" i="15"/>
  <c r="A1125" i="18"/>
  <c r="B1125" i="18"/>
  <c r="B1125" i="15"/>
  <c r="A1124" i="18"/>
  <c r="B58" i="18"/>
  <c r="A58" i="18"/>
  <c r="B58" i="15"/>
  <c r="A58" i="15"/>
  <c r="B1433" i="18"/>
  <c r="A1433" i="18"/>
  <c r="B1433" i="15"/>
  <c r="A1433" i="15"/>
  <c r="B330" i="18"/>
  <c r="A330" i="15"/>
  <c r="A330" i="18"/>
  <c r="B330" i="15"/>
  <c r="A329" i="18"/>
  <c r="A193" i="18"/>
  <c r="B605" i="15"/>
  <c r="A605" i="15"/>
  <c r="B605" i="18"/>
  <c r="A605" i="18"/>
  <c r="A282" i="18"/>
  <c r="B282" i="18"/>
  <c r="B282" i="15"/>
  <c r="A282" i="15"/>
  <c r="A1450" i="18"/>
  <c r="B1450" i="18"/>
  <c r="B1450" i="15"/>
  <c r="A1450" i="15"/>
  <c r="A999" i="15"/>
  <c r="A996" i="15"/>
  <c r="B1484" i="18"/>
  <c r="B850" i="15"/>
  <c r="A850" i="15"/>
  <c r="B850" i="18"/>
  <c r="A850" i="18"/>
  <c r="A847" i="15"/>
  <c r="A847" i="18"/>
  <c r="B846" i="15"/>
  <c r="B847" i="18"/>
  <c r="A846" i="18"/>
  <c r="B848" i="15"/>
  <c r="A848" i="18"/>
  <c r="B849" i="15"/>
  <c r="A848" i="15"/>
  <c r="B848" i="18"/>
  <c r="A849" i="18"/>
  <c r="B849" i="18"/>
  <c r="A675" i="15"/>
  <c r="B675" i="15"/>
  <c r="B675" i="18"/>
  <c r="A675" i="18"/>
  <c r="A403" i="18"/>
  <c r="A1533" i="15"/>
  <c r="A1438" i="18"/>
  <c r="A1438" i="15"/>
  <c r="B1438" i="18"/>
  <c r="B1438" i="15"/>
  <c r="A781" i="15"/>
  <c r="A781" i="18"/>
  <c r="B781" i="15"/>
  <c r="B781" i="18"/>
  <c r="B780" i="15"/>
  <c r="A778" i="18"/>
  <c r="B440" i="18"/>
  <c r="A777" i="15"/>
  <c r="A28" i="18"/>
  <c r="A28" i="15"/>
  <c r="B28" i="15"/>
  <c r="B28" i="18"/>
  <c r="B14" i="18"/>
  <c r="B14" i="15"/>
  <c r="A14" i="15"/>
  <c r="A14" i="18"/>
  <c r="B476" i="15"/>
  <c r="B1053" i="15"/>
  <c r="A429" i="15"/>
  <c r="B1648" i="15"/>
  <c r="A1648" i="15"/>
  <c r="A1648" i="18"/>
  <c r="B1648" i="18"/>
  <c r="A1647" i="18"/>
  <c r="B1645" i="18"/>
  <c r="A1645" i="15"/>
  <c r="A1645" i="18"/>
  <c r="B1645" i="15"/>
  <c r="A1375" i="18"/>
  <c r="B268" i="15"/>
  <c r="B268" i="18"/>
  <c r="A268" i="18"/>
  <c r="A268" i="15"/>
  <c r="A265" i="15"/>
  <c r="A265" i="18"/>
  <c r="B266" i="18"/>
  <c r="A267" i="18"/>
  <c r="A264" i="15"/>
  <c r="A266" i="18"/>
  <c r="A267" i="15"/>
  <c r="A266" i="15"/>
  <c r="B267" i="18"/>
  <c r="B266" i="15"/>
  <c r="B267" i="15"/>
  <c r="A263" i="18"/>
  <c r="B263" i="15"/>
  <c r="B263" i="18"/>
  <c r="B262" i="15"/>
  <c r="A263" i="15"/>
  <c r="B262" i="18"/>
  <c r="A262" i="18"/>
  <c r="B297" i="18"/>
  <c r="B492" i="18"/>
  <c r="A492" i="15"/>
  <c r="A492" i="18"/>
  <c r="B492" i="15"/>
  <c r="A821" i="18"/>
  <c r="B821" i="15"/>
  <c r="A821" i="15"/>
  <c r="B821" i="18"/>
  <c r="A157" i="15"/>
  <c r="B1219" i="18"/>
  <c r="B1219" i="15"/>
  <c r="A1219" i="18"/>
  <c r="A1219" i="15"/>
  <c r="A90" i="15"/>
  <c r="A1854" i="18"/>
  <c r="B1854" i="15"/>
  <c r="B1854" i="18"/>
  <c r="A1854" i="15"/>
  <c r="A290" i="18"/>
  <c r="A425" i="18"/>
  <c r="A1363" i="15"/>
  <c r="B1453" i="18"/>
  <c r="A329" i="15"/>
  <c r="B1647" i="18"/>
  <c r="A1459" i="18"/>
  <c r="A1545" i="18"/>
  <c r="B1385" i="15"/>
  <c r="B1385" i="18"/>
  <c r="A1385" i="18"/>
  <c r="A1385" i="15"/>
  <c r="A1384" i="18"/>
  <c r="B1384" i="15"/>
  <c r="A446" i="15"/>
  <c r="A1347" i="15"/>
  <c r="A78" i="15"/>
  <c r="B1742" i="15"/>
  <c r="A1258" i="15"/>
  <c r="A865" i="15"/>
  <c r="B865" i="15"/>
  <c r="B865" i="18"/>
  <c r="A865" i="18"/>
  <c r="B1656" i="18"/>
  <c r="B239" i="18"/>
  <c r="B958" i="18"/>
  <c r="A958" i="15"/>
  <c r="A952" i="15"/>
  <c r="B958" i="15"/>
  <c r="A956" i="15"/>
  <c r="A958" i="18"/>
  <c r="B952" i="18"/>
  <c r="B158" i="18"/>
  <c r="A498" i="18"/>
  <c r="B1744" i="18"/>
  <c r="A484" i="18"/>
  <c r="A1061" i="15"/>
  <c r="A1568" i="18"/>
  <c r="B526" i="15"/>
  <c r="A530" i="15"/>
  <c r="C2000" i="18"/>
  <c r="A144" i="15"/>
  <c r="B190" i="15"/>
  <c r="B190" i="18"/>
  <c r="A190" i="15"/>
  <c r="A190" i="18"/>
  <c r="A550" i="18"/>
  <c r="B189" i="18"/>
  <c r="B219" i="18"/>
  <c r="A219" i="15"/>
  <c r="A218" i="15"/>
  <c r="A219" i="18"/>
  <c r="B219" i="15"/>
  <c r="B999" i="18"/>
  <c r="B976" i="15"/>
  <c r="A976" i="18"/>
  <c r="B976" i="18"/>
  <c r="A976" i="15"/>
  <c r="A975" i="18"/>
  <c r="B1484" i="15"/>
  <c r="B403" i="18"/>
  <c r="A1533" i="18"/>
  <c r="B440" i="15"/>
  <c r="A2" i="18"/>
  <c r="B2" i="18"/>
  <c r="A2" i="15"/>
  <c r="B2" i="15"/>
  <c r="A54" i="15"/>
  <c r="A54" i="18"/>
  <c r="B54" i="15"/>
  <c r="B54" i="18"/>
  <c r="A383" i="18"/>
  <c r="B383" i="15"/>
  <c r="A383" i="15"/>
  <c r="B383" i="18"/>
  <c r="A1053" i="15"/>
  <c r="B1593" i="15"/>
  <c r="A1593" i="18"/>
  <c r="B1593" i="18"/>
  <c r="A1593" i="15"/>
  <c r="B1589" i="18"/>
  <c r="A1589" i="15"/>
  <c r="B1592" i="18"/>
  <c r="A1590" i="18"/>
  <c r="B1589" i="15"/>
  <c r="B1592" i="15"/>
  <c r="B1587" i="18"/>
  <c r="A1589" i="18"/>
  <c r="A824" i="15"/>
  <c r="B1047" i="15"/>
  <c r="B638" i="15"/>
  <c r="A297" i="15"/>
  <c r="A1388" i="15"/>
  <c r="A1388" i="18"/>
  <c r="B1388" i="18"/>
  <c r="B1388" i="15"/>
  <c r="A1386" i="15"/>
  <c r="B1386" i="18"/>
  <c r="A1386" i="18"/>
  <c r="A1927" i="15"/>
  <c r="B157" i="18"/>
  <c r="B426" i="15"/>
  <c r="A1244" i="15"/>
  <c r="A1244" i="18"/>
  <c r="B1244" i="18"/>
  <c r="B1244" i="15"/>
  <c r="A1243" i="15"/>
  <c r="B1893" i="15"/>
  <c r="B1360" i="15"/>
  <c r="A1360" i="18"/>
  <c r="B1360" i="18"/>
  <c r="A1360" i="15"/>
  <c r="B445" i="18"/>
  <c r="B1050" i="15"/>
  <c r="B1419" i="18"/>
  <c r="A1801" i="15"/>
  <c r="A1801" i="18"/>
  <c r="B1803" i="15"/>
  <c r="B1801" i="18"/>
  <c r="A1803" i="15"/>
  <c r="B1803" i="18"/>
  <c r="A1803" i="18"/>
  <c r="A1800" i="15"/>
  <c r="B1459" i="15"/>
  <c r="A611" i="15"/>
  <c r="A1044" i="18"/>
  <c r="B975" i="15"/>
  <c r="B739" i="18"/>
  <c r="B78" i="18"/>
  <c r="A506" i="15"/>
  <c r="A1329" i="18"/>
  <c r="A1329" i="15"/>
  <c r="B1329" i="18"/>
  <c r="B1329" i="15"/>
  <c r="B198" i="18"/>
  <c r="A352" i="15"/>
  <c r="A352" i="18"/>
  <c r="B352" i="18"/>
  <c r="B352" i="15"/>
  <c r="B20" i="18"/>
  <c r="B20" i="15"/>
  <c r="A20" i="15"/>
  <c r="A20" i="18"/>
  <c r="A1259" i="18"/>
  <c r="B695" i="18"/>
  <c r="A89" i="15"/>
  <c r="B484" i="15"/>
  <c r="B541" i="18"/>
  <c r="A541" i="18"/>
  <c r="B541" i="15"/>
  <c r="A541" i="15"/>
  <c r="B540" i="15"/>
  <c r="A540" i="18"/>
  <c r="B908" i="15"/>
  <c r="A1537" i="15"/>
  <c r="A1537" i="18"/>
  <c r="B1537" i="15"/>
  <c r="B1537" i="18"/>
  <c r="B546" i="18"/>
  <c r="B1146" i="18"/>
  <c r="A1098" i="15"/>
  <c r="B1427" i="18"/>
  <c r="B1299" i="15"/>
  <c r="B851" i="18"/>
  <c r="B1895" i="15"/>
  <c r="A1895" i="18"/>
  <c r="A1895" i="15"/>
  <c r="B1895" i="18"/>
  <c r="A1245" i="15"/>
  <c r="B1245" i="18"/>
  <c r="B1245" i="15"/>
  <c r="A1245" i="18"/>
  <c r="A1639" i="18"/>
  <c r="B1757" i="15"/>
  <c r="A218" i="18"/>
  <c r="A292" i="15"/>
  <c r="B292" i="15"/>
  <c r="B292" i="18"/>
  <c r="A292" i="18"/>
  <c r="A291" i="18"/>
  <c r="A291" i="15"/>
  <c r="B291" i="18"/>
  <c r="B289" i="18"/>
  <c r="A289" i="18"/>
  <c r="A289" i="15"/>
  <c r="B289" i="15"/>
  <c r="B287" i="18"/>
  <c r="A288" i="15"/>
  <c r="A286" i="15"/>
  <c r="A288" i="18"/>
  <c r="B288" i="18"/>
  <c r="B288" i="15"/>
  <c r="A1702" i="15"/>
  <c r="A1702" i="18"/>
  <c r="B1702" i="15"/>
  <c r="B1702" i="18"/>
  <c r="B1629" i="18"/>
  <c r="B1629" i="15"/>
  <c r="A1629" i="15"/>
  <c r="A1629" i="18"/>
  <c r="A1628" i="18"/>
  <c r="B1628" i="15"/>
  <c r="A1627" i="18"/>
  <c r="B1627" i="15"/>
  <c r="A1628" i="15"/>
  <c r="B443" i="15"/>
  <c r="A478" i="18"/>
  <c r="B478" i="18"/>
  <c r="B478" i="15"/>
  <c r="A478" i="15"/>
  <c r="B477" i="18"/>
  <c r="B477" i="15"/>
  <c r="A477" i="15"/>
  <c r="A475" i="15"/>
  <c r="B1626" i="18"/>
  <c r="A434" i="15"/>
  <c r="A1910" i="18"/>
  <c r="A1910" i="15"/>
  <c r="A1909" i="15"/>
  <c r="B1910" i="15"/>
  <c r="B1910" i="18"/>
  <c r="B1909" i="15"/>
  <c r="B1909" i="18"/>
  <c r="B73" i="18"/>
  <c r="B73" i="15"/>
  <c r="A73" i="18"/>
  <c r="A73" i="15"/>
  <c r="A550" i="15"/>
  <c r="B145" i="15"/>
  <c r="B936" i="15"/>
  <c r="A936" i="15"/>
  <c r="B936" i="18"/>
  <c r="A936" i="18"/>
  <c r="A934" i="15"/>
  <c r="A934" i="18"/>
  <c r="B934" i="15"/>
  <c r="B934" i="18"/>
  <c r="A933" i="15"/>
  <c r="A935" i="18"/>
  <c r="B935" i="15"/>
  <c r="B933" i="15"/>
  <c r="A935" i="15"/>
  <c r="B933" i="18"/>
  <c r="A189" i="15"/>
  <c r="A432" i="18"/>
  <c r="B691" i="18"/>
  <c r="A659" i="18"/>
  <c r="B659" i="15"/>
  <c r="B659" i="18"/>
  <c r="A659" i="15"/>
  <c r="B656" i="15"/>
  <c r="A656" i="18"/>
  <c r="B656" i="18"/>
  <c r="A655" i="15"/>
  <c r="A656" i="15"/>
  <c r="B1533" i="18"/>
  <c r="A1484" i="15"/>
  <c r="A725" i="15"/>
  <c r="B725" i="18"/>
  <c r="B725" i="15"/>
  <c r="A725" i="18"/>
  <c r="A403" i="15"/>
  <c r="A1298" i="18"/>
  <c r="A1298" i="15"/>
  <c r="B1298" i="18"/>
  <c r="B1298" i="15"/>
  <c r="B1296" i="18"/>
  <c r="A1296" i="15"/>
  <c r="A1296" i="18"/>
  <c r="B894" i="18"/>
  <c r="A894" i="15"/>
  <c r="A894" i="18"/>
  <c r="B894" i="15"/>
  <c r="A469" i="15"/>
  <c r="A469" i="18"/>
  <c r="B469" i="18"/>
  <c r="B469" i="15"/>
  <c r="A440" i="15"/>
  <c r="B777" i="15"/>
  <c r="A1256" i="18"/>
  <c r="A25" i="15"/>
  <c r="A25" i="18"/>
  <c r="B25" i="18"/>
  <c r="B25" i="15"/>
  <c r="B1374" i="18"/>
  <c r="B638" i="18"/>
  <c r="B297" i="15"/>
  <c r="B1927" i="15"/>
  <c r="B621" i="18"/>
  <c r="B621" i="15"/>
  <c r="A621" i="15"/>
  <c r="A621" i="18"/>
  <c r="B157" i="15"/>
  <c r="B80" i="18"/>
  <c r="B1892" i="18"/>
  <c r="A426" i="18"/>
  <c r="A1893" i="18"/>
  <c r="A1486" i="15"/>
  <c r="A445" i="18"/>
  <c r="A1049" i="15"/>
  <c r="B61" i="18"/>
  <c r="A61" i="18"/>
  <c r="B61" i="15"/>
  <c r="A61" i="15"/>
  <c r="B743" i="15"/>
  <c r="B743" i="18"/>
  <c r="A743" i="18"/>
  <c r="A743" i="15"/>
  <c r="B1459" i="18"/>
  <c r="B1044" i="18"/>
  <c r="B975" i="18"/>
  <c r="B1627" i="18"/>
  <c r="B739" i="15"/>
  <c r="B1098" i="18"/>
  <c r="B198" i="15"/>
  <c r="A997" i="18"/>
  <c r="A997" i="15"/>
  <c r="B997" i="15"/>
  <c r="B997" i="18"/>
  <c r="A994" i="15"/>
  <c r="B994" i="18"/>
  <c r="B995" i="15"/>
  <c r="B995" i="18"/>
  <c r="A995" i="18"/>
  <c r="A995" i="15"/>
  <c r="B993" i="15"/>
  <c r="B1397" i="18"/>
  <c r="A1259" i="15"/>
  <c r="A695" i="18"/>
  <c r="A510" i="15"/>
  <c r="A693" i="15"/>
  <c r="A89" i="18"/>
  <c r="B483" i="18"/>
  <c r="A908" i="15"/>
  <c r="B547" i="18"/>
  <c r="B1800" i="18"/>
  <c r="A1649" i="15"/>
  <c r="B1649" i="15"/>
  <c r="B1649" i="18"/>
  <c r="A1649" i="18"/>
  <c r="A1784" i="18"/>
  <c r="A1634" i="15"/>
  <c r="A971" i="15"/>
  <c r="B972" i="18"/>
  <c r="A972" i="18"/>
  <c r="A972" i="15"/>
  <c r="B972" i="15"/>
  <c r="B965" i="15"/>
  <c r="B968" i="15"/>
  <c r="B965" i="18"/>
  <c r="A963" i="15"/>
  <c r="A963" i="18"/>
  <c r="A965" i="15"/>
  <c r="B963" i="18"/>
  <c r="A965" i="18"/>
  <c r="A967" i="15"/>
  <c r="B967" i="15"/>
  <c r="B967" i="18"/>
  <c r="A969" i="15"/>
  <c r="B968" i="18"/>
  <c r="A968" i="18"/>
  <c r="A968" i="15"/>
  <c r="B520" i="15"/>
  <c r="A520" i="18"/>
  <c r="B520" i="18"/>
  <c r="A520" i="15"/>
  <c r="B1461" i="18"/>
  <c r="B1154" i="15"/>
  <c r="A1154" i="15"/>
  <c r="B1154" i="18"/>
  <c r="A1154" i="18"/>
  <c r="B1153" i="15"/>
  <c r="A1153" i="18"/>
  <c r="B1153" i="18"/>
  <c r="A1153" i="15"/>
  <c r="A1308" i="15"/>
  <c r="A1063" i="15"/>
  <c r="B1314" i="18"/>
  <c r="B1225" i="18"/>
  <c r="B53" i="18"/>
  <c r="A53" i="15"/>
  <c r="A53" i="18"/>
  <c r="B53" i="15"/>
  <c r="A884" i="15"/>
  <c r="A884" i="18"/>
  <c r="B884" i="15"/>
  <c r="B884" i="18"/>
  <c r="B666" i="15"/>
  <c r="A666" i="18"/>
  <c r="A666" i="15"/>
  <c r="B666" i="18"/>
  <c r="B705" i="15"/>
  <c r="B705" i="18"/>
  <c r="A705" i="15"/>
  <c r="A704" i="15"/>
  <c r="A704" i="18"/>
  <c r="A705" i="18"/>
  <c r="A1786" i="15"/>
  <c r="B1786" i="18"/>
  <c r="B1786" i="15"/>
  <c r="A1786" i="18"/>
  <c r="A1979" i="15"/>
  <c r="A1979" i="18"/>
  <c r="A1978" i="18"/>
  <c r="A1981" i="18"/>
  <c r="B1981" i="15"/>
  <c r="A1981" i="15"/>
  <c r="B1981" i="18"/>
  <c r="A1554" i="15"/>
  <c r="A793" i="15"/>
  <c r="A1098" i="18"/>
  <c r="B109" i="18"/>
  <c r="B109" i="15"/>
  <c r="A109" i="15"/>
  <c r="A109" i="18"/>
  <c r="A240" i="15"/>
  <c r="A776" i="18"/>
  <c r="B776" i="18"/>
  <c r="A776" i="15"/>
  <c r="B776" i="15"/>
  <c r="A665" i="15"/>
  <c r="B1498" i="18"/>
  <c r="A577" i="18"/>
  <c r="B1068" i="18"/>
  <c r="B585" i="18"/>
  <c r="B1393" i="15"/>
  <c r="B1982" i="15"/>
  <c r="A1982" i="15"/>
  <c r="B1982" i="18"/>
  <c r="A1982" i="18"/>
  <c r="B1271" i="15"/>
  <c r="A576" i="15"/>
  <c r="B1068" i="15"/>
  <c r="B1413" i="15"/>
  <c r="A1413" i="18"/>
  <c r="B1413" i="18"/>
  <c r="A1413" i="15"/>
  <c r="A585" i="15"/>
  <c r="A381" i="15"/>
  <c r="B381" i="18"/>
  <c r="A381" i="18"/>
  <c r="B381" i="15"/>
  <c r="A613" i="18"/>
  <c r="A1293" i="18"/>
  <c r="B1293" i="15"/>
  <c r="B1293" i="18"/>
  <c r="A1293" i="15"/>
  <c r="A1375" i="15"/>
  <c r="A1376" i="15"/>
  <c r="B1376" i="18"/>
  <c r="A1376" i="18"/>
  <c r="B1376" i="15"/>
  <c r="B1118" i="15"/>
  <c r="B1118" i="18"/>
  <c r="A1118" i="18"/>
  <c r="A1118" i="15"/>
  <c r="B116" i="18"/>
  <c r="B792" i="18"/>
  <c r="B240" i="18"/>
  <c r="B843" i="18"/>
  <c r="A843" i="18"/>
  <c r="B843" i="15"/>
  <c r="A843" i="15"/>
  <c r="B1867" i="15"/>
  <c r="B1532" i="18"/>
  <c r="A1532" i="15"/>
  <c r="B1532" i="15"/>
  <c r="A1532" i="18"/>
  <c r="B1569" i="15"/>
  <c r="A1569" i="15"/>
  <c r="A1569" i="18"/>
  <c r="B1569" i="18"/>
  <c r="A665" i="18"/>
  <c r="B681" i="18"/>
  <c r="A681" i="18"/>
  <c r="A681" i="15"/>
  <c r="B681" i="15"/>
  <c r="B613" i="18"/>
  <c r="A1372" i="18"/>
  <c r="B1271" i="18"/>
  <c r="A1453" i="18"/>
  <c r="B576" i="15"/>
  <c r="A311" i="15"/>
  <c r="B584" i="15"/>
  <c r="B1100" i="15"/>
  <c r="A787" i="15"/>
  <c r="A1352" i="18"/>
  <c r="A1841" i="15"/>
  <c r="A1841" i="18"/>
  <c r="B1841" i="15"/>
  <c r="B1841" i="18"/>
  <c r="A1886" i="15"/>
  <c r="B1886" i="18"/>
  <c r="B1886" i="15"/>
  <c r="A1886" i="18"/>
  <c r="A613" i="15"/>
  <c r="A561" i="18"/>
  <c r="B559" i="15"/>
  <c r="B561" i="18"/>
  <c r="B561" i="15"/>
  <c r="A561" i="15"/>
  <c r="B1143" i="18"/>
  <c r="B1143" i="15"/>
  <c r="A1143" i="15"/>
  <c r="A1143" i="18"/>
  <c r="A461" i="15"/>
  <c r="A461" i="18"/>
  <c r="B461" i="18"/>
  <c r="B461" i="15"/>
  <c r="B1013" i="15"/>
  <c r="B1013" i="18"/>
  <c r="A1013" i="18"/>
  <c r="A1013" i="15"/>
  <c r="B1012" i="15"/>
  <c r="A1012" i="18"/>
  <c r="A790" i="15"/>
  <c r="A81" i="15"/>
  <c r="B79" i="15"/>
  <c r="B81" i="15"/>
  <c r="A81" i="18"/>
  <c r="B81" i="18"/>
  <c r="B1372" i="15"/>
  <c r="B1756" i="15"/>
  <c r="A1756" i="15"/>
  <c r="A1756" i="18"/>
  <c r="B1756" i="18"/>
  <c r="A1271" i="15"/>
  <c r="B1453" i="15"/>
  <c r="A311" i="18"/>
  <c r="A1272" i="18"/>
  <c r="A584" i="15"/>
  <c r="A1100" i="18"/>
  <c r="B787" i="15"/>
  <c r="B1352" i="15"/>
  <c r="A1397" i="15"/>
  <c r="A1271" i="18"/>
  <c r="B311" i="15"/>
  <c r="B1272" i="15"/>
  <c r="A258" i="18"/>
  <c r="B258" i="18"/>
  <c r="A258" i="15"/>
  <c r="B258" i="15"/>
  <c r="B1100" i="18"/>
  <c r="A787" i="18"/>
  <c r="A1397" i="18"/>
  <c r="A1454" i="18"/>
  <c r="B1454" i="15"/>
  <c r="A1454" i="15"/>
  <c r="B1454" i="18"/>
  <c r="A1069" i="15"/>
  <c r="A1069" i="18"/>
  <c r="B1069" i="15"/>
  <c r="B1069" i="18"/>
  <c r="B86" i="18"/>
  <c r="A86" i="18"/>
  <c r="A86" i="15"/>
  <c r="B86" i="15"/>
  <c r="A1666" i="18"/>
  <c r="B1666" i="18"/>
  <c r="B1666" i="15"/>
  <c r="A1666" i="15"/>
  <c r="A1383" i="18"/>
  <c r="A1383" i="15"/>
  <c r="B1383" i="18"/>
  <c r="B1383" i="15"/>
  <c r="B1382" i="15"/>
  <c r="B244" i="18"/>
  <c r="B244" i="15"/>
  <c r="A244" i="18"/>
  <c r="A244" i="15"/>
  <c r="B243" i="18"/>
  <c r="A1016" i="18"/>
  <c r="A1016" i="15"/>
  <c r="B1016" i="18"/>
  <c r="B1016" i="15"/>
  <c r="A1942" i="18"/>
  <c r="A1942" i="15"/>
  <c r="B1942" i="18"/>
  <c r="B1942" i="15"/>
  <c r="A1015" i="18"/>
  <c r="B581" i="15"/>
  <c r="A1008" i="18"/>
  <c r="B1009" i="15"/>
  <c r="B1009" i="18"/>
  <c r="A1009" i="18"/>
  <c r="A1009" i="15"/>
  <c r="A1869" i="18"/>
  <c r="B1869" i="15"/>
  <c r="B1869" i="18"/>
  <c r="A1869" i="15"/>
  <c r="B1868" i="15"/>
  <c r="A1815" i="18"/>
  <c r="B1815" i="18"/>
  <c r="B1815" i="15"/>
  <c r="A1815" i="15"/>
  <c r="A250" i="15"/>
  <c r="B250" i="18"/>
  <c r="B250" i="15"/>
  <c r="A250" i="18"/>
  <c r="A76" i="15"/>
  <c r="A386" i="15"/>
  <c r="B386" i="18"/>
  <c r="B386" i="15"/>
  <c r="A386" i="18"/>
  <c r="B1004" i="15"/>
  <c r="B1867" i="18"/>
  <c r="A1716" i="18"/>
  <c r="A1717" i="18"/>
  <c r="B1717" i="15"/>
  <c r="B1717" i="18"/>
  <c r="A1717" i="15"/>
  <c r="B270" i="15"/>
  <c r="B271" i="15"/>
  <c r="A271" i="15"/>
  <c r="B271" i="18"/>
  <c r="A271" i="18"/>
  <c r="A1552" i="18"/>
  <c r="A1807" i="18"/>
  <c r="B628" i="18"/>
  <c r="A628" i="18"/>
  <c r="A628" i="15"/>
  <c r="B628" i="15"/>
  <c r="A1067" i="18"/>
  <c r="A1067" i="15"/>
  <c r="B1067" i="15"/>
  <c r="B1067" i="18"/>
  <c r="A1560" i="18"/>
  <c r="A1560" i="15"/>
  <c r="B1560" i="15"/>
  <c r="B1560" i="18"/>
  <c r="A1337" i="18"/>
  <c r="B1338" i="15"/>
  <c r="B1338" i="18"/>
  <c r="A1338" i="18"/>
  <c r="A1338" i="15"/>
  <c r="A1012" i="15"/>
  <c r="A1453" i="15"/>
  <c r="A1272" i="15"/>
  <c r="B1220" i="15"/>
  <c r="A1220" i="15"/>
  <c r="B1220" i="18"/>
  <c r="A1220" i="18"/>
  <c r="B26" i="15"/>
  <c r="A26" i="18"/>
  <c r="B26" i="18"/>
  <c r="A26" i="15"/>
  <c r="A1100" i="15"/>
  <c r="B1299" i="18"/>
  <c r="B1397" i="15"/>
  <c r="A502" i="15"/>
  <c r="B502" i="18"/>
  <c r="B502" i="15"/>
  <c r="A502" i="18"/>
  <c r="A210" i="15"/>
  <c r="A211" i="18"/>
  <c r="A211" i="15"/>
  <c r="B211" i="18"/>
  <c r="B211" i="15"/>
  <c r="B1164" i="15"/>
  <c r="A1164" i="15"/>
  <c r="A1164" i="18"/>
  <c r="B1164" i="18"/>
  <c r="A663" i="15"/>
  <c r="B663" i="18"/>
  <c r="B664" i="15"/>
  <c r="B664" i="18"/>
  <c r="A664" i="15"/>
  <c r="A664" i="18"/>
  <c r="B1093" i="15"/>
  <c r="B1093" i="18"/>
  <c r="A1093" i="15"/>
  <c r="A1093" i="18"/>
  <c r="B1634" i="18"/>
  <c r="B1020" i="15"/>
  <c r="B41" i="15"/>
  <c r="A41" i="15"/>
  <c r="A41" i="18"/>
  <c r="B41" i="18"/>
  <c r="A1497" i="15"/>
  <c r="B1497" i="15"/>
  <c r="B1497" i="18"/>
  <c r="A1497" i="18"/>
  <c r="B1807" i="15"/>
  <c r="B426" i="18"/>
  <c r="B427" i="15"/>
  <c r="A427" i="18"/>
  <c r="A427" i="15"/>
  <c r="B427" i="18"/>
  <c r="B164" i="15"/>
  <c r="A164" i="15"/>
  <c r="B164" i="18"/>
  <c r="A164" i="18"/>
  <c r="A1097" i="15"/>
  <c r="A1777" i="15"/>
  <c r="B1777" i="15"/>
  <c r="B1777" i="18"/>
  <c r="A1777" i="18"/>
  <c r="B1012" i="18"/>
  <c r="B1265" i="18"/>
  <c r="A1265" i="18"/>
  <c r="A1265" i="15"/>
  <c r="B1265" i="15"/>
  <c r="B1112" i="15"/>
  <c r="B917" i="15"/>
  <c r="A917" i="18"/>
  <c r="A917" i="15"/>
  <c r="B917" i="18"/>
  <c r="B1099" i="15"/>
  <c r="A1299" i="18"/>
  <c r="A612" i="18"/>
  <c r="A1022" i="15"/>
  <c r="A1130" i="18"/>
  <c r="A1848" i="18"/>
  <c r="A1849" i="18"/>
  <c r="B1849" i="18"/>
  <c r="B1849" i="15"/>
  <c r="A1849" i="15"/>
  <c r="A1201" i="15"/>
  <c r="B1201" i="15"/>
  <c r="A1201" i="18"/>
  <c r="B1201" i="18"/>
  <c r="B1212" i="15"/>
  <c r="A1212" i="15"/>
  <c r="A1212" i="18"/>
  <c r="B1212" i="18"/>
  <c r="A1088" i="18"/>
  <c r="B1090" i="18"/>
  <c r="A1090" i="15"/>
  <c r="B1087" i="15"/>
  <c r="A1090" i="18"/>
  <c r="B1090" i="15"/>
  <c r="B1466" i="15"/>
  <c r="A1466" i="15"/>
  <c r="B1466" i="18"/>
  <c r="A1466" i="18"/>
  <c r="A1581" i="18"/>
  <c r="A1398" i="15"/>
  <c r="A1399" i="18"/>
  <c r="A1399" i="15"/>
  <c r="B1399" i="18"/>
  <c r="B1399" i="15"/>
  <c r="B463" i="15"/>
  <c r="A463" i="15"/>
  <c r="A463" i="18"/>
  <c r="B463" i="18"/>
  <c r="A881" i="18"/>
  <c r="A1066" i="18"/>
  <c r="B600" i="15"/>
  <c r="B388" i="18"/>
  <c r="A388" i="15"/>
  <c r="A387" i="15"/>
  <c r="A389" i="15"/>
  <c r="A389" i="18"/>
  <c r="B389" i="18"/>
  <c r="B389" i="15"/>
  <c r="B1634" i="15"/>
  <c r="A97" i="18"/>
  <c r="B97" i="18"/>
  <c r="B97" i="15"/>
  <c r="A97" i="15"/>
  <c r="B1600" i="18"/>
  <c r="B1600" i="15"/>
  <c r="B1599" i="15"/>
  <c r="A1600" i="18"/>
  <c r="A1600" i="15"/>
  <c r="B1020" i="18"/>
  <c r="A1004" i="18"/>
  <c r="A813" i="15"/>
  <c r="A813" i="18"/>
  <c r="B813" i="15"/>
  <c r="B813" i="18"/>
  <c r="A1652" i="18"/>
  <c r="B1652" i="18"/>
  <c r="A1652" i="15"/>
  <c r="B1652" i="15"/>
  <c r="A1868" i="15"/>
  <c r="B1807" i="18"/>
  <c r="B1885" i="18"/>
  <c r="B519" i="18"/>
  <c r="B519" i="15"/>
  <c r="A519" i="18"/>
  <c r="A519" i="15"/>
  <c r="A1113" i="15"/>
  <c r="B1097" i="18"/>
  <c r="A1112" i="15"/>
  <c r="B880" i="15"/>
  <c r="A880" i="15"/>
  <c r="A880" i="18"/>
  <c r="B880" i="18"/>
  <c r="B612" i="15"/>
  <c r="B1130" i="18"/>
  <c r="B1396" i="18"/>
  <c r="B764" i="18"/>
  <c r="A764" i="15"/>
  <c r="B764" i="15"/>
  <c r="A764" i="18"/>
  <c r="B586" i="15"/>
  <c r="A586" i="15"/>
  <c r="A586" i="18"/>
  <c r="B586" i="18"/>
  <c r="B577" i="18"/>
  <c r="B583" i="18"/>
  <c r="A583" i="18"/>
  <c r="A585" i="18"/>
  <c r="A583" i="15"/>
  <c r="B13" i="18"/>
  <c r="B13" i="15"/>
  <c r="A13" i="18"/>
  <c r="A13" i="15"/>
  <c r="B1926" i="18"/>
  <c r="A1926" i="15"/>
  <c r="A1926" i="18"/>
  <c r="B1926" i="15"/>
  <c r="A1066" i="15"/>
  <c r="B1248" i="18"/>
  <c r="A1248" i="15"/>
  <c r="A1248" i="18"/>
  <c r="B1248" i="15"/>
  <c r="B1149" i="18"/>
  <c r="B1149" i="15"/>
  <c r="A1149" i="18"/>
  <c r="A1149" i="15"/>
  <c r="A1562" i="15"/>
  <c r="B1562" i="15"/>
  <c r="B1562" i="18"/>
  <c r="A1562" i="18"/>
  <c r="B613" i="15"/>
  <c r="A852" i="15"/>
  <c r="A852" i="18"/>
  <c r="B852" i="18"/>
  <c r="B852" i="15"/>
  <c r="B1559" i="15"/>
  <c r="A390" i="15"/>
  <c r="A391" i="15"/>
  <c r="B391" i="15"/>
  <c r="B391" i="18"/>
  <c r="A391" i="18"/>
  <c r="A1020" i="18"/>
  <c r="B1561" i="18"/>
  <c r="A1561" i="15"/>
  <c r="A1561" i="18"/>
  <c r="B1561" i="15"/>
  <c r="A1146" i="15"/>
  <c r="A88" i="18"/>
  <c r="A88" i="15"/>
  <c r="B88" i="18"/>
  <c r="B88" i="15"/>
  <c r="B249" i="18"/>
  <c r="A1510" i="18"/>
  <c r="B1510" i="18"/>
  <c r="B1509" i="15"/>
  <c r="A1510" i="15"/>
  <c r="B1510" i="15"/>
  <c r="A1551" i="15"/>
  <c r="A1022" i="18"/>
  <c r="B724" i="18"/>
  <c r="A724" i="18"/>
  <c r="A724" i="15"/>
  <c r="B724" i="15"/>
  <c r="A1711" i="15"/>
  <c r="A1807" i="15"/>
  <c r="B806" i="18"/>
  <c r="B806" i="15"/>
  <c r="A807" i="15"/>
  <c r="A807" i="18"/>
  <c r="B807" i="15"/>
  <c r="B807" i="18"/>
  <c r="B1885" i="15"/>
  <c r="B1022" i="18"/>
  <c r="B1113" i="18"/>
  <c r="A1097" i="18"/>
  <c r="B583" i="15"/>
  <c r="A1441" i="18"/>
  <c r="B1441" i="15"/>
  <c r="A1441" i="15"/>
  <c r="B1441" i="18"/>
  <c r="A1112" i="18"/>
  <c r="A612" i="15"/>
  <c r="B1130" i="15"/>
  <c r="A1868" i="18"/>
  <c r="B1581" i="18"/>
  <c r="A1582" i="18"/>
  <c r="B1582" i="18"/>
  <c r="B1582" i="15"/>
  <c r="A1582" i="15"/>
  <c r="A320" i="18"/>
  <c r="B320" i="15"/>
  <c r="B320" i="18"/>
  <c r="A320" i="15"/>
  <c r="B1275" i="15"/>
  <c r="A1275" i="18"/>
  <c r="A1274" i="18"/>
  <c r="B1275" i="18"/>
  <c r="A1275" i="15"/>
  <c r="A1083" i="18"/>
  <c r="A313" i="15"/>
  <c r="B312" i="15"/>
  <c r="B312" i="18"/>
  <c r="B313" i="15"/>
  <c r="A313" i="18"/>
  <c r="A312" i="18"/>
  <c r="B313" i="18"/>
  <c r="A1020" i="15"/>
  <c r="A480" i="15"/>
  <c r="A480" i="18"/>
  <c r="B480" i="18"/>
  <c r="B480" i="15"/>
  <c r="A1824" i="18"/>
  <c r="B1824" i="18"/>
  <c r="B1824" i="15"/>
  <c r="A1824" i="15"/>
  <c r="A1382" i="15"/>
  <c r="B1805" i="18"/>
  <c r="A1885" i="18"/>
  <c r="B1116" i="18"/>
  <c r="B1113" i="15"/>
  <c r="B1269" i="18"/>
  <c r="B1097" i="15"/>
  <c r="A193" i="15"/>
  <c r="B193" i="18"/>
  <c r="A195" i="15"/>
  <c r="B195" i="18"/>
  <c r="B192" i="15"/>
  <c r="A195" i="18"/>
  <c r="B195" i="15"/>
  <c r="B181" i="18"/>
  <c r="A181" i="15"/>
  <c r="A181" i="18"/>
  <c r="B181" i="15"/>
  <c r="B1281" i="18"/>
  <c r="A1281" i="15"/>
  <c r="B1281" i="15"/>
  <c r="A1281" i="18"/>
  <c r="B1300" i="18"/>
  <c r="A1300" i="18"/>
  <c r="A1300" i="15"/>
  <c r="B1300" i="15"/>
  <c r="B612" i="18"/>
  <c r="A842" i="15"/>
  <c r="A1635" i="15"/>
  <c r="B1635" i="15"/>
  <c r="B1635" i="18"/>
  <c r="A1635" i="18"/>
  <c r="A1634" i="18"/>
  <c r="A1083" i="15"/>
  <c r="A919" i="15"/>
  <c r="A919" i="18"/>
  <c r="B919" i="18"/>
  <c r="B919" i="15"/>
  <c r="B1828" i="18"/>
  <c r="B1826" i="18"/>
  <c r="A1828" i="15"/>
  <c r="A1828" i="18"/>
  <c r="B1828" i="15"/>
  <c r="B797" i="15"/>
  <c r="A797" i="15"/>
  <c r="A796" i="15"/>
  <c r="A797" i="18"/>
  <c r="B797" i="18"/>
  <c r="B793" i="18"/>
  <c r="A793" i="18"/>
  <c r="A249" i="18"/>
  <c r="A1574" i="18"/>
  <c r="B1574" i="18"/>
  <c r="A1574" i="15"/>
  <c r="B1572" i="18"/>
  <c r="B1574" i="15"/>
  <c r="B77" i="18"/>
  <c r="B1382" i="18"/>
  <c r="B1711" i="15"/>
  <c r="A1885" i="15"/>
  <c r="A811" i="18"/>
  <c r="A1116" i="15"/>
  <c r="A1269" i="15"/>
  <c r="A77" i="15"/>
  <c r="A1715" i="15"/>
  <c r="B1715" i="15"/>
  <c r="B1715" i="18"/>
  <c r="A1715" i="18"/>
  <c r="B1712" i="15"/>
  <c r="B1712" i="18"/>
  <c r="A1328" i="15"/>
  <c r="B1328" i="18"/>
  <c r="A1328" i="18"/>
  <c r="B1327" i="15"/>
  <c r="B1327" i="18"/>
  <c r="B1328" i="15"/>
  <c r="B611" i="15"/>
  <c r="B842" i="15"/>
  <c r="B1677" i="15"/>
  <c r="A1677" i="18"/>
  <c r="A1677" i="15"/>
  <c r="B1677" i="18"/>
  <c r="A729" i="15"/>
  <c r="B729" i="18"/>
  <c r="A729" i="18"/>
  <c r="B729" i="15"/>
  <c r="B601" i="18"/>
  <c r="A601" i="15"/>
  <c r="A601" i="18"/>
  <c r="B601" i="15"/>
  <c r="B1276" i="18"/>
  <c r="A1276" i="15"/>
  <c r="B1276" i="15"/>
  <c r="A1276" i="18"/>
  <c r="A1366" i="15"/>
  <c r="B1366" i="18"/>
  <c r="A1366" i="18"/>
  <c r="B1366" i="15"/>
  <c r="A1871" i="15"/>
  <c r="A1871" i="18"/>
  <c r="B1871" i="15"/>
  <c r="B1871" i="18"/>
  <c r="A67" i="18"/>
  <c r="B67" i="15"/>
  <c r="B67" i="18"/>
  <c r="A67" i="15"/>
  <c r="B1083" i="18"/>
  <c r="A723" i="15"/>
  <c r="B723" i="18"/>
  <c r="A723" i="18"/>
  <c r="B723" i="15"/>
  <c r="A1559" i="15"/>
  <c r="A1455" i="15"/>
  <c r="B1455" i="15"/>
  <c r="B1455" i="18"/>
  <c r="A1455" i="18"/>
  <c r="B1703" i="18"/>
  <c r="B1703" i="15"/>
  <c r="A1703" i="18"/>
  <c r="A1703" i="15"/>
  <c r="B1868" i="18"/>
  <c r="C1999" i="18"/>
  <c r="C1999" i="15"/>
  <c r="B1194" i="18"/>
  <c r="B1194" i="15"/>
  <c r="A1194" i="18"/>
  <c r="A1194" i="15"/>
  <c r="A249" i="15"/>
  <c r="B77" i="15"/>
  <c r="B1711" i="18"/>
  <c r="B1880" i="15"/>
  <c r="B811" i="15"/>
  <c r="A1116" i="18"/>
  <c r="B1269" i="15"/>
  <c r="B842" i="18"/>
  <c r="B1686" i="18"/>
  <c r="B1686" i="15"/>
  <c r="A1687" i="15"/>
  <c r="B1687" i="15"/>
  <c r="B1687" i="18"/>
  <c r="A1687" i="18"/>
  <c r="A326" i="15"/>
  <c r="B326" i="18"/>
  <c r="B326" i="15"/>
  <c r="A326" i="18"/>
  <c r="A882" i="15"/>
  <c r="B882" i="15"/>
  <c r="A882" i="18"/>
  <c r="B882" i="18"/>
  <c r="B883" i="18"/>
  <c r="B883" i="15"/>
  <c r="A883" i="18"/>
  <c r="A883" i="15"/>
  <c r="A1115" i="15"/>
  <c r="B1115" i="15"/>
  <c r="B1115" i="18"/>
  <c r="A1115" i="18"/>
  <c r="A1111" i="18"/>
  <c r="A1479" i="18"/>
  <c r="B1479" i="15"/>
  <c r="B1479" i="18"/>
  <c r="A1479" i="15"/>
  <c r="B801" i="15"/>
  <c r="A802" i="15"/>
  <c r="B802" i="18"/>
  <c r="B802" i="15"/>
  <c r="A802" i="18"/>
  <c r="A460" i="18"/>
  <c r="A1005" i="15"/>
  <c r="B1005" i="18"/>
  <c r="B1005" i="15"/>
  <c r="A1005" i="18"/>
  <c r="A1082" i="18"/>
  <c r="B1442" i="15"/>
  <c r="A1442" i="18"/>
  <c r="A1442" i="15"/>
  <c r="B1442" i="18"/>
  <c r="A1180" i="18"/>
  <c r="B1180" i="15"/>
  <c r="A1180" i="15"/>
  <c r="B1180" i="18"/>
  <c r="A1558" i="15"/>
  <c r="A600" i="15"/>
  <c r="A1709" i="15"/>
  <c r="A1710" i="15"/>
  <c r="B1710" i="15"/>
  <c r="B1710" i="18"/>
  <c r="A1710" i="18"/>
  <c r="B1881" i="15"/>
  <c r="B811" i="18"/>
  <c r="B1116" i="15"/>
  <c r="A1269" i="18"/>
  <c r="A1354" i="15"/>
  <c r="B1355" i="18"/>
  <c r="B1355" i="15"/>
  <c r="A1355" i="18"/>
  <c r="A1355" i="15"/>
  <c r="A1111" i="15"/>
  <c r="A76" i="18"/>
  <c r="B1387" i="18"/>
  <c r="B1387" i="15"/>
  <c r="A1387" i="15"/>
  <c r="A1387" i="18"/>
  <c r="A241" i="18"/>
  <c r="B241" i="18"/>
  <c r="A241" i="15"/>
  <c r="B241" i="15"/>
  <c r="A842" i="18"/>
  <c r="B32" i="18"/>
  <c r="A32" i="15"/>
  <c r="A32" i="18"/>
  <c r="B32" i="15"/>
  <c r="B1984" i="18"/>
  <c r="A1984" i="15"/>
  <c r="B1984" i="15"/>
  <c r="A1984" i="18"/>
  <c r="A1977" i="15"/>
  <c r="B1977" i="15"/>
  <c r="A1977" i="18"/>
  <c r="B1977" i="18"/>
  <c r="B1045" i="18"/>
  <c r="A1045" i="18"/>
  <c r="B1044" i="15"/>
  <c r="B1045" i="15"/>
  <c r="A1045" i="15"/>
  <c r="B1082" i="18"/>
  <c r="A1458" i="15"/>
  <c r="B1458" i="18"/>
  <c r="B1458" i="15"/>
  <c r="A1458" i="18"/>
  <c r="A1026" i="15"/>
  <c r="B1026" i="18"/>
  <c r="A1026" i="18"/>
  <c r="B1026" i="15"/>
  <c r="A1250" i="18"/>
  <c r="B1250" i="15"/>
  <c r="B1250" i="18"/>
  <c r="A1250" i="15"/>
  <c r="B600" i="18"/>
  <c r="A1834" i="15"/>
  <c r="B1834" i="18"/>
  <c r="A1834" i="18"/>
  <c r="B1834" i="15"/>
  <c r="A1499" i="18"/>
  <c r="B1499" i="15"/>
  <c r="B1499" i="18"/>
  <c r="A1499" i="15"/>
  <c r="B1109" i="18"/>
  <c r="A1109" i="15"/>
  <c r="B1109" i="15"/>
  <c r="A1109" i="18"/>
  <c r="B1671" i="15"/>
  <c r="A1671" i="15"/>
  <c r="A1671" i="18"/>
  <c r="B1671" i="18"/>
  <c r="A1881" i="15"/>
  <c r="B1373" i="18"/>
  <c r="B1321" i="15"/>
  <c r="A1321" i="15"/>
  <c r="B1321" i="18"/>
  <c r="A1321" i="18"/>
  <c r="A24" i="15"/>
  <c r="B24" i="15"/>
  <c r="B24" i="18"/>
  <c r="A24" i="18"/>
  <c r="B577" i="15"/>
  <c r="B1111" i="18"/>
  <c r="B794" i="15"/>
  <c r="A1393" i="18"/>
  <c r="A1941" i="18"/>
  <c r="A29" i="18"/>
  <c r="B29" i="18"/>
  <c r="B29" i="15"/>
  <c r="A29" i="15"/>
  <c r="B1381" i="15"/>
  <c r="A614" i="15"/>
  <c r="B614" i="18"/>
  <c r="B614" i="15"/>
  <c r="A614" i="18"/>
  <c r="B296" i="18"/>
  <c r="B296" i="15"/>
  <c r="A296" i="18"/>
  <c r="B294" i="15"/>
  <c r="A296" i="15"/>
  <c r="A1102" i="15"/>
  <c r="A1103" i="15"/>
  <c r="B1103" i="15"/>
  <c r="B1103" i="18"/>
  <c r="A1103" i="18"/>
  <c r="A404" i="15"/>
  <c r="B404" i="15"/>
  <c r="A404" i="18"/>
  <c r="B404" i="18"/>
  <c r="B1270" i="18"/>
  <c r="B1023" i="18"/>
  <c r="A1024" i="18"/>
  <c r="A1024" i="15"/>
  <c r="B1024" i="18"/>
  <c r="B1024" i="15"/>
  <c r="B1022" i="15"/>
  <c r="B624" i="15"/>
  <c r="B624" i="18"/>
  <c r="A624" i="18"/>
  <c r="A624" i="15"/>
  <c r="B861" i="15"/>
  <c r="A861" i="15"/>
  <c r="A861" i="18"/>
  <c r="B861" i="18"/>
  <c r="B117" i="15"/>
  <c r="B118" i="18"/>
  <c r="B118" i="15"/>
  <c r="A118" i="18"/>
  <c r="A118" i="15"/>
  <c r="A116" i="15"/>
  <c r="B1878" i="15"/>
  <c r="A1932" i="15"/>
  <c r="A1932" i="18"/>
  <c r="B1932" i="15"/>
  <c r="B1932" i="18"/>
  <c r="B582" i="15"/>
  <c r="B581" i="18"/>
  <c r="B1002" i="15"/>
  <c r="A1002" i="15"/>
  <c r="A1002" i="18"/>
  <c r="B1002" i="18"/>
  <c r="B281" i="15"/>
  <c r="A281" i="15"/>
  <c r="A281" i="18"/>
  <c r="B281" i="18"/>
  <c r="B1083" i="15"/>
  <c r="B772" i="18"/>
  <c r="B772" i="15"/>
  <c r="A772" i="15"/>
  <c r="A772" i="18"/>
  <c r="B1667" i="15"/>
  <c r="B1667" i="18"/>
  <c r="A1667" i="18"/>
  <c r="A1668" i="18"/>
  <c r="B1668" i="15"/>
  <c r="B1668" i="18"/>
  <c r="A1668" i="15"/>
  <c r="B1186" i="15"/>
  <c r="B1186" i="18"/>
  <c r="B1187" i="15"/>
  <c r="A1187" i="18"/>
  <c r="A1187" i="15"/>
  <c r="A1185" i="15"/>
  <c r="B1187" i="18"/>
  <c r="B1185" i="18"/>
  <c r="B517" i="18"/>
  <c r="B517" i="15"/>
  <c r="A517" i="18"/>
  <c r="A517" i="15"/>
  <c r="B1554" i="18"/>
  <c r="B518" i="18"/>
  <c r="A518" i="18"/>
  <c r="A518" i="15"/>
  <c r="B518" i="15"/>
  <c r="A1809" i="15"/>
  <c r="B1809" i="18"/>
  <c r="A1809" i="18"/>
  <c r="B1808" i="15"/>
  <c r="B1808" i="18"/>
  <c r="B1809" i="15"/>
  <c r="A1554" i="18"/>
  <c r="B187" i="18"/>
  <c r="A187" i="18"/>
  <c r="A187" i="15"/>
  <c r="B187" i="15"/>
  <c r="B793" i="15"/>
  <c r="B1098" i="15"/>
  <c r="B1541" i="15"/>
  <c r="A1541" i="15"/>
  <c r="B1541" i="18"/>
  <c r="A1541" i="18"/>
  <c r="B1549" i="15"/>
  <c r="B1549" i="18"/>
  <c r="A1549" i="15"/>
  <c r="A1549" i="18"/>
  <c r="B1066" i="15"/>
  <c r="A1883" i="18"/>
  <c r="A1131" i="18"/>
  <c r="B1131" i="15"/>
  <c r="A1131" i="15"/>
  <c r="B1131" i="18"/>
  <c r="A1373" i="18"/>
  <c r="B1536" i="15"/>
  <c r="A1536" i="15"/>
  <c r="B1536" i="18"/>
  <c r="A1536" i="18"/>
  <c r="B1498" i="15"/>
  <c r="A577" i="15"/>
  <c r="B1111" i="15"/>
  <c r="B1393" i="18"/>
  <c r="B1568" i="18"/>
  <c r="A77" i="18"/>
  <c r="B1941" i="18"/>
  <c r="A1350" i="18"/>
  <c r="A851" i="18"/>
  <c r="B1386" i="15"/>
  <c r="C1973" i="15" l="1"/>
  <c r="C1972" i="18"/>
  <c r="C1994" i="15"/>
  <c r="C1899" i="15"/>
  <c r="C571" i="15"/>
  <c r="C1959" i="15"/>
  <c r="C1925" i="15"/>
  <c r="C1866" i="18"/>
  <c r="C1996" i="18"/>
  <c r="C1846" i="18"/>
  <c r="C515" i="15"/>
  <c r="C1987" i="18"/>
  <c r="C1306" i="18"/>
  <c r="C1924" i="18"/>
  <c r="C558" i="18"/>
  <c r="C615" i="18"/>
  <c r="C1952" i="15"/>
  <c r="C1956" i="18"/>
  <c r="C1477" i="18"/>
  <c r="C733" i="18"/>
  <c r="C1661" i="15"/>
  <c r="C1539" i="18"/>
  <c r="C1109" i="15"/>
  <c r="C1109" i="18"/>
  <c r="C480" i="18"/>
  <c r="C480" i="15"/>
  <c r="C1561" i="15"/>
  <c r="C1561" i="18"/>
  <c r="C1118" i="18"/>
  <c r="C1118" i="15"/>
  <c r="C1097" i="18"/>
  <c r="C1097" i="15"/>
  <c r="C665" i="15"/>
  <c r="C665" i="18"/>
  <c r="C821" i="15"/>
  <c r="C821" i="18"/>
  <c r="C511" i="18"/>
  <c r="C511" i="15"/>
  <c r="C1451" i="18"/>
  <c r="C1451" i="15"/>
  <c r="C1335" i="15"/>
  <c r="C1335" i="18"/>
  <c r="C1047" i="18"/>
  <c r="C1047" i="15"/>
  <c r="C425" i="18"/>
  <c r="C425" i="15"/>
  <c r="C991" i="15"/>
  <c r="C991" i="18"/>
  <c r="C1643" i="15"/>
  <c r="C1643" i="18"/>
  <c r="C1859" i="15"/>
  <c r="C1859" i="18"/>
  <c r="C698" i="15"/>
  <c r="C698" i="18"/>
  <c r="C1420" i="18"/>
  <c r="C1420" i="15"/>
  <c r="C916" i="15"/>
  <c r="C916" i="18"/>
  <c r="C1060" i="18"/>
  <c r="C1060" i="15"/>
  <c r="C1911" i="18"/>
  <c r="C1911" i="15"/>
  <c r="C1062" i="15"/>
  <c r="C1062" i="18"/>
  <c r="C1046" i="18"/>
  <c r="C1046" i="15"/>
  <c r="C1891" i="18"/>
  <c r="C1891" i="15"/>
  <c r="C1352" i="18"/>
  <c r="C1352" i="15"/>
  <c r="C1323" i="15"/>
  <c r="C1323" i="18"/>
  <c r="C1741" i="15"/>
  <c r="C1741" i="18"/>
  <c r="C1930" i="15"/>
  <c r="C1930" i="18"/>
  <c r="C1796" i="18"/>
  <c r="C1796" i="15"/>
  <c r="C1368" i="15"/>
  <c r="C1368" i="18"/>
  <c r="C1138" i="15"/>
  <c r="C1138" i="18"/>
  <c r="C1434" i="18"/>
  <c r="C1434" i="15"/>
  <c r="C1642" i="15"/>
  <c r="C1642" i="18"/>
  <c r="C1655" i="18"/>
  <c r="C1655" i="15"/>
  <c r="C660" i="18"/>
  <c r="C660" i="15"/>
  <c r="C1232" i="18"/>
  <c r="C1232" i="15"/>
  <c r="C853" i="18"/>
  <c r="C853" i="15"/>
  <c r="C1408" i="15"/>
  <c r="C1408" i="18"/>
  <c r="C223" i="15"/>
  <c r="C223" i="18"/>
  <c r="C1364" i="18"/>
  <c r="C1364" i="15"/>
  <c r="C979" i="18"/>
  <c r="C979" i="15"/>
  <c r="C528" i="15"/>
  <c r="C528" i="18"/>
  <c r="C914" i="15"/>
  <c r="C914" i="18"/>
  <c r="C841" i="15"/>
  <c r="C841" i="18"/>
  <c r="C171" i="15"/>
  <c r="C171" i="18"/>
  <c r="C1273" i="18"/>
  <c r="C1273" i="15"/>
  <c r="C135" i="15"/>
  <c r="C135" i="18"/>
  <c r="C1405" i="18"/>
  <c r="C1405" i="15"/>
  <c r="C1955" i="15"/>
  <c r="C1955" i="18"/>
  <c r="C1419" i="15"/>
  <c r="C1419" i="18"/>
  <c r="C816" i="15"/>
  <c r="C816" i="18"/>
  <c r="C1664" i="15"/>
  <c r="C1664" i="18"/>
  <c r="C854" i="18"/>
  <c r="C854" i="15"/>
  <c r="C1896" i="15"/>
  <c r="C1896" i="18"/>
  <c r="C1091" i="15"/>
  <c r="C1091" i="18"/>
  <c r="C1030" i="18"/>
  <c r="C1030" i="15"/>
  <c r="C1793" i="15"/>
  <c r="C1793" i="18"/>
  <c r="C1417" i="18"/>
  <c r="C1417" i="15"/>
  <c r="C1933" i="15"/>
  <c r="C1933" i="18"/>
  <c r="C1165" i="18"/>
  <c r="C1165" i="15"/>
  <c r="C1675" i="15"/>
  <c r="C1675" i="18"/>
  <c r="C162" i="15"/>
  <c r="C162" i="18"/>
  <c r="C287" i="18"/>
  <c r="C287" i="15"/>
  <c r="C905" i="15"/>
  <c r="C905" i="18"/>
  <c r="C128" i="18"/>
  <c r="C128" i="15"/>
  <c r="C1223" i="15"/>
  <c r="C1223" i="18"/>
  <c r="C1873" i="18"/>
  <c r="C1873" i="15"/>
  <c r="C1348" i="15"/>
  <c r="C1348" i="18"/>
  <c r="C1915" i="15"/>
  <c r="C1915" i="18"/>
  <c r="C745" i="15"/>
  <c r="C745" i="18"/>
  <c r="C1553" i="15"/>
  <c r="C1553" i="18"/>
  <c r="C342" i="18"/>
  <c r="C342" i="15"/>
  <c r="C409" i="18"/>
  <c r="C409" i="15"/>
  <c r="C856" i="15"/>
  <c r="C856" i="18"/>
  <c r="C459" i="15"/>
  <c r="C459" i="18"/>
  <c r="C1613" i="18"/>
  <c r="C1613" i="15"/>
  <c r="C928" i="15"/>
  <c r="C928" i="18"/>
  <c r="C581" i="15"/>
  <c r="C581" i="18"/>
  <c r="C1003" i="15"/>
  <c r="C1003" i="18"/>
  <c r="C1242" i="15"/>
  <c r="C1242" i="18"/>
  <c r="C426" i="18"/>
  <c r="C426" i="15"/>
  <c r="C1621" i="18"/>
  <c r="C1621" i="15"/>
  <c r="C701" i="15"/>
  <c r="C701" i="18"/>
  <c r="C1177" i="18"/>
  <c r="C1177" i="15"/>
  <c r="C1698" i="18"/>
  <c r="C1698" i="15"/>
  <c r="C277" i="18"/>
  <c r="C277" i="15"/>
  <c r="C801" i="15"/>
  <c r="C801" i="18"/>
  <c r="C333" i="18"/>
  <c r="C333" i="15"/>
  <c r="C1034" i="15"/>
  <c r="C1034" i="18"/>
  <c r="C1783" i="18"/>
  <c r="C1783" i="15"/>
  <c r="C1114" i="15"/>
  <c r="C1114" i="18"/>
  <c r="C1216" i="18"/>
  <c r="C1216" i="15"/>
  <c r="C1627" i="15"/>
  <c r="C1627" i="18"/>
  <c r="C55" i="15"/>
  <c r="C55" i="18"/>
  <c r="C1708" i="18"/>
  <c r="C1708" i="15"/>
  <c r="C365" i="15"/>
  <c r="C365" i="18"/>
  <c r="C1412" i="18"/>
  <c r="C1412" i="15"/>
  <c r="C1136" i="15"/>
  <c r="C1136" i="18"/>
  <c r="C873" i="15"/>
  <c r="C873" i="18"/>
  <c r="C1719" i="18"/>
  <c r="C1719" i="15"/>
  <c r="C626" i="18"/>
  <c r="C626" i="15"/>
  <c r="C382" i="15"/>
  <c r="C382" i="18"/>
  <c r="C516" i="15"/>
  <c r="C516" i="18"/>
  <c r="C1185" i="15"/>
  <c r="C1185" i="18"/>
  <c r="C1687" i="18"/>
  <c r="C1687" i="15"/>
  <c r="C1005" i="15"/>
  <c r="C1005" i="18"/>
  <c r="C97" i="18"/>
  <c r="C97" i="15"/>
  <c r="C1636" i="18"/>
  <c r="C1636" i="15"/>
  <c r="C24" i="18"/>
  <c r="C24" i="15"/>
  <c r="C1984" i="18"/>
  <c r="C1984" i="15"/>
  <c r="C1582" i="15"/>
  <c r="C1582" i="18"/>
  <c r="C583" i="18"/>
  <c r="C583" i="15"/>
  <c r="C81" i="18"/>
  <c r="C81" i="15"/>
  <c r="C1413" i="18"/>
  <c r="C1413" i="15"/>
  <c r="C995" i="18"/>
  <c r="C995" i="15"/>
  <c r="C477" i="18"/>
  <c r="C477" i="15"/>
  <c r="C329" i="18"/>
  <c r="C329" i="15"/>
  <c r="C518" i="18"/>
  <c r="C518" i="15"/>
  <c r="C1668" i="18"/>
  <c r="C1668" i="15"/>
  <c r="C1355" i="18"/>
  <c r="C1355" i="15"/>
  <c r="C1510" i="15"/>
  <c r="C1510" i="18"/>
  <c r="C41" i="15"/>
  <c r="C41" i="18"/>
  <c r="C1164" i="15"/>
  <c r="C1164" i="18"/>
  <c r="C1560" i="18"/>
  <c r="C1560" i="15"/>
  <c r="C250" i="18"/>
  <c r="C250" i="15"/>
  <c r="C1454" i="18"/>
  <c r="C1454" i="15"/>
  <c r="C790" i="18"/>
  <c r="C790" i="15"/>
  <c r="C967" i="18"/>
  <c r="C967" i="15"/>
  <c r="C743" i="18"/>
  <c r="C743" i="15"/>
  <c r="C189" i="15"/>
  <c r="C189" i="18"/>
  <c r="C550" i="15"/>
  <c r="C550" i="18"/>
  <c r="C1329" i="15"/>
  <c r="C1329" i="18"/>
  <c r="C1801" i="18"/>
  <c r="C1801" i="15"/>
  <c r="C1927" i="15"/>
  <c r="C1927" i="18"/>
  <c r="C54" i="18"/>
  <c r="C54" i="15"/>
  <c r="C865" i="15"/>
  <c r="C865" i="18"/>
  <c r="C1645" i="18"/>
  <c r="C1645" i="15"/>
  <c r="C28" i="18"/>
  <c r="C28" i="15"/>
  <c r="C508" i="18"/>
  <c r="C508" i="15"/>
  <c r="C1640" i="15"/>
  <c r="C1640" i="18"/>
  <c r="C1941" i="15"/>
  <c r="C1941" i="18"/>
  <c r="C1055" i="15"/>
  <c r="C1055" i="18"/>
  <c r="C1225" i="15"/>
  <c r="C1225" i="18"/>
  <c r="C618" i="15"/>
  <c r="C618" i="18"/>
  <c r="C1336" i="18"/>
  <c r="C1336" i="15"/>
  <c r="C436" i="15"/>
  <c r="C436" i="18"/>
  <c r="C737" i="18"/>
  <c r="C737" i="15"/>
  <c r="C1771" i="15"/>
  <c r="C1771" i="18"/>
  <c r="C940" i="15"/>
  <c r="C940" i="18"/>
  <c r="C981" i="18"/>
  <c r="C981" i="15"/>
  <c r="C1865" i="15"/>
  <c r="C1865" i="18"/>
  <c r="C1122" i="18"/>
  <c r="C1122" i="15"/>
  <c r="C1299" i="18"/>
  <c r="C1299" i="15"/>
  <c r="C1137" i="15"/>
  <c r="C1137" i="18"/>
  <c r="C1659" i="18"/>
  <c r="C1659" i="15"/>
  <c r="C572" i="15"/>
  <c r="C572" i="18"/>
  <c r="C1761" i="18"/>
  <c r="C1761" i="15"/>
  <c r="C180" i="15"/>
  <c r="C180" i="18"/>
  <c r="C165" i="15"/>
  <c r="C165" i="18"/>
  <c r="C547" i="18"/>
  <c r="C547" i="15"/>
  <c r="C192" i="15"/>
  <c r="C192" i="18"/>
  <c r="C1313" i="18"/>
  <c r="C1313" i="15"/>
  <c r="C1744" i="18"/>
  <c r="C1744" i="15"/>
  <c r="C1325" i="18"/>
  <c r="C1325" i="15"/>
  <c r="C867" i="15"/>
  <c r="C867" i="18"/>
  <c r="C1072" i="15"/>
  <c r="C1072" i="18"/>
  <c r="C1760" i="15"/>
  <c r="C1760" i="18"/>
  <c r="C1282" i="15"/>
  <c r="C1282" i="18"/>
  <c r="C10" i="15"/>
  <c r="C10" i="18"/>
  <c r="C246" i="18"/>
  <c r="C246" i="15"/>
  <c r="C23" i="18"/>
  <c r="C23" i="15"/>
  <c r="C1937" i="18"/>
  <c r="C1937" i="15"/>
  <c r="C818" i="15"/>
  <c r="C818" i="18"/>
  <c r="C470" i="15"/>
  <c r="C470" i="18"/>
  <c r="C501" i="15"/>
  <c r="C501" i="18"/>
  <c r="C148" i="15"/>
  <c r="C148" i="18"/>
  <c r="C1231" i="15"/>
  <c r="C1231" i="18"/>
  <c r="C1081" i="18"/>
  <c r="C1081" i="15"/>
  <c r="C1476" i="15"/>
  <c r="C1476" i="18"/>
  <c r="C1921" i="18"/>
  <c r="C1921" i="15"/>
  <c r="C610" i="18"/>
  <c r="C610" i="15"/>
  <c r="C1787" i="15"/>
  <c r="C1787" i="18"/>
  <c r="C1826" i="18"/>
  <c r="C1826" i="15"/>
  <c r="C1751" i="18"/>
  <c r="C1751" i="15"/>
  <c r="C1591" i="15"/>
  <c r="C1591" i="18"/>
  <c r="C1255" i="18"/>
  <c r="C1255" i="15"/>
  <c r="C96" i="15"/>
  <c r="C96" i="18"/>
  <c r="C1839" i="15"/>
  <c r="C1839" i="18"/>
  <c r="C1567" i="15"/>
  <c r="C1567" i="18"/>
  <c r="C129" i="15"/>
  <c r="C129" i="18"/>
  <c r="C1962" i="18"/>
  <c r="C1962" i="15"/>
  <c r="C1843" i="18"/>
  <c r="C1843" i="15"/>
  <c r="C1527" i="15"/>
  <c r="C1527" i="18"/>
  <c r="C1422" i="15"/>
  <c r="C1422" i="18"/>
  <c r="C946" i="15"/>
  <c r="C946" i="18"/>
  <c r="C1294" i="18"/>
  <c r="C1294" i="15"/>
  <c r="C1353" i="15"/>
  <c r="C1353" i="18"/>
  <c r="C1922" i="15"/>
  <c r="C1922" i="18"/>
  <c r="C676" i="18"/>
  <c r="C676" i="15"/>
  <c r="C1599" i="18"/>
  <c r="C1599" i="15"/>
  <c r="C100" i="15"/>
  <c r="C100" i="18"/>
  <c r="C1723" i="18"/>
  <c r="C1723" i="15"/>
  <c r="C341" i="18"/>
  <c r="C341" i="15"/>
  <c r="C1958" i="15"/>
  <c r="C1958" i="18"/>
  <c r="C652" i="15"/>
  <c r="C652" i="18"/>
  <c r="C396" i="18"/>
  <c r="C396" i="15"/>
  <c r="C1729" i="18"/>
  <c r="C1729" i="15"/>
  <c r="C606" i="15"/>
  <c r="C606" i="18"/>
  <c r="C1186" i="15"/>
  <c r="C1186" i="18"/>
  <c r="C1765" i="15"/>
  <c r="C1765" i="18"/>
  <c r="C1266" i="15"/>
  <c r="C1266" i="18"/>
  <c r="C1820" i="15"/>
  <c r="C1820" i="18"/>
  <c r="C1213" i="18"/>
  <c r="C1213" i="15"/>
  <c r="C1738" i="15"/>
  <c r="C1738" i="18"/>
  <c r="C699" i="18"/>
  <c r="C699" i="15"/>
  <c r="C1522" i="15"/>
  <c r="C1522" i="18"/>
  <c r="C1768" i="15"/>
  <c r="C1768" i="18"/>
  <c r="C1183" i="15"/>
  <c r="C1183" i="18"/>
  <c r="C332" i="18"/>
  <c r="C332" i="15"/>
  <c r="C1032" i="15"/>
  <c r="C1032" i="18"/>
  <c r="C1284" i="15"/>
  <c r="C1284" i="18"/>
  <c r="C39" i="15"/>
  <c r="C39" i="18"/>
  <c r="C1058" i="15"/>
  <c r="C1058" i="18"/>
  <c r="C753" i="18"/>
  <c r="C753" i="15"/>
  <c r="C206" i="15"/>
  <c r="C206" i="18"/>
  <c r="C213" i="18"/>
  <c r="C213" i="15"/>
  <c r="C1805" i="15"/>
  <c r="C1805" i="18"/>
  <c r="C1609" i="18"/>
  <c r="C1609" i="15"/>
  <c r="C1099" i="15"/>
  <c r="C1099" i="18"/>
  <c r="C1682" i="18"/>
  <c r="C1682" i="15"/>
  <c r="C1326" i="18"/>
  <c r="C1326" i="15"/>
  <c r="C860" i="18"/>
  <c r="C860" i="15"/>
  <c r="C174" i="18"/>
  <c r="C174" i="15"/>
  <c r="C413" i="15"/>
  <c r="C413" i="18"/>
  <c r="C431" i="15"/>
  <c r="C431" i="18"/>
  <c r="C1908" i="15"/>
  <c r="C1908" i="18"/>
  <c r="C3" i="15"/>
  <c r="C3" i="18"/>
  <c r="C67" i="15"/>
  <c r="C67" i="18"/>
  <c r="C386" i="15"/>
  <c r="C386" i="18"/>
  <c r="C1090" i="15"/>
  <c r="C1090" i="18"/>
  <c r="C1143" i="15"/>
  <c r="C1143" i="18"/>
  <c r="C434" i="15"/>
  <c r="C434" i="18"/>
  <c r="C1111" i="15"/>
  <c r="C1111" i="18"/>
  <c r="C1558" i="15"/>
  <c r="C1558" i="18"/>
  <c r="C1574" i="18"/>
  <c r="C1574" i="15"/>
  <c r="C561" i="18"/>
  <c r="C561" i="15"/>
  <c r="C291" i="18"/>
  <c r="C291" i="15"/>
  <c r="C1061" i="18"/>
  <c r="C1061" i="15"/>
  <c r="C847" i="18"/>
  <c r="C847" i="15"/>
  <c r="C353" i="15"/>
  <c r="C353" i="18"/>
  <c r="C1541" i="18"/>
  <c r="C1541" i="15"/>
  <c r="C1536" i="18"/>
  <c r="C1536" i="15"/>
  <c r="C614" i="15"/>
  <c r="C614" i="18"/>
  <c r="C1180" i="15"/>
  <c r="C1180" i="18"/>
  <c r="C802" i="15"/>
  <c r="C802" i="18"/>
  <c r="C1281" i="15"/>
  <c r="C1281" i="18"/>
  <c r="C880" i="18"/>
  <c r="C880" i="15"/>
  <c r="C1399" i="18"/>
  <c r="C1399" i="15"/>
  <c r="C1212" i="15"/>
  <c r="C1212" i="18"/>
  <c r="C1717" i="15"/>
  <c r="C1717" i="18"/>
  <c r="C1815" i="18"/>
  <c r="C1815" i="15"/>
  <c r="C1383" i="18"/>
  <c r="C1383" i="15"/>
  <c r="C584" i="15"/>
  <c r="C584" i="18"/>
  <c r="C311" i="15"/>
  <c r="C311" i="18"/>
  <c r="C776" i="18"/>
  <c r="C776" i="15"/>
  <c r="C621" i="18"/>
  <c r="C621" i="15"/>
  <c r="C73" i="18"/>
  <c r="C73" i="15"/>
  <c r="C218" i="15"/>
  <c r="C218" i="18"/>
  <c r="C1258" i="15"/>
  <c r="C1258" i="18"/>
  <c r="C1363" i="18"/>
  <c r="C1363" i="15"/>
  <c r="C266" i="18"/>
  <c r="C266" i="15"/>
  <c r="C605" i="15"/>
  <c r="C605" i="18"/>
  <c r="C1460" i="15"/>
  <c r="C1460" i="18"/>
  <c r="C43" i="18"/>
  <c r="C43" i="15"/>
  <c r="C1362" i="18"/>
  <c r="C1362" i="15"/>
  <c r="C1612" i="15"/>
  <c r="C1612" i="18"/>
  <c r="C499" i="15"/>
  <c r="C499" i="18"/>
  <c r="C315" i="18"/>
  <c r="C315" i="15"/>
  <c r="C739" i="15"/>
  <c r="C739" i="18"/>
  <c r="C1086" i="15"/>
  <c r="C1086" i="18"/>
  <c r="C1130" i="18"/>
  <c r="C1130" i="15"/>
  <c r="C718" i="15"/>
  <c r="C718" i="18"/>
  <c r="C1988" i="18"/>
  <c r="C1988" i="15"/>
  <c r="C1692" i="18"/>
  <c r="C1692" i="15"/>
  <c r="C52" i="15"/>
  <c r="C52" i="18"/>
  <c r="C1092" i="15"/>
  <c r="C1092" i="18"/>
  <c r="C1601" i="18"/>
  <c r="C1601" i="15"/>
  <c r="C204" i="15"/>
  <c r="C204" i="18"/>
  <c r="C1350" i="15"/>
  <c r="C1350" i="18"/>
  <c r="C1912" i="15"/>
  <c r="C1912" i="18"/>
  <c r="C1997" i="18"/>
  <c r="C1997" i="15"/>
  <c r="C1785" i="15"/>
  <c r="C1785" i="18"/>
  <c r="C85" i="15"/>
  <c r="C85" i="18"/>
  <c r="C901" i="15"/>
  <c r="C901" i="18"/>
  <c r="C906" i="15"/>
  <c r="C906" i="18"/>
  <c r="C529" i="15"/>
  <c r="C529" i="18"/>
  <c r="C982" i="18"/>
  <c r="C982" i="15"/>
  <c r="C823" i="18"/>
  <c r="C823" i="15"/>
  <c r="C410" i="18"/>
  <c r="C410" i="15"/>
  <c r="C1619" i="18"/>
  <c r="C1619" i="15"/>
  <c r="C1264" i="18"/>
  <c r="C1264" i="15"/>
  <c r="C761" i="18"/>
  <c r="C761" i="15"/>
  <c r="C302" i="15"/>
  <c r="C302" i="18"/>
  <c r="C766" i="18"/>
  <c r="C766" i="15"/>
  <c r="C1714" i="18"/>
  <c r="C1714" i="15"/>
  <c r="C1704" i="18"/>
  <c r="C1704" i="15"/>
  <c r="C1478" i="15"/>
  <c r="C1478" i="18"/>
  <c r="C290" i="15"/>
  <c r="C290" i="18"/>
  <c r="C1173" i="15"/>
  <c r="C1173" i="18"/>
  <c r="C1693" i="15"/>
  <c r="C1693" i="18"/>
  <c r="C1789" i="15"/>
  <c r="C1789" i="18"/>
  <c r="C591" i="18"/>
  <c r="C591" i="15"/>
  <c r="C1963" i="15"/>
  <c r="C1963" i="18"/>
  <c r="C161" i="15"/>
  <c r="C161" i="18"/>
  <c r="C1566" i="15"/>
  <c r="C1566" i="18"/>
  <c r="C970" i="18"/>
  <c r="C970" i="15"/>
  <c r="C1222" i="15"/>
  <c r="C1222" i="18"/>
  <c r="C1961" i="15"/>
  <c r="C1961" i="18"/>
  <c r="C1424" i="18"/>
  <c r="C1424" i="15"/>
  <c r="C1971" i="15"/>
  <c r="C1971" i="18"/>
  <c r="C1816" i="15"/>
  <c r="C1816" i="18"/>
  <c r="C1301" i="18"/>
  <c r="C1301" i="15"/>
  <c r="C1578" i="15"/>
  <c r="C1578" i="18"/>
  <c r="C108" i="18"/>
  <c r="C108" i="15"/>
  <c r="C1192" i="18"/>
  <c r="C1192" i="15"/>
  <c r="C1555" i="15"/>
  <c r="C1555" i="18"/>
  <c r="C800" i="15"/>
  <c r="C800" i="18"/>
  <c r="C343" i="15"/>
  <c r="C343" i="18"/>
  <c r="C392" i="18"/>
  <c r="C392" i="15"/>
  <c r="C415" i="15"/>
  <c r="C415" i="18"/>
  <c r="C293" i="18"/>
  <c r="C293" i="15"/>
  <c r="C197" i="15"/>
  <c r="C197" i="18"/>
  <c r="C1614" i="18"/>
  <c r="C1614" i="15"/>
  <c r="C452" i="15"/>
  <c r="C452" i="18"/>
  <c r="C1880" i="15"/>
  <c r="C1880" i="18"/>
  <c r="C1204" i="18"/>
  <c r="C1204" i="15"/>
  <c r="C504" i="15"/>
  <c r="C504" i="18"/>
  <c r="C432" i="18"/>
  <c r="C432" i="15"/>
  <c r="C402" i="15"/>
  <c r="C402" i="18"/>
  <c r="C1390" i="18"/>
  <c r="C1390" i="15"/>
  <c r="C694" i="15"/>
  <c r="C694" i="18"/>
  <c r="C829" i="18"/>
  <c r="C829" i="15"/>
  <c r="C1753" i="15"/>
  <c r="C1753" i="18"/>
  <c r="C274" i="15"/>
  <c r="C274" i="18"/>
  <c r="C523" i="18"/>
  <c r="C523" i="15"/>
  <c r="C334" i="18"/>
  <c r="C334" i="15"/>
  <c r="C1031" i="15"/>
  <c r="C1031" i="18"/>
  <c r="C1287" i="15"/>
  <c r="C1287" i="18"/>
  <c r="C1780" i="18"/>
  <c r="C1780" i="15"/>
  <c r="C620" i="18"/>
  <c r="C620" i="15"/>
  <c r="C261" i="18"/>
  <c r="C261" i="15"/>
  <c r="C712" i="18"/>
  <c r="C712" i="15"/>
  <c r="C1135" i="15"/>
  <c r="C1135" i="18"/>
  <c r="C1443" i="15"/>
  <c r="C1443" i="18"/>
  <c r="C1502" i="15"/>
  <c r="C1502" i="18"/>
  <c r="C1240" i="15"/>
  <c r="C1240" i="18"/>
  <c r="C1810" i="15"/>
  <c r="C1810" i="18"/>
  <c r="C1747" i="18"/>
  <c r="C1747" i="15"/>
  <c r="C767" i="18"/>
  <c r="C767" i="15"/>
  <c r="C557" i="18"/>
  <c r="C557" i="15"/>
  <c r="C870" i="18"/>
  <c r="C870" i="15"/>
  <c r="C789" i="15"/>
  <c r="C789" i="18"/>
  <c r="C887" i="18"/>
  <c r="C887" i="15"/>
  <c r="C19" i="15"/>
  <c r="C19" i="18"/>
  <c r="C1977" i="15"/>
  <c r="C1977" i="18"/>
  <c r="C1868" i="18"/>
  <c r="C1868" i="15"/>
  <c r="C919" i="18"/>
  <c r="C919" i="15"/>
  <c r="C89" i="15"/>
  <c r="C89" i="18"/>
  <c r="C267" i="18"/>
  <c r="C267" i="15"/>
  <c r="C224" i="15"/>
  <c r="C224" i="18"/>
  <c r="C377" i="18"/>
  <c r="C377" i="15"/>
  <c r="C740" i="15"/>
  <c r="C740" i="18"/>
  <c r="C12" i="18"/>
  <c r="C12" i="15"/>
  <c r="C1489" i="18"/>
  <c r="C1489" i="15"/>
  <c r="C1377" i="18"/>
  <c r="C1377" i="15"/>
  <c r="C1134" i="18"/>
  <c r="C1134" i="15"/>
  <c r="C692" i="15"/>
  <c r="C692" i="18"/>
  <c r="C878" i="18"/>
  <c r="C878" i="15"/>
  <c r="C198" i="15"/>
  <c r="C198" i="18"/>
  <c r="C184" i="15"/>
  <c r="C184" i="18"/>
  <c r="C951" i="18"/>
  <c r="C951" i="15"/>
  <c r="C1351" i="15"/>
  <c r="C1351" i="18"/>
  <c r="C1148" i="15"/>
  <c r="C1148" i="18"/>
  <c r="C1644" i="18"/>
  <c r="C1644" i="15"/>
  <c r="C1799" i="15"/>
  <c r="C1799" i="18"/>
  <c r="C143" i="18"/>
  <c r="C143" i="15"/>
  <c r="C1435" i="15"/>
  <c r="C1435" i="18"/>
  <c r="C891" i="15"/>
  <c r="C891" i="18"/>
  <c r="C421" i="15"/>
  <c r="C421" i="18"/>
  <c r="C998" i="18"/>
  <c r="C998" i="15"/>
  <c r="C631" i="15"/>
  <c r="C631" i="18"/>
  <c r="C321" i="15"/>
  <c r="C321" i="18"/>
  <c r="C623" i="18"/>
  <c r="C623" i="15"/>
  <c r="C1519" i="18"/>
  <c r="C1519" i="15"/>
  <c r="C359" i="18"/>
  <c r="C359" i="15"/>
  <c r="C1512" i="18"/>
  <c r="C1512" i="15"/>
  <c r="C573" i="18"/>
  <c r="C573" i="15"/>
  <c r="C1432" i="15"/>
  <c r="C1432" i="18"/>
  <c r="C552" i="18"/>
  <c r="C552" i="15"/>
  <c r="C1587" i="18"/>
  <c r="C1587" i="15"/>
  <c r="C1957" i="18"/>
  <c r="C1957" i="15"/>
  <c r="C1695" i="15"/>
  <c r="C1695" i="18"/>
  <c r="C904" i="15"/>
  <c r="C904" i="18"/>
  <c r="C1414" i="18"/>
  <c r="C1414" i="15"/>
  <c r="C1401" i="18"/>
  <c r="C1401" i="15"/>
  <c r="C1404" i="18"/>
  <c r="C1404" i="15"/>
  <c r="C1200" i="18"/>
  <c r="C1200" i="15"/>
  <c r="C306" i="18"/>
  <c r="C306" i="15"/>
  <c r="C522" i="18"/>
  <c r="C522" i="15"/>
  <c r="C1724" i="15"/>
  <c r="C1724" i="18"/>
  <c r="C1088" i="15"/>
  <c r="C1088" i="18"/>
  <c r="C1902" i="15"/>
  <c r="C1902" i="18"/>
  <c r="C1074" i="18"/>
  <c r="C1074" i="15"/>
  <c r="C580" i="15"/>
  <c r="C580" i="18"/>
  <c r="C592" i="18"/>
  <c r="C592" i="15"/>
  <c r="C1754" i="18"/>
  <c r="C1754" i="15"/>
  <c r="C1633" i="18"/>
  <c r="C1633" i="15"/>
  <c r="C1439" i="18"/>
  <c r="C1439" i="15"/>
  <c r="C1940" i="15"/>
  <c r="C1940" i="18"/>
  <c r="C72" i="15"/>
  <c r="C72" i="18"/>
  <c r="C1531" i="18"/>
  <c r="C1531" i="15"/>
  <c r="C215" i="15"/>
  <c r="C215" i="18"/>
  <c r="C644" i="15"/>
  <c r="C644" i="18"/>
  <c r="C1447" i="18"/>
  <c r="C1447" i="15"/>
  <c r="C132" i="18"/>
  <c r="C132" i="15"/>
  <c r="C1253" i="18"/>
  <c r="C1253" i="15"/>
  <c r="C799" i="15"/>
  <c r="C799" i="18"/>
  <c r="C685" i="18"/>
  <c r="C685" i="15"/>
  <c r="C955" i="15"/>
  <c r="C955" i="18"/>
  <c r="C1295" i="15"/>
  <c r="C1295" i="18"/>
  <c r="C1552" i="15"/>
  <c r="C1552" i="18"/>
  <c r="C1309" i="18"/>
  <c r="C1309" i="15"/>
  <c r="C881" i="15"/>
  <c r="C881" i="18"/>
  <c r="C678" i="15"/>
  <c r="C678" i="18"/>
  <c r="C567" i="18"/>
  <c r="C567" i="15"/>
  <c r="C910" i="15"/>
  <c r="C910" i="18"/>
  <c r="C417" i="15"/>
  <c r="C417" i="18"/>
  <c r="C120" i="18"/>
  <c r="C120" i="15"/>
  <c r="C782" i="18"/>
  <c r="C782" i="15"/>
  <c r="C1883" i="15"/>
  <c r="C1883" i="18"/>
  <c r="C922" i="15"/>
  <c r="C922" i="18"/>
  <c r="C730" i="18"/>
  <c r="C730" i="15"/>
  <c r="C1006" i="18"/>
  <c r="C1006" i="15"/>
  <c r="C1101" i="18"/>
  <c r="C1101" i="15"/>
  <c r="C1622" i="18"/>
  <c r="C1622" i="15"/>
  <c r="C691" i="18"/>
  <c r="C691" i="15"/>
  <c r="C307" i="15"/>
  <c r="C307" i="18"/>
  <c r="C1657" i="18"/>
  <c r="C1657" i="15"/>
  <c r="C735" i="18"/>
  <c r="C735" i="15"/>
  <c r="C1279" i="18"/>
  <c r="C1279" i="15"/>
  <c r="C283" i="15"/>
  <c r="C283" i="18"/>
  <c r="C602" i="18"/>
  <c r="C602" i="15"/>
  <c r="C1821" i="18"/>
  <c r="C1821" i="15"/>
  <c r="C273" i="15"/>
  <c r="C273" i="18"/>
  <c r="C114" i="18"/>
  <c r="C114" i="15"/>
  <c r="C420" i="18"/>
  <c r="C420" i="15"/>
  <c r="C551" i="15"/>
  <c r="C551" i="18"/>
  <c r="C1790" i="18"/>
  <c r="C1790" i="15"/>
  <c r="C622" i="15"/>
  <c r="C622" i="18"/>
  <c r="C1607" i="15"/>
  <c r="C1607" i="18"/>
  <c r="C608" i="15"/>
  <c r="C608" i="18"/>
  <c r="C366" i="18"/>
  <c r="C366" i="15"/>
  <c r="C1501" i="18"/>
  <c r="C1501" i="15"/>
  <c r="C1496" i="15"/>
  <c r="C1496" i="18"/>
  <c r="C1848" i="15"/>
  <c r="C1848" i="18"/>
  <c r="C1838" i="15"/>
  <c r="C1838" i="18"/>
  <c r="C339" i="15"/>
  <c r="C339" i="18"/>
  <c r="C1748" i="18"/>
  <c r="C1748" i="15"/>
  <c r="C1315" i="18"/>
  <c r="C1315" i="15"/>
  <c r="C617" i="15"/>
  <c r="C617" i="18"/>
  <c r="C179" i="15"/>
  <c r="C179" i="18"/>
  <c r="C762" i="15"/>
  <c r="C762" i="18"/>
  <c r="C482" i="15"/>
  <c r="C482" i="18"/>
  <c r="C304" i="15"/>
  <c r="C304" i="18"/>
  <c r="C1604" i="15"/>
  <c r="C1604" i="18"/>
  <c r="C138" i="15"/>
  <c r="C138" i="18"/>
  <c r="C63" i="15"/>
  <c r="C63" i="18"/>
  <c r="C1901" i="18"/>
  <c r="C1901" i="15"/>
  <c r="C1590" i="18"/>
  <c r="C1590" i="15"/>
  <c r="C1565" i="15"/>
  <c r="C1565" i="18"/>
  <c r="C384" i="15"/>
  <c r="C384" i="18"/>
  <c r="C1728" i="15"/>
  <c r="C1728" i="18"/>
  <c r="C1159" i="18"/>
  <c r="C1159" i="15"/>
  <c r="C1080" i="18"/>
  <c r="C1080" i="15"/>
  <c r="C464" i="15"/>
  <c r="C464" i="18"/>
  <c r="C1829" i="18"/>
  <c r="C1829" i="15"/>
  <c r="C1119" i="15"/>
  <c r="C1119" i="18"/>
  <c r="C1882" i="18"/>
  <c r="C1882" i="15"/>
  <c r="C1887" i="18"/>
  <c r="C1887" i="15"/>
  <c r="C1949" i="15"/>
  <c r="C1949" i="18"/>
  <c r="C1688" i="15"/>
  <c r="C1688" i="18"/>
  <c r="C1188" i="15"/>
  <c r="C1188" i="18"/>
  <c r="C1170" i="18"/>
  <c r="C1170" i="15"/>
  <c r="C318" i="18"/>
  <c r="C318" i="15"/>
  <c r="C1437" i="18"/>
  <c r="C1437" i="15"/>
  <c r="C102" i="15"/>
  <c r="C102" i="18"/>
  <c r="C697" i="15"/>
  <c r="C697" i="18"/>
  <c r="C1534" i="18"/>
  <c r="C1534" i="15"/>
  <c r="C827" i="18"/>
  <c r="C827" i="15"/>
  <c r="C205" i="18"/>
  <c r="C205" i="15"/>
  <c r="C736" i="15"/>
  <c r="C736" i="18"/>
  <c r="C1217" i="15"/>
  <c r="C1217" i="18"/>
  <c r="C532" i="15"/>
  <c r="C532" i="18"/>
  <c r="C1779" i="18"/>
  <c r="C1779" i="15"/>
  <c r="C1772" i="15"/>
  <c r="C1772" i="18"/>
  <c r="C750" i="18"/>
  <c r="C750" i="15"/>
  <c r="C350" i="18"/>
  <c r="C350" i="15"/>
  <c r="C354" i="15"/>
  <c r="C354" i="18"/>
  <c r="C1394" i="15"/>
  <c r="C1394" i="18"/>
  <c r="C1646" i="18"/>
  <c r="C1646" i="15"/>
  <c r="C1506" i="18"/>
  <c r="C1506" i="15"/>
  <c r="C1811" i="18"/>
  <c r="C1811" i="15"/>
  <c r="C1669" i="18"/>
  <c r="C1669" i="15"/>
  <c r="C259" i="15"/>
  <c r="C259" i="18"/>
  <c r="C559" i="18"/>
  <c r="C559" i="15"/>
  <c r="C837" i="18"/>
  <c r="C837" i="15"/>
  <c r="C507" i="15"/>
  <c r="C507" i="18"/>
  <c r="C177" i="15"/>
  <c r="C177" i="18"/>
  <c r="C82" i="18"/>
  <c r="C82" i="15"/>
  <c r="C1156" i="18"/>
  <c r="C1156" i="15"/>
  <c r="C1549" i="15"/>
  <c r="C1549" i="18"/>
  <c r="C13" i="18"/>
  <c r="C13" i="15"/>
  <c r="C883" i="15"/>
  <c r="C883" i="18"/>
  <c r="C76" i="18"/>
  <c r="C76" i="15"/>
  <c r="C1298" i="18"/>
  <c r="C1298" i="15"/>
  <c r="C1803" i="15"/>
  <c r="C1803" i="18"/>
  <c r="C1532" i="15"/>
  <c r="C1532" i="18"/>
  <c r="C725" i="18"/>
  <c r="C725" i="15"/>
  <c r="C2" i="15"/>
  <c r="C2" i="18"/>
  <c r="C861" i="15"/>
  <c r="C861" i="18"/>
  <c r="C882" i="15"/>
  <c r="C882" i="18"/>
  <c r="C1083" i="18"/>
  <c r="C1083" i="15"/>
  <c r="C1376" i="15"/>
  <c r="C1376" i="18"/>
  <c r="C78" i="18"/>
  <c r="C78" i="15"/>
  <c r="C675" i="18"/>
  <c r="C675" i="15"/>
  <c r="C221" i="18"/>
  <c r="C221" i="15"/>
  <c r="C1893" i="18"/>
  <c r="C1893" i="15"/>
  <c r="C182" i="15"/>
  <c r="C182" i="18"/>
  <c r="C456" i="18"/>
  <c r="C456" i="15"/>
  <c r="C474" i="15"/>
  <c r="C474" i="18"/>
  <c r="C893" i="18"/>
  <c r="C893" i="15"/>
  <c r="C983" i="18"/>
  <c r="C983" i="15"/>
  <c r="C125" i="15"/>
  <c r="C125" i="18"/>
  <c r="C1392" i="15"/>
  <c r="C1392" i="18"/>
  <c r="C112" i="15"/>
  <c r="C112" i="18"/>
  <c r="C1008" i="15"/>
  <c r="C1008" i="18"/>
  <c r="C1426" i="18"/>
  <c r="C1426" i="15"/>
  <c r="C172" i="18"/>
  <c r="C172" i="15"/>
  <c r="C1494" i="18"/>
  <c r="C1494" i="15"/>
  <c r="C245" i="15"/>
  <c r="C245" i="18"/>
  <c r="C1840" i="18"/>
  <c r="C1840" i="15"/>
  <c r="C495" i="15"/>
  <c r="C495" i="18"/>
  <c r="C1568" i="18"/>
  <c r="C1568" i="15"/>
  <c r="C1528" i="18"/>
  <c r="C1528" i="15"/>
  <c r="C596" i="18"/>
  <c r="C596" i="15"/>
  <c r="C1814" i="15"/>
  <c r="C1814" i="18"/>
  <c r="C1304" i="18"/>
  <c r="C1304" i="15"/>
  <c r="C1155" i="15"/>
  <c r="C1155" i="18"/>
  <c r="C1341" i="15"/>
  <c r="C1341" i="18"/>
  <c r="C1556" i="15"/>
  <c r="C1556" i="18"/>
  <c r="C517" i="18"/>
  <c r="C517" i="15"/>
  <c r="C1045" i="15"/>
  <c r="C1045" i="18"/>
  <c r="C1354" i="15"/>
  <c r="C1354" i="18"/>
  <c r="C1455" i="18"/>
  <c r="C1455" i="15"/>
  <c r="C1677" i="15"/>
  <c r="C1677" i="18"/>
  <c r="C1715" i="18"/>
  <c r="C1715" i="15"/>
  <c r="C1382" i="15"/>
  <c r="C1382" i="18"/>
  <c r="C313" i="18"/>
  <c r="C313" i="15"/>
  <c r="C807" i="18"/>
  <c r="C807" i="15"/>
  <c r="C1248" i="15"/>
  <c r="C1248" i="18"/>
  <c r="C813" i="18"/>
  <c r="C813" i="15"/>
  <c r="C389" i="15"/>
  <c r="C389" i="18"/>
  <c r="C211" i="18"/>
  <c r="C211" i="15"/>
  <c r="C1220" i="18"/>
  <c r="C1220" i="15"/>
  <c r="C1067" i="15"/>
  <c r="C1067" i="18"/>
  <c r="C613" i="18"/>
  <c r="C613" i="15"/>
  <c r="C1375" i="15"/>
  <c r="C1375" i="18"/>
  <c r="C576" i="15"/>
  <c r="C576" i="18"/>
  <c r="C240" i="18"/>
  <c r="C240" i="15"/>
  <c r="C884" i="15"/>
  <c r="C884" i="18"/>
  <c r="C994" i="15"/>
  <c r="C994" i="18"/>
  <c r="C61" i="18"/>
  <c r="C61" i="15"/>
  <c r="C292" i="18"/>
  <c r="C292" i="15"/>
  <c r="C1360" i="15"/>
  <c r="C1360" i="18"/>
  <c r="C1593" i="15"/>
  <c r="C1593" i="18"/>
  <c r="C1347" i="18"/>
  <c r="C1347" i="15"/>
  <c r="C1854" i="15"/>
  <c r="C1854" i="18"/>
  <c r="C492" i="18"/>
  <c r="C492" i="15"/>
  <c r="C264" i="15"/>
  <c r="C264" i="18"/>
  <c r="C7" i="15"/>
  <c r="C7" i="18"/>
  <c r="C152" i="18"/>
  <c r="C152" i="15"/>
  <c r="C521" i="15"/>
  <c r="C521" i="18"/>
  <c r="C4" i="15"/>
  <c r="C4" i="18"/>
  <c r="C989" i="18"/>
  <c r="C989" i="15"/>
  <c r="C22" i="15"/>
  <c r="C22" i="18"/>
  <c r="C643" i="15"/>
  <c r="C643" i="18"/>
  <c r="C406" i="18"/>
  <c r="C406" i="15"/>
  <c r="C819" i="18"/>
  <c r="C819" i="15"/>
  <c r="C1602" i="18"/>
  <c r="C1602" i="15"/>
  <c r="C1763" i="18"/>
  <c r="C1763" i="15"/>
  <c r="C1914" i="15"/>
  <c r="C1914" i="18"/>
  <c r="C1617" i="18"/>
  <c r="C1617" i="15"/>
  <c r="C186" i="15"/>
  <c r="C186" i="18"/>
  <c r="C641" i="18"/>
  <c r="C641" i="15"/>
  <c r="C1150" i="18"/>
  <c r="C1150" i="15"/>
  <c r="C1992" i="15"/>
  <c r="C1992" i="18"/>
  <c r="C1939" i="15"/>
  <c r="C1939" i="18"/>
  <c r="C834" i="15"/>
  <c r="C834" i="18"/>
  <c r="C1065" i="18"/>
  <c r="C1065" i="15"/>
  <c r="C661" i="18"/>
  <c r="C661" i="15"/>
  <c r="C465" i="18"/>
  <c r="C465" i="15"/>
  <c r="C702" i="15"/>
  <c r="C702" i="18"/>
  <c r="C909" i="15"/>
  <c r="C909" i="18"/>
  <c r="C122" i="18"/>
  <c r="C122" i="15"/>
  <c r="C1572" i="15"/>
  <c r="C1572" i="18"/>
  <c r="C1685" i="15"/>
  <c r="C1685" i="18"/>
  <c r="C1516" i="18"/>
  <c r="C1516" i="15"/>
  <c r="C993" i="18"/>
  <c r="C993" i="15"/>
  <c r="C1406" i="18"/>
  <c r="C1406" i="15"/>
  <c r="C1684" i="18"/>
  <c r="C1684" i="15"/>
  <c r="C60" i="18"/>
  <c r="C60" i="15"/>
  <c r="C126" i="15"/>
  <c r="C126" i="18"/>
  <c r="C310" i="18"/>
  <c r="C310" i="15"/>
  <c r="C1913" i="15"/>
  <c r="C1913" i="18"/>
  <c r="C817" i="15"/>
  <c r="C817" i="18"/>
  <c r="C929" i="18"/>
  <c r="C929" i="15"/>
  <c r="C150" i="15"/>
  <c r="C150" i="18"/>
  <c r="C374" i="18"/>
  <c r="C374" i="15"/>
  <c r="C899" i="18"/>
  <c r="C899" i="15"/>
  <c r="C579" i="18"/>
  <c r="C579" i="15"/>
  <c r="C594" i="18"/>
  <c r="C594" i="15"/>
  <c r="C1752" i="18"/>
  <c r="C1752" i="15"/>
  <c r="C1597" i="18"/>
  <c r="C1597" i="15"/>
  <c r="C1630" i="18"/>
  <c r="C1630" i="15"/>
  <c r="C1492" i="18"/>
  <c r="C1492" i="15"/>
  <c r="C1892" i="18"/>
  <c r="C1892" i="15"/>
  <c r="C1262" i="18"/>
  <c r="C1262" i="15"/>
  <c r="C323" i="15"/>
  <c r="C323" i="18"/>
  <c r="C1252" i="18"/>
  <c r="C1252" i="15"/>
  <c r="C1270" i="18"/>
  <c r="C1270" i="15"/>
  <c r="C1844" i="15"/>
  <c r="C1844" i="18"/>
  <c r="C954" i="18"/>
  <c r="C954" i="15"/>
  <c r="C1152" i="18"/>
  <c r="C1152" i="15"/>
  <c r="C1822" i="15"/>
  <c r="C1822" i="18"/>
  <c r="C251" i="15"/>
  <c r="C251" i="18"/>
  <c r="C744" i="18"/>
  <c r="C744" i="15"/>
  <c r="C1550" i="18"/>
  <c r="C1550" i="15"/>
  <c r="C1603" i="18"/>
  <c r="C1603" i="15"/>
  <c r="C101" i="18"/>
  <c r="C101" i="15"/>
  <c r="C564" i="15"/>
  <c r="C564" i="18"/>
  <c r="C346" i="18"/>
  <c r="C346" i="15"/>
  <c r="C416" i="18"/>
  <c r="C416" i="15"/>
  <c r="C1835" i="15"/>
  <c r="C1835" i="18"/>
  <c r="C1459" i="15"/>
  <c r="C1459" i="18"/>
  <c r="C855" i="15"/>
  <c r="C855" i="18"/>
  <c r="C945" i="18"/>
  <c r="C945" i="15"/>
  <c r="C1878" i="15"/>
  <c r="C1878" i="18"/>
  <c r="C927" i="15"/>
  <c r="C927" i="18"/>
  <c r="C770" i="15"/>
  <c r="C770" i="18"/>
  <c r="C1509" i="15"/>
  <c r="C1509" i="18"/>
  <c r="C103" i="15"/>
  <c r="C103" i="18"/>
  <c r="C1176" i="15"/>
  <c r="C1176" i="18"/>
  <c r="C1070" i="18"/>
  <c r="C1070" i="15"/>
  <c r="C284" i="15"/>
  <c r="C284" i="18"/>
  <c r="C36" i="18"/>
  <c r="C36" i="15"/>
  <c r="C805" i="18"/>
  <c r="C805" i="15"/>
  <c r="C257" i="15"/>
  <c r="C257" i="18"/>
  <c r="C1182" i="18"/>
  <c r="C1182" i="15"/>
  <c r="C1863" i="15"/>
  <c r="C1863" i="18"/>
  <c r="C328" i="18"/>
  <c r="C328" i="15"/>
  <c r="C488" i="18"/>
  <c r="C488" i="15"/>
  <c r="C671" i="18"/>
  <c r="C671" i="15"/>
  <c r="C364" i="15"/>
  <c r="C364" i="18"/>
  <c r="C449" i="18"/>
  <c r="C449" i="15"/>
  <c r="C1367" i="15"/>
  <c r="C1367" i="18"/>
  <c r="C1427" i="18"/>
  <c r="C1427" i="15"/>
  <c r="C1229" i="15"/>
  <c r="C1229" i="18"/>
  <c r="C1430" i="18"/>
  <c r="C1430" i="15"/>
  <c r="C833" i="15"/>
  <c r="C833" i="18"/>
  <c r="C1332" i="15"/>
  <c r="C1332" i="18"/>
  <c r="C646" i="15"/>
  <c r="C646" i="18"/>
  <c r="C868" i="15"/>
  <c r="C868" i="18"/>
  <c r="C5" i="15"/>
  <c r="C5" i="18"/>
  <c r="C1013" i="15"/>
  <c r="C1013" i="18"/>
  <c r="C1154" i="15"/>
  <c r="C1154" i="18"/>
  <c r="C1649" i="15"/>
  <c r="C1649" i="18"/>
  <c r="C155" i="15"/>
  <c r="C155" i="18"/>
  <c r="C1445" i="18"/>
  <c r="C1445" i="15"/>
  <c r="C695" i="15"/>
  <c r="C695" i="18"/>
  <c r="C877" i="18"/>
  <c r="C877" i="15"/>
  <c r="C484" i="15"/>
  <c r="C484" i="18"/>
  <c r="C533" i="18"/>
  <c r="C533" i="15"/>
  <c r="C815" i="15"/>
  <c r="C815" i="18"/>
  <c r="C305" i="18"/>
  <c r="C305" i="15"/>
  <c r="C539" i="15"/>
  <c r="C539" i="18"/>
  <c r="C123" i="15"/>
  <c r="C123" i="18"/>
  <c r="C1713" i="15"/>
  <c r="C1713" i="18"/>
  <c r="C1075" i="15"/>
  <c r="C1075" i="18"/>
  <c r="C62" i="15"/>
  <c r="C62" i="18"/>
  <c r="C1448" i="15"/>
  <c r="C1448" i="18"/>
  <c r="C1010" i="18"/>
  <c r="C1010" i="15"/>
  <c r="C1819" i="18"/>
  <c r="C1819" i="15"/>
  <c r="C986" i="18"/>
  <c r="C986" i="15"/>
  <c r="C872" i="15"/>
  <c r="C872" i="18"/>
  <c r="C1131" i="15"/>
  <c r="C1131" i="18"/>
  <c r="C187" i="15"/>
  <c r="C187" i="18"/>
  <c r="C624" i="18"/>
  <c r="C624" i="15"/>
  <c r="C1881" i="18"/>
  <c r="C1881" i="15"/>
  <c r="C1834" i="18"/>
  <c r="C1834" i="15"/>
  <c r="C1442" i="15"/>
  <c r="C1442" i="18"/>
  <c r="C249" i="15"/>
  <c r="C249" i="18"/>
  <c r="C1559" i="15"/>
  <c r="C1559" i="18"/>
  <c r="C77" i="18"/>
  <c r="C77" i="15"/>
  <c r="C181" i="15"/>
  <c r="C181" i="18"/>
  <c r="C1824" i="18"/>
  <c r="C1824" i="15"/>
  <c r="C1113" i="18"/>
  <c r="C1113" i="15"/>
  <c r="C387" i="18"/>
  <c r="C387" i="15"/>
  <c r="C427" i="15"/>
  <c r="C427" i="18"/>
  <c r="C1093" i="18"/>
  <c r="C1093" i="15"/>
  <c r="C1271" i="18"/>
  <c r="C1271" i="15"/>
  <c r="C843" i="18"/>
  <c r="C843" i="15"/>
  <c r="C1293" i="18"/>
  <c r="C1293" i="15"/>
  <c r="C963" i="18"/>
  <c r="C963" i="15"/>
  <c r="C894" i="18"/>
  <c r="C894" i="15"/>
  <c r="C656" i="15"/>
  <c r="C656" i="18"/>
  <c r="C446" i="18"/>
  <c r="C446" i="15"/>
  <c r="C1648" i="18"/>
  <c r="C1648" i="15"/>
  <c r="C996" i="15"/>
  <c r="C996" i="18"/>
  <c r="C1125" i="15"/>
  <c r="C1125" i="18"/>
  <c r="C1227" i="18"/>
  <c r="C1227" i="15"/>
  <c r="C840" i="15"/>
  <c r="C840" i="18"/>
  <c r="C358" i="15"/>
  <c r="C358" i="18"/>
  <c r="C1894" i="15"/>
  <c r="C1894" i="18"/>
  <c r="C376" i="15"/>
  <c r="C376" i="18"/>
  <c r="C1700" i="18"/>
  <c r="C1700" i="15"/>
  <c r="C1947" i="18"/>
  <c r="C1947" i="15"/>
  <c r="C1861" i="18"/>
  <c r="C1861" i="15"/>
  <c r="C1365" i="15"/>
  <c r="C1365" i="18"/>
  <c r="C1302" i="15"/>
  <c r="C1302" i="18"/>
  <c r="C1638" i="15"/>
  <c r="C1638" i="18"/>
  <c r="C1594" i="18"/>
  <c r="C1594" i="15"/>
  <c r="C70" i="15"/>
  <c r="C70" i="18"/>
  <c r="C863" i="18"/>
  <c r="C863" i="15"/>
  <c r="C634" i="18"/>
  <c r="C634" i="15"/>
  <c r="C1660" i="18"/>
  <c r="C1660" i="15"/>
  <c r="C1876" i="15"/>
  <c r="C1876" i="18"/>
  <c r="C1743" i="15"/>
  <c r="C1743" i="18"/>
  <c r="C738" i="15"/>
  <c r="C738" i="18"/>
  <c r="C1452" i="18"/>
  <c r="C1452" i="15"/>
  <c r="C1370" i="18"/>
  <c r="C1370" i="15"/>
  <c r="C1775" i="15"/>
  <c r="C1775" i="18"/>
  <c r="C1094" i="18"/>
  <c r="C1094" i="15"/>
  <c r="C574" i="15"/>
  <c r="C574" i="18"/>
  <c r="C105" i="18"/>
  <c r="C105" i="15"/>
  <c r="C1862" i="18"/>
  <c r="C1862" i="15"/>
  <c r="C16" i="18"/>
  <c r="C16" i="15"/>
  <c r="C1415" i="15"/>
  <c r="C1415" i="18"/>
  <c r="C1379" i="18"/>
  <c r="C1379" i="15"/>
  <c r="C1230" i="15"/>
  <c r="C1230" i="18"/>
  <c r="C1872" i="15"/>
  <c r="C1872" i="18"/>
  <c r="C1792" i="18"/>
  <c r="C1792" i="15"/>
  <c r="C443" i="15"/>
  <c r="C443" i="18"/>
  <c r="C1307" i="18"/>
  <c r="C1307" i="15"/>
  <c r="C1256" i="18"/>
  <c r="C1256" i="15"/>
  <c r="C645" i="15"/>
  <c r="C645" i="18"/>
  <c r="C1797" i="15"/>
  <c r="C1797" i="18"/>
  <c r="C1474" i="18"/>
  <c r="C1474" i="15"/>
  <c r="C1507" i="15"/>
  <c r="C1507" i="18"/>
  <c r="C133" i="18"/>
  <c r="C133" i="15"/>
  <c r="C798" i="15"/>
  <c r="C798" i="18"/>
  <c r="C687" i="18"/>
  <c r="C687" i="15"/>
  <c r="C948" i="18"/>
  <c r="C948" i="15"/>
  <c r="C1858" i="15"/>
  <c r="C1858" i="18"/>
  <c r="C1042" i="18"/>
  <c r="C1042" i="15"/>
  <c r="C1346" i="15"/>
  <c r="C1346" i="18"/>
  <c r="C1337" i="15"/>
  <c r="C1337" i="18"/>
  <c r="C543" i="18"/>
  <c r="C543" i="15"/>
  <c r="C1193" i="18"/>
  <c r="C1193" i="15"/>
  <c r="C80" i="18"/>
  <c r="C80" i="15"/>
  <c r="C803" i="18"/>
  <c r="C803" i="15"/>
  <c r="C324" i="15"/>
  <c r="C324" i="18"/>
  <c r="C46" i="15"/>
  <c r="C46" i="18"/>
  <c r="C1463" i="15"/>
  <c r="C1463" i="18"/>
  <c r="C650" i="15"/>
  <c r="C650" i="18"/>
  <c r="C397" i="18"/>
  <c r="C397" i="15"/>
  <c r="C785" i="15"/>
  <c r="C785" i="18"/>
  <c r="C1470" i="18"/>
  <c r="C1470" i="15"/>
  <c r="C857" i="15"/>
  <c r="C857" i="18"/>
  <c r="C243" i="18"/>
  <c r="C243" i="15"/>
  <c r="C1616" i="15"/>
  <c r="C1616" i="18"/>
  <c r="C40" i="15"/>
  <c r="C40" i="18"/>
  <c r="C607" i="15"/>
  <c r="C607" i="18"/>
  <c r="C758" i="18"/>
  <c r="C758" i="15"/>
  <c r="C1203" i="15"/>
  <c r="C1203" i="18"/>
  <c r="C1945" i="18"/>
  <c r="C1945" i="15"/>
  <c r="C773" i="15"/>
  <c r="C773" i="18"/>
  <c r="C1190" i="18"/>
  <c r="C1190" i="15"/>
  <c r="C732" i="15"/>
  <c r="C732" i="18"/>
  <c r="C1004" i="15"/>
  <c r="C1004" i="18"/>
  <c r="C317" i="15"/>
  <c r="C317" i="18"/>
  <c r="C228" i="15"/>
  <c r="C228" i="18"/>
  <c r="C1679" i="18"/>
  <c r="C1679" i="15"/>
  <c r="C844" i="15"/>
  <c r="C844" i="18"/>
  <c r="C1538" i="15"/>
  <c r="C1538" i="18"/>
  <c r="C1423" i="15"/>
  <c r="C1423" i="18"/>
  <c r="C1773" i="15"/>
  <c r="C1773" i="18"/>
  <c r="C422" i="15"/>
  <c r="C422" i="18"/>
  <c r="C1290" i="15"/>
  <c r="C1290" i="18"/>
  <c r="C1310" i="18"/>
  <c r="C1310" i="15"/>
  <c r="C670" i="15"/>
  <c r="C670" i="18"/>
  <c r="C1162" i="15"/>
  <c r="C1162" i="18"/>
  <c r="C30" i="18"/>
  <c r="C30" i="15"/>
  <c r="C1205" i="15"/>
  <c r="C1205" i="18"/>
  <c r="C555" i="15"/>
  <c r="C555" i="18"/>
  <c r="C117" i="15"/>
  <c r="C117" i="18"/>
  <c r="C1334" i="15"/>
  <c r="C1334" i="18"/>
  <c r="C59" i="18"/>
  <c r="C59" i="15"/>
  <c r="C320" i="18"/>
  <c r="C320" i="15"/>
  <c r="C1710" i="15"/>
  <c r="C1710" i="18"/>
  <c r="C1438" i="18"/>
  <c r="C1438" i="15"/>
  <c r="C706" i="15"/>
  <c r="C706" i="18"/>
  <c r="C1458" i="15"/>
  <c r="C1458" i="18"/>
  <c r="C729" i="15"/>
  <c r="C729" i="18"/>
  <c r="C917" i="18"/>
  <c r="C917" i="15"/>
  <c r="C478" i="15"/>
  <c r="C478" i="18"/>
  <c r="C219" i="15"/>
  <c r="C219" i="18"/>
  <c r="C850" i="18"/>
  <c r="C850" i="15"/>
  <c r="C786" i="15"/>
  <c r="C786" i="18"/>
  <c r="C32" i="15"/>
  <c r="C32" i="18"/>
  <c r="C1942" i="15"/>
  <c r="C1942" i="18"/>
  <c r="C1484" i="15"/>
  <c r="C1484" i="18"/>
  <c r="C1702" i="18"/>
  <c r="C1702" i="15"/>
  <c r="C497" i="18"/>
  <c r="C497" i="15"/>
  <c r="C938" i="18"/>
  <c r="C938" i="15"/>
  <c r="C226" i="15"/>
  <c r="C226" i="18"/>
  <c r="C1344" i="15"/>
  <c r="C1344" i="18"/>
  <c r="C1429" i="18"/>
  <c r="C1429" i="15"/>
  <c r="C1163" i="15"/>
  <c r="C1163" i="18"/>
  <c r="C278" i="15"/>
  <c r="C278" i="18"/>
  <c r="C690" i="18"/>
  <c r="C690" i="15"/>
  <c r="C1396" i="18"/>
  <c r="C1396" i="15"/>
  <c r="C763" i="18"/>
  <c r="C763" i="15"/>
  <c r="C1236" i="15"/>
  <c r="C1236" i="18"/>
  <c r="C1195" i="15"/>
  <c r="C1195" i="18"/>
  <c r="C1087" i="18"/>
  <c r="C1087" i="15"/>
  <c r="C1712" i="15"/>
  <c r="C1712" i="18"/>
  <c r="C1194" i="15"/>
  <c r="C1194" i="18"/>
  <c r="C1366" i="18"/>
  <c r="C1366" i="15"/>
  <c r="C1269" i="15"/>
  <c r="C1269" i="18"/>
  <c r="C1275" i="15"/>
  <c r="C1275" i="18"/>
  <c r="C612" i="15"/>
  <c r="C612" i="18"/>
  <c r="C1066" i="18"/>
  <c r="C1066" i="15"/>
  <c r="C586" i="15"/>
  <c r="C586" i="18"/>
  <c r="C519" i="18"/>
  <c r="C519" i="15"/>
  <c r="C388" i="18"/>
  <c r="C388" i="15"/>
  <c r="C1201" i="18"/>
  <c r="C1201" i="15"/>
  <c r="C210" i="18"/>
  <c r="C210" i="15"/>
  <c r="C1272" i="15"/>
  <c r="C1272" i="18"/>
  <c r="C1869" i="18"/>
  <c r="C1869" i="15"/>
  <c r="C109" i="18"/>
  <c r="C109" i="15"/>
  <c r="C1786" i="15"/>
  <c r="C1786" i="18"/>
  <c r="C520" i="15"/>
  <c r="C520" i="18"/>
  <c r="C908" i="18"/>
  <c r="C908" i="15"/>
  <c r="C655" i="15"/>
  <c r="C655" i="18"/>
  <c r="C933" i="18"/>
  <c r="C933" i="15"/>
  <c r="C20" i="18"/>
  <c r="C20" i="15"/>
  <c r="C956" i="15"/>
  <c r="C956" i="18"/>
  <c r="C999" i="15"/>
  <c r="C999" i="18"/>
  <c r="C1832" i="18"/>
  <c r="C1832" i="15"/>
  <c r="C1678" i="18"/>
  <c r="C1678" i="15"/>
  <c r="C1525" i="18"/>
  <c r="C1525" i="15"/>
  <c r="C921" i="15"/>
  <c r="C921" i="18"/>
  <c r="C1837" i="15"/>
  <c r="C1837" i="18"/>
  <c r="C1105" i="18"/>
  <c r="C1105" i="15"/>
  <c r="C1436" i="15"/>
  <c r="C1436" i="18"/>
  <c r="C775" i="15"/>
  <c r="C775" i="18"/>
  <c r="C430" i="18"/>
  <c r="C430" i="15"/>
  <c r="C1535" i="15"/>
  <c r="C1535" i="18"/>
  <c r="C1672" i="15"/>
  <c r="C1672" i="18"/>
  <c r="C900" i="18"/>
  <c r="C900" i="15"/>
  <c r="C1583" i="18"/>
  <c r="C1583" i="15"/>
  <c r="C439" i="15"/>
  <c r="C439" i="18"/>
  <c r="C913" i="15"/>
  <c r="C913" i="18"/>
  <c r="C200" i="15"/>
  <c r="C200" i="18"/>
  <c r="C35" i="18"/>
  <c r="C35" i="15"/>
  <c r="C642" i="18"/>
  <c r="C642" i="15"/>
  <c r="C1356" i="18"/>
  <c r="C1356" i="15"/>
  <c r="C233" i="18"/>
  <c r="C233" i="15"/>
  <c r="C494" i="15"/>
  <c r="C494" i="18"/>
  <c r="C476" i="15"/>
  <c r="C476" i="18"/>
  <c r="C509" i="15"/>
  <c r="C509" i="18"/>
  <c r="C1485" i="15"/>
  <c r="C1485" i="18"/>
  <c r="C662" i="15"/>
  <c r="C662" i="18"/>
  <c r="C1513" i="15"/>
  <c r="C1513" i="18"/>
  <c r="C1001" i="15"/>
  <c r="C1001" i="18"/>
  <c r="C322" i="15"/>
  <c r="C322" i="18"/>
  <c r="C1234" i="15"/>
  <c r="C1234" i="18"/>
  <c r="C1051" i="15"/>
  <c r="C1051" i="18"/>
  <c r="C360" i="15"/>
  <c r="C360" i="18"/>
  <c r="C491" i="18"/>
  <c r="C491" i="15"/>
  <c r="C1515" i="15"/>
  <c r="C1515" i="18"/>
  <c r="C978" i="18"/>
  <c r="C978" i="15"/>
  <c r="C546" i="15"/>
  <c r="C546" i="18"/>
  <c r="C1285" i="15"/>
  <c r="C1285" i="18"/>
  <c r="C412" i="15"/>
  <c r="C412" i="18"/>
  <c r="C1068" i="18"/>
  <c r="C1068" i="15"/>
  <c r="C51" i="15"/>
  <c r="C51" i="18"/>
  <c r="C1689" i="15"/>
  <c r="C1689" i="18"/>
  <c r="C140" i="15"/>
  <c r="C140" i="18"/>
  <c r="C1407" i="18"/>
  <c r="C1407" i="15"/>
  <c r="C924" i="15"/>
  <c r="C924" i="18"/>
  <c r="C149" i="18"/>
  <c r="C149" i="15"/>
  <c r="C1196" i="18"/>
  <c r="C1196" i="15"/>
  <c r="C99" i="18"/>
  <c r="C99" i="15"/>
  <c r="C124" i="15"/>
  <c r="C124" i="18"/>
  <c r="C455" i="15"/>
  <c r="C455" i="18"/>
  <c r="C1084" i="18"/>
  <c r="C1084" i="15"/>
  <c r="C1705" i="15"/>
  <c r="C1705" i="18"/>
  <c r="C598" i="15"/>
  <c r="C598" i="18"/>
  <c r="C373" i="15"/>
  <c r="C373" i="18"/>
  <c r="C1077" i="15"/>
  <c r="C1077" i="18"/>
  <c r="C595" i="18"/>
  <c r="C595" i="15"/>
  <c r="C771" i="18"/>
  <c r="C771" i="15"/>
  <c r="C710" i="18"/>
  <c r="C710" i="15"/>
  <c r="C534" i="15"/>
  <c r="C534" i="18"/>
  <c r="C1726" i="15"/>
  <c r="C1726" i="18"/>
  <c r="C1571" i="18"/>
  <c r="C1571" i="15"/>
  <c r="C1263" i="15"/>
  <c r="C1263" i="18"/>
  <c r="C1224" i="15"/>
  <c r="C1224" i="18"/>
  <c r="C795" i="18"/>
  <c r="C795" i="15"/>
  <c r="C1888" i="15"/>
  <c r="C1888" i="18"/>
  <c r="C153" i="15"/>
  <c r="C153" i="18"/>
  <c r="C1241" i="15"/>
  <c r="C1241" i="18"/>
  <c r="C1867" i="18"/>
  <c r="C1867" i="15"/>
  <c r="C1358" i="18"/>
  <c r="C1358" i="15"/>
  <c r="C1823" i="15"/>
  <c r="C1823" i="18"/>
  <c r="C1557" i="15"/>
  <c r="C1557" i="18"/>
  <c r="C1563" i="15"/>
  <c r="C1563" i="18"/>
  <c r="C874" i="15"/>
  <c r="C874" i="18"/>
  <c r="C1898" i="15"/>
  <c r="C1898" i="18"/>
  <c r="C907" i="18"/>
  <c r="C907" i="15"/>
  <c r="C411" i="15"/>
  <c r="C411" i="18"/>
  <c r="C1249" i="15"/>
  <c r="C1249" i="18"/>
  <c r="C1464" i="18"/>
  <c r="C1464" i="15"/>
  <c r="C1950" i="15"/>
  <c r="C1950" i="18"/>
  <c r="C784" i="18"/>
  <c r="C784" i="15"/>
  <c r="C1215" i="15"/>
  <c r="C1215" i="18"/>
  <c r="C1623" i="18"/>
  <c r="C1623" i="15"/>
  <c r="C104" i="18"/>
  <c r="C104" i="15"/>
  <c r="C1178" i="18"/>
  <c r="C1178" i="15"/>
  <c r="C828" i="18"/>
  <c r="C828" i="15"/>
  <c r="C1757" i="15"/>
  <c r="C1757" i="18"/>
  <c r="C1280" i="18"/>
  <c r="C1280" i="15"/>
  <c r="C603" i="18"/>
  <c r="C603" i="15"/>
  <c r="C483" i="15"/>
  <c r="C483" i="18"/>
  <c r="C331" i="18"/>
  <c r="C331" i="15"/>
  <c r="C1038" i="18"/>
  <c r="C1038" i="15"/>
  <c r="C237" i="18"/>
  <c r="C237" i="15"/>
  <c r="C1226" i="18"/>
  <c r="C1226" i="15"/>
  <c r="C673" i="15"/>
  <c r="C673" i="18"/>
  <c r="C748" i="18"/>
  <c r="C748" i="15"/>
  <c r="C1023" i="15"/>
  <c r="C1023" i="18"/>
  <c r="C1147" i="15"/>
  <c r="C1147" i="18"/>
  <c r="C357" i="15"/>
  <c r="C357" i="18"/>
  <c r="C367" i="18"/>
  <c r="C367" i="15"/>
  <c r="C1402" i="18"/>
  <c r="C1402" i="15"/>
  <c r="C1588" i="18"/>
  <c r="C1588" i="15"/>
  <c r="C1237" i="18"/>
  <c r="C1237" i="15"/>
  <c r="C1813" i="15"/>
  <c r="C1813" i="18"/>
  <c r="C760" i="18"/>
  <c r="C760" i="15"/>
  <c r="C1206" i="18"/>
  <c r="C1206" i="15"/>
  <c r="C1720" i="18"/>
  <c r="C1720" i="15"/>
  <c r="C437" i="18"/>
  <c r="C437" i="15"/>
  <c r="C379" i="15"/>
  <c r="C379" i="18"/>
  <c r="C71" i="15"/>
  <c r="C71" i="18"/>
  <c r="C1115" i="18"/>
  <c r="C1115" i="15"/>
  <c r="C1300" i="18"/>
  <c r="C1300" i="15"/>
  <c r="C530" i="18"/>
  <c r="C530" i="15"/>
  <c r="C391" i="15"/>
  <c r="C391" i="18"/>
  <c r="C1979" i="15"/>
  <c r="C1979" i="18"/>
  <c r="C935" i="18"/>
  <c r="C935" i="15"/>
  <c r="C1589" i="18"/>
  <c r="C1589" i="15"/>
  <c r="C777" i="18"/>
  <c r="C777" i="15"/>
  <c r="C825" i="18"/>
  <c r="C825" i="15"/>
  <c r="C965" i="15"/>
  <c r="C965" i="18"/>
  <c r="C355" i="15"/>
  <c r="C355" i="18"/>
  <c r="C1378" i="15"/>
  <c r="C1378" i="18"/>
  <c r="C1852" i="18"/>
  <c r="C1852" i="15"/>
  <c r="C1103" i="18"/>
  <c r="C1103" i="15"/>
  <c r="C1250" i="15"/>
  <c r="C1250" i="18"/>
  <c r="C796" i="15"/>
  <c r="C796" i="18"/>
  <c r="C88" i="15"/>
  <c r="C88" i="18"/>
  <c r="C1466" i="15"/>
  <c r="C1466" i="18"/>
  <c r="C1849" i="15"/>
  <c r="C1849" i="18"/>
  <c r="C258" i="15"/>
  <c r="C258" i="18"/>
  <c r="C429" i="15"/>
  <c r="C429" i="18"/>
  <c r="C330" i="18"/>
  <c r="C330" i="15"/>
  <c r="C1127" i="18"/>
  <c r="C1127" i="15"/>
  <c r="C356" i="15"/>
  <c r="C356" i="18"/>
  <c r="C526" i="18"/>
  <c r="C526" i="15"/>
  <c r="C9" i="15"/>
  <c r="C9" i="18"/>
  <c r="C445" i="18"/>
  <c r="C445" i="15"/>
  <c r="C836" i="15"/>
  <c r="C836" i="18"/>
  <c r="C1740" i="15"/>
  <c r="C1740" i="18"/>
  <c r="C64" i="15"/>
  <c r="C64" i="18"/>
  <c r="C74" i="15"/>
  <c r="C74" i="18"/>
  <c r="C48" i="18"/>
  <c r="C48" i="15"/>
  <c r="C1096" i="18"/>
  <c r="C1096" i="15"/>
  <c r="C1487" i="15"/>
  <c r="C1487" i="18"/>
  <c r="C1521" i="15"/>
  <c r="C1521" i="18"/>
  <c r="C83" i="15"/>
  <c r="C83" i="18"/>
  <c r="C349" i="15"/>
  <c r="C349" i="18"/>
  <c r="C544" i="18"/>
  <c r="C544" i="15"/>
  <c r="C15" i="18"/>
  <c r="C15" i="15"/>
  <c r="C1171" i="15"/>
  <c r="C1171" i="18"/>
  <c r="C1523" i="15"/>
  <c r="C1523" i="18"/>
  <c r="C94" i="15"/>
  <c r="C94" i="18"/>
  <c r="C926" i="15"/>
  <c r="C926" i="18"/>
  <c r="C1736" i="15"/>
  <c r="C1736" i="18"/>
  <c r="C309" i="15"/>
  <c r="C309" i="18"/>
  <c r="C1025" i="15"/>
  <c r="C1025" i="18"/>
  <c r="C1197" i="15"/>
  <c r="C1197" i="18"/>
  <c r="C208" i="18"/>
  <c r="C208" i="15"/>
  <c r="C1662" i="18"/>
  <c r="C1662" i="15"/>
  <c r="C931" i="15"/>
  <c r="C931" i="18"/>
  <c r="C768" i="18"/>
  <c r="C768" i="15"/>
  <c r="C1089" i="18"/>
  <c r="C1089" i="15"/>
  <c r="C1108" i="18"/>
  <c r="C1108" i="15"/>
  <c r="C1718" i="15"/>
  <c r="C1718" i="18"/>
  <c r="C1903" i="15"/>
  <c r="C1903" i="18"/>
  <c r="C372" i="18"/>
  <c r="C372" i="15"/>
  <c r="C1174" i="15"/>
  <c r="C1174" i="18"/>
  <c r="C902" i="18"/>
  <c r="C902" i="15"/>
  <c r="C1078" i="18"/>
  <c r="C1078" i="15"/>
  <c r="C575" i="15"/>
  <c r="C575" i="18"/>
  <c r="C589" i="18"/>
  <c r="C589" i="15"/>
  <c r="C1446" i="15"/>
  <c r="C1446" i="18"/>
  <c r="C1491" i="15"/>
  <c r="C1491" i="18"/>
  <c r="C1168" i="18"/>
  <c r="C1168" i="15"/>
  <c r="C703" i="18"/>
  <c r="C703" i="15"/>
  <c r="C1670" i="18"/>
  <c r="C1670" i="15"/>
  <c r="C1676" i="15"/>
  <c r="C1676" i="18"/>
  <c r="C783" i="15"/>
  <c r="C783" i="18"/>
  <c r="C858" i="18"/>
  <c r="C858" i="15"/>
  <c r="C163" i="18"/>
  <c r="C163" i="15"/>
  <c r="C964" i="15"/>
  <c r="C964" i="18"/>
  <c r="C875" i="18"/>
  <c r="C875" i="15"/>
  <c r="C688" i="15"/>
  <c r="C688" i="18"/>
  <c r="C686" i="15"/>
  <c r="C686" i="18"/>
  <c r="C1418" i="18"/>
  <c r="C1418" i="15"/>
  <c r="C1856" i="18"/>
  <c r="C1856" i="15"/>
  <c r="C1874" i="18"/>
  <c r="C1874" i="15"/>
  <c r="C1160" i="18"/>
  <c r="C1160" i="15"/>
  <c r="C336" i="15"/>
  <c r="C336" i="18"/>
  <c r="C75" i="15"/>
  <c r="C75" i="18"/>
  <c r="C1923" i="18"/>
  <c r="C1923" i="15"/>
  <c r="C344" i="18"/>
  <c r="C344" i="15"/>
  <c r="C385" i="15"/>
  <c r="C385" i="18"/>
  <c r="C525" i="15"/>
  <c r="C525" i="18"/>
  <c r="C1095" i="15"/>
  <c r="C1095" i="18"/>
  <c r="C554" i="15"/>
  <c r="C554" i="18"/>
  <c r="C254" i="15"/>
  <c r="C254" i="18"/>
  <c r="C1374" i="15"/>
  <c r="C1374" i="18"/>
  <c r="C1017" i="18"/>
  <c r="C1017" i="15"/>
  <c r="C1145" i="18"/>
  <c r="C1145" i="15"/>
  <c r="C1681" i="18"/>
  <c r="C1681" i="15"/>
  <c r="C1766" i="18"/>
  <c r="C1766" i="15"/>
  <c r="C316" i="18"/>
  <c r="C316" i="15"/>
  <c r="C401" i="15"/>
  <c r="C401" i="18"/>
  <c r="C1625" i="15"/>
  <c r="C1625" i="18"/>
  <c r="C830" i="15"/>
  <c r="C830" i="18"/>
  <c r="C1011" i="18"/>
  <c r="C1011" i="15"/>
  <c r="C1218" i="18"/>
  <c r="C1218" i="15"/>
  <c r="C272" i="18"/>
  <c r="C272" i="15"/>
  <c r="C537" i="18"/>
  <c r="C537" i="15"/>
  <c r="C327" i="15"/>
  <c r="C327" i="18"/>
  <c r="C1033" i="18"/>
  <c r="C1033" i="15"/>
  <c r="C779" i="18"/>
  <c r="C779" i="15"/>
  <c r="C1318" i="15"/>
  <c r="C1318" i="18"/>
  <c r="C1488" i="15"/>
  <c r="C1488" i="18"/>
  <c r="C609" i="18"/>
  <c r="C609" i="15"/>
  <c r="C159" i="18"/>
  <c r="C159" i="15"/>
  <c r="C1608" i="18"/>
  <c r="C1608" i="15"/>
  <c r="C835" i="18"/>
  <c r="C835" i="15"/>
  <c r="C888" i="18"/>
  <c r="C888" i="15"/>
  <c r="C562" i="18"/>
  <c r="C562" i="15"/>
  <c r="C173" i="18"/>
  <c r="C173" i="15"/>
  <c r="C285" i="15"/>
  <c r="C285" i="18"/>
  <c r="C1547" i="15"/>
  <c r="C1547" i="18"/>
  <c r="C1686" i="18"/>
  <c r="C1686" i="15"/>
  <c r="C1827" i="18"/>
  <c r="C1827" i="15"/>
  <c r="C1543" i="18"/>
  <c r="C1543" i="15"/>
  <c r="C1400" i="15"/>
  <c r="C1400" i="18"/>
  <c r="C47" i="15"/>
  <c r="C47" i="18"/>
  <c r="C1024" i="15"/>
  <c r="C1024" i="18"/>
  <c r="C1841" i="18"/>
  <c r="C1841" i="15"/>
  <c r="C1308" i="18"/>
  <c r="C1308" i="15"/>
  <c r="C1905" i="15"/>
  <c r="C1905" i="18"/>
  <c r="C1002" i="18"/>
  <c r="C1002" i="15"/>
  <c r="C1871" i="15"/>
  <c r="C1871" i="18"/>
  <c r="C469" i="15"/>
  <c r="C469" i="18"/>
  <c r="C506" i="18"/>
  <c r="C506" i="15"/>
  <c r="C531" i="15"/>
  <c r="C531" i="18"/>
  <c r="C404" i="18"/>
  <c r="C404" i="15"/>
  <c r="C390" i="15"/>
  <c r="C390" i="18"/>
  <c r="C1112" i="15"/>
  <c r="C1112" i="18"/>
  <c r="C1398" i="15"/>
  <c r="C1398" i="18"/>
  <c r="C1098" i="18"/>
  <c r="C1098" i="15"/>
  <c r="C1948" i="15"/>
  <c r="C1948" i="18"/>
  <c r="C1864" i="15"/>
  <c r="C1864" i="18"/>
  <c r="C1993" i="18"/>
  <c r="C1993" i="15"/>
  <c r="C241" i="15"/>
  <c r="C241" i="18"/>
  <c r="C1807" i="15"/>
  <c r="C1807" i="18"/>
  <c r="C1600" i="18"/>
  <c r="C1600" i="15"/>
  <c r="C628" i="18"/>
  <c r="C628" i="15"/>
  <c r="C1016" i="15"/>
  <c r="C1016" i="18"/>
  <c r="C286" i="15"/>
  <c r="C286" i="18"/>
  <c r="C611" i="15"/>
  <c r="C611" i="18"/>
  <c r="C190" i="15"/>
  <c r="C190" i="18"/>
  <c r="C1391" i="15"/>
  <c r="C1391" i="18"/>
  <c r="C512" i="18"/>
  <c r="C512" i="15"/>
  <c r="C183" i="15"/>
  <c r="C183" i="18"/>
  <c r="C895" i="15"/>
  <c r="C895" i="18"/>
  <c r="C1019" i="18"/>
  <c r="C1019" i="15"/>
  <c r="C457" i="15"/>
  <c r="C457" i="18"/>
  <c r="C1699" i="15"/>
  <c r="C1699" i="18"/>
  <c r="C1431" i="15"/>
  <c r="C1431" i="18"/>
  <c r="C820" i="18"/>
  <c r="C820" i="15"/>
  <c r="C553" i="15"/>
  <c r="C553" i="18"/>
  <c r="C348" i="18"/>
  <c r="C348" i="15"/>
  <c r="C772" i="15"/>
  <c r="C772" i="18"/>
  <c r="C1102" i="15"/>
  <c r="C1102" i="18"/>
  <c r="C1671" i="18"/>
  <c r="C1671" i="15"/>
  <c r="C797" i="18"/>
  <c r="C797" i="15"/>
  <c r="C1635" i="18"/>
  <c r="C1635" i="15"/>
  <c r="C1711" i="15"/>
  <c r="C1711" i="18"/>
  <c r="C852" i="18"/>
  <c r="C852" i="15"/>
  <c r="C1012" i="18"/>
  <c r="C1012" i="15"/>
  <c r="C86" i="15"/>
  <c r="C86" i="18"/>
  <c r="C1756" i="15"/>
  <c r="C1756" i="18"/>
  <c r="C1886" i="18"/>
  <c r="C1886" i="15"/>
  <c r="C681" i="18"/>
  <c r="C681" i="15"/>
  <c r="C1982" i="18"/>
  <c r="C1982" i="15"/>
  <c r="C1049" i="18"/>
  <c r="C1049" i="15"/>
  <c r="C1296" i="15"/>
  <c r="C1296" i="18"/>
  <c r="C288" i="15"/>
  <c r="C288" i="18"/>
  <c r="C297" i="15"/>
  <c r="C297" i="18"/>
  <c r="C1053" i="18"/>
  <c r="C1053" i="15"/>
  <c r="C952" i="15"/>
  <c r="C952" i="18"/>
  <c r="C1385" i="15"/>
  <c r="C1385" i="18"/>
  <c r="C90" i="15"/>
  <c r="C90" i="18"/>
  <c r="C265" i="15"/>
  <c r="C265" i="18"/>
  <c r="C1989" i="18"/>
  <c r="C1989" i="15"/>
  <c r="C1831" i="18"/>
  <c r="C1831" i="15"/>
  <c r="C1254" i="15"/>
  <c r="C1254" i="18"/>
  <c r="C220" i="18"/>
  <c r="C220" i="15"/>
  <c r="C493" i="15"/>
  <c r="C493" i="18"/>
  <c r="C896" i="18"/>
  <c r="C896" i="15"/>
  <c r="C1482" i="15"/>
  <c r="C1482" i="18"/>
  <c r="C1946" i="15"/>
  <c r="C1946" i="18"/>
  <c r="C707" i="15"/>
  <c r="C707" i="18"/>
  <c r="C1545" i="15"/>
  <c r="C1545" i="18"/>
  <c r="C1690" i="15"/>
  <c r="C1690" i="18"/>
  <c r="C1179" i="18"/>
  <c r="C1179" i="15"/>
  <c r="C1595" i="18"/>
  <c r="C1595" i="15"/>
  <c r="C879" i="15"/>
  <c r="C879" i="18"/>
  <c r="C69" i="18"/>
  <c r="C69" i="15"/>
  <c r="C1584" i="15"/>
  <c r="C1584" i="18"/>
  <c r="C248" i="15"/>
  <c r="C248" i="18"/>
  <c r="C1750" i="18"/>
  <c r="C1750" i="15"/>
  <c r="C1995" i="18"/>
  <c r="C1995" i="15"/>
  <c r="C1181" i="18"/>
  <c r="C1181" i="15"/>
  <c r="C941" i="15"/>
  <c r="C941" i="18"/>
  <c r="C56" i="15"/>
  <c r="C56" i="18"/>
  <c r="C466" i="18"/>
  <c r="C466" i="15"/>
  <c r="C1520" i="18"/>
  <c r="C1520" i="15"/>
  <c r="C141" i="15"/>
  <c r="C141" i="18"/>
  <c r="C582" i="18"/>
  <c r="C582" i="15"/>
  <c r="C1906" i="18"/>
  <c r="C1906" i="15"/>
  <c r="C545" i="18"/>
  <c r="C545" i="15"/>
  <c r="C638" i="18"/>
  <c r="C638" i="15"/>
  <c r="C1575" i="18"/>
  <c r="C1575" i="15"/>
  <c r="C481" i="15"/>
  <c r="C481" i="18"/>
  <c r="C110" i="18"/>
  <c r="C110" i="15"/>
  <c r="C1651" i="18"/>
  <c r="C1651" i="15"/>
  <c r="C450" i="15"/>
  <c r="C450" i="18"/>
  <c r="C1175" i="18"/>
  <c r="C1175" i="15"/>
  <c r="C1457" i="15"/>
  <c r="C1457" i="18"/>
  <c r="C1041" i="18"/>
  <c r="C1041" i="15"/>
  <c r="C548" i="15"/>
  <c r="C548" i="18"/>
  <c r="C1312" i="15"/>
  <c r="C1312" i="18"/>
  <c r="C1967" i="15"/>
  <c r="C1967" i="18"/>
  <c r="C535" i="18"/>
  <c r="C535" i="15"/>
  <c r="C453" i="18"/>
  <c r="C453" i="15"/>
  <c r="C1570" i="18"/>
  <c r="C1570" i="15"/>
  <c r="C1530" i="15"/>
  <c r="C1530" i="18"/>
  <c r="C134" i="18"/>
  <c r="C134" i="15"/>
  <c r="C1228" i="15"/>
  <c r="C1228" i="18"/>
  <c r="C985" i="15"/>
  <c r="C985" i="18"/>
  <c r="C689" i="18"/>
  <c r="C689" i="15"/>
  <c r="C1320" i="18"/>
  <c r="C1320" i="15"/>
  <c r="C1870" i="18"/>
  <c r="C1870" i="15"/>
  <c r="C1297" i="15"/>
  <c r="C1297" i="18"/>
  <c r="C1161" i="15"/>
  <c r="C1161" i="18"/>
  <c r="C252" i="15"/>
  <c r="C252" i="18"/>
  <c r="C746" i="18"/>
  <c r="C746" i="15"/>
  <c r="C568" i="15"/>
  <c r="C568" i="18"/>
  <c r="C1731" i="15"/>
  <c r="C1731" i="18"/>
  <c r="C414" i="18"/>
  <c r="C414" i="15"/>
  <c r="C119" i="18"/>
  <c r="C119" i="15"/>
  <c r="C1529" i="15"/>
  <c r="C1529" i="18"/>
  <c r="C1542" i="15"/>
  <c r="C1542" i="18"/>
  <c r="C34" i="18"/>
  <c r="C34" i="15"/>
  <c r="C1877" i="18"/>
  <c r="C1877" i="15"/>
  <c r="C1770" i="15"/>
  <c r="C1770" i="18"/>
  <c r="C1725" i="18"/>
  <c r="C1725" i="15"/>
  <c r="C1389" i="18"/>
  <c r="C1389" i="15"/>
  <c r="C242" i="18"/>
  <c r="C242" i="15"/>
  <c r="C1737" i="18"/>
  <c r="C1737" i="15"/>
  <c r="C1639" i="15"/>
  <c r="C1639" i="18"/>
  <c r="C915" i="15"/>
  <c r="C915" i="18"/>
  <c r="C400" i="15"/>
  <c r="C400" i="18"/>
  <c r="C335" i="18"/>
  <c r="C335" i="15"/>
  <c r="C1037" i="15"/>
  <c r="C1037" i="18"/>
  <c r="C1286" i="18"/>
  <c r="C1286" i="15"/>
  <c r="C214" i="15"/>
  <c r="C214" i="18"/>
  <c r="C657" i="18"/>
  <c r="C657" i="15"/>
  <c r="C747" i="15"/>
  <c r="C747" i="18"/>
  <c r="C194" i="18"/>
  <c r="C194" i="15"/>
  <c r="C362" i="15"/>
  <c r="C362" i="18"/>
  <c r="C1140" i="15"/>
  <c r="C1140" i="18"/>
  <c r="C1806" i="15"/>
  <c r="C1806" i="18"/>
  <c r="C846" i="15"/>
  <c r="C846" i="18"/>
  <c r="C1650" i="15"/>
  <c r="C1650" i="18"/>
  <c r="C1202" i="15"/>
  <c r="C1202" i="18"/>
  <c r="C1730" i="15"/>
  <c r="C1730" i="18"/>
  <c r="C839" i="15"/>
  <c r="C839" i="18"/>
  <c r="C869" i="15"/>
  <c r="C869" i="18"/>
  <c r="C175" i="18"/>
  <c r="C175" i="15"/>
  <c r="C957" i="18"/>
  <c r="C957" i="15"/>
  <c r="C1605" i="15"/>
  <c r="C1605" i="18"/>
  <c r="C769" i="15"/>
  <c r="C769" i="18"/>
  <c r="C116" i="15"/>
  <c r="C116" i="18"/>
  <c r="C1828" i="15"/>
  <c r="C1828" i="18"/>
  <c r="C352" i="18"/>
  <c r="C352" i="15"/>
  <c r="C1027" i="18"/>
  <c r="C1027" i="15"/>
  <c r="C1321" i="18"/>
  <c r="C1321" i="15"/>
  <c r="C164" i="18"/>
  <c r="C164" i="15"/>
  <c r="C29" i="18"/>
  <c r="C29" i="15"/>
  <c r="C1479" i="18"/>
  <c r="C1479" i="15"/>
  <c r="C1666" i="18"/>
  <c r="C1666" i="15"/>
  <c r="C1386" i="15"/>
  <c r="C1386" i="18"/>
  <c r="C191" i="18"/>
  <c r="C191" i="15"/>
  <c r="C1471" i="18"/>
  <c r="C1471" i="15"/>
  <c r="C236" i="18"/>
  <c r="C236" i="15"/>
  <c r="C1303" i="15"/>
  <c r="C1303" i="18"/>
  <c r="C1428" i="18"/>
  <c r="C1428" i="15"/>
  <c r="C1788" i="15"/>
  <c r="C1788" i="18"/>
  <c r="C326" i="18"/>
  <c r="C326" i="15"/>
  <c r="C1116" i="18"/>
  <c r="C1116" i="15"/>
  <c r="C1265" i="18"/>
  <c r="C1265" i="15"/>
  <c r="C1453" i="15"/>
  <c r="C1453" i="18"/>
  <c r="C53" i="18"/>
  <c r="C53" i="15"/>
  <c r="C997" i="15"/>
  <c r="C997" i="18"/>
  <c r="C1628" i="18"/>
  <c r="C1628" i="15"/>
  <c r="C1388" i="18"/>
  <c r="C1388" i="15"/>
  <c r="C848" i="18"/>
  <c r="C848" i="15"/>
  <c r="C1450" i="15"/>
  <c r="C1450" i="18"/>
  <c r="C298" i="18"/>
  <c r="C298" i="15"/>
  <c r="C1104" i="15"/>
  <c r="C1104" i="18"/>
  <c r="C472" i="15"/>
  <c r="C472" i="18"/>
  <c r="C1745" i="18"/>
  <c r="C1745" i="15"/>
  <c r="C1916" i="18"/>
  <c r="C1916" i="15"/>
  <c r="C1986" i="15"/>
  <c r="C1986" i="18"/>
  <c r="C147" i="15"/>
  <c r="C147" i="18"/>
  <c r="C1932" i="18"/>
  <c r="C1932" i="15"/>
  <c r="C296" i="18"/>
  <c r="C296" i="15"/>
  <c r="C723" i="18"/>
  <c r="C723" i="15"/>
  <c r="C1276" i="15"/>
  <c r="C1276" i="18"/>
  <c r="C1885" i="18"/>
  <c r="C1885" i="15"/>
  <c r="C842" i="15"/>
  <c r="C842" i="18"/>
  <c r="C1441" i="18"/>
  <c r="C1441" i="15"/>
  <c r="C1146" i="15"/>
  <c r="C1146" i="18"/>
  <c r="C1926" i="18"/>
  <c r="C1926" i="15"/>
  <c r="C664" i="18"/>
  <c r="C664" i="15"/>
  <c r="C1338" i="15"/>
  <c r="C1338" i="18"/>
  <c r="C704" i="18"/>
  <c r="C704" i="15"/>
  <c r="C693" i="15"/>
  <c r="C693" i="18"/>
  <c r="C1909" i="15"/>
  <c r="C1909" i="18"/>
  <c r="C1537" i="15"/>
  <c r="C1537" i="18"/>
  <c r="C1800" i="18"/>
  <c r="C1800" i="15"/>
  <c r="C1243" i="18"/>
  <c r="C1243" i="15"/>
  <c r="C958" i="18"/>
  <c r="C958" i="15"/>
  <c r="C1219" i="15"/>
  <c r="C1219" i="18"/>
  <c r="C263" i="15"/>
  <c r="C263" i="18"/>
  <c r="C268" i="15"/>
  <c r="C268" i="18"/>
  <c r="C781" i="15"/>
  <c r="C781" i="18"/>
  <c r="C1433" i="18"/>
  <c r="C1433" i="15"/>
  <c r="C1330" i="15"/>
  <c r="C1330" i="18"/>
  <c r="C1830" i="18"/>
  <c r="C1830" i="15"/>
  <c r="C1469" i="15"/>
  <c r="C1469" i="18"/>
  <c r="C222" i="15"/>
  <c r="C222" i="18"/>
  <c r="C496" i="18"/>
  <c r="C496" i="15"/>
  <c r="C1409" i="18"/>
  <c r="C1409" i="15"/>
  <c r="C822" i="15"/>
  <c r="C822" i="18"/>
  <c r="C1056" i="15"/>
  <c r="C1056" i="18"/>
  <c r="C38" i="18"/>
  <c r="C38" i="15"/>
  <c r="C447" i="18"/>
  <c r="C447" i="15"/>
  <c r="C1691" i="15"/>
  <c r="C1691" i="18"/>
  <c r="C91" i="18"/>
  <c r="C91" i="15"/>
  <c r="C473" i="18"/>
  <c r="C473" i="15"/>
  <c r="C438" i="18"/>
  <c r="C438" i="15"/>
  <c r="C458" i="15"/>
  <c r="C458" i="18"/>
  <c r="C202" i="18"/>
  <c r="C202" i="15"/>
  <c r="C1461" i="15"/>
  <c r="C1461" i="18"/>
  <c r="C1316" i="18"/>
  <c r="C1316" i="15"/>
  <c r="C158" i="15"/>
  <c r="C158" i="18"/>
  <c r="C866" i="18"/>
  <c r="C866" i="15"/>
  <c r="C962" i="15"/>
  <c r="C962" i="18"/>
  <c r="C294" i="18"/>
  <c r="C294" i="15"/>
  <c r="C632" i="15"/>
  <c r="C632" i="18"/>
  <c r="C1384" i="18"/>
  <c r="C1384" i="15"/>
  <c r="C939" i="15"/>
  <c r="C939" i="18"/>
  <c r="C1544" i="18"/>
  <c r="C1544" i="15"/>
  <c r="C347" i="15"/>
  <c r="C347" i="18"/>
  <c r="C549" i="15"/>
  <c r="C549" i="18"/>
  <c r="C1573" i="18"/>
  <c r="C1573" i="15"/>
  <c r="C984" i="18"/>
  <c r="C984" i="15"/>
  <c r="C42" i="15"/>
  <c r="C42" i="18"/>
  <c r="C1929" i="15"/>
  <c r="C1929" i="18"/>
  <c r="C87" i="15"/>
  <c r="C87" i="18"/>
  <c r="C136" i="18"/>
  <c r="C136" i="15"/>
  <c r="C1974" i="18"/>
  <c r="C1974" i="15"/>
  <c r="C812" i="18"/>
  <c r="C812" i="15"/>
  <c r="C93" i="15"/>
  <c r="C93" i="18"/>
  <c r="C1954" i="15"/>
  <c r="C1954" i="18"/>
  <c r="C947" i="15"/>
  <c r="C947" i="18"/>
  <c r="C1665" i="18"/>
  <c r="C1665" i="15"/>
  <c r="C1233" i="15"/>
  <c r="C1233" i="18"/>
  <c r="C930" i="15"/>
  <c r="C930" i="18"/>
  <c r="C368" i="15"/>
  <c r="C368" i="18"/>
  <c r="C375" i="18"/>
  <c r="C375" i="15"/>
  <c r="C903" i="18"/>
  <c r="C903" i="15"/>
  <c r="C1794" i="18"/>
  <c r="C1794" i="15"/>
  <c r="C1076" i="15"/>
  <c r="C1076" i="18"/>
  <c r="C590" i="18"/>
  <c r="C590" i="15"/>
  <c r="C1931" i="18"/>
  <c r="C1931" i="15"/>
  <c r="C1495" i="18"/>
  <c r="C1495" i="15"/>
  <c r="C1449" i="18"/>
  <c r="C1449" i="15"/>
  <c r="C1169" i="18"/>
  <c r="C1169" i="15"/>
  <c r="C1246" i="18"/>
  <c r="C1246" i="15"/>
  <c r="C1674" i="15"/>
  <c r="C1674" i="18"/>
  <c r="C188" i="18"/>
  <c r="C188" i="15"/>
  <c r="C1277" i="18"/>
  <c r="C1277" i="15"/>
  <c r="C667" i="15"/>
  <c r="C667" i="18"/>
  <c r="C684" i="15"/>
  <c r="C684" i="18"/>
  <c r="C154" i="15"/>
  <c r="C154" i="18"/>
  <c r="C959" i="15"/>
  <c r="C959" i="18"/>
  <c r="C1853" i="15"/>
  <c r="C1853" i="18"/>
  <c r="C1359" i="15"/>
  <c r="C1359" i="18"/>
  <c r="C778" i="15"/>
  <c r="C778" i="18"/>
  <c r="C649" i="15"/>
  <c r="C649" i="18"/>
  <c r="C394" i="15"/>
  <c r="C394" i="18"/>
  <c r="C992" i="18"/>
  <c r="C992" i="15"/>
  <c r="C460" i="15"/>
  <c r="C460" i="18"/>
  <c r="C1198" i="15"/>
  <c r="C1198" i="18"/>
  <c r="C1976" i="15"/>
  <c r="C1976" i="18"/>
  <c r="C1879" i="15"/>
  <c r="C1879" i="18"/>
  <c r="C1969" i="15"/>
  <c r="C1969" i="18"/>
  <c r="C925" i="18"/>
  <c r="C925" i="15"/>
  <c r="C505" i="18"/>
  <c r="C505" i="15"/>
  <c r="C399" i="15"/>
  <c r="C399" i="18"/>
  <c r="C1620" i="15"/>
  <c r="C1620" i="18"/>
  <c r="C975" i="15"/>
  <c r="C975" i="18"/>
  <c r="C1184" i="15"/>
  <c r="C1184" i="18"/>
  <c r="C1128" i="18"/>
  <c r="C1128" i="15"/>
  <c r="C651" i="15"/>
  <c r="C651" i="18"/>
  <c r="C845" i="15"/>
  <c r="C845" i="18"/>
  <c r="C752" i="18"/>
  <c r="C752" i="15"/>
  <c r="C199" i="18"/>
  <c r="C199" i="15"/>
  <c r="C726" i="15"/>
  <c r="C726" i="18"/>
  <c r="C1172" i="18"/>
  <c r="C1172" i="15"/>
  <c r="C1411" i="18"/>
  <c r="C1411" i="15"/>
  <c r="C1139" i="18"/>
  <c r="C1139" i="15"/>
  <c r="C1500" i="15"/>
  <c r="C1500" i="18"/>
  <c r="C1505" i="15"/>
  <c r="C1505" i="18"/>
  <c r="C1322" i="18"/>
  <c r="C1322" i="15"/>
  <c r="C560" i="15"/>
  <c r="C560" i="18"/>
  <c r="C538" i="15"/>
  <c r="C538" i="18"/>
  <c r="C380" i="15"/>
  <c r="C380" i="18"/>
  <c r="C514" i="18"/>
  <c r="C514" i="15"/>
  <c r="C68" i="18"/>
  <c r="C68" i="15"/>
  <c r="C724" i="15"/>
  <c r="C724" i="18"/>
  <c r="C764" i="15"/>
  <c r="C764" i="18"/>
  <c r="C502" i="15"/>
  <c r="C502" i="18"/>
  <c r="C1009" i="18"/>
  <c r="C1009" i="15"/>
  <c r="C244" i="18"/>
  <c r="C244" i="15"/>
  <c r="C461" i="15"/>
  <c r="C461" i="18"/>
  <c r="C793" i="18"/>
  <c r="C793" i="15"/>
  <c r="C705" i="18"/>
  <c r="C705" i="15"/>
  <c r="C968" i="18"/>
  <c r="C968" i="15"/>
  <c r="C972" i="15"/>
  <c r="C972" i="18"/>
  <c r="C510" i="15"/>
  <c r="C510" i="18"/>
  <c r="C1486" i="15"/>
  <c r="C1486" i="18"/>
  <c r="C659" i="18"/>
  <c r="C659" i="15"/>
  <c r="C934" i="15"/>
  <c r="C934" i="18"/>
  <c r="C1910" i="18"/>
  <c r="C1910" i="15"/>
  <c r="C383" i="18"/>
  <c r="C383" i="15"/>
  <c r="C976" i="15"/>
  <c r="C976" i="18"/>
  <c r="C144" i="18"/>
  <c r="C144" i="15"/>
  <c r="C1126" i="18"/>
  <c r="C1126" i="15"/>
  <c r="C1579" i="18"/>
  <c r="C1579" i="15"/>
  <c r="C156" i="15"/>
  <c r="C156" i="18"/>
  <c r="C21" i="15"/>
  <c r="C21" i="18"/>
  <c r="C1029" i="15"/>
  <c r="C1029" i="18"/>
  <c r="C527" i="18"/>
  <c r="C527" i="15"/>
  <c r="C500" i="18"/>
  <c r="C500" i="15"/>
  <c r="C625" i="18"/>
  <c r="C625" i="15"/>
  <c r="C1647" i="15"/>
  <c r="C1647" i="18"/>
  <c r="C1857" i="18"/>
  <c r="C1857" i="15"/>
  <c r="C1261" i="18"/>
  <c r="C1261" i="15"/>
  <c r="C1339" i="18"/>
  <c r="C1339" i="15"/>
  <c r="C428" i="15"/>
  <c r="C428" i="18"/>
  <c r="C444" i="15"/>
  <c r="C444" i="18"/>
  <c r="C1327" i="15"/>
  <c r="C1327" i="18"/>
  <c r="C1357" i="18"/>
  <c r="C1357" i="15"/>
  <c r="C668" i="18"/>
  <c r="C668" i="15"/>
  <c r="C45" i="15"/>
  <c r="C45" i="18"/>
  <c r="C831" i="18"/>
  <c r="C831" i="15"/>
  <c r="C1456" i="18"/>
  <c r="C1456" i="15"/>
  <c r="C1073" i="15"/>
  <c r="C1073" i="18"/>
  <c r="C1345" i="18"/>
  <c r="C1345" i="15"/>
  <c r="C920" i="18"/>
  <c r="C920" i="15"/>
  <c r="C633" i="15"/>
  <c r="C633" i="18"/>
  <c r="C232" i="15"/>
  <c r="C232" i="18"/>
  <c r="C142" i="18"/>
  <c r="C142" i="15"/>
  <c r="C721" i="18"/>
  <c r="C721" i="15"/>
  <c r="C637" i="18"/>
  <c r="C637" i="15"/>
  <c r="C911" i="18"/>
  <c r="C911" i="15"/>
  <c r="C1289" i="18"/>
  <c r="C1289" i="15"/>
  <c r="C1935" i="18"/>
  <c r="C1935" i="15"/>
  <c r="C1144" i="15"/>
  <c r="C1144" i="18"/>
  <c r="C137" i="18"/>
  <c r="C137" i="15"/>
  <c r="C1683" i="15"/>
  <c r="C1683" i="18"/>
  <c r="C308" i="18"/>
  <c r="C308" i="15"/>
  <c r="C301" i="18"/>
  <c r="C301" i="15"/>
  <c r="C1440" i="15"/>
  <c r="C1440" i="18"/>
  <c r="C487" i="15"/>
  <c r="C487" i="18"/>
  <c r="C1361" i="18"/>
  <c r="C1361" i="15"/>
  <c r="C1663" i="18"/>
  <c r="C1663" i="15"/>
  <c r="C378" i="15"/>
  <c r="C378" i="18"/>
  <c r="C31" i="15"/>
  <c r="C31" i="18"/>
  <c r="C1755" i="18"/>
  <c r="C1755" i="15"/>
  <c r="C937" i="15"/>
  <c r="C937" i="18"/>
  <c r="C1490" i="15"/>
  <c r="C1490" i="18"/>
  <c r="C441" i="18"/>
  <c r="C441" i="15"/>
  <c r="C711" i="18"/>
  <c r="C711" i="15"/>
  <c r="C454" i="15"/>
  <c r="C454" i="18"/>
  <c r="C1257" i="15"/>
  <c r="C1257" i="18"/>
  <c r="C794" i="18"/>
  <c r="C794" i="15"/>
  <c r="C448" i="15"/>
  <c r="C448" i="18"/>
  <c r="C49" i="15"/>
  <c r="C49" i="18"/>
  <c r="C1936" i="15"/>
  <c r="C1936" i="18"/>
  <c r="C619" i="15"/>
  <c r="C619" i="18"/>
  <c r="C1124" i="18"/>
  <c r="C1124" i="15"/>
  <c r="C325" i="18"/>
  <c r="C325" i="15"/>
  <c r="C885" i="18"/>
  <c r="C885" i="15"/>
  <c r="C1919" i="15"/>
  <c r="C1919" i="18"/>
  <c r="C256" i="15"/>
  <c r="C256" i="18"/>
  <c r="C276" i="18"/>
  <c r="C276" i="15"/>
  <c r="C1727" i="18"/>
  <c r="C1727" i="15"/>
  <c r="C395" i="15"/>
  <c r="C395" i="18"/>
  <c r="C6" i="18"/>
  <c r="C6" i="15"/>
  <c r="C889" i="15"/>
  <c r="C889" i="18"/>
  <c r="C658" i="15"/>
  <c r="C658" i="18"/>
  <c r="C862" i="18"/>
  <c r="C862" i="15"/>
  <c r="C953" i="15"/>
  <c r="C953" i="18"/>
  <c r="C1481" i="15"/>
  <c r="C1481" i="18"/>
  <c r="C653" i="18"/>
  <c r="C653" i="15"/>
  <c r="C1764" i="15"/>
  <c r="C1764" i="18"/>
  <c r="C1007" i="18"/>
  <c r="C1007" i="15"/>
  <c r="C949" i="18"/>
  <c r="C949" i="15"/>
  <c r="C1211" i="18"/>
  <c r="C1211" i="15"/>
  <c r="C1904" i="18"/>
  <c r="C1904" i="15"/>
  <c r="C734" i="18"/>
  <c r="C734" i="15"/>
  <c r="C1782" i="18"/>
  <c r="C1782" i="15"/>
  <c r="C604" i="15"/>
  <c r="C604" i="18"/>
  <c r="C1845" i="18"/>
  <c r="C1845" i="15"/>
  <c r="C1850" i="15"/>
  <c r="C1850" i="18"/>
  <c r="C146" i="15"/>
  <c r="C146" i="18"/>
  <c r="C1291" i="18"/>
  <c r="C1291" i="15"/>
  <c r="C679" i="15"/>
  <c r="C679" i="18"/>
  <c r="C1778" i="15"/>
  <c r="C1778" i="18"/>
  <c r="C1319" i="18"/>
  <c r="C1319" i="15"/>
  <c r="C1734" i="15"/>
  <c r="C1734" i="18"/>
  <c r="C749" i="15"/>
  <c r="C749" i="18"/>
  <c r="C636" i="18"/>
  <c r="C636" i="15"/>
  <c r="C255" i="18"/>
  <c r="C255" i="15"/>
  <c r="C513" i="15"/>
  <c r="C513" i="18"/>
  <c r="C722" i="15"/>
  <c r="C722" i="18"/>
  <c r="C1641" i="18"/>
  <c r="C1641" i="15"/>
  <c r="C1141" i="18"/>
  <c r="C1141" i="15"/>
  <c r="C966" i="18"/>
  <c r="C966" i="15"/>
  <c r="C106" i="18"/>
  <c r="C106" i="15"/>
  <c r="C1239" i="15"/>
  <c r="C1239" i="18"/>
  <c r="C1808" i="15"/>
  <c r="C1808" i="18"/>
  <c r="C1618" i="18"/>
  <c r="C1618" i="15"/>
  <c r="C1667" i="18"/>
  <c r="C1667" i="15"/>
  <c r="C503" i="18"/>
  <c r="C503" i="15"/>
  <c r="C1191" i="15"/>
  <c r="C1191" i="18"/>
  <c r="C1151" i="18"/>
  <c r="C1151" i="15"/>
  <c r="C407" i="18"/>
  <c r="C407" i="15"/>
  <c r="C1836" i="18"/>
  <c r="C1836" i="15"/>
  <c r="C17" i="18"/>
  <c r="C17" i="15"/>
  <c r="C1554" i="15"/>
  <c r="C1554" i="18"/>
  <c r="C1063" i="15"/>
  <c r="C1063" i="18"/>
  <c r="C25" i="18"/>
  <c r="C25" i="15"/>
  <c r="C289" i="18"/>
  <c r="C289" i="15"/>
  <c r="C1245" i="18"/>
  <c r="C1245" i="15"/>
  <c r="C824" i="18"/>
  <c r="C824" i="15"/>
  <c r="C14" i="18"/>
  <c r="C14" i="15"/>
  <c r="C282" i="15"/>
  <c r="C282" i="18"/>
  <c r="C1965" i="15"/>
  <c r="C1965" i="18"/>
  <c r="C1833" i="15"/>
  <c r="C1833" i="18"/>
  <c r="C629" i="15"/>
  <c r="C629" i="18"/>
  <c r="C1978" i="15"/>
  <c r="C1978" i="18"/>
  <c r="C566" i="15"/>
  <c r="C566" i="18"/>
  <c r="C1596" i="15"/>
  <c r="C1596" i="18"/>
  <c r="C1106" i="18"/>
  <c r="C1106" i="15"/>
  <c r="C234" i="18"/>
  <c r="C234" i="15"/>
  <c r="C708" i="15"/>
  <c r="C708" i="18"/>
  <c r="C442" i="18"/>
  <c r="C442" i="15"/>
  <c r="C1132" i="15"/>
  <c r="C1132" i="18"/>
  <c r="C1514" i="15"/>
  <c r="C1514" i="18"/>
  <c r="C1059" i="18"/>
  <c r="C1059" i="15"/>
  <c r="C864" i="18"/>
  <c r="C864" i="15"/>
  <c r="C84" i="15"/>
  <c r="C84" i="18"/>
  <c r="C1701" i="18"/>
  <c r="C1701" i="15"/>
  <c r="C201" i="15"/>
  <c r="C201" i="18"/>
  <c r="C1746" i="15"/>
  <c r="C1746" i="18"/>
  <c r="C669" i="15"/>
  <c r="C669" i="18"/>
  <c r="C832" i="15"/>
  <c r="C832" i="18"/>
  <c r="C1071" i="15"/>
  <c r="C1071" i="18"/>
  <c r="C1021" i="15"/>
  <c r="C1021" i="18"/>
  <c r="C1517" i="15"/>
  <c r="C1517" i="18"/>
  <c r="C269" i="18"/>
  <c r="C269" i="15"/>
  <c r="C1776" i="18"/>
  <c r="C1776" i="15"/>
  <c r="C923" i="18"/>
  <c r="C923" i="15"/>
  <c r="C57" i="15"/>
  <c r="C57" i="18"/>
  <c r="C1235" i="18"/>
  <c r="C1235" i="15"/>
  <c r="C467" i="18"/>
  <c r="C467" i="15"/>
  <c r="C1048" i="15"/>
  <c r="C1048" i="18"/>
  <c r="C741" i="18"/>
  <c r="C741" i="15"/>
  <c r="C351" i="15"/>
  <c r="C351" i="18"/>
  <c r="C139" i="18"/>
  <c r="C139" i="15"/>
  <c r="C1393" i="15"/>
  <c r="C1393" i="18"/>
  <c r="C1784" i="15"/>
  <c r="C1784" i="18"/>
  <c r="C209" i="18"/>
  <c r="C209" i="15"/>
  <c r="C1716" i="18"/>
  <c r="C1716" i="15"/>
  <c r="C1221" i="15"/>
  <c r="C1221" i="18"/>
  <c r="C451" i="15"/>
  <c r="C451" i="18"/>
  <c r="C371" i="18"/>
  <c r="C371" i="15"/>
  <c r="C1884" i="15"/>
  <c r="C1884" i="18"/>
  <c r="C1632" i="15"/>
  <c r="C1632" i="18"/>
  <c r="C578" i="15"/>
  <c r="C578" i="18"/>
  <c r="C593" i="18"/>
  <c r="C593" i="15"/>
  <c r="C168" i="15"/>
  <c r="C168" i="18"/>
  <c r="C1626" i="15"/>
  <c r="C1626" i="18"/>
  <c r="C1251" i="18"/>
  <c r="C1251" i="15"/>
  <c r="C1722" i="18"/>
  <c r="C1722" i="15"/>
  <c r="C536" i="15"/>
  <c r="C536" i="18"/>
  <c r="C1673" i="15"/>
  <c r="C1673" i="18"/>
  <c r="C1804" i="15"/>
  <c r="C1804" i="18"/>
  <c r="C1475" i="15"/>
  <c r="C1475" i="18"/>
  <c r="C127" i="15"/>
  <c r="C127" i="18"/>
  <c r="C973" i="15"/>
  <c r="C973" i="18"/>
  <c r="C682" i="18"/>
  <c r="C682" i="15"/>
  <c r="C1855" i="18"/>
  <c r="C1855" i="15"/>
  <c r="C1158" i="18"/>
  <c r="C1158" i="15"/>
  <c r="C1342" i="15"/>
  <c r="C1342" i="18"/>
  <c r="C1900" i="15"/>
  <c r="C1900" i="18"/>
  <c r="C960" i="15"/>
  <c r="C960" i="18"/>
  <c r="C1120" i="18"/>
  <c r="C1120" i="15"/>
  <c r="C677" i="15"/>
  <c r="C677" i="18"/>
  <c r="C811" i="15"/>
  <c r="C811" i="18"/>
  <c r="C247" i="15"/>
  <c r="C247" i="18"/>
  <c r="C648" i="15"/>
  <c r="C648" i="18"/>
  <c r="C408" i="15"/>
  <c r="C408" i="18"/>
  <c r="C804" i="15"/>
  <c r="C804" i="18"/>
  <c r="C1465" i="18"/>
  <c r="C1465" i="15"/>
  <c r="C1615" i="18"/>
  <c r="C1615" i="15"/>
  <c r="C95" i="18"/>
  <c r="C95" i="15"/>
  <c r="C754" i="15"/>
  <c r="C754" i="18"/>
  <c r="C808" i="15"/>
  <c r="C808" i="18"/>
  <c r="C597" i="15"/>
  <c r="C597" i="18"/>
  <c r="C1014" i="15"/>
  <c r="C1014" i="18"/>
  <c r="C1758" i="15"/>
  <c r="C1758" i="18"/>
  <c r="C340" i="18"/>
  <c r="C340" i="15"/>
  <c r="C319" i="15"/>
  <c r="C319" i="18"/>
  <c r="C229" i="18"/>
  <c r="C229" i="15"/>
  <c r="C1380" i="18"/>
  <c r="C1380" i="15"/>
  <c r="C1508" i="15"/>
  <c r="C1508" i="18"/>
  <c r="C1860" i="18"/>
  <c r="C1860" i="15"/>
  <c r="C700" i="15"/>
  <c r="C700" i="18"/>
  <c r="C1123" i="15"/>
  <c r="C1123" i="18"/>
  <c r="C1540" i="18"/>
  <c r="C1540" i="15"/>
  <c r="C170" i="18"/>
  <c r="C170" i="15"/>
  <c r="C897" i="18"/>
  <c r="C897" i="15"/>
  <c r="C932" i="15"/>
  <c r="C932" i="18"/>
  <c r="C1889" i="18"/>
  <c r="C1889" i="15"/>
  <c r="C1035" i="18"/>
  <c r="C1035" i="15"/>
  <c r="C1039" i="18"/>
  <c r="C1039" i="15"/>
  <c r="C1288" i="15"/>
  <c r="C1288" i="18"/>
  <c r="C1057" i="15"/>
  <c r="C1057" i="18"/>
  <c r="C225" i="15"/>
  <c r="C225" i="18"/>
  <c r="C260" i="18"/>
  <c r="C260" i="15"/>
  <c r="C433" i="18"/>
  <c r="C433" i="15"/>
  <c r="C185" i="15"/>
  <c r="C185" i="18"/>
  <c r="C727" i="18"/>
  <c r="C727" i="15"/>
  <c r="C1410" i="15"/>
  <c r="C1410" i="18"/>
  <c r="C66" i="15"/>
  <c r="C66" i="18"/>
  <c r="C338" i="15"/>
  <c r="C338" i="18"/>
  <c r="C1610" i="15"/>
  <c r="C1610" i="18"/>
  <c r="C1732" i="18"/>
  <c r="C1732" i="15"/>
  <c r="C563" i="15"/>
  <c r="C563" i="18"/>
  <c r="C806" i="15"/>
  <c r="C806" i="18"/>
  <c r="C37" i="15"/>
  <c r="C37" i="18"/>
  <c r="C683" i="15"/>
  <c r="C683" i="18"/>
  <c r="C755" i="15"/>
  <c r="C755" i="18"/>
  <c r="C942" i="18"/>
  <c r="C942" i="15"/>
  <c r="C1817" i="15"/>
  <c r="C1817" i="18"/>
  <c r="C1564" i="15"/>
  <c r="C1564" i="18"/>
  <c r="C1917" i="18"/>
  <c r="C1917" i="15"/>
  <c r="C1274" i="18"/>
  <c r="C1274" i="15"/>
  <c r="C1581" i="15"/>
  <c r="C1581" i="18"/>
  <c r="C647" i="18"/>
  <c r="C647" i="15"/>
  <c r="C720" i="15"/>
  <c r="C720" i="18"/>
  <c r="C1733" i="18"/>
  <c r="C1733" i="15"/>
  <c r="C1735" i="18"/>
  <c r="C1735" i="15"/>
  <c r="C1825" i="18"/>
  <c r="C1825" i="15"/>
  <c r="C1117" i="15"/>
  <c r="C1117" i="18"/>
  <c r="C1468" i="18"/>
  <c r="C1468" i="15"/>
  <c r="C1015" i="15"/>
  <c r="C1015" i="18"/>
  <c r="C774" i="15"/>
  <c r="C774" i="18"/>
  <c r="C731" i="15"/>
  <c r="C731" i="18"/>
  <c r="C1577" i="15"/>
  <c r="C1577" i="18"/>
  <c r="C943" i="15"/>
  <c r="C943" i="18"/>
  <c r="C230" i="15"/>
  <c r="C230" i="18"/>
  <c r="C1511" i="15"/>
  <c r="C1511" i="18"/>
  <c r="C1624" i="18"/>
  <c r="C1624" i="15"/>
  <c r="C696" i="15"/>
  <c r="C696" i="18"/>
  <c r="C1774" i="15"/>
  <c r="C1774" i="18"/>
  <c r="C1267" i="15"/>
  <c r="C1267" i="18"/>
  <c r="C1762" i="18"/>
  <c r="C1762" i="15"/>
  <c r="C1851" i="15"/>
  <c r="C1851" i="18"/>
  <c r="C275" i="18"/>
  <c r="C275" i="15"/>
  <c r="C565" i="18"/>
  <c r="C565" i="15"/>
  <c r="C227" i="18"/>
  <c r="C227" i="15"/>
  <c r="C672" i="15"/>
  <c r="C672" i="18"/>
  <c r="C918" i="18"/>
  <c r="C918" i="15"/>
  <c r="C719" i="18"/>
  <c r="C719" i="15"/>
  <c r="C361" i="15"/>
  <c r="C361" i="18"/>
  <c r="C1504" i="18"/>
  <c r="C1504" i="15"/>
  <c r="C1812" i="15"/>
  <c r="C1812" i="18"/>
  <c r="C1658" i="15"/>
  <c r="C1658" i="18"/>
  <c r="C1606" i="15"/>
  <c r="C1606" i="18"/>
  <c r="C1611" i="18"/>
  <c r="C1611" i="15"/>
  <c r="C1208" i="18"/>
  <c r="C1208" i="15"/>
  <c r="C1210" i="18"/>
  <c r="C1210" i="15"/>
  <c r="C524" i="18"/>
  <c r="C524" i="15"/>
  <c r="C886" i="18"/>
  <c r="C886" i="15"/>
  <c r="C50" i="15"/>
  <c r="C50" i="18"/>
  <c r="C1387" i="18"/>
  <c r="C1387" i="15"/>
  <c r="C299" i="15"/>
  <c r="C299" i="18"/>
  <c r="C11" i="18"/>
  <c r="C11" i="15"/>
  <c r="C1260" i="18"/>
  <c r="C1260" i="15"/>
  <c r="C1944" i="18"/>
  <c r="C1944" i="15"/>
  <c r="C1129" i="15"/>
  <c r="C1129" i="18"/>
  <c r="C1960" i="15"/>
  <c r="C1960" i="18"/>
  <c r="C1990" i="15"/>
  <c r="C1990" i="18"/>
  <c r="C1340" i="15"/>
  <c r="C1340" i="18"/>
  <c r="C1381" i="15"/>
  <c r="C1381" i="18"/>
  <c r="C1462" i="15"/>
  <c r="C1462" i="18"/>
  <c r="C542" i="15"/>
  <c r="C542" i="18"/>
  <c r="C1480" i="18"/>
  <c r="C1480" i="15"/>
  <c r="C231" i="15"/>
  <c r="C231" i="18"/>
  <c r="C1654" i="18"/>
  <c r="C1654" i="15"/>
  <c r="C1054" i="15"/>
  <c r="C1054" i="18"/>
  <c r="C742" i="15"/>
  <c r="C742" i="18"/>
  <c r="C1928" i="15"/>
  <c r="C1928" i="18"/>
  <c r="C640" i="18"/>
  <c r="C640" i="15"/>
  <c r="C107" i="15"/>
  <c r="C107" i="18"/>
  <c r="C809" i="15"/>
  <c r="C809" i="18"/>
  <c r="C1472" i="15"/>
  <c r="C1472" i="18"/>
  <c r="C92" i="18"/>
  <c r="C92" i="15"/>
  <c r="C1697" i="18"/>
  <c r="C1697" i="15"/>
  <c r="C1934" i="15"/>
  <c r="C1934" i="18"/>
  <c r="C765" i="15"/>
  <c r="C765" i="18"/>
  <c r="C1305" i="15"/>
  <c r="C1305" i="18"/>
  <c r="C1166" i="15"/>
  <c r="C1166" i="18"/>
  <c r="C1968" i="18"/>
  <c r="C1968" i="15"/>
  <c r="C714" i="15"/>
  <c r="C714" i="18"/>
  <c r="C715" i="18"/>
  <c r="C715" i="15"/>
  <c r="C1110" i="15"/>
  <c r="C1110" i="18"/>
  <c r="C859" i="18"/>
  <c r="C859" i="15"/>
  <c r="C312" i="18"/>
  <c r="C312" i="15"/>
  <c r="C788" i="15"/>
  <c r="C788" i="18"/>
  <c r="C577" i="15"/>
  <c r="C577" i="18"/>
  <c r="C1709" i="18"/>
  <c r="C1709" i="15"/>
  <c r="C1703" i="15"/>
  <c r="C1703" i="18"/>
  <c r="C601" i="18"/>
  <c r="C601" i="15"/>
  <c r="C193" i="15"/>
  <c r="C193" i="18"/>
  <c r="C1020" i="15"/>
  <c r="C1020" i="18"/>
  <c r="C1562" i="15"/>
  <c r="C1562" i="18"/>
  <c r="C463" i="15"/>
  <c r="C463" i="18"/>
  <c r="C1022" i="18"/>
  <c r="C1022" i="15"/>
  <c r="C1497" i="15"/>
  <c r="C1497" i="18"/>
  <c r="C663" i="15"/>
  <c r="C663" i="18"/>
  <c r="C1100" i="15"/>
  <c r="C1100" i="18"/>
  <c r="C1397" i="15"/>
  <c r="C1397" i="18"/>
  <c r="C381" i="18"/>
  <c r="C381" i="15"/>
  <c r="C1981" i="15"/>
  <c r="C1981" i="18"/>
  <c r="C1153" i="15"/>
  <c r="C1153" i="18"/>
  <c r="C969" i="18"/>
  <c r="C969" i="15"/>
  <c r="C971" i="18"/>
  <c r="C971" i="15"/>
  <c r="C936" i="15"/>
  <c r="C936" i="18"/>
  <c r="C1629" i="18"/>
  <c r="C1629" i="15"/>
  <c r="C1895" i="18"/>
  <c r="C1895" i="15"/>
  <c r="C541" i="15"/>
  <c r="C541" i="18"/>
  <c r="C1244" i="15"/>
  <c r="C1244" i="18"/>
  <c r="C157" i="18"/>
  <c r="C157" i="15"/>
  <c r="C58" i="18"/>
  <c r="C58" i="15"/>
  <c r="C1331" i="15"/>
  <c r="C1331" i="18"/>
  <c r="C1028" i="18"/>
  <c r="C1028" i="15"/>
  <c r="C1526" i="15"/>
  <c r="C1526" i="18"/>
  <c r="C238" i="15"/>
  <c r="C238" i="18"/>
  <c r="C485" i="15"/>
  <c r="C485" i="18"/>
  <c r="C498" i="18"/>
  <c r="C498" i="15"/>
  <c r="C262" i="15"/>
  <c r="C262" i="18"/>
  <c r="C1653" i="18"/>
  <c r="C1653" i="15"/>
  <c r="C423" i="15"/>
  <c r="C423" i="18"/>
  <c r="C898" i="15"/>
  <c r="C898" i="18"/>
  <c r="C235" i="15"/>
  <c r="C235" i="18"/>
  <c r="C337" i="18"/>
  <c r="C337" i="15"/>
  <c r="C1000" i="15"/>
  <c r="C1000" i="18"/>
  <c r="C1133" i="15"/>
  <c r="C1133" i="18"/>
  <c r="C1580" i="18"/>
  <c r="C1580" i="15"/>
  <c r="C435" i="15"/>
  <c r="C435" i="18"/>
  <c r="C1920" i="15"/>
  <c r="C1920" i="18"/>
  <c r="C588" i="18"/>
  <c r="C588" i="15"/>
  <c r="C717" i="15"/>
  <c r="C717" i="18"/>
  <c r="C1043" i="15"/>
  <c r="C1043" i="18"/>
  <c r="C587" i="15"/>
  <c r="C587" i="18"/>
  <c r="C1311" i="15"/>
  <c r="C1311" i="18"/>
  <c r="C892" i="15"/>
  <c r="C892" i="18"/>
  <c r="C1938" i="15"/>
  <c r="C1938" i="18"/>
  <c r="C405" i="15"/>
  <c r="C405" i="18"/>
  <c r="C1791" i="18"/>
  <c r="C1791" i="15"/>
  <c r="C490" i="15"/>
  <c r="C490" i="18"/>
  <c r="C635" i="18"/>
  <c r="C635" i="15"/>
  <c r="C280" i="18"/>
  <c r="C280" i="15"/>
  <c r="C79" i="15"/>
  <c r="C79" i="18"/>
  <c r="C814" i="15"/>
  <c r="C814" i="18"/>
  <c r="C1694" i="15"/>
  <c r="C1694" i="18"/>
  <c r="C780" i="18"/>
  <c r="C780" i="15"/>
  <c r="C1975" i="18"/>
  <c r="C1975" i="15"/>
  <c r="C1403" i="18"/>
  <c r="C1403" i="15"/>
  <c r="C1395" i="15"/>
  <c r="C1395" i="18"/>
  <c r="C759" i="15"/>
  <c r="C759" i="18"/>
  <c r="C1739" i="18"/>
  <c r="C1739" i="15"/>
  <c r="C300" i="18"/>
  <c r="C300" i="15"/>
  <c r="C303" i="18"/>
  <c r="C303" i="15"/>
  <c r="C1142" i="18"/>
  <c r="C1142" i="15"/>
  <c r="C486" i="15"/>
  <c r="C486" i="18"/>
  <c r="C8" i="15"/>
  <c r="C8" i="18"/>
  <c r="C151" i="15"/>
  <c r="C151" i="18"/>
  <c r="C65" i="15"/>
  <c r="C65" i="18"/>
  <c r="C1085" i="18"/>
  <c r="C1085" i="15"/>
  <c r="C369" i="15"/>
  <c r="C369" i="18"/>
  <c r="C1707" i="15"/>
  <c r="C1707" i="18"/>
  <c r="C1199" i="18"/>
  <c r="C1199" i="15"/>
  <c r="C169" i="18"/>
  <c r="C169" i="15"/>
  <c r="C713" i="18"/>
  <c r="C713" i="15"/>
  <c r="C1721" i="15"/>
  <c r="C1721" i="18"/>
  <c r="C1802" i="18"/>
  <c r="C1802" i="15"/>
  <c r="C1444" i="18"/>
  <c r="C1444" i="15"/>
  <c r="C130" i="15"/>
  <c r="C130" i="18"/>
  <c r="C792" i="18"/>
  <c r="C792" i="15"/>
  <c r="C1278" i="18"/>
  <c r="C1278" i="15"/>
  <c r="C1425" i="18"/>
  <c r="C1425" i="15"/>
  <c r="C1421" i="18"/>
  <c r="C1421" i="15"/>
  <c r="C1546" i="15"/>
  <c r="C1546" i="18"/>
  <c r="C1040" i="15"/>
  <c r="C1040" i="18"/>
  <c r="C540" i="15"/>
  <c r="C540" i="18"/>
  <c r="C167" i="15"/>
  <c r="C167" i="18"/>
  <c r="C1818" i="15"/>
  <c r="C1818" i="18"/>
  <c r="C961" i="18"/>
  <c r="C961" i="15"/>
  <c r="C1897" i="18"/>
  <c r="C1897" i="15"/>
  <c r="C345" i="18"/>
  <c r="C345" i="15"/>
  <c r="C569" i="15"/>
  <c r="C569" i="18"/>
  <c r="C393" i="15"/>
  <c r="C393" i="18"/>
  <c r="C890" i="18"/>
  <c r="C890" i="15"/>
  <c r="C418" i="18"/>
  <c r="C418" i="15"/>
  <c r="C1493" i="15"/>
  <c r="C1493" i="18"/>
  <c r="C424" i="18"/>
  <c r="C424" i="15"/>
  <c r="C462" i="15"/>
  <c r="C462" i="18"/>
  <c r="C145" i="18"/>
  <c r="C145" i="15"/>
  <c r="C1107" i="15"/>
  <c r="C1107" i="18"/>
  <c r="C1951" i="18"/>
  <c r="C1951" i="15"/>
  <c r="C1970" i="15"/>
  <c r="C1970" i="18"/>
  <c r="C1498" i="18"/>
  <c r="C1498" i="15"/>
  <c r="C791" i="15"/>
  <c r="C791" i="18"/>
  <c r="C990" i="18"/>
  <c r="C990" i="15"/>
  <c r="C1598" i="18"/>
  <c r="C1598" i="15"/>
  <c r="C176" i="15"/>
  <c r="C176" i="18"/>
  <c r="C1769" i="18"/>
  <c r="C1769" i="15"/>
  <c r="C166" i="18"/>
  <c r="C166" i="15"/>
  <c r="C1842" i="18"/>
  <c r="C1842" i="15"/>
  <c r="C270" i="18"/>
  <c r="C270" i="15"/>
  <c r="C1292" i="18"/>
  <c r="C1292" i="15"/>
  <c r="C1781" i="18"/>
  <c r="C1781" i="15"/>
  <c r="C570" i="15"/>
  <c r="C570" i="18"/>
  <c r="C716" i="15"/>
  <c r="C716" i="18"/>
  <c r="C1503" i="15"/>
  <c r="C1503" i="18"/>
  <c r="C207" i="15"/>
  <c r="C207" i="18"/>
  <c r="C950" i="18"/>
  <c r="C950" i="15"/>
  <c r="C630" i="15"/>
  <c r="C630" i="18"/>
  <c r="C556" i="18"/>
  <c r="C556" i="15"/>
  <c r="C871" i="15"/>
  <c r="C871" i="18"/>
  <c r="C178" i="15"/>
  <c r="C178" i="18"/>
  <c r="C1907" i="18"/>
  <c r="C1907" i="15"/>
  <c r="C988" i="15"/>
  <c r="C988" i="18"/>
  <c r="C18" i="18"/>
  <c r="C18" i="15"/>
  <c r="C1187" i="18"/>
  <c r="C1187" i="15"/>
  <c r="C195" i="15"/>
  <c r="C195" i="18"/>
  <c r="C118" i="15"/>
  <c r="C118" i="18"/>
  <c r="C1259" i="18"/>
  <c r="C1259" i="15"/>
  <c r="C826" i="15"/>
  <c r="C826" i="18"/>
  <c r="C1373" i="15"/>
  <c r="C1373" i="18"/>
  <c r="C1742" i="15"/>
  <c r="C1742" i="18"/>
  <c r="C1268" i="15"/>
  <c r="C1268" i="18"/>
  <c r="C1082" i="15"/>
  <c r="C1082" i="18"/>
  <c r="C489" i="15"/>
  <c r="C489" i="18"/>
  <c r="C838" i="18"/>
  <c r="C838" i="15"/>
  <c r="C876" i="18"/>
  <c r="C876" i="15"/>
  <c r="C851" i="15"/>
  <c r="C851" i="18"/>
  <c r="C1548" i="18"/>
  <c r="C1548" i="15"/>
  <c r="C279" i="18"/>
  <c r="C279" i="15"/>
  <c r="C810" i="15"/>
  <c r="C810" i="18"/>
  <c r="C217" i="18"/>
  <c r="C217" i="15"/>
  <c r="C1283" i="15"/>
  <c r="C1283" i="18"/>
  <c r="C111" i="18"/>
  <c r="C111" i="15"/>
  <c r="C121" i="18"/>
  <c r="C121" i="15"/>
  <c r="C1809" i="18"/>
  <c r="C1809" i="15"/>
  <c r="C281" i="18"/>
  <c r="C281" i="15"/>
  <c r="C1499" i="18"/>
  <c r="C1499" i="15"/>
  <c r="C1026" i="18"/>
  <c r="C1026" i="15"/>
  <c r="C600" i="18"/>
  <c r="C600" i="15"/>
  <c r="C1328" i="15"/>
  <c r="C1328" i="18"/>
  <c r="C1551" i="18"/>
  <c r="C1551" i="15"/>
  <c r="C1149" i="18"/>
  <c r="C1149" i="15"/>
  <c r="C1652" i="15"/>
  <c r="C1652" i="18"/>
  <c r="C1777" i="15"/>
  <c r="C1777" i="18"/>
  <c r="C26" i="15"/>
  <c r="C26" i="18"/>
  <c r="C271" i="18"/>
  <c r="C271" i="15"/>
  <c r="C1069" i="15"/>
  <c r="C1069" i="18"/>
  <c r="C787" i="15"/>
  <c r="C787" i="18"/>
  <c r="C1569" i="18"/>
  <c r="C1569" i="15"/>
  <c r="C585" i="15"/>
  <c r="C585" i="18"/>
  <c r="C666" i="18"/>
  <c r="C666" i="15"/>
  <c r="C1634" i="15"/>
  <c r="C1634" i="18"/>
  <c r="C440" i="15"/>
  <c r="C440" i="18"/>
  <c r="C403" i="15"/>
  <c r="C403" i="18"/>
  <c r="C475" i="18"/>
  <c r="C475" i="15"/>
  <c r="C1533" i="18"/>
  <c r="C1533" i="15"/>
  <c r="C1189" i="18"/>
  <c r="C1189" i="15"/>
  <c r="C1467" i="18"/>
  <c r="C1467" i="15"/>
  <c r="C616" i="18"/>
  <c r="C616" i="15"/>
  <c r="C987" i="18"/>
  <c r="C987" i="15"/>
  <c r="C1656" i="18"/>
  <c r="C1656" i="15"/>
  <c r="C1371" i="15"/>
  <c r="C1371" i="18"/>
  <c r="C1372" i="15"/>
  <c r="C1372" i="18"/>
  <c r="C977" i="18"/>
  <c r="C977" i="15"/>
  <c r="C1416" i="18"/>
  <c r="C1416" i="15"/>
  <c r="C1918" i="18"/>
  <c r="C1918" i="15"/>
  <c r="C1044" i="15"/>
  <c r="C1044" i="18"/>
  <c r="C314" i="15"/>
  <c r="C314" i="18"/>
  <c r="C627" i="18"/>
  <c r="C627" i="15"/>
  <c r="C203" i="15"/>
  <c r="C203" i="18"/>
  <c r="C1314" i="15"/>
  <c r="C1314" i="18"/>
  <c r="C1324" i="15"/>
  <c r="C1324" i="18"/>
  <c r="C757" i="18"/>
  <c r="C757" i="15"/>
  <c r="C160" i="18"/>
  <c r="C160" i="15"/>
  <c r="C1795" i="18"/>
  <c r="C1795" i="15"/>
  <c r="C1985" i="18"/>
  <c r="C1985" i="15"/>
  <c r="C1369" i="15"/>
  <c r="C1369" i="18"/>
  <c r="C1349" i="18"/>
  <c r="C1349" i="15"/>
  <c r="C44" i="18"/>
  <c r="C44" i="15"/>
  <c r="C468" i="18"/>
  <c r="C468" i="15"/>
  <c r="C1518" i="15"/>
  <c r="C1518" i="18"/>
  <c r="C1064" i="15"/>
  <c r="C1064" i="18"/>
  <c r="C980" i="18"/>
  <c r="C980" i="15"/>
  <c r="C216" i="18"/>
  <c r="C216" i="15"/>
  <c r="C1333" i="18"/>
  <c r="C1333" i="15"/>
  <c r="C912" i="15"/>
  <c r="C912" i="18"/>
  <c r="C1749" i="18"/>
  <c r="C1749" i="15"/>
  <c r="C639" i="15"/>
  <c r="C639" i="18"/>
  <c r="C33" i="18"/>
  <c r="C33" i="15"/>
  <c r="C1680" i="18"/>
  <c r="C1680" i="15"/>
  <c r="C113" i="18"/>
  <c r="C113" i="15"/>
  <c r="C1238" i="15"/>
  <c r="C1238" i="18"/>
  <c r="C1247" i="15"/>
  <c r="C1247" i="18"/>
  <c r="C1706" i="18"/>
  <c r="C1706" i="15"/>
  <c r="C1847" i="18"/>
  <c r="C1847" i="15"/>
  <c r="C849" i="15"/>
  <c r="C849" i="18"/>
  <c r="C370" i="18"/>
  <c r="C370" i="15"/>
  <c r="C1079" i="18"/>
  <c r="C1079" i="15"/>
  <c r="C1524" i="18"/>
  <c r="C1524" i="15"/>
  <c r="C1586" i="18"/>
  <c r="C1586" i="15"/>
  <c r="C1631" i="15"/>
  <c r="C1631" i="18"/>
  <c r="C253" i="15"/>
  <c r="C253" i="18"/>
  <c r="C1317" i="18"/>
  <c r="C1317" i="15"/>
  <c r="C1167" i="15"/>
  <c r="C1167" i="18"/>
  <c r="C239" i="15"/>
  <c r="C239" i="18"/>
  <c r="C1798" i="15"/>
  <c r="C1798" i="18"/>
  <c r="C131" i="18"/>
  <c r="C131" i="15"/>
  <c r="C212" i="18"/>
  <c r="C212" i="15"/>
  <c r="C974" i="15"/>
  <c r="C974" i="18"/>
  <c r="C1592" i="15"/>
  <c r="C1592" i="18"/>
  <c r="C709" i="18"/>
  <c r="C709" i="15"/>
  <c r="C756" i="15"/>
  <c r="C756" i="18"/>
  <c r="C1157" i="15"/>
  <c r="C1157" i="18"/>
  <c r="C1576" i="15"/>
  <c r="C1576" i="18"/>
  <c r="C1050" i="15"/>
  <c r="C1050" i="18"/>
  <c r="C1343" i="15"/>
  <c r="C1343" i="18"/>
  <c r="C27" i="18"/>
  <c r="C27" i="15"/>
  <c r="C1121" i="15"/>
  <c r="C1121" i="18"/>
  <c r="C479" i="15"/>
  <c r="C479" i="18"/>
  <c r="C98" i="18"/>
  <c r="C98" i="15"/>
  <c r="C1207" i="18"/>
  <c r="C1207" i="15"/>
  <c r="C115" i="18"/>
  <c r="C115" i="15"/>
  <c r="C1696" i="15"/>
  <c r="C1696" i="18"/>
  <c r="C944" i="15"/>
  <c r="C944" i="18"/>
  <c r="C1473" i="18"/>
  <c r="C1473" i="15"/>
  <c r="C599" i="15"/>
  <c r="C599" i="18"/>
  <c r="C1953" i="18"/>
  <c r="C1953" i="15"/>
  <c r="C1018" i="15"/>
  <c r="C1018" i="18"/>
  <c r="C1767" i="15"/>
  <c r="C1767" i="18"/>
  <c r="C398" i="18"/>
  <c r="C398" i="15"/>
  <c r="C1214" i="18"/>
  <c r="C1214" i="15"/>
  <c r="C1483" i="18"/>
  <c r="C1483" i="15"/>
  <c r="C728" i="18"/>
  <c r="C728" i="15"/>
  <c r="C1052" i="18"/>
  <c r="C1052" i="15"/>
  <c r="C419" i="15"/>
  <c r="C419" i="18"/>
  <c r="C295" i="15"/>
  <c r="C295" i="18"/>
  <c r="C1036" i="18"/>
  <c r="C1036" i="15"/>
  <c r="C680" i="15"/>
  <c r="C680" i="18"/>
  <c r="C1585" i="15"/>
  <c r="C1585" i="18"/>
  <c r="C654" i="15"/>
  <c r="C654" i="18"/>
  <c r="C674" i="18"/>
  <c r="C674" i="15"/>
  <c r="C751" i="15"/>
  <c r="C751" i="18"/>
  <c r="C196" i="15"/>
  <c r="C196" i="18"/>
  <c r="C471" i="18"/>
  <c r="C471" i="15"/>
  <c r="C363" i="18"/>
  <c r="C363" i="15"/>
  <c r="C1637" i="18"/>
  <c r="C1637" i="15"/>
  <c r="C1209" i="18"/>
  <c r="C1209" i="15"/>
</calcChain>
</file>

<file path=xl/sharedStrings.xml><?xml version="1.0" encoding="utf-8"?>
<sst xmlns="http://schemas.openxmlformats.org/spreadsheetml/2006/main" count="12706" uniqueCount="11830">
  <si>
    <t>本体</t>
    <rPh sb="0" eb="2">
      <t>ホンタイ</t>
    </rPh>
    <phoneticPr fontId="1"/>
  </si>
  <si>
    <t>⇔見る必要なし</t>
    <rPh sb="1" eb="2">
      <t>ミ</t>
    </rPh>
    <rPh sb="3" eb="5">
      <t>ヒツヨウ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</si>
  <si>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</si>
  <si>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</si>
  <si>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</si>
  <si>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</si>
  <si>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</si>
  <si>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</si>
  <si>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</si>
  <si>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</si>
  <si>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</si>
  <si>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</si>
  <si>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</si>
  <si>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</si>
  <si>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</si>
  <si>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</si>
  <si>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</si>
  <si>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</si>
  <si>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</si>
  <si>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</si>
  <si>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</si>
  <si>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</si>
  <si>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</si>
  <si>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</si>
  <si>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</si>
  <si>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</si>
  <si>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</si>
  <si>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</si>
  <si>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</si>
  <si>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</si>
  <si>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</si>
  <si>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</si>
  <si>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</si>
  <si>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</si>
  <si>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</si>
  <si>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</si>
  <si>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</si>
  <si>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</si>
  <si>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</si>
  <si>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</si>
  <si>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</si>
  <si>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</si>
  <si>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</si>
  <si>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</si>
  <si>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</si>
  <si>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</si>
  <si>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</si>
  <si>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</si>
  <si>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</si>
  <si>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</si>
  <si>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</si>
  <si>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</si>
  <si>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</si>
  <si>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</si>
  <si>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</si>
  <si>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</si>
  <si>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</si>
  <si>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</si>
  <si>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</si>
  <si>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</si>
  <si>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</si>
  <si>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</si>
  <si>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</si>
  <si>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</si>
  <si>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</si>
  <si>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</si>
  <si>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</si>
  <si>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</si>
  <si>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</si>
  <si>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</si>
  <si>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</si>
  <si>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</si>
  <si>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</si>
  <si>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</si>
  <si>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</si>
  <si>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</si>
  <si>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</si>
  <si>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</si>
  <si>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</si>
  <si>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</si>
  <si>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</si>
  <si>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</si>
  <si>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</si>
  <si>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</si>
  <si>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</si>
  <si>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</si>
  <si>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</si>
  <si>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</si>
  <si>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</si>
  <si>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</si>
  <si>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</si>
  <si>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</si>
  <si>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</si>
  <si>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</si>
  <si>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</si>
  <si>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</si>
  <si>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</si>
  <si>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</si>
  <si>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</si>
  <si>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</si>
  <si>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</si>
  <si>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</si>
  <si>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</si>
  <si>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</si>
  <si>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</si>
  <si>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</si>
  <si>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</si>
  <si>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</si>
  <si>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</si>
  <si>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</si>
  <si>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</si>
  <si>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</si>
  <si>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</si>
  <si>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</si>
  <si>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</si>
  <si>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</si>
  <si>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</si>
  <si>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</si>
  <si>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</si>
  <si>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</si>
  <si>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</si>
  <si>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</si>
  <si>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</si>
  <si>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</si>
  <si>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</si>
  <si>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</si>
  <si>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</si>
  <si>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</si>
  <si>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</si>
  <si>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</si>
  <si>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</si>
  <si>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</si>
  <si>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</si>
  <si>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</si>
  <si>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</si>
  <si>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</si>
  <si>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</si>
  <si>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</si>
  <si>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</si>
  <si>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</si>
  <si>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</si>
  <si>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</si>
  <si>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</si>
  <si>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</si>
  <si>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</si>
  <si>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</si>
  <si>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</si>
  <si>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</si>
  <si>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</si>
  <si>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</si>
  <si>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</si>
  <si>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</si>
  <si>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</si>
  <si>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</si>
  <si>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</si>
  <si>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</si>
  <si>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</si>
  <si>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</si>
  <si>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</si>
  <si>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</si>
  <si>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</si>
  <si>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</si>
  <si>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</si>
  <si>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</si>
  <si>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</si>
  <si>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</si>
  <si>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</si>
  <si>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</si>
  <si>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</si>
  <si>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</si>
  <si>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</si>
  <si>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</si>
  <si>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</si>
  <si>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</si>
  <si>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</si>
  <si>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</si>
  <si>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</si>
  <si>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</si>
  <si>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</si>
  <si>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</si>
  <si>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</si>
  <si>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</si>
  <si>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</si>
  <si>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</si>
  <si>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</si>
  <si>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</si>
  <si>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</si>
  <si>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</si>
  <si>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</si>
  <si>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</si>
  <si>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</si>
  <si>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</si>
  <si>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</si>
  <si>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</si>
  <si>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</si>
  <si>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</si>
  <si>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</si>
  <si>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</si>
  <si>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</si>
  <si>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</si>
  <si>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</si>
  <si>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</si>
  <si>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</si>
  <si>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</si>
  <si>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</si>
  <si>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</si>
  <si>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</si>
  <si>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</si>
  <si>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</si>
  <si>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</si>
  <si>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</si>
  <si>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</si>
  <si>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</si>
  <si>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</si>
  <si>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</si>
  <si>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</si>
  <si>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</si>
  <si>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</si>
  <si>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</si>
  <si>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</si>
  <si>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</si>
  <si>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</si>
  <si>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</si>
  <si>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</si>
  <si>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</si>
  <si>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</si>
  <si>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</si>
  <si>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</si>
  <si>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</si>
  <si>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</si>
  <si>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</si>
  <si>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</si>
  <si>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</si>
  <si>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</si>
  <si>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</si>
  <si>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</si>
  <si>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</si>
  <si>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</si>
  <si>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</si>
  <si>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</si>
  <si>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</si>
  <si>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</si>
  <si>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</si>
  <si>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</si>
  <si>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</si>
  <si>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</si>
  <si>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</si>
  <si>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</si>
  <si>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</si>
  <si>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</si>
  <si>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</si>
  <si>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</si>
  <si>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</si>
  <si>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</si>
  <si>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</si>
  <si>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</si>
  <si>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</si>
  <si>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</si>
  <si>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</si>
  <si>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</si>
  <si>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</si>
  <si>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</si>
  <si>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</si>
  <si>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</si>
  <si>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</si>
  <si>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</si>
  <si>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</si>
  <si>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</si>
  <si>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</si>
  <si>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</si>
  <si>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</si>
  <si>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</si>
  <si>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</si>
  <si>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</si>
  <si>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</si>
  <si>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</si>
  <si>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</si>
  <si>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</si>
  <si>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</si>
  <si>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</si>
  <si>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</si>
  <si>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</si>
  <si>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</si>
  <si>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</si>
  <si>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</si>
  <si>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</si>
  <si>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</si>
  <si>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</si>
  <si>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</si>
  <si>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</si>
  <si>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</si>
  <si>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</si>
  <si>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</si>
  <si>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</si>
  <si>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</si>
  <si>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</si>
  <si>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</si>
  <si>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</si>
  <si>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</si>
  <si>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</si>
  <si>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</si>
  <si>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</si>
  <si>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</si>
  <si>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</si>
  <si>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</si>
  <si>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</si>
  <si>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</si>
  <si>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</si>
  <si>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</si>
  <si>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</si>
  <si>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</si>
  <si>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</si>
  <si>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</si>
  <si>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</si>
  <si>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</si>
  <si>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</si>
  <si>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</si>
  <si>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</si>
  <si>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</si>
  <si>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</si>
  <si>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</si>
  <si>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</si>
  <si>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</si>
  <si>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</si>
  <si>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</si>
  <si>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</si>
  <si>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</si>
  <si>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</si>
  <si>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</si>
  <si>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</si>
  <si>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</si>
  <si>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</si>
  <si>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</si>
  <si>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</si>
  <si>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</si>
  <si>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</si>
  <si>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</si>
  <si>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</si>
  <si>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</si>
  <si>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</si>
  <si>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</si>
  <si>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</si>
  <si>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</si>
  <si>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</si>
  <si>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</si>
  <si>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</si>
  <si>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</si>
  <si>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</si>
  <si>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</si>
  <si>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</si>
  <si>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</si>
  <si>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</si>
  <si>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</si>
  <si>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</si>
  <si>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</si>
  <si>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</si>
  <si>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</si>
  <si>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</si>
  <si>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</si>
  <si>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</si>
  <si>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</si>
  <si>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</si>
  <si>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</si>
  <si>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</si>
  <si>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</si>
  <si>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</si>
  <si>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</si>
  <si>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</si>
  <si>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</si>
  <si>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</si>
  <si>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</si>
  <si>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</si>
  <si>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</si>
  <si>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</si>
  <si>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</si>
  <si>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</si>
  <si>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</si>
  <si>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</si>
  <si>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</si>
  <si>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</si>
  <si>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</si>
  <si>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</si>
  <si>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</si>
  <si>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</si>
  <si>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</si>
  <si>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</si>
  <si>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</si>
  <si>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</si>
  <si>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</si>
  <si>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</si>
  <si>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</si>
  <si>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</si>
  <si>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</si>
  <si>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</si>
  <si>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</si>
  <si>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</si>
  <si>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</si>
  <si>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</si>
  <si>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</si>
  <si>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</si>
  <si>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</si>
  <si>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</si>
  <si>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</si>
  <si>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</si>
  <si>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</si>
  <si>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</si>
  <si>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</si>
  <si>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</si>
  <si>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</si>
  <si>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</si>
  <si>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</si>
  <si>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</si>
  <si>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</si>
  <si>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</si>
  <si>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</si>
  <si>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</si>
  <si>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</si>
  <si>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</si>
  <si>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</si>
  <si>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</si>
  <si>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</si>
  <si>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</si>
  <si>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</si>
  <si>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</si>
  <si>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</si>
  <si>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</si>
  <si>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</si>
  <si>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</si>
  <si>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</si>
  <si>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</si>
  <si>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</si>
  <si>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</si>
  <si>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</si>
  <si>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</si>
  <si>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</si>
  <si>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</si>
  <si>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</si>
  <si>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</si>
  <si>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</si>
  <si>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</si>
  <si>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</si>
  <si>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</si>
  <si>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</si>
  <si>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</si>
  <si>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</si>
  <si>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</si>
  <si>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</si>
  <si>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</si>
  <si>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</si>
  <si>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</si>
  <si>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</si>
  <si>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</si>
  <si>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</si>
  <si>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</si>
  <si>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</si>
  <si>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</si>
  <si>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</si>
  <si>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</si>
  <si>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</si>
  <si>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</si>
  <si>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</si>
  <si>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</si>
  <si>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</si>
  <si>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</si>
  <si>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</si>
  <si>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</si>
  <si>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</si>
  <si>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</si>
  <si>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</si>
  <si>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</si>
  <si>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</si>
  <si>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</si>
  <si>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</si>
  <si>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</si>
  <si>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</si>
  <si>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</si>
  <si>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</si>
  <si>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</si>
  <si>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</si>
  <si>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</si>
  <si>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</si>
  <si>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</si>
  <si>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</si>
  <si>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</si>
  <si>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</si>
  <si>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</si>
  <si>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</si>
  <si>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</si>
  <si>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</si>
  <si>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</si>
  <si>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</si>
  <si>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</si>
  <si>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</si>
  <si>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</si>
  <si>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</si>
  <si>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</si>
  <si>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</si>
  <si>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</si>
  <si>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</si>
  <si>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</si>
  <si>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</si>
  <si>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</si>
  <si>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</si>
  <si>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</si>
  <si>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</si>
  <si>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</si>
  <si>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</si>
  <si>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</si>
  <si>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</si>
  <si>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</si>
  <si>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</si>
  <si>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</si>
  <si>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</si>
  <si>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</si>
  <si>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</si>
  <si>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</si>
  <si>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</si>
  <si>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</si>
  <si>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</si>
  <si>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</si>
  <si>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</si>
  <si>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</si>
  <si>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</si>
  <si>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</si>
  <si>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</si>
  <si>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</si>
  <si>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</si>
  <si>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</si>
  <si>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</si>
  <si>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</si>
  <si>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</si>
  <si>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</si>
  <si>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</si>
  <si>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</si>
  <si>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</si>
  <si>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</si>
  <si>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</si>
  <si>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</si>
  <si>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</si>
  <si>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</si>
  <si>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</si>
  <si>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</si>
  <si>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</si>
  <si>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</si>
  <si>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</si>
  <si>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</si>
  <si>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</si>
  <si>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</si>
  <si>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</si>
  <si>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</si>
  <si>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</si>
  <si>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</si>
  <si>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</si>
  <si>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</si>
  <si>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</si>
  <si>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</si>
  <si>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</si>
  <si>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</si>
  <si>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</si>
  <si>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</si>
  <si>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</si>
  <si>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</si>
  <si>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</si>
  <si>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</si>
  <si>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</si>
  <si>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</si>
  <si>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</si>
  <si>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</si>
  <si>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</si>
  <si>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</si>
  <si>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</si>
  <si>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</si>
  <si>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</si>
  <si>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</si>
  <si>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</si>
  <si>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</si>
  <si>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</si>
  <si>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</si>
  <si>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</si>
  <si>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</si>
  <si>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</si>
  <si>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</si>
  <si>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</si>
  <si>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</si>
  <si>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</si>
  <si>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</si>
  <si>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</si>
  <si>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</si>
  <si>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</si>
  <si>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</si>
  <si>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</si>
  <si>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</si>
  <si>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</si>
  <si>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</si>
  <si>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</si>
  <si>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</si>
  <si>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</si>
  <si>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</si>
  <si>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</si>
  <si>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</si>
  <si>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</si>
  <si>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</si>
  <si>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</si>
  <si>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</si>
  <si>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</si>
  <si>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</si>
  <si>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</si>
  <si>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</si>
  <si>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</si>
  <si>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</si>
  <si>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</si>
  <si>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</si>
  <si>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</si>
  <si>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</si>
  <si>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</si>
  <si>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</si>
  <si>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</si>
  <si>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</si>
  <si>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</si>
  <si>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</si>
  <si>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</si>
  <si>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</si>
  <si>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</si>
  <si>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</si>
  <si>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</si>
  <si>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</si>
  <si>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</si>
  <si>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</si>
  <si>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</si>
  <si>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</si>
  <si>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</si>
  <si>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</si>
  <si>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</si>
  <si>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</si>
  <si>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</si>
  <si>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</si>
  <si>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</si>
  <si>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</si>
  <si>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</si>
  <si>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</si>
  <si>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</si>
  <si>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</si>
  <si>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</si>
  <si>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</si>
  <si>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</si>
  <si>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</si>
  <si>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</si>
  <si>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</si>
  <si>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</si>
  <si>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</si>
  <si>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</si>
  <si>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</si>
  <si>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</si>
  <si>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</si>
  <si>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</si>
  <si>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</si>
  <si>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</si>
  <si>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</si>
  <si>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</si>
  <si>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</si>
  <si>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</si>
  <si>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</si>
  <si>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</si>
  <si>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</si>
  <si>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</si>
  <si>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</si>
  <si>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</si>
  <si>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</si>
  <si>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</si>
  <si>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</si>
  <si>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</si>
  <si>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</si>
  <si>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</si>
  <si>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</si>
  <si>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</si>
  <si>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</si>
  <si>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</si>
  <si>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</si>
  <si>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</si>
  <si>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</si>
  <si>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</si>
  <si>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</si>
  <si>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</si>
  <si>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</si>
  <si>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</si>
  <si>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</si>
  <si>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</si>
  <si>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</si>
  <si>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</si>
  <si>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</si>
  <si>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</si>
  <si>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</si>
  <si>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</si>
  <si>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</si>
  <si>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</si>
  <si>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</si>
  <si>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</si>
  <si>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</si>
  <si>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</si>
  <si>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</si>
  <si>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</si>
  <si>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</si>
  <si>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</si>
  <si>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</si>
  <si>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</si>
  <si>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</si>
  <si>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</si>
  <si>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</si>
  <si>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</si>
  <si>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</si>
  <si>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</si>
  <si>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</si>
  <si>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</si>
  <si>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</si>
  <si>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</si>
  <si>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</si>
  <si>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</si>
  <si>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</si>
  <si>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</si>
  <si>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</si>
  <si>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</si>
  <si>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</si>
  <si>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</si>
  <si>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</si>
  <si>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</si>
  <si>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</si>
  <si>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</si>
  <si>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</si>
  <si>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</si>
  <si>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</si>
  <si>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</si>
  <si>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</si>
  <si>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</si>
  <si>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</si>
  <si>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</si>
  <si>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</si>
  <si>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</si>
  <si>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</si>
  <si>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</si>
  <si>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</si>
  <si>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</si>
  <si>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</si>
  <si>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</si>
  <si>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</si>
  <si>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</si>
  <si>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</si>
  <si>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</si>
  <si>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</si>
  <si>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</si>
  <si>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</si>
  <si>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</si>
  <si>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</si>
  <si>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</si>
  <si>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</si>
  <si>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</si>
  <si>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</si>
  <si>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</si>
  <si>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</si>
  <si>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</si>
  <si>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</si>
  <si>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</si>
  <si>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</si>
  <si>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</si>
  <si>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</si>
  <si>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</si>
  <si>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</si>
  <si>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</si>
  <si>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</si>
  <si>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</si>
  <si>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</si>
  <si>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</si>
  <si>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</si>
  <si>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</si>
  <si>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</si>
  <si>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</si>
  <si>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</si>
  <si>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</si>
  <si>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</si>
  <si>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</si>
  <si>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</si>
  <si>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</si>
  <si>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</si>
  <si>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</si>
  <si>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</si>
  <si>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</si>
  <si>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</si>
  <si>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</si>
  <si>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</si>
  <si>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</si>
  <si>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</si>
  <si>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</si>
  <si>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</si>
  <si>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</si>
  <si>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</si>
  <si>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</si>
  <si>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</si>
  <si>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</si>
  <si>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</si>
  <si>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</si>
  <si>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</si>
  <si>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</si>
  <si>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</si>
  <si>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</si>
  <si>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</si>
  <si>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</si>
  <si>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</si>
  <si>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</si>
  <si>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</si>
  <si>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</si>
  <si>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</si>
  <si>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</si>
  <si>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</si>
  <si>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</si>
  <si>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</si>
  <si>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</si>
  <si>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</si>
  <si>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</si>
  <si>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</si>
  <si>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</si>
  <si>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</si>
  <si>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</si>
  <si>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</si>
  <si>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</si>
  <si>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</si>
  <si>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</si>
  <si>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</si>
  <si>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</si>
  <si>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</si>
  <si>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</si>
  <si>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</si>
  <si>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</si>
  <si>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</si>
  <si>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</si>
  <si>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</si>
  <si>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</si>
  <si>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</si>
  <si>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</si>
  <si>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</si>
  <si>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</si>
  <si>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</si>
  <si>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</si>
  <si>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</si>
  <si>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</si>
  <si>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</si>
  <si>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</si>
  <si>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</si>
  <si>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</si>
  <si>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</si>
  <si>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</si>
  <si>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</si>
  <si>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</si>
  <si>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</si>
  <si>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</si>
  <si>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</si>
  <si>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</si>
  <si>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</si>
  <si>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</si>
  <si>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</si>
  <si>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</si>
  <si>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</si>
  <si>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</si>
  <si>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</si>
  <si>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</si>
  <si>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</si>
  <si>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</si>
  <si>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</si>
  <si>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</si>
  <si>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</si>
  <si>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</si>
  <si>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</si>
  <si>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</si>
  <si>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</si>
  <si>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</si>
  <si>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</si>
  <si>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</si>
  <si>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</si>
  <si>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</si>
  <si>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</si>
  <si>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</si>
  <si>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</si>
  <si>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</si>
  <si>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</si>
  <si>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</si>
  <si>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</si>
  <si>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</si>
  <si>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</si>
  <si>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</si>
  <si>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</si>
  <si>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</si>
  <si>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</si>
  <si>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</si>
  <si>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</si>
  <si>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</si>
  <si>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</si>
  <si>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</si>
  <si>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</si>
  <si>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</si>
  <si>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</si>
  <si>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</si>
  <si>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</si>
  <si>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</si>
  <si>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</si>
  <si>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</si>
  <si>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</si>
  <si>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</si>
  <si>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</si>
  <si>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</si>
  <si>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</si>
  <si>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</si>
  <si>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</si>
  <si>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</si>
  <si>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</si>
  <si>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</si>
  <si>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</si>
  <si>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</si>
  <si>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</si>
  <si>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</si>
  <si>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</si>
  <si>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</si>
  <si>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</si>
  <si>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</si>
  <si>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</si>
  <si>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</si>
  <si>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</si>
  <si>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</si>
  <si>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</si>
  <si>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</si>
  <si>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</si>
  <si>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</si>
  <si>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</si>
  <si>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</si>
  <si>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</si>
  <si>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</si>
  <si>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</si>
  <si>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</si>
  <si>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</si>
  <si>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</si>
  <si>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</si>
  <si>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</si>
  <si>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</si>
  <si>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</si>
  <si>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</si>
  <si>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</si>
  <si>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</si>
  <si>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</si>
  <si>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</si>
  <si>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</si>
  <si>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</si>
  <si>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</si>
  <si>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</si>
  <si>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</si>
  <si>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</si>
  <si>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</si>
  <si>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</si>
  <si>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</si>
  <si>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</si>
  <si>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</si>
  <si>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</si>
  <si>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</si>
  <si>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</si>
  <si>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</si>
  <si>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</si>
  <si>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</si>
  <si>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</si>
  <si>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</si>
  <si>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</si>
  <si>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</si>
  <si>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</si>
  <si>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</si>
  <si>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</si>
  <si>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</si>
  <si>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</si>
  <si>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</si>
  <si>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</si>
  <si>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</si>
  <si>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</si>
  <si>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</si>
  <si>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</si>
  <si>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</si>
  <si>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</si>
  <si>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</si>
  <si>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</si>
  <si>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</si>
  <si>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</si>
  <si>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</si>
  <si>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</si>
  <si>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</si>
  <si>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</si>
  <si>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</si>
  <si>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</si>
  <si>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</si>
  <si>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</si>
  <si>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</si>
  <si>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</si>
  <si>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</si>
  <si>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</si>
  <si>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</si>
  <si>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</si>
  <si>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</si>
  <si>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</si>
  <si>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</si>
  <si>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</si>
  <si>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</si>
  <si>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</si>
  <si>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</si>
  <si>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</si>
  <si>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</si>
  <si>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</si>
  <si>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</si>
  <si>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</si>
  <si>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</si>
  <si>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</si>
  <si>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</si>
  <si>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</si>
  <si>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</si>
  <si>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</si>
  <si>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</si>
  <si>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</si>
  <si>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</si>
  <si>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</si>
  <si>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</si>
  <si>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</si>
  <si>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</si>
  <si>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</si>
  <si>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</si>
  <si>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</si>
  <si>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</si>
  <si>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</si>
  <si>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</si>
  <si>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</si>
  <si>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</si>
  <si>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</si>
  <si>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</si>
  <si>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</si>
  <si>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</si>
  <si>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</si>
  <si>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</si>
  <si>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</si>
  <si>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</si>
  <si>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</si>
  <si>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</si>
  <si>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</si>
  <si>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</si>
  <si>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</si>
  <si>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</si>
  <si>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</si>
  <si>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</si>
  <si>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</si>
  <si>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</si>
  <si>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</si>
  <si>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</si>
  <si>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</si>
  <si>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</si>
  <si>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</si>
  <si>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</si>
  <si>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</si>
  <si>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</si>
  <si>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</si>
  <si>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</si>
  <si>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</si>
  <si>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</si>
  <si>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</si>
  <si>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</si>
  <si>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</si>
  <si>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</si>
  <si>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</si>
  <si>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</si>
  <si>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</si>
  <si>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</si>
  <si>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</si>
  <si>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</si>
  <si>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</si>
  <si>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</si>
  <si>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</si>
  <si>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</si>
  <si>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</si>
  <si>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</si>
  <si>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</si>
  <si>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</si>
  <si>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</si>
  <si>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</si>
  <si>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</si>
  <si>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</si>
  <si>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</si>
  <si>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</si>
  <si>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</si>
  <si>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</si>
  <si>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</si>
  <si>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</si>
  <si>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</si>
  <si>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</si>
  <si>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</si>
  <si>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</si>
  <si>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</si>
  <si>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</si>
  <si>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</si>
  <si>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</si>
  <si>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</si>
  <si>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</si>
  <si>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</si>
  <si>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</si>
  <si>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</si>
  <si>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</si>
  <si>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</si>
  <si>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</si>
  <si>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</si>
  <si>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</si>
  <si>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</si>
  <si>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</si>
  <si>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</si>
  <si>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</si>
  <si>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</si>
  <si>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</si>
  <si>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</si>
  <si>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</si>
  <si>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</si>
  <si>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案件</t>
    <rPh sb="0" eb="2">
      <t>アンケン</t>
    </rPh>
    <phoneticPr fontId="1"/>
  </si>
  <si>
    <t>作業内容</t>
    <rPh sb="0" eb="2">
      <t>サギョウ</t>
    </rPh>
    <rPh sb="2" eb="4">
      <t>ナイヨウ</t>
    </rPh>
    <phoneticPr fontId="1"/>
  </si>
  <si>
    <t>南プラ/分離液槽</t>
    <rPh sb="0" eb="1">
      <t>ナン</t>
    </rPh>
    <rPh sb="4" eb="8">
      <t>ブンリエキソウ</t>
    </rPh>
    <phoneticPr fontId="1"/>
  </si>
  <si>
    <t>作業時間</t>
    <rPh sb="0" eb="2">
      <t>サギョウ</t>
    </rPh>
    <rPh sb="2" eb="4">
      <t>ジカン</t>
    </rPh>
    <phoneticPr fontId="1"/>
  </si>
  <si>
    <t>案件</t>
    <phoneticPr fontId="1"/>
  </si>
  <si>
    <t>作業内容</t>
    <rPh sb="0" eb="4">
      <t>サギョウナイヨウ</t>
    </rPh>
    <phoneticPr fontId="1"/>
  </si>
  <si>
    <t>案件/作業</t>
    <rPh sb="0" eb="2">
      <t>アンケン</t>
    </rPh>
    <rPh sb="3" eb="5">
      <t>サギョウ</t>
    </rPh>
    <phoneticPr fontId="1"/>
  </si>
  <si>
    <t>作業内容カテゴリ</t>
    <rPh sb="0" eb="2">
      <t>サギョウ</t>
    </rPh>
    <rPh sb="2" eb="4">
      <t>ナイヨウ</t>
    </rPh>
    <phoneticPr fontId="1"/>
  </si>
  <si>
    <t>作業対象</t>
    <rPh sb="0" eb="2">
      <t>サギョウ</t>
    </rPh>
    <rPh sb="2" eb="4">
      <t>タイショウ</t>
    </rPh>
    <phoneticPr fontId="1"/>
  </si>
  <si>
    <t>作図</t>
    <rPh sb="0" eb="2">
      <t>サクズ</t>
    </rPh>
    <phoneticPr fontId="1"/>
  </si>
  <si>
    <t>作業対象カテゴリ</t>
    <rPh sb="0" eb="2">
      <t>サギョウ</t>
    </rPh>
    <rPh sb="2" eb="4">
      <t>タイショウ</t>
    </rPh>
    <phoneticPr fontId="1"/>
  </si>
  <si>
    <t>ノズル</t>
    <phoneticPr fontId="1"/>
  </si>
  <si>
    <t>案件カテゴリ</t>
    <rPh sb="0" eb="2">
      <t>アンケン</t>
    </rPh>
    <phoneticPr fontId="1"/>
  </si>
  <si>
    <t>修正</t>
    <rPh sb="0" eb="2">
      <t>シュウセイ</t>
    </rPh>
    <phoneticPr fontId="1"/>
  </si>
  <si>
    <t>作業時間カテゴリ</t>
    <rPh sb="0" eb="2">
      <t>サギョウ</t>
    </rPh>
    <rPh sb="2" eb="4">
      <t>ジカン</t>
    </rPh>
    <phoneticPr fontId="1"/>
  </si>
  <si>
    <t>月</t>
    <rPh sb="0" eb="1">
      <t>ツキ</t>
    </rPh>
    <phoneticPr fontId="1"/>
  </si>
  <si>
    <t>月日</t>
    <rPh sb="0" eb="2">
      <t>ツキヒ</t>
    </rPh>
    <phoneticPr fontId="1"/>
  </si>
  <si>
    <t>作業1</t>
    <rPh sb="0" eb="2">
      <t>サギョウ</t>
    </rPh>
    <phoneticPr fontId="1"/>
  </si>
  <si>
    <t>作業2</t>
    <rPh sb="0" eb="2">
      <t>サギョウ</t>
    </rPh>
    <phoneticPr fontId="1"/>
  </si>
  <si>
    <t>作業3</t>
    <rPh sb="0" eb="2">
      <t>サギョウ</t>
    </rPh>
    <phoneticPr fontId="1"/>
  </si>
  <si>
    <t>作業4</t>
    <rPh sb="0" eb="2">
      <t>サギョウ</t>
    </rPh>
    <phoneticPr fontId="1"/>
  </si>
  <si>
    <t>作業5</t>
    <rPh sb="0" eb="2">
      <t>サギョウ</t>
    </rPh>
    <phoneticPr fontId="1"/>
  </si>
  <si>
    <t>作業6</t>
    <rPh sb="0" eb="2">
      <t>サギョウ</t>
    </rPh>
    <phoneticPr fontId="1"/>
  </si>
  <si>
    <t>作業7</t>
    <rPh sb="0" eb="2">
      <t>サギョウ</t>
    </rPh>
    <phoneticPr fontId="1"/>
  </si>
  <si>
    <t>作業8</t>
    <rPh sb="0" eb="2">
      <t>サギョウ</t>
    </rPh>
    <phoneticPr fontId="1"/>
  </si>
  <si>
    <t>作業9</t>
    <rPh sb="0" eb="2">
      <t>サギョウ</t>
    </rPh>
    <phoneticPr fontId="1"/>
  </si>
  <si>
    <t>作業10</t>
    <rPh sb="0" eb="2">
      <t>サギョウ</t>
    </rPh>
    <phoneticPr fontId="1"/>
  </si>
  <si>
    <t>作業11</t>
    <rPh sb="0" eb="2">
      <t>サギョウ</t>
    </rPh>
    <phoneticPr fontId="1"/>
  </si>
  <si>
    <t>作業12</t>
    <rPh sb="0" eb="2">
      <t>サギョウ</t>
    </rPh>
    <phoneticPr fontId="1"/>
  </si>
  <si>
    <t>作業13</t>
    <rPh sb="0" eb="2">
      <t>サギョウ</t>
    </rPh>
    <phoneticPr fontId="1"/>
  </si>
  <si>
    <t>作業14</t>
    <rPh sb="0" eb="2">
      <t>サギョウ</t>
    </rPh>
    <phoneticPr fontId="1"/>
  </si>
  <si>
    <t>作業15</t>
    <rPh sb="0" eb="2">
      <t>サギョウ</t>
    </rPh>
    <phoneticPr fontId="1"/>
  </si>
  <si>
    <t>作業16</t>
    <rPh sb="0" eb="2">
      <t>サギョウ</t>
    </rPh>
    <phoneticPr fontId="1"/>
  </si>
  <si>
    <t>作業17</t>
    <rPh sb="0" eb="2">
      <t>サギョウ</t>
    </rPh>
    <phoneticPr fontId="1"/>
  </si>
  <si>
    <t>作業18</t>
    <rPh sb="0" eb="2">
      <t>サギョウ</t>
    </rPh>
    <phoneticPr fontId="1"/>
  </si>
  <si>
    <t>作業19</t>
    <rPh sb="0" eb="2">
      <t>サギョウ</t>
    </rPh>
    <phoneticPr fontId="1"/>
  </si>
  <si>
    <t>作業20</t>
    <rPh sb="0" eb="2">
      <t>サギョウ</t>
    </rPh>
    <phoneticPr fontId="1"/>
  </si>
  <si>
    <t>作業21</t>
    <rPh sb="0" eb="2">
      <t>サギョウ</t>
    </rPh>
    <phoneticPr fontId="1"/>
  </si>
  <si>
    <t>作業22</t>
    <rPh sb="0" eb="2">
      <t>サギョウ</t>
    </rPh>
    <phoneticPr fontId="1"/>
  </si>
  <si>
    <t>作業23</t>
    <rPh sb="0" eb="2">
      <t>サギョウ</t>
    </rPh>
    <phoneticPr fontId="1"/>
  </si>
  <si>
    <t>作業24</t>
    <rPh sb="0" eb="2">
      <t>サギョウ</t>
    </rPh>
    <phoneticPr fontId="1"/>
  </si>
  <si>
    <t>作業25</t>
    <rPh sb="0" eb="2">
      <t>サギョウ</t>
    </rPh>
    <phoneticPr fontId="1"/>
  </si>
  <si>
    <t>作業26</t>
    <rPh sb="0" eb="2">
      <t>サギョウ</t>
    </rPh>
    <phoneticPr fontId="1"/>
  </si>
  <si>
    <t>作業27</t>
    <rPh sb="0" eb="2">
      <t>サギョウ</t>
    </rPh>
    <phoneticPr fontId="1"/>
  </si>
  <si>
    <t>作業28</t>
    <rPh sb="0" eb="2">
      <t>サギョウ</t>
    </rPh>
    <phoneticPr fontId="1"/>
  </si>
  <si>
    <t>作業29</t>
    <rPh sb="0" eb="2">
      <t>サギョウ</t>
    </rPh>
    <phoneticPr fontId="1"/>
  </si>
  <si>
    <t>作業30</t>
    <rPh sb="0" eb="2">
      <t>サギョウ</t>
    </rPh>
    <phoneticPr fontId="1"/>
  </si>
  <si>
    <t>作業31</t>
    <rPh sb="0" eb="2">
      <t>サギョウ</t>
    </rPh>
    <phoneticPr fontId="1"/>
  </si>
  <si>
    <t>作業32</t>
    <rPh sb="0" eb="2">
      <t>サギョウ</t>
    </rPh>
    <phoneticPr fontId="1"/>
  </si>
  <si>
    <t>作業33</t>
    <rPh sb="0" eb="2">
      <t>サギョウ</t>
    </rPh>
    <phoneticPr fontId="1"/>
  </si>
  <si>
    <t>作業34</t>
    <rPh sb="0" eb="2">
      <t>サギョウ</t>
    </rPh>
    <phoneticPr fontId="1"/>
  </si>
  <si>
    <t>作業35</t>
    <rPh sb="0" eb="2">
      <t>サギョウ</t>
    </rPh>
    <phoneticPr fontId="1"/>
  </si>
  <si>
    <t>作業36</t>
    <rPh sb="0" eb="2">
      <t>サギョウ</t>
    </rPh>
    <phoneticPr fontId="1"/>
  </si>
  <si>
    <t>作業37</t>
    <rPh sb="0" eb="2">
      <t>サギョウ</t>
    </rPh>
    <phoneticPr fontId="1"/>
  </si>
  <si>
    <t>作業38</t>
    <rPh sb="0" eb="2">
      <t>サギョウ</t>
    </rPh>
    <phoneticPr fontId="1"/>
  </si>
  <si>
    <t>作業39</t>
    <rPh sb="0" eb="2">
      <t>サギョウ</t>
    </rPh>
    <phoneticPr fontId="1"/>
  </si>
  <si>
    <t>作業40</t>
    <rPh sb="0" eb="2">
      <t>サギョウ</t>
    </rPh>
    <phoneticPr fontId="1"/>
  </si>
  <si>
    <t>作業41</t>
    <rPh sb="0" eb="2">
      <t>サギョウ</t>
    </rPh>
    <phoneticPr fontId="1"/>
  </si>
  <si>
    <t>作業42</t>
    <rPh sb="0" eb="2">
      <t>サギョウ</t>
    </rPh>
    <phoneticPr fontId="1"/>
  </si>
  <si>
    <t>作業43</t>
    <rPh sb="0" eb="2">
      <t>サギョウ</t>
    </rPh>
    <phoneticPr fontId="1"/>
  </si>
  <si>
    <t>作業44</t>
    <rPh sb="0" eb="2">
      <t>サギョウ</t>
    </rPh>
    <phoneticPr fontId="1"/>
  </si>
  <si>
    <t>作業45</t>
    <rPh sb="0" eb="2">
      <t>サギョウ</t>
    </rPh>
    <phoneticPr fontId="1"/>
  </si>
  <si>
    <t>作業46</t>
    <rPh sb="0" eb="2">
      <t>サギョウ</t>
    </rPh>
    <phoneticPr fontId="1"/>
  </si>
  <si>
    <t>作業47</t>
    <rPh sb="0" eb="2">
      <t>サギョウ</t>
    </rPh>
    <phoneticPr fontId="1"/>
  </si>
  <si>
    <t>作業48</t>
    <rPh sb="0" eb="2">
      <t>サギョウ</t>
    </rPh>
    <phoneticPr fontId="1"/>
  </si>
  <si>
    <t>作業49</t>
    <rPh sb="0" eb="2">
      <t>サギョウ</t>
    </rPh>
    <phoneticPr fontId="1"/>
  </si>
  <si>
    <t>作業50</t>
    <rPh sb="0" eb="2">
      <t>サギョウ</t>
    </rPh>
    <phoneticPr fontId="1"/>
  </si>
  <si>
    <t>作業51</t>
    <rPh sb="0" eb="2">
      <t>サギョウ</t>
    </rPh>
    <phoneticPr fontId="1"/>
  </si>
  <si>
    <t>作業52</t>
    <rPh sb="0" eb="2">
      <t>サギョウ</t>
    </rPh>
    <phoneticPr fontId="1"/>
  </si>
  <si>
    <t>作業53</t>
    <rPh sb="0" eb="2">
      <t>サギョウ</t>
    </rPh>
    <phoneticPr fontId="1"/>
  </si>
  <si>
    <t>作業54</t>
    <rPh sb="0" eb="2">
      <t>サギョウ</t>
    </rPh>
    <phoneticPr fontId="1"/>
  </si>
  <si>
    <t>作業55</t>
    <rPh sb="0" eb="2">
      <t>サギョウ</t>
    </rPh>
    <phoneticPr fontId="1"/>
  </si>
  <si>
    <t>作業56</t>
    <rPh sb="0" eb="2">
      <t>サギョウ</t>
    </rPh>
    <phoneticPr fontId="1"/>
  </si>
  <si>
    <t>作業57</t>
    <rPh sb="0" eb="2">
      <t>サギョウ</t>
    </rPh>
    <phoneticPr fontId="1"/>
  </si>
  <si>
    <t>作業58</t>
    <rPh sb="0" eb="2">
      <t>サギョウ</t>
    </rPh>
    <phoneticPr fontId="1"/>
  </si>
  <si>
    <t>作業59</t>
    <rPh sb="0" eb="2">
      <t>サギョウ</t>
    </rPh>
    <phoneticPr fontId="1"/>
  </si>
  <si>
    <t>作業60</t>
    <rPh sb="0" eb="2">
      <t>サギョウ</t>
    </rPh>
    <phoneticPr fontId="1"/>
  </si>
  <si>
    <t>作業61</t>
    <rPh sb="0" eb="2">
      <t>サギョウ</t>
    </rPh>
    <phoneticPr fontId="1"/>
  </si>
  <si>
    <t>作業62</t>
    <rPh sb="0" eb="2">
      <t>サギョウ</t>
    </rPh>
    <phoneticPr fontId="1"/>
  </si>
  <si>
    <t>作業63</t>
    <rPh sb="0" eb="2">
      <t>サギョウ</t>
    </rPh>
    <phoneticPr fontId="1"/>
  </si>
  <si>
    <t>作業64</t>
    <rPh sb="0" eb="2">
      <t>サギョウ</t>
    </rPh>
    <phoneticPr fontId="1"/>
  </si>
  <si>
    <t>作業65</t>
    <rPh sb="0" eb="2">
      <t>サギョウ</t>
    </rPh>
    <phoneticPr fontId="1"/>
  </si>
  <si>
    <t>作業66</t>
    <rPh sb="0" eb="2">
      <t>サギョウ</t>
    </rPh>
    <phoneticPr fontId="1"/>
  </si>
  <si>
    <t>作業67</t>
    <rPh sb="0" eb="2">
      <t>サギョウ</t>
    </rPh>
    <phoneticPr fontId="1"/>
  </si>
  <si>
    <t>作業68</t>
    <rPh sb="0" eb="2">
      <t>サギョウ</t>
    </rPh>
    <phoneticPr fontId="1"/>
  </si>
  <si>
    <t>作業69</t>
    <rPh sb="0" eb="2">
      <t>サギョウ</t>
    </rPh>
    <phoneticPr fontId="1"/>
  </si>
  <si>
    <t>作業70</t>
    <rPh sb="0" eb="2">
      <t>サギョウ</t>
    </rPh>
    <phoneticPr fontId="1"/>
  </si>
  <si>
    <t>作業71</t>
    <rPh sb="0" eb="2">
      <t>サギョウ</t>
    </rPh>
    <phoneticPr fontId="1"/>
  </si>
  <si>
    <t>作業72</t>
    <rPh sb="0" eb="2">
      <t>サギョウ</t>
    </rPh>
    <phoneticPr fontId="1"/>
  </si>
  <si>
    <t>作業73</t>
    <rPh sb="0" eb="2">
      <t>サギョウ</t>
    </rPh>
    <phoneticPr fontId="1"/>
  </si>
  <si>
    <t>作業74</t>
    <rPh sb="0" eb="2">
      <t>サギョウ</t>
    </rPh>
    <phoneticPr fontId="1"/>
  </si>
  <si>
    <t>作業75</t>
    <rPh sb="0" eb="2">
      <t>サギョウ</t>
    </rPh>
    <phoneticPr fontId="1"/>
  </si>
  <si>
    <t>作業76</t>
    <rPh sb="0" eb="2">
      <t>サギョウ</t>
    </rPh>
    <phoneticPr fontId="1"/>
  </si>
  <si>
    <t>作業77</t>
    <rPh sb="0" eb="2">
      <t>サギョウ</t>
    </rPh>
    <phoneticPr fontId="1"/>
  </si>
  <si>
    <t>作業78</t>
    <rPh sb="0" eb="2">
      <t>サギョウ</t>
    </rPh>
    <phoneticPr fontId="1"/>
  </si>
  <si>
    <t>作業79</t>
    <rPh sb="0" eb="2">
      <t>サギョウ</t>
    </rPh>
    <phoneticPr fontId="1"/>
  </si>
  <si>
    <t>作業80</t>
    <rPh sb="0" eb="2">
      <t>サギョウ</t>
    </rPh>
    <phoneticPr fontId="1"/>
  </si>
  <si>
    <t>作業81</t>
    <rPh sb="0" eb="2">
      <t>サギョウ</t>
    </rPh>
    <phoneticPr fontId="1"/>
  </si>
  <si>
    <t>作業82</t>
    <rPh sb="0" eb="2">
      <t>サギョウ</t>
    </rPh>
    <phoneticPr fontId="1"/>
  </si>
  <si>
    <t>作業83</t>
    <rPh sb="0" eb="2">
      <t>サギョウ</t>
    </rPh>
    <phoneticPr fontId="1"/>
  </si>
  <si>
    <t>作業84</t>
    <rPh sb="0" eb="2">
      <t>サギョウ</t>
    </rPh>
    <phoneticPr fontId="1"/>
  </si>
  <si>
    <t>作業85</t>
    <rPh sb="0" eb="2">
      <t>サギョウ</t>
    </rPh>
    <phoneticPr fontId="1"/>
  </si>
  <si>
    <t>作業86</t>
    <rPh sb="0" eb="2">
      <t>サギョウ</t>
    </rPh>
    <phoneticPr fontId="1"/>
  </si>
  <si>
    <t>作業87</t>
    <rPh sb="0" eb="2">
      <t>サギョウ</t>
    </rPh>
    <phoneticPr fontId="1"/>
  </si>
  <si>
    <t>作業88</t>
    <rPh sb="0" eb="2">
      <t>サギョウ</t>
    </rPh>
    <phoneticPr fontId="1"/>
  </si>
  <si>
    <t>作業89</t>
    <rPh sb="0" eb="2">
      <t>サギョウ</t>
    </rPh>
    <phoneticPr fontId="1"/>
  </si>
  <si>
    <t>作業90</t>
    <rPh sb="0" eb="2">
      <t>サギョウ</t>
    </rPh>
    <phoneticPr fontId="1"/>
  </si>
  <si>
    <t>作業91</t>
    <rPh sb="0" eb="2">
      <t>サギョウ</t>
    </rPh>
    <phoneticPr fontId="1"/>
  </si>
  <si>
    <t>作業92</t>
    <rPh sb="0" eb="2">
      <t>サギョウ</t>
    </rPh>
    <phoneticPr fontId="1"/>
  </si>
  <si>
    <t>作業93</t>
    <rPh sb="0" eb="2">
      <t>サギョウ</t>
    </rPh>
    <phoneticPr fontId="1"/>
  </si>
  <si>
    <t>作業94</t>
    <rPh sb="0" eb="2">
      <t>サギョウ</t>
    </rPh>
    <phoneticPr fontId="1"/>
  </si>
  <si>
    <t>作業95</t>
    <rPh sb="0" eb="2">
      <t>サギョウ</t>
    </rPh>
    <phoneticPr fontId="1"/>
  </si>
  <si>
    <t>作業96</t>
    <rPh sb="0" eb="2">
      <t>サギョウ</t>
    </rPh>
    <phoneticPr fontId="1"/>
  </si>
  <si>
    <t>作業97</t>
    <rPh sb="0" eb="2">
      <t>サギョウ</t>
    </rPh>
    <phoneticPr fontId="1"/>
  </si>
  <si>
    <t>作業98</t>
    <rPh sb="0" eb="2">
      <t>サギョウ</t>
    </rPh>
    <phoneticPr fontId="1"/>
  </si>
  <si>
    <t>作業99</t>
    <rPh sb="0" eb="2">
      <t>サギョウ</t>
    </rPh>
    <phoneticPr fontId="1"/>
  </si>
  <si>
    <t>作業100</t>
    <rPh sb="0" eb="2">
      <t>サギョウ</t>
    </rPh>
    <phoneticPr fontId="1"/>
  </si>
  <si>
    <t>作業101</t>
    <rPh sb="0" eb="2">
      <t>サギョウ</t>
    </rPh>
    <phoneticPr fontId="1"/>
  </si>
  <si>
    <t>作業102</t>
    <rPh sb="0" eb="2">
      <t>サギョウ</t>
    </rPh>
    <phoneticPr fontId="1"/>
  </si>
  <si>
    <t>作業103</t>
    <rPh sb="0" eb="2">
      <t>サギョウ</t>
    </rPh>
    <phoneticPr fontId="1"/>
  </si>
  <si>
    <t>作業104</t>
    <rPh sb="0" eb="2">
      <t>サギョウ</t>
    </rPh>
    <phoneticPr fontId="1"/>
  </si>
  <si>
    <t>作業105</t>
    <rPh sb="0" eb="2">
      <t>サギョウ</t>
    </rPh>
    <phoneticPr fontId="1"/>
  </si>
  <si>
    <t>作業106</t>
    <rPh sb="0" eb="2">
      <t>サギョウ</t>
    </rPh>
    <phoneticPr fontId="1"/>
  </si>
  <si>
    <t>作業107</t>
    <rPh sb="0" eb="2">
      <t>サギョウ</t>
    </rPh>
    <phoneticPr fontId="1"/>
  </si>
  <si>
    <t>作業108</t>
    <rPh sb="0" eb="2">
      <t>サギョウ</t>
    </rPh>
    <phoneticPr fontId="1"/>
  </si>
  <si>
    <t>作業109</t>
    <rPh sb="0" eb="2">
      <t>サギョウ</t>
    </rPh>
    <phoneticPr fontId="1"/>
  </si>
  <si>
    <t>作業110</t>
    <rPh sb="0" eb="2">
      <t>サギョウ</t>
    </rPh>
    <phoneticPr fontId="1"/>
  </si>
  <si>
    <t>作業111</t>
    <rPh sb="0" eb="2">
      <t>サギョウ</t>
    </rPh>
    <phoneticPr fontId="1"/>
  </si>
  <si>
    <t>作業112</t>
    <rPh sb="0" eb="2">
      <t>サギョウ</t>
    </rPh>
    <phoneticPr fontId="1"/>
  </si>
  <si>
    <t>作業113</t>
    <rPh sb="0" eb="2">
      <t>サギョウ</t>
    </rPh>
    <phoneticPr fontId="1"/>
  </si>
  <si>
    <t>作業114</t>
    <rPh sb="0" eb="2">
      <t>サギョウ</t>
    </rPh>
    <phoneticPr fontId="1"/>
  </si>
  <si>
    <t>作業115</t>
    <rPh sb="0" eb="2">
      <t>サギョウ</t>
    </rPh>
    <phoneticPr fontId="1"/>
  </si>
  <si>
    <t>作業116</t>
    <rPh sb="0" eb="2">
      <t>サギョウ</t>
    </rPh>
    <phoneticPr fontId="1"/>
  </si>
  <si>
    <t>作業117</t>
    <rPh sb="0" eb="2">
      <t>サギョウ</t>
    </rPh>
    <phoneticPr fontId="1"/>
  </si>
  <si>
    <t>作業118</t>
    <rPh sb="0" eb="2">
      <t>サギョウ</t>
    </rPh>
    <phoneticPr fontId="1"/>
  </si>
  <si>
    <t>作業119</t>
    <rPh sb="0" eb="2">
      <t>サギョウ</t>
    </rPh>
    <phoneticPr fontId="1"/>
  </si>
  <si>
    <t>作業120</t>
    <rPh sb="0" eb="2">
      <t>サギョウ</t>
    </rPh>
    <phoneticPr fontId="1"/>
  </si>
  <si>
    <t>作業121</t>
    <rPh sb="0" eb="2">
      <t>サギョウ</t>
    </rPh>
    <phoneticPr fontId="1"/>
  </si>
  <si>
    <t>作業122</t>
    <rPh sb="0" eb="2">
      <t>サギョウ</t>
    </rPh>
    <phoneticPr fontId="1"/>
  </si>
  <si>
    <t>作業123</t>
    <rPh sb="0" eb="2">
      <t>サギョウ</t>
    </rPh>
    <phoneticPr fontId="1"/>
  </si>
  <si>
    <t>作業124</t>
    <rPh sb="0" eb="2">
      <t>サギョウ</t>
    </rPh>
    <phoneticPr fontId="1"/>
  </si>
  <si>
    <t>作業125</t>
    <rPh sb="0" eb="2">
      <t>サギョウ</t>
    </rPh>
    <phoneticPr fontId="1"/>
  </si>
  <si>
    <t>作業126</t>
    <rPh sb="0" eb="2">
      <t>サギョウ</t>
    </rPh>
    <phoneticPr fontId="1"/>
  </si>
  <si>
    <t>作業127</t>
    <rPh sb="0" eb="2">
      <t>サギョウ</t>
    </rPh>
    <phoneticPr fontId="1"/>
  </si>
  <si>
    <t>作業128</t>
    <rPh sb="0" eb="2">
      <t>サギョウ</t>
    </rPh>
    <phoneticPr fontId="1"/>
  </si>
  <si>
    <t>作業129</t>
    <rPh sb="0" eb="2">
      <t>サギョウ</t>
    </rPh>
    <phoneticPr fontId="1"/>
  </si>
  <si>
    <t>作業130</t>
    <rPh sb="0" eb="2">
      <t>サギョウ</t>
    </rPh>
    <phoneticPr fontId="1"/>
  </si>
  <si>
    <t>作業131</t>
    <rPh sb="0" eb="2">
      <t>サギョウ</t>
    </rPh>
    <phoneticPr fontId="1"/>
  </si>
  <si>
    <t>作業132</t>
    <rPh sb="0" eb="2">
      <t>サギョウ</t>
    </rPh>
    <phoneticPr fontId="1"/>
  </si>
  <si>
    <t>作業133</t>
    <rPh sb="0" eb="2">
      <t>サギョウ</t>
    </rPh>
    <phoneticPr fontId="1"/>
  </si>
  <si>
    <t>作業134</t>
    <rPh sb="0" eb="2">
      <t>サギョウ</t>
    </rPh>
    <phoneticPr fontId="1"/>
  </si>
  <si>
    <t>作業135</t>
    <rPh sb="0" eb="2">
      <t>サギョウ</t>
    </rPh>
    <phoneticPr fontId="1"/>
  </si>
  <si>
    <t>作業136</t>
    <rPh sb="0" eb="2">
      <t>サギョウ</t>
    </rPh>
    <phoneticPr fontId="1"/>
  </si>
  <si>
    <t>作業137</t>
    <rPh sb="0" eb="2">
      <t>サギョウ</t>
    </rPh>
    <phoneticPr fontId="1"/>
  </si>
  <si>
    <t>作業138</t>
    <rPh sb="0" eb="2">
      <t>サギョウ</t>
    </rPh>
    <phoneticPr fontId="1"/>
  </si>
  <si>
    <t>作業139</t>
    <rPh sb="0" eb="2">
      <t>サギョウ</t>
    </rPh>
    <phoneticPr fontId="1"/>
  </si>
  <si>
    <t>作業140</t>
    <rPh sb="0" eb="2">
      <t>サギョウ</t>
    </rPh>
    <phoneticPr fontId="1"/>
  </si>
  <si>
    <t>作業141</t>
    <rPh sb="0" eb="2">
      <t>サギョウ</t>
    </rPh>
    <phoneticPr fontId="1"/>
  </si>
  <si>
    <t>作業142</t>
    <rPh sb="0" eb="2">
      <t>サギョウ</t>
    </rPh>
    <phoneticPr fontId="1"/>
  </si>
  <si>
    <t>作業143</t>
    <rPh sb="0" eb="2">
      <t>サギョウ</t>
    </rPh>
    <phoneticPr fontId="1"/>
  </si>
  <si>
    <t>作業144</t>
    <rPh sb="0" eb="2">
      <t>サギョウ</t>
    </rPh>
    <phoneticPr fontId="1"/>
  </si>
  <si>
    <t>作業145</t>
    <rPh sb="0" eb="2">
      <t>サギョウ</t>
    </rPh>
    <phoneticPr fontId="1"/>
  </si>
  <si>
    <t>作業146</t>
    <rPh sb="0" eb="2">
      <t>サギョウ</t>
    </rPh>
    <phoneticPr fontId="1"/>
  </si>
  <si>
    <t>作業147</t>
    <rPh sb="0" eb="2">
      <t>サギョウ</t>
    </rPh>
    <phoneticPr fontId="1"/>
  </si>
  <si>
    <t>作業148</t>
    <rPh sb="0" eb="2">
      <t>サギョウ</t>
    </rPh>
    <phoneticPr fontId="1"/>
  </si>
  <si>
    <t>作業149</t>
    <rPh sb="0" eb="2">
      <t>サギョウ</t>
    </rPh>
    <phoneticPr fontId="1"/>
  </si>
  <si>
    <t>作業150</t>
    <rPh sb="0" eb="2">
      <t>サギョウ</t>
    </rPh>
    <phoneticPr fontId="1"/>
  </si>
  <si>
    <t>作業151</t>
    <rPh sb="0" eb="2">
      <t>サギョウ</t>
    </rPh>
    <phoneticPr fontId="1"/>
  </si>
  <si>
    <t>作業152</t>
    <rPh sb="0" eb="2">
      <t>サギョウ</t>
    </rPh>
    <phoneticPr fontId="1"/>
  </si>
  <si>
    <t>作業153</t>
    <rPh sb="0" eb="2">
      <t>サギョウ</t>
    </rPh>
    <phoneticPr fontId="1"/>
  </si>
  <si>
    <t>作業154</t>
    <rPh sb="0" eb="2">
      <t>サギョウ</t>
    </rPh>
    <phoneticPr fontId="1"/>
  </si>
  <si>
    <t>作業155</t>
    <rPh sb="0" eb="2">
      <t>サギョウ</t>
    </rPh>
    <phoneticPr fontId="1"/>
  </si>
  <si>
    <t>作業156</t>
    <rPh sb="0" eb="2">
      <t>サギョウ</t>
    </rPh>
    <phoneticPr fontId="1"/>
  </si>
  <si>
    <t>作業157</t>
    <rPh sb="0" eb="2">
      <t>サギョウ</t>
    </rPh>
    <phoneticPr fontId="1"/>
  </si>
  <si>
    <t>作業158</t>
    <rPh sb="0" eb="2">
      <t>サギョウ</t>
    </rPh>
    <phoneticPr fontId="1"/>
  </si>
  <si>
    <t>作業159</t>
    <rPh sb="0" eb="2">
      <t>サギョウ</t>
    </rPh>
    <phoneticPr fontId="1"/>
  </si>
  <si>
    <t>作業160</t>
    <rPh sb="0" eb="2">
      <t>サギョウ</t>
    </rPh>
    <phoneticPr fontId="1"/>
  </si>
  <si>
    <t>作業161</t>
    <rPh sb="0" eb="2">
      <t>サギョウ</t>
    </rPh>
    <phoneticPr fontId="1"/>
  </si>
  <si>
    <t>作業162</t>
    <rPh sb="0" eb="2">
      <t>サギョウ</t>
    </rPh>
    <phoneticPr fontId="1"/>
  </si>
  <si>
    <t>作業163</t>
    <rPh sb="0" eb="2">
      <t>サギョウ</t>
    </rPh>
    <phoneticPr fontId="1"/>
  </si>
  <si>
    <t>作業164</t>
    <rPh sb="0" eb="2">
      <t>サギョウ</t>
    </rPh>
    <phoneticPr fontId="1"/>
  </si>
  <si>
    <t>作業165</t>
    <rPh sb="0" eb="2">
      <t>サギョウ</t>
    </rPh>
    <phoneticPr fontId="1"/>
  </si>
  <si>
    <t>作業166</t>
    <rPh sb="0" eb="2">
      <t>サギョウ</t>
    </rPh>
    <phoneticPr fontId="1"/>
  </si>
  <si>
    <t>作業167</t>
    <rPh sb="0" eb="2">
      <t>サギョウ</t>
    </rPh>
    <phoneticPr fontId="1"/>
  </si>
  <si>
    <t>作業168</t>
    <rPh sb="0" eb="2">
      <t>サギョウ</t>
    </rPh>
    <phoneticPr fontId="1"/>
  </si>
  <si>
    <t>作業169</t>
    <rPh sb="0" eb="2">
      <t>サギョウ</t>
    </rPh>
    <phoneticPr fontId="1"/>
  </si>
  <si>
    <t>作業170</t>
    <rPh sb="0" eb="2">
      <t>サギョウ</t>
    </rPh>
    <phoneticPr fontId="1"/>
  </si>
  <si>
    <t>作業171</t>
    <rPh sb="0" eb="2">
      <t>サギョウ</t>
    </rPh>
    <phoneticPr fontId="1"/>
  </si>
  <si>
    <t>作業172</t>
    <rPh sb="0" eb="2">
      <t>サギョウ</t>
    </rPh>
    <phoneticPr fontId="1"/>
  </si>
  <si>
    <t>作業173</t>
    <rPh sb="0" eb="2">
      <t>サギョウ</t>
    </rPh>
    <phoneticPr fontId="1"/>
  </si>
  <si>
    <t>作業174</t>
    <rPh sb="0" eb="2">
      <t>サギョウ</t>
    </rPh>
    <phoneticPr fontId="1"/>
  </si>
  <si>
    <t>作業175</t>
    <rPh sb="0" eb="2">
      <t>サギョウ</t>
    </rPh>
    <phoneticPr fontId="1"/>
  </si>
  <si>
    <t>作業176</t>
    <rPh sb="0" eb="2">
      <t>サギョウ</t>
    </rPh>
    <phoneticPr fontId="1"/>
  </si>
  <si>
    <t>作業177</t>
    <rPh sb="0" eb="2">
      <t>サギョウ</t>
    </rPh>
    <phoneticPr fontId="1"/>
  </si>
  <si>
    <t>作業178</t>
    <rPh sb="0" eb="2">
      <t>サギョウ</t>
    </rPh>
    <phoneticPr fontId="1"/>
  </si>
  <si>
    <t>作業179</t>
    <rPh sb="0" eb="2">
      <t>サギョウ</t>
    </rPh>
    <phoneticPr fontId="1"/>
  </si>
  <si>
    <t>作業180</t>
    <rPh sb="0" eb="2">
      <t>サギョウ</t>
    </rPh>
    <phoneticPr fontId="1"/>
  </si>
  <si>
    <t>作業181</t>
    <rPh sb="0" eb="2">
      <t>サギョウ</t>
    </rPh>
    <phoneticPr fontId="1"/>
  </si>
  <si>
    <t>作業182</t>
    <rPh sb="0" eb="2">
      <t>サギョウ</t>
    </rPh>
    <phoneticPr fontId="1"/>
  </si>
  <si>
    <t>作業183</t>
    <rPh sb="0" eb="2">
      <t>サギョウ</t>
    </rPh>
    <phoneticPr fontId="1"/>
  </si>
  <si>
    <t>作業184</t>
    <rPh sb="0" eb="2">
      <t>サギョウ</t>
    </rPh>
    <phoneticPr fontId="1"/>
  </si>
  <si>
    <t>作業185</t>
    <rPh sb="0" eb="2">
      <t>サギョウ</t>
    </rPh>
    <phoneticPr fontId="1"/>
  </si>
  <si>
    <t>作業186</t>
    <rPh sb="0" eb="2">
      <t>サギョウ</t>
    </rPh>
    <phoneticPr fontId="1"/>
  </si>
  <si>
    <t>作業187</t>
    <rPh sb="0" eb="2">
      <t>サギョウ</t>
    </rPh>
    <phoneticPr fontId="1"/>
  </si>
  <si>
    <t>作業188</t>
    <rPh sb="0" eb="2">
      <t>サギョウ</t>
    </rPh>
    <phoneticPr fontId="1"/>
  </si>
  <si>
    <t>作業189</t>
    <rPh sb="0" eb="2">
      <t>サギョウ</t>
    </rPh>
    <phoneticPr fontId="1"/>
  </si>
  <si>
    <t>作業190</t>
    <rPh sb="0" eb="2">
      <t>サギョウ</t>
    </rPh>
    <phoneticPr fontId="1"/>
  </si>
  <si>
    <t>作業191</t>
    <rPh sb="0" eb="2">
      <t>サギョウ</t>
    </rPh>
    <phoneticPr fontId="1"/>
  </si>
  <si>
    <t>作業192</t>
    <rPh sb="0" eb="2">
      <t>サギョウ</t>
    </rPh>
    <phoneticPr fontId="1"/>
  </si>
  <si>
    <t>作業193</t>
    <rPh sb="0" eb="2">
      <t>サギョウ</t>
    </rPh>
    <phoneticPr fontId="1"/>
  </si>
  <si>
    <t>作業194</t>
    <rPh sb="0" eb="2">
      <t>サギョウ</t>
    </rPh>
    <phoneticPr fontId="1"/>
  </si>
  <si>
    <t>作業195</t>
    <rPh sb="0" eb="2">
      <t>サギョウ</t>
    </rPh>
    <phoneticPr fontId="1"/>
  </si>
  <si>
    <t>作業196</t>
    <rPh sb="0" eb="2">
      <t>サギョウ</t>
    </rPh>
    <phoneticPr fontId="1"/>
  </si>
  <si>
    <t>作業197</t>
    <rPh sb="0" eb="2">
      <t>サギョウ</t>
    </rPh>
    <phoneticPr fontId="1"/>
  </si>
  <si>
    <t>作業198</t>
    <rPh sb="0" eb="2">
      <t>サギョウ</t>
    </rPh>
    <phoneticPr fontId="1"/>
  </si>
  <si>
    <t>作業199</t>
    <rPh sb="0" eb="2">
      <t>サギョウ</t>
    </rPh>
    <phoneticPr fontId="1"/>
  </si>
  <si>
    <t>作業200</t>
    <rPh sb="0" eb="2">
      <t>サギョウ</t>
    </rPh>
    <phoneticPr fontId="1"/>
  </si>
  <si>
    <t>作業201</t>
    <rPh sb="0" eb="2">
      <t>サギョウ</t>
    </rPh>
    <phoneticPr fontId="1"/>
  </si>
  <si>
    <t>作業202</t>
    <rPh sb="0" eb="2">
      <t>サギョウ</t>
    </rPh>
    <phoneticPr fontId="1"/>
  </si>
  <si>
    <t>作業203</t>
    <rPh sb="0" eb="2">
      <t>サギョウ</t>
    </rPh>
    <phoneticPr fontId="1"/>
  </si>
  <si>
    <t>作業204</t>
    <rPh sb="0" eb="2">
      <t>サギョウ</t>
    </rPh>
    <phoneticPr fontId="1"/>
  </si>
  <si>
    <t>作業205</t>
    <rPh sb="0" eb="2">
      <t>サギョウ</t>
    </rPh>
    <phoneticPr fontId="1"/>
  </si>
  <si>
    <t>作業206</t>
    <rPh sb="0" eb="2">
      <t>サギョウ</t>
    </rPh>
    <phoneticPr fontId="1"/>
  </si>
  <si>
    <t>作業207</t>
    <rPh sb="0" eb="2">
      <t>サギョウ</t>
    </rPh>
    <phoneticPr fontId="1"/>
  </si>
  <si>
    <t>作業208</t>
    <rPh sb="0" eb="2">
      <t>サギョウ</t>
    </rPh>
    <phoneticPr fontId="1"/>
  </si>
  <si>
    <t>作業209</t>
    <rPh sb="0" eb="2">
      <t>サギョウ</t>
    </rPh>
    <phoneticPr fontId="1"/>
  </si>
  <si>
    <t>作業210</t>
    <rPh sb="0" eb="2">
      <t>サギョウ</t>
    </rPh>
    <phoneticPr fontId="1"/>
  </si>
  <si>
    <t>作業211</t>
    <rPh sb="0" eb="2">
      <t>サギョウ</t>
    </rPh>
    <phoneticPr fontId="1"/>
  </si>
  <si>
    <t>作業212</t>
    <rPh sb="0" eb="2">
      <t>サギョウ</t>
    </rPh>
    <phoneticPr fontId="1"/>
  </si>
  <si>
    <t>作業213</t>
    <rPh sb="0" eb="2">
      <t>サギョウ</t>
    </rPh>
    <phoneticPr fontId="1"/>
  </si>
  <si>
    <t>作業214</t>
    <rPh sb="0" eb="2">
      <t>サギョウ</t>
    </rPh>
    <phoneticPr fontId="1"/>
  </si>
  <si>
    <t>作業215</t>
    <rPh sb="0" eb="2">
      <t>サギョウ</t>
    </rPh>
    <phoneticPr fontId="1"/>
  </si>
  <si>
    <t>作業216</t>
    <rPh sb="0" eb="2">
      <t>サギョウ</t>
    </rPh>
    <phoneticPr fontId="1"/>
  </si>
  <si>
    <t>作業217</t>
    <rPh sb="0" eb="2">
      <t>サギョウ</t>
    </rPh>
    <phoneticPr fontId="1"/>
  </si>
  <si>
    <t>作業218</t>
    <rPh sb="0" eb="2">
      <t>サギョウ</t>
    </rPh>
    <phoneticPr fontId="1"/>
  </si>
  <si>
    <t>作業219</t>
    <rPh sb="0" eb="2">
      <t>サギョウ</t>
    </rPh>
    <phoneticPr fontId="1"/>
  </si>
  <si>
    <t>作業220</t>
    <rPh sb="0" eb="2">
      <t>サギョウ</t>
    </rPh>
    <phoneticPr fontId="1"/>
  </si>
  <si>
    <t>作業221</t>
    <rPh sb="0" eb="2">
      <t>サギョウ</t>
    </rPh>
    <phoneticPr fontId="1"/>
  </si>
  <si>
    <t>作業222</t>
    <rPh sb="0" eb="2">
      <t>サギョウ</t>
    </rPh>
    <phoneticPr fontId="1"/>
  </si>
  <si>
    <t>作業223</t>
    <rPh sb="0" eb="2">
      <t>サギョウ</t>
    </rPh>
    <phoneticPr fontId="1"/>
  </si>
  <si>
    <t>作業224</t>
    <rPh sb="0" eb="2">
      <t>サギョウ</t>
    </rPh>
    <phoneticPr fontId="1"/>
  </si>
  <si>
    <t>作業225</t>
    <rPh sb="0" eb="2">
      <t>サギョウ</t>
    </rPh>
    <phoneticPr fontId="1"/>
  </si>
  <si>
    <t>作業226</t>
    <rPh sb="0" eb="2">
      <t>サギョウ</t>
    </rPh>
    <phoneticPr fontId="1"/>
  </si>
  <si>
    <t>作業227</t>
    <rPh sb="0" eb="2">
      <t>サギョウ</t>
    </rPh>
    <phoneticPr fontId="1"/>
  </si>
  <si>
    <t>作業228</t>
    <rPh sb="0" eb="2">
      <t>サギョウ</t>
    </rPh>
    <phoneticPr fontId="1"/>
  </si>
  <si>
    <t>作業229</t>
    <rPh sb="0" eb="2">
      <t>サギョウ</t>
    </rPh>
    <phoneticPr fontId="1"/>
  </si>
  <si>
    <t>作業230</t>
    <rPh sb="0" eb="2">
      <t>サギョウ</t>
    </rPh>
    <phoneticPr fontId="1"/>
  </si>
  <si>
    <t>作業231</t>
    <rPh sb="0" eb="2">
      <t>サギョウ</t>
    </rPh>
    <phoneticPr fontId="1"/>
  </si>
  <si>
    <t>作業232</t>
    <rPh sb="0" eb="2">
      <t>サギョウ</t>
    </rPh>
    <phoneticPr fontId="1"/>
  </si>
  <si>
    <t>作業233</t>
    <rPh sb="0" eb="2">
      <t>サギョウ</t>
    </rPh>
    <phoneticPr fontId="1"/>
  </si>
  <si>
    <t>作業234</t>
    <rPh sb="0" eb="2">
      <t>サギョウ</t>
    </rPh>
    <phoneticPr fontId="1"/>
  </si>
  <si>
    <t>作業235</t>
    <rPh sb="0" eb="2">
      <t>サギョウ</t>
    </rPh>
    <phoneticPr fontId="1"/>
  </si>
  <si>
    <t>作業236</t>
    <rPh sb="0" eb="2">
      <t>サギョウ</t>
    </rPh>
    <phoneticPr fontId="1"/>
  </si>
  <si>
    <t>作業237</t>
    <rPh sb="0" eb="2">
      <t>サギョウ</t>
    </rPh>
    <phoneticPr fontId="1"/>
  </si>
  <si>
    <t>作業238</t>
    <rPh sb="0" eb="2">
      <t>サギョウ</t>
    </rPh>
    <phoneticPr fontId="1"/>
  </si>
  <si>
    <t>作業239</t>
    <rPh sb="0" eb="2">
      <t>サギョウ</t>
    </rPh>
    <phoneticPr fontId="1"/>
  </si>
  <si>
    <t>作業240</t>
    <rPh sb="0" eb="2">
      <t>サギョウ</t>
    </rPh>
    <phoneticPr fontId="1"/>
  </si>
  <si>
    <t>作業241</t>
    <rPh sb="0" eb="2">
      <t>サギョウ</t>
    </rPh>
    <phoneticPr fontId="1"/>
  </si>
  <si>
    <t>作業242</t>
    <rPh sb="0" eb="2">
      <t>サギョウ</t>
    </rPh>
    <phoneticPr fontId="1"/>
  </si>
  <si>
    <t>作業243</t>
    <rPh sb="0" eb="2">
      <t>サギョウ</t>
    </rPh>
    <phoneticPr fontId="1"/>
  </si>
  <si>
    <t>作業244</t>
    <rPh sb="0" eb="2">
      <t>サギョウ</t>
    </rPh>
    <phoneticPr fontId="1"/>
  </si>
  <si>
    <t>作業245</t>
    <rPh sb="0" eb="2">
      <t>サギョウ</t>
    </rPh>
    <phoneticPr fontId="1"/>
  </si>
  <si>
    <t>作業246</t>
    <rPh sb="0" eb="2">
      <t>サギョウ</t>
    </rPh>
    <phoneticPr fontId="1"/>
  </si>
  <si>
    <t>作業247</t>
    <rPh sb="0" eb="2">
      <t>サギョウ</t>
    </rPh>
    <phoneticPr fontId="1"/>
  </si>
  <si>
    <t>作業248</t>
    <rPh sb="0" eb="2">
      <t>サギョウ</t>
    </rPh>
    <phoneticPr fontId="1"/>
  </si>
  <si>
    <t>作業249</t>
    <rPh sb="0" eb="2">
      <t>サギョウ</t>
    </rPh>
    <phoneticPr fontId="1"/>
  </si>
  <si>
    <t>作業250</t>
    <rPh sb="0" eb="2">
      <t>サギョウ</t>
    </rPh>
    <phoneticPr fontId="1"/>
  </si>
  <si>
    <t>作業251</t>
    <rPh sb="0" eb="2">
      <t>サギョウ</t>
    </rPh>
    <phoneticPr fontId="1"/>
  </si>
  <si>
    <t>作業252</t>
    <rPh sb="0" eb="2">
      <t>サギョウ</t>
    </rPh>
    <phoneticPr fontId="1"/>
  </si>
  <si>
    <t>作業253</t>
    <rPh sb="0" eb="2">
      <t>サギョウ</t>
    </rPh>
    <phoneticPr fontId="1"/>
  </si>
  <si>
    <t>作業254</t>
    <rPh sb="0" eb="2">
      <t>サギョウ</t>
    </rPh>
    <phoneticPr fontId="1"/>
  </si>
  <si>
    <t>作業255</t>
    <rPh sb="0" eb="2">
      <t>サギョウ</t>
    </rPh>
    <phoneticPr fontId="1"/>
  </si>
  <si>
    <t>作業256</t>
    <rPh sb="0" eb="2">
      <t>サギョウ</t>
    </rPh>
    <phoneticPr fontId="1"/>
  </si>
  <si>
    <t>作業257</t>
    <rPh sb="0" eb="2">
      <t>サギョウ</t>
    </rPh>
    <phoneticPr fontId="1"/>
  </si>
  <si>
    <t>作業258</t>
    <rPh sb="0" eb="2">
      <t>サギョウ</t>
    </rPh>
    <phoneticPr fontId="1"/>
  </si>
  <si>
    <t>作業259</t>
    <rPh sb="0" eb="2">
      <t>サギョウ</t>
    </rPh>
    <phoneticPr fontId="1"/>
  </si>
  <si>
    <t>作業260</t>
    <rPh sb="0" eb="2">
      <t>サギョウ</t>
    </rPh>
    <phoneticPr fontId="1"/>
  </si>
  <si>
    <t>作業261</t>
    <rPh sb="0" eb="2">
      <t>サギョウ</t>
    </rPh>
    <phoneticPr fontId="1"/>
  </si>
  <si>
    <t>作業262</t>
    <rPh sb="0" eb="2">
      <t>サギョウ</t>
    </rPh>
    <phoneticPr fontId="1"/>
  </si>
  <si>
    <t>作業263</t>
    <rPh sb="0" eb="2">
      <t>サギョウ</t>
    </rPh>
    <phoneticPr fontId="1"/>
  </si>
  <si>
    <t>作業264</t>
    <rPh sb="0" eb="2">
      <t>サギョウ</t>
    </rPh>
    <phoneticPr fontId="1"/>
  </si>
  <si>
    <t>作業265</t>
    <rPh sb="0" eb="2">
      <t>サギョウ</t>
    </rPh>
    <phoneticPr fontId="1"/>
  </si>
  <si>
    <t>作業266</t>
    <rPh sb="0" eb="2">
      <t>サギョウ</t>
    </rPh>
    <phoneticPr fontId="1"/>
  </si>
  <si>
    <t>作業267</t>
    <rPh sb="0" eb="2">
      <t>サギョウ</t>
    </rPh>
    <phoneticPr fontId="1"/>
  </si>
  <si>
    <t>作業268</t>
    <rPh sb="0" eb="2">
      <t>サギョウ</t>
    </rPh>
    <phoneticPr fontId="1"/>
  </si>
  <si>
    <t>作業269</t>
    <rPh sb="0" eb="2">
      <t>サギョウ</t>
    </rPh>
    <phoneticPr fontId="1"/>
  </si>
  <si>
    <t>作業270</t>
    <rPh sb="0" eb="2">
      <t>サギョウ</t>
    </rPh>
    <phoneticPr fontId="1"/>
  </si>
  <si>
    <t>作業271</t>
    <rPh sb="0" eb="2">
      <t>サギョウ</t>
    </rPh>
    <phoneticPr fontId="1"/>
  </si>
  <si>
    <t>作業272</t>
    <rPh sb="0" eb="2">
      <t>サギョウ</t>
    </rPh>
    <phoneticPr fontId="1"/>
  </si>
  <si>
    <t>作業273</t>
    <rPh sb="0" eb="2">
      <t>サギョウ</t>
    </rPh>
    <phoneticPr fontId="1"/>
  </si>
  <si>
    <t>作業274</t>
    <rPh sb="0" eb="2">
      <t>サギョウ</t>
    </rPh>
    <phoneticPr fontId="1"/>
  </si>
  <si>
    <t>作業275</t>
    <rPh sb="0" eb="2">
      <t>サギョウ</t>
    </rPh>
    <phoneticPr fontId="1"/>
  </si>
  <si>
    <t>作業276</t>
    <rPh sb="0" eb="2">
      <t>サギョウ</t>
    </rPh>
    <phoneticPr fontId="1"/>
  </si>
  <si>
    <t>作業277</t>
    <rPh sb="0" eb="2">
      <t>サギョウ</t>
    </rPh>
    <phoneticPr fontId="1"/>
  </si>
  <si>
    <t>作業278</t>
    <rPh sb="0" eb="2">
      <t>サギョウ</t>
    </rPh>
    <phoneticPr fontId="1"/>
  </si>
  <si>
    <t>作業279</t>
    <rPh sb="0" eb="2">
      <t>サギョウ</t>
    </rPh>
    <phoneticPr fontId="1"/>
  </si>
  <si>
    <t>作業280</t>
    <rPh sb="0" eb="2">
      <t>サギョウ</t>
    </rPh>
    <phoneticPr fontId="1"/>
  </si>
  <si>
    <t>作業281</t>
    <rPh sb="0" eb="2">
      <t>サギョウ</t>
    </rPh>
    <phoneticPr fontId="1"/>
  </si>
  <si>
    <t>作業282</t>
    <rPh sb="0" eb="2">
      <t>サギョウ</t>
    </rPh>
    <phoneticPr fontId="1"/>
  </si>
  <si>
    <t>作業283</t>
    <rPh sb="0" eb="2">
      <t>サギョウ</t>
    </rPh>
    <phoneticPr fontId="1"/>
  </si>
  <si>
    <t>作業284</t>
    <rPh sb="0" eb="2">
      <t>サギョウ</t>
    </rPh>
    <phoneticPr fontId="1"/>
  </si>
  <si>
    <t>作業285</t>
    <rPh sb="0" eb="2">
      <t>サギョウ</t>
    </rPh>
    <phoneticPr fontId="1"/>
  </si>
  <si>
    <t>作業286</t>
    <rPh sb="0" eb="2">
      <t>サギョウ</t>
    </rPh>
    <phoneticPr fontId="1"/>
  </si>
  <si>
    <t>作業287</t>
    <rPh sb="0" eb="2">
      <t>サギョウ</t>
    </rPh>
    <phoneticPr fontId="1"/>
  </si>
  <si>
    <t>作業288</t>
    <rPh sb="0" eb="2">
      <t>サギョウ</t>
    </rPh>
    <phoneticPr fontId="1"/>
  </si>
  <si>
    <t>作業289</t>
    <rPh sb="0" eb="2">
      <t>サギョウ</t>
    </rPh>
    <phoneticPr fontId="1"/>
  </si>
  <si>
    <t>作業290</t>
    <rPh sb="0" eb="2">
      <t>サギョウ</t>
    </rPh>
    <phoneticPr fontId="1"/>
  </si>
  <si>
    <t>作業291</t>
    <rPh sb="0" eb="2">
      <t>サギョウ</t>
    </rPh>
    <phoneticPr fontId="1"/>
  </si>
  <si>
    <t>作業292</t>
    <rPh sb="0" eb="2">
      <t>サギョウ</t>
    </rPh>
    <phoneticPr fontId="1"/>
  </si>
  <si>
    <t>作業293</t>
    <rPh sb="0" eb="2">
      <t>サギョウ</t>
    </rPh>
    <phoneticPr fontId="1"/>
  </si>
  <si>
    <t>作業294</t>
    <rPh sb="0" eb="2">
      <t>サギョウ</t>
    </rPh>
    <phoneticPr fontId="1"/>
  </si>
  <si>
    <t>作業295</t>
    <rPh sb="0" eb="2">
      <t>サギョウ</t>
    </rPh>
    <phoneticPr fontId="1"/>
  </si>
  <si>
    <t>作業296</t>
    <rPh sb="0" eb="2">
      <t>サギョウ</t>
    </rPh>
    <phoneticPr fontId="1"/>
  </si>
  <si>
    <t>作業297</t>
    <rPh sb="0" eb="2">
      <t>サギョウ</t>
    </rPh>
    <phoneticPr fontId="1"/>
  </si>
  <si>
    <t>作業298</t>
    <rPh sb="0" eb="2">
      <t>サギョウ</t>
    </rPh>
    <phoneticPr fontId="1"/>
  </si>
  <si>
    <t>作業299</t>
    <rPh sb="0" eb="2">
      <t>サギョウ</t>
    </rPh>
    <phoneticPr fontId="1"/>
  </si>
  <si>
    <t>作業300</t>
    <rPh sb="0" eb="2">
      <t>サギョウ</t>
    </rPh>
    <phoneticPr fontId="1"/>
  </si>
  <si>
    <t>作業301</t>
    <rPh sb="0" eb="2">
      <t>サギョウ</t>
    </rPh>
    <phoneticPr fontId="1"/>
  </si>
  <si>
    <t>作業302</t>
    <rPh sb="0" eb="2">
      <t>サギョウ</t>
    </rPh>
    <phoneticPr fontId="1"/>
  </si>
  <si>
    <t>作業303</t>
    <rPh sb="0" eb="2">
      <t>サギョウ</t>
    </rPh>
    <phoneticPr fontId="1"/>
  </si>
  <si>
    <t>作業304</t>
    <rPh sb="0" eb="2">
      <t>サギョウ</t>
    </rPh>
    <phoneticPr fontId="1"/>
  </si>
  <si>
    <t>作業305</t>
    <rPh sb="0" eb="2">
      <t>サギョウ</t>
    </rPh>
    <phoneticPr fontId="1"/>
  </si>
  <si>
    <t>作業306</t>
    <rPh sb="0" eb="2">
      <t>サギョウ</t>
    </rPh>
    <phoneticPr fontId="1"/>
  </si>
  <si>
    <t>作業307</t>
    <rPh sb="0" eb="2">
      <t>サギョウ</t>
    </rPh>
    <phoneticPr fontId="1"/>
  </si>
  <si>
    <t>作業308</t>
    <rPh sb="0" eb="2">
      <t>サギョウ</t>
    </rPh>
    <phoneticPr fontId="1"/>
  </si>
  <si>
    <t>作業309</t>
    <rPh sb="0" eb="2">
      <t>サギョウ</t>
    </rPh>
    <phoneticPr fontId="1"/>
  </si>
  <si>
    <t>作業310</t>
    <rPh sb="0" eb="2">
      <t>サギョウ</t>
    </rPh>
    <phoneticPr fontId="1"/>
  </si>
  <si>
    <t>作業311</t>
    <rPh sb="0" eb="2">
      <t>サギョウ</t>
    </rPh>
    <phoneticPr fontId="1"/>
  </si>
  <si>
    <t>作業312</t>
    <rPh sb="0" eb="2">
      <t>サギョウ</t>
    </rPh>
    <phoneticPr fontId="1"/>
  </si>
  <si>
    <t>作業313</t>
    <rPh sb="0" eb="2">
      <t>サギョウ</t>
    </rPh>
    <phoneticPr fontId="1"/>
  </si>
  <si>
    <t>作業314</t>
    <rPh sb="0" eb="2">
      <t>サギョウ</t>
    </rPh>
    <phoneticPr fontId="1"/>
  </si>
  <si>
    <t>作業315</t>
    <rPh sb="0" eb="2">
      <t>サギョウ</t>
    </rPh>
    <phoneticPr fontId="1"/>
  </si>
  <si>
    <t>作業316</t>
    <rPh sb="0" eb="2">
      <t>サギョウ</t>
    </rPh>
    <phoneticPr fontId="1"/>
  </si>
  <si>
    <t>作業317</t>
    <rPh sb="0" eb="2">
      <t>サギョウ</t>
    </rPh>
    <phoneticPr fontId="1"/>
  </si>
  <si>
    <t>作業318</t>
    <rPh sb="0" eb="2">
      <t>サギョウ</t>
    </rPh>
    <phoneticPr fontId="1"/>
  </si>
  <si>
    <t>作業319</t>
    <rPh sb="0" eb="2">
      <t>サギョウ</t>
    </rPh>
    <phoneticPr fontId="1"/>
  </si>
  <si>
    <t>作業320</t>
    <rPh sb="0" eb="2">
      <t>サギョウ</t>
    </rPh>
    <phoneticPr fontId="1"/>
  </si>
  <si>
    <t>作業321</t>
    <rPh sb="0" eb="2">
      <t>サギョウ</t>
    </rPh>
    <phoneticPr fontId="1"/>
  </si>
  <si>
    <t>作業322</t>
    <rPh sb="0" eb="2">
      <t>サギョウ</t>
    </rPh>
    <phoneticPr fontId="1"/>
  </si>
  <si>
    <t>作業323</t>
    <rPh sb="0" eb="2">
      <t>サギョウ</t>
    </rPh>
    <phoneticPr fontId="1"/>
  </si>
  <si>
    <t>作業324</t>
    <rPh sb="0" eb="2">
      <t>サギョウ</t>
    </rPh>
    <phoneticPr fontId="1"/>
  </si>
  <si>
    <t>作業325</t>
    <rPh sb="0" eb="2">
      <t>サギョウ</t>
    </rPh>
    <phoneticPr fontId="1"/>
  </si>
  <si>
    <t>作業326</t>
    <rPh sb="0" eb="2">
      <t>サギョウ</t>
    </rPh>
    <phoneticPr fontId="1"/>
  </si>
  <si>
    <t>作業327</t>
    <rPh sb="0" eb="2">
      <t>サギョウ</t>
    </rPh>
    <phoneticPr fontId="1"/>
  </si>
  <si>
    <t>作業328</t>
    <rPh sb="0" eb="2">
      <t>サギョウ</t>
    </rPh>
    <phoneticPr fontId="1"/>
  </si>
  <si>
    <t>作業329</t>
    <rPh sb="0" eb="2">
      <t>サギョウ</t>
    </rPh>
    <phoneticPr fontId="1"/>
  </si>
  <si>
    <t>作業330</t>
    <rPh sb="0" eb="2">
      <t>サギョウ</t>
    </rPh>
    <phoneticPr fontId="1"/>
  </si>
  <si>
    <t>作業331</t>
    <rPh sb="0" eb="2">
      <t>サギョウ</t>
    </rPh>
    <phoneticPr fontId="1"/>
  </si>
  <si>
    <t>作業332</t>
    <rPh sb="0" eb="2">
      <t>サギョウ</t>
    </rPh>
    <phoneticPr fontId="1"/>
  </si>
  <si>
    <t>作業333</t>
    <rPh sb="0" eb="2">
      <t>サギョウ</t>
    </rPh>
    <phoneticPr fontId="1"/>
  </si>
  <si>
    <t>作業334</t>
    <rPh sb="0" eb="2">
      <t>サギョウ</t>
    </rPh>
    <phoneticPr fontId="1"/>
  </si>
  <si>
    <t>作業335</t>
    <rPh sb="0" eb="2">
      <t>サギョウ</t>
    </rPh>
    <phoneticPr fontId="1"/>
  </si>
  <si>
    <t>作業336</t>
    <rPh sb="0" eb="2">
      <t>サギョウ</t>
    </rPh>
    <phoneticPr fontId="1"/>
  </si>
  <si>
    <t>作業337</t>
    <rPh sb="0" eb="2">
      <t>サギョウ</t>
    </rPh>
    <phoneticPr fontId="1"/>
  </si>
  <si>
    <t>作業338</t>
    <rPh sb="0" eb="2">
      <t>サギョウ</t>
    </rPh>
    <phoneticPr fontId="1"/>
  </si>
  <si>
    <t>作業339</t>
    <rPh sb="0" eb="2">
      <t>サギョウ</t>
    </rPh>
    <phoneticPr fontId="1"/>
  </si>
  <si>
    <t>作業340</t>
    <rPh sb="0" eb="2">
      <t>サギョウ</t>
    </rPh>
    <phoneticPr fontId="1"/>
  </si>
  <si>
    <t>作業341</t>
    <rPh sb="0" eb="2">
      <t>サギョウ</t>
    </rPh>
    <phoneticPr fontId="1"/>
  </si>
  <si>
    <t>作業342</t>
    <rPh sb="0" eb="2">
      <t>サギョウ</t>
    </rPh>
    <phoneticPr fontId="1"/>
  </si>
  <si>
    <t>作業343</t>
    <rPh sb="0" eb="2">
      <t>サギョウ</t>
    </rPh>
    <phoneticPr fontId="1"/>
  </si>
  <si>
    <t>作業344</t>
    <rPh sb="0" eb="2">
      <t>サギョウ</t>
    </rPh>
    <phoneticPr fontId="1"/>
  </si>
  <si>
    <t>作業345</t>
    <rPh sb="0" eb="2">
      <t>サギョウ</t>
    </rPh>
    <phoneticPr fontId="1"/>
  </si>
  <si>
    <t>作業346</t>
    <rPh sb="0" eb="2">
      <t>サギョウ</t>
    </rPh>
    <phoneticPr fontId="1"/>
  </si>
  <si>
    <t>作業347</t>
    <rPh sb="0" eb="2">
      <t>サギョウ</t>
    </rPh>
    <phoneticPr fontId="1"/>
  </si>
  <si>
    <t>作業348</t>
    <rPh sb="0" eb="2">
      <t>サギョウ</t>
    </rPh>
    <phoneticPr fontId="1"/>
  </si>
  <si>
    <t>作業349</t>
    <rPh sb="0" eb="2">
      <t>サギョウ</t>
    </rPh>
    <phoneticPr fontId="1"/>
  </si>
  <si>
    <t>作業350</t>
    <rPh sb="0" eb="2">
      <t>サギョウ</t>
    </rPh>
    <phoneticPr fontId="1"/>
  </si>
  <si>
    <t>作業351</t>
    <rPh sb="0" eb="2">
      <t>サギョウ</t>
    </rPh>
    <phoneticPr fontId="1"/>
  </si>
  <si>
    <t>作業352</t>
    <rPh sb="0" eb="2">
      <t>サギョウ</t>
    </rPh>
    <phoneticPr fontId="1"/>
  </si>
  <si>
    <t>作業353</t>
    <rPh sb="0" eb="2">
      <t>サギョウ</t>
    </rPh>
    <phoneticPr fontId="1"/>
  </si>
  <si>
    <t>作業354</t>
    <rPh sb="0" eb="2">
      <t>サギョウ</t>
    </rPh>
    <phoneticPr fontId="1"/>
  </si>
  <si>
    <t>作業355</t>
    <rPh sb="0" eb="2">
      <t>サギョウ</t>
    </rPh>
    <phoneticPr fontId="1"/>
  </si>
  <si>
    <t>作業356</t>
    <rPh sb="0" eb="2">
      <t>サギョウ</t>
    </rPh>
    <phoneticPr fontId="1"/>
  </si>
  <si>
    <t>作業357</t>
    <rPh sb="0" eb="2">
      <t>サギョウ</t>
    </rPh>
    <phoneticPr fontId="1"/>
  </si>
  <si>
    <t>作業358</t>
    <rPh sb="0" eb="2">
      <t>サギョウ</t>
    </rPh>
    <phoneticPr fontId="1"/>
  </si>
  <si>
    <t>作業359</t>
    <rPh sb="0" eb="2">
      <t>サギョウ</t>
    </rPh>
    <phoneticPr fontId="1"/>
  </si>
  <si>
    <t>作業360</t>
    <rPh sb="0" eb="2">
      <t>サギョウ</t>
    </rPh>
    <phoneticPr fontId="1"/>
  </si>
  <si>
    <t>作業361</t>
    <rPh sb="0" eb="2">
      <t>サギョウ</t>
    </rPh>
    <phoneticPr fontId="1"/>
  </si>
  <si>
    <t>作業362</t>
    <rPh sb="0" eb="2">
      <t>サギョウ</t>
    </rPh>
    <phoneticPr fontId="1"/>
  </si>
  <si>
    <t>作業363</t>
    <rPh sb="0" eb="2">
      <t>サギョウ</t>
    </rPh>
    <phoneticPr fontId="1"/>
  </si>
  <si>
    <t>作業364</t>
    <rPh sb="0" eb="2">
      <t>サギョウ</t>
    </rPh>
    <phoneticPr fontId="1"/>
  </si>
  <si>
    <t>作業365</t>
    <rPh sb="0" eb="2">
      <t>サギョウ</t>
    </rPh>
    <phoneticPr fontId="1"/>
  </si>
  <si>
    <t>作業366</t>
    <rPh sb="0" eb="2">
      <t>サギョウ</t>
    </rPh>
    <phoneticPr fontId="1"/>
  </si>
  <si>
    <t>作業367</t>
    <rPh sb="0" eb="2">
      <t>サギョウ</t>
    </rPh>
    <phoneticPr fontId="1"/>
  </si>
  <si>
    <t>作業368</t>
    <rPh sb="0" eb="2">
      <t>サギョウ</t>
    </rPh>
    <phoneticPr fontId="1"/>
  </si>
  <si>
    <t>作業369</t>
    <rPh sb="0" eb="2">
      <t>サギョウ</t>
    </rPh>
    <phoneticPr fontId="1"/>
  </si>
  <si>
    <t>作業370</t>
    <rPh sb="0" eb="2">
      <t>サギョウ</t>
    </rPh>
    <phoneticPr fontId="1"/>
  </si>
  <si>
    <t>作業371</t>
    <rPh sb="0" eb="2">
      <t>サギョウ</t>
    </rPh>
    <phoneticPr fontId="1"/>
  </si>
  <si>
    <t>作業372</t>
    <rPh sb="0" eb="2">
      <t>サギョウ</t>
    </rPh>
    <phoneticPr fontId="1"/>
  </si>
  <si>
    <t>作業373</t>
    <rPh sb="0" eb="2">
      <t>サギョウ</t>
    </rPh>
    <phoneticPr fontId="1"/>
  </si>
  <si>
    <t>作業374</t>
    <rPh sb="0" eb="2">
      <t>サギョウ</t>
    </rPh>
    <phoneticPr fontId="1"/>
  </si>
  <si>
    <t>作業375</t>
    <rPh sb="0" eb="2">
      <t>サギョウ</t>
    </rPh>
    <phoneticPr fontId="1"/>
  </si>
  <si>
    <t>作業376</t>
    <rPh sb="0" eb="2">
      <t>サギョウ</t>
    </rPh>
    <phoneticPr fontId="1"/>
  </si>
  <si>
    <t>作業377</t>
    <rPh sb="0" eb="2">
      <t>サギョウ</t>
    </rPh>
    <phoneticPr fontId="1"/>
  </si>
  <si>
    <t>作業378</t>
    <rPh sb="0" eb="2">
      <t>サギョウ</t>
    </rPh>
    <phoneticPr fontId="1"/>
  </si>
  <si>
    <t>作業379</t>
    <rPh sb="0" eb="2">
      <t>サギョウ</t>
    </rPh>
    <phoneticPr fontId="1"/>
  </si>
  <si>
    <t>作業380</t>
    <rPh sb="0" eb="2">
      <t>サギョウ</t>
    </rPh>
    <phoneticPr fontId="1"/>
  </si>
  <si>
    <t>作業381</t>
    <rPh sb="0" eb="2">
      <t>サギョウ</t>
    </rPh>
    <phoneticPr fontId="1"/>
  </si>
  <si>
    <t>作業382</t>
    <rPh sb="0" eb="2">
      <t>サギョウ</t>
    </rPh>
    <phoneticPr fontId="1"/>
  </si>
  <si>
    <t>作業383</t>
    <rPh sb="0" eb="2">
      <t>サギョウ</t>
    </rPh>
    <phoneticPr fontId="1"/>
  </si>
  <si>
    <t>作業384</t>
    <rPh sb="0" eb="2">
      <t>サギョウ</t>
    </rPh>
    <phoneticPr fontId="1"/>
  </si>
  <si>
    <t>作業385</t>
    <rPh sb="0" eb="2">
      <t>サギョウ</t>
    </rPh>
    <phoneticPr fontId="1"/>
  </si>
  <si>
    <t>作業386</t>
    <rPh sb="0" eb="2">
      <t>サギョウ</t>
    </rPh>
    <phoneticPr fontId="1"/>
  </si>
  <si>
    <t>作業387</t>
    <rPh sb="0" eb="2">
      <t>サギョウ</t>
    </rPh>
    <phoneticPr fontId="1"/>
  </si>
  <si>
    <t>作業388</t>
    <rPh sb="0" eb="2">
      <t>サギョウ</t>
    </rPh>
    <phoneticPr fontId="1"/>
  </si>
  <si>
    <t>作業389</t>
    <rPh sb="0" eb="2">
      <t>サギョウ</t>
    </rPh>
    <phoneticPr fontId="1"/>
  </si>
  <si>
    <t>作業390</t>
    <rPh sb="0" eb="2">
      <t>サギョウ</t>
    </rPh>
    <phoneticPr fontId="1"/>
  </si>
  <si>
    <t>作業391</t>
    <rPh sb="0" eb="2">
      <t>サギョウ</t>
    </rPh>
    <phoneticPr fontId="1"/>
  </si>
  <si>
    <t>作業392</t>
    <rPh sb="0" eb="2">
      <t>サギョウ</t>
    </rPh>
    <phoneticPr fontId="1"/>
  </si>
  <si>
    <t>作業393</t>
    <rPh sb="0" eb="2">
      <t>サギョウ</t>
    </rPh>
    <phoneticPr fontId="1"/>
  </si>
  <si>
    <t>作業394</t>
    <rPh sb="0" eb="2">
      <t>サギョウ</t>
    </rPh>
    <phoneticPr fontId="1"/>
  </si>
  <si>
    <t>作業395</t>
    <rPh sb="0" eb="2">
      <t>サギョウ</t>
    </rPh>
    <phoneticPr fontId="1"/>
  </si>
  <si>
    <t>作業396</t>
    <rPh sb="0" eb="2">
      <t>サギョウ</t>
    </rPh>
    <phoneticPr fontId="1"/>
  </si>
  <si>
    <t>作業397</t>
    <rPh sb="0" eb="2">
      <t>サギョウ</t>
    </rPh>
    <phoneticPr fontId="1"/>
  </si>
  <si>
    <t>作業398</t>
    <rPh sb="0" eb="2">
      <t>サギョウ</t>
    </rPh>
    <phoneticPr fontId="1"/>
  </si>
  <si>
    <t>作業399</t>
    <rPh sb="0" eb="2">
      <t>サギョウ</t>
    </rPh>
    <phoneticPr fontId="1"/>
  </si>
  <si>
    <t>作業400</t>
    <rPh sb="0" eb="2">
      <t>サギョウ</t>
    </rPh>
    <phoneticPr fontId="1"/>
  </si>
  <si>
    <t>作業401</t>
    <rPh sb="0" eb="2">
      <t>サギョウ</t>
    </rPh>
    <phoneticPr fontId="1"/>
  </si>
  <si>
    <t>作業402</t>
    <rPh sb="0" eb="2">
      <t>サギョウ</t>
    </rPh>
    <phoneticPr fontId="1"/>
  </si>
  <si>
    <t>作業403</t>
    <rPh sb="0" eb="2">
      <t>サギョウ</t>
    </rPh>
    <phoneticPr fontId="1"/>
  </si>
  <si>
    <t>作業404</t>
    <rPh sb="0" eb="2">
      <t>サギョウ</t>
    </rPh>
    <phoneticPr fontId="1"/>
  </si>
  <si>
    <t>作業405</t>
    <rPh sb="0" eb="2">
      <t>サギョウ</t>
    </rPh>
    <phoneticPr fontId="1"/>
  </si>
  <si>
    <t>作業406</t>
    <rPh sb="0" eb="2">
      <t>サギョウ</t>
    </rPh>
    <phoneticPr fontId="1"/>
  </si>
  <si>
    <t>作業407</t>
    <rPh sb="0" eb="2">
      <t>サギョウ</t>
    </rPh>
    <phoneticPr fontId="1"/>
  </si>
  <si>
    <t>作業408</t>
    <rPh sb="0" eb="2">
      <t>サギョウ</t>
    </rPh>
    <phoneticPr fontId="1"/>
  </si>
  <si>
    <t>作業409</t>
    <rPh sb="0" eb="2">
      <t>サギョウ</t>
    </rPh>
    <phoneticPr fontId="1"/>
  </si>
  <si>
    <t>作業410</t>
    <rPh sb="0" eb="2">
      <t>サギョウ</t>
    </rPh>
    <phoneticPr fontId="1"/>
  </si>
  <si>
    <t>作業411</t>
    <rPh sb="0" eb="2">
      <t>サギョウ</t>
    </rPh>
    <phoneticPr fontId="1"/>
  </si>
  <si>
    <t>作業412</t>
    <rPh sb="0" eb="2">
      <t>サギョウ</t>
    </rPh>
    <phoneticPr fontId="1"/>
  </si>
  <si>
    <t>作業413</t>
    <rPh sb="0" eb="2">
      <t>サギョウ</t>
    </rPh>
    <phoneticPr fontId="1"/>
  </si>
  <si>
    <t>作業414</t>
    <rPh sb="0" eb="2">
      <t>サギョウ</t>
    </rPh>
    <phoneticPr fontId="1"/>
  </si>
  <si>
    <t>作業415</t>
    <rPh sb="0" eb="2">
      <t>サギョウ</t>
    </rPh>
    <phoneticPr fontId="1"/>
  </si>
  <si>
    <t>作業416</t>
    <rPh sb="0" eb="2">
      <t>サギョウ</t>
    </rPh>
    <phoneticPr fontId="1"/>
  </si>
  <si>
    <t>作業417</t>
    <rPh sb="0" eb="2">
      <t>サギョウ</t>
    </rPh>
    <phoneticPr fontId="1"/>
  </si>
  <si>
    <t>作業418</t>
    <rPh sb="0" eb="2">
      <t>サギョウ</t>
    </rPh>
    <phoneticPr fontId="1"/>
  </si>
  <si>
    <t>作業419</t>
    <rPh sb="0" eb="2">
      <t>サギョウ</t>
    </rPh>
    <phoneticPr fontId="1"/>
  </si>
  <si>
    <t>作業420</t>
    <rPh sb="0" eb="2">
      <t>サギョウ</t>
    </rPh>
    <phoneticPr fontId="1"/>
  </si>
  <si>
    <t>作業421</t>
    <rPh sb="0" eb="2">
      <t>サギョウ</t>
    </rPh>
    <phoneticPr fontId="1"/>
  </si>
  <si>
    <t>作業422</t>
    <rPh sb="0" eb="2">
      <t>サギョウ</t>
    </rPh>
    <phoneticPr fontId="1"/>
  </si>
  <si>
    <t>作業423</t>
    <rPh sb="0" eb="2">
      <t>サギョウ</t>
    </rPh>
    <phoneticPr fontId="1"/>
  </si>
  <si>
    <t>作業424</t>
    <rPh sb="0" eb="2">
      <t>サギョウ</t>
    </rPh>
    <phoneticPr fontId="1"/>
  </si>
  <si>
    <t>作業425</t>
    <rPh sb="0" eb="2">
      <t>サギョウ</t>
    </rPh>
    <phoneticPr fontId="1"/>
  </si>
  <si>
    <t>作業426</t>
    <rPh sb="0" eb="2">
      <t>サギョウ</t>
    </rPh>
    <phoneticPr fontId="1"/>
  </si>
  <si>
    <t>作業427</t>
    <rPh sb="0" eb="2">
      <t>サギョウ</t>
    </rPh>
    <phoneticPr fontId="1"/>
  </si>
  <si>
    <t>作業428</t>
    <rPh sb="0" eb="2">
      <t>サギョウ</t>
    </rPh>
    <phoneticPr fontId="1"/>
  </si>
  <si>
    <t>作業429</t>
    <rPh sb="0" eb="2">
      <t>サギョウ</t>
    </rPh>
    <phoneticPr fontId="1"/>
  </si>
  <si>
    <t>作業430</t>
    <rPh sb="0" eb="2">
      <t>サギョウ</t>
    </rPh>
    <phoneticPr fontId="1"/>
  </si>
  <si>
    <t>作業431</t>
    <rPh sb="0" eb="2">
      <t>サギョウ</t>
    </rPh>
    <phoneticPr fontId="1"/>
  </si>
  <si>
    <t>作業432</t>
    <rPh sb="0" eb="2">
      <t>サギョウ</t>
    </rPh>
    <phoneticPr fontId="1"/>
  </si>
  <si>
    <t>作業433</t>
    <rPh sb="0" eb="2">
      <t>サギョウ</t>
    </rPh>
    <phoneticPr fontId="1"/>
  </si>
  <si>
    <t>作業434</t>
    <rPh sb="0" eb="2">
      <t>サギョウ</t>
    </rPh>
    <phoneticPr fontId="1"/>
  </si>
  <si>
    <t>作業435</t>
    <rPh sb="0" eb="2">
      <t>サギョウ</t>
    </rPh>
    <phoneticPr fontId="1"/>
  </si>
  <si>
    <t>作業436</t>
    <rPh sb="0" eb="2">
      <t>サギョウ</t>
    </rPh>
    <phoneticPr fontId="1"/>
  </si>
  <si>
    <t>作業437</t>
    <rPh sb="0" eb="2">
      <t>サギョウ</t>
    </rPh>
    <phoneticPr fontId="1"/>
  </si>
  <si>
    <t>作業438</t>
    <rPh sb="0" eb="2">
      <t>サギョウ</t>
    </rPh>
    <phoneticPr fontId="1"/>
  </si>
  <si>
    <t>作業439</t>
    <rPh sb="0" eb="2">
      <t>サギョウ</t>
    </rPh>
    <phoneticPr fontId="1"/>
  </si>
  <si>
    <t>作業440</t>
    <rPh sb="0" eb="2">
      <t>サギョウ</t>
    </rPh>
    <phoneticPr fontId="1"/>
  </si>
  <si>
    <t>作業441</t>
    <rPh sb="0" eb="2">
      <t>サギョウ</t>
    </rPh>
    <phoneticPr fontId="1"/>
  </si>
  <si>
    <t>作業442</t>
    <rPh sb="0" eb="2">
      <t>サギョウ</t>
    </rPh>
    <phoneticPr fontId="1"/>
  </si>
  <si>
    <t>作業443</t>
    <rPh sb="0" eb="2">
      <t>サギョウ</t>
    </rPh>
    <phoneticPr fontId="1"/>
  </si>
  <si>
    <t>作業444</t>
    <rPh sb="0" eb="2">
      <t>サギョウ</t>
    </rPh>
    <phoneticPr fontId="1"/>
  </si>
  <si>
    <t>作業445</t>
    <rPh sb="0" eb="2">
      <t>サギョウ</t>
    </rPh>
    <phoneticPr fontId="1"/>
  </si>
  <si>
    <t>作業446</t>
    <rPh sb="0" eb="2">
      <t>サギョウ</t>
    </rPh>
    <phoneticPr fontId="1"/>
  </si>
  <si>
    <t>作業447</t>
    <rPh sb="0" eb="2">
      <t>サギョウ</t>
    </rPh>
    <phoneticPr fontId="1"/>
  </si>
  <si>
    <t>作業448</t>
    <rPh sb="0" eb="2">
      <t>サギョウ</t>
    </rPh>
    <phoneticPr fontId="1"/>
  </si>
  <si>
    <t>作業449</t>
    <rPh sb="0" eb="2">
      <t>サギョウ</t>
    </rPh>
    <phoneticPr fontId="1"/>
  </si>
  <si>
    <t>作業450</t>
    <rPh sb="0" eb="2">
      <t>サギョウ</t>
    </rPh>
    <phoneticPr fontId="1"/>
  </si>
  <si>
    <t>作業451</t>
    <rPh sb="0" eb="2">
      <t>サギョウ</t>
    </rPh>
    <phoneticPr fontId="1"/>
  </si>
  <si>
    <t>作業452</t>
    <rPh sb="0" eb="2">
      <t>サギョウ</t>
    </rPh>
    <phoneticPr fontId="1"/>
  </si>
  <si>
    <t>作業453</t>
    <rPh sb="0" eb="2">
      <t>サギョウ</t>
    </rPh>
    <phoneticPr fontId="1"/>
  </si>
  <si>
    <t>作業454</t>
    <rPh sb="0" eb="2">
      <t>サギョウ</t>
    </rPh>
    <phoneticPr fontId="1"/>
  </si>
  <si>
    <t>作業455</t>
    <rPh sb="0" eb="2">
      <t>サギョウ</t>
    </rPh>
    <phoneticPr fontId="1"/>
  </si>
  <si>
    <t>作業456</t>
    <rPh sb="0" eb="2">
      <t>サギョウ</t>
    </rPh>
    <phoneticPr fontId="1"/>
  </si>
  <si>
    <t>作業457</t>
    <rPh sb="0" eb="2">
      <t>サギョウ</t>
    </rPh>
    <phoneticPr fontId="1"/>
  </si>
  <si>
    <t>作業458</t>
    <rPh sb="0" eb="2">
      <t>サギョウ</t>
    </rPh>
    <phoneticPr fontId="1"/>
  </si>
  <si>
    <t>作業459</t>
    <rPh sb="0" eb="2">
      <t>サギョウ</t>
    </rPh>
    <phoneticPr fontId="1"/>
  </si>
  <si>
    <t>作業460</t>
    <rPh sb="0" eb="2">
      <t>サギョウ</t>
    </rPh>
    <phoneticPr fontId="1"/>
  </si>
  <si>
    <t>作業461</t>
    <rPh sb="0" eb="2">
      <t>サギョウ</t>
    </rPh>
    <phoneticPr fontId="1"/>
  </si>
  <si>
    <t>作業462</t>
    <rPh sb="0" eb="2">
      <t>サギョウ</t>
    </rPh>
    <phoneticPr fontId="1"/>
  </si>
  <si>
    <t>作業463</t>
    <rPh sb="0" eb="2">
      <t>サギョウ</t>
    </rPh>
    <phoneticPr fontId="1"/>
  </si>
  <si>
    <t>作業464</t>
    <rPh sb="0" eb="2">
      <t>サギョウ</t>
    </rPh>
    <phoneticPr fontId="1"/>
  </si>
  <si>
    <t>作業465</t>
    <rPh sb="0" eb="2">
      <t>サギョウ</t>
    </rPh>
    <phoneticPr fontId="1"/>
  </si>
  <si>
    <t>作業466</t>
    <rPh sb="0" eb="2">
      <t>サギョウ</t>
    </rPh>
    <phoneticPr fontId="1"/>
  </si>
  <si>
    <t>作業467</t>
    <rPh sb="0" eb="2">
      <t>サギョウ</t>
    </rPh>
    <phoneticPr fontId="1"/>
  </si>
  <si>
    <t>作業468</t>
    <rPh sb="0" eb="2">
      <t>サギョウ</t>
    </rPh>
    <phoneticPr fontId="1"/>
  </si>
  <si>
    <t>作業469</t>
    <rPh sb="0" eb="2">
      <t>サギョウ</t>
    </rPh>
    <phoneticPr fontId="1"/>
  </si>
  <si>
    <t>作業470</t>
    <rPh sb="0" eb="2">
      <t>サギョウ</t>
    </rPh>
    <phoneticPr fontId="1"/>
  </si>
  <si>
    <t>作業471</t>
    <rPh sb="0" eb="2">
      <t>サギョウ</t>
    </rPh>
    <phoneticPr fontId="1"/>
  </si>
  <si>
    <t>作業472</t>
    <rPh sb="0" eb="2">
      <t>サギョウ</t>
    </rPh>
    <phoneticPr fontId="1"/>
  </si>
  <si>
    <t>作業473</t>
    <rPh sb="0" eb="2">
      <t>サギョウ</t>
    </rPh>
    <phoneticPr fontId="1"/>
  </si>
  <si>
    <t>作業474</t>
    <rPh sb="0" eb="2">
      <t>サギョウ</t>
    </rPh>
    <phoneticPr fontId="1"/>
  </si>
  <si>
    <t>作業475</t>
    <rPh sb="0" eb="2">
      <t>サギョウ</t>
    </rPh>
    <phoneticPr fontId="1"/>
  </si>
  <si>
    <t>作業476</t>
    <rPh sb="0" eb="2">
      <t>サギョウ</t>
    </rPh>
    <phoneticPr fontId="1"/>
  </si>
  <si>
    <t>作業477</t>
    <rPh sb="0" eb="2">
      <t>サギョウ</t>
    </rPh>
    <phoneticPr fontId="1"/>
  </si>
  <si>
    <t>作業478</t>
    <rPh sb="0" eb="2">
      <t>サギョウ</t>
    </rPh>
    <phoneticPr fontId="1"/>
  </si>
  <si>
    <t>作業479</t>
    <rPh sb="0" eb="2">
      <t>サギョウ</t>
    </rPh>
    <phoneticPr fontId="1"/>
  </si>
  <si>
    <t>作業480</t>
    <rPh sb="0" eb="2">
      <t>サギョウ</t>
    </rPh>
    <phoneticPr fontId="1"/>
  </si>
  <si>
    <t>作業481</t>
    <rPh sb="0" eb="2">
      <t>サギョウ</t>
    </rPh>
    <phoneticPr fontId="1"/>
  </si>
  <si>
    <t>作業482</t>
    <rPh sb="0" eb="2">
      <t>サギョウ</t>
    </rPh>
    <phoneticPr fontId="1"/>
  </si>
  <si>
    <t>作業483</t>
    <rPh sb="0" eb="2">
      <t>サギョウ</t>
    </rPh>
    <phoneticPr fontId="1"/>
  </si>
  <si>
    <t>作業484</t>
    <rPh sb="0" eb="2">
      <t>サギョウ</t>
    </rPh>
    <phoneticPr fontId="1"/>
  </si>
  <si>
    <t>作業485</t>
    <rPh sb="0" eb="2">
      <t>サギョウ</t>
    </rPh>
    <phoneticPr fontId="1"/>
  </si>
  <si>
    <t>作業486</t>
    <rPh sb="0" eb="2">
      <t>サギョウ</t>
    </rPh>
    <phoneticPr fontId="1"/>
  </si>
  <si>
    <t>作業487</t>
    <rPh sb="0" eb="2">
      <t>サギョウ</t>
    </rPh>
    <phoneticPr fontId="1"/>
  </si>
  <si>
    <t>作業488</t>
    <rPh sb="0" eb="2">
      <t>サギョウ</t>
    </rPh>
    <phoneticPr fontId="1"/>
  </si>
  <si>
    <t>作業489</t>
    <rPh sb="0" eb="2">
      <t>サギョウ</t>
    </rPh>
    <phoneticPr fontId="1"/>
  </si>
  <si>
    <t>作業490</t>
    <rPh sb="0" eb="2">
      <t>サギョウ</t>
    </rPh>
    <phoneticPr fontId="1"/>
  </si>
  <si>
    <t>作業491</t>
    <rPh sb="0" eb="2">
      <t>サギョウ</t>
    </rPh>
    <phoneticPr fontId="1"/>
  </si>
  <si>
    <t>作業492</t>
    <rPh sb="0" eb="2">
      <t>サギョウ</t>
    </rPh>
    <phoneticPr fontId="1"/>
  </si>
  <si>
    <t>作業493</t>
    <rPh sb="0" eb="2">
      <t>サギョウ</t>
    </rPh>
    <phoneticPr fontId="1"/>
  </si>
  <si>
    <t>作業494</t>
    <rPh sb="0" eb="2">
      <t>サギョウ</t>
    </rPh>
    <phoneticPr fontId="1"/>
  </si>
  <si>
    <t>作業495</t>
    <rPh sb="0" eb="2">
      <t>サギョウ</t>
    </rPh>
    <phoneticPr fontId="1"/>
  </si>
  <si>
    <t>作業496</t>
    <rPh sb="0" eb="2">
      <t>サギョウ</t>
    </rPh>
    <phoneticPr fontId="1"/>
  </si>
  <si>
    <t>作業497</t>
    <rPh sb="0" eb="2">
      <t>サギョウ</t>
    </rPh>
    <phoneticPr fontId="1"/>
  </si>
  <si>
    <t>作業498</t>
    <rPh sb="0" eb="2">
      <t>サギョウ</t>
    </rPh>
    <phoneticPr fontId="1"/>
  </si>
  <si>
    <t>作業499</t>
    <rPh sb="0" eb="2">
      <t>サギョウ</t>
    </rPh>
    <phoneticPr fontId="1"/>
  </si>
  <si>
    <t>作業500</t>
    <rPh sb="0" eb="2">
      <t>サギョウ</t>
    </rPh>
    <phoneticPr fontId="1"/>
  </si>
  <si>
    <t>作業501</t>
    <rPh sb="0" eb="2">
      <t>サギョウ</t>
    </rPh>
    <phoneticPr fontId="1"/>
  </si>
  <si>
    <t>作業502</t>
    <rPh sb="0" eb="2">
      <t>サギョウ</t>
    </rPh>
    <phoneticPr fontId="1"/>
  </si>
  <si>
    <t>作業503</t>
    <rPh sb="0" eb="2">
      <t>サギョウ</t>
    </rPh>
    <phoneticPr fontId="1"/>
  </si>
  <si>
    <t>作業504</t>
    <rPh sb="0" eb="2">
      <t>サギョウ</t>
    </rPh>
    <phoneticPr fontId="1"/>
  </si>
  <si>
    <t>作業505</t>
    <rPh sb="0" eb="2">
      <t>サギョウ</t>
    </rPh>
    <phoneticPr fontId="1"/>
  </si>
  <si>
    <t>作業506</t>
    <rPh sb="0" eb="2">
      <t>サギョウ</t>
    </rPh>
    <phoneticPr fontId="1"/>
  </si>
  <si>
    <t>作業507</t>
    <rPh sb="0" eb="2">
      <t>サギョウ</t>
    </rPh>
    <phoneticPr fontId="1"/>
  </si>
  <si>
    <t>作業508</t>
    <rPh sb="0" eb="2">
      <t>サギョウ</t>
    </rPh>
    <phoneticPr fontId="1"/>
  </si>
  <si>
    <t>作業509</t>
    <rPh sb="0" eb="2">
      <t>サギョウ</t>
    </rPh>
    <phoneticPr fontId="1"/>
  </si>
  <si>
    <t>作業510</t>
    <rPh sb="0" eb="2">
      <t>サギョウ</t>
    </rPh>
    <phoneticPr fontId="1"/>
  </si>
  <si>
    <t>作業511</t>
    <rPh sb="0" eb="2">
      <t>サギョウ</t>
    </rPh>
    <phoneticPr fontId="1"/>
  </si>
  <si>
    <t>作業512</t>
    <rPh sb="0" eb="2">
      <t>サギョウ</t>
    </rPh>
    <phoneticPr fontId="1"/>
  </si>
  <si>
    <t>作業513</t>
    <rPh sb="0" eb="2">
      <t>サギョウ</t>
    </rPh>
    <phoneticPr fontId="1"/>
  </si>
  <si>
    <t>作業514</t>
    <rPh sb="0" eb="2">
      <t>サギョウ</t>
    </rPh>
    <phoneticPr fontId="1"/>
  </si>
  <si>
    <t>作業515</t>
    <rPh sb="0" eb="2">
      <t>サギョウ</t>
    </rPh>
    <phoneticPr fontId="1"/>
  </si>
  <si>
    <t>作業516</t>
    <rPh sb="0" eb="2">
      <t>サギョウ</t>
    </rPh>
    <phoneticPr fontId="1"/>
  </si>
  <si>
    <t>作業517</t>
    <rPh sb="0" eb="2">
      <t>サギョウ</t>
    </rPh>
    <phoneticPr fontId="1"/>
  </si>
  <si>
    <t>作業518</t>
    <rPh sb="0" eb="2">
      <t>サギョウ</t>
    </rPh>
    <phoneticPr fontId="1"/>
  </si>
  <si>
    <t>作業519</t>
    <rPh sb="0" eb="2">
      <t>サギョウ</t>
    </rPh>
    <phoneticPr fontId="1"/>
  </si>
  <si>
    <t>作業520</t>
    <rPh sb="0" eb="2">
      <t>サギョウ</t>
    </rPh>
    <phoneticPr fontId="1"/>
  </si>
  <si>
    <t>作業521</t>
    <rPh sb="0" eb="2">
      <t>サギョウ</t>
    </rPh>
    <phoneticPr fontId="1"/>
  </si>
  <si>
    <t>作業522</t>
    <rPh sb="0" eb="2">
      <t>サギョウ</t>
    </rPh>
    <phoneticPr fontId="1"/>
  </si>
  <si>
    <t>作業523</t>
    <rPh sb="0" eb="2">
      <t>サギョウ</t>
    </rPh>
    <phoneticPr fontId="1"/>
  </si>
  <si>
    <t>作業524</t>
    <rPh sb="0" eb="2">
      <t>サギョウ</t>
    </rPh>
    <phoneticPr fontId="1"/>
  </si>
  <si>
    <t>作業525</t>
    <rPh sb="0" eb="2">
      <t>サギョウ</t>
    </rPh>
    <phoneticPr fontId="1"/>
  </si>
  <si>
    <t>作業526</t>
    <rPh sb="0" eb="2">
      <t>サギョウ</t>
    </rPh>
    <phoneticPr fontId="1"/>
  </si>
  <si>
    <t>作業527</t>
    <rPh sb="0" eb="2">
      <t>サギョウ</t>
    </rPh>
    <phoneticPr fontId="1"/>
  </si>
  <si>
    <t>作業528</t>
    <rPh sb="0" eb="2">
      <t>サギョウ</t>
    </rPh>
    <phoneticPr fontId="1"/>
  </si>
  <si>
    <t>作業529</t>
    <rPh sb="0" eb="2">
      <t>サギョウ</t>
    </rPh>
    <phoneticPr fontId="1"/>
  </si>
  <si>
    <t>作業530</t>
    <rPh sb="0" eb="2">
      <t>サギョウ</t>
    </rPh>
    <phoneticPr fontId="1"/>
  </si>
  <si>
    <t>作業531</t>
    <rPh sb="0" eb="2">
      <t>サギョウ</t>
    </rPh>
    <phoneticPr fontId="1"/>
  </si>
  <si>
    <t>作業532</t>
    <rPh sb="0" eb="2">
      <t>サギョウ</t>
    </rPh>
    <phoneticPr fontId="1"/>
  </si>
  <si>
    <t>作業533</t>
    <rPh sb="0" eb="2">
      <t>サギョウ</t>
    </rPh>
    <phoneticPr fontId="1"/>
  </si>
  <si>
    <t>作業534</t>
    <rPh sb="0" eb="2">
      <t>サギョウ</t>
    </rPh>
    <phoneticPr fontId="1"/>
  </si>
  <si>
    <t>作業535</t>
    <rPh sb="0" eb="2">
      <t>サギョウ</t>
    </rPh>
    <phoneticPr fontId="1"/>
  </si>
  <si>
    <t>作業536</t>
    <rPh sb="0" eb="2">
      <t>サギョウ</t>
    </rPh>
    <phoneticPr fontId="1"/>
  </si>
  <si>
    <t>作業537</t>
    <rPh sb="0" eb="2">
      <t>サギョウ</t>
    </rPh>
    <phoneticPr fontId="1"/>
  </si>
  <si>
    <t>作業538</t>
    <rPh sb="0" eb="2">
      <t>サギョウ</t>
    </rPh>
    <phoneticPr fontId="1"/>
  </si>
  <si>
    <t>作業539</t>
    <rPh sb="0" eb="2">
      <t>サギョウ</t>
    </rPh>
    <phoneticPr fontId="1"/>
  </si>
  <si>
    <t>作業540</t>
    <rPh sb="0" eb="2">
      <t>サギョウ</t>
    </rPh>
    <phoneticPr fontId="1"/>
  </si>
  <si>
    <t>作業541</t>
    <rPh sb="0" eb="2">
      <t>サギョウ</t>
    </rPh>
    <phoneticPr fontId="1"/>
  </si>
  <si>
    <t>作業542</t>
    <rPh sb="0" eb="2">
      <t>サギョウ</t>
    </rPh>
    <phoneticPr fontId="1"/>
  </si>
  <si>
    <t>作業543</t>
    <rPh sb="0" eb="2">
      <t>サギョウ</t>
    </rPh>
    <phoneticPr fontId="1"/>
  </si>
  <si>
    <t>作業544</t>
    <rPh sb="0" eb="2">
      <t>サギョウ</t>
    </rPh>
    <phoneticPr fontId="1"/>
  </si>
  <si>
    <t>作業545</t>
    <rPh sb="0" eb="2">
      <t>サギョウ</t>
    </rPh>
    <phoneticPr fontId="1"/>
  </si>
  <si>
    <t>作業546</t>
    <rPh sb="0" eb="2">
      <t>サギョウ</t>
    </rPh>
    <phoneticPr fontId="1"/>
  </si>
  <si>
    <t>作業547</t>
    <rPh sb="0" eb="2">
      <t>サギョウ</t>
    </rPh>
    <phoneticPr fontId="1"/>
  </si>
  <si>
    <t>作業548</t>
    <rPh sb="0" eb="2">
      <t>サギョウ</t>
    </rPh>
    <phoneticPr fontId="1"/>
  </si>
  <si>
    <t>作業549</t>
    <rPh sb="0" eb="2">
      <t>サギョウ</t>
    </rPh>
    <phoneticPr fontId="1"/>
  </si>
  <si>
    <t>作業550</t>
    <rPh sb="0" eb="2">
      <t>サギョウ</t>
    </rPh>
    <phoneticPr fontId="1"/>
  </si>
  <si>
    <t>作業551</t>
    <rPh sb="0" eb="2">
      <t>サギョウ</t>
    </rPh>
    <phoneticPr fontId="1"/>
  </si>
  <si>
    <t>作業552</t>
    <rPh sb="0" eb="2">
      <t>サギョウ</t>
    </rPh>
    <phoneticPr fontId="1"/>
  </si>
  <si>
    <t>作業553</t>
    <rPh sb="0" eb="2">
      <t>サギョウ</t>
    </rPh>
    <phoneticPr fontId="1"/>
  </si>
  <si>
    <t>作業554</t>
    <rPh sb="0" eb="2">
      <t>サギョウ</t>
    </rPh>
    <phoneticPr fontId="1"/>
  </si>
  <si>
    <t>作業555</t>
    <rPh sb="0" eb="2">
      <t>サギョウ</t>
    </rPh>
    <phoneticPr fontId="1"/>
  </si>
  <si>
    <t>作業556</t>
    <rPh sb="0" eb="2">
      <t>サギョウ</t>
    </rPh>
    <phoneticPr fontId="1"/>
  </si>
  <si>
    <t>作業557</t>
    <rPh sb="0" eb="2">
      <t>サギョウ</t>
    </rPh>
    <phoneticPr fontId="1"/>
  </si>
  <si>
    <t>作業558</t>
    <rPh sb="0" eb="2">
      <t>サギョウ</t>
    </rPh>
    <phoneticPr fontId="1"/>
  </si>
  <si>
    <t>作業559</t>
    <rPh sb="0" eb="2">
      <t>サギョウ</t>
    </rPh>
    <phoneticPr fontId="1"/>
  </si>
  <si>
    <t>作業560</t>
    <rPh sb="0" eb="2">
      <t>サギョウ</t>
    </rPh>
    <phoneticPr fontId="1"/>
  </si>
  <si>
    <t>作業561</t>
    <rPh sb="0" eb="2">
      <t>サギョウ</t>
    </rPh>
    <phoneticPr fontId="1"/>
  </si>
  <si>
    <t>作業562</t>
    <rPh sb="0" eb="2">
      <t>サギョウ</t>
    </rPh>
    <phoneticPr fontId="1"/>
  </si>
  <si>
    <t>作業563</t>
    <rPh sb="0" eb="2">
      <t>サギョウ</t>
    </rPh>
    <phoneticPr fontId="1"/>
  </si>
  <si>
    <t>作業564</t>
    <rPh sb="0" eb="2">
      <t>サギョウ</t>
    </rPh>
    <phoneticPr fontId="1"/>
  </si>
  <si>
    <t>作業565</t>
    <rPh sb="0" eb="2">
      <t>サギョウ</t>
    </rPh>
    <phoneticPr fontId="1"/>
  </si>
  <si>
    <t>作業566</t>
    <rPh sb="0" eb="2">
      <t>サギョウ</t>
    </rPh>
    <phoneticPr fontId="1"/>
  </si>
  <si>
    <t>作業567</t>
    <rPh sb="0" eb="2">
      <t>サギョウ</t>
    </rPh>
    <phoneticPr fontId="1"/>
  </si>
  <si>
    <t>作業568</t>
    <rPh sb="0" eb="2">
      <t>サギョウ</t>
    </rPh>
    <phoneticPr fontId="1"/>
  </si>
  <si>
    <t>作業569</t>
    <rPh sb="0" eb="2">
      <t>サギョウ</t>
    </rPh>
    <phoneticPr fontId="1"/>
  </si>
  <si>
    <t>作業570</t>
    <rPh sb="0" eb="2">
      <t>サギョウ</t>
    </rPh>
    <phoneticPr fontId="1"/>
  </si>
  <si>
    <t>作業571</t>
    <rPh sb="0" eb="2">
      <t>サギョウ</t>
    </rPh>
    <phoneticPr fontId="1"/>
  </si>
  <si>
    <t>作業572</t>
    <rPh sb="0" eb="2">
      <t>サギョウ</t>
    </rPh>
    <phoneticPr fontId="1"/>
  </si>
  <si>
    <t>作業573</t>
    <rPh sb="0" eb="2">
      <t>サギョウ</t>
    </rPh>
    <phoneticPr fontId="1"/>
  </si>
  <si>
    <t>作業574</t>
    <rPh sb="0" eb="2">
      <t>サギョウ</t>
    </rPh>
    <phoneticPr fontId="1"/>
  </si>
  <si>
    <t>作業575</t>
    <rPh sb="0" eb="2">
      <t>サギョウ</t>
    </rPh>
    <phoneticPr fontId="1"/>
  </si>
  <si>
    <t>作業576</t>
    <rPh sb="0" eb="2">
      <t>サギョウ</t>
    </rPh>
    <phoneticPr fontId="1"/>
  </si>
  <si>
    <t>作業577</t>
    <rPh sb="0" eb="2">
      <t>サギョウ</t>
    </rPh>
    <phoneticPr fontId="1"/>
  </si>
  <si>
    <t>作業578</t>
    <rPh sb="0" eb="2">
      <t>サギョウ</t>
    </rPh>
    <phoneticPr fontId="1"/>
  </si>
  <si>
    <t>作業579</t>
    <rPh sb="0" eb="2">
      <t>サギョウ</t>
    </rPh>
    <phoneticPr fontId="1"/>
  </si>
  <si>
    <t>作業580</t>
    <rPh sb="0" eb="2">
      <t>サギョウ</t>
    </rPh>
    <phoneticPr fontId="1"/>
  </si>
  <si>
    <t>作業581</t>
    <rPh sb="0" eb="2">
      <t>サギョウ</t>
    </rPh>
    <phoneticPr fontId="1"/>
  </si>
  <si>
    <t>作業582</t>
    <rPh sb="0" eb="2">
      <t>サギョウ</t>
    </rPh>
    <phoneticPr fontId="1"/>
  </si>
  <si>
    <t>作業583</t>
    <rPh sb="0" eb="2">
      <t>サギョウ</t>
    </rPh>
    <phoneticPr fontId="1"/>
  </si>
  <si>
    <t>作業584</t>
    <rPh sb="0" eb="2">
      <t>サギョウ</t>
    </rPh>
    <phoneticPr fontId="1"/>
  </si>
  <si>
    <t>作業585</t>
    <rPh sb="0" eb="2">
      <t>サギョウ</t>
    </rPh>
    <phoneticPr fontId="1"/>
  </si>
  <si>
    <t>作業586</t>
    <rPh sb="0" eb="2">
      <t>サギョウ</t>
    </rPh>
    <phoneticPr fontId="1"/>
  </si>
  <si>
    <t>作業587</t>
    <rPh sb="0" eb="2">
      <t>サギョウ</t>
    </rPh>
    <phoneticPr fontId="1"/>
  </si>
  <si>
    <t>作業588</t>
    <rPh sb="0" eb="2">
      <t>サギョウ</t>
    </rPh>
    <phoneticPr fontId="1"/>
  </si>
  <si>
    <t>作業589</t>
    <rPh sb="0" eb="2">
      <t>サギョウ</t>
    </rPh>
    <phoneticPr fontId="1"/>
  </si>
  <si>
    <t>作業590</t>
    <rPh sb="0" eb="2">
      <t>サギョウ</t>
    </rPh>
    <phoneticPr fontId="1"/>
  </si>
  <si>
    <t>作業591</t>
    <rPh sb="0" eb="2">
      <t>サギョウ</t>
    </rPh>
    <phoneticPr fontId="1"/>
  </si>
  <si>
    <t>作業592</t>
    <rPh sb="0" eb="2">
      <t>サギョウ</t>
    </rPh>
    <phoneticPr fontId="1"/>
  </si>
  <si>
    <t>作業593</t>
    <rPh sb="0" eb="2">
      <t>サギョウ</t>
    </rPh>
    <phoneticPr fontId="1"/>
  </si>
  <si>
    <t>作業594</t>
    <rPh sb="0" eb="2">
      <t>サギョウ</t>
    </rPh>
    <phoneticPr fontId="1"/>
  </si>
  <si>
    <t>作業595</t>
    <rPh sb="0" eb="2">
      <t>サギョウ</t>
    </rPh>
    <phoneticPr fontId="1"/>
  </si>
  <si>
    <t>作業596</t>
    <rPh sb="0" eb="2">
      <t>サギョウ</t>
    </rPh>
    <phoneticPr fontId="1"/>
  </si>
  <si>
    <t>作業597</t>
    <rPh sb="0" eb="2">
      <t>サギョウ</t>
    </rPh>
    <phoneticPr fontId="1"/>
  </si>
  <si>
    <t>作業598</t>
    <rPh sb="0" eb="2">
      <t>サギョウ</t>
    </rPh>
    <phoneticPr fontId="1"/>
  </si>
  <si>
    <t>作業599</t>
    <rPh sb="0" eb="2">
      <t>サギョウ</t>
    </rPh>
    <phoneticPr fontId="1"/>
  </si>
  <si>
    <t>作業600</t>
    <rPh sb="0" eb="2">
      <t>サギョウ</t>
    </rPh>
    <phoneticPr fontId="1"/>
  </si>
  <si>
    <t>作業601</t>
    <rPh sb="0" eb="2">
      <t>サギョウ</t>
    </rPh>
    <phoneticPr fontId="1"/>
  </si>
  <si>
    <t>作業602</t>
    <rPh sb="0" eb="2">
      <t>サギョウ</t>
    </rPh>
    <phoneticPr fontId="1"/>
  </si>
  <si>
    <t>作業603</t>
    <rPh sb="0" eb="2">
      <t>サギョウ</t>
    </rPh>
    <phoneticPr fontId="1"/>
  </si>
  <si>
    <t>作業604</t>
    <rPh sb="0" eb="2">
      <t>サギョウ</t>
    </rPh>
    <phoneticPr fontId="1"/>
  </si>
  <si>
    <t>作業605</t>
    <rPh sb="0" eb="2">
      <t>サギョウ</t>
    </rPh>
    <phoneticPr fontId="1"/>
  </si>
  <si>
    <t>作業606</t>
    <rPh sb="0" eb="2">
      <t>サギョウ</t>
    </rPh>
    <phoneticPr fontId="1"/>
  </si>
  <si>
    <t>作業607</t>
    <rPh sb="0" eb="2">
      <t>サギョウ</t>
    </rPh>
    <phoneticPr fontId="1"/>
  </si>
  <si>
    <t>作業608</t>
    <rPh sb="0" eb="2">
      <t>サギョウ</t>
    </rPh>
    <phoneticPr fontId="1"/>
  </si>
  <si>
    <t>作業609</t>
    <rPh sb="0" eb="2">
      <t>サギョウ</t>
    </rPh>
    <phoneticPr fontId="1"/>
  </si>
  <si>
    <t>作業610</t>
    <rPh sb="0" eb="2">
      <t>サギョウ</t>
    </rPh>
    <phoneticPr fontId="1"/>
  </si>
  <si>
    <t>作業611</t>
    <rPh sb="0" eb="2">
      <t>サギョウ</t>
    </rPh>
    <phoneticPr fontId="1"/>
  </si>
  <si>
    <t>作業612</t>
    <rPh sb="0" eb="2">
      <t>サギョウ</t>
    </rPh>
    <phoneticPr fontId="1"/>
  </si>
  <si>
    <t>作業613</t>
    <rPh sb="0" eb="2">
      <t>サギョウ</t>
    </rPh>
    <phoneticPr fontId="1"/>
  </si>
  <si>
    <t>作業614</t>
    <rPh sb="0" eb="2">
      <t>サギョウ</t>
    </rPh>
    <phoneticPr fontId="1"/>
  </si>
  <si>
    <t>作業615</t>
    <rPh sb="0" eb="2">
      <t>サギョウ</t>
    </rPh>
    <phoneticPr fontId="1"/>
  </si>
  <si>
    <t>作業616</t>
    <rPh sb="0" eb="2">
      <t>サギョウ</t>
    </rPh>
    <phoneticPr fontId="1"/>
  </si>
  <si>
    <t>作業617</t>
    <rPh sb="0" eb="2">
      <t>サギョウ</t>
    </rPh>
    <phoneticPr fontId="1"/>
  </si>
  <si>
    <t>作業618</t>
    <rPh sb="0" eb="2">
      <t>サギョウ</t>
    </rPh>
    <phoneticPr fontId="1"/>
  </si>
  <si>
    <t>作業619</t>
    <rPh sb="0" eb="2">
      <t>サギョウ</t>
    </rPh>
    <phoneticPr fontId="1"/>
  </si>
  <si>
    <t>作業620</t>
    <rPh sb="0" eb="2">
      <t>サギョウ</t>
    </rPh>
    <phoneticPr fontId="1"/>
  </si>
  <si>
    <t>作業621</t>
    <rPh sb="0" eb="2">
      <t>サギョウ</t>
    </rPh>
    <phoneticPr fontId="1"/>
  </si>
  <si>
    <t>作業622</t>
    <rPh sb="0" eb="2">
      <t>サギョウ</t>
    </rPh>
    <phoneticPr fontId="1"/>
  </si>
  <si>
    <t>作業623</t>
    <rPh sb="0" eb="2">
      <t>サギョウ</t>
    </rPh>
    <phoneticPr fontId="1"/>
  </si>
  <si>
    <t>作業624</t>
    <rPh sb="0" eb="2">
      <t>サギョウ</t>
    </rPh>
    <phoneticPr fontId="1"/>
  </si>
  <si>
    <t>作業625</t>
    <rPh sb="0" eb="2">
      <t>サギョウ</t>
    </rPh>
    <phoneticPr fontId="1"/>
  </si>
  <si>
    <t>作業626</t>
    <rPh sb="0" eb="2">
      <t>サギョウ</t>
    </rPh>
    <phoneticPr fontId="1"/>
  </si>
  <si>
    <t>作業627</t>
    <rPh sb="0" eb="2">
      <t>サギョウ</t>
    </rPh>
    <phoneticPr fontId="1"/>
  </si>
  <si>
    <t>作業628</t>
    <rPh sb="0" eb="2">
      <t>サギョウ</t>
    </rPh>
    <phoneticPr fontId="1"/>
  </si>
  <si>
    <t>作業629</t>
    <rPh sb="0" eb="2">
      <t>サギョウ</t>
    </rPh>
    <phoneticPr fontId="1"/>
  </si>
  <si>
    <t>作業630</t>
    <rPh sb="0" eb="2">
      <t>サギョウ</t>
    </rPh>
    <phoneticPr fontId="1"/>
  </si>
  <si>
    <t>作業631</t>
    <rPh sb="0" eb="2">
      <t>サギョウ</t>
    </rPh>
    <phoneticPr fontId="1"/>
  </si>
  <si>
    <t>作業632</t>
    <rPh sb="0" eb="2">
      <t>サギョウ</t>
    </rPh>
    <phoneticPr fontId="1"/>
  </si>
  <si>
    <t>作業633</t>
    <rPh sb="0" eb="2">
      <t>サギョウ</t>
    </rPh>
    <phoneticPr fontId="1"/>
  </si>
  <si>
    <t>作業634</t>
    <rPh sb="0" eb="2">
      <t>サギョウ</t>
    </rPh>
    <phoneticPr fontId="1"/>
  </si>
  <si>
    <t>作業635</t>
    <rPh sb="0" eb="2">
      <t>サギョウ</t>
    </rPh>
    <phoneticPr fontId="1"/>
  </si>
  <si>
    <t>作業636</t>
    <rPh sb="0" eb="2">
      <t>サギョウ</t>
    </rPh>
    <phoneticPr fontId="1"/>
  </si>
  <si>
    <t>作業637</t>
    <rPh sb="0" eb="2">
      <t>サギョウ</t>
    </rPh>
    <phoneticPr fontId="1"/>
  </si>
  <si>
    <t>作業638</t>
    <rPh sb="0" eb="2">
      <t>サギョウ</t>
    </rPh>
    <phoneticPr fontId="1"/>
  </si>
  <si>
    <t>作業639</t>
    <rPh sb="0" eb="2">
      <t>サギョウ</t>
    </rPh>
    <phoneticPr fontId="1"/>
  </si>
  <si>
    <t>作業640</t>
    <rPh sb="0" eb="2">
      <t>サギョウ</t>
    </rPh>
    <phoneticPr fontId="1"/>
  </si>
  <si>
    <t>作業641</t>
    <rPh sb="0" eb="2">
      <t>サギョウ</t>
    </rPh>
    <phoneticPr fontId="1"/>
  </si>
  <si>
    <t>作業642</t>
    <rPh sb="0" eb="2">
      <t>サギョウ</t>
    </rPh>
    <phoneticPr fontId="1"/>
  </si>
  <si>
    <t>作業643</t>
    <rPh sb="0" eb="2">
      <t>サギョウ</t>
    </rPh>
    <phoneticPr fontId="1"/>
  </si>
  <si>
    <t>作業644</t>
    <rPh sb="0" eb="2">
      <t>サギョウ</t>
    </rPh>
    <phoneticPr fontId="1"/>
  </si>
  <si>
    <t>作業645</t>
    <rPh sb="0" eb="2">
      <t>サギョウ</t>
    </rPh>
    <phoneticPr fontId="1"/>
  </si>
  <si>
    <t>作業646</t>
    <rPh sb="0" eb="2">
      <t>サギョウ</t>
    </rPh>
    <phoneticPr fontId="1"/>
  </si>
  <si>
    <t>作業647</t>
    <rPh sb="0" eb="2">
      <t>サギョウ</t>
    </rPh>
    <phoneticPr fontId="1"/>
  </si>
  <si>
    <t>作業648</t>
    <rPh sb="0" eb="2">
      <t>サギョウ</t>
    </rPh>
    <phoneticPr fontId="1"/>
  </si>
  <si>
    <t>作業649</t>
    <rPh sb="0" eb="2">
      <t>サギョウ</t>
    </rPh>
    <phoneticPr fontId="1"/>
  </si>
  <si>
    <t>作業650</t>
    <rPh sb="0" eb="2">
      <t>サギョウ</t>
    </rPh>
    <phoneticPr fontId="1"/>
  </si>
  <si>
    <t>作業651</t>
    <rPh sb="0" eb="2">
      <t>サギョウ</t>
    </rPh>
    <phoneticPr fontId="1"/>
  </si>
  <si>
    <t>作業652</t>
    <rPh sb="0" eb="2">
      <t>サギョウ</t>
    </rPh>
    <phoneticPr fontId="1"/>
  </si>
  <si>
    <t>作業653</t>
    <rPh sb="0" eb="2">
      <t>サギョウ</t>
    </rPh>
    <phoneticPr fontId="1"/>
  </si>
  <si>
    <t>作業654</t>
    <rPh sb="0" eb="2">
      <t>サギョウ</t>
    </rPh>
    <phoneticPr fontId="1"/>
  </si>
  <si>
    <t>作業655</t>
    <rPh sb="0" eb="2">
      <t>サギョウ</t>
    </rPh>
    <phoneticPr fontId="1"/>
  </si>
  <si>
    <t>作業656</t>
    <rPh sb="0" eb="2">
      <t>サギョウ</t>
    </rPh>
    <phoneticPr fontId="1"/>
  </si>
  <si>
    <t>作業657</t>
    <rPh sb="0" eb="2">
      <t>サギョウ</t>
    </rPh>
    <phoneticPr fontId="1"/>
  </si>
  <si>
    <t>作業658</t>
    <rPh sb="0" eb="2">
      <t>サギョウ</t>
    </rPh>
    <phoneticPr fontId="1"/>
  </si>
  <si>
    <t>作業659</t>
    <rPh sb="0" eb="2">
      <t>サギョウ</t>
    </rPh>
    <phoneticPr fontId="1"/>
  </si>
  <si>
    <t>作業660</t>
    <rPh sb="0" eb="2">
      <t>サギョウ</t>
    </rPh>
    <phoneticPr fontId="1"/>
  </si>
  <si>
    <t>作業661</t>
    <rPh sb="0" eb="2">
      <t>サギョウ</t>
    </rPh>
    <phoneticPr fontId="1"/>
  </si>
  <si>
    <t>作業662</t>
    <rPh sb="0" eb="2">
      <t>サギョウ</t>
    </rPh>
    <phoneticPr fontId="1"/>
  </si>
  <si>
    <t>作業663</t>
    <rPh sb="0" eb="2">
      <t>サギョウ</t>
    </rPh>
    <phoneticPr fontId="1"/>
  </si>
  <si>
    <t>作業664</t>
    <rPh sb="0" eb="2">
      <t>サギョウ</t>
    </rPh>
    <phoneticPr fontId="1"/>
  </si>
  <si>
    <t>作業665</t>
    <rPh sb="0" eb="2">
      <t>サギョウ</t>
    </rPh>
    <phoneticPr fontId="1"/>
  </si>
  <si>
    <t>作業666</t>
    <rPh sb="0" eb="2">
      <t>サギョウ</t>
    </rPh>
    <phoneticPr fontId="1"/>
  </si>
  <si>
    <t>作業667</t>
    <rPh sb="0" eb="2">
      <t>サギョウ</t>
    </rPh>
    <phoneticPr fontId="1"/>
  </si>
  <si>
    <t>作業668</t>
    <rPh sb="0" eb="2">
      <t>サギョウ</t>
    </rPh>
    <phoneticPr fontId="1"/>
  </si>
  <si>
    <t>作業669</t>
    <rPh sb="0" eb="2">
      <t>サギョウ</t>
    </rPh>
    <phoneticPr fontId="1"/>
  </si>
  <si>
    <t>作業670</t>
    <rPh sb="0" eb="2">
      <t>サギョウ</t>
    </rPh>
    <phoneticPr fontId="1"/>
  </si>
  <si>
    <t>作業671</t>
    <rPh sb="0" eb="2">
      <t>サギョウ</t>
    </rPh>
    <phoneticPr fontId="1"/>
  </si>
  <si>
    <t>作業672</t>
    <rPh sb="0" eb="2">
      <t>サギョウ</t>
    </rPh>
    <phoneticPr fontId="1"/>
  </si>
  <si>
    <t>作業673</t>
    <rPh sb="0" eb="2">
      <t>サギョウ</t>
    </rPh>
    <phoneticPr fontId="1"/>
  </si>
  <si>
    <t>作業674</t>
    <rPh sb="0" eb="2">
      <t>サギョウ</t>
    </rPh>
    <phoneticPr fontId="1"/>
  </si>
  <si>
    <t>作業675</t>
    <rPh sb="0" eb="2">
      <t>サギョウ</t>
    </rPh>
    <phoneticPr fontId="1"/>
  </si>
  <si>
    <t>作業676</t>
    <rPh sb="0" eb="2">
      <t>サギョウ</t>
    </rPh>
    <phoneticPr fontId="1"/>
  </si>
  <si>
    <t>作業677</t>
    <rPh sb="0" eb="2">
      <t>サギョウ</t>
    </rPh>
    <phoneticPr fontId="1"/>
  </si>
  <si>
    <t>作業678</t>
    <rPh sb="0" eb="2">
      <t>サギョウ</t>
    </rPh>
    <phoneticPr fontId="1"/>
  </si>
  <si>
    <t>作業679</t>
    <rPh sb="0" eb="2">
      <t>サギョウ</t>
    </rPh>
    <phoneticPr fontId="1"/>
  </si>
  <si>
    <t>作業680</t>
    <rPh sb="0" eb="2">
      <t>サギョウ</t>
    </rPh>
    <phoneticPr fontId="1"/>
  </si>
  <si>
    <t>作業681</t>
    <rPh sb="0" eb="2">
      <t>サギョウ</t>
    </rPh>
    <phoneticPr fontId="1"/>
  </si>
  <si>
    <t>作業682</t>
    <rPh sb="0" eb="2">
      <t>サギョウ</t>
    </rPh>
    <phoneticPr fontId="1"/>
  </si>
  <si>
    <t>作業683</t>
    <rPh sb="0" eb="2">
      <t>サギョウ</t>
    </rPh>
    <phoneticPr fontId="1"/>
  </si>
  <si>
    <t>作業684</t>
    <rPh sb="0" eb="2">
      <t>サギョウ</t>
    </rPh>
    <phoneticPr fontId="1"/>
  </si>
  <si>
    <t>作業685</t>
    <rPh sb="0" eb="2">
      <t>サギョウ</t>
    </rPh>
    <phoneticPr fontId="1"/>
  </si>
  <si>
    <t>作業686</t>
    <rPh sb="0" eb="2">
      <t>サギョウ</t>
    </rPh>
    <phoneticPr fontId="1"/>
  </si>
  <si>
    <t>作業687</t>
    <rPh sb="0" eb="2">
      <t>サギョウ</t>
    </rPh>
    <phoneticPr fontId="1"/>
  </si>
  <si>
    <t>作業688</t>
    <rPh sb="0" eb="2">
      <t>サギョウ</t>
    </rPh>
    <phoneticPr fontId="1"/>
  </si>
  <si>
    <t>作業689</t>
    <rPh sb="0" eb="2">
      <t>サギョウ</t>
    </rPh>
    <phoneticPr fontId="1"/>
  </si>
  <si>
    <t>作業690</t>
    <rPh sb="0" eb="2">
      <t>サギョウ</t>
    </rPh>
    <phoneticPr fontId="1"/>
  </si>
  <si>
    <t>作業691</t>
    <rPh sb="0" eb="2">
      <t>サギョウ</t>
    </rPh>
    <phoneticPr fontId="1"/>
  </si>
  <si>
    <t>作業692</t>
    <rPh sb="0" eb="2">
      <t>サギョウ</t>
    </rPh>
    <phoneticPr fontId="1"/>
  </si>
  <si>
    <t>作業693</t>
    <rPh sb="0" eb="2">
      <t>サギョウ</t>
    </rPh>
    <phoneticPr fontId="1"/>
  </si>
  <si>
    <t>作業694</t>
    <rPh sb="0" eb="2">
      <t>サギョウ</t>
    </rPh>
    <phoneticPr fontId="1"/>
  </si>
  <si>
    <t>作業695</t>
    <rPh sb="0" eb="2">
      <t>サギョウ</t>
    </rPh>
    <phoneticPr fontId="1"/>
  </si>
  <si>
    <t>作業696</t>
    <rPh sb="0" eb="2">
      <t>サギョウ</t>
    </rPh>
    <phoneticPr fontId="1"/>
  </si>
  <si>
    <t>作業697</t>
    <rPh sb="0" eb="2">
      <t>サギョウ</t>
    </rPh>
    <phoneticPr fontId="1"/>
  </si>
  <si>
    <t>作業698</t>
    <rPh sb="0" eb="2">
      <t>サギョウ</t>
    </rPh>
    <phoneticPr fontId="1"/>
  </si>
  <si>
    <t>作業699</t>
    <rPh sb="0" eb="2">
      <t>サギョウ</t>
    </rPh>
    <phoneticPr fontId="1"/>
  </si>
  <si>
    <t>作業700</t>
    <rPh sb="0" eb="2">
      <t>サギョウ</t>
    </rPh>
    <phoneticPr fontId="1"/>
  </si>
  <si>
    <t>作業701</t>
    <rPh sb="0" eb="2">
      <t>サギョウ</t>
    </rPh>
    <phoneticPr fontId="1"/>
  </si>
  <si>
    <t>作業702</t>
    <rPh sb="0" eb="2">
      <t>サギョウ</t>
    </rPh>
    <phoneticPr fontId="1"/>
  </si>
  <si>
    <t>作業703</t>
    <rPh sb="0" eb="2">
      <t>サギョウ</t>
    </rPh>
    <phoneticPr fontId="1"/>
  </si>
  <si>
    <t>作業704</t>
    <rPh sb="0" eb="2">
      <t>サギョウ</t>
    </rPh>
    <phoneticPr fontId="1"/>
  </si>
  <si>
    <t>作業705</t>
    <rPh sb="0" eb="2">
      <t>サギョウ</t>
    </rPh>
    <phoneticPr fontId="1"/>
  </si>
  <si>
    <t>作業706</t>
    <rPh sb="0" eb="2">
      <t>サギョウ</t>
    </rPh>
    <phoneticPr fontId="1"/>
  </si>
  <si>
    <t>作業707</t>
    <rPh sb="0" eb="2">
      <t>サギョウ</t>
    </rPh>
    <phoneticPr fontId="1"/>
  </si>
  <si>
    <t>作業708</t>
    <rPh sb="0" eb="2">
      <t>サギョウ</t>
    </rPh>
    <phoneticPr fontId="1"/>
  </si>
  <si>
    <t>作業709</t>
    <rPh sb="0" eb="2">
      <t>サギョウ</t>
    </rPh>
    <phoneticPr fontId="1"/>
  </si>
  <si>
    <t>作業710</t>
    <rPh sb="0" eb="2">
      <t>サギョウ</t>
    </rPh>
    <phoneticPr fontId="1"/>
  </si>
  <si>
    <t>作業711</t>
    <rPh sb="0" eb="2">
      <t>サギョウ</t>
    </rPh>
    <phoneticPr fontId="1"/>
  </si>
  <si>
    <t>作業712</t>
    <rPh sb="0" eb="2">
      <t>サギョウ</t>
    </rPh>
    <phoneticPr fontId="1"/>
  </si>
  <si>
    <t>作業713</t>
    <rPh sb="0" eb="2">
      <t>サギョウ</t>
    </rPh>
    <phoneticPr fontId="1"/>
  </si>
  <si>
    <t>作業714</t>
    <rPh sb="0" eb="2">
      <t>サギョウ</t>
    </rPh>
    <phoneticPr fontId="1"/>
  </si>
  <si>
    <t>作業715</t>
    <rPh sb="0" eb="2">
      <t>サギョウ</t>
    </rPh>
    <phoneticPr fontId="1"/>
  </si>
  <si>
    <t>作業716</t>
    <rPh sb="0" eb="2">
      <t>サギョウ</t>
    </rPh>
    <phoneticPr fontId="1"/>
  </si>
  <si>
    <t>作業717</t>
    <rPh sb="0" eb="2">
      <t>サギョウ</t>
    </rPh>
    <phoneticPr fontId="1"/>
  </si>
  <si>
    <t>作業718</t>
    <rPh sb="0" eb="2">
      <t>サギョウ</t>
    </rPh>
    <phoneticPr fontId="1"/>
  </si>
  <si>
    <t>作業719</t>
    <rPh sb="0" eb="2">
      <t>サギョウ</t>
    </rPh>
    <phoneticPr fontId="1"/>
  </si>
  <si>
    <t>作業720</t>
    <rPh sb="0" eb="2">
      <t>サギョウ</t>
    </rPh>
    <phoneticPr fontId="1"/>
  </si>
  <si>
    <t>作業721</t>
    <rPh sb="0" eb="2">
      <t>サギョウ</t>
    </rPh>
    <phoneticPr fontId="1"/>
  </si>
  <si>
    <t>作業722</t>
    <rPh sb="0" eb="2">
      <t>サギョウ</t>
    </rPh>
    <phoneticPr fontId="1"/>
  </si>
  <si>
    <t>作業723</t>
    <rPh sb="0" eb="2">
      <t>サギョウ</t>
    </rPh>
    <phoneticPr fontId="1"/>
  </si>
  <si>
    <t>作業724</t>
    <rPh sb="0" eb="2">
      <t>サギョウ</t>
    </rPh>
    <phoneticPr fontId="1"/>
  </si>
  <si>
    <t>作業725</t>
    <rPh sb="0" eb="2">
      <t>サギョウ</t>
    </rPh>
    <phoneticPr fontId="1"/>
  </si>
  <si>
    <t>作業726</t>
    <rPh sb="0" eb="2">
      <t>サギョウ</t>
    </rPh>
    <phoneticPr fontId="1"/>
  </si>
  <si>
    <t>作業727</t>
    <rPh sb="0" eb="2">
      <t>サギョウ</t>
    </rPh>
    <phoneticPr fontId="1"/>
  </si>
  <si>
    <t>作業728</t>
    <rPh sb="0" eb="2">
      <t>サギョウ</t>
    </rPh>
    <phoneticPr fontId="1"/>
  </si>
  <si>
    <t>作業729</t>
    <rPh sb="0" eb="2">
      <t>サギョウ</t>
    </rPh>
    <phoneticPr fontId="1"/>
  </si>
  <si>
    <t>作業730</t>
    <rPh sb="0" eb="2">
      <t>サギョウ</t>
    </rPh>
    <phoneticPr fontId="1"/>
  </si>
  <si>
    <t>作業731</t>
    <rPh sb="0" eb="2">
      <t>サギョウ</t>
    </rPh>
    <phoneticPr fontId="1"/>
  </si>
  <si>
    <t>作業732</t>
    <rPh sb="0" eb="2">
      <t>サギョウ</t>
    </rPh>
    <phoneticPr fontId="1"/>
  </si>
  <si>
    <t>作業733</t>
    <rPh sb="0" eb="2">
      <t>サギョウ</t>
    </rPh>
    <phoneticPr fontId="1"/>
  </si>
  <si>
    <t>作業734</t>
    <rPh sb="0" eb="2">
      <t>サギョウ</t>
    </rPh>
    <phoneticPr fontId="1"/>
  </si>
  <si>
    <t>作業735</t>
    <rPh sb="0" eb="2">
      <t>サギョウ</t>
    </rPh>
    <phoneticPr fontId="1"/>
  </si>
  <si>
    <t>作業736</t>
    <rPh sb="0" eb="2">
      <t>サギョウ</t>
    </rPh>
    <phoneticPr fontId="1"/>
  </si>
  <si>
    <t>作業737</t>
    <rPh sb="0" eb="2">
      <t>サギョウ</t>
    </rPh>
    <phoneticPr fontId="1"/>
  </si>
  <si>
    <t>作業738</t>
    <rPh sb="0" eb="2">
      <t>サギョウ</t>
    </rPh>
    <phoneticPr fontId="1"/>
  </si>
  <si>
    <t>作業739</t>
    <rPh sb="0" eb="2">
      <t>サギョウ</t>
    </rPh>
    <phoneticPr fontId="1"/>
  </si>
  <si>
    <t>作業740</t>
    <rPh sb="0" eb="2">
      <t>サギョウ</t>
    </rPh>
    <phoneticPr fontId="1"/>
  </si>
  <si>
    <t>作業741</t>
    <rPh sb="0" eb="2">
      <t>サギョウ</t>
    </rPh>
    <phoneticPr fontId="1"/>
  </si>
  <si>
    <t>作業742</t>
    <rPh sb="0" eb="2">
      <t>サギョウ</t>
    </rPh>
    <phoneticPr fontId="1"/>
  </si>
  <si>
    <t>作業743</t>
    <rPh sb="0" eb="2">
      <t>サギョウ</t>
    </rPh>
    <phoneticPr fontId="1"/>
  </si>
  <si>
    <t>作業744</t>
    <rPh sb="0" eb="2">
      <t>サギョウ</t>
    </rPh>
    <phoneticPr fontId="1"/>
  </si>
  <si>
    <t>作業745</t>
    <rPh sb="0" eb="2">
      <t>サギョウ</t>
    </rPh>
    <phoneticPr fontId="1"/>
  </si>
  <si>
    <t>作業746</t>
    <rPh sb="0" eb="2">
      <t>サギョウ</t>
    </rPh>
    <phoneticPr fontId="1"/>
  </si>
  <si>
    <t>作業747</t>
    <rPh sb="0" eb="2">
      <t>サギョウ</t>
    </rPh>
    <phoneticPr fontId="1"/>
  </si>
  <si>
    <t>作業748</t>
    <rPh sb="0" eb="2">
      <t>サギョウ</t>
    </rPh>
    <phoneticPr fontId="1"/>
  </si>
  <si>
    <t>作業749</t>
    <rPh sb="0" eb="2">
      <t>サギョウ</t>
    </rPh>
    <phoneticPr fontId="1"/>
  </si>
  <si>
    <t>作業750</t>
    <rPh sb="0" eb="2">
      <t>サギョウ</t>
    </rPh>
    <phoneticPr fontId="1"/>
  </si>
  <si>
    <t>作業751</t>
    <rPh sb="0" eb="2">
      <t>サギョウ</t>
    </rPh>
    <phoneticPr fontId="1"/>
  </si>
  <si>
    <t>作業752</t>
    <rPh sb="0" eb="2">
      <t>サギョウ</t>
    </rPh>
    <phoneticPr fontId="1"/>
  </si>
  <si>
    <t>作業753</t>
    <rPh sb="0" eb="2">
      <t>サギョウ</t>
    </rPh>
    <phoneticPr fontId="1"/>
  </si>
  <si>
    <t>作業754</t>
    <rPh sb="0" eb="2">
      <t>サギョウ</t>
    </rPh>
    <phoneticPr fontId="1"/>
  </si>
  <si>
    <t>作業755</t>
    <rPh sb="0" eb="2">
      <t>サギョウ</t>
    </rPh>
    <phoneticPr fontId="1"/>
  </si>
  <si>
    <t>作業756</t>
    <rPh sb="0" eb="2">
      <t>サギョウ</t>
    </rPh>
    <phoneticPr fontId="1"/>
  </si>
  <si>
    <t>作業757</t>
    <rPh sb="0" eb="2">
      <t>サギョウ</t>
    </rPh>
    <phoneticPr fontId="1"/>
  </si>
  <si>
    <t>作業758</t>
    <rPh sb="0" eb="2">
      <t>サギョウ</t>
    </rPh>
    <phoneticPr fontId="1"/>
  </si>
  <si>
    <t>作業759</t>
    <rPh sb="0" eb="2">
      <t>サギョウ</t>
    </rPh>
    <phoneticPr fontId="1"/>
  </si>
  <si>
    <t>作業760</t>
    <rPh sb="0" eb="2">
      <t>サギョウ</t>
    </rPh>
    <phoneticPr fontId="1"/>
  </si>
  <si>
    <t>作業761</t>
    <rPh sb="0" eb="2">
      <t>サギョウ</t>
    </rPh>
    <phoneticPr fontId="1"/>
  </si>
  <si>
    <t>作業762</t>
    <rPh sb="0" eb="2">
      <t>サギョウ</t>
    </rPh>
    <phoneticPr fontId="1"/>
  </si>
  <si>
    <t>作業763</t>
    <rPh sb="0" eb="2">
      <t>サギョウ</t>
    </rPh>
    <phoneticPr fontId="1"/>
  </si>
  <si>
    <t>作業764</t>
    <rPh sb="0" eb="2">
      <t>サギョウ</t>
    </rPh>
    <phoneticPr fontId="1"/>
  </si>
  <si>
    <t>作業765</t>
    <rPh sb="0" eb="2">
      <t>サギョウ</t>
    </rPh>
    <phoneticPr fontId="1"/>
  </si>
  <si>
    <t>作業766</t>
    <rPh sb="0" eb="2">
      <t>サギョウ</t>
    </rPh>
    <phoneticPr fontId="1"/>
  </si>
  <si>
    <t>作業767</t>
    <rPh sb="0" eb="2">
      <t>サギョウ</t>
    </rPh>
    <phoneticPr fontId="1"/>
  </si>
  <si>
    <t>作業768</t>
    <rPh sb="0" eb="2">
      <t>サギョウ</t>
    </rPh>
    <phoneticPr fontId="1"/>
  </si>
  <si>
    <t>作業769</t>
    <rPh sb="0" eb="2">
      <t>サギョウ</t>
    </rPh>
    <phoneticPr fontId="1"/>
  </si>
  <si>
    <t>作業770</t>
    <rPh sb="0" eb="2">
      <t>サギョウ</t>
    </rPh>
    <phoneticPr fontId="1"/>
  </si>
  <si>
    <t>作業771</t>
    <rPh sb="0" eb="2">
      <t>サギョウ</t>
    </rPh>
    <phoneticPr fontId="1"/>
  </si>
  <si>
    <t>作業772</t>
    <rPh sb="0" eb="2">
      <t>サギョウ</t>
    </rPh>
    <phoneticPr fontId="1"/>
  </si>
  <si>
    <t>作業773</t>
    <rPh sb="0" eb="2">
      <t>サギョウ</t>
    </rPh>
    <phoneticPr fontId="1"/>
  </si>
  <si>
    <t>作業774</t>
    <rPh sb="0" eb="2">
      <t>サギョウ</t>
    </rPh>
    <phoneticPr fontId="1"/>
  </si>
  <si>
    <t>作業775</t>
    <rPh sb="0" eb="2">
      <t>サギョウ</t>
    </rPh>
    <phoneticPr fontId="1"/>
  </si>
  <si>
    <t>作業776</t>
    <rPh sb="0" eb="2">
      <t>サギョウ</t>
    </rPh>
    <phoneticPr fontId="1"/>
  </si>
  <si>
    <t>作業777</t>
    <rPh sb="0" eb="2">
      <t>サギョウ</t>
    </rPh>
    <phoneticPr fontId="1"/>
  </si>
  <si>
    <t>作業778</t>
    <rPh sb="0" eb="2">
      <t>サギョウ</t>
    </rPh>
    <phoneticPr fontId="1"/>
  </si>
  <si>
    <t>作業779</t>
    <rPh sb="0" eb="2">
      <t>サギョウ</t>
    </rPh>
    <phoneticPr fontId="1"/>
  </si>
  <si>
    <t>作業780</t>
    <rPh sb="0" eb="2">
      <t>サギョウ</t>
    </rPh>
    <phoneticPr fontId="1"/>
  </si>
  <si>
    <t>作業781</t>
    <rPh sb="0" eb="2">
      <t>サギョウ</t>
    </rPh>
    <phoneticPr fontId="1"/>
  </si>
  <si>
    <t>作業782</t>
    <rPh sb="0" eb="2">
      <t>サギョウ</t>
    </rPh>
    <phoneticPr fontId="1"/>
  </si>
  <si>
    <t>作業783</t>
    <rPh sb="0" eb="2">
      <t>サギョウ</t>
    </rPh>
    <phoneticPr fontId="1"/>
  </si>
  <si>
    <t>作業784</t>
    <rPh sb="0" eb="2">
      <t>サギョウ</t>
    </rPh>
    <phoneticPr fontId="1"/>
  </si>
  <si>
    <t>作業785</t>
    <rPh sb="0" eb="2">
      <t>サギョウ</t>
    </rPh>
    <phoneticPr fontId="1"/>
  </si>
  <si>
    <t>作業786</t>
    <rPh sb="0" eb="2">
      <t>サギョウ</t>
    </rPh>
    <phoneticPr fontId="1"/>
  </si>
  <si>
    <t>作業787</t>
    <rPh sb="0" eb="2">
      <t>サギョウ</t>
    </rPh>
    <phoneticPr fontId="1"/>
  </si>
  <si>
    <t>作業788</t>
    <rPh sb="0" eb="2">
      <t>サギョウ</t>
    </rPh>
    <phoneticPr fontId="1"/>
  </si>
  <si>
    <t>作業789</t>
    <rPh sb="0" eb="2">
      <t>サギョウ</t>
    </rPh>
    <phoneticPr fontId="1"/>
  </si>
  <si>
    <t>作業790</t>
    <rPh sb="0" eb="2">
      <t>サギョウ</t>
    </rPh>
    <phoneticPr fontId="1"/>
  </si>
  <si>
    <t>作業791</t>
    <rPh sb="0" eb="2">
      <t>サギョウ</t>
    </rPh>
    <phoneticPr fontId="1"/>
  </si>
  <si>
    <t>作業792</t>
    <rPh sb="0" eb="2">
      <t>サギョウ</t>
    </rPh>
    <phoneticPr fontId="1"/>
  </si>
  <si>
    <t>作業793</t>
    <rPh sb="0" eb="2">
      <t>サギョウ</t>
    </rPh>
    <phoneticPr fontId="1"/>
  </si>
  <si>
    <t>作業794</t>
    <rPh sb="0" eb="2">
      <t>サギョウ</t>
    </rPh>
    <phoneticPr fontId="1"/>
  </si>
  <si>
    <t>作業795</t>
    <rPh sb="0" eb="2">
      <t>サギョウ</t>
    </rPh>
    <phoneticPr fontId="1"/>
  </si>
  <si>
    <t>作業796</t>
    <rPh sb="0" eb="2">
      <t>サギョウ</t>
    </rPh>
    <phoneticPr fontId="1"/>
  </si>
  <si>
    <t>作業797</t>
    <rPh sb="0" eb="2">
      <t>サギョウ</t>
    </rPh>
    <phoneticPr fontId="1"/>
  </si>
  <si>
    <t>作業798</t>
    <rPh sb="0" eb="2">
      <t>サギョウ</t>
    </rPh>
    <phoneticPr fontId="1"/>
  </si>
  <si>
    <t>作業799</t>
    <rPh sb="0" eb="2">
      <t>サギョウ</t>
    </rPh>
    <phoneticPr fontId="1"/>
  </si>
  <si>
    <t>作業800</t>
    <rPh sb="0" eb="2">
      <t>サギョウ</t>
    </rPh>
    <phoneticPr fontId="1"/>
  </si>
  <si>
    <t>作業801</t>
    <rPh sb="0" eb="2">
      <t>サギョウ</t>
    </rPh>
    <phoneticPr fontId="1"/>
  </si>
  <si>
    <t>作業802</t>
    <rPh sb="0" eb="2">
      <t>サギョウ</t>
    </rPh>
    <phoneticPr fontId="1"/>
  </si>
  <si>
    <t>作業803</t>
    <rPh sb="0" eb="2">
      <t>サギョウ</t>
    </rPh>
    <phoneticPr fontId="1"/>
  </si>
  <si>
    <t>作業804</t>
    <rPh sb="0" eb="2">
      <t>サギョウ</t>
    </rPh>
    <phoneticPr fontId="1"/>
  </si>
  <si>
    <t>作業805</t>
    <rPh sb="0" eb="2">
      <t>サギョウ</t>
    </rPh>
    <phoneticPr fontId="1"/>
  </si>
  <si>
    <t>作業806</t>
    <rPh sb="0" eb="2">
      <t>サギョウ</t>
    </rPh>
    <phoneticPr fontId="1"/>
  </si>
  <si>
    <t>作業807</t>
    <rPh sb="0" eb="2">
      <t>サギョウ</t>
    </rPh>
    <phoneticPr fontId="1"/>
  </si>
  <si>
    <t>作業808</t>
    <rPh sb="0" eb="2">
      <t>サギョウ</t>
    </rPh>
    <phoneticPr fontId="1"/>
  </si>
  <si>
    <t>作業809</t>
    <rPh sb="0" eb="2">
      <t>サギョウ</t>
    </rPh>
    <phoneticPr fontId="1"/>
  </si>
  <si>
    <t>作業810</t>
    <rPh sb="0" eb="2">
      <t>サギョウ</t>
    </rPh>
    <phoneticPr fontId="1"/>
  </si>
  <si>
    <t>作業811</t>
    <rPh sb="0" eb="2">
      <t>サギョウ</t>
    </rPh>
    <phoneticPr fontId="1"/>
  </si>
  <si>
    <t>作業812</t>
    <rPh sb="0" eb="2">
      <t>サギョウ</t>
    </rPh>
    <phoneticPr fontId="1"/>
  </si>
  <si>
    <t>作業813</t>
    <rPh sb="0" eb="2">
      <t>サギョウ</t>
    </rPh>
    <phoneticPr fontId="1"/>
  </si>
  <si>
    <t>作業814</t>
    <rPh sb="0" eb="2">
      <t>サギョウ</t>
    </rPh>
    <phoneticPr fontId="1"/>
  </si>
  <si>
    <t>作業815</t>
    <rPh sb="0" eb="2">
      <t>サギョウ</t>
    </rPh>
    <phoneticPr fontId="1"/>
  </si>
  <si>
    <t>作業816</t>
    <rPh sb="0" eb="2">
      <t>サギョウ</t>
    </rPh>
    <phoneticPr fontId="1"/>
  </si>
  <si>
    <t>作業817</t>
    <rPh sb="0" eb="2">
      <t>サギョウ</t>
    </rPh>
    <phoneticPr fontId="1"/>
  </si>
  <si>
    <t>作業818</t>
    <rPh sb="0" eb="2">
      <t>サギョウ</t>
    </rPh>
    <phoneticPr fontId="1"/>
  </si>
  <si>
    <t>作業819</t>
    <rPh sb="0" eb="2">
      <t>サギョウ</t>
    </rPh>
    <phoneticPr fontId="1"/>
  </si>
  <si>
    <t>作業820</t>
    <rPh sb="0" eb="2">
      <t>サギョウ</t>
    </rPh>
    <phoneticPr fontId="1"/>
  </si>
  <si>
    <t>作業821</t>
    <rPh sb="0" eb="2">
      <t>サギョウ</t>
    </rPh>
    <phoneticPr fontId="1"/>
  </si>
  <si>
    <t>作業822</t>
    <rPh sb="0" eb="2">
      <t>サギョウ</t>
    </rPh>
    <phoneticPr fontId="1"/>
  </si>
  <si>
    <t>作業823</t>
    <rPh sb="0" eb="2">
      <t>サギョウ</t>
    </rPh>
    <phoneticPr fontId="1"/>
  </si>
  <si>
    <t>作業824</t>
    <rPh sb="0" eb="2">
      <t>サギョウ</t>
    </rPh>
    <phoneticPr fontId="1"/>
  </si>
  <si>
    <t>作業825</t>
    <rPh sb="0" eb="2">
      <t>サギョウ</t>
    </rPh>
    <phoneticPr fontId="1"/>
  </si>
  <si>
    <t>作業826</t>
    <rPh sb="0" eb="2">
      <t>サギョウ</t>
    </rPh>
    <phoneticPr fontId="1"/>
  </si>
  <si>
    <t>作業827</t>
    <rPh sb="0" eb="2">
      <t>サギョウ</t>
    </rPh>
    <phoneticPr fontId="1"/>
  </si>
  <si>
    <t>作業828</t>
    <rPh sb="0" eb="2">
      <t>サギョウ</t>
    </rPh>
    <phoneticPr fontId="1"/>
  </si>
  <si>
    <t>作業829</t>
    <rPh sb="0" eb="2">
      <t>サギョウ</t>
    </rPh>
    <phoneticPr fontId="1"/>
  </si>
  <si>
    <t>作業830</t>
    <rPh sb="0" eb="2">
      <t>サギョウ</t>
    </rPh>
    <phoneticPr fontId="1"/>
  </si>
  <si>
    <t>作業831</t>
    <rPh sb="0" eb="2">
      <t>サギョウ</t>
    </rPh>
    <phoneticPr fontId="1"/>
  </si>
  <si>
    <t>作業832</t>
    <rPh sb="0" eb="2">
      <t>サギョウ</t>
    </rPh>
    <phoneticPr fontId="1"/>
  </si>
  <si>
    <t>作業833</t>
    <rPh sb="0" eb="2">
      <t>サギョウ</t>
    </rPh>
    <phoneticPr fontId="1"/>
  </si>
  <si>
    <t>作業834</t>
    <rPh sb="0" eb="2">
      <t>サギョウ</t>
    </rPh>
    <phoneticPr fontId="1"/>
  </si>
  <si>
    <t>作業835</t>
    <rPh sb="0" eb="2">
      <t>サギョウ</t>
    </rPh>
    <phoneticPr fontId="1"/>
  </si>
  <si>
    <t>作業836</t>
    <rPh sb="0" eb="2">
      <t>サギョウ</t>
    </rPh>
    <phoneticPr fontId="1"/>
  </si>
  <si>
    <t>作業837</t>
    <rPh sb="0" eb="2">
      <t>サギョウ</t>
    </rPh>
    <phoneticPr fontId="1"/>
  </si>
  <si>
    <t>作業838</t>
    <rPh sb="0" eb="2">
      <t>サギョウ</t>
    </rPh>
    <phoneticPr fontId="1"/>
  </si>
  <si>
    <t>作業839</t>
    <rPh sb="0" eb="2">
      <t>サギョウ</t>
    </rPh>
    <phoneticPr fontId="1"/>
  </si>
  <si>
    <t>作業840</t>
    <rPh sb="0" eb="2">
      <t>サギョウ</t>
    </rPh>
    <phoneticPr fontId="1"/>
  </si>
  <si>
    <t>作業841</t>
    <rPh sb="0" eb="2">
      <t>サギョウ</t>
    </rPh>
    <phoneticPr fontId="1"/>
  </si>
  <si>
    <t>作業842</t>
    <rPh sb="0" eb="2">
      <t>サギョウ</t>
    </rPh>
    <phoneticPr fontId="1"/>
  </si>
  <si>
    <t>作業843</t>
    <rPh sb="0" eb="2">
      <t>サギョウ</t>
    </rPh>
    <phoneticPr fontId="1"/>
  </si>
  <si>
    <t>作業844</t>
    <rPh sb="0" eb="2">
      <t>サギョウ</t>
    </rPh>
    <phoneticPr fontId="1"/>
  </si>
  <si>
    <t>作業845</t>
    <rPh sb="0" eb="2">
      <t>サギョウ</t>
    </rPh>
    <phoneticPr fontId="1"/>
  </si>
  <si>
    <t>作業846</t>
    <rPh sb="0" eb="2">
      <t>サギョウ</t>
    </rPh>
    <phoneticPr fontId="1"/>
  </si>
  <si>
    <t>作業847</t>
    <rPh sb="0" eb="2">
      <t>サギョウ</t>
    </rPh>
    <phoneticPr fontId="1"/>
  </si>
  <si>
    <t>作業848</t>
    <rPh sb="0" eb="2">
      <t>サギョウ</t>
    </rPh>
    <phoneticPr fontId="1"/>
  </si>
  <si>
    <t>作業849</t>
    <rPh sb="0" eb="2">
      <t>サギョウ</t>
    </rPh>
    <phoneticPr fontId="1"/>
  </si>
  <si>
    <t>作業850</t>
    <rPh sb="0" eb="2">
      <t>サギョウ</t>
    </rPh>
    <phoneticPr fontId="1"/>
  </si>
  <si>
    <t>作業851</t>
    <rPh sb="0" eb="2">
      <t>サギョウ</t>
    </rPh>
    <phoneticPr fontId="1"/>
  </si>
  <si>
    <t>作業852</t>
    <rPh sb="0" eb="2">
      <t>サギョウ</t>
    </rPh>
    <phoneticPr fontId="1"/>
  </si>
  <si>
    <t>作業853</t>
    <rPh sb="0" eb="2">
      <t>サギョウ</t>
    </rPh>
    <phoneticPr fontId="1"/>
  </si>
  <si>
    <t>作業854</t>
    <rPh sb="0" eb="2">
      <t>サギョウ</t>
    </rPh>
    <phoneticPr fontId="1"/>
  </si>
  <si>
    <t>作業855</t>
    <rPh sb="0" eb="2">
      <t>サギョウ</t>
    </rPh>
    <phoneticPr fontId="1"/>
  </si>
  <si>
    <t>作業856</t>
    <rPh sb="0" eb="2">
      <t>サギョウ</t>
    </rPh>
    <phoneticPr fontId="1"/>
  </si>
  <si>
    <t>作業857</t>
    <rPh sb="0" eb="2">
      <t>サギョウ</t>
    </rPh>
    <phoneticPr fontId="1"/>
  </si>
  <si>
    <t>作業858</t>
    <rPh sb="0" eb="2">
      <t>サギョウ</t>
    </rPh>
    <phoneticPr fontId="1"/>
  </si>
  <si>
    <t>作業859</t>
    <rPh sb="0" eb="2">
      <t>サギョウ</t>
    </rPh>
    <phoneticPr fontId="1"/>
  </si>
  <si>
    <t>作業860</t>
    <rPh sb="0" eb="2">
      <t>サギョウ</t>
    </rPh>
    <phoneticPr fontId="1"/>
  </si>
  <si>
    <t>作業861</t>
    <rPh sb="0" eb="2">
      <t>サギョウ</t>
    </rPh>
    <phoneticPr fontId="1"/>
  </si>
  <si>
    <t>作業862</t>
    <rPh sb="0" eb="2">
      <t>サギョウ</t>
    </rPh>
    <phoneticPr fontId="1"/>
  </si>
  <si>
    <t>作業863</t>
    <rPh sb="0" eb="2">
      <t>サギョウ</t>
    </rPh>
    <phoneticPr fontId="1"/>
  </si>
  <si>
    <t>作業864</t>
    <rPh sb="0" eb="2">
      <t>サギョウ</t>
    </rPh>
    <phoneticPr fontId="1"/>
  </si>
  <si>
    <t>作業865</t>
    <rPh sb="0" eb="2">
      <t>サギョウ</t>
    </rPh>
    <phoneticPr fontId="1"/>
  </si>
  <si>
    <t>作業866</t>
    <rPh sb="0" eb="2">
      <t>サギョウ</t>
    </rPh>
    <phoneticPr fontId="1"/>
  </si>
  <si>
    <t>作業867</t>
    <rPh sb="0" eb="2">
      <t>サギョウ</t>
    </rPh>
    <phoneticPr fontId="1"/>
  </si>
  <si>
    <t>作業868</t>
    <rPh sb="0" eb="2">
      <t>サギョウ</t>
    </rPh>
    <phoneticPr fontId="1"/>
  </si>
  <si>
    <t>作業869</t>
    <rPh sb="0" eb="2">
      <t>サギョウ</t>
    </rPh>
    <phoneticPr fontId="1"/>
  </si>
  <si>
    <t>作業870</t>
    <rPh sb="0" eb="2">
      <t>サギョウ</t>
    </rPh>
    <phoneticPr fontId="1"/>
  </si>
  <si>
    <t>作業871</t>
    <rPh sb="0" eb="2">
      <t>サギョウ</t>
    </rPh>
    <phoneticPr fontId="1"/>
  </si>
  <si>
    <t>作業872</t>
    <rPh sb="0" eb="2">
      <t>サギョウ</t>
    </rPh>
    <phoneticPr fontId="1"/>
  </si>
  <si>
    <t>作業873</t>
    <rPh sb="0" eb="2">
      <t>サギョウ</t>
    </rPh>
    <phoneticPr fontId="1"/>
  </si>
  <si>
    <t>作業874</t>
    <rPh sb="0" eb="2">
      <t>サギョウ</t>
    </rPh>
    <phoneticPr fontId="1"/>
  </si>
  <si>
    <t>作業875</t>
    <rPh sb="0" eb="2">
      <t>サギョウ</t>
    </rPh>
    <phoneticPr fontId="1"/>
  </si>
  <si>
    <t>作業876</t>
    <rPh sb="0" eb="2">
      <t>サギョウ</t>
    </rPh>
    <phoneticPr fontId="1"/>
  </si>
  <si>
    <t>作業877</t>
    <rPh sb="0" eb="2">
      <t>サギョウ</t>
    </rPh>
    <phoneticPr fontId="1"/>
  </si>
  <si>
    <t>作業878</t>
    <rPh sb="0" eb="2">
      <t>サギョウ</t>
    </rPh>
    <phoneticPr fontId="1"/>
  </si>
  <si>
    <t>作業879</t>
    <rPh sb="0" eb="2">
      <t>サギョウ</t>
    </rPh>
    <phoneticPr fontId="1"/>
  </si>
  <si>
    <t>作業880</t>
    <rPh sb="0" eb="2">
      <t>サギョウ</t>
    </rPh>
    <phoneticPr fontId="1"/>
  </si>
  <si>
    <t>作業881</t>
    <rPh sb="0" eb="2">
      <t>サギョウ</t>
    </rPh>
    <phoneticPr fontId="1"/>
  </si>
  <si>
    <t>作業882</t>
    <rPh sb="0" eb="2">
      <t>サギョウ</t>
    </rPh>
    <phoneticPr fontId="1"/>
  </si>
  <si>
    <t>作業883</t>
    <rPh sb="0" eb="2">
      <t>サギョウ</t>
    </rPh>
    <phoneticPr fontId="1"/>
  </si>
  <si>
    <t>作業884</t>
    <rPh sb="0" eb="2">
      <t>サギョウ</t>
    </rPh>
    <phoneticPr fontId="1"/>
  </si>
  <si>
    <t>作業885</t>
    <rPh sb="0" eb="2">
      <t>サギョウ</t>
    </rPh>
    <phoneticPr fontId="1"/>
  </si>
  <si>
    <t>作業886</t>
    <rPh sb="0" eb="2">
      <t>サギョウ</t>
    </rPh>
    <phoneticPr fontId="1"/>
  </si>
  <si>
    <t>作業887</t>
    <rPh sb="0" eb="2">
      <t>サギョウ</t>
    </rPh>
    <phoneticPr fontId="1"/>
  </si>
  <si>
    <t>作業888</t>
    <rPh sb="0" eb="2">
      <t>サギョウ</t>
    </rPh>
    <phoneticPr fontId="1"/>
  </si>
  <si>
    <t>作業889</t>
    <rPh sb="0" eb="2">
      <t>サギョウ</t>
    </rPh>
    <phoneticPr fontId="1"/>
  </si>
  <si>
    <t>作業890</t>
    <rPh sb="0" eb="2">
      <t>サギョウ</t>
    </rPh>
    <phoneticPr fontId="1"/>
  </si>
  <si>
    <t>作業891</t>
    <rPh sb="0" eb="2">
      <t>サギョウ</t>
    </rPh>
    <phoneticPr fontId="1"/>
  </si>
  <si>
    <t>作業892</t>
    <rPh sb="0" eb="2">
      <t>サギョウ</t>
    </rPh>
    <phoneticPr fontId="1"/>
  </si>
  <si>
    <t>作業893</t>
    <rPh sb="0" eb="2">
      <t>サギョウ</t>
    </rPh>
    <phoneticPr fontId="1"/>
  </si>
  <si>
    <t>作業894</t>
    <rPh sb="0" eb="2">
      <t>サギョウ</t>
    </rPh>
    <phoneticPr fontId="1"/>
  </si>
  <si>
    <t>作業895</t>
    <rPh sb="0" eb="2">
      <t>サギョウ</t>
    </rPh>
    <phoneticPr fontId="1"/>
  </si>
  <si>
    <t>作業896</t>
    <rPh sb="0" eb="2">
      <t>サギョウ</t>
    </rPh>
    <phoneticPr fontId="1"/>
  </si>
  <si>
    <t>作業897</t>
    <rPh sb="0" eb="2">
      <t>サギョウ</t>
    </rPh>
    <phoneticPr fontId="1"/>
  </si>
  <si>
    <t>作業898</t>
    <rPh sb="0" eb="2">
      <t>サギョウ</t>
    </rPh>
    <phoneticPr fontId="1"/>
  </si>
  <si>
    <t>作業899</t>
    <rPh sb="0" eb="2">
      <t>サギョウ</t>
    </rPh>
    <phoneticPr fontId="1"/>
  </si>
  <si>
    <t>作業900</t>
    <rPh sb="0" eb="2">
      <t>サギョウ</t>
    </rPh>
    <phoneticPr fontId="1"/>
  </si>
  <si>
    <t>作業901</t>
    <rPh sb="0" eb="2">
      <t>サギョウ</t>
    </rPh>
    <phoneticPr fontId="1"/>
  </si>
  <si>
    <t>作業902</t>
    <rPh sb="0" eb="2">
      <t>サギョウ</t>
    </rPh>
    <phoneticPr fontId="1"/>
  </si>
  <si>
    <t>作業903</t>
    <rPh sb="0" eb="2">
      <t>サギョウ</t>
    </rPh>
    <phoneticPr fontId="1"/>
  </si>
  <si>
    <t>作業904</t>
    <rPh sb="0" eb="2">
      <t>サギョウ</t>
    </rPh>
    <phoneticPr fontId="1"/>
  </si>
  <si>
    <t>作業905</t>
    <rPh sb="0" eb="2">
      <t>サギョウ</t>
    </rPh>
    <phoneticPr fontId="1"/>
  </si>
  <si>
    <t>作業906</t>
    <rPh sb="0" eb="2">
      <t>サギョウ</t>
    </rPh>
    <phoneticPr fontId="1"/>
  </si>
  <si>
    <t>作業907</t>
    <rPh sb="0" eb="2">
      <t>サギョウ</t>
    </rPh>
    <phoneticPr fontId="1"/>
  </si>
  <si>
    <t>作業908</t>
    <rPh sb="0" eb="2">
      <t>サギョウ</t>
    </rPh>
    <phoneticPr fontId="1"/>
  </si>
  <si>
    <t>作業909</t>
    <rPh sb="0" eb="2">
      <t>サギョウ</t>
    </rPh>
    <phoneticPr fontId="1"/>
  </si>
  <si>
    <t>作業910</t>
    <rPh sb="0" eb="2">
      <t>サギョウ</t>
    </rPh>
    <phoneticPr fontId="1"/>
  </si>
  <si>
    <t>作業911</t>
    <rPh sb="0" eb="2">
      <t>サギョウ</t>
    </rPh>
    <phoneticPr fontId="1"/>
  </si>
  <si>
    <t>作業912</t>
    <rPh sb="0" eb="2">
      <t>サギョウ</t>
    </rPh>
    <phoneticPr fontId="1"/>
  </si>
  <si>
    <t>作業913</t>
    <rPh sb="0" eb="2">
      <t>サギョウ</t>
    </rPh>
    <phoneticPr fontId="1"/>
  </si>
  <si>
    <t>作業914</t>
    <rPh sb="0" eb="2">
      <t>サギョウ</t>
    </rPh>
    <phoneticPr fontId="1"/>
  </si>
  <si>
    <t>作業915</t>
    <rPh sb="0" eb="2">
      <t>サギョウ</t>
    </rPh>
    <phoneticPr fontId="1"/>
  </si>
  <si>
    <t>作業916</t>
    <rPh sb="0" eb="2">
      <t>サギョウ</t>
    </rPh>
    <phoneticPr fontId="1"/>
  </si>
  <si>
    <t>作業917</t>
    <rPh sb="0" eb="2">
      <t>サギョウ</t>
    </rPh>
    <phoneticPr fontId="1"/>
  </si>
  <si>
    <t>作業918</t>
    <rPh sb="0" eb="2">
      <t>サギョウ</t>
    </rPh>
    <phoneticPr fontId="1"/>
  </si>
  <si>
    <t>作業919</t>
    <rPh sb="0" eb="2">
      <t>サギョウ</t>
    </rPh>
    <phoneticPr fontId="1"/>
  </si>
  <si>
    <t>作業920</t>
    <rPh sb="0" eb="2">
      <t>サギョウ</t>
    </rPh>
    <phoneticPr fontId="1"/>
  </si>
  <si>
    <t>作業921</t>
    <rPh sb="0" eb="2">
      <t>サギョウ</t>
    </rPh>
    <phoneticPr fontId="1"/>
  </si>
  <si>
    <t>作業922</t>
    <rPh sb="0" eb="2">
      <t>サギョウ</t>
    </rPh>
    <phoneticPr fontId="1"/>
  </si>
  <si>
    <t>作業923</t>
    <rPh sb="0" eb="2">
      <t>サギョウ</t>
    </rPh>
    <phoneticPr fontId="1"/>
  </si>
  <si>
    <t>作業924</t>
    <rPh sb="0" eb="2">
      <t>サギョウ</t>
    </rPh>
    <phoneticPr fontId="1"/>
  </si>
  <si>
    <t>作業925</t>
    <rPh sb="0" eb="2">
      <t>サギョウ</t>
    </rPh>
    <phoneticPr fontId="1"/>
  </si>
  <si>
    <t>作業926</t>
    <rPh sb="0" eb="2">
      <t>サギョウ</t>
    </rPh>
    <phoneticPr fontId="1"/>
  </si>
  <si>
    <t>作業927</t>
    <rPh sb="0" eb="2">
      <t>サギョウ</t>
    </rPh>
    <phoneticPr fontId="1"/>
  </si>
  <si>
    <t>作業928</t>
    <rPh sb="0" eb="2">
      <t>サギョウ</t>
    </rPh>
    <phoneticPr fontId="1"/>
  </si>
  <si>
    <t>作業929</t>
    <rPh sb="0" eb="2">
      <t>サギョウ</t>
    </rPh>
    <phoneticPr fontId="1"/>
  </si>
  <si>
    <t>作業930</t>
    <rPh sb="0" eb="2">
      <t>サギョウ</t>
    </rPh>
    <phoneticPr fontId="1"/>
  </si>
  <si>
    <t>作業931</t>
    <rPh sb="0" eb="2">
      <t>サギョウ</t>
    </rPh>
    <phoneticPr fontId="1"/>
  </si>
  <si>
    <t>作業932</t>
    <rPh sb="0" eb="2">
      <t>サギョウ</t>
    </rPh>
    <phoneticPr fontId="1"/>
  </si>
  <si>
    <t>作業933</t>
    <rPh sb="0" eb="2">
      <t>サギョウ</t>
    </rPh>
    <phoneticPr fontId="1"/>
  </si>
  <si>
    <t>作業934</t>
    <rPh sb="0" eb="2">
      <t>サギョウ</t>
    </rPh>
    <phoneticPr fontId="1"/>
  </si>
  <si>
    <t>作業935</t>
    <rPh sb="0" eb="2">
      <t>サギョウ</t>
    </rPh>
    <phoneticPr fontId="1"/>
  </si>
  <si>
    <t>作業936</t>
    <rPh sb="0" eb="2">
      <t>サギョウ</t>
    </rPh>
    <phoneticPr fontId="1"/>
  </si>
  <si>
    <t>作業937</t>
    <rPh sb="0" eb="2">
      <t>サギョウ</t>
    </rPh>
    <phoneticPr fontId="1"/>
  </si>
  <si>
    <t>作業938</t>
    <rPh sb="0" eb="2">
      <t>サギョウ</t>
    </rPh>
    <phoneticPr fontId="1"/>
  </si>
  <si>
    <t>作業939</t>
    <rPh sb="0" eb="2">
      <t>サギョウ</t>
    </rPh>
    <phoneticPr fontId="1"/>
  </si>
  <si>
    <t>作業940</t>
    <rPh sb="0" eb="2">
      <t>サギョウ</t>
    </rPh>
    <phoneticPr fontId="1"/>
  </si>
  <si>
    <t>作業941</t>
    <rPh sb="0" eb="2">
      <t>サギョウ</t>
    </rPh>
    <phoneticPr fontId="1"/>
  </si>
  <si>
    <t>作業942</t>
    <rPh sb="0" eb="2">
      <t>サギョウ</t>
    </rPh>
    <phoneticPr fontId="1"/>
  </si>
  <si>
    <t>作業943</t>
    <rPh sb="0" eb="2">
      <t>サギョウ</t>
    </rPh>
    <phoneticPr fontId="1"/>
  </si>
  <si>
    <t>作業944</t>
    <rPh sb="0" eb="2">
      <t>サギョウ</t>
    </rPh>
    <phoneticPr fontId="1"/>
  </si>
  <si>
    <t>作業945</t>
    <rPh sb="0" eb="2">
      <t>サギョウ</t>
    </rPh>
    <phoneticPr fontId="1"/>
  </si>
  <si>
    <t>作業946</t>
    <rPh sb="0" eb="2">
      <t>サギョウ</t>
    </rPh>
    <phoneticPr fontId="1"/>
  </si>
  <si>
    <t>作業947</t>
    <rPh sb="0" eb="2">
      <t>サギョウ</t>
    </rPh>
    <phoneticPr fontId="1"/>
  </si>
  <si>
    <t>作業948</t>
    <rPh sb="0" eb="2">
      <t>サギョウ</t>
    </rPh>
    <phoneticPr fontId="1"/>
  </si>
  <si>
    <t>作業949</t>
    <rPh sb="0" eb="2">
      <t>サギョウ</t>
    </rPh>
    <phoneticPr fontId="1"/>
  </si>
  <si>
    <t>作業950</t>
    <rPh sb="0" eb="2">
      <t>サギョウ</t>
    </rPh>
    <phoneticPr fontId="1"/>
  </si>
  <si>
    <t>作業951</t>
    <rPh sb="0" eb="2">
      <t>サギョウ</t>
    </rPh>
    <phoneticPr fontId="1"/>
  </si>
  <si>
    <t>作業952</t>
    <rPh sb="0" eb="2">
      <t>サギョウ</t>
    </rPh>
    <phoneticPr fontId="1"/>
  </si>
  <si>
    <t>作業953</t>
    <rPh sb="0" eb="2">
      <t>サギョウ</t>
    </rPh>
    <phoneticPr fontId="1"/>
  </si>
  <si>
    <t>作業954</t>
    <rPh sb="0" eb="2">
      <t>サギョウ</t>
    </rPh>
    <phoneticPr fontId="1"/>
  </si>
  <si>
    <t>作業955</t>
    <rPh sb="0" eb="2">
      <t>サギョウ</t>
    </rPh>
    <phoneticPr fontId="1"/>
  </si>
  <si>
    <t>作業956</t>
    <rPh sb="0" eb="2">
      <t>サギョウ</t>
    </rPh>
    <phoneticPr fontId="1"/>
  </si>
  <si>
    <t>作業957</t>
    <rPh sb="0" eb="2">
      <t>サギョウ</t>
    </rPh>
    <phoneticPr fontId="1"/>
  </si>
  <si>
    <t>作業958</t>
    <rPh sb="0" eb="2">
      <t>サギョウ</t>
    </rPh>
    <phoneticPr fontId="1"/>
  </si>
  <si>
    <t>作業959</t>
    <rPh sb="0" eb="2">
      <t>サギョウ</t>
    </rPh>
    <phoneticPr fontId="1"/>
  </si>
  <si>
    <t>作業960</t>
    <rPh sb="0" eb="2">
      <t>サギョウ</t>
    </rPh>
    <phoneticPr fontId="1"/>
  </si>
  <si>
    <t>作業961</t>
    <rPh sb="0" eb="2">
      <t>サギョウ</t>
    </rPh>
    <phoneticPr fontId="1"/>
  </si>
  <si>
    <t>作業962</t>
    <rPh sb="0" eb="2">
      <t>サギョウ</t>
    </rPh>
    <phoneticPr fontId="1"/>
  </si>
  <si>
    <t>作業963</t>
    <rPh sb="0" eb="2">
      <t>サギョウ</t>
    </rPh>
    <phoneticPr fontId="1"/>
  </si>
  <si>
    <t>作業964</t>
    <rPh sb="0" eb="2">
      <t>サギョウ</t>
    </rPh>
    <phoneticPr fontId="1"/>
  </si>
  <si>
    <t>作業965</t>
    <rPh sb="0" eb="2">
      <t>サギョウ</t>
    </rPh>
    <phoneticPr fontId="1"/>
  </si>
  <si>
    <t>作業966</t>
    <rPh sb="0" eb="2">
      <t>サギョウ</t>
    </rPh>
    <phoneticPr fontId="1"/>
  </si>
  <si>
    <t>作業967</t>
    <rPh sb="0" eb="2">
      <t>サギョウ</t>
    </rPh>
    <phoneticPr fontId="1"/>
  </si>
  <si>
    <t>作業968</t>
    <rPh sb="0" eb="2">
      <t>サギョウ</t>
    </rPh>
    <phoneticPr fontId="1"/>
  </si>
  <si>
    <t>作業969</t>
    <rPh sb="0" eb="2">
      <t>サギョウ</t>
    </rPh>
    <phoneticPr fontId="1"/>
  </si>
  <si>
    <t>作業970</t>
    <rPh sb="0" eb="2">
      <t>サギョウ</t>
    </rPh>
    <phoneticPr fontId="1"/>
  </si>
  <si>
    <t>作業971</t>
    <rPh sb="0" eb="2">
      <t>サギョウ</t>
    </rPh>
    <phoneticPr fontId="1"/>
  </si>
  <si>
    <t>作業972</t>
    <rPh sb="0" eb="2">
      <t>サギョウ</t>
    </rPh>
    <phoneticPr fontId="1"/>
  </si>
  <si>
    <t>作業973</t>
    <rPh sb="0" eb="2">
      <t>サギョウ</t>
    </rPh>
    <phoneticPr fontId="1"/>
  </si>
  <si>
    <t>作業974</t>
    <rPh sb="0" eb="2">
      <t>サギョウ</t>
    </rPh>
    <phoneticPr fontId="1"/>
  </si>
  <si>
    <t>作業975</t>
    <rPh sb="0" eb="2">
      <t>サギョウ</t>
    </rPh>
    <phoneticPr fontId="1"/>
  </si>
  <si>
    <t>作業976</t>
    <rPh sb="0" eb="2">
      <t>サギョウ</t>
    </rPh>
    <phoneticPr fontId="1"/>
  </si>
  <si>
    <t>作業977</t>
    <rPh sb="0" eb="2">
      <t>サギョウ</t>
    </rPh>
    <phoneticPr fontId="1"/>
  </si>
  <si>
    <t>作業978</t>
    <rPh sb="0" eb="2">
      <t>サギョウ</t>
    </rPh>
    <phoneticPr fontId="1"/>
  </si>
  <si>
    <t>作業979</t>
    <rPh sb="0" eb="2">
      <t>サギョウ</t>
    </rPh>
    <phoneticPr fontId="1"/>
  </si>
  <si>
    <t>作業980</t>
    <rPh sb="0" eb="2">
      <t>サギョウ</t>
    </rPh>
    <phoneticPr fontId="1"/>
  </si>
  <si>
    <t>作業981</t>
    <rPh sb="0" eb="2">
      <t>サギョウ</t>
    </rPh>
    <phoneticPr fontId="1"/>
  </si>
  <si>
    <t>作業982</t>
    <rPh sb="0" eb="2">
      <t>サギョウ</t>
    </rPh>
    <phoneticPr fontId="1"/>
  </si>
  <si>
    <t>作業983</t>
    <rPh sb="0" eb="2">
      <t>サギョウ</t>
    </rPh>
    <phoneticPr fontId="1"/>
  </si>
  <si>
    <t>作業984</t>
    <rPh sb="0" eb="2">
      <t>サギョウ</t>
    </rPh>
    <phoneticPr fontId="1"/>
  </si>
  <si>
    <t>作業985</t>
    <rPh sb="0" eb="2">
      <t>サギョウ</t>
    </rPh>
    <phoneticPr fontId="1"/>
  </si>
  <si>
    <t>作業986</t>
    <rPh sb="0" eb="2">
      <t>サギョウ</t>
    </rPh>
    <phoneticPr fontId="1"/>
  </si>
  <si>
    <t>作業987</t>
    <rPh sb="0" eb="2">
      <t>サギョウ</t>
    </rPh>
    <phoneticPr fontId="1"/>
  </si>
  <si>
    <t>作業988</t>
    <rPh sb="0" eb="2">
      <t>サギョウ</t>
    </rPh>
    <phoneticPr fontId="1"/>
  </si>
  <si>
    <t>作業989</t>
    <rPh sb="0" eb="2">
      <t>サギョウ</t>
    </rPh>
    <phoneticPr fontId="1"/>
  </si>
  <si>
    <t>作業990</t>
    <rPh sb="0" eb="2">
      <t>サギョウ</t>
    </rPh>
    <phoneticPr fontId="1"/>
  </si>
  <si>
    <t>作業991</t>
    <rPh sb="0" eb="2">
      <t>サギョウ</t>
    </rPh>
    <phoneticPr fontId="1"/>
  </si>
  <si>
    <t>作業992</t>
    <rPh sb="0" eb="2">
      <t>サギョウ</t>
    </rPh>
    <phoneticPr fontId="1"/>
  </si>
  <si>
    <t>作業993</t>
    <rPh sb="0" eb="2">
      <t>サギョウ</t>
    </rPh>
    <phoneticPr fontId="1"/>
  </si>
  <si>
    <t>作業994</t>
    <rPh sb="0" eb="2">
      <t>サギョウ</t>
    </rPh>
    <phoneticPr fontId="1"/>
  </si>
  <si>
    <t>作業995</t>
    <rPh sb="0" eb="2">
      <t>サギョウ</t>
    </rPh>
    <phoneticPr fontId="1"/>
  </si>
  <si>
    <t>作業996</t>
    <rPh sb="0" eb="2">
      <t>サギョウ</t>
    </rPh>
    <phoneticPr fontId="1"/>
  </si>
  <si>
    <t>作業997</t>
    <rPh sb="0" eb="2">
      <t>サギョウ</t>
    </rPh>
    <phoneticPr fontId="1"/>
  </si>
  <si>
    <t>作業998</t>
    <rPh sb="0" eb="2">
      <t>サギョウ</t>
    </rPh>
    <phoneticPr fontId="1"/>
  </si>
  <si>
    <t>作業999</t>
    <rPh sb="0" eb="2">
      <t>サギョウ</t>
    </rPh>
    <phoneticPr fontId="1"/>
  </si>
  <si>
    <t>作業1000</t>
    <rPh sb="0" eb="2">
      <t>サギョウ</t>
    </rPh>
    <phoneticPr fontId="1"/>
  </si>
  <si>
    <t>作業1001</t>
    <rPh sb="0" eb="2">
      <t>サギョウ</t>
    </rPh>
    <phoneticPr fontId="1"/>
  </si>
  <si>
    <t>作業1002</t>
    <rPh sb="0" eb="2">
      <t>サギョウ</t>
    </rPh>
    <phoneticPr fontId="1"/>
  </si>
  <si>
    <t>作業1003</t>
    <rPh sb="0" eb="2">
      <t>サギョウ</t>
    </rPh>
    <phoneticPr fontId="1"/>
  </si>
  <si>
    <t>作業1004</t>
    <rPh sb="0" eb="2">
      <t>サギョウ</t>
    </rPh>
    <phoneticPr fontId="1"/>
  </si>
  <si>
    <t>作業1005</t>
    <rPh sb="0" eb="2">
      <t>サギョウ</t>
    </rPh>
    <phoneticPr fontId="1"/>
  </si>
  <si>
    <t>作業1006</t>
    <rPh sb="0" eb="2">
      <t>サギョウ</t>
    </rPh>
    <phoneticPr fontId="1"/>
  </si>
  <si>
    <t>作業1007</t>
    <rPh sb="0" eb="2">
      <t>サギョウ</t>
    </rPh>
    <phoneticPr fontId="1"/>
  </si>
  <si>
    <t>作業1008</t>
    <rPh sb="0" eb="2">
      <t>サギョウ</t>
    </rPh>
    <phoneticPr fontId="1"/>
  </si>
  <si>
    <t>作業1009</t>
    <rPh sb="0" eb="2">
      <t>サギョウ</t>
    </rPh>
    <phoneticPr fontId="1"/>
  </si>
  <si>
    <t>作業1010</t>
    <rPh sb="0" eb="2">
      <t>サギョウ</t>
    </rPh>
    <phoneticPr fontId="1"/>
  </si>
  <si>
    <t>作業1011</t>
    <rPh sb="0" eb="2">
      <t>サギョウ</t>
    </rPh>
    <phoneticPr fontId="1"/>
  </si>
  <si>
    <t>作業1012</t>
    <rPh sb="0" eb="2">
      <t>サギョウ</t>
    </rPh>
    <phoneticPr fontId="1"/>
  </si>
  <si>
    <t>作業1013</t>
    <rPh sb="0" eb="2">
      <t>サギョウ</t>
    </rPh>
    <phoneticPr fontId="1"/>
  </si>
  <si>
    <t>作業1014</t>
    <rPh sb="0" eb="2">
      <t>サギョウ</t>
    </rPh>
    <phoneticPr fontId="1"/>
  </si>
  <si>
    <t>作業1015</t>
    <rPh sb="0" eb="2">
      <t>サギョウ</t>
    </rPh>
    <phoneticPr fontId="1"/>
  </si>
  <si>
    <t>作業1016</t>
    <rPh sb="0" eb="2">
      <t>サギョウ</t>
    </rPh>
    <phoneticPr fontId="1"/>
  </si>
  <si>
    <t>作業1017</t>
    <rPh sb="0" eb="2">
      <t>サギョウ</t>
    </rPh>
    <phoneticPr fontId="1"/>
  </si>
  <si>
    <t>作業1018</t>
    <rPh sb="0" eb="2">
      <t>サギョウ</t>
    </rPh>
    <phoneticPr fontId="1"/>
  </si>
  <si>
    <t>作業1019</t>
    <rPh sb="0" eb="2">
      <t>サギョウ</t>
    </rPh>
    <phoneticPr fontId="1"/>
  </si>
  <si>
    <t>作業1020</t>
    <rPh sb="0" eb="2">
      <t>サギョウ</t>
    </rPh>
    <phoneticPr fontId="1"/>
  </si>
  <si>
    <t>作業1021</t>
    <rPh sb="0" eb="2">
      <t>サギョウ</t>
    </rPh>
    <phoneticPr fontId="1"/>
  </si>
  <si>
    <t>作業1022</t>
    <rPh sb="0" eb="2">
      <t>サギョウ</t>
    </rPh>
    <phoneticPr fontId="1"/>
  </si>
  <si>
    <t>作業1023</t>
    <rPh sb="0" eb="2">
      <t>サギョウ</t>
    </rPh>
    <phoneticPr fontId="1"/>
  </si>
  <si>
    <t>作業1024</t>
    <rPh sb="0" eb="2">
      <t>サギョウ</t>
    </rPh>
    <phoneticPr fontId="1"/>
  </si>
  <si>
    <t>作業1025</t>
    <rPh sb="0" eb="2">
      <t>サギョウ</t>
    </rPh>
    <phoneticPr fontId="1"/>
  </si>
  <si>
    <t>作業1026</t>
    <rPh sb="0" eb="2">
      <t>サギョウ</t>
    </rPh>
    <phoneticPr fontId="1"/>
  </si>
  <si>
    <t>作業1027</t>
    <rPh sb="0" eb="2">
      <t>サギョウ</t>
    </rPh>
    <phoneticPr fontId="1"/>
  </si>
  <si>
    <t>作業1028</t>
    <rPh sb="0" eb="2">
      <t>サギョウ</t>
    </rPh>
    <phoneticPr fontId="1"/>
  </si>
  <si>
    <t>作業1029</t>
    <rPh sb="0" eb="2">
      <t>サギョウ</t>
    </rPh>
    <phoneticPr fontId="1"/>
  </si>
  <si>
    <t>作業1030</t>
    <rPh sb="0" eb="2">
      <t>サギョウ</t>
    </rPh>
    <phoneticPr fontId="1"/>
  </si>
  <si>
    <t>作業1031</t>
    <rPh sb="0" eb="2">
      <t>サギョウ</t>
    </rPh>
    <phoneticPr fontId="1"/>
  </si>
  <si>
    <t>作業1032</t>
    <rPh sb="0" eb="2">
      <t>サギョウ</t>
    </rPh>
    <phoneticPr fontId="1"/>
  </si>
  <si>
    <t>作業1033</t>
    <rPh sb="0" eb="2">
      <t>サギョウ</t>
    </rPh>
    <phoneticPr fontId="1"/>
  </si>
  <si>
    <t>作業1034</t>
    <rPh sb="0" eb="2">
      <t>サギョウ</t>
    </rPh>
    <phoneticPr fontId="1"/>
  </si>
  <si>
    <t>作業1035</t>
    <rPh sb="0" eb="2">
      <t>サギョウ</t>
    </rPh>
    <phoneticPr fontId="1"/>
  </si>
  <si>
    <t>作業1036</t>
    <rPh sb="0" eb="2">
      <t>サギョウ</t>
    </rPh>
    <phoneticPr fontId="1"/>
  </si>
  <si>
    <t>作業1037</t>
    <rPh sb="0" eb="2">
      <t>サギョウ</t>
    </rPh>
    <phoneticPr fontId="1"/>
  </si>
  <si>
    <t>作業1038</t>
    <rPh sb="0" eb="2">
      <t>サギョウ</t>
    </rPh>
    <phoneticPr fontId="1"/>
  </si>
  <si>
    <t>作業1039</t>
    <rPh sb="0" eb="2">
      <t>サギョウ</t>
    </rPh>
    <phoneticPr fontId="1"/>
  </si>
  <si>
    <t>作業1040</t>
    <rPh sb="0" eb="2">
      <t>サギョウ</t>
    </rPh>
    <phoneticPr fontId="1"/>
  </si>
  <si>
    <t>作業1041</t>
    <rPh sb="0" eb="2">
      <t>サギョウ</t>
    </rPh>
    <phoneticPr fontId="1"/>
  </si>
  <si>
    <t>作業1042</t>
    <rPh sb="0" eb="2">
      <t>サギョウ</t>
    </rPh>
    <phoneticPr fontId="1"/>
  </si>
  <si>
    <t>作業1043</t>
    <rPh sb="0" eb="2">
      <t>サギョウ</t>
    </rPh>
    <phoneticPr fontId="1"/>
  </si>
  <si>
    <t>作業1044</t>
    <rPh sb="0" eb="2">
      <t>サギョウ</t>
    </rPh>
    <phoneticPr fontId="1"/>
  </si>
  <si>
    <t>作業1045</t>
    <rPh sb="0" eb="2">
      <t>サギョウ</t>
    </rPh>
    <phoneticPr fontId="1"/>
  </si>
  <si>
    <t>作業1046</t>
    <rPh sb="0" eb="2">
      <t>サギョウ</t>
    </rPh>
    <phoneticPr fontId="1"/>
  </si>
  <si>
    <t>作業1047</t>
    <rPh sb="0" eb="2">
      <t>サギョウ</t>
    </rPh>
    <phoneticPr fontId="1"/>
  </si>
  <si>
    <t>作業1048</t>
    <rPh sb="0" eb="2">
      <t>サギョウ</t>
    </rPh>
    <phoneticPr fontId="1"/>
  </si>
  <si>
    <t>作業1049</t>
    <rPh sb="0" eb="2">
      <t>サギョウ</t>
    </rPh>
    <phoneticPr fontId="1"/>
  </si>
  <si>
    <t>作業1050</t>
    <rPh sb="0" eb="2">
      <t>サギョウ</t>
    </rPh>
    <phoneticPr fontId="1"/>
  </si>
  <si>
    <t>作業1051</t>
    <rPh sb="0" eb="2">
      <t>サギョウ</t>
    </rPh>
    <phoneticPr fontId="1"/>
  </si>
  <si>
    <t>作業1052</t>
    <rPh sb="0" eb="2">
      <t>サギョウ</t>
    </rPh>
    <phoneticPr fontId="1"/>
  </si>
  <si>
    <t>作業1053</t>
    <rPh sb="0" eb="2">
      <t>サギョウ</t>
    </rPh>
    <phoneticPr fontId="1"/>
  </si>
  <si>
    <t>作業1054</t>
    <rPh sb="0" eb="2">
      <t>サギョウ</t>
    </rPh>
    <phoneticPr fontId="1"/>
  </si>
  <si>
    <t>作業1055</t>
    <rPh sb="0" eb="2">
      <t>サギョウ</t>
    </rPh>
    <phoneticPr fontId="1"/>
  </si>
  <si>
    <t>作業1056</t>
    <rPh sb="0" eb="2">
      <t>サギョウ</t>
    </rPh>
    <phoneticPr fontId="1"/>
  </si>
  <si>
    <t>作業1057</t>
    <rPh sb="0" eb="2">
      <t>サギョウ</t>
    </rPh>
    <phoneticPr fontId="1"/>
  </si>
  <si>
    <t>作業1058</t>
    <rPh sb="0" eb="2">
      <t>サギョウ</t>
    </rPh>
    <phoneticPr fontId="1"/>
  </si>
  <si>
    <t>作業1059</t>
    <rPh sb="0" eb="2">
      <t>サギョウ</t>
    </rPh>
    <phoneticPr fontId="1"/>
  </si>
  <si>
    <t>作業1060</t>
    <rPh sb="0" eb="2">
      <t>サギョウ</t>
    </rPh>
    <phoneticPr fontId="1"/>
  </si>
  <si>
    <t>作業1061</t>
    <rPh sb="0" eb="2">
      <t>サギョウ</t>
    </rPh>
    <phoneticPr fontId="1"/>
  </si>
  <si>
    <t>作業1062</t>
    <rPh sb="0" eb="2">
      <t>サギョウ</t>
    </rPh>
    <phoneticPr fontId="1"/>
  </si>
  <si>
    <t>作業1063</t>
    <rPh sb="0" eb="2">
      <t>サギョウ</t>
    </rPh>
    <phoneticPr fontId="1"/>
  </si>
  <si>
    <t>作業1064</t>
    <rPh sb="0" eb="2">
      <t>サギョウ</t>
    </rPh>
    <phoneticPr fontId="1"/>
  </si>
  <si>
    <t>作業1065</t>
    <rPh sb="0" eb="2">
      <t>サギョウ</t>
    </rPh>
    <phoneticPr fontId="1"/>
  </si>
  <si>
    <t>作業1066</t>
    <rPh sb="0" eb="2">
      <t>サギョウ</t>
    </rPh>
    <phoneticPr fontId="1"/>
  </si>
  <si>
    <t>作業1067</t>
    <rPh sb="0" eb="2">
      <t>サギョウ</t>
    </rPh>
    <phoneticPr fontId="1"/>
  </si>
  <si>
    <t>作業1068</t>
    <rPh sb="0" eb="2">
      <t>サギョウ</t>
    </rPh>
    <phoneticPr fontId="1"/>
  </si>
  <si>
    <t>作業1069</t>
    <rPh sb="0" eb="2">
      <t>サギョウ</t>
    </rPh>
    <phoneticPr fontId="1"/>
  </si>
  <si>
    <t>作業1070</t>
    <rPh sb="0" eb="2">
      <t>サギョウ</t>
    </rPh>
    <phoneticPr fontId="1"/>
  </si>
  <si>
    <t>作業1071</t>
    <rPh sb="0" eb="2">
      <t>サギョウ</t>
    </rPh>
    <phoneticPr fontId="1"/>
  </si>
  <si>
    <t>作業1072</t>
    <rPh sb="0" eb="2">
      <t>サギョウ</t>
    </rPh>
    <phoneticPr fontId="1"/>
  </si>
  <si>
    <t>作業1073</t>
    <rPh sb="0" eb="2">
      <t>サギョウ</t>
    </rPh>
    <phoneticPr fontId="1"/>
  </si>
  <si>
    <t>作業1074</t>
    <rPh sb="0" eb="2">
      <t>サギョウ</t>
    </rPh>
    <phoneticPr fontId="1"/>
  </si>
  <si>
    <t>作業1075</t>
    <rPh sb="0" eb="2">
      <t>サギョウ</t>
    </rPh>
    <phoneticPr fontId="1"/>
  </si>
  <si>
    <t>作業1076</t>
    <rPh sb="0" eb="2">
      <t>サギョウ</t>
    </rPh>
    <phoneticPr fontId="1"/>
  </si>
  <si>
    <t>作業1077</t>
    <rPh sb="0" eb="2">
      <t>サギョウ</t>
    </rPh>
    <phoneticPr fontId="1"/>
  </si>
  <si>
    <t>作業1078</t>
    <rPh sb="0" eb="2">
      <t>サギョウ</t>
    </rPh>
    <phoneticPr fontId="1"/>
  </si>
  <si>
    <t>作業1079</t>
    <rPh sb="0" eb="2">
      <t>サギョウ</t>
    </rPh>
    <phoneticPr fontId="1"/>
  </si>
  <si>
    <t>作業1080</t>
    <rPh sb="0" eb="2">
      <t>サギョウ</t>
    </rPh>
    <phoneticPr fontId="1"/>
  </si>
  <si>
    <t>作業1081</t>
    <rPh sb="0" eb="2">
      <t>サギョウ</t>
    </rPh>
    <phoneticPr fontId="1"/>
  </si>
  <si>
    <t>作業1082</t>
    <rPh sb="0" eb="2">
      <t>サギョウ</t>
    </rPh>
    <phoneticPr fontId="1"/>
  </si>
  <si>
    <t>作業1083</t>
    <rPh sb="0" eb="2">
      <t>サギョウ</t>
    </rPh>
    <phoneticPr fontId="1"/>
  </si>
  <si>
    <t>作業1084</t>
    <rPh sb="0" eb="2">
      <t>サギョウ</t>
    </rPh>
    <phoneticPr fontId="1"/>
  </si>
  <si>
    <t>作業1085</t>
    <rPh sb="0" eb="2">
      <t>サギョウ</t>
    </rPh>
    <phoneticPr fontId="1"/>
  </si>
  <si>
    <t>作業1086</t>
    <rPh sb="0" eb="2">
      <t>サギョウ</t>
    </rPh>
    <phoneticPr fontId="1"/>
  </si>
  <si>
    <t>作業1087</t>
    <rPh sb="0" eb="2">
      <t>サギョウ</t>
    </rPh>
    <phoneticPr fontId="1"/>
  </si>
  <si>
    <t>作業1088</t>
    <rPh sb="0" eb="2">
      <t>サギョウ</t>
    </rPh>
    <phoneticPr fontId="1"/>
  </si>
  <si>
    <t>作業1089</t>
    <rPh sb="0" eb="2">
      <t>サギョウ</t>
    </rPh>
    <phoneticPr fontId="1"/>
  </si>
  <si>
    <t>作業1090</t>
    <rPh sb="0" eb="2">
      <t>サギョウ</t>
    </rPh>
    <phoneticPr fontId="1"/>
  </si>
  <si>
    <t>作業1091</t>
    <rPh sb="0" eb="2">
      <t>サギョウ</t>
    </rPh>
    <phoneticPr fontId="1"/>
  </si>
  <si>
    <t>作業1092</t>
    <rPh sb="0" eb="2">
      <t>サギョウ</t>
    </rPh>
    <phoneticPr fontId="1"/>
  </si>
  <si>
    <t>作業1093</t>
    <rPh sb="0" eb="2">
      <t>サギョウ</t>
    </rPh>
    <phoneticPr fontId="1"/>
  </si>
  <si>
    <t>作業1094</t>
    <rPh sb="0" eb="2">
      <t>サギョウ</t>
    </rPh>
    <phoneticPr fontId="1"/>
  </si>
  <si>
    <t>作業1095</t>
    <rPh sb="0" eb="2">
      <t>サギョウ</t>
    </rPh>
    <phoneticPr fontId="1"/>
  </si>
  <si>
    <t>作業1096</t>
    <rPh sb="0" eb="2">
      <t>サギョウ</t>
    </rPh>
    <phoneticPr fontId="1"/>
  </si>
  <si>
    <t>作業1097</t>
    <rPh sb="0" eb="2">
      <t>サギョウ</t>
    </rPh>
    <phoneticPr fontId="1"/>
  </si>
  <si>
    <t>作業1098</t>
    <rPh sb="0" eb="2">
      <t>サギョウ</t>
    </rPh>
    <phoneticPr fontId="1"/>
  </si>
  <si>
    <t>作業1099</t>
    <rPh sb="0" eb="2">
      <t>サギョウ</t>
    </rPh>
    <phoneticPr fontId="1"/>
  </si>
  <si>
    <t>作業1100</t>
    <rPh sb="0" eb="2">
      <t>サギョウ</t>
    </rPh>
    <phoneticPr fontId="1"/>
  </si>
  <si>
    <t>作業1101</t>
    <rPh sb="0" eb="2">
      <t>サギョウ</t>
    </rPh>
    <phoneticPr fontId="1"/>
  </si>
  <si>
    <t>作業1102</t>
    <rPh sb="0" eb="2">
      <t>サギョウ</t>
    </rPh>
    <phoneticPr fontId="1"/>
  </si>
  <si>
    <t>作業1103</t>
    <rPh sb="0" eb="2">
      <t>サギョウ</t>
    </rPh>
    <phoneticPr fontId="1"/>
  </si>
  <si>
    <t>作業1104</t>
    <rPh sb="0" eb="2">
      <t>サギョウ</t>
    </rPh>
    <phoneticPr fontId="1"/>
  </si>
  <si>
    <t>作業1105</t>
    <rPh sb="0" eb="2">
      <t>サギョウ</t>
    </rPh>
    <phoneticPr fontId="1"/>
  </si>
  <si>
    <t>作業1106</t>
    <rPh sb="0" eb="2">
      <t>サギョウ</t>
    </rPh>
    <phoneticPr fontId="1"/>
  </si>
  <si>
    <t>作業1107</t>
    <rPh sb="0" eb="2">
      <t>サギョウ</t>
    </rPh>
    <phoneticPr fontId="1"/>
  </si>
  <si>
    <t>作業1108</t>
    <rPh sb="0" eb="2">
      <t>サギョウ</t>
    </rPh>
    <phoneticPr fontId="1"/>
  </si>
  <si>
    <t>作業1109</t>
    <rPh sb="0" eb="2">
      <t>サギョウ</t>
    </rPh>
    <phoneticPr fontId="1"/>
  </si>
  <si>
    <t>作業1110</t>
    <rPh sb="0" eb="2">
      <t>サギョウ</t>
    </rPh>
    <phoneticPr fontId="1"/>
  </si>
  <si>
    <t>作業1111</t>
    <rPh sb="0" eb="2">
      <t>サギョウ</t>
    </rPh>
    <phoneticPr fontId="1"/>
  </si>
  <si>
    <t>作業1112</t>
    <rPh sb="0" eb="2">
      <t>サギョウ</t>
    </rPh>
    <phoneticPr fontId="1"/>
  </si>
  <si>
    <t>作業1113</t>
    <rPh sb="0" eb="2">
      <t>サギョウ</t>
    </rPh>
    <phoneticPr fontId="1"/>
  </si>
  <si>
    <t>作業1114</t>
    <rPh sb="0" eb="2">
      <t>サギョウ</t>
    </rPh>
    <phoneticPr fontId="1"/>
  </si>
  <si>
    <t>作業1115</t>
    <rPh sb="0" eb="2">
      <t>サギョウ</t>
    </rPh>
    <phoneticPr fontId="1"/>
  </si>
  <si>
    <t>作業1116</t>
    <rPh sb="0" eb="2">
      <t>サギョウ</t>
    </rPh>
    <phoneticPr fontId="1"/>
  </si>
  <si>
    <t>作業1117</t>
    <rPh sb="0" eb="2">
      <t>サギョウ</t>
    </rPh>
    <phoneticPr fontId="1"/>
  </si>
  <si>
    <t>作業1118</t>
    <rPh sb="0" eb="2">
      <t>サギョウ</t>
    </rPh>
    <phoneticPr fontId="1"/>
  </si>
  <si>
    <t>作業1119</t>
    <rPh sb="0" eb="2">
      <t>サギョウ</t>
    </rPh>
    <phoneticPr fontId="1"/>
  </si>
  <si>
    <t>作業1120</t>
    <rPh sb="0" eb="2">
      <t>サギョウ</t>
    </rPh>
    <phoneticPr fontId="1"/>
  </si>
  <si>
    <t>作業1121</t>
    <rPh sb="0" eb="2">
      <t>サギョウ</t>
    </rPh>
    <phoneticPr fontId="1"/>
  </si>
  <si>
    <t>作業1122</t>
    <rPh sb="0" eb="2">
      <t>サギョウ</t>
    </rPh>
    <phoneticPr fontId="1"/>
  </si>
  <si>
    <t>作業1123</t>
    <rPh sb="0" eb="2">
      <t>サギョウ</t>
    </rPh>
    <phoneticPr fontId="1"/>
  </si>
  <si>
    <t>作業1124</t>
    <rPh sb="0" eb="2">
      <t>サギョウ</t>
    </rPh>
    <phoneticPr fontId="1"/>
  </si>
  <si>
    <t>作業1125</t>
    <rPh sb="0" eb="2">
      <t>サギョウ</t>
    </rPh>
    <phoneticPr fontId="1"/>
  </si>
  <si>
    <t>作業1126</t>
    <rPh sb="0" eb="2">
      <t>サギョウ</t>
    </rPh>
    <phoneticPr fontId="1"/>
  </si>
  <si>
    <t>作業1127</t>
    <rPh sb="0" eb="2">
      <t>サギョウ</t>
    </rPh>
    <phoneticPr fontId="1"/>
  </si>
  <si>
    <t>作業1128</t>
    <rPh sb="0" eb="2">
      <t>サギョウ</t>
    </rPh>
    <phoneticPr fontId="1"/>
  </si>
  <si>
    <t>作業1129</t>
    <rPh sb="0" eb="2">
      <t>サギョウ</t>
    </rPh>
    <phoneticPr fontId="1"/>
  </si>
  <si>
    <t>作業1130</t>
    <rPh sb="0" eb="2">
      <t>サギョウ</t>
    </rPh>
    <phoneticPr fontId="1"/>
  </si>
  <si>
    <t>作業1131</t>
    <rPh sb="0" eb="2">
      <t>サギョウ</t>
    </rPh>
    <phoneticPr fontId="1"/>
  </si>
  <si>
    <t>作業1132</t>
    <rPh sb="0" eb="2">
      <t>サギョウ</t>
    </rPh>
    <phoneticPr fontId="1"/>
  </si>
  <si>
    <t>作業1133</t>
    <rPh sb="0" eb="2">
      <t>サギョウ</t>
    </rPh>
    <phoneticPr fontId="1"/>
  </si>
  <si>
    <t>作業1134</t>
    <rPh sb="0" eb="2">
      <t>サギョウ</t>
    </rPh>
    <phoneticPr fontId="1"/>
  </si>
  <si>
    <t>作業1135</t>
    <rPh sb="0" eb="2">
      <t>サギョウ</t>
    </rPh>
    <phoneticPr fontId="1"/>
  </si>
  <si>
    <t>作業1136</t>
    <rPh sb="0" eb="2">
      <t>サギョウ</t>
    </rPh>
    <phoneticPr fontId="1"/>
  </si>
  <si>
    <t>作業1137</t>
    <rPh sb="0" eb="2">
      <t>サギョウ</t>
    </rPh>
    <phoneticPr fontId="1"/>
  </si>
  <si>
    <t>作業1138</t>
    <rPh sb="0" eb="2">
      <t>サギョウ</t>
    </rPh>
    <phoneticPr fontId="1"/>
  </si>
  <si>
    <t>作業1139</t>
    <rPh sb="0" eb="2">
      <t>サギョウ</t>
    </rPh>
    <phoneticPr fontId="1"/>
  </si>
  <si>
    <t>作業1140</t>
    <rPh sb="0" eb="2">
      <t>サギョウ</t>
    </rPh>
    <phoneticPr fontId="1"/>
  </si>
  <si>
    <t>作業1141</t>
    <rPh sb="0" eb="2">
      <t>サギョウ</t>
    </rPh>
    <phoneticPr fontId="1"/>
  </si>
  <si>
    <t>作業1142</t>
    <rPh sb="0" eb="2">
      <t>サギョウ</t>
    </rPh>
    <phoneticPr fontId="1"/>
  </si>
  <si>
    <t>作業1143</t>
    <rPh sb="0" eb="2">
      <t>サギョウ</t>
    </rPh>
    <phoneticPr fontId="1"/>
  </si>
  <si>
    <t>作業1144</t>
    <rPh sb="0" eb="2">
      <t>サギョウ</t>
    </rPh>
    <phoneticPr fontId="1"/>
  </si>
  <si>
    <t>作業1145</t>
    <rPh sb="0" eb="2">
      <t>サギョウ</t>
    </rPh>
    <phoneticPr fontId="1"/>
  </si>
  <si>
    <t>作業1146</t>
    <rPh sb="0" eb="2">
      <t>サギョウ</t>
    </rPh>
    <phoneticPr fontId="1"/>
  </si>
  <si>
    <t>作業1147</t>
    <rPh sb="0" eb="2">
      <t>サギョウ</t>
    </rPh>
    <phoneticPr fontId="1"/>
  </si>
  <si>
    <t>作業1148</t>
    <rPh sb="0" eb="2">
      <t>サギョウ</t>
    </rPh>
    <phoneticPr fontId="1"/>
  </si>
  <si>
    <t>作業1149</t>
    <rPh sb="0" eb="2">
      <t>サギョウ</t>
    </rPh>
    <phoneticPr fontId="1"/>
  </si>
  <si>
    <t>作業1150</t>
    <rPh sb="0" eb="2">
      <t>サギョウ</t>
    </rPh>
    <phoneticPr fontId="1"/>
  </si>
  <si>
    <t>作業1151</t>
    <rPh sb="0" eb="2">
      <t>サギョウ</t>
    </rPh>
    <phoneticPr fontId="1"/>
  </si>
  <si>
    <t>作業1152</t>
    <rPh sb="0" eb="2">
      <t>サギョウ</t>
    </rPh>
    <phoneticPr fontId="1"/>
  </si>
  <si>
    <t>作業1153</t>
    <rPh sb="0" eb="2">
      <t>サギョウ</t>
    </rPh>
    <phoneticPr fontId="1"/>
  </si>
  <si>
    <t>作業1154</t>
    <rPh sb="0" eb="2">
      <t>サギョウ</t>
    </rPh>
    <phoneticPr fontId="1"/>
  </si>
  <si>
    <t>作業1155</t>
    <rPh sb="0" eb="2">
      <t>サギョウ</t>
    </rPh>
    <phoneticPr fontId="1"/>
  </si>
  <si>
    <t>作業1156</t>
    <rPh sb="0" eb="2">
      <t>サギョウ</t>
    </rPh>
    <phoneticPr fontId="1"/>
  </si>
  <si>
    <t>作業1157</t>
    <rPh sb="0" eb="2">
      <t>サギョウ</t>
    </rPh>
    <phoneticPr fontId="1"/>
  </si>
  <si>
    <t>作業1158</t>
    <rPh sb="0" eb="2">
      <t>サギョウ</t>
    </rPh>
    <phoneticPr fontId="1"/>
  </si>
  <si>
    <t>作業1159</t>
    <rPh sb="0" eb="2">
      <t>サギョウ</t>
    </rPh>
    <phoneticPr fontId="1"/>
  </si>
  <si>
    <t>作業1160</t>
    <rPh sb="0" eb="2">
      <t>サギョウ</t>
    </rPh>
    <phoneticPr fontId="1"/>
  </si>
  <si>
    <t>作業1161</t>
    <rPh sb="0" eb="2">
      <t>サギョウ</t>
    </rPh>
    <phoneticPr fontId="1"/>
  </si>
  <si>
    <t>作業1162</t>
    <rPh sb="0" eb="2">
      <t>サギョウ</t>
    </rPh>
    <phoneticPr fontId="1"/>
  </si>
  <si>
    <t>作業1163</t>
    <rPh sb="0" eb="2">
      <t>サギョウ</t>
    </rPh>
    <phoneticPr fontId="1"/>
  </si>
  <si>
    <t>作業1164</t>
    <rPh sb="0" eb="2">
      <t>サギョウ</t>
    </rPh>
    <phoneticPr fontId="1"/>
  </si>
  <si>
    <t>作業1165</t>
    <rPh sb="0" eb="2">
      <t>サギョウ</t>
    </rPh>
    <phoneticPr fontId="1"/>
  </si>
  <si>
    <t>作業1166</t>
    <rPh sb="0" eb="2">
      <t>サギョウ</t>
    </rPh>
    <phoneticPr fontId="1"/>
  </si>
  <si>
    <t>作業1167</t>
    <rPh sb="0" eb="2">
      <t>サギョウ</t>
    </rPh>
    <phoneticPr fontId="1"/>
  </si>
  <si>
    <t>作業1168</t>
    <rPh sb="0" eb="2">
      <t>サギョウ</t>
    </rPh>
    <phoneticPr fontId="1"/>
  </si>
  <si>
    <t>作業1169</t>
    <rPh sb="0" eb="2">
      <t>サギョウ</t>
    </rPh>
    <phoneticPr fontId="1"/>
  </si>
  <si>
    <t>作業1170</t>
    <rPh sb="0" eb="2">
      <t>サギョウ</t>
    </rPh>
    <phoneticPr fontId="1"/>
  </si>
  <si>
    <t>作業1171</t>
    <rPh sb="0" eb="2">
      <t>サギョウ</t>
    </rPh>
    <phoneticPr fontId="1"/>
  </si>
  <si>
    <t>作業1172</t>
    <rPh sb="0" eb="2">
      <t>サギョウ</t>
    </rPh>
    <phoneticPr fontId="1"/>
  </si>
  <si>
    <t>作業1173</t>
    <rPh sb="0" eb="2">
      <t>サギョウ</t>
    </rPh>
    <phoneticPr fontId="1"/>
  </si>
  <si>
    <t>作業1174</t>
    <rPh sb="0" eb="2">
      <t>サギョウ</t>
    </rPh>
    <phoneticPr fontId="1"/>
  </si>
  <si>
    <t>作業1175</t>
    <rPh sb="0" eb="2">
      <t>サギョウ</t>
    </rPh>
    <phoneticPr fontId="1"/>
  </si>
  <si>
    <t>作業1176</t>
    <rPh sb="0" eb="2">
      <t>サギョウ</t>
    </rPh>
    <phoneticPr fontId="1"/>
  </si>
  <si>
    <t>作業1177</t>
    <rPh sb="0" eb="2">
      <t>サギョウ</t>
    </rPh>
    <phoneticPr fontId="1"/>
  </si>
  <si>
    <t>作業1178</t>
    <rPh sb="0" eb="2">
      <t>サギョウ</t>
    </rPh>
    <phoneticPr fontId="1"/>
  </si>
  <si>
    <t>作業1179</t>
    <rPh sb="0" eb="2">
      <t>サギョウ</t>
    </rPh>
    <phoneticPr fontId="1"/>
  </si>
  <si>
    <t>作業1180</t>
    <rPh sb="0" eb="2">
      <t>サギョウ</t>
    </rPh>
    <phoneticPr fontId="1"/>
  </si>
  <si>
    <t>作業1181</t>
    <rPh sb="0" eb="2">
      <t>サギョウ</t>
    </rPh>
    <phoneticPr fontId="1"/>
  </si>
  <si>
    <t>作業1182</t>
    <rPh sb="0" eb="2">
      <t>サギョウ</t>
    </rPh>
    <phoneticPr fontId="1"/>
  </si>
  <si>
    <t>作業1183</t>
    <rPh sb="0" eb="2">
      <t>サギョウ</t>
    </rPh>
    <phoneticPr fontId="1"/>
  </si>
  <si>
    <t>作業1184</t>
    <rPh sb="0" eb="2">
      <t>サギョウ</t>
    </rPh>
    <phoneticPr fontId="1"/>
  </si>
  <si>
    <t>作業1185</t>
    <rPh sb="0" eb="2">
      <t>サギョウ</t>
    </rPh>
    <phoneticPr fontId="1"/>
  </si>
  <si>
    <t>作業1186</t>
    <rPh sb="0" eb="2">
      <t>サギョウ</t>
    </rPh>
    <phoneticPr fontId="1"/>
  </si>
  <si>
    <t>作業1187</t>
    <rPh sb="0" eb="2">
      <t>サギョウ</t>
    </rPh>
    <phoneticPr fontId="1"/>
  </si>
  <si>
    <t>作業1188</t>
    <rPh sb="0" eb="2">
      <t>サギョウ</t>
    </rPh>
    <phoneticPr fontId="1"/>
  </si>
  <si>
    <t>作業1189</t>
    <rPh sb="0" eb="2">
      <t>サギョウ</t>
    </rPh>
    <phoneticPr fontId="1"/>
  </si>
  <si>
    <t>作業1190</t>
    <rPh sb="0" eb="2">
      <t>サギョウ</t>
    </rPh>
    <phoneticPr fontId="1"/>
  </si>
  <si>
    <t>作業1191</t>
    <rPh sb="0" eb="2">
      <t>サギョウ</t>
    </rPh>
    <phoneticPr fontId="1"/>
  </si>
  <si>
    <t>作業1192</t>
    <rPh sb="0" eb="2">
      <t>サギョウ</t>
    </rPh>
    <phoneticPr fontId="1"/>
  </si>
  <si>
    <t>作業1193</t>
    <rPh sb="0" eb="2">
      <t>サギョウ</t>
    </rPh>
    <phoneticPr fontId="1"/>
  </si>
  <si>
    <t>作業1194</t>
    <rPh sb="0" eb="2">
      <t>サギョウ</t>
    </rPh>
    <phoneticPr fontId="1"/>
  </si>
  <si>
    <t>作業1195</t>
    <rPh sb="0" eb="2">
      <t>サギョウ</t>
    </rPh>
    <phoneticPr fontId="1"/>
  </si>
  <si>
    <t>作業1196</t>
    <rPh sb="0" eb="2">
      <t>サギョウ</t>
    </rPh>
    <phoneticPr fontId="1"/>
  </si>
  <si>
    <t>作業1197</t>
    <rPh sb="0" eb="2">
      <t>サギョウ</t>
    </rPh>
    <phoneticPr fontId="1"/>
  </si>
  <si>
    <t>作業1198</t>
    <rPh sb="0" eb="2">
      <t>サギョウ</t>
    </rPh>
    <phoneticPr fontId="1"/>
  </si>
  <si>
    <t>作業1199</t>
    <rPh sb="0" eb="2">
      <t>サギョウ</t>
    </rPh>
    <phoneticPr fontId="1"/>
  </si>
  <si>
    <t>作業1200</t>
    <rPh sb="0" eb="2">
      <t>サギョウ</t>
    </rPh>
    <phoneticPr fontId="1"/>
  </si>
  <si>
    <t>作業1201</t>
    <rPh sb="0" eb="2">
      <t>サギョウ</t>
    </rPh>
    <phoneticPr fontId="1"/>
  </si>
  <si>
    <t>作業1202</t>
    <rPh sb="0" eb="2">
      <t>サギョウ</t>
    </rPh>
    <phoneticPr fontId="1"/>
  </si>
  <si>
    <t>作業1203</t>
    <rPh sb="0" eb="2">
      <t>サギョウ</t>
    </rPh>
    <phoneticPr fontId="1"/>
  </si>
  <si>
    <t>作業1204</t>
    <rPh sb="0" eb="2">
      <t>サギョウ</t>
    </rPh>
    <phoneticPr fontId="1"/>
  </si>
  <si>
    <t>作業1205</t>
    <rPh sb="0" eb="2">
      <t>サギョウ</t>
    </rPh>
    <phoneticPr fontId="1"/>
  </si>
  <si>
    <t>作業1206</t>
    <rPh sb="0" eb="2">
      <t>サギョウ</t>
    </rPh>
    <phoneticPr fontId="1"/>
  </si>
  <si>
    <t>作業1207</t>
    <rPh sb="0" eb="2">
      <t>サギョウ</t>
    </rPh>
    <phoneticPr fontId="1"/>
  </si>
  <si>
    <t>作業1208</t>
    <rPh sb="0" eb="2">
      <t>サギョウ</t>
    </rPh>
    <phoneticPr fontId="1"/>
  </si>
  <si>
    <t>作業1209</t>
    <rPh sb="0" eb="2">
      <t>サギョウ</t>
    </rPh>
    <phoneticPr fontId="1"/>
  </si>
  <si>
    <t>作業1210</t>
    <rPh sb="0" eb="2">
      <t>サギョウ</t>
    </rPh>
    <phoneticPr fontId="1"/>
  </si>
  <si>
    <t>作業1211</t>
    <rPh sb="0" eb="2">
      <t>サギョウ</t>
    </rPh>
    <phoneticPr fontId="1"/>
  </si>
  <si>
    <t>作業1212</t>
    <rPh sb="0" eb="2">
      <t>サギョウ</t>
    </rPh>
    <phoneticPr fontId="1"/>
  </si>
  <si>
    <t>作業1213</t>
    <rPh sb="0" eb="2">
      <t>サギョウ</t>
    </rPh>
    <phoneticPr fontId="1"/>
  </si>
  <si>
    <t>作業1214</t>
    <rPh sb="0" eb="2">
      <t>サギョウ</t>
    </rPh>
    <phoneticPr fontId="1"/>
  </si>
  <si>
    <t>作業1215</t>
    <rPh sb="0" eb="2">
      <t>サギョウ</t>
    </rPh>
    <phoneticPr fontId="1"/>
  </si>
  <si>
    <t>作業1216</t>
    <rPh sb="0" eb="2">
      <t>サギョウ</t>
    </rPh>
    <phoneticPr fontId="1"/>
  </si>
  <si>
    <t>作業1217</t>
    <rPh sb="0" eb="2">
      <t>サギョウ</t>
    </rPh>
    <phoneticPr fontId="1"/>
  </si>
  <si>
    <t>作業1218</t>
    <rPh sb="0" eb="2">
      <t>サギョウ</t>
    </rPh>
    <phoneticPr fontId="1"/>
  </si>
  <si>
    <t>作業1219</t>
    <rPh sb="0" eb="2">
      <t>サギョウ</t>
    </rPh>
    <phoneticPr fontId="1"/>
  </si>
  <si>
    <t>作業1220</t>
    <rPh sb="0" eb="2">
      <t>サギョウ</t>
    </rPh>
    <phoneticPr fontId="1"/>
  </si>
  <si>
    <t>作業1221</t>
    <rPh sb="0" eb="2">
      <t>サギョウ</t>
    </rPh>
    <phoneticPr fontId="1"/>
  </si>
  <si>
    <t>作業1222</t>
    <rPh sb="0" eb="2">
      <t>サギョウ</t>
    </rPh>
    <phoneticPr fontId="1"/>
  </si>
  <si>
    <t>作業1223</t>
    <rPh sb="0" eb="2">
      <t>サギョウ</t>
    </rPh>
    <phoneticPr fontId="1"/>
  </si>
  <si>
    <t>作業1224</t>
    <rPh sb="0" eb="2">
      <t>サギョウ</t>
    </rPh>
    <phoneticPr fontId="1"/>
  </si>
  <si>
    <t>作業1225</t>
    <rPh sb="0" eb="2">
      <t>サギョウ</t>
    </rPh>
    <phoneticPr fontId="1"/>
  </si>
  <si>
    <t>作業1226</t>
    <rPh sb="0" eb="2">
      <t>サギョウ</t>
    </rPh>
    <phoneticPr fontId="1"/>
  </si>
  <si>
    <t>作業1227</t>
    <rPh sb="0" eb="2">
      <t>サギョウ</t>
    </rPh>
    <phoneticPr fontId="1"/>
  </si>
  <si>
    <t>作業1228</t>
    <rPh sb="0" eb="2">
      <t>サギョウ</t>
    </rPh>
    <phoneticPr fontId="1"/>
  </si>
  <si>
    <t>作業1229</t>
    <rPh sb="0" eb="2">
      <t>サギョウ</t>
    </rPh>
    <phoneticPr fontId="1"/>
  </si>
  <si>
    <t>作業1230</t>
    <rPh sb="0" eb="2">
      <t>サギョウ</t>
    </rPh>
    <phoneticPr fontId="1"/>
  </si>
  <si>
    <t>作業1231</t>
    <rPh sb="0" eb="2">
      <t>サギョウ</t>
    </rPh>
    <phoneticPr fontId="1"/>
  </si>
  <si>
    <t>作業1232</t>
    <rPh sb="0" eb="2">
      <t>サギョウ</t>
    </rPh>
    <phoneticPr fontId="1"/>
  </si>
  <si>
    <t>作業1233</t>
    <rPh sb="0" eb="2">
      <t>サギョウ</t>
    </rPh>
    <phoneticPr fontId="1"/>
  </si>
  <si>
    <t>作業1234</t>
    <rPh sb="0" eb="2">
      <t>サギョウ</t>
    </rPh>
    <phoneticPr fontId="1"/>
  </si>
  <si>
    <t>作業1235</t>
    <rPh sb="0" eb="2">
      <t>サギョウ</t>
    </rPh>
    <phoneticPr fontId="1"/>
  </si>
  <si>
    <t>作業1236</t>
    <rPh sb="0" eb="2">
      <t>サギョウ</t>
    </rPh>
    <phoneticPr fontId="1"/>
  </si>
  <si>
    <t>作業1237</t>
    <rPh sb="0" eb="2">
      <t>サギョウ</t>
    </rPh>
    <phoneticPr fontId="1"/>
  </si>
  <si>
    <t>作業1238</t>
    <rPh sb="0" eb="2">
      <t>サギョウ</t>
    </rPh>
    <phoneticPr fontId="1"/>
  </si>
  <si>
    <t>作業1239</t>
    <rPh sb="0" eb="2">
      <t>サギョウ</t>
    </rPh>
    <phoneticPr fontId="1"/>
  </si>
  <si>
    <t>作業1240</t>
    <rPh sb="0" eb="2">
      <t>サギョウ</t>
    </rPh>
    <phoneticPr fontId="1"/>
  </si>
  <si>
    <t>作業1241</t>
    <rPh sb="0" eb="2">
      <t>サギョウ</t>
    </rPh>
    <phoneticPr fontId="1"/>
  </si>
  <si>
    <t>作業1242</t>
    <rPh sb="0" eb="2">
      <t>サギョウ</t>
    </rPh>
    <phoneticPr fontId="1"/>
  </si>
  <si>
    <t>作業1243</t>
    <rPh sb="0" eb="2">
      <t>サギョウ</t>
    </rPh>
    <phoneticPr fontId="1"/>
  </si>
  <si>
    <t>作業1244</t>
    <rPh sb="0" eb="2">
      <t>サギョウ</t>
    </rPh>
    <phoneticPr fontId="1"/>
  </si>
  <si>
    <t>作業1245</t>
    <rPh sb="0" eb="2">
      <t>サギョウ</t>
    </rPh>
    <phoneticPr fontId="1"/>
  </si>
  <si>
    <t>作業1246</t>
    <rPh sb="0" eb="2">
      <t>サギョウ</t>
    </rPh>
    <phoneticPr fontId="1"/>
  </si>
  <si>
    <t>作業1247</t>
    <rPh sb="0" eb="2">
      <t>サギョウ</t>
    </rPh>
    <phoneticPr fontId="1"/>
  </si>
  <si>
    <t>作業1248</t>
    <rPh sb="0" eb="2">
      <t>サギョウ</t>
    </rPh>
    <phoneticPr fontId="1"/>
  </si>
  <si>
    <t>作業1249</t>
    <rPh sb="0" eb="2">
      <t>サギョウ</t>
    </rPh>
    <phoneticPr fontId="1"/>
  </si>
  <si>
    <t>作業1250</t>
    <rPh sb="0" eb="2">
      <t>サギョウ</t>
    </rPh>
    <phoneticPr fontId="1"/>
  </si>
  <si>
    <t>作業1251</t>
    <rPh sb="0" eb="2">
      <t>サギョウ</t>
    </rPh>
    <phoneticPr fontId="1"/>
  </si>
  <si>
    <t>作業1252</t>
    <rPh sb="0" eb="2">
      <t>サギョウ</t>
    </rPh>
    <phoneticPr fontId="1"/>
  </si>
  <si>
    <t>作業1253</t>
    <rPh sb="0" eb="2">
      <t>サギョウ</t>
    </rPh>
    <phoneticPr fontId="1"/>
  </si>
  <si>
    <t>作業1254</t>
    <rPh sb="0" eb="2">
      <t>サギョウ</t>
    </rPh>
    <phoneticPr fontId="1"/>
  </si>
  <si>
    <t>作業1255</t>
    <rPh sb="0" eb="2">
      <t>サギョウ</t>
    </rPh>
    <phoneticPr fontId="1"/>
  </si>
  <si>
    <t>作業1256</t>
    <rPh sb="0" eb="2">
      <t>サギョウ</t>
    </rPh>
    <phoneticPr fontId="1"/>
  </si>
  <si>
    <t>作業1257</t>
    <rPh sb="0" eb="2">
      <t>サギョウ</t>
    </rPh>
    <phoneticPr fontId="1"/>
  </si>
  <si>
    <t>作業1258</t>
    <rPh sb="0" eb="2">
      <t>サギョウ</t>
    </rPh>
    <phoneticPr fontId="1"/>
  </si>
  <si>
    <t>作業1259</t>
    <rPh sb="0" eb="2">
      <t>サギョウ</t>
    </rPh>
    <phoneticPr fontId="1"/>
  </si>
  <si>
    <t>作業1260</t>
    <rPh sb="0" eb="2">
      <t>サギョウ</t>
    </rPh>
    <phoneticPr fontId="1"/>
  </si>
  <si>
    <t>作業1261</t>
    <rPh sb="0" eb="2">
      <t>サギョウ</t>
    </rPh>
    <phoneticPr fontId="1"/>
  </si>
  <si>
    <t>作業1262</t>
    <rPh sb="0" eb="2">
      <t>サギョウ</t>
    </rPh>
    <phoneticPr fontId="1"/>
  </si>
  <si>
    <t>作業1263</t>
    <rPh sb="0" eb="2">
      <t>サギョウ</t>
    </rPh>
    <phoneticPr fontId="1"/>
  </si>
  <si>
    <t>作業1264</t>
    <rPh sb="0" eb="2">
      <t>サギョウ</t>
    </rPh>
    <phoneticPr fontId="1"/>
  </si>
  <si>
    <t>作業1265</t>
    <rPh sb="0" eb="2">
      <t>サギョウ</t>
    </rPh>
    <phoneticPr fontId="1"/>
  </si>
  <si>
    <t>作業1266</t>
    <rPh sb="0" eb="2">
      <t>サギョウ</t>
    </rPh>
    <phoneticPr fontId="1"/>
  </si>
  <si>
    <t>作業1267</t>
    <rPh sb="0" eb="2">
      <t>サギョウ</t>
    </rPh>
    <phoneticPr fontId="1"/>
  </si>
  <si>
    <t>作業1268</t>
    <rPh sb="0" eb="2">
      <t>サギョウ</t>
    </rPh>
    <phoneticPr fontId="1"/>
  </si>
  <si>
    <t>作業1269</t>
    <rPh sb="0" eb="2">
      <t>サギョウ</t>
    </rPh>
    <phoneticPr fontId="1"/>
  </si>
  <si>
    <t>作業1270</t>
    <rPh sb="0" eb="2">
      <t>サギョウ</t>
    </rPh>
    <phoneticPr fontId="1"/>
  </si>
  <si>
    <t>作業1271</t>
    <rPh sb="0" eb="2">
      <t>サギョウ</t>
    </rPh>
    <phoneticPr fontId="1"/>
  </si>
  <si>
    <t>作業1272</t>
    <rPh sb="0" eb="2">
      <t>サギョウ</t>
    </rPh>
    <phoneticPr fontId="1"/>
  </si>
  <si>
    <t>作業1273</t>
    <rPh sb="0" eb="2">
      <t>サギョウ</t>
    </rPh>
    <phoneticPr fontId="1"/>
  </si>
  <si>
    <t>作業1274</t>
    <rPh sb="0" eb="2">
      <t>サギョウ</t>
    </rPh>
    <phoneticPr fontId="1"/>
  </si>
  <si>
    <t>作業1275</t>
    <rPh sb="0" eb="2">
      <t>サギョウ</t>
    </rPh>
    <phoneticPr fontId="1"/>
  </si>
  <si>
    <t>作業1276</t>
    <rPh sb="0" eb="2">
      <t>サギョウ</t>
    </rPh>
    <phoneticPr fontId="1"/>
  </si>
  <si>
    <t>作業1277</t>
    <rPh sb="0" eb="2">
      <t>サギョウ</t>
    </rPh>
    <phoneticPr fontId="1"/>
  </si>
  <si>
    <t>作業1278</t>
    <rPh sb="0" eb="2">
      <t>サギョウ</t>
    </rPh>
    <phoneticPr fontId="1"/>
  </si>
  <si>
    <t>作業1279</t>
    <rPh sb="0" eb="2">
      <t>サギョウ</t>
    </rPh>
    <phoneticPr fontId="1"/>
  </si>
  <si>
    <t>作業1280</t>
    <rPh sb="0" eb="2">
      <t>サギョウ</t>
    </rPh>
    <phoneticPr fontId="1"/>
  </si>
  <si>
    <t>作業1281</t>
    <rPh sb="0" eb="2">
      <t>サギョウ</t>
    </rPh>
    <phoneticPr fontId="1"/>
  </si>
  <si>
    <t>作業1282</t>
    <rPh sb="0" eb="2">
      <t>サギョウ</t>
    </rPh>
    <phoneticPr fontId="1"/>
  </si>
  <si>
    <t>作業1283</t>
    <rPh sb="0" eb="2">
      <t>サギョウ</t>
    </rPh>
    <phoneticPr fontId="1"/>
  </si>
  <si>
    <t>作業1284</t>
    <rPh sb="0" eb="2">
      <t>サギョウ</t>
    </rPh>
    <phoneticPr fontId="1"/>
  </si>
  <si>
    <t>作業1285</t>
    <rPh sb="0" eb="2">
      <t>サギョウ</t>
    </rPh>
    <phoneticPr fontId="1"/>
  </si>
  <si>
    <t>作業1286</t>
    <rPh sb="0" eb="2">
      <t>サギョウ</t>
    </rPh>
    <phoneticPr fontId="1"/>
  </si>
  <si>
    <t>作業1287</t>
    <rPh sb="0" eb="2">
      <t>サギョウ</t>
    </rPh>
    <phoneticPr fontId="1"/>
  </si>
  <si>
    <t>作業1288</t>
    <rPh sb="0" eb="2">
      <t>サギョウ</t>
    </rPh>
    <phoneticPr fontId="1"/>
  </si>
  <si>
    <t>作業1289</t>
    <rPh sb="0" eb="2">
      <t>サギョウ</t>
    </rPh>
    <phoneticPr fontId="1"/>
  </si>
  <si>
    <t>作業1290</t>
    <rPh sb="0" eb="2">
      <t>サギョウ</t>
    </rPh>
    <phoneticPr fontId="1"/>
  </si>
  <si>
    <t>作業1291</t>
    <rPh sb="0" eb="2">
      <t>サギョウ</t>
    </rPh>
    <phoneticPr fontId="1"/>
  </si>
  <si>
    <t>作業1292</t>
    <rPh sb="0" eb="2">
      <t>サギョウ</t>
    </rPh>
    <phoneticPr fontId="1"/>
  </si>
  <si>
    <t>作業1293</t>
    <rPh sb="0" eb="2">
      <t>サギョウ</t>
    </rPh>
    <phoneticPr fontId="1"/>
  </si>
  <si>
    <t>作業1294</t>
    <rPh sb="0" eb="2">
      <t>サギョウ</t>
    </rPh>
    <phoneticPr fontId="1"/>
  </si>
  <si>
    <t>作業1295</t>
    <rPh sb="0" eb="2">
      <t>サギョウ</t>
    </rPh>
    <phoneticPr fontId="1"/>
  </si>
  <si>
    <t>作業1296</t>
    <rPh sb="0" eb="2">
      <t>サギョウ</t>
    </rPh>
    <phoneticPr fontId="1"/>
  </si>
  <si>
    <t>作業1297</t>
    <rPh sb="0" eb="2">
      <t>サギョウ</t>
    </rPh>
    <phoneticPr fontId="1"/>
  </si>
  <si>
    <t>作業1298</t>
    <rPh sb="0" eb="2">
      <t>サギョウ</t>
    </rPh>
    <phoneticPr fontId="1"/>
  </si>
  <si>
    <t>作業1299</t>
    <rPh sb="0" eb="2">
      <t>サギョウ</t>
    </rPh>
    <phoneticPr fontId="1"/>
  </si>
  <si>
    <t>作業1300</t>
    <rPh sb="0" eb="2">
      <t>サギョウ</t>
    </rPh>
    <phoneticPr fontId="1"/>
  </si>
  <si>
    <t>作業1301</t>
    <rPh sb="0" eb="2">
      <t>サギョウ</t>
    </rPh>
    <phoneticPr fontId="1"/>
  </si>
  <si>
    <t>作業1302</t>
    <rPh sb="0" eb="2">
      <t>サギョウ</t>
    </rPh>
    <phoneticPr fontId="1"/>
  </si>
  <si>
    <t>作業1303</t>
    <rPh sb="0" eb="2">
      <t>サギョウ</t>
    </rPh>
    <phoneticPr fontId="1"/>
  </si>
  <si>
    <t>作業1304</t>
    <rPh sb="0" eb="2">
      <t>サギョウ</t>
    </rPh>
    <phoneticPr fontId="1"/>
  </si>
  <si>
    <t>作業1305</t>
    <rPh sb="0" eb="2">
      <t>サギョウ</t>
    </rPh>
    <phoneticPr fontId="1"/>
  </si>
  <si>
    <t>作業1306</t>
    <rPh sb="0" eb="2">
      <t>サギョウ</t>
    </rPh>
    <phoneticPr fontId="1"/>
  </si>
  <si>
    <t>作業1307</t>
    <rPh sb="0" eb="2">
      <t>サギョウ</t>
    </rPh>
    <phoneticPr fontId="1"/>
  </si>
  <si>
    <t>作業1308</t>
    <rPh sb="0" eb="2">
      <t>サギョウ</t>
    </rPh>
    <phoneticPr fontId="1"/>
  </si>
  <si>
    <t>作業1309</t>
    <rPh sb="0" eb="2">
      <t>サギョウ</t>
    </rPh>
    <phoneticPr fontId="1"/>
  </si>
  <si>
    <t>作業1310</t>
    <rPh sb="0" eb="2">
      <t>サギョウ</t>
    </rPh>
    <phoneticPr fontId="1"/>
  </si>
  <si>
    <t>作業1311</t>
    <rPh sb="0" eb="2">
      <t>サギョウ</t>
    </rPh>
    <phoneticPr fontId="1"/>
  </si>
  <si>
    <t>作業1312</t>
    <rPh sb="0" eb="2">
      <t>サギョウ</t>
    </rPh>
    <phoneticPr fontId="1"/>
  </si>
  <si>
    <t>作業1313</t>
    <rPh sb="0" eb="2">
      <t>サギョウ</t>
    </rPh>
    <phoneticPr fontId="1"/>
  </si>
  <si>
    <t>作業1314</t>
    <rPh sb="0" eb="2">
      <t>サギョウ</t>
    </rPh>
    <phoneticPr fontId="1"/>
  </si>
  <si>
    <t>作業1315</t>
    <rPh sb="0" eb="2">
      <t>サギョウ</t>
    </rPh>
    <phoneticPr fontId="1"/>
  </si>
  <si>
    <t>作業1316</t>
    <rPh sb="0" eb="2">
      <t>サギョウ</t>
    </rPh>
    <phoneticPr fontId="1"/>
  </si>
  <si>
    <t>作業1317</t>
    <rPh sb="0" eb="2">
      <t>サギョウ</t>
    </rPh>
    <phoneticPr fontId="1"/>
  </si>
  <si>
    <t>作業1318</t>
    <rPh sb="0" eb="2">
      <t>サギョウ</t>
    </rPh>
    <phoneticPr fontId="1"/>
  </si>
  <si>
    <t>作業1319</t>
    <rPh sb="0" eb="2">
      <t>サギョウ</t>
    </rPh>
    <phoneticPr fontId="1"/>
  </si>
  <si>
    <t>作業1320</t>
    <rPh sb="0" eb="2">
      <t>サギョウ</t>
    </rPh>
    <phoneticPr fontId="1"/>
  </si>
  <si>
    <t>作業1321</t>
    <rPh sb="0" eb="2">
      <t>サギョウ</t>
    </rPh>
    <phoneticPr fontId="1"/>
  </si>
  <si>
    <t>作業1322</t>
    <rPh sb="0" eb="2">
      <t>サギョウ</t>
    </rPh>
    <phoneticPr fontId="1"/>
  </si>
  <si>
    <t>作業1323</t>
    <rPh sb="0" eb="2">
      <t>サギョウ</t>
    </rPh>
    <phoneticPr fontId="1"/>
  </si>
  <si>
    <t>作業1324</t>
    <rPh sb="0" eb="2">
      <t>サギョウ</t>
    </rPh>
    <phoneticPr fontId="1"/>
  </si>
  <si>
    <t>作業1325</t>
    <rPh sb="0" eb="2">
      <t>サギョウ</t>
    </rPh>
    <phoneticPr fontId="1"/>
  </si>
  <si>
    <t>作業1326</t>
    <rPh sb="0" eb="2">
      <t>サギョウ</t>
    </rPh>
    <phoneticPr fontId="1"/>
  </si>
  <si>
    <t>作業1327</t>
    <rPh sb="0" eb="2">
      <t>サギョウ</t>
    </rPh>
    <phoneticPr fontId="1"/>
  </si>
  <si>
    <t>作業1328</t>
    <rPh sb="0" eb="2">
      <t>サギョウ</t>
    </rPh>
    <phoneticPr fontId="1"/>
  </si>
  <si>
    <t>作業1329</t>
    <rPh sb="0" eb="2">
      <t>サギョウ</t>
    </rPh>
    <phoneticPr fontId="1"/>
  </si>
  <si>
    <t>作業1330</t>
    <rPh sb="0" eb="2">
      <t>サギョウ</t>
    </rPh>
    <phoneticPr fontId="1"/>
  </si>
  <si>
    <t>作業1331</t>
    <rPh sb="0" eb="2">
      <t>サギョウ</t>
    </rPh>
    <phoneticPr fontId="1"/>
  </si>
  <si>
    <t>作業1332</t>
    <rPh sb="0" eb="2">
      <t>サギョウ</t>
    </rPh>
    <phoneticPr fontId="1"/>
  </si>
  <si>
    <t>作業1333</t>
    <rPh sb="0" eb="2">
      <t>サギョウ</t>
    </rPh>
    <phoneticPr fontId="1"/>
  </si>
  <si>
    <t>作業1334</t>
    <rPh sb="0" eb="2">
      <t>サギョウ</t>
    </rPh>
    <phoneticPr fontId="1"/>
  </si>
  <si>
    <t>作業1335</t>
    <rPh sb="0" eb="2">
      <t>サギョウ</t>
    </rPh>
    <phoneticPr fontId="1"/>
  </si>
  <si>
    <t>作業1336</t>
    <rPh sb="0" eb="2">
      <t>サギョウ</t>
    </rPh>
    <phoneticPr fontId="1"/>
  </si>
  <si>
    <t>作業1337</t>
    <rPh sb="0" eb="2">
      <t>サギョウ</t>
    </rPh>
    <phoneticPr fontId="1"/>
  </si>
  <si>
    <t>作業1338</t>
    <rPh sb="0" eb="2">
      <t>サギョウ</t>
    </rPh>
    <phoneticPr fontId="1"/>
  </si>
  <si>
    <t>作業1339</t>
    <rPh sb="0" eb="2">
      <t>サギョウ</t>
    </rPh>
    <phoneticPr fontId="1"/>
  </si>
  <si>
    <t>作業1340</t>
    <rPh sb="0" eb="2">
      <t>サギョウ</t>
    </rPh>
    <phoneticPr fontId="1"/>
  </si>
  <si>
    <t>作業1341</t>
    <rPh sb="0" eb="2">
      <t>サギョウ</t>
    </rPh>
    <phoneticPr fontId="1"/>
  </si>
  <si>
    <t>作業1342</t>
    <rPh sb="0" eb="2">
      <t>サギョウ</t>
    </rPh>
    <phoneticPr fontId="1"/>
  </si>
  <si>
    <t>作業1343</t>
    <rPh sb="0" eb="2">
      <t>サギョウ</t>
    </rPh>
    <phoneticPr fontId="1"/>
  </si>
  <si>
    <t>作業1344</t>
    <rPh sb="0" eb="2">
      <t>サギョウ</t>
    </rPh>
    <phoneticPr fontId="1"/>
  </si>
  <si>
    <t>作業1345</t>
    <rPh sb="0" eb="2">
      <t>サギョウ</t>
    </rPh>
    <phoneticPr fontId="1"/>
  </si>
  <si>
    <t>作業1346</t>
    <rPh sb="0" eb="2">
      <t>サギョウ</t>
    </rPh>
    <phoneticPr fontId="1"/>
  </si>
  <si>
    <t>作業1347</t>
    <rPh sb="0" eb="2">
      <t>サギョウ</t>
    </rPh>
    <phoneticPr fontId="1"/>
  </si>
  <si>
    <t>作業1348</t>
    <rPh sb="0" eb="2">
      <t>サギョウ</t>
    </rPh>
    <phoneticPr fontId="1"/>
  </si>
  <si>
    <t>作業1349</t>
    <rPh sb="0" eb="2">
      <t>サギョウ</t>
    </rPh>
    <phoneticPr fontId="1"/>
  </si>
  <si>
    <t>作業1350</t>
    <rPh sb="0" eb="2">
      <t>サギョウ</t>
    </rPh>
    <phoneticPr fontId="1"/>
  </si>
  <si>
    <t>作業1351</t>
    <rPh sb="0" eb="2">
      <t>サギョウ</t>
    </rPh>
    <phoneticPr fontId="1"/>
  </si>
  <si>
    <t>作業1352</t>
    <rPh sb="0" eb="2">
      <t>サギョウ</t>
    </rPh>
    <phoneticPr fontId="1"/>
  </si>
  <si>
    <t>作業1353</t>
    <rPh sb="0" eb="2">
      <t>サギョウ</t>
    </rPh>
    <phoneticPr fontId="1"/>
  </si>
  <si>
    <t>作業1354</t>
    <rPh sb="0" eb="2">
      <t>サギョウ</t>
    </rPh>
    <phoneticPr fontId="1"/>
  </si>
  <si>
    <t>作業1355</t>
    <rPh sb="0" eb="2">
      <t>サギョウ</t>
    </rPh>
    <phoneticPr fontId="1"/>
  </si>
  <si>
    <t>作業1356</t>
    <rPh sb="0" eb="2">
      <t>サギョウ</t>
    </rPh>
    <phoneticPr fontId="1"/>
  </si>
  <si>
    <t>作業1357</t>
    <rPh sb="0" eb="2">
      <t>サギョウ</t>
    </rPh>
    <phoneticPr fontId="1"/>
  </si>
  <si>
    <t>作業1358</t>
    <rPh sb="0" eb="2">
      <t>サギョウ</t>
    </rPh>
    <phoneticPr fontId="1"/>
  </si>
  <si>
    <t>作業1359</t>
    <rPh sb="0" eb="2">
      <t>サギョウ</t>
    </rPh>
    <phoneticPr fontId="1"/>
  </si>
  <si>
    <t>作業1360</t>
    <rPh sb="0" eb="2">
      <t>サギョウ</t>
    </rPh>
    <phoneticPr fontId="1"/>
  </si>
  <si>
    <t>作業1361</t>
    <rPh sb="0" eb="2">
      <t>サギョウ</t>
    </rPh>
    <phoneticPr fontId="1"/>
  </si>
  <si>
    <t>作業1362</t>
    <rPh sb="0" eb="2">
      <t>サギョウ</t>
    </rPh>
    <phoneticPr fontId="1"/>
  </si>
  <si>
    <t>作業1363</t>
    <rPh sb="0" eb="2">
      <t>サギョウ</t>
    </rPh>
    <phoneticPr fontId="1"/>
  </si>
  <si>
    <t>作業1364</t>
    <rPh sb="0" eb="2">
      <t>サギョウ</t>
    </rPh>
    <phoneticPr fontId="1"/>
  </si>
  <si>
    <t>作業1365</t>
    <rPh sb="0" eb="2">
      <t>サギョウ</t>
    </rPh>
    <phoneticPr fontId="1"/>
  </si>
  <si>
    <t>作業1366</t>
    <rPh sb="0" eb="2">
      <t>サギョウ</t>
    </rPh>
    <phoneticPr fontId="1"/>
  </si>
  <si>
    <t>作業1367</t>
    <rPh sb="0" eb="2">
      <t>サギョウ</t>
    </rPh>
    <phoneticPr fontId="1"/>
  </si>
  <si>
    <t>作業1368</t>
    <rPh sb="0" eb="2">
      <t>サギョウ</t>
    </rPh>
    <phoneticPr fontId="1"/>
  </si>
  <si>
    <t>作業1369</t>
    <rPh sb="0" eb="2">
      <t>サギョウ</t>
    </rPh>
    <phoneticPr fontId="1"/>
  </si>
  <si>
    <t>作業1370</t>
    <rPh sb="0" eb="2">
      <t>サギョウ</t>
    </rPh>
    <phoneticPr fontId="1"/>
  </si>
  <si>
    <t>作業1371</t>
    <rPh sb="0" eb="2">
      <t>サギョウ</t>
    </rPh>
    <phoneticPr fontId="1"/>
  </si>
  <si>
    <t>作業1372</t>
    <rPh sb="0" eb="2">
      <t>サギョウ</t>
    </rPh>
    <phoneticPr fontId="1"/>
  </si>
  <si>
    <t>作業1373</t>
    <rPh sb="0" eb="2">
      <t>サギョウ</t>
    </rPh>
    <phoneticPr fontId="1"/>
  </si>
  <si>
    <t>作業1374</t>
    <rPh sb="0" eb="2">
      <t>サギョウ</t>
    </rPh>
    <phoneticPr fontId="1"/>
  </si>
  <si>
    <t>作業1375</t>
    <rPh sb="0" eb="2">
      <t>サギョウ</t>
    </rPh>
    <phoneticPr fontId="1"/>
  </si>
  <si>
    <t>作業1376</t>
    <rPh sb="0" eb="2">
      <t>サギョウ</t>
    </rPh>
    <phoneticPr fontId="1"/>
  </si>
  <si>
    <t>作業1377</t>
    <rPh sb="0" eb="2">
      <t>サギョウ</t>
    </rPh>
    <phoneticPr fontId="1"/>
  </si>
  <si>
    <t>作業1378</t>
    <rPh sb="0" eb="2">
      <t>サギョウ</t>
    </rPh>
    <phoneticPr fontId="1"/>
  </si>
  <si>
    <t>作業1379</t>
    <rPh sb="0" eb="2">
      <t>サギョウ</t>
    </rPh>
    <phoneticPr fontId="1"/>
  </si>
  <si>
    <t>作業1380</t>
    <rPh sb="0" eb="2">
      <t>サギョウ</t>
    </rPh>
    <phoneticPr fontId="1"/>
  </si>
  <si>
    <t>作業1381</t>
    <rPh sb="0" eb="2">
      <t>サギョウ</t>
    </rPh>
    <phoneticPr fontId="1"/>
  </si>
  <si>
    <t>作業1382</t>
    <rPh sb="0" eb="2">
      <t>サギョウ</t>
    </rPh>
    <phoneticPr fontId="1"/>
  </si>
  <si>
    <t>作業1383</t>
    <rPh sb="0" eb="2">
      <t>サギョウ</t>
    </rPh>
    <phoneticPr fontId="1"/>
  </si>
  <si>
    <t>作業1384</t>
    <rPh sb="0" eb="2">
      <t>サギョウ</t>
    </rPh>
    <phoneticPr fontId="1"/>
  </si>
  <si>
    <t>作業1385</t>
    <rPh sb="0" eb="2">
      <t>サギョウ</t>
    </rPh>
    <phoneticPr fontId="1"/>
  </si>
  <si>
    <t>作業1386</t>
    <rPh sb="0" eb="2">
      <t>サギョウ</t>
    </rPh>
    <phoneticPr fontId="1"/>
  </si>
  <si>
    <t>作業1387</t>
    <rPh sb="0" eb="2">
      <t>サギョウ</t>
    </rPh>
    <phoneticPr fontId="1"/>
  </si>
  <si>
    <t>作業1388</t>
    <rPh sb="0" eb="2">
      <t>サギョウ</t>
    </rPh>
    <phoneticPr fontId="1"/>
  </si>
  <si>
    <t>作業1389</t>
    <rPh sb="0" eb="2">
      <t>サギョウ</t>
    </rPh>
    <phoneticPr fontId="1"/>
  </si>
  <si>
    <t>作業1390</t>
    <rPh sb="0" eb="2">
      <t>サギョウ</t>
    </rPh>
    <phoneticPr fontId="1"/>
  </si>
  <si>
    <t>作業1391</t>
    <rPh sb="0" eb="2">
      <t>サギョウ</t>
    </rPh>
    <phoneticPr fontId="1"/>
  </si>
  <si>
    <t>作業1392</t>
    <rPh sb="0" eb="2">
      <t>サギョウ</t>
    </rPh>
    <phoneticPr fontId="1"/>
  </si>
  <si>
    <t>作業1393</t>
    <rPh sb="0" eb="2">
      <t>サギョウ</t>
    </rPh>
    <phoneticPr fontId="1"/>
  </si>
  <si>
    <t>作業1394</t>
    <rPh sb="0" eb="2">
      <t>サギョウ</t>
    </rPh>
    <phoneticPr fontId="1"/>
  </si>
  <si>
    <t>作業1395</t>
    <rPh sb="0" eb="2">
      <t>サギョウ</t>
    </rPh>
    <phoneticPr fontId="1"/>
  </si>
  <si>
    <t>作業1396</t>
    <rPh sb="0" eb="2">
      <t>サギョウ</t>
    </rPh>
    <phoneticPr fontId="1"/>
  </si>
  <si>
    <t>作業1397</t>
    <rPh sb="0" eb="2">
      <t>サギョウ</t>
    </rPh>
    <phoneticPr fontId="1"/>
  </si>
  <si>
    <t>作業1398</t>
    <rPh sb="0" eb="2">
      <t>サギョウ</t>
    </rPh>
    <phoneticPr fontId="1"/>
  </si>
  <si>
    <t>作業1399</t>
    <rPh sb="0" eb="2">
      <t>サギョウ</t>
    </rPh>
    <phoneticPr fontId="1"/>
  </si>
  <si>
    <t>作業1400</t>
    <rPh sb="0" eb="2">
      <t>サギョウ</t>
    </rPh>
    <phoneticPr fontId="1"/>
  </si>
  <si>
    <t>作業1401</t>
    <rPh sb="0" eb="2">
      <t>サギョウ</t>
    </rPh>
    <phoneticPr fontId="1"/>
  </si>
  <si>
    <t>作業1402</t>
    <rPh sb="0" eb="2">
      <t>サギョウ</t>
    </rPh>
    <phoneticPr fontId="1"/>
  </si>
  <si>
    <t>作業1403</t>
    <rPh sb="0" eb="2">
      <t>サギョウ</t>
    </rPh>
    <phoneticPr fontId="1"/>
  </si>
  <si>
    <t>作業1404</t>
    <rPh sb="0" eb="2">
      <t>サギョウ</t>
    </rPh>
    <phoneticPr fontId="1"/>
  </si>
  <si>
    <t>作業1405</t>
    <rPh sb="0" eb="2">
      <t>サギョウ</t>
    </rPh>
    <phoneticPr fontId="1"/>
  </si>
  <si>
    <t>作業1406</t>
    <rPh sb="0" eb="2">
      <t>サギョウ</t>
    </rPh>
    <phoneticPr fontId="1"/>
  </si>
  <si>
    <t>作業1407</t>
    <rPh sb="0" eb="2">
      <t>サギョウ</t>
    </rPh>
    <phoneticPr fontId="1"/>
  </si>
  <si>
    <t>作業1408</t>
    <rPh sb="0" eb="2">
      <t>サギョウ</t>
    </rPh>
    <phoneticPr fontId="1"/>
  </si>
  <si>
    <t>作業1409</t>
    <rPh sb="0" eb="2">
      <t>サギョウ</t>
    </rPh>
    <phoneticPr fontId="1"/>
  </si>
  <si>
    <t>作業1410</t>
    <rPh sb="0" eb="2">
      <t>サギョウ</t>
    </rPh>
    <phoneticPr fontId="1"/>
  </si>
  <si>
    <t>作業1411</t>
    <rPh sb="0" eb="2">
      <t>サギョウ</t>
    </rPh>
    <phoneticPr fontId="1"/>
  </si>
  <si>
    <t>作業1412</t>
    <rPh sb="0" eb="2">
      <t>サギョウ</t>
    </rPh>
    <phoneticPr fontId="1"/>
  </si>
  <si>
    <t>作業1413</t>
    <rPh sb="0" eb="2">
      <t>サギョウ</t>
    </rPh>
    <phoneticPr fontId="1"/>
  </si>
  <si>
    <t>作業1414</t>
    <rPh sb="0" eb="2">
      <t>サギョウ</t>
    </rPh>
    <phoneticPr fontId="1"/>
  </si>
  <si>
    <t>作業1415</t>
    <rPh sb="0" eb="2">
      <t>サギョウ</t>
    </rPh>
    <phoneticPr fontId="1"/>
  </si>
  <si>
    <t>作業1416</t>
    <rPh sb="0" eb="2">
      <t>サギョウ</t>
    </rPh>
    <phoneticPr fontId="1"/>
  </si>
  <si>
    <t>作業1417</t>
    <rPh sb="0" eb="2">
      <t>サギョウ</t>
    </rPh>
    <phoneticPr fontId="1"/>
  </si>
  <si>
    <t>作業1418</t>
    <rPh sb="0" eb="2">
      <t>サギョウ</t>
    </rPh>
    <phoneticPr fontId="1"/>
  </si>
  <si>
    <t>作業1419</t>
    <rPh sb="0" eb="2">
      <t>サギョウ</t>
    </rPh>
    <phoneticPr fontId="1"/>
  </si>
  <si>
    <t>作業1420</t>
    <rPh sb="0" eb="2">
      <t>サギョウ</t>
    </rPh>
    <phoneticPr fontId="1"/>
  </si>
  <si>
    <t>作業1421</t>
    <rPh sb="0" eb="2">
      <t>サギョウ</t>
    </rPh>
    <phoneticPr fontId="1"/>
  </si>
  <si>
    <t>作業1422</t>
    <rPh sb="0" eb="2">
      <t>サギョウ</t>
    </rPh>
    <phoneticPr fontId="1"/>
  </si>
  <si>
    <t>作業1423</t>
    <rPh sb="0" eb="2">
      <t>サギョウ</t>
    </rPh>
    <phoneticPr fontId="1"/>
  </si>
  <si>
    <t>作業1424</t>
    <rPh sb="0" eb="2">
      <t>サギョウ</t>
    </rPh>
    <phoneticPr fontId="1"/>
  </si>
  <si>
    <t>作業1425</t>
    <rPh sb="0" eb="2">
      <t>サギョウ</t>
    </rPh>
    <phoneticPr fontId="1"/>
  </si>
  <si>
    <t>作業1426</t>
    <rPh sb="0" eb="2">
      <t>サギョウ</t>
    </rPh>
    <phoneticPr fontId="1"/>
  </si>
  <si>
    <t>作業1427</t>
    <rPh sb="0" eb="2">
      <t>サギョウ</t>
    </rPh>
    <phoneticPr fontId="1"/>
  </si>
  <si>
    <t>作業1428</t>
    <rPh sb="0" eb="2">
      <t>サギョウ</t>
    </rPh>
    <phoneticPr fontId="1"/>
  </si>
  <si>
    <t>作業1429</t>
    <rPh sb="0" eb="2">
      <t>サギョウ</t>
    </rPh>
    <phoneticPr fontId="1"/>
  </si>
  <si>
    <t>作業1430</t>
    <rPh sb="0" eb="2">
      <t>サギョウ</t>
    </rPh>
    <phoneticPr fontId="1"/>
  </si>
  <si>
    <t>作業1431</t>
    <rPh sb="0" eb="2">
      <t>サギョウ</t>
    </rPh>
    <phoneticPr fontId="1"/>
  </si>
  <si>
    <t>作業1432</t>
    <rPh sb="0" eb="2">
      <t>サギョウ</t>
    </rPh>
    <phoneticPr fontId="1"/>
  </si>
  <si>
    <t>作業1433</t>
    <rPh sb="0" eb="2">
      <t>サギョウ</t>
    </rPh>
    <phoneticPr fontId="1"/>
  </si>
  <si>
    <t>作業1434</t>
    <rPh sb="0" eb="2">
      <t>サギョウ</t>
    </rPh>
    <phoneticPr fontId="1"/>
  </si>
  <si>
    <t>作業1435</t>
    <rPh sb="0" eb="2">
      <t>サギョウ</t>
    </rPh>
    <phoneticPr fontId="1"/>
  </si>
  <si>
    <t>作業1436</t>
    <rPh sb="0" eb="2">
      <t>サギョウ</t>
    </rPh>
    <phoneticPr fontId="1"/>
  </si>
  <si>
    <t>作業1437</t>
    <rPh sb="0" eb="2">
      <t>サギョウ</t>
    </rPh>
    <phoneticPr fontId="1"/>
  </si>
  <si>
    <t>作業1438</t>
    <rPh sb="0" eb="2">
      <t>サギョウ</t>
    </rPh>
    <phoneticPr fontId="1"/>
  </si>
  <si>
    <t>作業1439</t>
    <rPh sb="0" eb="2">
      <t>サギョウ</t>
    </rPh>
    <phoneticPr fontId="1"/>
  </si>
  <si>
    <t>作業1440</t>
    <rPh sb="0" eb="2">
      <t>サギョウ</t>
    </rPh>
    <phoneticPr fontId="1"/>
  </si>
  <si>
    <t>作業1441</t>
    <rPh sb="0" eb="2">
      <t>サギョウ</t>
    </rPh>
    <phoneticPr fontId="1"/>
  </si>
  <si>
    <t>作業1442</t>
    <rPh sb="0" eb="2">
      <t>サギョウ</t>
    </rPh>
    <phoneticPr fontId="1"/>
  </si>
  <si>
    <t>作業1443</t>
    <rPh sb="0" eb="2">
      <t>サギョウ</t>
    </rPh>
    <phoneticPr fontId="1"/>
  </si>
  <si>
    <t>作業1444</t>
    <rPh sb="0" eb="2">
      <t>サギョウ</t>
    </rPh>
    <phoneticPr fontId="1"/>
  </si>
  <si>
    <t>作業1445</t>
    <rPh sb="0" eb="2">
      <t>サギョウ</t>
    </rPh>
    <phoneticPr fontId="1"/>
  </si>
  <si>
    <t>作業1446</t>
    <rPh sb="0" eb="2">
      <t>サギョウ</t>
    </rPh>
    <phoneticPr fontId="1"/>
  </si>
  <si>
    <t>作業1447</t>
    <rPh sb="0" eb="2">
      <t>サギョウ</t>
    </rPh>
    <phoneticPr fontId="1"/>
  </si>
  <si>
    <t>作業1448</t>
    <rPh sb="0" eb="2">
      <t>サギョウ</t>
    </rPh>
    <phoneticPr fontId="1"/>
  </si>
  <si>
    <t>作業1449</t>
    <rPh sb="0" eb="2">
      <t>サギョウ</t>
    </rPh>
    <phoneticPr fontId="1"/>
  </si>
  <si>
    <t>作業1450</t>
    <rPh sb="0" eb="2">
      <t>サギョウ</t>
    </rPh>
    <phoneticPr fontId="1"/>
  </si>
  <si>
    <t>作業1451</t>
    <rPh sb="0" eb="2">
      <t>サギョウ</t>
    </rPh>
    <phoneticPr fontId="1"/>
  </si>
  <si>
    <t>作業1452</t>
    <rPh sb="0" eb="2">
      <t>サギョウ</t>
    </rPh>
    <phoneticPr fontId="1"/>
  </si>
  <si>
    <t>作業1453</t>
    <rPh sb="0" eb="2">
      <t>サギョウ</t>
    </rPh>
    <phoneticPr fontId="1"/>
  </si>
  <si>
    <t>作業1454</t>
    <rPh sb="0" eb="2">
      <t>サギョウ</t>
    </rPh>
    <phoneticPr fontId="1"/>
  </si>
  <si>
    <t>作業1455</t>
    <rPh sb="0" eb="2">
      <t>サギョウ</t>
    </rPh>
    <phoneticPr fontId="1"/>
  </si>
  <si>
    <t>作業1456</t>
    <rPh sb="0" eb="2">
      <t>サギョウ</t>
    </rPh>
    <phoneticPr fontId="1"/>
  </si>
  <si>
    <t>作業1457</t>
    <rPh sb="0" eb="2">
      <t>サギョウ</t>
    </rPh>
    <phoneticPr fontId="1"/>
  </si>
  <si>
    <t>作業1458</t>
    <rPh sb="0" eb="2">
      <t>サギョウ</t>
    </rPh>
    <phoneticPr fontId="1"/>
  </si>
  <si>
    <t>作業1459</t>
    <rPh sb="0" eb="2">
      <t>サギョウ</t>
    </rPh>
    <phoneticPr fontId="1"/>
  </si>
  <si>
    <t>作業1460</t>
    <rPh sb="0" eb="2">
      <t>サギョウ</t>
    </rPh>
    <phoneticPr fontId="1"/>
  </si>
  <si>
    <t>作業1461</t>
    <rPh sb="0" eb="2">
      <t>サギョウ</t>
    </rPh>
    <phoneticPr fontId="1"/>
  </si>
  <si>
    <t>作業1462</t>
    <rPh sb="0" eb="2">
      <t>サギョウ</t>
    </rPh>
    <phoneticPr fontId="1"/>
  </si>
  <si>
    <t>作業1463</t>
    <rPh sb="0" eb="2">
      <t>サギョウ</t>
    </rPh>
    <phoneticPr fontId="1"/>
  </si>
  <si>
    <t>作業1464</t>
    <rPh sb="0" eb="2">
      <t>サギョウ</t>
    </rPh>
    <phoneticPr fontId="1"/>
  </si>
  <si>
    <t>作業1465</t>
    <rPh sb="0" eb="2">
      <t>サギョウ</t>
    </rPh>
    <phoneticPr fontId="1"/>
  </si>
  <si>
    <t>作業1466</t>
    <rPh sb="0" eb="2">
      <t>サギョウ</t>
    </rPh>
    <phoneticPr fontId="1"/>
  </si>
  <si>
    <t>作業1467</t>
    <rPh sb="0" eb="2">
      <t>サギョウ</t>
    </rPh>
    <phoneticPr fontId="1"/>
  </si>
  <si>
    <t>作業1468</t>
    <rPh sb="0" eb="2">
      <t>サギョウ</t>
    </rPh>
    <phoneticPr fontId="1"/>
  </si>
  <si>
    <t>作業1469</t>
    <rPh sb="0" eb="2">
      <t>サギョウ</t>
    </rPh>
    <phoneticPr fontId="1"/>
  </si>
  <si>
    <t>作業1470</t>
    <rPh sb="0" eb="2">
      <t>サギョウ</t>
    </rPh>
    <phoneticPr fontId="1"/>
  </si>
  <si>
    <t>作業1471</t>
    <rPh sb="0" eb="2">
      <t>サギョウ</t>
    </rPh>
    <phoneticPr fontId="1"/>
  </si>
  <si>
    <t>作業1472</t>
    <rPh sb="0" eb="2">
      <t>サギョウ</t>
    </rPh>
    <phoneticPr fontId="1"/>
  </si>
  <si>
    <t>作業1473</t>
    <rPh sb="0" eb="2">
      <t>サギョウ</t>
    </rPh>
    <phoneticPr fontId="1"/>
  </si>
  <si>
    <t>作業1474</t>
    <rPh sb="0" eb="2">
      <t>サギョウ</t>
    </rPh>
    <phoneticPr fontId="1"/>
  </si>
  <si>
    <t>作業1475</t>
    <rPh sb="0" eb="2">
      <t>サギョウ</t>
    </rPh>
    <phoneticPr fontId="1"/>
  </si>
  <si>
    <t>作業1476</t>
    <rPh sb="0" eb="2">
      <t>サギョウ</t>
    </rPh>
    <phoneticPr fontId="1"/>
  </si>
  <si>
    <t>作業1477</t>
    <rPh sb="0" eb="2">
      <t>サギョウ</t>
    </rPh>
    <phoneticPr fontId="1"/>
  </si>
  <si>
    <t>作業1478</t>
    <rPh sb="0" eb="2">
      <t>サギョウ</t>
    </rPh>
    <phoneticPr fontId="1"/>
  </si>
  <si>
    <t>作業1479</t>
    <rPh sb="0" eb="2">
      <t>サギョウ</t>
    </rPh>
    <phoneticPr fontId="1"/>
  </si>
  <si>
    <t>作業1480</t>
    <rPh sb="0" eb="2">
      <t>サギョウ</t>
    </rPh>
    <phoneticPr fontId="1"/>
  </si>
  <si>
    <t>作業1481</t>
    <rPh sb="0" eb="2">
      <t>サギョウ</t>
    </rPh>
    <phoneticPr fontId="1"/>
  </si>
  <si>
    <t>作業1482</t>
    <rPh sb="0" eb="2">
      <t>サギョウ</t>
    </rPh>
    <phoneticPr fontId="1"/>
  </si>
  <si>
    <t>作業1483</t>
    <rPh sb="0" eb="2">
      <t>サギョウ</t>
    </rPh>
    <phoneticPr fontId="1"/>
  </si>
  <si>
    <t>作業1484</t>
    <rPh sb="0" eb="2">
      <t>サギョウ</t>
    </rPh>
    <phoneticPr fontId="1"/>
  </si>
  <si>
    <t>作業1485</t>
    <rPh sb="0" eb="2">
      <t>サギョウ</t>
    </rPh>
    <phoneticPr fontId="1"/>
  </si>
  <si>
    <t>作業1486</t>
    <rPh sb="0" eb="2">
      <t>サギョウ</t>
    </rPh>
    <phoneticPr fontId="1"/>
  </si>
  <si>
    <t>作業1487</t>
    <rPh sb="0" eb="2">
      <t>サギョウ</t>
    </rPh>
    <phoneticPr fontId="1"/>
  </si>
  <si>
    <t>作業1488</t>
    <rPh sb="0" eb="2">
      <t>サギョウ</t>
    </rPh>
    <phoneticPr fontId="1"/>
  </si>
  <si>
    <t>作業1489</t>
    <rPh sb="0" eb="2">
      <t>サギョウ</t>
    </rPh>
    <phoneticPr fontId="1"/>
  </si>
  <si>
    <t>作業1490</t>
    <rPh sb="0" eb="2">
      <t>サギョウ</t>
    </rPh>
    <phoneticPr fontId="1"/>
  </si>
  <si>
    <t>作業1491</t>
    <rPh sb="0" eb="2">
      <t>サギョウ</t>
    </rPh>
    <phoneticPr fontId="1"/>
  </si>
  <si>
    <t>作業1492</t>
    <rPh sb="0" eb="2">
      <t>サギョウ</t>
    </rPh>
    <phoneticPr fontId="1"/>
  </si>
  <si>
    <t>作業1493</t>
    <rPh sb="0" eb="2">
      <t>サギョウ</t>
    </rPh>
    <phoneticPr fontId="1"/>
  </si>
  <si>
    <t>作業1494</t>
    <rPh sb="0" eb="2">
      <t>サギョウ</t>
    </rPh>
    <phoneticPr fontId="1"/>
  </si>
  <si>
    <t>作業1495</t>
    <rPh sb="0" eb="2">
      <t>サギョウ</t>
    </rPh>
    <phoneticPr fontId="1"/>
  </si>
  <si>
    <t>作業1496</t>
    <rPh sb="0" eb="2">
      <t>サギョウ</t>
    </rPh>
    <phoneticPr fontId="1"/>
  </si>
  <si>
    <t>作業1497</t>
    <rPh sb="0" eb="2">
      <t>サギョウ</t>
    </rPh>
    <phoneticPr fontId="1"/>
  </si>
  <si>
    <t>作業1498</t>
    <rPh sb="0" eb="2">
      <t>サギョウ</t>
    </rPh>
    <phoneticPr fontId="1"/>
  </si>
  <si>
    <t>作業1499</t>
    <rPh sb="0" eb="2">
      <t>サギョウ</t>
    </rPh>
    <phoneticPr fontId="1"/>
  </si>
  <si>
    <t>作業1500</t>
    <rPh sb="0" eb="2">
      <t>サギョウ</t>
    </rPh>
    <phoneticPr fontId="1"/>
  </si>
  <si>
    <t>作業1501</t>
    <rPh sb="0" eb="2">
      <t>サギョウ</t>
    </rPh>
    <phoneticPr fontId="1"/>
  </si>
  <si>
    <t>作業1502</t>
    <rPh sb="0" eb="2">
      <t>サギョウ</t>
    </rPh>
    <phoneticPr fontId="1"/>
  </si>
  <si>
    <t>作業1503</t>
    <rPh sb="0" eb="2">
      <t>サギョウ</t>
    </rPh>
    <phoneticPr fontId="1"/>
  </si>
  <si>
    <t>作業1504</t>
    <rPh sb="0" eb="2">
      <t>サギョウ</t>
    </rPh>
    <phoneticPr fontId="1"/>
  </si>
  <si>
    <t>作業1505</t>
    <rPh sb="0" eb="2">
      <t>サギョウ</t>
    </rPh>
    <phoneticPr fontId="1"/>
  </si>
  <si>
    <t>作業1506</t>
    <rPh sb="0" eb="2">
      <t>サギョウ</t>
    </rPh>
    <phoneticPr fontId="1"/>
  </si>
  <si>
    <t>作業1507</t>
    <rPh sb="0" eb="2">
      <t>サギョウ</t>
    </rPh>
    <phoneticPr fontId="1"/>
  </si>
  <si>
    <t>作業1508</t>
    <rPh sb="0" eb="2">
      <t>サギョウ</t>
    </rPh>
    <phoneticPr fontId="1"/>
  </si>
  <si>
    <t>作業1509</t>
    <rPh sb="0" eb="2">
      <t>サギョウ</t>
    </rPh>
    <phoneticPr fontId="1"/>
  </si>
  <si>
    <t>作業1510</t>
    <rPh sb="0" eb="2">
      <t>サギョウ</t>
    </rPh>
    <phoneticPr fontId="1"/>
  </si>
  <si>
    <t>作業1511</t>
    <rPh sb="0" eb="2">
      <t>サギョウ</t>
    </rPh>
    <phoneticPr fontId="1"/>
  </si>
  <si>
    <t>作業1512</t>
    <rPh sb="0" eb="2">
      <t>サギョウ</t>
    </rPh>
    <phoneticPr fontId="1"/>
  </si>
  <si>
    <t>作業1513</t>
    <rPh sb="0" eb="2">
      <t>サギョウ</t>
    </rPh>
    <phoneticPr fontId="1"/>
  </si>
  <si>
    <t>作業1514</t>
    <rPh sb="0" eb="2">
      <t>サギョウ</t>
    </rPh>
    <phoneticPr fontId="1"/>
  </si>
  <si>
    <t>作業1515</t>
    <rPh sb="0" eb="2">
      <t>サギョウ</t>
    </rPh>
    <phoneticPr fontId="1"/>
  </si>
  <si>
    <t>作業1516</t>
    <rPh sb="0" eb="2">
      <t>サギョウ</t>
    </rPh>
    <phoneticPr fontId="1"/>
  </si>
  <si>
    <t>作業1517</t>
    <rPh sb="0" eb="2">
      <t>サギョウ</t>
    </rPh>
    <phoneticPr fontId="1"/>
  </si>
  <si>
    <t>作業1518</t>
    <rPh sb="0" eb="2">
      <t>サギョウ</t>
    </rPh>
    <phoneticPr fontId="1"/>
  </si>
  <si>
    <t>作業1519</t>
    <rPh sb="0" eb="2">
      <t>サギョウ</t>
    </rPh>
    <phoneticPr fontId="1"/>
  </si>
  <si>
    <t>作業1520</t>
    <rPh sb="0" eb="2">
      <t>サギョウ</t>
    </rPh>
    <phoneticPr fontId="1"/>
  </si>
  <si>
    <t>作業1521</t>
    <rPh sb="0" eb="2">
      <t>サギョウ</t>
    </rPh>
    <phoneticPr fontId="1"/>
  </si>
  <si>
    <t>作業1522</t>
    <rPh sb="0" eb="2">
      <t>サギョウ</t>
    </rPh>
    <phoneticPr fontId="1"/>
  </si>
  <si>
    <t>作業1523</t>
    <rPh sb="0" eb="2">
      <t>サギョウ</t>
    </rPh>
    <phoneticPr fontId="1"/>
  </si>
  <si>
    <t>作業1524</t>
    <rPh sb="0" eb="2">
      <t>サギョウ</t>
    </rPh>
    <phoneticPr fontId="1"/>
  </si>
  <si>
    <t>作業1525</t>
    <rPh sb="0" eb="2">
      <t>サギョウ</t>
    </rPh>
    <phoneticPr fontId="1"/>
  </si>
  <si>
    <t>作業1526</t>
    <rPh sb="0" eb="2">
      <t>サギョウ</t>
    </rPh>
    <phoneticPr fontId="1"/>
  </si>
  <si>
    <t>作業1527</t>
    <rPh sb="0" eb="2">
      <t>サギョウ</t>
    </rPh>
    <phoneticPr fontId="1"/>
  </si>
  <si>
    <t>作業1528</t>
    <rPh sb="0" eb="2">
      <t>サギョウ</t>
    </rPh>
    <phoneticPr fontId="1"/>
  </si>
  <si>
    <t>作業1529</t>
    <rPh sb="0" eb="2">
      <t>サギョウ</t>
    </rPh>
    <phoneticPr fontId="1"/>
  </si>
  <si>
    <t>作業1530</t>
    <rPh sb="0" eb="2">
      <t>サギョウ</t>
    </rPh>
    <phoneticPr fontId="1"/>
  </si>
  <si>
    <t>作業1531</t>
    <rPh sb="0" eb="2">
      <t>サギョウ</t>
    </rPh>
    <phoneticPr fontId="1"/>
  </si>
  <si>
    <t>作業1532</t>
    <rPh sb="0" eb="2">
      <t>サギョウ</t>
    </rPh>
    <phoneticPr fontId="1"/>
  </si>
  <si>
    <t>作業1533</t>
    <rPh sb="0" eb="2">
      <t>サギョウ</t>
    </rPh>
    <phoneticPr fontId="1"/>
  </si>
  <si>
    <t>作業1534</t>
    <rPh sb="0" eb="2">
      <t>サギョウ</t>
    </rPh>
    <phoneticPr fontId="1"/>
  </si>
  <si>
    <t>作業1535</t>
    <rPh sb="0" eb="2">
      <t>サギョウ</t>
    </rPh>
    <phoneticPr fontId="1"/>
  </si>
  <si>
    <t>作業1536</t>
    <rPh sb="0" eb="2">
      <t>サギョウ</t>
    </rPh>
    <phoneticPr fontId="1"/>
  </si>
  <si>
    <t>作業1537</t>
    <rPh sb="0" eb="2">
      <t>サギョウ</t>
    </rPh>
    <phoneticPr fontId="1"/>
  </si>
  <si>
    <t>作業1538</t>
    <rPh sb="0" eb="2">
      <t>サギョウ</t>
    </rPh>
    <phoneticPr fontId="1"/>
  </si>
  <si>
    <t>作業1539</t>
    <rPh sb="0" eb="2">
      <t>サギョウ</t>
    </rPh>
    <phoneticPr fontId="1"/>
  </si>
  <si>
    <t>作業1540</t>
    <rPh sb="0" eb="2">
      <t>サギョウ</t>
    </rPh>
    <phoneticPr fontId="1"/>
  </si>
  <si>
    <t>作業1541</t>
    <rPh sb="0" eb="2">
      <t>サギョウ</t>
    </rPh>
    <phoneticPr fontId="1"/>
  </si>
  <si>
    <t>作業1542</t>
    <rPh sb="0" eb="2">
      <t>サギョウ</t>
    </rPh>
    <phoneticPr fontId="1"/>
  </si>
  <si>
    <t>作業1543</t>
    <rPh sb="0" eb="2">
      <t>サギョウ</t>
    </rPh>
    <phoneticPr fontId="1"/>
  </si>
  <si>
    <t>作業1544</t>
    <rPh sb="0" eb="2">
      <t>サギョウ</t>
    </rPh>
    <phoneticPr fontId="1"/>
  </si>
  <si>
    <t>作業1545</t>
    <rPh sb="0" eb="2">
      <t>サギョウ</t>
    </rPh>
    <phoneticPr fontId="1"/>
  </si>
  <si>
    <t>作業1546</t>
    <rPh sb="0" eb="2">
      <t>サギョウ</t>
    </rPh>
    <phoneticPr fontId="1"/>
  </si>
  <si>
    <t>作業1547</t>
    <rPh sb="0" eb="2">
      <t>サギョウ</t>
    </rPh>
    <phoneticPr fontId="1"/>
  </si>
  <si>
    <t>作業1548</t>
    <rPh sb="0" eb="2">
      <t>サギョウ</t>
    </rPh>
    <phoneticPr fontId="1"/>
  </si>
  <si>
    <t>作業1549</t>
    <rPh sb="0" eb="2">
      <t>サギョウ</t>
    </rPh>
    <phoneticPr fontId="1"/>
  </si>
  <si>
    <t>作業1550</t>
    <rPh sb="0" eb="2">
      <t>サギョウ</t>
    </rPh>
    <phoneticPr fontId="1"/>
  </si>
  <si>
    <t>作業1551</t>
    <rPh sb="0" eb="2">
      <t>サギョウ</t>
    </rPh>
    <phoneticPr fontId="1"/>
  </si>
  <si>
    <t>作業1552</t>
    <rPh sb="0" eb="2">
      <t>サギョウ</t>
    </rPh>
    <phoneticPr fontId="1"/>
  </si>
  <si>
    <t>作業1553</t>
    <rPh sb="0" eb="2">
      <t>サギョウ</t>
    </rPh>
    <phoneticPr fontId="1"/>
  </si>
  <si>
    <t>作業1554</t>
    <rPh sb="0" eb="2">
      <t>サギョウ</t>
    </rPh>
    <phoneticPr fontId="1"/>
  </si>
  <si>
    <t>作業1555</t>
    <rPh sb="0" eb="2">
      <t>サギョウ</t>
    </rPh>
    <phoneticPr fontId="1"/>
  </si>
  <si>
    <t>作業1556</t>
    <rPh sb="0" eb="2">
      <t>サギョウ</t>
    </rPh>
    <phoneticPr fontId="1"/>
  </si>
  <si>
    <t>作業1557</t>
    <rPh sb="0" eb="2">
      <t>サギョウ</t>
    </rPh>
    <phoneticPr fontId="1"/>
  </si>
  <si>
    <t>作業1558</t>
    <rPh sb="0" eb="2">
      <t>サギョウ</t>
    </rPh>
    <phoneticPr fontId="1"/>
  </si>
  <si>
    <t>作業1559</t>
    <rPh sb="0" eb="2">
      <t>サギョウ</t>
    </rPh>
    <phoneticPr fontId="1"/>
  </si>
  <si>
    <t>作業1560</t>
    <rPh sb="0" eb="2">
      <t>サギョウ</t>
    </rPh>
    <phoneticPr fontId="1"/>
  </si>
  <si>
    <t>作業1561</t>
    <rPh sb="0" eb="2">
      <t>サギョウ</t>
    </rPh>
    <phoneticPr fontId="1"/>
  </si>
  <si>
    <t>作業1562</t>
    <rPh sb="0" eb="2">
      <t>サギョウ</t>
    </rPh>
    <phoneticPr fontId="1"/>
  </si>
  <si>
    <t>作業1563</t>
    <rPh sb="0" eb="2">
      <t>サギョウ</t>
    </rPh>
    <phoneticPr fontId="1"/>
  </si>
  <si>
    <t>作業1564</t>
    <rPh sb="0" eb="2">
      <t>サギョウ</t>
    </rPh>
    <phoneticPr fontId="1"/>
  </si>
  <si>
    <t>作業1565</t>
    <rPh sb="0" eb="2">
      <t>サギョウ</t>
    </rPh>
    <phoneticPr fontId="1"/>
  </si>
  <si>
    <t>作業1566</t>
    <rPh sb="0" eb="2">
      <t>サギョウ</t>
    </rPh>
    <phoneticPr fontId="1"/>
  </si>
  <si>
    <t>作業1567</t>
    <rPh sb="0" eb="2">
      <t>サギョウ</t>
    </rPh>
    <phoneticPr fontId="1"/>
  </si>
  <si>
    <t>作業1568</t>
    <rPh sb="0" eb="2">
      <t>サギョウ</t>
    </rPh>
    <phoneticPr fontId="1"/>
  </si>
  <si>
    <t>作業1569</t>
    <rPh sb="0" eb="2">
      <t>サギョウ</t>
    </rPh>
    <phoneticPr fontId="1"/>
  </si>
  <si>
    <t>作業1570</t>
    <rPh sb="0" eb="2">
      <t>サギョウ</t>
    </rPh>
    <phoneticPr fontId="1"/>
  </si>
  <si>
    <t>作業1571</t>
    <rPh sb="0" eb="2">
      <t>サギョウ</t>
    </rPh>
    <phoneticPr fontId="1"/>
  </si>
  <si>
    <t>作業1572</t>
    <rPh sb="0" eb="2">
      <t>サギョウ</t>
    </rPh>
    <phoneticPr fontId="1"/>
  </si>
  <si>
    <t>作業1573</t>
    <rPh sb="0" eb="2">
      <t>サギョウ</t>
    </rPh>
    <phoneticPr fontId="1"/>
  </si>
  <si>
    <t>作業1574</t>
    <rPh sb="0" eb="2">
      <t>サギョウ</t>
    </rPh>
    <phoneticPr fontId="1"/>
  </si>
  <si>
    <t>作業1575</t>
    <rPh sb="0" eb="2">
      <t>サギョウ</t>
    </rPh>
    <phoneticPr fontId="1"/>
  </si>
  <si>
    <t>作業1576</t>
    <rPh sb="0" eb="2">
      <t>サギョウ</t>
    </rPh>
    <phoneticPr fontId="1"/>
  </si>
  <si>
    <t>作業1577</t>
    <rPh sb="0" eb="2">
      <t>サギョウ</t>
    </rPh>
    <phoneticPr fontId="1"/>
  </si>
  <si>
    <t>作業1578</t>
    <rPh sb="0" eb="2">
      <t>サギョウ</t>
    </rPh>
    <phoneticPr fontId="1"/>
  </si>
  <si>
    <t>作業1579</t>
    <rPh sb="0" eb="2">
      <t>サギョウ</t>
    </rPh>
    <phoneticPr fontId="1"/>
  </si>
  <si>
    <t>作業1580</t>
    <rPh sb="0" eb="2">
      <t>サギョウ</t>
    </rPh>
    <phoneticPr fontId="1"/>
  </si>
  <si>
    <t>作業1581</t>
    <rPh sb="0" eb="2">
      <t>サギョウ</t>
    </rPh>
    <phoneticPr fontId="1"/>
  </si>
  <si>
    <t>作業1582</t>
    <rPh sb="0" eb="2">
      <t>サギョウ</t>
    </rPh>
    <phoneticPr fontId="1"/>
  </si>
  <si>
    <t>作業1583</t>
    <rPh sb="0" eb="2">
      <t>サギョウ</t>
    </rPh>
    <phoneticPr fontId="1"/>
  </si>
  <si>
    <t>作業1584</t>
    <rPh sb="0" eb="2">
      <t>サギョウ</t>
    </rPh>
    <phoneticPr fontId="1"/>
  </si>
  <si>
    <t>作業1585</t>
    <rPh sb="0" eb="2">
      <t>サギョウ</t>
    </rPh>
    <phoneticPr fontId="1"/>
  </si>
  <si>
    <t>作業1586</t>
    <rPh sb="0" eb="2">
      <t>サギョウ</t>
    </rPh>
    <phoneticPr fontId="1"/>
  </si>
  <si>
    <t>作業1587</t>
    <rPh sb="0" eb="2">
      <t>サギョウ</t>
    </rPh>
    <phoneticPr fontId="1"/>
  </si>
  <si>
    <t>作業1588</t>
    <rPh sb="0" eb="2">
      <t>サギョウ</t>
    </rPh>
    <phoneticPr fontId="1"/>
  </si>
  <si>
    <t>作業1589</t>
    <rPh sb="0" eb="2">
      <t>サギョウ</t>
    </rPh>
    <phoneticPr fontId="1"/>
  </si>
  <si>
    <t>作業1590</t>
    <rPh sb="0" eb="2">
      <t>サギョウ</t>
    </rPh>
    <phoneticPr fontId="1"/>
  </si>
  <si>
    <t>作業1591</t>
    <rPh sb="0" eb="2">
      <t>サギョウ</t>
    </rPh>
    <phoneticPr fontId="1"/>
  </si>
  <si>
    <t>作業1592</t>
    <rPh sb="0" eb="2">
      <t>サギョウ</t>
    </rPh>
    <phoneticPr fontId="1"/>
  </si>
  <si>
    <t>作業1593</t>
    <rPh sb="0" eb="2">
      <t>サギョウ</t>
    </rPh>
    <phoneticPr fontId="1"/>
  </si>
  <si>
    <t>作業1594</t>
    <rPh sb="0" eb="2">
      <t>サギョウ</t>
    </rPh>
    <phoneticPr fontId="1"/>
  </si>
  <si>
    <t>作業1595</t>
    <rPh sb="0" eb="2">
      <t>サギョウ</t>
    </rPh>
    <phoneticPr fontId="1"/>
  </si>
  <si>
    <t>作業1596</t>
    <rPh sb="0" eb="2">
      <t>サギョウ</t>
    </rPh>
    <phoneticPr fontId="1"/>
  </si>
  <si>
    <t>作業1597</t>
    <rPh sb="0" eb="2">
      <t>サギョウ</t>
    </rPh>
    <phoneticPr fontId="1"/>
  </si>
  <si>
    <t>作業1598</t>
    <rPh sb="0" eb="2">
      <t>サギョウ</t>
    </rPh>
    <phoneticPr fontId="1"/>
  </si>
  <si>
    <t>作業1599</t>
    <rPh sb="0" eb="2">
      <t>サギョウ</t>
    </rPh>
    <phoneticPr fontId="1"/>
  </si>
  <si>
    <t>作業1600</t>
    <rPh sb="0" eb="2">
      <t>サギョウ</t>
    </rPh>
    <phoneticPr fontId="1"/>
  </si>
  <si>
    <t>作業1601</t>
    <rPh sb="0" eb="2">
      <t>サギョウ</t>
    </rPh>
    <phoneticPr fontId="1"/>
  </si>
  <si>
    <t>作業1602</t>
    <rPh sb="0" eb="2">
      <t>サギョウ</t>
    </rPh>
    <phoneticPr fontId="1"/>
  </si>
  <si>
    <t>作業1603</t>
    <rPh sb="0" eb="2">
      <t>サギョウ</t>
    </rPh>
    <phoneticPr fontId="1"/>
  </si>
  <si>
    <t>作業1604</t>
    <rPh sb="0" eb="2">
      <t>サギョウ</t>
    </rPh>
    <phoneticPr fontId="1"/>
  </si>
  <si>
    <t>作業1605</t>
    <rPh sb="0" eb="2">
      <t>サギョウ</t>
    </rPh>
    <phoneticPr fontId="1"/>
  </si>
  <si>
    <t>作業1606</t>
    <rPh sb="0" eb="2">
      <t>サギョウ</t>
    </rPh>
    <phoneticPr fontId="1"/>
  </si>
  <si>
    <t>作業1607</t>
    <rPh sb="0" eb="2">
      <t>サギョウ</t>
    </rPh>
    <phoneticPr fontId="1"/>
  </si>
  <si>
    <t>作業1608</t>
    <rPh sb="0" eb="2">
      <t>サギョウ</t>
    </rPh>
    <phoneticPr fontId="1"/>
  </si>
  <si>
    <t>作業1609</t>
    <rPh sb="0" eb="2">
      <t>サギョウ</t>
    </rPh>
    <phoneticPr fontId="1"/>
  </si>
  <si>
    <t>作業1610</t>
    <rPh sb="0" eb="2">
      <t>サギョウ</t>
    </rPh>
    <phoneticPr fontId="1"/>
  </si>
  <si>
    <t>作業1611</t>
    <rPh sb="0" eb="2">
      <t>サギョウ</t>
    </rPh>
    <phoneticPr fontId="1"/>
  </si>
  <si>
    <t>作業1612</t>
    <rPh sb="0" eb="2">
      <t>サギョウ</t>
    </rPh>
    <phoneticPr fontId="1"/>
  </si>
  <si>
    <t>作業1613</t>
    <rPh sb="0" eb="2">
      <t>サギョウ</t>
    </rPh>
    <phoneticPr fontId="1"/>
  </si>
  <si>
    <t>作業1614</t>
    <rPh sb="0" eb="2">
      <t>サギョウ</t>
    </rPh>
    <phoneticPr fontId="1"/>
  </si>
  <si>
    <t>作業1615</t>
    <rPh sb="0" eb="2">
      <t>サギョウ</t>
    </rPh>
    <phoneticPr fontId="1"/>
  </si>
  <si>
    <t>作業1616</t>
    <rPh sb="0" eb="2">
      <t>サギョウ</t>
    </rPh>
    <phoneticPr fontId="1"/>
  </si>
  <si>
    <t>作業1617</t>
    <rPh sb="0" eb="2">
      <t>サギョウ</t>
    </rPh>
    <phoneticPr fontId="1"/>
  </si>
  <si>
    <t>作業1618</t>
    <rPh sb="0" eb="2">
      <t>サギョウ</t>
    </rPh>
    <phoneticPr fontId="1"/>
  </si>
  <si>
    <t>作業1619</t>
    <rPh sb="0" eb="2">
      <t>サギョウ</t>
    </rPh>
    <phoneticPr fontId="1"/>
  </si>
  <si>
    <t>作業1620</t>
    <rPh sb="0" eb="2">
      <t>サギョウ</t>
    </rPh>
    <phoneticPr fontId="1"/>
  </si>
  <si>
    <t>作業1621</t>
    <rPh sb="0" eb="2">
      <t>サギョウ</t>
    </rPh>
    <phoneticPr fontId="1"/>
  </si>
  <si>
    <t>作業1622</t>
    <rPh sb="0" eb="2">
      <t>サギョウ</t>
    </rPh>
    <phoneticPr fontId="1"/>
  </si>
  <si>
    <t>作業1623</t>
    <rPh sb="0" eb="2">
      <t>サギョウ</t>
    </rPh>
    <phoneticPr fontId="1"/>
  </si>
  <si>
    <t>作業1624</t>
    <rPh sb="0" eb="2">
      <t>サギョウ</t>
    </rPh>
    <phoneticPr fontId="1"/>
  </si>
  <si>
    <t>作業1625</t>
    <rPh sb="0" eb="2">
      <t>サギョウ</t>
    </rPh>
    <phoneticPr fontId="1"/>
  </si>
  <si>
    <t>作業1626</t>
    <rPh sb="0" eb="2">
      <t>サギョウ</t>
    </rPh>
    <phoneticPr fontId="1"/>
  </si>
  <si>
    <t>作業1627</t>
    <rPh sb="0" eb="2">
      <t>サギョウ</t>
    </rPh>
    <phoneticPr fontId="1"/>
  </si>
  <si>
    <t>作業1628</t>
    <rPh sb="0" eb="2">
      <t>サギョウ</t>
    </rPh>
    <phoneticPr fontId="1"/>
  </si>
  <si>
    <t>作業1629</t>
    <rPh sb="0" eb="2">
      <t>サギョウ</t>
    </rPh>
    <phoneticPr fontId="1"/>
  </si>
  <si>
    <t>作業1630</t>
    <rPh sb="0" eb="2">
      <t>サギョウ</t>
    </rPh>
    <phoneticPr fontId="1"/>
  </si>
  <si>
    <t>作業1631</t>
    <rPh sb="0" eb="2">
      <t>サギョウ</t>
    </rPh>
    <phoneticPr fontId="1"/>
  </si>
  <si>
    <t>作業1632</t>
    <rPh sb="0" eb="2">
      <t>サギョウ</t>
    </rPh>
    <phoneticPr fontId="1"/>
  </si>
  <si>
    <t>作業1633</t>
    <rPh sb="0" eb="2">
      <t>サギョウ</t>
    </rPh>
    <phoneticPr fontId="1"/>
  </si>
  <si>
    <t>作業1634</t>
    <rPh sb="0" eb="2">
      <t>サギョウ</t>
    </rPh>
    <phoneticPr fontId="1"/>
  </si>
  <si>
    <t>作業1635</t>
    <rPh sb="0" eb="2">
      <t>サギョウ</t>
    </rPh>
    <phoneticPr fontId="1"/>
  </si>
  <si>
    <t>作業1636</t>
    <rPh sb="0" eb="2">
      <t>サギョウ</t>
    </rPh>
    <phoneticPr fontId="1"/>
  </si>
  <si>
    <t>作業1637</t>
    <rPh sb="0" eb="2">
      <t>サギョウ</t>
    </rPh>
    <phoneticPr fontId="1"/>
  </si>
  <si>
    <t>作業1638</t>
    <rPh sb="0" eb="2">
      <t>サギョウ</t>
    </rPh>
    <phoneticPr fontId="1"/>
  </si>
  <si>
    <t>作業1639</t>
    <rPh sb="0" eb="2">
      <t>サギョウ</t>
    </rPh>
    <phoneticPr fontId="1"/>
  </si>
  <si>
    <t>作業1640</t>
    <rPh sb="0" eb="2">
      <t>サギョウ</t>
    </rPh>
    <phoneticPr fontId="1"/>
  </si>
  <si>
    <t>作業1641</t>
    <rPh sb="0" eb="2">
      <t>サギョウ</t>
    </rPh>
    <phoneticPr fontId="1"/>
  </si>
  <si>
    <t>作業1642</t>
    <rPh sb="0" eb="2">
      <t>サギョウ</t>
    </rPh>
    <phoneticPr fontId="1"/>
  </si>
  <si>
    <t>作業1643</t>
    <rPh sb="0" eb="2">
      <t>サギョウ</t>
    </rPh>
    <phoneticPr fontId="1"/>
  </si>
  <si>
    <t>作業1644</t>
    <rPh sb="0" eb="2">
      <t>サギョウ</t>
    </rPh>
    <phoneticPr fontId="1"/>
  </si>
  <si>
    <t>作業1645</t>
    <rPh sb="0" eb="2">
      <t>サギョウ</t>
    </rPh>
    <phoneticPr fontId="1"/>
  </si>
  <si>
    <t>作業1646</t>
    <rPh sb="0" eb="2">
      <t>サギョウ</t>
    </rPh>
    <phoneticPr fontId="1"/>
  </si>
  <si>
    <t>作業1647</t>
    <rPh sb="0" eb="2">
      <t>サギョウ</t>
    </rPh>
    <phoneticPr fontId="1"/>
  </si>
  <si>
    <t>作業1648</t>
    <rPh sb="0" eb="2">
      <t>サギョウ</t>
    </rPh>
    <phoneticPr fontId="1"/>
  </si>
  <si>
    <t>作業1649</t>
    <rPh sb="0" eb="2">
      <t>サギョウ</t>
    </rPh>
    <phoneticPr fontId="1"/>
  </si>
  <si>
    <t>作業1650</t>
    <rPh sb="0" eb="2">
      <t>サギョウ</t>
    </rPh>
    <phoneticPr fontId="1"/>
  </si>
  <si>
    <t>作業1651</t>
    <rPh sb="0" eb="2">
      <t>サギョウ</t>
    </rPh>
    <phoneticPr fontId="1"/>
  </si>
  <si>
    <t>作業1652</t>
    <rPh sb="0" eb="2">
      <t>サギョウ</t>
    </rPh>
    <phoneticPr fontId="1"/>
  </si>
  <si>
    <t>作業1653</t>
    <rPh sb="0" eb="2">
      <t>サギョウ</t>
    </rPh>
    <phoneticPr fontId="1"/>
  </si>
  <si>
    <t>作業1654</t>
    <rPh sb="0" eb="2">
      <t>サギョウ</t>
    </rPh>
    <phoneticPr fontId="1"/>
  </si>
  <si>
    <t>作業1655</t>
    <rPh sb="0" eb="2">
      <t>サギョウ</t>
    </rPh>
    <phoneticPr fontId="1"/>
  </si>
  <si>
    <t>作業1656</t>
    <rPh sb="0" eb="2">
      <t>サギョウ</t>
    </rPh>
    <phoneticPr fontId="1"/>
  </si>
  <si>
    <t>作業1657</t>
    <rPh sb="0" eb="2">
      <t>サギョウ</t>
    </rPh>
    <phoneticPr fontId="1"/>
  </si>
  <si>
    <t>作業1658</t>
    <rPh sb="0" eb="2">
      <t>サギョウ</t>
    </rPh>
    <phoneticPr fontId="1"/>
  </si>
  <si>
    <t>作業1659</t>
    <rPh sb="0" eb="2">
      <t>サギョウ</t>
    </rPh>
    <phoneticPr fontId="1"/>
  </si>
  <si>
    <t>作業1660</t>
    <rPh sb="0" eb="2">
      <t>サギョウ</t>
    </rPh>
    <phoneticPr fontId="1"/>
  </si>
  <si>
    <t>作業1661</t>
    <rPh sb="0" eb="2">
      <t>サギョウ</t>
    </rPh>
    <phoneticPr fontId="1"/>
  </si>
  <si>
    <t>作業1662</t>
    <rPh sb="0" eb="2">
      <t>サギョウ</t>
    </rPh>
    <phoneticPr fontId="1"/>
  </si>
  <si>
    <t>作業1663</t>
    <rPh sb="0" eb="2">
      <t>サギョウ</t>
    </rPh>
    <phoneticPr fontId="1"/>
  </si>
  <si>
    <t>作業1664</t>
    <rPh sb="0" eb="2">
      <t>サギョウ</t>
    </rPh>
    <phoneticPr fontId="1"/>
  </si>
  <si>
    <t>作業1665</t>
    <rPh sb="0" eb="2">
      <t>サギョウ</t>
    </rPh>
    <phoneticPr fontId="1"/>
  </si>
  <si>
    <t>作業1666</t>
    <rPh sb="0" eb="2">
      <t>サギョウ</t>
    </rPh>
    <phoneticPr fontId="1"/>
  </si>
  <si>
    <t>作業1667</t>
    <rPh sb="0" eb="2">
      <t>サギョウ</t>
    </rPh>
    <phoneticPr fontId="1"/>
  </si>
  <si>
    <t>作業1668</t>
    <rPh sb="0" eb="2">
      <t>サギョウ</t>
    </rPh>
    <phoneticPr fontId="1"/>
  </si>
  <si>
    <t>作業1669</t>
    <rPh sb="0" eb="2">
      <t>サギョウ</t>
    </rPh>
    <phoneticPr fontId="1"/>
  </si>
  <si>
    <t>作業1670</t>
    <rPh sb="0" eb="2">
      <t>サギョウ</t>
    </rPh>
    <phoneticPr fontId="1"/>
  </si>
  <si>
    <t>作業1671</t>
    <rPh sb="0" eb="2">
      <t>サギョウ</t>
    </rPh>
    <phoneticPr fontId="1"/>
  </si>
  <si>
    <t>作業1672</t>
    <rPh sb="0" eb="2">
      <t>サギョウ</t>
    </rPh>
    <phoneticPr fontId="1"/>
  </si>
  <si>
    <t>作業1673</t>
    <rPh sb="0" eb="2">
      <t>サギョウ</t>
    </rPh>
    <phoneticPr fontId="1"/>
  </si>
  <si>
    <t>作業1674</t>
    <rPh sb="0" eb="2">
      <t>サギョウ</t>
    </rPh>
    <phoneticPr fontId="1"/>
  </si>
  <si>
    <t>作業1675</t>
    <rPh sb="0" eb="2">
      <t>サギョウ</t>
    </rPh>
    <phoneticPr fontId="1"/>
  </si>
  <si>
    <t>作業1676</t>
    <rPh sb="0" eb="2">
      <t>サギョウ</t>
    </rPh>
    <phoneticPr fontId="1"/>
  </si>
  <si>
    <t>作業1677</t>
    <rPh sb="0" eb="2">
      <t>サギョウ</t>
    </rPh>
    <phoneticPr fontId="1"/>
  </si>
  <si>
    <t>作業1678</t>
    <rPh sb="0" eb="2">
      <t>サギョウ</t>
    </rPh>
    <phoneticPr fontId="1"/>
  </si>
  <si>
    <t>作業1679</t>
    <rPh sb="0" eb="2">
      <t>サギョウ</t>
    </rPh>
    <phoneticPr fontId="1"/>
  </si>
  <si>
    <t>作業1680</t>
    <rPh sb="0" eb="2">
      <t>サギョウ</t>
    </rPh>
    <phoneticPr fontId="1"/>
  </si>
  <si>
    <t>作業1681</t>
    <rPh sb="0" eb="2">
      <t>サギョウ</t>
    </rPh>
    <phoneticPr fontId="1"/>
  </si>
  <si>
    <t>作業1682</t>
    <rPh sb="0" eb="2">
      <t>サギョウ</t>
    </rPh>
    <phoneticPr fontId="1"/>
  </si>
  <si>
    <t>作業1683</t>
    <rPh sb="0" eb="2">
      <t>サギョウ</t>
    </rPh>
    <phoneticPr fontId="1"/>
  </si>
  <si>
    <t>作業1684</t>
    <rPh sb="0" eb="2">
      <t>サギョウ</t>
    </rPh>
    <phoneticPr fontId="1"/>
  </si>
  <si>
    <t>作業1685</t>
    <rPh sb="0" eb="2">
      <t>サギョウ</t>
    </rPh>
    <phoneticPr fontId="1"/>
  </si>
  <si>
    <t>作業1686</t>
    <rPh sb="0" eb="2">
      <t>サギョウ</t>
    </rPh>
    <phoneticPr fontId="1"/>
  </si>
  <si>
    <t>作業1687</t>
    <rPh sb="0" eb="2">
      <t>サギョウ</t>
    </rPh>
    <phoneticPr fontId="1"/>
  </si>
  <si>
    <t>作業1688</t>
    <rPh sb="0" eb="2">
      <t>サギョウ</t>
    </rPh>
    <phoneticPr fontId="1"/>
  </si>
  <si>
    <t>作業1689</t>
    <rPh sb="0" eb="2">
      <t>サギョウ</t>
    </rPh>
    <phoneticPr fontId="1"/>
  </si>
  <si>
    <t>作業1690</t>
    <rPh sb="0" eb="2">
      <t>サギョウ</t>
    </rPh>
    <phoneticPr fontId="1"/>
  </si>
  <si>
    <t>作業1691</t>
    <rPh sb="0" eb="2">
      <t>サギョウ</t>
    </rPh>
    <phoneticPr fontId="1"/>
  </si>
  <si>
    <t>作業1692</t>
    <rPh sb="0" eb="2">
      <t>サギョウ</t>
    </rPh>
    <phoneticPr fontId="1"/>
  </si>
  <si>
    <t>作業1693</t>
    <rPh sb="0" eb="2">
      <t>サギョウ</t>
    </rPh>
    <phoneticPr fontId="1"/>
  </si>
  <si>
    <t>作業1694</t>
    <rPh sb="0" eb="2">
      <t>サギョウ</t>
    </rPh>
    <phoneticPr fontId="1"/>
  </si>
  <si>
    <t>作業1695</t>
    <rPh sb="0" eb="2">
      <t>サギョウ</t>
    </rPh>
    <phoneticPr fontId="1"/>
  </si>
  <si>
    <t>作業1696</t>
    <rPh sb="0" eb="2">
      <t>サギョウ</t>
    </rPh>
    <phoneticPr fontId="1"/>
  </si>
  <si>
    <t>作業1697</t>
    <rPh sb="0" eb="2">
      <t>サギョウ</t>
    </rPh>
    <phoneticPr fontId="1"/>
  </si>
  <si>
    <t>作業1698</t>
    <rPh sb="0" eb="2">
      <t>サギョウ</t>
    </rPh>
    <phoneticPr fontId="1"/>
  </si>
  <si>
    <t>作業1699</t>
    <rPh sb="0" eb="2">
      <t>サギョウ</t>
    </rPh>
    <phoneticPr fontId="1"/>
  </si>
  <si>
    <t>作業1700</t>
    <rPh sb="0" eb="2">
      <t>サギョウ</t>
    </rPh>
    <phoneticPr fontId="1"/>
  </si>
  <si>
    <t>作業1701</t>
    <rPh sb="0" eb="2">
      <t>サギョウ</t>
    </rPh>
    <phoneticPr fontId="1"/>
  </si>
  <si>
    <t>作業1702</t>
    <rPh sb="0" eb="2">
      <t>サギョウ</t>
    </rPh>
    <phoneticPr fontId="1"/>
  </si>
  <si>
    <t>作業1703</t>
    <rPh sb="0" eb="2">
      <t>サギョウ</t>
    </rPh>
    <phoneticPr fontId="1"/>
  </si>
  <si>
    <t>作業1704</t>
    <rPh sb="0" eb="2">
      <t>サギョウ</t>
    </rPh>
    <phoneticPr fontId="1"/>
  </si>
  <si>
    <t>作業1705</t>
    <rPh sb="0" eb="2">
      <t>サギョウ</t>
    </rPh>
    <phoneticPr fontId="1"/>
  </si>
  <si>
    <t>作業1706</t>
    <rPh sb="0" eb="2">
      <t>サギョウ</t>
    </rPh>
    <phoneticPr fontId="1"/>
  </si>
  <si>
    <t>作業1707</t>
    <rPh sb="0" eb="2">
      <t>サギョウ</t>
    </rPh>
    <phoneticPr fontId="1"/>
  </si>
  <si>
    <t>作業1708</t>
    <rPh sb="0" eb="2">
      <t>サギョウ</t>
    </rPh>
    <phoneticPr fontId="1"/>
  </si>
  <si>
    <t>作業1709</t>
    <rPh sb="0" eb="2">
      <t>サギョウ</t>
    </rPh>
    <phoneticPr fontId="1"/>
  </si>
  <si>
    <t>作業1710</t>
    <rPh sb="0" eb="2">
      <t>サギョウ</t>
    </rPh>
    <phoneticPr fontId="1"/>
  </si>
  <si>
    <t>作業1711</t>
    <rPh sb="0" eb="2">
      <t>サギョウ</t>
    </rPh>
    <phoneticPr fontId="1"/>
  </si>
  <si>
    <t>作業1712</t>
    <rPh sb="0" eb="2">
      <t>サギョウ</t>
    </rPh>
    <phoneticPr fontId="1"/>
  </si>
  <si>
    <t>作業1713</t>
    <rPh sb="0" eb="2">
      <t>サギョウ</t>
    </rPh>
    <phoneticPr fontId="1"/>
  </si>
  <si>
    <t>作業1714</t>
    <rPh sb="0" eb="2">
      <t>サギョウ</t>
    </rPh>
    <phoneticPr fontId="1"/>
  </si>
  <si>
    <t>作業1715</t>
    <rPh sb="0" eb="2">
      <t>サギョウ</t>
    </rPh>
    <phoneticPr fontId="1"/>
  </si>
  <si>
    <t>作業1716</t>
    <rPh sb="0" eb="2">
      <t>サギョウ</t>
    </rPh>
    <phoneticPr fontId="1"/>
  </si>
  <si>
    <t>作業1717</t>
    <rPh sb="0" eb="2">
      <t>サギョウ</t>
    </rPh>
    <phoneticPr fontId="1"/>
  </si>
  <si>
    <t>作業1718</t>
    <rPh sb="0" eb="2">
      <t>サギョウ</t>
    </rPh>
    <phoneticPr fontId="1"/>
  </si>
  <si>
    <t>作業1719</t>
    <rPh sb="0" eb="2">
      <t>サギョウ</t>
    </rPh>
    <phoneticPr fontId="1"/>
  </si>
  <si>
    <t>作業1720</t>
    <rPh sb="0" eb="2">
      <t>サギョウ</t>
    </rPh>
    <phoneticPr fontId="1"/>
  </si>
  <si>
    <t>作業1721</t>
    <rPh sb="0" eb="2">
      <t>サギョウ</t>
    </rPh>
    <phoneticPr fontId="1"/>
  </si>
  <si>
    <t>作業1722</t>
    <rPh sb="0" eb="2">
      <t>サギョウ</t>
    </rPh>
    <phoneticPr fontId="1"/>
  </si>
  <si>
    <t>作業1723</t>
    <rPh sb="0" eb="2">
      <t>サギョウ</t>
    </rPh>
    <phoneticPr fontId="1"/>
  </si>
  <si>
    <t>作業1724</t>
    <rPh sb="0" eb="2">
      <t>サギョウ</t>
    </rPh>
    <phoneticPr fontId="1"/>
  </si>
  <si>
    <t>作業1725</t>
    <rPh sb="0" eb="2">
      <t>サギョウ</t>
    </rPh>
    <phoneticPr fontId="1"/>
  </si>
  <si>
    <t>作業1726</t>
    <rPh sb="0" eb="2">
      <t>サギョウ</t>
    </rPh>
    <phoneticPr fontId="1"/>
  </si>
  <si>
    <t>作業1727</t>
    <rPh sb="0" eb="2">
      <t>サギョウ</t>
    </rPh>
    <phoneticPr fontId="1"/>
  </si>
  <si>
    <t>作業1728</t>
    <rPh sb="0" eb="2">
      <t>サギョウ</t>
    </rPh>
    <phoneticPr fontId="1"/>
  </si>
  <si>
    <t>作業1729</t>
    <rPh sb="0" eb="2">
      <t>サギョウ</t>
    </rPh>
    <phoneticPr fontId="1"/>
  </si>
  <si>
    <t>作業1730</t>
    <rPh sb="0" eb="2">
      <t>サギョウ</t>
    </rPh>
    <phoneticPr fontId="1"/>
  </si>
  <si>
    <t>作業1731</t>
    <rPh sb="0" eb="2">
      <t>サギョウ</t>
    </rPh>
    <phoneticPr fontId="1"/>
  </si>
  <si>
    <t>作業1732</t>
    <rPh sb="0" eb="2">
      <t>サギョウ</t>
    </rPh>
    <phoneticPr fontId="1"/>
  </si>
  <si>
    <t>作業1733</t>
    <rPh sb="0" eb="2">
      <t>サギョウ</t>
    </rPh>
    <phoneticPr fontId="1"/>
  </si>
  <si>
    <t>作業1734</t>
    <rPh sb="0" eb="2">
      <t>サギョウ</t>
    </rPh>
    <phoneticPr fontId="1"/>
  </si>
  <si>
    <t>作業1735</t>
    <rPh sb="0" eb="2">
      <t>サギョウ</t>
    </rPh>
    <phoneticPr fontId="1"/>
  </si>
  <si>
    <t>作業1736</t>
    <rPh sb="0" eb="2">
      <t>サギョウ</t>
    </rPh>
    <phoneticPr fontId="1"/>
  </si>
  <si>
    <t>作業1737</t>
    <rPh sb="0" eb="2">
      <t>サギョウ</t>
    </rPh>
    <phoneticPr fontId="1"/>
  </si>
  <si>
    <t>作業1738</t>
    <rPh sb="0" eb="2">
      <t>サギョウ</t>
    </rPh>
    <phoneticPr fontId="1"/>
  </si>
  <si>
    <t>作業1739</t>
    <rPh sb="0" eb="2">
      <t>サギョウ</t>
    </rPh>
    <phoneticPr fontId="1"/>
  </si>
  <si>
    <t>作業1740</t>
    <rPh sb="0" eb="2">
      <t>サギョウ</t>
    </rPh>
    <phoneticPr fontId="1"/>
  </si>
  <si>
    <t>作業1741</t>
    <rPh sb="0" eb="2">
      <t>サギョウ</t>
    </rPh>
    <phoneticPr fontId="1"/>
  </si>
  <si>
    <t>作業1742</t>
    <rPh sb="0" eb="2">
      <t>サギョウ</t>
    </rPh>
    <phoneticPr fontId="1"/>
  </si>
  <si>
    <t>作業1743</t>
    <rPh sb="0" eb="2">
      <t>サギョウ</t>
    </rPh>
    <phoneticPr fontId="1"/>
  </si>
  <si>
    <t>作業1744</t>
    <rPh sb="0" eb="2">
      <t>サギョウ</t>
    </rPh>
    <phoneticPr fontId="1"/>
  </si>
  <si>
    <t>作業1745</t>
    <rPh sb="0" eb="2">
      <t>サギョウ</t>
    </rPh>
    <phoneticPr fontId="1"/>
  </si>
  <si>
    <t>作業1746</t>
    <rPh sb="0" eb="2">
      <t>サギョウ</t>
    </rPh>
    <phoneticPr fontId="1"/>
  </si>
  <si>
    <t>作業1747</t>
    <rPh sb="0" eb="2">
      <t>サギョウ</t>
    </rPh>
    <phoneticPr fontId="1"/>
  </si>
  <si>
    <t>作業1748</t>
    <rPh sb="0" eb="2">
      <t>サギョウ</t>
    </rPh>
    <phoneticPr fontId="1"/>
  </si>
  <si>
    <t>作業1749</t>
    <rPh sb="0" eb="2">
      <t>サギョウ</t>
    </rPh>
    <phoneticPr fontId="1"/>
  </si>
  <si>
    <t>作業1750</t>
    <rPh sb="0" eb="2">
      <t>サギョウ</t>
    </rPh>
    <phoneticPr fontId="1"/>
  </si>
  <si>
    <t>作業1751</t>
    <rPh sb="0" eb="2">
      <t>サギョウ</t>
    </rPh>
    <phoneticPr fontId="1"/>
  </si>
  <si>
    <t>作業1752</t>
    <rPh sb="0" eb="2">
      <t>サギョウ</t>
    </rPh>
    <phoneticPr fontId="1"/>
  </si>
  <si>
    <t>作業1753</t>
    <rPh sb="0" eb="2">
      <t>サギョウ</t>
    </rPh>
    <phoneticPr fontId="1"/>
  </si>
  <si>
    <t>作業1754</t>
    <rPh sb="0" eb="2">
      <t>サギョウ</t>
    </rPh>
    <phoneticPr fontId="1"/>
  </si>
  <si>
    <t>作業1755</t>
    <rPh sb="0" eb="2">
      <t>サギョウ</t>
    </rPh>
    <phoneticPr fontId="1"/>
  </si>
  <si>
    <t>作業1756</t>
    <rPh sb="0" eb="2">
      <t>サギョウ</t>
    </rPh>
    <phoneticPr fontId="1"/>
  </si>
  <si>
    <t>作業1757</t>
    <rPh sb="0" eb="2">
      <t>サギョウ</t>
    </rPh>
    <phoneticPr fontId="1"/>
  </si>
  <si>
    <t>作業1758</t>
    <rPh sb="0" eb="2">
      <t>サギョウ</t>
    </rPh>
    <phoneticPr fontId="1"/>
  </si>
  <si>
    <t>作業1759</t>
    <rPh sb="0" eb="2">
      <t>サギョウ</t>
    </rPh>
    <phoneticPr fontId="1"/>
  </si>
  <si>
    <t>作業1760</t>
    <rPh sb="0" eb="2">
      <t>サギョウ</t>
    </rPh>
    <phoneticPr fontId="1"/>
  </si>
  <si>
    <t>作業1761</t>
    <rPh sb="0" eb="2">
      <t>サギョウ</t>
    </rPh>
    <phoneticPr fontId="1"/>
  </si>
  <si>
    <t>作業1762</t>
    <rPh sb="0" eb="2">
      <t>サギョウ</t>
    </rPh>
    <phoneticPr fontId="1"/>
  </si>
  <si>
    <t>作業1763</t>
    <rPh sb="0" eb="2">
      <t>サギョウ</t>
    </rPh>
    <phoneticPr fontId="1"/>
  </si>
  <si>
    <t>作業1764</t>
    <rPh sb="0" eb="2">
      <t>サギョウ</t>
    </rPh>
    <phoneticPr fontId="1"/>
  </si>
  <si>
    <t>作業1765</t>
    <rPh sb="0" eb="2">
      <t>サギョウ</t>
    </rPh>
    <phoneticPr fontId="1"/>
  </si>
  <si>
    <t>作業1766</t>
    <rPh sb="0" eb="2">
      <t>サギョウ</t>
    </rPh>
    <phoneticPr fontId="1"/>
  </si>
  <si>
    <t>作業1767</t>
    <rPh sb="0" eb="2">
      <t>サギョウ</t>
    </rPh>
    <phoneticPr fontId="1"/>
  </si>
  <si>
    <t>作業1768</t>
    <rPh sb="0" eb="2">
      <t>サギョウ</t>
    </rPh>
    <phoneticPr fontId="1"/>
  </si>
  <si>
    <t>作業1769</t>
    <rPh sb="0" eb="2">
      <t>サギョウ</t>
    </rPh>
    <phoneticPr fontId="1"/>
  </si>
  <si>
    <t>作業1770</t>
    <rPh sb="0" eb="2">
      <t>サギョウ</t>
    </rPh>
    <phoneticPr fontId="1"/>
  </si>
  <si>
    <t>作業1771</t>
    <rPh sb="0" eb="2">
      <t>サギョウ</t>
    </rPh>
    <phoneticPr fontId="1"/>
  </si>
  <si>
    <t>作業1772</t>
    <rPh sb="0" eb="2">
      <t>サギョウ</t>
    </rPh>
    <phoneticPr fontId="1"/>
  </si>
  <si>
    <t>作業1773</t>
    <rPh sb="0" eb="2">
      <t>サギョウ</t>
    </rPh>
    <phoneticPr fontId="1"/>
  </si>
  <si>
    <t>作業1774</t>
    <rPh sb="0" eb="2">
      <t>サギョウ</t>
    </rPh>
    <phoneticPr fontId="1"/>
  </si>
  <si>
    <t>作業1775</t>
    <rPh sb="0" eb="2">
      <t>サギョウ</t>
    </rPh>
    <phoneticPr fontId="1"/>
  </si>
  <si>
    <t>作業1776</t>
    <rPh sb="0" eb="2">
      <t>サギョウ</t>
    </rPh>
    <phoneticPr fontId="1"/>
  </si>
  <si>
    <t>作業1777</t>
    <rPh sb="0" eb="2">
      <t>サギョウ</t>
    </rPh>
    <phoneticPr fontId="1"/>
  </si>
  <si>
    <t>作業1778</t>
    <rPh sb="0" eb="2">
      <t>サギョウ</t>
    </rPh>
    <phoneticPr fontId="1"/>
  </si>
  <si>
    <t>作業1779</t>
    <rPh sb="0" eb="2">
      <t>サギョウ</t>
    </rPh>
    <phoneticPr fontId="1"/>
  </si>
  <si>
    <t>作業1780</t>
    <rPh sb="0" eb="2">
      <t>サギョウ</t>
    </rPh>
    <phoneticPr fontId="1"/>
  </si>
  <si>
    <t>作業1781</t>
    <rPh sb="0" eb="2">
      <t>サギョウ</t>
    </rPh>
    <phoneticPr fontId="1"/>
  </si>
  <si>
    <t>作業1782</t>
    <rPh sb="0" eb="2">
      <t>サギョウ</t>
    </rPh>
    <phoneticPr fontId="1"/>
  </si>
  <si>
    <t>作業1783</t>
    <rPh sb="0" eb="2">
      <t>サギョウ</t>
    </rPh>
    <phoneticPr fontId="1"/>
  </si>
  <si>
    <t>作業1784</t>
    <rPh sb="0" eb="2">
      <t>サギョウ</t>
    </rPh>
    <phoneticPr fontId="1"/>
  </si>
  <si>
    <t>作業1785</t>
    <rPh sb="0" eb="2">
      <t>サギョウ</t>
    </rPh>
    <phoneticPr fontId="1"/>
  </si>
  <si>
    <t>作業1786</t>
    <rPh sb="0" eb="2">
      <t>サギョウ</t>
    </rPh>
    <phoneticPr fontId="1"/>
  </si>
  <si>
    <t>作業1787</t>
    <rPh sb="0" eb="2">
      <t>サギョウ</t>
    </rPh>
    <phoneticPr fontId="1"/>
  </si>
  <si>
    <t>作業1788</t>
    <rPh sb="0" eb="2">
      <t>サギョウ</t>
    </rPh>
    <phoneticPr fontId="1"/>
  </si>
  <si>
    <t>作業1789</t>
    <rPh sb="0" eb="2">
      <t>サギョウ</t>
    </rPh>
    <phoneticPr fontId="1"/>
  </si>
  <si>
    <t>作業1790</t>
    <rPh sb="0" eb="2">
      <t>サギョウ</t>
    </rPh>
    <phoneticPr fontId="1"/>
  </si>
  <si>
    <t>作業1791</t>
    <rPh sb="0" eb="2">
      <t>サギョウ</t>
    </rPh>
    <phoneticPr fontId="1"/>
  </si>
  <si>
    <t>作業1792</t>
    <rPh sb="0" eb="2">
      <t>サギョウ</t>
    </rPh>
    <phoneticPr fontId="1"/>
  </si>
  <si>
    <t>作業1793</t>
    <rPh sb="0" eb="2">
      <t>サギョウ</t>
    </rPh>
    <phoneticPr fontId="1"/>
  </si>
  <si>
    <t>作業1794</t>
    <rPh sb="0" eb="2">
      <t>サギョウ</t>
    </rPh>
    <phoneticPr fontId="1"/>
  </si>
  <si>
    <t>作業1795</t>
    <rPh sb="0" eb="2">
      <t>サギョウ</t>
    </rPh>
    <phoneticPr fontId="1"/>
  </si>
  <si>
    <t>作業1796</t>
    <rPh sb="0" eb="2">
      <t>サギョウ</t>
    </rPh>
    <phoneticPr fontId="1"/>
  </si>
  <si>
    <t>作業1797</t>
    <rPh sb="0" eb="2">
      <t>サギョウ</t>
    </rPh>
    <phoneticPr fontId="1"/>
  </si>
  <si>
    <t>作業1798</t>
    <rPh sb="0" eb="2">
      <t>サギョウ</t>
    </rPh>
    <phoneticPr fontId="1"/>
  </si>
  <si>
    <t>作業1799</t>
    <rPh sb="0" eb="2">
      <t>サギョウ</t>
    </rPh>
    <phoneticPr fontId="1"/>
  </si>
  <si>
    <t>作業1800</t>
    <rPh sb="0" eb="2">
      <t>サギョウ</t>
    </rPh>
    <phoneticPr fontId="1"/>
  </si>
  <si>
    <t>作業1801</t>
    <rPh sb="0" eb="2">
      <t>サギョウ</t>
    </rPh>
    <phoneticPr fontId="1"/>
  </si>
  <si>
    <t>作業1802</t>
    <rPh sb="0" eb="2">
      <t>サギョウ</t>
    </rPh>
    <phoneticPr fontId="1"/>
  </si>
  <si>
    <t>作業1803</t>
    <rPh sb="0" eb="2">
      <t>サギョウ</t>
    </rPh>
    <phoneticPr fontId="1"/>
  </si>
  <si>
    <t>作業1804</t>
    <rPh sb="0" eb="2">
      <t>サギョウ</t>
    </rPh>
    <phoneticPr fontId="1"/>
  </si>
  <si>
    <t>作業1805</t>
    <rPh sb="0" eb="2">
      <t>サギョウ</t>
    </rPh>
    <phoneticPr fontId="1"/>
  </si>
  <si>
    <t>作業1806</t>
    <rPh sb="0" eb="2">
      <t>サギョウ</t>
    </rPh>
    <phoneticPr fontId="1"/>
  </si>
  <si>
    <t>作業1807</t>
    <rPh sb="0" eb="2">
      <t>サギョウ</t>
    </rPh>
    <phoneticPr fontId="1"/>
  </si>
  <si>
    <t>作業1808</t>
    <rPh sb="0" eb="2">
      <t>サギョウ</t>
    </rPh>
    <phoneticPr fontId="1"/>
  </si>
  <si>
    <t>作業1809</t>
    <rPh sb="0" eb="2">
      <t>サギョウ</t>
    </rPh>
    <phoneticPr fontId="1"/>
  </si>
  <si>
    <t>作業1810</t>
    <rPh sb="0" eb="2">
      <t>サギョウ</t>
    </rPh>
    <phoneticPr fontId="1"/>
  </si>
  <si>
    <t>作業1811</t>
    <rPh sb="0" eb="2">
      <t>サギョウ</t>
    </rPh>
    <phoneticPr fontId="1"/>
  </si>
  <si>
    <t>作業1812</t>
    <rPh sb="0" eb="2">
      <t>サギョウ</t>
    </rPh>
    <phoneticPr fontId="1"/>
  </si>
  <si>
    <t>作業1813</t>
    <rPh sb="0" eb="2">
      <t>サギョウ</t>
    </rPh>
    <phoneticPr fontId="1"/>
  </si>
  <si>
    <t>作業1814</t>
    <rPh sb="0" eb="2">
      <t>サギョウ</t>
    </rPh>
    <phoneticPr fontId="1"/>
  </si>
  <si>
    <t>作業1815</t>
    <rPh sb="0" eb="2">
      <t>サギョウ</t>
    </rPh>
    <phoneticPr fontId="1"/>
  </si>
  <si>
    <t>作業1816</t>
    <rPh sb="0" eb="2">
      <t>サギョウ</t>
    </rPh>
    <phoneticPr fontId="1"/>
  </si>
  <si>
    <t>作業1817</t>
    <rPh sb="0" eb="2">
      <t>サギョウ</t>
    </rPh>
    <phoneticPr fontId="1"/>
  </si>
  <si>
    <t>作業1818</t>
    <rPh sb="0" eb="2">
      <t>サギョウ</t>
    </rPh>
    <phoneticPr fontId="1"/>
  </si>
  <si>
    <t>作業1819</t>
    <rPh sb="0" eb="2">
      <t>サギョウ</t>
    </rPh>
    <phoneticPr fontId="1"/>
  </si>
  <si>
    <t>作業1820</t>
    <rPh sb="0" eb="2">
      <t>サギョウ</t>
    </rPh>
    <phoneticPr fontId="1"/>
  </si>
  <si>
    <t>作業1821</t>
    <rPh sb="0" eb="2">
      <t>サギョウ</t>
    </rPh>
    <phoneticPr fontId="1"/>
  </si>
  <si>
    <t>作業1822</t>
    <rPh sb="0" eb="2">
      <t>サギョウ</t>
    </rPh>
    <phoneticPr fontId="1"/>
  </si>
  <si>
    <t>作業1823</t>
    <rPh sb="0" eb="2">
      <t>サギョウ</t>
    </rPh>
    <phoneticPr fontId="1"/>
  </si>
  <si>
    <t>作業1824</t>
    <rPh sb="0" eb="2">
      <t>サギョウ</t>
    </rPh>
    <phoneticPr fontId="1"/>
  </si>
  <si>
    <t>作業1825</t>
    <rPh sb="0" eb="2">
      <t>サギョウ</t>
    </rPh>
    <phoneticPr fontId="1"/>
  </si>
  <si>
    <t>作業1826</t>
    <rPh sb="0" eb="2">
      <t>サギョウ</t>
    </rPh>
    <phoneticPr fontId="1"/>
  </si>
  <si>
    <t>作業1827</t>
    <rPh sb="0" eb="2">
      <t>サギョウ</t>
    </rPh>
    <phoneticPr fontId="1"/>
  </si>
  <si>
    <t>作業1828</t>
    <rPh sb="0" eb="2">
      <t>サギョウ</t>
    </rPh>
    <phoneticPr fontId="1"/>
  </si>
  <si>
    <t>作業1829</t>
    <rPh sb="0" eb="2">
      <t>サギョウ</t>
    </rPh>
    <phoneticPr fontId="1"/>
  </si>
  <si>
    <t>作業1830</t>
    <rPh sb="0" eb="2">
      <t>サギョウ</t>
    </rPh>
    <phoneticPr fontId="1"/>
  </si>
  <si>
    <t>作業1831</t>
    <rPh sb="0" eb="2">
      <t>サギョウ</t>
    </rPh>
    <phoneticPr fontId="1"/>
  </si>
  <si>
    <t>作業1832</t>
    <rPh sb="0" eb="2">
      <t>サギョウ</t>
    </rPh>
    <phoneticPr fontId="1"/>
  </si>
  <si>
    <t>作業1833</t>
    <rPh sb="0" eb="2">
      <t>サギョウ</t>
    </rPh>
    <phoneticPr fontId="1"/>
  </si>
  <si>
    <t>作業1834</t>
    <rPh sb="0" eb="2">
      <t>サギョウ</t>
    </rPh>
    <phoneticPr fontId="1"/>
  </si>
  <si>
    <t>作業1835</t>
    <rPh sb="0" eb="2">
      <t>サギョウ</t>
    </rPh>
    <phoneticPr fontId="1"/>
  </si>
  <si>
    <t>作業1836</t>
    <rPh sb="0" eb="2">
      <t>サギョウ</t>
    </rPh>
    <phoneticPr fontId="1"/>
  </si>
  <si>
    <t>作業1837</t>
    <rPh sb="0" eb="2">
      <t>サギョウ</t>
    </rPh>
    <phoneticPr fontId="1"/>
  </si>
  <si>
    <t>作業1838</t>
    <rPh sb="0" eb="2">
      <t>サギョウ</t>
    </rPh>
    <phoneticPr fontId="1"/>
  </si>
  <si>
    <t>作業1839</t>
    <rPh sb="0" eb="2">
      <t>サギョウ</t>
    </rPh>
    <phoneticPr fontId="1"/>
  </si>
  <si>
    <t>作業1840</t>
    <rPh sb="0" eb="2">
      <t>サギョウ</t>
    </rPh>
    <phoneticPr fontId="1"/>
  </si>
  <si>
    <t>作業1841</t>
    <rPh sb="0" eb="2">
      <t>サギョウ</t>
    </rPh>
    <phoneticPr fontId="1"/>
  </si>
  <si>
    <t>作業1842</t>
    <rPh sb="0" eb="2">
      <t>サギョウ</t>
    </rPh>
    <phoneticPr fontId="1"/>
  </si>
  <si>
    <t>作業1843</t>
    <rPh sb="0" eb="2">
      <t>サギョウ</t>
    </rPh>
    <phoneticPr fontId="1"/>
  </si>
  <si>
    <t>作業1844</t>
    <rPh sb="0" eb="2">
      <t>サギョウ</t>
    </rPh>
    <phoneticPr fontId="1"/>
  </si>
  <si>
    <t>作業1845</t>
    <rPh sb="0" eb="2">
      <t>サギョウ</t>
    </rPh>
    <phoneticPr fontId="1"/>
  </si>
  <si>
    <t>作業1846</t>
    <rPh sb="0" eb="2">
      <t>サギョウ</t>
    </rPh>
    <phoneticPr fontId="1"/>
  </si>
  <si>
    <t>作業1847</t>
    <rPh sb="0" eb="2">
      <t>サギョウ</t>
    </rPh>
    <phoneticPr fontId="1"/>
  </si>
  <si>
    <t>作業1848</t>
    <rPh sb="0" eb="2">
      <t>サギョウ</t>
    </rPh>
    <phoneticPr fontId="1"/>
  </si>
  <si>
    <t>作業1849</t>
    <rPh sb="0" eb="2">
      <t>サギョウ</t>
    </rPh>
    <phoneticPr fontId="1"/>
  </si>
  <si>
    <t>作業1850</t>
    <rPh sb="0" eb="2">
      <t>サギョウ</t>
    </rPh>
    <phoneticPr fontId="1"/>
  </si>
  <si>
    <t>作業1851</t>
    <rPh sb="0" eb="2">
      <t>サギョウ</t>
    </rPh>
    <phoneticPr fontId="1"/>
  </si>
  <si>
    <t>作業1852</t>
    <rPh sb="0" eb="2">
      <t>サギョウ</t>
    </rPh>
    <phoneticPr fontId="1"/>
  </si>
  <si>
    <t>作業1853</t>
    <rPh sb="0" eb="2">
      <t>サギョウ</t>
    </rPh>
    <phoneticPr fontId="1"/>
  </si>
  <si>
    <t>作業1854</t>
    <rPh sb="0" eb="2">
      <t>サギョウ</t>
    </rPh>
    <phoneticPr fontId="1"/>
  </si>
  <si>
    <t>作業1855</t>
    <rPh sb="0" eb="2">
      <t>サギョウ</t>
    </rPh>
    <phoneticPr fontId="1"/>
  </si>
  <si>
    <t>作業1856</t>
    <rPh sb="0" eb="2">
      <t>サギョウ</t>
    </rPh>
    <phoneticPr fontId="1"/>
  </si>
  <si>
    <t>作業1857</t>
    <rPh sb="0" eb="2">
      <t>サギョウ</t>
    </rPh>
    <phoneticPr fontId="1"/>
  </si>
  <si>
    <t>作業1858</t>
    <rPh sb="0" eb="2">
      <t>サギョウ</t>
    </rPh>
    <phoneticPr fontId="1"/>
  </si>
  <si>
    <t>作業1859</t>
    <rPh sb="0" eb="2">
      <t>サギョウ</t>
    </rPh>
    <phoneticPr fontId="1"/>
  </si>
  <si>
    <t>作業1860</t>
    <rPh sb="0" eb="2">
      <t>サギョウ</t>
    </rPh>
    <phoneticPr fontId="1"/>
  </si>
  <si>
    <t>作業1861</t>
    <rPh sb="0" eb="2">
      <t>サギョウ</t>
    </rPh>
    <phoneticPr fontId="1"/>
  </si>
  <si>
    <t>作業1862</t>
    <rPh sb="0" eb="2">
      <t>サギョウ</t>
    </rPh>
    <phoneticPr fontId="1"/>
  </si>
  <si>
    <t>作業1863</t>
    <rPh sb="0" eb="2">
      <t>サギョウ</t>
    </rPh>
    <phoneticPr fontId="1"/>
  </si>
  <si>
    <t>作業1864</t>
    <rPh sb="0" eb="2">
      <t>サギョウ</t>
    </rPh>
    <phoneticPr fontId="1"/>
  </si>
  <si>
    <t>作業1865</t>
    <rPh sb="0" eb="2">
      <t>サギョウ</t>
    </rPh>
    <phoneticPr fontId="1"/>
  </si>
  <si>
    <t>作業1866</t>
    <rPh sb="0" eb="2">
      <t>サギョウ</t>
    </rPh>
    <phoneticPr fontId="1"/>
  </si>
  <si>
    <t>作業1867</t>
    <rPh sb="0" eb="2">
      <t>サギョウ</t>
    </rPh>
    <phoneticPr fontId="1"/>
  </si>
  <si>
    <t>作業1868</t>
    <rPh sb="0" eb="2">
      <t>サギョウ</t>
    </rPh>
    <phoneticPr fontId="1"/>
  </si>
  <si>
    <t>作業1869</t>
    <rPh sb="0" eb="2">
      <t>サギョウ</t>
    </rPh>
    <phoneticPr fontId="1"/>
  </si>
  <si>
    <t>作業1870</t>
    <rPh sb="0" eb="2">
      <t>サギョウ</t>
    </rPh>
    <phoneticPr fontId="1"/>
  </si>
  <si>
    <t>作業1871</t>
    <rPh sb="0" eb="2">
      <t>サギョウ</t>
    </rPh>
    <phoneticPr fontId="1"/>
  </si>
  <si>
    <t>作業1872</t>
    <rPh sb="0" eb="2">
      <t>サギョウ</t>
    </rPh>
    <phoneticPr fontId="1"/>
  </si>
  <si>
    <t>作業1873</t>
    <rPh sb="0" eb="2">
      <t>サギョウ</t>
    </rPh>
    <phoneticPr fontId="1"/>
  </si>
  <si>
    <t>作業1874</t>
    <rPh sb="0" eb="2">
      <t>サギョウ</t>
    </rPh>
    <phoneticPr fontId="1"/>
  </si>
  <si>
    <t>作業1875</t>
    <rPh sb="0" eb="2">
      <t>サギョウ</t>
    </rPh>
    <phoneticPr fontId="1"/>
  </si>
  <si>
    <t>作業1876</t>
    <rPh sb="0" eb="2">
      <t>サギョウ</t>
    </rPh>
    <phoneticPr fontId="1"/>
  </si>
  <si>
    <t>作業1877</t>
    <rPh sb="0" eb="2">
      <t>サギョウ</t>
    </rPh>
    <phoneticPr fontId="1"/>
  </si>
  <si>
    <t>作業1878</t>
    <rPh sb="0" eb="2">
      <t>サギョウ</t>
    </rPh>
    <phoneticPr fontId="1"/>
  </si>
  <si>
    <t>作業1879</t>
    <rPh sb="0" eb="2">
      <t>サギョウ</t>
    </rPh>
    <phoneticPr fontId="1"/>
  </si>
  <si>
    <t>作業1880</t>
    <rPh sb="0" eb="2">
      <t>サギョウ</t>
    </rPh>
    <phoneticPr fontId="1"/>
  </si>
  <si>
    <t>作業1881</t>
    <rPh sb="0" eb="2">
      <t>サギョウ</t>
    </rPh>
    <phoneticPr fontId="1"/>
  </si>
  <si>
    <t>作業1882</t>
    <rPh sb="0" eb="2">
      <t>サギョウ</t>
    </rPh>
    <phoneticPr fontId="1"/>
  </si>
  <si>
    <t>作業1883</t>
    <rPh sb="0" eb="2">
      <t>サギョウ</t>
    </rPh>
    <phoneticPr fontId="1"/>
  </si>
  <si>
    <t>作業1884</t>
    <rPh sb="0" eb="2">
      <t>サギョウ</t>
    </rPh>
    <phoneticPr fontId="1"/>
  </si>
  <si>
    <t>作業1885</t>
    <rPh sb="0" eb="2">
      <t>サギョウ</t>
    </rPh>
    <phoneticPr fontId="1"/>
  </si>
  <si>
    <t>作業1886</t>
    <rPh sb="0" eb="2">
      <t>サギョウ</t>
    </rPh>
    <phoneticPr fontId="1"/>
  </si>
  <si>
    <t>作業1887</t>
    <rPh sb="0" eb="2">
      <t>サギョウ</t>
    </rPh>
    <phoneticPr fontId="1"/>
  </si>
  <si>
    <t>作業1888</t>
    <rPh sb="0" eb="2">
      <t>サギョウ</t>
    </rPh>
    <phoneticPr fontId="1"/>
  </si>
  <si>
    <t>作業1889</t>
    <rPh sb="0" eb="2">
      <t>サギョウ</t>
    </rPh>
    <phoneticPr fontId="1"/>
  </si>
  <si>
    <t>作業1890</t>
    <rPh sb="0" eb="2">
      <t>サギョウ</t>
    </rPh>
    <phoneticPr fontId="1"/>
  </si>
  <si>
    <t>作業1891</t>
    <rPh sb="0" eb="2">
      <t>サギョウ</t>
    </rPh>
    <phoneticPr fontId="1"/>
  </si>
  <si>
    <t>作業1892</t>
    <rPh sb="0" eb="2">
      <t>サギョウ</t>
    </rPh>
    <phoneticPr fontId="1"/>
  </si>
  <si>
    <t>作業1893</t>
    <rPh sb="0" eb="2">
      <t>サギョウ</t>
    </rPh>
    <phoneticPr fontId="1"/>
  </si>
  <si>
    <t>作業1894</t>
    <rPh sb="0" eb="2">
      <t>サギョウ</t>
    </rPh>
    <phoneticPr fontId="1"/>
  </si>
  <si>
    <t>作業1895</t>
    <rPh sb="0" eb="2">
      <t>サギョウ</t>
    </rPh>
    <phoneticPr fontId="1"/>
  </si>
  <si>
    <t>作業1896</t>
    <rPh sb="0" eb="2">
      <t>サギョウ</t>
    </rPh>
    <phoneticPr fontId="1"/>
  </si>
  <si>
    <t>作業1897</t>
    <rPh sb="0" eb="2">
      <t>サギョウ</t>
    </rPh>
    <phoneticPr fontId="1"/>
  </si>
  <si>
    <t>作業1898</t>
    <rPh sb="0" eb="2">
      <t>サギョウ</t>
    </rPh>
    <phoneticPr fontId="1"/>
  </si>
  <si>
    <t>作業1899</t>
    <rPh sb="0" eb="2">
      <t>サギョウ</t>
    </rPh>
    <phoneticPr fontId="1"/>
  </si>
  <si>
    <t>作業1900</t>
    <rPh sb="0" eb="2">
      <t>サギョウ</t>
    </rPh>
    <phoneticPr fontId="1"/>
  </si>
  <si>
    <t>作業1901</t>
    <rPh sb="0" eb="2">
      <t>サギョウ</t>
    </rPh>
    <phoneticPr fontId="1"/>
  </si>
  <si>
    <t>作業1902</t>
    <rPh sb="0" eb="2">
      <t>サギョウ</t>
    </rPh>
    <phoneticPr fontId="1"/>
  </si>
  <si>
    <t>作業1903</t>
    <rPh sb="0" eb="2">
      <t>サギョウ</t>
    </rPh>
    <phoneticPr fontId="1"/>
  </si>
  <si>
    <t>作業1904</t>
    <rPh sb="0" eb="2">
      <t>サギョウ</t>
    </rPh>
    <phoneticPr fontId="1"/>
  </si>
  <si>
    <t>作業1905</t>
    <rPh sb="0" eb="2">
      <t>サギョウ</t>
    </rPh>
    <phoneticPr fontId="1"/>
  </si>
  <si>
    <t>作業1906</t>
    <rPh sb="0" eb="2">
      <t>サギョウ</t>
    </rPh>
    <phoneticPr fontId="1"/>
  </si>
  <si>
    <t>作業1907</t>
    <rPh sb="0" eb="2">
      <t>サギョウ</t>
    </rPh>
    <phoneticPr fontId="1"/>
  </si>
  <si>
    <t>作業1908</t>
    <rPh sb="0" eb="2">
      <t>サギョウ</t>
    </rPh>
    <phoneticPr fontId="1"/>
  </si>
  <si>
    <t>作業1909</t>
    <rPh sb="0" eb="2">
      <t>サギョウ</t>
    </rPh>
    <phoneticPr fontId="1"/>
  </si>
  <si>
    <t>作業1910</t>
    <rPh sb="0" eb="2">
      <t>サギョウ</t>
    </rPh>
    <phoneticPr fontId="1"/>
  </si>
  <si>
    <t>作業1911</t>
    <rPh sb="0" eb="2">
      <t>サギョウ</t>
    </rPh>
    <phoneticPr fontId="1"/>
  </si>
  <si>
    <t>作業1912</t>
    <rPh sb="0" eb="2">
      <t>サギョウ</t>
    </rPh>
    <phoneticPr fontId="1"/>
  </si>
  <si>
    <t>作業1913</t>
    <rPh sb="0" eb="2">
      <t>サギョウ</t>
    </rPh>
    <phoneticPr fontId="1"/>
  </si>
  <si>
    <t>作業1914</t>
    <rPh sb="0" eb="2">
      <t>サギョウ</t>
    </rPh>
    <phoneticPr fontId="1"/>
  </si>
  <si>
    <t>作業1915</t>
    <rPh sb="0" eb="2">
      <t>サギョウ</t>
    </rPh>
    <phoneticPr fontId="1"/>
  </si>
  <si>
    <t>作業1916</t>
    <rPh sb="0" eb="2">
      <t>サギョウ</t>
    </rPh>
    <phoneticPr fontId="1"/>
  </si>
  <si>
    <t>作業1917</t>
    <rPh sb="0" eb="2">
      <t>サギョウ</t>
    </rPh>
    <phoneticPr fontId="1"/>
  </si>
  <si>
    <t>作業1918</t>
    <rPh sb="0" eb="2">
      <t>サギョウ</t>
    </rPh>
    <phoneticPr fontId="1"/>
  </si>
  <si>
    <t>作業1919</t>
    <rPh sb="0" eb="2">
      <t>サギョウ</t>
    </rPh>
    <phoneticPr fontId="1"/>
  </si>
  <si>
    <t>作業1920</t>
    <rPh sb="0" eb="2">
      <t>サギョウ</t>
    </rPh>
    <phoneticPr fontId="1"/>
  </si>
  <si>
    <t>作業1921</t>
    <rPh sb="0" eb="2">
      <t>サギョウ</t>
    </rPh>
    <phoneticPr fontId="1"/>
  </si>
  <si>
    <t>作業1922</t>
    <rPh sb="0" eb="2">
      <t>サギョウ</t>
    </rPh>
    <phoneticPr fontId="1"/>
  </si>
  <si>
    <t>作業1923</t>
    <rPh sb="0" eb="2">
      <t>サギョウ</t>
    </rPh>
    <phoneticPr fontId="1"/>
  </si>
  <si>
    <t>作業1924</t>
    <rPh sb="0" eb="2">
      <t>サギョウ</t>
    </rPh>
    <phoneticPr fontId="1"/>
  </si>
  <si>
    <t>作業1925</t>
    <rPh sb="0" eb="2">
      <t>サギョウ</t>
    </rPh>
    <phoneticPr fontId="1"/>
  </si>
  <si>
    <t>作業1926</t>
    <rPh sb="0" eb="2">
      <t>サギョウ</t>
    </rPh>
    <phoneticPr fontId="1"/>
  </si>
  <si>
    <t>作業1927</t>
    <rPh sb="0" eb="2">
      <t>サギョウ</t>
    </rPh>
    <phoneticPr fontId="1"/>
  </si>
  <si>
    <t>作業1928</t>
    <rPh sb="0" eb="2">
      <t>サギョウ</t>
    </rPh>
    <phoneticPr fontId="1"/>
  </si>
  <si>
    <t>作業1929</t>
    <rPh sb="0" eb="2">
      <t>サギョウ</t>
    </rPh>
    <phoneticPr fontId="1"/>
  </si>
  <si>
    <t>作業1930</t>
    <rPh sb="0" eb="2">
      <t>サギョウ</t>
    </rPh>
    <phoneticPr fontId="1"/>
  </si>
  <si>
    <t>作業1931</t>
    <rPh sb="0" eb="2">
      <t>サギョウ</t>
    </rPh>
    <phoneticPr fontId="1"/>
  </si>
  <si>
    <t>作業1932</t>
    <rPh sb="0" eb="2">
      <t>サギョウ</t>
    </rPh>
    <phoneticPr fontId="1"/>
  </si>
  <si>
    <t>作業1933</t>
    <rPh sb="0" eb="2">
      <t>サギョウ</t>
    </rPh>
    <phoneticPr fontId="1"/>
  </si>
  <si>
    <t>作業1934</t>
    <rPh sb="0" eb="2">
      <t>サギョウ</t>
    </rPh>
    <phoneticPr fontId="1"/>
  </si>
  <si>
    <t>作業1935</t>
    <rPh sb="0" eb="2">
      <t>サギョウ</t>
    </rPh>
    <phoneticPr fontId="1"/>
  </si>
  <si>
    <t>作業1936</t>
    <rPh sb="0" eb="2">
      <t>サギョウ</t>
    </rPh>
    <phoneticPr fontId="1"/>
  </si>
  <si>
    <t>作業1937</t>
    <rPh sb="0" eb="2">
      <t>サギョウ</t>
    </rPh>
    <phoneticPr fontId="1"/>
  </si>
  <si>
    <t>作業1938</t>
    <rPh sb="0" eb="2">
      <t>サギョウ</t>
    </rPh>
    <phoneticPr fontId="1"/>
  </si>
  <si>
    <t>作業1939</t>
    <rPh sb="0" eb="2">
      <t>サギョウ</t>
    </rPh>
    <phoneticPr fontId="1"/>
  </si>
  <si>
    <t>作業1940</t>
    <rPh sb="0" eb="2">
      <t>サギョウ</t>
    </rPh>
    <phoneticPr fontId="1"/>
  </si>
  <si>
    <t>作業1941</t>
    <rPh sb="0" eb="2">
      <t>サギョウ</t>
    </rPh>
    <phoneticPr fontId="1"/>
  </si>
  <si>
    <t>作業1942</t>
    <rPh sb="0" eb="2">
      <t>サギョウ</t>
    </rPh>
    <phoneticPr fontId="1"/>
  </si>
  <si>
    <t>作業1943</t>
    <rPh sb="0" eb="2">
      <t>サギョウ</t>
    </rPh>
    <phoneticPr fontId="1"/>
  </si>
  <si>
    <t>作業1944</t>
    <rPh sb="0" eb="2">
      <t>サギョウ</t>
    </rPh>
    <phoneticPr fontId="1"/>
  </si>
  <si>
    <t>作業1945</t>
    <rPh sb="0" eb="2">
      <t>サギョウ</t>
    </rPh>
    <phoneticPr fontId="1"/>
  </si>
  <si>
    <t>作業1946</t>
    <rPh sb="0" eb="2">
      <t>サギョウ</t>
    </rPh>
    <phoneticPr fontId="1"/>
  </si>
  <si>
    <t>作業1947</t>
    <rPh sb="0" eb="2">
      <t>サギョウ</t>
    </rPh>
    <phoneticPr fontId="1"/>
  </si>
  <si>
    <t>作業1948</t>
    <rPh sb="0" eb="2">
      <t>サギョウ</t>
    </rPh>
    <phoneticPr fontId="1"/>
  </si>
  <si>
    <t>作業1949</t>
    <rPh sb="0" eb="2">
      <t>サギョウ</t>
    </rPh>
    <phoneticPr fontId="1"/>
  </si>
  <si>
    <t>作業1950</t>
    <rPh sb="0" eb="2">
      <t>サギョウ</t>
    </rPh>
    <phoneticPr fontId="1"/>
  </si>
  <si>
    <t>作業1951</t>
    <rPh sb="0" eb="2">
      <t>サギョウ</t>
    </rPh>
    <phoneticPr fontId="1"/>
  </si>
  <si>
    <t>作業1952</t>
    <rPh sb="0" eb="2">
      <t>サギョウ</t>
    </rPh>
    <phoneticPr fontId="1"/>
  </si>
  <si>
    <t>作業1953</t>
    <rPh sb="0" eb="2">
      <t>サギョウ</t>
    </rPh>
    <phoneticPr fontId="1"/>
  </si>
  <si>
    <t>作業1954</t>
    <rPh sb="0" eb="2">
      <t>サギョウ</t>
    </rPh>
    <phoneticPr fontId="1"/>
  </si>
  <si>
    <t>作業1955</t>
    <rPh sb="0" eb="2">
      <t>サギョウ</t>
    </rPh>
    <phoneticPr fontId="1"/>
  </si>
  <si>
    <t>作業1956</t>
    <rPh sb="0" eb="2">
      <t>サギョウ</t>
    </rPh>
    <phoneticPr fontId="1"/>
  </si>
  <si>
    <t>作業1957</t>
    <rPh sb="0" eb="2">
      <t>サギョウ</t>
    </rPh>
    <phoneticPr fontId="1"/>
  </si>
  <si>
    <t>作業1958</t>
    <rPh sb="0" eb="2">
      <t>サギョウ</t>
    </rPh>
    <phoneticPr fontId="1"/>
  </si>
  <si>
    <t>作業1959</t>
    <rPh sb="0" eb="2">
      <t>サギョウ</t>
    </rPh>
    <phoneticPr fontId="1"/>
  </si>
  <si>
    <t>作業1960</t>
    <rPh sb="0" eb="2">
      <t>サギョウ</t>
    </rPh>
    <phoneticPr fontId="1"/>
  </si>
  <si>
    <t>作業1961</t>
    <rPh sb="0" eb="2">
      <t>サギョウ</t>
    </rPh>
    <phoneticPr fontId="1"/>
  </si>
  <si>
    <t>作業1962</t>
    <rPh sb="0" eb="2">
      <t>サギョウ</t>
    </rPh>
    <phoneticPr fontId="1"/>
  </si>
  <si>
    <t>作業1963</t>
    <rPh sb="0" eb="2">
      <t>サギョウ</t>
    </rPh>
    <phoneticPr fontId="1"/>
  </si>
  <si>
    <t>作業1964</t>
    <rPh sb="0" eb="2">
      <t>サギョウ</t>
    </rPh>
    <phoneticPr fontId="1"/>
  </si>
  <si>
    <t>作業1965</t>
    <rPh sb="0" eb="2">
      <t>サギョウ</t>
    </rPh>
    <phoneticPr fontId="1"/>
  </si>
  <si>
    <t>作業1966</t>
    <rPh sb="0" eb="2">
      <t>サギョウ</t>
    </rPh>
    <phoneticPr fontId="1"/>
  </si>
  <si>
    <t>作業1967</t>
    <rPh sb="0" eb="2">
      <t>サギョウ</t>
    </rPh>
    <phoneticPr fontId="1"/>
  </si>
  <si>
    <t>作業1968</t>
    <rPh sb="0" eb="2">
      <t>サギョウ</t>
    </rPh>
    <phoneticPr fontId="1"/>
  </si>
  <si>
    <t>作業1969</t>
    <rPh sb="0" eb="2">
      <t>サギョウ</t>
    </rPh>
    <phoneticPr fontId="1"/>
  </si>
  <si>
    <t>作業1970</t>
    <rPh sb="0" eb="2">
      <t>サギョウ</t>
    </rPh>
    <phoneticPr fontId="1"/>
  </si>
  <si>
    <t>作業1971</t>
    <rPh sb="0" eb="2">
      <t>サギョウ</t>
    </rPh>
    <phoneticPr fontId="1"/>
  </si>
  <si>
    <t>作業1972</t>
    <rPh sb="0" eb="2">
      <t>サギョウ</t>
    </rPh>
    <phoneticPr fontId="1"/>
  </si>
  <si>
    <t>作業1973</t>
    <rPh sb="0" eb="2">
      <t>サギョウ</t>
    </rPh>
    <phoneticPr fontId="1"/>
  </si>
  <si>
    <t>作業1974</t>
    <rPh sb="0" eb="2">
      <t>サギョウ</t>
    </rPh>
    <phoneticPr fontId="1"/>
  </si>
  <si>
    <t>作業1975</t>
    <rPh sb="0" eb="2">
      <t>サギョウ</t>
    </rPh>
    <phoneticPr fontId="1"/>
  </si>
  <si>
    <t>作業1976</t>
    <rPh sb="0" eb="2">
      <t>サギョウ</t>
    </rPh>
    <phoneticPr fontId="1"/>
  </si>
  <si>
    <t>作業1977</t>
    <rPh sb="0" eb="2">
      <t>サギョウ</t>
    </rPh>
    <phoneticPr fontId="1"/>
  </si>
  <si>
    <t>作業1978</t>
    <rPh sb="0" eb="2">
      <t>サギョウ</t>
    </rPh>
    <phoneticPr fontId="1"/>
  </si>
  <si>
    <t>作業1979</t>
    <rPh sb="0" eb="2">
      <t>サギョウ</t>
    </rPh>
    <phoneticPr fontId="1"/>
  </si>
  <si>
    <t>作業1980</t>
    <rPh sb="0" eb="2">
      <t>サギョウ</t>
    </rPh>
    <phoneticPr fontId="1"/>
  </si>
  <si>
    <t>作業1981</t>
    <rPh sb="0" eb="2">
      <t>サギョウ</t>
    </rPh>
    <phoneticPr fontId="1"/>
  </si>
  <si>
    <t>作業1982</t>
    <rPh sb="0" eb="2">
      <t>サギョウ</t>
    </rPh>
    <phoneticPr fontId="1"/>
  </si>
  <si>
    <t>作業1983</t>
    <rPh sb="0" eb="2">
      <t>サギョウ</t>
    </rPh>
    <phoneticPr fontId="1"/>
  </si>
  <si>
    <t>作業1984</t>
    <rPh sb="0" eb="2">
      <t>サギョウ</t>
    </rPh>
    <phoneticPr fontId="1"/>
  </si>
  <si>
    <t>作業1985</t>
    <rPh sb="0" eb="2">
      <t>サギョウ</t>
    </rPh>
    <phoneticPr fontId="1"/>
  </si>
  <si>
    <t>作業1986</t>
    <rPh sb="0" eb="2">
      <t>サギョウ</t>
    </rPh>
    <phoneticPr fontId="1"/>
  </si>
  <si>
    <t>作業1987</t>
    <rPh sb="0" eb="2">
      <t>サギョウ</t>
    </rPh>
    <phoneticPr fontId="1"/>
  </si>
  <si>
    <t>作業1988</t>
    <rPh sb="0" eb="2">
      <t>サギョウ</t>
    </rPh>
    <phoneticPr fontId="1"/>
  </si>
  <si>
    <t>作業1989</t>
    <rPh sb="0" eb="2">
      <t>サギョウ</t>
    </rPh>
    <phoneticPr fontId="1"/>
  </si>
  <si>
    <t>作業1990</t>
    <rPh sb="0" eb="2">
      <t>サギョウ</t>
    </rPh>
    <phoneticPr fontId="1"/>
  </si>
  <si>
    <t>作業1991</t>
    <rPh sb="0" eb="2">
      <t>サギョウ</t>
    </rPh>
    <phoneticPr fontId="1"/>
  </si>
  <si>
    <t>作業1992</t>
    <rPh sb="0" eb="2">
      <t>サギョウ</t>
    </rPh>
    <phoneticPr fontId="1"/>
  </si>
  <si>
    <t>作業1993</t>
    <rPh sb="0" eb="2">
      <t>サギョウ</t>
    </rPh>
    <phoneticPr fontId="1"/>
  </si>
  <si>
    <t>作業1994</t>
    <rPh sb="0" eb="2">
      <t>サギョウ</t>
    </rPh>
    <phoneticPr fontId="1"/>
  </si>
  <si>
    <t>作業1995</t>
    <rPh sb="0" eb="2">
      <t>サギョウ</t>
    </rPh>
    <phoneticPr fontId="1"/>
  </si>
  <si>
    <t>作業1996</t>
    <rPh sb="0" eb="2">
      <t>サギョウ</t>
    </rPh>
    <phoneticPr fontId="1"/>
  </si>
  <si>
    <t>作業1997</t>
    <rPh sb="0" eb="2">
      <t>サギョウ</t>
    </rPh>
    <phoneticPr fontId="1"/>
  </si>
  <si>
    <t>作業1998</t>
    <rPh sb="0" eb="2">
      <t>サギョウ</t>
    </rPh>
    <phoneticPr fontId="1"/>
  </si>
  <si>
    <t>作業1999</t>
    <rPh sb="0" eb="2">
      <t>サギョウ</t>
    </rPh>
    <phoneticPr fontId="1"/>
  </si>
  <si>
    <t>作業2000</t>
    <rPh sb="0" eb="2">
      <t>サギョウ</t>
    </rPh>
    <phoneticPr fontId="1"/>
  </si>
  <si>
    <t>作業2001</t>
    <rPh sb="0" eb="2">
      <t>サギョウ</t>
    </rPh>
    <phoneticPr fontId="1"/>
  </si>
  <si>
    <t>作業2002</t>
    <rPh sb="0" eb="2">
      <t>サギョウ</t>
    </rPh>
    <phoneticPr fontId="1"/>
  </si>
  <si>
    <t>作業2003</t>
    <rPh sb="0" eb="2">
      <t>サギョウ</t>
    </rPh>
    <phoneticPr fontId="1"/>
  </si>
  <si>
    <t>作業2004</t>
    <rPh sb="0" eb="2">
      <t>サギョウ</t>
    </rPh>
    <phoneticPr fontId="1"/>
  </si>
  <si>
    <t>作業2005</t>
    <rPh sb="0" eb="2">
      <t>サギョウ</t>
    </rPh>
    <phoneticPr fontId="1"/>
  </si>
  <si>
    <t>作業2006</t>
    <rPh sb="0" eb="2">
      <t>サギョウ</t>
    </rPh>
    <phoneticPr fontId="1"/>
  </si>
  <si>
    <t>作業2007</t>
    <rPh sb="0" eb="2">
      <t>サギョウ</t>
    </rPh>
    <phoneticPr fontId="1"/>
  </si>
  <si>
    <t>作業2008</t>
    <rPh sb="0" eb="2">
      <t>サギョウ</t>
    </rPh>
    <phoneticPr fontId="1"/>
  </si>
  <si>
    <t>作業2009</t>
    <rPh sb="0" eb="2">
      <t>サギョウ</t>
    </rPh>
    <phoneticPr fontId="1"/>
  </si>
  <si>
    <t>作業2010</t>
    <rPh sb="0" eb="2">
      <t>サギョウ</t>
    </rPh>
    <phoneticPr fontId="1"/>
  </si>
  <si>
    <t>作業2011</t>
    <rPh sb="0" eb="2">
      <t>サギョウ</t>
    </rPh>
    <phoneticPr fontId="1"/>
  </si>
  <si>
    <t>作業2012</t>
    <rPh sb="0" eb="2">
      <t>サギョウ</t>
    </rPh>
    <phoneticPr fontId="1"/>
  </si>
  <si>
    <t>作業2013</t>
    <rPh sb="0" eb="2">
      <t>サギョウ</t>
    </rPh>
    <phoneticPr fontId="1"/>
  </si>
  <si>
    <t>作業2014</t>
    <rPh sb="0" eb="2">
      <t>サギョウ</t>
    </rPh>
    <phoneticPr fontId="1"/>
  </si>
  <si>
    <t>作業2015</t>
    <rPh sb="0" eb="2">
      <t>サギョウ</t>
    </rPh>
    <phoneticPr fontId="1"/>
  </si>
  <si>
    <t>作業2016</t>
    <rPh sb="0" eb="2">
      <t>サギョウ</t>
    </rPh>
    <phoneticPr fontId="1"/>
  </si>
  <si>
    <t>作業2017</t>
    <rPh sb="0" eb="2">
      <t>サギョウ</t>
    </rPh>
    <phoneticPr fontId="1"/>
  </si>
  <si>
    <t>作業2018</t>
    <rPh sb="0" eb="2">
      <t>サギョウ</t>
    </rPh>
    <phoneticPr fontId="1"/>
  </si>
  <si>
    <t>作業2019</t>
    <rPh sb="0" eb="2">
      <t>サギョウ</t>
    </rPh>
    <phoneticPr fontId="1"/>
  </si>
  <si>
    <t>作業2020</t>
    <rPh sb="0" eb="2">
      <t>サギョウ</t>
    </rPh>
    <phoneticPr fontId="1"/>
  </si>
  <si>
    <t>作業2021</t>
    <rPh sb="0" eb="2">
      <t>サギョウ</t>
    </rPh>
    <phoneticPr fontId="1"/>
  </si>
  <si>
    <t>作業2022</t>
    <rPh sb="0" eb="2">
      <t>サギョウ</t>
    </rPh>
    <phoneticPr fontId="1"/>
  </si>
  <si>
    <t>作業2023</t>
    <rPh sb="0" eb="2">
      <t>サギョウ</t>
    </rPh>
    <phoneticPr fontId="1"/>
  </si>
  <si>
    <t>作業2024</t>
    <rPh sb="0" eb="2">
      <t>サギョウ</t>
    </rPh>
    <phoneticPr fontId="1"/>
  </si>
  <si>
    <t>作業2025</t>
    <rPh sb="0" eb="2">
      <t>サギョウ</t>
    </rPh>
    <phoneticPr fontId="1"/>
  </si>
  <si>
    <t>作業2026</t>
    <rPh sb="0" eb="2">
      <t>サギョウ</t>
    </rPh>
    <phoneticPr fontId="1"/>
  </si>
  <si>
    <t>作業2027</t>
    <rPh sb="0" eb="2">
      <t>サギョウ</t>
    </rPh>
    <phoneticPr fontId="1"/>
  </si>
  <si>
    <t>作業2028</t>
    <rPh sb="0" eb="2">
      <t>サギョウ</t>
    </rPh>
    <phoneticPr fontId="1"/>
  </si>
  <si>
    <t>作業2029</t>
    <rPh sb="0" eb="2">
      <t>サギョウ</t>
    </rPh>
    <phoneticPr fontId="1"/>
  </si>
  <si>
    <t>作業2030</t>
    <rPh sb="0" eb="2">
      <t>サギョウ</t>
    </rPh>
    <phoneticPr fontId="1"/>
  </si>
  <si>
    <t>作業2031</t>
    <rPh sb="0" eb="2">
      <t>サギョウ</t>
    </rPh>
    <phoneticPr fontId="1"/>
  </si>
  <si>
    <t>作業2032</t>
    <rPh sb="0" eb="2">
      <t>サギョウ</t>
    </rPh>
    <phoneticPr fontId="1"/>
  </si>
  <si>
    <t>作業2033</t>
    <rPh sb="0" eb="2">
      <t>サギョウ</t>
    </rPh>
    <phoneticPr fontId="1"/>
  </si>
  <si>
    <t>作業2034</t>
    <rPh sb="0" eb="2">
      <t>サギョウ</t>
    </rPh>
    <phoneticPr fontId="1"/>
  </si>
  <si>
    <t>作業2035</t>
    <rPh sb="0" eb="2">
      <t>サギョウ</t>
    </rPh>
    <phoneticPr fontId="1"/>
  </si>
  <si>
    <t>作業2036</t>
    <rPh sb="0" eb="2">
      <t>サギョウ</t>
    </rPh>
    <phoneticPr fontId="1"/>
  </si>
  <si>
    <t>作業2037</t>
    <rPh sb="0" eb="2">
      <t>サギョウ</t>
    </rPh>
    <phoneticPr fontId="1"/>
  </si>
  <si>
    <t>作業2038</t>
    <rPh sb="0" eb="2">
      <t>サギョウ</t>
    </rPh>
    <phoneticPr fontId="1"/>
  </si>
  <si>
    <t>作業2039</t>
    <rPh sb="0" eb="2">
      <t>サギョウ</t>
    </rPh>
    <phoneticPr fontId="1"/>
  </si>
  <si>
    <t>作業2040</t>
    <rPh sb="0" eb="2">
      <t>サギョウ</t>
    </rPh>
    <phoneticPr fontId="1"/>
  </si>
  <si>
    <t>作業2041</t>
    <rPh sb="0" eb="2">
      <t>サギョウ</t>
    </rPh>
    <phoneticPr fontId="1"/>
  </si>
  <si>
    <t>作業2042</t>
    <rPh sb="0" eb="2">
      <t>サギョウ</t>
    </rPh>
    <phoneticPr fontId="1"/>
  </si>
  <si>
    <t>作業2043</t>
    <rPh sb="0" eb="2">
      <t>サギョウ</t>
    </rPh>
    <phoneticPr fontId="1"/>
  </si>
  <si>
    <t>作業2044</t>
    <rPh sb="0" eb="2">
      <t>サギョウ</t>
    </rPh>
    <phoneticPr fontId="1"/>
  </si>
  <si>
    <t>作業2045</t>
    <rPh sb="0" eb="2">
      <t>サギョウ</t>
    </rPh>
    <phoneticPr fontId="1"/>
  </si>
  <si>
    <t>作業2046</t>
    <rPh sb="0" eb="2">
      <t>サギョウ</t>
    </rPh>
    <phoneticPr fontId="1"/>
  </si>
  <si>
    <t>作業2047</t>
    <rPh sb="0" eb="2">
      <t>サギョウ</t>
    </rPh>
    <phoneticPr fontId="1"/>
  </si>
  <si>
    <t>作業2048</t>
    <rPh sb="0" eb="2">
      <t>サギョウ</t>
    </rPh>
    <phoneticPr fontId="1"/>
  </si>
  <si>
    <t>作業2049</t>
    <rPh sb="0" eb="2">
      <t>サギョウ</t>
    </rPh>
    <phoneticPr fontId="1"/>
  </si>
  <si>
    <t>作業2050</t>
    <rPh sb="0" eb="2">
      <t>サギョウ</t>
    </rPh>
    <phoneticPr fontId="1"/>
  </si>
  <si>
    <t>作業2051</t>
    <rPh sb="0" eb="2">
      <t>サギョウ</t>
    </rPh>
    <phoneticPr fontId="1"/>
  </si>
  <si>
    <t>作業2052</t>
    <rPh sb="0" eb="2">
      <t>サギョウ</t>
    </rPh>
    <phoneticPr fontId="1"/>
  </si>
  <si>
    <t>作業2053</t>
    <rPh sb="0" eb="2">
      <t>サギョウ</t>
    </rPh>
    <phoneticPr fontId="1"/>
  </si>
  <si>
    <t>作業2054</t>
    <rPh sb="0" eb="2">
      <t>サギョウ</t>
    </rPh>
    <phoneticPr fontId="1"/>
  </si>
  <si>
    <t>作業2055</t>
    <rPh sb="0" eb="2">
      <t>サギョウ</t>
    </rPh>
    <phoneticPr fontId="1"/>
  </si>
  <si>
    <t>作業2056</t>
    <rPh sb="0" eb="2">
      <t>サギョウ</t>
    </rPh>
    <phoneticPr fontId="1"/>
  </si>
  <si>
    <t>作業2057</t>
    <rPh sb="0" eb="2">
      <t>サギョウ</t>
    </rPh>
    <phoneticPr fontId="1"/>
  </si>
  <si>
    <t>作業2058</t>
    <rPh sb="0" eb="2">
      <t>サギョウ</t>
    </rPh>
    <phoneticPr fontId="1"/>
  </si>
  <si>
    <t>作業2059</t>
    <rPh sb="0" eb="2">
      <t>サギョウ</t>
    </rPh>
    <phoneticPr fontId="1"/>
  </si>
  <si>
    <t>作業2060</t>
    <rPh sb="0" eb="2">
      <t>サギョウ</t>
    </rPh>
    <phoneticPr fontId="1"/>
  </si>
  <si>
    <t>作業2061</t>
    <rPh sb="0" eb="2">
      <t>サギョウ</t>
    </rPh>
    <phoneticPr fontId="1"/>
  </si>
  <si>
    <t>作業2062</t>
    <rPh sb="0" eb="2">
      <t>サギョウ</t>
    </rPh>
    <phoneticPr fontId="1"/>
  </si>
  <si>
    <t>作業2063</t>
    <rPh sb="0" eb="2">
      <t>サギョウ</t>
    </rPh>
    <phoneticPr fontId="1"/>
  </si>
  <si>
    <t>作業2064</t>
    <rPh sb="0" eb="2">
      <t>サギョウ</t>
    </rPh>
    <phoneticPr fontId="1"/>
  </si>
  <si>
    <t>作業2065</t>
    <rPh sb="0" eb="2">
      <t>サギョウ</t>
    </rPh>
    <phoneticPr fontId="1"/>
  </si>
  <si>
    <t>作業2066</t>
    <rPh sb="0" eb="2">
      <t>サギョウ</t>
    </rPh>
    <phoneticPr fontId="1"/>
  </si>
  <si>
    <t>作業2067</t>
    <rPh sb="0" eb="2">
      <t>サギョウ</t>
    </rPh>
    <phoneticPr fontId="1"/>
  </si>
  <si>
    <t>作業2068</t>
    <rPh sb="0" eb="2">
      <t>サギョウ</t>
    </rPh>
    <phoneticPr fontId="1"/>
  </si>
  <si>
    <t>作業2069</t>
    <rPh sb="0" eb="2">
      <t>サギョウ</t>
    </rPh>
    <phoneticPr fontId="1"/>
  </si>
  <si>
    <t>作業2070</t>
    <rPh sb="0" eb="2">
      <t>サギョウ</t>
    </rPh>
    <phoneticPr fontId="1"/>
  </si>
  <si>
    <t>作業2071</t>
    <rPh sb="0" eb="2">
      <t>サギョウ</t>
    </rPh>
    <phoneticPr fontId="1"/>
  </si>
  <si>
    <t>作業2072</t>
    <rPh sb="0" eb="2">
      <t>サギョウ</t>
    </rPh>
    <phoneticPr fontId="1"/>
  </si>
  <si>
    <t>作業2073</t>
    <rPh sb="0" eb="2">
      <t>サギョウ</t>
    </rPh>
    <phoneticPr fontId="1"/>
  </si>
  <si>
    <t>作業2074</t>
    <rPh sb="0" eb="2">
      <t>サギョウ</t>
    </rPh>
    <phoneticPr fontId="1"/>
  </si>
  <si>
    <t>作業2075</t>
    <rPh sb="0" eb="2">
      <t>サギョウ</t>
    </rPh>
    <phoneticPr fontId="1"/>
  </si>
  <si>
    <t>作業2076</t>
    <rPh sb="0" eb="2">
      <t>サギョウ</t>
    </rPh>
    <phoneticPr fontId="1"/>
  </si>
  <si>
    <t>作業2077</t>
    <rPh sb="0" eb="2">
      <t>サギョウ</t>
    </rPh>
    <phoneticPr fontId="1"/>
  </si>
  <si>
    <t>作業2078</t>
    <rPh sb="0" eb="2">
      <t>サギョウ</t>
    </rPh>
    <phoneticPr fontId="1"/>
  </si>
  <si>
    <t>作業2079</t>
    <rPh sb="0" eb="2">
      <t>サギョウ</t>
    </rPh>
    <phoneticPr fontId="1"/>
  </si>
  <si>
    <t>作業2080</t>
    <rPh sb="0" eb="2">
      <t>サギョウ</t>
    </rPh>
    <phoneticPr fontId="1"/>
  </si>
  <si>
    <t>作業2081</t>
    <rPh sb="0" eb="2">
      <t>サギョウ</t>
    </rPh>
    <phoneticPr fontId="1"/>
  </si>
  <si>
    <t>作業2082</t>
    <rPh sb="0" eb="2">
      <t>サギョウ</t>
    </rPh>
    <phoneticPr fontId="1"/>
  </si>
  <si>
    <t>作業2083</t>
    <rPh sb="0" eb="2">
      <t>サギョウ</t>
    </rPh>
    <phoneticPr fontId="1"/>
  </si>
  <si>
    <t>作業2084</t>
    <rPh sb="0" eb="2">
      <t>サギョウ</t>
    </rPh>
    <phoneticPr fontId="1"/>
  </si>
  <si>
    <t>作業2085</t>
    <rPh sb="0" eb="2">
      <t>サギョウ</t>
    </rPh>
    <phoneticPr fontId="1"/>
  </si>
  <si>
    <t>作業2086</t>
    <rPh sb="0" eb="2">
      <t>サギョウ</t>
    </rPh>
    <phoneticPr fontId="1"/>
  </si>
  <si>
    <t>作業2087</t>
    <rPh sb="0" eb="2">
      <t>サギョウ</t>
    </rPh>
    <phoneticPr fontId="1"/>
  </si>
  <si>
    <t>作業2088</t>
    <rPh sb="0" eb="2">
      <t>サギョウ</t>
    </rPh>
    <phoneticPr fontId="1"/>
  </si>
  <si>
    <t>作業2089</t>
    <rPh sb="0" eb="2">
      <t>サギョウ</t>
    </rPh>
    <phoneticPr fontId="1"/>
  </si>
  <si>
    <t>作業2090</t>
    <rPh sb="0" eb="2">
      <t>サギョウ</t>
    </rPh>
    <phoneticPr fontId="1"/>
  </si>
  <si>
    <t>作業2091</t>
    <rPh sb="0" eb="2">
      <t>サギョウ</t>
    </rPh>
    <phoneticPr fontId="1"/>
  </si>
  <si>
    <t>作業2092</t>
    <rPh sb="0" eb="2">
      <t>サギョウ</t>
    </rPh>
    <phoneticPr fontId="1"/>
  </si>
  <si>
    <t>作業2093</t>
    <rPh sb="0" eb="2">
      <t>サギョウ</t>
    </rPh>
    <phoneticPr fontId="1"/>
  </si>
  <si>
    <t>作業2094</t>
    <rPh sb="0" eb="2">
      <t>サギョウ</t>
    </rPh>
    <phoneticPr fontId="1"/>
  </si>
  <si>
    <t>作業2095</t>
    <rPh sb="0" eb="2">
      <t>サギョウ</t>
    </rPh>
    <phoneticPr fontId="1"/>
  </si>
  <si>
    <t>作業2096</t>
    <rPh sb="0" eb="2">
      <t>サギョウ</t>
    </rPh>
    <phoneticPr fontId="1"/>
  </si>
  <si>
    <t>作業2097</t>
    <rPh sb="0" eb="2">
      <t>サギョウ</t>
    </rPh>
    <phoneticPr fontId="1"/>
  </si>
  <si>
    <t>作業2098</t>
    <rPh sb="0" eb="2">
      <t>サギョウ</t>
    </rPh>
    <phoneticPr fontId="1"/>
  </si>
  <si>
    <t>作業2099</t>
    <rPh sb="0" eb="2">
      <t>サギョウ</t>
    </rPh>
    <phoneticPr fontId="1"/>
  </si>
  <si>
    <t>作業2100</t>
    <rPh sb="0" eb="2">
      <t>サギョウ</t>
    </rPh>
    <phoneticPr fontId="1"/>
  </si>
  <si>
    <t>作業2101</t>
    <rPh sb="0" eb="2">
      <t>サギョウ</t>
    </rPh>
    <phoneticPr fontId="1"/>
  </si>
  <si>
    <t>作業2102</t>
    <rPh sb="0" eb="2">
      <t>サギョウ</t>
    </rPh>
    <phoneticPr fontId="1"/>
  </si>
  <si>
    <t>作業2103</t>
    <rPh sb="0" eb="2">
      <t>サギョウ</t>
    </rPh>
    <phoneticPr fontId="1"/>
  </si>
  <si>
    <t>作業2104</t>
    <rPh sb="0" eb="2">
      <t>サギョウ</t>
    </rPh>
    <phoneticPr fontId="1"/>
  </si>
  <si>
    <t>作業2105</t>
    <rPh sb="0" eb="2">
      <t>サギョウ</t>
    </rPh>
    <phoneticPr fontId="1"/>
  </si>
  <si>
    <t>作業2106</t>
    <rPh sb="0" eb="2">
      <t>サギョウ</t>
    </rPh>
    <phoneticPr fontId="1"/>
  </si>
  <si>
    <t>作業対象/作業内容</t>
    <rPh sb="0" eb="2">
      <t>サギョウ</t>
    </rPh>
    <rPh sb="2" eb="4">
      <t>タイショウ</t>
    </rPh>
    <rPh sb="5" eb="7">
      <t>サギョウ</t>
    </rPh>
    <rPh sb="7" eb="9">
      <t>ナイヨウ</t>
    </rPh>
    <phoneticPr fontId="1"/>
  </si>
  <si>
    <t>作業対象/内容</t>
    <rPh sb="0" eb="2">
      <t>サギョウ</t>
    </rPh>
    <rPh sb="2" eb="4">
      <t>タイショウ</t>
    </rPh>
    <rPh sb="5" eb="7">
      <t>ナイヨウ</t>
    </rPh>
    <phoneticPr fontId="1"/>
  </si>
  <si>
    <t>案件</t>
    <rPh sb="0" eb="2">
      <t>アンケン</t>
    </rPh>
    <phoneticPr fontId="1"/>
  </si>
  <si>
    <t>月日重複数量カウント</t>
    <rPh sb="0" eb="2">
      <t>ツキヒ</t>
    </rPh>
    <rPh sb="2" eb="4">
      <t>チョウフク</t>
    </rPh>
    <rPh sb="4" eb="6">
      <t>スウリョウ</t>
    </rPh>
    <phoneticPr fontId="1"/>
  </si>
  <si>
    <t>作業重複数量カウント</t>
    <rPh sb="0" eb="2">
      <t>サギョウ</t>
    </rPh>
    <rPh sb="2" eb="4">
      <t>チョウフク</t>
    </rPh>
    <rPh sb="4" eb="6">
      <t>スウリョウ</t>
    </rPh>
    <phoneticPr fontId="1"/>
  </si>
  <si>
    <t>判定/作業</t>
    <rPh sb="0" eb="2">
      <t>ハンテイ</t>
    </rPh>
    <rPh sb="3" eb="5">
      <t>サギョウ</t>
    </rPh>
    <phoneticPr fontId="1"/>
  </si>
  <si>
    <t>判定/月</t>
    <rPh sb="0" eb="2">
      <t>ハンテイ</t>
    </rPh>
    <rPh sb="3" eb="4">
      <t>ツキ</t>
    </rPh>
    <phoneticPr fontId="1"/>
  </si>
  <si>
    <t>月重複数量カウント</t>
    <rPh sb="0" eb="1">
      <t>ツキ</t>
    </rPh>
    <rPh sb="1" eb="5">
      <t>チョウフクスウリョウ</t>
    </rPh>
    <phoneticPr fontId="1"/>
  </si>
  <si>
    <t>計算用定数/作業</t>
    <rPh sb="0" eb="5">
      <t>ケイサンヨウテイスウ</t>
    </rPh>
    <rPh sb="6" eb="8">
      <t>サギョウ</t>
    </rPh>
    <phoneticPr fontId="1"/>
  </si>
  <si>
    <t>計算用定数/月日</t>
    <rPh sb="0" eb="5">
      <t>ケイサンヨウテイスウ</t>
    </rPh>
    <rPh sb="6" eb="8">
      <t>ツキヒ</t>
    </rPh>
    <phoneticPr fontId="1"/>
  </si>
  <si>
    <t>計算用定数/月</t>
    <rPh sb="0" eb="5">
      <t>ケイサンヨウテイスウ</t>
    </rPh>
    <rPh sb="6" eb="7">
      <t>ツキ</t>
    </rPh>
    <phoneticPr fontId="1"/>
  </si>
  <si>
    <t>月1</t>
    <rPh sb="0" eb="1">
      <t>ツキ</t>
    </rPh>
    <phoneticPr fontId="1"/>
  </si>
  <si>
    <t>月日1</t>
    <rPh sb="0" eb="1">
      <t>ツキ</t>
    </rPh>
    <rPh sb="1" eb="2">
      <t>ヒ</t>
    </rPh>
    <phoneticPr fontId="1"/>
  </si>
  <si>
    <t>月2</t>
    <rPh sb="0" eb="1">
      <t>ツキ</t>
    </rPh>
    <phoneticPr fontId="1"/>
  </si>
  <si>
    <t>月日2</t>
    <rPh sb="0" eb="1">
      <t>ツキ</t>
    </rPh>
    <rPh sb="1" eb="2">
      <t>ヒ</t>
    </rPh>
    <phoneticPr fontId="1"/>
  </si>
  <si>
    <t>月3</t>
    <rPh sb="0" eb="1">
      <t>ツキ</t>
    </rPh>
    <phoneticPr fontId="1"/>
  </si>
  <si>
    <t>月日3</t>
    <rPh sb="0" eb="1">
      <t>ツキ</t>
    </rPh>
    <rPh sb="1" eb="2">
      <t>ヒ</t>
    </rPh>
    <phoneticPr fontId="1"/>
  </si>
  <si>
    <t>月4</t>
    <rPh sb="0" eb="1">
      <t>ツキ</t>
    </rPh>
    <phoneticPr fontId="1"/>
  </si>
  <si>
    <t>月日4</t>
    <rPh sb="0" eb="1">
      <t>ツキ</t>
    </rPh>
    <rPh sb="1" eb="2">
      <t>ヒ</t>
    </rPh>
    <phoneticPr fontId="1"/>
  </si>
  <si>
    <t>月5</t>
    <rPh sb="0" eb="1">
      <t>ツキ</t>
    </rPh>
    <phoneticPr fontId="1"/>
  </si>
  <si>
    <t>月日5</t>
    <rPh sb="0" eb="1">
      <t>ツキ</t>
    </rPh>
    <rPh sb="1" eb="2">
      <t>ヒ</t>
    </rPh>
    <phoneticPr fontId="1"/>
  </si>
  <si>
    <t>月6</t>
    <rPh sb="0" eb="1">
      <t>ツキ</t>
    </rPh>
    <phoneticPr fontId="1"/>
  </si>
  <si>
    <t>月日6</t>
    <rPh sb="0" eb="1">
      <t>ツキ</t>
    </rPh>
    <rPh sb="1" eb="2">
      <t>ヒ</t>
    </rPh>
    <phoneticPr fontId="1"/>
  </si>
  <si>
    <t>月7</t>
    <rPh sb="0" eb="1">
      <t>ツキ</t>
    </rPh>
    <phoneticPr fontId="1"/>
  </si>
  <si>
    <t>月日7</t>
    <rPh sb="0" eb="1">
      <t>ツキ</t>
    </rPh>
    <rPh sb="1" eb="2">
      <t>ヒ</t>
    </rPh>
    <phoneticPr fontId="1"/>
  </si>
  <si>
    <t>月8</t>
    <rPh sb="0" eb="1">
      <t>ツキ</t>
    </rPh>
    <phoneticPr fontId="1"/>
  </si>
  <si>
    <t>月日8</t>
    <rPh sb="0" eb="1">
      <t>ツキ</t>
    </rPh>
    <rPh sb="1" eb="2">
      <t>ヒ</t>
    </rPh>
    <phoneticPr fontId="1"/>
  </si>
  <si>
    <t>月9</t>
    <rPh sb="0" eb="1">
      <t>ツキ</t>
    </rPh>
    <phoneticPr fontId="1"/>
  </si>
  <si>
    <t>月日9</t>
    <rPh sb="0" eb="1">
      <t>ツキ</t>
    </rPh>
    <rPh sb="1" eb="2">
      <t>ヒ</t>
    </rPh>
    <phoneticPr fontId="1"/>
  </si>
  <si>
    <t>月10</t>
    <rPh sb="0" eb="1">
      <t>ツキ</t>
    </rPh>
    <phoneticPr fontId="1"/>
  </si>
  <si>
    <t>月日10</t>
    <rPh sb="0" eb="1">
      <t>ツキ</t>
    </rPh>
    <rPh sb="1" eb="2">
      <t>ヒ</t>
    </rPh>
    <phoneticPr fontId="1"/>
  </si>
  <si>
    <t>月11</t>
    <rPh sb="0" eb="1">
      <t>ツキ</t>
    </rPh>
    <phoneticPr fontId="1"/>
  </si>
  <si>
    <t>月日11</t>
    <rPh sb="0" eb="1">
      <t>ツキ</t>
    </rPh>
    <rPh sb="1" eb="2">
      <t>ヒ</t>
    </rPh>
    <phoneticPr fontId="1"/>
  </si>
  <si>
    <t>月12</t>
    <rPh sb="0" eb="1">
      <t>ツキ</t>
    </rPh>
    <phoneticPr fontId="1"/>
  </si>
  <si>
    <t>月日12</t>
    <rPh sb="0" eb="1">
      <t>ツキ</t>
    </rPh>
    <rPh sb="1" eb="2">
      <t>ヒ</t>
    </rPh>
    <phoneticPr fontId="1"/>
  </si>
  <si>
    <t>月13</t>
    <rPh sb="0" eb="1">
      <t>ツキ</t>
    </rPh>
    <phoneticPr fontId="1"/>
  </si>
  <si>
    <t>月日13</t>
    <rPh sb="0" eb="1">
      <t>ツキ</t>
    </rPh>
    <rPh sb="1" eb="2">
      <t>ヒ</t>
    </rPh>
    <phoneticPr fontId="1"/>
  </si>
  <si>
    <t>月14</t>
    <rPh sb="0" eb="1">
      <t>ツキ</t>
    </rPh>
    <phoneticPr fontId="1"/>
  </si>
  <si>
    <t>月日14</t>
    <rPh sb="0" eb="1">
      <t>ツキ</t>
    </rPh>
    <rPh sb="1" eb="2">
      <t>ヒ</t>
    </rPh>
    <phoneticPr fontId="1"/>
  </si>
  <si>
    <t>月15</t>
    <rPh sb="0" eb="1">
      <t>ツキ</t>
    </rPh>
    <phoneticPr fontId="1"/>
  </si>
  <si>
    <t>月日15</t>
    <rPh sb="0" eb="1">
      <t>ツキ</t>
    </rPh>
    <rPh sb="1" eb="2">
      <t>ヒ</t>
    </rPh>
    <phoneticPr fontId="1"/>
  </si>
  <si>
    <t>月16</t>
    <rPh sb="0" eb="1">
      <t>ツキ</t>
    </rPh>
    <phoneticPr fontId="1"/>
  </si>
  <si>
    <t>月日16</t>
    <rPh sb="0" eb="1">
      <t>ツキ</t>
    </rPh>
    <rPh sb="1" eb="2">
      <t>ヒ</t>
    </rPh>
    <phoneticPr fontId="1"/>
  </si>
  <si>
    <t>月17</t>
    <rPh sb="0" eb="1">
      <t>ツキ</t>
    </rPh>
    <phoneticPr fontId="1"/>
  </si>
  <si>
    <t>月日17</t>
    <rPh sb="0" eb="1">
      <t>ツキ</t>
    </rPh>
    <rPh sb="1" eb="2">
      <t>ヒ</t>
    </rPh>
    <phoneticPr fontId="1"/>
  </si>
  <si>
    <t>月18</t>
    <rPh sb="0" eb="1">
      <t>ツキ</t>
    </rPh>
    <phoneticPr fontId="1"/>
  </si>
  <si>
    <t>月日18</t>
    <rPh sb="0" eb="1">
      <t>ツキ</t>
    </rPh>
    <rPh sb="1" eb="2">
      <t>ヒ</t>
    </rPh>
    <phoneticPr fontId="1"/>
  </si>
  <si>
    <t>月19</t>
    <rPh sb="0" eb="1">
      <t>ツキ</t>
    </rPh>
    <phoneticPr fontId="1"/>
  </si>
  <si>
    <t>月日19</t>
    <rPh sb="0" eb="1">
      <t>ツキ</t>
    </rPh>
    <rPh sb="1" eb="2">
      <t>ヒ</t>
    </rPh>
    <phoneticPr fontId="1"/>
  </si>
  <si>
    <t>月20</t>
    <rPh sb="0" eb="1">
      <t>ツキ</t>
    </rPh>
    <phoneticPr fontId="1"/>
  </si>
  <si>
    <t>月日20</t>
    <rPh sb="0" eb="1">
      <t>ツキ</t>
    </rPh>
    <rPh sb="1" eb="2">
      <t>ヒ</t>
    </rPh>
    <phoneticPr fontId="1"/>
  </si>
  <si>
    <t>月21</t>
    <rPh sb="0" eb="1">
      <t>ツキ</t>
    </rPh>
    <phoneticPr fontId="1"/>
  </si>
  <si>
    <t>月日21</t>
    <rPh sb="0" eb="1">
      <t>ツキ</t>
    </rPh>
    <rPh sb="1" eb="2">
      <t>ヒ</t>
    </rPh>
    <phoneticPr fontId="1"/>
  </si>
  <si>
    <t>月22</t>
    <rPh sb="0" eb="1">
      <t>ツキ</t>
    </rPh>
    <phoneticPr fontId="1"/>
  </si>
  <si>
    <t>月日22</t>
    <rPh sb="0" eb="1">
      <t>ツキ</t>
    </rPh>
    <rPh sb="1" eb="2">
      <t>ヒ</t>
    </rPh>
    <phoneticPr fontId="1"/>
  </si>
  <si>
    <t>月23</t>
    <rPh sb="0" eb="1">
      <t>ツキ</t>
    </rPh>
    <phoneticPr fontId="1"/>
  </si>
  <si>
    <t>月日23</t>
    <rPh sb="0" eb="1">
      <t>ツキ</t>
    </rPh>
    <rPh sb="1" eb="2">
      <t>ヒ</t>
    </rPh>
    <phoneticPr fontId="1"/>
  </si>
  <si>
    <t>月24</t>
    <rPh sb="0" eb="1">
      <t>ツキ</t>
    </rPh>
    <phoneticPr fontId="1"/>
  </si>
  <si>
    <t>月日24</t>
    <rPh sb="0" eb="1">
      <t>ツキ</t>
    </rPh>
    <rPh sb="1" eb="2">
      <t>ヒ</t>
    </rPh>
    <phoneticPr fontId="1"/>
  </si>
  <si>
    <t>月25</t>
    <rPh sb="0" eb="1">
      <t>ツキ</t>
    </rPh>
    <phoneticPr fontId="1"/>
  </si>
  <si>
    <t>月日25</t>
    <rPh sb="0" eb="1">
      <t>ツキ</t>
    </rPh>
    <rPh sb="1" eb="2">
      <t>ヒ</t>
    </rPh>
    <phoneticPr fontId="1"/>
  </si>
  <si>
    <t>月26</t>
    <rPh sb="0" eb="1">
      <t>ツキ</t>
    </rPh>
    <phoneticPr fontId="1"/>
  </si>
  <si>
    <t>月日26</t>
    <rPh sb="0" eb="1">
      <t>ツキ</t>
    </rPh>
    <rPh sb="1" eb="2">
      <t>ヒ</t>
    </rPh>
    <phoneticPr fontId="1"/>
  </si>
  <si>
    <t>月27</t>
    <rPh sb="0" eb="1">
      <t>ツキ</t>
    </rPh>
    <phoneticPr fontId="1"/>
  </si>
  <si>
    <t>月日27</t>
    <rPh sb="0" eb="1">
      <t>ツキ</t>
    </rPh>
    <rPh sb="1" eb="2">
      <t>ヒ</t>
    </rPh>
    <phoneticPr fontId="1"/>
  </si>
  <si>
    <t>月28</t>
    <rPh sb="0" eb="1">
      <t>ツキ</t>
    </rPh>
    <phoneticPr fontId="1"/>
  </si>
  <si>
    <t>月日28</t>
    <rPh sb="0" eb="1">
      <t>ツキ</t>
    </rPh>
    <rPh sb="1" eb="2">
      <t>ヒ</t>
    </rPh>
    <phoneticPr fontId="1"/>
  </si>
  <si>
    <t>月29</t>
    <rPh sb="0" eb="1">
      <t>ツキ</t>
    </rPh>
    <phoneticPr fontId="1"/>
  </si>
  <si>
    <t>月日29</t>
    <rPh sb="0" eb="1">
      <t>ツキ</t>
    </rPh>
    <rPh sb="1" eb="2">
      <t>ヒ</t>
    </rPh>
    <phoneticPr fontId="1"/>
  </si>
  <si>
    <t>月30</t>
    <rPh sb="0" eb="1">
      <t>ツキ</t>
    </rPh>
    <phoneticPr fontId="1"/>
  </si>
  <si>
    <t>月日30</t>
    <rPh sb="0" eb="1">
      <t>ツキ</t>
    </rPh>
    <rPh sb="1" eb="2">
      <t>ヒ</t>
    </rPh>
    <phoneticPr fontId="1"/>
  </si>
  <si>
    <t>月31</t>
    <rPh sb="0" eb="1">
      <t>ツキ</t>
    </rPh>
    <phoneticPr fontId="1"/>
  </si>
  <si>
    <t>月日31</t>
    <rPh sb="0" eb="1">
      <t>ツキ</t>
    </rPh>
    <rPh sb="1" eb="2">
      <t>ヒ</t>
    </rPh>
    <phoneticPr fontId="1"/>
  </si>
  <si>
    <t>月32</t>
    <rPh sb="0" eb="1">
      <t>ツキ</t>
    </rPh>
    <phoneticPr fontId="1"/>
  </si>
  <si>
    <t>月日32</t>
    <rPh sb="0" eb="1">
      <t>ツキ</t>
    </rPh>
    <rPh sb="1" eb="2">
      <t>ヒ</t>
    </rPh>
    <phoneticPr fontId="1"/>
  </si>
  <si>
    <t>月33</t>
    <rPh sb="0" eb="1">
      <t>ツキ</t>
    </rPh>
    <phoneticPr fontId="1"/>
  </si>
  <si>
    <t>月日33</t>
    <rPh sb="0" eb="1">
      <t>ツキ</t>
    </rPh>
    <rPh sb="1" eb="2">
      <t>ヒ</t>
    </rPh>
    <phoneticPr fontId="1"/>
  </si>
  <si>
    <t>月34</t>
    <rPh sb="0" eb="1">
      <t>ツキ</t>
    </rPh>
    <phoneticPr fontId="1"/>
  </si>
  <si>
    <t>月日34</t>
    <rPh sb="0" eb="1">
      <t>ツキ</t>
    </rPh>
    <rPh sb="1" eb="2">
      <t>ヒ</t>
    </rPh>
    <phoneticPr fontId="1"/>
  </si>
  <si>
    <t>月35</t>
    <rPh sb="0" eb="1">
      <t>ツキ</t>
    </rPh>
    <phoneticPr fontId="1"/>
  </si>
  <si>
    <t>月日35</t>
    <rPh sb="0" eb="1">
      <t>ツキ</t>
    </rPh>
    <rPh sb="1" eb="2">
      <t>ヒ</t>
    </rPh>
    <phoneticPr fontId="1"/>
  </si>
  <si>
    <t>月36</t>
    <rPh sb="0" eb="1">
      <t>ツキ</t>
    </rPh>
    <phoneticPr fontId="1"/>
  </si>
  <si>
    <t>月日36</t>
    <rPh sb="0" eb="1">
      <t>ツキ</t>
    </rPh>
    <rPh sb="1" eb="2">
      <t>ヒ</t>
    </rPh>
    <phoneticPr fontId="1"/>
  </si>
  <si>
    <t>月37</t>
    <rPh sb="0" eb="1">
      <t>ツキ</t>
    </rPh>
    <phoneticPr fontId="1"/>
  </si>
  <si>
    <t>月日37</t>
    <rPh sb="0" eb="1">
      <t>ツキ</t>
    </rPh>
    <rPh sb="1" eb="2">
      <t>ヒ</t>
    </rPh>
    <phoneticPr fontId="1"/>
  </si>
  <si>
    <t>月38</t>
    <rPh sb="0" eb="1">
      <t>ツキ</t>
    </rPh>
    <phoneticPr fontId="1"/>
  </si>
  <si>
    <t>月日38</t>
    <rPh sb="0" eb="1">
      <t>ツキ</t>
    </rPh>
    <rPh sb="1" eb="2">
      <t>ヒ</t>
    </rPh>
    <phoneticPr fontId="1"/>
  </si>
  <si>
    <t>月39</t>
    <rPh sb="0" eb="1">
      <t>ツキ</t>
    </rPh>
    <phoneticPr fontId="1"/>
  </si>
  <si>
    <t>月日39</t>
    <rPh sb="0" eb="1">
      <t>ツキ</t>
    </rPh>
    <rPh sb="1" eb="2">
      <t>ヒ</t>
    </rPh>
    <phoneticPr fontId="1"/>
  </si>
  <si>
    <t>月40</t>
    <rPh sb="0" eb="1">
      <t>ツキ</t>
    </rPh>
    <phoneticPr fontId="1"/>
  </si>
  <si>
    <t>月日40</t>
    <rPh sb="0" eb="1">
      <t>ツキ</t>
    </rPh>
    <rPh sb="1" eb="2">
      <t>ヒ</t>
    </rPh>
    <phoneticPr fontId="1"/>
  </si>
  <si>
    <t>月41</t>
    <rPh sb="0" eb="1">
      <t>ツキ</t>
    </rPh>
    <phoneticPr fontId="1"/>
  </si>
  <si>
    <t>月日41</t>
    <rPh sb="0" eb="1">
      <t>ツキ</t>
    </rPh>
    <rPh sb="1" eb="2">
      <t>ヒ</t>
    </rPh>
    <phoneticPr fontId="1"/>
  </si>
  <si>
    <t>月42</t>
    <rPh sb="0" eb="1">
      <t>ツキ</t>
    </rPh>
    <phoneticPr fontId="1"/>
  </si>
  <si>
    <t>月日42</t>
    <rPh sb="0" eb="1">
      <t>ツキ</t>
    </rPh>
    <rPh sb="1" eb="2">
      <t>ヒ</t>
    </rPh>
    <phoneticPr fontId="1"/>
  </si>
  <si>
    <t>月43</t>
    <rPh sb="0" eb="1">
      <t>ツキ</t>
    </rPh>
    <phoneticPr fontId="1"/>
  </si>
  <si>
    <t>月日43</t>
    <rPh sb="0" eb="1">
      <t>ツキ</t>
    </rPh>
    <rPh sb="1" eb="2">
      <t>ヒ</t>
    </rPh>
    <phoneticPr fontId="1"/>
  </si>
  <si>
    <t>月44</t>
    <rPh sb="0" eb="1">
      <t>ツキ</t>
    </rPh>
    <phoneticPr fontId="1"/>
  </si>
  <si>
    <t>月日44</t>
    <rPh sb="0" eb="1">
      <t>ツキ</t>
    </rPh>
    <rPh sb="1" eb="2">
      <t>ヒ</t>
    </rPh>
    <phoneticPr fontId="1"/>
  </si>
  <si>
    <t>月45</t>
    <rPh sb="0" eb="1">
      <t>ツキ</t>
    </rPh>
    <phoneticPr fontId="1"/>
  </si>
  <si>
    <t>月日45</t>
    <rPh sb="0" eb="1">
      <t>ツキ</t>
    </rPh>
    <rPh sb="1" eb="2">
      <t>ヒ</t>
    </rPh>
    <phoneticPr fontId="1"/>
  </si>
  <si>
    <t>月46</t>
    <rPh sb="0" eb="1">
      <t>ツキ</t>
    </rPh>
    <phoneticPr fontId="1"/>
  </si>
  <si>
    <t>月日46</t>
    <rPh sb="0" eb="1">
      <t>ツキ</t>
    </rPh>
    <rPh sb="1" eb="2">
      <t>ヒ</t>
    </rPh>
    <phoneticPr fontId="1"/>
  </si>
  <si>
    <t>月47</t>
    <rPh sb="0" eb="1">
      <t>ツキ</t>
    </rPh>
    <phoneticPr fontId="1"/>
  </si>
  <si>
    <t>月日47</t>
    <rPh sb="0" eb="1">
      <t>ツキ</t>
    </rPh>
    <rPh sb="1" eb="2">
      <t>ヒ</t>
    </rPh>
    <phoneticPr fontId="1"/>
  </si>
  <si>
    <t>月48</t>
    <rPh sb="0" eb="1">
      <t>ツキ</t>
    </rPh>
    <phoneticPr fontId="1"/>
  </si>
  <si>
    <t>月日48</t>
    <rPh sb="0" eb="1">
      <t>ツキ</t>
    </rPh>
    <rPh sb="1" eb="2">
      <t>ヒ</t>
    </rPh>
    <phoneticPr fontId="1"/>
  </si>
  <si>
    <t>月49</t>
    <rPh sb="0" eb="1">
      <t>ツキ</t>
    </rPh>
    <phoneticPr fontId="1"/>
  </si>
  <si>
    <t>月日49</t>
    <rPh sb="0" eb="1">
      <t>ツキ</t>
    </rPh>
    <rPh sb="1" eb="2">
      <t>ヒ</t>
    </rPh>
    <phoneticPr fontId="1"/>
  </si>
  <si>
    <t>月50</t>
    <rPh sb="0" eb="1">
      <t>ツキ</t>
    </rPh>
    <phoneticPr fontId="1"/>
  </si>
  <si>
    <t>月日50</t>
    <rPh sb="0" eb="1">
      <t>ツキ</t>
    </rPh>
    <rPh sb="1" eb="2">
      <t>ヒ</t>
    </rPh>
    <phoneticPr fontId="1"/>
  </si>
  <si>
    <t>月51</t>
    <rPh sb="0" eb="1">
      <t>ツキ</t>
    </rPh>
    <phoneticPr fontId="1"/>
  </si>
  <si>
    <t>月日51</t>
    <rPh sb="0" eb="1">
      <t>ツキ</t>
    </rPh>
    <rPh sb="1" eb="2">
      <t>ヒ</t>
    </rPh>
    <phoneticPr fontId="1"/>
  </si>
  <si>
    <t>月52</t>
    <rPh sb="0" eb="1">
      <t>ツキ</t>
    </rPh>
    <phoneticPr fontId="1"/>
  </si>
  <si>
    <t>月日52</t>
    <rPh sb="0" eb="1">
      <t>ツキ</t>
    </rPh>
    <rPh sb="1" eb="2">
      <t>ヒ</t>
    </rPh>
    <phoneticPr fontId="1"/>
  </si>
  <si>
    <t>月53</t>
    <rPh sb="0" eb="1">
      <t>ツキ</t>
    </rPh>
    <phoneticPr fontId="1"/>
  </si>
  <si>
    <t>月日53</t>
    <rPh sb="0" eb="1">
      <t>ツキ</t>
    </rPh>
    <rPh sb="1" eb="2">
      <t>ヒ</t>
    </rPh>
    <phoneticPr fontId="1"/>
  </si>
  <si>
    <t>月54</t>
    <rPh sb="0" eb="1">
      <t>ツキ</t>
    </rPh>
    <phoneticPr fontId="1"/>
  </si>
  <si>
    <t>月日54</t>
    <rPh sb="0" eb="1">
      <t>ツキ</t>
    </rPh>
    <rPh sb="1" eb="2">
      <t>ヒ</t>
    </rPh>
    <phoneticPr fontId="1"/>
  </si>
  <si>
    <t>月55</t>
    <rPh sb="0" eb="1">
      <t>ツキ</t>
    </rPh>
    <phoneticPr fontId="1"/>
  </si>
  <si>
    <t>月日55</t>
    <rPh sb="0" eb="1">
      <t>ツキ</t>
    </rPh>
    <rPh sb="1" eb="2">
      <t>ヒ</t>
    </rPh>
    <phoneticPr fontId="1"/>
  </si>
  <si>
    <t>月56</t>
    <rPh sb="0" eb="1">
      <t>ツキ</t>
    </rPh>
    <phoneticPr fontId="1"/>
  </si>
  <si>
    <t>月日56</t>
    <rPh sb="0" eb="1">
      <t>ツキ</t>
    </rPh>
    <rPh sb="1" eb="2">
      <t>ヒ</t>
    </rPh>
    <phoneticPr fontId="1"/>
  </si>
  <si>
    <t>月57</t>
    <rPh sb="0" eb="1">
      <t>ツキ</t>
    </rPh>
    <phoneticPr fontId="1"/>
  </si>
  <si>
    <t>月日57</t>
    <rPh sb="0" eb="1">
      <t>ツキ</t>
    </rPh>
    <rPh sb="1" eb="2">
      <t>ヒ</t>
    </rPh>
    <phoneticPr fontId="1"/>
  </si>
  <si>
    <t>月58</t>
    <rPh sb="0" eb="1">
      <t>ツキ</t>
    </rPh>
    <phoneticPr fontId="1"/>
  </si>
  <si>
    <t>月日58</t>
    <rPh sb="0" eb="1">
      <t>ツキ</t>
    </rPh>
    <rPh sb="1" eb="2">
      <t>ヒ</t>
    </rPh>
    <phoneticPr fontId="1"/>
  </si>
  <si>
    <t>月59</t>
    <rPh sb="0" eb="1">
      <t>ツキ</t>
    </rPh>
    <phoneticPr fontId="1"/>
  </si>
  <si>
    <t>月日59</t>
    <rPh sb="0" eb="1">
      <t>ツキ</t>
    </rPh>
    <rPh sb="1" eb="2">
      <t>ヒ</t>
    </rPh>
    <phoneticPr fontId="1"/>
  </si>
  <si>
    <t>月60</t>
    <rPh sb="0" eb="1">
      <t>ツキ</t>
    </rPh>
    <phoneticPr fontId="1"/>
  </si>
  <si>
    <t>月日60</t>
    <rPh sb="0" eb="1">
      <t>ツキ</t>
    </rPh>
    <rPh sb="1" eb="2">
      <t>ヒ</t>
    </rPh>
    <phoneticPr fontId="1"/>
  </si>
  <si>
    <t>月61</t>
    <rPh sb="0" eb="1">
      <t>ツキ</t>
    </rPh>
    <phoneticPr fontId="1"/>
  </si>
  <si>
    <t>月日61</t>
    <rPh sb="0" eb="1">
      <t>ツキ</t>
    </rPh>
    <rPh sb="1" eb="2">
      <t>ヒ</t>
    </rPh>
    <phoneticPr fontId="1"/>
  </si>
  <si>
    <t>月62</t>
    <rPh sb="0" eb="1">
      <t>ツキ</t>
    </rPh>
    <phoneticPr fontId="1"/>
  </si>
  <si>
    <t>月日62</t>
    <rPh sb="0" eb="1">
      <t>ツキ</t>
    </rPh>
    <rPh sb="1" eb="2">
      <t>ヒ</t>
    </rPh>
    <phoneticPr fontId="1"/>
  </si>
  <si>
    <t>月63</t>
    <rPh sb="0" eb="1">
      <t>ツキ</t>
    </rPh>
    <phoneticPr fontId="1"/>
  </si>
  <si>
    <t>月日63</t>
    <rPh sb="0" eb="1">
      <t>ツキ</t>
    </rPh>
    <rPh sb="1" eb="2">
      <t>ヒ</t>
    </rPh>
    <phoneticPr fontId="1"/>
  </si>
  <si>
    <t>月64</t>
    <rPh sb="0" eb="1">
      <t>ツキ</t>
    </rPh>
    <phoneticPr fontId="1"/>
  </si>
  <si>
    <t>月日64</t>
    <rPh sb="0" eb="1">
      <t>ツキ</t>
    </rPh>
    <rPh sb="1" eb="2">
      <t>ヒ</t>
    </rPh>
    <phoneticPr fontId="1"/>
  </si>
  <si>
    <t>月65</t>
    <rPh sb="0" eb="1">
      <t>ツキ</t>
    </rPh>
    <phoneticPr fontId="1"/>
  </si>
  <si>
    <t>月日65</t>
    <rPh sb="0" eb="1">
      <t>ツキ</t>
    </rPh>
    <rPh sb="1" eb="2">
      <t>ヒ</t>
    </rPh>
    <phoneticPr fontId="1"/>
  </si>
  <si>
    <t>月66</t>
    <rPh sb="0" eb="1">
      <t>ツキ</t>
    </rPh>
    <phoneticPr fontId="1"/>
  </si>
  <si>
    <t>月日66</t>
    <rPh sb="0" eb="1">
      <t>ツキ</t>
    </rPh>
    <rPh sb="1" eb="2">
      <t>ヒ</t>
    </rPh>
    <phoneticPr fontId="1"/>
  </si>
  <si>
    <t>月67</t>
    <rPh sb="0" eb="1">
      <t>ツキ</t>
    </rPh>
    <phoneticPr fontId="1"/>
  </si>
  <si>
    <t>月日67</t>
    <rPh sb="0" eb="1">
      <t>ツキ</t>
    </rPh>
    <rPh sb="1" eb="2">
      <t>ヒ</t>
    </rPh>
    <phoneticPr fontId="1"/>
  </si>
  <si>
    <t>月68</t>
    <rPh sb="0" eb="1">
      <t>ツキ</t>
    </rPh>
    <phoneticPr fontId="1"/>
  </si>
  <si>
    <t>月日68</t>
    <rPh sb="0" eb="1">
      <t>ツキ</t>
    </rPh>
    <rPh sb="1" eb="2">
      <t>ヒ</t>
    </rPh>
    <phoneticPr fontId="1"/>
  </si>
  <si>
    <t>月69</t>
    <rPh sb="0" eb="1">
      <t>ツキ</t>
    </rPh>
    <phoneticPr fontId="1"/>
  </si>
  <si>
    <t>月日69</t>
    <rPh sb="0" eb="1">
      <t>ツキ</t>
    </rPh>
    <rPh sb="1" eb="2">
      <t>ヒ</t>
    </rPh>
    <phoneticPr fontId="1"/>
  </si>
  <si>
    <t>月70</t>
    <rPh sb="0" eb="1">
      <t>ツキ</t>
    </rPh>
    <phoneticPr fontId="1"/>
  </si>
  <si>
    <t>月日70</t>
    <rPh sb="0" eb="1">
      <t>ツキ</t>
    </rPh>
    <rPh sb="1" eb="2">
      <t>ヒ</t>
    </rPh>
    <phoneticPr fontId="1"/>
  </si>
  <si>
    <t>月71</t>
    <rPh sb="0" eb="1">
      <t>ツキ</t>
    </rPh>
    <phoneticPr fontId="1"/>
  </si>
  <si>
    <t>月日71</t>
    <rPh sb="0" eb="1">
      <t>ツキ</t>
    </rPh>
    <rPh sb="1" eb="2">
      <t>ヒ</t>
    </rPh>
    <phoneticPr fontId="1"/>
  </si>
  <si>
    <t>月72</t>
    <rPh sb="0" eb="1">
      <t>ツキ</t>
    </rPh>
    <phoneticPr fontId="1"/>
  </si>
  <si>
    <t>月日72</t>
    <rPh sb="0" eb="1">
      <t>ツキ</t>
    </rPh>
    <rPh sb="1" eb="2">
      <t>ヒ</t>
    </rPh>
    <phoneticPr fontId="1"/>
  </si>
  <si>
    <t>月73</t>
    <rPh sb="0" eb="1">
      <t>ツキ</t>
    </rPh>
    <phoneticPr fontId="1"/>
  </si>
  <si>
    <t>月日73</t>
    <rPh sb="0" eb="1">
      <t>ツキ</t>
    </rPh>
    <rPh sb="1" eb="2">
      <t>ヒ</t>
    </rPh>
    <phoneticPr fontId="1"/>
  </si>
  <si>
    <t>月74</t>
    <rPh sb="0" eb="1">
      <t>ツキ</t>
    </rPh>
    <phoneticPr fontId="1"/>
  </si>
  <si>
    <t>月日74</t>
    <rPh sb="0" eb="1">
      <t>ツキ</t>
    </rPh>
    <rPh sb="1" eb="2">
      <t>ヒ</t>
    </rPh>
    <phoneticPr fontId="1"/>
  </si>
  <si>
    <t>月75</t>
    <rPh sb="0" eb="1">
      <t>ツキ</t>
    </rPh>
    <phoneticPr fontId="1"/>
  </si>
  <si>
    <t>月日75</t>
    <rPh sb="0" eb="1">
      <t>ツキ</t>
    </rPh>
    <rPh sb="1" eb="2">
      <t>ヒ</t>
    </rPh>
    <phoneticPr fontId="1"/>
  </si>
  <si>
    <t>月76</t>
    <rPh sb="0" eb="1">
      <t>ツキ</t>
    </rPh>
    <phoneticPr fontId="1"/>
  </si>
  <si>
    <t>月日76</t>
    <rPh sb="0" eb="1">
      <t>ツキ</t>
    </rPh>
    <rPh sb="1" eb="2">
      <t>ヒ</t>
    </rPh>
    <phoneticPr fontId="1"/>
  </si>
  <si>
    <t>月77</t>
    <rPh sb="0" eb="1">
      <t>ツキ</t>
    </rPh>
    <phoneticPr fontId="1"/>
  </si>
  <si>
    <t>月日77</t>
    <rPh sb="0" eb="1">
      <t>ツキ</t>
    </rPh>
    <rPh sb="1" eb="2">
      <t>ヒ</t>
    </rPh>
    <phoneticPr fontId="1"/>
  </si>
  <si>
    <t>月78</t>
    <rPh sb="0" eb="1">
      <t>ツキ</t>
    </rPh>
    <phoneticPr fontId="1"/>
  </si>
  <si>
    <t>月日78</t>
    <rPh sb="0" eb="1">
      <t>ツキ</t>
    </rPh>
    <rPh sb="1" eb="2">
      <t>ヒ</t>
    </rPh>
    <phoneticPr fontId="1"/>
  </si>
  <si>
    <t>月79</t>
    <rPh sb="0" eb="1">
      <t>ツキ</t>
    </rPh>
    <phoneticPr fontId="1"/>
  </si>
  <si>
    <t>月日79</t>
    <rPh sb="0" eb="1">
      <t>ツキ</t>
    </rPh>
    <rPh sb="1" eb="2">
      <t>ヒ</t>
    </rPh>
    <phoneticPr fontId="1"/>
  </si>
  <si>
    <t>月80</t>
    <rPh sb="0" eb="1">
      <t>ツキ</t>
    </rPh>
    <phoneticPr fontId="1"/>
  </si>
  <si>
    <t>月日80</t>
    <rPh sb="0" eb="1">
      <t>ツキ</t>
    </rPh>
    <rPh sb="1" eb="2">
      <t>ヒ</t>
    </rPh>
    <phoneticPr fontId="1"/>
  </si>
  <si>
    <t>月81</t>
    <rPh sb="0" eb="1">
      <t>ツキ</t>
    </rPh>
    <phoneticPr fontId="1"/>
  </si>
  <si>
    <t>月日81</t>
    <rPh sb="0" eb="1">
      <t>ツキ</t>
    </rPh>
    <rPh sb="1" eb="2">
      <t>ヒ</t>
    </rPh>
    <phoneticPr fontId="1"/>
  </si>
  <si>
    <t>月82</t>
    <rPh sb="0" eb="1">
      <t>ツキ</t>
    </rPh>
    <phoneticPr fontId="1"/>
  </si>
  <si>
    <t>月日82</t>
    <rPh sb="0" eb="1">
      <t>ツキ</t>
    </rPh>
    <rPh sb="1" eb="2">
      <t>ヒ</t>
    </rPh>
    <phoneticPr fontId="1"/>
  </si>
  <si>
    <t>月83</t>
    <rPh sb="0" eb="1">
      <t>ツキ</t>
    </rPh>
    <phoneticPr fontId="1"/>
  </si>
  <si>
    <t>月日83</t>
    <rPh sb="0" eb="1">
      <t>ツキ</t>
    </rPh>
    <rPh sb="1" eb="2">
      <t>ヒ</t>
    </rPh>
    <phoneticPr fontId="1"/>
  </si>
  <si>
    <t>月84</t>
    <rPh sb="0" eb="1">
      <t>ツキ</t>
    </rPh>
    <phoneticPr fontId="1"/>
  </si>
  <si>
    <t>月日84</t>
    <rPh sb="0" eb="1">
      <t>ツキ</t>
    </rPh>
    <rPh sb="1" eb="2">
      <t>ヒ</t>
    </rPh>
    <phoneticPr fontId="1"/>
  </si>
  <si>
    <t>月85</t>
    <rPh sb="0" eb="1">
      <t>ツキ</t>
    </rPh>
    <phoneticPr fontId="1"/>
  </si>
  <si>
    <t>月日85</t>
    <rPh sb="0" eb="1">
      <t>ツキ</t>
    </rPh>
    <rPh sb="1" eb="2">
      <t>ヒ</t>
    </rPh>
    <phoneticPr fontId="1"/>
  </si>
  <si>
    <t>月86</t>
    <rPh sb="0" eb="1">
      <t>ツキ</t>
    </rPh>
    <phoneticPr fontId="1"/>
  </si>
  <si>
    <t>月日86</t>
    <rPh sb="0" eb="1">
      <t>ツキ</t>
    </rPh>
    <rPh sb="1" eb="2">
      <t>ヒ</t>
    </rPh>
    <phoneticPr fontId="1"/>
  </si>
  <si>
    <t>月87</t>
    <rPh sb="0" eb="1">
      <t>ツキ</t>
    </rPh>
    <phoneticPr fontId="1"/>
  </si>
  <si>
    <t>月日87</t>
    <rPh sb="0" eb="1">
      <t>ツキ</t>
    </rPh>
    <rPh sb="1" eb="2">
      <t>ヒ</t>
    </rPh>
    <phoneticPr fontId="1"/>
  </si>
  <si>
    <t>月88</t>
    <rPh sb="0" eb="1">
      <t>ツキ</t>
    </rPh>
    <phoneticPr fontId="1"/>
  </si>
  <si>
    <t>月日88</t>
    <rPh sb="0" eb="1">
      <t>ツキ</t>
    </rPh>
    <rPh sb="1" eb="2">
      <t>ヒ</t>
    </rPh>
    <phoneticPr fontId="1"/>
  </si>
  <si>
    <t>月89</t>
    <rPh sb="0" eb="1">
      <t>ツキ</t>
    </rPh>
    <phoneticPr fontId="1"/>
  </si>
  <si>
    <t>月日89</t>
    <rPh sb="0" eb="1">
      <t>ツキ</t>
    </rPh>
    <rPh sb="1" eb="2">
      <t>ヒ</t>
    </rPh>
    <phoneticPr fontId="1"/>
  </si>
  <si>
    <t>月90</t>
    <rPh sb="0" eb="1">
      <t>ツキ</t>
    </rPh>
    <phoneticPr fontId="1"/>
  </si>
  <si>
    <t>月日90</t>
    <rPh sb="0" eb="1">
      <t>ツキ</t>
    </rPh>
    <rPh sb="1" eb="2">
      <t>ヒ</t>
    </rPh>
    <phoneticPr fontId="1"/>
  </si>
  <si>
    <t>月91</t>
    <rPh sb="0" eb="1">
      <t>ツキ</t>
    </rPh>
    <phoneticPr fontId="1"/>
  </si>
  <si>
    <t>月日91</t>
    <rPh sb="0" eb="1">
      <t>ツキ</t>
    </rPh>
    <rPh sb="1" eb="2">
      <t>ヒ</t>
    </rPh>
    <phoneticPr fontId="1"/>
  </si>
  <si>
    <t>月92</t>
    <rPh sb="0" eb="1">
      <t>ツキ</t>
    </rPh>
    <phoneticPr fontId="1"/>
  </si>
  <si>
    <t>月日92</t>
    <rPh sb="0" eb="1">
      <t>ツキ</t>
    </rPh>
    <rPh sb="1" eb="2">
      <t>ヒ</t>
    </rPh>
    <phoneticPr fontId="1"/>
  </si>
  <si>
    <t>月93</t>
    <rPh sb="0" eb="1">
      <t>ツキ</t>
    </rPh>
    <phoneticPr fontId="1"/>
  </si>
  <si>
    <t>月日93</t>
    <rPh sb="0" eb="1">
      <t>ツキ</t>
    </rPh>
    <rPh sb="1" eb="2">
      <t>ヒ</t>
    </rPh>
    <phoneticPr fontId="1"/>
  </si>
  <si>
    <t>月94</t>
    <rPh sb="0" eb="1">
      <t>ツキ</t>
    </rPh>
    <phoneticPr fontId="1"/>
  </si>
  <si>
    <t>月日94</t>
    <rPh sb="0" eb="1">
      <t>ツキ</t>
    </rPh>
    <rPh sb="1" eb="2">
      <t>ヒ</t>
    </rPh>
    <phoneticPr fontId="1"/>
  </si>
  <si>
    <t>月95</t>
    <rPh sb="0" eb="1">
      <t>ツキ</t>
    </rPh>
    <phoneticPr fontId="1"/>
  </si>
  <si>
    <t>月日95</t>
    <rPh sb="0" eb="1">
      <t>ツキ</t>
    </rPh>
    <rPh sb="1" eb="2">
      <t>ヒ</t>
    </rPh>
    <phoneticPr fontId="1"/>
  </si>
  <si>
    <t>月96</t>
    <rPh sb="0" eb="1">
      <t>ツキ</t>
    </rPh>
    <phoneticPr fontId="1"/>
  </si>
  <si>
    <t>月日96</t>
    <rPh sb="0" eb="1">
      <t>ツキ</t>
    </rPh>
    <rPh sb="1" eb="2">
      <t>ヒ</t>
    </rPh>
    <phoneticPr fontId="1"/>
  </si>
  <si>
    <t>月97</t>
    <rPh sb="0" eb="1">
      <t>ツキ</t>
    </rPh>
    <phoneticPr fontId="1"/>
  </si>
  <si>
    <t>月日97</t>
    <rPh sb="0" eb="1">
      <t>ツキ</t>
    </rPh>
    <rPh sb="1" eb="2">
      <t>ヒ</t>
    </rPh>
    <phoneticPr fontId="1"/>
  </si>
  <si>
    <t>月98</t>
    <rPh sb="0" eb="1">
      <t>ツキ</t>
    </rPh>
    <phoneticPr fontId="1"/>
  </si>
  <si>
    <t>月日98</t>
    <rPh sb="0" eb="1">
      <t>ツキ</t>
    </rPh>
    <rPh sb="1" eb="2">
      <t>ヒ</t>
    </rPh>
    <phoneticPr fontId="1"/>
  </si>
  <si>
    <t>月99</t>
    <rPh sb="0" eb="1">
      <t>ツキ</t>
    </rPh>
    <phoneticPr fontId="1"/>
  </si>
  <si>
    <t>月日99</t>
    <rPh sb="0" eb="1">
      <t>ツキ</t>
    </rPh>
    <rPh sb="1" eb="2">
      <t>ヒ</t>
    </rPh>
    <phoneticPr fontId="1"/>
  </si>
  <si>
    <t>月100</t>
    <rPh sb="0" eb="1">
      <t>ツキ</t>
    </rPh>
    <phoneticPr fontId="1"/>
  </si>
  <si>
    <t>月日100</t>
    <rPh sb="0" eb="1">
      <t>ツキ</t>
    </rPh>
    <rPh sb="1" eb="2">
      <t>ヒ</t>
    </rPh>
    <phoneticPr fontId="1"/>
  </si>
  <si>
    <t>月101</t>
    <rPh sb="0" eb="1">
      <t>ツキ</t>
    </rPh>
    <phoneticPr fontId="1"/>
  </si>
  <si>
    <t>月日101</t>
    <rPh sb="0" eb="1">
      <t>ツキ</t>
    </rPh>
    <rPh sb="1" eb="2">
      <t>ヒ</t>
    </rPh>
    <phoneticPr fontId="1"/>
  </si>
  <si>
    <t>月102</t>
    <rPh sb="0" eb="1">
      <t>ツキ</t>
    </rPh>
    <phoneticPr fontId="1"/>
  </si>
  <si>
    <t>月日102</t>
    <rPh sb="0" eb="1">
      <t>ツキ</t>
    </rPh>
    <rPh sb="1" eb="2">
      <t>ヒ</t>
    </rPh>
    <phoneticPr fontId="1"/>
  </si>
  <si>
    <t>月103</t>
    <rPh sb="0" eb="1">
      <t>ツキ</t>
    </rPh>
    <phoneticPr fontId="1"/>
  </si>
  <si>
    <t>月日103</t>
    <rPh sb="0" eb="1">
      <t>ツキ</t>
    </rPh>
    <rPh sb="1" eb="2">
      <t>ヒ</t>
    </rPh>
    <phoneticPr fontId="1"/>
  </si>
  <si>
    <t>月104</t>
    <rPh sb="0" eb="1">
      <t>ツキ</t>
    </rPh>
    <phoneticPr fontId="1"/>
  </si>
  <si>
    <t>月日104</t>
    <rPh sb="0" eb="1">
      <t>ツキ</t>
    </rPh>
    <rPh sb="1" eb="2">
      <t>ヒ</t>
    </rPh>
    <phoneticPr fontId="1"/>
  </si>
  <si>
    <t>月105</t>
    <rPh sb="0" eb="1">
      <t>ツキ</t>
    </rPh>
    <phoneticPr fontId="1"/>
  </si>
  <si>
    <t>月日105</t>
    <rPh sb="0" eb="1">
      <t>ツキ</t>
    </rPh>
    <rPh sb="1" eb="2">
      <t>ヒ</t>
    </rPh>
    <phoneticPr fontId="1"/>
  </si>
  <si>
    <t>月106</t>
    <rPh sb="0" eb="1">
      <t>ツキ</t>
    </rPh>
    <phoneticPr fontId="1"/>
  </si>
  <si>
    <t>月日106</t>
    <rPh sb="0" eb="1">
      <t>ツキ</t>
    </rPh>
    <rPh sb="1" eb="2">
      <t>ヒ</t>
    </rPh>
    <phoneticPr fontId="1"/>
  </si>
  <si>
    <t>月107</t>
    <rPh sb="0" eb="1">
      <t>ツキ</t>
    </rPh>
    <phoneticPr fontId="1"/>
  </si>
  <si>
    <t>月日107</t>
    <rPh sb="0" eb="1">
      <t>ツキ</t>
    </rPh>
    <rPh sb="1" eb="2">
      <t>ヒ</t>
    </rPh>
    <phoneticPr fontId="1"/>
  </si>
  <si>
    <t>月108</t>
    <rPh sb="0" eb="1">
      <t>ツキ</t>
    </rPh>
    <phoneticPr fontId="1"/>
  </si>
  <si>
    <t>月日108</t>
    <rPh sb="0" eb="1">
      <t>ツキ</t>
    </rPh>
    <rPh sb="1" eb="2">
      <t>ヒ</t>
    </rPh>
    <phoneticPr fontId="1"/>
  </si>
  <si>
    <t>月109</t>
    <rPh sb="0" eb="1">
      <t>ツキ</t>
    </rPh>
    <phoneticPr fontId="1"/>
  </si>
  <si>
    <t>月日109</t>
    <rPh sb="0" eb="1">
      <t>ツキ</t>
    </rPh>
    <rPh sb="1" eb="2">
      <t>ヒ</t>
    </rPh>
    <phoneticPr fontId="1"/>
  </si>
  <si>
    <t>月110</t>
    <rPh sb="0" eb="1">
      <t>ツキ</t>
    </rPh>
    <phoneticPr fontId="1"/>
  </si>
  <si>
    <t>月日110</t>
    <rPh sb="0" eb="1">
      <t>ツキ</t>
    </rPh>
    <rPh sb="1" eb="2">
      <t>ヒ</t>
    </rPh>
    <phoneticPr fontId="1"/>
  </si>
  <si>
    <t>月111</t>
    <rPh sb="0" eb="1">
      <t>ツキ</t>
    </rPh>
    <phoneticPr fontId="1"/>
  </si>
  <si>
    <t>月日111</t>
    <rPh sb="0" eb="1">
      <t>ツキ</t>
    </rPh>
    <rPh sb="1" eb="2">
      <t>ヒ</t>
    </rPh>
    <phoneticPr fontId="1"/>
  </si>
  <si>
    <t>月112</t>
    <rPh sb="0" eb="1">
      <t>ツキ</t>
    </rPh>
    <phoneticPr fontId="1"/>
  </si>
  <si>
    <t>月日112</t>
    <rPh sb="0" eb="1">
      <t>ツキ</t>
    </rPh>
    <rPh sb="1" eb="2">
      <t>ヒ</t>
    </rPh>
    <phoneticPr fontId="1"/>
  </si>
  <si>
    <t>月113</t>
    <rPh sb="0" eb="1">
      <t>ツキ</t>
    </rPh>
    <phoneticPr fontId="1"/>
  </si>
  <si>
    <t>月日113</t>
    <rPh sb="0" eb="1">
      <t>ツキ</t>
    </rPh>
    <rPh sb="1" eb="2">
      <t>ヒ</t>
    </rPh>
    <phoneticPr fontId="1"/>
  </si>
  <si>
    <t>月114</t>
    <rPh sb="0" eb="1">
      <t>ツキ</t>
    </rPh>
    <phoneticPr fontId="1"/>
  </si>
  <si>
    <t>月日114</t>
    <rPh sb="0" eb="1">
      <t>ツキ</t>
    </rPh>
    <rPh sb="1" eb="2">
      <t>ヒ</t>
    </rPh>
    <phoneticPr fontId="1"/>
  </si>
  <si>
    <t>月115</t>
    <rPh sb="0" eb="1">
      <t>ツキ</t>
    </rPh>
    <phoneticPr fontId="1"/>
  </si>
  <si>
    <t>月日115</t>
    <rPh sb="0" eb="1">
      <t>ツキ</t>
    </rPh>
    <rPh sb="1" eb="2">
      <t>ヒ</t>
    </rPh>
    <phoneticPr fontId="1"/>
  </si>
  <si>
    <t>月116</t>
    <rPh sb="0" eb="1">
      <t>ツキ</t>
    </rPh>
    <phoneticPr fontId="1"/>
  </si>
  <si>
    <t>月日116</t>
    <rPh sb="0" eb="1">
      <t>ツキ</t>
    </rPh>
    <rPh sb="1" eb="2">
      <t>ヒ</t>
    </rPh>
    <phoneticPr fontId="1"/>
  </si>
  <si>
    <t>月117</t>
    <rPh sb="0" eb="1">
      <t>ツキ</t>
    </rPh>
    <phoneticPr fontId="1"/>
  </si>
  <si>
    <t>月日117</t>
    <rPh sb="0" eb="1">
      <t>ツキ</t>
    </rPh>
    <rPh sb="1" eb="2">
      <t>ヒ</t>
    </rPh>
    <phoneticPr fontId="1"/>
  </si>
  <si>
    <t>月118</t>
    <rPh sb="0" eb="1">
      <t>ツキ</t>
    </rPh>
    <phoneticPr fontId="1"/>
  </si>
  <si>
    <t>月日118</t>
    <rPh sb="0" eb="1">
      <t>ツキ</t>
    </rPh>
    <rPh sb="1" eb="2">
      <t>ヒ</t>
    </rPh>
    <phoneticPr fontId="1"/>
  </si>
  <si>
    <t>月119</t>
    <rPh sb="0" eb="1">
      <t>ツキ</t>
    </rPh>
    <phoneticPr fontId="1"/>
  </si>
  <si>
    <t>月日119</t>
    <rPh sb="0" eb="1">
      <t>ツキ</t>
    </rPh>
    <rPh sb="1" eb="2">
      <t>ヒ</t>
    </rPh>
    <phoneticPr fontId="1"/>
  </si>
  <si>
    <t>月120</t>
    <rPh sb="0" eb="1">
      <t>ツキ</t>
    </rPh>
    <phoneticPr fontId="1"/>
  </si>
  <si>
    <t>月日120</t>
    <rPh sb="0" eb="1">
      <t>ツキ</t>
    </rPh>
    <rPh sb="1" eb="2">
      <t>ヒ</t>
    </rPh>
    <phoneticPr fontId="1"/>
  </si>
  <si>
    <t>月121</t>
    <rPh sb="0" eb="1">
      <t>ツキ</t>
    </rPh>
    <phoneticPr fontId="1"/>
  </si>
  <si>
    <t>月日121</t>
    <rPh sb="0" eb="1">
      <t>ツキ</t>
    </rPh>
    <rPh sb="1" eb="2">
      <t>ヒ</t>
    </rPh>
    <phoneticPr fontId="1"/>
  </si>
  <si>
    <t>月122</t>
    <rPh sb="0" eb="1">
      <t>ツキ</t>
    </rPh>
    <phoneticPr fontId="1"/>
  </si>
  <si>
    <t>月日122</t>
    <rPh sb="0" eb="1">
      <t>ツキ</t>
    </rPh>
    <rPh sb="1" eb="2">
      <t>ヒ</t>
    </rPh>
    <phoneticPr fontId="1"/>
  </si>
  <si>
    <t>月123</t>
    <rPh sb="0" eb="1">
      <t>ツキ</t>
    </rPh>
    <phoneticPr fontId="1"/>
  </si>
  <si>
    <t>月日123</t>
    <rPh sb="0" eb="1">
      <t>ツキ</t>
    </rPh>
    <rPh sb="1" eb="2">
      <t>ヒ</t>
    </rPh>
    <phoneticPr fontId="1"/>
  </si>
  <si>
    <t>月124</t>
    <rPh sb="0" eb="1">
      <t>ツキ</t>
    </rPh>
    <phoneticPr fontId="1"/>
  </si>
  <si>
    <t>月日124</t>
    <rPh sb="0" eb="1">
      <t>ツキ</t>
    </rPh>
    <rPh sb="1" eb="2">
      <t>ヒ</t>
    </rPh>
    <phoneticPr fontId="1"/>
  </si>
  <si>
    <t>月125</t>
    <rPh sb="0" eb="1">
      <t>ツキ</t>
    </rPh>
    <phoneticPr fontId="1"/>
  </si>
  <si>
    <t>月日125</t>
    <rPh sb="0" eb="1">
      <t>ツキ</t>
    </rPh>
    <rPh sb="1" eb="2">
      <t>ヒ</t>
    </rPh>
    <phoneticPr fontId="1"/>
  </si>
  <si>
    <t>月126</t>
    <rPh sb="0" eb="1">
      <t>ツキ</t>
    </rPh>
    <phoneticPr fontId="1"/>
  </si>
  <si>
    <t>月日126</t>
    <rPh sb="0" eb="1">
      <t>ツキ</t>
    </rPh>
    <rPh sb="1" eb="2">
      <t>ヒ</t>
    </rPh>
    <phoneticPr fontId="1"/>
  </si>
  <si>
    <t>月127</t>
    <rPh sb="0" eb="1">
      <t>ツキ</t>
    </rPh>
    <phoneticPr fontId="1"/>
  </si>
  <si>
    <t>月日127</t>
    <rPh sb="0" eb="1">
      <t>ツキ</t>
    </rPh>
    <rPh sb="1" eb="2">
      <t>ヒ</t>
    </rPh>
    <phoneticPr fontId="1"/>
  </si>
  <si>
    <t>月128</t>
    <rPh sb="0" eb="1">
      <t>ツキ</t>
    </rPh>
    <phoneticPr fontId="1"/>
  </si>
  <si>
    <t>月日128</t>
    <rPh sb="0" eb="1">
      <t>ツキ</t>
    </rPh>
    <rPh sb="1" eb="2">
      <t>ヒ</t>
    </rPh>
    <phoneticPr fontId="1"/>
  </si>
  <si>
    <t>月129</t>
    <rPh sb="0" eb="1">
      <t>ツキ</t>
    </rPh>
    <phoneticPr fontId="1"/>
  </si>
  <si>
    <t>月日129</t>
    <rPh sb="0" eb="1">
      <t>ツキ</t>
    </rPh>
    <rPh sb="1" eb="2">
      <t>ヒ</t>
    </rPh>
    <phoneticPr fontId="1"/>
  </si>
  <si>
    <t>月130</t>
    <rPh sb="0" eb="1">
      <t>ツキ</t>
    </rPh>
    <phoneticPr fontId="1"/>
  </si>
  <si>
    <t>月日130</t>
    <rPh sb="0" eb="1">
      <t>ツキ</t>
    </rPh>
    <rPh sb="1" eb="2">
      <t>ヒ</t>
    </rPh>
    <phoneticPr fontId="1"/>
  </si>
  <si>
    <t>月131</t>
    <rPh sb="0" eb="1">
      <t>ツキ</t>
    </rPh>
    <phoneticPr fontId="1"/>
  </si>
  <si>
    <t>月日131</t>
    <rPh sb="0" eb="1">
      <t>ツキ</t>
    </rPh>
    <rPh sb="1" eb="2">
      <t>ヒ</t>
    </rPh>
    <phoneticPr fontId="1"/>
  </si>
  <si>
    <t>月132</t>
    <rPh sb="0" eb="1">
      <t>ツキ</t>
    </rPh>
    <phoneticPr fontId="1"/>
  </si>
  <si>
    <t>月日132</t>
    <rPh sb="0" eb="1">
      <t>ツキ</t>
    </rPh>
    <rPh sb="1" eb="2">
      <t>ヒ</t>
    </rPh>
    <phoneticPr fontId="1"/>
  </si>
  <si>
    <t>月133</t>
    <rPh sb="0" eb="1">
      <t>ツキ</t>
    </rPh>
    <phoneticPr fontId="1"/>
  </si>
  <si>
    <t>月日133</t>
    <rPh sb="0" eb="1">
      <t>ツキ</t>
    </rPh>
    <rPh sb="1" eb="2">
      <t>ヒ</t>
    </rPh>
    <phoneticPr fontId="1"/>
  </si>
  <si>
    <t>月134</t>
    <rPh sb="0" eb="1">
      <t>ツキ</t>
    </rPh>
    <phoneticPr fontId="1"/>
  </si>
  <si>
    <t>月日134</t>
    <rPh sb="0" eb="1">
      <t>ツキ</t>
    </rPh>
    <rPh sb="1" eb="2">
      <t>ヒ</t>
    </rPh>
    <phoneticPr fontId="1"/>
  </si>
  <si>
    <t>月135</t>
    <rPh sb="0" eb="1">
      <t>ツキ</t>
    </rPh>
    <phoneticPr fontId="1"/>
  </si>
  <si>
    <t>月日135</t>
    <rPh sb="0" eb="1">
      <t>ツキ</t>
    </rPh>
    <rPh sb="1" eb="2">
      <t>ヒ</t>
    </rPh>
    <phoneticPr fontId="1"/>
  </si>
  <si>
    <t>月136</t>
    <rPh sb="0" eb="1">
      <t>ツキ</t>
    </rPh>
    <phoneticPr fontId="1"/>
  </si>
  <si>
    <t>月日136</t>
    <rPh sb="0" eb="1">
      <t>ツキ</t>
    </rPh>
    <rPh sb="1" eb="2">
      <t>ヒ</t>
    </rPh>
    <phoneticPr fontId="1"/>
  </si>
  <si>
    <t>月137</t>
    <rPh sb="0" eb="1">
      <t>ツキ</t>
    </rPh>
    <phoneticPr fontId="1"/>
  </si>
  <si>
    <t>月日137</t>
    <rPh sb="0" eb="1">
      <t>ツキ</t>
    </rPh>
    <rPh sb="1" eb="2">
      <t>ヒ</t>
    </rPh>
    <phoneticPr fontId="1"/>
  </si>
  <si>
    <t>月138</t>
    <rPh sb="0" eb="1">
      <t>ツキ</t>
    </rPh>
    <phoneticPr fontId="1"/>
  </si>
  <si>
    <t>月日138</t>
    <rPh sb="0" eb="1">
      <t>ツキ</t>
    </rPh>
    <rPh sb="1" eb="2">
      <t>ヒ</t>
    </rPh>
    <phoneticPr fontId="1"/>
  </si>
  <si>
    <t>月139</t>
    <rPh sb="0" eb="1">
      <t>ツキ</t>
    </rPh>
    <phoneticPr fontId="1"/>
  </si>
  <si>
    <t>月日139</t>
    <rPh sb="0" eb="1">
      <t>ツキ</t>
    </rPh>
    <rPh sb="1" eb="2">
      <t>ヒ</t>
    </rPh>
    <phoneticPr fontId="1"/>
  </si>
  <si>
    <t>月140</t>
    <rPh sb="0" eb="1">
      <t>ツキ</t>
    </rPh>
    <phoneticPr fontId="1"/>
  </si>
  <si>
    <t>月日140</t>
    <rPh sb="0" eb="1">
      <t>ツキ</t>
    </rPh>
    <rPh sb="1" eb="2">
      <t>ヒ</t>
    </rPh>
    <phoneticPr fontId="1"/>
  </si>
  <si>
    <t>月141</t>
    <rPh sb="0" eb="1">
      <t>ツキ</t>
    </rPh>
    <phoneticPr fontId="1"/>
  </si>
  <si>
    <t>月日141</t>
    <rPh sb="0" eb="1">
      <t>ツキ</t>
    </rPh>
    <rPh sb="1" eb="2">
      <t>ヒ</t>
    </rPh>
    <phoneticPr fontId="1"/>
  </si>
  <si>
    <t>月142</t>
    <rPh sb="0" eb="1">
      <t>ツキ</t>
    </rPh>
    <phoneticPr fontId="1"/>
  </si>
  <si>
    <t>月日142</t>
    <rPh sb="0" eb="1">
      <t>ツキ</t>
    </rPh>
    <rPh sb="1" eb="2">
      <t>ヒ</t>
    </rPh>
    <phoneticPr fontId="1"/>
  </si>
  <si>
    <t>月143</t>
    <rPh sb="0" eb="1">
      <t>ツキ</t>
    </rPh>
    <phoneticPr fontId="1"/>
  </si>
  <si>
    <t>月日143</t>
    <rPh sb="0" eb="1">
      <t>ツキ</t>
    </rPh>
    <rPh sb="1" eb="2">
      <t>ヒ</t>
    </rPh>
    <phoneticPr fontId="1"/>
  </si>
  <si>
    <t>月144</t>
    <rPh sb="0" eb="1">
      <t>ツキ</t>
    </rPh>
    <phoneticPr fontId="1"/>
  </si>
  <si>
    <t>月日144</t>
    <rPh sb="0" eb="1">
      <t>ツキ</t>
    </rPh>
    <rPh sb="1" eb="2">
      <t>ヒ</t>
    </rPh>
    <phoneticPr fontId="1"/>
  </si>
  <si>
    <t>月145</t>
    <rPh sb="0" eb="1">
      <t>ツキ</t>
    </rPh>
    <phoneticPr fontId="1"/>
  </si>
  <si>
    <t>月日145</t>
    <rPh sb="0" eb="1">
      <t>ツキ</t>
    </rPh>
    <rPh sb="1" eb="2">
      <t>ヒ</t>
    </rPh>
    <phoneticPr fontId="1"/>
  </si>
  <si>
    <t>月146</t>
    <rPh sb="0" eb="1">
      <t>ツキ</t>
    </rPh>
    <phoneticPr fontId="1"/>
  </si>
  <si>
    <t>月日146</t>
    <rPh sb="0" eb="1">
      <t>ツキ</t>
    </rPh>
    <rPh sb="1" eb="2">
      <t>ヒ</t>
    </rPh>
    <phoneticPr fontId="1"/>
  </si>
  <si>
    <t>月147</t>
    <rPh sb="0" eb="1">
      <t>ツキ</t>
    </rPh>
    <phoneticPr fontId="1"/>
  </si>
  <si>
    <t>月日147</t>
    <rPh sb="0" eb="1">
      <t>ツキ</t>
    </rPh>
    <rPh sb="1" eb="2">
      <t>ヒ</t>
    </rPh>
    <phoneticPr fontId="1"/>
  </si>
  <si>
    <t>月148</t>
    <rPh sb="0" eb="1">
      <t>ツキ</t>
    </rPh>
    <phoneticPr fontId="1"/>
  </si>
  <si>
    <t>月日148</t>
    <rPh sb="0" eb="1">
      <t>ツキ</t>
    </rPh>
    <rPh sb="1" eb="2">
      <t>ヒ</t>
    </rPh>
    <phoneticPr fontId="1"/>
  </si>
  <si>
    <t>月149</t>
    <rPh sb="0" eb="1">
      <t>ツキ</t>
    </rPh>
    <phoneticPr fontId="1"/>
  </si>
  <si>
    <t>月日149</t>
    <rPh sb="0" eb="1">
      <t>ツキ</t>
    </rPh>
    <rPh sb="1" eb="2">
      <t>ヒ</t>
    </rPh>
    <phoneticPr fontId="1"/>
  </si>
  <si>
    <t>月150</t>
    <rPh sb="0" eb="1">
      <t>ツキ</t>
    </rPh>
    <phoneticPr fontId="1"/>
  </si>
  <si>
    <t>月日150</t>
    <rPh sb="0" eb="1">
      <t>ツキ</t>
    </rPh>
    <rPh sb="1" eb="2">
      <t>ヒ</t>
    </rPh>
    <phoneticPr fontId="1"/>
  </si>
  <si>
    <t>月151</t>
    <rPh sb="0" eb="1">
      <t>ツキ</t>
    </rPh>
    <phoneticPr fontId="1"/>
  </si>
  <si>
    <t>月日151</t>
    <rPh sb="0" eb="1">
      <t>ツキ</t>
    </rPh>
    <rPh sb="1" eb="2">
      <t>ヒ</t>
    </rPh>
    <phoneticPr fontId="1"/>
  </si>
  <si>
    <t>月152</t>
    <rPh sb="0" eb="1">
      <t>ツキ</t>
    </rPh>
    <phoneticPr fontId="1"/>
  </si>
  <si>
    <t>月日152</t>
    <rPh sb="0" eb="1">
      <t>ツキ</t>
    </rPh>
    <rPh sb="1" eb="2">
      <t>ヒ</t>
    </rPh>
    <phoneticPr fontId="1"/>
  </si>
  <si>
    <t>月153</t>
    <rPh sb="0" eb="1">
      <t>ツキ</t>
    </rPh>
    <phoneticPr fontId="1"/>
  </si>
  <si>
    <t>月日153</t>
    <rPh sb="0" eb="1">
      <t>ツキ</t>
    </rPh>
    <rPh sb="1" eb="2">
      <t>ヒ</t>
    </rPh>
    <phoneticPr fontId="1"/>
  </si>
  <si>
    <t>月154</t>
    <rPh sb="0" eb="1">
      <t>ツキ</t>
    </rPh>
    <phoneticPr fontId="1"/>
  </si>
  <si>
    <t>月日154</t>
    <rPh sb="0" eb="1">
      <t>ツキ</t>
    </rPh>
    <rPh sb="1" eb="2">
      <t>ヒ</t>
    </rPh>
    <phoneticPr fontId="1"/>
  </si>
  <si>
    <t>月155</t>
    <rPh sb="0" eb="1">
      <t>ツキ</t>
    </rPh>
    <phoneticPr fontId="1"/>
  </si>
  <si>
    <t>月日155</t>
    <rPh sb="0" eb="1">
      <t>ツキ</t>
    </rPh>
    <rPh sb="1" eb="2">
      <t>ヒ</t>
    </rPh>
    <phoneticPr fontId="1"/>
  </si>
  <si>
    <t>月156</t>
    <rPh sb="0" eb="1">
      <t>ツキ</t>
    </rPh>
    <phoneticPr fontId="1"/>
  </si>
  <si>
    <t>月日156</t>
    <rPh sb="0" eb="1">
      <t>ツキ</t>
    </rPh>
    <rPh sb="1" eb="2">
      <t>ヒ</t>
    </rPh>
    <phoneticPr fontId="1"/>
  </si>
  <si>
    <t>月157</t>
    <rPh sb="0" eb="1">
      <t>ツキ</t>
    </rPh>
    <phoneticPr fontId="1"/>
  </si>
  <si>
    <t>月日157</t>
    <rPh sb="0" eb="1">
      <t>ツキ</t>
    </rPh>
    <rPh sb="1" eb="2">
      <t>ヒ</t>
    </rPh>
    <phoneticPr fontId="1"/>
  </si>
  <si>
    <t>月158</t>
    <rPh sb="0" eb="1">
      <t>ツキ</t>
    </rPh>
    <phoneticPr fontId="1"/>
  </si>
  <si>
    <t>月日158</t>
    <rPh sb="0" eb="1">
      <t>ツキ</t>
    </rPh>
    <rPh sb="1" eb="2">
      <t>ヒ</t>
    </rPh>
    <phoneticPr fontId="1"/>
  </si>
  <si>
    <t>月159</t>
    <rPh sb="0" eb="1">
      <t>ツキ</t>
    </rPh>
    <phoneticPr fontId="1"/>
  </si>
  <si>
    <t>月日159</t>
    <rPh sb="0" eb="1">
      <t>ツキ</t>
    </rPh>
    <rPh sb="1" eb="2">
      <t>ヒ</t>
    </rPh>
    <phoneticPr fontId="1"/>
  </si>
  <si>
    <t>月160</t>
    <rPh sb="0" eb="1">
      <t>ツキ</t>
    </rPh>
    <phoneticPr fontId="1"/>
  </si>
  <si>
    <t>月日160</t>
    <rPh sb="0" eb="1">
      <t>ツキ</t>
    </rPh>
    <rPh sb="1" eb="2">
      <t>ヒ</t>
    </rPh>
    <phoneticPr fontId="1"/>
  </si>
  <si>
    <t>月161</t>
    <rPh sb="0" eb="1">
      <t>ツキ</t>
    </rPh>
    <phoneticPr fontId="1"/>
  </si>
  <si>
    <t>月日161</t>
    <rPh sb="0" eb="1">
      <t>ツキ</t>
    </rPh>
    <rPh sb="1" eb="2">
      <t>ヒ</t>
    </rPh>
    <phoneticPr fontId="1"/>
  </si>
  <si>
    <t>月162</t>
    <rPh sb="0" eb="1">
      <t>ツキ</t>
    </rPh>
    <phoneticPr fontId="1"/>
  </si>
  <si>
    <t>月日162</t>
    <rPh sb="0" eb="1">
      <t>ツキ</t>
    </rPh>
    <rPh sb="1" eb="2">
      <t>ヒ</t>
    </rPh>
    <phoneticPr fontId="1"/>
  </si>
  <si>
    <t>月163</t>
    <rPh sb="0" eb="1">
      <t>ツキ</t>
    </rPh>
    <phoneticPr fontId="1"/>
  </si>
  <si>
    <t>月日163</t>
    <rPh sb="0" eb="1">
      <t>ツキ</t>
    </rPh>
    <rPh sb="1" eb="2">
      <t>ヒ</t>
    </rPh>
    <phoneticPr fontId="1"/>
  </si>
  <si>
    <t>月164</t>
    <rPh sb="0" eb="1">
      <t>ツキ</t>
    </rPh>
    <phoneticPr fontId="1"/>
  </si>
  <si>
    <t>月日164</t>
    <rPh sb="0" eb="1">
      <t>ツキ</t>
    </rPh>
    <rPh sb="1" eb="2">
      <t>ヒ</t>
    </rPh>
    <phoneticPr fontId="1"/>
  </si>
  <si>
    <t>月165</t>
    <rPh sb="0" eb="1">
      <t>ツキ</t>
    </rPh>
    <phoneticPr fontId="1"/>
  </si>
  <si>
    <t>月日165</t>
    <rPh sb="0" eb="1">
      <t>ツキ</t>
    </rPh>
    <rPh sb="1" eb="2">
      <t>ヒ</t>
    </rPh>
    <phoneticPr fontId="1"/>
  </si>
  <si>
    <t>月166</t>
    <rPh sb="0" eb="1">
      <t>ツキ</t>
    </rPh>
    <phoneticPr fontId="1"/>
  </si>
  <si>
    <t>月日166</t>
    <rPh sb="0" eb="1">
      <t>ツキ</t>
    </rPh>
    <rPh sb="1" eb="2">
      <t>ヒ</t>
    </rPh>
    <phoneticPr fontId="1"/>
  </si>
  <si>
    <t>月167</t>
    <rPh sb="0" eb="1">
      <t>ツキ</t>
    </rPh>
    <phoneticPr fontId="1"/>
  </si>
  <si>
    <t>月日167</t>
    <rPh sb="0" eb="1">
      <t>ツキ</t>
    </rPh>
    <rPh sb="1" eb="2">
      <t>ヒ</t>
    </rPh>
    <phoneticPr fontId="1"/>
  </si>
  <si>
    <t>月168</t>
    <rPh sb="0" eb="1">
      <t>ツキ</t>
    </rPh>
    <phoneticPr fontId="1"/>
  </si>
  <si>
    <t>月日168</t>
    <rPh sb="0" eb="1">
      <t>ツキ</t>
    </rPh>
    <rPh sb="1" eb="2">
      <t>ヒ</t>
    </rPh>
    <phoneticPr fontId="1"/>
  </si>
  <si>
    <t>月169</t>
    <rPh sb="0" eb="1">
      <t>ツキ</t>
    </rPh>
    <phoneticPr fontId="1"/>
  </si>
  <si>
    <t>月日169</t>
    <rPh sb="0" eb="1">
      <t>ツキ</t>
    </rPh>
    <rPh sb="1" eb="2">
      <t>ヒ</t>
    </rPh>
    <phoneticPr fontId="1"/>
  </si>
  <si>
    <t>月170</t>
    <rPh sb="0" eb="1">
      <t>ツキ</t>
    </rPh>
    <phoneticPr fontId="1"/>
  </si>
  <si>
    <t>月日170</t>
    <rPh sb="0" eb="1">
      <t>ツキ</t>
    </rPh>
    <rPh sb="1" eb="2">
      <t>ヒ</t>
    </rPh>
    <phoneticPr fontId="1"/>
  </si>
  <si>
    <t>月171</t>
    <rPh sb="0" eb="1">
      <t>ツキ</t>
    </rPh>
    <phoneticPr fontId="1"/>
  </si>
  <si>
    <t>月日171</t>
    <rPh sb="0" eb="1">
      <t>ツキ</t>
    </rPh>
    <rPh sb="1" eb="2">
      <t>ヒ</t>
    </rPh>
    <phoneticPr fontId="1"/>
  </si>
  <si>
    <t>月172</t>
    <rPh sb="0" eb="1">
      <t>ツキ</t>
    </rPh>
    <phoneticPr fontId="1"/>
  </si>
  <si>
    <t>月日172</t>
    <rPh sb="0" eb="1">
      <t>ツキ</t>
    </rPh>
    <rPh sb="1" eb="2">
      <t>ヒ</t>
    </rPh>
    <phoneticPr fontId="1"/>
  </si>
  <si>
    <t>月173</t>
    <rPh sb="0" eb="1">
      <t>ツキ</t>
    </rPh>
    <phoneticPr fontId="1"/>
  </si>
  <si>
    <t>月日173</t>
    <rPh sb="0" eb="1">
      <t>ツキ</t>
    </rPh>
    <rPh sb="1" eb="2">
      <t>ヒ</t>
    </rPh>
    <phoneticPr fontId="1"/>
  </si>
  <si>
    <t>月174</t>
    <rPh sb="0" eb="1">
      <t>ツキ</t>
    </rPh>
    <phoneticPr fontId="1"/>
  </si>
  <si>
    <t>月日174</t>
    <rPh sb="0" eb="1">
      <t>ツキ</t>
    </rPh>
    <rPh sb="1" eb="2">
      <t>ヒ</t>
    </rPh>
    <phoneticPr fontId="1"/>
  </si>
  <si>
    <t>月175</t>
    <rPh sb="0" eb="1">
      <t>ツキ</t>
    </rPh>
    <phoneticPr fontId="1"/>
  </si>
  <si>
    <t>月日175</t>
    <rPh sb="0" eb="1">
      <t>ツキ</t>
    </rPh>
    <rPh sb="1" eb="2">
      <t>ヒ</t>
    </rPh>
    <phoneticPr fontId="1"/>
  </si>
  <si>
    <t>月176</t>
    <rPh sb="0" eb="1">
      <t>ツキ</t>
    </rPh>
    <phoneticPr fontId="1"/>
  </si>
  <si>
    <t>月日176</t>
    <rPh sb="0" eb="1">
      <t>ツキ</t>
    </rPh>
    <rPh sb="1" eb="2">
      <t>ヒ</t>
    </rPh>
    <phoneticPr fontId="1"/>
  </si>
  <si>
    <t>月177</t>
    <rPh sb="0" eb="1">
      <t>ツキ</t>
    </rPh>
    <phoneticPr fontId="1"/>
  </si>
  <si>
    <t>月日177</t>
    <rPh sb="0" eb="1">
      <t>ツキ</t>
    </rPh>
    <rPh sb="1" eb="2">
      <t>ヒ</t>
    </rPh>
    <phoneticPr fontId="1"/>
  </si>
  <si>
    <t>月178</t>
    <rPh sb="0" eb="1">
      <t>ツキ</t>
    </rPh>
    <phoneticPr fontId="1"/>
  </si>
  <si>
    <t>月日178</t>
    <rPh sb="0" eb="1">
      <t>ツキ</t>
    </rPh>
    <rPh sb="1" eb="2">
      <t>ヒ</t>
    </rPh>
    <phoneticPr fontId="1"/>
  </si>
  <si>
    <t>月179</t>
    <rPh sb="0" eb="1">
      <t>ツキ</t>
    </rPh>
    <phoneticPr fontId="1"/>
  </si>
  <si>
    <t>月日179</t>
    <rPh sb="0" eb="1">
      <t>ツキ</t>
    </rPh>
    <rPh sb="1" eb="2">
      <t>ヒ</t>
    </rPh>
    <phoneticPr fontId="1"/>
  </si>
  <si>
    <t>月180</t>
    <rPh sb="0" eb="1">
      <t>ツキ</t>
    </rPh>
    <phoneticPr fontId="1"/>
  </si>
  <si>
    <t>月日180</t>
    <rPh sb="0" eb="1">
      <t>ツキ</t>
    </rPh>
    <rPh sb="1" eb="2">
      <t>ヒ</t>
    </rPh>
    <phoneticPr fontId="1"/>
  </si>
  <si>
    <t>月181</t>
    <rPh sb="0" eb="1">
      <t>ツキ</t>
    </rPh>
    <phoneticPr fontId="1"/>
  </si>
  <si>
    <t>月日181</t>
    <rPh sb="0" eb="1">
      <t>ツキ</t>
    </rPh>
    <rPh sb="1" eb="2">
      <t>ヒ</t>
    </rPh>
    <phoneticPr fontId="1"/>
  </si>
  <si>
    <t>月182</t>
    <rPh sb="0" eb="1">
      <t>ツキ</t>
    </rPh>
    <phoneticPr fontId="1"/>
  </si>
  <si>
    <t>月日182</t>
    <rPh sb="0" eb="1">
      <t>ツキ</t>
    </rPh>
    <rPh sb="1" eb="2">
      <t>ヒ</t>
    </rPh>
    <phoneticPr fontId="1"/>
  </si>
  <si>
    <t>月183</t>
    <rPh sb="0" eb="1">
      <t>ツキ</t>
    </rPh>
    <phoneticPr fontId="1"/>
  </si>
  <si>
    <t>月日183</t>
    <rPh sb="0" eb="1">
      <t>ツキ</t>
    </rPh>
    <rPh sb="1" eb="2">
      <t>ヒ</t>
    </rPh>
    <phoneticPr fontId="1"/>
  </si>
  <si>
    <t>月184</t>
    <rPh sb="0" eb="1">
      <t>ツキ</t>
    </rPh>
    <phoneticPr fontId="1"/>
  </si>
  <si>
    <t>月日184</t>
    <rPh sb="0" eb="1">
      <t>ツキ</t>
    </rPh>
    <rPh sb="1" eb="2">
      <t>ヒ</t>
    </rPh>
    <phoneticPr fontId="1"/>
  </si>
  <si>
    <t>月185</t>
    <rPh sb="0" eb="1">
      <t>ツキ</t>
    </rPh>
    <phoneticPr fontId="1"/>
  </si>
  <si>
    <t>月日185</t>
    <rPh sb="0" eb="1">
      <t>ツキ</t>
    </rPh>
    <rPh sb="1" eb="2">
      <t>ヒ</t>
    </rPh>
    <phoneticPr fontId="1"/>
  </si>
  <si>
    <t>月186</t>
    <rPh sb="0" eb="1">
      <t>ツキ</t>
    </rPh>
    <phoneticPr fontId="1"/>
  </si>
  <si>
    <t>月日186</t>
    <rPh sb="0" eb="1">
      <t>ツキ</t>
    </rPh>
    <rPh sb="1" eb="2">
      <t>ヒ</t>
    </rPh>
    <phoneticPr fontId="1"/>
  </si>
  <si>
    <t>月187</t>
    <rPh sb="0" eb="1">
      <t>ツキ</t>
    </rPh>
    <phoneticPr fontId="1"/>
  </si>
  <si>
    <t>月日187</t>
    <rPh sb="0" eb="1">
      <t>ツキ</t>
    </rPh>
    <rPh sb="1" eb="2">
      <t>ヒ</t>
    </rPh>
    <phoneticPr fontId="1"/>
  </si>
  <si>
    <t>月188</t>
    <rPh sb="0" eb="1">
      <t>ツキ</t>
    </rPh>
    <phoneticPr fontId="1"/>
  </si>
  <si>
    <t>月日188</t>
    <rPh sb="0" eb="1">
      <t>ツキ</t>
    </rPh>
    <rPh sb="1" eb="2">
      <t>ヒ</t>
    </rPh>
    <phoneticPr fontId="1"/>
  </si>
  <si>
    <t>月189</t>
    <rPh sb="0" eb="1">
      <t>ツキ</t>
    </rPh>
    <phoneticPr fontId="1"/>
  </si>
  <si>
    <t>月日189</t>
    <rPh sb="0" eb="1">
      <t>ツキ</t>
    </rPh>
    <rPh sb="1" eb="2">
      <t>ヒ</t>
    </rPh>
    <phoneticPr fontId="1"/>
  </si>
  <si>
    <t>月190</t>
    <rPh sb="0" eb="1">
      <t>ツキ</t>
    </rPh>
    <phoneticPr fontId="1"/>
  </si>
  <si>
    <t>月日190</t>
    <rPh sb="0" eb="1">
      <t>ツキ</t>
    </rPh>
    <rPh sb="1" eb="2">
      <t>ヒ</t>
    </rPh>
    <phoneticPr fontId="1"/>
  </si>
  <si>
    <t>月191</t>
    <rPh sb="0" eb="1">
      <t>ツキ</t>
    </rPh>
    <phoneticPr fontId="1"/>
  </si>
  <si>
    <t>月日191</t>
    <rPh sb="0" eb="1">
      <t>ツキ</t>
    </rPh>
    <rPh sb="1" eb="2">
      <t>ヒ</t>
    </rPh>
    <phoneticPr fontId="1"/>
  </si>
  <si>
    <t>月192</t>
    <rPh sb="0" eb="1">
      <t>ツキ</t>
    </rPh>
    <phoneticPr fontId="1"/>
  </si>
  <si>
    <t>月日192</t>
    <rPh sb="0" eb="1">
      <t>ツキ</t>
    </rPh>
    <rPh sb="1" eb="2">
      <t>ヒ</t>
    </rPh>
    <phoneticPr fontId="1"/>
  </si>
  <si>
    <t>月193</t>
    <rPh sb="0" eb="1">
      <t>ツキ</t>
    </rPh>
    <phoneticPr fontId="1"/>
  </si>
  <si>
    <t>月日193</t>
    <rPh sb="0" eb="1">
      <t>ツキ</t>
    </rPh>
    <rPh sb="1" eb="2">
      <t>ヒ</t>
    </rPh>
    <phoneticPr fontId="1"/>
  </si>
  <si>
    <t>月194</t>
    <rPh sb="0" eb="1">
      <t>ツキ</t>
    </rPh>
    <phoneticPr fontId="1"/>
  </si>
  <si>
    <t>月日194</t>
    <rPh sb="0" eb="1">
      <t>ツキ</t>
    </rPh>
    <rPh sb="1" eb="2">
      <t>ヒ</t>
    </rPh>
    <phoneticPr fontId="1"/>
  </si>
  <si>
    <t>月195</t>
    <rPh sb="0" eb="1">
      <t>ツキ</t>
    </rPh>
    <phoneticPr fontId="1"/>
  </si>
  <si>
    <t>月日195</t>
    <rPh sb="0" eb="1">
      <t>ツキ</t>
    </rPh>
    <rPh sb="1" eb="2">
      <t>ヒ</t>
    </rPh>
    <phoneticPr fontId="1"/>
  </si>
  <si>
    <t>月196</t>
    <rPh sb="0" eb="1">
      <t>ツキ</t>
    </rPh>
    <phoneticPr fontId="1"/>
  </si>
  <si>
    <t>月日196</t>
    <rPh sb="0" eb="1">
      <t>ツキ</t>
    </rPh>
    <rPh sb="1" eb="2">
      <t>ヒ</t>
    </rPh>
    <phoneticPr fontId="1"/>
  </si>
  <si>
    <t>月197</t>
    <rPh sb="0" eb="1">
      <t>ツキ</t>
    </rPh>
    <phoneticPr fontId="1"/>
  </si>
  <si>
    <t>月日197</t>
    <rPh sb="0" eb="1">
      <t>ツキ</t>
    </rPh>
    <rPh sb="1" eb="2">
      <t>ヒ</t>
    </rPh>
    <phoneticPr fontId="1"/>
  </si>
  <si>
    <t>月198</t>
    <rPh sb="0" eb="1">
      <t>ツキ</t>
    </rPh>
    <phoneticPr fontId="1"/>
  </si>
  <si>
    <t>月日198</t>
    <rPh sb="0" eb="1">
      <t>ツキ</t>
    </rPh>
    <rPh sb="1" eb="2">
      <t>ヒ</t>
    </rPh>
    <phoneticPr fontId="1"/>
  </si>
  <si>
    <t>月199</t>
    <rPh sb="0" eb="1">
      <t>ツキ</t>
    </rPh>
    <phoneticPr fontId="1"/>
  </si>
  <si>
    <t>月日199</t>
    <rPh sb="0" eb="1">
      <t>ツキ</t>
    </rPh>
    <rPh sb="1" eb="2">
      <t>ヒ</t>
    </rPh>
    <phoneticPr fontId="1"/>
  </si>
  <si>
    <t>月200</t>
    <rPh sb="0" eb="1">
      <t>ツキ</t>
    </rPh>
    <phoneticPr fontId="1"/>
  </si>
  <si>
    <t>月日200</t>
    <rPh sb="0" eb="1">
      <t>ツキ</t>
    </rPh>
    <rPh sb="1" eb="2">
      <t>ヒ</t>
    </rPh>
    <phoneticPr fontId="1"/>
  </si>
  <si>
    <t>月201</t>
    <rPh sb="0" eb="1">
      <t>ツキ</t>
    </rPh>
    <phoneticPr fontId="1"/>
  </si>
  <si>
    <t>月日201</t>
    <rPh sb="0" eb="1">
      <t>ツキ</t>
    </rPh>
    <rPh sb="1" eb="2">
      <t>ヒ</t>
    </rPh>
    <phoneticPr fontId="1"/>
  </si>
  <si>
    <t>月202</t>
    <rPh sb="0" eb="1">
      <t>ツキ</t>
    </rPh>
    <phoneticPr fontId="1"/>
  </si>
  <si>
    <t>月日202</t>
    <rPh sb="0" eb="1">
      <t>ツキ</t>
    </rPh>
    <rPh sb="1" eb="2">
      <t>ヒ</t>
    </rPh>
    <phoneticPr fontId="1"/>
  </si>
  <si>
    <t>月203</t>
    <rPh sb="0" eb="1">
      <t>ツキ</t>
    </rPh>
    <phoneticPr fontId="1"/>
  </si>
  <si>
    <t>月日203</t>
    <rPh sb="0" eb="1">
      <t>ツキ</t>
    </rPh>
    <rPh sb="1" eb="2">
      <t>ヒ</t>
    </rPh>
    <phoneticPr fontId="1"/>
  </si>
  <si>
    <t>月204</t>
    <rPh sb="0" eb="1">
      <t>ツキ</t>
    </rPh>
    <phoneticPr fontId="1"/>
  </si>
  <si>
    <t>月日204</t>
    <rPh sb="0" eb="1">
      <t>ツキ</t>
    </rPh>
    <rPh sb="1" eb="2">
      <t>ヒ</t>
    </rPh>
    <phoneticPr fontId="1"/>
  </si>
  <si>
    <t>月205</t>
    <rPh sb="0" eb="1">
      <t>ツキ</t>
    </rPh>
    <phoneticPr fontId="1"/>
  </si>
  <si>
    <t>月日205</t>
    <rPh sb="0" eb="1">
      <t>ツキ</t>
    </rPh>
    <rPh sb="1" eb="2">
      <t>ヒ</t>
    </rPh>
    <phoneticPr fontId="1"/>
  </si>
  <si>
    <t>月206</t>
    <rPh sb="0" eb="1">
      <t>ツキ</t>
    </rPh>
    <phoneticPr fontId="1"/>
  </si>
  <si>
    <t>月日206</t>
    <rPh sb="0" eb="1">
      <t>ツキ</t>
    </rPh>
    <rPh sb="1" eb="2">
      <t>ヒ</t>
    </rPh>
    <phoneticPr fontId="1"/>
  </si>
  <si>
    <t>月207</t>
    <rPh sb="0" eb="1">
      <t>ツキ</t>
    </rPh>
    <phoneticPr fontId="1"/>
  </si>
  <si>
    <t>月日207</t>
    <rPh sb="0" eb="1">
      <t>ツキ</t>
    </rPh>
    <rPh sb="1" eb="2">
      <t>ヒ</t>
    </rPh>
    <phoneticPr fontId="1"/>
  </si>
  <si>
    <t>月208</t>
    <rPh sb="0" eb="1">
      <t>ツキ</t>
    </rPh>
    <phoneticPr fontId="1"/>
  </si>
  <si>
    <t>月日208</t>
    <rPh sb="0" eb="1">
      <t>ツキ</t>
    </rPh>
    <rPh sb="1" eb="2">
      <t>ヒ</t>
    </rPh>
    <phoneticPr fontId="1"/>
  </si>
  <si>
    <t>月209</t>
    <rPh sb="0" eb="1">
      <t>ツキ</t>
    </rPh>
    <phoneticPr fontId="1"/>
  </si>
  <si>
    <t>月日209</t>
    <rPh sb="0" eb="1">
      <t>ツキ</t>
    </rPh>
    <rPh sb="1" eb="2">
      <t>ヒ</t>
    </rPh>
    <phoneticPr fontId="1"/>
  </si>
  <si>
    <t>月210</t>
    <rPh sb="0" eb="1">
      <t>ツキ</t>
    </rPh>
    <phoneticPr fontId="1"/>
  </si>
  <si>
    <t>月日210</t>
    <rPh sb="0" eb="1">
      <t>ツキ</t>
    </rPh>
    <rPh sb="1" eb="2">
      <t>ヒ</t>
    </rPh>
    <phoneticPr fontId="1"/>
  </si>
  <si>
    <t>月211</t>
    <rPh sb="0" eb="1">
      <t>ツキ</t>
    </rPh>
    <phoneticPr fontId="1"/>
  </si>
  <si>
    <t>月日211</t>
    <rPh sb="0" eb="1">
      <t>ツキ</t>
    </rPh>
    <rPh sb="1" eb="2">
      <t>ヒ</t>
    </rPh>
    <phoneticPr fontId="1"/>
  </si>
  <si>
    <t>月212</t>
    <rPh sb="0" eb="1">
      <t>ツキ</t>
    </rPh>
    <phoneticPr fontId="1"/>
  </si>
  <si>
    <t>月日212</t>
    <rPh sb="0" eb="1">
      <t>ツキ</t>
    </rPh>
    <rPh sb="1" eb="2">
      <t>ヒ</t>
    </rPh>
    <phoneticPr fontId="1"/>
  </si>
  <si>
    <t>月213</t>
    <rPh sb="0" eb="1">
      <t>ツキ</t>
    </rPh>
    <phoneticPr fontId="1"/>
  </si>
  <si>
    <t>月日213</t>
    <rPh sb="0" eb="1">
      <t>ツキ</t>
    </rPh>
    <rPh sb="1" eb="2">
      <t>ヒ</t>
    </rPh>
    <phoneticPr fontId="1"/>
  </si>
  <si>
    <t>月214</t>
    <rPh sb="0" eb="1">
      <t>ツキ</t>
    </rPh>
    <phoneticPr fontId="1"/>
  </si>
  <si>
    <t>月日214</t>
    <rPh sb="0" eb="1">
      <t>ツキ</t>
    </rPh>
    <rPh sb="1" eb="2">
      <t>ヒ</t>
    </rPh>
    <phoneticPr fontId="1"/>
  </si>
  <si>
    <t>月215</t>
    <rPh sb="0" eb="1">
      <t>ツキ</t>
    </rPh>
    <phoneticPr fontId="1"/>
  </si>
  <si>
    <t>月日215</t>
    <rPh sb="0" eb="1">
      <t>ツキ</t>
    </rPh>
    <rPh sb="1" eb="2">
      <t>ヒ</t>
    </rPh>
    <phoneticPr fontId="1"/>
  </si>
  <si>
    <t>月216</t>
    <rPh sb="0" eb="1">
      <t>ツキ</t>
    </rPh>
    <phoneticPr fontId="1"/>
  </si>
  <si>
    <t>月日216</t>
    <rPh sb="0" eb="1">
      <t>ツキ</t>
    </rPh>
    <rPh sb="1" eb="2">
      <t>ヒ</t>
    </rPh>
    <phoneticPr fontId="1"/>
  </si>
  <si>
    <t>月217</t>
    <rPh sb="0" eb="1">
      <t>ツキ</t>
    </rPh>
    <phoneticPr fontId="1"/>
  </si>
  <si>
    <t>月日217</t>
    <rPh sb="0" eb="1">
      <t>ツキ</t>
    </rPh>
    <rPh sb="1" eb="2">
      <t>ヒ</t>
    </rPh>
    <phoneticPr fontId="1"/>
  </si>
  <si>
    <t>月218</t>
    <rPh sb="0" eb="1">
      <t>ツキ</t>
    </rPh>
    <phoneticPr fontId="1"/>
  </si>
  <si>
    <t>月日218</t>
    <rPh sb="0" eb="1">
      <t>ツキ</t>
    </rPh>
    <rPh sb="1" eb="2">
      <t>ヒ</t>
    </rPh>
    <phoneticPr fontId="1"/>
  </si>
  <si>
    <t>月219</t>
    <rPh sb="0" eb="1">
      <t>ツキ</t>
    </rPh>
    <phoneticPr fontId="1"/>
  </si>
  <si>
    <t>月日219</t>
    <rPh sb="0" eb="1">
      <t>ツキ</t>
    </rPh>
    <rPh sb="1" eb="2">
      <t>ヒ</t>
    </rPh>
    <phoneticPr fontId="1"/>
  </si>
  <si>
    <t>月220</t>
    <rPh sb="0" eb="1">
      <t>ツキ</t>
    </rPh>
    <phoneticPr fontId="1"/>
  </si>
  <si>
    <t>月日220</t>
    <rPh sb="0" eb="1">
      <t>ツキ</t>
    </rPh>
    <rPh sb="1" eb="2">
      <t>ヒ</t>
    </rPh>
    <phoneticPr fontId="1"/>
  </si>
  <si>
    <t>月221</t>
    <rPh sb="0" eb="1">
      <t>ツキ</t>
    </rPh>
    <phoneticPr fontId="1"/>
  </si>
  <si>
    <t>月日221</t>
    <rPh sb="0" eb="1">
      <t>ツキ</t>
    </rPh>
    <rPh sb="1" eb="2">
      <t>ヒ</t>
    </rPh>
    <phoneticPr fontId="1"/>
  </si>
  <si>
    <t>月222</t>
    <rPh sb="0" eb="1">
      <t>ツキ</t>
    </rPh>
    <phoneticPr fontId="1"/>
  </si>
  <si>
    <t>月日222</t>
    <rPh sb="0" eb="1">
      <t>ツキ</t>
    </rPh>
    <rPh sb="1" eb="2">
      <t>ヒ</t>
    </rPh>
    <phoneticPr fontId="1"/>
  </si>
  <si>
    <t>月223</t>
    <rPh sb="0" eb="1">
      <t>ツキ</t>
    </rPh>
    <phoneticPr fontId="1"/>
  </si>
  <si>
    <t>月日223</t>
    <rPh sb="0" eb="1">
      <t>ツキ</t>
    </rPh>
    <rPh sb="1" eb="2">
      <t>ヒ</t>
    </rPh>
    <phoneticPr fontId="1"/>
  </si>
  <si>
    <t>月224</t>
    <rPh sb="0" eb="1">
      <t>ツキ</t>
    </rPh>
    <phoneticPr fontId="1"/>
  </si>
  <si>
    <t>月日224</t>
    <rPh sb="0" eb="1">
      <t>ツキ</t>
    </rPh>
    <rPh sb="1" eb="2">
      <t>ヒ</t>
    </rPh>
    <phoneticPr fontId="1"/>
  </si>
  <si>
    <t>月225</t>
    <rPh sb="0" eb="1">
      <t>ツキ</t>
    </rPh>
    <phoneticPr fontId="1"/>
  </si>
  <si>
    <t>月日225</t>
    <rPh sb="0" eb="1">
      <t>ツキ</t>
    </rPh>
    <rPh sb="1" eb="2">
      <t>ヒ</t>
    </rPh>
    <phoneticPr fontId="1"/>
  </si>
  <si>
    <t>月226</t>
    <rPh sb="0" eb="1">
      <t>ツキ</t>
    </rPh>
    <phoneticPr fontId="1"/>
  </si>
  <si>
    <t>月日226</t>
    <rPh sb="0" eb="1">
      <t>ツキ</t>
    </rPh>
    <rPh sb="1" eb="2">
      <t>ヒ</t>
    </rPh>
    <phoneticPr fontId="1"/>
  </si>
  <si>
    <t>月227</t>
    <rPh sb="0" eb="1">
      <t>ツキ</t>
    </rPh>
    <phoneticPr fontId="1"/>
  </si>
  <si>
    <t>月日227</t>
    <rPh sb="0" eb="1">
      <t>ツキ</t>
    </rPh>
    <rPh sb="1" eb="2">
      <t>ヒ</t>
    </rPh>
    <phoneticPr fontId="1"/>
  </si>
  <si>
    <t>月228</t>
    <rPh sb="0" eb="1">
      <t>ツキ</t>
    </rPh>
    <phoneticPr fontId="1"/>
  </si>
  <si>
    <t>月日228</t>
    <rPh sb="0" eb="1">
      <t>ツキ</t>
    </rPh>
    <rPh sb="1" eb="2">
      <t>ヒ</t>
    </rPh>
    <phoneticPr fontId="1"/>
  </si>
  <si>
    <t>月229</t>
    <rPh sb="0" eb="1">
      <t>ツキ</t>
    </rPh>
    <phoneticPr fontId="1"/>
  </si>
  <si>
    <t>月日229</t>
    <rPh sb="0" eb="1">
      <t>ツキ</t>
    </rPh>
    <rPh sb="1" eb="2">
      <t>ヒ</t>
    </rPh>
    <phoneticPr fontId="1"/>
  </si>
  <si>
    <t>月230</t>
    <rPh sb="0" eb="1">
      <t>ツキ</t>
    </rPh>
    <phoneticPr fontId="1"/>
  </si>
  <si>
    <t>月日230</t>
    <rPh sb="0" eb="1">
      <t>ツキ</t>
    </rPh>
    <rPh sb="1" eb="2">
      <t>ヒ</t>
    </rPh>
    <phoneticPr fontId="1"/>
  </si>
  <si>
    <t>月231</t>
    <rPh sb="0" eb="1">
      <t>ツキ</t>
    </rPh>
    <phoneticPr fontId="1"/>
  </si>
  <si>
    <t>月日231</t>
    <rPh sb="0" eb="1">
      <t>ツキ</t>
    </rPh>
    <rPh sb="1" eb="2">
      <t>ヒ</t>
    </rPh>
    <phoneticPr fontId="1"/>
  </si>
  <si>
    <t>月232</t>
    <rPh sb="0" eb="1">
      <t>ツキ</t>
    </rPh>
    <phoneticPr fontId="1"/>
  </si>
  <si>
    <t>月日232</t>
    <rPh sb="0" eb="1">
      <t>ツキ</t>
    </rPh>
    <rPh sb="1" eb="2">
      <t>ヒ</t>
    </rPh>
    <phoneticPr fontId="1"/>
  </si>
  <si>
    <t>月233</t>
    <rPh sb="0" eb="1">
      <t>ツキ</t>
    </rPh>
    <phoneticPr fontId="1"/>
  </si>
  <si>
    <t>月日233</t>
    <rPh sb="0" eb="1">
      <t>ツキ</t>
    </rPh>
    <rPh sb="1" eb="2">
      <t>ヒ</t>
    </rPh>
    <phoneticPr fontId="1"/>
  </si>
  <si>
    <t>月234</t>
    <rPh sb="0" eb="1">
      <t>ツキ</t>
    </rPh>
    <phoneticPr fontId="1"/>
  </si>
  <si>
    <t>月日234</t>
    <rPh sb="0" eb="1">
      <t>ツキ</t>
    </rPh>
    <rPh sb="1" eb="2">
      <t>ヒ</t>
    </rPh>
    <phoneticPr fontId="1"/>
  </si>
  <si>
    <t>月235</t>
    <rPh sb="0" eb="1">
      <t>ツキ</t>
    </rPh>
    <phoneticPr fontId="1"/>
  </si>
  <si>
    <t>月日235</t>
    <rPh sb="0" eb="1">
      <t>ツキ</t>
    </rPh>
    <rPh sb="1" eb="2">
      <t>ヒ</t>
    </rPh>
    <phoneticPr fontId="1"/>
  </si>
  <si>
    <t>月236</t>
    <rPh sb="0" eb="1">
      <t>ツキ</t>
    </rPh>
    <phoneticPr fontId="1"/>
  </si>
  <si>
    <t>月日236</t>
    <rPh sb="0" eb="1">
      <t>ツキ</t>
    </rPh>
    <rPh sb="1" eb="2">
      <t>ヒ</t>
    </rPh>
    <phoneticPr fontId="1"/>
  </si>
  <si>
    <t>月237</t>
    <rPh sb="0" eb="1">
      <t>ツキ</t>
    </rPh>
    <phoneticPr fontId="1"/>
  </si>
  <si>
    <t>月日237</t>
    <rPh sb="0" eb="1">
      <t>ツキ</t>
    </rPh>
    <rPh sb="1" eb="2">
      <t>ヒ</t>
    </rPh>
    <phoneticPr fontId="1"/>
  </si>
  <si>
    <t>月238</t>
    <rPh sb="0" eb="1">
      <t>ツキ</t>
    </rPh>
    <phoneticPr fontId="1"/>
  </si>
  <si>
    <t>月日238</t>
    <rPh sb="0" eb="1">
      <t>ツキ</t>
    </rPh>
    <rPh sb="1" eb="2">
      <t>ヒ</t>
    </rPh>
    <phoneticPr fontId="1"/>
  </si>
  <si>
    <t>月239</t>
    <rPh sb="0" eb="1">
      <t>ツキ</t>
    </rPh>
    <phoneticPr fontId="1"/>
  </si>
  <si>
    <t>月日239</t>
    <rPh sb="0" eb="1">
      <t>ツキ</t>
    </rPh>
    <rPh sb="1" eb="2">
      <t>ヒ</t>
    </rPh>
    <phoneticPr fontId="1"/>
  </si>
  <si>
    <t>月240</t>
    <rPh sb="0" eb="1">
      <t>ツキ</t>
    </rPh>
    <phoneticPr fontId="1"/>
  </si>
  <si>
    <t>月日240</t>
    <rPh sb="0" eb="1">
      <t>ツキ</t>
    </rPh>
    <rPh sb="1" eb="2">
      <t>ヒ</t>
    </rPh>
    <phoneticPr fontId="1"/>
  </si>
  <si>
    <t>月241</t>
    <rPh sb="0" eb="1">
      <t>ツキ</t>
    </rPh>
    <phoneticPr fontId="1"/>
  </si>
  <si>
    <t>月日241</t>
    <rPh sb="0" eb="1">
      <t>ツキ</t>
    </rPh>
    <rPh sb="1" eb="2">
      <t>ヒ</t>
    </rPh>
    <phoneticPr fontId="1"/>
  </si>
  <si>
    <t>月242</t>
    <rPh sb="0" eb="1">
      <t>ツキ</t>
    </rPh>
    <phoneticPr fontId="1"/>
  </si>
  <si>
    <t>月日242</t>
    <rPh sb="0" eb="1">
      <t>ツキ</t>
    </rPh>
    <rPh sb="1" eb="2">
      <t>ヒ</t>
    </rPh>
    <phoneticPr fontId="1"/>
  </si>
  <si>
    <t>月243</t>
    <rPh sb="0" eb="1">
      <t>ツキ</t>
    </rPh>
    <phoneticPr fontId="1"/>
  </si>
  <si>
    <t>月日243</t>
    <rPh sb="0" eb="1">
      <t>ツキ</t>
    </rPh>
    <rPh sb="1" eb="2">
      <t>ヒ</t>
    </rPh>
    <phoneticPr fontId="1"/>
  </si>
  <si>
    <t>月244</t>
    <rPh sb="0" eb="1">
      <t>ツキ</t>
    </rPh>
    <phoneticPr fontId="1"/>
  </si>
  <si>
    <t>月日244</t>
    <rPh sb="0" eb="1">
      <t>ツキ</t>
    </rPh>
    <rPh sb="1" eb="2">
      <t>ヒ</t>
    </rPh>
    <phoneticPr fontId="1"/>
  </si>
  <si>
    <t>月245</t>
    <rPh sb="0" eb="1">
      <t>ツキ</t>
    </rPh>
    <phoneticPr fontId="1"/>
  </si>
  <si>
    <t>月日245</t>
    <rPh sb="0" eb="1">
      <t>ツキ</t>
    </rPh>
    <rPh sb="1" eb="2">
      <t>ヒ</t>
    </rPh>
    <phoneticPr fontId="1"/>
  </si>
  <si>
    <t>月246</t>
    <rPh sb="0" eb="1">
      <t>ツキ</t>
    </rPh>
    <phoneticPr fontId="1"/>
  </si>
  <si>
    <t>月日246</t>
    <rPh sb="0" eb="1">
      <t>ツキ</t>
    </rPh>
    <rPh sb="1" eb="2">
      <t>ヒ</t>
    </rPh>
    <phoneticPr fontId="1"/>
  </si>
  <si>
    <t>月247</t>
    <rPh sb="0" eb="1">
      <t>ツキ</t>
    </rPh>
    <phoneticPr fontId="1"/>
  </si>
  <si>
    <t>月日247</t>
    <rPh sb="0" eb="1">
      <t>ツキ</t>
    </rPh>
    <rPh sb="1" eb="2">
      <t>ヒ</t>
    </rPh>
    <phoneticPr fontId="1"/>
  </si>
  <si>
    <t>月248</t>
    <rPh sb="0" eb="1">
      <t>ツキ</t>
    </rPh>
    <phoneticPr fontId="1"/>
  </si>
  <si>
    <t>月日248</t>
    <rPh sb="0" eb="1">
      <t>ツキ</t>
    </rPh>
    <rPh sb="1" eb="2">
      <t>ヒ</t>
    </rPh>
    <phoneticPr fontId="1"/>
  </si>
  <si>
    <t>月249</t>
    <rPh sb="0" eb="1">
      <t>ツキ</t>
    </rPh>
    <phoneticPr fontId="1"/>
  </si>
  <si>
    <t>月日249</t>
    <rPh sb="0" eb="1">
      <t>ツキ</t>
    </rPh>
    <rPh sb="1" eb="2">
      <t>ヒ</t>
    </rPh>
    <phoneticPr fontId="1"/>
  </si>
  <si>
    <t>月250</t>
    <rPh sb="0" eb="1">
      <t>ツキ</t>
    </rPh>
    <phoneticPr fontId="1"/>
  </si>
  <si>
    <t>月日250</t>
    <rPh sb="0" eb="1">
      <t>ツキ</t>
    </rPh>
    <rPh sb="1" eb="2">
      <t>ヒ</t>
    </rPh>
    <phoneticPr fontId="1"/>
  </si>
  <si>
    <t>月251</t>
    <rPh sb="0" eb="1">
      <t>ツキ</t>
    </rPh>
    <phoneticPr fontId="1"/>
  </si>
  <si>
    <t>月日251</t>
    <rPh sb="0" eb="1">
      <t>ツキ</t>
    </rPh>
    <rPh sb="1" eb="2">
      <t>ヒ</t>
    </rPh>
    <phoneticPr fontId="1"/>
  </si>
  <si>
    <t>月252</t>
    <rPh sb="0" eb="1">
      <t>ツキ</t>
    </rPh>
    <phoneticPr fontId="1"/>
  </si>
  <si>
    <t>月日252</t>
    <rPh sb="0" eb="1">
      <t>ツキ</t>
    </rPh>
    <rPh sb="1" eb="2">
      <t>ヒ</t>
    </rPh>
    <phoneticPr fontId="1"/>
  </si>
  <si>
    <t>月253</t>
    <rPh sb="0" eb="1">
      <t>ツキ</t>
    </rPh>
    <phoneticPr fontId="1"/>
  </si>
  <si>
    <t>月日253</t>
    <rPh sb="0" eb="1">
      <t>ツキ</t>
    </rPh>
    <rPh sb="1" eb="2">
      <t>ヒ</t>
    </rPh>
    <phoneticPr fontId="1"/>
  </si>
  <si>
    <t>月254</t>
    <rPh sb="0" eb="1">
      <t>ツキ</t>
    </rPh>
    <phoneticPr fontId="1"/>
  </si>
  <si>
    <t>月日254</t>
    <rPh sb="0" eb="1">
      <t>ツキ</t>
    </rPh>
    <rPh sb="1" eb="2">
      <t>ヒ</t>
    </rPh>
    <phoneticPr fontId="1"/>
  </si>
  <si>
    <t>月255</t>
    <rPh sb="0" eb="1">
      <t>ツキ</t>
    </rPh>
    <phoneticPr fontId="1"/>
  </si>
  <si>
    <t>月日255</t>
    <rPh sb="0" eb="1">
      <t>ツキ</t>
    </rPh>
    <rPh sb="1" eb="2">
      <t>ヒ</t>
    </rPh>
    <phoneticPr fontId="1"/>
  </si>
  <si>
    <t>月256</t>
    <rPh sb="0" eb="1">
      <t>ツキ</t>
    </rPh>
    <phoneticPr fontId="1"/>
  </si>
  <si>
    <t>月日256</t>
    <rPh sb="0" eb="1">
      <t>ツキ</t>
    </rPh>
    <rPh sb="1" eb="2">
      <t>ヒ</t>
    </rPh>
    <phoneticPr fontId="1"/>
  </si>
  <si>
    <t>月257</t>
    <rPh sb="0" eb="1">
      <t>ツキ</t>
    </rPh>
    <phoneticPr fontId="1"/>
  </si>
  <si>
    <t>月日257</t>
    <rPh sb="0" eb="1">
      <t>ツキ</t>
    </rPh>
    <rPh sb="1" eb="2">
      <t>ヒ</t>
    </rPh>
    <phoneticPr fontId="1"/>
  </si>
  <si>
    <t>月258</t>
    <rPh sb="0" eb="1">
      <t>ツキ</t>
    </rPh>
    <phoneticPr fontId="1"/>
  </si>
  <si>
    <t>月日258</t>
    <rPh sb="0" eb="1">
      <t>ツキ</t>
    </rPh>
    <rPh sb="1" eb="2">
      <t>ヒ</t>
    </rPh>
    <phoneticPr fontId="1"/>
  </si>
  <si>
    <t>月259</t>
    <rPh sb="0" eb="1">
      <t>ツキ</t>
    </rPh>
    <phoneticPr fontId="1"/>
  </si>
  <si>
    <t>月日259</t>
    <rPh sb="0" eb="1">
      <t>ツキ</t>
    </rPh>
    <rPh sb="1" eb="2">
      <t>ヒ</t>
    </rPh>
    <phoneticPr fontId="1"/>
  </si>
  <si>
    <t>月260</t>
    <rPh sb="0" eb="1">
      <t>ツキ</t>
    </rPh>
    <phoneticPr fontId="1"/>
  </si>
  <si>
    <t>月日260</t>
    <rPh sb="0" eb="1">
      <t>ツキ</t>
    </rPh>
    <rPh sb="1" eb="2">
      <t>ヒ</t>
    </rPh>
    <phoneticPr fontId="1"/>
  </si>
  <si>
    <t>月261</t>
    <rPh sb="0" eb="1">
      <t>ツキ</t>
    </rPh>
    <phoneticPr fontId="1"/>
  </si>
  <si>
    <t>月日261</t>
    <rPh sb="0" eb="1">
      <t>ツキ</t>
    </rPh>
    <rPh sb="1" eb="2">
      <t>ヒ</t>
    </rPh>
    <phoneticPr fontId="1"/>
  </si>
  <si>
    <t>月262</t>
    <rPh sb="0" eb="1">
      <t>ツキ</t>
    </rPh>
    <phoneticPr fontId="1"/>
  </si>
  <si>
    <t>月日262</t>
    <rPh sb="0" eb="1">
      <t>ツキ</t>
    </rPh>
    <rPh sb="1" eb="2">
      <t>ヒ</t>
    </rPh>
    <phoneticPr fontId="1"/>
  </si>
  <si>
    <t>月263</t>
    <rPh sb="0" eb="1">
      <t>ツキ</t>
    </rPh>
    <phoneticPr fontId="1"/>
  </si>
  <si>
    <t>月日263</t>
    <rPh sb="0" eb="1">
      <t>ツキ</t>
    </rPh>
    <rPh sb="1" eb="2">
      <t>ヒ</t>
    </rPh>
    <phoneticPr fontId="1"/>
  </si>
  <si>
    <t>月264</t>
    <rPh sb="0" eb="1">
      <t>ツキ</t>
    </rPh>
    <phoneticPr fontId="1"/>
  </si>
  <si>
    <t>月日264</t>
    <rPh sb="0" eb="1">
      <t>ツキ</t>
    </rPh>
    <rPh sb="1" eb="2">
      <t>ヒ</t>
    </rPh>
    <phoneticPr fontId="1"/>
  </si>
  <si>
    <t>月265</t>
    <rPh sb="0" eb="1">
      <t>ツキ</t>
    </rPh>
    <phoneticPr fontId="1"/>
  </si>
  <si>
    <t>月日265</t>
    <rPh sb="0" eb="1">
      <t>ツキ</t>
    </rPh>
    <rPh sb="1" eb="2">
      <t>ヒ</t>
    </rPh>
    <phoneticPr fontId="1"/>
  </si>
  <si>
    <t>月266</t>
    <rPh sb="0" eb="1">
      <t>ツキ</t>
    </rPh>
    <phoneticPr fontId="1"/>
  </si>
  <si>
    <t>月日266</t>
    <rPh sb="0" eb="1">
      <t>ツキ</t>
    </rPh>
    <rPh sb="1" eb="2">
      <t>ヒ</t>
    </rPh>
    <phoneticPr fontId="1"/>
  </si>
  <si>
    <t>月267</t>
    <rPh sb="0" eb="1">
      <t>ツキ</t>
    </rPh>
    <phoneticPr fontId="1"/>
  </si>
  <si>
    <t>月日267</t>
    <rPh sb="0" eb="1">
      <t>ツキ</t>
    </rPh>
    <rPh sb="1" eb="2">
      <t>ヒ</t>
    </rPh>
    <phoneticPr fontId="1"/>
  </si>
  <si>
    <t>月268</t>
    <rPh sb="0" eb="1">
      <t>ツキ</t>
    </rPh>
    <phoneticPr fontId="1"/>
  </si>
  <si>
    <t>月日268</t>
    <rPh sb="0" eb="1">
      <t>ツキ</t>
    </rPh>
    <rPh sb="1" eb="2">
      <t>ヒ</t>
    </rPh>
    <phoneticPr fontId="1"/>
  </si>
  <si>
    <t>月269</t>
    <rPh sb="0" eb="1">
      <t>ツキ</t>
    </rPh>
    <phoneticPr fontId="1"/>
  </si>
  <si>
    <t>月日269</t>
    <rPh sb="0" eb="1">
      <t>ツキ</t>
    </rPh>
    <rPh sb="1" eb="2">
      <t>ヒ</t>
    </rPh>
    <phoneticPr fontId="1"/>
  </si>
  <si>
    <t>月270</t>
    <rPh sb="0" eb="1">
      <t>ツキ</t>
    </rPh>
    <phoneticPr fontId="1"/>
  </si>
  <si>
    <t>月日270</t>
    <rPh sb="0" eb="1">
      <t>ツキ</t>
    </rPh>
    <rPh sb="1" eb="2">
      <t>ヒ</t>
    </rPh>
    <phoneticPr fontId="1"/>
  </si>
  <si>
    <t>月271</t>
    <rPh sb="0" eb="1">
      <t>ツキ</t>
    </rPh>
    <phoneticPr fontId="1"/>
  </si>
  <si>
    <t>月日271</t>
    <rPh sb="0" eb="1">
      <t>ツキ</t>
    </rPh>
    <rPh sb="1" eb="2">
      <t>ヒ</t>
    </rPh>
    <phoneticPr fontId="1"/>
  </si>
  <si>
    <t>月272</t>
    <rPh sb="0" eb="1">
      <t>ツキ</t>
    </rPh>
    <phoneticPr fontId="1"/>
  </si>
  <si>
    <t>月日272</t>
    <rPh sb="0" eb="1">
      <t>ツキ</t>
    </rPh>
    <rPh sb="1" eb="2">
      <t>ヒ</t>
    </rPh>
    <phoneticPr fontId="1"/>
  </si>
  <si>
    <t>月273</t>
    <rPh sb="0" eb="1">
      <t>ツキ</t>
    </rPh>
    <phoneticPr fontId="1"/>
  </si>
  <si>
    <t>月日273</t>
    <rPh sb="0" eb="1">
      <t>ツキ</t>
    </rPh>
    <rPh sb="1" eb="2">
      <t>ヒ</t>
    </rPh>
    <phoneticPr fontId="1"/>
  </si>
  <si>
    <t>月274</t>
    <rPh sb="0" eb="1">
      <t>ツキ</t>
    </rPh>
    <phoneticPr fontId="1"/>
  </si>
  <si>
    <t>月日274</t>
    <rPh sb="0" eb="1">
      <t>ツキ</t>
    </rPh>
    <rPh sb="1" eb="2">
      <t>ヒ</t>
    </rPh>
    <phoneticPr fontId="1"/>
  </si>
  <si>
    <t>月275</t>
    <rPh sb="0" eb="1">
      <t>ツキ</t>
    </rPh>
    <phoneticPr fontId="1"/>
  </si>
  <si>
    <t>月日275</t>
    <rPh sb="0" eb="1">
      <t>ツキ</t>
    </rPh>
    <rPh sb="1" eb="2">
      <t>ヒ</t>
    </rPh>
    <phoneticPr fontId="1"/>
  </si>
  <si>
    <t>月276</t>
    <rPh sb="0" eb="1">
      <t>ツキ</t>
    </rPh>
    <phoneticPr fontId="1"/>
  </si>
  <si>
    <t>月日276</t>
    <rPh sb="0" eb="1">
      <t>ツキ</t>
    </rPh>
    <rPh sb="1" eb="2">
      <t>ヒ</t>
    </rPh>
    <phoneticPr fontId="1"/>
  </si>
  <si>
    <t>月277</t>
    <rPh sb="0" eb="1">
      <t>ツキ</t>
    </rPh>
    <phoneticPr fontId="1"/>
  </si>
  <si>
    <t>月日277</t>
    <rPh sb="0" eb="1">
      <t>ツキ</t>
    </rPh>
    <rPh sb="1" eb="2">
      <t>ヒ</t>
    </rPh>
    <phoneticPr fontId="1"/>
  </si>
  <si>
    <t>月278</t>
    <rPh sb="0" eb="1">
      <t>ツキ</t>
    </rPh>
    <phoneticPr fontId="1"/>
  </si>
  <si>
    <t>月日278</t>
    <rPh sb="0" eb="1">
      <t>ツキ</t>
    </rPh>
    <rPh sb="1" eb="2">
      <t>ヒ</t>
    </rPh>
    <phoneticPr fontId="1"/>
  </si>
  <si>
    <t>月279</t>
    <rPh sb="0" eb="1">
      <t>ツキ</t>
    </rPh>
    <phoneticPr fontId="1"/>
  </si>
  <si>
    <t>月日279</t>
    <rPh sb="0" eb="1">
      <t>ツキ</t>
    </rPh>
    <rPh sb="1" eb="2">
      <t>ヒ</t>
    </rPh>
    <phoneticPr fontId="1"/>
  </si>
  <si>
    <t>月280</t>
    <rPh sb="0" eb="1">
      <t>ツキ</t>
    </rPh>
    <phoneticPr fontId="1"/>
  </si>
  <si>
    <t>月日280</t>
    <rPh sb="0" eb="1">
      <t>ツキ</t>
    </rPh>
    <rPh sb="1" eb="2">
      <t>ヒ</t>
    </rPh>
    <phoneticPr fontId="1"/>
  </si>
  <si>
    <t>月281</t>
    <rPh sb="0" eb="1">
      <t>ツキ</t>
    </rPh>
    <phoneticPr fontId="1"/>
  </si>
  <si>
    <t>月日281</t>
    <rPh sb="0" eb="1">
      <t>ツキ</t>
    </rPh>
    <rPh sb="1" eb="2">
      <t>ヒ</t>
    </rPh>
    <phoneticPr fontId="1"/>
  </si>
  <si>
    <t>月282</t>
    <rPh sb="0" eb="1">
      <t>ツキ</t>
    </rPh>
    <phoneticPr fontId="1"/>
  </si>
  <si>
    <t>月日282</t>
    <rPh sb="0" eb="1">
      <t>ツキ</t>
    </rPh>
    <rPh sb="1" eb="2">
      <t>ヒ</t>
    </rPh>
    <phoneticPr fontId="1"/>
  </si>
  <si>
    <t>月283</t>
    <rPh sb="0" eb="1">
      <t>ツキ</t>
    </rPh>
    <phoneticPr fontId="1"/>
  </si>
  <si>
    <t>月日283</t>
    <rPh sb="0" eb="1">
      <t>ツキ</t>
    </rPh>
    <rPh sb="1" eb="2">
      <t>ヒ</t>
    </rPh>
    <phoneticPr fontId="1"/>
  </si>
  <si>
    <t>月284</t>
    <rPh sb="0" eb="1">
      <t>ツキ</t>
    </rPh>
    <phoneticPr fontId="1"/>
  </si>
  <si>
    <t>月日284</t>
    <rPh sb="0" eb="1">
      <t>ツキ</t>
    </rPh>
    <rPh sb="1" eb="2">
      <t>ヒ</t>
    </rPh>
    <phoneticPr fontId="1"/>
  </si>
  <si>
    <t>月285</t>
    <rPh sb="0" eb="1">
      <t>ツキ</t>
    </rPh>
    <phoneticPr fontId="1"/>
  </si>
  <si>
    <t>月日285</t>
    <rPh sb="0" eb="1">
      <t>ツキ</t>
    </rPh>
    <rPh sb="1" eb="2">
      <t>ヒ</t>
    </rPh>
    <phoneticPr fontId="1"/>
  </si>
  <si>
    <t>月286</t>
    <rPh sb="0" eb="1">
      <t>ツキ</t>
    </rPh>
    <phoneticPr fontId="1"/>
  </si>
  <si>
    <t>月日286</t>
    <rPh sb="0" eb="1">
      <t>ツキ</t>
    </rPh>
    <rPh sb="1" eb="2">
      <t>ヒ</t>
    </rPh>
    <phoneticPr fontId="1"/>
  </si>
  <si>
    <t>月287</t>
    <rPh sb="0" eb="1">
      <t>ツキ</t>
    </rPh>
    <phoneticPr fontId="1"/>
  </si>
  <si>
    <t>月日287</t>
    <rPh sb="0" eb="1">
      <t>ツキ</t>
    </rPh>
    <rPh sb="1" eb="2">
      <t>ヒ</t>
    </rPh>
    <phoneticPr fontId="1"/>
  </si>
  <si>
    <t>月288</t>
    <rPh sb="0" eb="1">
      <t>ツキ</t>
    </rPh>
    <phoneticPr fontId="1"/>
  </si>
  <si>
    <t>月日288</t>
    <rPh sb="0" eb="1">
      <t>ツキ</t>
    </rPh>
    <rPh sb="1" eb="2">
      <t>ヒ</t>
    </rPh>
    <phoneticPr fontId="1"/>
  </si>
  <si>
    <t>月289</t>
    <rPh sb="0" eb="1">
      <t>ツキ</t>
    </rPh>
    <phoneticPr fontId="1"/>
  </si>
  <si>
    <t>月日289</t>
    <rPh sb="0" eb="1">
      <t>ツキ</t>
    </rPh>
    <rPh sb="1" eb="2">
      <t>ヒ</t>
    </rPh>
    <phoneticPr fontId="1"/>
  </si>
  <si>
    <t>月290</t>
    <rPh sb="0" eb="1">
      <t>ツキ</t>
    </rPh>
    <phoneticPr fontId="1"/>
  </si>
  <si>
    <t>月日290</t>
    <rPh sb="0" eb="1">
      <t>ツキ</t>
    </rPh>
    <rPh sb="1" eb="2">
      <t>ヒ</t>
    </rPh>
    <phoneticPr fontId="1"/>
  </si>
  <si>
    <t>月291</t>
    <rPh sb="0" eb="1">
      <t>ツキ</t>
    </rPh>
    <phoneticPr fontId="1"/>
  </si>
  <si>
    <t>月日291</t>
    <rPh sb="0" eb="1">
      <t>ツキ</t>
    </rPh>
    <rPh sb="1" eb="2">
      <t>ヒ</t>
    </rPh>
    <phoneticPr fontId="1"/>
  </si>
  <si>
    <t>月292</t>
    <rPh sb="0" eb="1">
      <t>ツキ</t>
    </rPh>
    <phoneticPr fontId="1"/>
  </si>
  <si>
    <t>月日292</t>
    <rPh sb="0" eb="1">
      <t>ツキ</t>
    </rPh>
    <rPh sb="1" eb="2">
      <t>ヒ</t>
    </rPh>
    <phoneticPr fontId="1"/>
  </si>
  <si>
    <t>月293</t>
    <rPh sb="0" eb="1">
      <t>ツキ</t>
    </rPh>
    <phoneticPr fontId="1"/>
  </si>
  <si>
    <t>月日293</t>
    <rPh sb="0" eb="1">
      <t>ツキ</t>
    </rPh>
    <rPh sb="1" eb="2">
      <t>ヒ</t>
    </rPh>
    <phoneticPr fontId="1"/>
  </si>
  <si>
    <t>月294</t>
    <rPh sb="0" eb="1">
      <t>ツキ</t>
    </rPh>
    <phoneticPr fontId="1"/>
  </si>
  <si>
    <t>月日294</t>
    <rPh sb="0" eb="1">
      <t>ツキ</t>
    </rPh>
    <rPh sb="1" eb="2">
      <t>ヒ</t>
    </rPh>
    <phoneticPr fontId="1"/>
  </si>
  <si>
    <t>月295</t>
    <rPh sb="0" eb="1">
      <t>ツキ</t>
    </rPh>
    <phoneticPr fontId="1"/>
  </si>
  <si>
    <t>月日295</t>
    <rPh sb="0" eb="1">
      <t>ツキ</t>
    </rPh>
    <rPh sb="1" eb="2">
      <t>ヒ</t>
    </rPh>
    <phoneticPr fontId="1"/>
  </si>
  <si>
    <t>月296</t>
    <rPh sb="0" eb="1">
      <t>ツキ</t>
    </rPh>
    <phoneticPr fontId="1"/>
  </si>
  <si>
    <t>月日296</t>
    <rPh sb="0" eb="1">
      <t>ツキ</t>
    </rPh>
    <rPh sb="1" eb="2">
      <t>ヒ</t>
    </rPh>
    <phoneticPr fontId="1"/>
  </si>
  <si>
    <t>月297</t>
    <rPh sb="0" eb="1">
      <t>ツキ</t>
    </rPh>
    <phoneticPr fontId="1"/>
  </si>
  <si>
    <t>月日297</t>
    <rPh sb="0" eb="1">
      <t>ツキ</t>
    </rPh>
    <rPh sb="1" eb="2">
      <t>ヒ</t>
    </rPh>
    <phoneticPr fontId="1"/>
  </si>
  <si>
    <t>月298</t>
    <rPh sb="0" eb="1">
      <t>ツキ</t>
    </rPh>
    <phoneticPr fontId="1"/>
  </si>
  <si>
    <t>月日298</t>
    <rPh sb="0" eb="1">
      <t>ツキ</t>
    </rPh>
    <rPh sb="1" eb="2">
      <t>ヒ</t>
    </rPh>
    <phoneticPr fontId="1"/>
  </si>
  <si>
    <t>月299</t>
    <rPh sb="0" eb="1">
      <t>ツキ</t>
    </rPh>
    <phoneticPr fontId="1"/>
  </si>
  <si>
    <t>月日299</t>
    <rPh sb="0" eb="1">
      <t>ツキ</t>
    </rPh>
    <rPh sb="1" eb="2">
      <t>ヒ</t>
    </rPh>
    <phoneticPr fontId="1"/>
  </si>
  <si>
    <t>月300</t>
    <rPh sb="0" eb="1">
      <t>ツキ</t>
    </rPh>
    <phoneticPr fontId="1"/>
  </si>
  <si>
    <t>月日300</t>
    <rPh sb="0" eb="1">
      <t>ツキ</t>
    </rPh>
    <rPh sb="1" eb="2">
      <t>ヒ</t>
    </rPh>
    <phoneticPr fontId="1"/>
  </si>
  <si>
    <t>月301</t>
    <rPh sb="0" eb="1">
      <t>ツキ</t>
    </rPh>
    <phoneticPr fontId="1"/>
  </si>
  <si>
    <t>月日301</t>
    <rPh sb="0" eb="1">
      <t>ツキ</t>
    </rPh>
    <rPh sb="1" eb="2">
      <t>ヒ</t>
    </rPh>
    <phoneticPr fontId="1"/>
  </si>
  <si>
    <t>月302</t>
    <rPh sb="0" eb="1">
      <t>ツキ</t>
    </rPh>
    <phoneticPr fontId="1"/>
  </si>
  <si>
    <t>月日302</t>
    <rPh sb="0" eb="1">
      <t>ツキ</t>
    </rPh>
    <rPh sb="1" eb="2">
      <t>ヒ</t>
    </rPh>
    <phoneticPr fontId="1"/>
  </si>
  <si>
    <t>月303</t>
    <rPh sb="0" eb="1">
      <t>ツキ</t>
    </rPh>
    <phoneticPr fontId="1"/>
  </si>
  <si>
    <t>月日303</t>
    <rPh sb="0" eb="1">
      <t>ツキ</t>
    </rPh>
    <rPh sb="1" eb="2">
      <t>ヒ</t>
    </rPh>
    <phoneticPr fontId="1"/>
  </si>
  <si>
    <t>月304</t>
    <rPh sb="0" eb="1">
      <t>ツキ</t>
    </rPh>
    <phoneticPr fontId="1"/>
  </si>
  <si>
    <t>月日304</t>
    <rPh sb="0" eb="1">
      <t>ツキ</t>
    </rPh>
    <rPh sb="1" eb="2">
      <t>ヒ</t>
    </rPh>
    <phoneticPr fontId="1"/>
  </si>
  <si>
    <t>月305</t>
    <rPh sb="0" eb="1">
      <t>ツキ</t>
    </rPh>
    <phoneticPr fontId="1"/>
  </si>
  <si>
    <t>月日305</t>
    <rPh sb="0" eb="1">
      <t>ツキ</t>
    </rPh>
    <rPh sb="1" eb="2">
      <t>ヒ</t>
    </rPh>
    <phoneticPr fontId="1"/>
  </si>
  <si>
    <t>月306</t>
    <rPh sb="0" eb="1">
      <t>ツキ</t>
    </rPh>
    <phoneticPr fontId="1"/>
  </si>
  <si>
    <t>月日306</t>
    <rPh sb="0" eb="1">
      <t>ツキ</t>
    </rPh>
    <rPh sb="1" eb="2">
      <t>ヒ</t>
    </rPh>
    <phoneticPr fontId="1"/>
  </si>
  <si>
    <t>月307</t>
    <rPh sb="0" eb="1">
      <t>ツキ</t>
    </rPh>
    <phoneticPr fontId="1"/>
  </si>
  <si>
    <t>月日307</t>
    <rPh sb="0" eb="1">
      <t>ツキ</t>
    </rPh>
    <rPh sb="1" eb="2">
      <t>ヒ</t>
    </rPh>
    <phoneticPr fontId="1"/>
  </si>
  <si>
    <t>月308</t>
    <rPh sb="0" eb="1">
      <t>ツキ</t>
    </rPh>
    <phoneticPr fontId="1"/>
  </si>
  <si>
    <t>月日308</t>
    <rPh sb="0" eb="1">
      <t>ツキ</t>
    </rPh>
    <rPh sb="1" eb="2">
      <t>ヒ</t>
    </rPh>
    <phoneticPr fontId="1"/>
  </si>
  <si>
    <t>月309</t>
    <rPh sb="0" eb="1">
      <t>ツキ</t>
    </rPh>
    <phoneticPr fontId="1"/>
  </si>
  <si>
    <t>月日309</t>
    <rPh sb="0" eb="1">
      <t>ツキ</t>
    </rPh>
    <rPh sb="1" eb="2">
      <t>ヒ</t>
    </rPh>
    <phoneticPr fontId="1"/>
  </si>
  <si>
    <t>月310</t>
    <rPh sb="0" eb="1">
      <t>ツキ</t>
    </rPh>
    <phoneticPr fontId="1"/>
  </si>
  <si>
    <t>月日310</t>
    <rPh sb="0" eb="1">
      <t>ツキ</t>
    </rPh>
    <rPh sb="1" eb="2">
      <t>ヒ</t>
    </rPh>
    <phoneticPr fontId="1"/>
  </si>
  <si>
    <t>月311</t>
    <rPh sb="0" eb="1">
      <t>ツキ</t>
    </rPh>
    <phoneticPr fontId="1"/>
  </si>
  <si>
    <t>月日311</t>
    <rPh sb="0" eb="1">
      <t>ツキ</t>
    </rPh>
    <rPh sb="1" eb="2">
      <t>ヒ</t>
    </rPh>
    <phoneticPr fontId="1"/>
  </si>
  <si>
    <t>月312</t>
    <rPh sb="0" eb="1">
      <t>ツキ</t>
    </rPh>
    <phoneticPr fontId="1"/>
  </si>
  <si>
    <t>月日312</t>
    <rPh sb="0" eb="1">
      <t>ツキ</t>
    </rPh>
    <rPh sb="1" eb="2">
      <t>ヒ</t>
    </rPh>
    <phoneticPr fontId="1"/>
  </si>
  <si>
    <t>月313</t>
    <rPh sb="0" eb="1">
      <t>ツキ</t>
    </rPh>
    <phoneticPr fontId="1"/>
  </si>
  <si>
    <t>月日313</t>
    <rPh sb="0" eb="1">
      <t>ツキ</t>
    </rPh>
    <rPh sb="1" eb="2">
      <t>ヒ</t>
    </rPh>
    <phoneticPr fontId="1"/>
  </si>
  <si>
    <t>月314</t>
    <rPh sb="0" eb="1">
      <t>ツキ</t>
    </rPh>
    <phoneticPr fontId="1"/>
  </si>
  <si>
    <t>月日314</t>
    <rPh sb="0" eb="1">
      <t>ツキ</t>
    </rPh>
    <rPh sb="1" eb="2">
      <t>ヒ</t>
    </rPh>
    <phoneticPr fontId="1"/>
  </si>
  <si>
    <t>月315</t>
    <rPh sb="0" eb="1">
      <t>ツキ</t>
    </rPh>
    <phoneticPr fontId="1"/>
  </si>
  <si>
    <t>月日315</t>
    <rPh sb="0" eb="1">
      <t>ツキ</t>
    </rPh>
    <rPh sb="1" eb="2">
      <t>ヒ</t>
    </rPh>
    <phoneticPr fontId="1"/>
  </si>
  <si>
    <t>月316</t>
    <rPh sb="0" eb="1">
      <t>ツキ</t>
    </rPh>
    <phoneticPr fontId="1"/>
  </si>
  <si>
    <t>月日316</t>
    <rPh sb="0" eb="1">
      <t>ツキ</t>
    </rPh>
    <rPh sb="1" eb="2">
      <t>ヒ</t>
    </rPh>
    <phoneticPr fontId="1"/>
  </si>
  <si>
    <t>月317</t>
    <rPh sb="0" eb="1">
      <t>ツキ</t>
    </rPh>
    <phoneticPr fontId="1"/>
  </si>
  <si>
    <t>月日317</t>
    <rPh sb="0" eb="1">
      <t>ツキ</t>
    </rPh>
    <rPh sb="1" eb="2">
      <t>ヒ</t>
    </rPh>
    <phoneticPr fontId="1"/>
  </si>
  <si>
    <t>月318</t>
    <rPh sb="0" eb="1">
      <t>ツキ</t>
    </rPh>
    <phoneticPr fontId="1"/>
  </si>
  <si>
    <t>月日318</t>
    <rPh sb="0" eb="1">
      <t>ツキ</t>
    </rPh>
    <rPh sb="1" eb="2">
      <t>ヒ</t>
    </rPh>
    <phoneticPr fontId="1"/>
  </si>
  <si>
    <t>月319</t>
    <rPh sb="0" eb="1">
      <t>ツキ</t>
    </rPh>
    <phoneticPr fontId="1"/>
  </si>
  <si>
    <t>月日319</t>
    <rPh sb="0" eb="1">
      <t>ツキ</t>
    </rPh>
    <rPh sb="1" eb="2">
      <t>ヒ</t>
    </rPh>
    <phoneticPr fontId="1"/>
  </si>
  <si>
    <t>月320</t>
    <rPh sb="0" eb="1">
      <t>ツキ</t>
    </rPh>
    <phoneticPr fontId="1"/>
  </si>
  <si>
    <t>月日320</t>
    <rPh sb="0" eb="1">
      <t>ツキ</t>
    </rPh>
    <rPh sb="1" eb="2">
      <t>ヒ</t>
    </rPh>
    <phoneticPr fontId="1"/>
  </si>
  <si>
    <t>月321</t>
    <rPh sb="0" eb="1">
      <t>ツキ</t>
    </rPh>
    <phoneticPr fontId="1"/>
  </si>
  <si>
    <t>月日321</t>
    <rPh sb="0" eb="1">
      <t>ツキ</t>
    </rPh>
    <rPh sb="1" eb="2">
      <t>ヒ</t>
    </rPh>
    <phoneticPr fontId="1"/>
  </si>
  <si>
    <t>月322</t>
    <rPh sb="0" eb="1">
      <t>ツキ</t>
    </rPh>
    <phoneticPr fontId="1"/>
  </si>
  <si>
    <t>月日322</t>
    <rPh sb="0" eb="1">
      <t>ツキ</t>
    </rPh>
    <rPh sb="1" eb="2">
      <t>ヒ</t>
    </rPh>
    <phoneticPr fontId="1"/>
  </si>
  <si>
    <t>月323</t>
    <rPh sb="0" eb="1">
      <t>ツキ</t>
    </rPh>
    <phoneticPr fontId="1"/>
  </si>
  <si>
    <t>月日323</t>
    <rPh sb="0" eb="1">
      <t>ツキ</t>
    </rPh>
    <rPh sb="1" eb="2">
      <t>ヒ</t>
    </rPh>
    <phoneticPr fontId="1"/>
  </si>
  <si>
    <t>月324</t>
    <rPh sb="0" eb="1">
      <t>ツキ</t>
    </rPh>
    <phoneticPr fontId="1"/>
  </si>
  <si>
    <t>月日324</t>
    <rPh sb="0" eb="1">
      <t>ツキ</t>
    </rPh>
    <rPh sb="1" eb="2">
      <t>ヒ</t>
    </rPh>
    <phoneticPr fontId="1"/>
  </si>
  <si>
    <t>月325</t>
    <rPh sb="0" eb="1">
      <t>ツキ</t>
    </rPh>
    <phoneticPr fontId="1"/>
  </si>
  <si>
    <t>月日325</t>
    <rPh sb="0" eb="1">
      <t>ツキ</t>
    </rPh>
    <rPh sb="1" eb="2">
      <t>ヒ</t>
    </rPh>
    <phoneticPr fontId="1"/>
  </si>
  <si>
    <t>月326</t>
    <rPh sb="0" eb="1">
      <t>ツキ</t>
    </rPh>
    <phoneticPr fontId="1"/>
  </si>
  <si>
    <t>月日326</t>
    <rPh sb="0" eb="1">
      <t>ツキ</t>
    </rPh>
    <rPh sb="1" eb="2">
      <t>ヒ</t>
    </rPh>
    <phoneticPr fontId="1"/>
  </si>
  <si>
    <t>月327</t>
    <rPh sb="0" eb="1">
      <t>ツキ</t>
    </rPh>
    <phoneticPr fontId="1"/>
  </si>
  <si>
    <t>月日327</t>
    <rPh sb="0" eb="1">
      <t>ツキ</t>
    </rPh>
    <rPh sb="1" eb="2">
      <t>ヒ</t>
    </rPh>
    <phoneticPr fontId="1"/>
  </si>
  <si>
    <t>月328</t>
    <rPh sb="0" eb="1">
      <t>ツキ</t>
    </rPh>
    <phoneticPr fontId="1"/>
  </si>
  <si>
    <t>月日328</t>
    <rPh sb="0" eb="1">
      <t>ツキ</t>
    </rPh>
    <rPh sb="1" eb="2">
      <t>ヒ</t>
    </rPh>
    <phoneticPr fontId="1"/>
  </si>
  <si>
    <t>月329</t>
    <rPh sb="0" eb="1">
      <t>ツキ</t>
    </rPh>
    <phoneticPr fontId="1"/>
  </si>
  <si>
    <t>月日329</t>
    <rPh sb="0" eb="1">
      <t>ツキ</t>
    </rPh>
    <rPh sb="1" eb="2">
      <t>ヒ</t>
    </rPh>
    <phoneticPr fontId="1"/>
  </si>
  <si>
    <t>月330</t>
    <rPh sb="0" eb="1">
      <t>ツキ</t>
    </rPh>
    <phoneticPr fontId="1"/>
  </si>
  <si>
    <t>月日330</t>
    <rPh sb="0" eb="1">
      <t>ツキ</t>
    </rPh>
    <rPh sb="1" eb="2">
      <t>ヒ</t>
    </rPh>
    <phoneticPr fontId="1"/>
  </si>
  <si>
    <t>月331</t>
    <rPh sb="0" eb="1">
      <t>ツキ</t>
    </rPh>
    <phoneticPr fontId="1"/>
  </si>
  <si>
    <t>月日331</t>
    <rPh sb="0" eb="1">
      <t>ツキ</t>
    </rPh>
    <rPh sb="1" eb="2">
      <t>ヒ</t>
    </rPh>
    <phoneticPr fontId="1"/>
  </si>
  <si>
    <t>月332</t>
    <rPh sb="0" eb="1">
      <t>ツキ</t>
    </rPh>
    <phoneticPr fontId="1"/>
  </si>
  <si>
    <t>月日332</t>
    <rPh sb="0" eb="1">
      <t>ツキ</t>
    </rPh>
    <rPh sb="1" eb="2">
      <t>ヒ</t>
    </rPh>
    <phoneticPr fontId="1"/>
  </si>
  <si>
    <t>月333</t>
    <rPh sb="0" eb="1">
      <t>ツキ</t>
    </rPh>
    <phoneticPr fontId="1"/>
  </si>
  <si>
    <t>月日333</t>
    <rPh sb="0" eb="1">
      <t>ツキ</t>
    </rPh>
    <rPh sb="1" eb="2">
      <t>ヒ</t>
    </rPh>
    <phoneticPr fontId="1"/>
  </si>
  <si>
    <t>月334</t>
    <rPh sb="0" eb="1">
      <t>ツキ</t>
    </rPh>
    <phoneticPr fontId="1"/>
  </si>
  <si>
    <t>月日334</t>
    <rPh sb="0" eb="1">
      <t>ツキ</t>
    </rPh>
    <rPh sb="1" eb="2">
      <t>ヒ</t>
    </rPh>
    <phoneticPr fontId="1"/>
  </si>
  <si>
    <t>月335</t>
    <rPh sb="0" eb="1">
      <t>ツキ</t>
    </rPh>
    <phoneticPr fontId="1"/>
  </si>
  <si>
    <t>月日335</t>
    <rPh sb="0" eb="1">
      <t>ツキ</t>
    </rPh>
    <rPh sb="1" eb="2">
      <t>ヒ</t>
    </rPh>
    <phoneticPr fontId="1"/>
  </si>
  <si>
    <t>月336</t>
    <rPh sb="0" eb="1">
      <t>ツキ</t>
    </rPh>
    <phoneticPr fontId="1"/>
  </si>
  <si>
    <t>月日336</t>
    <rPh sb="0" eb="1">
      <t>ツキ</t>
    </rPh>
    <rPh sb="1" eb="2">
      <t>ヒ</t>
    </rPh>
    <phoneticPr fontId="1"/>
  </si>
  <si>
    <t>月337</t>
    <rPh sb="0" eb="1">
      <t>ツキ</t>
    </rPh>
    <phoneticPr fontId="1"/>
  </si>
  <si>
    <t>月日337</t>
    <rPh sb="0" eb="1">
      <t>ツキ</t>
    </rPh>
    <rPh sb="1" eb="2">
      <t>ヒ</t>
    </rPh>
    <phoneticPr fontId="1"/>
  </si>
  <si>
    <t>月338</t>
    <rPh sb="0" eb="1">
      <t>ツキ</t>
    </rPh>
    <phoneticPr fontId="1"/>
  </si>
  <si>
    <t>月日338</t>
    <rPh sb="0" eb="1">
      <t>ツキ</t>
    </rPh>
    <rPh sb="1" eb="2">
      <t>ヒ</t>
    </rPh>
    <phoneticPr fontId="1"/>
  </si>
  <si>
    <t>月339</t>
    <rPh sb="0" eb="1">
      <t>ツキ</t>
    </rPh>
    <phoneticPr fontId="1"/>
  </si>
  <si>
    <t>月日339</t>
    <rPh sb="0" eb="1">
      <t>ツキ</t>
    </rPh>
    <rPh sb="1" eb="2">
      <t>ヒ</t>
    </rPh>
    <phoneticPr fontId="1"/>
  </si>
  <si>
    <t>月340</t>
    <rPh sb="0" eb="1">
      <t>ツキ</t>
    </rPh>
    <phoneticPr fontId="1"/>
  </si>
  <si>
    <t>月日340</t>
    <rPh sb="0" eb="1">
      <t>ツキ</t>
    </rPh>
    <rPh sb="1" eb="2">
      <t>ヒ</t>
    </rPh>
    <phoneticPr fontId="1"/>
  </si>
  <si>
    <t>月341</t>
    <rPh sb="0" eb="1">
      <t>ツキ</t>
    </rPh>
    <phoneticPr fontId="1"/>
  </si>
  <si>
    <t>月日341</t>
    <rPh sb="0" eb="1">
      <t>ツキ</t>
    </rPh>
    <rPh sb="1" eb="2">
      <t>ヒ</t>
    </rPh>
    <phoneticPr fontId="1"/>
  </si>
  <si>
    <t>月342</t>
    <rPh sb="0" eb="1">
      <t>ツキ</t>
    </rPh>
    <phoneticPr fontId="1"/>
  </si>
  <si>
    <t>月日342</t>
    <rPh sb="0" eb="1">
      <t>ツキ</t>
    </rPh>
    <rPh sb="1" eb="2">
      <t>ヒ</t>
    </rPh>
    <phoneticPr fontId="1"/>
  </si>
  <si>
    <t>月343</t>
    <rPh sb="0" eb="1">
      <t>ツキ</t>
    </rPh>
    <phoneticPr fontId="1"/>
  </si>
  <si>
    <t>月日343</t>
    <rPh sb="0" eb="1">
      <t>ツキ</t>
    </rPh>
    <rPh sb="1" eb="2">
      <t>ヒ</t>
    </rPh>
    <phoneticPr fontId="1"/>
  </si>
  <si>
    <t>月344</t>
    <rPh sb="0" eb="1">
      <t>ツキ</t>
    </rPh>
    <phoneticPr fontId="1"/>
  </si>
  <si>
    <t>月日344</t>
    <rPh sb="0" eb="1">
      <t>ツキ</t>
    </rPh>
    <rPh sb="1" eb="2">
      <t>ヒ</t>
    </rPh>
    <phoneticPr fontId="1"/>
  </si>
  <si>
    <t>月345</t>
    <rPh sb="0" eb="1">
      <t>ツキ</t>
    </rPh>
    <phoneticPr fontId="1"/>
  </si>
  <si>
    <t>月日345</t>
    <rPh sb="0" eb="1">
      <t>ツキ</t>
    </rPh>
    <rPh sb="1" eb="2">
      <t>ヒ</t>
    </rPh>
    <phoneticPr fontId="1"/>
  </si>
  <si>
    <t>月346</t>
    <rPh sb="0" eb="1">
      <t>ツキ</t>
    </rPh>
    <phoneticPr fontId="1"/>
  </si>
  <si>
    <t>月日346</t>
    <rPh sb="0" eb="1">
      <t>ツキ</t>
    </rPh>
    <rPh sb="1" eb="2">
      <t>ヒ</t>
    </rPh>
    <phoneticPr fontId="1"/>
  </si>
  <si>
    <t>月347</t>
    <rPh sb="0" eb="1">
      <t>ツキ</t>
    </rPh>
    <phoneticPr fontId="1"/>
  </si>
  <si>
    <t>月日347</t>
    <rPh sb="0" eb="1">
      <t>ツキ</t>
    </rPh>
    <rPh sb="1" eb="2">
      <t>ヒ</t>
    </rPh>
    <phoneticPr fontId="1"/>
  </si>
  <si>
    <t>月348</t>
    <rPh sb="0" eb="1">
      <t>ツキ</t>
    </rPh>
    <phoneticPr fontId="1"/>
  </si>
  <si>
    <t>月日348</t>
    <rPh sb="0" eb="1">
      <t>ツキ</t>
    </rPh>
    <rPh sb="1" eb="2">
      <t>ヒ</t>
    </rPh>
    <phoneticPr fontId="1"/>
  </si>
  <si>
    <t>月349</t>
    <rPh sb="0" eb="1">
      <t>ツキ</t>
    </rPh>
    <phoneticPr fontId="1"/>
  </si>
  <si>
    <t>月日349</t>
    <rPh sb="0" eb="1">
      <t>ツキ</t>
    </rPh>
    <rPh sb="1" eb="2">
      <t>ヒ</t>
    </rPh>
    <phoneticPr fontId="1"/>
  </si>
  <si>
    <t>月350</t>
    <rPh sb="0" eb="1">
      <t>ツキ</t>
    </rPh>
    <phoneticPr fontId="1"/>
  </si>
  <si>
    <t>月日350</t>
    <rPh sb="0" eb="1">
      <t>ツキ</t>
    </rPh>
    <rPh sb="1" eb="2">
      <t>ヒ</t>
    </rPh>
    <phoneticPr fontId="1"/>
  </si>
  <si>
    <t>月351</t>
    <rPh sb="0" eb="1">
      <t>ツキ</t>
    </rPh>
    <phoneticPr fontId="1"/>
  </si>
  <si>
    <t>月日351</t>
    <rPh sb="0" eb="1">
      <t>ツキ</t>
    </rPh>
    <rPh sb="1" eb="2">
      <t>ヒ</t>
    </rPh>
    <phoneticPr fontId="1"/>
  </si>
  <si>
    <t>月352</t>
    <rPh sb="0" eb="1">
      <t>ツキ</t>
    </rPh>
    <phoneticPr fontId="1"/>
  </si>
  <si>
    <t>月日352</t>
    <rPh sb="0" eb="1">
      <t>ツキ</t>
    </rPh>
    <rPh sb="1" eb="2">
      <t>ヒ</t>
    </rPh>
    <phoneticPr fontId="1"/>
  </si>
  <si>
    <t>月353</t>
    <rPh sb="0" eb="1">
      <t>ツキ</t>
    </rPh>
    <phoneticPr fontId="1"/>
  </si>
  <si>
    <t>月日353</t>
    <rPh sb="0" eb="1">
      <t>ツキ</t>
    </rPh>
    <rPh sb="1" eb="2">
      <t>ヒ</t>
    </rPh>
    <phoneticPr fontId="1"/>
  </si>
  <si>
    <t>月354</t>
    <rPh sb="0" eb="1">
      <t>ツキ</t>
    </rPh>
    <phoneticPr fontId="1"/>
  </si>
  <si>
    <t>月日354</t>
    <rPh sb="0" eb="1">
      <t>ツキ</t>
    </rPh>
    <rPh sb="1" eb="2">
      <t>ヒ</t>
    </rPh>
    <phoneticPr fontId="1"/>
  </si>
  <si>
    <t>月355</t>
    <rPh sb="0" eb="1">
      <t>ツキ</t>
    </rPh>
    <phoneticPr fontId="1"/>
  </si>
  <si>
    <t>月日355</t>
    <rPh sb="0" eb="1">
      <t>ツキ</t>
    </rPh>
    <rPh sb="1" eb="2">
      <t>ヒ</t>
    </rPh>
    <phoneticPr fontId="1"/>
  </si>
  <si>
    <t>月356</t>
    <rPh sb="0" eb="1">
      <t>ツキ</t>
    </rPh>
    <phoneticPr fontId="1"/>
  </si>
  <si>
    <t>月日356</t>
    <rPh sb="0" eb="1">
      <t>ツキ</t>
    </rPh>
    <rPh sb="1" eb="2">
      <t>ヒ</t>
    </rPh>
    <phoneticPr fontId="1"/>
  </si>
  <si>
    <t>月357</t>
    <rPh sb="0" eb="1">
      <t>ツキ</t>
    </rPh>
    <phoneticPr fontId="1"/>
  </si>
  <si>
    <t>月日357</t>
    <rPh sb="0" eb="1">
      <t>ツキ</t>
    </rPh>
    <rPh sb="1" eb="2">
      <t>ヒ</t>
    </rPh>
    <phoneticPr fontId="1"/>
  </si>
  <si>
    <t>月358</t>
    <rPh sb="0" eb="1">
      <t>ツキ</t>
    </rPh>
    <phoneticPr fontId="1"/>
  </si>
  <si>
    <t>月日358</t>
    <rPh sb="0" eb="1">
      <t>ツキ</t>
    </rPh>
    <rPh sb="1" eb="2">
      <t>ヒ</t>
    </rPh>
    <phoneticPr fontId="1"/>
  </si>
  <si>
    <t>月359</t>
    <rPh sb="0" eb="1">
      <t>ツキ</t>
    </rPh>
    <phoneticPr fontId="1"/>
  </si>
  <si>
    <t>月日359</t>
    <rPh sb="0" eb="1">
      <t>ツキ</t>
    </rPh>
    <rPh sb="1" eb="2">
      <t>ヒ</t>
    </rPh>
    <phoneticPr fontId="1"/>
  </si>
  <si>
    <t>月360</t>
    <rPh sb="0" eb="1">
      <t>ツキ</t>
    </rPh>
    <phoneticPr fontId="1"/>
  </si>
  <si>
    <t>月日360</t>
    <rPh sb="0" eb="1">
      <t>ツキ</t>
    </rPh>
    <rPh sb="1" eb="2">
      <t>ヒ</t>
    </rPh>
    <phoneticPr fontId="1"/>
  </si>
  <si>
    <t>月361</t>
    <rPh sb="0" eb="1">
      <t>ツキ</t>
    </rPh>
    <phoneticPr fontId="1"/>
  </si>
  <si>
    <t>月日361</t>
    <rPh sb="0" eb="1">
      <t>ツキ</t>
    </rPh>
    <rPh sb="1" eb="2">
      <t>ヒ</t>
    </rPh>
    <phoneticPr fontId="1"/>
  </si>
  <si>
    <t>月362</t>
    <rPh sb="0" eb="1">
      <t>ツキ</t>
    </rPh>
    <phoneticPr fontId="1"/>
  </si>
  <si>
    <t>月日362</t>
    <rPh sb="0" eb="1">
      <t>ツキ</t>
    </rPh>
    <rPh sb="1" eb="2">
      <t>ヒ</t>
    </rPh>
    <phoneticPr fontId="1"/>
  </si>
  <si>
    <t>月363</t>
    <rPh sb="0" eb="1">
      <t>ツキ</t>
    </rPh>
    <phoneticPr fontId="1"/>
  </si>
  <si>
    <t>月日363</t>
    <rPh sb="0" eb="1">
      <t>ツキ</t>
    </rPh>
    <rPh sb="1" eb="2">
      <t>ヒ</t>
    </rPh>
    <phoneticPr fontId="1"/>
  </si>
  <si>
    <t>月364</t>
    <rPh sb="0" eb="1">
      <t>ツキ</t>
    </rPh>
    <phoneticPr fontId="1"/>
  </si>
  <si>
    <t>月日364</t>
    <rPh sb="0" eb="1">
      <t>ツキ</t>
    </rPh>
    <rPh sb="1" eb="2">
      <t>ヒ</t>
    </rPh>
    <phoneticPr fontId="1"/>
  </si>
  <si>
    <t>月365</t>
    <rPh sb="0" eb="1">
      <t>ツキ</t>
    </rPh>
    <phoneticPr fontId="1"/>
  </si>
  <si>
    <t>月日365</t>
    <rPh sb="0" eb="1">
      <t>ツキ</t>
    </rPh>
    <rPh sb="1" eb="2">
      <t>ヒ</t>
    </rPh>
    <phoneticPr fontId="1"/>
  </si>
  <si>
    <t>月366</t>
    <rPh sb="0" eb="1">
      <t>ツキ</t>
    </rPh>
    <phoneticPr fontId="1"/>
  </si>
  <si>
    <t>月日366</t>
    <rPh sb="0" eb="1">
      <t>ツキ</t>
    </rPh>
    <rPh sb="1" eb="2">
      <t>ヒ</t>
    </rPh>
    <phoneticPr fontId="1"/>
  </si>
  <si>
    <t>月367</t>
    <rPh sb="0" eb="1">
      <t>ツキ</t>
    </rPh>
    <phoneticPr fontId="1"/>
  </si>
  <si>
    <t>月日367</t>
    <rPh sb="0" eb="1">
      <t>ツキ</t>
    </rPh>
    <rPh sb="1" eb="2">
      <t>ヒ</t>
    </rPh>
    <phoneticPr fontId="1"/>
  </si>
  <si>
    <t>月368</t>
    <rPh sb="0" eb="1">
      <t>ツキ</t>
    </rPh>
    <phoneticPr fontId="1"/>
  </si>
  <si>
    <t>月日368</t>
    <rPh sb="0" eb="1">
      <t>ツキ</t>
    </rPh>
    <rPh sb="1" eb="2">
      <t>ヒ</t>
    </rPh>
    <phoneticPr fontId="1"/>
  </si>
  <si>
    <t>月369</t>
    <rPh sb="0" eb="1">
      <t>ツキ</t>
    </rPh>
    <phoneticPr fontId="1"/>
  </si>
  <si>
    <t>月日369</t>
    <rPh sb="0" eb="1">
      <t>ツキ</t>
    </rPh>
    <rPh sb="1" eb="2">
      <t>ヒ</t>
    </rPh>
    <phoneticPr fontId="1"/>
  </si>
  <si>
    <t>月370</t>
    <rPh sb="0" eb="1">
      <t>ツキ</t>
    </rPh>
    <phoneticPr fontId="1"/>
  </si>
  <si>
    <t>月日370</t>
    <rPh sb="0" eb="1">
      <t>ツキ</t>
    </rPh>
    <rPh sb="1" eb="2">
      <t>ヒ</t>
    </rPh>
    <phoneticPr fontId="1"/>
  </si>
  <si>
    <t>月371</t>
    <rPh sb="0" eb="1">
      <t>ツキ</t>
    </rPh>
    <phoneticPr fontId="1"/>
  </si>
  <si>
    <t>月日371</t>
    <rPh sb="0" eb="1">
      <t>ツキ</t>
    </rPh>
    <rPh sb="1" eb="2">
      <t>ヒ</t>
    </rPh>
    <phoneticPr fontId="1"/>
  </si>
  <si>
    <t>月372</t>
    <rPh sb="0" eb="1">
      <t>ツキ</t>
    </rPh>
    <phoneticPr fontId="1"/>
  </si>
  <si>
    <t>月日372</t>
    <rPh sb="0" eb="1">
      <t>ツキ</t>
    </rPh>
    <rPh sb="1" eb="2">
      <t>ヒ</t>
    </rPh>
    <phoneticPr fontId="1"/>
  </si>
  <si>
    <t>月373</t>
    <rPh sb="0" eb="1">
      <t>ツキ</t>
    </rPh>
    <phoneticPr fontId="1"/>
  </si>
  <si>
    <t>月日373</t>
    <rPh sb="0" eb="1">
      <t>ツキ</t>
    </rPh>
    <rPh sb="1" eb="2">
      <t>ヒ</t>
    </rPh>
    <phoneticPr fontId="1"/>
  </si>
  <si>
    <t>月374</t>
    <rPh sb="0" eb="1">
      <t>ツキ</t>
    </rPh>
    <phoneticPr fontId="1"/>
  </si>
  <si>
    <t>月日374</t>
    <rPh sb="0" eb="1">
      <t>ツキ</t>
    </rPh>
    <rPh sb="1" eb="2">
      <t>ヒ</t>
    </rPh>
    <phoneticPr fontId="1"/>
  </si>
  <si>
    <t>月375</t>
    <rPh sb="0" eb="1">
      <t>ツキ</t>
    </rPh>
    <phoneticPr fontId="1"/>
  </si>
  <si>
    <t>月日375</t>
    <rPh sb="0" eb="1">
      <t>ツキ</t>
    </rPh>
    <rPh sb="1" eb="2">
      <t>ヒ</t>
    </rPh>
    <phoneticPr fontId="1"/>
  </si>
  <si>
    <t>月376</t>
    <rPh sb="0" eb="1">
      <t>ツキ</t>
    </rPh>
    <phoneticPr fontId="1"/>
  </si>
  <si>
    <t>月日376</t>
    <rPh sb="0" eb="1">
      <t>ツキ</t>
    </rPh>
    <rPh sb="1" eb="2">
      <t>ヒ</t>
    </rPh>
    <phoneticPr fontId="1"/>
  </si>
  <si>
    <t>月377</t>
    <rPh sb="0" eb="1">
      <t>ツキ</t>
    </rPh>
    <phoneticPr fontId="1"/>
  </si>
  <si>
    <t>月日377</t>
    <rPh sb="0" eb="1">
      <t>ツキ</t>
    </rPh>
    <rPh sb="1" eb="2">
      <t>ヒ</t>
    </rPh>
    <phoneticPr fontId="1"/>
  </si>
  <si>
    <t>月378</t>
    <rPh sb="0" eb="1">
      <t>ツキ</t>
    </rPh>
    <phoneticPr fontId="1"/>
  </si>
  <si>
    <t>月日378</t>
    <rPh sb="0" eb="1">
      <t>ツキ</t>
    </rPh>
    <rPh sb="1" eb="2">
      <t>ヒ</t>
    </rPh>
    <phoneticPr fontId="1"/>
  </si>
  <si>
    <t>月379</t>
    <rPh sb="0" eb="1">
      <t>ツキ</t>
    </rPh>
    <phoneticPr fontId="1"/>
  </si>
  <si>
    <t>月日379</t>
    <rPh sb="0" eb="1">
      <t>ツキ</t>
    </rPh>
    <rPh sb="1" eb="2">
      <t>ヒ</t>
    </rPh>
    <phoneticPr fontId="1"/>
  </si>
  <si>
    <t>月380</t>
    <rPh sb="0" eb="1">
      <t>ツキ</t>
    </rPh>
    <phoneticPr fontId="1"/>
  </si>
  <si>
    <t>月日380</t>
    <rPh sb="0" eb="1">
      <t>ツキ</t>
    </rPh>
    <rPh sb="1" eb="2">
      <t>ヒ</t>
    </rPh>
    <phoneticPr fontId="1"/>
  </si>
  <si>
    <t>月381</t>
    <rPh sb="0" eb="1">
      <t>ツキ</t>
    </rPh>
    <phoneticPr fontId="1"/>
  </si>
  <si>
    <t>月日381</t>
    <rPh sb="0" eb="1">
      <t>ツキ</t>
    </rPh>
    <rPh sb="1" eb="2">
      <t>ヒ</t>
    </rPh>
    <phoneticPr fontId="1"/>
  </si>
  <si>
    <t>月382</t>
    <rPh sb="0" eb="1">
      <t>ツキ</t>
    </rPh>
    <phoneticPr fontId="1"/>
  </si>
  <si>
    <t>月日382</t>
    <rPh sb="0" eb="1">
      <t>ツキ</t>
    </rPh>
    <rPh sb="1" eb="2">
      <t>ヒ</t>
    </rPh>
    <phoneticPr fontId="1"/>
  </si>
  <si>
    <t>月383</t>
    <rPh sb="0" eb="1">
      <t>ツキ</t>
    </rPh>
    <phoneticPr fontId="1"/>
  </si>
  <si>
    <t>月日383</t>
    <rPh sb="0" eb="1">
      <t>ツキ</t>
    </rPh>
    <rPh sb="1" eb="2">
      <t>ヒ</t>
    </rPh>
    <phoneticPr fontId="1"/>
  </si>
  <si>
    <t>月384</t>
    <rPh sb="0" eb="1">
      <t>ツキ</t>
    </rPh>
    <phoneticPr fontId="1"/>
  </si>
  <si>
    <t>月日384</t>
    <rPh sb="0" eb="1">
      <t>ツキ</t>
    </rPh>
    <rPh sb="1" eb="2">
      <t>ヒ</t>
    </rPh>
    <phoneticPr fontId="1"/>
  </si>
  <si>
    <t>月385</t>
    <rPh sb="0" eb="1">
      <t>ツキ</t>
    </rPh>
    <phoneticPr fontId="1"/>
  </si>
  <si>
    <t>月日385</t>
    <rPh sb="0" eb="1">
      <t>ツキ</t>
    </rPh>
    <rPh sb="1" eb="2">
      <t>ヒ</t>
    </rPh>
    <phoneticPr fontId="1"/>
  </si>
  <si>
    <t>月386</t>
    <rPh sb="0" eb="1">
      <t>ツキ</t>
    </rPh>
    <phoneticPr fontId="1"/>
  </si>
  <si>
    <t>月日386</t>
    <rPh sb="0" eb="1">
      <t>ツキ</t>
    </rPh>
    <rPh sb="1" eb="2">
      <t>ヒ</t>
    </rPh>
    <phoneticPr fontId="1"/>
  </si>
  <si>
    <t>月387</t>
    <rPh sb="0" eb="1">
      <t>ツキ</t>
    </rPh>
    <phoneticPr fontId="1"/>
  </si>
  <si>
    <t>月日387</t>
    <rPh sb="0" eb="1">
      <t>ツキ</t>
    </rPh>
    <rPh sb="1" eb="2">
      <t>ヒ</t>
    </rPh>
    <phoneticPr fontId="1"/>
  </si>
  <si>
    <t>月388</t>
    <rPh sb="0" eb="1">
      <t>ツキ</t>
    </rPh>
    <phoneticPr fontId="1"/>
  </si>
  <si>
    <t>月日388</t>
    <rPh sb="0" eb="1">
      <t>ツキ</t>
    </rPh>
    <rPh sb="1" eb="2">
      <t>ヒ</t>
    </rPh>
    <phoneticPr fontId="1"/>
  </si>
  <si>
    <t>月389</t>
    <rPh sb="0" eb="1">
      <t>ツキ</t>
    </rPh>
    <phoneticPr fontId="1"/>
  </si>
  <si>
    <t>月日389</t>
    <rPh sb="0" eb="1">
      <t>ツキ</t>
    </rPh>
    <rPh sb="1" eb="2">
      <t>ヒ</t>
    </rPh>
    <phoneticPr fontId="1"/>
  </si>
  <si>
    <t>月390</t>
    <rPh sb="0" eb="1">
      <t>ツキ</t>
    </rPh>
    <phoneticPr fontId="1"/>
  </si>
  <si>
    <t>月日390</t>
    <rPh sb="0" eb="1">
      <t>ツキ</t>
    </rPh>
    <rPh sb="1" eb="2">
      <t>ヒ</t>
    </rPh>
    <phoneticPr fontId="1"/>
  </si>
  <si>
    <t>月391</t>
    <rPh sb="0" eb="1">
      <t>ツキ</t>
    </rPh>
    <phoneticPr fontId="1"/>
  </si>
  <si>
    <t>月日391</t>
    <rPh sb="0" eb="1">
      <t>ツキ</t>
    </rPh>
    <rPh sb="1" eb="2">
      <t>ヒ</t>
    </rPh>
    <phoneticPr fontId="1"/>
  </si>
  <si>
    <t>月392</t>
    <rPh sb="0" eb="1">
      <t>ツキ</t>
    </rPh>
    <phoneticPr fontId="1"/>
  </si>
  <si>
    <t>月日392</t>
    <rPh sb="0" eb="1">
      <t>ツキ</t>
    </rPh>
    <rPh sb="1" eb="2">
      <t>ヒ</t>
    </rPh>
    <phoneticPr fontId="1"/>
  </si>
  <si>
    <t>月393</t>
    <rPh sb="0" eb="1">
      <t>ツキ</t>
    </rPh>
    <phoneticPr fontId="1"/>
  </si>
  <si>
    <t>月日393</t>
    <rPh sb="0" eb="1">
      <t>ツキ</t>
    </rPh>
    <rPh sb="1" eb="2">
      <t>ヒ</t>
    </rPh>
    <phoneticPr fontId="1"/>
  </si>
  <si>
    <t>月394</t>
    <rPh sb="0" eb="1">
      <t>ツキ</t>
    </rPh>
    <phoneticPr fontId="1"/>
  </si>
  <si>
    <t>月日394</t>
    <rPh sb="0" eb="1">
      <t>ツキ</t>
    </rPh>
    <rPh sb="1" eb="2">
      <t>ヒ</t>
    </rPh>
    <phoneticPr fontId="1"/>
  </si>
  <si>
    <t>月395</t>
    <rPh sb="0" eb="1">
      <t>ツキ</t>
    </rPh>
    <phoneticPr fontId="1"/>
  </si>
  <si>
    <t>月日395</t>
    <rPh sb="0" eb="1">
      <t>ツキ</t>
    </rPh>
    <rPh sb="1" eb="2">
      <t>ヒ</t>
    </rPh>
    <phoneticPr fontId="1"/>
  </si>
  <si>
    <t>月396</t>
    <rPh sb="0" eb="1">
      <t>ツキ</t>
    </rPh>
    <phoneticPr fontId="1"/>
  </si>
  <si>
    <t>月日396</t>
    <rPh sb="0" eb="1">
      <t>ツキ</t>
    </rPh>
    <rPh sb="1" eb="2">
      <t>ヒ</t>
    </rPh>
    <phoneticPr fontId="1"/>
  </si>
  <si>
    <t>月397</t>
    <rPh sb="0" eb="1">
      <t>ツキ</t>
    </rPh>
    <phoneticPr fontId="1"/>
  </si>
  <si>
    <t>月日397</t>
    <rPh sb="0" eb="1">
      <t>ツキ</t>
    </rPh>
    <rPh sb="1" eb="2">
      <t>ヒ</t>
    </rPh>
    <phoneticPr fontId="1"/>
  </si>
  <si>
    <t>月398</t>
    <rPh sb="0" eb="1">
      <t>ツキ</t>
    </rPh>
    <phoneticPr fontId="1"/>
  </si>
  <si>
    <t>月日398</t>
    <rPh sb="0" eb="1">
      <t>ツキ</t>
    </rPh>
    <rPh sb="1" eb="2">
      <t>ヒ</t>
    </rPh>
    <phoneticPr fontId="1"/>
  </si>
  <si>
    <t>月399</t>
    <rPh sb="0" eb="1">
      <t>ツキ</t>
    </rPh>
    <phoneticPr fontId="1"/>
  </si>
  <si>
    <t>月日399</t>
    <rPh sb="0" eb="1">
      <t>ツキ</t>
    </rPh>
    <rPh sb="1" eb="2">
      <t>ヒ</t>
    </rPh>
    <phoneticPr fontId="1"/>
  </si>
  <si>
    <t>月400</t>
    <rPh sb="0" eb="1">
      <t>ツキ</t>
    </rPh>
    <phoneticPr fontId="1"/>
  </si>
  <si>
    <t>月日400</t>
    <rPh sb="0" eb="1">
      <t>ツキ</t>
    </rPh>
    <rPh sb="1" eb="2">
      <t>ヒ</t>
    </rPh>
    <phoneticPr fontId="1"/>
  </si>
  <si>
    <t>月401</t>
    <rPh sb="0" eb="1">
      <t>ツキ</t>
    </rPh>
    <phoneticPr fontId="1"/>
  </si>
  <si>
    <t>月日401</t>
    <rPh sb="0" eb="1">
      <t>ツキ</t>
    </rPh>
    <rPh sb="1" eb="2">
      <t>ヒ</t>
    </rPh>
    <phoneticPr fontId="1"/>
  </si>
  <si>
    <t>月402</t>
    <rPh sb="0" eb="1">
      <t>ツキ</t>
    </rPh>
    <phoneticPr fontId="1"/>
  </si>
  <si>
    <t>月日402</t>
    <rPh sb="0" eb="1">
      <t>ツキ</t>
    </rPh>
    <rPh sb="1" eb="2">
      <t>ヒ</t>
    </rPh>
    <phoneticPr fontId="1"/>
  </si>
  <si>
    <t>月403</t>
    <rPh sb="0" eb="1">
      <t>ツキ</t>
    </rPh>
    <phoneticPr fontId="1"/>
  </si>
  <si>
    <t>月日403</t>
    <rPh sb="0" eb="1">
      <t>ツキ</t>
    </rPh>
    <rPh sb="1" eb="2">
      <t>ヒ</t>
    </rPh>
    <phoneticPr fontId="1"/>
  </si>
  <si>
    <t>月404</t>
    <rPh sb="0" eb="1">
      <t>ツキ</t>
    </rPh>
    <phoneticPr fontId="1"/>
  </si>
  <si>
    <t>月日404</t>
    <rPh sb="0" eb="1">
      <t>ツキ</t>
    </rPh>
    <rPh sb="1" eb="2">
      <t>ヒ</t>
    </rPh>
    <phoneticPr fontId="1"/>
  </si>
  <si>
    <t>月405</t>
    <rPh sb="0" eb="1">
      <t>ツキ</t>
    </rPh>
    <phoneticPr fontId="1"/>
  </si>
  <si>
    <t>月日405</t>
    <rPh sb="0" eb="1">
      <t>ツキ</t>
    </rPh>
    <rPh sb="1" eb="2">
      <t>ヒ</t>
    </rPh>
    <phoneticPr fontId="1"/>
  </si>
  <si>
    <t>月406</t>
    <rPh sb="0" eb="1">
      <t>ツキ</t>
    </rPh>
    <phoneticPr fontId="1"/>
  </si>
  <si>
    <t>月日406</t>
    <rPh sb="0" eb="1">
      <t>ツキ</t>
    </rPh>
    <rPh sb="1" eb="2">
      <t>ヒ</t>
    </rPh>
    <phoneticPr fontId="1"/>
  </si>
  <si>
    <t>月407</t>
    <rPh sb="0" eb="1">
      <t>ツキ</t>
    </rPh>
    <phoneticPr fontId="1"/>
  </si>
  <si>
    <t>月日407</t>
    <rPh sb="0" eb="1">
      <t>ツキ</t>
    </rPh>
    <rPh sb="1" eb="2">
      <t>ヒ</t>
    </rPh>
    <phoneticPr fontId="1"/>
  </si>
  <si>
    <t>月408</t>
    <rPh sb="0" eb="1">
      <t>ツキ</t>
    </rPh>
    <phoneticPr fontId="1"/>
  </si>
  <si>
    <t>月日408</t>
    <rPh sb="0" eb="1">
      <t>ツキ</t>
    </rPh>
    <rPh sb="1" eb="2">
      <t>ヒ</t>
    </rPh>
    <phoneticPr fontId="1"/>
  </si>
  <si>
    <t>月409</t>
    <rPh sb="0" eb="1">
      <t>ツキ</t>
    </rPh>
    <phoneticPr fontId="1"/>
  </si>
  <si>
    <t>月日409</t>
    <rPh sb="0" eb="1">
      <t>ツキ</t>
    </rPh>
    <rPh sb="1" eb="2">
      <t>ヒ</t>
    </rPh>
    <phoneticPr fontId="1"/>
  </si>
  <si>
    <t>月410</t>
    <rPh sb="0" eb="1">
      <t>ツキ</t>
    </rPh>
    <phoneticPr fontId="1"/>
  </si>
  <si>
    <t>月日410</t>
    <rPh sb="0" eb="1">
      <t>ツキ</t>
    </rPh>
    <rPh sb="1" eb="2">
      <t>ヒ</t>
    </rPh>
    <phoneticPr fontId="1"/>
  </si>
  <si>
    <t>月411</t>
    <rPh sb="0" eb="1">
      <t>ツキ</t>
    </rPh>
    <phoneticPr fontId="1"/>
  </si>
  <si>
    <t>月日411</t>
    <rPh sb="0" eb="1">
      <t>ツキ</t>
    </rPh>
    <rPh sb="1" eb="2">
      <t>ヒ</t>
    </rPh>
    <phoneticPr fontId="1"/>
  </si>
  <si>
    <t>月412</t>
    <rPh sb="0" eb="1">
      <t>ツキ</t>
    </rPh>
    <phoneticPr fontId="1"/>
  </si>
  <si>
    <t>月日412</t>
    <rPh sb="0" eb="1">
      <t>ツキ</t>
    </rPh>
    <rPh sb="1" eb="2">
      <t>ヒ</t>
    </rPh>
    <phoneticPr fontId="1"/>
  </si>
  <si>
    <t>月413</t>
    <rPh sb="0" eb="1">
      <t>ツキ</t>
    </rPh>
    <phoneticPr fontId="1"/>
  </si>
  <si>
    <t>月日413</t>
    <rPh sb="0" eb="1">
      <t>ツキ</t>
    </rPh>
    <rPh sb="1" eb="2">
      <t>ヒ</t>
    </rPh>
    <phoneticPr fontId="1"/>
  </si>
  <si>
    <t>月414</t>
    <rPh sb="0" eb="1">
      <t>ツキ</t>
    </rPh>
    <phoneticPr fontId="1"/>
  </si>
  <si>
    <t>月日414</t>
    <rPh sb="0" eb="1">
      <t>ツキ</t>
    </rPh>
    <rPh sb="1" eb="2">
      <t>ヒ</t>
    </rPh>
    <phoneticPr fontId="1"/>
  </si>
  <si>
    <t>月415</t>
    <rPh sb="0" eb="1">
      <t>ツキ</t>
    </rPh>
    <phoneticPr fontId="1"/>
  </si>
  <si>
    <t>月日415</t>
    <rPh sb="0" eb="1">
      <t>ツキ</t>
    </rPh>
    <rPh sb="1" eb="2">
      <t>ヒ</t>
    </rPh>
    <phoneticPr fontId="1"/>
  </si>
  <si>
    <t>月416</t>
    <rPh sb="0" eb="1">
      <t>ツキ</t>
    </rPh>
    <phoneticPr fontId="1"/>
  </si>
  <si>
    <t>月日416</t>
    <rPh sb="0" eb="1">
      <t>ツキ</t>
    </rPh>
    <rPh sb="1" eb="2">
      <t>ヒ</t>
    </rPh>
    <phoneticPr fontId="1"/>
  </si>
  <si>
    <t>月417</t>
    <rPh sb="0" eb="1">
      <t>ツキ</t>
    </rPh>
    <phoneticPr fontId="1"/>
  </si>
  <si>
    <t>月日417</t>
    <rPh sb="0" eb="1">
      <t>ツキ</t>
    </rPh>
    <rPh sb="1" eb="2">
      <t>ヒ</t>
    </rPh>
    <phoneticPr fontId="1"/>
  </si>
  <si>
    <t>月418</t>
    <rPh sb="0" eb="1">
      <t>ツキ</t>
    </rPh>
    <phoneticPr fontId="1"/>
  </si>
  <si>
    <t>月日418</t>
    <rPh sb="0" eb="1">
      <t>ツキ</t>
    </rPh>
    <rPh sb="1" eb="2">
      <t>ヒ</t>
    </rPh>
    <phoneticPr fontId="1"/>
  </si>
  <si>
    <t>月419</t>
    <rPh sb="0" eb="1">
      <t>ツキ</t>
    </rPh>
    <phoneticPr fontId="1"/>
  </si>
  <si>
    <t>月日419</t>
    <rPh sb="0" eb="1">
      <t>ツキ</t>
    </rPh>
    <rPh sb="1" eb="2">
      <t>ヒ</t>
    </rPh>
    <phoneticPr fontId="1"/>
  </si>
  <si>
    <t>月420</t>
    <rPh sb="0" eb="1">
      <t>ツキ</t>
    </rPh>
    <phoneticPr fontId="1"/>
  </si>
  <si>
    <t>月日420</t>
    <rPh sb="0" eb="1">
      <t>ツキ</t>
    </rPh>
    <rPh sb="1" eb="2">
      <t>ヒ</t>
    </rPh>
    <phoneticPr fontId="1"/>
  </si>
  <si>
    <t>月421</t>
    <rPh sb="0" eb="1">
      <t>ツキ</t>
    </rPh>
    <phoneticPr fontId="1"/>
  </si>
  <si>
    <t>月日421</t>
    <rPh sb="0" eb="1">
      <t>ツキ</t>
    </rPh>
    <rPh sb="1" eb="2">
      <t>ヒ</t>
    </rPh>
    <phoneticPr fontId="1"/>
  </si>
  <si>
    <t>月422</t>
    <rPh sb="0" eb="1">
      <t>ツキ</t>
    </rPh>
    <phoneticPr fontId="1"/>
  </si>
  <si>
    <t>月日422</t>
    <rPh sb="0" eb="1">
      <t>ツキ</t>
    </rPh>
    <rPh sb="1" eb="2">
      <t>ヒ</t>
    </rPh>
    <phoneticPr fontId="1"/>
  </si>
  <si>
    <t>月423</t>
    <rPh sb="0" eb="1">
      <t>ツキ</t>
    </rPh>
    <phoneticPr fontId="1"/>
  </si>
  <si>
    <t>月日423</t>
    <rPh sb="0" eb="1">
      <t>ツキ</t>
    </rPh>
    <rPh sb="1" eb="2">
      <t>ヒ</t>
    </rPh>
    <phoneticPr fontId="1"/>
  </si>
  <si>
    <t>月424</t>
    <rPh sb="0" eb="1">
      <t>ツキ</t>
    </rPh>
    <phoneticPr fontId="1"/>
  </si>
  <si>
    <t>月日424</t>
    <rPh sb="0" eb="1">
      <t>ツキ</t>
    </rPh>
    <rPh sb="1" eb="2">
      <t>ヒ</t>
    </rPh>
    <phoneticPr fontId="1"/>
  </si>
  <si>
    <t>月425</t>
    <rPh sb="0" eb="1">
      <t>ツキ</t>
    </rPh>
    <phoneticPr fontId="1"/>
  </si>
  <si>
    <t>月日425</t>
    <rPh sb="0" eb="1">
      <t>ツキ</t>
    </rPh>
    <rPh sb="1" eb="2">
      <t>ヒ</t>
    </rPh>
    <phoneticPr fontId="1"/>
  </si>
  <si>
    <t>月426</t>
    <rPh sb="0" eb="1">
      <t>ツキ</t>
    </rPh>
    <phoneticPr fontId="1"/>
  </si>
  <si>
    <t>月日426</t>
    <rPh sb="0" eb="1">
      <t>ツキ</t>
    </rPh>
    <rPh sb="1" eb="2">
      <t>ヒ</t>
    </rPh>
    <phoneticPr fontId="1"/>
  </si>
  <si>
    <t>月427</t>
    <rPh sb="0" eb="1">
      <t>ツキ</t>
    </rPh>
    <phoneticPr fontId="1"/>
  </si>
  <si>
    <t>月日427</t>
    <rPh sb="0" eb="1">
      <t>ツキ</t>
    </rPh>
    <rPh sb="1" eb="2">
      <t>ヒ</t>
    </rPh>
    <phoneticPr fontId="1"/>
  </si>
  <si>
    <t>月428</t>
    <rPh sb="0" eb="1">
      <t>ツキ</t>
    </rPh>
    <phoneticPr fontId="1"/>
  </si>
  <si>
    <t>月日428</t>
    <rPh sb="0" eb="1">
      <t>ツキ</t>
    </rPh>
    <rPh sb="1" eb="2">
      <t>ヒ</t>
    </rPh>
    <phoneticPr fontId="1"/>
  </si>
  <si>
    <t>月429</t>
    <rPh sb="0" eb="1">
      <t>ツキ</t>
    </rPh>
    <phoneticPr fontId="1"/>
  </si>
  <si>
    <t>月日429</t>
    <rPh sb="0" eb="1">
      <t>ツキ</t>
    </rPh>
    <rPh sb="1" eb="2">
      <t>ヒ</t>
    </rPh>
    <phoneticPr fontId="1"/>
  </si>
  <si>
    <t>月430</t>
    <rPh sb="0" eb="1">
      <t>ツキ</t>
    </rPh>
    <phoneticPr fontId="1"/>
  </si>
  <si>
    <t>月日430</t>
    <rPh sb="0" eb="1">
      <t>ツキ</t>
    </rPh>
    <rPh sb="1" eb="2">
      <t>ヒ</t>
    </rPh>
    <phoneticPr fontId="1"/>
  </si>
  <si>
    <t>月431</t>
    <rPh sb="0" eb="1">
      <t>ツキ</t>
    </rPh>
    <phoneticPr fontId="1"/>
  </si>
  <si>
    <t>月日431</t>
    <rPh sb="0" eb="1">
      <t>ツキ</t>
    </rPh>
    <rPh sb="1" eb="2">
      <t>ヒ</t>
    </rPh>
    <phoneticPr fontId="1"/>
  </si>
  <si>
    <t>月432</t>
    <rPh sb="0" eb="1">
      <t>ツキ</t>
    </rPh>
    <phoneticPr fontId="1"/>
  </si>
  <si>
    <t>月日432</t>
    <rPh sb="0" eb="1">
      <t>ツキ</t>
    </rPh>
    <rPh sb="1" eb="2">
      <t>ヒ</t>
    </rPh>
    <phoneticPr fontId="1"/>
  </si>
  <si>
    <t>月433</t>
    <rPh sb="0" eb="1">
      <t>ツキ</t>
    </rPh>
    <phoneticPr fontId="1"/>
  </si>
  <si>
    <t>月日433</t>
    <rPh sb="0" eb="1">
      <t>ツキ</t>
    </rPh>
    <rPh sb="1" eb="2">
      <t>ヒ</t>
    </rPh>
    <phoneticPr fontId="1"/>
  </si>
  <si>
    <t>月434</t>
    <rPh sb="0" eb="1">
      <t>ツキ</t>
    </rPh>
    <phoneticPr fontId="1"/>
  </si>
  <si>
    <t>月日434</t>
    <rPh sb="0" eb="1">
      <t>ツキ</t>
    </rPh>
    <rPh sb="1" eb="2">
      <t>ヒ</t>
    </rPh>
    <phoneticPr fontId="1"/>
  </si>
  <si>
    <t>月435</t>
    <rPh sb="0" eb="1">
      <t>ツキ</t>
    </rPh>
    <phoneticPr fontId="1"/>
  </si>
  <si>
    <t>月日435</t>
    <rPh sb="0" eb="1">
      <t>ツキ</t>
    </rPh>
    <rPh sb="1" eb="2">
      <t>ヒ</t>
    </rPh>
    <phoneticPr fontId="1"/>
  </si>
  <si>
    <t>月436</t>
    <rPh sb="0" eb="1">
      <t>ツキ</t>
    </rPh>
    <phoneticPr fontId="1"/>
  </si>
  <si>
    <t>月日436</t>
    <rPh sb="0" eb="1">
      <t>ツキ</t>
    </rPh>
    <rPh sb="1" eb="2">
      <t>ヒ</t>
    </rPh>
    <phoneticPr fontId="1"/>
  </si>
  <si>
    <t>月437</t>
    <rPh sb="0" eb="1">
      <t>ツキ</t>
    </rPh>
    <phoneticPr fontId="1"/>
  </si>
  <si>
    <t>月日437</t>
    <rPh sb="0" eb="1">
      <t>ツキ</t>
    </rPh>
    <rPh sb="1" eb="2">
      <t>ヒ</t>
    </rPh>
    <phoneticPr fontId="1"/>
  </si>
  <si>
    <t>月438</t>
    <rPh sb="0" eb="1">
      <t>ツキ</t>
    </rPh>
    <phoneticPr fontId="1"/>
  </si>
  <si>
    <t>月日438</t>
    <rPh sb="0" eb="1">
      <t>ツキ</t>
    </rPh>
    <rPh sb="1" eb="2">
      <t>ヒ</t>
    </rPh>
    <phoneticPr fontId="1"/>
  </si>
  <si>
    <t>月439</t>
    <rPh sb="0" eb="1">
      <t>ツキ</t>
    </rPh>
    <phoneticPr fontId="1"/>
  </si>
  <si>
    <t>月日439</t>
    <rPh sb="0" eb="1">
      <t>ツキ</t>
    </rPh>
    <rPh sb="1" eb="2">
      <t>ヒ</t>
    </rPh>
    <phoneticPr fontId="1"/>
  </si>
  <si>
    <t>月440</t>
    <rPh sb="0" eb="1">
      <t>ツキ</t>
    </rPh>
    <phoneticPr fontId="1"/>
  </si>
  <si>
    <t>月日440</t>
    <rPh sb="0" eb="1">
      <t>ツキ</t>
    </rPh>
    <rPh sb="1" eb="2">
      <t>ヒ</t>
    </rPh>
    <phoneticPr fontId="1"/>
  </si>
  <si>
    <t>月441</t>
    <rPh sb="0" eb="1">
      <t>ツキ</t>
    </rPh>
    <phoneticPr fontId="1"/>
  </si>
  <si>
    <t>月日441</t>
    <rPh sb="0" eb="1">
      <t>ツキ</t>
    </rPh>
    <rPh sb="1" eb="2">
      <t>ヒ</t>
    </rPh>
    <phoneticPr fontId="1"/>
  </si>
  <si>
    <t>月442</t>
    <rPh sb="0" eb="1">
      <t>ツキ</t>
    </rPh>
    <phoneticPr fontId="1"/>
  </si>
  <si>
    <t>月日442</t>
    <rPh sb="0" eb="1">
      <t>ツキ</t>
    </rPh>
    <rPh sb="1" eb="2">
      <t>ヒ</t>
    </rPh>
    <phoneticPr fontId="1"/>
  </si>
  <si>
    <t>月443</t>
    <rPh sb="0" eb="1">
      <t>ツキ</t>
    </rPh>
    <phoneticPr fontId="1"/>
  </si>
  <si>
    <t>月日443</t>
    <rPh sb="0" eb="1">
      <t>ツキ</t>
    </rPh>
    <rPh sb="1" eb="2">
      <t>ヒ</t>
    </rPh>
    <phoneticPr fontId="1"/>
  </si>
  <si>
    <t>月444</t>
    <rPh sb="0" eb="1">
      <t>ツキ</t>
    </rPh>
    <phoneticPr fontId="1"/>
  </si>
  <si>
    <t>月日444</t>
    <rPh sb="0" eb="1">
      <t>ツキ</t>
    </rPh>
    <rPh sb="1" eb="2">
      <t>ヒ</t>
    </rPh>
    <phoneticPr fontId="1"/>
  </si>
  <si>
    <t>月445</t>
    <rPh sb="0" eb="1">
      <t>ツキ</t>
    </rPh>
    <phoneticPr fontId="1"/>
  </si>
  <si>
    <t>月日445</t>
    <rPh sb="0" eb="1">
      <t>ツキ</t>
    </rPh>
    <rPh sb="1" eb="2">
      <t>ヒ</t>
    </rPh>
    <phoneticPr fontId="1"/>
  </si>
  <si>
    <t>月446</t>
    <rPh sb="0" eb="1">
      <t>ツキ</t>
    </rPh>
    <phoneticPr fontId="1"/>
  </si>
  <si>
    <t>月日446</t>
    <rPh sb="0" eb="1">
      <t>ツキ</t>
    </rPh>
    <rPh sb="1" eb="2">
      <t>ヒ</t>
    </rPh>
    <phoneticPr fontId="1"/>
  </si>
  <si>
    <t>月447</t>
    <rPh sb="0" eb="1">
      <t>ツキ</t>
    </rPh>
    <phoneticPr fontId="1"/>
  </si>
  <si>
    <t>月日447</t>
    <rPh sb="0" eb="1">
      <t>ツキ</t>
    </rPh>
    <rPh sb="1" eb="2">
      <t>ヒ</t>
    </rPh>
    <phoneticPr fontId="1"/>
  </si>
  <si>
    <t>月448</t>
    <rPh sb="0" eb="1">
      <t>ツキ</t>
    </rPh>
    <phoneticPr fontId="1"/>
  </si>
  <si>
    <t>月日448</t>
    <rPh sb="0" eb="1">
      <t>ツキ</t>
    </rPh>
    <rPh sb="1" eb="2">
      <t>ヒ</t>
    </rPh>
    <phoneticPr fontId="1"/>
  </si>
  <si>
    <t>月449</t>
    <rPh sb="0" eb="1">
      <t>ツキ</t>
    </rPh>
    <phoneticPr fontId="1"/>
  </si>
  <si>
    <t>月日449</t>
    <rPh sb="0" eb="1">
      <t>ツキ</t>
    </rPh>
    <rPh sb="1" eb="2">
      <t>ヒ</t>
    </rPh>
    <phoneticPr fontId="1"/>
  </si>
  <si>
    <t>月450</t>
    <rPh sb="0" eb="1">
      <t>ツキ</t>
    </rPh>
    <phoneticPr fontId="1"/>
  </si>
  <si>
    <t>月日450</t>
    <rPh sb="0" eb="1">
      <t>ツキ</t>
    </rPh>
    <rPh sb="1" eb="2">
      <t>ヒ</t>
    </rPh>
    <phoneticPr fontId="1"/>
  </si>
  <si>
    <t>月451</t>
    <rPh sb="0" eb="1">
      <t>ツキ</t>
    </rPh>
    <phoneticPr fontId="1"/>
  </si>
  <si>
    <t>月日451</t>
    <rPh sb="0" eb="1">
      <t>ツキ</t>
    </rPh>
    <rPh sb="1" eb="2">
      <t>ヒ</t>
    </rPh>
    <phoneticPr fontId="1"/>
  </si>
  <si>
    <t>月452</t>
    <rPh sb="0" eb="1">
      <t>ツキ</t>
    </rPh>
    <phoneticPr fontId="1"/>
  </si>
  <si>
    <t>月日452</t>
    <rPh sb="0" eb="1">
      <t>ツキ</t>
    </rPh>
    <rPh sb="1" eb="2">
      <t>ヒ</t>
    </rPh>
    <phoneticPr fontId="1"/>
  </si>
  <si>
    <t>月453</t>
    <rPh sb="0" eb="1">
      <t>ツキ</t>
    </rPh>
    <phoneticPr fontId="1"/>
  </si>
  <si>
    <t>月日453</t>
    <rPh sb="0" eb="1">
      <t>ツキ</t>
    </rPh>
    <rPh sb="1" eb="2">
      <t>ヒ</t>
    </rPh>
    <phoneticPr fontId="1"/>
  </si>
  <si>
    <t>月454</t>
    <rPh sb="0" eb="1">
      <t>ツキ</t>
    </rPh>
    <phoneticPr fontId="1"/>
  </si>
  <si>
    <t>月日454</t>
    <rPh sb="0" eb="1">
      <t>ツキ</t>
    </rPh>
    <rPh sb="1" eb="2">
      <t>ヒ</t>
    </rPh>
    <phoneticPr fontId="1"/>
  </si>
  <si>
    <t>月455</t>
    <rPh sb="0" eb="1">
      <t>ツキ</t>
    </rPh>
    <phoneticPr fontId="1"/>
  </si>
  <si>
    <t>月日455</t>
    <rPh sb="0" eb="1">
      <t>ツキ</t>
    </rPh>
    <rPh sb="1" eb="2">
      <t>ヒ</t>
    </rPh>
    <phoneticPr fontId="1"/>
  </si>
  <si>
    <t>月456</t>
    <rPh sb="0" eb="1">
      <t>ツキ</t>
    </rPh>
    <phoneticPr fontId="1"/>
  </si>
  <si>
    <t>月日456</t>
    <rPh sb="0" eb="1">
      <t>ツキ</t>
    </rPh>
    <rPh sb="1" eb="2">
      <t>ヒ</t>
    </rPh>
    <phoneticPr fontId="1"/>
  </si>
  <si>
    <t>月457</t>
    <rPh sb="0" eb="1">
      <t>ツキ</t>
    </rPh>
    <phoneticPr fontId="1"/>
  </si>
  <si>
    <t>月日457</t>
    <rPh sb="0" eb="1">
      <t>ツキ</t>
    </rPh>
    <rPh sb="1" eb="2">
      <t>ヒ</t>
    </rPh>
    <phoneticPr fontId="1"/>
  </si>
  <si>
    <t>月458</t>
    <rPh sb="0" eb="1">
      <t>ツキ</t>
    </rPh>
    <phoneticPr fontId="1"/>
  </si>
  <si>
    <t>月日458</t>
    <rPh sb="0" eb="1">
      <t>ツキ</t>
    </rPh>
    <rPh sb="1" eb="2">
      <t>ヒ</t>
    </rPh>
    <phoneticPr fontId="1"/>
  </si>
  <si>
    <t>月459</t>
    <rPh sb="0" eb="1">
      <t>ツキ</t>
    </rPh>
    <phoneticPr fontId="1"/>
  </si>
  <si>
    <t>月日459</t>
    <rPh sb="0" eb="1">
      <t>ツキ</t>
    </rPh>
    <rPh sb="1" eb="2">
      <t>ヒ</t>
    </rPh>
    <phoneticPr fontId="1"/>
  </si>
  <si>
    <t>月460</t>
    <rPh sb="0" eb="1">
      <t>ツキ</t>
    </rPh>
    <phoneticPr fontId="1"/>
  </si>
  <si>
    <t>月日460</t>
    <rPh sb="0" eb="1">
      <t>ツキ</t>
    </rPh>
    <rPh sb="1" eb="2">
      <t>ヒ</t>
    </rPh>
    <phoneticPr fontId="1"/>
  </si>
  <si>
    <t>月461</t>
    <rPh sb="0" eb="1">
      <t>ツキ</t>
    </rPh>
    <phoneticPr fontId="1"/>
  </si>
  <si>
    <t>月日461</t>
    <rPh sb="0" eb="1">
      <t>ツキ</t>
    </rPh>
    <rPh sb="1" eb="2">
      <t>ヒ</t>
    </rPh>
    <phoneticPr fontId="1"/>
  </si>
  <si>
    <t>月462</t>
    <rPh sb="0" eb="1">
      <t>ツキ</t>
    </rPh>
    <phoneticPr fontId="1"/>
  </si>
  <si>
    <t>月日462</t>
    <rPh sb="0" eb="1">
      <t>ツキ</t>
    </rPh>
    <rPh sb="1" eb="2">
      <t>ヒ</t>
    </rPh>
    <phoneticPr fontId="1"/>
  </si>
  <si>
    <t>月463</t>
    <rPh sb="0" eb="1">
      <t>ツキ</t>
    </rPh>
    <phoneticPr fontId="1"/>
  </si>
  <si>
    <t>月日463</t>
    <rPh sb="0" eb="1">
      <t>ツキ</t>
    </rPh>
    <rPh sb="1" eb="2">
      <t>ヒ</t>
    </rPh>
    <phoneticPr fontId="1"/>
  </si>
  <si>
    <t>月464</t>
    <rPh sb="0" eb="1">
      <t>ツキ</t>
    </rPh>
    <phoneticPr fontId="1"/>
  </si>
  <si>
    <t>月日464</t>
    <rPh sb="0" eb="1">
      <t>ツキ</t>
    </rPh>
    <rPh sb="1" eb="2">
      <t>ヒ</t>
    </rPh>
    <phoneticPr fontId="1"/>
  </si>
  <si>
    <t>月465</t>
    <rPh sb="0" eb="1">
      <t>ツキ</t>
    </rPh>
    <phoneticPr fontId="1"/>
  </si>
  <si>
    <t>月日465</t>
    <rPh sb="0" eb="1">
      <t>ツキ</t>
    </rPh>
    <rPh sb="1" eb="2">
      <t>ヒ</t>
    </rPh>
    <phoneticPr fontId="1"/>
  </si>
  <si>
    <t>月466</t>
    <rPh sb="0" eb="1">
      <t>ツキ</t>
    </rPh>
    <phoneticPr fontId="1"/>
  </si>
  <si>
    <t>月日466</t>
    <rPh sb="0" eb="1">
      <t>ツキ</t>
    </rPh>
    <rPh sb="1" eb="2">
      <t>ヒ</t>
    </rPh>
    <phoneticPr fontId="1"/>
  </si>
  <si>
    <t>月467</t>
    <rPh sb="0" eb="1">
      <t>ツキ</t>
    </rPh>
    <phoneticPr fontId="1"/>
  </si>
  <si>
    <t>月日467</t>
    <rPh sb="0" eb="1">
      <t>ツキ</t>
    </rPh>
    <rPh sb="1" eb="2">
      <t>ヒ</t>
    </rPh>
    <phoneticPr fontId="1"/>
  </si>
  <si>
    <t>月468</t>
    <rPh sb="0" eb="1">
      <t>ツキ</t>
    </rPh>
    <phoneticPr fontId="1"/>
  </si>
  <si>
    <t>月日468</t>
    <rPh sb="0" eb="1">
      <t>ツキ</t>
    </rPh>
    <rPh sb="1" eb="2">
      <t>ヒ</t>
    </rPh>
    <phoneticPr fontId="1"/>
  </si>
  <si>
    <t>月469</t>
    <rPh sb="0" eb="1">
      <t>ツキ</t>
    </rPh>
    <phoneticPr fontId="1"/>
  </si>
  <si>
    <t>月日469</t>
    <rPh sb="0" eb="1">
      <t>ツキ</t>
    </rPh>
    <rPh sb="1" eb="2">
      <t>ヒ</t>
    </rPh>
    <phoneticPr fontId="1"/>
  </si>
  <si>
    <t>月470</t>
    <rPh sb="0" eb="1">
      <t>ツキ</t>
    </rPh>
    <phoneticPr fontId="1"/>
  </si>
  <si>
    <t>月日470</t>
    <rPh sb="0" eb="1">
      <t>ツキ</t>
    </rPh>
    <rPh sb="1" eb="2">
      <t>ヒ</t>
    </rPh>
    <phoneticPr fontId="1"/>
  </si>
  <si>
    <t>月471</t>
    <rPh sb="0" eb="1">
      <t>ツキ</t>
    </rPh>
    <phoneticPr fontId="1"/>
  </si>
  <si>
    <t>月日471</t>
    <rPh sb="0" eb="1">
      <t>ツキ</t>
    </rPh>
    <rPh sb="1" eb="2">
      <t>ヒ</t>
    </rPh>
    <phoneticPr fontId="1"/>
  </si>
  <si>
    <t>月472</t>
    <rPh sb="0" eb="1">
      <t>ツキ</t>
    </rPh>
    <phoneticPr fontId="1"/>
  </si>
  <si>
    <t>月日472</t>
    <rPh sb="0" eb="1">
      <t>ツキ</t>
    </rPh>
    <rPh sb="1" eb="2">
      <t>ヒ</t>
    </rPh>
    <phoneticPr fontId="1"/>
  </si>
  <si>
    <t>月473</t>
    <rPh sb="0" eb="1">
      <t>ツキ</t>
    </rPh>
    <phoneticPr fontId="1"/>
  </si>
  <si>
    <t>月日473</t>
    <rPh sb="0" eb="1">
      <t>ツキ</t>
    </rPh>
    <rPh sb="1" eb="2">
      <t>ヒ</t>
    </rPh>
    <phoneticPr fontId="1"/>
  </si>
  <si>
    <t>月474</t>
    <rPh sb="0" eb="1">
      <t>ツキ</t>
    </rPh>
    <phoneticPr fontId="1"/>
  </si>
  <si>
    <t>月日474</t>
    <rPh sb="0" eb="1">
      <t>ツキ</t>
    </rPh>
    <rPh sb="1" eb="2">
      <t>ヒ</t>
    </rPh>
    <phoneticPr fontId="1"/>
  </si>
  <si>
    <t>月475</t>
    <rPh sb="0" eb="1">
      <t>ツキ</t>
    </rPh>
    <phoneticPr fontId="1"/>
  </si>
  <si>
    <t>月日475</t>
    <rPh sb="0" eb="1">
      <t>ツキ</t>
    </rPh>
    <rPh sb="1" eb="2">
      <t>ヒ</t>
    </rPh>
    <phoneticPr fontId="1"/>
  </si>
  <si>
    <t>月476</t>
    <rPh sb="0" eb="1">
      <t>ツキ</t>
    </rPh>
    <phoneticPr fontId="1"/>
  </si>
  <si>
    <t>月日476</t>
    <rPh sb="0" eb="1">
      <t>ツキ</t>
    </rPh>
    <rPh sb="1" eb="2">
      <t>ヒ</t>
    </rPh>
    <phoneticPr fontId="1"/>
  </si>
  <si>
    <t>月477</t>
    <rPh sb="0" eb="1">
      <t>ツキ</t>
    </rPh>
    <phoneticPr fontId="1"/>
  </si>
  <si>
    <t>月日477</t>
    <rPh sb="0" eb="1">
      <t>ツキ</t>
    </rPh>
    <rPh sb="1" eb="2">
      <t>ヒ</t>
    </rPh>
    <phoneticPr fontId="1"/>
  </si>
  <si>
    <t>月478</t>
    <rPh sb="0" eb="1">
      <t>ツキ</t>
    </rPh>
    <phoneticPr fontId="1"/>
  </si>
  <si>
    <t>月日478</t>
    <rPh sb="0" eb="1">
      <t>ツキ</t>
    </rPh>
    <rPh sb="1" eb="2">
      <t>ヒ</t>
    </rPh>
    <phoneticPr fontId="1"/>
  </si>
  <si>
    <t>月479</t>
    <rPh sb="0" eb="1">
      <t>ツキ</t>
    </rPh>
    <phoneticPr fontId="1"/>
  </si>
  <si>
    <t>月日479</t>
    <rPh sb="0" eb="1">
      <t>ツキ</t>
    </rPh>
    <rPh sb="1" eb="2">
      <t>ヒ</t>
    </rPh>
    <phoneticPr fontId="1"/>
  </si>
  <si>
    <t>月480</t>
    <rPh sb="0" eb="1">
      <t>ツキ</t>
    </rPh>
    <phoneticPr fontId="1"/>
  </si>
  <si>
    <t>月日480</t>
    <rPh sb="0" eb="1">
      <t>ツキ</t>
    </rPh>
    <rPh sb="1" eb="2">
      <t>ヒ</t>
    </rPh>
    <phoneticPr fontId="1"/>
  </si>
  <si>
    <t>月481</t>
    <rPh sb="0" eb="1">
      <t>ツキ</t>
    </rPh>
    <phoneticPr fontId="1"/>
  </si>
  <si>
    <t>月日481</t>
    <rPh sb="0" eb="1">
      <t>ツキ</t>
    </rPh>
    <rPh sb="1" eb="2">
      <t>ヒ</t>
    </rPh>
    <phoneticPr fontId="1"/>
  </si>
  <si>
    <t>月482</t>
    <rPh sb="0" eb="1">
      <t>ツキ</t>
    </rPh>
    <phoneticPr fontId="1"/>
  </si>
  <si>
    <t>月日482</t>
    <rPh sb="0" eb="1">
      <t>ツキ</t>
    </rPh>
    <rPh sb="1" eb="2">
      <t>ヒ</t>
    </rPh>
    <phoneticPr fontId="1"/>
  </si>
  <si>
    <t>月483</t>
    <rPh sb="0" eb="1">
      <t>ツキ</t>
    </rPh>
    <phoneticPr fontId="1"/>
  </si>
  <si>
    <t>月日483</t>
    <rPh sb="0" eb="1">
      <t>ツキ</t>
    </rPh>
    <rPh sb="1" eb="2">
      <t>ヒ</t>
    </rPh>
    <phoneticPr fontId="1"/>
  </si>
  <si>
    <t>月484</t>
    <rPh sb="0" eb="1">
      <t>ツキ</t>
    </rPh>
    <phoneticPr fontId="1"/>
  </si>
  <si>
    <t>月日484</t>
    <rPh sb="0" eb="1">
      <t>ツキ</t>
    </rPh>
    <rPh sb="1" eb="2">
      <t>ヒ</t>
    </rPh>
    <phoneticPr fontId="1"/>
  </si>
  <si>
    <t>月485</t>
    <rPh sb="0" eb="1">
      <t>ツキ</t>
    </rPh>
    <phoneticPr fontId="1"/>
  </si>
  <si>
    <t>月日485</t>
    <rPh sb="0" eb="1">
      <t>ツキ</t>
    </rPh>
    <rPh sb="1" eb="2">
      <t>ヒ</t>
    </rPh>
    <phoneticPr fontId="1"/>
  </si>
  <si>
    <t>月486</t>
    <rPh sb="0" eb="1">
      <t>ツキ</t>
    </rPh>
    <phoneticPr fontId="1"/>
  </si>
  <si>
    <t>月日486</t>
    <rPh sb="0" eb="1">
      <t>ツキ</t>
    </rPh>
    <rPh sb="1" eb="2">
      <t>ヒ</t>
    </rPh>
    <phoneticPr fontId="1"/>
  </si>
  <si>
    <t>月487</t>
    <rPh sb="0" eb="1">
      <t>ツキ</t>
    </rPh>
    <phoneticPr fontId="1"/>
  </si>
  <si>
    <t>月日487</t>
    <rPh sb="0" eb="1">
      <t>ツキ</t>
    </rPh>
    <rPh sb="1" eb="2">
      <t>ヒ</t>
    </rPh>
    <phoneticPr fontId="1"/>
  </si>
  <si>
    <t>月488</t>
    <rPh sb="0" eb="1">
      <t>ツキ</t>
    </rPh>
    <phoneticPr fontId="1"/>
  </si>
  <si>
    <t>月日488</t>
    <rPh sb="0" eb="1">
      <t>ツキ</t>
    </rPh>
    <rPh sb="1" eb="2">
      <t>ヒ</t>
    </rPh>
    <phoneticPr fontId="1"/>
  </si>
  <si>
    <t>月489</t>
    <rPh sb="0" eb="1">
      <t>ツキ</t>
    </rPh>
    <phoneticPr fontId="1"/>
  </si>
  <si>
    <t>月日489</t>
    <rPh sb="0" eb="1">
      <t>ツキ</t>
    </rPh>
    <rPh sb="1" eb="2">
      <t>ヒ</t>
    </rPh>
    <phoneticPr fontId="1"/>
  </si>
  <si>
    <t>月490</t>
    <rPh sb="0" eb="1">
      <t>ツキ</t>
    </rPh>
    <phoneticPr fontId="1"/>
  </si>
  <si>
    <t>月日490</t>
    <rPh sb="0" eb="1">
      <t>ツキ</t>
    </rPh>
    <rPh sb="1" eb="2">
      <t>ヒ</t>
    </rPh>
    <phoneticPr fontId="1"/>
  </si>
  <si>
    <t>月491</t>
    <rPh sb="0" eb="1">
      <t>ツキ</t>
    </rPh>
    <phoneticPr fontId="1"/>
  </si>
  <si>
    <t>月日491</t>
    <rPh sb="0" eb="1">
      <t>ツキ</t>
    </rPh>
    <rPh sb="1" eb="2">
      <t>ヒ</t>
    </rPh>
    <phoneticPr fontId="1"/>
  </si>
  <si>
    <t>月492</t>
    <rPh sb="0" eb="1">
      <t>ツキ</t>
    </rPh>
    <phoneticPr fontId="1"/>
  </si>
  <si>
    <t>月日492</t>
    <rPh sb="0" eb="1">
      <t>ツキ</t>
    </rPh>
    <rPh sb="1" eb="2">
      <t>ヒ</t>
    </rPh>
    <phoneticPr fontId="1"/>
  </si>
  <si>
    <t>月493</t>
    <rPh sb="0" eb="1">
      <t>ツキ</t>
    </rPh>
    <phoneticPr fontId="1"/>
  </si>
  <si>
    <t>月日493</t>
    <rPh sb="0" eb="1">
      <t>ツキ</t>
    </rPh>
    <rPh sb="1" eb="2">
      <t>ヒ</t>
    </rPh>
    <phoneticPr fontId="1"/>
  </si>
  <si>
    <t>月494</t>
    <rPh sb="0" eb="1">
      <t>ツキ</t>
    </rPh>
    <phoneticPr fontId="1"/>
  </si>
  <si>
    <t>月日494</t>
    <rPh sb="0" eb="1">
      <t>ツキ</t>
    </rPh>
    <rPh sb="1" eb="2">
      <t>ヒ</t>
    </rPh>
    <phoneticPr fontId="1"/>
  </si>
  <si>
    <t>月495</t>
    <rPh sb="0" eb="1">
      <t>ツキ</t>
    </rPh>
    <phoneticPr fontId="1"/>
  </si>
  <si>
    <t>月日495</t>
    <rPh sb="0" eb="1">
      <t>ツキ</t>
    </rPh>
    <rPh sb="1" eb="2">
      <t>ヒ</t>
    </rPh>
    <phoneticPr fontId="1"/>
  </si>
  <si>
    <t>月496</t>
    <rPh sb="0" eb="1">
      <t>ツキ</t>
    </rPh>
    <phoneticPr fontId="1"/>
  </si>
  <si>
    <t>月日496</t>
    <rPh sb="0" eb="1">
      <t>ツキ</t>
    </rPh>
    <rPh sb="1" eb="2">
      <t>ヒ</t>
    </rPh>
    <phoneticPr fontId="1"/>
  </si>
  <si>
    <t>月497</t>
    <rPh sb="0" eb="1">
      <t>ツキ</t>
    </rPh>
    <phoneticPr fontId="1"/>
  </si>
  <si>
    <t>月日497</t>
    <rPh sb="0" eb="1">
      <t>ツキ</t>
    </rPh>
    <rPh sb="1" eb="2">
      <t>ヒ</t>
    </rPh>
    <phoneticPr fontId="1"/>
  </si>
  <si>
    <t>月498</t>
    <rPh sb="0" eb="1">
      <t>ツキ</t>
    </rPh>
    <phoneticPr fontId="1"/>
  </si>
  <si>
    <t>月日498</t>
    <rPh sb="0" eb="1">
      <t>ツキ</t>
    </rPh>
    <rPh sb="1" eb="2">
      <t>ヒ</t>
    </rPh>
    <phoneticPr fontId="1"/>
  </si>
  <si>
    <t>月499</t>
    <rPh sb="0" eb="1">
      <t>ツキ</t>
    </rPh>
    <phoneticPr fontId="1"/>
  </si>
  <si>
    <t>月日499</t>
    <rPh sb="0" eb="1">
      <t>ツキ</t>
    </rPh>
    <rPh sb="1" eb="2">
      <t>ヒ</t>
    </rPh>
    <phoneticPr fontId="1"/>
  </si>
  <si>
    <t>月500</t>
    <rPh sb="0" eb="1">
      <t>ツキ</t>
    </rPh>
    <phoneticPr fontId="1"/>
  </si>
  <si>
    <t>月日500</t>
    <rPh sb="0" eb="1">
      <t>ツキ</t>
    </rPh>
    <rPh sb="1" eb="2">
      <t>ヒ</t>
    </rPh>
    <phoneticPr fontId="1"/>
  </si>
  <si>
    <t>月501</t>
    <rPh sb="0" eb="1">
      <t>ツキ</t>
    </rPh>
    <phoneticPr fontId="1"/>
  </si>
  <si>
    <t>月日501</t>
    <rPh sb="0" eb="1">
      <t>ツキ</t>
    </rPh>
    <rPh sb="1" eb="2">
      <t>ヒ</t>
    </rPh>
    <phoneticPr fontId="1"/>
  </si>
  <si>
    <t>月502</t>
    <rPh sb="0" eb="1">
      <t>ツキ</t>
    </rPh>
    <phoneticPr fontId="1"/>
  </si>
  <si>
    <t>月日502</t>
    <rPh sb="0" eb="1">
      <t>ツキ</t>
    </rPh>
    <rPh sb="1" eb="2">
      <t>ヒ</t>
    </rPh>
    <phoneticPr fontId="1"/>
  </si>
  <si>
    <t>月503</t>
    <rPh sb="0" eb="1">
      <t>ツキ</t>
    </rPh>
    <phoneticPr fontId="1"/>
  </si>
  <si>
    <t>月日503</t>
    <rPh sb="0" eb="1">
      <t>ツキ</t>
    </rPh>
    <rPh sb="1" eb="2">
      <t>ヒ</t>
    </rPh>
    <phoneticPr fontId="1"/>
  </si>
  <si>
    <t>月504</t>
    <rPh sb="0" eb="1">
      <t>ツキ</t>
    </rPh>
    <phoneticPr fontId="1"/>
  </si>
  <si>
    <t>月日504</t>
    <rPh sb="0" eb="1">
      <t>ツキ</t>
    </rPh>
    <rPh sb="1" eb="2">
      <t>ヒ</t>
    </rPh>
    <phoneticPr fontId="1"/>
  </si>
  <si>
    <t>月505</t>
    <rPh sb="0" eb="1">
      <t>ツキ</t>
    </rPh>
    <phoneticPr fontId="1"/>
  </si>
  <si>
    <t>月日505</t>
    <rPh sb="0" eb="1">
      <t>ツキ</t>
    </rPh>
    <rPh sb="1" eb="2">
      <t>ヒ</t>
    </rPh>
    <phoneticPr fontId="1"/>
  </si>
  <si>
    <t>月506</t>
    <rPh sb="0" eb="1">
      <t>ツキ</t>
    </rPh>
    <phoneticPr fontId="1"/>
  </si>
  <si>
    <t>月日506</t>
    <rPh sb="0" eb="1">
      <t>ツキ</t>
    </rPh>
    <rPh sb="1" eb="2">
      <t>ヒ</t>
    </rPh>
    <phoneticPr fontId="1"/>
  </si>
  <si>
    <t>月507</t>
    <rPh sb="0" eb="1">
      <t>ツキ</t>
    </rPh>
    <phoneticPr fontId="1"/>
  </si>
  <si>
    <t>月日507</t>
    <rPh sb="0" eb="1">
      <t>ツキ</t>
    </rPh>
    <rPh sb="1" eb="2">
      <t>ヒ</t>
    </rPh>
    <phoneticPr fontId="1"/>
  </si>
  <si>
    <t>月508</t>
    <rPh sb="0" eb="1">
      <t>ツキ</t>
    </rPh>
    <phoneticPr fontId="1"/>
  </si>
  <si>
    <t>月日508</t>
    <rPh sb="0" eb="1">
      <t>ツキ</t>
    </rPh>
    <rPh sb="1" eb="2">
      <t>ヒ</t>
    </rPh>
    <phoneticPr fontId="1"/>
  </si>
  <si>
    <t>月509</t>
    <rPh sb="0" eb="1">
      <t>ツキ</t>
    </rPh>
    <phoneticPr fontId="1"/>
  </si>
  <si>
    <t>月日509</t>
    <rPh sb="0" eb="1">
      <t>ツキ</t>
    </rPh>
    <rPh sb="1" eb="2">
      <t>ヒ</t>
    </rPh>
    <phoneticPr fontId="1"/>
  </si>
  <si>
    <t>月510</t>
    <rPh sb="0" eb="1">
      <t>ツキ</t>
    </rPh>
    <phoneticPr fontId="1"/>
  </si>
  <si>
    <t>月日510</t>
    <rPh sb="0" eb="1">
      <t>ツキ</t>
    </rPh>
    <rPh sb="1" eb="2">
      <t>ヒ</t>
    </rPh>
    <phoneticPr fontId="1"/>
  </si>
  <si>
    <t>月511</t>
    <rPh sb="0" eb="1">
      <t>ツキ</t>
    </rPh>
    <phoneticPr fontId="1"/>
  </si>
  <si>
    <t>月日511</t>
    <rPh sb="0" eb="1">
      <t>ツキ</t>
    </rPh>
    <rPh sb="1" eb="2">
      <t>ヒ</t>
    </rPh>
    <phoneticPr fontId="1"/>
  </si>
  <si>
    <t>月512</t>
    <rPh sb="0" eb="1">
      <t>ツキ</t>
    </rPh>
    <phoneticPr fontId="1"/>
  </si>
  <si>
    <t>月日512</t>
    <rPh sb="0" eb="1">
      <t>ツキ</t>
    </rPh>
    <rPh sb="1" eb="2">
      <t>ヒ</t>
    </rPh>
    <phoneticPr fontId="1"/>
  </si>
  <si>
    <t>月513</t>
    <rPh sb="0" eb="1">
      <t>ツキ</t>
    </rPh>
    <phoneticPr fontId="1"/>
  </si>
  <si>
    <t>月日513</t>
    <rPh sb="0" eb="1">
      <t>ツキ</t>
    </rPh>
    <rPh sb="1" eb="2">
      <t>ヒ</t>
    </rPh>
    <phoneticPr fontId="1"/>
  </si>
  <si>
    <t>月514</t>
    <rPh sb="0" eb="1">
      <t>ツキ</t>
    </rPh>
    <phoneticPr fontId="1"/>
  </si>
  <si>
    <t>月日514</t>
    <rPh sb="0" eb="1">
      <t>ツキ</t>
    </rPh>
    <rPh sb="1" eb="2">
      <t>ヒ</t>
    </rPh>
    <phoneticPr fontId="1"/>
  </si>
  <si>
    <t>月515</t>
    <rPh sb="0" eb="1">
      <t>ツキ</t>
    </rPh>
    <phoneticPr fontId="1"/>
  </si>
  <si>
    <t>月日515</t>
    <rPh sb="0" eb="1">
      <t>ツキ</t>
    </rPh>
    <rPh sb="1" eb="2">
      <t>ヒ</t>
    </rPh>
    <phoneticPr fontId="1"/>
  </si>
  <si>
    <t>月516</t>
    <rPh sb="0" eb="1">
      <t>ツキ</t>
    </rPh>
    <phoneticPr fontId="1"/>
  </si>
  <si>
    <t>月日516</t>
    <rPh sb="0" eb="1">
      <t>ツキ</t>
    </rPh>
    <rPh sb="1" eb="2">
      <t>ヒ</t>
    </rPh>
    <phoneticPr fontId="1"/>
  </si>
  <si>
    <t>月517</t>
    <rPh sb="0" eb="1">
      <t>ツキ</t>
    </rPh>
    <phoneticPr fontId="1"/>
  </si>
  <si>
    <t>月日517</t>
    <rPh sb="0" eb="1">
      <t>ツキ</t>
    </rPh>
    <rPh sb="1" eb="2">
      <t>ヒ</t>
    </rPh>
    <phoneticPr fontId="1"/>
  </si>
  <si>
    <t>月518</t>
    <rPh sb="0" eb="1">
      <t>ツキ</t>
    </rPh>
    <phoneticPr fontId="1"/>
  </si>
  <si>
    <t>月日518</t>
    <rPh sb="0" eb="1">
      <t>ツキ</t>
    </rPh>
    <rPh sb="1" eb="2">
      <t>ヒ</t>
    </rPh>
    <phoneticPr fontId="1"/>
  </si>
  <si>
    <t>月519</t>
    <rPh sb="0" eb="1">
      <t>ツキ</t>
    </rPh>
    <phoneticPr fontId="1"/>
  </si>
  <si>
    <t>月日519</t>
    <rPh sb="0" eb="1">
      <t>ツキ</t>
    </rPh>
    <rPh sb="1" eb="2">
      <t>ヒ</t>
    </rPh>
    <phoneticPr fontId="1"/>
  </si>
  <si>
    <t>月520</t>
    <rPh sb="0" eb="1">
      <t>ツキ</t>
    </rPh>
    <phoneticPr fontId="1"/>
  </si>
  <si>
    <t>月日520</t>
    <rPh sb="0" eb="1">
      <t>ツキ</t>
    </rPh>
    <rPh sb="1" eb="2">
      <t>ヒ</t>
    </rPh>
    <phoneticPr fontId="1"/>
  </si>
  <si>
    <t>月521</t>
    <rPh sb="0" eb="1">
      <t>ツキ</t>
    </rPh>
    <phoneticPr fontId="1"/>
  </si>
  <si>
    <t>月日521</t>
    <rPh sb="0" eb="1">
      <t>ツキ</t>
    </rPh>
    <rPh sb="1" eb="2">
      <t>ヒ</t>
    </rPh>
    <phoneticPr fontId="1"/>
  </si>
  <si>
    <t>月522</t>
    <rPh sb="0" eb="1">
      <t>ツキ</t>
    </rPh>
    <phoneticPr fontId="1"/>
  </si>
  <si>
    <t>月日522</t>
    <rPh sb="0" eb="1">
      <t>ツキ</t>
    </rPh>
    <rPh sb="1" eb="2">
      <t>ヒ</t>
    </rPh>
    <phoneticPr fontId="1"/>
  </si>
  <si>
    <t>月523</t>
    <rPh sb="0" eb="1">
      <t>ツキ</t>
    </rPh>
    <phoneticPr fontId="1"/>
  </si>
  <si>
    <t>月日523</t>
    <rPh sb="0" eb="1">
      <t>ツキ</t>
    </rPh>
    <rPh sb="1" eb="2">
      <t>ヒ</t>
    </rPh>
    <phoneticPr fontId="1"/>
  </si>
  <si>
    <t>月524</t>
    <rPh sb="0" eb="1">
      <t>ツキ</t>
    </rPh>
    <phoneticPr fontId="1"/>
  </si>
  <si>
    <t>月日524</t>
    <rPh sb="0" eb="1">
      <t>ツキ</t>
    </rPh>
    <rPh sb="1" eb="2">
      <t>ヒ</t>
    </rPh>
    <phoneticPr fontId="1"/>
  </si>
  <si>
    <t>月525</t>
    <rPh sb="0" eb="1">
      <t>ツキ</t>
    </rPh>
    <phoneticPr fontId="1"/>
  </si>
  <si>
    <t>月日525</t>
    <rPh sb="0" eb="1">
      <t>ツキ</t>
    </rPh>
    <rPh sb="1" eb="2">
      <t>ヒ</t>
    </rPh>
    <phoneticPr fontId="1"/>
  </si>
  <si>
    <t>月526</t>
    <rPh sb="0" eb="1">
      <t>ツキ</t>
    </rPh>
    <phoneticPr fontId="1"/>
  </si>
  <si>
    <t>月日526</t>
    <rPh sb="0" eb="1">
      <t>ツキ</t>
    </rPh>
    <rPh sb="1" eb="2">
      <t>ヒ</t>
    </rPh>
    <phoneticPr fontId="1"/>
  </si>
  <si>
    <t>月527</t>
    <rPh sb="0" eb="1">
      <t>ツキ</t>
    </rPh>
    <phoneticPr fontId="1"/>
  </si>
  <si>
    <t>月日527</t>
    <rPh sb="0" eb="1">
      <t>ツキ</t>
    </rPh>
    <rPh sb="1" eb="2">
      <t>ヒ</t>
    </rPh>
    <phoneticPr fontId="1"/>
  </si>
  <si>
    <t>月528</t>
    <rPh sb="0" eb="1">
      <t>ツキ</t>
    </rPh>
    <phoneticPr fontId="1"/>
  </si>
  <si>
    <t>月日528</t>
    <rPh sb="0" eb="1">
      <t>ツキ</t>
    </rPh>
    <rPh sb="1" eb="2">
      <t>ヒ</t>
    </rPh>
    <phoneticPr fontId="1"/>
  </si>
  <si>
    <t>月529</t>
    <rPh sb="0" eb="1">
      <t>ツキ</t>
    </rPh>
    <phoneticPr fontId="1"/>
  </si>
  <si>
    <t>月日529</t>
    <rPh sb="0" eb="1">
      <t>ツキ</t>
    </rPh>
    <rPh sb="1" eb="2">
      <t>ヒ</t>
    </rPh>
    <phoneticPr fontId="1"/>
  </si>
  <si>
    <t>月530</t>
    <rPh sb="0" eb="1">
      <t>ツキ</t>
    </rPh>
    <phoneticPr fontId="1"/>
  </si>
  <si>
    <t>月日530</t>
    <rPh sb="0" eb="1">
      <t>ツキ</t>
    </rPh>
    <rPh sb="1" eb="2">
      <t>ヒ</t>
    </rPh>
    <phoneticPr fontId="1"/>
  </si>
  <si>
    <t>月531</t>
    <rPh sb="0" eb="1">
      <t>ツキ</t>
    </rPh>
    <phoneticPr fontId="1"/>
  </si>
  <si>
    <t>月日531</t>
    <rPh sb="0" eb="1">
      <t>ツキ</t>
    </rPh>
    <rPh sb="1" eb="2">
      <t>ヒ</t>
    </rPh>
    <phoneticPr fontId="1"/>
  </si>
  <si>
    <t>月532</t>
    <rPh sb="0" eb="1">
      <t>ツキ</t>
    </rPh>
    <phoneticPr fontId="1"/>
  </si>
  <si>
    <t>月日532</t>
    <rPh sb="0" eb="1">
      <t>ツキ</t>
    </rPh>
    <rPh sb="1" eb="2">
      <t>ヒ</t>
    </rPh>
    <phoneticPr fontId="1"/>
  </si>
  <si>
    <t>月533</t>
    <rPh sb="0" eb="1">
      <t>ツキ</t>
    </rPh>
    <phoneticPr fontId="1"/>
  </si>
  <si>
    <t>月日533</t>
    <rPh sb="0" eb="1">
      <t>ツキ</t>
    </rPh>
    <rPh sb="1" eb="2">
      <t>ヒ</t>
    </rPh>
    <phoneticPr fontId="1"/>
  </si>
  <si>
    <t>月534</t>
    <rPh sb="0" eb="1">
      <t>ツキ</t>
    </rPh>
    <phoneticPr fontId="1"/>
  </si>
  <si>
    <t>月日534</t>
    <rPh sb="0" eb="1">
      <t>ツキ</t>
    </rPh>
    <rPh sb="1" eb="2">
      <t>ヒ</t>
    </rPh>
    <phoneticPr fontId="1"/>
  </si>
  <si>
    <t>月535</t>
    <rPh sb="0" eb="1">
      <t>ツキ</t>
    </rPh>
    <phoneticPr fontId="1"/>
  </si>
  <si>
    <t>月日535</t>
    <rPh sb="0" eb="1">
      <t>ツキ</t>
    </rPh>
    <rPh sb="1" eb="2">
      <t>ヒ</t>
    </rPh>
    <phoneticPr fontId="1"/>
  </si>
  <si>
    <t>月536</t>
    <rPh sb="0" eb="1">
      <t>ツキ</t>
    </rPh>
    <phoneticPr fontId="1"/>
  </si>
  <si>
    <t>月日536</t>
    <rPh sb="0" eb="1">
      <t>ツキ</t>
    </rPh>
    <rPh sb="1" eb="2">
      <t>ヒ</t>
    </rPh>
    <phoneticPr fontId="1"/>
  </si>
  <si>
    <t>月537</t>
    <rPh sb="0" eb="1">
      <t>ツキ</t>
    </rPh>
    <phoneticPr fontId="1"/>
  </si>
  <si>
    <t>月日537</t>
    <rPh sb="0" eb="1">
      <t>ツキ</t>
    </rPh>
    <rPh sb="1" eb="2">
      <t>ヒ</t>
    </rPh>
    <phoneticPr fontId="1"/>
  </si>
  <si>
    <t>月538</t>
    <rPh sb="0" eb="1">
      <t>ツキ</t>
    </rPh>
    <phoneticPr fontId="1"/>
  </si>
  <si>
    <t>月日538</t>
    <rPh sb="0" eb="1">
      <t>ツキ</t>
    </rPh>
    <rPh sb="1" eb="2">
      <t>ヒ</t>
    </rPh>
    <phoneticPr fontId="1"/>
  </si>
  <si>
    <t>月539</t>
    <rPh sb="0" eb="1">
      <t>ツキ</t>
    </rPh>
    <phoneticPr fontId="1"/>
  </si>
  <si>
    <t>月日539</t>
    <rPh sb="0" eb="1">
      <t>ツキ</t>
    </rPh>
    <rPh sb="1" eb="2">
      <t>ヒ</t>
    </rPh>
    <phoneticPr fontId="1"/>
  </si>
  <si>
    <t>月540</t>
    <rPh sb="0" eb="1">
      <t>ツキ</t>
    </rPh>
    <phoneticPr fontId="1"/>
  </si>
  <si>
    <t>月日540</t>
    <rPh sb="0" eb="1">
      <t>ツキ</t>
    </rPh>
    <rPh sb="1" eb="2">
      <t>ヒ</t>
    </rPh>
    <phoneticPr fontId="1"/>
  </si>
  <si>
    <t>月541</t>
    <rPh sb="0" eb="1">
      <t>ツキ</t>
    </rPh>
    <phoneticPr fontId="1"/>
  </si>
  <si>
    <t>月日541</t>
    <rPh sb="0" eb="1">
      <t>ツキ</t>
    </rPh>
    <rPh sb="1" eb="2">
      <t>ヒ</t>
    </rPh>
    <phoneticPr fontId="1"/>
  </si>
  <si>
    <t>月542</t>
    <rPh sb="0" eb="1">
      <t>ツキ</t>
    </rPh>
    <phoneticPr fontId="1"/>
  </si>
  <si>
    <t>月日542</t>
    <rPh sb="0" eb="1">
      <t>ツキ</t>
    </rPh>
    <rPh sb="1" eb="2">
      <t>ヒ</t>
    </rPh>
    <phoneticPr fontId="1"/>
  </si>
  <si>
    <t>月543</t>
    <rPh sb="0" eb="1">
      <t>ツキ</t>
    </rPh>
    <phoneticPr fontId="1"/>
  </si>
  <si>
    <t>月日543</t>
    <rPh sb="0" eb="1">
      <t>ツキ</t>
    </rPh>
    <rPh sb="1" eb="2">
      <t>ヒ</t>
    </rPh>
    <phoneticPr fontId="1"/>
  </si>
  <si>
    <t>月544</t>
    <rPh sb="0" eb="1">
      <t>ツキ</t>
    </rPh>
    <phoneticPr fontId="1"/>
  </si>
  <si>
    <t>月日544</t>
    <rPh sb="0" eb="1">
      <t>ツキ</t>
    </rPh>
    <rPh sb="1" eb="2">
      <t>ヒ</t>
    </rPh>
    <phoneticPr fontId="1"/>
  </si>
  <si>
    <t>月545</t>
    <rPh sb="0" eb="1">
      <t>ツキ</t>
    </rPh>
    <phoneticPr fontId="1"/>
  </si>
  <si>
    <t>月日545</t>
    <rPh sb="0" eb="1">
      <t>ツキ</t>
    </rPh>
    <rPh sb="1" eb="2">
      <t>ヒ</t>
    </rPh>
    <phoneticPr fontId="1"/>
  </si>
  <si>
    <t>月546</t>
    <rPh sb="0" eb="1">
      <t>ツキ</t>
    </rPh>
    <phoneticPr fontId="1"/>
  </si>
  <si>
    <t>月日546</t>
    <rPh sb="0" eb="1">
      <t>ツキ</t>
    </rPh>
    <rPh sb="1" eb="2">
      <t>ヒ</t>
    </rPh>
    <phoneticPr fontId="1"/>
  </si>
  <si>
    <t>月547</t>
    <rPh sb="0" eb="1">
      <t>ツキ</t>
    </rPh>
    <phoneticPr fontId="1"/>
  </si>
  <si>
    <t>月日547</t>
    <rPh sb="0" eb="1">
      <t>ツキ</t>
    </rPh>
    <rPh sb="1" eb="2">
      <t>ヒ</t>
    </rPh>
    <phoneticPr fontId="1"/>
  </si>
  <si>
    <t>月548</t>
    <rPh sb="0" eb="1">
      <t>ツキ</t>
    </rPh>
    <phoneticPr fontId="1"/>
  </si>
  <si>
    <t>月日548</t>
    <rPh sb="0" eb="1">
      <t>ツキ</t>
    </rPh>
    <rPh sb="1" eb="2">
      <t>ヒ</t>
    </rPh>
    <phoneticPr fontId="1"/>
  </si>
  <si>
    <t>月549</t>
    <rPh sb="0" eb="1">
      <t>ツキ</t>
    </rPh>
    <phoneticPr fontId="1"/>
  </si>
  <si>
    <t>月日549</t>
    <rPh sb="0" eb="1">
      <t>ツキ</t>
    </rPh>
    <rPh sb="1" eb="2">
      <t>ヒ</t>
    </rPh>
    <phoneticPr fontId="1"/>
  </si>
  <si>
    <t>月550</t>
    <rPh sb="0" eb="1">
      <t>ツキ</t>
    </rPh>
    <phoneticPr fontId="1"/>
  </si>
  <si>
    <t>月日550</t>
    <rPh sb="0" eb="1">
      <t>ツキ</t>
    </rPh>
    <rPh sb="1" eb="2">
      <t>ヒ</t>
    </rPh>
    <phoneticPr fontId="1"/>
  </si>
  <si>
    <t>月551</t>
    <rPh sb="0" eb="1">
      <t>ツキ</t>
    </rPh>
    <phoneticPr fontId="1"/>
  </si>
  <si>
    <t>月日551</t>
    <rPh sb="0" eb="1">
      <t>ツキ</t>
    </rPh>
    <rPh sb="1" eb="2">
      <t>ヒ</t>
    </rPh>
    <phoneticPr fontId="1"/>
  </si>
  <si>
    <t>月552</t>
    <rPh sb="0" eb="1">
      <t>ツキ</t>
    </rPh>
    <phoneticPr fontId="1"/>
  </si>
  <si>
    <t>月日552</t>
    <rPh sb="0" eb="1">
      <t>ツキ</t>
    </rPh>
    <rPh sb="1" eb="2">
      <t>ヒ</t>
    </rPh>
    <phoneticPr fontId="1"/>
  </si>
  <si>
    <t>月553</t>
    <rPh sb="0" eb="1">
      <t>ツキ</t>
    </rPh>
    <phoneticPr fontId="1"/>
  </si>
  <si>
    <t>月日553</t>
    <rPh sb="0" eb="1">
      <t>ツキ</t>
    </rPh>
    <rPh sb="1" eb="2">
      <t>ヒ</t>
    </rPh>
    <phoneticPr fontId="1"/>
  </si>
  <si>
    <t>月554</t>
    <rPh sb="0" eb="1">
      <t>ツキ</t>
    </rPh>
    <phoneticPr fontId="1"/>
  </si>
  <si>
    <t>月日554</t>
    <rPh sb="0" eb="1">
      <t>ツキ</t>
    </rPh>
    <rPh sb="1" eb="2">
      <t>ヒ</t>
    </rPh>
    <phoneticPr fontId="1"/>
  </si>
  <si>
    <t>月555</t>
    <rPh sb="0" eb="1">
      <t>ツキ</t>
    </rPh>
    <phoneticPr fontId="1"/>
  </si>
  <si>
    <t>月日555</t>
    <rPh sb="0" eb="1">
      <t>ツキ</t>
    </rPh>
    <rPh sb="1" eb="2">
      <t>ヒ</t>
    </rPh>
    <phoneticPr fontId="1"/>
  </si>
  <si>
    <t>月556</t>
    <rPh sb="0" eb="1">
      <t>ツキ</t>
    </rPh>
    <phoneticPr fontId="1"/>
  </si>
  <si>
    <t>月日556</t>
    <rPh sb="0" eb="1">
      <t>ツキ</t>
    </rPh>
    <rPh sb="1" eb="2">
      <t>ヒ</t>
    </rPh>
    <phoneticPr fontId="1"/>
  </si>
  <si>
    <t>月557</t>
    <rPh sb="0" eb="1">
      <t>ツキ</t>
    </rPh>
    <phoneticPr fontId="1"/>
  </si>
  <si>
    <t>月日557</t>
    <rPh sb="0" eb="1">
      <t>ツキ</t>
    </rPh>
    <rPh sb="1" eb="2">
      <t>ヒ</t>
    </rPh>
    <phoneticPr fontId="1"/>
  </si>
  <si>
    <t>月558</t>
    <rPh sb="0" eb="1">
      <t>ツキ</t>
    </rPh>
    <phoneticPr fontId="1"/>
  </si>
  <si>
    <t>月日558</t>
    <rPh sb="0" eb="1">
      <t>ツキ</t>
    </rPh>
    <rPh sb="1" eb="2">
      <t>ヒ</t>
    </rPh>
    <phoneticPr fontId="1"/>
  </si>
  <si>
    <t>月559</t>
    <rPh sb="0" eb="1">
      <t>ツキ</t>
    </rPh>
    <phoneticPr fontId="1"/>
  </si>
  <si>
    <t>月日559</t>
    <rPh sb="0" eb="1">
      <t>ツキ</t>
    </rPh>
    <rPh sb="1" eb="2">
      <t>ヒ</t>
    </rPh>
    <phoneticPr fontId="1"/>
  </si>
  <si>
    <t>月560</t>
    <rPh sb="0" eb="1">
      <t>ツキ</t>
    </rPh>
    <phoneticPr fontId="1"/>
  </si>
  <si>
    <t>月日560</t>
    <rPh sb="0" eb="1">
      <t>ツキ</t>
    </rPh>
    <rPh sb="1" eb="2">
      <t>ヒ</t>
    </rPh>
    <phoneticPr fontId="1"/>
  </si>
  <si>
    <t>月561</t>
    <rPh sb="0" eb="1">
      <t>ツキ</t>
    </rPh>
    <phoneticPr fontId="1"/>
  </si>
  <si>
    <t>月日561</t>
    <rPh sb="0" eb="1">
      <t>ツキ</t>
    </rPh>
    <rPh sb="1" eb="2">
      <t>ヒ</t>
    </rPh>
    <phoneticPr fontId="1"/>
  </si>
  <si>
    <t>月562</t>
    <rPh sb="0" eb="1">
      <t>ツキ</t>
    </rPh>
    <phoneticPr fontId="1"/>
  </si>
  <si>
    <t>月日562</t>
    <rPh sb="0" eb="1">
      <t>ツキ</t>
    </rPh>
    <rPh sb="1" eb="2">
      <t>ヒ</t>
    </rPh>
    <phoneticPr fontId="1"/>
  </si>
  <si>
    <t>月563</t>
    <rPh sb="0" eb="1">
      <t>ツキ</t>
    </rPh>
    <phoneticPr fontId="1"/>
  </si>
  <si>
    <t>月日563</t>
    <rPh sb="0" eb="1">
      <t>ツキ</t>
    </rPh>
    <rPh sb="1" eb="2">
      <t>ヒ</t>
    </rPh>
    <phoneticPr fontId="1"/>
  </si>
  <si>
    <t>月564</t>
    <rPh sb="0" eb="1">
      <t>ツキ</t>
    </rPh>
    <phoneticPr fontId="1"/>
  </si>
  <si>
    <t>月日564</t>
    <rPh sb="0" eb="1">
      <t>ツキ</t>
    </rPh>
    <rPh sb="1" eb="2">
      <t>ヒ</t>
    </rPh>
    <phoneticPr fontId="1"/>
  </si>
  <si>
    <t>月565</t>
    <rPh sb="0" eb="1">
      <t>ツキ</t>
    </rPh>
    <phoneticPr fontId="1"/>
  </si>
  <si>
    <t>月日565</t>
    <rPh sb="0" eb="1">
      <t>ツキ</t>
    </rPh>
    <rPh sb="1" eb="2">
      <t>ヒ</t>
    </rPh>
    <phoneticPr fontId="1"/>
  </si>
  <si>
    <t>月566</t>
    <rPh sb="0" eb="1">
      <t>ツキ</t>
    </rPh>
    <phoneticPr fontId="1"/>
  </si>
  <si>
    <t>月日566</t>
    <rPh sb="0" eb="1">
      <t>ツキ</t>
    </rPh>
    <rPh sb="1" eb="2">
      <t>ヒ</t>
    </rPh>
    <phoneticPr fontId="1"/>
  </si>
  <si>
    <t>月567</t>
    <rPh sb="0" eb="1">
      <t>ツキ</t>
    </rPh>
    <phoneticPr fontId="1"/>
  </si>
  <si>
    <t>月日567</t>
    <rPh sb="0" eb="1">
      <t>ツキ</t>
    </rPh>
    <rPh sb="1" eb="2">
      <t>ヒ</t>
    </rPh>
    <phoneticPr fontId="1"/>
  </si>
  <si>
    <t>月568</t>
    <rPh sb="0" eb="1">
      <t>ツキ</t>
    </rPh>
    <phoneticPr fontId="1"/>
  </si>
  <si>
    <t>月日568</t>
    <rPh sb="0" eb="1">
      <t>ツキ</t>
    </rPh>
    <rPh sb="1" eb="2">
      <t>ヒ</t>
    </rPh>
    <phoneticPr fontId="1"/>
  </si>
  <si>
    <t>月569</t>
    <rPh sb="0" eb="1">
      <t>ツキ</t>
    </rPh>
    <phoneticPr fontId="1"/>
  </si>
  <si>
    <t>月日569</t>
    <rPh sb="0" eb="1">
      <t>ツキ</t>
    </rPh>
    <rPh sb="1" eb="2">
      <t>ヒ</t>
    </rPh>
    <phoneticPr fontId="1"/>
  </si>
  <si>
    <t>月570</t>
    <rPh sb="0" eb="1">
      <t>ツキ</t>
    </rPh>
    <phoneticPr fontId="1"/>
  </si>
  <si>
    <t>月日570</t>
    <rPh sb="0" eb="1">
      <t>ツキ</t>
    </rPh>
    <rPh sb="1" eb="2">
      <t>ヒ</t>
    </rPh>
    <phoneticPr fontId="1"/>
  </si>
  <si>
    <t>月571</t>
    <rPh sb="0" eb="1">
      <t>ツキ</t>
    </rPh>
    <phoneticPr fontId="1"/>
  </si>
  <si>
    <t>月日571</t>
    <rPh sb="0" eb="1">
      <t>ツキ</t>
    </rPh>
    <rPh sb="1" eb="2">
      <t>ヒ</t>
    </rPh>
    <phoneticPr fontId="1"/>
  </si>
  <si>
    <t>月572</t>
    <rPh sb="0" eb="1">
      <t>ツキ</t>
    </rPh>
    <phoneticPr fontId="1"/>
  </si>
  <si>
    <t>月日572</t>
    <rPh sb="0" eb="1">
      <t>ツキ</t>
    </rPh>
    <rPh sb="1" eb="2">
      <t>ヒ</t>
    </rPh>
    <phoneticPr fontId="1"/>
  </si>
  <si>
    <t>月573</t>
    <rPh sb="0" eb="1">
      <t>ツキ</t>
    </rPh>
    <phoneticPr fontId="1"/>
  </si>
  <si>
    <t>月日573</t>
    <rPh sb="0" eb="1">
      <t>ツキ</t>
    </rPh>
    <rPh sb="1" eb="2">
      <t>ヒ</t>
    </rPh>
    <phoneticPr fontId="1"/>
  </si>
  <si>
    <t>月574</t>
    <rPh sb="0" eb="1">
      <t>ツキ</t>
    </rPh>
    <phoneticPr fontId="1"/>
  </si>
  <si>
    <t>月日574</t>
    <rPh sb="0" eb="1">
      <t>ツキ</t>
    </rPh>
    <rPh sb="1" eb="2">
      <t>ヒ</t>
    </rPh>
    <phoneticPr fontId="1"/>
  </si>
  <si>
    <t>月575</t>
    <rPh sb="0" eb="1">
      <t>ツキ</t>
    </rPh>
    <phoneticPr fontId="1"/>
  </si>
  <si>
    <t>月日575</t>
    <rPh sb="0" eb="1">
      <t>ツキ</t>
    </rPh>
    <rPh sb="1" eb="2">
      <t>ヒ</t>
    </rPh>
    <phoneticPr fontId="1"/>
  </si>
  <si>
    <t>月576</t>
    <rPh sb="0" eb="1">
      <t>ツキ</t>
    </rPh>
    <phoneticPr fontId="1"/>
  </si>
  <si>
    <t>月日576</t>
    <rPh sb="0" eb="1">
      <t>ツキ</t>
    </rPh>
    <rPh sb="1" eb="2">
      <t>ヒ</t>
    </rPh>
    <phoneticPr fontId="1"/>
  </si>
  <si>
    <t>月577</t>
    <rPh sb="0" eb="1">
      <t>ツキ</t>
    </rPh>
    <phoneticPr fontId="1"/>
  </si>
  <si>
    <t>月日577</t>
    <rPh sb="0" eb="1">
      <t>ツキ</t>
    </rPh>
    <rPh sb="1" eb="2">
      <t>ヒ</t>
    </rPh>
    <phoneticPr fontId="1"/>
  </si>
  <si>
    <t>月578</t>
    <rPh sb="0" eb="1">
      <t>ツキ</t>
    </rPh>
    <phoneticPr fontId="1"/>
  </si>
  <si>
    <t>月日578</t>
    <rPh sb="0" eb="1">
      <t>ツキ</t>
    </rPh>
    <rPh sb="1" eb="2">
      <t>ヒ</t>
    </rPh>
    <phoneticPr fontId="1"/>
  </si>
  <si>
    <t>月579</t>
    <rPh sb="0" eb="1">
      <t>ツキ</t>
    </rPh>
    <phoneticPr fontId="1"/>
  </si>
  <si>
    <t>月日579</t>
    <rPh sb="0" eb="1">
      <t>ツキ</t>
    </rPh>
    <rPh sb="1" eb="2">
      <t>ヒ</t>
    </rPh>
    <phoneticPr fontId="1"/>
  </si>
  <si>
    <t>月580</t>
    <rPh sb="0" eb="1">
      <t>ツキ</t>
    </rPh>
    <phoneticPr fontId="1"/>
  </si>
  <si>
    <t>月日580</t>
    <rPh sb="0" eb="1">
      <t>ツキ</t>
    </rPh>
    <rPh sb="1" eb="2">
      <t>ヒ</t>
    </rPh>
    <phoneticPr fontId="1"/>
  </si>
  <si>
    <t>月581</t>
    <rPh sb="0" eb="1">
      <t>ツキ</t>
    </rPh>
    <phoneticPr fontId="1"/>
  </si>
  <si>
    <t>月日581</t>
    <rPh sb="0" eb="1">
      <t>ツキ</t>
    </rPh>
    <rPh sb="1" eb="2">
      <t>ヒ</t>
    </rPh>
    <phoneticPr fontId="1"/>
  </si>
  <si>
    <t>月582</t>
    <rPh sb="0" eb="1">
      <t>ツキ</t>
    </rPh>
    <phoneticPr fontId="1"/>
  </si>
  <si>
    <t>月日582</t>
    <rPh sb="0" eb="1">
      <t>ツキ</t>
    </rPh>
    <rPh sb="1" eb="2">
      <t>ヒ</t>
    </rPh>
    <phoneticPr fontId="1"/>
  </si>
  <si>
    <t>月583</t>
    <rPh sb="0" eb="1">
      <t>ツキ</t>
    </rPh>
    <phoneticPr fontId="1"/>
  </si>
  <si>
    <t>月日583</t>
    <rPh sb="0" eb="1">
      <t>ツキ</t>
    </rPh>
    <rPh sb="1" eb="2">
      <t>ヒ</t>
    </rPh>
    <phoneticPr fontId="1"/>
  </si>
  <si>
    <t>月584</t>
    <rPh sb="0" eb="1">
      <t>ツキ</t>
    </rPh>
    <phoneticPr fontId="1"/>
  </si>
  <si>
    <t>月日584</t>
    <rPh sb="0" eb="1">
      <t>ツキ</t>
    </rPh>
    <rPh sb="1" eb="2">
      <t>ヒ</t>
    </rPh>
    <phoneticPr fontId="1"/>
  </si>
  <si>
    <t>月585</t>
    <rPh sb="0" eb="1">
      <t>ツキ</t>
    </rPh>
    <phoneticPr fontId="1"/>
  </si>
  <si>
    <t>月日585</t>
    <rPh sb="0" eb="1">
      <t>ツキ</t>
    </rPh>
    <rPh sb="1" eb="2">
      <t>ヒ</t>
    </rPh>
    <phoneticPr fontId="1"/>
  </si>
  <si>
    <t>月586</t>
    <rPh sb="0" eb="1">
      <t>ツキ</t>
    </rPh>
    <phoneticPr fontId="1"/>
  </si>
  <si>
    <t>月日586</t>
    <rPh sb="0" eb="1">
      <t>ツキ</t>
    </rPh>
    <rPh sb="1" eb="2">
      <t>ヒ</t>
    </rPh>
    <phoneticPr fontId="1"/>
  </si>
  <si>
    <t>月587</t>
    <rPh sb="0" eb="1">
      <t>ツキ</t>
    </rPh>
    <phoneticPr fontId="1"/>
  </si>
  <si>
    <t>月日587</t>
    <rPh sb="0" eb="1">
      <t>ツキ</t>
    </rPh>
    <rPh sb="1" eb="2">
      <t>ヒ</t>
    </rPh>
    <phoneticPr fontId="1"/>
  </si>
  <si>
    <t>月588</t>
    <rPh sb="0" eb="1">
      <t>ツキ</t>
    </rPh>
    <phoneticPr fontId="1"/>
  </si>
  <si>
    <t>月日588</t>
    <rPh sb="0" eb="1">
      <t>ツキ</t>
    </rPh>
    <rPh sb="1" eb="2">
      <t>ヒ</t>
    </rPh>
    <phoneticPr fontId="1"/>
  </si>
  <si>
    <t>月589</t>
    <rPh sb="0" eb="1">
      <t>ツキ</t>
    </rPh>
    <phoneticPr fontId="1"/>
  </si>
  <si>
    <t>月日589</t>
    <rPh sb="0" eb="1">
      <t>ツキ</t>
    </rPh>
    <rPh sb="1" eb="2">
      <t>ヒ</t>
    </rPh>
    <phoneticPr fontId="1"/>
  </si>
  <si>
    <t>月590</t>
    <rPh sb="0" eb="1">
      <t>ツキ</t>
    </rPh>
    <phoneticPr fontId="1"/>
  </si>
  <si>
    <t>月日590</t>
    <rPh sb="0" eb="1">
      <t>ツキ</t>
    </rPh>
    <rPh sb="1" eb="2">
      <t>ヒ</t>
    </rPh>
    <phoneticPr fontId="1"/>
  </si>
  <si>
    <t>月591</t>
    <rPh sb="0" eb="1">
      <t>ツキ</t>
    </rPh>
    <phoneticPr fontId="1"/>
  </si>
  <si>
    <t>月日591</t>
    <rPh sb="0" eb="1">
      <t>ツキ</t>
    </rPh>
    <rPh sb="1" eb="2">
      <t>ヒ</t>
    </rPh>
    <phoneticPr fontId="1"/>
  </si>
  <si>
    <t>月592</t>
    <rPh sb="0" eb="1">
      <t>ツキ</t>
    </rPh>
    <phoneticPr fontId="1"/>
  </si>
  <si>
    <t>月日592</t>
    <rPh sb="0" eb="1">
      <t>ツキ</t>
    </rPh>
    <rPh sb="1" eb="2">
      <t>ヒ</t>
    </rPh>
    <phoneticPr fontId="1"/>
  </si>
  <si>
    <t>月593</t>
    <rPh sb="0" eb="1">
      <t>ツキ</t>
    </rPh>
    <phoneticPr fontId="1"/>
  </si>
  <si>
    <t>月日593</t>
    <rPh sb="0" eb="1">
      <t>ツキ</t>
    </rPh>
    <rPh sb="1" eb="2">
      <t>ヒ</t>
    </rPh>
    <phoneticPr fontId="1"/>
  </si>
  <si>
    <t>月594</t>
    <rPh sb="0" eb="1">
      <t>ツキ</t>
    </rPh>
    <phoneticPr fontId="1"/>
  </si>
  <si>
    <t>月日594</t>
    <rPh sb="0" eb="1">
      <t>ツキ</t>
    </rPh>
    <rPh sb="1" eb="2">
      <t>ヒ</t>
    </rPh>
    <phoneticPr fontId="1"/>
  </si>
  <si>
    <t>月595</t>
    <rPh sb="0" eb="1">
      <t>ツキ</t>
    </rPh>
    <phoneticPr fontId="1"/>
  </si>
  <si>
    <t>月日595</t>
    <rPh sb="0" eb="1">
      <t>ツキ</t>
    </rPh>
    <rPh sb="1" eb="2">
      <t>ヒ</t>
    </rPh>
    <phoneticPr fontId="1"/>
  </si>
  <si>
    <t>月596</t>
    <rPh sb="0" eb="1">
      <t>ツキ</t>
    </rPh>
    <phoneticPr fontId="1"/>
  </si>
  <si>
    <t>月日596</t>
    <rPh sb="0" eb="1">
      <t>ツキ</t>
    </rPh>
    <rPh sb="1" eb="2">
      <t>ヒ</t>
    </rPh>
    <phoneticPr fontId="1"/>
  </si>
  <si>
    <t>月597</t>
    <rPh sb="0" eb="1">
      <t>ツキ</t>
    </rPh>
    <phoneticPr fontId="1"/>
  </si>
  <si>
    <t>月日597</t>
    <rPh sb="0" eb="1">
      <t>ツキ</t>
    </rPh>
    <rPh sb="1" eb="2">
      <t>ヒ</t>
    </rPh>
    <phoneticPr fontId="1"/>
  </si>
  <si>
    <t>月598</t>
    <rPh sb="0" eb="1">
      <t>ツキ</t>
    </rPh>
    <phoneticPr fontId="1"/>
  </si>
  <si>
    <t>月日598</t>
    <rPh sb="0" eb="1">
      <t>ツキ</t>
    </rPh>
    <rPh sb="1" eb="2">
      <t>ヒ</t>
    </rPh>
    <phoneticPr fontId="1"/>
  </si>
  <si>
    <t>月599</t>
    <rPh sb="0" eb="1">
      <t>ツキ</t>
    </rPh>
    <phoneticPr fontId="1"/>
  </si>
  <si>
    <t>月日599</t>
    <rPh sb="0" eb="1">
      <t>ツキ</t>
    </rPh>
    <rPh sb="1" eb="2">
      <t>ヒ</t>
    </rPh>
    <phoneticPr fontId="1"/>
  </si>
  <si>
    <t>月600</t>
    <rPh sb="0" eb="1">
      <t>ツキ</t>
    </rPh>
    <phoneticPr fontId="1"/>
  </si>
  <si>
    <t>月日600</t>
    <rPh sb="0" eb="1">
      <t>ツキ</t>
    </rPh>
    <rPh sb="1" eb="2">
      <t>ヒ</t>
    </rPh>
    <phoneticPr fontId="1"/>
  </si>
  <si>
    <t>月601</t>
    <rPh sb="0" eb="1">
      <t>ツキ</t>
    </rPh>
    <phoneticPr fontId="1"/>
  </si>
  <si>
    <t>月日601</t>
    <rPh sb="0" eb="1">
      <t>ツキ</t>
    </rPh>
    <rPh sb="1" eb="2">
      <t>ヒ</t>
    </rPh>
    <phoneticPr fontId="1"/>
  </si>
  <si>
    <t>月602</t>
    <rPh sb="0" eb="1">
      <t>ツキ</t>
    </rPh>
    <phoneticPr fontId="1"/>
  </si>
  <si>
    <t>月日602</t>
    <rPh sb="0" eb="1">
      <t>ツキ</t>
    </rPh>
    <rPh sb="1" eb="2">
      <t>ヒ</t>
    </rPh>
    <phoneticPr fontId="1"/>
  </si>
  <si>
    <t>月603</t>
    <rPh sb="0" eb="1">
      <t>ツキ</t>
    </rPh>
    <phoneticPr fontId="1"/>
  </si>
  <si>
    <t>月日603</t>
    <rPh sb="0" eb="1">
      <t>ツキ</t>
    </rPh>
    <rPh sb="1" eb="2">
      <t>ヒ</t>
    </rPh>
    <phoneticPr fontId="1"/>
  </si>
  <si>
    <t>月604</t>
    <rPh sb="0" eb="1">
      <t>ツキ</t>
    </rPh>
    <phoneticPr fontId="1"/>
  </si>
  <si>
    <t>月日604</t>
    <rPh sb="0" eb="1">
      <t>ツキ</t>
    </rPh>
    <rPh sb="1" eb="2">
      <t>ヒ</t>
    </rPh>
    <phoneticPr fontId="1"/>
  </si>
  <si>
    <t>月605</t>
    <rPh sb="0" eb="1">
      <t>ツキ</t>
    </rPh>
    <phoneticPr fontId="1"/>
  </si>
  <si>
    <t>月日605</t>
    <rPh sb="0" eb="1">
      <t>ツキ</t>
    </rPh>
    <rPh sb="1" eb="2">
      <t>ヒ</t>
    </rPh>
    <phoneticPr fontId="1"/>
  </si>
  <si>
    <t>月606</t>
    <rPh sb="0" eb="1">
      <t>ツキ</t>
    </rPh>
    <phoneticPr fontId="1"/>
  </si>
  <si>
    <t>月日606</t>
    <rPh sb="0" eb="1">
      <t>ツキ</t>
    </rPh>
    <rPh sb="1" eb="2">
      <t>ヒ</t>
    </rPh>
    <phoneticPr fontId="1"/>
  </si>
  <si>
    <t>月607</t>
    <rPh sb="0" eb="1">
      <t>ツキ</t>
    </rPh>
    <phoneticPr fontId="1"/>
  </si>
  <si>
    <t>月日607</t>
    <rPh sb="0" eb="1">
      <t>ツキ</t>
    </rPh>
    <rPh sb="1" eb="2">
      <t>ヒ</t>
    </rPh>
    <phoneticPr fontId="1"/>
  </si>
  <si>
    <t>月608</t>
    <rPh sb="0" eb="1">
      <t>ツキ</t>
    </rPh>
    <phoneticPr fontId="1"/>
  </si>
  <si>
    <t>月日608</t>
    <rPh sb="0" eb="1">
      <t>ツキ</t>
    </rPh>
    <rPh sb="1" eb="2">
      <t>ヒ</t>
    </rPh>
    <phoneticPr fontId="1"/>
  </si>
  <si>
    <t>月609</t>
    <rPh sb="0" eb="1">
      <t>ツキ</t>
    </rPh>
    <phoneticPr fontId="1"/>
  </si>
  <si>
    <t>月日609</t>
    <rPh sb="0" eb="1">
      <t>ツキ</t>
    </rPh>
    <rPh sb="1" eb="2">
      <t>ヒ</t>
    </rPh>
    <phoneticPr fontId="1"/>
  </si>
  <si>
    <t>月610</t>
    <rPh sb="0" eb="1">
      <t>ツキ</t>
    </rPh>
    <phoneticPr fontId="1"/>
  </si>
  <si>
    <t>月日610</t>
    <rPh sb="0" eb="1">
      <t>ツキ</t>
    </rPh>
    <rPh sb="1" eb="2">
      <t>ヒ</t>
    </rPh>
    <phoneticPr fontId="1"/>
  </si>
  <si>
    <t>月611</t>
    <rPh sb="0" eb="1">
      <t>ツキ</t>
    </rPh>
    <phoneticPr fontId="1"/>
  </si>
  <si>
    <t>月日611</t>
    <rPh sb="0" eb="1">
      <t>ツキ</t>
    </rPh>
    <rPh sb="1" eb="2">
      <t>ヒ</t>
    </rPh>
    <phoneticPr fontId="1"/>
  </si>
  <si>
    <t>月612</t>
    <rPh sb="0" eb="1">
      <t>ツキ</t>
    </rPh>
    <phoneticPr fontId="1"/>
  </si>
  <si>
    <t>月日612</t>
    <rPh sb="0" eb="1">
      <t>ツキ</t>
    </rPh>
    <rPh sb="1" eb="2">
      <t>ヒ</t>
    </rPh>
    <phoneticPr fontId="1"/>
  </si>
  <si>
    <t>月613</t>
    <rPh sb="0" eb="1">
      <t>ツキ</t>
    </rPh>
    <phoneticPr fontId="1"/>
  </si>
  <si>
    <t>月日613</t>
    <rPh sb="0" eb="1">
      <t>ツキ</t>
    </rPh>
    <rPh sb="1" eb="2">
      <t>ヒ</t>
    </rPh>
    <phoneticPr fontId="1"/>
  </si>
  <si>
    <t>月614</t>
    <rPh sb="0" eb="1">
      <t>ツキ</t>
    </rPh>
    <phoneticPr fontId="1"/>
  </si>
  <si>
    <t>月日614</t>
    <rPh sb="0" eb="1">
      <t>ツキ</t>
    </rPh>
    <rPh sb="1" eb="2">
      <t>ヒ</t>
    </rPh>
    <phoneticPr fontId="1"/>
  </si>
  <si>
    <t>月615</t>
    <rPh sb="0" eb="1">
      <t>ツキ</t>
    </rPh>
    <phoneticPr fontId="1"/>
  </si>
  <si>
    <t>月日615</t>
    <rPh sb="0" eb="1">
      <t>ツキ</t>
    </rPh>
    <rPh sb="1" eb="2">
      <t>ヒ</t>
    </rPh>
    <phoneticPr fontId="1"/>
  </si>
  <si>
    <t>月616</t>
    <rPh sb="0" eb="1">
      <t>ツキ</t>
    </rPh>
    <phoneticPr fontId="1"/>
  </si>
  <si>
    <t>月日616</t>
    <rPh sb="0" eb="1">
      <t>ツキ</t>
    </rPh>
    <rPh sb="1" eb="2">
      <t>ヒ</t>
    </rPh>
    <phoneticPr fontId="1"/>
  </si>
  <si>
    <t>月617</t>
    <rPh sb="0" eb="1">
      <t>ツキ</t>
    </rPh>
    <phoneticPr fontId="1"/>
  </si>
  <si>
    <t>月日617</t>
    <rPh sb="0" eb="1">
      <t>ツキ</t>
    </rPh>
    <rPh sb="1" eb="2">
      <t>ヒ</t>
    </rPh>
    <phoneticPr fontId="1"/>
  </si>
  <si>
    <t>月618</t>
    <rPh sb="0" eb="1">
      <t>ツキ</t>
    </rPh>
    <phoneticPr fontId="1"/>
  </si>
  <si>
    <t>月日618</t>
    <rPh sb="0" eb="1">
      <t>ツキ</t>
    </rPh>
    <rPh sb="1" eb="2">
      <t>ヒ</t>
    </rPh>
    <phoneticPr fontId="1"/>
  </si>
  <si>
    <t>月619</t>
    <rPh sb="0" eb="1">
      <t>ツキ</t>
    </rPh>
    <phoneticPr fontId="1"/>
  </si>
  <si>
    <t>月日619</t>
    <rPh sb="0" eb="1">
      <t>ツキ</t>
    </rPh>
    <rPh sb="1" eb="2">
      <t>ヒ</t>
    </rPh>
    <phoneticPr fontId="1"/>
  </si>
  <si>
    <t>月620</t>
    <rPh sb="0" eb="1">
      <t>ツキ</t>
    </rPh>
    <phoneticPr fontId="1"/>
  </si>
  <si>
    <t>月日620</t>
    <rPh sb="0" eb="1">
      <t>ツキ</t>
    </rPh>
    <rPh sb="1" eb="2">
      <t>ヒ</t>
    </rPh>
    <phoneticPr fontId="1"/>
  </si>
  <si>
    <t>月621</t>
    <rPh sb="0" eb="1">
      <t>ツキ</t>
    </rPh>
    <phoneticPr fontId="1"/>
  </si>
  <si>
    <t>月日621</t>
    <rPh sb="0" eb="1">
      <t>ツキ</t>
    </rPh>
    <rPh sb="1" eb="2">
      <t>ヒ</t>
    </rPh>
    <phoneticPr fontId="1"/>
  </si>
  <si>
    <t>月622</t>
    <rPh sb="0" eb="1">
      <t>ツキ</t>
    </rPh>
    <phoneticPr fontId="1"/>
  </si>
  <si>
    <t>月日622</t>
    <rPh sb="0" eb="1">
      <t>ツキ</t>
    </rPh>
    <rPh sb="1" eb="2">
      <t>ヒ</t>
    </rPh>
    <phoneticPr fontId="1"/>
  </si>
  <si>
    <t>月623</t>
    <rPh sb="0" eb="1">
      <t>ツキ</t>
    </rPh>
    <phoneticPr fontId="1"/>
  </si>
  <si>
    <t>月日623</t>
    <rPh sb="0" eb="1">
      <t>ツキ</t>
    </rPh>
    <rPh sb="1" eb="2">
      <t>ヒ</t>
    </rPh>
    <phoneticPr fontId="1"/>
  </si>
  <si>
    <t>月624</t>
    <rPh sb="0" eb="1">
      <t>ツキ</t>
    </rPh>
    <phoneticPr fontId="1"/>
  </si>
  <si>
    <t>月日624</t>
    <rPh sb="0" eb="1">
      <t>ツキ</t>
    </rPh>
    <rPh sb="1" eb="2">
      <t>ヒ</t>
    </rPh>
    <phoneticPr fontId="1"/>
  </si>
  <si>
    <t>月625</t>
    <rPh sb="0" eb="1">
      <t>ツキ</t>
    </rPh>
    <phoneticPr fontId="1"/>
  </si>
  <si>
    <t>月日625</t>
    <rPh sb="0" eb="1">
      <t>ツキ</t>
    </rPh>
    <rPh sb="1" eb="2">
      <t>ヒ</t>
    </rPh>
    <phoneticPr fontId="1"/>
  </si>
  <si>
    <t>月626</t>
    <rPh sb="0" eb="1">
      <t>ツキ</t>
    </rPh>
    <phoneticPr fontId="1"/>
  </si>
  <si>
    <t>月日626</t>
    <rPh sb="0" eb="1">
      <t>ツキ</t>
    </rPh>
    <rPh sb="1" eb="2">
      <t>ヒ</t>
    </rPh>
    <phoneticPr fontId="1"/>
  </si>
  <si>
    <t>月627</t>
    <rPh sb="0" eb="1">
      <t>ツキ</t>
    </rPh>
    <phoneticPr fontId="1"/>
  </si>
  <si>
    <t>月日627</t>
    <rPh sb="0" eb="1">
      <t>ツキ</t>
    </rPh>
    <rPh sb="1" eb="2">
      <t>ヒ</t>
    </rPh>
    <phoneticPr fontId="1"/>
  </si>
  <si>
    <t>月628</t>
    <rPh sb="0" eb="1">
      <t>ツキ</t>
    </rPh>
    <phoneticPr fontId="1"/>
  </si>
  <si>
    <t>月日628</t>
    <rPh sb="0" eb="1">
      <t>ツキ</t>
    </rPh>
    <rPh sb="1" eb="2">
      <t>ヒ</t>
    </rPh>
    <phoneticPr fontId="1"/>
  </si>
  <si>
    <t>月629</t>
    <rPh sb="0" eb="1">
      <t>ツキ</t>
    </rPh>
    <phoneticPr fontId="1"/>
  </si>
  <si>
    <t>月日629</t>
    <rPh sb="0" eb="1">
      <t>ツキ</t>
    </rPh>
    <rPh sb="1" eb="2">
      <t>ヒ</t>
    </rPh>
    <phoneticPr fontId="1"/>
  </si>
  <si>
    <t>月630</t>
    <rPh sb="0" eb="1">
      <t>ツキ</t>
    </rPh>
    <phoneticPr fontId="1"/>
  </si>
  <si>
    <t>月日630</t>
    <rPh sb="0" eb="1">
      <t>ツキ</t>
    </rPh>
    <rPh sb="1" eb="2">
      <t>ヒ</t>
    </rPh>
    <phoneticPr fontId="1"/>
  </si>
  <si>
    <t>月631</t>
    <rPh sb="0" eb="1">
      <t>ツキ</t>
    </rPh>
    <phoneticPr fontId="1"/>
  </si>
  <si>
    <t>月日631</t>
    <rPh sb="0" eb="1">
      <t>ツキ</t>
    </rPh>
    <rPh sb="1" eb="2">
      <t>ヒ</t>
    </rPh>
    <phoneticPr fontId="1"/>
  </si>
  <si>
    <t>月632</t>
    <rPh sb="0" eb="1">
      <t>ツキ</t>
    </rPh>
    <phoneticPr fontId="1"/>
  </si>
  <si>
    <t>月日632</t>
    <rPh sb="0" eb="1">
      <t>ツキ</t>
    </rPh>
    <rPh sb="1" eb="2">
      <t>ヒ</t>
    </rPh>
    <phoneticPr fontId="1"/>
  </si>
  <si>
    <t>月633</t>
    <rPh sb="0" eb="1">
      <t>ツキ</t>
    </rPh>
    <phoneticPr fontId="1"/>
  </si>
  <si>
    <t>月日633</t>
    <rPh sb="0" eb="1">
      <t>ツキ</t>
    </rPh>
    <rPh sb="1" eb="2">
      <t>ヒ</t>
    </rPh>
    <phoneticPr fontId="1"/>
  </si>
  <si>
    <t>月634</t>
    <rPh sb="0" eb="1">
      <t>ツキ</t>
    </rPh>
    <phoneticPr fontId="1"/>
  </si>
  <si>
    <t>月日634</t>
    <rPh sb="0" eb="1">
      <t>ツキ</t>
    </rPh>
    <rPh sb="1" eb="2">
      <t>ヒ</t>
    </rPh>
    <phoneticPr fontId="1"/>
  </si>
  <si>
    <t>月635</t>
    <rPh sb="0" eb="1">
      <t>ツキ</t>
    </rPh>
    <phoneticPr fontId="1"/>
  </si>
  <si>
    <t>月日635</t>
    <rPh sb="0" eb="1">
      <t>ツキ</t>
    </rPh>
    <rPh sb="1" eb="2">
      <t>ヒ</t>
    </rPh>
    <phoneticPr fontId="1"/>
  </si>
  <si>
    <t>月636</t>
    <rPh sb="0" eb="1">
      <t>ツキ</t>
    </rPh>
    <phoneticPr fontId="1"/>
  </si>
  <si>
    <t>月日636</t>
    <rPh sb="0" eb="1">
      <t>ツキ</t>
    </rPh>
    <rPh sb="1" eb="2">
      <t>ヒ</t>
    </rPh>
    <phoneticPr fontId="1"/>
  </si>
  <si>
    <t>月637</t>
    <rPh sb="0" eb="1">
      <t>ツキ</t>
    </rPh>
    <phoneticPr fontId="1"/>
  </si>
  <si>
    <t>月日637</t>
    <rPh sb="0" eb="1">
      <t>ツキ</t>
    </rPh>
    <rPh sb="1" eb="2">
      <t>ヒ</t>
    </rPh>
    <phoneticPr fontId="1"/>
  </si>
  <si>
    <t>月638</t>
    <rPh sb="0" eb="1">
      <t>ツキ</t>
    </rPh>
    <phoneticPr fontId="1"/>
  </si>
  <si>
    <t>月日638</t>
    <rPh sb="0" eb="1">
      <t>ツキ</t>
    </rPh>
    <rPh sb="1" eb="2">
      <t>ヒ</t>
    </rPh>
    <phoneticPr fontId="1"/>
  </si>
  <si>
    <t>月639</t>
    <rPh sb="0" eb="1">
      <t>ツキ</t>
    </rPh>
    <phoneticPr fontId="1"/>
  </si>
  <si>
    <t>月日639</t>
    <rPh sb="0" eb="1">
      <t>ツキ</t>
    </rPh>
    <rPh sb="1" eb="2">
      <t>ヒ</t>
    </rPh>
    <phoneticPr fontId="1"/>
  </si>
  <si>
    <t>月640</t>
    <rPh sb="0" eb="1">
      <t>ツキ</t>
    </rPh>
    <phoneticPr fontId="1"/>
  </si>
  <si>
    <t>月日640</t>
    <rPh sb="0" eb="1">
      <t>ツキ</t>
    </rPh>
    <rPh sb="1" eb="2">
      <t>ヒ</t>
    </rPh>
    <phoneticPr fontId="1"/>
  </si>
  <si>
    <t>月641</t>
    <rPh sb="0" eb="1">
      <t>ツキ</t>
    </rPh>
    <phoneticPr fontId="1"/>
  </si>
  <si>
    <t>月日641</t>
    <rPh sb="0" eb="1">
      <t>ツキ</t>
    </rPh>
    <rPh sb="1" eb="2">
      <t>ヒ</t>
    </rPh>
    <phoneticPr fontId="1"/>
  </si>
  <si>
    <t>月642</t>
    <rPh sb="0" eb="1">
      <t>ツキ</t>
    </rPh>
    <phoneticPr fontId="1"/>
  </si>
  <si>
    <t>月日642</t>
    <rPh sb="0" eb="1">
      <t>ツキ</t>
    </rPh>
    <rPh sb="1" eb="2">
      <t>ヒ</t>
    </rPh>
    <phoneticPr fontId="1"/>
  </si>
  <si>
    <t>月643</t>
    <rPh sb="0" eb="1">
      <t>ツキ</t>
    </rPh>
    <phoneticPr fontId="1"/>
  </si>
  <si>
    <t>月日643</t>
    <rPh sb="0" eb="1">
      <t>ツキ</t>
    </rPh>
    <rPh sb="1" eb="2">
      <t>ヒ</t>
    </rPh>
    <phoneticPr fontId="1"/>
  </si>
  <si>
    <t>月644</t>
    <rPh sb="0" eb="1">
      <t>ツキ</t>
    </rPh>
    <phoneticPr fontId="1"/>
  </si>
  <si>
    <t>月日644</t>
    <rPh sb="0" eb="1">
      <t>ツキ</t>
    </rPh>
    <rPh sb="1" eb="2">
      <t>ヒ</t>
    </rPh>
    <phoneticPr fontId="1"/>
  </si>
  <si>
    <t>月645</t>
    <rPh sb="0" eb="1">
      <t>ツキ</t>
    </rPh>
    <phoneticPr fontId="1"/>
  </si>
  <si>
    <t>月日645</t>
    <rPh sb="0" eb="1">
      <t>ツキ</t>
    </rPh>
    <rPh sb="1" eb="2">
      <t>ヒ</t>
    </rPh>
    <phoneticPr fontId="1"/>
  </si>
  <si>
    <t>月646</t>
    <rPh sb="0" eb="1">
      <t>ツキ</t>
    </rPh>
    <phoneticPr fontId="1"/>
  </si>
  <si>
    <t>月日646</t>
    <rPh sb="0" eb="1">
      <t>ツキ</t>
    </rPh>
    <rPh sb="1" eb="2">
      <t>ヒ</t>
    </rPh>
    <phoneticPr fontId="1"/>
  </si>
  <si>
    <t>月647</t>
    <rPh sb="0" eb="1">
      <t>ツキ</t>
    </rPh>
    <phoneticPr fontId="1"/>
  </si>
  <si>
    <t>月日647</t>
    <rPh sb="0" eb="1">
      <t>ツキ</t>
    </rPh>
    <rPh sb="1" eb="2">
      <t>ヒ</t>
    </rPh>
    <phoneticPr fontId="1"/>
  </si>
  <si>
    <t>月648</t>
    <rPh sb="0" eb="1">
      <t>ツキ</t>
    </rPh>
    <phoneticPr fontId="1"/>
  </si>
  <si>
    <t>月日648</t>
    <rPh sb="0" eb="1">
      <t>ツキ</t>
    </rPh>
    <rPh sb="1" eb="2">
      <t>ヒ</t>
    </rPh>
    <phoneticPr fontId="1"/>
  </si>
  <si>
    <t>月649</t>
    <rPh sb="0" eb="1">
      <t>ツキ</t>
    </rPh>
    <phoneticPr fontId="1"/>
  </si>
  <si>
    <t>月日649</t>
    <rPh sb="0" eb="1">
      <t>ツキ</t>
    </rPh>
    <rPh sb="1" eb="2">
      <t>ヒ</t>
    </rPh>
    <phoneticPr fontId="1"/>
  </si>
  <si>
    <t>月650</t>
    <rPh sb="0" eb="1">
      <t>ツキ</t>
    </rPh>
    <phoneticPr fontId="1"/>
  </si>
  <si>
    <t>月日650</t>
    <rPh sb="0" eb="1">
      <t>ツキ</t>
    </rPh>
    <rPh sb="1" eb="2">
      <t>ヒ</t>
    </rPh>
    <phoneticPr fontId="1"/>
  </si>
  <si>
    <t>月651</t>
    <rPh sb="0" eb="1">
      <t>ツキ</t>
    </rPh>
    <phoneticPr fontId="1"/>
  </si>
  <si>
    <t>月日651</t>
    <rPh sb="0" eb="1">
      <t>ツキ</t>
    </rPh>
    <rPh sb="1" eb="2">
      <t>ヒ</t>
    </rPh>
    <phoneticPr fontId="1"/>
  </si>
  <si>
    <t>月652</t>
    <rPh sb="0" eb="1">
      <t>ツキ</t>
    </rPh>
    <phoneticPr fontId="1"/>
  </si>
  <si>
    <t>月日652</t>
    <rPh sb="0" eb="1">
      <t>ツキ</t>
    </rPh>
    <rPh sb="1" eb="2">
      <t>ヒ</t>
    </rPh>
    <phoneticPr fontId="1"/>
  </si>
  <si>
    <t>月653</t>
    <rPh sb="0" eb="1">
      <t>ツキ</t>
    </rPh>
    <phoneticPr fontId="1"/>
  </si>
  <si>
    <t>月日653</t>
    <rPh sb="0" eb="1">
      <t>ツキ</t>
    </rPh>
    <rPh sb="1" eb="2">
      <t>ヒ</t>
    </rPh>
    <phoneticPr fontId="1"/>
  </si>
  <si>
    <t>月654</t>
    <rPh sb="0" eb="1">
      <t>ツキ</t>
    </rPh>
    <phoneticPr fontId="1"/>
  </si>
  <si>
    <t>月日654</t>
    <rPh sb="0" eb="1">
      <t>ツキ</t>
    </rPh>
    <rPh sb="1" eb="2">
      <t>ヒ</t>
    </rPh>
    <phoneticPr fontId="1"/>
  </si>
  <si>
    <t>月655</t>
    <rPh sb="0" eb="1">
      <t>ツキ</t>
    </rPh>
    <phoneticPr fontId="1"/>
  </si>
  <si>
    <t>月日655</t>
    <rPh sb="0" eb="1">
      <t>ツキ</t>
    </rPh>
    <rPh sb="1" eb="2">
      <t>ヒ</t>
    </rPh>
    <phoneticPr fontId="1"/>
  </si>
  <si>
    <t>月656</t>
    <rPh sb="0" eb="1">
      <t>ツキ</t>
    </rPh>
    <phoneticPr fontId="1"/>
  </si>
  <si>
    <t>月日656</t>
    <rPh sb="0" eb="1">
      <t>ツキ</t>
    </rPh>
    <rPh sb="1" eb="2">
      <t>ヒ</t>
    </rPh>
    <phoneticPr fontId="1"/>
  </si>
  <si>
    <t>月657</t>
    <rPh sb="0" eb="1">
      <t>ツキ</t>
    </rPh>
    <phoneticPr fontId="1"/>
  </si>
  <si>
    <t>月日657</t>
    <rPh sb="0" eb="1">
      <t>ツキ</t>
    </rPh>
    <rPh sb="1" eb="2">
      <t>ヒ</t>
    </rPh>
    <phoneticPr fontId="1"/>
  </si>
  <si>
    <t>月658</t>
    <rPh sb="0" eb="1">
      <t>ツキ</t>
    </rPh>
    <phoneticPr fontId="1"/>
  </si>
  <si>
    <t>月日658</t>
    <rPh sb="0" eb="1">
      <t>ツキ</t>
    </rPh>
    <rPh sb="1" eb="2">
      <t>ヒ</t>
    </rPh>
    <phoneticPr fontId="1"/>
  </si>
  <si>
    <t>月659</t>
    <rPh sb="0" eb="1">
      <t>ツキ</t>
    </rPh>
    <phoneticPr fontId="1"/>
  </si>
  <si>
    <t>月日659</t>
    <rPh sb="0" eb="1">
      <t>ツキ</t>
    </rPh>
    <rPh sb="1" eb="2">
      <t>ヒ</t>
    </rPh>
    <phoneticPr fontId="1"/>
  </si>
  <si>
    <t>月660</t>
    <rPh sb="0" eb="1">
      <t>ツキ</t>
    </rPh>
    <phoneticPr fontId="1"/>
  </si>
  <si>
    <t>月日660</t>
    <rPh sb="0" eb="1">
      <t>ツキ</t>
    </rPh>
    <rPh sb="1" eb="2">
      <t>ヒ</t>
    </rPh>
    <phoneticPr fontId="1"/>
  </si>
  <si>
    <t>月661</t>
    <rPh sb="0" eb="1">
      <t>ツキ</t>
    </rPh>
    <phoneticPr fontId="1"/>
  </si>
  <si>
    <t>月日661</t>
    <rPh sb="0" eb="1">
      <t>ツキ</t>
    </rPh>
    <rPh sb="1" eb="2">
      <t>ヒ</t>
    </rPh>
    <phoneticPr fontId="1"/>
  </si>
  <si>
    <t>月662</t>
    <rPh sb="0" eb="1">
      <t>ツキ</t>
    </rPh>
    <phoneticPr fontId="1"/>
  </si>
  <si>
    <t>月日662</t>
    <rPh sb="0" eb="1">
      <t>ツキ</t>
    </rPh>
    <rPh sb="1" eb="2">
      <t>ヒ</t>
    </rPh>
    <phoneticPr fontId="1"/>
  </si>
  <si>
    <t>月663</t>
    <rPh sb="0" eb="1">
      <t>ツキ</t>
    </rPh>
    <phoneticPr fontId="1"/>
  </si>
  <si>
    <t>月日663</t>
    <rPh sb="0" eb="1">
      <t>ツキ</t>
    </rPh>
    <rPh sb="1" eb="2">
      <t>ヒ</t>
    </rPh>
    <phoneticPr fontId="1"/>
  </si>
  <si>
    <t>月664</t>
    <rPh sb="0" eb="1">
      <t>ツキ</t>
    </rPh>
    <phoneticPr fontId="1"/>
  </si>
  <si>
    <t>月日664</t>
    <rPh sb="0" eb="1">
      <t>ツキ</t>
    </rPh>
    <rPh sb="1" eb="2">
      <t>ヒ</t>
    </rPh>
    <phoneticPr fontId="1"/>
  </si>
  <si>
    <t>月665</t>
    <rPh sb="0" eb="1">
      <t>ツキ</t>
    </rPh>
    <phoneticPr fontId="1"/>
  </si>
  <si>
    <t>月日665</t>
    <rPh sb="0" eb="1">
      <t>ツキ</t>
    </rPh>
    <rPh sb="1" eb="2">
      <t>ヒ</t>
    </rPh>
    <phoneticPr fontId="1"/>
  </si>
  <si>
    <t>月666</t>
    <rPh sb="0" eb="1">
      <t>ツキ</t>
    </rPh>
    <phoneticPr fontId="1"/>
  </si>
  <si>
    <t>月日666</t>
    <rPh sb="0" eb="1">
      <t>ツキ</t>
    </rPh>
    <rPh sb="1" eb="2">
      <t>ヒ</t>
    </rPh>
    <phoneticPr fontId="1"/>
  </si>
  <si>
    <t>月667</t>
    <rPh sb="0" eb="1">
      <t>ツキ</t>
    </rPh>
    <phoneticPr fontId="1"/>
  </si>
  <si>
    <t>月日667</t>
    <rPh sb="0" eb="1">
      <t>ツキ</t>
    </rPh>
    <rPh sb="1" eb="2">
      <t>ヒ</t>
    </rPh>
    <phoneticPr fontId="1"/>
  </si>
  <si>
    <t>月668</t>
    <rPh sb="0" eb="1">
      <t>ツキ</t>
    </rPh>
    <phoneticPr fontId="1"/>
  </si>
  <si>
    <t>月日668</t>
    <rPh sb="0" eb="1">
      <t>ツキ</t>
    </rPh>
    <rPh sb="1" eb="2">
      <t>ヒ</t>
    </rPh>
    <phoneticPr fontId="1"/>
  </si>
  <si>
    <t>月669</t>
    <rPh sb="0" eb="1">
      <t>ツキ</t>
    </rPh>
    <phoneticPr fontId="1"/>
  </si>
  <si>
    <t>月日669</t>
    <rPh sb="0" eb="1">
      <t>ツキ</t>
    </rPh>
    <rPh sb="1" eb="2">
      <t>ヒ</t>
    </rPh>
    <phoneticPr fontId="1"/>
  </si>
  <si>
    <t>月670</t>
    <rPh sb="0" eb="1">
      <t>ツキ</t>
    </rPh>
    <phoneticPr fontId="1"/>
  </si>
  <si>
    <t>月日670</t>
    <rPh sb="0" eb="1">
      <t>ツキ</t>
    </rPh>
    <rPh sb="1" eb="2">
      <t>ヒ</t>
    </rPh>
    <phoneticPr fontId="1"/>
  </si>
  <si>
    <t>月671</t>
    <rPh sb="0" eb="1">
      <t>ツキ</t>
    </rPh>
    <phoneticPr fontId="1"/>
  </si>
  <si>
    <t>月日671</t>
    <rPh sb="0" eb="1">
      <t>ツキ</t>
    </rPh>
    <rPh sb="1" eb="2">
      <t>ヒ</t>
    </rPh>
    <phoneticPr fontId="1"/>
  </si>
  <si>
    <t>月672</t>
    <rPh sb="0" eb="1">
      <t>ツキ</t>
    </rPh>
    <phoneticPr fontId="1"/>
  </si>
  <si>
    <t>月日672</t>
    <rPh sb="0" eb="1">
      <t>ツキ</t>
    </rPh>
    <rPh sb="1" eb="2">
      <t>ヒ</t>
    </rPh>
    <phoneticPr fontId="1"/>
  </si>
  <si>
    <t>月673</t>
    <rPh sb="0" eb="1">
      <t>ツキ</t>
    </rPh>
    <phoneticPr fontId="1"/>
  </si>
  <si>
    <t>月日673</t>
    <rPh sb="0" eb="1">
      <t>ツキ</t>
    </rPh>
    <rPh sb="1" eb="2">
      <t>ヒ</t>
    </rPh>
    <phoneticPr fontId="1"/>
  </si>
  <si>
    <t>月674</t>
    <rPh sb="0" eb="1">
      <t>ツキ</t>
    </rPh>
    <phoneticPr fontId="1"/>
  </si>
  <si>
    <t>月日674</t>
    <rPh sb="0" eb="1">
      <t>ツキ</t>
    </rPh>
    <rPh sb="1" eb="2">
      <t>ヒ</t>
    </rPh>
    <phoneticPr fontId="1"/>
  </si>
  <si>
    <t>月675</t>
    <rPh sb="0" eb="1">
      <t>ツキ</t>
    </rPh>
    <phoneticPr fontId="1"/>
  </si>
  <si>
    <t>月日675</t>
    <rPh sb="0" eb="1">
      <t>ツキ</t>
    </rPh>
    <rPh sb="1" eb="2">
      <t>ヒ</t>
    </rPh>
    <phoneticPr fontId="1"/>
  </si>
  <si>
    <t>月676</t>
    <rPh sb="0" eb="1">
      <t>ツキ</t>
    </rPh>
    <phoneticPr fontId="1"/>
  </si>
  <si>
    <t>月日676</t>
    <rPh sb="0" eb="1">
      <t>ツキ</t>
    </rPh>
    <rPh sb="1" eb="2">
      <t>ヒ</t>
    </rPh>
    <phoneticPr fontId="1"/>
  </si>
  <si>
    <t>月677</t>
    <rPh sb="0" eb="1">
      <t>ツキ</t>
    </rPh>
    <phoneticPr fontId="1"/>
  </si>
  <si>
    <t>月日677</t>
    <rPh sb="0" eb="1">
      <t>ツキ</t>
    </rPh>
    <rPh sb="1" eb="2">
      <t>ヒ</t>
    </rPh>
    <phoneticPr fontId="1"/>
  </si>
  <si>
    <t>月678</t>
    <rPh sb="0" eb="1">
      <t>ツキ</t>
    </rPh>
    <phoneticPr fontId="1"/>
  </si>
  <si>
    <t>月日678</t>
    <rPh sb="0" eb="1">
      <t>ツキ</t>
    </rPh>
    <rPh sb="1" eb="2">
      <t>ヒ</t>
    </rPh>
    <phoneticPr fontId="1"/>
  </si>
  <si>
    <t>月679</t>
    <rPh sb="0" eb="1">
      <t>ツキ</t>
    </rPh>
    <phoneticPr fontId="1"/>
  </si>
  <si>
    <t>月日679</t>
    <rPh sb="0" eb="1">
      <t>ツキ</t>
    </rPh>
    <rPh sb="1" eb="2">
      <t>ヒ</t>
    </rPh>
    <phoneticPr fontId="1"/>
  </si>
  <si>
    <t>月680</t>
    <rPh sb="0" eb="1">
      <t>ツキ</t>
    </rPh>
    <phoneticPr fontId="1"/>
  </si>
  <si>
    <t>月日680</t>
    <rPh sb="0" eb="1">
      <t>ツキ</t>
    </rPh>
    <rPh sb="1" eb="2">
      <t>ヒ</t>
    </rPh>
    <phoneticPr fontId="1"/>
  </si>
  <si>
    <t>月681</t>
    <rPh sb="0" eb="1">
      <t>ツキ</t>
    </rPh>
    <phoneticPr fontId="1"/>
  </si>
  <si>
    <t>月日681</t>
    <rPh sb="0" eb="1">
      <t>ツキ</t>
    </rPh>
    <rPh sb="1" eb="2">
      <t>ヒ</t>
    </rPh>
    <phoneticPr fontId="1"/>
  </si>
  <si>
    <t>月682</t>
    <rPh sb="0" eb="1">
      <t>ツキ</t>
    </rPh>
    <phoneticPr fontId="1"/>
  </si>
  <si>
    <t>月日682</t>
    <rPh sb="0" eb="1">
      <t>ツキ</t>
    </rPh>
    <rPh sb="1" eb="2">
      <t>ヒ</t>
    </rPh>
    <phoneticPr fontId="1"/>
  </si>
  <si>
    <t>月683</t>
    <rPh sb="0" eb="1">
      <t>ツキ</t>
    </rPh>
    <phoneticPr fontId="1"/>
  </si>
  <si>
    <t>月日683</t>
    <rPh sb="0" eb="1">
      <t>ツキ</t>
    </rPh>
    <rPh sb="1" eb="2">
      <t>ヒ</t>
    </rPh>
    <phoneticPr fontId="1"/>
  </si>
  <si>
    <t>月684</t>
    <rPh sb="0" eb="1">
      <t>ツキ</t>
    </rPh>
    <phoneticPr fontId="1"/>
  </si>
  <si>
    <t>月日684</t>
    <rPh sb="0" eb="1">
      <t>ツキ</t>
    </rPh>
    <rPh sb="1" eb="2">
      <t>ヒ</t>
    </rPh>
    <phoneticPr fontId="1"/>
  </si>
  <si>
    <t>月685</t>
    <rPh sb="0" eb="1">
      <t>ツキ</t>
    </rPh>
    <phoneticPr fontId="1"/>
  </si>
  <si>
    <t>月日685</t>
    <rPh sb="0" eb="1">
      <t>ツキ</t>
    </rPh>
    <rPh sb="1" eb="2">
      <t>ヒ</t>
    </rPh>
    <phoneticPr fontId="1"/>
  </si>
  <si>
    <t>月686</t>
    <rPh sb="0" eb="1">
      <t>ツキ</t>
    </rPh>
    <phoneticPr fontId="1"/>
  </si>
  <si>
    <t>月日686</t>
    <rPh sb="0" eb="1">
      <t>ツキ</t>
    </rPh>
    <rPh sb="1" eb="2">
      <t>ヒ</t>
    </rPh>
    <phoneticPr fontId="1"/>
  </si>
  <si>
    <t>月687</t>
    <rPh sb="0" eb="1">
      <t>ツキ</t>
    </rPh>
    <phoneticPr fontId="1"/>
  </si>
  <si>
    <t>月日687</t>
    <rPh sb="0" eb="1">
      <t>ツキ</t>
    </rPh>
    <rPh sb="1" eb="2">
      <t>ヒ</t>
    </rPh>
    <phoneticPr fontId="1"/>
  </si>
  <si>
    <t>月688</t>
    <rPh sb="0" eb="1">
      <t>ツキ</t>
    </rPh>
    <phoneticPr fontId="1"/>
  </si>
  <si>
    <t>月日688</t>
    <rPh sb="0" eb="1">
      <t>ツキ</t>
    </rPh>
    <rPh sb="1" eb="2">
      <t>ヒ</t>
    </rPh>
    <phoneticPr fontId="1"/>
  </si>
  <si>
    <t>月689</t>
    <rPh sb="0" eb="1">
      <t>ツキ</t>
    </rPh>
    <phoneticPr fontId="1"/>
  </si>
  <si>
    <t>月日689</t>
    <rPh sb="0" eb="1">
      <t>ツキ</t>
    </rPh>
    <rPh sb="1" eb="2">
      <t>ヒ</t>
    </rPh>
    <phoneticPr fontId="1"/>
  </si>
  <si>
    <t>月690</t>
    <rPh sb="0" eb="1">
      <t>ツキ</t>
    </rPh>
    <phoneticPr fontId="1"/>
  </si>
  <si>
    <t>月日690</t>
    <rPh sb="0" eb="1">
      <t>ツキ</t>
    </rPh>
    <rPh sb="1" eb="2">
      <t>ヒ</t>
    </rPh>
    <phoneticPr fontId="1"/>
  </si>
  <si>
    <t>月691</t>
    <rPh sb="0" eb="1">
      <t>ツキ</t>
    </rPh>
    <phoneticPr fontId="1"/>
  </si>
  <si>
    <t>月日691</t>
    <rPh sb="0" eb="1">
      <t>ツキ</t>
    </rPh>
    <rPh sb="1" eb="2">
      <t>ヒ</t>
    </rPh>
    <phoneticPr fontId="1"/>
  </si>
  <si>
    <t>月692</t>
    <rPh sb="0" eb="1">
      <t>ツキ</t>
    </rPh>
    <phoneticPr fontId="1"/>
  </si>
  <si>
    <t>月日692</t>
    <rPh sb="0" eb="1">
      <t>ツキ</t>
    </rPh>
    <rPh sb="1" eb="2">
      <t>ヒ</t>
    </rPh>
    <phoneticPr fontId="1"/>
  </si>
  <si>
    <t>月693</t>
    <rPh sb="0" eb="1">
      <t>ツキ</t>
    </rPh>
    <phoneticPr fontId="1"/>
  </si>
  <si>
    <t>月日693</t>
    <rPh sb="0" eb="1">
      <t>ツキ</t>
    </rPh>
    <rPh sb="1" eb="2">
      <t>ヒ</t>
    </rPh>
    <phoneticPr fontId="1"/>
  </si>
  <si>
    <t>月694</t>
    <rPh sb="0" eb="1">
      <t>ツキ</t>
    </rPh>
    <phoneticPr fontId="1"/>
  </si>
  <si>
    <t>月日694</t>
    <rPh sb="0" eb="1">
      <t>ツキ</t>
    </rPh>
    <rPh sb="1" eb="2">
      <t>ヒ</t>
    </rPh>
    <phoneticPr fontId="1"/>
  </si>
  <si>
    <t>月695</t>
    <rPh sb="0" eb="1">
      <t>ツキ</t>
    </rPh>
    <phoneticPr fontId="1"/>
  </si>
  <si>
    <t>月日695</t>
    <rPh sb="0" eb="1">
      <t>ツキ</t>
    </rPh>
    <rPh sb="1" eb="2">
      <t>ヒ</t>
    </rPh>
    <phoneticPr fontId="1"/>
  </si>
  <si>
    <t>月696</t>
    <rPh sb="0" eb="1">
      <t>ツキ</t>
    </rPh>
    <phoneticPr fontId="1"/>
  </si>
  <si>
    <t>月日696</t>
    <rPh sb="0" eb="1">
      <t>ツキ</t>
    </rPh>
    <rPh sb="1" eb="2">
      <t>ヒ</t>
    </rPh>
    <phoneticPr fontId="1"/>
  </si>
  <si>
    <t>月697</t>
    <rPh sb="0" eb="1">
      <t>ツキ</t>
    </rPh>
    <phoneticPr fontId="1"/>
  </si>
  <si>
    <t>月日697</t>
    <rPh sb="0" eb="1">
      <t>ツキ</t>
    </rPh>
    <rPh sb="1" eb="2">
      <t>ヒ</t>
    </rPh>
    <phoneticPr fontId="1"/>
  </si>
  <si>
    <t>月698</t>
    <rPh sb="0" eb="1">
      <t>ツキ</t>
    </rPh>
    <phoneticPr fontId="1"/>
  </si>
  <si>
    <t>月日698</t>
    <rPh sb="0" eb="1">
      <t>ツキ</t>
    </rPh>
    <rPh sb="1" eb="2">
      <t>ヒ</t>
    </rPh>
    <phoneticPr fontId="1"/>
  </si>
  <si>
    <t>月699</t>
    <rPh sb="0" eb="1">
      <t>ツキ</t>
    </rPh>
    <phoneticPr fontId="1"/>
  </si>
  <si>
    <t>月日699</t>
    <rPh sb="0" eb="1">
      <t>ツキ</t>
    </rPh>
    <rPh sb="1" eb="2">
      <t>ヒ</t>
    </rPh>
    <phoneticPr fontId="1"/>
  </si>
  <si>
    <t>月700</t>
    <rPh sb="0" eb="1">
      <t>ツキ</t>
    </rPh>
    <phoneticPr fontId="1"/>
  </si>
  <si>
    <t>月日700</t>
    <rPh sb="0" eb="1">
      <t>ツキ</t>
    </rPh>
    <rPh sb="1" eb="2">
      <t>ヒ</t>
    </rPh>
    <phoneticPr fontId="1"/>
  </si>
  <si>
    <t>月701</t>
    <rPh sb="0" eb="1">
      <t>ツキ</t>
    </rPh>
    <phoneticPr fontId="1"/>
  </si>
  <si>
    <t>月日701</t>
    <rPh sb="0" eb="1">
      <t>ツキ</t>
    </rPh>
    <rPh sb="1" eb="2">
      <t>ヒ</t>
    </rPh>
    <phoneticPr fontId="1"/>
  </si>
  <si>
    <t>月702</t>
    <rPh sb="0" eb="1">
      <t>ツキ</t>
    </rPh>
    <phoneticPr fontId="1"/>
  </si>
  <si>
    <t>月日702</t>
    <rPh sb="0" eb="1">
      <t>ツキ</t>
    </rPh>
    <rPh sb="1" eb="2">
      <t>ヒ</t>
    </rPh>
    <phoneticPr fontId="1"/>
  </si>
  <si>
    <t>月703</t>
    <rPh sb="0" eb="1">
      <t>ツキ</t>
    </rPh>
    <phoneticPr fontId="1"/>
  </si>
  <si>
    <t>月日703</t>
    <rPh sb="0" eb="1">
      <t>ツキ</t>
    </rPh>
    <rPh sb="1" eb="2">
      <t>ヒ</t>
    </rPh>
    <phoneticPr fontId="1"/>
  </si>
  <si>
    <t>月704</t>
    <rPh sb="0" eb="1">
      <t>ツキ</t>
    </rPh>
    <phoneticPr fontId="1"/>
  </si>
  <si>
    <t>月日704</t>
    <rPh sb="0" eb="1">
      <t>ツキ</t>
    </rPh>
    <rPh sb="1" eb="2">
      <t>ヒ</t>
    </rPh>
    <phoneticPr fontId="1"/>
  </si>
  <si>
    <t>月705</t>
    <rPh sb="0" eb="1">
      <t>ツキ</t>
    </rPh>
    <phoneticPr fontId="1"/>
  </si>
  <si>
    <t>月日705</t>
    <rPh sb="0" eb="1">
      <t>ツキ</t>
    </rPh>
    <rPh sb="1" eb="2">
      <t>ヒ</t>
    </rPh>
    <phoneticPr fontId="1"/>
  </si>
  <si>
    <t>月706</t>
    <rPh sb="0" eb="1">
      <t>ツキ</t>
    </rPh>
    <phoneticPr fontId="1"/>
  </si>
  <si>
    <t>月日706</t>
    <rPh sb="0" eb="1">
      <t>ツキ</t>
    </rPh>
    <rPh sb="1" eb="2">
      <t>ヒ</t>
    </rPh>
    <phoneticPr fontId="1"/>
  </si>
  <si>
    <t>月707</t>
    <rPh sb="0" eb="1">
      <t>ツキ</t>
    </rPh>
    <phoneticPr fontId="1"/>
  </si>
  <si>
    <t>月日707</t>
    <rPh sb="0" eb="1">
      <t>ツキ</t>
    </rPh>
    <rPh sb="1" eb="2">
      <t>ヒ</t>
    </rPh>
    <phoneticPr fontId="1"/>
  </si>
  <si>
    <t>月708</t>
    <rPh sb="0" eb="1">
      <t>ツキ</t>
    </rPh>
    <phoneticPr fontId="1"/>
  </si>
  <si>
    <t>月日708</t>
    <rPh sb="0" eb="1">
      <t>ツキ</t>
    </rPh>
    <rPh sb="1" eb="2">
      <t>ヒ</t>
    </rPh>
    <phoneticPr fontId="1"/>
  </si>
  <si>
    <t>月709</t>
    <rPh sb="0" eb="1">
      <t>ツキ</t>
    </rPh>
    <phoneticPr fontId="1"/>
  </si>
  <si>
    <t>月日709</t>
    <rPh sb="0" eb="1">
      <t>ツキ</t>
    </rPh>
    <rPh sb="1" eb="2">
      <t>ヒ</t>
    </rPh>
    <phoneticPr fontId="1"/>
  </si>
  <si>
    <t>月710</t>
    <rPh sb="0" eb="1">
      <t>ツキ</t>
    </rPh>
    <phoneticPr fontId="1"/>
  </si>
  <si>
    <t>月日710</t>
    <rPh sb="0" eb="1">
      <t>ツキ</t>
    </rPh>
    <rPh sb="1" eb="2">
      <t>ヒ</t>
    </rPh>
    <phoneticPr fontId="1"/>
  </si>
  <si>
    <t>月711</t>
    <rPh sb="0" eb="1">
      <t>ツキ</t>
    </rPh>
    <phoneticPr fontId="1"/>
  </si>
  <si>
    <t>月日711</t>
    <rPh sb="0" eb="1">
      <t>ツキ</t>
    </rPh>
    <rPh sb="1" eb="2">
      <t>ヒ</t>
    </rPh>
    <phoneticPr fontId="1"/>
  </si>
  <si>
    <t>月712</t>
    <rPh sb="0" eb="1">
      <t>ツキ</t>
    </rPh>
    <phoneticPr fontId="1"/>
  </si>
  <si>
    <t>月日712</t>
    <rPh sb="0" eb="1">
      <t>ツキ</t>
    </rPh>
    <rPh sb="1" eb="2">
      <t>ヒ</t>
    </rPh>
    <phoneticPr fontId="1"/>
  </si>
  <si>
    <t>月713</t>
    <rPh sb="0" eb="1">
      <t>ツキ</t>
    </rPh>
    <phoneticPr fontId="1"/>
  </si>
  <si>
    <t>月日713</t>
    <rPh sb="0" eb="1">
      <t>ツキ</t>
    </rPh>
    <rPh sb="1" eb="2">
      <t>ヒ</t>
    </rPh>
    <phoneticPr fontId="1"/>
  </si>
  <si>
    <t>月714</t>
    <rPh sb="0" eb="1">
      <t>ツキ</t>
    </rPh>
    <phoneticPr fontId="1"/>
  </si>
  <si>
    <t>月日714</t>
    <rPh sb="0" eb="1">
      <t>ツキ</t>
    </rPh>
    <rPh sb="1" eb="2">
      <t>ヒ</t>
    </rPh>
    <phoneticPr fontId="1"/>
  </si>
  <si>
    <t>月715</t>
    <rPh sb="0" eb="1">
      <t>ツキ</t>
    </rPh>
    <phoneticPr fontId="1"/>
  </si>
  <si>
    <t>月日715</t>
    <rPh sb="0" eb="1">
      <t>ツキ</t>
    </rPh>
    <rPh sb="1" eb="2">
      <t>ヒ</t>
    </rPh>
    <phoneticPr fontId="1"/>
  </si>
  <si>
    <t>月716</t>
    <rPh sb="0" eb="1">
      <t>ツキ</t>
    </rPh>
    <phoneticPr fontId="1"/>
  </si>
  <si>
    <t>月日716</t>
    <rPh sb="0" eb="1">
      <t>ツキ</t>
    </rPh>
    <rPh sb="1" eb="2">
      <t>ヒ</t>
    </rPh>
    <phoneticPr fontId="1"/>
  </si>
  <si>
    <t>月717</t>
    <rPh sb="0" eb="1">
      <t>ツキ</t>
    </rPh>
    <phoneticPr fontId="1"/>
  </si>
  <si>
    <t>月日717</t>
    <rPh sb="0" eb="1">
      <t>ツキ</t>
    </rPh>
    <rPh sb="1" eb="2">
      <t>ヒ</t>
    </rPh>
    <phoneticPr fontId="1"/>
  </si>
  <si>
    <t>月718</t>
    <rPh sb="0" eb="1">
      <t>ツキ</t>
    </rPh>
    <phoneticPr fontId="1"/>
  </si>
  <si>
    <t>月日718</t>
    <rPh sb="0" eb="1">
      <t>ツキ</t>
    </rPh>
    <rPh sb="1" eb="2">
      <t>ヒ</t>
    </rPh>
    <phoneticPr fontId="1"/>
  </si>
  <si>
    <t>月719</t>
    <rPh sb="0" eb="1">
      <t>ツキ</t>
    </rPh>
    <phoneticPr fontId="1"/>
  </si>
  <si>
    <t>月日719</t>
    <rPh sb="0" eb="1">
      <t>ツキ</t>
    </rPh>
    <rPh sb="1" eb="2">
      <t>ヒ</t>
    </rPh>
    <phoneticPr fontId="1"/>
  </si>
  <si>
    <t>月720</t>
    <rPh sb="0" eb="1">
      <t>ツキ</t>
    </rPh>
    <phoneticPr fontId="1"/>
  </si>
  <si>
    <t>月日720</t>
    <rPh sb="0" eb="1">
      <t>ツキ</t>
    </rPh>
    <rPh sb="1" eb="2">
      <t>ヒ</t>
    </rPh>
    <phoneticPr fontId="1"/>
  </si>
  <si>
    <t>月721</t>
    <rPh sb="0" eb="1">
      <t>ツキ</t>
    </rPh>
    <phoneticPr fontId="1"/>
  </si>
  <si>
    <t>月日721</t>
    <rPh sb="0" eb="1">
      <t>ツキ</t>
    </rPh>
    <rPh sb="1" eb="2">
      <t>ヒ</t>
    </rPh>
    <phoneticPr fontId="1"/>
  </si>
  <si>
    <t>月722</t>
    <rPh sb="0" eb="1">
      <t>ツキ</t>
    </rPh>
    <phoneticPr fontId="1"/>
  </si>
  <si>
    <t>月日722</t>
    <rPh sb="0" eb="1">
      <t>ツキ</t>
    </rPh>
    <rPh sb="1" eb="2">
      <t>ヒ</t>
    </rPh>
    <phoneticPr fontId="1"/>
  </si>
  <si>
    <t>月723</t>
    <rPh sb="0" eb="1">
      <t>ツキ</t>
    </rPh>
    <phoneticPr fontId="1"/>
  </si>
  <si>
    <t>月日723</t>
    <rPh sb="0" eb="1">
      <t>ツキ</t>
    </rPh>
    <rPh sb="1" eb="2">
      <t>ヒ</t>
    </rPh>
    <phoneticPr fontId="1"/>
  </si>
  <si>
    <t>月724</t>
    <rPh sb="0" eb="1">
      <t>ツキ</t>
    </rPh>
    <phoneticPr fontId="1"/>
  </si>
  <si>
    <t>月日724</t>
    <rPh sb="0" eb="1">
      <t>ツキ</t>
    </rPh>
    <rPh sb="1" eb="2">
      <t>ヒ</t>
    </rPh>
    <phoneticPr fontId="1"/>
  </si>
  <si>
    <t>月725</t>
    <rPh sb="0" eb="1">
      <t>ツキ</t>
    </rPh>
    <phoneticPr fontId="1"/>
  </si>
  <si>
    <t>月日725</t>
    <rPh sb="0" eb="1">
      <t>ツキ</t>
    </rPh>
    <rPh sb="1" eb="2">
      <t>ヒ</t>
    </rPh>
    <phoneticPr fontId="1"/>
  </si>
  <si>
    <t>月726</t>
    <rPh sb="0" eb="1">
      <t>ツキ</t>
    </rPh>
    <phoneticPr fontId="1"/>
  </si>
  <si>
    <t>月日726</t>
    <rPh sb="0" eb="1">
      <t>ツキ</t>
    </rPh>
    <rPh sb="1" eb="2">
      <t>ヒ</t>
    </rPh>
    <phoneticPr fontId="1"/>
  </si>
  <si>
    <t>月727</t>
    <rPh sb="0" eb="1">
      <t>ツキ</t>
    </rPh>
    <phoneticPr fontId="1"/>
  </si>
  <si>
    <t>月日727</t>
    <rPh sb="0" eb="1">
      <t>ツキ</t>
    </rPh>
    <rPh sb="1" eb="2">
      <t>ヒ</t>
    </rPh>
    <phoneticPr fontId="1"/>
  </si>
  <si>
    <t>月728</t>
    <rPh sb="0" eb="1">
      <t>ツキ</t>
    </rPh>
    <phoneticPr fontId="1"/>
  </si>
  <si>
    <t>月日728</t>
    <rPh sb="0" eb="1">
      <t>ツキ</t>
    </rPh>
    <rPh sb="1" eb="2">
      <t>ヒ</t>
    </rPh>
    <phoneticPr fontId="1"/>
  </si>
  <si>
    <t>月729</t>
    <rPh sb="0" eb="1">
      <t>ツキ</t>
    </rPh>
    <phoneticPr fontId="1"/>
  </si>
  <si>
    <t>月日729</t>
    <rPh sb="0" eb="1">
      <t>ツキ</t>
    </rPh>
    <rPh sb="1" eb="2">
      <t>ヒ</t>
    </rPh>
    <phoneticPr fontId="1"/>
  </si>
  <si>
    <t>月730</t>
    <rPh sb="0" eb="1">
      <t>ツキ</t>
    </rPh>
    <phoneticPr fontId="1"/>
  </si>
  <si>
    <t>月日730</t>
    <rPh sb="0" eb="1">
      <t>ツキ</t>
    </rPh>
    <rPh sb="1" eb="2">
      <t>ヒ</t>
    </rPh>
    <phoneticPr fontId="1"/>
  </si>
  <si>
    <t>月731</t>
    <rPh sb="0" eb="1">
      <t>ツキ</t>
    </rPh>
    <phoneticPr fontId="1"/>
  </si>
  <si>
    <t>月日731</t>
    <rPh sb="0" eb="1">
      <t>ツキ</t>
    </rPh>
    <rPh sb="1" eb="2">
      <t>ヒ</t>
    </rPh>
    <phoneticPr fontId="1"/>
  </si>
  <si>
    <t>月732</t>
    <rPh sb="0" eb="1">
      <t>ツキ</t>
    </rPh>
    <phoneticPr fontId="1"/>
  </si>
  <si>
    <t>月日732</t>
    <rPh sb="0" eb="1">
      <t>ツキ</t>
    </rPh>
    <rPh sb="1" eb="2">
      <t>ヒ</t>
    </rPh>
    <phoneticPr fontId="1"/>
  </si>
  <si>
    <t>月733</t>
    <rPh sb="0" eb="1">
      <t>ツキ</t>
    </rPh>
    <phoneticPr fontId="1"/>
  </si>
  <si>
    <t>月日733</t>
    <rPh sb="0" eb="1">
      <t>ツキ</t>
    </rPh>
    <rPh sb="1" eb="2">
      <t>ヒ</t>
    </rPh>
    <phoneticPr fontId="1"/>
  </si>
  <si>
    <t>月734</t>
    <rPh sb="0" eb="1">
      <t>ツキ</t>
    </rPh>
    <phoneticPr fontId="1"/>
  </si>
  <si>
    <t>月日734</t>
    <rPh sb="0" eb="1">
      <t>ツキ</t>
    </rPh>
    <rPh sb="1" eb="2">
      <t>ヒ</t>
    </rPh>
    <phoneticPr fontId="1"/>
  </si>
  <si>
    <t>月735</t>
    <rPh sb="0" eb="1">
      <t>ツキ</t>
    </rPh>
    <phoneticPr fontId="1"/>
  </si>
  <si>
    <t>月日735</t>
    <rPh sb="0" eb="1">
      <t>ツキ</t>
    </rPh>
    <rPh sb="1" eb="2">
      <t>ヒ</t>
    </rPh>
    <phoneticPr fontId="1"/>
  </si>
  <si>
    <t>月736</t>
    <rPh sb="0" eb="1">
      <t>ツキ</t>
    </rPh>
    <phoneticPr fontId="1"/>
  </si>
  <si>
    <t>月日736</t>
    <rPh sb="0" eb="1">
      <t>ツキ</t>
    </rPh>
    <rPh sb="1" eb="2">
      <t>ヒ</t>
    </rPh>
    <phoneticPr fontId="1"/>
  </si>
  <si>
    <t>月737</t>
    <rPh sb="0" eb="1">
      <t>ツキ</t>
    </rPh>
    <phoneticPr fontId="1"/>
  </si>
  <si>
    <t>月日737</t>
    <rPh sb="0" eb="1">
      <t>ツキ</t>
    </rPh>
    <rPh sb="1" eb="2">
      <t>ヒ</t>
    </rPh>
    <phoneticPr fontId="1"/>
  </si>
  <si>
    <t>月738</t>
    <rPh sb="0" eb="1">
      <t>ツキ</t>
    </rPh>
    <phoneticPr fontId="1"/>
  </si>
  <si>
    <t>月日738</t>
    <rPh sb="0" eb="1">
      <t>ツキ</t>
    </rPh>
    <rPh sb="1" eb="2">
      <t>ヒ</t>
    </rPh>
    <phoneticPr fontId="1"/>
  </si>
  <si>
    <t>月739</t>
    <rPh sb="0" eb="1">
      <t>ツキ</t>
    </rPh>
    <phoneticPr fontId="1"/>
  </si>
  <si>
    <t>月日739</t>
    <rPh sb="0" eb="1">
      <t>ツキ</t>
    </rPh>
    <rPh sb="1" eb="2">
      <t>ヒ</t>
    </rPh>
    <phoneticPr fontId="1"/>
  </si>
  <si>
    <t>月740</t>
    <rPh sb="0" eb="1">
      <t>ツキ</t>
    </rPh>
    <phoneticPr fontId="1"/>
  </si>
  <si>
    <t>月日740</t>
    <rPh sb="0" eb="1">
      <t>ツキ</t>
    </rPh>
    <rPh sb="1" eb="2">
      <t>ヒ</t>
    </rPh>
    <phoneticPr fontId="1"/>
  </si>
  <si>
    <t>月741</t>
    <rPh sb="0" eb="1">
      <t>ツキ</t>
    </rPh>
    <phoneticPr fontId="1"/>
  </si>
  <si>
    <t>月日741</t>
    <rPh sb="0" eb="1">
      <t>ツキ</t>
    </rPh>
    <rPh sb="1" eb="2">
      <t>ヒ</t>
    </rPh>
    <phoneticPr fontId="1"/>
  </si>
  <si>
    <t>月742</t>
    <rPh sb="0" eb="1">
      <t>ツキ</t>
    </rPh>
    <phoneticPr fontId="1"/>
  </si>
  <si>
    <t>月日742</t>
    <rPh sb="0" eb="1">
      <t>ツキ</t>
    </rPh>
    <rPh sb="1" eb="2">
      <t>ヒ</t>
    </rPh>
    <phoneticPr fontId="1"/>
  </si>
  <si>
    <t>月743</t>
    <rPh sb="0" eb="1">
      <t>ツキ</t>
    </rPh>
    <phoneticPr fontId="1"/>
  </si>
  <si>
    <t>月日743</t>
    <rPh sb="0" eb="1">
      <t>ツキ</t>
    </rPh>
    <rPh sb="1" eb="2">
      <t>ヒ</t>
    </rPh>
    <phoneticPr fontId="1"/>
  </si>
  <si>
    <t>月744</t>
    <rPh sb="0" eb="1">
      <t>ツキ</t>
    </rPh>
    <phoneticPr fontId="1"/>
  </si>
  <si>
    <t>月日744</t>
    <rPh sb="0" eb="1">
      <t>ツキ</t>
    </rPh>
    <rPh sb="1" eb="2">
      <t>ヒ</t>
    </rPh>
    <phoneticPr fontId="1"/>
  </si>
  <si>
    <t>月745</t>
    <rPh sb="0" eb="1">
      <t>ツキ</t>
    </rPh>
    <phoneticPr fontId="1"/>
  </si>
  <si>
    <t>月日745</t>
    <rPh sb="0" eb="1">
      <t>ツキ</t>
    </rPh>
    <rPh sb="1" eb="2">
      <t>ヒ</t>
    </rPh>
    <phoneticPr fontId="1"/>
  </si>
  <si>
    <t>月746</t>
    <rPh sb="0" eb="1">
      <t>ツキ</t>
    </rPh>
    <phoneticPr fontId="1"/>
  </si>
  <si>
    <t>月日746</t>
    <rPh sb="0" eb="1">
      <t>ツキ</t>
    </rPh>
    <rPh sb="1" eb="2">
      <t>ヒ</t>
    </rPh>
    <phoneticPr fontId="1"/>
  </si>
  <si>
    <t>月747</t>
    <rPh sb="0" eb="1">
      <t>ツキ</t>
    </rPh>
    <phoneticPr fontId="1"/>
  </si>
  <si>
    <t>月日747</t>
    <rPh sb="0" eb="1">
      <t>ツキ</t>
    </rPh>
    <rPh sb="1" eb="2">
      <t>ヒ</t>
    </rPh>
    <phoneticPr fontId="1"/>
  </si>
  <si>
    <t>月748</t>
    <rPh sb="0" eb="1">
      <t>ツキ</t>
    </rPh>
    <phoneticPr fontId="1"/>
  </si>
  <si>
    <t>月日748</t>
    <rPh sb="0" eb="1">
      <t>ツキ</t>
    </rPh>
    <rPh sb="1" eb="2">
      <t>ヒ</t>
    </rPh>
    <phoneticPr fontId="1"/>
  </si>
  <si>
    <t>月749</t>
    <rPh sb="0" eb="1">
      <t>ツキ</t>
    </rPh>
    <phoneticPr fontId="1"/>
  </si>
  <si>
    <t>月日749</t>
    <rPh sb="0" eb="1">
      <t>ツキ</t>
    </rPh>
    <rPh sb="1" eb="2">
      <t>ヒ</t>
    </rPh>
    <phoneticPr fontId="1"/>
  </si>
  <si>
    <t>月750</t>
    <rPh sb="0" eb="1">
      <t>ツキ</t>
    </rPh>
    <phoneticPr fontId="1"/>
  </si>
  <si>
    <t>月日750</t>
    <rPh sb="0" eb="1">
      <t>ツキ</t>
    </rPh>
    <rPh sb="1" eb="2">
      <t>ヒ</t>
    </rPh>
    <phoneticPr fontId="1"/>
  </si>
  <si>
    <t>月751</t>
    <rPh sb="0" eb="1">
      <t>ツキ</t>
    </rPh>
    <phoneticPr fontId="1"/>
  </si>
  <si>
    <t>月日751</t>
    <rPh sb="0" eb="1">
      <t>ツキ</t>
    </rPh>
    <rPh sb="1" eb="2">
      <t>ヒ</t>
    </rPh>
    <phoneticPr fontId="1"/>
  </si>
  <si>
    <t>月752</t>
    <rPh sb="0" eb="1">
      <t>ツキ</t>
    </rPh>
    <phoneticPr fontId="1"/>
  </si>
  <si>
    <t>月日752</t>
    <rPh sb="0" eb="1">
      <t>ツキ</t>
    </rPh>
    <rPh sb="1" eb="2">
      <t>ヒ</t>
    </rPh>
    <phoneticPr fontId="1"/>
  </si>
  <si>
    <t>月753</t>
    <rPh sb="0" eb="1">
      <t>ツキ</t>
    </rPh>
    <phoneticPr fontId="1"/>
  </si>
  <si>
    <t>月日753</t>
    <rPh sb="0" eb="1">
      <t>ツキ</t>
    </rPh>
    <rPh sb="1" eb="2">
      <t>ヒ</t>
    </rPh>
    <phoneticPr fontId="1"/>
  </si>
  <si>
    <t>月754</t>
    <rPh sb="0" eb="1">
      <t>ツキ</t>
    </rPh>
    <phoneticPr fontId="1"/>
  </si>
  <si>
    <t>月日754</t>
    <rPh sb="0" eb="1">
      <t>ツキ</t>
    </rPh>
    <rPh sb="1" eb="2">
      <t>ヒ</t>
    </rPh>
    <phoneticPr fontId="1"/>
  </si>
  <si>
    <t>月755</t>
    <rPh sb="0" eb="1">
      <t>ツキ</t>
    </rPh>
    <phoneticPr fontId="1"/>
  </si>
  <si>
    <t>月日755</t>
    <rPh sb="0" eb="1">
      <t>ツキ</t>
    </rPh>
    <rPh sb="1" eb="2">
      <t>ヒ</t>
    </rPh>
    <phoneticPr fontId="1"/>
  </si>
  <si>
    <t>月756</t>
    <rPh sb="0" eb="1">
      <t>ツキ</t>
    </rPh>
    <phoneticPr fontId="1"/>
  </si>
  <si>
    <t>月日756</t>
    <rPh sb="0" eb="1">
      <t>ツキ</t>
    </rPh>
    <rPh sb="1" eb="2">
      <t>ヒ</t>
    </rPh>
    <phoneticPr fontId="1"/>
  </si>
  <si>
    <t>月757</t>
    <rPh sb="0" eb="1">
      <t>ツキ</t>
    </rPh>
    <phoneticPr fontId="1"/>
  </si>
  <si>
    <t>月日757</t>
    <rPh sb="0" eb="1">
      <t>ツキ</t>
    </rPh>
    <rPh sb="1" eb="2">
      <t>ヒ</t>
    </rPh>
    <phoneticPr fontId="1"/>
  </si>
  <si>
    <t>月758</t>
    <rPh sb="0" eb="1">
      <t>ツキ</t>
    </rPh>
    <phoneticPr fontId="1"/>
  </si>
  <si>
    <t>月日758</t>
    <rPh sb="0" eb="1">
      <t>ツキ</t>
    </rPh>
    <rPh sb="1" eb="2">
      <t>ヒ</t>
    </rPh>
    <phoneticPr fontId="1"/>
  </si>
  <si>
    <t>月759</t>
    <rPh sb="0" eb="1">
      <t>ツキ</t>
    </rPh>
    <phoneticPr fontId="1"/>
  </si>
  <si>
    <t>月日759</t>
    <rPh sb="0" eb="1">
      <t>ツキ</t>
    </rPh>
    <rPh sb="1" eb="2">
      <t>ヒ</t>
    </rPh>
    <phoneticPr fontId="1"/>
  </si>
  <si>
    <t>月760</t>
    <rPh sb="0" eb="1">
      <t>ツキ</t>
    </rPh>
    <phoneticPr fontId="1"/>
  </si>
  <si>
    <t>月日760</t>
    <rPh sb="0" eb="1">
      <t>ツキ</t>
    </rPh>
    <rPh sb="1" eb="2">
      <t>ヒ</t>
    </rPh>
    <phoneticPr fontId="1"/>
  </si>
  <si>
    <t>月761</t>
    <rPh sb="0" eb="1">
      <t>ツキ</t>
    </rPh>
    <phoneticPr fontId="1"/>
  </si>
  <si>
    <t>月日761</t>
    <rPh sb="0" eb="1">
      <t>ツキ</t>
    </rPh>
    <rPh sb="1" eb="2">
      <t>ヒ</t>
    </rPh>
    <phoneticPr fontId="1"/>
  </si>
  <si>
    <t>月762</t>
    <rPh sb="0" eb="1">
      <t>ツキ</t>
    </rPh>
    <phoneticPr fontId="1"/>
  </si>
  <si>
    <t>月日762</t>
    <rPh sb="0" eb="1">
      <t>ツキ</t>
    </rPh>
    <rPh sb="1" eb="2">
      <t>ヒ</t>
    </rPh>
    <phoneticPr fontId="1"/>
  </si>
  <si>
    <t>月763</t>
    <rPh sb="0" eb="1">
      <t>ツキ</t>
    </rPh>
    <phoneticPr fontId="1"/>
  </si>
  <si>
    <t>月日763</t>
    <rPh sb="0" eb="1">
      <t>ツキ</t>
    </rPh>
    <rPh sb="1" eb="2">
      <t>ヒ</t>
    </rPh>
    <phoneticPr fontId="1"/>
  </si>
  <si>
    <t>月764</t>
    <rPh sb="0" eb="1">
      <t>ツキ</t>
    </rPh>
    <phoneticPr fontId="1"/>
  </si>
  <si>
    <t>月日764</t>
    <rPh sb="0" eb="1">
      <t>ツキ</t>
    </rPh>
    <rPh sb="1" eb="2">
      <t>ヒ</t>
    </rPh>
    <phoneticPr fontId="1"/>
  </si>
  <si>
    <t>月765</t>
    <rPh sb="0" eb="1">
      <t>ツキ</t>
    </rPh>
    <phoneticPr fontId="1"/>
  </si>
  <si>
    <t>月日765</t>
    <rPh sb="0" eb="1">
      <t>ツキ</t>
    </rPh>
    <rPh sb="1" eb="2">
      <t>ヒ</t>
    </rPh>
    <phoneticPr fontId="1"/>
  </si>
  <si>
    <t>月766</t>
    <rPh sb="0" eb="1">
      <t>ツキ</t>
    </rPh>
    <phoneticPr fontId="1"/>
  </si>
  <si>
    <t>月日766</t>
    <rPh sb="0" eb="1">
      <t>ツキ</t>
    </rPh>
    <rPh sb="1" eb="2">
      <t>ヒ</t>
    </rPh>
    <phoneticPr fontId="1"/>
  </si>
  <si>
    <t>月767</t>
    <rPh sb="0" eb="1">
      <t>ツキ</t>
    </rPh>
    <phoneticPr fontId="1"/>
  </si>
  <si>
    <t>月日767</t>
    <rPh sb="0" eb="1">
      <t>ツキ</t>
    </rPh>
    <rPh sb="1" eb="2">
      <t>ヒ</t>
    </rPh>
    <phoneticPr fontId="1"/>
  </si>
  <si>
    <t>月768</t>
    <rPh sb="0" eb="1">
      <t>ツキ</t>
    </rPh>
    <phoneticPr fontId="1"/>
  </si>
  <si>
    <t>月日768</t>
    <rPh sb="0" eb="1">
      <t>ツキ</t>
    </rPh>
    <rPh sb="1" eb="2">
      <t>ヒ</t>
    </rPh>
    <phoneticPr fontId="1"/>
  </si>
  <si>
    <t>月769</t>
    <rPh sb="0" eb="1">
      <t>ツキ</t>
    </rPh>
    <phoneticPr fontId="1"/>
  </si>
  <si>
    <t>月日769</t>
    <rPh sb="0" eb="1">
      <t>ツキ</t>
    </rPh>
    <rPh sb="1" eb="2">
      <t>ヒ</t>
    </rPh>
    <phoneticPr fontId="1"/>
  </si>
  <si>
    <t>月770</t>
    <rPh sb="0" eb="1">
      <t>ツキ</t>
    </rPh>
    <phoneticPr fontId="1"/>
  </si>
  <si>
    <t>月日770</t>
    <rPh sb="0" eb="1">
      <t>ツキ</t>
    </rPh>
    <rPh sb="1" eb="2">
      <t>ヒ</t>
    </rPh>
    <phoneticPr fontId="1"/>
  </si>
  <si>
    <t>月771</t>
    <rPh sb="0" eb="1">
      <t>ツキ</t>
    </rPh>
    <phoneticPr fontId="1"/>
  </si>
  <si>
    <t>月日771</t>
    <rPh sb="0" eb="1">
      <t>ツキ</t>
    </rPh>
    <rPh sb="1" eb="2">
      <t>ヒ</t>
    </rPh>
    <phoneticPr fontId="1"/>
  </si>
  <si>
    <t>月772</t>
    <rPh sb="0" eb="1">
      <t>ツキ</t>
    </rPh>
    <phoneticPr fontId="1"/>
  </si>
  <si>
    <t>月日772</t>
    <rPh sb="0" eb="1">
      <t>ツキ</t>
    </rPh>
    <rPh sb="1" eb="2">
      <t>ヒ</t>
    </rPh>
    <phoneticPr fontId="1"/>
  </si>
  <si>
    <t>月773</t>
    <rPh sb="0" eb="1">
      <t>ツキ</t>
    </rPh>
    <phoneticPr fontId="1"/>
  </si>
  <si>
    <t>月日773</t>
    <rPh sb="0" eb="1">
      <t>ツキ</t>
    </rPh>
    <rPh sb="1" eb="2">
      <t>ヒ</t>
    </rPh>
    <phoneticPr fontId="1"/>
  </si>
  <si>
    <t>月774</t>
    <rPh sb="0" eb="1">
      <t>ツキ</t>
    </rPh>
    <phoneticPr fontId="1"/>
  </si>
  <si>
    <t>月日774</t>
    <rPh sb="0" eb="1">
      <t>ツキ</t>
    </rPh>
    <rPh sb="1" eb="2">
      <t>ヒ</t>
    </rPh>
    <phoneticPr fontId="1"/>
  </si>
  <si>
    <t>月775</t>
    <rPh sb="0" eb="1">
      <t>ツキ</t>
    </rPh>
    <phoneticPr fontId="1"/>
  </si>
  <si>
    <t>月日775</t>
    <rPh sb="0" eb="1">
      <t>ツキ</t>
    </rPh>
    <rPh sb="1" eb="2">
      <t>ヒ</t>
    </rPh>
    <phoneticPr fontId="1"/>
  </si>
  <si>
    <t>月776</t>
    <rPh sb="0" eb="1">
      <t>ツキ</t>
    </rPh>
    <phoneticPr fontId="1"/>
  </si>
  <si>
    <t>月日776</t>
    <rPh sb="0" eb="1">
      <t>ツキ</t>
    </rPh>
    <rPh sb="1" eb="2">
      <t>ヒ</t>
    </rPh>
    <phoneticPr fontId="1"/>
  </si>
  <si>
    <t>月777</t>
    <rPh sb="0" eb="1">
      <t>ツキ</t>
    </rPh>
    <phoneticPr fontId="1"/>
  </si>
  <si>
    <t>月日777</t>
    <rPh sb="0" eb="1">
      <t>ツキ</t>
    </rPh>
    <rPh sb="1" eb="2">
      <t>ヒ</t>
    </rPh>
    <phoneticPr fontId="1"/>
  </si>
  <si>
    <t>月778</t>
    <rPh sb="0" eb="1">
      <t>ツキ</t>
    </rPh>
    <phoneticPr fontId="1"/>
  </si>
  <si>
    <t>月日778</t>
    <rPh sb="0" eb="1">
      <t>ツキ</t>
    </rPh>
    <rPh sb="1" eb="2">
      <t>ヒ</t>
    </rPh>
    <phoneticPr fontId="1"/>
  </si>
  <si>
    <t>月779</t>
    <rPh sb="0" eb="1">
      <t>ツキ</t>
    </rPh>
    <phoneticPr fontId="1"/>
  </si>
  <si>
    <t>月日779</t>
    <rPh sb="0" eb="1">
      <t>ツキ</t>
    </rPh>
    <rPh sb="1" eb="2">
      <t>ヒ</t>
    </rPh>
    <phoneticPr fontId="1"/>
  </si>
  <si>
    <t>月780</t>
    <rPh sb="0" eb="1">
      <t>ツキ</t>
    </rPh>
    <phoneticPr fontId="1"/>
  </si>
  <si>
    <t>月日780</t>
    <rPh sb="0" eb="1">
      <t>ツキ</t>
    </rPh>
    <rPh sb="1" eb="2">
      <t>ヒ</t>
    </rPh>
    <phoneticPr fontId="1"/>
  </si>
  <si>
    <t>月781</t>
    <rPh sb="0" eb="1">
      <t>ツキ</t>
    </rPh>
    <phoneticPr fontId="1"/>
  </si>
  <si>
    <t>月日781</t>
    <rPh sb="0" eb="1">
      <t>ツキ</t>
    </rPh>
    <rPh sb="1" eb="2">
      <t>ヒ</t>
    </rPh>
    <phoneticPr fontId="1"/>
  </si>
  <si>
    <t>月782</t>
    <rPh sb="0" eb="1">
      <t>ツキ</t>
    </rPh>
    <phoneticPr fontId="1"/>
  </si>
  <si>
    <t>月日782</t>
    <rPh sb="0" eb="1">
      <t>ツキ</t>
    </rPh>
    <rPh sb="1" eb="2">
      <t>ヒ</t>
    </rPh>
    <phoneticPr fontId="1"/>
  </si>
  <si>
    <t>月783</t>
    <rPh sb="0" eb="1">
      <t>ツキ</t>
    </rPh>
    <phoneticPr fontId="1"/>
  </si>
  <si>
    <t>月日783</t>
    <rPh sb="0" eb="1">
      <t>ツキ</t>
    </rPh>
    <rPh sb="1" eb="2">
      <t>ヒ</t>
    </rPh>
    <phoneticPr fontId="1"/>
  </si>
  <si>
    <t>月784</t>
    <rPh sb="0" eb="1">
      <t>ツキ</t>
    </rPh>
    <phoneticPr fontId="1"/>
  </si>
  <si>
    <t>月日784</t>
    <rPh sb="0" eb="1">
      <t>ツキ</t>
    </rPh>
    <rPh sb="1" eb="2">
      <t>ヒ</t>
    </rPh>
    <phoneticPr fontId="1"/>
  </si>
  <si>
    <t>月785</t>
    <rPh sb="0" eb="1">
      <t>ツキ</t>
    </rPh>
    <phoneticPr fontId="1"/>
  </si>
  <si>
    <t>月日785</t>
    <rPh sb="0" eb="1">
      <t>ツキ</t>
    </rPh>
    <rPh sb="1" eb="2">
      <t>ヒ</t>
    </rPh>
    <phoneticPr fontId="1"/>
  </si>
  <si>
    <t>月786</t>
    <rPh sb="0" eb="1">
      <t>ツキ</t>
    </rPh>
    <phoneticPr fontId="1"/>
  </si>
  <si>
    <t>月日786</t>
    <rPh sb="0" eb="1">
      <t>ツキ</t>
    </rPh>
    <rPh sb="1" eb="2">
      <t>ヒ</t>
    </rPh>
    <phoneticPr fontId="1"/>
  </si>
  <si>
    <t>月787</t>
    <rPh sb="0" eb="1">
      <t>ツキ</t>
    </rPh>
    <phoneticPr fontId="1"/>
  </si>
  <si>
    <t>月日787</t>
    <rPh sb="0" eb="1">
      <t>ツキ</t>
    </rPh>
    <rPh sb="1" eb="2">
      <t>ヒ</t>
    </rPh>
    <phoneticPr fontId="1"/>
  </si>
  <si>
    <t>月788</t>
    <rPh sb="0" eb="1">
      <t>ツキ</t>
    </rPh>
    <phoneticPr fontId="1"/>
  </si>
  <si>
    <t>月日788</t>
    <rPh sb="0" eb="1">
      <t>ツキ</t>
    </rPh>
    <rPh sb="1" eb="2">
      <t>ヒ</t>
    </rPh>
    <phoneticPr fontId="1"/>
  </si>
  <si>
    <t>月789</t>
    <rPh sb="0" eb="1">
      <t>ツキ</t>
    </rPh>
    <phoneticPr fontId="1"/>
  </si>
  <si>
    <t>月日789</t>
    <rPh sb="0" eb="1">
      <t>ツキ</t>
    </rPh>
    <rPh sb="1" eb="2">
      <t>ヒ</t>
    </rPh>
    <phoneticPr fontId="1"/>
  </si>
  <si>
    <t>月790</t>
    <rPh sb="0" eb="1">
      <t>ツキ</t>
    </rPh>
    <phoneticPr fontId="1"/>
  </si>
  <si>
    <t>月日790</t>
    <rPh sb="0" eb="1">
      <t>ツキ</t>
    </rPh>
    <rPh sb="1" eb="2">
      <t>ヒ</t>
    </rPh>
    <phoneticPr fontId="1"/>
  </si>
  <si>
    <t>月791</t>
    <rPh sb="0" eb="1">
      <t>ツキ</t>
    </rPh>
    <phoneticPr fontId="1"/>
  </si>
  <si>
    <t>月日791</t>
    <rPh sb="0" eb="1">
      <t>ツキ</t>
    </rPh>
    <rPh sb="1" eb="2">
      <t>ヒ</t>
    </rPh>
    <phoneticPr fontId="1"/>
  </si>
  <si>
    <t>月792</t>
    <rPh sb="0" eb="1">
      <t>ツキ</t>
    </rPh>
    <phoneticPr fontId="1"/>
  </si>
  <si>
    <t>月日792</t>
    <rPh sb="0" eb="1">
      <t>ツキ</t>
    </rPh>
    <rPh sb="1" eb="2">
      <t>ヒ</t>
    </rPh>
    <phoneticPr fontId="1"/>
  </si>
  <si>
    <t>月793</t>
    <rPh sb="0" eb="1">
      <t>ツキ</t>
    </rPh>
    <phoneticPr fontId="1"/>
  </si>
  <si>
    <t>月日793</t>
    <rPh sb="0" eb="1">
      <t>ツキ</t>
    </rPh>
    <rPh sb="1" eb="2">
      <t>ヒ</t>
    </rPh>
    <phoneticPr fontId="1"/>
  </si>
  <si>
    <t>月794</t>
    <rPh sb="0" eb="1">
      <t>ツキ</t>
    </rPh>
    <phoneticPr fontId="1"/>
  </si>
  <si>
    <t>月日794</t>
    <rPh sb="0" eb="1">
      <t>ツキ</t>
    </rPh>
    <rPh sb="1" eb="2">
      <t>ヒ</t>
    </rPh>
    <phoneticPr fontId="1"/>
  </si>
  <si>
    <t>月795</t>
    <rPh sb="0" eb="1">
      <t>ツキ</t>
    </rPh>
    <phoneticPr fontId="1"/>
  </si>
  <si>
    <t>月日795</t>
    <rPh sb="0" eb="1">
      <t>ツキ</t>
    </rPh>
    <rPh sb="1" eb="2">
      <t>ヒ</t>
    </rPh>
    <phoneticPr fontId="1"/>
  </si>
  <si>
    <t>月796</t>
    <rPh sb="0" eb="1">
      <t>ツキ</t>
    </rPh>
    <phoneticPr fontId="1"/>
  </si>
  <si>
    <t>月日796</t>
    <rPh sb="0" eb="1">
      <t>ツキ</t>
    </rPh>
    <rPh sb="1" eb="2">
      <t>ヒ</t>
    </rPh>
    <phoneticPr fontId="1"/>
  </si>
  <si>
    <t>月797</t>
    <rPh sb="0" eb="1">
      <t>ツキ</t>
    </rPh>
    <phoneticPr fontId="1"/>
  </si>
  <si>
    <t>月日797</t>
    <rPh sb="0" eb="1">
      <t>ツキ</t>
    </rPh>
    <rPh sb="1" eb="2">
      <t>ヒ</t>
    </rPh>
    <phoneticPr fontId="1"/>
  </si>
  <si>
    <t>月798</t>
    <rPh sb="0" eb="1">
      <t>ツキ</t>
    </rPh>
    <phoneticPr fontId="1"/>
  </si>
  <si>
    <t>月日798</t>
    <rPh sb="0" eb="1">
      <t>ツキ</t>
    </rPh>
    <rPh sb="1" eb="2">
      <t>ヒ</t>
    </rPh>
    <phoneticPr fontId="1"/>
  </si>
  <si>
    <t>月799</t>
    <rPh sb="0" eb="1">
      <t>ツキ</t>
    </rPh>
    <phoneticPr fontId="1"/>
  </si>
  <si>
    <t>月日799</t>
    <rPh sb="0" eb="1">
      <t>ツキ</t>
    </rPh>
    <rPh sb="1" eb="2">
      <t>ヒ</t>
    </rPh>
    <phoneticPr fontId="1"/>
  </si>
  <si>
    <t>月800</t>
    <rPh sb="0" eb="1">
      <t>ツキ</t>
    </rPh>
    <phoneticPr fontId="1"/>
  </si>
  <si>
    <t>月日800</t>
    <rPh sb="0" eb="1">
      <t>ツキ</t>
    </rPh>
    <rPh sb="1" eb="2">
      <t>ヒ</t>
    </rPh>
    <phoneticPr fontId="1"/>
  </si>
  <si>
    <t>月801</t>
    <rPh sb="0" eb="1">
      <t>ツキ</t>
    </rPh>
    <phoneticPr fontId="1"/>
  </si>
  <si>
    <t>月日801</t>
    <rPh sb="0" eb="1">
      <t>ツキ</t>
    </rPh>
    <rPh sb="1" eb="2">
      <t>ヒ</t>
    </rPh>
    <phoneticPr fontId="1"/>
  </si>
  <si>
    <t>月802</t>
    <rPh sb="0" eb="1">
      <t>ツキ</t>
    </rPh>
    <phoneticPr fontId="1"/>
  </si>
  <si>
    <t>月日802</t>
    <rPh sb="0" eb="1">
      <t>ツキ</t>
    </rPh>
    <rPh sb="1" eb="2">
      <t>ヒ</t>
    </rPh>
    <phoneticPr fontId="1"/>
  </si>
  <si>
    <t>月803</t>
    <rPh sb="0" eb="1">
      <t>ツキ</t>
    </rPh>
    <phoneticPr fontId="1"/>
  </si>
  <si>
    <t>月日803</t>
    <rPh sb="0" eb="1">
      <t>ツキ</t>
    </rPh>
    <rPh sb="1" eb="2">
      <t>ヒ</t>
    </rPh>
    <phoneticPr fontId="1"/>
  </si>
  <si>
    <t>月804</t>
    <rPh sb="0" eb="1">
      <t>ツキ</t>
    </rPh>
    <phoneticPr fontId="1"/>
  </si>
  <si>
    <t>月日804</t>
    <rPh sb="0" eb="1">
      <t>ツキ</t>
    </rPh>
    <rPh sb="1" eb="2">
      <t>ヒ</t>
    </rPh>
    <phoneticPr fontId="1"/>
  </si>
  <si>
    <t>月805</t>
    <rPh sb="0" eb="1">
      <t>ツキ</t>
    </rPh>
    <phoneticPr fontId="1"/>
  </si>
  <si>
    <t>月日805</t>
    <rPh sb="0" eb="1">
      <t>ツキ</t>
    </rPh>
    <rPh sb="1" eb="2">
      <t>ヒ</t>
    </rPh>
    <phoneticPr fontId="1"/>
  </si>
  <si>
    <t>月806</t>
    <rPh sb="0" eb="1">
      <t>ツキ</t>
    </rPh>
    <phoneticPr fontId="1"/>
  </si>
  <si>
    <t>月日806</t>
    <rPh sb="0" eb="1">
      <t>ツキ</t>
    </rPh>
    <rPh sb="1" eb="2">
      <t>ヒ</t>
    </rPh>
    <phoneticPr fontId="1"/>
  </si>
  <si>
    <t>月807</t>
    <rPh sb="0" eb="1">
      <t>ツキ</t>
    </rPh>
    <phoneticPr fontId="1"/>
  </si>
  <si>
    <t>月日807</t>
    <rPh sb="0" eb="1">
      <t>ツキ</t>
    </rPh>
    <rPh sb="1" eb="2">
      <t>ヒ</t>
    </rPh>
    <phoneticPr fontId="1"/>
  </si>
  <si>
    <t>月808</t>
    <rPh sb="0" eb="1">
      <t>ツキ</t>
    </rPh>
    <phoneticPr fontId="1"/>
  </si>
  <si>
    <t>月日808</t>
    <rPh sb="0" eb="1">
      <t>ツキ</t>
    </rPh>
    <rPh sb="1" eb="2">
      <t>ヒ</t>
    </rPh>
    <phoneticPr fontId="1"/>
  </si>
  <si>
    <t>月809</t>
    <rPh sb="0" eb="1">
      <t>ツキ</t>
    </rPh>
    <phoneticPr fontId="1"/>
  </si>
  <si>
    <t>月日809</t>
    <rPh sb="0" eb="1">
      <t>ツキ</t>
    </rPh>
    <rPh sb="1" eb="2">
      <t>ヒ</t>
    </rPh>
    <phoneticPr fontId="1"/>
  </si>
  <si>
    <t>月810</t>
    <rPh sb="0" eb="1">
      <t>ツキ</t>
    </rPh>
    <phoneticPr fontId="1"/>
  </si>
  <si>
    <t>月日810</t>
    <rPh sb="0" eb="1">
      <t>ツキ</t>
    </rPh>
    <rPh sb="1" eb="2">
      <t>ヒ</t>
    </rPh>
    <phoneticPr fontId="1"/>
  </si>
  <si>
    <t>月811</t>
    <rPh sb="0" eb="1">
      <t>ツキ</t>
    </rPh>
    <phoneticPr fontId="1"/>
  </si>
  <si>
    <t>月日811</t>
    <rPh sb="0" eb="1">
      <t>ツキ</t>
    </rPh>
    <rPh sb="1" eb="2">
      <t>ヒ</t>
    </rPh>
    <phoneticPr fontId="1"/>
  </si>
  <si>
    <t>月812</t>
    <rPh sb="0" eb="1">
      <t>ツキ</t>
    </rPh>
    <phoneticPr fontId="1"/>
  </si>
  <si>
    <t>月日812</t>
    <rPh sb="0" eb="1">
      <t>ツキ</t>
    </rPh>
    <rPh sb="1" eb="2">
      <t>ヒ</t>
    </rPh>
    <phoneticPr fontId="1"/>
  </si>
  <si>
    <t>月813</t>
    <rPh sb="0" eb="1">
      <t>ツキ</t>
    </rPh>
    <phoneticPr fontId="1"/>
  </si>
  <si>
    <t>月日813</t>
    <rPh sb="0" eb="1">
      <t>ツキ</t>
    </rPh>
    <rPh sb="1" eb="2">
      <t>ヒ</t>
    </rPh>
    <phoneticPr fontId="1"/>
  </si>
  <si>
    <t>月814</t>
    <rPh sb="0" eb="1">
      <t>ツキ</t>
    </rPh>
    <phoneticPr fontId="1"/>
  </si>
  <si>
    <t>月日814</t>
    <rPh sb="0" eb="1">
      <t>ツキ</t>
    </rPh>
    <rPh sb="1" eb="2">
      <t>ヒ</t>
    </rPh>
    <phoneticPr fontId="1"/>
  </si>
  <si>
    <t>月815</t>
    <rPh sb="0" eb="1">
      <t>ツキ</t>
    </rPh>
    <phoneticPr fontId="1"/>
  </si>
  <si>
    <t>月日815</t>
    <rPh sb="0" eb="1">
      <t>ツキ</t>
    </rPh>
    <rPh sb="1" eb="2">
      <t>ヒ</t>
    </rPh>
    <phoneticPr fontId="1"/>
  </si>
  <si>
    <t>月816</t>
    <rPh sb="0" eb="1">
      <t>ツキ</t>
    </rPh>
    <phoneticPr fontId="1"/>
  </si>
  <si>
    <t>月日816</t>
    <rPh sb="0" eb="1">
      <t>ツキ</t>
    </rPh>
    <rPh sb="1" eb="2">
      <t>ヒ</t>
    </rPh>
    <phoneticPr fontId="1"/>
  </si>
  <si>
    <t>月817</t>
    <rPh sb="0" eb="1">
      <t>ツキ</t>
    </rPh>
    <phoneticPr fontId="1"/>
  </si>
  <si>
    <t>月日817</t>
    <rPh sb="0" eb="1">
      <t>ツキ</t>
    </rPh>
    <rPh sb="1" eb="2">
      <t>ヒ</t>
    </rPh>
    <phoneticPr fontId="1"/>
  </si>
  <si>
    <t>月818</t>
    <rPh sb="0" eb="1">
      <t>ツキ</t>
    </rPh>
    <phoneticPr fontId="1"/>
  </si>
  <si>
    <t>月日818</t>
    <rPh sb="0" eb="1">
      <t>ツキ</t>
    </rPh>
    <rPh sb="1" eb="2">
      <t>ヒ</t>
    </rPh>
    <phoneticPr fontId="1"/>
  </si>
  <si>
    <t>月819</t>
    <rPh sb="0" eb="1">
      <t>ツキ</t>
    </rPh>
    <phoneticPr fontId="1"/>
  </si>
  <si>
    <t>月日819</t>
    <rPh sb="0" eb="1">
      <t>ツキ</t>
    </rPh>
    <rPh sb="1" eb="2">
      <t>ヒ</t>
    </rPh>
    <phoneticPr fontId="1"/>
  </si>
  <si>
    <t>月820</t>
    <rPh sb="0" eb="1">
      <t>ツキ</t>
    </rPh>
    <phoneticPr fontId="1"/>
  </si>
  <si>
    <t>月日820</t>
    <rPh sb="0" eb="1">
      <t>ツキ</t>
    </rPh>
    <rPh sb="1" eb="2">
      <t>ヒ</t>
    </rPh>
    <phoneticPr fontId="1"/>
  </si>
  <si>
    <t>月821</t>
    <rPh sb="0" eb="1">
      <t>ツキ</t>
    </rPh>
    <phoneticPr fontId="1"/>
  </si>
  <si>
    <t>月日821</t>
    <rPh sb="0" eb="1">
      <t>ツキ</t>
    </rPh>
    <rPh sb="1" eb="2">
      <t>ヒ</t>
    </rPh>
    <phoneticPr fontId="1"/>
  </si>
  <si>
    <t>月822</t>
    <rPh sb="0" eb="1">
      <t>ツキ</t>
    </rPh>
    <phoneticPr fontId="1"/>
  </si>
  <si>
    <t>月日822</t>
    <rPh sb="0" eb="1">
      <t>ツキ</t>
    </rPh>
    <rPh sb="1" eb="2">
      <t>ヒ</t>
    </rPh>
    <phoneticPr fontId="1"/>
  </si>
  <si>
    <t>月823</t>
    <rPh sb="0" eb="1">
      <t>ツキ</t>
    </rPh>
    <phoneticPr fontId="1"/>
  </si>
  <si>
    <t>月日823</t>
    <rPh sb="0" eb="1">
      <t>ツキ</t>
    </rPh>
    <rPh sb="1" eb="2">
      <t>ヒ</t>
    </rPh>
    <phoneticPr fontId="1"/>
  </si>
  <si>
    <t>月824</t>
    <rPh sb="0" eb="1">
      <t>ツキ</t>
    </rPh>
    <phoneticPr fontId="1"/>
  </si>
  <si>
    <t>月日824</t>
    <rPh sb="0" eb="1">
      <t>ツキ</t>
    </rPh>
    <rPh sb="1" eb="2">
      <t>ヒ</t>
    </rPh>
    <phoneticPr fontId="1"/>
  </si>
  <si>
    <t>月825</t>
    <rPh sb="0" eb="1">
      <t>ツキ</t>
    </rPh>
    <phoneticPr fontId="1"/>
  </si>
  <si>
    <t>月日825</t>
    <rPh sb="0" eb="1">
      <t>ツキ</t>
    </rPh>
    <rPh sb="1" eb="2">
      <t>ヒ</t>
    </rPh>
    <phoneticPr fontId="1"/>
  </si>
  <si>
    <t>月826</t>
    <rPh sb="0" eb="1">
      <t>ツキ</t>
    </rPh>
    <phoneticPr fontId="1"/>
  </si>
  <si>
    <t>月日826</t>
    <rPh sb="0" eb="1">
      <t>ツキ</t>
    </rPh>
    <rPh sb="1" eb="2">
      <t>ヒ</t>
    </rPh>
    <phoneticPr fontId="1"/>
  </si>
  <si>
    <t>月827</t>
    <rPh sb="0" eb="1">
      <t>ツキ</t>
    </rPh>
    <phoneticPr fontId="1"/>
  </si>
  <si>
    <t>月日827</t>
    <rPh sb="0" eb="1">
      <t>ツキ</t>
    </rPh>
    <rPh sb="1" eb="2">
      <t>ヒ</t>
    </rPh>
    <phoneticPr fontId="1"/>
  </si>
  <si>
    <t>月828</t>
    <rPh sb="0" eb="1">
      <t>ツキ</t>
    </rPh>
    <phoneticPr fontId="1"/>
  </si>
  <si>
    <t>月日828</t>
    <rPh sb="0" eb="1">
      <t>ツキ</t>
    </rPh>
    <rPh sb="1" eb="2">
      <t>ヒ</t>
    </rPh>
    <phoneticPr fontId="1"/>
  </si>
  <si>
    <t>月829</t>
    <rPh sb="0" eb="1">
      <t>ツキ</t>
    </rPh>
    <phoneticPr fontId="1"/>
  </si>
  <si>
    <t>月日829</t>
    <rPh sb="0" eb="1">
      <t>ツキ</t>
    </rPh>
    <rPh sb="1" eb="2">
      <t>ヒ</t>
    </rPh>
    <phoneticPr fontId="1"/>
  </si>
  <si>
    <t>月830</t>
    <rPh sb="0" eb="1">
      <t>ツキ</t>
    </rPh>
    <phoneticPr fontId="1"/>
  </si>
  <si>
    <t>月日830</t>
    <rPh sb="0" eb="1">
      <t>ツキ</t>
    </rPh>
    <rPh sb="1" eb="2">
      <t>ヒ</t>
    </rPh>
    <phoneticPr fontId="1"/>
  </si>
  <si>
    <t>月831</t>
    <rPh sb="0" eb="1">
      <t>ツキ</t>
    </rPh>
    <phoneticPr fontId="1"/>
  </si>
  <si>
    <t>月日831</t>
    <rPh sb="0" eb="1">
      <t>ツキ</t>
    </rPh>
    <rPh sb="1" eb="2">
      <t>ヒ</t>
    </rPh>
    <phoneticPr fontId="1"/>
  </si>
  <si>
    <t>月832</t>
    <rPh sb="0" eb="1">
      <t>ツキ</t>
    </rPh>
    <phoneticPr fontId="1"/>
  </si>
  <si>
    <t>月日832</t>
    <rPh sb="0" eb="1">
      <t>ツキ</t>
    </rPh>
    <rPh sb="1" eb="2">
      <t>ヒ</t>
    </rPh>
    <phoneticPr fontId="1"/>
  </si>
  <si>
    <t>月833</t>
    <rPh sb="0" eb="1">
      <t>ツキ</t>
    </rPh>
    <phoneticPr fontId="1"/>
  </si>
  <si>
    <t>月日833</t>
    <rPh sb="0" eb="1">
      <t>ツキ</t>
    </rPh>
    <rPh sb="1" eb="2">
      <t>ヒ</t>
    </rPh>
    <phoneticPr fontId="1"/>
  </si>
  <si>
    <t>月834</t>
    <rPh sb="0" eb="1">
      <t>ツキ</t>
    </rPh>
    <phoneticPr fontId="1"/>
  </si>
  <si>
    <t>月日834</t>
    <rPh sb="0" eb="1">
      <t>ツキ</t>
    </rPh>
    <rPh sb="1" eb="2">
      <t>ヒ</t>
    </rPh>
    <phoneticPr fontId="1"/>
  </si>
  <si>
    <t>月835</t>
    <rPh sb="0" eb="1">
      <t>ツキ</t>
    </rPh>
    <phoneticPr fontId="1"/>
  </si>
  <si>
    <t>月日835</t>
    <rPh sb="0" eb="1">
      <t>ツキ</t>
    </rPh>
    <rPh sb="1" eb="2">
      <t>ヒ</t>
    </rPh>
    <phoneticPr fontId="1"/>
  </si>
  <si>
    <t>月836</t>
    <rPh sb="0" eb="1">
      <t>ツキ</t>
    </rPh>
    <phoneticPr fontId="1"/>
  </si>
  <si>
    <t>月日836</t>
    <rPh sb="0" eb="1">
      <t>ツキ</t>
    </rPh>
    <rPh sb="1" eb="2">
      <t>ヒ</t>
    </rPh>
    <phoneticPr fontId="1"/>
  </si>
  <si>
    <t>月837</t>
    <rPh sb="0" eb="1">
      <t>ツキ</t>
    </rPh>
    <phoneticPr fontId="1"/>
  </si>
  <si>
    <t>月日837</t>
    <rPh sb="0" eb="1">
      <t>ツキ</t>
    </rPh>
    <rPh sb="1" eb="2">
      <t>ヒ</t>
    </rPh>
    <phoneticPr fontId="1"/>
  </si>
  <si>
    <t>月838</t>
    <rPh sb="0" eb="1">
      <t>ツキ</t>
    </rPh>
    <phoneticPr fontId="1"/>
  </si>
  <si>
    <t>月日838</t>
    <rPh sb="0" eb="1">
      <t>ツキ</t>
    </rPh>
    <rPh sb="1" eb="2">
      <t>ヒ</t>
    </rPh>
    <phoneticPr fontId="1"/>
  </si>
  <si>
    <t>月839</t>
    <rPh sb="0" eb="1">
      <t>ツキ</t>
    </rPh>
    <phoneticPr fontId="1"/>
  </si>
  <si>
    <t>月日839</t>
    <rPh sb="0" eb="1">
      <t>ツキ</t>
    </rPh>
    <rPh sb="1" eb="2">
      <t>ヒ</t>
    </rPh>
    <phoneticPr fontId="1"/>
  </si>
  <si>
    <t>月840</t>
    <rPh sb="0" eb="1">
      <t>ツキ</t>
    </rPh>
    <phoneticPr fontId="1"/>
  </si>
  <si>
    <t>月日840</t>
    <rPh sb="0" eb="1">
      <t>ツキ</t>
    </rPh>
    <rPh sb="1" eb="2">
      <t>ヒ</t>
    </rPh>
    <phoneticPr fontId="1"/>
  </si>
  <si>
    <t>月841</t>
    <rPh sb="0" eb="1">
      <t>ツキ</t>
    </rPh>
    <phoneticPr fontId="1"/>
  </si>
  <si>
    <t>月日841</t>
    <rPh sb="0" eb="1">
      <t>ツキ</t>
    </rPh>
    <rPh sb="1" eb="2">
      <t>ヒ</t>
    </rPh>
    <phoneticPr fontId="1"/>
  </si>
  <si>
    <t>月842</t>
    <rPh sb="0" eb="1">
      <t>ツキ</t>
    </rPh>
    <phoneticPr fontId="1"/>
  </si>
  <si>
    <t>月日842</t>
    <rPh sb="0" eb="1">
      <t>ツキ</t>
    </rPh>
    <rPh sb="1" eb="2">
      <t>ヒ</t>
    </rPh>
    <phoneticPr fontId="1"/>
  </si>
  <si>
    <t>月843</t>
    <rPh sb="0" eb="1">
      <t>ツキ</t>
    </rPh>
    <phoneticPr fontId="1"/>
  </si>
  <si>
    <t>月日843</t>
    <rPh sb="0" eb="1">
      <t>ツキ</t>
    </rPh>
    <rPh sb="1" eb="2">
      <t>ヒ</t>
    </rPh>
    <phoneticPr fontId="1"/>
  </si>
  <si>
    <t>月844</t>
    <rPh sb="0" eb="1">
      <t>ツキ</t>
    </rPh>
    <phoneticPr fontId="1"/>
  </si>
  <si>
    <t>月日844</t>
    <rPh sb="0" eb="1">
      <t>ツキ</t>
    </rPh>
    <rPh sb="1" eb="2">
      <t>ヒ</t>
    </rPh>
    <phoneticPr fontId="1"/>
  </si>
  <si>
    <t>月845</t>
    <rPh sb="0" eb="1">
      <t>ツキ</t>
    </rPh>
    <phoneticPr fontId="1"/>
  </si>
  <si>
    <t>月日845</t>
    <rPh sb="0" eb="1">
      <t>ツキ</t>
    </rPh>
    <rPh sb="1" eb="2">
      <t>ヒ</t>
    </rPh>
    <phoneticPr fontId="1"/>
  </si>
  <si>
    <t>月846</t>
    <rPh sb="0" eb="1">
      <t>ツキ</t>
    </rPh>
    <phoneticPr fontId="1"/>
  </si>
  <si>
    <t>月日846</t>
    <rPh sb="0" eb="1">
      <t>ツキ</t>
    </rPh>
    <rPh sb="1" eb="2">
      <t>ヒ</t>
    </rPh>
    <phoneticPr fontId="1"/>
  </si>
  <si>
    <t>月847</t>
    <rPh sb="0" eb="1">
      <t>ツキ</t>
    </rPh>
    <phoneticPr fontId="1"/>
  </si>
  <si>
    <t>月日847</t>
    <rPh sb="0" eb="1">
      <t>ツキ</t>
    </rPh>
    <rPh sb="1" eb="2">
      <t>ヒ</t>
    </rPh>
    <phoneticPr fontId="1"/>
  </si>
  <si>
    <t>月848</t>
    <rPh sb="0" eb="1">
      <t>ツキ</t>
    </rPh>
    <phoneticPr fontId="1"/>
  </si>
  <si>
    <t>月日848</t>
    <rPh sb="0" eb="1">
      <t>ツキ</t>
    </rPh>
    <rPh sb="1" eb="2">
      <t>ヒ</t>
    </rPh>
    <phoneticPr fontId="1"/>
  </si>
  <si>
    <t>月849</t>
    <rPh sb="0" eb="1">
      <t>ツキ</t>
    </rPh>
    <phoneticPr fontId="1"/>
  </si>
  <si>
    <t>月日849</t>
    <rPh sb="0" eb="1">
      <t>ツキ</t>
    </rPh>
    <rPh sb="1" eb="2">
      <t>ヒ</t>
    </rPh>
    <phoneticPr fontId="1"/>
  </si>
  <si>
    <t>月850</t>
    <rPh sb="0" eb="1">
      <t>ツキ</t>
    </rPh>
    <phoneticPr fontId="1"/>
  </si>
  <si>
    <t>月日850</t>
    <rPh sb="0" eb="1">
      <t>ツキ</t>
    </rPh>
    <rPh sb="1" eb="2">
      <t>ヒ</t>
    </rPh>
    <phoneticPr fontId="1"/>
  </si>
  <si>
    <t>月851</t>
    <rPh sb="0" eb="1">
      <t>ツキ</t>
    </rPh>
    <phoneticPr fontId="1"/>
  </si>
  <si>
    <t>月日851</t>
    <rPh sb="0" eb="1">
      <t>ツキ</t>
    </rPh>
    <rPh sb="1" eb="2">
      <t>ヒ</t>
    </rPh>
    <phoneticPr fontId="1"/>
  </si>
  <si>
    <t>月852</t>
    <rPh sb="0" eb="1">
      <t>ツキ</t>
    </rPh>
    <phoneticPr fontId="1"/>
  </si>
  <si>
    <t>月日852</t>
    <rPh sb="0" eb="1">
      <t>ツキ</t>
    </rPh>
    <rPh sb="1" eb="2">
      <t>ヒ</t>
    </rPh>
    <phoneticPr fontId="1"/>
  </si>
  <si>
    <t>月853</t>
    <rPh sb="0" eb="1">
      <t>ツキ</t>
    </rPh>
    <phoneticPr fontId="1"/>
  </si>
  <si>
    <t>月日853</t>
    <rPh sb="0" eb="1">
      <t>ツキ</t>
    </rPh>
    <rPh sb="1" eb="2">
      <t>ヒ</t>
    </rPh>
    <phoneticPr fontId="1"/>
  </si>
  <si>
    <t>月854</t>
    <rPh sb="0" eb="1">
      <t>ツキ</t>
    </rPh>
    <phoneticPr fontId="1"/>
  </si>
  <si>
    <t>月日854</t>
    <rPh sb="0" eb="1">
      <t>ツキ</t>
    </rPh>
    <rPh sb="1" eb="2">
      <t>ヒ</t>
    </rPh>
    <phoneticPr fontId="1"/>
  </si>
  <si>
    <t>月855</t>
    <rPh sb="0" eb="1">
      <t>ツキ</t>
    </rPh>
    <phoneticPr fontId="1"/>
  </si>
  <si>
    <t>月日855</t>
    <rPh sb="0" eb="1">
      <t>ツキ</t>
    </rPh>
    <rPh sb="1" eb="2">
      <t>ヒ</t>
    </rPh>
    <phoneticPr fontId="1"/>
  </si>
  <si>
    <t>月856</t>
    <rPh sb="0" eb="1">
      <t>ツキ</t>
    </rPh>
    <phoneticPr fontId="1"/>
  </si>
  <si>
    <t>月日856</t>
    <rPh sb="0" eb="1">
      <t>ツキ</t>
    </rPh>
    <rPh sb="1" eb="2">
      <t>ヒ</t>
    </rPh>
    <phoneticPr fontId="1"/>
  </si>
  <si>
    <t>月857</t>
    <rPh sb="0" eb="1">
      <t>ツキ</t>
    </rPh>
    <phoneticPr fontId="1"/>
  </si>
  <si>
    <t>月日857</t>
    <rPh sb="0" eb="1">
      <t>ツキ</t>
    </rPh>
    <rPh sb="1" eb="2">
      <t>ヒ</t>
    </rPh>
    <phoneticPr fontId="1"/>
  </si>
  <si>
    <t>月858</t>
    <rPh sb="0" eb="1">
      <t>ツキ</t>
    </rPh>
    <phoneticPr fontId="1"/>
  </si>
  <si>
    <t>月日858</t>
    <rPh sb="0" eb="1">
      <t>ツキ</t>
    </rPh>
    <rPh sb="1" eb="2">
      <t>ヒ</t>
    </rPh>
    <phoneticPr fontId="1"/>
  </si>
  <si>
    <t>月859</t>
    <rPh sb="0" eb="1">
      <t>ツキ</t>
    </rPh>
    <phoneticPr fontId="1"/>
  </si>
  <si>
    <t>月日859</t>
    <rPh sb="0" eb="1">
      <t>ツキ</t>
    </rPh>
    <rPh sb="1" eb="2">
      <t>ヒ</t>
    </rPh>
    <phoneticPr fontId="1"/>
  </si>
  <si>
    <t>月860</t>
    <rPh sb="0" eb="1">
      <t>ツキ</t>
    </rPh>
    <phoneticPr fontId="1"/>
  </si>
  <si>
    <t>月日860</t>
    <rPh sb="0" eb="1">
      <t>ツキ</t>
    </rPh>
    <rPh sb="1" eb="2">
      <t>ヒ</t>
    </rPh>
    <phoneticPr fontId="1"/>
  </si>
  <si>
    <t>月861</t>
    <rPh sb="0" eb="1">
      <t>ツキ</t>
    </rPh>
    <phoneticPr fontId="1"/>
  </si>
  <si>
    <t>月日861</t>
    <rPh sb="0" eb="1">
      <t>ツキ</t>
    </rPh>
    <rPh sb="1" eb="2">
      <t>ヒ</t>
    </rPh>
    <phoneticPr fontId="1"/>
  </si>
  <si>
    <t>月862</t>
    <rPh sb="0" eb="1">
      <t>ツキ</t>
    </rPh>
    <phoneticPr fontId="1"/>
  </si>
  <si>
    <t>月日862</t>
    <rPh sb="0" eb="1">
      <t>ツキ</t>
    </rPh>
    <rPh sb="1" eb="2">
      <t>ヒ</t>
    </rPh>
    <phoneticPr fontId="1"/>
  </si>
  <si>
    <t>月863</t>
    <rPh sb="0" eb="1">
      <t>ツキ</t>
    </rPh>
    <phoneticPr fontId="1"/>
  </si>
  <si>
    <t>月日863</t>
    <rPh sb="0" eb="1">
      <t>ツキ</t>
    </rPh>
    <rPh sb="1" eb="2">
      <t>ヒ</t>
    </rPh>
    <phoneticPr fontId="1"/>
  </si>
  <si>
    <t>月864</t>
    <rPh sb="0" eb="1">
      <t>ツキ</t>
    </rPh>
    <phoneticPr fontId="1"/>
  </si>
  <si>
    <t>月日864</t>
    <rPh sb="0" eb="1">
      <t>ツキ</t>
    </rPh>
    <rPh sb="1" eb="2">
      <t>ヒ</t>
    </rPh>
    <phoneticPr fontId="1"/>
  </si>
  <si>
    <t>月865</t>
    <rPh sb="0" eb="1">
      <t>ツキ</t>
    </rPh>
    <phoneticPr fontId="1"/>
  </si>
  <si>
    <t>月日865</t>
    <rPh sb="0" eb="1">
      <t>ツキ</t>
    </rPh>
    <rPh sb="1" eb="2">
      <t>ヒ</t>
    </rPh>
    <phoneticPr fontId="1"/>
  </si>
  <si>
    <t>月866</t>
    <rPh sb="0" eb="1">
      <t>ツキ</t>
    </rPh>
    <phoneticPr fontId="1"/>
  </si>
  <si>
    <t>月日866</t>
    <rPh sb="0" eb="1">
      <t>ツキ</t>
    </rPh>
    <rPh sb="1" eb="2">
      <t>ヒ</t>
    </rPh>
    <phoneticPr fontId="1"/>
  </si>
  <si>
    <t>月867</t>
    <rPh sb="0" eb="1">
      <t>ツキ</t>
    </rPh>
    <phoneticPr fontId="1"/>
  </si>
  <si>
    <t>月日867</t>
    <rPh sb="0" eb="1">
      <t>ツキ</t>
    </rPh>
    <rPh sb="1" eb="2">
      <t>ヒ</t>
    </rPh>
    <phoneticPr fontId="1"/>
  </si>
  <si>
    <t>月868</t>
    <rPh sb="0" eb="1">
      <t>ツキ</t>
    </rPh>
    <phoneticPr fontId="1"/>
  </si>
  <si>
    <t>月日868</t>
    <rPh sb="0" eb="1">
      <t>ツキ</t>
    </rPh>
    <rPh sb="1" eb="2">
      <t>ヒ</t>
    </rPh>
    <phoneticPr fontId="1"/>
  </si>
  <si>
    <t>月869</t>
    <rPh sb="0" eb="1">
      <t>ツキ</t>
    </rPh>
    <phoneticPr fontId="1"/>
  </si>
  <si>
    <t>月日869</t>
    <rPh sb="0" eb="1">
      <t>ツキ</t>
    </rPh>
    <rPh sb="1" eb="2">
      <t>ヒ</t>
    </rPh>
    <phoneticPr fontId="1"/>
  </si>
  <si>
    <t>月870</t>
    <rPh sb="0" eb="1">
      <t>ツキ</t>
    </rPh>
    <phoneticPr fontId="1"/>
  </si>
  <si>
    <t>月日870</t>
    <rPh sb="0" eb="1">
      <t>ツキ</t>
    </rPh>
    <rPh sb="1" eb="2">
      <t>ヒ</t>
    </rPh>
    <phoneticPr fontId="1"/>
  </si>
  <si>
    <t>月871</t>
    <rPh sb="0" eb="1">
      <t>ツキ</t>
    </rPh>
    <phoneticPr fontId="1"/>
  </si>
  <si>
    <t>月日871</t>
    <rPh sb="0" eb="1">
      <t>ツキ</t>
    </rPh>
    <rPh sb="1" eb="2">
      <t>ヒ</t>
    </rPh>
    <phoneticPr fontId="1"/>
  </si>
  <si>
    <t>月872</t>
    <rPh sb="0" eb="1">
      <t>ツキ</t>
    </rPh>
    <phoneticPr fontId="1"/>
  </si>
  <si>
    <t>月日872</t>
    <rPh sb="0" eb="1">
      <t>ツキ</t>
    </rPh>
    <rPh sb="1" eb="2">
      <t>ヒ</t>
    </rPh>
    <phoneticPr fontId="1"/>
  </si>
  <si>
    <t>月873</t>
    <rPh sb="0" eb="1">
      <t>ツキ</t>
    </rPh>
    <phoneticPr fontId="1"/>
  </si>
  <si>
    <t>月日873</t>
    <rPh sb="0" eb="1">
      <t>ツキ</t>
    </rPh>
    <rPh sb="1" eb="2">
      <t>ヒ</t>
    </rPh>
    <phoneticPr fontId="1"/>
  </si>
  <si>
    <t>月874</t>
    <rPh sb="0" eb="1">
      <t>ツキ</t>
    </rPh>
    <phoneticPr fontId="1"/>
  </si>
  <si>
    <t>月日874</t>
    <rPh sb="0" eb="1">
      <t>ツキ</t>
    </rPh>
    <rPh sb="1" eb="2">
      <t>ヒ</t>
    </rPh>
    <phoneticPr fontId="1"/>
  </si>
  <si>
    <t>月875</t>
    <rPh sb="0" eb="1">
      <t>ツキ</t>
    </rPh>
    <phoneticPr fontId="1"/>
  </si>
  <si>
    <t>月日875</t>
    <rPh sb="0" eb="1">
      <t>ツキ</t>
    </rPh>
    <rPh sb="1" eb="2">
      <t>ヒ</t>
    </rPh>
    <phoneticPr fontId="1"/>
  </si>
  <si>
    <t>月876</t>
    <rPh sb="0" eb="1">
      <t>ツキ</t>
    </rPh>
    <phoneticPr fontId="1"/>
  </si>
  <si>
    <t>月日876</t>
    <rPh sb="0" eb="1">
      <t>ツキ</t>
    </rPh>
    <rPh sb="1" eb="2">
      <t>ヒ</t>
    </rPh>
    <phoneticPr fontId="1"/>
  </si>
  <si>
    <t>月877</t>
    <rPh sb="0" eb="1">
      <t>ツキ</t>
    </rPh>
    <phoneticPr fontId="1"/>
  </si>
  <si>
    <t>月日877</t>
    <rPh sb="0" eb="1">
      <t>ツキ</t>
    </rPh>
    <rPh sb="1" eb="2">
      <t>ヒ</t>
    </rPh>
    <phoneticPr fontId="1"/>
  </si>
  <si>
    <t>月878</t>
    <rPh sb="0" eb="1">
      <t>ツキ</t>
    </rPh>
    <phoneticPr fontId="1"/>
  </si>
  <si>
    <t>月日878</t>
    <rPh sb="0" eb="1">
      <t>ツキ</t>
    </rPh>
    <rPh sb="1" eb="2">
      <t>ヒ</t>
    </rPh>
    <phoneticPr fontId="1"/>
  </si>
  <si>
    <t>月879</t>
    <rPh sb="0" eb="1">
      <t>ツキ</t>
    </rPh>
    <phoneticPr fontId="1"/>
  </si>
  <si>
    <t>月日879</t>
    <rPh sb="0" eb="1">
      <t>ツキ</t>
    </rPh>
    <rPh sb="1" eb="2">
      <t>ヒ</t>
    </rPh>
    <phoneticPr fontId="1"/>
  </si>
  <si>
    <t>月880</t>
    <rPh sb="0" eb="1">
      <t>ツキ</t>
    </rPh>
    <phoneticPr fontId="1"/>
  </si>
  <si>
    <t>月日880</t>
    <rPh sb="0" eb="1">
      <t>ツキ</t>
    </rPh>
    <rPh sb="1" eb="2">
      <t>ヒ</t>
    </rPh>
    <phoneticPr fontId="1"/>
  </si>
  <si>
    <t>月881</t>
    <rPh sb="0" eb="1">
      <t>ツキ</t>
    </rPh>
    <phoneticPr fontId="1"/>
  </si>
  <si>
    <t>月日881</t>
    <rPh sb="0" eb="1">
      <t>ツキ</t>
    </rPh>
    <rPh sb="1" eb="2">
      <t>ヒ</t>
    </rPh>
    <phoneticPr fontId="1"/>
  </si>
  <si>
    <t>月882</t>
    <rPh sb="0" eb="1">
      <t>ツキ</t>
    </rPh>
    <phoneticPr fontId="1"/>
  </si>
  <si>
    <t>月日882</t>
    <rPh sb="0" eb="1">
      <t>ツキ</t>
    </rPh>
    <rPh sb="1" eb="2">
      <t>ヒ</t>
    </rPh>
    <phoneticPr fontId="1"/>
  </si>
  <si>
    <t>月883</t>
    <rPh sb="0" eb="1">
      <t>ツキ</t>
    </rPh>
    <phoneticPr fontId="1"/>
  </si>
  <si>
    <t>月日883</t>
    <rPh sb="0" eb="1">
      <t>ツキ</t>
    </rPh>
    <rPh sb="1" eb="2">
      <t>ヒ</t>
    </rPh>
    <phoneticPr fontId="1"/>
  </si>
  <si>
    <t>月884</t>
    <rPh sb="0" eb="1">
      <t>ツキ</t>
    </rPh>
    <phoneticPr fontId="1"/>
  </si>
  <si>
    <t>月日884</t>
    <rPh sb="0" eb="1">
      <t>ツキ</t>
    </rPh>
    <rPh sb="1" eb="2">
      <t>ヒ</t>
    </rPh>
    <phoneticPr fontId="1"/>
  </si>
  <si>
    <t>月885</t>
    <rPh sb="0" eb="1">
      <t>ツキ</t>
    </rPh>
    <phoneticPr fontId="1"/>
  </si>
  <si>
    <t>月日885</t>
    <rPh sb="0" eb="1">
      <t>ツキ</t>
    </rPh>
    <rPh sb="1" eb="2">
      <t>ヒ</t>
    </rPh>
    <phoneticPr fontId="1"/>
  </si>
  <si>
    <t>月886</t>
    <rPh sb="0" eb="1">
      <t>ツキ</t>
    </rPh>
    <phoneticPr fontId="1"/>
  </si>
  <si>
    <t>月日886</t>
    <rPh sb="0" eb="1">
      <t>ツキ</t>
    </rPh>
    <rPh sb="1" eb="2">
      <t>ヒ</t>
    </rPh>
    <phoneticPr fontId="1"/>
  </si>
  <si>
    <t>月887</t>
    <rPh sb="0" eb="1">
      <t>ツキ</t>
    </rPh>
    <phoneticPr fontId="1"/>
  </si>
  <si>
    <t>月日887</t>
    <rPh sb="0" eb="1">
      <t>ツキ</t>
    </rPh>
    <rPh sb="1" eb="2">
      <t>ヒ</t>
    </rPh>
    <phoneticPr fontId="1"/>
  </si>
  <si>
    <t>月888</t>
    <rPh sb="0" eb="1">
      <t>ツキ</t>
    </rPh>
    <phoneticPr fontId="1"/>
  </si>
  <si>
    <t>月日888</t>
    <rPh sb="0" eb="1">
      <t>ツキ</t>
    </rPh>
    <rPh sb="1" eb="2">
      <t>ヒ</t>
    </rPh>
    <phoneticPr fontId="1"/>
  </si>
  <si>
    <t>月889</t>
    <rPh sb="0" eb="1">
      <t>ツキ</t>
    </rPh>
    <phoneticPr fontId="1"/>
  </si>
  <si>
    <t>月日889</t>
    <rPh sb="0" eb="1">
      <t>ツキ</t>
    </rPh>
    <rPh sb="1" eb="2">
      <t>ヒ</t>
    </rPh>
    <phoneticPr fontId="1"/>
  </si>
  <si>
    <t>月890</t>
    <rPh sb="0" eb="1">
      <t>ツキ</t>
    </rPh>
    <phoneticPr fontId="1"/>
  </si>
  <si>
    <t>月日890</t>
    <rPh sb="0" eb="1">
      <t>ツキ</t>
    </rPh>
    <rPh sb="1" eb="2">
      <t>ヒ</t>
    </rPh>
    <phoneticPr fontId="1"/>
  </si>
  <si>
    <t>月891</t>
    <rPh sb="0" eb="1">
      <t>ツキ</t>
    </rPh>
    <phoneticPr fontId="1"/>
  </si>
  <si>
    <t>月日891</t>
    <rPh sb="0" eb="1">
      <t>ツキ</t>
    </rPh>
    <rPh sb="1" eb="2">
      <t>ヒ</t>
    </rPh>
    <phoneticPr fontId="1"/>
  </si>
  <si>
    <t>月892</t>
    <rPh sb="0" eb="1">
      <t>ツキ</t>
    </rPh>
    <phoneticPr fontId="1"/>
  </si>
  <si>
    <t>月日892</t>
    <rPh sb="0" eb="1">
      <t>ツキ</t>
    </rPh>
    <rPh sb="1" eb="2">
      <t>ヒ</t>
    </rPh>
    <phoneticPr fontId="1"/>
  </si>
  <si>
    <t>月893</t>
    <rPh sb="0" eb="1">
      <t>ツキ</t>
    </rPh>
    <phoneticPr fontId="1"/>
  </si>
  <si>
    <t>月日893</t>
    <rPh sb="0" eb="1">
      <t>ツキ</t>
    </rPh>
    <rPh sb="1" eb="2">
      <t>ヒ</t>
    </rPh>
    <phoneticPr fontId="1"/>
  </si>
  <si>
    <t>月894</t>
    <rPh sb="0" eb="1">
      <t>ツキ</t>
    </rPh>
    <phoneticPr fontId="1"/>
  </si>
  <si>
    <t>月日894</t>
    <rPh sb="0" eb="1">
      <t>ツキ</t>
    </rPh>
    <rPh sb="1" eb="2">
      <t>ヒ</t>
    </rPh>
    <phoneticPr fontId="1"/>
  </si>
  <si>
    <t>月895</t>
    <rPh sb="0" eb="1">
      <t>ツキ</t>
    </rPh>
    <phoneticPr fontId="1"/>
  </si>
  <si>
    <t>月日895</t>
    <rPh sb="0" eb="1">
      <t>ツキ</t>
    </rPh>
    <rPh sb="1" eb="2">
      <t>ヒ</t>
    </rPh>
    <phoneticPr fontId="1"/>
  </si>
  <si>
    <t>月896</t>
    <rPh sb="0" eb="1">
      <t>ツキ</t>
    </rPh>
    <phoneticPr fontId="1"/>
  </si>
  <si>
    <t>月日896</t>
    <rPh sb="0" eb="1">
      <t>ツキ</t>
    </rPh>
    <rPh sb="1" eb="2">
      <t>ヒ</t>
    </rPh>
    <phoneticPr fontId="1"/>
  </si>
  <si>
    <t>月897</t>
    <rPh sb="0" eb="1">
      <t>ツキ</t>
    </rPh>
    <phoneticPr fontId="1"/>
  </si>
  <si>
    <t>月日897</t>
    <rPh sb="0" eb="1">
      <t>ツキ</t>
    </rPh>
    <rPh sb="1" eb="2">
      <t>ヒ</t>
    </rPh>
    <phoneticPr fontId="1"/>
  </si>
  <si>
    <t>月898</t>
    <rPh sb="0" eb="1">
      <t>ツキ</t>
    </rPh>
    <phoneticPr fontId="1"/>
  </si>
  <si>
    <t>月日898</t>
    <rPh sb="0" eb="1">
      <t>ツキ</t>
    </rPh>
    <rPh sb="1" eb="2">
      <t>ヒ</t>
    </rPh>
    <phoneticPr fontId="1"/>
  </si>
  <si>
    <t>月899</t>
    <rPh sb="0" eb="1">
      <t>ツキ</t>
    </rPh>
    <phoneticPr fontId="1"/>
  </si>
  <si>
    <t>月日899</t>
    <rPh sb="0" eb="1">
      <t>ツキ</t>
    </rPh>
    <rPh sb="1" eb="2">
      <t>ヒ</t>
    </rPh>
    <phoneticPr fontId="1"/>
  </si>
  <si>
    <t>月900</t>
    <rPh sb="0" eb="1">
      <t>ツキ</t>
    </rPh>
    <phoneticPr fontId="1"/>
  </si>
  <si>
    <t>月日900</t>
    <rPh sb="0" eb="1">
      <t>ツキ</t>
    </rPh>
    <rPh sb="1" eb="2">
      <t>ヒ</t>
    </rPh>
    <phoneticPr fontId="1"/>
  </si>
  <si>
    <t>月901</t>
    <rPh sb="0" eb="1">
      <t>ツキ</t>
    </rPh>
    <phoneticPr fontId="1"/>
  </si>
  <si>
    <t>月日901</t>
    <rPh sb="0" eb="1">
      <t>ツキ</t>
    </rPh>
    <rPh sb="1" eb="2">
      <t>ヒ</t>
    </rPh>
    <phoneticPr fontId="1"/>
  </si>
  <si>
    <t>月902</t>
    <rPh sb="0" eb="1">
      <t>ツキ</t>
    </rPh>
    <phoneticPr fontId="1"/>
  </si>
  <si>
    <t>月日902</t>
    <rPh sb="0" eb="1">
      <t>ツキ</t>
    </rPh>
    <rPh sb="1" eb="2">
      <t>ヒ</t>
    </rPh>
    <phoneticPr fontId="1"/>
  </si>
  <si>
    <t>月903</t>
    <rPh sb="0" eb="1">
      <t>ツキ</t>
    </rPh>
    <phoneticPr fontId="1"/>
  </si>
  <si>
    <t>月日903</t>
    <rPh sb="0" eb="1">
      <t>ツキ</t>
    </rPh>
    <rPh sb="1" eb="2">
      <t>ヒ</t>
    </rPh>
    <phoneticPr fontId="1"/>
  </si>
  <si>
    <t>月904</t>
    <rPh sb="0" eb="1">
      <t>ツキ</t>
    </rPh>
    <phoneticPr fontId="1"/>
  </si>
  <si>
    <t>月日904</t>
    <rPh sb="0" eb="1">
      <t>ツキ</t>
    </rPh>
    <rPh sb="1" eb="2">
      <t>ヒ</t>
    </rPh>
    <phoneticPr fontId="1"/>
  </si>
  <si>
    <t>月905</t>
    <rPh sb="0" eb="1">
      <t>ツキ</t>
    </rPh>
    <phoneticPr fontId="1"/>
  </si>
  <si>
    <t>月日905</t>
    <rPh sb="0" eb="1">
      <t>ツキ</t>
    </rPh>
    <rPh sb="1" eb="2">
      <t>ヒ</t>
    </rPh>
    <phoneticPr fontId="1"/>
  </si>
  <si>
    <t>月906</t>
    <rPh sb="0" eb="1">
      <t>ツキ</t>
    </rPh>
    <phoneticPr fontId="1"/>
  </si>
  <si>
    <t>月日906</t>
    <rPh sb="0" eb="1">
      <t>ツキ</t>
    </rPh>
    <rPh sb="1" eb="2">
      <t>ヒ</t>
    </rPh>
    <phoneticPr fontId="1"/>
  </si>
  <si>
    <t>月907</t>
    <rPh sb="0" eb="1">
      <t>ツキ</t>
    </rPh>
    <phoneticPr fontId="1"/>
  </si>
  <si>
    <t>月日907</t>
    <rPh sb="0" eb="1">
      <t>ツキ</t>
    </rPh>
    <rPh sb="1" eb="2">
      <t>ヒ</t>
    </rPh>
    <phoneticPr fontId="1"/>
  </si>
  <si>
    <t>月908</t>
    <rPh sb="0" eb="1">
      <t>ツキ</t>
    </rPh>
    <phoneticPr fontId="1"/>
  </si>
  <si>
    <t>月日908</t>
    <rPh sb="0" eb="1">
      <t>ツキ</t>
    </rPh>
    <rPh sb="1" eb="2">
      <t>ヒ</t>
    </rPh>
    <phoneticPr fontId="1"/>
  </si>
  <si>
    <t>月909</t>
    <rPh sb="0" eb="1">
      <t>ツキ</t>
    </rPh>
    <phoneticPr fontId="1"/>
  </si>
  <si>
    <t>月日909</t>
    <rPh sb="0" eb="1">
      <t>ツキ</t>
    </rPh>
    <rPh sb="1" eb="2">
      <t>ヒ</t>
    </rPh>
    <phoneticPr fontId="1"/>
  </si>
  <si>
    <t>月910</t>
    <rPh sb="0" eb="1">
      <t>ツキ</t>
    </rPh>
    <phoneticPr fontId="1"/>
  </si>
  <si>
    <t>月日910</t>
    <rPh sb="0" eb="1">
      <t>ツキ</t>
    </rPh>
    <rPh sb="1" eb="2">
      <t>ヒ</t>
    </rPh>
    <phoneticPr fontId="1"/>
  </si>
  <si>
    <t>月911</t>
    <rPh sb="0" eb="1">
      <t>ツキ</t>
    </rPh>
    <phoneticPr fontId="1"/>
  </si>
  <si>
    <t>月日911</t>
    <rPh sb="0" eb="1">
      <t>ツキ</t>
    </rPh>
    <rPh sb="1" eb="2">
      <t>ヒ</t>
    </rPh>
    <phoneticPr fontId="1"/>
  </si>
  <si>
    <t>月912</t>
    <rPh sb="0" eb="1">
      <t>ツキ</t>
    </rPh>
    <phoneticPr fontId="1"/>
  </si>
  <si>
    <t>月日912</t>
    <rPh sb="0" eb="1">
      <t>ツキ</t>
    </rPh>
    <rPh sb="1" eb="2">
      <t>ヒ</t>
    </rPh>
    <phoneticPr fontId="1"/>
  </si>
  <si>
    <t>月913</t>
    <rPh sb="0" eb="1">
      <t>ツキ</t>
    </rPh>
    <phoneticPr fontId="1"/>
  </si>
  <si>
    <t>月日913</t>
    <rPh sb="0" eb="1">
      <t>ツキ</t>
    </rPh>
    <rPh sb="1" eb="2">
      <t>ヒ</t>
    </rPh>
    <phoneticPr fontId="1"/>
  </si>
  <si>
    <t>月914</t>
    <rPh sb="0" eb="1">
      <t>ツキ</t>
    </rPh>
    <phoneticPr fontId="1"/>
  </si>
  <si>
    <t>月日914</t>
    <rPh sb="0" eb="1">
      <t>ツキ</t>
    </rPh>
    <rPh sb="1" eb="2">
      <t>ヒ</t>
    </rPh>
    <phoneticPr fontId="1"/>
  </si>
  <si>
    <t>月915</t>
    <rPh sb="0" eb="1">
      <t>ツキ</t>
    </rPh>
    <phoneticPr fontId="1"/>
  </si>
  <si>
    <t>月日915</t>
    <rPh sb="0" eb="1">
      <t>ツキ</t>
    </rPh>
    <rPh sb="1" eb="2">
      <t>ヒ</t>
    </rPh>
    <phoneticPr fontId="1"/>
  </si>
  <si>
    <t>月916</t>
    <rPh sb="0" eb="1">
      <t>ツキ</t>
    </rPh>
    <phoneticPr fontId="1"/>
  </si>
  <si>
    <t>月日916</t>
    <rPh sb="0" eb="1">
      <t>ツキ</t>
    </rPh>
    <rPh sb="1" eb="2">
      <t>ヒ</t>
    </rPh>
    <phoneticPr fontId="1"/>
  </si>
  <si>
    <t>月917</t>
    <rPh sb="0" eb="1">
      <t>ツキ</t>
    </rPh>
    <phoneticPr fontId="1"/>
  </si>
  <si>
    <t>月日917</t>
    <rPh sb="0" eb="1">
      <t>ツキ</t>
    </rPh>
    <rPh sb="1" eb="2">
      <t>ヒ</t>
    </rPh>
    <phoneticPr fontId="1"/>
  </si>
  <si>
    <t>月918</t>
    <rPh sb="0" eb="1">
      <t>ツキ</t>
    </rPh>
    <phoneticPr fontId="1"/>
  </si>
  <si>
    <t>月日918</t>
    <rPh sb="0" eb="1">
      <t>ツキ</t>
    </rPh>
    <rPh sb="1" eb="2">
      <t>ヒ</t>
    </rPh>
    <phoneticPr fontId="1"/>
  </si>
  <si>
    <t>月919</t>
    <rPh sb="0" eb="1">
      <t>ツキ</t>
    </rPh>
    <phoneticPr fontId="1"/>
  </si>
  <si>
    <t>月日919</t>
    <rPh sb="0" eb="1">
      <t>ツキ</t>
    </rPh>
    <rPh sb="1" eb="2">
      <t>ヒ</t>
    </rPh>
    <phoneticPr fontId="1"/>
  </si>
  <si>
    <t>月920</t>
    <rPh sb="0" eb="1">
      <t>ツキ</t>
    </rPh>
    <phoneticPr fontId="1"/>
  </si>
  <si>
    <t>月日920</t>
    <rPh sb="0" eb="1">
      <t>ツキ</t>
    </rPh>
    <rPh sb="1" eb="2">
      <t>ヒ</t>
    </rPh>
    <phoneticPr fontId="1"/>
  </si>
  <si>
    <t>月921</t>
    <rPh sb="0" eb="1">
      <t>ツキ</t>
    </rPh>
    <phoneticPr fontId="1"/>
  </si>
  <si>
    <t>月日921</t>
    <rPh sb="0" eb="1">
      <t>ツキ</t>
    </rPh>
    <rPh sb="1" eb="2">
      <t>ヒ</t>
    </rPh>
    <phoneticPr fontId="1"/>
  </si>
  <si>
    <t>月922</t>
    <rPh sb="0" eb="1">
      <t>ツキ</t>
    </rPh>
    <phoneticPr fontId="1"/>
  </si>
  <si>
    <t>月日922</t>
    <rPh sb="0" eb="1">
      <t>ツキ</t>
    </rPh>
    <rPh sb="1" eb="2">
      <t>ヒ</t>
    </rPh>
    <phoneticPr fontId="1"/>
  </si>
  <si>
    <t>月923</t>
    <rPh sb="0" eb="1">
      <t>ツキ</t>
    </rPh>
    <phoneticPr fontId="1"/>
  </si>
  <si>
    <t>月日923</t>
    <rPh sb="0" eb="1">
      <t>ツキ</t>
    </rPh>
    <rPh sb="1" eb="2">
      <t>ヒ</t>
    </rPh>
    <phoneticPr fontId="1"/>
  </si>
  <si>
    <t>月924</t>
    <rPh sb="0" eb="1">
      <t>ツキ</t>
    </rPh>
    <phoneticPr fontId="1"/>
  </si>
  <si>
    <t>月日924</t>
    <rPh sb="0" eb="1">
      <t>ツキ</t>
    </rPh>
    <rPh sb="1" eb="2">
      <t>ヒ</t>
    </rPh>
    <phoneticPr fontId="1"/>
  </si>
  <si>
    <t>月925</t>
    <rPh sb="0" eb="1">
      <t>ツキ</t>
    </rPh>
    <phoneticPr fontId="1"/>
  </si>
  <si>
    <t>月日925</t>
    <rPh sb="0" eb="1">
      <t>ツキ</t>
    </rPh>
    <rPh sb="1" eb="2">
      <t>ヒ</t>
    </rPh>
    <phoneticPr fontId="1"/>
  </si>
  <si>
    <t>月926</t>
    <rPh sb="0" eb="1">
      <t>ツキ</t>
    </rPh>
    <phoneticPr fontId="1"/>
  </si>
  <si>
    <t>月日926</t>
    <rPh sb="0" eb="1">
      <t>ツキ</t>
    </rPh>
    <rPh sb="1" eb="2">
      <t>ヒ</t>
    </rPh>
    <phoneticPr fontId="1"/>
  </si>
  <si>
    <t>月927</t>
    <rPh sb="0" eb="1">
      <t>ツキ</t>
    </rPh>
    <phoneticPr fontId="1"/>
  </si>
  <si>
    <t>月日927</t>
    <rPh sb="0" eb="1">
      <t>ツキ</t>
    </rPh>
    <rPh sb="1" eb="2">
      <t>ヒ</t>
    </rPh>
    <phoneticPr fontId="1"/>
  </si>
  <si>
    <t>月928</t>
    <rPh sb="0" eb="1">
      <t>ツキ</t>
    </rPh>
    <phoneticPr fontId="1"/>
  </si>
  <si>
    <t>月日928</t>
    <rPh sb="0" eb="1">
      <t>ツキ</t>
    </rPh>
    <rPh sb="1" eb="2">
      <t>ヒ</t>
    </rPh>
    <phoneticPr fontId="1"/>
  </si>
  <si>
    <t>月929</t>
    <rPh sb="0" eb="1">
      <t>ツキ</t>
    </rPh>
    <phoneticPr fontId="1"/>
  </si>
  <si>
    <t>月日929</t>
    <rPh sb="0" eb="1">
      <t>ツキ</t>
    </rPh>
    <rPh sb="1" eb="2">
      <t>ヒ</t>
    </rPh>
    <phoneticPr fontId="1"/>
  </si>
  <si>
    <t>月930</t>
    <rPh sb="0" eb="1">
      <t>ツキ</t>
    </rPh>
    <phoneticPr fontId="1"/>
  </si>
  <si>
    <t>月日930</t>
    <rPh sb="0" eb="1">
      <t>ツキ</t>
    </rPh>
    <rPh sb="1" eb="2">
      <t>ヒ</t>
    </rPh>
    <phoneticPr fontId="1"/>
  </si>
  <si>
    <t>月931</t>
    <rPh sb="0" eb="1">
      <t>ツキ</t>
    </rPh>
    <phoneticPr fontId="1"/>
  </si>
  <si>
    <t>月日931</t>
    <rPh sb="0" eb="1">
      <t>ツキ</t>
    </rPh>
    <rPh sb="1" eb="2">
      <t>ヒ</t>
    </rPh>
    <phoneticPr fontId="1"/>
  </si>
  <si>
    <t>月932</t>
    <rPh sb="0" eb="1">
      <t>ツキ</t>
    </rPh>
    <phoneticPr fontId="1"/>
  </si>
  <si>
    <t>月日932</t>
    <rPh sb="0" eb="1">
      <t>ツキ</t>
    </rPh>
    <rPh sb="1" eb="2">
      <t>ヒ</t>
    </rPh>
    <phoneticPr fontId="1"/>
  </si>
  <si>
    <t>月933</t>
    <rPh sb="0" eb="1">
      <t>ツキ</t>
    </rPh>
    <phoneticPr fontId="1"/>
  </si>
  <si>
    <t>月日933</t>
    <rPh sb="0" eb="1">
      <t>ツキ</t>
    </rPh>
    <rPh sb="1" eb="2">
      <t>ヒ</t>
    </rPh>
    <phoneticPr fontId="1"/>
  </si>
  <si>
    <t>月934</t>
    <rPh sb="0" eb="1">
      <t>ツキ</t>
    </rPh>
    <phoneticPr fontId="1"/>
  </si>
  <si>
    <t>月日934</t>
    <rPh sb="0" eb="1">
      <t>ツキ</t>
    </rPh>
    <rPh sb="1" eb="2">
      <t>ヒ</t>
    </rPh>
    <phoneticPr fontId="1"/>
  </si>
  <si>
    <t>月935</t>
    <rPh sb="0" eb="1">
      <t>ツキ</t>
    </rPh>
    <phoneticPr fontId="1"/>
  </si>
  <si>
    <t>月日935</t>
    <rPh sb="0" eb="1">
      <t>ツキ</t>
    </rPh>
    <rPh sb="1" eb="2">
      <t>ヒ</t>
    </rPh>
    <phoneticPr fontId="1"/>
  </si>
  <si>
    <t>月936</t>
    <rPh sb="0" eb="1">
      <t>ツキ</t>
    </rPh>
    <phoneticPr fontId="1"/>
  </si>
  <si>
    <t>月日936</t>
    <rPh sb="0" eb="1">
      <t>ツキ</t>
    </rPh>
    <rPh sb="1" eb="2">
      <t>ヒ</t>
    </rPh>
    <phoneticPr fontId="1"/>
  </si>
  <si>
    <t>月937</t>
    <rPh sb="0" eb="1">
      <t>ツキ</t>
    </rPh>
    <phoneticPr fontId="1"/>
  </si>
  <si>
    <t>月日937</t>
    <rPh sb="0" eb="1">
      <t>ツキ</t>
    </rPh>
    <rPh sb="1" eb="2">
      <t>ヒ</t>
    </rPh>
    <phoneticPr fontId="1"/>
  </si>
  <si>
    <t>月938</t>
    <rPh sb="0" eb="1">
      <t>ツキ</t>
    </rPh>
    <phoneticPr fontId="1"/>
  </si>
  <si>
    <t>月日938</t>
    <rPh sb="0" eb="1">
      <t>ツキ</t>
    </rPh>
    <rPh sb="1" eb="2">
      <t>ヒ</t>
    </rPh>
    <phoneticPr fontId="1"/>
  </si>
  <si>
    <t>月939</t>
    <rPh sb="0" eb="1">
      <t>ツキ</t>
    </rPh>
    <phoneticPr fontId="1"/>
  </si>
  <si>
    <t>月日939</t>
    <rPh sb="0" eb="1">
      <t>ツキ</t>
    </rPh>
    <rPh sb="1" eb="2">
      <t>ヒ</t>
    </rPh>
    <phoneticPr fontId="1"/>
  </si>
  <si>
    <t>月940</t>
    <rPh sb="0" eb="1">
      <t>ツキ</t>
    </rPh>
    <phoneticPr fontId="1"/>
  </si>
  <si>
    <t>月日940</t>
    <rPh sb="0" eb="1">
      <t>ツキ</t>
    </rPh>
    <rPh sb="1" eb="2">
      <t>ヒ</t>
    </rPh>
    <phoneticPr fontId="1"/>
  </si>
  <si>
    <t>月941</t>
    <rPh sb="0" eb="1">
      <t>ツキ</t>
    </rPh>
    <phoneticPr fontId="1"/>
  </si>
  <si>
    <t>月日941</t>
    <rPh sb="0" eb="1">
      <t>ツキ</t>
    </rPh>
    <rPh sb="1" eb="2">
      <t>ヒ</t>
    </rPh>
    <phoneticPr fontId="1"/>
  </si>
  <si>
    <t>月942</t>
    <rPh sb="0" eb="1">
      <t>ツキ</t>
    </rPh>
    <phoneticPr fontId="1"/>
  </si>
  <si>
    <t>月日942</t>
    <rPh sb="0" eb="1">
      <t>ツキ</t>
    </rPh>
    <rPh sb="1" eb="2">
      <t>ヒ</t>
    </rPh>
    <phoneticPr fontId="1"/>
  </si>
  <si>
    <t>月943</t>
    <rPh sb="0" eb="1">
      <t>ツキ</t>
    </rPh>
    <phoneticPr fontId="1"/>
  </si>
  <si>
    <t>月日943</t>
    <rPh sb="0" eb="1">
      <t>ツキ</t>
    </rPh>
    <rPh sb="1" eb="2">
      <t>ヒ</t>
    </rPh>
    <phoneticPr fontId="1"/>
  </si>
  <si>
    <t>月944</t>
    <rPh sb="0" eb="1">
      <t>ツキ</t>
    </rPh>
    <phoneticPr fontId="1"/>
  </si>
  <si>
    <t>月日944</t>
    <rPh sb="0" eb="1">
      <t>ツキ</t>
    </rPh>
    <rPh sb="1" eb="2">
      <t>ヒ</t>
    </rPh>
    <phoneticPr fontId="1"/>
  </si>
  <si>
    <t>月945</t>
    <rPh sb="0" eb="1">
      <t>ツキ</t>
    </rPh>
    <phoneticPr fontId="1"/>
  </si>
  <si>
    <t>月日945</t>
    <rPh sb="0" eb="1">
      <t>ツキ</t>
    </rPh>
    <rPh sb="1" eb="2">
      <t>ヒ</t>
    </rPh>
    <phoneticPr fontId="1"/>
  </si>
  <si>
    <t>月946</t>
    <rPh sb="0" eb="1">
      <t>ツキ</t>
    </rPh>
    <phoneticPr fontId="1"/>
  </si>
  <si>
    <t>月日946</t>
    <rPh sb="0" eb="1">
      <t>ツキ</t>
    </rPh>
    <rPh sb="1" eb="2">
      <t>ヒ</t>
    </rPh>
    <phoneticPr fontId="1"/>
  </si>
  <si>
    <t>月947</t>
    <rPh sb="0" eb="1">
      <t>ツキ</t>
    </rPh>
    <phoneticPr fontId="1"/>
  </si>
  <si>
    <t>月日947</t>
    <rPh sb="0" eb="1">
      <t>ツキ</t>
    </rPh>
    <rPh sb="1" eb="2">
      <t>ヒ</t>
    </rPh>
    <phoneticPr fontId="1"/>
  </si>
  <si>
    <t>月948</t>
    <rPh sb="0" eb="1">
      <t>ツキ</t>
    </rPh>
    <phoneticPr fontId="1"/>
  </si>
  <si>
    <t>月日948</t>
    <rPh sb="0" eb="1">
      <t>ツキ</t>
    </rPh>
    <rPh sb="1" eb="2">
      <t>ヒ</t>
    </rPh>
    <phoneticPr fontId="1"/>
  </si>
  <si>
    <t>月949</t>
    <rPh sb="0" eb="1">
      <t>ツキ</t>
    </rPh>
    <phoneticPr fontId="1"/>
  </si>
  <si>
    <t>月日949</t>
    <rPh sb="0" eb="1">
      <t>ツキ</t>
    </rPh>
    <rPh sb="1" eb="2">
      <t>ヒ</t>
    </rPh>
    <phoneticPr fontId="1"/>
  </si>
  <si>
    <t>月950</t>
    <rPh sb="0" eb="1">
      <t>ツキ</t>
    </rPh>
    <phoneticPr fontId="1"/>
  </si>
  <si>
    <t>月日950</t>
    <rPh sb="0" eb="1">
      <t>ツキ</t>
    </rPh>
    <rPh sb="1" eb="2">
      <t>ヒ</t>
    </rPh>
    <phoneticPr fontId="1"/>
  </si>
  <si>
    <t>月951</t>
    <rPh sb="0" eb="1">
      <t>ツキ</t>
    </rPh>
    <phoneticPr fontId="1"/>
  </si>
  <si>
    <t>月日951</t>
    <rPh sb="0" eb="1">
      <t>ツキ</t>
    </rPh>
    <rPh sb="1" eb="2">
      <t>ヒ</t>
    </rPh>
    <phoneticPr fontId="1"/>
  </si>
  <si>
    <t>月952</t>
    <rPh sb="0" eb="1">
      <t>ツキ</t>
    </rPh>
    <phoneticPr fontId="1"/>
  </si>
  <si>
    <t>月日952</t>
    <rPh sb="0" eb="1">
      <t>ツキ</t>
    </rPh>
    <rPh sb="1" eb="2">
      <t>ヒ</t>
    </rPh>
    <phoneticPr fontId="1"/>
  </si>
  <si>
    <t>月953</t>
    <rPh sb="0" eb="1">
      <t>ツキ</t>
    </rPh>
    <phoneticPr fontId="1"/>
  </si>
  <si>
    <t>月日953</t>
    <rPh sb="0" eb="1">
      <t>ツキ</t>
    </rPh>
    <rPh sb="1" eb="2">
      <t>ヒ</t>
    </rPh>
    <phoneticPr fontId="1"/>
  </si>
  <si>
    <t>月954</t>
    <rPh sb="0" eb="1">
      <t>ツキ</t>
    </rPh>
    <phoneticPr fontId="1"/>
  </si>
  <si>
    <t>月日954</t>
    <rPh sb="0" eb="1">
      <t>ツキ</t>
    </rPh>
    <rPh sb="1" eb="2">
      <t>ヒ</t>
    </rPh>
    <phoneticPr fontId="1"/>
  </si>
  <si>
    <t>月955</t>
    <rPh sb="0" eb="1">
      <t>ツキ</t>
    </rPh>
    <phoneticPr fontId="1"/>
  </si>
  <si>
    <t>月日955</t>
    <rPh sb="0" eb="1">
      <t>ツキ</t>
    </rPh>
    <rPh sb="1" eb="2">
      <t>ヒ</t>
    </rPh>
    <phoneticPr fontId="1"/>
  </si>
  <si>
    <t>月956</t>
    <rPh sb="0" eb="1">
      <t>ツキ</t>
    </rPh>
    <phoneticPr fontId="1"/>
  </si>
  <si>
    <t>月日956</t>
    <rPh sb="0" eb="1">
      <t>ツキ</t>
    </rPh>
    <rPh sb="1" eb="2">
      <t>ヒ</t>
    </rPh>
    <phoneticPr fontId="1"/>
  </si>
  <si>
    <t>月957</t>
    <rPh sb="0" eb="1">
      <t>ツキ</t>
    </rPh>
    <phoneticPr fontId="1"/>
  </si>
  <si>
    <t>月日957</t>
    <rPh sb="0" eb="1">
      <t>ツキ</t>
    </rPh>
    <rPh sb="1" eb="2">
      <t>ヒ</t>
    </rPh>
    <phoneticPr fontId="1"/>
  </si>
  <si>
    <t>月958</t>
    <rPh sb="0" eb="1">
      <t>ツキ</t>
    </rPh>
    <phoneticPr fontId="1"/>
  </si>
  <si>
    <t>月日958</t>
    <rPh sb="0" eb="1">
      <t>ツキ</t>
    </rPh>
    <rPh sb="1" eb="2">
      <t>ヒ</t>
    </rPh>
    <phoneticPr fontId="1"/>
  </si>
  <si>
    <t>月959</t>
    <rPh sb="0" eb="1">
      <t>ツキ</t>
    </rPh>
    <phoneticPr fontId="1"/>
  </si>
  <si>
    <t>月日959</t>
    <rPh sb="0" eb="1">
      <t>ツキ</t>
    </rPh>
    <rPh sb="1" eb="2">
      <t>ヒ</t>
    </rPh>
    <phoneticPr fontId="1"/>
  </si>
  <si>
    <t>月960</t>
    <rPh sb="0" eb="1">
      <t>ツキ</t>
    </rPh>
    <phoneticPr fontId="1"/>
  </si>
  <si>
    <t>月日960</t>
    <rPh sb="0" eb="1">
      <t>ツキ</t>
    </rPh>
    <rPh sb="1" eb="2">
      <t>ヒ</t>
    </rPh>
    <phoneticPr fontId="1"/>
  </si>
  <si>
    <t>月961</t>
    <rPh sb="0" eb="1">
      <t>ツキ</t>
    </rPh>
    <phoneticPr fontId="1"/>
  </si>
  <si>
    <t>月日961</t>
    <rPh sb="0" eb="1">
      <t>ツキ</t>
    </rPh>
    <rPh sb="1" eb="2">
      <t>ヒ</t>
    </rPh>
    <phoneticPr fontId="1"/>
  </si>
  <si>
    <t>月962</t>
    <rPh sb="0" eb="1">
      <t>ツキ</t>
    </rPh>
    <phoneticPr fontId="1"/>
  </si>
  <si>
    <t>月日962</t>
    <rPh sb="0" eb="1">
      <t>ツキ</t>
    </rPh>
    <rPh sb="1" eb="2">
      <t>ヒ</t>
    </rPh>
    <phoneticPr fontId="1"/>
  </si>
  <si>
    <t>月963</t>
    <rPh sb="0" eb="1">
      <t>ツキ</t>
    </rPh>
    <phoneticPr fontId="1"/>
  </si>
  <si>
    <t>月日963</t>
    <rPh sb="0" eb="1">
      <t>ツキ</t>
    </rPh>
    <rPh sb="1" eb="2">
      <t>ヒ</t>
    </rPh>
    <phoneticPr fontId="1"/>
  </si>
  <si>
    <t>月964</t>
    <rPh sb="0" eb="1">
      <t>ツキ</t>
    </rPh>
    <phoneticPr fontId="1"/>
  </si>
  <si>
    <t>月日964</t>
    <rPh sb="0" eb="1">
      <t>ツキ</t>
    </rPh>
    <rPh sb="1" eb="2">
      <t>ヒ</t>
    </rPh>
    <phoneticPr fontId="1"/>
  </si>
  <si>
    <t>月965</t>
    <rPh sb="0" eb="1">
      <t>ツキ</t>
    </rPh>
    <phoneticPr fontId="1"/>
  </si>
  <si>
    <t>月日965</t>
    <rPh sb="0" eb="1">
      <t>ツキ</t>
    </rPh>
    <rPh sb="1" eb="2">
      <t>ヒ</t>
    </rPh>
    <phoneticPr fontId="1"/>
  </si>
  <si>
    <t>月966</t>
    <rPh sb="0" eb="1">
      <t>ツキ</t>
    </rPh>
    <phoneticPr fontId="1"/>
  </si>
  <si>
    <t>月日966</t>
    <rPh sb="0" eb="1">
      <t>ツキ</t>
    </rPh>
    <rPh sb="1" eb="2">
      <t>ヒ</t>
    </rPh>
    <phoneticPr fontId="1"/>
  </si>
  <si>
    <t>月967</t>
    <rPh sb="0" eb="1">
      <t>ツキ</t>
    </rPh>
    <phoneticPr fontId="1"/>
  </si>
  <si>
    <t>月日967</t>
    <rPh sb="0" eb="1">
      <t>ツキ</t>
    </rPh>
    <rPh sb="1" eb="2">
      <t>ヒ</t>
    </rPh>
    <phoneticPr fontId="1"/>
  </si>
  <si>
    <t>月968</t>
    <rPh sb="0" eb="1">
      <t>ツキ</t>
    </rPh>
    <phoneticPr fontId="1"/>
  </si>
  <si>
    <t>月日968</t>
    <rPh sb="0" eb="1">
      <t>ツキ</t>
    </rPh>
    <rPh sb="1" eb="2">
      <t>ヒ</t>
    </rPh>
    <phoneticPr fontId="1"/>
  </si>
  <si>
    <t>月969</t>
    <rPh sb="0" eb="1">
      <t>ツキ</t>
    </rPh>
    <phoneticPr fontId="1"/>
  </si>
  <si>
    <t>月日969</t>
    <rPh sb="0" eb="1">
      <t>ツキ</t>
    </rPh>
    <rPh sb="1" eb="2">
      <t>ヒ</t>
    </rPh>
    <phoneticPr fontId="1"/>
  </si>
  <si>
    <t>月970</t>
    <rPh sb="0" eb="1">
      <t>ツキ</t>
    </rPh>
    <phoneticPr fontId="1"/>
  </si>
  <si>
    <t>月日970</t>
    <rPh sb="0" eb="1">
      <t>ツキ</t>
    </rPh>
    <rPh sb="1" eb="2">
      <t>ヒ</t>
    </rPh>
    <phoneticPr fontId="1"/>
  </si>
  <si>
    <t>月971</t>
    <rPh sb="0" eb="1">
      <t>ツキ</t>
    </rPh>
    <phoneticPr fontId="1"/>
  </si>
  <si>
    <t>月日971</t>
    <rPh sb="0" eb="1">
      <t>ツキ</t>
    </rPh>
    <rPh sb="1" eb="2">
      <t>ヒ</t>
    </rPh>
    <phoneticPr fontId="1"/>
  </si>
  <si>
    <t>月972</t>
    <rPh sb="0" eb="1">
      <t>ツキ</t>
    </rPh>
    <phoneticPr fontId="1"/>
  </si>
  <si>
    <t>月日972</t>
    <rPh sb="0" eb="1">
      <t>ツキ</t>
    </rPh>
    <rPh sb="1" eb="2">
      <t>ヒ</t>
    </rPh>
    <phoneticPr fontId="1"/>
  </si>
  <si>
    <t>月973</t>
    <rPh sb="0" eb="1">
      <t>ツキ</t>
    </rPh>
    <phoneticPr fontId="1"/>
  </si>
  <si>
    <t>月日973</t>
    <rPh sb="0" eb="1">
      <t>ツキ</t>
    </rPh>
    <rPh sb="1" eb="2">
      <t>ヒ</t>
    </rPh>
    <phoneticPr fontId="1"/>
  </si>
  <si>
    <t>月974</t>
    <rPh sb="0" eb="1">
      <t>ツキ</t>
    </rPh>
    <phoneticPr fontId="1"/>
  </si>
  <si>
    <t>月日974</t>
    <rPh sb="0" eb="1">
      <t>ツキ</t>
    </rPh>
    <rPh sb="1" eb="2">
      <t>ヒ</t>
    </rPh>
    <phoneticPr fontId="1"/>
  </si>
  <si>
    <t>月975</t>
    <rPh sb="0" eb="1">
      <t>ツキ</t>
    </rPh>
    <phoneticPr fontId="1"/>
  </si>
  <si>
    <t>月日975</t>
    <rPh sb="0" eb="1">
      <t>ツキ</t>
    </rPh>
    <rPh sb="1" eb="2">
      <t>ヒ</t>
    </rPh>
    <phoneticPr fontId="1"/>
  </si>
  <si>
    <t>月976</t>
    <rPh sb="0" eb="1">
      <t>ツキ</t>
    </rPh>
    <phoneticPr fontId="1"/>
  </si>
  <si>
    <t>月日976</t>
    <rPh sb="0" eb="1">
      <t>ツキ</t>
    </rPh>
    <rPh sb="1" eb="2">
      <t>ヒ</t>
    </rPh>
    <phoneticPr fontId="1"/>
  </si>
  <si>
    <t>月977</t>
    <rPh sb="0" eb="1">
      <t>ツキ</t>
    </rPh>
    <phoneticPr fontId="1"/>
  </si>
  <si>
    <t>月日977</t>
    <rPh sb="0" eb="1">
      <t>ツキ</t>
    </rPh>
    <rPh sb="1" eb="2">
      <t>ヒ</t>
    </rPh>
    <phoneticPr fontId="1"/>
  </si>
  <si>
    <t>月978</t>
    <rPh sb="0" eb="1">
      <t>ツキ</t>
    </rPh>
    <phoneticPr fontId="1"/>
  </si>
  <si>
    <t>月日978</t>
    <rPh sb="0" eb="1">
      <t>ツキ</t>
    </rPh>
    <rPh sb="1" eb="2">
      <t>ヒ</t>
    </rPh>
    <phoneticPr fontId="1"/>
  </si>
  <si>
    <t>月979</t>
    <rPh sb="0" eb="1">
      <t>ツキ</t>
    </rPh>
    <phoneticPr fontId="1"/>
  </si>
  <si>
    <t>月日979</t>
    <rPh sb="0" eb="1">
      <t>ツキ</t>
    </rPh>
    <rPh sb="1" eb="2">
      <t>ヒ</t>
    </rPh>
    <phoneticPr fontId="1"/>
  </si>
  <si>
    <t>月980</t>
    <rPh sb="0" eb="1">
      <t>ツキ</t>
    </rPh>
    <phoneticPr fontId="1"/>
  </si>
  <si>
    <t>月日980</t>
    <rPh sb="0" eb="1">
      <t>ツキ</t>
    </rPh>
    <rPh sb="1" eb="2">
      <t>ヒ</t>
    </rPh>
    <phoneticPr fontId="1"/>
  </si>
  <si>
    <t>月981</t>
    <rPh sb="0" eb="1">
      <t>ツキ</t>
    </rPh>
    <phoneticPr fontId="1"/>
  </si>
  <si>
    <t>月日981</t>
    <rPh sb="0" eb="1">
      <t>ツキ</t>
    </rPh>
    <rPh sb="1" eb="2">
      <t>ヒ</t>
    </rPh>
    <phoneticPr fontId="1"/>
  </si>
  <si>
    <t>月982</t>
    <rPh sb="0" eb="1">
      <t>ツキ</t>
    </rPh>
    <phoneticPr fontId="1"/>
  </si>
  <si>
    <t>月日982</t>
    <rPh sb="0" eb="1">
      <t>ツキ</t>
    </rPh>
    <rPh sb="1" eb="2">
      <t>ヒ</t>
    </rPh>
    <phoneticPr fontId="1"/>
  </si>
  <si>
    <t>月983</t>
    <rPh sb="0" eb="1">
      <t>ツキ</t>
    </rPh>
    <phoneticPr fontId="1"/>
  </si>
  <si>
    <t>月日983</t>
    <rPh sb="0" eb="1">
      <t>ツキ</t>
    </rPh>
    <rPh sb="1" eb="2">
      <t>ヒ</t>
    </rPh>
    <phoneticPr fontId="1"/>
  </si>
  <si>
    <t>月984</t>
    <rPh sb="0" eb="1">
      <t>ツキ</t>
    </rPh>
    <phoneticPr fontId="1"/>
  </si>
  <si>
    <t>月日984</t>
    <rPh sb="0" eb="1">
      <t>ツキ</t>
    </rPh>
    <rPh sb="1" eb="2">
      <t>ヒ</t>
    </rPh>
    <phoneticPr fontId="1"/>
  </si>
  <si>
    <t>月985</t>
    <rPh sb="0" eb="1">
      <t>ツキ</t>
    </rPh>
    <phoneticPr fontId="1"/>
  </si>
  <si>
    <t>月日985</t>
    <rPh sb="0" eb="1">
      <t>ツキ</t>
    </rPh>
    <rPh sb="1" eb="2">
      <t>ヒ</t>
    </rPh>
    <phoneticPr fontId="1"/>
  </si>
  <si>
    <t>月986</t>
    <rPh sb="0" eb="1">
      <t>ツキ</t>
    </rPh>
    <phoneticPr fontId="1"/>
  </si>
  <si>
    <t>月日986</t>
    <rPh sb="0" eb="1">
      <t>ツキ</t>
    </rPh>
    <rPh sb="1" eb="2">
      <t>ヒ</t>
    </rPh>
    <phoneticPr fontId="1"/>
  </si>
  <si>
    <t>月987</t>
    <rPh sb="0" eb="1">
      <t>ツキ</t>
    </rPh>
    <phoneticPr fontId="1"/>
  </si>
  <si>
    <t>月日987</t>
    <rPh sb="0" eb="1">
      <t>ツキ</t>
    </rPh>
    <rPh sb="1" eb="2">
      <t>ヒ</t>
    </rPh>
    <phoneticPr fontId="1"/>
  </si>
  <si>
    <t>月988</t>
    <rPh sb="0" eb="1">
      <t>ツキ</t>
    </rPh>
    <phoneticPr fontId="1"/>
  </si>
  <si>
    <t>月日988</t>
    <rPh sb="0" eb="1">
      <t>ツキ</t>
    </rPh>
    <rPh sb="1" eb="2">
      <t>ヒ</t>
    </rPh>
    <phoneticPr fontId="1"/>
  </si>
  <si>
    <t>月989</t>
    <rPh sb="0" eb="1">
      <t>ツキ</t>
    </rPh>
    <phoneticPr fontId="1"/>
  </si>
  <si>
    <t>月日989</t>
    <rPh sb="0" eb="1">
      <t>ツキ</t>
    </rPh>
    <rPh sb="1" eb="2">
      <t>ヒ</t>
    </rPh>
    <phoneticPr fontId="1"/>
  </si>
  <si>
    <t>月990</t>
    <rPh sb="0" eb="1">
      <t>ツキ</t>
    </rPh>
    <phoneticPr fontId="1"/>
  </si>
  <si>
    <t>月日990</t>
    <rPh sb="0" eb="1">
      <t>ツキ</t>
    </rPh>
    <rPh sb="1" eb="2">
      <t>ヒ</t>
    </rPh>
    <phoneticPr fontId="1"/>
  </si>
  <si>
    <t>月991</t>
    <rPh sb="0" eb="1">
      <t>ツキ</t>
    </rPh>
    <phoneticPr fontId="1"/>
  </si>
  <si>
    <t>月日991</t>
    <rPh sb="0" eb="1">
      <t>ツキ</t>
    </rPh>
    <rPh sb="1" eb="2">
      <t>ヒ</t>
    </rPh>
    <phoneticPr fontId="1"/>
  </si>
  <si>
    <t>月992</t>
    <rPh sb="0" eb="1">
      <t>ツキ</t>
    </rPh>
    <phoneticPr fontId="1"/>
  </si>
  <si>
    <t>月日992</t>
    <rPh sb="0" eb="1">
      <t>ツキ</t>
    </rPh>
    <rPh sb="1" eb="2">
      <t>ヒ</t>
    </rPh>
    <phoneticPr fontId="1"/>
  </si>
  <si>
    <t>月993</t>
    <rPh sb="0" eb="1">
      <t>ツキ</t>
    </rPh>
    <phoneticPr fontId="1"/>
  </si>
  <si>
    <t>月日993</t>
    <rPh sb="0" eb="1">
      <t>ツキ</t>
    </rPh>
    <rPh sb="1" eb="2">
      <t>ヒ</t>
    </rPh>
    <phoneticPr fontId="1"/>
  </si>
  <si>
    <t>月994</t>
    <rPh sb="0" eb="1">
      <t>ツキ</t>
    </rPh>
    <phoneticPr fontId="1"/>
  </si>
  <si>
    <t>月日994</t>
    <rPh sb="0" eb="1">
      <t>ツキ</t>
    </rPh>
    <rPh sb="1" eb="2">
      <t>ヒ</t>
    </rPh>
    <phoneticPr fontId="1"/>
  </si>
  <si>
    <t>月995</t>
    <rPh sb="0" eb="1">
      <t>ツキ</t>
    </rPh>
    <phoneticPr fontId="1"/>
  </si>
  <si>
    <t>月日995</t>
    <rPh sb="0" eb="1">
      <t>ツキ</t>
    </rPh>
    <rPh sb="1" eb="2">
      <t>ヒ</t>
    </rPh>
    <phoneticPr fontId="1"/>
  </si>
  <si>
    <t>月996</t>
    <rPh sb="0" eb="1">
      <t>ツキ</t>
    </rPh>
    <phoneticPr fontId="1"/>
  </si>
  <si>
    <t>月日996</t>
    <rPh sb="0" eb="1">
      <t>ツキ</t>
    </rPh>
    <rPh sb="1" eb="2">
      <t>ヒ</t>
    </rPh>
    <phoneticPr fontId="1"/>
  </si>
  <si>
    <t>月997</t>
    <rPh sb="0" eb="1">
      <t>ツキ</t>
    </rPh>
    <phoneticPr fontId="1"/>
  </si>
  <si>
    <t>月日997</t>
    <rPh sb="0" eb="1">
      <t>ツキ</t>
    </rPh>
    <rPh sb="1" eb="2">
      <t>ヒ</t>
    </rPh>
    <phoneticPr fontId="1"/>
  </si>
  <si>
    <t>月998</t>
    <rPh sb="0" eb="1">
      <t>ツキ</t>
    </rPh>
    <phoneticPr fontId="1"/>
  </si>
  <si>
    <t>月日998</t>
    <rPh sb="0" eb="1">
      <t>ツキ</t>
    </rPh>
    <rPh sb="1" eb="2">
      <t>ヒ</t>
    </rPh>
    <phoneticPr fontId="1"/>
  </si>
  <si>
    <t>月999</t>
    <rPh sb="0" eb="1">
      <t>ツキ</t>
    </rPh>
    <phoneticPr fontId="1"/>
  </si>
  <si>
    <t>月日999</t>
    <rPh sb="0" eb="1">
      <t>ツキ</t>
    </rPh>
    <rPh sb="1" eb="2">
      <t>ヒ</t>
    </rPh>
    <phoneticPr fontId="1"/>
  </si>
  <si>
    <t>月1000</t>
    <rPh sb="0" eb="1">
      <t>ツキ</t>
    </rPh>
    <phoneticPr fontId="1"/>
  </si>
  <si>
    <t>月日1000</t>
    <rPh sb="0" eb="1">
      <t>ツキ</t>
    </rPh>
    <rPh sb="1" eb="2">
      <t>ヒ</t>
    </rPh>
    <phoneticPr fontId="1"/>
  </si>
  <si>
    <t>月1001</t>
    <rPh sb="0" eb="1">
      <t>ツキ</t>
    </rPh>
    <phoneticPr fontId="1"/>
  </si>
  <si>
    <t>月日1001</t>
    <rPh sb="0" eb="1">
      <t>ツキ</t>
    </rPh>
    <rPh sb="1" eb="2">
      <t>ヒ</t>
    </rPh>
    <phoneticPr fontId="1"/>
  </si>
  <si>
    <t>月1002</t>
    <rPh sb="0" eb="1">
      <t>ツキ</t>
    </rPh>
    <phoneticPr fontId="1"/>
  </si>
  <si>
    <t>月日1002</t>
    <rPh sb="0" eb="1">
      <t>ツキ</t>
    </rPh>
    <rPh sb="1" eb="2">
      <t>ヒ</t>
    </rPh>
    <phoneticPr fontId="1"/>
  </si>
  <si>
    <t>月1003</t>
    <rPh sb="0" eb="1">
      <t>ツキ</t>
    </rPh>
    <phoneticPr fontId="1"/>
  </si>
  <si>
    <t>月日1003</t>
    <rPh sb="0" eb="1">
      <t>ツキ</t>
    </rPh>
    <rPh sb="1" eb="2">
      <t>ヒ</t>
    </rPh>
    <phoneticPr fontId="1"/>
  </si>
  <si>
    <t>月1004</t>
    <rPh sb="0" eb="1">
      <t>ツキ</t>
    </rPh>
    <phoneticPr fontId="1"/>
  </si>
  <si>
    <t>月日1004</t>
    <rPh sb="0" eb="1">
      <t>ツキ</t>
    </rPh>
    <rPh sb="1" eb="2">
      <t>ヒ</t>
    </rPh>
    <phoneticPr fontId="1"/>
  </si>
  <si>
    <t>月1005</t>
    <rPh sb="0" eb="1">
      <t>ツキ</t>
    </rPh>
    <phoneticPr fontId="1"/>
  </si>
  <si>
    <t>月日1005</t>
    <rPh sb="0" eb="1">
      <t>ツキ</t>
    </rPh>
    <rPh sb="1" eb="2">
      <t>ヒ</t>
    </rPh>
    <phoneticPr fontId="1"/>
  </si>
  <si>
    <t>月1006</t>
    <rPh sb="0" eb="1">
      <t>ツキ</t>
    </rPh>
    <phoneticPr fontId="1"/>
  </si>
  <si>
    <t>月日1006</t>
    <rPh sb="0" eb="1">
      <t>ツキ</t>
    </rPh>
    <rPh sb="1" eb="2">
      <t>ヒ</t>
    </rPh>
    <phoneticPr fontId="1"/>
  </si>
  <si>
    <t>月1007</t>
    <rPh sb="0" eb="1">
      <t>ツキ</t>
    </rPh>
    <phoneticPr fontId="1"/>
  </si>
  <si>
    <t>月日1007</t>
    <rPh sb="0" eb="1">
      <t>ツキ</t>
    </rPh>
    <rPh sb="1" eb="2">
      <t>ヒ</t>
    </rPh>
    <phoneticPr fontId="1"/>
  </si>
  <si>
    <t>月1008</t>
    <rPh sb="0" eb="1">
      <t>ツキ</t>
    </rPh>
    <phoneticPr fontId="1"/>
  </si>
  <si>
    <t>月日1008</t>
    <rPh sb="0" eb="1">
      <t>ツキ</t>
    </rPh>
    <rPh sb="1" eb="2">
      <t>ヒ</t>
    </rPh>
    <phoneticPr fontId="1"/>
  </si>
  <si>
    <t>月1009</t>
    <rPh sb="0" eb="1">
      <t>ツキ</t>
    </rPh>
    <phoneticPr fontId="1"/>
  </si>
  <si>
    <t>月日1009</t>
    <rPh sb="0" eb="1">
      <t>ツキ</t>
    </rPh>
    <rPh sb="1" eb="2">
      <t>ヒ</t>
    </rPh>
    <phoneticPr fontId="1"/>
  </si>
  <si>
    <t>月1010</t>
    <rPh sb="0" eb="1">
      <t>ツキ</t>
    </rPh>
    <phoneticPr fontId="1"/>
  </si>
  <si>
    <t>月日1010</t>
    <rPh sb="0" eb="1">
      <t>ツキ</t>
    </rPh>
    <rPh sb="1" eb="2">
      <t>ヒ</t>
    </rPh>
    <phoneticPr fontId="1"/>
  </si>
  <si>
    <t>月1011</t>
    <rPh sb="0" eb="1">
      <t>ツキ</t>
    </rPh>
    <phoneticPr fontId="1"/>
  </si>
  <si>
    <t>月日1011</t>
    <rPh sb="0" eb="1">
      <t>ツキ</t>
    </rPh>
    <rPh sb="1" eb="2">
      <t>ヒ</t>
    </rPh>
    <phoneticPr fontId="1"/>
  </si>
  <si>
    <t>月1012</t>
    <rPh sb="0" eb="1">
      <t>ツキ</t>
    </rPh>
    <phoneticPr fontId="1"/>
  </si>
  <si>
    <t>月日1012</t>
    <rPh sb="0" eb="1">
      <t>ツキ</t>
    </rPh>
    <rPh sb="1" eb="2">
      <t>ヒ</t>
    </rPh>
    <phoneticPr fontId="1"/>
  </si>
  <si>
    <t>月1013</t>
    <rPh sb="0" eb="1">
      <t>ツキ</t>
    </rPh>
    <phoneticPr fontId="1"/>
  </si>
  <si>
    <t>月日1013</t>
    <rPh sb="0" eb="1">
      <t>ツキ</t>
    </rPh>
    <rPh sb="1" eb="2">
      <t>ヒ</t>
    </rPh>
    <phoneticPr fontId="1"/>
  </si>
  <si>
    <t>月1014</t>
    <rPh sb="0" eb="1">
      <t>ツキ</t>
    </rPh>
    <phoneticPr fontId="1"/>
  </si>
  <si>
    <t>月日1014</t>
    <rPh sb="0" eb="1">
      <t>ツキ</t>
    </rPh>
    <rPh sb="1" eb="2">
      <t>ヒ</t>
    </rPh>
    <phoneticPr fontId="1"/>
  </si>
  <si>
    <t>月1015</t>
    <rPh sb="0" eb="1">
      <t>ツキ</t>
    </rPh>
    <phoneticPr fontId="1"/>
  </si>
  <si>
    <t>月日1015</t>
    <rPh sb="0" eb="1">
      <t>ツキ</t>
    </rPh>
    <rPh sb="1" eb="2">
      <t>ヒ</t>
    </rPh>
    <phoneticPr fontId="1"/>
  </si>
  <si>
    <t>月1016</t>
    <rPh sb="0" eb="1">
      <t>ツキ</t>
    </rPh>
    <phoneticPr fontId="1"/>
  </si>
  <si>
    <t>月日1016</t>
    <rPh sb="0" eb="1">
      <t>ツキ</t>
    </rPh>
    <rPh sb="1" eb="2">
      <t>ヒ</t>
    </rPh>
    <phoneticPr fontId="1"/>
  </si>
  <si>
    <t>月1017</t>
    <rPh sb="0" eb="1">
      <t>ツキ</t>
    </rPh>
    <phoneticPr fontId="1"/>
  </si>
  <si>
    <t>月日1017</t>
    <rPh sb="0" eb="1">
      <t>ツキ</t>
    </rPh>
    <rPh sb="1" eb="2">
      <t>ヒ</t>
    </rPh>
    <phoneticPr fontId="1"/>
  </si>
  <si>
    <t>月1018</t>
    <rPh sb="0" eb="1">
      <t>ツキ</t>
    </rPh>
    <phoneticPr fontId="1"/>
  </si>
  <si>
    <t>月日1018</t>
    <rPh sb="0" eb="1">
      <t>ツキ</t>
    </rPh>
    <rPh sb="1" eb="2">
      <t>ヒ</t>
    </rPh>
    <phoneticPr fontId="1"/>
  </si>
  <si>
    <t>月1019</t>
    <rPh sb="0" eb="1">
      <t>ツキ</t>
    </rPh>
    <phoneticPr fontId="1"/>
  </si>
  <si>
    <t>月日1019</t>
    <rPh sb="0" eb="1">
      <t>ツキ</t>
    </rPh>
    <rPh sb="1" eb="2">
      <t>ヒ</t>
    </rPh>
    <phoneticPr fontId="1"/>
  </si>
  <si>
    <t>月1020</t>
    <rPh sb="0" eb="1">
      <t>ツキ</t>
    </rPh>
    <phoneticPr fontId="1"/>
  </si>
  <si>
    <t>月日1020</t>
    <rPh sb="0" eb="1">
      <t>ツキ</t>
    </rPh>
    <rPh sb="1" eb="2">
      <t>ヒ</t>
    </rPh>
    <phoneticPr fontId="1"/>
  </si>
  <si>
    <t>月1021</t>
    <rPh sb="0" eb="1">
      <t>ツキ</t>
    </rPh>
    <phoneticPr fontId="1"/>
  </si>
  <si>
    <t>月日1021</t>
    <rPh sb="0" eb="1">
      <t>ツキ</t>
    </rPh>
    <rPh sb="1" eb="2">
      <t>ヒ</t>
    </rPh>
    <phoneticPr fontId="1"/>
  </si>
  <si>
    <t>月1022</t>
    <rPh sb="0" eb="1">
      <t>ツキ</t>
    </rPh>
    <phoneticPr fontId="1"/>
  </si>
  <si>
    <t>月日1022</t>
    <rPh sb="0" eb="1">
      <t>ツキ</t>
    </rPh>
    <rPh sb="1" eb="2">
      <t>ヒ</t>
    </rPh>
    <phoneticPr fontId="1"/>
  </si>
  <si>
    <t>月1023</t>
    <rPh sb="0" eb="1">
      <t>ツキ</t>
    </rPh>
    <phoneticPr fontId="1"/>
  </si>
  <si>
    <t>月日1023</t>
    <rPh sb="0" eb="1">
      <t>ツキ</t>
    </rPh>
    <rPh sb="1" eb="2">
      <t>ヒ</t>
    </rPh>
    <phoneticPr fontId="1"/>
  </si>
  <si>
    <t>月1024</t>
    <rPh sb="0" eb="1">
      <t>ツキ</t>
    </rPh>
    <phoneticPr fontId="1"/>
  </si>
  <si>
    <t>月日1024</t>
    <rPh sb="0" eb="1">
      <t>ツキ</t>
    </rPh>
    <rPh sb="1" eb="2">
      <t>ヒ</t>
    </rPh>
    <phoneticPr fontId="1"/>
  </si>
  <si>
    <t>月1025</t>
    <rPh sb="0" eb="1">
      <t>ツキ</t>
    </rPh>
    <phoneticPr fontId="1"/>
  </si>
  <si>
    <t>月日1025</t>
    <rPh sb="0" eb="1">
      <t>ツキ</t>
    </rPh>
    <rPh sb="1" eb="2">
      <t>ヒ</t>
    </rPh>
    <phoneticPr fontId="1"/>
  </si>
  <si>
    <t>月1026</t>
    <rPh sb="0" eb="1">
      <t>ツキ</t>
    </rPh>
    <phoneticPr fontId="1"/>
  </si>
  <si>
    <t>月日1026</t>
    <rPh sb="0" eb="1">
      <t>ツキ</t>
    </rPh>
    <rPh sb="1" eb="2">
      <t>ヒ</t>
    </rPh>
    <phoneticPr fontId="1"/>
  </si>
  <si>
    <t>月1027</t>
    <rPh sb="0" eb="1">
      <t>ツキ</t>
    </rPh>
    <phoneticPr fontId="1"/>
  </si>
  <si>
    <t>月日1027</t>
    <rPh sb="0" eb="1">
      <t>ツキ</t>
    </rPh>
    <rPh sb="1" eb="2">
      <t>ヒ</t>
    </rPh>
    <phoneticPr fontId="1"/>
  </si>
  <si>
    <t>月1028</t>
    <rPh sb="0" eb="1">
      <t>ツキ</t>
    </rPh>
    <phoneticPr fontId="1"/>
  </si>
  <si>
    <t>月日1028</t>
    <rPh sb="0" eb="1">
      <t>ツキ</t>
    </rPh>
    <rPh sb="1" eb="2">
      <t>ヒ</t>
    </rPh>
    <phoneticPr fontId="1"/>
  </si>
  <si>
    <t>月1029</t>
    <rPh sb="0" eb="1">
      <t>ツキ</t>
    </rPh>
    <phoneticPr fontId="1"/>
  </si>
  <si>
    <t>月日1029</t>
    <rPh sb="0" eb="1">
      <t>ツキ</t>
    </rPh>
    <rPh sb="1" eb="2">
      <t>ヒ</t>
    </rPh>
    <phoneticPr fontId="1"/>
  </si>
  <si>
    <t>月1030</t>
    <rPh sb="0" eb="1">
      <t>ツキ</t>
    </rPh>
    <phoneticPr fontId="1"/>
  </si>
  <si>
    <t>月日1030</t>
    <rPh sb="0" eb="1">
      <t>ツキ</t>
    </rPh>
    <rPh sb="1" eb="2">
      <t>ヒ</t>
    </rPh>
    <phoneticPr fontId="1"/>
  </si>
  <si>
    <t>月1031</t>
    <rPh sb="0" eb="1">
      <t>ツキ</t>
    </rPh>
    <phoneticPr fontId="1"/>
  </si>
  <si>
    <t>月日1031</t>
    <rPh sb="0" eb="1">
      <t>ツキ</t>
    </rPh>
    <rPh sb="1" eb="2">
      <t>ヒ</t>
    </rPh>
    <phoneticPr fontId="1"/>
  </si>
  <si>
    <t>月1032</t>
    <rPh sb="0" eb="1">
      <t>ツキ</t>
    </rPh>
    <phoneticPr fontId="1"/>
  </si>
  <si>
    <t>月日1032</t>
    <rPh sb="0" eb="1">
      <t>ツキ</t>
    </rPh>
    <rPh sb="1" eb="2">
      <t>ヒ</t>
    </rPh>
    <phoneticPr fontId="1"/>
  </si>
  <si>
    <t>月1033</t>
    <rPh sb="0" eb="1">
      <t>ツキ</t>
    </rPh>
    <phoneticPr fontId="1"/>
  </si>
  <si>
    <t>月日1033</t>
    <rPh sb="0" eb="1">
      <t>ツキ</t>
    </rPh>
    <rPh sb="1" eb="2">
      <t>ヒ</t>
    </rPh>
    <phoneticPr fontId="1"/>
  </si>
  <si>
    <t>月1034</t>
    <rPh sb="0" eb="1">
      <t>ツキ</t>
    </rPh>
    <phoneticPr fontId="1"/>
  </si>
  <si>
    <t>月日1034</t>
    <rPh sb="0" eb="1">
      <t>ツキ</t>
    </rPh>
    <rPh sb="1" eb="2">
      <t>ヒ</t>
    </rPh>
    <phoneticPr fontId="1"/>
  </si>
  <si>
    <t>月1035</t>
    <rPh sb="0" eb="1">
      <t>ツキ</t>
    </rPh>
    <phoneticPr fontId="1"/>
  </si>
  <si>
    <t>月日1035</t>
    <rPh sb="0" eb="1">
      <t>ツキ</t>
    </rPh>
    <rPh sb="1" eb="2">
      <t>ヒ</t>
    </rPh>
    <phoneticPr fontId="1"/>
  </si>
  <si>
    <t>月1036</t>
    <rPh sb="0" eb="1">
      <t>ツキ</t>
    </rPh>
    <phoneticPr fontId="1"/>
  </si>
  <si>
    <t>月日1036</t>
    <rPh sb="0" eb="1">
      <t>ツキ</t>
    </rPh>
    <rPh sb="1" eb="2">
      <t>ヒ</t>
    </rPh>
    <phoneticPr fontId="1"/>
  </si>
  <si>
    <t>月1037</t>
    <rPh sb="0" eb="1">
      <t>ツキ</t>
    </rPh>
    <phoneticPr fontId="1"/>
  </si>
  <si>
    <t>月日1037</t>
    <rPh sb="0" eb="1">
      <t>ツキ</t>
    </rPh>
    <rPh sb="1" eb="2">
      <t>ヒ</t>
    </rPh>
    <phoneticPr fontId="1"/>
  </si>
  <si>
    <t>月1038</t>
    <rPh sb="0" eb="1">
      <t>ツキ</t>
    </rPh>
    <phoneticPr fontId="1"/>
  </si>
  <si>
    <t>月日1038</t>
    <rPh sb="0" eb="1">
      <t>ツキ</t>
    </rPh>
    <rPh sb="1" eb="2">
      <t>ヒ</t>
    </rPh>
    <phoneticPr fontId="1"/>
  </si>
  <si>
    <t>月1039</t>
    <rPh sb="0" eb="1">
      <t>ツキ</t>
    </rPh>
    <phoneticPr fontId="1"/>
  </si>
  <si>
    <t>月日1039</t>
    <rPh sb="0" eb="1">
      <t>ツキ</t>
    </rPh>
    <rPh sb="1" eb="2">
      <t>ヒ</t>
    </rPh>
    <phoneticPr fontId="1"/>
  </si>
  <si>
    <t>月1040</t>
    <rPh sb="0" eb="1">
      <t>ツキ</t>
    </rPh>
    <phoneticPr fontId="1"/>
  </si>
  <si>
    <t>月日1040</t>
    <rPh sb="0" eb="1">
      <t>ツキ</t>
    </rPh>
    <rPh sb="1" eb="2">
      <t>ヒ</t>
    </rPh>
    <phoneticPr fontId="1"/>
  </si>
  <si>
    <t>月1041</t>
    <rPh sb="0" eb="1">
      <t>ツキ</t>
    </rPh>
    <phoneticPr fontId="1"/>
  </si>
  <si>
    <t>月日1041</t>
    <rPh sb="0" eb="1">
      <t>ツキ</t>
    </rPh>
    <rPh sb="1" eb="2">
      <t>ヒ</t>
    </rPh>
    <phoneticPr fontId="1"/>
  </si>
  <si>
    <t>月1042</t>
    <rPh sb="0" eb="1">
      <t>ツキ</t>
    </rPh>
    <phoneticPr fontId="1"/>
  </si>
  <si>
    <t>月日1042</t>
    <rPh sb="0" eb="1">
      <t>ツキ</t>
    </rPh>
    <rPh sb="1" eb="2">
      <t>ヒ</t>
    </rPh>
    <phoneticPr fontId="1"/>
  </si>
  <si>
    <t>月1043</t>
    <rPh sb="0" eb="1">
      <t>ツキ</t>
    </rPh>
    <phoneticPr fontId="1"/>
  </si>
  <si>
    <t>月日1043</t>
    <rPh sb="0" eb="1">
      <t>ツキ</t>
    </rPh>
    <rPh sb="1" eb="2">
      <t>ヒ</t>
    </rPh>
    <phoneticPr fontId="1"/>
  </si>
  <si>
    <t>月1044</t>
    <rPh sb="0" eb="1">
      <t>ツキ</t>
    </rPh>
    <phoneticPr fontId="1"/>
  </si>
  <si>
    <t>月日1044</t>
    <rPh sb="0" eb="1">
      <t>ツキ</t>
    </rPh>
    <rPh sb="1" eb="2">
      <t>ヒ</t>
    </rPh>
    <phoneticPr fontId="1"/>
  </si>
  <si>
    <t>月1045</t>
    <rPh sb="0" eb="1">
      <t>ツキ</t>
    </rPh>
    <phoneticPr fontId="1"/>
  </si>
  <si>
    <t>月日1045</t>
    <rPh sb="0" eb="1">
      <t>ツキ</t>
    </rPh>
    <rPh sb="1" eb="2">
      <t>ヒ</t>
    </rPh>
    <phoneticPr fontId="1"/>
  </si>
  <si>
    <t>月1046</t>
    <rPh sb="0" eb="1">
      <t>ツキ</t>
    </rPh>
    <phoneticPr fontId="1"/>
  </si>
  <si>
    <t>月日1046</t>
    <rPh sb="0" eb="1">
      <t>ツキ</t>
    </rPh>
    <rPh sb="1" eb="2">
      <t>ヒ</t>
    </rPh>
    <phoneticPr fontId="1"/>
  </si>
  <si>
    <t>月1047</t>
    <rPh sb="0" eb="1">
      <t>ツキ</t>
    </rPh>
    <phoneticPr fontId="1"/>
  </si>
  <si>
    <t>月日1047</t>
    <rPh sb="0" eb="1">
      <t>ツキ</t>
    </rPh>
    <rPh sb="1" eb="2">
      <t>ヒ</t>
    </rPh>
    <phoneticPr fontId="1"/>
  </si>
  <si>
    <t>月1048</t>
    <rPh sb="0" eb="1">
      <t>ツキ</t>
    </rPh>
    <phoneticPr fontId="1"/>
  </si>
  <si>
    <t>月日1048</t>
    <rPh sb="0" eb="1">
      <t>ツキ</t>
    </rPh>
    <rPh sb="1" eb="2">
      <t>ヒ</t>
    </rPh>
    <phoneticPr fontId="1"/>
  </si>
  <si>
    <t>月1049</t>
    <rPh sb="0" eb="1">
      <t>ツキ</t>
    </rPh>
    <phoneticPr fontId="1"/>
  </si>
  <si>
    <t>月日1049</t>
    <rPh sb="0" eb="1">
      <t>ツキ</t>
    </rPh>
    <rPh sb="1" eb="2">
      <t>ヒ</t>
    </rPh>
    <phoneticPr fontId="1"/>
  </si>
  <si>
    <t>月1050</t>
    <rPh sb="0" eb="1">
      <t>ツキ</t>
    </rPh>
    <phoneticPr fontId="1"/>
  </si>
  <si>
    <t>月日1050</t>
    <rPh sb="0" eb="1">
      <t>ツキ</t>
    </rPh>
    <rPh sb="1" eb="2">
      <t>ヒ</t>
    </rPh>
    <phoneticPr fontId="1"/>
  </si>
  <si>
    <t>月1051</t>
    <rPh sb="0" eb="1">
      <t>ツキ</t>
    </rPh>
    <phoneticPr fontId="1"/>
  </si>
  <si>
    <t>月日1051</t>
    <rPh sb="0" eb="1">
      <t>ツキ</t>
    </rPh>
    <rPh sb="1" eb="2">
      <t>ヒ</t>
    </rPh>
    <phoneticPr fontId="1"/>
  </si>
  <si>
    <t>月1052</t>
    <rPh sb="0" eb="1">
      <t>ツキ</t>
    </rPh>
    <phoneticPr fontId="1"/>
  </si>
  <si>
    <t>月日1052</t>
    <rPh sb="0" eb="1">
      <t>ツキ</t>
    </rPh>
    <rPh sb="1" eb="2">
      <t>ヒ</t>
    </rPh>
    <phoneticPr fontId="1"/>
  </si>
  <si>
    <t>月1053</t>
    <rPh sb="0" eb="1">
      <t>ツキ</t>
    </rPh>
    <phoneticPr fontId="1"/>
  </si>
  <si>
    <t>月日1053</t>
    <rPh sb="0" eb="1">
      <t>ツキ</t>
    </rPh>
    <rPh sb="1" eb="2">
      <t>ヒ</t>
    </rPh>
    <phoneticPr fontId="1"/>
  </si>
  <si>
    <t>月1054</t>
    <rPh sb="0" eb="1">
      <t>ツキ</t>
    </rPh>
    <phoneticPr fontId="1"/>
  </si>
  <si>
    <t>月日1054</t>
    <rPh sb="0" eb="1">
      <t>ツキ</t>
    </rPh>
    <rPh sb="1" eb="2">
      <t>ヒ</t>
    </rPh>
    <phoneticPr fontId="1"/>
  </si>
  <si>
    <t>月1055</t>
    <rPh sb="0" eb="1">
      <t>ツキ</t>
    </rPh>
    <phoneticPr fontId="1"/>
  </si>
  <si>
    <t>月日1055</t>
    <rPh sb="0" eb="1">
      <t>ツキ</t>
    </rPh>
    <rPh sb="1" eb="2">
      <t>ヒ</t>
    </rPh>
    <phoneticPr fontId="1"/>
  </si>
  <si>
    <t>月1056</t>
    <rPh sb="0" eb="1">
      <t>ツキ</t>
    </rPh>
    <phoneticPr fontId="1"/>
  </si>
  <si>
    <t>月日1056</t>
    <rPh sb="0" eb="1">
      <t>ツキ</t>
    </rPh>
    <rPh sb="1" eb="2">
      <t>ヒ</t>
    </rPh>
    <phoneticPr fontId="1"/>
  </si>
  <si>
    <t>月1057</t>
    <rPh sb="0" eb="1">
      <t>ツキ</t>
    </rPh>
    <phoneticPr fontId="1"/>
  </si>
  <si>
    <t>月日1057</t>
    <rPh sb="0" eb="1">
      <t>ツキ</t>
    </rPh>
    <rPh sb="1" eb="2">
      <t>ヒ</t>
    </rPh>
    <phoneticPr fontId="1"/>
  </si>
  <si>
    <t>月1058</t>
    <rPh sb="0" eb="1">
      <t>ツキ</t>
    </rPh>
    <phoneticPr fontId="1"/>
  </si>
  <si>
    <t>月日1058</t>
    <rPh sb="0" eb="1">
      <t>ツキ</t>
    </rPh>
    <rPh sb="1" eb="2">
      <t>ヒ</t>
    </rPh>
    <phoneticPr fontId="1"/>
  </si>
  <si>
    <t>月1059</t>
    <rPh sb="0" eb="1">
      <t>ツキ</t>
    </rPh>
    <phoneticPr fontId="1"/>
  </si>
  <si>
    <t>月日1059</t>
    <rPh sb="0" eb="1">
      <t>ツキ</t>
    </rPh>
    <rPh sb="1" eb="2">
      <t>ヒ</t>
    </rPh>
    <phoneticPr fontId="1"/>
  </si>
  <si>
    <t>月1060</t>
    <rPh sb="0" eb="1">
      <t>ツキ</t>
    </rPh>
    <phoneticPr fontId="1"/>
  </si>
  <si>
    <t>月日1060</t>
    <rPh sb="0" eb="1">
      <t>ツキ</t>
    </rPh>
    <rPh sb="1" eb="2">
      <t>ヒ</t>
    </rPh>
    <phoneticPr fontId="1"/>
  </si>
  <si>
    <t>月1061</t>
    <rPh sb="0" eb="1">
      <t>ツキ</t>
    </rPh>
    <phoneticPr fontId="1"/>
  </si>
  <si>
    <t>月日1061</t>
    <rPh sb="0" eb="1">
      <t>ツキ</t>
    </rPh>
    <rPh sb="1" eb="2">
      <t>ヒ</t>
    </rPh>
    <phoneticPr fontId="1"/>
  </si>
  <si>
    <t>月1062</t>
    <rPh sb="0" eb="1">
      <t>ツキ</t>
    </rPh>
    <phoneticPr fontId="1"/>
  </si>
  <si>
    <t>月日1062</t>
    <rPh sb="0" eb="1">
      <t>ツキ</t>
    </rPh>
    <rPh sb="1" eb="2">
      <t>ヒ</t>
    </rPh>
    <phoneticPr fontId="1"/>
  </si>
  <si>
    <t>月1063</t>
    <rPh sb="0" eb="1">
      <t>ツキ</t>
    </rPh>
    <phoneticPr fontId="1"/>
  </si>
  <si>
    <t>月日1063</t>
    <rPh sb="0" eb="1">
      <t>ツキ</t>
    </rPh>
    <rPh sb="1" eb="2">
      <t>ヒ</t>
    </rPh>
    <phoneticPr fontId="1"/>
  </si>
  <si>
    <t>月1064</t>
    <rPh sb="0" eb="1">
      <t>ツキ</t>
    </rPh>
    <phoneticPr fontId="1"/>
  </si>
  <si>
    <t>月日1064</t>
    <rPh sb="0" eb="1">
      <t>ツキ</t>
    </rPh>
    <rPh sb="1" eb="2">
      <t>ヒ</t>
    </rPh>
    <phoneticPr fontId="1"/>
  </si>
  <si>
    <t>月1065</t>
    <rPh sb="0" eb="1">
      <t>ツキ</t>
    </rPh>
    <phoneticPr fontId="1"/>
  </si>
  <si>
    <t>月日1065</t>
    <rPh sb="0" eb="1">
      <t>ツキ</t>
    </rPh>
    <rPh sb="1" eb="2">
      <t>ヒ</t>
    </rPh>
    <phoneticPr fontId="1"/>
  </si>
  <si>
    <t>月1066</t>
    <rPh sb="0" eb="1">
      <t>ツキ</t>
    </rPh>
    <phoneticPr fontId="1"/>
  </si>
  <si>
    <t>月日1066</t>
    <rPh sb="0" eb="1">
      <t>ツキ</t>
    </rPh>
    <rPh sb="1" eb="2">
      <t>ヒ</t>
    </rPh>
    <phoneticPr fontId="1"/>
  </si>
  <si>
    <t>月1067</t>
    <rPh sb="0" eb="1">
      <t>ツキ</t>
    </rPh>
    <phoneticPr fontId="1"/>
  </si>
  <si>
    <t>月日1067</t>
    <rPh sb="0" eb="1">
      <t>ツキ</t>
    </rPh>
    <rPh sb="1" eb="2">
      <t>ヒ</t>
    </rPh>
    <phoneticPr fontId="1"/>
  </si>
  <si>
    <t>月1068</t>
    <rPh sb="0" eb="1">
      <t>ツキ</t>
    </rPh>
    <phoneticPr fontId="1"/>
  </si>
  <si>
    <t>月日1068</t>
    <rPh sb="0" eb="1">
      <t>ツキ</t>
    </rPh>
    <rPh sb="1" eb="2">
      <t>ヒ</t>
    </rPh>
    <phoneticPr fontId="1"/>
  </si>
  <si>
    <t>月1069</t>
    <rPh sb="0" eb="1">
      <t>ツキ</t>
    </rPh>
    <phoneticPr fontId="1"/>
  </si>
  <si>
    <t>月日1069</t>
    <rPh sb="0" eb="1">
      <t>ツキ</t>
    </rPh>
    <rPh sb="1" eb="2">
      <t>ヒ</t>
    </rPh>
    <phoneticPr fontId="1"/>
  </si>
  <si>
    <t>月1070</t>
    <rPh sb="0" eb="1">
      <t>ツキ</t>
    </rPh>
    <phoneticPr fontId="1"/>
  </si>
  <si>
    <t>月日1070</t>
    <rPh sb="0" eb="1">
      <t>ツキ</t>
    </rPh>
    <rPh sb="1" eb="2">
      <t>ヒ</t>
    </rPh>
    <phoneticPr fontId="1"/>
  </si>
  <si>
    <t>月1071</t>
    <rPh sb="0" eb="1">
      <t>ツキ</t>
    </rPh>
    <phoneticPr fontId="1"/>
  </si>
  <si>
    <t>月日1071</t>
    <rPh sb="0" eb="1">
      <t>ツキ</t>
    </rPh>
    <rPh sb="1" eb="2">
      <t>ヒ</t>
    </rPh>
    <phoneticPr fontId="1"/>
  </si>
  <si>
    <t>月1072</t>
    <rPh sb="0" eb="1">
      <t>ツキ</t>
    </rPh>
    <phoneticPr fontId="1"/>
  </si>
  <si>
    <t>月日1072</t>
    <rPh sb="0" eb="1">
      <t>ツキ</t>
    </rPh>
    <rPh sb="1" eb="2">
      <t>ヒ</t>
    </rPh>
    <phoneticPr fontId="1"/>
  </si>
  <si>
    <t>月1073</t>
    <rPh sb="0" eb="1">
      <t>ツキ</t>
    </rPh>
    <phoneticPr fontId="1"/>
  </si>
  <si>
    <t>月日1073</t>
    <rPh sb="0" eb="1">
      <t>ツキ</t>
    </rPh>
    <rPh sb="1" eb="2">
      <t>ヒ</t>
    </rPh>
    <phoneticPr fontId="1"/>
  </si>
  <si>
    <t>月1074</t>
    <rPh sb="0" eb="1">
      <t>ツキ</t>
    </rPh>
    <phoneticPr fontId="1"/>
  </si>
  <si>
    <t>月日1074</t>
    <rPh sb="0" eb="1">
      <t>ツキ</t>
    </rPh>
    <rPh sb="1" eb="2">
      <t>ヒ</t>
    </rPh>
    <phoneticPr fontId="1"/>
  </si>
  <si>
    <t>月1075</t>
    <rPh sb="0" eb="1">
      <t>ツキ</t>
    </rPh>
    <phoneticPr fontId="1"/>
  </si>
  <si>
    <t>月日1075</t>
    <rPh sb="0" eb="1">
      <t>ツキ</t>
    </rPh>
    <rPh sb="1" eb="2">
      <t>ヒ</t>
    </rPh>
    <phoneticPr fontId="1"/>
  </si>
  <si>
    <t>月1076</t>
    <rPh sb="0" eb="1">
      <t>ツキ</t>
    </rPh>
    <phoneticPr fontId="1"/>
  </si>
  <si>
    <t>月日1076</t>
    <rPh sb="0" eb="1">
      <t>ツキ</t>
    </rPh>
    <rPh sb="1" eb="2">
      <t>ヒ</t>
    </rPh>
    <phoneticPr fontId="1"/>
  </si>
  <si>
    <t>月1077</t>
    <rPh sb="0" eb="1">
      <t>ツキ</t>
    </rPh>
    <phoneticPr fontId="1"/>
  </si>
  <si>
    <t>月日1077</t>
    <rPh sb="0" eb="1">
      <t>ツキ</t>
    </rPh>
    <rPh sb="1" eb="2">
      <t>ヒ</t>
    </rPh>
    <phoneticPr fontId="1"/>
  </si>
  <si>
    <t>月1078</t>
    <rPh sb="0" eb="1">
      <t>ツキ</t>
    </rPh>
    <phoneticPr fontId="1"/>
  </si>
  <si>
    <t>月日1078</t>
    <rPh sb="0" eb="1">
      <t>ツキ</t>
    </rPh>
    <rPh sb="1" eb="2">
      <t>ヒ</t>
    </rPh>
    <phoneticPr fontId="1"/>
  </si>
  <si>
    <t>月1079</t>
    <rPh sb="0" eb="1">
      <t>ツキ</t>
    </rPh>
    <phoneticPr fontId="1"/>
  </si>
  <si>
    <t>月日1079</t>
    <rPh sb="0" eb="1">
      <t>ツキ</t>
    </rPh>
    <rPh sb="1" eb="2">
      <t>ヒ</t>
    </rPh>
    <phoneticPr fontId="1"/>
  </si>
  <si>
    <t>月1080</t>
    <rPh sb="0" eb="1">
      <t>ツキ</t>
    </rPh>
    <phoneticPr fontId="1"/>
  </si>
  <si>
    <t>月日1080</t>
    <rPh sb="0" eb="1">
      <t>ツキ</t>
    </rPh>
    <rPh sb="1" eb="2">
      <t>ヒ</t>
    </rPh>
    <phoneticPr fontId="1"/>
  </si>
  <si>
    <t>月1081</t>
    <rPh sb="0" eb="1">
      <t>ツキ</t>
    </rPh>
    <phoneticPr fontId="1"/>
  </si>
  <si>
    <t>月日1081</t>
    <rPh sb="0" eb="1">
      <t>ツキ</t>
    </rPh>
    <rPh sb="1" eb="2">
      <t>ヒ</t>
    </rPh>
    <phoneticPr fontId="1"/>
  </si>
  <si>
    <t>月1082</t>
    <rPh sb="0" eb="1">
      <t>ツキ</t>
    </rPh>
    <phoneticPr fontId="1"/>
  </si>
  <si>
    <t>月日1082</t>
    <rPh sb="0" eb="1">
      <t>ツキ</t>
    </rPh>
    <rPh sb="1" eb="2">
      <t>ヒ</t>
    </rPh>
    <phoneticPr fontId="1"/>
  </si>
  <si>
    <t>月1083</t>
    <rPh sb="0" eb="1">
      <t>ツキ</t>
    </rPh>
    <phoneticPr fontId="1"/>
  </si>
  <si>
    <t>月日1083</t>
    <rPh sb="0" eb="1">
      <t>ツキ</t>
    </rPh>
    <rPh sb="1" eb="2">
      <t>ヒ</t>
    </rPh>
    <phoneticPr fontId="1"/>
  </si>
  <si>
    <t>月1084</t>
    <rPh sb="0" eb="1">
      <t>ツキ</t>
    </rPh>
    <phoneticPr fontId="1"/>
  </si>
  <si>
    <t>月日1084</t>
    <rPh sb="0" eb="1">
      <t>ツキ</t>
    </rPh>
    <rPh sb="1" eb="2">
      <t>ヒ</t>
    </rPh>
    <phoneticPr fontId="1"/>
  </si>
  <si>
    <t>月1085</t>
    <rPh sb="0" eb="1">
      <t>ツキ</t>
    </rPh>
    <phoneticPr fontId="1"/>
  </si>
  <si>
    <t>月日1085</t>
    <rPh sb="0" eb="1">
      <t>ツキ</t>
    </rPh>
    <rPh sb="1" eb="2">
      <t>ヒ</t>
    </rPh>
    <phoneticPr fontId="1"/>
  </si>
  <si>
    <t>月1086</t>
    <rPh sb="0" eb="1">
      <t>ツキ</t>
    </rPh>
    <phoneticPr fontId="1"/>
  </si>
  <si>
    <t>月日1086</t>
    <rPh sb="0" eb="1">
      <t>ツキ</t>
    </rPh>
    <rPh sb="1" eb="2">
      <t>ヒ</t>
    </rPh>
    <phoneticPr fontId="1"/>
  </si>
  <si>
    <t>月1087</t>
    <rPh sb="0" eb="1">
      <t>ツキ</t>
    </rPh>
    <phoneticPr fontId="1"/>
  </si>
  <si>
    <t>月日1087</t>
    <rPh sb="0" eb="1">
      <t>ツキ</t>
    </rPh>
    <rPh sb="1" eb="2">
      <t>ヒ</t>
    </rPh>
    <phoneticPr fontId="1"/>
  </si>
  <si>
    <t>月1088</t>
    <rPh sb="0" eb="1">
      <t>ツキ</t>
    </rPh>
    <phoneticPr fontId="1"/>
  </si>
  <si>
    <t>月日1088</t>
    <rPh sb="0" eb="1">
      <t>ツキ</t>
    </rPh>
    <rPh sb="1" eb="2">
      <t>ヒ</t>
    </rPh>
    <phoneticPr fontId="1"/>
  </si>
  <si>
    <t>月1089</t>
    <rPh sb="0" eb="1">
      <t>ツキ</t>
    </rPh>
    <phoneticPr fontId="1"/>
  </si>
  <si>
    <t>月日1089</t>
    <rPh sb="0" eb="1">
      <t>ツキ</t>
    </rPh>
    <rPh sb="1" eb="2">
      <t>ヒ</t>
    </rPh>
    <phoneticPr fontId="1"/>
  </si>
  <si>
    <t>月1090</t>
    <rPh sb="0" eb="1">
      <t>ツキ</t>
    </rPh>
    <phoneticPr fontId="1"/>
  </si>
  <si>
    <t>月日1090</t>
    <rPh sb="0" eb="1">
      <t>ツキ</t>
    </rPh>
    <rPh sb="1" eb="2">
      <t>ヒ</t>
    </rPh>
    <phoneticPr fontId="1"/>
  </si>
  <si>
    <t>月1091</t>
    <rPh sb="0" eb="1">
      <t>ツキ</t>
    </rPh>
    <phoneticPr fontId="1"/>
  </si>
  <si>
    <t>月日1091</t>
    <rPh sb="0" eb="1">
      <t>ツキ</t>
    </rPh>
    <rPh sb="1" eb="2">
      <t>ヒ</t>
    </rPh>
    <phoneticPr fontId="1"/>
  </si>
  <si>
    <t>月1092</t>
    <rPh sb="0" eb="1">
      <t>ツキ</t>
    </rPh>
    <phoneticPr fontId="1"/>
  </si>
  <si>
    <t>月日1092</t>
    <rPh sb="0" eb="1">
      <t>ツキ</t>
    </rPh>
    <rPh sb="1" eb="2">
      <t>ヒ</t>
    </rPh>
    <phoneticPr fontId="1"/>
  </si>
  <si>
    <t>月1093</t>
    <rPh sb="0" eb="1">
      <t>ツキ</t>
    </rPh>
    <phoneticPr fontId="1"/>
  </si>
  <si>
    <t>月日1093</t>
    <rPh sb="0" eb="1">
      <t>ツキ</t>
    </rPh>
    <rPh sb="1" eb="2">
      <t>ヒ</t>
    </rPh>
    <phoneticPr fontId="1"/>
  </si>
  <si>
    <t>月1094</t>
    <rPh sb="0" eb="1">
      <t>ツキ</t>
    </rPh>
    <phoneticPr fontId="1"/>
  </si>
  <si>
    <t>月日1094</t>
    <rPh sb="0" eb="1">
      <t>ツキ</t>
    </rPh>
    <rPh sb="1" eb="2">
      <t>ヒ</t>
    </rPh>
    <phoneticPr fontId="1"/>
  </si>
  <si>
    <t>月1095</t>
    <rPh sb="0" eb="1">
      <t>ツキ</t>
    </rPh>
    <phoneticPr fontId="1"/>
  </si>
  <si>
    <t>月日1095</t>
    <rPh sb="0" eb="1">
      <t>ツキ</t>
    </rPh>
    <rPh sb="1" eb="2">
      <t>ヒ</t>
    </rPh>
    <phoneticPr fontId="1"/>
  </si>
  <si>
    <t>月1096</t>
    <rPh sb="0" eb="1">
      <t>ツキ</t>
    </rPh>
    <phoneticPr fontId="1"/>
  </si>
  <si>
    <t>月日1096</t>
    <rPh sb="0" eb="1">
      <t>ツキ</t>
    </rPh>
    <rPh sb="1" eb="2">
      <t>ヒ</t>
    </rPh>
    <phoneticPr fontId="1"/>
  </si>
  <si>
    <t>月1097</t>
    <rPh sb="0" eb="1">
      <t>ツキ</t>
    </rPh>
    <phoneticPr fontId="1"/>
  </si>
  <si>
    <t>月日1097</t>
    <rPh sb="0" eb="1">
      <t>ツキ</t>
    </rPh>
    <rPh sb="1" eb="2">
      <t>ヒ</t>
    </rPh>
    <phoneticPr fontId="1"/>
  </si>
  <si>
    <t>月1098</t>
    <rPh sb="0" eb="1">
      <t>ツキ</t>
    </rPh>
    <phoneticPr fontId="1"/>
  </si>
  <si>
    <t>月日1098</t>
    <rPh sb="0" eb="1">
      <t>ツキ</t>
    </rPh>
    <rPh sb="1" eb="2">
      <t>ヒ</t>
    </rPh>
    <phoneticPr fontId="1"/>
  </si>
  <si>
    <t>月1099</t>
    <rPh sb="0" eb="1">
      <t>ツキ</t>
    </rPh>
    <phoneticPr fontId="1"/>
  </si>
  <si>
    <t>月日1099</t>
    <rPh sb="0" eb="1">
      <t>ツキ</t>
    </rPh>
    <rPh sb="1" eb="2">
      <t>ヒ</t>
    </rPh>
    <phoneticPr fontId="1"/>
  </si>
  <si>
    <t>月1100</t>
    <rPh sb="0" eb="1">
      <t>ツキ</t>
    </rPh>
    <phoneticPr fontId="1"/>
  </si>
  <si>
    <t>月日1100</t>
    <rPh sb="0" eb="1">
      <t>ツキ</t>
    </rPh>
    <rPh sb="1" eb="2">
      <t>ヒ</t>
    </rPh>
    <phoneticPr fontId="1"/>
  </si>
  <si>
    <t>月1101</t>
    <rPh sb="0" eb="1">
      <t>ツキ</t>
    </rPh>
    <phoneticPr fontId="1"/>
  </si>
  <si>
    <t>月日1101</t>
    <rPh sb="0" eb="1">
      <t>ツキ</t>
    </rPh>
    <rPh sb="1" eb="2">
      <t>ヒ</t>
    </rPh>
    <phoneticPr fontId="1"/>
  </si>
  <si>
    <t>月1102</t>
    <rPh sb="0" eb="1">
      <t>ツキ</t>
    </rPh>
    <phoneticPr fontId="1"/>
  </si>
  <si>
    <t>月日1102</t>
    <rPh sb="0" eb="1">
      <t>ツキ</t>
    </rPh>
    <rPh sb="1" eb="2">
      <t>ヒ</t>
    </rPh>
    <phoneticPr fontId="1"/>
  </si>
  <si>
    <t>月1103</t>
    <rPh sb="0" eb="1">
      <t>ツキ</t>
    </rPh>
    <phoneticPr fontId="1"/>
  </si>
  <si>
    <t>月日1103</t>
    <rPh sb="0" eb="1">
      <t>ツキ</t>
    </rPh>
    <rPh sb="1" eb="2">
      <t>ヒ</t>
    </rPh>
    <phoneticPr fontId="1"/>
  </si>
  <si>
    <t>月1104</t>
    <rPh sb="0" eb="1">
      <t>ツキ</t>
    </rPh>
    <phoneticPr fontId="1"/>
  </si>
  <si>
    <t>月日1104</t>
    <rPh sb="0" eb="1">
      <t>ツキ</t>
    </rPh>
    <rPh sb="1" eb="2">
      <t>ヒ</t>
    </rPh>
    <phoneticPr fontId="1"/>
  </si>
  <si>
    <t>月1105</t>
    <rPh sb="0" eb="1">
      <t>ツキ</t>
    </rPh>
    <phoneticPr fontId="1"/>
  </si>
  <si>
    <t>月日1105</t>
    <rPh sb="0" eb="1">
      <t>ツキ</t>
    </rPh>
    <rPh sb="1" eb="2">
      <t>ヒ</t>
    </rPh>
    <phoneticPr fontId="1"/>
  </si>
  <si>
    <t>月1106</t>
    <rPh sb="0" eb="1">
      <t>ツキ</t>
    </rPh>
    <phoneticPr fontId="1"/>
  </si>
  <si>
    <t>月日1106</t>
    <rPh sb="0" eb="1">
      <t>ツキ</t>
    </rPh>
    <rPh sb="1" eb="2">
      <t>ヒ</t>
    </rPh>
    <phoneticPr fontId="1"/>
  </si>
  <si>
    <t>月1107</t>
    <rPh sb="0" eb="1">
      <t>ツキ</t>
    </rPh>
    <phoneticPr fontId="1"/>
  </si>
  <si>
    <t>月日1107</t>
    <rPh sb="0" eb="1">
      <t>ツキ</t>
    </rPh>
    <rPh sb="1" eb="2">
      <t>ヒ</t>
    </rPh>
    <phoneticPr fontId="1"/>
  </si>
  <si>
    <t>月1108</t>
    <rPh sb="0" eb="1">
      <t>ツキ</t>
    </rPh>
    <phoneticPr fontId="1"/>
  </si>
  <si>
    <t>月日1108</t>
    <rPh sb="0" eb="1">
      <t>ツキ</t>
    </rPh>
    <rPh sb="1" eb="2">
      <t>ヒ</t>
    </rPh>
    <phoneticPr fontId="1"/>
  </si>
  <si>
    <t>月1109</t>
    <rPh sb="0" eb="1">
      <t>ツキ</t>
    </rPh>
    <phoneticPr fontId="1"/>
  </si>
  <si>
    <t>月日1109</t>
    <rPh sb="0" eb="1">
      <t>ツキ</t>
    </rPh>
    <rPh sb="1" eb="2">
      <t>ヒ</t>
    </rPh>
    <phoneticPr fontId="1"/>
  </si>
  <si>
    <t>月1110</t>
    <rPh sb="0" eb="1">
      <t>ツキ</t>
    </rPh>
    <phoneticPr fontId="1"/>
  </si>
  <si>
    <t>月日1110</t>
    <rPh sb="0" eb="1">
      <t>ツキ</t>
    </rPh>
    <rPh sb="1" eb="2">
      <t>ヒ</t>
    </rPh>
    <phoneticPr fontId="1"/>
  </si>
  <si>
    <t>月1111</t>
    <rPh sb="0" eb="1">
      <t>ツキ</t>
    </rPh>
    <phoneticPr fontId="1"/>
  </si>
  <si>
    <t>月日1111</t>
    <rPh sb="0" eb="1">
      <t>ツキ</t>
    </rPh>
    <rPh sb="1" eb="2">
      <t>ヒ</t>
    </rPh>
    <phoneticPr fontId="1"/>
  </si>
  <si>
    <t>月1112</t>
    <rPh sb="0" eb="1">
      <t>ツキ</t>
    </rPh>
    <phoneticPr fontId="1"/>
  </si>
  <si>
    <t>月日1112</t>
    <rPh sb="0" eb="1">
      <t>ツキ</t>
    </rPh>
    <rPh sb="1" eb="2">
      <t>ヒ</t>
    </rPh>
    <phoneticPr fontId="1"/>
  </si>
  <si>
    <t>月1113</t>
    <rPh sb="0" eb="1">
      <t>ツキ</t>
    </rPh>
    <phoneticPr fontId="1"/>
  </si>
  <si>
    <t>月日1113</t>
    <rPh sb="0" eb="1">
      <t>ツキ</t>
    </rPh>
    <rPh sb="1" eb="2">
      <t>ヒ</t>
    </rPh>
    <phoneticPr fontId="1"/>
  </si>
  <si>
    <t>月1114</t>
    <rPh sb="0" eb="1">
      <t>ツキ</t>
    </rPh>
    <phoneticPr fontId="1"/>
  </si>
  <si>
    <t>月日1114</t>
    <rPh sb="0" eb="1">
      <t>ツキ</t>
    </rPh>
    <rPh sb="1" eb="2">
      <t>ヒ</t>
    </rPh>
    <phoneticPr fontId="1"/>
  </si>
  <si>
    <t>月1115</t>
    <rPh sb="0" eb="1">
      <t>ツキ</t>
    </rPh>
    <phoneticPr fontId="1"/>
  </si>
  <si>
    <t>月日1115</t>
    <rPh sb="0" eb="1">
      <t>ツキ</t>
    </rPh>
    <rPh sb="1" eb="2">
      <t>ヒ</t>
    </rPh>
    <phoneticPr fontId="1"/>
  </si>
  <si>
    <t>月1116</t>
    <rPh sb="0" eb="1">
      <t>ツキ</t>
    </rPh>
    <phoneticPr fontId="1"/>
  </si>
  <si>
    <t>月日1116</t>
    <rPh sb="0" eb="1">
      <t>ツキ</t>
    </rPh>
    <rPh sb="1" eb="2">
      <t>ヒ</t>
    </rPh>
    <phoneticPr fontId="1"/>
  </si>
  <si>
    <t>月1117</t>
    <rPh sb="0" eb="1">
      <t>ツキ</t>
    </rPh>
    <phoneticPr fontId="1"/>
  </si>
  <si>
    <t>月日1117</t>
    <rPh sb="0" eb="1">
      <t>ツキ</t>
    </rPh>
    <rPh sb="1" eb="2">
      <t>ヒ</t>
    </rPh>
    <phoneticPr fontId="1"/>
  </si>
  <si>
    <t>月1118</t>
    <rPh sb="0" eb="1">
      <t>ツキ</t>
    </rPh>
    <phoneticPr fontId="1"/>
  </si>
  <si>
    <t>月日1118</t>
    <rPh sb="0" eb="1">
      <t>ツキ</t>
    </rPh>
    <rPh sb="1" eb="2">
      <t>ヒ</t>
    </rPh>
    <phoneticPr fontId="1"/>
  </si>
  <si>
    <t>月1119</t>
    <rPh sb="0" eb="1">
      <t>ツキ</t>
    </rPh>
    <phoneticPr fontId="1"/>
  </si>
  <si>
    <t>月日1119</t>
    <rPh sb="0" eb="1">
      <t>ツキ</t>
    </rPh>
    <rPh sb="1" eb="2">
      <t>ヒ</t>
    </rPh>
    <phoneticPr fontId="1"/>
  </si>
  <si>
    <t>月1120</t>
    <rPh sb="0" eb="1">
      <t>ツキ</t>
    </rPh>
    <phoneticPr fontId="1"/>
  </si>
  <si>
    <t>月日1120</t>
    <rPh sb="0" eb="1">
      <t>ツキ</t>
    </rPh>
    <rPh sb="1" eb="2">
      <t>ヒ</t>
    </rPh>
    <phoneticPr fontId="1"/>
  </si>
  <si>
    <t>月1121</t>
    <rPh sb="0" eb="1">
      <t>ツキ</t>
    </rPh>
    <phoneticPr fontId="1"/>
  </si>
  <si>
    <t>月日1121</t>
    <rPh sb="0" eb="1">
      <t>ツキ</t>
    </rPh>
    <rPh sb="1" eb="2">
      <t>ヒ</t>
    </rPh>
    <phoneticPr fontId="1"/>
  </si>
  <si>
    <t>月1122</t>
    <rPh sb="0" eb="1">
      <t>ツキ</t>
    </rPh>
    <phoneticPr fontId="1"/>
  </si>
  <si>
    <t>月日1122</t>
    <rPh sb="0" eb="1">
      <t>ツキ</t>
    </rPh>
    <rPh sb="1" eb="2">
      <t>ヒ</t>
    </rPh>
    <phoneticPr fontId="1"/>
  </si>
  <si>
    <t>月1123</t>
    <rPh sb="0" eb="1">
      <t>ツキ</t>
    </rPh>
    <phoneticPr fontId="1"/>
  </si>
  <si>
    <t>月日1123</t>
    <rPh sb="0" eb="1">
      <t>ツキ</t>
    </rPh>
    <rPh sb="1" eb="2">
      <t>ヒ</t>
    </rPh>
    <phoneticPr fontId="1"/>
  </si>
  <si>
    <t>月1124</t>
    <rPh sb="0" eb="1">
      <t>ツキ</t>
    </rPh>
    <phoneticPr fontId="1"/>
  </si>
  <si>
    <t>月日1124</t>
    <rPh sb="0" eb="1">
      <t>ツキ</t>
    </rPh>
    <rPh sb="1" eb="2">
      <t>ヒ</t>
    </rPh>
    <phoneticPr fontId="1"/>
  </si>
  <si>
    <t>月1125</t>
    <rPh sb="0" eb="1">
      <t>ツキ</t>
    </rPh>
    <phoneticPr fontId="1"/>
  </si>
  <si>
    <t>月日1125</t>
    <rPh sb="0" eb="1">
      <t>ツキ</t>
    </rPh>
    <rPh sb="1" eb="2">
      <t>ヒ</t>
    </rPh>
    <phoneticPr fontId="1"/>
  </si>
  <si>
    <t>月1126</t>
    <rPh sb="0" eb="1">
      <t>ツキ</t>
    </rPh>
    <phoneticPr fontId="1"/>
  </si>
  <si>
    <t>月日1126</t>
    <rPh sb="0" eb="1">
      <t>ツキ</t>
    </rPh>
    <rPh sb="1" eb="2">
      <t>ヒ</t>
    </rPh>
    <phoneticPr fontId="1"/>
  </si>
  <si>
    <t>月1127</t>
    <rPh sb="0" eb="1">
      <t>ツキ</t>
    </rPh>
    <phoneticPr fontId="1"/>
  </si>
  <si>
    <t>月日1127</t>
    <rPh sb="0" eb="1">
      <t>ツキ</t>
    </rPh>
    <rPh sb="1" eb="2">
      <t>ヒ</t>
    </rPh>
    <phoneticPr fontId="1"/>
  </si>
  <si>
    <t>月1128</t>
    <rPh sb="0" eb="1">
      <t>ツキ</t>
    </rPh>
    <phoneticPr fontId="1"/>
  </si>
  <si>
    <t>月日1128</t>
    <rPh sb="0" eb="1">
      <t>ツキ</t>
    </rPh>
    <rPh sb="1" eb="2">
      <t>ヒ</t>
    </rPh>
    <phoneticPr fontId="1"/>
  </si>
  <si>
    <t>月1129</t>
    <rPh sb="0" eb="1">
      <t>ツキ</t>
    </rPh>
    <phoneticPr fontId="1"/>
  </si>
  <si>
    <t>月日1129</t>
    <rPh sb="0" eb="1">
      <t>ツキ</t>
    </rPh>
    <rPh sb="1" eb="2">
      <t>ヒ</t>
    </rPh>
    <phoneticPr fontId="1"/>
  </si>
  <si>
    <t>月1130</t>
    <rPh sb="0" eb="1">
      <t>ツキ</t>
    </rPh>
    <phoneticPr fontId="1"/>
  </si>
  <si>
    <t>月日1130</t>
    <rPh sb="0" eb="1">
      <t>ツキ</t>
    </rPh>
    <rPh sb="1" eb="2">
      <t>ヒ</t>
    </rPh>
    <phoneticPr fontId="1"/>
  </si>
  <si>
    <t>月1131</t>
    <rPh sb="0" eb="1">
      <t>ツキ</t>
    </rPh>
    <phoneticPr fontId="1"/>
  </si>
  <si>
    <t>月日1131</t>
    <rPh sb="0" eb="1">
      <t>ツキ</t>
    </rPh>
    <rPh sb="1" eb="2">
      <t>ヒ</t>
    </rPh>
    <phoneticPr fontId="1"/>
  </si>
  <si>
    <t>月1132</t>
    <rPh sb="0" eb="1">
      <t>ツキ</t>
    </rPh>
    <phoneticPr fontId="1"/>
  </si>
  <si>
    <t>月日1132</t>
    <rPh sb="0" eb="1">
      <t>ツキ</t>
    </rPh>
    <rPh sb="1" eb="2">
      <t>ヒ</t>
    </rPh>
    <phoneticPr fontId="1"/>
  </si>
  <si>
    <t>月1133</t>
    <rPh sb="0" eb="1">
      <t>ツキ</t>
    </rPh>
    <phoneticPr fontId="1"/>
  </si>
  <si>
    <t>月日1133</t>
    <rPh sb="0" eb="1">
      <t>ツキ</t>
    </rPh>
    <rPh sb="1" eb="2">
      <t>ヒ</t>
    </rPh>
    <phoneticPr fontId="1"/>
  </si>
  <si>
    <t>月1134</t>
    <rPh sb="0" eb="1">
      <t>ツキ</t>
    </rPh>
    <phoneticPr fontId="1"/>
  </si>
  <si>
    <t>月日1134</t>
    <rPh sb="0" eb="1">
      <t>ツキ</t>
    </rPh>
    <rPh sb="1" eb="2">
      <t>ヒ</t>
    </rPh>
    <phoneticPr fontId="1"/>
  </si>
  <si>
    <t>月1135</t>
    <rPh sb="0" eb="1">
      <t>ツキ</t>
    </rPh>
    <phoneticPr fontId="1"/>
  </si>
  <si>
    <t>月日1135</t>
    <rPh sb="0" eb="1">
      <t>ツキ</t>
    </rPh>
    <rPh sb="1" eb="2">
      <t>ヒ</t>
    </rPh>
    <phoneticPr fontId="1"/>
  </si>
  <si>
    <t>月1136</t>
    <rPh sb="0" eb="1">
      <t>ツキ</t>
    </rPh>
    <phoneticPr fontId="1"/>
  </si>
  <si>
    <t>月日1136</t>
    <rPh sb="0" eb="1">
      <t>ツキ</t>
    </rPh>
    <rPh sb="1" eb="2">
      <t>ヒ</t>
    </rPh>
    <phoneticPr fontId="1"/>
  </si>
  <si>
    <t>月1137</t>
    <rPh sb="0" eb="1">
      <t>ツキ</t>
    </rPh>
    <phoneticPr fontId="1"/>
  </si>
  <si>
    <t>月日1137</t>
    <rPh sb="0" eb="1">
      <t>ツキ</t>
    </rPh>
    <rPh sb="1" eb="2">
      <t>ヒ</t>
    </rPh>
    <phoneticPr fontId="1"/>
  </si>
  <si>
    <t>月1138</t>
    <rPh sb="0" eb="1">
      <t>ツキ</t>
    </rPh>
    <phoneticPr fontId="1"/>
  </si>
  <si>
    <t>月日1138</t>
    <rPh sb="0" eb="1">
      <t>ツキ</t>
    </rPh>
    <rPh sb="1" eb="2">
      <t>ヒ</t>
    </rPh>
    <phoneticPr fontId="1"/>
  </si>
  <si>
    <t>月1139</t>
    <rPh sb="0" eb="1">
      <t>ツキ</t>
    </rPh>
    <phoneticPr fontId="1"/>
  </si>
  <si>
    <t>月日1139</t>
    <rPh sb="0" eb="1">
      <t>ツキ</t>
    </rPh>
    <rPh sb="1" eb="2">
      <t>ヒ</t>
    </rPh>
    <phoneticPr fontId="1"/>
  </si>
  <si>
    <t>月1140</t>
    <rPh sb="0" eb="1">
      <t>ツキ</t>
    </rPh>
    <phoneticPr fontId="1"/>
  </si>
  <si>
    <t>月日1140</t>
    <rPh sb="0" eb="1">
      <t>ツキ</t>
    </rPh>
    <rPh sb="1" eb="2">
      <t>ヒ</t>
    </rPh>
    <phoneticPr fontId="1"/>
  </si>
  <si>
    <t>月1141</t>
    <rPh sb="0" eb="1">
      <t>ツキ</t>
    </rPh>
    <phoneticPr fontId="1"/>
  </si>
  <si>
    <t>月日1141</t>
    <rPh sb="0" eb="1">
      <t>ツキ</t>
    </rPh>
    <rPh sb="1" eb="2">
      <t>ヒ</t>
    </rPh>
    <phoneticPr fontId="1"/>
  </si>
  <si>
    <t>月1142</t>
    <rPh sb="0" eb="1">
      <t>ツキ</t>
    </rPh>
    <phoneticPr fontId="1"/>
  </si>
  <si>
    <t>月日1142</t>
    <rPh sb="0" eb="1">
      <t>ツキ</t>
    </rPh>
    <rPh sb="1" eb="2">
      <t>ヒ</t>
    </rPh>
    <phoneticPr fontId="1"/>
  </si>
  <si>
    <t>月1143</t>
    <rPh sb="0" eb="1">
      <t>ツキ</t>
    </rPh>
    <phoneticPr fontId="1"/>
  </si>
  <si>
    <t>月日1143</t>
    <rPh sb="0" eb="1">
      <t>ツキ</t>
    </rPh>
    <rPh sb="1" eb="2">
      <t>ヒ</t>
    </rPh>
    <phoneticPr fontId="1"/>
  </si>
  <si>
    <t>月1144</t>
    <rPh sb="0" eb="1">
      <t>ツキ</t>
    </rPh>
    <phoneticPr fontId="1"/>
  </si>
  <si>
    <t>月日1144</t>
    <rPh sb="0" eb="1">
      <t>ツキ</t>
    </rPh>
    <rPh sb="1" eb="2">
      <t>ヒ</t>
    </rPh>
    <phoneticPr fontId="1"/>
  </si>
  <si>
    <t>月1145</t>
    <rPh sb="0" eb="1">
      <t>ツキ</t>
    </rPh>
    <phoneticPr fontId="1"/>
  </si>
  <si>
    <t>月日1145</t>
    <rPh sb="0" eb="1">
      <t>ツキ</t>
    </rPh>
    <rPh sb="1" eb="2">
      <t>ヒ</t>
    </rPh>
    <phoneticPr fontId="1"/>
  </si>
  <si>
    <t>月1146</t>
    <rPh sb="0" eb="1">
      <t>ツキ</t>
    </rPh>
    <phoneticPr fontId="1"/>
  </si>
  <si>
    <t>月日1146</t>
    <rPh sb="0" eb="1">
      <t>ツキ</t>
    </rPh>
    <rPh sb="1" eb="2">
      <t>ヒ</t>
    </rPh>
    <phoneticPr fontId="1"/>
  </si>
  <si>
    <t>月1147</t>
    <rPh sb="0" eb="1">
      <t>ツキ</t>
    </rPh>
    <phoneticPr fontId="1"/>
  </si>
  <si>
    <t>月日1147</t>
    <rPh sb="0" eb="1">
      <t>ツキ</t>
    </rPh>
    <rPh sb="1" eb="2">
      <t>ヒ</t>
    </rPh>
    <phoneticPr fontId="1"/>
  </si>
  <si>
    <t>月1148</t>
    <rPh sb="0" eb="1">
      <t>ツキ</t>
    </rPh>
    <phoneticPr fontId="1"/>
  </si>
  <si>
    <t>月日1148</t>
    <rPh sb="0" eb="1">
      <t>ツキ</t>
    </rPh>
    <rPh sb="1" eb="2">
      <t>ヒ</t>
    </rPh>
    <phoneticPr fontId="1"/>
  </si>
  <si>
    <t>月1149</t>
    <rPh sb="0" eb="1">
      <t>ツキ</t>
    </rPh>
    <phoneticPr fontId="1"/>
  </si>
  <si>
    <t>月日1149</t>
    <rPh sb="0" eb="1">
      <t>ツキ</t>
    </rPh>
    <rPh sb="1" eb="2">
      <t>ヒ</t>
    </rPh>
    <phoneticPr fontId="1"/>
  </si>
  <si>
    <t>月1150</t>
    <rPh sb="0" eb="1">
      <t>ツキ</t>
    </rPh>
    <phoneticPr fontId="1"/>
  </si>
  <si>
    <t>月日1150</t>
    <rPh sb="0" eb="1">
      <t>ツキ</t>
    </rPh>
    <rPh sb="1" eb="2">
      <t>ヒ</t>
    </rPh>
    <phoneticPr fontId="1"/>
  </si>
  <si>
    <t>月1151</t>
    <rPh sb="0" eb="1">
      <t>ツキ</t>
    </rPh>
    <phoneticPr fontId="1"/>
  </si>
  <si>
    <t>月日1151</t>
    <rPh sb="0" eb="1">
      <t>ツキ</t>
    </rPh>
    <rPh sb="1" eb="2">
      <t>ヒ</t>
    </rPh>
    <phoneticPr fontId="1"/>
  </si>
  <si>
    <t>月1152</t>
    <rPh sb="0" eb="1">
      <t>ツキ</t>
    </rPh>
    <phoneticPr fontId="1"/>
  </si>
  <si>
    <t>月日1152</t>
    <rPh sb="0" eb="1">
      <t>ツキ</t>
    </rPh>
    <rPh sb="1" eb="2">
      <t>ヒ</t>
    </rPh>
    <phoneticPr fontId="1"/>
  </si>
  <si>
    <t>月1153</t>
    <rPh sb="0" eb="1">
      <t>ツキ</t>
    </rPh>
    <phoneticPr fontId="1"/>
  </si>
  <si>
    <t>月日1153</t>
    <rPh sb="0" eb="1">
      <t>ツキ</t>
    </rPh>
    <rPh sb="1" eb="2">
      <t>ヒ</t>
    </rPh>
    <phoneticPr fontId="1"/>
  </si>
  <si>
    <t>月1154</t>
    <rPh sb="0" eb="1">
      <t>ツキ</t>
    </rPh>
    <phoneticPr fontId="1"/>
  </si>
  <si>
    <t>月日1154</t>
    <rPh sb="0" eb="1">
      <t>ツキ</t>
    </rPh>
    <rPh sb="1" eb="2">
      <t>ヒ</t>
    </rPh>
    <phoneticPr fontId="1"/>
  </si>
  <si>
    <t>月1155</t>
    <rPh sb="0" eb="1">
      <t>ツキ</t>
    </rPh>
    <phoneticPr fontId="1"/>
  </si>
  <si>
    <t>月日1155</t>
    <rPh sb="0" eb="1">
      <t>ツキ</t>
    </rPh>
    <rPh sb="1" eb="2">
      <t>ヒ</t>
    </rPh>
    <phoneticPr fontId="1"/>
  </si>
  <si>
    <t>月1156</t>
    <rPh sb="0" eb="1">
      <t>ツキ</t>
    </rPh>
    <phoneticPr fontId="1"/>
  </si>
  <si>
    <t>月日1156</t>
    <rPh sb="0" eb="1">
      <t>ツキ</t>
    </rPh>
    <rPh sb="1" eb="2">
      <t>ヒ</t>
    </rPh>
    <phoneticPr fontId="1"/>
  </si>
  <si>
    <t>月1157</t>
    <rPh sb="0" eb="1">
      <t>ツキ</t>
    </rPh>
    <phoneticPr fontId="1"/>
  </si>
  <si>
    <t>月日1157</t>
    <rPh sb="0" eb="1">
      <t>ツキ</t>
    </rPh>
    <rPh sb="1" eb="2">
      <t>ヒ</t>
    </rPh>
    <phoneticPr fontId="1"/>
  </si>
  <si>
    <t>月1158</t>
    <rPh sb="0" eb="1">
      <t>ツキ</t>
    </rPh>
    <phoneticPr fontId="1"/>
  </si>
  <si>
    <t>月日1158</t>
    <rPh sb="0" eb="1">
      <t>ツキ</t>
    </rPh>
    <rPh sb="1" eb="2">
      <t>ヒ</t>
    </rPh>
    <phoneticPr fontId="1"/>
  </si>
  <si>
    <t>月1159</t>
    <rPh sb="0" eb="1">
      <t>ツキ</t>
    </rPh>
    <phoneticPr fontId="1"/>
  </si>
  <si>
    <t>月日1159</t>
    <rPh sb="0" eb="1">
      <t>ツキ</t>
    </rPh>
    <rPh sb="1" eb="2">
      <t>ヒ</t>
    </rPh>
    <phoneticPr fontId="1"/>
  </si>
  <si>
    <t>月1160</t>
    <rPh sb="0" eb="1">
      <t>ツキ</t>
    </rPh>
    <phoneticPr fontId="1"/>
  </si>
  <si>
    <t>月日1160</t>
    <rPh sb="0" eb="1">
      <t>ツキ</t>
    </rPh>
    <rPh sb="1" eb="2">
      <t>ヒ</t>
    </rPh>
    <phoneticPr fontId="1"/>
  </si>
  <si>
    <t>月1161</t>
    <rPh sb="0" eb="1">
      <t>ツキ</t>
    </rPh>
    <phoneticPr fontId="1"/>
  </si>
  <si>
    <t>月日1161</t>
    <rPh sb="0" eb="1">
      <t>ツキ</t>
    </rPh>
    <rPh sb="1" eb="2">
      <t>ヒ</t>
    </rPh>
    <phoneticPr fontId="1"/>
  </si>
  <si>
    <t>月1162</t>
    <rPh sb="0" eb="1">
      <t>ツキ</t>
    </rPh>
    <phoneticPr fontId="1"/>
  </si>
  <si>
    <t>月日1162</t>
    <rPh sb="0" eb="1">
      <t>ツキ</t>
    </rPh>
    <rPh sb="1" eb="2">
      <t>ヒ</t>
    </rPh>
    <phoneticPr fontId="1"/>
  </si>
  <si>
    <t>月1163</t>
    <rPh sb="0" eb="1">
      <t>ツキ</t>
    </rPh>
    <phoneticPr fontId="1"/>
  </si>
  <si>
    <t>月日1163</t>
    <rPh sb="0" eb="1">
      <t>ツキ</t>
    </rPh>
    <rPh sb="1" eb="2">
      <t>ヒ</t>
    </rPh>
    <phoneticPr fontId="1"/>
  </si>
  <si>
    <t>月1164</t>
    <rPh sb="0" eb="1">
      <t>ツキ</t>
    </rPh>
    <phoneticPr fontId="1"/>
  </si>
  <si>
    <t>月日1164</t>
    <rPh sb="0" eb="1">
      <t>ツキ</t>
    </rPh>
    <rPh sb="1" eb="2">
      <t>ヒ</t>
    </rPh>
    <phoneticPr fontId="1"/>
  </si>
  <si>
    <t>月1165</t>
    <rPh sb="0" eb="1">
      <t>ツキ</t>
    </rPh>
    <phoneticPr fontId="1"/>
  </si>
  <si>
    <t>月日1165</t>
    <rPh sb="0" eb="1">
      <t>ツキ</t>
    </rPh>
    <rPh sb="1" eb="2">
      <t>ヒ</t>
    </rPh>
    <phoneticPr fontId="1"/>
  </si>
  <si>
    <t>月1166</t>
    <rPh sb="0" eb="1">
      <t>ツキ</t>
    </rPh>
    <phoneticPr fontId="1"/>
  </si>
  <si>
    <t>月日1166</t>
    <rPh sb="0" eb="1">
      <t>ツキ</t>
    </rPh>
    <rPh sb="1" eb="2">
      <t>ヒ</t>
    </rPh>
    <phoneticPr fontId="1"/>
  </si>
  <si>
    <t>月1167</t>
    <rPh sb="0" eb="1">
      <t>ツキ</t>
    </rPh>
    <phoneticPr fontId="1"/>
  </si>
  <si>
    <t>月日1167</t>
    <rPh sb="0" eb="1">
      <t>ツキ</t>
    </rPh>
    <rPh sb="1" eb="2">
      <t>ヒ</t>
    </rPh>
    <phoneticPr fontId="1"/>
  </si>
  <si>
    <t>月1168</t>
    <rPh sb="0" eb="1">
      <t>ツキ</t>
    </rPh>
    <phoneticPr fontId="1"/>
  </si>
  <si>
    <t>月日1168</t>
    <rPh sb="0" eb="1">
      <t>ツキ</t>
    </rPh>
    <rPh sb="1" eb="2">
      <t>ヒ</t>
    </rPh>
    <phoneticPr fontId="1"/>
  </si>
  <si>
    <t>月1169</t>
    <rPh sb="0" eb="1">
      <t>ツキ</t>
    </rPh>
    <phoneticPr fontId="1"/>
  </si>
  <si>
    <t>月日1169</t>
    <rPh sb="0" eb="1">
      <t>ツキ</t>
    </rPh>
    <rPh sb="1" eb="2">
      <t>ヒ</t>
    </rPh>
    <phoneticPr fontId="1"/>
  </si>
  <si>
    <t>月1170</t>
    <rPh sb="0" eb="1">
      <t>ツキ</t>
    </rPh>
    <phoneticPr fontId="1"/>
  </si>
  <si>
    <t>月日1170</t>
    <rPh sb="0" eb="1">
      <t>ツキ</t>
    </rPh>
    <rPh sb="1" eb="2">
      <t>ヒ</t>
    </rPh>
    <phoneticPr fontId="1"/>
  </si>
  <si>
    <t>月1171</t>
    <rPh sb="0" eb="1">
      <t>ツキ</t>
    </rPh>
    <phoneticPr fontId="1"/>
  </si>
  <si>
    <t>月日1171</t>
    <rPh sb="0" eb="1">
      <t>ツキ</t>
    </rPh>
    <rPh sb="1" eb="2">
      <t>ヒ</t>
    </rPh>
    <phoneticPr fontId="1"/>
  </si>
  <si>
    <t>月1172</t>
    <rPh sb="0" eb="1">
      <t>ツキ</t>
    </rPh>
    <phoneticPr fontId="1"/>
  </si>
  <si>
    <t>月日1172</t>
    <rPh sb="0" eb="1">
      <t>ツキ</t>
    </rPh>
    <rPh sb="1" eb="2">
      <t>ヒ</t>
    </rPh>
    <phoneticPr fontId="1"/>
  </si>
  <si>
    <t>月1173</t>
    <rPh sb="0" eb="1">
      <t>ツキ</t>
    </rPh>
    <phoneticPr fontId="1"/>
  </si>
  <si>
    <t>月日1173</t>
    <rPh sb="0" eb="1">
      <t>ツキ</t>
    </rPh>
    <rPh sb="1" eb="2">
      <t>ヒ</t>
    </rPh>
    <phoneticPr fontId="1"/>
  </si>
  <si>
    <t>月1174</t>
    <rPh sb="0" eb="1">
      <t>ツキ</t>
    </rPh>
    <phoneticPr fontId="1"/>
  </si>
  <si>
    <t>月日1174</t>
    <rPh sb="0" eb="1">
      <t>ツキ</t>
    </rPh>
    <rPh sb="1" eb="2">
      <t>ヒ</t>
    </rPh>
    <phoneticPr fontId="1"/>
  </si>
  <si>
    <t>月1175</t>
    <rPh sb="0" eb="1">
      <t>ツキ</t>
    </rPh>
    <phoneticPr fontId="1"/>
  </si>
  <si>
    <t>月日1175</t>
    <rPh sb="0" eb="1">
      <t>ツキ</t>
    </rPh>
    <rPh sb="1" eb="2">
      <t>ヒ</t>
    </rPh>
    <phoneticPr fontId="1"/>
  </si>
  <si>
    <t>月1176</t>
    <rPh sb="0" eb="1">
      <t>ツキ</t>
    </rPh>
    <phoneticPr fontId="1"/>
  </si>
  <si>
    <t>月日1176</t>
    <rPh sb="0" eb="1">
      <t>ツキ</t>
    </rPh>
    <rPh sb="1" eb="2">
      <t>ヒ</t>
    </rPh>
    <phoneticPr fontId="1"/>
  </si>
  <si>
    <t>月1177</t>
    <rPh sb="0" eb="1">
      <t>ツキ</t>
    </rPh>
    <phoneticPr fontId="1"/>
  </si>
  <si>
    <t>月日1177</t>
    <rPh sb="0" eb="1">
      <t>ツキ</t>
    </rPh>
    <rPh sb="1" eb="2">
      <t>ヒ</t>
    </rPh>
    <phoneticPr fontId="1"/>
  </si>
  <si>
    <t>月1178</t>
    <rPh sb="0" eb="1">
      <t>ツキ</t>
    </rPh>
    <phoneticPr fontId="1"/>
  </si>
  <si>
    <t>月日1178</t>
    <rPh sb="0" eb="1">
      <t>ツキ</t>
    </rPh>
    <rPh sb="1" eb="2">
      <t>ヒ</t>
    </rPh>
    <phoneticPr fontId="1"/>
  </si>
  <si>
    <t>月1179</t>
    <rPh sb="0" eb="1">
      <t>ツキ</t>
    </rPh>
    <phoneticPr fontId="1"/>
  </si>
  <si>
    <t>月日1179</t>
    <rPh sb="0" eb="1">
      <t>ツキ</t>
    </rPh>
    <rPh sb="1" eb="2">
      <t>ヒ</t>
    </rPh>
    <phoneticPr fontId="1"/>
  </si>
  <si>
    <t>月1180</t>
    <rPh sb="0" eb="1">
      <t>ツキ</t>
    </rPh>
    <phoneticPr fontId="1"/>
  </si>
  <si>
    <t>月日1180</t>
    <rPh sb="0" eb="1">
      <t>ツキ</t>
    </rPh>
    <rPh sb="1" eb="2">
      <t>ヒ</t>
    </rPh>
    <phoneticPr fontId="1"/>
  </si>
  <si>
    <t>月1181</t>
    <rPh sb="0" eb="1">
      <t>ツキ</t>
    </rPh>
    <phoneticPr fontId="1"/>
  </si>
  <si>
    <t>月日1181</t>
    <rPh sb="0" eb="1">
      <t>ツキ</t>
    </rPh>
    <rPh sb="1" eb="2">
      <t>ヒ</t>
    </rPh>
    <phoneticPr fontId="1"/>
  </si>
  <si>
    <t>月1182</t>
    <rPh sb="0" eb="1">
      <t>ツキ</t>
    </rPh>
    <phoneticPr fontId="1"/>
  </si>
  <si>
    <t>月日1182</t>
    <rPh sb="0" eb="1">
      <t>ツキ</t>
    </rPh>
    <rPh sb="1" eb="2">
      <t>ヒ</t>
    </rPh>
    <phoneticPr fontId="1"/>
  </si>
  <si>
    <t>月1183</t>
    <rPh sb="0" eb="1">
      <t>ツキ</t>
    </rPh>
    <phoneticPr fontId="1"/>
  </si>
  <si>
    <t>月日1183</t>
    <rPh sb="0" eb="1">
      <t>ツキ</t>
    </rPh>
    <rPh sb="1" eb="2">
      <t>ヒ</t>
    </rPh>
    <phoneticPr fontId="1"/>
  </si>
  <si>
    <t>月1184</t>
    <rPh sb="0" eb="1">
      <t>ツキ</t>
    </rPh>
    <phoneticPr fontId="1"/>
  </si>
  <si>
    <t>月日1184</t>
    <rPh sb="0" eb="1">
      <t>ツキ</t>
    </rPh>
    <rPh sb="1" eb="2">
      <t>ヒ</t>
    </rPh>
    <phoneticPr fontId="1"/>
  </si>
  <si>
    <t>月1185</t>
    <rPh sb="0" eb="1">
      <t>ツキ</t>
    </rPh>
    <phoneticPr fontId="1"/>
  </si>
  <si>
    <t>月日1185</t>
    <rPh sb="0" eb="1">
      <t>ツキ</t>
    </rPh>
    <rPh sb="1" eb="2">
      <t>ヒ</t>
    </rPh>
    <phoneticPr fontId="1"/>
  </si>
  <si>
    <t>月1186</t>
    <rPh sb="0" eb="1">
      <t>ツキ</t>
    </rPh>
    <phoneticPr fontId="1"/>
  </si>
  <si>
    <t>月日1186</t>
    <rPh sb="0" eb="1">
      <t>ツキ</t>
    </rPh>
    <rPh sb="1" eb="2">
      <t>ヒ</t>
    </rPh>
    <phoneticPr fontId="1"/>
  </si>
  <si>
    <t>月1187</t>
    <rPh sb="0" eb="1">
      <t>ツキ</t>
    </rPh>
    <phoneticPr fontId="1"/>
  </si>
  <si>
    <t>月日1187</t>
    <rPh sb="0" eb="1">
      <t>ツキ</t>
    </rPh>
    <rPh sb="1" eb="2">
      <t>ヒ</t>
    </rPh>
    <phoneticPr fontId="1"/>
  </si>
  <si>
    <t>月1188</t>
    <rPh sb="0" eb="1">
      <t>ツキ</t>
    </rPh>
    <phoneticPr fontId="1"/>
  </si>
  <si>
    <t>月日1188</t>
    <rPh sb="0" eb="1">
      <t>ツキ</t>
    </rPh>
    <rPh sb="1" eb="2">
      <t>ヒ</t>
    </rPh>
    <phoneticPr fontId="1"/>
  </si>
  <si>
    <t>月1189</t>
    <rPh sb="0" eb="1">
      <t>ツキ</t>
    </rPh>
    <phoneticPr fontId="1"/>
  </si>
  <si>
    <t>月日1189</t>
    <rPh sb="0" eb="1">
      <t>ツキ</t>
    </rPh>
    <rPh sb="1" eb="2">
      <t>ヒ</t>
    </rPh>
    <phoneticPr fontId="1"/>
  </si>
  <si>
    <t>月1190</t>
    <rPh sb="0" eb="1">
      <t>ツキ</t>
    </rPh>
    <phoneticPr fontId="1"/>
  </si>
  <si>
    <t>月日1190</t>
    <rPh sb="0" eb="1">
      <t>ツキ</t>
    </rPh>
    <rPh sb="1" eb="2">
      <t>ヒ</t>
    </rPh>
    <phoneticPr fontId="1"/>
  </si>
  <si>
    <t>月1191</t>
    <rPh sb="0" eb="1">
      <t>ツキ</t>
    </rPh>
    <phoneticPr fontId="1"/>
  </si>
  <si>
    <t>月日1191</t>
    <rPh sb="0" eb="1">
      <t>ツキ</t>
    </rPh>
    <rPh sb="1" eb="2">
      <t>ヒ</t>
    </rPh>
    <phoneticPr fontId="1"/>
  </si>
  <si>
    <t>月1192</t>
    <rPh sb="0" eb="1">
      <t>ツキ</t>
    </rPh>
    <phoneticPr fontId="1"/>
  </si>
  <si>
    <t>月日1192</t>
    <rPh sb="0" eb="1">
      <t>ツキ</t>
    </rPh>
    <rPh sb="1" eb="2">
      <t>ヒ</t>
    </rPh>
    <phoneticPr fontId="1"/>
  </si>
  <si>
    <t>月1193</t>
    <rPh sb="0" eb="1">
      <t>ツキ</t>
    </rPh>
    <phoneticPr fontId="1"/>
  </si>
  <si>
    <t>月日1193</t>
    <rPh sb="0" eb="1">
      <t>ツキ</t>
    </rPh>
    <rPh sb="1" eb="2">
      <t>ヒ</t>
    </rPh>
    <phoneticPr fontId="1"/>
  </si>
  <si>
    <t>月1194</t>
    <rPh sb="0" eb="1">
      <t>ツキ</t>
    </rPh>
    <phoneticPr fontId="1"/>
  </si>
  <si>
    <t>月日1194</t>
    <rPh sb="0" eb="1">
      <t>ツキ</t>
    </rPh>
    <rPh sb="1" eb="2">
      <t>ヒ</t>
    </rPh>
    <phoneticPr fontId="1"/>
  </si>
  <si>
    <t>月1195</t>
    <rPh sb="0" eb="1">
      <t>ツキ</t>
    </rPh>
    <phoneticPr fontId="1"/>
  </si>
  <si>
    <t>月日1195</t>
    <rPh sb="0" eb="1">
      <t>ツキ</t>
    </rPh>
    <rPh sb="1" eb="2">
      <t>ヒ</t>
    </rPh>
    <phoneticPr fontId="1"/>
  </si>
  <si>
    <t>月1196</t>
    <rPh sb="0" eb="1">
      <t>ツキ</t>
    </rPh>
    <phoneticPr fontId="1"/>
  </si>
  <si>
    <t>月日1196</t>
    <rPh sb="0" eb="1">
      <t>ツキ</t>
    </rPh>
    <rPh sb="1" eb="2">
      <t>ヒ</t>
    </rPh>
    <phoneticPr fontId="1"/>
  </si>
  <si>
    <t>月1197</t>
    <rPh sb="0" eb="1">
      <t>ツキ</t>
    </rPh>
    <phoneticPr fontId="1"/>
  </si>
  <si>
    <t>月日1197</t>
    <rPh sb="0" eb="1">
      <t>ツキ</t>
    </rPh>
    <rPh sb="1" eb="2">
      <t>ヒ</t>
    </rPh>
    <phoneticPr fontId="1"/>
  </si>
  <si>
    <t>月1198</t>
    <rPh sb="0" eb="1">
      <t>ツキ</t>
    </rPh>
    <phoneticPr fontId="1"/>
  </si>
  <si>
    <t>月日1198</t>
    <rPh sb="0" eb="1">
      <t>ツキ</t>
    </rPh>
    <rPh sb="1" eb="2">
      <t>ヒ</t>
    </rPh>
    <phoneticPr fontId="1"/>
  </si>
  <si>
    <t>月1199</t>
    <rPh sb="0" eb="1">
      <t>ツキ</t>
    </rPh>
    <phoneticPr fontId="1"/>
  </si>
  <si>
    <t>月日1199</t>
    <rPh sb="0" eb="1">
      <t>ツキ</t>
    </rPh>
    <rPh sb="1" eb="2">
      <t>ヒ</t>
    </rPh>
    <phoneticPr fontId="1"/>
  </si>
  <si>
    <t>月1200</t>
    <rPh sb="0" eb="1">
      <t>ツキ</t>
    </rPh>
    <phoneticPr fontId="1"/>
  </si>
  <si>
    <t>月日1200</t>
    <rPh sb="0" eb="1">
      <t>ツキ</t>
    </rPh>
    <rPh sb="1" eb="2">
      <t>ヒ</t>
    </rPh>
    <phoneticPr fontId="1"/>
  </si>
  <si>
    <t>月1201</t>
    <rPh sb="0" eb="1">
      <t>ツキ</t>
    </rPh>
    <phoneticPr fontId="1"/>
  </si>
  <si>
    <t>月日1201</t>
    <rPh sb="0" eb="1">
      <t>ツキ</t>
    </rPh>
    <rPh sb="1" eb="2">
      <t>ヒ</t>
    </rPh>
    <phoneticPr fontId="1"/>
  </si>
  <si>
    <t>月1202</t>
    <rPh sb="0" eb="1">
      <t>ツキ</t>
    </rPh>
    <phoneticPr fontId="1"/>
  </si>
  <si>
    <t>月日1202</t>
    <rPh sb="0" eb="1">
      <t>ツキ</t>
    </rPh>
    <rPh sb="1" eb="2">
      <t>ヒ</t>
    </rPh>
    <phoneticPr fontId="1"/>
  </si>
  <si>
    <t>月1203</t>
    <rPh sb="0" eb="1">
      <t>ツキ</t>
    </rPh>
    <phoneticPr fontId="1"/>
  </si>
  <si>
    <t>月日1203</t>
    <rPh sb="0" eb="1">
      <t>ツキ</t>
    </rPh>
    <rPh sb="1" eb="2">
      <t>ヒ</t>
    </rPh>
    <phoneticPr fontId="1"/>
  </si>
  <si>
    <t>月1204</t>
    <rPh sb="0" eb="1">
      <t>ツキ</t>
    </rPh>
    <phoneticPr fontId="1"/>
  </si>
  <si>
    <t>月日1204</t>
    <rPh sb="0" eb="1">
      <t>ツキ</t>
    </rPh>
    <rPh sb="1" eb="2">
      <t>ヒ</t>
    </rPh>
    <phoneticPr fontId="1"/>
  </si>
  <si>
    <t>月1205</t>
    <rPh sb="0" eb="1">
      <t>ツキ</t>
    </rPh>
    <phoneticPr fontId="1"/>
  </si>
  <si>
    <t>月日1205</t>
    <rPh sb="0" eb="1">
      <t>ツキ</t>
    </rPh>
    <rPh sb="1" eb="2">
      <t>ヒ</t>
    </rPh>
    <phoneticPr fontId="1"/>
  </si>
  <si>
    <t>月1206</t>
    <rPh sb="0" eb="1">
      <t>ツキ</t>
    </rPh>
    <phoneticPr fontId="1"/>
  </si>
  <si>
    <t>月日1206</t>
    <rPh sb="0" eb="1">
      <t>ツキ</t>
    </rPh>
    <rPh sb="1" eb="2">
      <t>ヒ</t>
    </rPh>
    <phoneticPr fontId="1"/>
  </si>
  <si>
    <t>月1207</t>
    <rPh sb="0" eb="1">
      <t>ツキ</t>
    </rPh>
    <phoneticPr fontId="1"/>
  </si>
  <si>
    <t>月日1207</t>
    <rPh sb="0" eb="1">
      <t>ツキ</t>
    </rPh>
    <rPh sb="1" eb="2">
      <t>ヒ</t>
    </rPh>
    <phoneticPr fontId="1"/>
  </si>
  <si>
    <t>月1208</t>
    <rPh sb="0" eb="1">
      <t>ツキ</t>
    </rPh>
    <phoneticPr fontId="1"/>
  </si>
  <si>
    <t>月日1208</t>
    <rPh sb="0" eb="1">
      <t>ツキ</t>
    </rPh>
    <rPh sb="1" eb="2">
      <t>ヒ</t>
    </rPh>
    <phoneticPr fontId="1"/>
  </si>
  <si>
    <t>月1209</t>
    <rPh sb="0" eb="1">
      <t>ツキ</t>
    </rPh>
    <phoneticPr fontId="1"/>
  </si>
  <si>
    <t>月日1209</t>
    <rPh sb="0" eb="1">
      <t>ツキ</t>
    </rPh>
    <rPh sb="1" eb="2">
      <t>ヒ</t>
    </rPh>
    <phoneticPr fontId="1"/>
  </si>
  <si>
    <t>月1210</t>
    <rPh sb="0" eb="1">
      <t>ツキ</t>
    </rPh>
    <phoneticPr fontId="1"/>
  </si>
  <si>
    <t>月日1210</t>
    <rPh sb="0" eb="1">
      <t>ツキ</t>
    </rPh>
    <rPh sb="1" eb="2">
      <t>ヒ</t>
    </rPh>
    <phoneticPr fontId="1"/>
  </si>
  <si>
    <t>月1211</t>
    <rPh sb="0" eb="1">
      <t>ツキ</t>
    </rPh>
    <phoneticPr fontId="1"/>
  </si>
  <si>
    <t>月日1211</t>
    <rPh sb="0" eb="1">
      <t>ツキ</t>
    </rPh>
    <rPh sb="1" eb="2">
      <t>ヒ</t>
    </rPh>
    <phoneticPr fontId="1"/>
  </si>
  <si>
    <t>月1212</t>
    <rPh sb="0" eb="1">
      <t>ツキ</t>
    </rPh>
    <phoneticPr fontId="1"/>
  </si>
  <si>
    <t>月日1212</t>
    <rPh sb="0" eb="1">
      <t>ツキ</t>
    </rPh>
    <rPh sb="1" eb="2">
      <t>ヒ</t>
    </rPh>
    <phoneticPr fontId="1"/>
  </si>
  <si>
    <t>月1213</t>
    <rPh sb="0" eb="1">
      <t>ツキ</t>
    </rPh>
    <phoneticPr fontId="1"/>
  </si>
  <si>
    <t>月日1213</t>
    <rPh sb="0" eb="1">
      <t>ツキ</t>
    </rPh>
    <rPh sb="1" eb="2">
      <t>ヒ</t>
    </rPh>
    <phoneticPr fontId="1"/>
  </si>
  <si>
    <t>月1214</t>
    <rPh sb="0" eb="1">
      <t>ツキ</t>
    </rPh>
    <phoneticPr fontId="1"/>
  </si>
  <si>
    <t>月日1214</t>
    <rPh sb="0" eb="1">
      <t>ツキ</t>
    </rPh>
    <rPh sb="1" eb="2">
      <t>ヒ</t>
    </rPh>
    <phoneticPr fontId="1"/>
  </si>
  <si>
    <t>月1215</t>
    <rPh sb="0" eb="1">
      <t>ツキ</t>
    </rPh>
    <phoneticPr fontId="1"/>
  </si>
  <si>
    <t>月日1215</t>
    <rPh sb="0" eb="1">
      <t>ツキ</t>
    </rPh>
    <rPh sb="1" eb="2">
      <t>ヒ</t>
    </rPh>
    <phoneticPr fontId="1"/>
  </si>
  <si>
    <t>月1216</t>
    <rPh sb="0" eb="1">
      <t>ツキ</t>
    </rPh>
    <phoneticPr fontId="1"/>
  </si>
  <si>
    <t>月日1216</t>
    <rPh sb="0" eb="1">
      <t>ツキ</t>
    </rPh>
    <rPh sb="1" eb="2">
      <t>ヒ</t>
    </rPh>
    <phoneticPr fontId="1"/>
  </si>
  <si>
    <t>月1217</t>
    <rPh sb="0" eb="1">
      <t>ツキ</t>
    </rPh>
    <phoneticPr fontId="1"/>
  </si>
  <si>
    <t>月日1217</t>
    <rPh sb="0" eb="1">
      <t>ツキ</t>
    </rPh>
    <rPh sb="1" eb="2">
      <t>ヒ</t>
    </rPh>
    <phoneticPr fontId="1"/>
  </si>
  <si>
    <t>月1218</t>
    <rPh sb="0" eb="1">
      <t>ツキ</t>
    </rPh>
    <phoneticPr fontId="1"/>
  </si>
  <si>
    <t>月日1218</t>
    <rPh sb="0" eb="1">
      <t>ツキ</t>
    </rPh>
    <rPh sb="1" eb="2">
      <t>ヒ</t>
    </rPh>
    <phoneticPr fontId="1"/>
  </si>
  <si>
    <t>月1219</t>
    <rPh sb="0" eb="1">
      <t>ツキ</t>
    </rPh>
    <phoneticPr fontId="1"/>
  </si>
  <si>
    <t>月日1219</t>
    <rPh sb="0" eb="1">
      <t>ツキ</t>
    </rPh>
    <rPh sb="1" eb="2">
      <t>ヒ</t>
    </rPh>
    <phoneticPr fontId="1"/>
  </si>
  <si>
    <t>月1220</t>
    <rPh sb="0" eb="1">
      <t>ツキ</t>
    </rPh>
    <phoneticPr fontId="1"/>
  </si>
  <si>
    <t>月日1220</t>
    <rPh sb="0" eb="1">
      <t>ツキ</t>
    </rPh>
    <rPh sb="1" eb="2">
      <t>ヒ</t>
    </rPh>
    <phoneticPr fontId="1"/>
  </si>
  <si>
    <t>月1221</t>
    <rPh sb="0" eb="1">
      <t>ツキ</t>
    </rPh>
    <phoneticPr fontId="1"/>
  </si>
  <si>
    <t>月日1221</t>
    <rPh sb="0" eb="1">
      <t>ツキ</t>
    </rPh>
    <rPh sb="1" eb="2">
      <t>ヒ</t>
    </rPh>
    <phoneticPr fontId="1"/>
  </si>
  <si>
    <t>月1222</t>
    <rPh sb="0" eb="1">
      <t>ツキ</t>
    </rPh>
    <phoneticPr fontId="1"/>
  </si>
  <si>
    <t>月日1222</t>
    <rPh sb="0" eb="1">
      <t>ツキ</t>
    </rPh>
    <rPh sb="1" eb="2">
      <t>ヒ</t>
    </rPh>
    <phoneticPr fontId="1"/>
  </si>
  <si>
    <t>月1223</t>
    <rPh sb="0" eb="1">
      <t>ツキ</t>
    </rPh>
    <phoneticPr fontId="1"/>
  </si>
  <si>
    <t>月日1223</t>
    <rPh sb="0" eb="1">
      <t>ツキ</t>
    </rPh>
    <rPh sb="1" eb="2">
      <t>ヒ</t>
    </rPh>
    <phoneticPr fontId="1"/>
  </si>
  <si>
    <t>月1224</t>
    <rPh sb="0" eb="1">
      <t>ツキ</t>
    </rPh>
    <phoneticPr fontId="1"/>
  </si>
  <si>
    <t>月日1224</t>
    <rPh sb="0" eb="1">
      <t>ツキ</t>
    </rPh>
    <rPh sb="1" eb="2">
      <t>ヒ</t>
    </rPh>
    <phoneticPr fontId="1"/>
  </si>
  <si>
    <t>月1225</t>
    <rPh sb="0" eb="1">
      <t>ツキ</t>
    </rPh>
    <phoneticPr fontId="1"/>
  </si>
  <si>
    <t>月日1225</t>
    <rPh sb="0" eb="1">
      <t>ツキ</t>
    </rPh>
    <rPh sb="1" eb="2">
      <t>ヒ</t>
    </rPh>
    <phoneticPr fontId="1"/>
  </si>
  <si>
    <t>月1226</t>
    <rPh sb="0" eb="1">
      <t>ツキ</t>
    </rPh>
    <phoneticPr fontId="1"/>
  </si>
  <si>
    <t>月日1226</t>
    <rPh sb="0" eb="1">
      <t>ツキ</t>
    </rPh>
    <rPh sb="1" eb="2">
      <t>ヒ</t>
    </rPh>
    <phoneticPr fontId="1"/>
  </si>
  <si>
    <t>月1227</t>
    <rPh sb="0" eb="1">
      <t>ツキ</t>
    </rPh>
    <phoneticPr fontId="1"/>
  </si>
  <si>
    <t>月日1227</t>
    <rPh sb="0" eb="1">
      <t>ツキ</t>
    </rPh>
    <rPh sb="1" eb="2">
      <t>ヒ</t>
    </rPh>
    <phoneticPr fontId="1"/>
  </si>
  <si>
    <t>月1228</t>
    <rPh sb="0" eb="1">
      <t>ツキ</t>
    </rPh>
    <phoneticPr fontId="1"/>
  </si>
  <si>
    <t>月日1228</t>
    <rPh sb="0" eb="1">
      <t>ツキ</t>
    </rPh>
    <rPh sb="1" eb="2">
      <t>ヒ</t>
    </rPh>
    <phoneticPr fontId="1"/>
  </si>
  <si>
    <t>月1229</t>
    <rPh sb="0" eb="1">
      <t>ツキ</t>
    </rPh>
    <phoneticPr fontId="1"/>
  </si>
  <si>
    <t>月日1229</t>
    <rPh sb="0" eb="1">
      <t>ツキ</t>
    </rPh>
    <rPh sb="1" eb="2">
      <t>ヒ</t>
    </rPh>
    <phoneticPr fontId="1"/>
  </si>
  <si>
    <t>月1230</t>
    <rPh sb="0" eb="1">
      <t>ツキ</t>
    </rPh>
    <phoneticPr fontId="1"/>
  </si>
  <si>
    <t>月日1230</t>
    <rPh sb="0" eb="1">
      <t>ツキ</t>
    </rPh>
    <rPh sb="1" eb="2">
      <t>ヒ</t>
    </rPh>
    <phoneticPr fontId="1"/>
  </si>
  <si>
    <t>月1231</t>
    <rPh sb="0" eb="1">
      <t>ツキ</t>
    </rPh>
    <phoneticPr fontId="1"/>
  </si>
  <si>
    <t>月日1231</t>
    <rPh sb="0" eb="1">
      <t>ツキ</t>
    </rPh>
    <rPh sb="1" eb="2">
      <t>ヒ</t>
    </rPh>
    <phoneticPr fontId="1"/>
  </si>
  <si>
    <t>月1232</t>
    <rPh sb="0" eb="1">
      <t>ツキ</t>
    </rPh>
    <phoneticPr fontId="1"/>
  </si>
  <si>
    <t>月日1232</t>
    <rPh sb="0" eb="1">
      <t>ツキ</t>
    </rPh>
    <rPh sb="1" eb="2">
      <t>ヒ</t>
    </rPh>
    <phoneticPr fontId="1"/>
  </si>
  <si>
    <t>月1233</t>
    <rPh sb="0" eb="1">
      <t>ツキ</t>
    </rPh>
    <phoneticPr fontId="1"/>
  </si>
  <si>
    <t>月日1233</t>
    <rPh sb="0" eb="1">
      <t>ツキ</t>
    </rPh>
    <rPh sb="1" eb="2">
      <t>ヒ</t>
    </rPh>
    <phoneticPr fontId="1"/>
  </si>
  <si>
    <t>月1234</t>
    <rPh sb="0" eb="1">
      <t>ツキ</t>
    </rPh>
    <phoneticPr fontId="1"/>
  </si>
  <si>
    <t>月日1234</t>
    <rPh sb="0" eb="1">
      <t>ツキ</t>
    </rPh>
    <rPh sb="1" eb="2">
      <t>ヒ</t>
    </rPh>
    <phoneticPr fontId="1"/>
  </si>
  <si>
    <t>月1235</t>
    <rPh sb="0" eb="1">
      <t>ツキ</t>
    </rPh>
    <phoneticPr fontId="1"/>
  </si>
  <si>
    <t>月日1235</t>
    <rPh sb="0" eb="1">
      <t>ツキ</t>
    </rPh>
    <rPh sb="1" eb="2">
      <t>ヒ</t>
    </rPh>
    <phoneticPr fontId="1"/>
  </si>
  <si>
    <t>月1236</t>
    <rPh sb="0" eb="1">
      <t>ツキ</t>
    </rPh>
    <phoneticPr fontId="1"/>
  </si>
  <si>
    <t>月日1236</t>
    <rPh sb="0" eb="1">
      <t>ツキ</t>
    </rPh>
    <rPh sb="1" eb="2">
      <t>ヒ</t>
    </rPh>
    <phoneticPr fontId="1"/>
  </si>
  <si>
    <t>月1237</t>
    <rPh sb="0" eb="1">
      <t>ツキ</t>
    </rPh>
    <phoneticPr fontId="1"/>
  </si>
  <si>
    <t>月日1237</t>
    <rPh sb="0" eb="1">
      <t>ツキ</t>
    </rPh>
    <rPh sb="1" eb="2">
      <t>ヒ</t>
    </rPh>
    <phoneticPr fontId="1"/>
  </si>
  <si>
    <t>月1238</t>
    <rPh sb="0" eb="1">
      <t>ツキ</t>
    </rPh>
    <phoneticPr fontId="1"/>
  </si>
  <si>
    <t>月日1238</t>
    <rPh sb="0" eb="1">
      <t>ツキ</t>
    </rPh>
    <rPh sb="1" eb="2">
      <t>ヒ</t>
    </rPh>
    <phoneticPr fontId="1"/>
  </si>
  <si>
    <t>月1239</t>
    <rPh sb="0" eb="1">
      <t>ツキ</t>
    </rPh>
    <phoneticPr fontId="1"/>
  </si>
  <si>
    <t>月日1239</t>
    <rPh sb="0" eb="1">
      <t>ツキ</t>
    </rPh>
    <rPh sb="1" eb="2">
      <t>ヒ</t>
    </rPh>
    <phoneticPr fontId="1"/>
  </si>
  <si>
    <t>月1240</t>
    <rPh sb="0" eb="1">
      <t>ツキ</t>
    </rPh>
    <phoneticPr fontId="1"/>
  </si>
  <si>
    <t>月日1240</t>
    <rPh sb="0" eb="1">
      <t>ツキ</t>
    </rPh>
    <rPh sb="1" eb="2">
      <t>ヒ</t>
    </rPh>
    <phoneticPr fontId="1"/>
  </si>
  <si>
    <t>月1241</t>
    <rPh sb="0" eb="1">
      <t>ツキ</t>
    </rPh>
    <phoneticPr fontId="1"/>
  </si>
  <si>
    <t>月日1241</t>
    <rPh sb="0" eb="1">
      <t>ツキ</t>
    </rPh>
    <rPh sb="1" eb="2">
      <t>ヒ</t>
    </rPh>
    <phoneticPr fontId="1"/>
  </si>
  <si>
    <t>月1242</t>
    <rPh sb="0" eb="1">
      <t>ツキ</t>
    </rPh>
    <phoneticPr fontId="1"/>
  </si>
  <si>
    <t>月日1242</t>
    <rPh sb="0" eb="1">
      <t>ツキ</t>
    </rPh>
    <rPh sb="1" eb="2">
      <t>ヒ</t>
    </rPh>
    <phoneticPr fontId="1"/>
  </si>
  <si>
    <t>月1243</t>
    <rPh sb="0" eb="1">
      <t>ツキ</t>
    </rPh>
    <phoneticPr fontId="1"/>
  </si>
  <si>
    <t>月日1243</t>
    <rPh sb="0" eb="1">
      <t>ツキ</t>
    </rPh>
    <rPh sb="1" eb="2">
      <t>ヒ</t>
    </rPh>
    <phoneticPr fontId="1"/>
  </si>
  <si>
    <t>月1244</t>
    <rPh sb="0" eb="1">
      <t>ツキ</t>
    </rPh>
    <phoneticPr fontId="1"/>
  </si>
  <si>
    <t>月日1244</t>
    <rPh sb="0" eb="1">
      <t>ツキ</t>
    </rPh>
    <rPh sb="1" eb="2">
      <t>ヒ</t>
    </rPh>
    <phoneticPr fontId="1"/>
  </si>
  <si>
    <t>月1245</t>
    <rPh sb="0" eb="1">
      <t>ツキ</t>
    </rPh>
    <phoneticPr fontId="1"/>
  </si>
  <si>
    <t>月日1245</t>
    <rPh sb="0" eb="1">
      <t>ツキ</t>
    </rPh>
    <rPh sb="1" eb="2">
      <t>ヒ</t>
    </rPh>
    <phoneticPr fontId="1"/>
  </si>
  <si>
    <t>月1246</t>
    <rPh sb="0" eb="1">
      <t>ツキ</t>
    </rPh>
    <phoneticPr fontId="1"/>
  </si>
  <si>
    <t>月日1246</t>
    <rPh sb="0" eb="1">
      <t>ツキ</t>
    </rPh>
    <rPh sb="1" eb="2">
      <t>ヒ</t>
    </rPh>
    <phoneticPr fontId="1"/>
  </si>
  <si>
    <t>月1247</t>
    <rPh sb="0" eb="1">
      <t>ツキ</t>
    </rPh>
    <phoneticPr fontId="1"/>
  </si>
  <si>
    <t>月日1247</t>
    <rPh sb="0" eb="1">
      <t>ツキ</t>
    </rPh>
    <rPh sb="1" eb="2">
      <t>ヒ</t>
    </rPh>
    <phoneticPr fontId="1"/>
  </si>
  <si>
    <t>月1248</t>
    <rPh sb="0" eb="1">
      <t>ツキ</t>
    </rPh>
    <phoneticPr fontId="1"/>
  </si>
  <si>
    <t>月日1248</t>
    <rPh sb="0" eb="1">
      <t>ツキ</t>
    </rPh>
    <rPh sb="1" eb="2">
      <t>ヒ</t>
    </rPh>
    <phoneticPr fontId="1"/>
  </si>
  <si>
    <t>月1249</t>
    <rPh sb="0" eb="1">
      <t>ツキ</t>
    </rPh>
    <phoneticPr fontId="1"/>
  </si>
  <si>
    <t>月日1249</t>
    <rPh sb="0" eb="1">
      <t>ツキ</t>
    </rPh>
    <rPh sb="1" eb="2">
      <t>ヒ</t>
    </rPh>
    <phoneticPr fontId="1"/>
  </si>
  <si>
    <t>月1250</t>
    <rPh sb="0" eb="1">
      <t>ツキ</t>
    </rPh>
    <phoneticPr fontId="1"/>
  </si>
  <si>
    <t>月日1250</t>
    <rPh sb="0" eb="1">
      <t>ツキ</t>
    </rPh>
    <rPh sb="1" eb="2">
      <t>ヒ</t>
    </rPh>
    <phoneticPr fontId="1"/>
  </si>
  <si>
    <t>月1251</t>
    <rPh sb="0" eb="1">
      <t>ツキ</t>
    </rPh>
    <phoneticPr fontId="1"/>
  </si>
  <si>
    <t>月日1251</t>
    <rPh sb="0" eb="1">
      <t>ツキ</t>
    </rPh>
    <rPh sb="1" eb="2">
      <t>ヒ</t>
    </rPh>
    <phoneticPr fontId="1"/>
  </si>
  <si>
    <t>月1252</t>
    <rPh sb="0" eb="1">
      <t>ツキ</t>
    </rPh>
    <phoneticPr fontId="1"/>
  </si>
  <si>
    <t>月日1252</t>
    <rPh sb="0" eb="1">
      <t>ツキ</t>
    </rPh>
    <rPh sb="1" eb="2">
      <t>ヒ</t>
    </rPh>
    <phoneticPr fontId="1"/>
  </si>
  <si>
    <t>月1253</t>
    <rPh sb="0" eb="1">
      <t>ツキ</t>
    </rPh>
    <phoneticPr fontId="1"/>
  </si>
  <si>
    <t>月日1253</t>
    <rPh sb="0" eb="1">
      <t>ツキ</t>
    </rPh>
    <rPh sb="1" eb="2">
      <t>ヒ</t>
    </rPh>
    <phoneticPr fontId="1"/>
  </si>
  <si>
    <t>月1254</t>
    <rPh sb="0" eb="1">
      <t>ツキ</t>
    </rPh>
    <phoneticPr fontId="1"/>
  </si>
  <si>
    <t>月日1254</t>
    <rPh sb="0" eb="1">
      <t>ツキ</t>
    </rPh>
    <rPh sb="1" eb="2">
      <t>ヒ</t>
    </rPh>
    <phoneticPr fontId="1"/>
  </si>
  <si>
    <t>月1255</t>
    <rPh sb="0" eb="1">
      <t>ツキ</t>
    </rPh>
    <phoneticPr fontId="1"/>
  </si>
  <si>
    <t>月日1255</t>
    <rPh sb="0" eb="1">
      <t>ツキ</t>
    </rPh>
    <rPh sb="1" eb="2">
      <t>ヒ</t>
    </rPh>
    <phoneticPr fontId="1"/>
  </si>
  <si>
    <t>月1256</t>
    <rPh sb="0" eb="1">
      <t>ツキ</t>
    </rPh>
    <phoneticPr fontId="1"/>
  </si>
  <si>
    <t>月日1256</t>
    <rPh sb="0" eb="1">
      <t>ツキ</t>
    </rPh>
    <rPh sb="1" eb="2">
      <t>ヒ</t>
    </rPh>
    <phoneticPr fontId="1"/>
  </si>
  <si>
    <t>月1257</t>
    <rPh sb="0" eb="1">
      <t>ツキ</t>
    </rPh>
    <phoneticPr fontId="1"/>
  </si>
  <si>
    <t>月日1257</t>
    <rPh sb="0" eb="1">
      <t>ツキ</t>
    </rPh>
    <rPh sb="1" eb="2">
      <t>ヒ</t>
    </rPh>
    <phoneticPr fontId="1"/>
  </si>
  <si>
    <t>月1258</t>
    <rPh sb="0" eb="1">
      <t>ツキ</t>
    </rPh>
    <phoneticPr fontId="1"/>
  </si>
  <si>
    <t>月日1258</t>
    <rPh sb="0" eb="1">
      <t>ツキ</t>
    </rPh>
    <rPh sb="1" eb="2">
      <t>ヒ</t>
    </rPh>
    <phoneticPr fontId="1"/>
  </si>
  <si>
    <t>月1259</t>
    <rPh sb="0" eb="1">
      <t>ツキ</t>
    </rPh>
    <phoneticPr fontId="1"/>
  </si>
  <si>
    <t>月日1259</t>
    <rPh sb="0" eb="1">
      <t>ツキ</t>
    </rPh>
    <rPh sb="1" eb="2">
      <t>ヒ</t>
    </rPh>
    <phoneticPr fontId="1"/>
  </si>
  <si>
    <t>月1260</t>
    <rPh sb="0" eb="1">
      <t>ツキ</t>
    </rPh>
    <phoneticPr fontId="1"/>
  </si>
  <si>
    <t>月日1260</t>
    <rPh sb="0" eb="1">
      <t>ツキ</t>
    </rPh>
    <rPh sb="1" eb="2">
      <t>ヒ</t>
    </rPh>
    <phoneticPr fontId="1"/>
  </si>
  <si>
    <t>月1261</t>
    <rPh sb="0" eb="1">
      <t>ツキ</t>
    </rPh>
    <phoneticPr fontId="1"/>
  </si>
  <si>
    <t>月日1261</t>
    <rPh sb="0" eb="1">
      <t>ツキ</t>
    </rPh>
    <rPh sb="1" eb="2">
      <t>ヒ</t>
    </rPh>
    <phoneticPr fontId="1"/>
  </si>
  <si>
    <t>月1262</t>
    <rPh sb="0" eb="1">
      <t>ツキ</t>
    </rPh>
    <phoneticPr fontId="1"/>
  </si>
  <si>
    <t>月日1262</t>
    <rPh sb="0" eb="1">
      <t>ツキ</t>
    </rPh>
    <rPh sb="1" eb="2">
      <t>ヒ</t>
    </rPh>
    <phoneticPr fontId="1"/>
  </si>
  <si>
    <t>月1263</t>
    <rPh sb="0" eb="1">
      <t>ツキ</t>
    </rPh>
    <phoneticPr fontId="1"/>
  </si>
  <si>
    <t>月日1263</t>
    <rPh sb="0" eb="1">
      <t>ツキ</t>
    </rPh>
    <rPh sb="1" eb="2">
      <t>ヒ</t>
    </rPh>
    <phoneticPr fontId="1"/>
  </si>
  <si>
    <t>月1264</t>
    <rPh sb="0" eb="1">
      <t>ツキ</t>
    </rPh>
    <phoneticPr fontId="1"/>
  </si>
  <si>
    <t>月日1264</t>
    <rPh sb="0" eb="1">
      <t>ツキ</t>
    </rPh>
    <rPh sb="1" eb="2">
      <t>ヒ</t>
    </rPh>
    <phoneticPr fontId="1"/>
  </si>
  <si>
    <t>月1265</t>
    <rPh sb="0" eb="1">
      <t>ツキ</t>
    </rPh>
    <phoneticPr fontId="1"/>
  </si>
  <si>
    <t>月日1265</t>
    <rPh sb="0" eb="1">
      <t>ツキ</t>
    </rPh>
    <rPh sb="1" eb="2">
      <t>ヒ</t>
    </rPh>
    <phoneticPr fontId="1"/>
  </si>
  <si>
    <t>月1266</t>
    <rPh sb="0" eb="1">
      <t>ツキ</t>
    </rPh>
    <phoneticPr fontId="1"/>
  </si>
  <si>
    <t>月日1266</t>
    <rPh sb="0" eb="1">
      <t>ツキ</t>
    </rPh>
    <rPh sb="1" eb="2">
      <t>ヒ</t>
    </rPh>
    <phoneticPr fontId="1"/>
  </si>
  <si>
    <t>月1267</t>
    <rPh sb="0" eb="1">
      <t>ツキ</t>
    </rPh>
    <phoneticPr fontId="1"/>
  </si>
  <si>
    <t>月日1267</t>
    <rPh sb="0" eb="1">
      <t>ツキ</t>
    </rPh>
    <rPh sb="1" eb="2">
      <t>ヒ</t>
    </rPh>
    <phoneticPr fontId="1"/>
  </si>
  <si>
    <t>月1268</t>
    <rPh sb="0" eb="1">
      <t>ツキ</t>
    </rPh>
    <phoneticPr fontId="1"/>
  </si>
  <si>
    <t>月日1268</t>
    <rPh sb="0" eb="1">
      <t>ツキ</t>
    </rPh>
    <rPh sb="1" eb="2">
      <t>ヒ</t>
    </rPh>
    <phoneticPr fontId="1"/>
  </si>
  <si>
    <t>月1269</t>
    <rPh sb="0" eb="1">
      <t>ツキ</t>
    </rPh>
    <phoneticPr fontId="1"/>
  </si>
  <si>
    <t>月日1269</t>
    <rPh sb="0" eb="1">
      <t>ツキ</t>
    </rPh>
    <rPh sb="1" eb="2">
      <t>ヒ</t>
    </rPh>
    <phoneticPr fontId="1"/>
  </si>
  <si>
    <t>月1270</t>
    <rPh sb="0" eb="1">
      <t>ツキ</t>
    </rPh>
    <phoneticPr fontId="1"/>
  </si>
  <si>
    <t>月日1270</t>
    <rPh sb="0" eb="1">
      <t>ツキ</t>
    </rPh>
    <rPh sb="1" eb="2">
      <t>ヒ</t>
    </rPh>
    <phoneticPr fontId="1"/>
  </si>
  <si>
    <t>月1271</t>
    <rPh sb="0" eb="1">
      <t>ツキ</t>
    </rPh>
    <phoneticPr fontId="1"/>
  </si>
  <si>
    <t>月日1271</t>
    <rPh sb="0" eb="1">
      <t>ツキ</t>
    </rPh>
    <rPh sb="1" eb="2">
      <t>ヒ</t>
    </rPh>
    <phoneticPr fontId="1"/>
  </si>
  <si>
    <t>月1272</t>
    <rPh sb="0" eb="1">
      <t>ツキ</t>
    </rPh>
    <phoneticPr fontId="1"/>
  </si>
  <si>
    <t>月日1272</t>
    <rPh sb="0" eb="1">
      <t>ツキ</t>
    </rPh>
    <rPh sb="1" eb="2">
      <t>ヒ</t>
    </rPh>
    <phoneticPr fontId="1"/>
  </si>
  <si>
    <t>月1273</t>
    <rPh sb="0" eb="1">
      <t>ツキ</t>
    </rPh>
    <phoneticPr fontId="1"/>
  </si>
  <si>
    <t>月日1273</t>
    <rPh sb="0" eb="1">
      <t>ツキ</t>
    </rPh>
    <rPh sb="1" eb="2">
      <t>ヒ</t>
    </rPh>
    <phoneticPr fontId="1"/>
  </si>
  <si>
    <t>月1274</t>
    <rPh sb="0" eb="1">
      <t>ツキ</t>
    </rPh>
    <phoneticPr fontId="1"/>
  </si>
  <si>
    <t>月日1274</t>
    <rPh sb="0" eb="1">
      <t>ツキ</t>
    </rPh>
    <rPh sb="1" eb="2">
      <t>ヒ</t>
    </rPh>
    <phoneticPr fontId="1"/>
  </si>
  <si>
    <t>月1275</t>
    <rPh sb="0" eb="1">
      <t>ツキ</t>
    </rPh>
    <phoneticPr fontId="1"/>
  </si>
  <si>
    <t>月日1275</t>
    <rPh sb="0" eb="1">
      <t>ツキ</t>
    </rPh>
    <rPh sb="1" eb="2">
      <t>ヒ</t>
    </rPh>
    <phoneticPr fontId="1"/>
  </si>
  <si>
    <t>月1276</t>
    <rPh sb="0" eb="1">
      <t>ツキ</t>
    </rPh>
    <phoneticPr fontId="1"/>
  </si>
  <si>
    <t>月日1276</t>
    <rPh sb="0" eb="1">
      <t>ツキ</t>
    </rPh>
    <rPh sb="1" eb="2">
      <t>ヒ</t>
    </rPh>
    <phoneticPr fontId="1"/>
  </si>
  <si>
    <t>月1277</t>
    <rPh sb="0" eb="1">
      <t>ツキ</t>
    </rPh>
    <phoneticPr fontId="1"/>
  </si>
  <si>
    <t>月日1277</t>
    <rPh sb="0" eb="1">
      <t>ツキ</t>
    </rPh>
    <rPh sb="1" eb="2">
      <t>ヒ</t>
    </rPh>
    <phoneticPr fontId="1"/>
  </si>
  <si>
    <t>月1278</t>
    <rPh sb="0" eb="1">
      <t>ツキ</t>
    </rPh>
    <phoneticPr fontId="1"/>
  </si>
  <si>
    <t>月日1278</t>
    <rPh sb="0" eb="1">
      <t>ツキ</t>
    </rPh>
    <rPh sb="1" eb="2">
      <t>ヒ</t>
    </rPh>
    <phoneticPr fontId="1"/>
  </si>
  <si>
    <t>月1279</t>
    <rPh sb="0" eb="1">
      <t>ツキ</t>
    </rPh>
    <phoneticPr fontId="1"/>
  </si>
  <si>
    <t>月日1279</t>
    <rPh sb="0" eb="1">
      <t>ツキ</t>
    </rPh>
    <rPh sb="1" eb="2">
      <t>ヒ</t>
    </rPh>
    <phoneticPr fontId="1"/>
  </si>
  <si>
    <t>月1280</t>
    <rPh sb="0" eb="1">
      <t>ツキ</t>
    </rPh>
    <phoneticPr fontId="1"/>
  </si>
  <si>
    <t>月日1280</t>
    <rPh sb="0" eb="1">
      <t>ツキ</t>
    </rPh>
    <rPh sb="1" eb="2">
      <t>ヒ</t>
    </rPh>
    <phoneticPr fontId="1"/>
  </si>
  <si>
    <t>月1281</t>
    <rPh sb="0" eb="1">
      <t>ツキ</t>
    </rPh>
    <phoneticPr fontId="1"/>
  </si>
  <si>
    <t>月日1281</t>
    <rPh sb="0" eb="1">
      <t>ツキ</t>
    </rPh>
    <rPh sb="1" eb="2">
      <t>ヒ</t>
    </rPh>
    <phoneticPr fontId="1"/>
  </si>
  <si>
    <t>月1282</t>
    <rPh sb="0" eb="1">
      <t>ツキ</t>
    </rPh>
    <phoneticPr fontId="1"/>
  </si>
  <si>
    <t>月日1282</t>
    <rPh sb="0" eb="1">
      <t>ツキ</t>
    </rPh>
    <rPh sb="1" eb="2">
      <t>ヒ</t>
    </rPh>
    <phoneticPr fontId="1"/>
  </si>
  <si>
    <t>月1283</t>
    <rPh sb="0" eb="1">
      <t>ツキ</t>
    </rPh>
    <phoneticPr fontId="1"/>
  </si>
  <si>
    <t>月日1283</t>
    <rPh sb="0" eb="1">
      <t>ツキ</t>
    </rPh>
    <rPh sb="1" eb="2">
      <t>ヒ</t>
    </rPh>
    <phoneticPr fontId="1"/>
  </si>
  <si>
    <t>月1284</t>
    <rPh sb="0" eb="1">
      <t>ツキ</t>
    </rPh>
    <phoneticPr fontId="1"/>
  </si>
  <si>
    <t>月日1284</t>
    <rPh sb="0" eb="1">
      <t>ツキ</t>
    </rPh>
    <rPh sb="1" eb="2">
      <t>ヒ</t>
    </rPh>
    <phoneticPr fontId="1"/>
  </si>
  <si>
    <t>月1285</t>
    <rPh sb="0" eb="1">
      <t>ツキ</t>
    </rPh>
    <phoneticPr fontId="1"/>
  </si>
  <si>
    <t>月日1285</t>
    <rPh sb="0" eb="1">
      <t>ツキ</t>
    </rPh>
    <rPh sb="1" eb="2">
      <t>ヒ</t>
    </rPh>
    <phoneticPr fontId="1"/>
  </si>
  <si>
    <t>月1286</t>
    <rPh sb="0" eb="1">
      <t>ツキ</t>
    </rPh>
    <phoneticPr fontId="1"/>
  </si>
  <si>
    <t>月日1286</t>
    <rPh sb="0" eb="1">
      <t>ツキ</t>
    </rPh>
    <rPh sb="1" eb="2">
      <t>ヒ</t>
    </rPh>
    <phoneticPr fontId="1"/>
  </si>
  <si>
    <t>月1287</t>
    <rPh sb="0" eb="1">
      <t>ツキ</t>
    </rPh>
    <phoneticPr fontId="1"/>
  </si>
  <si>
    <t>月日1287</t>
    <rPh sb="0" eb="1">
      <t>ツキ</t>
    </rPh>
    <rPh sb="1" eb="2">
      <t>ヒ</t>
    </rPh>
    <phoneticPr fontId="1"/>
  </si>
  <si>
    <t>月1288</t>
    <rPh sb="0" eb="1">
      <t>ツキ</t>
    </rPh>
    <phoneticPr fontId="1"/>
  </si>
  <si>
    <t>月日1288</t>
    <rPh sb="0" eb="1">
      <t>ツキ</t>
    </rPh>
    <rPh sb="1" eb="2">
      <t>ヒ</t>
    </rPh>
    <phoneticPr fontId="1"/>
  </si>
  <si>
    <t>月1289</t>
    <rPh sb="0" eb="1">
      <t>ツキ</t>
    </rPh>
    <phoneticPr fontId="1"/>
  </si>
  <si>
    <t>月日1289</t>
    <rPh sb="0" eb="1">
      <t>ツキ</t>
    </rPh>
    <rPh sb="1" eb="2">
      <t>ヒ</t>
    </rPh>
    <phoneticPr fontId="1"/>
  </si>
  <si>
    <t>月1290</t>
    <rPh sb="0" eb="1">
      <t>ツキ</t>
    </rPh>
    <phoneticPr fontId="1"/>
  </si>
  <si>
    <t>月日1290</t>
    <rPh sb="0" eb="1">
      <t>ツキ</t>
    </rPh>
    <rPh sb="1" eb="2">
      <t>ヒ</t>
    </rPh>
    <phoneticPr fontId="1"/>
  </si>
  <si>
    <t>月1291</t>
    <rPh sb="0" eb="1">
      <t>ツキ</t>
    </rPh>
    <phoneticPr fontId="1"/>
  </si>
  <si>
    <t>月日1291</t>
    <rPh sb="0" eb="1">
      <t>ツキ</t>
    </rPh>
    <rPh sb="1" eb="2">
      <t>ヒ</t>
    </rPh>
    <phoneticPr fontId="1"/>
  </si>
  <si>
    <t>月1292</t>
    <rPh sb="0" eb="1">
      <t>ツキ</t>
    </rPh>
    <phoneticPr fontId="1"/>
  </si>
  <si>
    <t>月日1292</t>
    <rPh sb="0" eb="1">
      <t>ツキ</t>
    </rPh>
    <rPh sb="1" eb="2">
      <t>ヒ</t>
    </rPh>
    <phoneticPr fontId="1"/>
  </si>
  <si>
    <t>月1293</t>
    <rPh sb="0" eb="1">
      <t>ツキ</t>
    </rPh>
    <phoneticPr fontId="1"/>
  </si>
  <si>
    <t>月日1293</t>
    <rPh sb="0" eb="1">
      <t>ツキ</t>
    </rPh>
    <rPh sb="1" eb="2">
      <t>ヒ</t>
    </rPh>
    <phoneticPr fontId="1"/>
  </si>
  <si>
    <t>月1294</t>
    <rPh sb="0" eb="1">
      <t>ツキ</t>
    </rPh>
    <phoneticPr fontId="1"/>
  </si>
  <si>
    <t>月日1294</t>
    <rPh sb="0" eb="1">
      <t>ツキ</t>
    </rPh>
    <rPh sb="1" eb="2">
      <t>ヒ</t>
    </rPh>
    <phoneticPr fontId="1"/>
  </si>
  <si>
    <t>月1295</t>
    <rPh sb="0" eb="1">
      <t>ツキ</t>
    </rPh>
    <phoneticPr fontId="1"/>
  </si>
  <si>
    <t>月日1295</t>
    <rPh sb="0" eb="1">
      <t>ツキ</t>
    </rPh>
    <rPh sb="1" eb="2">
      <t>ヒ</t>
    </rPh>
    <phoneticPr fontId="1"/>
  </si>
  <si>
    <t>月1296</t>
    <rPh sb="0" eb="1">
      <t>ツキ</t>
    </rPh>
    <phoneticPr fontId="1"/>
  </si>
  <si>
    <t>月日1296</t>
    <rPh sb="0" eb="1">
      <t>ツキ</t>
    </rPh>
    <rPh sb="1" eb="2">
      <t>ヒ</t>
    </rPh>
    <phoneticPr fontId="1"/>
  </si>
  <si>
    <t>月1297</t>
    <rPh sb="0" eb="1">
      <t>ツキ</t>
    </rPh>
    <phoneticPr fontId="1"/>
  </si>
  <si>
    <t>月日1297</t>
    <rPh sb="0" eb="1">
      <t>ツキ</t>
    </rPh>
    <rPh sb="1" eb="2">
      <t>ヒ</t>
    </rPh>
    <phoneticPr fontId="1"/>
  </si>
  <si>
    <t>月1298</t>
    <rPh sb="0" eb="1">
      <t>ツキ</t>
    </rPh>
    <phoneticPr fontId="1"/>
  </si>
  <si>
    <t>月日1298</t>
    <rPh sb="0" eb="1">
      <t>ツキ</t>
    </rPh>
    <rPh sb="1" eb="2">
      <t>ヒ</t>
    </rPh>
    <phoneticPr fontId="1"/>
  </si>
  <si>
    <t>月1299</t>
    <rPh sb="0" eb="1">
      <t>ツキ</t>
    </rPh>
    <phoneticPr fontId="1"/>
  </si>
  <si>
    <t>月日1299</t>
    <rPh sb="0" eb="1">
      <t>ツキ</t>
    </rPh>
    <rPh sb="1" eb="2">
      <t>ヒ</t>
    </rPh>
    <phoneticPr fontId="1"/>
  </si>
  <si>
    <t>月1300</t>
    <rPh sb="0" eb="1">
      <t>ツキ</t>
    </rPh>
    <phoneticPr fontId="1"/>
  </si>
  <si>
    <t>月日1300</t>
    <rPh sb="0" eb="1">
      <t>ツキ</t>
    </rPh>
    <rPh sb="1" eb="2">
      <t>ヒ</t>
    </rPh>
    <phoneticPr fontId="1"/>
  </si>
  <si>
    <t>月1301</t>
    <rPh sb="0" eb="1">
      <t>ツキ</t>
    </rPh>
    <phoneticPr fontId="1"/>
  </si>
  <si>
    <t>月日1301</t>
    <rPh sb="0" eb="1">
      <t>ツキ</t>
    </rPh>
    <rPh sb="1" eb="2">
      <t>ヒ</t>
    </rPh>
    <phoneticPr fontId="1"/>
  </si>
  <si>
    <t>月1302</t>
    <rPh sb="0" eb="1">
      <t>ツキ</t>
    </rPh>
    <phoneticPr fontId="1"/>
  </si>
  <si>
    <t>月日1302</t>
    <rPh sb="0" eb="1">
      <t>ツキ</t>
    </rPh>
    <rPh sb="1" eb="2">
      <t>ヒ</t>
    </rPh>
    <phoneticPr fontId="1"/>
  </si>
  <si>
    <t>月1303</t>
    <rPh sb="0" eb="1">
      <t>ツキ</t>
    </rPh>
    <phoneticPr fontId="1"/>
  </si>
  <si>
    <t>月日1303</t>
    <rPh sb="0" eb="1">
      <t>ツキ</t>
    </rPh>
    <rPh sb="1" eb="2">
      <t>ヒ</t>
    </rPh>
    <phoneticPr fontId="1"/>
  </si>
  <si>
    <t>月1304</t>
    <rPh sb="0" eb="1">
      <t>ツキ</t>
    </rPh>
    <phoneticPr fontId="1"/>
  </si>
  <si>
    <t>月日1304</t>
    <rPh sb="0" eb="1">
      <t>ツキ</t>
    </rPh>
    <rPh sb="1" eb="2">
      <t>ヒ</t>
    </rPh>
    <phoneticPr fontId="1"/>
  </si>
  <si>
    <t>月1305</t>
    <rPh sb="0" eb="1">
      <t>ツキ</t>
    </rPh>
    <phoneticPr fontId="1"/>
  </si>
  <si>
    <t>月日1305</t>
    <rPh sb="0" eb="1">
      <t>ツキ</t>
    </rPh>
    <rPh sb="1" eb="2">
      <t>ヒ</t>
    </rPh>
    <phoneticPr fontId="1"/>
  </si>
  <si>
    <t>月1306</t>
    <rPh sb="0" eb="1">
      <t>ツキ</t>
    </rPh>
    <phoneticPr fontId="1"/>
  </si>
  <si>
    <t>月日1306</t>
    <rPh sb="0" eb="1">
      <t>ツキ</t>
    </rPh>
    <rPh sb="1" eb="2">
      <t>ヒ</t>
    </rPh>
    <phoneticPr fontId="1"/>
  </si>
  <si>
    <t>月1307</t>
    <rPh sb="0" eb="1">
      <t>ツキ</t>
    </rPh>
    <phoneticPr fontId="1"/>
  </si>
  <si>
    <t>月日1307</t>
    <rPh sb="0" eb="1">
      <t>ツキ</t>
    </rPh>
    <rPh sb="1" eb="2">
      <t>ヒ</t>
    </rPh>
    <phoneticPr fontId="1"/>
  </si>
  <si>
    <t>月1308</t>
    <rPh sb="0" eb="1">
      <t>ツキ</t>
    </rPh>
    <phoneticPr fontId="1"/>
  </si>
  <si>
    <t>月日1308</t>
    <rPh sb="0" eb="1">
      <t>ツキ</t>
    </rPh>
    <rPh sb="1" eb="2">
      <t>ヒ</t>
    </rPh>
    <phoneticPr fontId="1"/>
  </si>
  <si>
    <t>月1309</t>
    <rPh sb="0" eb="1">
      <t>ツキ</t>
    </rPh>
    <phoneticPr fontId="1"/>
  </si>
  <si>
    <t>月日1309</t>
    <rPh sb="0" eb="1">
      <t>ツキ</t>
    </rPh>
    <rPh sb="1" eb="2">
      <t>ヒ</t>
    </rPh>
    <phoneticPr fontId="1"/>
  </si>
  <si>
    <t>月1310</t>
    <rPh sb="0" eb="1">
      <t>ツキ</t>
    </rPh>
    <phoneticPr fontId="1"/>
  </si>
  <si>
    <t>月日1310</t>
    <rPh sb="0" eb="1">
      <t>ツキ</t>
    </rPh>
    <rPh sb="1" eb="2">
      <t>ヒ</t>
    </rPh>
    <phoneticPr fontId="1"/>
  </si>
  <si>
    <t>月1311</t>
    <rPh sb="0" eb="1">
      <t>ツキ</t>
    </rPh>
    <phoneticPr fontId="1"/>
  </si>
  <si>
    <t>月日1311</t>
    <rPh sb="0" eb="1">
      <t>ツキ</t>
    </rPh>
    <rPh sb="1" eb="2">
      <t>ヒ</t>
    </rPh>
    <phoneticPr fontId="1"/>
  </si>
  <si>
    <t>月1312</t>
    <rPh sb="0" eb="1">
      <t>ツキ</t>
    </rPh>
    <phoneticPr fontId="1"/>
  </si>
  <si>
    <t>月日1312</t>
    <rPh sb="0" eb="1">
      <t>ツキ</t>
    </rPh>
    <rPh sb="1" eb="2">
      <t>ヒ</t>
    </rPh>
    <phoneticPr fontId="1"/>
  </si>
  <si>
    <t>月1313</t>
    <rPh sb="0" eb="1">
      <t>ツキ</t>
    </rPh>
    <phoneticPr fontId="1"/>
  </si>
  <si>
    <t>月日1313</t>
    <rPh sb="0" eb="1">
      <t>ツキ</t>
    </rPh>
    <rPh sb="1" eb="2">
      <t>ヒ</t>
    </rPh>
    <phoneticPr fontId="1"/>
  </si>
  <si>
    <t>月1314</t>
    <rPh sb="0" eb="1">
      <t>ツキ</t>
    </rPh>
    <phoneticPr fontId="1"/>
  </si>
  <si>
    <t>月日1314</t>
    <rPh sb="0" eb="1">
      <t>ツキ</t>
    </rPh>
    <rPh sb="1" eb="2">
      <t>ヒ</t>
    </rPh>
    <phoneticPr fontId="1"/>
  </si>
  <si>
    <t>月1315</t>
    <rPh sb="0" eb="1">
      <t>ツキ</t>
    </rPh>
    <phoneticPr fontId="1"/>
  </si>
  <si>
    <t>月日1315</t>
    <rPh sb="0" eb="1">
      <t>ツキ</t>
    </rPh>
    <rPh sb="1" eb="2">
      <t>ヒ</t>
    </rPh>
    <phoneticPr fontId="1"/>
  </si>
  <si>
    <t>月1316</t>
    <rPh sb="0" eb="1">
      <t>ツキ</t>
    </rPh>
    <phoneticPr fontId="1"/>
  </si>
  <si>
    <t>月日1316</t>
    <rPh sb="0" eb="1">
      <t>ツキ</t>
    </rPh>
    <rPh sb="1" eb="2">
      <t>ヒ</t>
    </rPh>
    <phoneticPr fontId="1"/>
  </si>
  <si>
    <t>月1317</t>
    <rPh sb="0" eb="1">
      <t>ツキ</t>
    </rPh>
    <phoneticPr fontId="1"/>
  </si>
  <si>
    <t>月日1317</t>
    <rPh sb="0" eb="1">
      <t>ツキ</t>
    </rPh>
    <rPh sb="1" eb="2">
      <t>ヒ</t>
    </rPh>
    <phoneticPr fontId="1"/>
  </si>
  <si>
    <t>月1318</t>
    <rPh sb="0" eb="1">
      <t>ツキ</t>
    </rPh>
    <phoneticPr fontId="1"/>
  </si>
  <si>
    <t>月日1318</t>
    <rPh sb="0" eb="1">
      <t>ツキ</t>
    </rPh>
    <rPh sb="1" eb="2">
      <t>ヒ</t>
    </rPh>
    <phoneticPr fontId="1"/>
  </si>
  <si>
    <t>月1319</t>
    <rPh sb="0" eb="1">
      <t>ツキ</t>
    </rPh>
    <phoneticPr fontId="1"/>
  </si>
  <si>
    <t>月日1319</t>
    <rPh sb="0" eb="1">
      <t>ツキ</t>
    </rPh>
    <rPh sb="1" eb="2">
      <t>ヒ</t>
    </rPh>
    <phoneticPr fontId="1"/>
  </si>
  <si>
    <t>月1320</t>
    <rPh sb="0" eb="1">
      <t>ツキ</t>
    </rPh>
    <phoneticPr fontId="1"/>
  </si>
  <si>
    <t>月日1320</t>
    <rPh sb="0" eb="1">
      <t>ツキ</t>
    </rPh>
    <rPh sb="1" eb="2">
      <t>ヒ</t>
    </rPh>
    <phoneticPr fontId="1"/>
  </si>
  <si>
    <t>月1321</t>
    <rPh sb="0" eb="1">
      <t>ツキ</t>
    </rPh>
    <phoneticPr fontId="1"/>
  </si>
  <si>
    <t>月日1321</t>
    <rPh sb="0" eb="1">
      <t>ツキ</t>
    </rPh>
    <rPh sb="1" eb="2">
      <t>ヒ</t>
    </rPh>
    <phoneticPr fontId="1"/>
  </si>
  <si>
    <t>月1322</t>
    <rPh sb="0" eb="1">
      <t>ツキ</t>
    </rPh>
    <phoneticPr fontId="1"/>
  </si>
  <si>
    <t>月日1322</t>
    <rPh sb="0" eb="1">
      <t>ツキ</t>
    </rPh>
    <rPh sb="1" eb="2">
      <t>ヒ</t>
    </rPh>
    <phoneticPr fontId="1"/>
  </si>
  <si>
    <t>月1323</t>
    <rPh sb="0" eb="1">
      <t>ツキ</t>
    </rPh>
    <phoneticPr fontId="1"/>
  </si>
  <si>
    <t>月日1323</t>
    <rPh sb="0" eb="1">
      <t>ツキ</t>
    </rPh>
    <rPh sb="1" eb="2">
      <t>ヒ</t>
    </rPh>
    <phoneticPr fontId="1"/>
  </si>
  <si>
    <t>月1324</t>
    <rPh sb="0" eb="1">
      <t>ツキ</t>
    </rPh>
    <phoneticPr fontId="1"/>
  </si>
  <si>
    <t>月日1324</t>
    <rPh sb="0" eb="1">
      <t>ツキ</t>
    </rPh>
    <rPh sb="1" eb="2">
      <t>ヒ</t>
    </rPh>
    <phoneticPr fontId="1"/>
  </si>
  <si>
    <t>月1325</t>
    <rPh sb="0" eb="1">
      <t>ツキ</t>
    </rPh>
    <phoneticPr fontId="1"/>
  </si>
  <si>
    <t>月日1325</t>
    <rPh sb="0" eb="1">
      <t>ツキ</t>
    </rPh>
    <rPh sb="1" eb="2">
      <t>ヒ</t>
    </rPh>
    <phoneticPr fontId="1"/>
  </si>
  <si>
    <t>月1326</t>
    <rPh sb="0" eb="1">
      <t>ツキ</t>
    </rPh>
    <phoneticPr fontId="1"/>
  </si>
  <si>
    <t>月日1326</t>
    <rPh sb="0" eb="1">
      <t>ツキ</t>
    </rPh>
    <rPh sb="1" eb="2">
      <t>ヒ</t>
    </rPh>
    <phoneticPr fontId="1"/>
  </si>
  <si>
    <t>月1327</t>
    <rPh sb="0" eb="1">
      <t>ツキ</t>
    </rPh>
    <phoneticPr fontId="1"/>
  </si>
  <si>
    <t>月日1327</t>
    <rPh sb="0" eb="1">
      <t>ツキ</t>
    </rPh>
    <rPh sb="1" eb="2">
      <t>ヒ</t>
    </rPh>
    <phoneticPr fontId="1"/>
  </si>
  <si>
    <t>月1328</t>
    <rPh sb="0" eb="1">
      <t>ツキ</t>
    </rPh>
    <phoneticPr fontId="1"/>
  </si>
  <si>
    <t>月日1328</t>
    <rPh sb="0" eb="1">
      <t>ツキ</t>
    </rPh>
    <rPh sb="1" eb="2">
      <t>ヒ</t>
    </rPh>
    <phoneticPr fontId="1"/>
  </si>
  <si>
    <t>月1329</t>
    <rPh sb="0" eb="1">
      <t>ツキ</t>
    </rPh>
    <phoneticPr fontId="1"/>
  </si>
  <si>
    <t>月日1329</t>
    <rPh sb="0" eb="1">
      <t>ツキ</t>
    </rPh>
    <rPh sb="1" eb="2">
      <t>ヒ</t>
    </rPh>
    <phoneticPr fontId="1"/>
  </si>
  <si>
    <t>月1330</t>
    <rPh sb="0" eb="1">
      <t>ツキ</t>
    </rPh>
    <phoneticPr fontId="1"/>
  </si>
  <si>
    <t>月日1330</t>
    <rPh sb="0" eb="1">
      <t>ツキ</t>
    </rPh>
    <rPh sb="1" eb="2">
      <t>ヒ</t>
    </rPh>
    <phoneticPr fontId="1"/>
  </si>
  <si>
    <t>月1331</t>
    <rPh sb="0" eb="1">
      <t>ツキ</t>
    </rPh>
    <phoneticPr fontId="1"/>
  </si>
  <si>
    <t>月日1331</t>
    <rPh sb="0" eb="1">
      <t>ツキ</t>
    </rPh>
    <rPh sb="1" eb="2">
      <t>ヒ</t>
    </rPh>
    <phoneticPr fontId="1"/>
  </si>
  <si>
    <t>月1332</t>
    <rPh sb="0" eb="1">
      <t>ツキ</t>
    </rPh>
    <phoneticPr fontId="1"/>
  </si>
  <si>
    <t>月日1332</t>
    <rPh sb="0" eb="1">
      <t>ツキ</t>
    </rPh>
    <rPh sb="1" eb="2">
      <t>ヒ</t>
    </rPh>
    <phoneticPr fontId="1"/>
  </si>
  <si>
    <t>月1333</t>
    <rPh sb="0" eb="1">
      <t>ツキ</t>
    </rPh>
    <phoneticPr fontId="1"/>
  </si>
  <si>
    <t>月日1333</t>
    <rPh sb="0" eb="1">
      <t>ツキ</t>
    </rPh>
    <rPh sb="1" eb="2">
      <t>ヒ</t>
    </rPh>
    <phoneticPr fontId="1"/>
  </si>
  <si>
    <t>月1334</t>
    <rPh sb="0" eb="1">
      <t>ツキ</t>
    </rPh>
    <phoneticPr fontId="1"/>
  </si>
  <si>
    <t>月日1334</t>
    <rPh sb="0" eb="1">
      <t>ツキ</t>
    </rPh>
    <rPh sb="1" eb="2">
      <t>ヒ</t>
    </rPh>
    <phoneticPr fontId="1"/>
  </si>
  <si>
    <t>月1335</t>
    <rPh sb="0" eb="1">
      <t>ツキ</t>
    </rPh>
    <phoneticPr fontId="1"/>
  </si>
  <si>
    <t>月日1335</t>
    <rPh sb="0" eb="1">
      <t>ツキ</t>
    </rPh>
    <rPh sb="1" eb="2">
      <t>ヒ</t>
    </rPh>
    <phoneticPr fontId="1"/>
  </si>
  <si>
    <t>月1336</t>
    <rPh sb="0" eb="1">
      <t>ツキ</t>
    </rPh>
    <phoneticPr fontId="1"/>
  </si>
  <si>
    <t>月日1336</t>
    <rPh sb="0" eb="1">
      <t>ツキ</t>
    </rPh>
    <rPh sb="1" eb="2">
      <t>ヒ</t>
    </rPh>
    <phoneticPr fontId="1"/>
  </si>
  <si>
    <t>月1337</t>
    <rPh sb="0" eb="1">
      <t>ツキ</t>
    </rPh>
    <phoneticPr fontId="1"/>
  </si>
  <si>
    <t>月日1337</t>
    <rPh sb="0" eb="1">
      <t>ツキ</t>
    </rPh>
    <rPh sb="1" eb="2">
      <t>ヒ</t>
    </rPh>
    <phoneticPr fontId="1"/>
  </si>
  <si>
    <t>月1338</t>
    <rPh sb="0" eb="1">
      <t>ツキ</t>
    </rPh>
    <phoneticPr fontId="1"/>
  </si>
  <si>
    <t>月日1338</t>
    <rPh sb="0" eb="1">
      <t>ツキ</t>
    </rPh>
    <rPh sb="1" eb="2">
      <t>ヒ</t>
    </rPh>
    <phoneticPr fontId="1"/>
  </si>
  <si>
    <t>月1339</t>
    <rPh sb="0" eb="1">
      <t>ツキ</t>
    </rPh>
    <phoneticPr fontId="1"/>
  </si>
  <si>
    <t>月日1339</t>
    <rPh sb="0" eb="1">
      <t>ツキ</t>
    </rPh>
    <rPh sb="1" eb="2">
      <t>ヒ</t>
    </rPh>
    <phoneticPr fontId="1"/>
  </si>
  <si>
    <t>月1340</t>
    <rPh sb="0" eb="1">
      <t>ツキ</t>
    </rPh>
    <phoneticPr fontId="1"/>
  </si>
  <si>
    <t>月日1340</t>
    <rPh sb="0" eb="1">
      <t>ツキ</t>
    </rPh>
    <rPh sb="1" eb="2">
      <t>ヒ</t>
    </rPh>
    <phoneticPr fontId="1"/>
  </si>
  <si>
    <t>月1341</t>
    <rPh sb="0" eb="1">
      <t>ツキ</t>
    </rPh>
    <phoneticPr fontId="1"/>
  </si>
  <si>
    <t>月日1341</t>
    <rPh sb="0" eb="1">
      <t>ツキ</t>
    </rPh>
    <rPh sb="1" eb="2">
      <t>ヒ</t>
    </rPh>
    <phoneticPr fontId="1"/>
  </si>
  <si>
    <t>月1342</t>
    <rPh sb="0" eb="1">
      <t>ツキ</t>
    </rPh>
    <phoneticPr fontId="1"/>
  </si>
  <si>
    <t>月日1342</t>
    <rPh sb="0" eb="1">
      <t>ツキ</t>
    </rPh>
    <rPh sb="1" eb="2">
      <t>ヒ</t>
    </rPh>
    <phoneticPr fontId="1"/>
  </si>
  <si>
    <t>月1343</t>
    <rPh sb="0" eb="1">
      <t>ツキ</t>
    </rPh>
    <phoneticPr fontId="1"/>
  </si>
  <si>
    <t>月日1343</t>
    <rPh sb="0" eb="1">
      <t>ツキ</t>
    </rPh>
    <rPh sb="1" eb="2">
      <t>ヒ</t>
    </rPh>
    <phoneticPr fontId="1"/>
  </si>
  <si>
    <t>月1344</t>
    <rPh sb="0" eb="1">
      <t>ツキ</t>
    </rPh>
    <phoneticPr fontId="1"/>
  </si>
  <si>
    <t>月日1344</t>
    <rPh sb="0" eb="1">
      <t>ツキ</t>
    </rPh>
    <rPh sb="1" eb="2">
      <t>ヒ</t>
    </rPh>
    <phoneticPr fontId="1"/>
  </si>
  <si>
    <t>月1345</t>
    <rPh sb="0" eb="1">
      <t>ツキ</t>
    </rPh>
    <phoneticPr fontId="1"/>
  </si>
  <si>
    <t>月日1345</t>
    <rPh sb="0" eb="1">
      <t>ツキ</t>
    </rPh>
    <rPh sb="1" eb="2">
      <t>ヒ</t>
    </rPh>
    <phoneticPr fontId="1"/>
  </si>
  <si>
    <t>月1346</t>
    <rPh sb="0" eb="1">
      <t>ツキ</t>
    </rPh>
    <phoneticPr fontId="1"/>
  </si>
  <si>
    <t>月日1346</t>
    <rPh sb="0" eb="1">
      <t>ツキ</t>
    </rPh>
    <rPh sb="1" eb="2">
      <t>ヒ</t>
    </rPh>
    <phoneticPr fontId="1"/>
  </si>
  <si>
    <t>月1347</t>
    <rPh sb="0" eb="1">
      <t>ツキ</t>
    </rPh>
    <phoneticPr fontId="1"/>
  </si>
  <si>
    <t>月日1347</t>
    <rPh sb="0" eb="1">
      <t>ツキ</t>
    </rPh>
    <rPh sb="1" eb="2">
      <t>ヒ</t>
    </rPh>
    <phoneticPr fontId="1"/>
  </si>
  <si>
    <t>月1348</t>
    <rPh sb="0" eb="1">
      <t>ツキ</t>
    </rPh>
    <phoneticPr fontId="1"/>
  </si>
  <si>
    <t>月日1348</t>
    <rPh sb="0" eb="1">
      <t>ツキ</t>
    </rPh>
    <rPh sb="1" eb="2">
      <t>ヒ</t>
    </rPh>
    <phoneticPr fontId="1"/>
  </si>
  <si>
    <t>月1349</t>
    <rPh sb="0" eb="1">
      <t>ツキ</t>
    </rPh>
    <phoneticPr fontId="1"/>
  </si>
  <si>
    <t>月日1349</t>
    <rPh sb="0" eb="1">
      <t>ツキ</t>
    </rPh>
    <rPh sb="1" eb="2">
      <t>ヒ</t>
    </rPh>
    <phoneticPr fontId="1"/>
  </si>
  <si>
    <t>月1350</t>
    <rPh sb="0" eb="1">
      <t>ツキ</t>
    </rPh>
    <phoneticPr fontId="1"/>
  </si>
  <si>
    <t>月日1350</t>
    <rPh sb="0" eb="1">
      <t>ツキ</t>
    </rPh>
    <rPh sb="1" eb="2">
      <t>ヒ</t>
    </rPh>
    <phoneticPr fontId="1"/>
  </si>
  <si>
    <t>月1351</t>
    <rPh sb="0" eb="1">
      <t>ツキ</t>
    </rPh>
    <phoneticPr fontId="1"/>
  </si>
  <si>
    <t>月日1351</t>
    <rPh sb="0" eb="1">
      <t>ツキ</t>
    </rPh>
    <rPh sb="1" eb="2">
      <t>ヒ</t>
    </rPh>
    <phoneticPr fontId="1"/>
  </si>
  <si>
    <t>月1352</t>
    <rPh sb="0" eb="1">
      <t>ツキ</t>
    </rPh>
    <phoneticPr fontId="1"/>
  </si>
  <si>
    <t>月日1352</t>
    <rPh sb="0" eb="1">
      <t>ツキ</t>
    </rPh>
    <rPh sb="1" eb="2">
      <t>ヒ</t>
    </rPh>
    <phoneticPr fontId="1"/>
  </si>
  <si>
    <t>月1353</t>
    <rPh sb="0" eb="1">
      <t>ツキ</t>
    </rPh>
    <phoneticPr fontId="1"/>
  </si>
  <si>
    <t>月日1353</t>
    <rPh sb="0" eb="1">
      <t>ツキ</t>
    </rPh>
    <rPh sb="1" eb="2">
      <t>ヒ</t>
    </rPh>
    <phoneticPr fontId="1"/>
  </si>
  <si>
    <t>月1354</t>
    <rPh sb="0" eb="1">
      <t>ツキ</t>
    </rPh>
    <phoneticPr fontId="1"/>
  </si>
  <si>
    <t>月日1354</t>
    <rPh sb="0" eb="1">
      <t>ツキ</t>
    </rPh>
    <rPh sb="1" eb="2">
      <t>ヒ</t>
    </rPh>
    <phoneticPr fontId="1"/>
  </si>
  <si>
    <t>月1355</t>
    <rPh sb="0" eb="1">
      <t>ツキ</t>
    </rPh>
    <phoneticPr fontId="1"/>
  </si>
  <si>
    <t>月日1355</t>
    <rPh sb="0" eb="1">
      <t>ツキ</t>
    </rPh>
    <rPh sb="1" eb="2">
      <t>ヒ</t>
    </rPh>
    <phoneticPr fontId="1"/>
  </si>
  <si>
    <t>月1356</t>
    <rPh sb="0" eb="1">
      <t>ツキ</t>
    </rPh>
    <phoneticPr fontId="1"/>
  </si>
  <si>
    <t>月日1356</t>
    <rPh sb="0" eb="1">
      <t>ツキ</t>
    </rPh>
    <rPh sb="1" eb="2">
      <t>ヒ</t>
    </rPh>
    <phoneticPr fontId="1"/>
  </si>
  <si>
    <t>月1357</t>
    <rPh sb="0" eb="1">
      <t>ツキ</t>
    </rPh>
    <phoneticPr fontId="1"/>
  </si>
  <si>
    <t>月日1357</t>
    <rPh sb="0" eb="1">
      <t>ツキ</t>
    </rPh>
    <rPh sb="1" eb="2">
      <t>ヒ</t>
    </rPh>
    <phoneticPr fontId="1"/>
  </si>
  <si>
    <t>月1358</t>
    <rPh sb="0" eb="1">
      <t>ツキ</t>
    </rPh>
    <phoneticPr fontId="1"/>
  </si>
  <si>
    <t>月日1358</t>
    <rPh sb="0" eb="1">
      <t>ツキ</t>
    </rPh>
    <rPh sb="1" eb="2">
      <t>ヒ</t>
    </rPh>
    <phoneticPr fontId="1"/>
  </si>
  <si>
    <t>月1359</t>
    <rPh sb="0" eb="1">
      <t>ツキ</t>
    </rPh>
    <phoneticPr fontId="1"/>
  </si>
  <si>
    <t>月日1359</t>
    <rPh sb="0" eb="1">
      <t>ツキ</t>
    </rPh>
    <rPh sb="1" eb="2">
      <t>ヒ</t>
    </rPh>
    <phoneticPr fontId="1"/>
  </si>
  <si>
    <t>月1360</t>
    <rPh sb="0" eb="1">
      <t>ツキ</t>
    </rPh>
    <phoneticPr fontId="1"/>
  </si>
  <si>
    <t>月日1360</t>
    <rPh sb="0" eb="1">
      <t>ツキ</t>
    </rPh>
    <rPh sb="1" eb="2">
      <t>ヒ</t>
    </rPh>
    <phoneticPr fontId="1"/>
  </si>
  <si>
    <t>月1361</t>
    <rPh sb="0" eb="1">
      <t>ツキ</t>
    </rPh>
    <phoneticPr fontId="1"/>
  </si>
  <si>
    <t>月日1361</t>
    <rPh sb="0" eb="1">
      <t>ツキ</t>
    </rPh>
    <rPh sb="1" eb="2">
      <t>ヒ</t>
    </rPh>
    <phoneticPr fontId="1"/>
  </si>
  <si>
    <t>月1362</t>
    <rPh sb="0" eb="1">
      <t>ツキ</t>
    </rPh>
    <phoneticPr fontId="1"/>
  </si>
  <si>
    <t>月日1362</t>
    <rPh sb="0" eb="1">
      <t>ツキ</t>
    </rPh>
    <rPh sb="1" eb="2">
      <t>ヒ</t>
    </rPh>
    <phoneticPr fontId="1"/>
  </si>
  <si>
    <t>月1363</t>
    <rPh sb="0" eb="1">
      <t>ツキ</t>
    </rPh>
    <phoneticPr fontId="1"/>
  </si>
  <si>
    <t>月日1363</t>
    <rPh sb="0" eb="1">
      <t>ツキ</t>
    </rPh>
    <rPh sb="1" eb="2">
      <t>ヒ</t>
    </rPh>
    <phoneticPr fontId="1"/>
  </si>
  <si>
    <t>月1364</t>
    <rPh sb="0" eb="1">
      <t>ツキ</t>
    </rPh>
    <phoneticPr fontId="1"/>
  </si>
  <si>
    <t>月日1364</t>
    <rPh sb="0" eb="1">
      <t>ツキ</t>
    </rPh>
    <rPh sb="1" eb="2">
      <t>ヒ</t>
    </rPh>
    <phoneticPr fontId="1"/>
  </si>
  <si>
    <t>月1365</t>
    <rPh sb="0" eb="1">
      <t>ツキ</t>
    </rPh>
    <phoneticPr fontId="1"/>
  </si>
  <si>
    <t>月日1365</t>
    <rPh sb="0" eb="1">
      <t>ツキ</t>
    </rPh>
    <rPh sb="1" eb="2">
      <t>ヒ</t>
    </rPh>
    <phoneticPr fontId="1"/>
  </si>
  <si>
    <t>月1366</t>
    <rPh sb="0" eb="1">
      <t>ツキ</t>
    </rPh>
    <phoneticPr fontId="1"/>
  </si>
  <si>
    <t>月日1366</t>
    <rPh sb="0" eb="1">
      <t>ツキ</t>
    </rPh>
    <rPh sb="1" eb="2">
      <t>ヒ</t>
    </rPh>
    <phoneticPr fontId="1"/>
  </si>
  <si>
    <t>月1367</t>
    <rPh sb="0" eb="1">
      <t>ツキ</t>
    </rPh>
    <phoneticPr fontId="1"/>
  </si>
  <si>
    <t>月日1367</t>
    <rPh sb="0" eb="1">
      <t>ツキ</t>
    </rPh>
    <rPh sb="1" eb="2">
      <t>ヒ</t>
    </rPh>
    <phoneticPr fontId="1"/>
  </si>
  <si>
    <t>月1368</t>
    <rPh sb="0" eb="1">
      <t>ツキ</t>
    </rPh>
    <phoneticPr fontId="1"/>
  </si>
  <si>
    <t>月日1368</t>
    <rPh sb="0" eb="1">
      <t>ツキ</t>
    </rPh>
    <rPh sb="1" eb="2">
      <t>ヒ</t>
    </rPh>
    <phoneticPr fontId="1"/>
  </si>
  <si>
    <t>月1369</t>
    <rPh sb="0" eb="1">
      <t>ツキ</t>
    </rPh>
    <phoneticPr fontId="1"/>
  </si>
  <si>
    <t>月日1369</t>
    <rPh sb="0" eb="1">
      <t>ツキ</t>
    </rPh>
    <rPh sb="1" eb="2">
      <t>ヒ</t>
    </rPh>
    <phoneticPr fontId="1"/>
  </si>
  <si>
    <t>月1370</t>
    <rPh sb="0" eb="1">
      <t>ツキ</t>
    </rPh>
    <phoneticPr fontId="1"/>
  </si>
  <si>
    <t>月日1370</t>
    <rPh sb="0" eb="1">
      <t>ツキ</t>
    </rPh>
    <rPh sb="1" eb="2">
      <t>ヒ</t>
    </rPh>
    <phoneticPr fontId="1"/>
  </si>
  <si>
    <t>月1371</t>
    <rPh sb="0" eb="1">
      <t>ツキ</t>
    </rPh>
    <phoneticPr fontId="1"/>
  </si>
  <si>
    <t>月日1371</t>
    <rPh sb="0" eb="1">
      <t>ツキ</t>
    </rPh>
    <rPh sb="1" eb="2">
      <t>ヒ</t>
    </rPh>
    <phoneticPr fontId="1"/>
  </si>
  <si>
    <t>月1372</t>
    <rPh sb="0" eb="1">
      <t>ツキ</t>
    </rPh>
    <phoneticPr fontId="1"/>
  </si>
  <si>
    <t>月日1372</t>
    <rPh sb="0" eb="1">
      <t>ツキ</t>
    </rPh>
    <rPh sb="1" eb="2">
      <t>ヒ</t>
    </rPh>
    <phoneticPr fontId="1"/>
  </si>
  <si>
    <t>月1373</t>
    <rPh sb="0" eb="1">
      <t>ツキ</t>
    </rPh>
    <phoneticPr fontId="1"/>
  </si>
  <si>
    <t>月日1373</t>
    <rPh sb="0" eb="1">
      <t>ツキ</t>
    </rPh>
    <rPh sb="1" eb="2">
      <t>ヒ</t>
    </rPh>
    <phoneticPr fontId="1"/>
  </si>
  <si>
    <t>月1374</t>
    <rPh sb="0" eb="1">
      <t>ツキ</t>
    </rPh>
    <phoneticPr fontId="1"/>
  </si>
  <si>
    <t>月日1374</t>
    <rPh sb="0" eb="1">
      <t>ツキ</t>
    </rPh>
    <rPh sb="1" eb="2">
      <t>ヒ</t>
    </rPh>
    <phoneticPr fontId="1"/>
  </si>
  <si>
    <t>月1375</t>
    <rPh sb="0" eb="1">
      <t>ツキ</t>
    </rPh>
    <phoneticPr fontId="1"/>
  </si>
  <si>
    <t>月日1375</t>
    <rPh sb="0" eb="1">
      <t>ツキ</t>
    </rPh>
    <rPh sb="1" eb="2">
      <t>ヒ</t>
    </rPh>
    <phoneticPr fontId="1"/>
  </si>
  <si>
    <t>月1376</t>
    <rPh sb="0" eb="1">
      <t>ツキ</t>
    </rPh>
    <phoneticPr fontId="1"/>
  </si>
  <si>
    <t>月日1376</t>
    <rPh sb="0" eb="1">
      <t>ツキ</t>
    </rPh>
    <rPh sb="1" eb="2">
      <t>ヒ</t>
    </rPh>
    <phoneticPr fontId="1"/>
  </si>
  <si>
    <t>月1377</t>
    <rPh sb="0" eb="1">
      <t>ツキ</t>
    </rPh>
    <phoneticPr fontId="1"/>
  </si>
  <si>
    <t>月日1377</t>
    <rPh sb="0" eb="1">
      <t>ツキ</t>
    </rPh>
    <rPh sb="1" eb="2">
      <t>ヒ</t>
    </rPh>
    <phoneticPr fontId="1"/>
  </si>
  <si>
    <t>月1378</t>
    <rPh sb="0" eb="1">
      <t>ツキ</t>
    </rPh>
    <phoneticPr fontId="1"/>
  </si>
  <si>
    <t>月日1378</t>
    <rPh sb="0" eb="1">
      <t>ツキ</t>
    </rPh>
    <rPh sb="1" eb="2">
      <t>ヒ</t>
    </rPh>
    <phoneticPr fontId="1"/>
  </si>
  <si>
    <t>月1379</t>
    <rPh sb="0" eb="1">
      <t>ツキ</t>
    </rPh>
    <phoneticPr fontId="1"/>
  </si>
  <si>
    <t>月日1379</t>
    <rPh sb="0" eb="1">
      <t>ツキ</t>
    </rPh>
    <rPh sb="1" eb="2">
      <t>ヒ</t>
    </rPh>
    <phoneticPr fontId="1"/>
  </si>
  <si>
    <t>月1380</t>
    <rPh sb="0" eb="1">
      <t>ツキ</t>
    </rPh>
    <phoneticPr fontId="1"/>
  </si>
  <si>
    <t>月日1380</t>
    <rPh sb="0" eb="1">
      <t>ツキ</t>
    </rPh>
    <rPh sb="1" eb="2">
      <t>ヒ</t>
    </rPh>
    <phoneticPr fontId="1"/>
  </si>
  <si>
    <t>月1381</t>
    <rPh sb="0" eb="1">
      <t>ツキ</t>
    </rPh>
    <phoneticPr fontId="1"/>
  </si>
  <si>
    <t>月日1381</t>
    <rPh sb="0" eb="1">
      <t>ツキ</t>
    </rPh>
    <rPh sb="1" eb="2">
      <t>ヒ</t>
    </rPh>
    <phoneticPr fontId="1"/>
  </si>
  <si>
    <t>月1382</t>
    <rPh sb="0" eb="1">
      <t>ツキ</t>
    </rPh>
    <phoneticPr fontId="1"/>
  </si>
  <si>
    <t>月日1382</t>
    <rPh sb="0" eb="1">
      <t>ツキ</t>
    </rPh>
    <rPh sb="1" eb="2">
      <t>ヒ</t>
    </rPh>
    <phoneticPr fontId="1"/>
  </si>
  <si>
    <t>月1383</t>
    <rPh sb="0" eb="1">
      <t>ツキ</t>
    </rPh>
    <phoneticPr fontId="1"/>
  </si>
  <si>
    <t>月日1383</t>
    <rPh sb="0" eb="1">
      <t>ツキ</t>
    </rPh>
    <rPh sb="1" eb="2">
      <t>ヒ</t>
    </rPh>
    <phoneticPr fontId="1"/>
  </si>
  <si>
    <t>月1384</t>
    <rPh sb="0" eb="1">
      <t>ツキ</t>
    </rPh>
    <phoneticPr fontId="1"/>
  </si>
  <si>
    <t>月日1384</t>
    <rPh sb="0" eb="1">
      <t>ツキ</t>
    </rPh>
    <rPh sb="1" eb="2">
      <t>ヒ</t>
    </rPh>
    <phoneticPr fontId="1"/>
  </si>
  <si>
    <t>月1385</t>
    <rPh sb="0" eb="1">
      <t>ツキ</t>
    </rPh>
    <phoneticPr fontId="1"/>
  </si>
  <si>
    <t>月日1385</t>
    <rPh sb="0" eb="1">
      <t>ツキ</t>
    </rPh>
    <rPh sb="1" eb="2">
      <t>ヒ</t>
    </rPh>
    <phoneticPr fontId="1"/>
  </si>
  <si>
    <t>月1386</t>
    <rPh sb="0" eb="1">
      <t>ツキ</t>
    </rPh>
    <phoneticPr fontId="1"/>
  </si>
  <si>
    <t>月日1386</t>
    <rPh sb="0" eb="1">
      <t>ツキ</t>
    </rPh>
    <rPh sb="1" eb="2">
      <t>ヒ</t>
    </rPh>
    <phoneticPr fontId="1"/>
  </si>
  <si>
    <t>月1387</t>
    <rPh sb="0" eb="1">
      <t>ツキ</t>
    </rPh>
    <phoneticPr fontId="1"/>
  </si>
  <si>
    <t>月日1387</t>
    <rPh sb="0" eb="1">
      <t>ツキ</t>
    </rPh>
    <rPh sb="1" eb="2">
      <t>ヒ</t>
    </rPh>
    <phoneticPr fontId="1"/>
  </si>
  <si>
    <t>月1388</t>
    <rPh sb="0" eb="1">
      <t>ツキ</t>
    </rPh>
    <phoneticPr fontId="1"/>
  </si>
  <si>
    <t>月日1388</t>
    <rPh sb="0" eb="1">
      <t>ツキ</t>
    </rPh>
    <rPh sb="1" eb="2">
      <t>ヒ</t>
    </rPh>
    <phoneticPr fontId="1"/>
  </si>
  <si>
    <t>月1389</t>
    <rPh sb="0" eb="1">
      <t>ツキ</t>
    </rPh>
    <phoneticPr fontId="1"/>
  </si>
  <si>
    <t>月日1389</t>
    <rPh sb="0" eb="1">
      <t>ツキ</t>
    </rPh>
    <rPh sb="1" eb="2">
      <t>ヒ</t>
    </rPh>
    <phoneticPr fontId="1"/>
  </si>
  <si>
    <t>月1390</t>
    <rPh sb="0" eb="1">
      <t>ツキ</t>
    </rPh>
    <phoneticPr fontId="1"/>
  </si>
  <si>
    <t>月日1390</t>
    <rPh sb="0" eb="1">
      <t>ツキ</t>
    </rPh>
    <rPh sb="1" eb="2">
      <t>ヒ</t>
    </rPh>
    <phoneticPr fontId="1"/>
  </si>
  <si>
    <t>月1391</t>
    <rPh sb="0" eb="1">
      <t>ツキ</t>
    </rPh>
    <phoneticPr fontId="1"/>
  </si>
  <si>
    <t>月日1391</t>
    <rPh sb="0" eb="1">
      <t>ツキ</t>
    </rPh>
    <rPh sb="1" eb="2">
      <t>ヒ</t>
    </rPh>
    <phoneticPr fontId="1"/>
  </si>
  <si>
    <t>月1392</t>
    <rPh sb="0" eb="1">
      <t>ツキ</t>
    </rPh>
    <phoneticPr fontId="1"/>
  </si>
  <si>
    <t>月日1392</t>
    <rPh sb="0" eb="1">
      <t>ツキ</t>
    </rPh>
    <rPh sb="1" eb="2">
      <t>ヒ</t>
    </rPh>
    <phoneticPr fontId="1"/>
  </si>
  <si>
    <t>月1393</t>
    <rPh sb="0" eb="1">
      <t>ツキ</t>
    </rPh>
    <phoneticPr fontId="1"/>
  </si>
  <si>
    <t>月日1393</t>
    <rPh sb="0" eb="1">
      <t>ツキ</t>
    </rPh>
    <rPh sb="1" eb="2">
      <t>ヒ</t>
    </rPh>
    <phoneticPr fontId="1"/>
  </si>
  <si>
    <t>月1394</t>
    <rPh sb="0" eb="1">
      <t>ツキ</t>
    </rPh>
    <phoneticPr fontId="1"/>
  </si>
  <si>
    <t>月日1394</t>
    <rPh sb="0" eb="1">
      <t>ツキ</t>
    </rPh>
    <rPh sb="1" eb="2">
      <t>ヒ</t>
    </rPh>
    <phoneticPr fontId="1"/>
  </si>
  <si>
    <t>月1395</t>
    <rPh sb="0" eb="1">
      <t>ツキ</t>
    </rPh>
    <phoneticPr fontId="1"/>
  </si>
  <si>
    <t>月日1395</t>
    <rPh sb="0" eb="1">
      <t>ツキ</t>
    </rPh>
    <rPh sb="1" eb="2">
      <t>ヒ</t>
    </rPh>
    <phoneticPr fontId="1"/>
  </si>
  <si>
    <t>月1396</t>
    <rPh sb="0" eb="1">
      <t>ツキ</t>
    </rPh>
    <phoneticPr fontId="1"/>
  </si>
  <si>
    <t>月日1396</t>
    <rPh sb="0" eb="1">
      <t>ツキ</t>
    </rPh>
    <rPh sb="1" eb="2">
      <t>ヒ</t>
    </rPh>
    <phoneticPr fontId="1"/>
  </si>
  <si>
    <t>月1397</t>
    <rPh sb="0" eb="1">
      <t>ツキ</t>
    </rPh>
    <phoneticPr fontId="1"/>
  </si>
  <si>
    <t>月日1397</t>
    <rPh sb="0" eb="1">
      <t>ツキ</t>
    </rPh>
    <rPh sb="1" eb="2">
      <t>ヒ</t>
    </rPh>
    <phoneticPr fontId="1"/>
  </si>
  <si>
    <t>月1398</t>
    <rPh sb="0" eb="1">
      <t>ツキ</t>
    </rPh>
    <phoneticPr fontId="1"/>
  </si>
  <si>
    <t>月日1398</t>
    <rPh sb="0" eb="1">
      <t>ツキ</t>
    </rPh>
    <rPh sb="1" eb="2">
      <t>ヒ</t>
    </rPh>
    <phoneticPr fontId="1"/>
  </si>
  <si>
    <t>月1399</t>
    <rPh sb="0" eb="1">
      <t>ツキ</t>
    </rPh>
    <phoneticPr fontId="1"/>
  </si>
  <si>
    <t>月日1399</t>
    <rPh sb="0" eb="1">
      <t>ツキ</t>
    </rPh>
    <rPh sb="1" eb="2">
      <t>ヒ</t>
    </rPh>
    <phoneticPr fontId="1"/>
  </si>
  <si>
    <t>月1400</t>
    <rPh sb="0" eb="1">
      <t>ツキ</t>
    </rPh>
    <phoneticPr fontId="1"/>
  </si>
  <si>
    <t>月日1400</t>
    <rPh sb="0" eb="1">
      <t>ツキ</t>
    </rPh>
    <rPh sb="1" eb="2">
      <t>ヒ</t>
    </rPh>
    <phoneticPr fontId="1"/>
  </si>
  <si>
    <t>月1401</t>
    <rPh sb="0" eb="1">
      <t>ツキ</t>
    </rPh>
    <phoneticPr fontId="1"/>
  </si>
  <si>
    <t>月日1401</t>
    <rPh sb="0" eb="1">
      <t>ツキ</t>
    </rPh>
    <rPh sb="1" eb="2">
      <t>ヒ</t>
    </rPh>
    <phoneticPr fontId="1"/>
  </si>
  <si>
    <t>月1402</t>
    <rPh sb="0" eb="1">
      <t>ツキ</t>
    </rPh>
    <phoneticPr fontId="1"/>
  </si>
  <si>
    <t>月日1402</t>
    <rPh sb="0" eb="1">
      <t>ツキ</t>
    </rPh>
    <rPh sb="1" eb="2">
      <t>ヒ</t>
    </rPh>
    <phoneticPr fontId="1"/>
  </si>
  <si>
    <t>月1403</t>
    <rPh sb="0" eb="1">
      <t>ツキ</t>
    </rPh>
    <phoneticPr fontId="1"/>
  </si>
  <si>
    <t>月日1403</t>
    <rPh sb="0" eb="1">
      <t>ツキ</t>
    </rPh>
    <rPh sb="1" eb="2">
      <t>ヒ</t>
    </rPh>
    <phoneticPr fontId="1"/>
  </si>
  <si>
    <t>月1404</t>
    <rPh sb="0" eb="1">
      <t>ツキ</t>
    </rPh>
    <phoneticPr fontId="1"/>
  </si>
  <si>
    <t>月日1404</t>
    <rPh sb="0" eb="1">
      <t>ツキ</t>
    </rPh>
    <rPh sb="1" eb="2">
      <t>ヒ</t>
    </rPh>
    <phoneticPr fontId="1"/>
  </si>
  <si>
    <t>月1405</t>
    <rPh sb="0" eb="1">
      <t>ツキ</t>
    </rPh>
    <phoneticPr fontId="1"/>
  </si>
  <si>
    <t>月日1405</t>
    <rPh sb="0" eb="1">
      <t>ツキ</t>
    </rPh>
    <rPh sb="1" eb="2">
      <t>ヒ</t>
    </rPh>
    <phoneticPr fontId="1"/>
  </si>
  <si>
    <t>月1406</t>
    <rPh sb="0" eb="1">
      <t>ツキ</t>
    </rPh>
    <phoneticPr fontId="1"/>
  </si>
  <si>
    <t>月日1406</t>
    <rPh sb="0" eb="1">
      <t>ツキ</t>
    </rPh>
    <rPh sb="1" eb="2">
      <t>ヒ</t>
    </rPh>
    <phoneticPr fontId="1"/>
  </si>
  <si>
    <t>月1407</t>
    <rPh sb="0" eb="1">
      <t>ツキ</t>
    </rPh>
    <phoneticPr fontId="1"/>
  </si>
  <si>
    <t>月日1407</t>
    <rPh sb="0" eb="1">
      <t>ツキ</t>
    </rPh>
    <rPh sb="1" eb="2">
      <t>ヒ</t>
    </rPh>
    <phoneticPr fontId="1"/>
  </si>
  <si>
    <t>月1408</t>
    <rPh sb="0" eb="1">
      <t>ツキ</t>
    </rPh>
    <phoneticPr fontId="1"/>
  </si>
  <si>
    <t>月日1408</t>
    <rPh sb="0" eb="1">
      <t>ツキ</t>
    </rPh>
    <rPh sb="1" eb="2">
      <t>ヒ</t>
    </rPh>
    <phoneticPr fontId="1"/>
  </si>
  <si>
    <t>月1409</t>
    <rPh sb="0" eb="1">
      <t>ツキ</t>
    </rPh>
    <phoneticPr fontId="1"/>
  </si>
  <si>
    <t>月日1409</t>
    <rPh sb="0" eb="1">
      <t>ツキ</t>
    </rPh>
    <rPh sb="1" eb="2">
      <t>ヒ</t>
    </rPh>
    <phoneticPr fontId="1"/>
  </si>
  <si>
    <t>月1410</t>
    <rPh sb="0" eb="1">
      <t>ツキ</t>
    </rPh>
    <phoneticPr fontId="1"/>
  </si>
  <si>
    <t>月日1410</t>
    <rPh sb="0" eb="1">
      <t>ツキ</t>
    </rPh>
    <rPh sb="1" eb="2">
      <t>ヒ</t>
    </rPh>
    <phoneticPr fontId="1"/>
  </si>
  <si>
    <t>月1411</t>
    <rPh sb="0" eb="1">
      <t>ツキ</t>
    </rPh>
    <phoneticPr fontId="1"/>
  </si>
  <si>
    <t>月日1411</t>
    <rPh sb="0" eb="1">
      <t>ツキ</t>
    </rPh>
    <rPh sb="1" eb="2">
      <t>ヒ</t>
    </rPh>
    <phoneticPr fontId="1"/>
  </si>
  <si>
    <t>月1412</t>
    <rPh sb="0" eb="1">
      <t>ツキ</t>
    </rPh>
    <phoneticPr fontId="1"/>
  </si>
  <si>
    <t>月日1412</t>
    <rPh sb="0" eb="1">
      <t>ツキ</t>
    </rPh>
    <rPh sb="1" eb="2">
      <t>ヒ</t>
    </rPh>
    <phoneticPr fontId="1"/>
  </si>
  <si>
    <t>月1413</t>
    <rPh sb="0" eb="1">
      <t>ツキ</t>
    </rPh>
    <phoneticPr fontId="1"/>
  </si>
  <si>
    <t>月日1413</t>
    <rPh sb="0" eb="1">
      <t>ツキ</t>
    </rPh>
    <rPh sb="1" eb="2">
      <t>ヒ</t>
    </rPh>
    <phoneticPr fontId="1"/>
  </si>
  <si>
    <t>月1414</t>
    <rPh sb="0" eb="1">
      <t>ツキ</t>
    </rPh>
    <phoneticPr fontId="1"/>
  </si>
  <si>
    <t>月日1414</t>
    <rPh sb="0" eb="1">
      <t>ツキ</t>
    </rPh>
    <rPh sb="1" eb="2">
      <t>ヒ</t>
    </rPh>
    <phoneticPr fontId="1"/>
  </si>
  <si>
    <t>月1415</t>
    <rPh sb="0" eb="1">
      <t>ツキ</t>
    </rPh>
    <phoneticPr fontId="1"/>
  </si>
  <si>
    <t>月日1415</t>
    <rPh sb="0" eb="1">
      <t>ツキ</t>
    </rPh>
    <rPh sb="1" eb="2">
      <t>ヒ</t>
    </rPh>
    <phoneticPr fontId="1"/>
  </si>
  <si>
    <t>月1416</t>
    <rPh sb="0" eb="1">
      <t>ツキ</t>
    </rPh>
    <phoneticPr fontId="1"/>
  </si>
  <si>
    <t>月日1416</t>
    <rPh sb="0" eb="1">
      <t>ツキ</t>
    </rPh>
    <rPh sb="1" eb="2">
      <t>ヒ</t>
    </rPh>
    <phoneticPr fontId="1"/>
  </si>
  <si>
    <t>月1417</t>
    <rPh sb="0" eb="1">
      <t>ツキ</t>
    </rPh>
    <phoneticPr fontId="1"/>
  </si>
  <si>
    <t>月日1417</t>
    <rPh sb="0" eb="1">
      <t>ツキ</t>
    </rPh>
    <rPh sb="1" eb="2">
      <t>ヒ</t>
    </rPh>
    <phoneticPr fontId="1"/>
  </si>
  <si>
    <t>月1418</t>
    <rPh sb="0" eb="1">
      <t>ツキ</t>
    </rPh>
    <phoneticPr fontId="1"/>
  </si>
  <si>
    <t>月日1418</t>
    <rPh sb="0" eb="1">
      <t>ツキ</t>
    </rPh>
    <rPh sb="1" eb="2">
      <t>ヒ</t>
    </rPh>
    <phoneticPr fontId="1"/>
  </si>
  <si>
    <t>月1419</t>
    <rPh sb="0" eb="1">
      <t>ツキ</t>
    </rPh>
    <phoneticPr fontId="1"/>
  </si>
  <si>
    <t>月日1419</t>
    <rPh sb="0" eb="1">
      <t>ツキ</t>
    </rPh>
    <rPh sb="1" eb="2">
      <t>ヒ</t>
    </rPh>
    <phoneticPr fontId="1"/>
  </si>
  <si>
    <t>月1420</t>
    <rPh sb="0" eb="1">
      <t>ツキ</t>
    </rPh>
    <phoneticPr fontId="1"/>
  </si>
  <si>
    <t>月日1420</t>
    <rPh sb="0" eb="1">
      <t>ツキ</t>
    </rPh>
    <rPh sb="1" eb="2">
      <t>ヒ</t>
    </rPh>
    <phoneticPr fontId="1"/>
  </si>
  <si>
    <t>月1421</t>
    <rPh sb="0" eb="1">
      <t>ツキ</t>
    </rPh>
    <phoneticPr fontId="1"/>
  </si>
  <si>
    <t>月日1421</t>
    <rPh sb="0" eb="1">
      <t>ツキ</t>
    </rPh>
    <rPh sb="1" eb="2">
      <t>ヒ</t>
    </rPh>
    <phoneticPr fontId="1"/>
  </si>
  <si>
    <t>月1422</t>
    <rPh sb="0" eb="1">
      <t>ツキ</t>
    </rPh>
    <phoneticPr fontId="1"/>
  </si>
  <si>
    <t>月日1422</t>
    <rPh sb="0" eb="1">
      <t>ツキ</t>
    </rPh>
    <rPh sb="1" eb="2">
      <t>ヒ</t>
    </rPh>
    <phoneticPr fontId="1"/>
  </si>
  <si>
    <t>月1423</t>
    <rPh sb="0" eb="1">
      <t>ツキ</t>
    </rPh>
    <phoneticPr fontId="1"/>
  </si>
  <si>
    <t>月日1423</t>
    <rPh sb="0" eb="1">
      <t>ツキ</t>
    </rPh>
    <rPh sb="1" eb="2">
      <t>ヒ</t>
    </rPh>
    <phoneticPr fontId="1"/>
  </si>
  <si>
    <t>月1424</t>
    <rPh sb="0" eb="1">
      <t>ツキ</t>
    </rPh>
    <phoneticPr fontId="1"/>
  </si>
  <si>
    <t>月日1424</t>
    <rPh sb="0" eb="1">
      <t>ツキ</t>
    </rPh>
    <rPh sb="1" eb="2">
      <t>ヒ</t>
    </rPh>
    <phoneticPr fontId="1"/>
  </si>
  <si>
    <t>月1425</t>
    <rPh sb="0" eb="1">
      <t>ツキ</t>
    </rPh>
    <phoneticPr fontId="1"/>
  </si>
  <si>
    <t>月日1425</t>
    <rPh sb="0" eb="1">
      <t>ツキ</t>
    </rPh>
    <rPh sb="1" eb="2">
      <t>ヒ</t>
    </rPh>
    <phoneticPr fontId="1"/>
  </si>
  <si>
    <t>月1426</t>
    <rPh sb="0" eb="1">
      <t>ツキ</t>
    </rPh>
    <phoneticPr fontId="1"/>
  </si>
  <si>
    <t>月日1426</t>
    <rPh sb="0" eb="1">
      <t>ツキ</t>
    </rPh>
    <rPh sb="1" eb="2">
      <t>ヒ</t>
    </rPh>
    <phoneticPr fontId="1"/>
  </si>
  <si>
    <t>月1427</t>
    <rPh sb="0" eb="1">
      <t>ツキ</t>
    </rPh>
    <phoneticPr fontId="1"/>
  </si>
  <si>
    <t>月日1427</t>
    <rPh sb="0" eb="1">
      <t>ツキ</t>
    </rPh>
    <rPh sb="1" eb="2">
      <t>ヒ</t>
    </rPh>
    <phoneticPr fontId="1"/>
  </si>
  <si>
    <t>月1428</t>
    <rPh sb="0" eb="1">
      <t>ツキ</t>
    </rPh>
    <phoneticPr fontId="1"/>
  </si>
  <si>
    <t>月日1428</t>
    <rPh sb="0" eb="1">
      <t>ツキ</t>
    </rPh>
    <rPh sb="1" eb="2">
      <t>ヒ</t>
    </rPh>
    <phoneticPr fontId="1"/>
  </si>
  <si>
    <t>月1429</t>
    <rPh sb="0" eb="1">
      <t>ツキ</t>
    </rPh>
    <phoneticPr fontId="1"/>
  </si>
  <si>
    <t>月日1429</t>
    <rPh sb="0" eb="1">
      <t>ツキ</t>
    </rPh>
    <rPh sb="1" eb="2">
      <t>ヒ</t>
    </rPh>
    <phoneticPr fontId="1"/>
  </si>
  <si>
    <t>月1430</t>
    <rPh sb="0" eb="1">
      <t>ツキ</t>
    </rPh>
    <phoneticPr fontId="1"/>
  </si>
  <si>
    <t>月日1430</t>
    <rPh sb="0" eb="1">
      <t>ツキ</t>
    </rPh>
    <rPh sb="1" eb="2">
      <t>ヒ</t>
    </rPh>
    <phoneticPr fontId="1"/>
  </si>
  <si>
    <t>月1431</t>
    <rPh sb="0" eb="1">
      <t>ツキ</t>
    </rPh>
    <phoneticPr fontId="1"/>
  </si>
  <si>
    <t>月日1431</t>
    <rPh sb="0" eb="1">
      <t>ツキ</t>
    </rPh>
    <rPh sb="1" eb="2">
      <t>ヒ</t>
    </rPh>
    <phoneticPr fontId="1"/>
  </si>
  <si>
    <t>月1432</t>
    <rPh sb="0" eb="1">
      <t>ツキ</t>
    </rPh>
    <phoneticPr fontId="1"/>
  </si>
  <si>
    <t>月日1432</t>
    <rPh sb="0" eb="1">
      <t>ツキ</t>
    </rPh>
    <rPh sb="1" eb="2">
      <t>ヒ</t>
    </rPh>
    <phoneticPr fontId="1"/>
  </si>
  <si>
    <t>月1433</t>
    <rPh sb="0" eb="1">
      <t>ツキ</t>
    </rPh>
    <phoneticPr fontId="1"/>
  </si>
  <si>
    <t>月日1433</t>
    <rPh sb="0" eb="1">
      <t>ツキ</t>
    </rPh>
    <rPh sb="1" eb="2">
      <t>ヒ</t>
    </rPh>
    <phoneticPr fontId="1"/>
  </si>
  <si>
    <t>月1434</t>
    <rPh sb="0" eb="1">
      <t>ツキ</t>
    </rPh>
    <phoneticPr fontId="1"/>
  </si>
  <si>
    <t>月日1434</t>
    <rPh sb="0" eb="1">
      <t>ツキ</t>
    </rPh>
    <rPh sb="1" eb="2">
      <t>ヒ</t>
    </rPh>
    <phoneticPr fontId="1"/>
  </si>
  <si>
    <t>月1435</t>
    <rPh sb="0" eb="1">
      <t>ツキ</t>
    </rPh>
    <phoneticPr fontId="1"/>
  </si>
  <si>
    <t>月日1435</t>
    <rPh sb="0" eb="1">
      <t>ツキ</t>
    </rPh>
    <rPh sb="1" eb="2">
      <t>ヒ</t>
    </rPh>
    <phoneticPr fontId="1"/>
  </si>
  <si>
    <t>月1436</t>
    <rPh sb="0" eb="1">
      <t>ツキ</t>
    </rPh>
    <phoneticPr fontId="1"/>
  </si>
  <si>
    <t>月日1436</t>
    <rPh sb="0" eb="1">
      <t>ツキ</t>
    </rPh>
    <rPh sb="1" eb="2">
      <t>ヒ</t>
    </rPh>
    <phoneticPr fontId="1"/>
  </si>
  <si>
    <t>月1437</t>
    <rPh sb="0" eb="1">
      <t>ツキ</t>
    </rPh>
    <phoneticPr fontId="1"/>
  </si>
  <si>
    <t>月日1437</t>
    <rPh sb="0" eb="1">
      <t>ツキ</t>
    </rPh>
    <rPh sb="1" eb="2">
      <t>ヒ</t>
    </rPh>
    <phoneticPr fontId="1"/>
  </si>
  <si>
    <t>月1438</t>
    <rPh sb="0" eb="1">
      <t>ツキ</t>
    </rPh>
    <phoneticPr fontId="1"/>
  </si>
  <si>
    <t>月日1438</t>
    <rPh sb="0" eb="1">
      <t>ツキ</t>
    </rPh>
    <rPh sb="1" eb="2">
      <t>ヒ</t>
    </rPh>
    <phoneticPr fontId="1"/>
  </si>
  <si>
    <t>月1439</t>
    <rPh sb="0" eb="1">
      <t>ツキ</t>
    </rPh>
    <phoneticPr fontId="1"/>
  </si>
  <si>
    <t>月日1439</t>
    <rPh sb="0" eb="1">
      <t>ツキ</t>
    </rPh>
    <rPh sb="1" eb="2">
      <t>ヒ</t>
    </rPh>
    <phoneticPr fontId="1"/>
  </si>
  <si>
    <t>月1440</t>
    <rPh sb="0" eb="1">
      <t>ツキ</t>
    </rPh>
    <phoneticPr fontId="1"/>
  </si>
  <si>
    <t>月日1440</t>
    <rPh sb="0" eb="1">
      <t>ツキ</t>
    </rPh>
    <rPh sb="1" eb="2">
      <t>ヒ</t>
    </rPh>
    <phoneticPr fontId="1"/>
  </si>
  <si>
    <t>月1441</t>
    <rPh sb="0" eb="1">
      <t>ツキ</t>
    </rPh>
    <phoneticPr fontId="1"/>
  </si>
  <si>
    <t>月日1441</t>
    <rPh sb="0" eb="1">
      <t>ツキ</t>
    </rPh>
    <rPh sb="1" eb="2">
      <t>ヒ</t>
    </rPh>
    <phoneticPr fontId="1"/>
  </si>
  <si>
    <t>月1442</t>
    <rPh sb="0" eb="1">
      <t>ツキ</t>
    </rPh>
    <phoneticPr fontId="1"/>
  </si>
  <si>
    <t>月日1442</t>
    <rPh sb="0" eb="1">
      <t>ツキ</t>
    </rPh>
    <rPh sb="1" eb="2">
      <t>ヒ</t>
    </rPh>
    <phoneticPr fontId="1"/>
  </si>
  <si>
    <t>月1443</t>
    <rPh sb="0" eb="1">
      <t>ツキ</t>
    </rPh>
    <phoneticPr fontId="1"/>
  </si>
  <si>
    <t>月日1443</t>
    <rPh sb="0" eb="1">
      <t>ツキ</t>
    </rPh>
    <rPh sb="1" eb="2">
      <t>ヒ</t>
    </rPh>
    <phoneticPr fontId="1"/>
  </si>
  <si>
    <t>月1444</t>
    <rPh sb="0" eb="1">
      <t>ツキ</t>
    </rPh>
    <phoneticPr fontId="1"/>
  </si>
  <si>
    <t>月日1444</t>
    <rPh sb="0" eb="1">
      <t>ツキ</t>
    </rPh>
    <rPh sb="1" eb="2">
      <t>ヒ</t>
    </rPh>
    <phoneticPr fontId="1"/>
  </si>
  <si>
    <t>月1445</t>
    <rPh sb="0" eb="1">
      <t>ツキ</t>
    </rPh>
    <phoneticPr fontId="1"/>
  </si>
  <si>
    <t>月日1445</t>
    <rPh sb="0" eb="1">
      <t>ツキ</t>
    </rPh>
    <rPh sb="1" eb="2">
      <t>ヒ</t>
    </rPh>
    <phoneticPr fontId="1"/>
  </si>
  <si>
    <t>月1446</t>
    <rPh sb="0" eb="1">
      <t>ツキ</t>
    </rPh>
    <phoneticPr fontId="1"/>
  </si>
  <si>
    <t>月日1446</t>
    <rPh sb="0" eb="1">
      <t>ツキ</t>
    </rPh>
    <rPh sb="1" eb="2">
      <t>ヒ</t>
    </rPh>
    <phoneticPr fontId="1"/>
  </si>
  <si>
    <t>月1447</t>
    <rPh sb="0" eb="1">
      <t>ツキ</t>
    </rPh>
    <phoneticPr fontId="1"/>
  </si>
  <si>
    <t>月日1447</t>
    <rPh sb="0" eb="1">
      <t>ツキ</t>
    </rPh>
    <rPh sb="1" eb="2">
      <t>ヒ</t>
    </rPh>
    <phoneticPr fontId="1"/>
  </si>
  <si>
    <t>月1448</t>
    <rPh sb="0" eb="1">
      <t>ツキ</t>
    </rPh>
    <phoneticPr fontId="1"/>
  </si>
  <si>
    <t>月日1448</t>
    <rPh sb="0" eb="1">
      <t>ツキ</t>
    </rPh>
    <rPh sb="1" eb="2">
      <t>ヒ</t>
    </rPh>
    <phoneticPr fontId="1"/>
  </si>
  <si>
    <t>月1449</t>
    <rPh sb="0" eb="1">
      <t>ツキ</t>
    </rPh>
    <phoneticPr fontId="1"/>
  </si>
  <si>
    <t>月日1449</t>
    <rPh sb="0" eb="1">
      <t>ツキ</t>
    </rPh>
    <rPh sb="1" eb="2">
      <t>ヒ</t>
    </rPh>
    <phoneticPr fontId="1"/>
  </si>
  <si>
    <t>月1450</t>
    <rPh sb="0" eb="1">
      <t>ツキ</t>
    </rPh>
    <phoneticPr fontId="1"/>
  </si>
  <si>
    <t>月日1450</t>
    <rPh sb="0" eb="1">
      <t>ツキ</t>
    </rPh>
    <rPh sb="1" eb="2">
      <t>ヒ</t>
    </rPh>
    <phoneticPr fontId="1"/>
  </si>
  <si>
    <t>月1451</t>
    <rPh sb="0" eb="1">
      <t>ツキ</t>
    </rPh>
    <phoneticPr fontId="1"/>
  </si>
  <si>
    <t>月日1451</t>
    <rPh sb="0" eb="1">
      <t>ツキ</t>
    </rPh>
    <rPh sb="1" eb="2">
      <t>ヒ</t>
    </rPh>
    <phoneticPr fontId="1"/>
  </si>
  <si>
    <t>月1452</t>
    <rPh sb="0" eb="1">
      <t>ツキ</t>
    </rPh>
    <phoneticPr fontId="1"/>
  </si>
  <si>
    <t>月日1452</t>
    <rPh sb="0" eb="1">
      <t>ツキ</t>
    </rPh>
    <rPh sb="1" eb="2">
      <t>ヒ</t>
    </rPh>
    <phoneticPr fontId="1"/>
  </si>
  <si>
    <t>月1453</t>
    <rPh sb="0" eb="1">
      <t>ツキ</t>
    </rPh>
    <phoneticPr fontId="1"/>
  </si>
  <si>
    <t>月日1453</t>
    <rPh sb="0" eb="1">
      <t>ツキ</t>
    </rPh>
    <rPh sb="1" eb="2">
      <t>ヒ</t>
    </rPh>
    <phoneticPr fontId="1"/>
  </si>
  <si>
    <t>月1454</t>
    <rPh sb="0" eb="1">
      <t>ツキ</t>
    </rPh>
    <phoneticPr fontId="1"/>
  </si>
  <si>
    <t>月日1454</t>
    <rPh sb="0" eb="1">
      <t>ツキ</t>
    </rPh>
    <rPh sb="1" eb="2">
      <t>ヒ</t>
    </rPh>
    <phoneticPr fontId="1"/>
  </si>
  <si>
    <t>月1455</t>
    <rPh sb="0" eb="1">
      <t>ツキ</t>
    </rPh>
    <phoneticPr fontId="1"/>
  </si>
  <si>
    <t>月日1455</t>
    <rPh sb="0" eb="1">
      <t>ツキ</t>
    </rPh>
    <rPh sb="1" eb="2">
      <t>ヒ</t>
    </rPh>
    <phoneticPr fontId="1"/>
  </si>
  <si>
    <t>月1456</t>
    <rPh sb="0" eb="1">
      <t>ツキ</t>
    </rPh>
    <phoneticPr fontId="1"/>
  </si>
  <si>
    <t>月日1456</t>
    <rPh sb="0" eb="1">
      <t>ツキ</t>
    </rPh>
    <rPh sb="1" eb="2">
      <t>ヒ</t>
    </rPh>
    <phoneticPr fontId="1"/>
  </si>
  <si>
    <t>月1457</t>
    <rPh sb="0" eb="1">
      <t>ツキ</t>
    </rPh>
    <phoneticPr fontId="1"/>
  </si>
  <si>
    <t>月日1457</t>
    <rPh sb="0" eb="1">
      <t>ツキ</t>
    </rPh>
    <rPh sb="1" eb="2">
      <t>ヒ</t>
    </rPh>
    <phoneticPr fontId="1"/>
  </si>
  <si>
    <t>月1458</t>
    <rPh sb="0" eb="1">
      <t>ツキ</t>
    </rPh>
    <phoneticPr fontId="1"/>
  </si>
  <si>
    <t>月日1458</t>
    <rPh sb="0" eb="1">
      <t>ツキ</t>
    </rPh>
    <rPh sb="1" eb="2">
      <t>ヒ</t>
    </rPh>
    <phoneticPr fontId="1"/>
  </si>
  <si>
    <t>月1459</t>
    <rPh sb="0" eb="1">
      <t>ツキ</t>
    </rPh>
    <phoneticPr fontId="1"/>
  </si>
  <si>
    <t>月日1459</t>
    <rPh sb="0" eb="1">
      <t>ツキ</t>
    </rPh>
    <rPh sb="1" eb="2">
      <t>ヒ</t>
    </rPh>
    <phoneticPr fontId="1"/>
  </si>
  <si>
    <t>月1460</t>
    <rPh sb="0" eb="1">
      <t>ツキ</t>
    </rPh>
    <phoneticPr fontId="1"/>
  </si>
  <si>
    <t>月日1460</t>
    <rPh sb="0" eb="1">
      <t>ツキ</t>
    </rPh>
    <rPh sb="1" eb="2">
      <t>ヒ</t>
    </rPh>
    <phoneticPr fontId="1"/>
  </si>
  <si>
    <t>月1461</t>
    <rPh sb="0" eb="1">
      <t>ツキ</t>
    </rPh>
    <phoneticPr fontId="1"/>
  </si>
  <si>
    <t>月日1461</t>
    <rPh sb="0" eb="1">
      <t>ツキ</t>
    </rPh>
    <rPh sb="1" eb="2">
      <t>ヒ</t>
    </rPh>
    <phoneticPr fontId="1"/>
  </si>
  <si>
    <t>月1462</t>
    <rPh sb="0" eb="1">
      <t>ツキ</t>
    </rPh>
    <phoneticPr fontId="1"/>
  </si>
  <si>
    <t>月日1462</t>
    <rPh sb="0" eb="1">
      <t>ツキ</t>
    </rPh>
    <rPh sb="1" eb="2">
      <t>ヒ</t>
    </rPh>
    <phoneticPr fontId="1"/>
  </si>
  <si>
    <t>月1463</t>
    <rPh sb="0" eb="1">
      <t>ツキ</t>
    </rPh>
    <phoneticPr fontId="1"/>
  </si>
  <si>
    <t>月日1463</t>
    <rPh sb="0" eb="1">
      <t>ツキ</t>
    </rPh>
    <rPh sb="1" eb="2">
      <t>ヒ</t>
    </rPh>
    <phoneticPr fontId="1"/>
  </si>
  <si>
    <t>月1464</t>
    <rPh sb="0" eb="1">
      <t>ツキ</t>
    </rPh>
    <phoneticPr fontId="1"/>
  </si>
  <si>
    <t>月日1464</t>
    <rPh sb="0" eb="1">
      <t>ツキ</t>
    </rPh>
    <rPh sb="1" eb="2">
      <t>ヒ</t>
    </rPh>
    <phoneticPr fontId="1"/>
  </si>
  <si>
    <t>月1465</t>
    <rPh sb="0" eb="1">
      <t>ツキ</t>
    </rPh>
    <phoneticPr fontId="1"/>
  </si>
  <si>
    <t>月日1465</t>
    <rPh sb="0" eb="1">
      <t>ツキ</t>
    </rPh>
    <rPh sb="1" eb="2">
      <t>ヒ</t>
    </rPh>
    <phoneticPr fontId="1"/>
  </si>
  <si>
    <t>月1466</t>
    <rPh sb="0" eb="1">
      <t>ツキ</t>
    </rPh>
    <phoneticPr fontId="1"/>
  </si>
  <si>
    <t>月日1466</t>
    <rPh sb="0" eb="1">
      <t>ツキ</t>
    </rPh>
    <rPh sb="1" eb="2">
      <t>ヒ</t>
    </rPh>
    <phoneticPr fontId="1"/>
  </si>
  <si>
    <t>月1467</t>
    <rPh sb="0" eb="1">
      <t>ツキ</t>
    </rPh>
    <phoneticPr fontId="1"/>
  </si>
  <si>
    <t>月日1467</t>
    <rPh sb="0" eb="1">
      <t>ツキ</t>
    </rPh>
    <rPh sb="1" eb="2">
      <t>ヒ</t>
    </rPh>
    <phoneticPr fontId="1"/>
  </si>
  <si>
    <t>月1468</t>
    <rPh sb="0" eb="1">
      <t>ツキ</t>
    </rPh>
    <phoneticPr fontId="1"/>
  </si>
  <si>
    <t>月日1468</t>
    <rPh sb="0" eb="1">
      <t>ツキ</t>
    </rPh>
    <rPh sb="1" eb="2">
      <t>ヒ</t>
    </rPh>
    <phoneticPr fontId="1"/>
  </si>
  <si>
    <t>月1469</t>
    <rPh sb="0" eb="1">
      <t>ツキ</t>
    </rPh>
    <phoneticPr fontId="1"/>
  </si>
  <si>
    <t>月日1469</t>
    <rPh sb="0" eb="1">
      <t>ツキ</t>
    </rPh>
    <rPh sb="1" eb="2">
      <t>ヒ</t>
    </rPh>
    <phoneticPr fontId="1"/>
  </si>
  <si>
    <t>月1470</t>
    <rPh sb="0" eb="1">
      <t>ツキ</t>
    </rPh>
    <phoneticPr fontId="1"/>
  </si>
  <si>
    <t>月日1470</t>
    <rPh sb="0" eb="1">
      <t>ツキ</t>
    </rPh>
    <rPh sb="1" eb="2">
      <t>ヒ</t>
    </rPh>
    <phoneticPr fontId="1"/>
  </si>
  <si>
    <t>月1471</t>
    <rPh sb="0" eb="1">
      <t>ツキ</t>
    </rPh>
    <phoneticPr fontId="1"/>
  </si>
  <si>
    <t>月日1471</t>
    <rPh sb="0" eb="1">
      <t>ツキ</t>
    </rPh>
    <rPh sb="1" eb="2">
      <t>ヒ</t>
    </rPh>
    <phoneticPr fontId="1"/>
  </si>
  <si>
    <t>月1472</t>
    <rPh sb="0" eb="1">
      <t>ツキ</t>
    </rPh>
    <phoneticPr fontId="1"/>
  </si>
  <si>
    <t>月日1472</t>
    <rPh sb="0" eb="1">
      <t>ツキ</t>
    </rPh>
    <rPh sb="1" eb="2">
      <t>ヒ</t>
    </rPh>
    <phoneticPr fontId="1"/>
  </si>
  <si>
    <t>月1473</t>
    <rPh sb="0" eb="1">
      <t>ツキ</t>
    </rPh>
    <phoneticPr fontId="1"/>
  </si>
  <si>
    <t>月日1473</t>
    <rPh sb="0" eb="1">
      <t>ツキ</t>
    </rPh>
    <rPh sb="1" eb="2">
      <t>ヒ</t>
    </rPh>
    <phoneticPr fontId="1"/>
  </si>
  <si>
    <t>月1474</t>
    <rPh sb="0" eb="1">
      <t>ツキ</t>
    </rPh>
    <phoneticPr fontId="1"/>
  </si>
  <si>
    <t>月日1474</t>
    <rPh sb="0" eb="1">
      <t>ツキ</t>
    </rPh>
    <rPh sb="1" eb="2">
      <t>ヒ</t>
    </rPh>
    <phoneticPr fontId="1"/>
  </si>
  <si>
    <t>月1475</t>
    <rPh sb="0" eb="1">
      <t>ツキ</t>
    </rPh>
    <phoneticPr fontId="1"/>
  </si>
  <si>
    <t>月日1475</t>
    <rPh sb="0" eb="1">
      <t>ツキ</t>
    </rPh>
    <rPh sb="1" eb="2">
      <t>ヒ</t>
    </rPh>
    <phoneticPr fontId="1"/>
  </si>
  <si>
    <t>月1476</t>
    <rPh sb="0" eb="1">
      <t>ツキ</t>
    </rPh>
    <phoneticPr fontId="1"/>
  </si>
  <si>
    <t>月日1476</t>
    <rPh sb="0" eb="1">
      <t>ツキ</t>
    </rPh>
    <rPh sb="1" eb="2">
      <t>ヒ</t>
    </rPh>
    <phoneticPr fontId="1"/>
  </si>
  <si>
    <t>月1477</t>
    <rPh sb="0" eb="1">
      <t>ツキ</t>
    </rPh>
    <phoneticPr fontId="1"/>
  </si>
  <si>
    <t>月日1477</t>
    <rPh sb="0" eb="1">
      <t>ツキ</t>
    </rPh>
    <rPh sb="1" eb="2">
      <t>ヒ</t>
    </rPh>
    <phoneticPr fontId="1"/>
  </si>
  <si>
    <t>月1478</t>
    <rPh sb="0" eb="1">
      <t>ツキ</t>
    </rPh>
    <phoneticPr fontId="1"/>
  </si>
  <si>
    <t>月日1478</t>
    <rPh sb="0" eb="1">
      <t>ツキ</t>
    </rPh>
    <rPh sb="1" eb="2">
      <t>ヒ</t>
    </rPh>
    <phoneticPr fontId="1"/>
  </si>
  <si>
    <t>月1479</t>
    <rPh sb="0" eb="1">
      <t>ツキ</t>
    </rPh>
    <phoneticPr fontId="1"/>
  </si>
  <si>
    <t>月日1479</t>
    <rPh sb="0" eb="1">
      <t>ツキ</t>
    </rPh>
    <rPh sb="1" eb="2">
      <t>ヒ</t>
    </rPh>
    <phoneticPr fontId="1"/>
  </si>
  <si>
    <t>月1480</t>
    <rPh sb="0" eb="1">
      <t>ツキ</t>
    </rPh>
    <phoneticPr fontId="1"/>
  </si>
  <si>
    <t>月日1480</t>
    <rPh sb="0" eb="1">
      <t>ツキ</t>
    </rPh>
    <rPh sb="1" eb="2">
      <t>ヒ</t>
    </rPh>
    <phoneticPr fontId="1"/>
  </si>
  <si>
    <t>月1481</t>
    <rPh sb="0" eb="1">
      <t>ツキ</t>
    </rPh>
    <phoneticPr fontId="1"/>
  </si>
  <si>
    <t>月日1481</t>
    <rPh sb="0" eb="1">
      <t>ツキ</t>
    </rPh>
    <rPh sb="1" eb="2">
      <t>ヒ</t>
    </rPh>
    <phoneticPr fontId="1"/>
  </si>
  <si>
    <t>月1482</t>
    <rPh sb="0" eb="1">
      <t>ツキ</t>
    </rPh>
    <phoneticPr fontId="1"/>
  </si>
  <si>
    <t>月日1482</t>
    <rPh sb="0" eb="1">
      <t>ツキ</t>
    </rPh>
    <rPh sb="1" eb="2">
      <t>ヒ</t>
    </rPh>
    <phoneticPr fontId="1"/>
  </si>
  <si>
    <t>月1483</t>
    <rPh sb="0" eb="1">
      <t>ツキ</t>
    </rPh>
    <phoneticPr fontId="1"/>
  </si>
  <si>
    <t>月日1483</t>
    <rPh sb="0" eb="1">
      <t>ツキ</t>
    </rPh>
    <rPh sb="1" eb="2">
      <t>ヒ</t>
    </rPh>
    <phoneticPr fontId="1"/>
  </si>
  <si>
    <t>月1484</t>
    <rPh sb="0" eb="1">
      <t>ツキ</t>
    </rPh>
    <phoneticPr fontId="1"/>
  </si>
  <si>
    <t>月日1484</t>
    <rPh sb="0" eb="1">
      <t>ツキ</t>
    </rPh>
    <rPh sb="1" eb="2">
      <t>ヒ</t>
    </rPh>
    <phoneticPr fontId="1"/>
  </si>
  <si>
    <t>月1485</t>
    <rPh sb="0" eb="1">
      <t>ツキ</t>
    </rPh>
    <phoneticPr fontId="1"/>
  </si>
  <si>
    <t>月日1485</t>
    <rPh sb="0" eb="1">
      <t>ツキ</t>
    </rPh>
    <rPh sb="1" eb="2">
      <t>ヒ</t>
    </rPh>
    <phoneticPr fontId="1"/>
  </si>
  <si>
    <t>月1486</t>
    <rPh sb="0" eb="1">
      <t>ツキ</t>
    </rPh>
    <phoneticPr fontId="1"/>
  </si>
  <si>
    <t>月日1486</t>
    <rPh sb="0" eb="1">
      <t>ツキ</t>
    </rPh>
    <rPh sb="1" eb="2">
      <t>ヒ</t>
    </rPh>
    <phoneticPr fontId="1"/>
  </si>
  <si>
    <t>月1487</t>
    <rPh sb="0" eb="1">
      <t>ツキ</t>
    </rPh>
    <phoneticPr fontId="1"/>
  </si>
  <si>
    <t>月日1487</t>
    <rPh sb="0" eb="1">
      <t>ツキ</t>
    </rPh>
    <rPh sb="1" eb="2">
      <t>ヒ</t>
    </rPh>
    <phoneticPr fontId="1"/>
  </si>
  <si>
    <t>月1488</t>
    <rPh sb="0" eb="1">
      <t>ツキ</t>
    </rPh>
    <phoneticPr fontId="1"/>
  </si>
  <si>
    <t>月日1488</t>
    <rPh sb="0" eb="1">
      <t>ツキ</t>
    </rPh>
    <rPh sb="1" eb="2">
      <t>ヒ</t>
    </rPh>
    <phoneticPr fontId="1"/>
  </si>
  <si>
    <t>月1489</t>
    <rPh sb="0" eb="1">
      <t>ツキ</t>
    </rPh>
    <phoneticPr fontId="1"/>
  </si>
  <si>
    <t>月日1489</t>
    <rPh sb="0" eb="1">
      <t>ツキ</t>
    </rPh>
    <rPh sb="1" eb="2">
      <t>ヒ</t>
    </rPh>
    <phoneticPr fontId="1"/>
  </si>
  <si>
    <t>月1490</t>
    <rPh sb="0" eb="1">
      <t>ツキ</t>
    </rPh>
    <phoneticPr fontId="1"/>
  </si>
  <si>
    <t>月日1490</t>
    <rPh sb="0" eb="1">
      <t>ツキ</t>
    </rPh>
    <rPh sb="1" eb="2">
      <t>ヒ</t>
    </rPh>
    <phoneticPr fontId="1"/>
  </si>
  <si>
    <t>月1491</t>
    <rPh sb="0" eb="1">
      <t>ツキ</t>
    </rPh>
    <phoneticPr fontId="1"/>
  </si>
  <si>
    <t>月日1491</t>
    <rPh sb="0" eb="1">
      <t>ツキ</t>
    </rPh>
    <rPh sb="1" eb="2">
      <t>ヒ</t>
    </rPh>
    <phoneticPr fontId="1"/>
  </si>
  <si>
    <t>月1492</t>
    <rPh sb="0" eb="1">
      <t>ツキ</t>
    </rPh>
    <phoneticPr fontId="1"/>
  </si>
  <si>
    <t>月日1492</t>
    <rPh sb="0" eb="1">
      <t>ツキ</t>
    </rPh>
    <rPh sb="1" eb="2">
      <t>ヒ</t>
    </rPh>
    <phoneticPr fontId="1"/>
  </si>
  <si>
    <t>月1493</t>
    <rPh sb="0" eb="1">
      <t>ツキ</t>
    </rPh>
    <phoneticPr fontId="1"/>
  </si>
  <si>
    <t>月日1493</t>
    <rPh sb="0" eb="1">
      <t>ツキ</t>
    </rPh>
    <rPh sb="1" eb="2">
      <t>ヒ</t>
    </rPh>
    <phoneticPr fontId="1"/>
  </si>
  <si>
    <t>月1494</t>
    <rPh sb="0" eb="1">
      <t>ツキ</t>
    </rPh>
    <phoneticPr fontId="1"/>
  </si>
  <si>
    <t>月日1494</t>
    <rPh sb="0" eb="1">
      <t>ツキ</t>
    </rPh>
    <rPh sb="1" eb="2">
      <t>ヒ</t>
    </rPh>
    <phoneticPr fontId="1"/>
  </si>
  <si>
    <t>月1495</t>
    <rPh sb="0" eb="1">
      <t>ツキ</t>
    </rPh>
    <phoneticPr fontId="1"/>
  </si>
  <si>
    <t>月日1495</t>
    <rPh sb="0" eb="1">
      <t>ツキ</t>
    </rPh>
    <rPh sb="1" eb="2">
      <t>ヒ</t>
    </rPh>
    <phoneticPr fontId="1"/>
  </si>
  <si>
    <t>月1496</t>
    <rPh sb="0" eb="1">
      <t>ツキ</t>
    </rPh>
    <phoneticPr fontId="1"/>
  </si>
  <si>
    <t>月日1496</t>
    <rPh sb="0" eb="1">
      <t>ツキ</t>
    </rPh>
    <rPh sb="1" eb="2">
      <t>ヒ</t>
    </rPh>
    <phoneticPr fontId="1"/>
  </si>
  <si>
    <t>月1497</t>
    <rPh sb="0" eb="1">
      <t>ツキ</t>
    </rPh>
    <phoneticPr fontId="1"/>
  </si>
  <si>
    <t>月日1497</t>
    <rPh sb="0" eb="1">
      <t>ツキ</t>
    </rPh>
    <rPh sb="1" eb="2">
      <t>ヒ</t>
    </rPh>
    <phoneticPr fontId="1"/>
  </si>
  <si>
    <t>月1498</t>
    <rPh sb="0" eb="1">
      <t>ツキ</t>
    </rPh>
    <phoneticPr fontId="1"/>
  </si>
  <si>
    <t>月日1498</t>
    <rPh sb="0" eb="1">
      <t>ツキ</t>
    </rPh>
    <rPh sb="1" eb="2">
      <t>ヒ</t>
    </rPh>
    <phoneticPr fontId="1"/>
  </si>
  <si>
    <t>月1499</t>
    <rPh sb="0" eb="1">
      <t>ツキ</t>
    </rPh>
    <phoneticPr fontId="1"/>
  </si>
  <si>
    <t>月日1499</t>
    <rPh sb="0" eb="1">
      <t>ツキ</t>
    </rPh>
    <rPh sb="1" eb="2">
      <t>ヒ</t>
    </rPh>
    <phoneticPr fontId="1"/>
  </si>
  <si>
    <t>月1500</t>
    <rPh sb="0" eb="1">
      <t>ツキ</t>
    </rPh>
    <phoneticPr fontId="1"/>
  </si>
  <si>
    <t>月日1500</t>
    <rPh sb="0" eb="1">
      <t>ツキ</t>
    </rPh>
    <rPh sb="1" eb="2">
      <t>ヒ</t>
    </rPh>
    <phoneticPr fontId="1"/>
  </si>
  <si>
    <t>月1501</t>
    <rPh sb="0" eb="1">
      <t>ツキ</t>
    </rPh>
    <phoneticPr fontId="1"/>
  </si>
  <si>
    <t>月日1501</t>
    <rPh sb="0" eb="1">
      <t>ツキ</t>
    </rPh>
    <rPh sb="1" eb="2">
      <t>ヒ</t>
    </rPh>
    <phoneticPr fontId="1"/>
  </si>
  <si>
    <t>月1502</t>
    <rPh sb="0" eb="1">
      <t>ツキ</t>
    </rPh>
    <phoneticPr fontId="1"/>
  </si>
  <si>
    <t>月日1502</t>
    <rPh sb="0" eb="1">
      <t>ツキ</t>
    </rPh>
    <rPh sb="1" eb="2">
      <t>ヒ</t>
    </rPh>
    <phoneticPr fontId="1"/>
  </si>
  <si>
    <t>月1503</t>
    <rPh sb="0" eb="1">
      <t>ツキ</t>
    </rPh>
    <phoneticPr fontId="1"/>
  </si>
  <si>
    <t>月日1503</t>
    <rPh sb="0" eb="1">
      <t>ツキ</t>
    </rPh>
    <rPh sb="1" eb="2">
      <t>ヒ</t>
    </rPh>
    <phoneticPr fontId="1"/>
  </si>
  <si>
    <t>月1504</t>
    <rPh sb="0" eb="1">
      <t>ツキ</t>
    </rPh>
    <phoneticPr fontId="1"/>
  </si>
  <si>
    <t>月日1504</t>
    <rPh sb="0" eb="1">
      <t>ツキ</t>
    </rPh>
    <rPh sb="1" eb="2">
      <t>ヒ</t>
    </rPh>
    <phoneticPr fontId="1"/>
  </si>
  <si>
    <t>月1505</t>
    <rPh sb="0" eb="1">
      <t>ツキ</t>
    </rPh>
    <phoneticPr fontId="1"/>
  </si>
  <si>
    <t>月日1505</t>
    <rPh sb="0" eb="1">
      <t>ツキ</t>
    </rPh>
    <rPh sb="1" eb="2">
      <t>ヒ</t>
    </rPh>
    <phoneticPr fontId="1"/>
  </si>
  <si>
    <t>月1506</t>
    <rPh sb="0" eb="1">
      <t>ツキ</t>
    </rPh>
    <phoneticPr fontId="1"/>
  </si>
  <si>
    <t>月日1506</t>
    <rPh sb="0" eb="1">
      <t>ツキ</t>
    </rPh>
    <rPh sb="1" eb="2">
      <t>ヒ</t>
    </rPh>
    <phoneticPr fontId="1"/>
  </si>
  <si>
    <t>月1507</t>
    <rPh sb="0" eb="1">
      <t>ツキ</t>
    </rPh>
    <phoneticPr fontId="1"/>
  </si>
  <si>
    <t>月日1507</t>
    <rPh sb="0" eb="1">
      <t>ツキ</t>
    </rPh>
    <rPh sb="1" eb="2">
      <t>ヒ</t>
    </rPh>
    <phoneticPr fontId="1"/>
  </si>
  <si>
    <t>月1508</t>
    <rPh sb="0" eb="1">
      <t>ツキ</t>
    </rPh>
    <phoneticPr fontId="1"/>
  </si>
  <si>
    <t>月日1508</t>
    <rPh sb="0" eb="1">
      <t>ツキ</t>
    </rPh>
    <rPh sb="1" eb="2">
      <t>ヒ</t>
    </rPh>
    <phoneticPr fontId="1"/>
  </si>
  <si>
    <t>月1509</t>
    <rPh sb="0" eb="1">
      <t>ツキ</t>
    </rPh>
    <phoneticPr fontId="1"/>
  </si>
  <si>
    <t>月日1509</t>
    <rPh sb="0" eb="1">
      <t>ツキ</t>
    </rPh>
    <rPh sb="1" eb="2">
      <t>ヒ</t>
    </rPh>
    <phoneticPr fontId="1"/>
  </si>
  <si>
    <t>月1510</t>
    <rPh sb="0" eb="1">
      <t>ツキ</t>
    </rPh>
    <phoneticPr fontId="1"/>
  </si>
  <si>
    <t>月日1510</t>
    <rPh sb="0" eb="1">
      <t>ツキ</t>
    </rPh>
    <rPh sb="1" eb="2">
      <t>ヒ</t>
    </rPh>
    <phoneticPr fontId="1"/>
  </si>
  <si>
    <t>月1511</t>
    <rPh sb="0" eb="1">
      <t>ツキ</t>
    </rPh>
    <phoneticPr fontId="1"/>
  </si>
  <si>
    <t>月日1511</t>
    <rPh sb="0" eb="1">
      <t>ツキ</t>
    </rPh>
    <rPh sb="1" eb="2">
      <t>ヒ</t>
    </rPh>
    <phoneticPr fontId="1"/>
  </si>
  <si>
    <t>月1512</t>
    <rPh sb="0" eb="1">
      <t>ツキ</t>
    </rPh>
    <phoneticPr fontId="1"/>
  </si>
  <si>
    <t>月日1512</t>
    <rPh sb="0" eb="1">
      <t>ツキ</t>
    </rPh>
    <rPh sb="1" eb="2">
      <t>ヒ</t>
    </rPh>
    <phoneticPr fontId="1"/>
  </si>
  <si>
    <t>月1513</t>
    <rPh sb="0" eb="1">
      <t>ツキ</t>
    </rPh>
    <phoneticPr fontId="1"/>
  </si>
  <si>
    <t>月日1513</t>
    <rPh sb="0" eb="1">
      <t>ツキ</t>
    </rPh>
    <rPh sb="1" eb="2">
      <t>ヒ</t>
    </rPh>
    <phoneticPr fontId="1"/>
  </si>
  <si>
    <t>月1514</t>
    <rPh sb="0" eb="1">
      <t>ツキ</t>
    </rPh>
    <phoneticPr fontId="1"/>
  </si>
  <si>
    <t>月日1514</t>
    <rPh sb="0" eb="1">
      <t>ツキ</t>
    </rPh>
    <rPh sb="1" eb="2">
      <t>ヒ</t>
    </rPh>
    <phoneticPr fontId="1"/>
  </si>
  <si>
    <t>月1515</t>
    <rPh sb="0" eb="1">
      <t>ツキ</t>
    </rPh>
    <phoneticPr fontId="1"/>
  </si>
  <si>
    <t>月日1515</t>
    <rPh sb="0" eb="1">
      <t>ツキ</t>
    </rPh>
    <rPh sb="1" eb="2">
      <t>ヒ</t>
    </rPh>
    <phoneticPr fontId="1"/>
  </si>
  <si>
    <t>月1516</t>
    <rPh sb="0" eb="1">
      <t>ツキ</t>
    </rPh>
    <phoneticPr fontId="1"/>
  </si>
  <si>
    <t>月日1516</t>
    <rPh sb="0" eb="1">
      <t>ツキ</t>
    </rPh>
    <rPh sb="1" eb="2">
      <t>ヒ</t>
    </rPh>
    <phoneticPr fontId="1"/>
  </si>
  <si>
    <t>月1517</t>
    <rPh sb="0" eb="1">
      <t>ツキ</t>
    </rPh>
    <phoneticPr fontId="1"/>
  </si>
  <si>
    <t>月日1517</t>
    <rPh sb="0" eb="1">
      <t>ツキ</t>
    </rPh>
    <rPh sb="1" eb="2">
      <t>ヒ</t>
    </rPh>
    <phoneticPr fontId="1"/>
  </si>
  <si>
    <t>月1518</t>
    <rPh sb="0" eb="1">
      <t>ツキ</t>
    </rPh>
    <phoneticPr fontId="1"/>
  </si>
  <si>
    <t>月日1518</t>
    <rPh sb="0" eb="1">
      <t>ツキ</t>
    </rPh>
    <rPh sb="1" eb="2">
      <t>ヒ</t>
    </rPh>
    <phoneticPr fontId="1"/>
  </si>
  <si>
    <t>月1519</t>
    <rPh sb="0" eb="1">
      <t>ツキ</t>
    </rPh>
    <phoneticPr fontId="1"/>
  </si>
  <si>
    <t>月日1519</t>
    <rPh sb="0" eb="1">
      <t>ツキ</t>
    </rPh>
    <rPh sb="1" eb="2">
      <t>ヒ</t>
    </rPh>
    <phoneticPr fontId="1"/>
  </si>
  <si>
    <t>月1520</t>
    <rPh sb="0" eb="1">
      <t>ツキ</t>
    </rPh>
    <phoneticPr fontId="1"/>
  </si>
  <si>
    <t>月日1520</t>
    <rPh sb="0" eb="1">
      <t>ツキ</t>
    </rPh>
    <rPh sb="1" eb="2">
      <t>ヒ</t>
    </rPh>
    <phoneticPr fontId="1"/>
  </si>
  <si>
    <t>月1521</t>
    <rPh sb="0" eb="1">
      <t>ツキ</t>
    </rPh>
    <phoneticPr fontId="1"/>
  </si>
  <si>
    <t>月日1521</t>
    <rPh sb="0" eb="1">
      <t>ツキ</t>
    </rPh>
    <rPh sb="1" eb="2">
      <t>ヒ</t>
    </rPh>
    <phoneticPr fontId="1"/>
  </si>
  <si>
    <t>月1522</t>
    <rPh sb="0" eb="1">
      <t>ツキ</t>
    </rPh>
    <phoneticPr fontId="1"/>
  </si>
  <si>
    <t>月日1522</t>
    <rPh sb="0" eb="1">
      <t>ツキ</t>
    </rPh>
    <rPh sb="1" eb="2">
      <t>ヒ</t>
    </rPh>
    <phoneticPr fontId="1"/>
  </si>
  <si>
    <t>月1523</t>
    <rPh sb="0" eb="1">
      <t>ツキ</t>
    </rPh>
    <phoneticPr fontId="1"/>
  </si>
  <si>
    <t>月日1523</t>
    <rPh sb="0" eb="1">
      <t>ツキ</t>
    </rPh>
    <rPh sb="1" eb="2">
      <t>ヒ</t>
    </rPh>
    <phoneticPr fontId="1"/>
  </si>
  <si>
    <t>月1524</t>
    <rPh sb="0" eb="1">
      <t>ツキ</t>
    </rPh>
    <phoneticPr fontId="1"/>
  </si>
  <si>
    <t>月日1524</t>
    <rPh sb="0" eb="1">
      <t>ツキ</t>
    </rPh>
    <rPh sb="1" eb="2">
      <t>ヒ</t>
    </rPh>
    <phoneticPr fontId="1"/>
  </si>
  <si>
    <t>月1525</t>
    <rPh sb="0" eb="1">
      <t>ツキ</t>
    </rPh>
    <phoneticPr fontId="1"/>
  </si>
  <si>
    <t>月日1525</t>
    <rPh sb="0" eb="1">
      <t>ツキ</t>
    </rPh>
    <rPh sb="1" eb="2">
      <t>ヒ</t>
    </rPh>
    <phoneticPr fontId="1"/>
  </si>
  <si>
    <t>月1526</t>
    <rPh sb="0" eb="1">
      <t>ツキ</t>
    </rPh>
    <phoneticPr fontId="1"/>
  </si>
  <si>
    <t>月日1526</t>
    <rPh sb="0" eb="1">
      <t>ツキ</t>
    </rPh>
    <rPh sb="1" eb="2">
      <t>ヒ</t>
    </rPh>
    <phoneticPr fontId="1"/>
  </si>
  <si>
    <t>月1527</t>
    <rPh sb="0" eb="1">
      <t>ツキ</t>
    </rPh>
    <phoneticPr fontId="1"/>
  </si>
  <si>
    <t>月日1527</t>
    <rPh sb="0" eb="1">
      <t>ツキ</t>
    </rPh>
    <rPh sb="1" eb="2">
      <t>ヒ</t>
    </rPh>
    <phoneticPr fontId="1"/>
  </si>
  <si>
    <t>月1528</t>
    <rPh sb="0" eb="1">
      <t>ツキ</t>
    </rPh>
    <phoneticPr fontId="1"/>
  </si>
  <si>
    <t>月日1528</t>
    <rPh sb="0" eb="1">
      <t>ツキ</t>
    </rPh>
    <rPh sb="1" eb="2">
      <t>ヒ</t>
    </rPh>
    <phoneticPr fontId="1"/>
  </si>
  <si>
    <t>月1529</t>
    <rPh sb="0" eb="1">
      <t>ツキ</t>
    </rPh>
    <phoneticPr fontId="1"/>
  </si>
  <si>
    <t>月日1529</t>
    <rPh sb="0" eb="1">
      <t>ツキ</t>
    </rPh>
    <rPh sb="1" eb="2">
      <t>ヒ</t>
    </rPh>
    <phoneticPr fontId="1"/>
  </si>
  <si>
    <t>月1530</t>
    <rPh sb="0" eb="1">
      <t>ツキ</t>
    </rPh>
    <phoneticPr fontId="1"/>
  </si>
  <si>
    <t>月日1530</t>
    <rPh sb="0" eb="1">
      <t>ツキ</t>
    </rPh>
    <rPh sb="1" eb="2">
      <t>ヒ</t>
    </rPh>
    <phoneticPr fontId="1"/>
  </si>
  <si>
    <t>月1531</t>
    <rPh sb="0" eb="1">
      <t>ツキ</t>
    </rPh>
    <phoneticPr fontId="1"/>
  </si>
  <si>
    <t>月日1531</t>
    <rPh sb="0" eb="1">
      <t>ツキ</t>
    </rPh>
    <rPh sb="1" eb="2">
      <t>ヒ</t>
    </rPh>
    <phoneticPr fontId="1"/>
  </si>
  <si>
    <t>月1532</t>
    <rPh sb="0" eb="1">
      <t>ツキ</t>
    </rPh>
    <phoneticPr fontId="1"/>
  </si>
  <si>
    <t>月日1532</t>
    <rPh sb="0" eb="1">
      <t>ツキ</t>
    </rPh>
    <rPh sb="1" eb="2">
      <t>ヒ</t>
    </rPh>
    <phoneticPr fontId="1"/>
  </si>
  <si>
    <t>月1533</t>
    <rPh sb="0" eb="1">
      <t>ツキ</t>
    </rPh>
    <phoneticPr fontId="1"/>
  </si>
  <si>
    <t>月日1533</t>
    <rPh sb="0" eb="1">
      <t>ツキ</t>
    </rPh>
    <rPh sb="1" eb="2">
      <t>ヒ</t>
    </rPh>
    <phoneticPr fontId="1"/>
  </si>
  <si>
    <t>月1534</t>
    <rPh sb="0" eb="1">
      <t>ツキ</t>
    </rPh>
    <phoneticPr fontId="1"/>
  </si>
  <si>
    <t>月日1534</t>
    <rPh sb="0" eb="1">
      <t>ツキ</t>
    </rPh>
    <rPh sb="1" eb="2">
      <t>ヒ</t>
    </rPh>
    <phoneticPr fontId="1"/>
  </si>
  <si>
    <t>月1535</t>
    <rPh sb="0" eb="1">
      <t>ツキ</t>
    </rPh>
    <phoneticPr fontId="1"/>
  </si>
  <si>
    <t>月日1535</t>
    <rPh sb="0" eb="1">
      <t>ツキ</t>
    </rPh>
    <rPh sb="1" eb="2">
      <t>ヒ</t>
    </rPh>
    <phoneticPr fontId="1"/>
  </si>
  <si>
    <t>月1536</t>
    <rPh sb="0" eb="1">
      <t>ツキ</t>
    </rPh>
    <phoneticPr fontId="1"/>
  </si>
  <si>
    <t>月日1536</t>
    <rPh sb="0" eb="1">
      <t>ツキ</t>
    </rPh>
    <rPh sb="1" eb="2">
      <t>ヒ</t>
    </rPh>
    <phoneticPr fontId="1"/>
  </si>
  <si>
    <t>月1537</t>
    <rPh sb="0" eb="1">
      <t>ツキ</t>
    </rPh>
    <phoneticPr fontId="1"/>
  </si>
  <si>
    <t>月日1537</t>
    <rPh sb="0" eb="1">
      <t>ツキ</t>
    </rPh>
    <rPh sb="1" eb="2">
      <t>ヒ</t>
    </rPh>
    <phoneticPr fontId="1"/>
  </si>
  <si>
    <t>月1538</t>
    <rPh sb="0" eb="1">
      <t>ツキ</t>
    </rPh>
    <phoneticPr fontId="1"/>
  </si>
  <si>
    <t>月日1538</t>
    <rPh sb="0" eb="1">
      <t>ツキ</t>
    </rPh>
    <rPh sb="1" eb="2">
      <t>ヒ</t>
    </rPh>
    <phoneticPr fontId="1"/>
  </si>
  <si>
    <t>月1539</t>
    <rPh sb="0" eb="1">
      <t>ツキ</t>
    </rPh>
    <phoneticPr fontId="1"/>
  </si>
  <si>
    <t>月日1539</t>
    <rPh sb="0" eb="1">
      <t>ツキ</t>
    </rPh>
    <rPh sb="1" eb="2">
      <t>ヒ</t>
    </rPh>
    <phoneticPr fontId="1"/>
  </si>
  <si>
    <t>月1540</t>
    <rPh sb="0" eb="1">
      <t>ツキ</t>
    </rPh>
    <phoneticPr fontId="1"/>
  </si>
  <si>
    <t>月日1540</t>
    <rPh sb="0" eb="1">
      <t>ツキ</t>
    </rPh>
    <rPh sb="1" eb="2">
      <t>ヒ</t>
    </rPh>
    <phoneticPr fontId="1"/>
  </si>
  <si>
    <t>月1541</t>
    <rPh sb="0" eb="1">
      <t>ツキ</t>
    </rPh>
    <phoneticPr fontId="1"/>
  </si>
  <si>
    <t>月日1541</t>
    <rPh sb="0" eb="1">
      <t>ツキ</t>
    </rPh>
    <rPh sb="1" eb="2">
      <t>ヒ</t>
    </rPh>
    <phoneticPr fontId="1"/>
  </si>
  <si>
    <t>月1542</t>
    <rPh sb="0" eb="1">
      <t>ツキ</t>
    </rPh>
    <phoneticPr fontId="1"/>
  </si>
  <si>
    <t>月日1542</t>
    <rPh sb="0" eb="1">
      <t>ツキ</t>
    </rPh>
    <rPh sb="1" eb="2">
      <t>ヒ</t>
    </rPh>
    <phoneticPr fontId="1"/>
  </si>
  <si>
    <t>月1543</t>
    <rPh sb="0" eb="1">
      <t>ツキ</t>
    </rPh>
    <phoneticPr fontId="1"/>
  </si>
  <si>
    <t>月日1543</t>
    <rPh sb="0" eb="1">
      <t>ツキ</t>
    </rPh>
    <rPh sb="1" eb="2">
      <t>ヒ</t>
    </rPh>
    <phoneticPr fontId="1"/>
  </si>
  <si>
    <t>月1544</t>
    <rPh sb="0" eb="1">
      <t>ツキ</t>
    </rPh>
    <phoneticPr fontId="1"/>
  </si>
  <si>
    <t>月日1544</t>
    <rPh sb="0" eb="1">
      <t>ツキ</t>
    </rPh>
    <rPh sb="1" eb="2">
      <t>ヒ</t>
    </rPh>
    <phoneticPr fontId="1"/>
  </si>
  <si>
    <t>月1545</t>
    <rPh sb="0" eb="1">
      <t>ツキ</t>
    </rPh>
    <phoneticPr fontId="1"/>
  </si>
  <si>
    <t>月日1545</t>
    <rPh sb="0" eb="1">
      <t>ツキ</t>
    </rPh>
    <rPh sb="1" eb="2">
      <t>ヒ</t>
    </rPh>
    <phoneticPr fontId="1"/>
  </si>
  <si>
    <t>月1546</t>
    <rPh sb="0" eb="1">
      <t>ツキ</t>
    </rPh>
    <phoneticPr fontId="1"/>
  </si>
  <si>
    <t>月日1546</t>
    <rPh sb="0" eb="1">
      <t>ツキ</t>
    </rPh>
    <rPh sb="1" eb="2">
      <t>ヒ</t>
    </rPh>
    <phoneticPr fontId="1"/>
  </si>
  <si>
    <t>月1547</t>
    <rPh sb="0" eb="1">
      <t>ツキ</t>
    </rPh>
    <phoneticPr fontId="1"/>
  </si>
  <si>
    <t>月日1547</t>
    <rPh sb="0" eb="1">
      <t>ツキ</t>
    </rPh>
    <rPh sb="1" eb="2">
      <t>ヒ</t>
    </rPh>
    <phoneticPr fontId="1"/>
  </si>
  <si>
    <t>月1548</t>
    <rPh sb="0" eb="1">
      <t>ツキ</t>
    </rPh>
    <phoneticPr fontId="1"/>
  </si>
  <si>
    <t>月日1548</t>
    <rPh sb="0" eb="1">
      <t>ツキ</t>
    </rPh>
    <rPh sb="1" eb="2">
      <t>ヒ</t>
    </rPh>
    <phoneticPr fontId="1"/>
  </si>
  <si>
    <t>月1549</t>
    <rPh sb="0" eb="1">
      <t>ツキ</t>
    </rPh>
    <phoneticPr fontId="1"/>
  </si>
  <si>
    <t>月日1549</t>
    <rPh sb="0" eb="1">
      <t>ツキ</t>
    </rPh>
    <rPh sb="1" eb="2">
      <t>ヒ</t>
    </rPh>
    <phoneticPr fontId="1"/>
  </si>
  <si>
    <t>月1550</t>
    <rPh sb="0" eb="1">
      <t>ツキ</t>
    </rPh>
    <phoneticPr fontId="1"/>
  </si>
  <si>
    <t>月日1550</t>
    <rPh sb="0" eb="1">
      <t>ツキ</t>
    </rPh>
    <rPh sb="1" eb="2">
      <t>ヒ</t>
    </rPh>
    <phoneticPr fontId="1"/>
  </si>
  <si>
    <t>月1551</t>
    <rPh sb="0" eb="1">
      <t>ツキ</t>
    </rPh>
    <phoneticPr fontId="1"/>
  </si>
  <si>
    <t>月日1551</t>
    <rPh sb="0" eb="1">
      <t>ツキ</t>
    </rPh>
    <rPh sb="1" eb="2">
      <t>ヒ</t>
    </rPh>
    <phoneticPr fontId="1"/>
  </si>
  <si>
    <t>月1552</t>
    <rPh sb="0" eb="1">
      <t>ツキ</t>
    </rPh>
    <phoneticPr fontId="1"/>
  </si>
  <si>
    <t>月日1552</t>
    <rPh sb="0" eb="1">
      <t>ツキ</t>
    </rPh>
    <rPh sb="1" eb="2">
      <t>ヒ</t>
    </rPh>
    <phoneticPr fontId="1"/>
  </si>
  <si>
    <t>月1553</t>
    <rPh sb="0" eb="1">
      <t>ツキ</t>
    </rPh>
    <phoneticPr fontId="1"/>
  </si>
  <si>
    <t>月日1553</t>
    <rPh sb="0" eb="1">
      <t>ツキ</t>
    </rPh>
    <rPh sb="1" eb="2">
      <t>ヒ</t>
    </rPh>
    <phoneticPr fontId="1"/>
  </si>
  <si>
    <t>月1554</t>
    <rPh sb="0" eb="1">
      <t>ツキ</t>
    </rPh>
    <phoneticPr fontId="1"/>
  </si>
  <si>
    <t>月日1554</t>
    <rPh sb="0" eb="1">
      <t>ツキ</t>
    </rPh>
    <rPh sb="1" eb="2">
      <t>ヒ</t>
    </rPh>
    <phoneticPr fontId="1"/>
  </si>
  <si>
    <t>月1555</t>
    <rPh sb="0" eb="1">
      <t>ツキ</t>
    </rPh>
    <phoneticPr fontId="1"/>
  </si>
  <si>
    <t>月日1555</t>
    <rPh sb="0" eb="1">
      <t>ツキ</t>
    </rPh>
    <rPh sb="1" eb="2">
      <t>ヒ</t>
    </rPh>
    <phoneticPr fontId="1"/>
  </si>
  <si>
    <t>月1556</t>
    <rPh sb="0" eb="1">
      <t>ツキ</t>
    </rPh>
    <phoneticPr fontId="1"/>
  </si>
  <si>
    <t>月日1556</t>
    <rPh sb="0" eb="1">
      <t>ツキ</t>
    </rPh>
    <rPh sb="1" eb="2">
      <t>ヒ</t>
    </rPh>
    <phoneticPr fontId="1"/>
  </si>
  <si>
    <t>月1557</t>
    <rPh sb="0" eb="1">
      <t>ツキ</t>
    </rPh>
    <phoneticPr fontId="1"/>
  </si>
  <si>
    <t>月日1557</t>
    <rPh sb="0" eb="1">
      <t>ツキ</t>
    </rPh>
    <rPh sb="1" eb="2">
      <t>ヒ</t>
    </rPh>
    <phoneticPr fontId="1"/>
  </si>
  <si>
    <t>月1558</t>
    <rPh sb="0" eb="1">
      <t>ツキ</t>
    </rPh>
    <phoneticPr fontId="1"/>
  </si>
  <si>
    <t>月日1558</t>
    <rPh sb="0" eb="1">
      <t>ツキ</t>
    </rPh>
    <rPh sb="1" eb="2">
      <t>ヒ</t>
    </rPh>
    <phoneticPr fontId="1"/>
  </si>
  <si>
    <t>月1559</t>
    <rPh sb="0" eb="1">
      <t>ツキ</t>
    </rPh>
    <phoneticPr fontId="1"/>
  </si>
  <si>
    <t>月日1559</t>
    <rPh sb="0" eb="1">
      <t>ツキ</t>
    </rPh>
    <rPh sb="1" eb="2">
      <t>ヒ</t>
    </rPh>
    <phoneticPr fontId="1"/>
  </si>
  <si>
    <t>月1560</t>
    <rPh sb="0" eb="1">
      <t>ツキ</t>
    </rPh>
    <phoneticPr fontId="1"/>
  </si>
  <si>
    <t>月日1560</t>
    <rPh sb="0" eb="1">
      <t>ツキ</t>
    </rPh>
    <rPh sb="1" eb="2">
      <t>ヒ</t>
    </rPh>
    <phoneticPr fontId="1"/>
  </si>
  <si>
    <t>月1561</t>
    <rPh sb="0" eb="1">
      <t>ツキ</t>
    </rPh>
    <phoneticPr fontId="1"/>
  </si>
  <si>
    <t>月日1561</t>
    <rPh sb="0" eb="1">
      <t>ツキ</t>
    </rPh>
    <rPh sb="1" eb="2">
      <t>ヒ</t>
    </rPh>
    <phoneticPr fontId="1"/>
  </si>
  <si>
    <t>月1562</t>
    <rPh sb="0" eb="1">
      <t>ツキ</t>
    </rPh>
    <phoneticPr fontId="1"/>
  </si>
  <si>
    <t>月日1562</t>
    <rPh sb="0" eb="1">
      <t>ツキ</t>
    </rPh>
    <rPh sb="1" eb="2">
      <t>ヒ</t>
    </rPh>
    <phoneticPr fontId="1"/>
  </si>
  <si>
    <t>月1563</t>
    <rPh sb="0" eb="1">
      <t>ツキ</t>
    </rPh>
    <phoneticPr fontId="1"/>
  </si>
  <si>
    <t>月日1563</t>
    <rPh sb="0" eb="1">
      <t>ツキ</t>
    </rPh>
    <rPh sb="1" eb="2">
      <t>ヒ</t>
    </rPh>
    <phoneticPr fontId="1"/>
  </si>
  <si>
    <t>月1564</t>
    <rPh sb="0" eb="1">
      <t>ツキ</t>
    </rPh>
    <phoneticPr fontId="1"/>
  </si>
  <si>
    <t>月日1564</t>
    <rPh sb="0" eb="1">
      <t>ツキ</t>
    </rPh>
    <rPh sb="1" eb="2">
      <t>ヒ</t>
    </rPh>
    <phoneticPr fontId="1"/>
  </si>
  <si>
    <t>月1565</t>
    <rPh sb="0" eb="1">
      <t>ツキ</t>
    </rPh>
    <phoneticPr fontId="1"/>
  </si>
  <si>
    <t>月日1565</t>
    <rPh sb="0" eb="1">
      <t>ツキ</t>
    </rPh>
    <rPh sb="1" eb="2">
      <t>ヒ</t>
    </rPh>
    <phoneticPr fontId="1"/>
  </si>
  <si>
    <t>月1566</t>
    <rPh sb="0" eb="1">
      <t>ツキ</t>
    </rPh>
    <phoneticPr fontId="1"/>
  </si>
  <si>
    <t>月日1566</t>
    <rPh sb="0" eb="1">
      <t>ツキ</t>
    </rPh>
    <rPh sb="1" eb="2">
      <t>ヒ</t>
    </rPh>
    <phoneticPr fontId="1"/>
  </si>
  <si>
    <t>月1567</t>
    <rPh sb="0" eb="1">
      <t>ツキ</t>
    </rPh>
    <phoneticPr fontId="1"/>
  </si>
  <si>
    <t>月日1567</t>
    <rPh sb="0" eb="1">
      <t>ツキ</t>
    </rPh>
    <rPh sb="1" eb="2">
      <t>ヒ</t>
    </rPh>
    <phoneticPr fontId="1"/>
  </si>
  <si>
    <t>月1568</t>
    <rPh sb="0" eb="1">
      <t>ツキ</t>
    </rPh>
    <phoneticPr fontId="1"/>
  </si>
  <si>
    <t>月日1568</t>
    <rPh sb="0" eb="1">
      <t>ツキ</t>
    </rPh>
    <rPh sb="1" eb="2">
      <t>ヒ</t>
    </rPh>
    <phoneticPr fontId="1"/>
  </si>
  <si>
    <t>月1569</t>
    <rPh sb="0" eb="1">
      <t>ツキ</t>
    </rPh>
    <phoneticPr fontId="1"/>
  </si>
  <si>
    <t>月日1569</t>
    <rPh sb="0" eb="1">
      <t>ツキ</t>
    </rPh>
    <rPh sb="1" eb="2">
      <t>ヒ</t>
    </rPh>
    <phoneticPr fontId="1"/>
  </si>
  <si>
    <t>月1570</t>
    <rPh sb="0" eb="1">
      <t>ツキ</t>
    </rPh>
    <phoneticPr fontId="1"/>
  </si>
  <si>
    <t>月日1570</t>
    <rPh sb="0" eb="1">
      <t>ツキ</t>
    </rPh>
    <rPh sb="1" eb="2">
      <t>ヒ</t>
    </rPh>
    <phoneticPr fontId="1"/>
  </si>
  <si>
    <t>月1571</t>
    <rPh sb="0" eb="1">
      <t>ツキ</t>
    </rPh>
    <phoneticPr fontId="1"/>
  </si>
  <si>
    <t>月日1571</t>
    <rPh sb="0" eb="1">
      <t>ツキ</t>
    </rPh>
    <rPh sb="1" eb="2">
      <t>ヒ</t>
    </rPh>
    <phoneticPr fontId="1"/>
  </si>
  <si>
    <t>月1572</t>
    <rPh sb="0" eb="1">
      <t>ツキ</t>
    </rPh>
    <phoneticPr fontId="1"/>
  </si>
  <si>
    <t>月日1572</t>
    <rPh sb="0" eb="1">
      <t>ツキ</t>
    </rPh>
    <rPh sb="1" eb="2">
      <t>ヒ</t>
    </rPh>
    <phoneticPr fontId="1"/>
  </si>
  <si>
    <t>月1573</t>
    <rPh sb="0" eb="1">
      <t>ツキ</t>
    </rPh>
    <phoneticPr fontId="1"/>
  </si>
  <si>
    <t>月日1573</t>
    <rPh sb="0" eb="1">
      <t>ツキ</t>
    </rPh>
    <rPh sb="1" eb="2">
      <t>ヒ</t>
    </rPh>
    <phoneticPr fontId="1"/>
  </si>
  <si>
    <t>月1574</t>
    <rPh sb="0" eb="1">
      <t>ツキ</t>
    </rPh>
    <phoneticPr fontId="1"/>
  </si>
  <si>
    <t>月日1574</t>
    <rPh sb="0" eb="1">
      <t>ツキ</t>
    </rPh>
    <rPh sb="1" eb="2">
      <t>ヒ</t>
    </rPh>
    <phoneticPr fontId="1"/>
  </si>
  <si>
    <t>月1575</t>
    <rPh sb="0" eb="1">
      <t>ツキ</t>
    </rPh>
    <phoneticPr fontId="1"/>
  </si>
  <si>
    <t>月日1575</t>
    <rPh sb="0" eb="1">
      <t>ツキ</t>
    </rPh>
    <rPh sb="1" eb="2">
      <t>ヒ</t>
    </rPh>
    <phoneticPr fontId="1"/>
  </si>
  <si>
    <t>月1576</t>
    <rPh sb="0" eb="1">
      <t>ツキ</t>
    </rPh>
    <phoneticPr fontId="1"/>
  </si>
  <si>
    <t>月日1576</t>
    <rPh sb="0" eb="1">
      <t>ツキ</t>
    </rPh>
    <rPh sb="1" eb="2">
      <t>ヒ</t>
    </rPh>
    <phoneticPr fontId="1"/>
  </si>
  <si>
    <t>月1577</t>
    <rPh sb="0" eb="1">
      <t>ツキ</t>
    </rPh>
    <phoneticPr fontId="1"/>
  </si>
  <si>
    <t>月日1577</t>
    <rPh sb="0" eb="1">
      <t>ツキ</t>
    </rPh>
    <rPh sb="1" eb="2">
      <t>ヒ</t>
    </rPh>
    <phoneticPr fontId="1"/>
  </si>
  <si>
    <t>月1578</t>
    <rPh sb="0" eb="1">
      <t>ツキ</t>
    </rPh>
    <phoneticPr fontId="1"/>
  </si>
  <si>
    <t>月日1578</t>
    <rPh sb="0" eb="1">
      <t>ツキ</t>
    </rPh>
    <rPh sb="1" eb="2">
      <t>ヒ</t>
    </rPh>
    <phoneticPr fontId="1"/>
  </si>
  <si>
    <t>月1579</t>
    <rPh sb="0" eb="1">
      <t>ツキ</t>
    </rPh>
    <phoneticPr fontId="1"/>
  </si>
  <si>
    <t>月日1579</t>
    <rPh sb="0" eb="1">
      <t>ツキ</t>
    </rPh>
    <rPh sb="1" eb="2">
      <t>ヒ</t>
    </rPh>
    <phoneticPr fontId="1"/>
  </si>
  <si>
    <t>月1580</t>
    <rPh sb="0" eb="1">
      <t>ツキ</t>
    </rPh>
    <phoneticPr fontId="1"/>
  </si>
  <si>
    <t>月日1580</t>
    <rPh sb="0" eb="1">
      <t>ツキ</t>
    </rPh>
    <rPh sb="1" eb="2">
      <t>ヒ</t>
    </rPh>
    <phoneticPr fontId="1"/>
  </si>
  <si>
    <t>月1581</t>
    <rPh sb="0" eb="1">
      <t>ツキ</t>
    </rPh>
    <phoneticPr fontId="1"/>
  </si>
  <si>
    <t>月日1581</t>
    <rPh sb="0" eb="1">
      <t>ツキ</t>
    </rPh>
    <rPh sb="1" eb="2">
      <t>ヒ</t>
    </rPh>
    <phoneticPr fontId="1"/>
  </si>
  <si>
    <t>月1582</t>
    <rPh sb="0" eb="1">
      <t>ツキ</t>
    </rPh>
    <phoneticPr fontId="1"/>
  </si>
  <si>
    <t>月日1582</t>
    <rPh sb="0" eb="1">
      <t>ツキ</t>
    </rPh>
    <rPh sb="1" eb="2">
      <t>ヒ</t>
    </rPh>
    <phoneticPr fontId="1"/>
  </si>
  <si>
    <t>月1583</t>
    <rPh sb="0" eb="1">
      <t>ツキ</t>
    </rPh>
    <phoneticPr fontId="1"/>
  </si>
  <si>
    <t>月日1583</t>
    <rPh sb="0" eb="1">
      <t>ツキ</t>
    </rPh>
    <rPh sb="1" eb="2">
      <t>ヒ</t>
    </rPh>
    <phoneticPr fontId="1"/>
  </si>
  <si>
    <t>月1584</t>
    <rPh sb="0" eb="1">
      <t>ツキ</t>
    </rPh>
    <phoneticPr fontId="1"/>
  </si>
  <si>
    <t>月日1584</t>
    <rPh sb="0" eb="1">
      <t>ツキ</t>
    </rPh>
    <rPh sb="1" eb="2">
      <t>ヒ</t>
    </rPh>
    <phoneticPr fontId="1"/>
  </si>
  <si>
    <t>月1585</t>
    <rPh sb="0" eb="1">
      <t>ツキ</t>
    </rPh>
    <phoneticPr fontId="1"/>
  </si>
  <si>
    <t>月日1585</t>
    <rPh sb="0" eb="1">
      <t>ツキ</t>
    </rPh>
    <rPh sb="1" eb="2">
      <t>ヒ</t>
    </rPh>
    <phoneticPr fontId="1"/>
  </si>
  <si>
    <t>月1586</t>
    <rPh sb="0" eb="1">
      <t>ツキ</t>
    </rPh>
    <phoneticPr fontId="1"/>
  </si>
  <si>
    <t>月日1586</t>
    <rPh sb="0" eb="1">
      <t>ツキ</t>
    </rPh>
    <rPh sb="1" eb="2">
      <t>ヒ</t>
    </rPh>
    <phoneticPr fontId="1"/>
  </si>
  <si>
    <t>月1587</t>
    <rPh sb="0" eb="1">
      <t>ツキ</t>
    </rPh>
    <phoneticPr fontId="1"/>
  </si>
  <si>
    <t>月日1587</t>
    <rPh sb="0" eb="1">
      <t>ツキ</t>
    </rPh>
    <rPh sb="1" eb="2">
      <t>ヒ</t>
    </rPh>
    <phoneticPr fontId="1"/>
  </si>
  <si>
    <t>月1588</t>
    <rPh sb="0" eb="1">
      <t>ツキ</t>
    </rPh>
    <phoneticPr fontId="1"/>
  </si>
  <si>
    <t>月日1588</t>
    <rPh sb="0" eb="1">
      <t>ツキ</t>
    </rPh>
    <rPh sb="1" eb="2">
      <t>ヒ</t>
    </rPh>
    <phoneticPr fontId="1"/>
  </si>
  <si>
    <t>月1589</t>
    <rPh sb="0" eb="1">
      <t>ツキ</t>
    </rPh>
    <phoneticPr fontId="1"/>
  </si>
  <si>
    <t>月日1589</t>
    <rPh sb="0" eb="1">
      <t>ツキ</t>
    </rPh>
    <rPh sb="1" eb="2">
      <t>ヒ</t>
    </rPh>
    <phoneticPr fontId="1"/>
  </si>
  <si>
    <t>月1590</t>
    <rPh sb="0" eb="1">
      <t>ツキ</t>
    </rPh>
    <phoneticPr fontId="1"/>
  </si>
  <si>
    <t>月日1590</t>
    <rPh sb="0" eb="1">
      <t>ツキ</t>
    </rPh>
    <rPh sb="1" eb="2">
      <t>ヒ</t>
    </rPh>
    <phoneticPr fontId="1"/>
  </si>
  <si>
    <t>月1591</t>
    <rPh sb="0" eb="1">
      <t>ツキ</t>
    </rPh>
    <phoneticPr fontId="1"/>
  </si>
  <si>
    <t>月日1591</t>
    <rPh sb="0" eb="1">
      <t>ツキ</t>
    </rPh>
    <rPh sb="1" eb="2">
      <t>ヒ</t>
    </rPh>
    <phoneticPr fontId="1"/>
  </si>
  <si>
    <t>月1592</t>
    <rPh sb="0" eb="1">
      <t>ツキ</t>
    </rPh>
    <phoneticPr fontId="1"/>
  </si>
  <si>
    <t>月日1592</t>
    <rPh sb="0" eb="1">
      <t>ツキ</t>
    </rPh>
    <rPh sb="1" eb="2">
      <t>ヒ</t>
    </rPh>
    <phoneticPr fontId="1"/>
  </si>
  <si>
    <t>月1593</t>
    <rPh sb="0" eb="1">
      <t>ツキ</t>
    </rPh>
    <phoneticPr fontId="1"/>
  </si>
  <si>
    <t>月日1593</t>
    <rPh sb="0" eb="1">
      <t>ツキ</t>
    </rPh>
    <rPh sb="1" eb="2">
      <t>ヒ</t>
    </rPh>
    <phoneticPr fontId="1"/>
  </si>
  <si>
    <t>月1594</t>
    <rPh sb="0" eb="1">
      <t>ツキ</t>
    </rPh>
    <phoneticPr fontId="1"/>
  </si>
  <si>
    <t>月日1594</t>
    <rPh sb="0" eb="1">
      <t>ツキ</t>
    </rPh>
    <rPh sb="1" eb="2">
      <t>ヒ</t>
    </rPh>
    <phoneticPr fontId="1"/>
  </si>
  <si>
    <t>月1595</t>
    <rPh sb="0" eb="1">
      <t>ツキ</t>
    </rPh>
    <phoneticPr fontId="1"/>
  </si>
  <si>
    <t>月日1595</t>
    <rPh sb="0" eb="1">
      <t>ツキ</t>
    </rPh>
    <rPh sb="1" eb="2">
      <t>ヒ</t>
    </rPh>
    <phoneticPr fontId="1"/>
  </si>
  <si>
    <t>月1596</t>
    <rPh sb="0" eb="1">
      <t>ツキ</t>
    </rPh>
    <phoneticPr fontId="1"/>
  </si>
  <si>
    <t>月日1596</t>
    <rPh sb="0" eb="1">
      <t>ツキ</t>
    </rPh>
    <rPh sb="1" eb="2">
      <t>ヒ</t>
    </rPh>
    <phoneticPr fontId="1"/>
  </si>
  <si>
    <t>月1597</t>
    <rPh sb="0" eb="1">
      <t>ツキ</t>
    </rPh>
    <phoneticPr fontId="1"/>
  </si>
  <si>
    <t>月日1597</t>
    <rPh sb="0" eb="1">
      <t>ツキ</t>
    </rPh>
    <rPh sb="1" eb="2">
      <t>ヒ</t>
    </rPh>
    <phoneticPr fontId="1"/>
  </si>
  <si>
    <t>月1598</t>
    <rPh sb="0" eb="1">
      <t>ツキ</t>
    </rPh>
    <phoneticPr fontId="1"/>
  </si>
  <si>
    <t>月日1598</t>
    <rPh sb="0" eb="1">
      <t>ツキ</t>
    </rPh>
    <rPh sb="1" eb="2">
      <t>ヒ</t>
    </rPh>
    <phoneticPr fontId="1"/>
  </si>
  <si>
    <t>月1599</t>
    <rPh sb="0" eb="1">
      <t>ツキ</t>
    </rPh>
    <phoneticPr fontId="1"/>
  </si>
  <si>
    <t>月日1599</t>
    <rPh sb="0" eb="1">
      <t>ツキ</t>
    </rPh>
    <rPh sb="1" eb="2">
      <t>ヒ</t>
    </rPh>
    <phoneticPr fontId="1"/>
  </si>
  <si>
    <t>月1600</t>
    <rPh sb="0" eb="1">
      <t>ツキ</t>
    </rPh>
    <phoneticPr fontId="1"/>
  </si>
  <si>
    <t>月日1600</t>
    <rPh sb="0" eb="1">
      <t>ツキ</t>
    </rPh>
    <rPh sb="1" eb="2">
      <t>ヒ</t>
    </rPh>
    <phoneticPr fontId="1"/>
  </si>
  <si>
    <t>月1601</t>
    <rPh sb="0" eb="1">
      <t>ツキ</t>
    </rPh>
    <phoneticPr fontId="1"/>
  </si>
  <si>
    <t>月日1601</t>
    <rPh sb="0" eb="1">
      <t>ツキ</t>
    </rPh>
    <rPh sb="1" eb="2">
      <t>ヒ</t>
    </rPh>
    <phoneticPr fontId="1"/>
  </si>
  <si>
    <t>月1602</t>
    <rPh sb="0" eb="1">
      <t>ツキ</t>
    </rPh>
    <phoneticPr fontId="1"/>
  </si>
  <si>
    <t>月日1602</t>
    <rPh sb="0" eb="1">
      <t>ツキ</t>
    </rPh>
    <rPh sb="1" eb="2">
      <t>ヒ</t>
    </rPh>
    <phoneticPr fontId="1"/>
  </si>
  <si>
    <t>月1603</t>
    <rPh sb="0" eb="1">
      <t>ツキ</t>
    </rPh>
    <phoneticPr fontId="1"/>
  </si>
  <si>
    <t>月日1603</t>
    <rPh sb="0" eb="1">
      <t>ツキ</t>
    </rPh>
    <rPh sb="1" eb="2">
      <t>ヒ</t>
    </rPh>
    <phoneticPr fontId="1"/>
  </si>
  <si>
    <t>月1604</t>
    <rPh sb="0" eb="1">
      <t>ツキ</t>
    </rPh>
    <phoneticPr fontId="1"/>
  </si>
  <si>
    <t>月日1604</t>
    <rPh sb="0" eb="1">
      <t>ツキ</t>
    </rPh>
    <rPh sb="1" eb="2">
      <t>ヒ</t>
    </rPh>
    <phoneticPr fontId="1"/>
  </si>
  <si>
    <t>月1605</t>
    <rPh sb="0" eb="1">
      <t>ツキ</t>
    </rPh>
    <phoneticPr fontId="1"/>
  </si>
  <si>
    <t>月日1605</t>
    <rPh sb="0" eb="1">
      <t>ツキ</t>
    </rPh>
    <rPh sb="1" eb="2">
      <t>ヒ</t>
    </rPh>
    <phoneticPr fontId="1"/>
  </si>
  <si>
    <t>月1606</t>
    <rPh sb="0" eb="1">
      <t>ツキ</t>
    </rPh>
    <phoneticPr fontId="1"/>
  </si>
  <si>
    <t>月日1606</t>
    <rPh sb="0" eb="1">
      <t>ツキ</t>
    </rPh>
    <rPh sb="1" eb="2">
      <t>ヒ</t>
    </rPh>
    <phoneticPr fontId="1"/>
  </si>
  <si>
    <t>月1607</t>
    <rPh sb="0" eb="1">
      <t>ツキ</t>
    </rPh>
    <phoneticPr fontId="1"/>
  </si>
  <si>
    <t>月日1607</t>
    <rPh sb="0" eb="1">
      <t>ツキ</t>
    </rPh>
    <rPh sb="1" eb="2">
      <t>ヒ</t>
    </rPh>
    <phoneticPr fontId="1"/>
  </si>
  <si>
    <t>月1608</t>
    <rPh sb="0" eb="1">
      <t>ツキ</t>
    </rPh>
    <phoneticPr fontId="1"/>
  </si>
  <si>
    <t>月日1608</t>
    <rPh sb="0" eb="1">
      <t>ツキ</t>
    </rPh>
    <rPh sb="1" eb="2">
      <t>ヒ</t>
    </rPh>
    <phoneticPr fontId="1"/>
  </si>
  <si>
    <t>月1609</t>
    <rPh sb="0" eb="1">
      <t>ツキ</t>
    </rPh>
    <phoneticPr fontId="1"/>
  </si>
  <si>
    <t>月日1609</t>
    <rPh sb="0" eb="1">
      <t>ツキ</t>
    </rPh>
    <rPh sb="1" eb="2">
      <t>ヒ</t>
    </rPh>
    <phoneticPr fontId="1"/>
  </si>
  <si>
    <t>月1610</t>
    <rPh sb="0" eb="1">
      <t>ツキ</t>
    </rPh>
    <phoneticPr fontId="1"/>
  </si>
  <si>
    <t>月日1610</t>
    <rPh sb="0" eb="1">
      <t>ツキ</t>
    </rPh>
    <rPh sb="1" eb="2">
      <t>ヒ</t>
    </rPh>
    <phoneticPr fontId="1"/>
  </si>
  <si>
    <t>月1611</t>
    <rPh sb="0" eb="1">
      <t>ツキ</t>
    </rPh>
    <phoneticPr fontId="1"/>
  </si>
  <si>
    <t>月日1611</t>
    <rPh sb="0" eb="1">
      <t>ツキ</t>
    </rPh>
    <rPh sb="1" eb="2">
      <t>ヒ</t>
    </rPh>
    <phoneticPr fontId="1"/>
  </si>
  <si>
    <t>月1612</t>
    <rPh sb="0" eb="1">
      <t>ツキ</t>
    </rPh>
    <phoneticPr fontId="1"/>
  </si>
  <si>
    <t>月日1612</t>
    <rPh sb="0" eb="1">
      <t>ツキ</t>
    </rPh>
    <rPh sb="1" eb="2">
      <t>ヒ</t>
    </rPh>
    <phoneticPr fontId="1"/>
  </si>
  <si>
    <t>月1613</t>
    <rPh sb="0" eb="1">
      <t>ツキ</t>
    </rPh>
    <phoneticPr fontId="1"/>
  </si>
  <si>
    <t>月日1613</t>
    <rPh sb="0" eb="1">
      <t>ツキ</t>
    </rPh>
    <rPh sb="1" eb="2">
      <t>ヒ</t>
    </rPh>
    <phoneticPr fontId="1"/>
  </si>
  <si>
    <t>月1614</t>
    <rPh sb="0" eb="1">
      <t>ツキ</t>
    </rPh>
    <phoneticPr fontId="1"/>
  </si>
  <si>
    <t>月日1614</t>
    <rPh sb="0" eb="1">
      <t>ツキ</t>
    </rPh>
    <rPh sb="1" eb="2">
      <t>ヒ</t>
    </rPh>
    <phoneticPr fontId="1"/>
  </si>
  <si>
    <t>月1615</t>
    <rPh sb="0" eb="1">
      <t>ツキ</t>
    </rPh>
    <phoneticPr fontId="1"/>
  </si>
  <si>
    <t>月日1615</t>
    <rPh sb="0" eb="1">
      <t>ツキ</t>
    </rPh>
    <rPh sb="1" eb="2">
      <t>ヒ</t>
    </rPh>
    <phoneticPr fontId="1"/>
  </si>
  <si>
    <t>月1616</t>
    <rPh sb="0" eb="1">
      <t>ツキ</t>
    </rPh>
    <phoneticPr fontId="1"/>
  </si>
  <si>
    <t>月日1616</t>
    <rPh sb="0" eb="1">
      <t>ツキ</t>
    </rPh>
    <rPh sb="1" eb="2">
      <t>ヒ</t>
    </rPh>
    <phoneticPr fontId="1"/>
  </si>
  <si>
    <t>月1617</t>
    <rPh sb="0" eb="1">
      <t>ツキ</t>
    </rPh>
    <phoneticPr fontId="1"/>
  </si>
  <si>
    <t>月日1617</t>
    <rPh sb="0" eb="1">
      <t>ツキ</t>
    </rPh>
    <rPh sb="1" eb="2">
      <t>ヒ</t>
    </rPh>
    <phoneticPr fontId="1"/>
  </si>
  <si>
    <t>月1618</t>
    <rPh sb="0" eb="1">
      <t>ツキ</t>
    </rPh>
    <phoneticPr fontId="1"/>
  </si>
  <si>
    <t>月日1618</t>
    <rPh sb="0" eb="1">
      <t>ツキ</t>
    </rPh>
    <rPh sb="1" eb="2">
      <t>ヒ</t>
    </rPh>
    <phoneticPr fontId="1"/>
  </si>
  <si>
    <t>月1619</t>
    <rPh sb="0" eb="1">
      <t>ツキ</t>
    </rPh>
    <phoneticPr fontId="1"/>
  </si>
  <si>
    <t>月日1619</t>
    <rPh sb="0" eb="1">
      <t>ツキ</t>
    </rPh>
    <rPh sb="1" eb="2">
      <t>ヒ</t>
    </rPh>
    <phoneticPr fontId="1"/>
  </si>
  <si>
    <t>月1620</t>
    <rPh sb="0" eb="1">
      <t>ツキ</t>
    </rPh>
    <phoneticPr fontId="1"/>
  </si>
  <si>
    <t>月日1620</t>
    <rPh sb="0" eb="1">
      <t>ツキ</t>
    </rPh>
    <rPh sb="1" eb="2">
      <t>ヒ</t>
    </rPh>
    <phoneticPr fontId="1"/>
  </si>
  <si>
    <t>月1621</t>
    <rPh sb="0" eb="1">
      <t>ツキ</t>
    </rPh>
    <phoneticPr fontId="1"/>
  </si>
  <si>
    <t>月日1621</t>
    <rPh sb="0" eb="1">
      <t>ツキ</t>
    </rPh>
    <rPh sb="1" eb="2">
      <t>ヒ</t>
    </rPh>
    <phoneticPr fontId="1"/>
  </si>
  <si>
    <t>月1622</t>
    <rPh sb="0" eb="1">
      <t>ツキ</t>
    </rPh>
    <phoneticPr fontId="1"/>
  </si>
  <si>
    <t>月日1622</t>
    <rPh sb="0" eb="1">
      <t>ツキ</t>
    </rPh>
    <rPh sb="1" eb="2">
      <t>ヒ</t>
    </rPh>
    <phoneticPr fontId="1"/>
  </si>
  <si>
    <t>月1623</t>
    <rPh sb="0" eb="1">
      <t>ツキ</t>
    </rPh>
    <phoneticPr fontId="1"/>
  </si>
  <si>
    <t>月日1623</t>
    <rPh sb="0" eb="1">
      <t>ツキ</t>
    </rPh>
    <rPh sb="1" eb="2">
      <t>ヒ</t>
    </rPh>
    <phoneticPr fontId="1"/>
  </si>
  <si>
    <t>月1624</t>
    <rPh sb="0" eb="1">
      <t>ツキ</t>
    </rPh>
    <phoneticPr fontId="1"/>
  </si>
  <si>
    <t>月日1624</t>
    <rPh sb="0" eb="1">
      <t>ツキ</t>
    </rPh>
    <rPh sb="1" eb="2">
      <t>ヒ</t>
    </rPh>
    <phoneticPr fontId="1"/>
  </si>
  <si>
    <t>月1625</t>
    <rPh sb="0" eb="1">
      <t>ツキ</t>
    </rPh>
    <phoneticPr fontId="1"/>
  </si>
  <si>
    <t>月日1625</t>
    <rPh sb="0" eb="1">
      <t>ツキ</t>
    </rPh>
    <rPh sb="1" eb="2">
      <t>ヒ</t>
    </rPh>
    <phoneticPr fontId="1"/>
  </si>
  <si>
    <t>月1626</t>
    <rPh sb="0" eb="1">
      <t>ツキ</t>
    </rPh>
    <phoneticPr fontId="1"/>
  </si>
  <si>
    <t>月日1626</t>
    <rPh sb="0" eb="1">
      <t>ツキ</t>
    </rPh>
    <rPh sb="1" eb="2">
      <t>ヒ</t>
    </rPh>
    <phoneticPr fontId="1"/>
  </si>
  <si>
    <t>月1627</t>
    <rPh sb="0" eb="1">
      <t>ツキ</t>
    </rPh>
    <phoneticPr fontId="1"/>
  </si>
  <si>
    <t>月日1627</t>
    <rPh sb="0" eb="1">
      <t>ツキ</t>
    </rPh>
    <rPh sb="1" eb="2">
      <t>ヒ</t>
    </rPh>
    <phoneticPr fontId="1"/>
  </si>
  <si>
    <t>月1628</t>
    <rPh sb="0" eb="1">
      <t>ツキ</t>
    </rPh>
    <phoneticPr fontId="1"/>
  </si>
  <si>
    <t>月日1628</t>
    <rPh sb="0" eb="1">
      <t>ツキ</t>
    </rPh>
    <rPh sb="1" eb="2">
      <t>ヒ</t>
    </rPh>
    <phoneticPr fontId="1"/>
  </si>
  <si>
    <t>月1629</t>
    <rPh sb="0" eb="1">
      <t>ツキ</t>
    </rPh>
    <phoneticPr fontId="1"/>
  </si>
  <si>
    <t>月日1629</t>
    <rPh sb="0" eb="1">
      <t>ツキ</t>
    </rPh>
    <rPh sb="1" eb="2">
      <t>ヒ</t>
    </rPh>
    <phoneticPr fontId="1"/>
  </si>
  <si>
    <t>月1630</t>
    <rPh sb="0" eb="1">
      <t>ツキ</t>
    </rPh>
    <phoneticPr fontId="1"/>
  </si>
  <si>
    <t>月日1630</t>
    <rPh sb="0" eb="1">
      <t>ツキ</t>
    </rPh>
    <rPh sb="1" eb="2">
      <t>ヒ</t>
    </rPh>
    <phoneticPr fontId="1"/>
  </si>
  <si>
    <t>月1631</t>
    <rPh sb="0" eb="1">
      <t>ツキ</t>
    </rPh>
    <phoneticPr fontId="1"/>
  </si>
  <si>
    <t>月日1631</t>
    <rPh sb="0" eb="1">
      <t>ツキ</t>
    </rPh>
    <rPh sb="1" eb="2">
      <t>ヒ</t>
    </rPh>
    <phoneticPr fontId="1"/>
  </si>
  <si>
    <t>月1632</t>
    <rPh sb="0" eb="1">
      <t>ツキ</t>
    </rPh>
    <phoneticPr fontId="1"/>
  </si>
  <si>
    <t>月日1632</t>
    <rPh sb="0" eb="1">
      <t>ツキ</t>
    </rPh>
    <rPh sb="1" eb="2">
      <t>ヒ</t>
    </rPh>
    <phoneticPr fontId="1"/>
  </si>
  <si>
    <t>月1633</t>
    <rPh sb="0" eb="1">
      <t>ツキ</t>
    </rPh>
    <phoneticPr fontId="1"/>
  </si>
  <si>
    <t>月日1633</t>
    <rPh sb="0" eb="1">
      <t>ツキ</t>
    </rPh>
    <rPh sb="1" eb="2">
      <t>ヒ</t>
    </rPh>
    <phoneticPr fontId="1"/>
  </si>
  <si>
    <t>月1634</t>
    <rPh sb="0" eb="1">
      <t>ツキ</t>
    </rPh>
    <phoneticPr fontId="1"/>
  </si>
  <si>
    <t>月日1634</t>
    <rPh sb="0" eb="1">
      <t>ツキ</t>
    </rPh>
    <rPh sb="1" eb="2">
      <t>ヒ</t>
    </rPh>
    <phoneticPr fontId="1"/>
  </si>
  <si>
    <t>月1635</t>
    <rPh sb="0" eb="1">
      <t>ツキ</t>
    </rPh>
    <phoneticPr fontId="1"/>
  </si>
  <si>
    <t>月日1635</t>
    <rPh sb="0" eb="1">
      <t>ツキ</t>
    </rPh>
    <rPh sb="1" eb="2">
      <t>ヒ</t>
    </rPh>
    <phoneticPr fontId="1"/>
  </si>
  <si>
    <t>月1636</t>
    <rPh sb="0" eb="1">
      <t>ツキ</t>
    </rPh>
    <phoneticPr fontId="1"/>
  </si>
  <si>
    <t>月日1636</t>
    <rPh sb="0" eb="1">
      <t>ツキ</t>
    </rPh>
    <rPh sb="1" eb="2">
      <t>ヒ</t>
    </rPh>
    <phoneticPr fontId="1"/>
  </si>
  <si>
    <t>月1637</t>
    <rPh sb="0" eb="1">
      <t>ツキ</t>
    </rPh>
    <phoneticPr fontId="1"/>
  </si>
  <si>
    <t>月日1637</t>
    <rPh sb="0" eb="1">
      <t>ツキ</t>
    </rPh>
    <rPh sb="1" eb="2">
      <t>ヒ</t>
    </rPh>
    <phoneticPr fontId="1"/>
  </si>
  <si>
    <t>月1638</t>
    <rPh sb="0" eb="1">
      <t>ツキ</t>
    </rPh>
    <phoneticPr fontId="1"/>
  </si>
  <si>
    <t>月日1638</t>
    <rPh sb="0" eb="1">
      <t>ツキ</t>
    </rPh>
    <rPh sb="1" eb="2">
      <t>ヒ</t>
    </rPh>
    <phoneticPr fontId="1"/>
  </si>
  <si>
    <t>月1639</t>
    <rPh sb="0" eb="1">
      <t>ツキ</t>
    </rPh>
    <phoneticPr fontId="1"/>
  </si>
  <si>
    <t>月日1639</t>
    <rPh sb="0" eb="1">
      <t>ツキ</t>
    </rPh>
    <rPh sb="1" eb="2">
      <t>ヒ</t>
    </rPh>
    <phoneticPr fontId="1"/>
  </si>
  <si>
    <t>月1640</t>
    <rPh sb="0" eb="1">
      <t>ツキ</t>
    </rPh>
    <phoneticPr fontId="1"/>
  </si>
  <si>
    <t>月日1640</t>
    <rPh sb="0" eb="1">
      <t>ツキ</t>
    </rPh>
    <rPh sb="1" eb="2">
      <t>ヒ</t>
    </rPh>
    <phoneticPr fontId="1"/>
  </si>
  <si>
    <t>月1641</t>
    <rPh sb="0" eb="1">
      <t>ツキ</t>
    </rPh>
    <phoneticPr fontId="1"/>
  </si>
  <si>
    <t>月日1641</t>
    <rPh sb="0" eb="1">
      <t>ツキ</t>
    </rPh>
    <rPh sb="1" eb="2">
      <t>ヒ</t>
    </rPh>
    <phoneticPr fontId="1"/>
  </si>
  <si>
    <t>月1642</t>
    <rPh sb="0" eb="1">
      <t>ツキ</t>
    </rPh>
    <phoneticPr fontId="1"/>
  </si>
  <si>
    <t>月日1642</t>
    <rPh sb="0" eb="1">
      <t>ツキ</t>
    </rPh>
    <rPh sb="1" eb="2">
      <t>ヒ</t>
    </rPh>
    <phoneticPr fontId="1"/>
  </si>
  <si>
    <t>月1643</t>
    <rPh sb="0" eb="1">
      <t>ツキ</t>
    </rPh>
    <phoneticPr fontId="1"/>
  </si>
  <si>
    <t>月日1643</t>
    <rPh sb="0" eb="1">
      <t>ツキ</t>
    </rPh>
    <rPh sb="1" eb="2">
      <t>ヒ</t>
    </rPh>
    <phoneticPr fontId="1"/>
  </si>
  <si>
    <t>月1644</t>
    <rPh sb="0" eb="1">
      <t>ツキ</t>
    </rPh>
    <phoneticPr fontId="1"/>
  </si>
  <si>
    <t>月日1644</t>
    <rPh sb="0" eb="1">
      <t>ツキ</t>
    </rPh>
    <rPh sb="1" eb="2">
      <t>ヒ</t>
    </rPh>
    <phoneticPr fontId="1"/>
  </si>
  <si>
    <t>月1645</t>
    <rPh sb="0" eb="1">
      <t>ツキ</t>
    </rPh>
    <phoneticPr fontId="1"/>
  </si>
  <si>
    <t>月日1645</t>
    <rPh sb="0" eb="1">
      <t>ツキ</t>
    </rPh>
    <rPh sb="1" eb="2">
      <t>ヒ</t>
    </rPh>
    <phoneticPr fontId="1"/>
  </si>
  <si>
    <t>月1646</t>
    <rPh sb="0" eb="1">
      <t>ツキ</t>
    </rPh>
    <phoneticPr fontId="1"/>
  </si>
  <si>
    <t>月日1646</t>
    <rPh sb="0" eb="1">
      <t>ツキ</t>
    </rPh>
    <rPh sb="1" eb="2">
      <t>ヒ</t>
    </rPh>
    <phoneticPr fontId="1"/>
  </si>
  <si>
    <t>月1647</t>
    <rPh sb="0" eb="1">
      <t>ツキ</t>
    </rPh>
    <phoneticPr fontId="1"/>
  </si>
  <si>
    <t>月日1647</t>
    <rPh sb="0" eb="1">
      <t>ツキ</t>
    </rPh>
    <rPh sb="1" eb="2">
      <t>ヒ</t>
    </rPh>
    <phoneticPr fontId="1"/>
  </si>
  <si>
    <t>月1648</t>
    <rPh sb="0" eb="1">
      <t>ツキ</t>
    </rPh>
    <phoneticPr fontId="1"/>
  </si>
  <si>
    <t>月日1648</t>
    <rPh sb="0" eb="1">
      <t>ツキ</t>
    </rPh>
    <rPh sb="1" eb="2">
      <t>ヒ</t>
    </rPh>
    <phoneticPr fontId="1"/>
  </si>
  <si>
    <t>月1649</t>
    <rPh sb="0" eb="1">
      <t>ツキ</t>
    </rPh>
    <phoneticPr fontId="1"/>
  </si>
  <si>
    <t>月日1649</t>
    <rPh sb="0" eb="1">
      <t>ツキ</t>
    </rPh>
    <rPh sb="1" eb="2">
      <t>ヒ</t>
    </rPh>
    <phoneticPr fontId="1"/>
  </si>
  <si>
    <t>月1650</t>
    <rPh sb="0" eb="1">
      <t>ツキ</t>
    </rPh>
    <phoneticPr fontId="1"/>
  </si>
  <si>
    <t>月日1650</t>
    <rPh sb="0" eb="1">
      <t>ツキ</t>
    </rPh>
    <rPh sb="1" eb="2">
      <t>ヒ</t>
    </rPh>
    <phoneticPr fontId="1"/>
  </si>
  <si>
    <t>月1651</t>
    <rPh sb="0" eb="1">
      <t>ツキ</t>
    </rPh>
    <phoneticPr fontId="1"/>
  </si>
  <si>
    <t>月日1651</t>
    <rPh sb="0" eb="1">
      <t>ツキ</t>
    </rPh>
    <rPh sb="1" eb="2">
      <t>ヒ</t>
    </rPh>
    <phoneticPr fontId="1"/>
  </si>
  <si>
    <t>月1652</t>
    <rPh sb="0" eb="1">
      <t>ツキ</t>
    </rPh>
    <phoneticPr fontId="1"/>
  </si>
  <si>
    <t>月日1652</t>
    <rPh sb="0" eb="1">
      <t>ツキ</t>
    </rPh>
    <rPh sb="1" eb="2">
      <t>ヒ</t>
    </rPh>
    <phoneticPr fontId="1"/>
  </si>
  <si>
    <t>月1653</t>
    <rPh sb="0" eb="1">
      <t>ツキ</t>
    </rPh>
    <phoneticPr fontId="1"/>
  </si>
  <si>
    <t>月日1653</t>
    <rPh sb="0" eb="1">
      <t>ツキ</t>
    </rPh>
    <rPh sb="1" eb="2">
      <t>ヒ</t>
    </rPh>
    <phoneticPr fontId="1"/>
  </si>
  <si>
    <t>月1654</t>
    <rPh sb="0" eb="1">
      <t>ツキ</t>
    </rPh>
    <phoneticPr fontId="1"/>
  </si>
  <si>
    <t>月日1654</t>
    <rPh sb="0" eb="1">
      <t>ツキ</t>
    </rPh>
    <rPh sb="1" eb="2">
      <t>ヒ</t>
    </rPh>
    <phoneticPr fontId="1"/>
  </si>
  <si>
    <t>月1655</t>
    <rPh sb="0" eb="1">
      <t>ツキ</t>
    </rPh>
    <phoneticPr fontId="1"/>
  </si>
  <si>
    <t>月日1655</t>
    <rPh sb="0" eb="1">
      <t>ツキ</t>
    </rPh>
    <rPh sb="1" eb="2">
      <t>ヒ</t>
    </rPh>
    <phoneticPr fontId="1"/>
  </si>
  <si>
    <t>月1656</t>
    <rPh sb="0" eb="1">
      <t>ツキ</t>
    </rPh>
    <phoneticPr fontId="1"/>
  </si>
  <si>
    <t>月日1656</t>
    <rPh sb="0" eb="1">
      <t>ツキ</t>
    </rPh>
    <rPh sb="1" eb="2">
      <t>ヒ</t>
    </rPh>
    <phoneticPr fontId="1"/>
  </si>
  <si>
    <t>月1657</t>
    <rPh sb="0" eb="1">
      <t>ツキ</t>
    </rPh>
    <phoneticPr fontId="1"/>
  </si>
  <si>
    <t>月日1657</t>
    <rPh sb="0" eb="1">
      <t>ツキ</t>
    </rPh>
    <rPh sb="1" eb="2">
      <t>ヒ</t>
    </rPh>
    <phoneticPr fontId="1"/>
  </si>
  <si>
    <t>月1658</t>
    <rPh sb="0" eb="1">
      <t>ツキ</t>
    </rPh>
    <phoneticPr fontId="1"/>
  </si>
  <si>
    <t>月日1658</t>
    <rPh sb="0" eb="1">
      <t>ツキ</t>
    </rPh>
    <rPh sb="1" eb="2">
      <t>ヒ</t>
    </rPh>
    <phoneticPr fontId="1"/>
  </si>
  <si>
    <t>月1659</t>
    <rPh sb="0" eb="1">
      <t>ツキ</t>
    </rPh>
    <phoneticPr fontId="1"/>
  </si>
  <si>
    <t>月日1659</t>
    <rPh sb="0" eb="1">
      <t>ツキ</t>
    </rPh>
    <rPh sb="1" eb="2">
      <t>ヒ</t>
    </rPh>
    <phoneticPr fontId="1"/>
  </si>
  <si>
    <t>月1660</t>
    <rPh sb="0" eb="1">
      <t>ツキ</t>
    </rPh>
    <phoneticPr fontId="1"/>
  </si>
  <si>
    <t>月日1660</t>
    <rPh sb="0" eb="1">
      <t>ツキ</t>
    </rPh>
    <rPh sb="1" eb="2">
      <t>ヒ</t>
    </rPh>
    <phoneticPr fontId="1"/>
  </si>
  <si>
    <t>月1661</t>
    <rPh sb="0" eb="1">
      <t>ツキ</t>
    </rPh>
    <phoneticPr fontId="1"/>
  </si>
  <si>
    <t>月日1661</t>
    <rPh sb="0" eb="1">
      <t>ツキ</t>
    </rPh>
    <rPh sb="1" eb="2">
      <t>ヒ</t>
    </rPh>
    <phoneticPr fontId="1"/>
  </si>
  <si>
    <t>月1662</t>
    <rPh sb="0" eb="1">
      <t>ツキ</t>
    </rPh>
    <phoneticPr fontId="1"/>
  </si>
  <si>
    <t>月日1662</t>
    <rPh sb="0" eb="1">
      <t>ツキ</t>
    </rPh>
    <rPh sb="1" eb="2">
      <t>ヒ</t>
    </rPh>
    <phoneticPr fontId="1"/>
  </si>
  <si>
    <t>月1663</t>
    <rPh sb="0" eb="1">
      <t>ツキ</t>
    </rPh>
    <phoneticPr fontId="1"/>
  </si>
  <si>
    <t>月日1663</t>
    <rPh sb="0" eb="1">
      <t>ツキ</t>
    </rPh>
    <rPh sb="1" eb="2">
      <t>ヒ</t>
    </rPh>
    <phoneticPr fontId="1"/>
  </si>
  <si>
    <t>月1664</t>
    <rPh sb="0" eb="1">
      <t>ツキ</t>
    </rPh>
    <phoneticPr fontId="1"/>
  </si>
  <si>
    <t>月日1664</t>
    <rPh sb="0" eb="1">
      <t>ツキ</t>
    </rPh>
    <rPh sb="1" eb="2">
      <t>ヒ</t>
    </rPh>
    <phoneticPr fontId="1"/>
  </si>
  <si>
    <t>月1665</t>
    <rPh sb="0" eb="1">
      <t>ツキ</t>
    </rPh>
    <phoneticPr fontId="1"/>
  </si>
  <si>
    <t>月日1665</t>
    <rPh sb="0" eb="1">
      <t>ツキ</t>
    </rPh>
    <rPh sb="1" eb="2">
      <t>ヒ</t>
    </rPh>
    <phoneticPr fontId="1"/>
  </si>
  <si>
    <t>月1666</t>
    <rPh sb="0" eb="1">
      <t>ツキ</t>
    </rPh>
    <phoneticPr fontId="1"/>
  </si>
  <si>
    <t>月日1666</t>
    <rPh sb="0" eb="1">
      <t>ツキ</t>
    </rPh>
    <rPh sb="1" eb="2">
      <t>ヒ</t>
    </rPh>
    <phoneticPr fontId="1"/>
  </si>
  <si>
    <t>月1667</t>
    <rPh sb="0" eb="1">
      <t>ツキ</t>
    </rPh>
    <phoneticPr fontId="1"/>
  </si>
  <si>
    <t>月日1667</t>
    <rPh sb="0" eb="1">
      <t>ツキ</t>
    </rPh>
    <rPh sb="1" eb="2">
      <t>ヒ</t>
    </rPh>
    <phoneticPr fontId="1"/>
  </si>
  <si>
    <t>月1668</t>
    <rPh sb="0" eb="1">
      <t>ツキ</t>
    </rPh>
    <phoneticPr fontId="1"/>
  </si>
  <si>
    <t>月日1668</t>
    <rPh sb="0" eb="1">
      <t>ツキ</t>
    </rPh>
    <rPh sb="1" eb="2">
      <t>ヒ</t>
    </rPh>
    <phoneticPr fontId="1"/>
  </si>
  <si>
    <t>月1669</t>
    <rPh sb="0" eb="1">
      <t>ツキ</t>
    </rPh>
    <phoneticPr fontId="1"/>
  </si>
  <si>
    <t>月日1669</t>
    <rPh sb="0" eb="1">
      <t>ツキ</t>
    </rPh>
    <rPh sb="1" eb="2">
      <t>ヒ</t>
    </rPh>
    <phoneticPr fontId="1"/>
  </si>
  <si>
    <t>月1670</t>
    <rPh sb="0" eb="1">
      <t>ツキ</t>
    </rPh>
    <phoneticPr fontId="1"/>
  </si>
  <si>
    <t>月日1670</t>
    <rPh sb="0" eb="1">
      <t>ツキ</t>
    </rPh>
    <rPh sb="1" eb="2">
      <t>ヒ</t>
    </rPh>
    <phoneticPr fontId="1"/>
  </si>
  <si>
    <t>月1671</t>
    <rPh sb="0" eb="1">
      <t>ツキ</t>
    </rPh>
    <phoneticPr fontId="1"/>
  </si>
  <si>
    <t>月日1671</t>
    <rPh sb="0" eb="1">
      <t>ツキ</t>
    </rPh>
    <rPh sb="1" eb="2">
      <t>ヒ</t>
    </rPh>
    <phoneticPr fontId="1"/>
  </si>
  <si>
    <t>月1672</t>
    <rPh sb="0" eb="1">
      <t>ツキ</t>
    </rPh>
    <phoneticPr fontId="1"/>
  </si>
  <si>
    <t>月日1672</t>
    <rPh sb="0" eb="1">
      <t>ツキ</t>
    </rPh>
    <rPh sb="1" eb="2">
      <t>ヒ</t>
    </rPh>
    <phoneticPr fontId="1"/>
  </si>
  <si>
    <t>月1673</t>
    <rPh sb="0" eb="1">
      <t>ツキ</t>
    </rPh>
    <phoneticPr fontId="1"/>
  </si>
  <si>
    <t>月日1673</t>
    <rPh sb="0" eb="1">
      <t>ツキ</t>
    </rPh>
    <rPh sb="1" eb="2">
      <t>ヒ</t>
    </rPh>
    <phoneticPr fontId="1"/>
  </si>
  <si>
    <t>月1674</t>
    <rPh sb="0" eb="1">
      <t>ツキ</t>
    </rPh>
    <phoneticPr fontId="1"/>
  </si>
  <si>
    <t>月日1674</t>
    <rPh sb="0" eb="1">
      <t>ツキ</t>
    </rPh>
    <rPh sb="1" eb="2">
      <t>ヒ</t>
    </rPh>
    <phoneticPr fontId="1"/>
  </si>
  <si>
    <t>月1675</t>
    <rPh sb="0" eb="1">
      <t>ツキ</t>
    </rPh>
    <phoneticPr fontId="1"/>
  </si>
  <si>
    <t>月日1675</t>
    <rPh sb="0" eb="1">
      <t>ツキ</t>
    </rPh>
    <rPh sb="1" eb="2">
      <t>ヒ</t>
    </rPh>
    <phoneticPr fontId="1"/>
  </si>
  <si>
    <t>月1676</t>
    <rPh sb="0" eb="1">
      <t>ツキ</t>
    </rPh>
    <phoneticPr fontId="1"/>
  </si>
  <si>
    <t>月日1676</t>
    <rPh sb="0" eb="1">
      <t>ツキ</t>
    </rPh>
    <rPh sb="1" eb="2">
      <t>ヒ</t>
    </rPh>
    <phoneticPr fontId="1"/>
  </si>
  <si>
    <t>月1677</t>
    <rPh sb="0" eb="1">
      <t>ツキ</t>
    </rPh>
    <phoneticPr fontId="1"/>
  </si>
  <si>
    <t>月日1677</t>
    <rPh sb="0" eb="1">
      <t>ツキ</t>
    </rPh>
    <rPh sb="1" eb="2">
      <t>ヒ</t>
    </rPh>
    <phoneticPr fontId="1"/>
  </si>
  <si>
    <t>月1678</t>
    <rPh sb="0" eb="1">
      <t>ツキ</t>
    </rPh>
    <phoneticPr fontId="1"/>
  </si>
  <si>
    <t>月日1678</t>
    <rPh sb="0" eb="1">
      <t>ツキ</t>
    </rPh>
    <rPh sb="1" eb="2">
      <t>ヒ</t>
    </rPh>
    <phoneticPr fontId="1"/>
  </si>
  <si>
    <t>月1679</t>
    <rPh sb="0" eb="1">
      <t>ツキ</t>
    </rPh>
    <phoneticPr fontId="1"/>
  </si>
  <si>
    <t>月日1679</t>
    <rPh sb="0" eb="1">
      <t>ツキ</t>
    </rPh>
    <rPh sb="1" eb="2">
      <t>ヒ</t>
    </rPh>
    <phoneticPr fontId="1"/>
  </si>
  <si>
    <t>月1680</t>
    <rPh sb="0" eb="1">
      <t>ツキ</t>
    </rPh>
    <phoneticPr fontId="1"/>
  </si>
  <si>
    <t>月日1680</t>
    <rPh sb="0" eb="1">
      <t>ツキ</t>
    </rPh>
    <rPh sb="1" eb="2">
      <t>ヒ</t>
    </rPh>
    <phoneticPr fontId="1"/>
  </si>
  <si>
    <t>月1681</t>
    <rPh sb="0" eb="1">
      <t>ツキ</t>
    </rPh>
    <phoneticPr fontId="1"/>
  </si>
  <si>
    <t>月日1681</t>
    <rPh sb="0" eb="1">
      <t>ツキ</t>
    </rPh>
    <rPh sb="1" eb="2">
      <t>ヒ</t>
    </rPh>
    <phoneticPr fontId="1"/>
  </si>
  <si>
    <t>月1682</t>
    <rPh sb="0" eb="1">
      <t>ツキ</t>
    </rPh>
    <phoneticPr fontId="1"/>
  </si>
  <si>
    <t>月日1682</t>
    <rPh sb="0" eb="1">
      <t>ツキ</t>
    </rPh>
    <rPh sb="1" eb="2">
      <t>ヒ</t>
    </rPh>
    <phoneticPr fontId="1"/>
  </si>
  <si>
    <t>月1683</t>
    <rPh sb="0" eb="1">
      <t>ツキ</t>
    </rPh>
    <phoneticPr fontId="1"/>
  </si>
  <si>
    <t>月日1683</t>
    <rPh sb="0" eb="1">
      <t>ツキ</t>
    </rPh>
    <rPh sb="1" eb="2">
      <t>ヒ</t>
    </rPh>
    <phoneticPr fontId="1"/>
  </si>
  <si>
    <t>月1684</t>
    <rPh sb="0" eb="1">
      <t>ツキ</t>
    </rPh>
    <phoneticPr fontId="1"/>
  </si>
  <si>
    <t>月日1684</t>
    <rPh sb="0" eb="1">
      <t>ツキ</t>
    </rPh>
    <rPh sb="1" eb="2">
      <t>ヒ</t>
    </rPh>
    <phoneticPr fontId="1"/>
  </si>
  <si>
    <t>月1685</t>
    <rPh sb="0" eb="1">
      <t>ツキ</t>
    </rPh>
    <phoneticPr fontId="1"/>
  </si>
  <si>
    <t>月日1685</t>
    <rPh sb="0" eb="1">
      <t>ツキ</t>
    </rPh>
    <rPh sb="1" eb="2">
      <t>ヒ</t>
    </rPh>
    <phoneticPr fontId="1"/>
  </si>
  <si>
    <t>月1686</t>
    <rPh sb="0" eb="1">
      <t>ツキ</t>
    </rPh>
    <phoneticPr fontId="1"/>
  </si>
  <si>
    <t>月日1686</t>
    <rPh sb="0" eb="1">
      <t>ツキ</t>
    </rPh>
    <rPh sb="1" eb="2">
      <t>ヒ</t>
    </rPh>
    <phoneticPr fontId="1"/>
  </si>
  <si>
    <t>月1687</t>
    <rPh sb="0" eb="1">
      <t>ツキ</t>
    </rPh>
    <phoneticPr fontId="1"/>
  </si>
  <si>
    <t>月日1687</t>
    <rPh sb="0" eb="1">
      <t>ツキ</t>
    </rPh>
    <rPh sb="1" eb="2">
      <t>ヒ</t>
    </rPh>
    <phoneticPr fontId="1"/>
  </si>
  <si>
    <t>月1688</t>
    <rPh sb="0" eb="1">
      <t>ツキ</t>
    </rPh>
    <phoneticPr fontId="1"/>
  </si>
  <si>
    <t>月日1688</t>
    <rPh sb="0" eb="1">
      <t>ツキ</t>
    </rPh>
    <rPh sb="1" eb="2">
      <t>ヒ</t>
    </rPh>
    <phoneticPr fontId="1"/>
  </si>
  <si>
    <t>月1689</t>
    <rPh sb="0" eb="1">
      <t>ツキ</t>
    </rPh>
    <phoneticPr fontId="1"/>
  </si>
  <si>
    <t>月日1689</t>
    <rPh sb="0" eb="1">
      <t>ツキ</t>
    </rPh>
    <rPh sb="1" eb="2">
      <t>ヒ</t>
    </rPh>
    <phoneticPr fontId="1"/>
  </si>
  <si>
    <t>月1690</t>
    <rPh sb="0" eb="1">
      <t>ツキ</t>
    </rPh>
    <phoneticPr fontId="1"/>
  </si>
  <si>
    <t>月日1690</t>
    <rPh sb="0" eb="1">
      <t>ツキ</t>
    </rPh>
    <rPh sb="1" eb="2">
      <t>ヒ</t>
    </rPh>
    <phoneticPr fontId="1"/>
  </si>
  <si>
    <t>月1691</t>
    <rPh sb="0" eb="1">
      <t>ツキ</t>
    </rPh>
    <phoneticPr fontId="1"/>
  </si>
  <si>
    <t>月日1691</t>
    <rPh sb="0" eb="1">
      <t>ツキ</t>
    </rPh>
    <rPh sb="1" eb="2">
      <t>ヒ</t>
    </rPh>
    <phoneticPr fontId="1"/>
  </si>
  <si>
    <t>月1692</t>
    <rPh sb="0" eb="1">
      <t>ツキ</t>
    </rPh>
    <phoneticPr fontId="1"/>
  </si>
  <si>
    <t>月日1692</t>
    <rPh sb="0" eb="1">
      <t>ツキ</t>
    </rPh>
    <rPh sb="1" eb="2">
      <t>ヒ</t>
    </rPh>
    <phoneticPr fontId="1"/>
  </si>
  <si>
    <t>月1693</t>
    <rPh sb="0" eb="1">
      <t>ツキ</t>
    </rPh>
    <phoneticPr fontId="1"/>
  </si>
  <si>
    <t>月日1693</t>
    <rPh sb="0" eb="1">
      <t>ツキ</t>
    </rPh>
    <rPh sb="1" eb="2">
      <t>ヒ</t>
    </rPh>
    <phoneticPr fontId="1"/>
  </si>
  <si>
    <t>月1694</t>
    <rPh sb="0" eb="1">
      <t>ツキ</t>
    </rPh>
    <phoneticPr fontId="1"/>
  </si>
  <si>
    <t>月日1694</t>
    <rPh sb="0" eb="1">
      <t>ツキ</t>
    </rPh>
    <rPh sb="1" eb="2">
      <t>ヒ</t>
    </rPh>
    <phoneticPr fontId="1"/>
  </si>
  <si>
    <t>月1695</t>
    <rPh sb="0" eb="1">
      <t>ツキ</t>
    </rPh>
    <phoneticPr fontId="1"/>
  </si>
  <si>
    <t>月日1695</t>
    <rPh sb="0" eb="1">
      <t>ツキ</t>
    </rPh>
    <rPh sb="1" eb="2">
      <t>ヒ</t>
    </rPh>
    <phoneticPr fontId="1"/>
  </si>
  <si>
    <t>月1696</t>
    <rPh sb="0" eb="1">
      <t>ツキ</t>
    </rPh>
    <phoneticPr fontId="1"/>
  </si>
  <si>
    <t>月日1696</t>
    <rPh sb="0" eb="1">
      <t>ツキ</t>
    </rPh>
    <rPh sb="1" eb="2">
      <t>ヒ</t>
    </rPh>
    <phoneticPr fontId="1"/>
  </si>
  <si>
    <t>月1697</t>
    <rPh sb="0" eb="1">
      <t>ツキ</t>
    </rPh>
    <phoneticPr fontId="1"/>
  </si>
  <si>
    <t>月日1697</t>
    <rPh sb="0" eb="1">
      <t>ツキ</t>
    </rPh>
    <rPh sb="1" eb="2">
      <t>ヒ</t>
    </rPh>
    <phoneticPr fontId="1"/>
  </si>
  <si>
    <t>月1698</t>
    <rPh sb="0" eb="1">
      <t>ツキ</t>
    </rPh>
    <phoneticPr fontId="1"/>
  </si>
  <si>
    <t>月日1698</t>
    <rPh sb="0" eb="1">
      <t>ツキ</t>
    </rPh>
    <rPh sb="1" eb="2">
      <t>ヒ</t>
    </rPh>
    <phoneticPr fontId="1"/>
  </si>
  <si>
    <t>月1699</t>
    <rPh sb="0" eb="1">
      <t>ツキ</t>
    </rPh>
    <phoneticPr fontId="1"/>
  </si>
  <si>
    <t>月日1699</t>
    <rPh sb="0" eb="1">
      <t>ツキ</t>
    </rPh>
    <rPh sb="1" eb="2">
      <t>ヒ</t>
    </rPh>
    <phoneticPr fontId="1"/>
  </si>
  <si>
    <t>月1700</t>
    <rPh sb="0" eb="1">
      <t>ツキ</t>
    </rPh>
    <phoneticPr fontId="1"/>
  </si>
  <si>
    <t>月日1700</t>
    <rPh sb="0" eb="1">
      <t>ツキ</t>
    </rPh>
    <rPh sb="1" eb="2">
      <t>ヒ</t>
    </rPh>
    <phoneticPr fontId="1"/>
  </si>
  <si>
    <t>月1701</t>
    <rPh sb="0" eb="1">
      <t>ツキ</t>
    </rPh>
    <phoneticPr fontId="1"/>
  </si>
  <si>
    <t>月日1701</t>
    <rPh sb="0" eb="1">
      <t>ツキ</t>
    </rPh>
    <rPh sb="1" eb="2">
      <t>ヒ</t>
    </rPh>
    <phoneticPr fontId="1"/>
  </si>
  <si>
    <t>月1702</t>
    <rPh sb="0" eb="1">
      <t>ツキ</t>
    </rPh>
    <phoneticPr fontId="1"/>
  </si>
  <si>
    <t>月日1702</t>
    <rPh sb="0" eb="1">
      <t>ツキ</t>
    </rPh>
    <rPh sb="1" eb="2">
      <t>ヒ</t>
    </rPh>
    <phoneticPr fontId="1"/>
  </si>
  <si>
    <t>月1703</t>
    <rPh sb="0" eb="1">
      <t>ツキ</t>
    </rPh>
    <phoneticPr fontId="1"/>
  </si>
  <si>
    <t>月日1703</t>
    <rPh sb="0" eb="1">
      <t>ツキ</t>
    </rPh>
    <rPh sb="1" eb="2">
      <t>ヒ</t>
    </rPh>
    <phoneticPr fontId="1"/>
  </si>
  <si>
    <t>月1704</t>
    <rPh sb="0" eb="1">
      <t>ツキ</t>
    </rPh>
    <phoneticPr fontId="1"/>
  </si>
  <si>
    <t>月日1704</t>
    <rPh sb="0" eb="1">
      <t>ツキ</t>
    </rPh>
    <rPh sb="1" eb="2">
      <t>ヒ</t>
    </rPh>
    <phoneticPr fontId="1"/>
  </si>
  <si>
    <t>月1705</t>
    <rPh sb="0" eb="1">
      <t>ツキ</t>
    </rPh>
    <phoneticPr fontId="1"/>
  </si>
  <si>
    <t>月日1705</t>
    <rPh sb="0" eb="1">
      <t>ツキ</t>
    </rPh>
    <rPh sb="1" eb="2">
      <t>ヒ</t>
    </rPh>
    <phoneticPr fontId="1"/>
  </si>
  <si>
    <t>月1706</t>
    <rPh sb="0" eb="1">
      <t>ツキ</t>
    </rPh>
    <phoneticPr fontId="1"/>
  </si>
  <si>
    <t>月日1706</t>
    <rPh sb="0" eb="1">
      <t>ツキ</t>
    </rPh>
    <rPh sb="1" eb="2">
      <t>ヒ</t>
    </rPh>
    <phoneticPr fontId="1"/>
  </si>
  <si>
    <t>月1707</t>
    <rPh sb="0" eb="1">
      <t>ツキ</t>
    </rPh>
    <phoneticPr fontId="1"/>
  </si>
  <si>
    <t>月日1707</t>
    <rPh sb="0" eb="1">
      <t>ツキ</t>
    </rPh>
    <rPh sb="1" eb="2">
      <t>ヒ</t>
    </rPh>
    <phoneticPr fontId="1"/>
  </si>
  <si>
    <t>月1708</t>
    <rPh sb="0" eb="1">
      <t>ツキ</t>
    </rPh>
    <phoneticPr fontId="1"/>
  </si>
  <si>
    <t>月日1708</t>
    <rPh sb="0" eb="1">
      <t>ツキ</t>
    </rPh>
    <rPh sb="1" eb="2">
      <t>ヒ</t>
    </rPh>
    <phoneticPr fontId="1"/>
  </si>
  <si>
    <t>月1709</t>
    <rPh sb="0" eb="1">
      <t>ツキ</t>
    </rPh>
    <phoneticPr fontId="1"/>
  </si>
  <si>
    <t>月日1709</t>
    <rPh sb="0" eb="1">
      <t>ツキ</t>
    </rPh>
    <rPh sb="1" eb="2">
      <t>ヒ</t>
    </rPh>
    <phoneticPr fontId="1"/>
  </si>
  <si>
    <t>月1710</t>
    <rPh sb="0" eb="1">
      <t>ツキ</t>
    </rPh>
    <phoneticPr fontId="1"/>
  </si>
  <si>
    <t>月日1710</t>
    <rPh sb="0" eb="1">
      <t>ツキ</t>
    </rPh>
    <rPh sb="1" eb="2">
      <t>ヒ</t>
    </rPh>
    <phoneticPr fontId="1"/>
  </si>
  <si>
    <t>月1711</t>
    <rPh sb="0" eb="1">
      <t>ツキ</t>
    </rPh>
    <phoneticPr fontId="1"/>
  </si>
  <si>
    <t>月日1711</t>
    <rPh sb="0" eb="1">
      <t>ツキ</t>
    </rPh>
    <rPh sb="1" eb="2">
      <t>ヒ</t>
    </rPh>
    <phoneticPr fontId="1"/>
  </si>
  <si>
    <t>月1712</t>
    <rPh sb="0" eb="1">
      <t>ツキ</t>
    </rPh>
    <phoneticPr fontId="1"/>
  </si>
  <si>
    <t>月日1712</t>
    <rPh sb="0" eb="1">
      <t>ツキ</t>
    </rPh>
    <rPh sb="1" eb="2">
      <t>ヒ</t>
    </rPh>
    <phoneticPr fontId="1"/>
  </si>
  <si>
    <t>月1713</t>
    <rPh sb="0" eb="1">
      <t>ツキ</t>
    </rPh>
    <phoneticPr fontId="1"/>
  </si>
  <si>
    <t>月日1713</t>
    <rPh sb="0" eb="1">
      <t>ツキ</t>
    </rPh>
    <rPh sb="1" eb="2">
      <t>ヒ</t>
    </rPh>
    <phoneticPr fontId="1"/>
  </si>
  <si>
    <t>月1714</t>
    <rPh sb="0" eb="1">
      <t>ツキ</t>
    </rPh>
    <phoneticPr fontId="1"/>
  </si>
  <si>
    <t>月日1714</t>
    <rPh sb="0" eb="1">
      <t>ツキ</t>
    </rPh>
    <rPh sb="1" eb="2">
      <t>ヒ</t>
    </rPh>
    <phoneticPr fontId="1"/>
  </si>
  <si>
    <t>月1715</t>
    <rPh sb="0" eb="1">
      <t>ツキ</t>
    </rPh>
    <phoneticPr fontId="1"/>
  </si>
  <si>
    <t>月日1715</t>
    <rPh sb="0" eb="1">
      <t>ツキ</t>
    </rPh>
    <rPh sb="1" eb="2">
      <t>ヒ</t>
    </rPh>
    <phoneticPr fontId="1"/>
  </si>
  <si>
    <t>月1716</t>
    <rPh sb="0" eb="1">
      <t>ツキ</t>
    </rPh>
    <phoneticPr fontId="1"/>
  </si>
  <si>
    <t>月日1716</t>
    <rPh sb="0" eb="1">
      <t>ツキ</t>
    </rPh>
    <rPh sb="1" eb="2">
      <t>ヒ</t>
    </rPh>
    <phoneticPr fontId="1"/>
  </si>
  <si>
    <t>月1717</t>
    <rPh sb="0" eb="1">
      <t>ツキ</t>
    </rPh>
    <phoneticPr fontId="1"/>
  </si>
  <si>
    <t>月日1717</t>
    <rPh sb="0" eb="1">
      <t>ツキ</t>
    </rPh>
    <rPh sb="1" eb="2">
      <t>ヒ</t>
    </rPh>
    <phoneticPr fontId="1"/>
  </si>
  <si>
    <t>月1718</t>
    <rPh sb="0" eb="1">
      <t>ツキ</t>
    </rPh>
    <phoneticPr fontId="1"/>
  </si>
  <si>
    <t>月日1718</t>
    <rPh sb="0" eb="1">
      <t>ツキ</t>
    </rPh>
    <rPh sb="1" eb="2">
      <t>ヒ</t>
    </rPh>
    <phoneticPr fontId="1"/>
  </si>
  <si>
    <t>月1719</t>
    <rPh sb="0" eb="1">
      <t>ツキ</t>
    </rPh>
    <phoneticPr fontId="1"/>
  </si>
  <si>
    <t>月日1719</t>
    <rPh sb="0" eb="1">
      <t>ツキ</t>
    </rPh>
    <rPh sb="1" eb="2">
      <t>ヒ</t>
    </rPh>
    <phoneticPr fontId="1"/>
  </si>
  <si>
    <t>月1720</t>
    <rPh sb="0" eb="1">
      <t>ツキ</t>
    </rPh>
    <phoneticPr fontId="1"/>
  </si>
  <si>
    <t>月日1720</t>
    <rPh sb="0" eb="1">
      <t>ツキ</t>
    </rPh>
    <rPh sb="1" eb="2">
      <t>ヒ</t>
    </rPh>
    <phoneticPr fontId="1"/>
  </si>
  <si>
    <t>月1721</t>
    <rPh sb="0" eb="1">
      <t>ツキ</t>
    </rPh>
    <phoneticPr fontId="1"/>
  </si>
  <si>
    <t>月日1721</t>
    <rPh sb="0" eb="1">
      <t>ツキ</t>
    </rPh>
    <rPh sb="1" eb="2">
      <t>ヒ</t>
    </rPh>
    <phoneticPr fontId="1"/>
  </si>
  <si>
    <t>月1722</t>
    <rPh sb="0" eb="1">
      <t>ツキ</t>
    </rPh>
    <phoneticPr fontId="1"/>
  </si>
  <si>
    <t>月日1722</t>
    <rPh sb="0" eb="1">
      <t>ツキ</t>
    </rPh>
    <rPh sb="1" eb="2">
      <t>ヒ</t>
    </rPh>
    <phoneticPr fontId="1"/>
  </si>
  <si>
    <t>月1723</t>
    <rPh sb="0" eb="1">
      <t>ツキ</t>
    </rPh>
    <phoneticPr fontId="1"/>
  </si>
  <si>
    <t>月日1723</t>
    <rPh sb="0" eb="1">
      <t>ツキ</t>
    </rPh>
    <rPh sb="1" eb="2">
      <t>ヒ</t>
    </rPh>
    <phoneticPr fontId="1"/>
  </si>
  <si>
    <t>月1724</t>
    <rPh sb="0" eb="1">
      <t>ツキ</t>
    </rPh>
    <phoneticPr fontId="1"/>
  </si>
  <si>
    <t>月日1724</t>
    <rPh sb="0" eb="1">
      <t>ツキ</t>
    </rPh>
    <rPh sb="1" eb="2">
      <t>ヒ</t>
    </rPh>
    <phoneticPr fontId="1"/>
  </si>
  <si>
    <t>月1725</t>
    <rPh sb="0" eb="1">
      <t>ツキ</t>
    </rPh>
    <phoneticPr fontId="1"/>
  </si>
  <si>
    <t>月日1725</t>
    <rPh sb="0" eb="1">
      <t>ツキ</t>
    </rPh>
    <rPh sb="1" eb="2">
      <t>ヒ</t>
    </rPh>
    <phoneticPr fontId="1"/>
  </si>
  <si>
    <t>月1726</t>
    <rPh sb="0" eb="1">
      <t>ツキ</t>
    </rPh>
    <phoneticPr fontId="1"/>
  </si>
  <si>
    <t>月日1726</t>
    <rPh sb="0" eb="1">
      <t>ツキ</t>
    </rPh>
    <rPh sb="1" eb="2">
      <t>ヒ</t>
    </rPh>
    <phoneticPr fontId="1"/>
  </si>
  <si>
    <t>月1727</t>
    <rPh sb="0" eb="1">
      <t>ツキ</t>
    </rPh>
    <phoneticPr fontId="1"/>
  </si>
  <si>
    <t>月日1727</t>
    <rPh sb="0" eb="1">
      <t>ツキ</t>
    </rPh>
    <rPh sb="1" eb="2">
      <t>ヒ</t>
    </rPh>
    <phoneticPr fontId="1"/>
  </si>
  <si>
    <t>月1728</t>
    <rPh sb="0" eb="1">
      <t>ツキ</t>
    </rPh>
    <phoneticPr fontId="1"/>
  </si>
  <si>
    <t>月日1728</t>
    <rPh sb="0" eb="1">
      <t>ツキ</t>
    </rPh>
    <rPh sb="1" eb="2">
      <t>ヒ</t>
    </rPh>
    <phoneticPr fontId="1"/>
  </si>
  <si>
    <t>月1729</t>
    <rPh sb="0" eb="1">
      <t>ツキ</t>
    </rPh>
    <phoneticPr fontId="1"/>
  </si>
  <si>
    <t>月日1729</t>
    <rPh sb="0" eb="1">
      <t>ツキ</t>
    </rPh>
    <rPh sb="1" eb="2">
      <t>ヒ</t>
    </rPh>
    <phoneticPr fontId="1"/>
  </si>
  <si>
    <t>月1730</t>
    <rPh sb="0" eb="1">
      <t>ツキ</t>
    </rPh>
    <phoneticPr fontId="1"/>
  </si>
  <si>
    <t>月日1730</t>
    <rPh sb="0" eb="1">
      <t>ツキ</t>
    </rPh>
    <rPh sb="1" eb="2">
      <t>ヒ</t>
    </rPh>
    <phoneticPr fontId="1"/>
  </si>
  <si>
    <t>月1731</t>
    <rPh sb="0" eb="1">
      <t>ツキ</t>
    </rPh>
    <phoneticPr fontId="1"/>
  </si>
  <si>
    <t>月日1731</t>
    <rPh sb="0" eb="1">
      <t>ツキ</t>
    </rPh>
    <rPh sb="1" eb="2">
      <t>ヒ</t>
    </rPh>
    <phoneticPr fontId="1"/>
  </si>
  <si>
    <t>月1732</t>
    <rPh sb="0" eb="1">
      <t>ツキ</t>
    </rPh>
    <phoneticPr fontId="1"/>
  </si>
  <si>
    <t>月日1732</t>
    <rPh sb="0" eb="1">
      <t>ツキ</t>
    </rPh>
    <rPh sb="1" eb="2">
      <t>ヒ</t>
    </rPh>
    <phoneticPr fontId="1"/>
  </si>
  <si>
    <t>月1733</t>
    <rPh sb="0" eb="1">
      <t>ツキ</t>
    </rPh>
    <phoneticPr fontId="1"/>
  </si>
  <si>
    <t>月日1733</t>
    <rPh sb="0" eb="1">
      <t>ツキ</t>
    </rPh>
    <rPh sb="1" eb="2">
      <t>ヒ</t>
    </rPh>
    <phoneticPr fontId="1"/>
  </si>
  <si>
    <t>月1734</t>
    <rPh sb="0" eb="1">
      <t>ツキ</t>
    </rPh>
    <phoneticPr fontId="1"/>
  </si>
  <si>
    <t>月日1734</t>
    <rPh sb="0" eb="1">
      <t>ツキ</t>
    </rPh>
    <rPh sb="1" eb="2">
      <t>ヒ</t>
    </rPh>
    <phoneticPr fontId="1"/>
  </si>
  <si>
    <t>月1735</t>
    <rPh sb="0" eb="1">
      <t>ツキ</t>
    </rPh>
    <phoneticPr fontId="1"/>
  </si>
  <si>
    <t>月日1735</t>
    <rPh sb="0" eb="1">
      <t>ツキ</t>
    </rPh>
    <rPh sb="1" eb="2">
      <t>ヒ</t>
    </rPh>
    <phoneticPr fontId="1"/>
  </si>
  <si>
    <t>月1736</t>
    <rPh sb="0" eb="1">
      <t>ツキ</t>
    </rPh>
    <phoneticPr fontId="1"/>
  </si>
  <si>
    <t>月日1736</t>
    <rPh sb="0" eb="1">
      <t>ツキ</t>
    </rPh>
    <rPh sb="1" eb="2">
      <t>ヒ</t>
    </rPh>
    <phoneticPr fontId="1"/>
  </si>
  <si>
    <t>月1737</t>
    <rPh sb="0" eb="1">
      <t>ツキ</t>
    </rPh>
    <phoneticPr fontId="1"/>
  </si>
  <si>
    <t>月日1737</t>
    <rPh sb="0" eb="1">
      <t>ツキ</t>
    </rPh>
    <rPh sb="1" eb="2">
      <t>ヒ</t>
    </rPh>
    <phoneticPr fontId="1"/>
  </si>
  <si>
    <t>月1738</t>
    <rPh sb="0" eb="1">
      <t>ツキ</t>
    </rPh>
    <phoneticPr fontId="1"/>
  </si>
  <si>
    <t>月日1738</t>
    <rPh sb="0" eb="1">
      <t>ツキ</t>
    </rPh>
    <rPh sb="1" eb="2">
      <t>ヒ</t>
    </rPh>
    <phoneticPr fontId="1"/>
  </si>
  <si>
    <t>月1739</t>
    <rPh sb="0" eb="1">
      <t>ツキ</t>
    </rPh>
    <phoneticPr fontId="1"/>
  </si>
  <si>
    <t>月日1739</t>
    <rPh sb="0" eb="1">
      <t>ツキ</t>
    </rPh>
    <rPh sb="1" eb="2">
      <t>ヒ</t>
    </rPh>
    <phoneticPr fontId="1"/>
  </si>
  <si>
    <t>月1740</t>
    <rPh sb="0" eb="1">
      <t>ツキ</t>
    </rPh>
    <phoneticPr fontId="1"/>
  </si>
  <si>
    <t>月日1740</t>
    <rPh sb="0" eb="1">
      <t>ツキ</t>
    </rPh>
    <rPh sb="1" eb="2">
      <t>ヒ</t>
    </rPh>
    <phoneticPr fontId="1"/>
  </si>
  <si>
    <t>月1741</t>
    <rPh sb="0" eb="1">
      <t>ツキ</t>
    </rPh>
    <phoneticPr fontId="1"/>
  </si>
  <si>
    <t>月日1741</t>
    <rPh sb="0" eb="1">
      <t>ツキ</t>
    </rPh>
    <rPh sb="1" eb="2">
      <t>ヒ</t>
    </rPh>
    <phoneticPr fontId="1"/>
  </si>
  <si>
    <t>月1742</t>
    <rPh sb="0" eb="1">
      <t>ツキ</t>
    </rPh>
    <phoneticPr fontId="1"/>
  </si>
  <si>
    <t>月日1742</t>
    <rPh sb="0" eb="1">
      <t>ツキ</t>
    </rPh>
    <rPh sb="1" eb="2">
      <t>ヒ</t>
    </rPh>
    <phoneticPr fontId="1"/>
  </si>
  <si>
    <t>月1743</t>
    <rPh sb="0" eb="1">
      <t>ツキ</t>
    </rPh>
    <phoneticPr fontId="1"/>
  </si>
  <si>
    <t>月日1743</t>
    <rPh sb="0" eb="1">
      <t>ツキ</t>
    </rPh>
    <rPh sb="1" eb="2">
      <t>ヒ</t>
    </rPh>
    <phoneticPr fontId="1"/>
  </si>
  <si>
    <t>月1744</t>
    <rPh sb="0" eb="1">
      <t>ツキ</t>
    </rPh>
    <phoneticPr fontId="1"/>
  </si>
  <si>
    <t>月日1744</t>
    <rPh sb="0" eb="1">
      <t>ツキ</t>
    </rPh>
    <rPh sb="1" eb="2">
      <t>ヒ</t>
    </rPh>
    <phoneticPr fontId="1"/>
  </si>
  <si>
    <t>月1745</t>
    <rPh sb="0" eb="1">
      <t>ツキ</t>
    </rPh>
    <phoneticPr fontId="1"/>
  </si>
  <si>
    <t>月日1745</t>
    <rPh sb="0" eb="1">
      <t>ツキ</t>
    </rPh>
    <rPh sb="1" eb="2">
      <t>ヒ</t>
    </rPh>
    <phoneticPr fontId="1"/>
  </si>
  <si>
    <t>月1746</t>
    <rPh sb="0" eb="1">
      <t>ツキ</t>
    </rPh>
    <phoneticPr fontId="1"/>
  </si>
  <si>
    <t>月日1746</t>
    <rPh sb="0" eb="1">
      <t>ツキ</t>
    </rPh>
    <rPh sb="1" eb="2">
      <t>ヒ</t>
    </rPh>
    <phoneticPr fontId="1"/>
  </si>
  <si>
    <t>月1747</t>
    <rPh sb="0" eb="1">
      <t>ツキ</t>
    </rPh>
    <phoneticPr fontId="1"/>
  </si>
  <si>
    <t>月日1747</t>
    <rPh sb="0" eb="1">
      <t>ツキ</t>
    </rPh>
    <rPh sb="1" eb="2">
      <t>ヒ</t>
    </rPh>
    <phoneticPr fontId="1"/>
  </si>
  <si>
    <t>月1748</t>
    <rPh sb="0" eb="1">
      <t>ツキ</t>
    </rPh>
    <phoneticPr fontId="1"/>
  </si>
  <si>
    <t>月日1748</t>
    <rPh sb="0" eb="1">
      <t>ツキ</t>
    </rPh>
    <rPh sb="1" eb="2">
      <t>ヒ</t>
    </rPh>
    <phoneticPr fontId="1"/>
  </si>
  <si>
    <t>月1749</t>
    <rPh sb="0" eb="1">
      <t>ツキ</t>
    </rPh>
    <phoneticPr fontId="1"/>
  </si>
  <si>
    <t>月日1749</t>
    <rPh sb="0" eb="1">
      <t>ツキ</t>
    </rPh>
    <rPh sb="1" eb="2">
      <t>ヒ</t>
    </rPh>
    <phoneticPr fontId="1"/>
  </si>
  <si>
    <t>月1750</t>
    <rPh sb="0" eb="1">
      <t>ツキ</t>
    </rPh>
    <phoneticPr fontId="1"/>
  </si>
  <si>
    <t>月日1750</t>
    <rPh sb="0" eb="1">
      <t>ツキ</t>
    </rPh>
    <rPh sb="1" eb="2">
      <t>ヒ</t>
    </rPh>
    <phoneticPr fontId="1"/>
  </si>
  <si>
    <t>月1751</t>
    <rPh sb="0" eb="1">
      <t>ツキ</t>
    </rPh>
    <phoneticPr fontId="1"/>
  </si>
  <si>
    <t>月日1751</t>
    <rPh sb="0" eb="1">
      <t>ツキ</t>
    </rPh>
    <rPh sb="1" eb="2">
      <t>ヒ</t>
    </rPh>
    <phoneticPr fontId="1"/>
  </si>
  <si>
    <t>月1752</t>
    <rPh sb="0" eb="1">
      <t>ツキ</t>
    </rPh>
    <phoneticPr fontId="1"/>
  </si>
  <si>
    <t>月日1752</t>
    <rPh sb="0" eb="1">
      <t>ツキ</t>
    </rPh>
    <rPh sb="1" eb="2">
      <t>ヒ</t>
    </rPh>
    <phoneticPr fontId="1"/>
  </si>
  <si>
    <t>月1753</t>
    <rPh sb="0" eb="1">
      <t>ツキ</t>
    </rPh>
    <phoneticPr fontId="1"/>
  </si>
  <si>
    <t>月日1753</t>
    <rPh sb="0" eb="1">
      <t>ツキ</t>
    </rPh>
    <rPh sb="1" eb="2">
      <t>ヒ</t>
    </rPh>
    <phoneticPr fontId="1"/>
  </si>
  <si>
    <t>月1754</t>
    <rPh sb="0" eb="1">
      <t>ツキ</t>
    </rPh>
    <phoneticPr fontId="1"/>
  </si>
  <si>
    <t>月日1754</t>
    <rPh sb="0" eb="1">
      <t>ツキ</t>
    </rPh>
    <rPh sb="1" eb="2">
      <t>ヒ</t>
    </rPh>
    <phoneticPr fontId="1"/>
  </si>
  <si>
    <t>月1755</t>
    <rPh sb="0" eb="1">
      <t>ツキ</t>
    </rPh>
    <phoneticPr fontId="1"/>
  </si>
  <si>
    <t>月日1755</t>
    <rPh sb="0" eb="1">
      <t>ツキ</t>
    </rPh>
    <rPh sb="1" eb="2">
      <t>ヒ</t>
    </rPh>
    <phoneticPr fontId="1"/>
  </si>
  <si>
    <t>月1756</t>
    <rPh sb="0" eb="1">
      <t>ツキ</t>
    </rPh>
    <phoneticPr fontId="1"/>
  </si>
  <si>
    <t>月日1756</t>
    <rPh sb="0" eb="1">
      <t>ツキ</t>
    </rPh>
    <rPh sb="1" eb="2">
      <t>ヒ</t>
    </rPh>
    <phoneticPr fontId="1"/>
  </si>
  <si>
    <t>月1757</t>
    <rPh sb="0" eb="1">
      <t>ツキ</t>
    </rPh>
    <phoneticPr fontId="1"/>
  </si>
  <si>
    <t>月日1757</t>
    <rPh sb="0" eb="1">
      <t>ツキ</t>
    </rPh>
    <rPh sb="1" eb="2">
      <t>ヒ</t>
    </rPh>
    <phoneticPr fontId="1"/>
  </si>
  <si>
    <t>月1758</t>
    <rPh sb="0" eb="1">
      <t>ツキ</t>
    </rPh>
    <phoneticPr fontId="1"/>
  </si>
  <si>
    <t>月日1758</t>
    <rPh sb="0" eb="1">
      <t>ツキ</t>
    </rPh>
    <rPh sb="1" eb="2">
      <t>ヒ</t>
    </rPh>
    <phoneticPr fontId="1"/>
  </si>
  <si>
    <t>月1759</t>
    <rPh sb="0" eb="1">
      <t>ツキ</t>
    </rPh>
    <phoneticPr fontId="1"/>
  </si>
  <si>
    <t>月日1759</t>
    <rPh sb="0" eb="1">
      <t>ツキ</t>
    </rPh>
    <rPh sb="1" eb="2">
      <t>ヒ</t>
    </rPh>
    <phoneticPr fontId="1"/>
  </si>
  <si>
    <t>月1760</t>
    <rPh sb="0" eb="1">
      <t>ツキ</t>
    </rPh>
    <phoneticPr fontId="1"/>
  </si>
  <si>
    <t>月日1760</t>
    <rPh sb="0" eb="1">
      <t>ツキ</t>
    </rPh>
    <rPh sb="1" eb="2">
      <t>ヒ</t>
    </rPh>
    <phoneticPr fontId="1"/>
  </si>
  <si>
    <t>月1761</t>
    <rPh sb="0" eb="1">
      <t>ツキ</t>
    </rPh>
    <phoneticPr fontId="1"/>
  </si>
  <si>
    <t>月日1761</t>
    <rPh sb="0" eb="1">
      <t>ツキ</t>
    </rPh>
    <rPh sb="1" eb="2">
      <t>ヒ</t>
    </rPh>
    <phoneticPr fontId="1"/>
  </si>
  <si>
    <t>月1762</t>
    <rPh sb="0" eb="1">
      <t>ツキ</t>
    </rPh>
    <phoneticPr fontId="1"/>
  </si>
  <si>
    <t>月日1762</t>
    <rPh sb="0" eb="1">
      <t>ツキ</t>
    </rPh>
    <rPh sb="1" eb="2">
      <t>ヒ</t>
    </rPh>
    <phoneticPr fontId="1"/>
  </si>
  <si>
    <t>月1763</t>
    <rPh sb="0" eb="1">
      <t>ツキ</t>
    </rPh>
    <phoneticPr fontId="1"/>
  </si>
  <si>
    <t>月日1763</t>
    <rPh sb="0" eb="1">
      <t>ツキ</t>
    </rPh>
    <rPh sb="1" eb="2">
      <t>ヒ</t>
    </rPh>
    <phoneticPr fontId="1"/>
  </si>
  <si>
    <t>月1764</t>
    <rPh sb="0" eb="1">
      <t>ツキ</t>
    </rPh>
    <phoneticPr fontId="1"/>
  </si>
  <si>
    <t>月日1764</t>
    <rPh sb="0" eb="1">
      <t>ツキ</t>
    </rPh>
    <rPh sb="1" eb="2">
      <t>ヒ</t>
    </rPh>
    <phoneticPr fontId="1"/>
  </si>
  <si>
    <t>月1765</t>
    <rPh sb="0" eb="1">
      <t>ツキ</t>
    </rPh>
    <phoneticPr fontId="1"/>
  </si>
  <si>
    <t>月日1765</t>
    <rPh sb="0" eb="1">
      <t>ツキ</t>
    </rPh>
    <rPh sb="1" eb="2">
      <t>ヒ</t>
    </rPh>
    <phoneticPr fontId="1"/>
  </si>
  <si>
    <t>月1766</t>
    <rPh sb="0" eb="1">
      <t>ツキ</t>
    </rPh>
    <phoneticPr fontId="1"/>
  </si>
  <si>
    <t>月日1766</t>
    <rPh sb="0" eb="1">
      <t>ツキ</t>
    </rPh>
    <rPh sb="1" eb="2">
      <t>ヒ</t>
    </rPh>
    <phoneticPr fontId="1"/>
  </si>
  <si>
    <t>月1767</t>
    <rPh sb="0" eb="1">
      <t>ツキ</t>
    </rPh>
    <phoneticPr fontId="1"/>
  </si>
  <si>
    <t>月日1767</t>
    <rPh sb="0" eb="1">
      <t>ツキ</t>
    </rPh>
    <rPh sb="1" eb="2">
      <t>ヒ</t>
    </rPh>
    <phoneticPr fontId="1"/>
  </si>
  <si>
    <t>月1768</t>
    <rPh sb="0" eb="1">
      <t>ツキ</t>
    </rPh>
    <phoneticPr fontId="1"/>
  </si>
  <si>
    <t>月日1768</t>
    <rPh sb="0" eb="1">
      <t>ツキ</t>
    </rPh>
    <rPh sb="1" eb="2">
      <t>ヒ</t>
    </rPh>
    <phoneticPr fontId="1"/>
  </si>
  <si>
    <t>月1769</t>
    <rPh sb="0" eb="1">
      <t>ツキ</t>
    </rPh>
    <phoneticPr fontId="1"/>
  </si>
  <si>
    <t>月日1769</t>
    <rPh sb="0" eb="1">
      <t>ツキ</t>
    </rPh>
    <rPh sb="1" eb="2">
      <t>ヒ</t>
    </rPh>
    <phoneticPr fontId="1"/>
  </si>
  <si>
    <t>月1770</t>
    <rPh sb="0" eb="1">
      <t>ツキ</t>
    </rPh>
    <phoneticPr fontId="1"/>
  </si>
  <si>
    <t>月日1770</t>
    <rPh sb="0" eb="1">
      <t>ツキ</t>
    </rPh>
    <rPh sb="1" eb="2">
      <t>ヒ</t>
    </rPh>
    <phoneticPr fontId="1"/>
  </si>
  <si>
    <t>月1771</t>
    <rPh sb="0" eb="1">
      <t>ツキ</t>
    </rPh>
    <phoneticPr fontId="1"/>
  </si>
  <si>
    <t>月日1771</t>
    <rPh sb="0" eb="1">
      <t>ツキ</t>
    </rPh>
    <rPh sb="1" eb="2">
      <t>ヒ</t>
    </rPh>
    <phoneticPr fontId="1"/>
  </si>
  <si>
    <t>月1772</t>
    <rPh sb="0" eb="1">
      <t>ツキ</t>
    </rPh>
    <phoneticPr fontId="1"/>
  </si>
  <si>
    <t>月日1772</t>
    <rPh sb="0" eb="1">
      <t>ツキ</t>
    </rPh>
    <rPh sb="1" eb="2">
      <t>ヒ</t>
    </rPh>
    <phoneticPr fontId="1"/>
  </si>
  <si>
    <t>月1773</t>
    <rPh sb="0" eb="1">
      <t>ツキ</t>
    </rPh>
    <phoneticPr fontId="1"/>
  </si>
  <si>
    <t>月日1773</t>
    <rPh sb="0" eb="1">
      <t>ツキ</t>
    </rPh>
    <rPh sb="1" eb="2">
      <t>ヒ</t>
    </rPh>
    <phoneticPr fontId="1"/>
  </si>
  <si>
    <t>月1774</t>
    <rPh sb="0" eb="1">
      <t>ツキ</t>
    </rPh>
    <phoneticPr fontId="1"/>
  </si>
  <si>
    <t>月日1774</t>
    <rPh sb="0" eb="1">
      <t>ツキ</t>
    </rPh>
    <rPh sb="1" eb="2">
      <t>ヒ</t>
    </rPh>
    <phoneticPr fontId="1"/>
  </si>
  <si>
    <t>月1775</t>
    <rPh sb="0" eb="1">
      <t>ツキ</t>
    </rPh>
    <phoneticPr fontId="1"/>
  </si>
  <si>
    <t>月日1775</t>
    <rPh sb="0" eb="1">
      <t>ツキ</t>
    </rPh>
    <rPh sb="1" eb="2">
      <t>ヒ</t>
    </rPh>
    <phoneticPr fontId="1"/>
  </si>
  <si>
    <t>月1776</t>
    <rPh sb="0" eb="1">
      <t>ツキ</t>
    </rPh>
    <phoneticPr fontId="1"/>
  </si>
  <si>
    <t>月日1776</t>
    <rPh sb="0" eb="1">
      <t>ツキ</t>
    </rPh>
    <rPh sb="1" eb="2">
      <t>ヒ</t>
    </rPh>
    <phoneticPr fontId="1"/>
  </si>
  <si>
    <t>月1777</t>
    <rPh sb="0" eb="1">
      <t>ツキ</t>
    </rPh>
    <phoneticPr fontId="1"/>
  </si>
  <si>
    <t>月日1777</t>
    <rPh sb="0" eb="1">
      <t>ツキ</t>
    </rPh>
    <rPh sb="1" eb="2">
      <t>ヒ</t>
    </rPh>
    <phoneticPr fontId="1"/>
  </si>
  <si>
    <t>月1778</t>
    <rPh sb="0" eb="1">
      <t>ツキ</t>
    </rPh>
    <phoneticPr fontId="1"/>
  </si>
  <si>
    <t>月日1778</t>
    <rPh sb="0" eb="1">
      <t>ツキ</t>
    </rPh>
    <rPh sb="1" eb="2">
      <t>ヒ</t>
    </rPh>
    <phoneticPr fontId="1"/>
  </si>
  <si>
    <t>月1779</t>
    <rPh sb="0" eb="1">
      <t>ツキ</t>
    </rPh>
    <phoneticPr fontId="1"/>
  </si>
  <si>
    <t>月日1779</t>
    <rPh sb="0" eb="1">
      <t>ツキ</t>
    </rPh>
    <rPh sb="1" eb="2">
      <t>ヒ</t>
    </rPh>
    <phoneticPr fontId="1"/>
  </si>
  <si>
    <t>月1780</t>
    <rPh sb="0" eb="1">
      <t>ツキ</t>
    </rPh>
    <phoneticPr fontId="1"/>
  </si>
  <si>
    <t>月日1780</t>
    <rPh sb="0" eb="1">
      <t>ツキ</t>
    </rPh>
    <rPh sb="1" eb="2">
      <t>ヒ</t>
    </rPh>
    <phoneticPr fontId="1"/>
  </si>
  <si>
    <t>月1781</t>
    <rPh sb="0" eb="1">
      <t>ツキ</t>
    </rPh>
    <phoneticPr fontId="1"/>
  </si>
  <si>
    <t>月日1781</t>
    <rPh sb="0" eb="1">
      <t>ツキ</t>
    </rPh>
    <rPh sb="1" eb="2">
      <t>ヒ</t>
    </rPh>
    <phoneticPr fontId="1"/>
  </si>
  <si>
    <t>月1782</t>
    <rPh sb="0" eb="1">
      <t>ツキ</t>
    </rPh>
    <phoneticPr fontId="1"/>
  </si>
  <si>
    <t>月日1782</t>
    <rPh sb="0" eb="1">
      <t>ツキ</t>
    </rPh>
    <rPh sb="1" eb="2">
      <t>ヒ</t>
    </rPh>
    <phoneticPr fontId="1"/>
  </si>
  <si>
    <t>月1783</t>
    <rPh sb="0" eb="1">
      <t>ツキ</t>
    </rPh>
    <phoneticPr fontId="1"/>
  </si>
  <si>
    <t>月日1783</t>
    <rPh sb="0" eb="1">
      <t>ツキ</t>
    </rPh>
    <rPh sb="1" eb="2">
      <t>ヒ</t>
    </rPh>
    <phoneticPr fontId="1"/>
  </si>
  <si>
    <t>月1784</t>
    <rPh sb="0" eb="1">
      <t>ツキ</t>
    </rPh>
    <phoneticPr fontId="1"/>
  </si>
  <si>
    <t>月日1784</t>
    <rPh sb="0" eb="1">
      <t>ツキ</t>
    </rPh>
    <rPh sb="1" eb="2">
      <t>ヒ</t>
    </rPh>
    <phoneticPr fontId="1"/>
  </si>
  <si>
    <t>月1785</t>
    <rPh sb="0" eb="1">
      <t>ツキ</t>
    </rPh>
    <phoneticPr fontId="1"/>
  </si>
  <si>
    <t>月日1785</t>
    <rPh sb="0" eb="1">
      <t>ツキ</t>
    </rPh>
    <rPh sb="1" eb="2">
      <t>ヒ</t>
    </rPh>
    <phoneticPr fontId="1"/>
  </si>
  <si>
    <t>月1786</t>
    <rPh sb="0" eb="1">
      <t>ツキ</t>
    </rPh>
    <phoneticPr fontId="1"/>
  </si>
  <si>
    <t>月日1786</t>
    <rPh sb="0" eb="1">
      <t>ツキ</t>
    </rPh>
    <rPh sb="1" eb="2">
      <t>ヒ</t>
    </rPh>
    <phoneticPr fontId="1"/>
  </si>
  <si>
    <t>月1787</t>
    <rPh sb="0" eb="1">
      <t>ツキ</t>
    </rPh>
    <phoneticPr fontId="1"/>
  </si>
  <si>
    <t>月日1787</t>
    <rPh sb="0" eb="1">
      <t>ツキ</t>
    </rPh>
    <rPh sb="1" eb="2">
      <t>ヒ</t>
    </rPh>
    <phoneticPr fontId="1"/>
  </si>
  <si>
    <t>月1788</t>
    <rPh sb="0" eb="1">
      <t>ツキ</t>
    </rPh>
    <phoneticPr fontId="1"/>
  </si>
  <si>
    <t>月日1788</t>
    <rPh sb="0" eb="1">
      <t>ツキ</t>
    </rPh>
    <rPh sb="1" eb="2">
      <t>ヒ</t>
    </rPh>
    <phoneticPr fontId="1"/>
  </si>
  <si>
    <t>月1789</t>
    <rPh sb="0" eb="1">
      <t>ツキ</t>
    </rPh>
    <phoneticPr fontId="1"/>
  </si>
  <si>
    <t>月日1789</t>
    <rPh sb="0" eb="1">
      <t>ツキ</t>
    </rPh>
    <rPh sb="1" eb="2">
      <t>ヒ</t>
    </rPh>
    <phoneticPr fontId="1"/>
  </si>
  <si>
    <t>月1790</t>
    <rPh sb="0" eb="1">
      <t>ツキ</t>
    </rPh>
    <phoneticPr fontId="1"/>
  </si>
  <si>
    <t>月日1790</t>
    <rPh sb="0" eb="1">
      <t>ツキ</t>
    </rPh>
    <rPh sb="1" eb="2">
      <t>ヒ</t>
    </rPh>
    <phoneticPr fontId="1"/>
  </si>
  <si>
    <t>月1791</t>
    <rPh sb="0" eb="1">
      <t>ツキ</t>
    </rPh>
    <phoneticPr fontId="1"/>
  </si>
  <si>
    <t>月日1791</t>
    <rPh sb="0" eb="1">
      <t>ツキ</t>
    </rPh>
    <rPh sb="1" eb="2">
      <t>ヒ</t>
    </rPh>
    <phoneticPr fontId="1"/>
  </si>
  <si>
    <t>月1792</t>
    <rPh sb="0" eb="1">
      <t>ツキ</t>
    </rPh>
    <phoneticPr fontId="1"/>
  </si>
  <si>
    <t>月日1792</t>
    <rPh sb="0" eb="1">
      <t>ツキ</t>
    </rPh>
    <rPh sb="1" eb="2">
      <t>ヒ</t>
    </rPh>
    <phoneticPr fontId="1"/>
  </si>
  <si>
    <t>月1793</t>
    <rPh sb="0" eb="1">
      <t>ツキ</t>
    </rPh>
    <phoneticPr fontId="1"/>
  </si>
  <si>
    <t>月日1793</t>
    <rPh sb="0" eb="1">
      <t>ツキ</t>
    </rPh>
    <rPh sb="1" eb="2">
      <t>ヒ</t>
    </rPh>
    <phoneticPr fontId="1"/>
  </si>
  <si>
    <t>月1794</t>
    <rPh sb="0" eb="1">
      <t>ツキ</t>
    </rPh>
    <phoneticPr fontId="1"/>
  </si>
  <si>
    <t>月日1794</t>
    <rPh sb="0" eb="1">
      <t>ツキ</t>
    </rPh>
    <rPh sb="1" eb="2">
      <t>ヒ</t>
    </rPh>
    <phoneticPr fontId="1"/>
  </si>
  <si>
    <t>月1795</t>
    <rPh sb="0" eb="1">
      <t>ツキ</t>
    </rPh>
    <phoneticPr fontId="1"/>
  </si>
  <si>
    <t>月日1795</t>
    <rPh sb="0" eb="1">
      <t>ツキ</t>
    </rPh>
    <rPh sb="1" eb="2">
      <t>ヒ</t>
    </rPh>
    <phoneticPr fontId="1"/>
  </si>
  <si>
    <t>月1796</t>
    <rPh sb="0" eb="1">
      <t>ツキ</t>
    </rPh>
    <phoneticPr fontId="1"/>
  </si>
  <si>
    <t>月日1796</t>
    <rPh sb="0" eb="1">
      <t>ツキ</t>
    </rPh>
    <rPh sb="1" eb="2">
      <t>ヒ</t>
    </rPh>
    <phoneticPr fontId="1"/>
  </si>
  <si>
    <t>月1797</t>
    <rPh sb="0" eb="1">
      <t>ツキ</t>
    </rPh>
    <phoneticPr fontId="1"/>
  </si>
  <si>
    <t>月日1797</t>
    <rPh sb="0" eb="1">
      <t>ツキ</t>
    </rPh>
    <rPh sb="1" eb="2">
      <t>ヒ</t>
    </rPh>
    <phoneticPr fontId="1"/>
  </si>
  <si>
    <t>月1798</t>
    <rPh sb="0" eb="1">
      <t>ツキ</t>
    </rPh>
    <phoneticPr fontId="1"/>
  </si>
  <si>
    <t>月日1798</t>
    <rPh sb="0" eb="1">
      <t>ツキ</t>
    </rPh>
    <rPh sb="1" eb="2">
      <t>ヒ</t>
    </rPh>
    <phoneticPr fontId="1"/>
  </si>
  <si>
    <t>月1799</t>
    <rPh sb="0" eb="1">
      <t>ツキ</t>
    </rPh>
    <phoneticPr fontId="1"/>
  </si>
  <si>
    <t>月日1799</t>
    <rPh sb="0" eb="1">
      <t>ツキ</t>
    </rPh>
    <rPh sb="1" eb="2">
      <t>ヒ</t>
    </rPh>
    <phoneticPr fontId="1"/>
  </si>
  <si>
    <t>月1800</t>
    <rPh sb="0" eb="1">
      <t>ツキ</t>
    </rPh>
    <phoneticPr fontId="1"/>
  </si>
  <si>
    <t>月日1800</t>
    <rPh sb="0" eb="1">
      <t>ツキ</t>
    </rPh>
    <rPh sb="1" eb="2">
      <t>ヒ</t>
    </rPh>
    <phoneticPr fontId="1"/>
  </si>
  <si>
    <t>月1801</t>
    <rPh sb="0" eb="1">
      <t>ツキ</t>
    </rPh>
    <phoneticPr fontId="1"/>
  </si>
  <si>
    <t>月日1801</t>
    <rPh sb="0" eb="1">
      <t>ツキ</t>
    </rPh>
    <rPh sb="1" eb="2">
      <t>ヒ</t>
    </rPh>
    <phoneticPr fontId="1"/>
  </si>
  <si>
    <t>月1802</t>
    <rPh sb="0" eb="1">
      <t>ツキ</t>
    </rPh>
    <phoneticPr fontId="1"/>
  </si>
  <si>
    <t>月日1802</t>
    <rPh sb="0" eb="1">
      <t>ツキ</t>
    </rPh>
    <rPh sb="1" eb="2">
      <t>ヒ</t>
    </rPh>
    <phoneticPr fontId="1"/>
  </si>
  <si>
    <t>月1803</t>
    <rPh sb="0" eb="1">
      <t>ツキ</t>
    </rPh>
    <phoneticPr fontId="1"/>
  </si>
  <si>
    <t>月日1803</t>
    <rPh sb="0" eb="1">
      <t>ツキ</t>
    </rPh>
    <rPh sb="1" eb="2">
      <t>ヒ</t>
    </rPh>
    <phoneticPr fontId="1"/>
  </si>
  <si>
    <t>月1804</t>
    <rPh sb="0" eb="1">
      <t>ツキ</t>
    </rPh>
    <phoneticPr fontId="1"/>
  </si>
  <si>
    <t>月日1804</t>
    <rPh sb="0" eb="1">
      <t>ツキ</t>
    </rPh>
    <rPh sb="1" eb="2">
      <t>ヒ</t>
    </rPh>
    <phoneticPr fontId="1"/>
  </si>
  <si>
    <t>月1805</t>
    <rPh sb="0" eb="1">
      <t>ツキ</t>
    </rPh>
    <phoneticPr fontId="1"/>
  </si>
  <si>
    <t>月日1805</t>
    <rPh sb="0" eb="1">
      <t>ツキ</t>
    </rPh>
    <rPh sb="1" eb="2">
      <t>ヒ</t>
    </rPh>
    <phoneticPr fontId="1"/>
  </si>
  <si>
    <t>月1806</t>
    <rPh sb="0" eb="1">
      <t>ツキ</t>
    </rPh>
    <phoneticPr fontId="1"/>
  </si>
  <si>
    <t>月日1806</t>
    <rPh sb="0" eb="1">
      <t>ツキ</t>
    </rPh>
    <rPh sb="1" eb="2">
      <t>ヒ</t>
    </rPh>
    <phoneticPr fontId="1"/>
  </si>
  <si>
    <t>月1807</t>
    <rPh sb="0" eb="1">
      <t>ツキ</t>
    </rPh>
    <phoneticPr fontId="1"/>
  </si>
  <si>
    <t>月日1807</t>
    <rPh sb="0" eb="1">
      <t>ツキ</t>
    </rPh>
    <rPh sb="1" eb="2">
      <t>ヒ</t>
    </rPh>
    <phoneticPr fontId="1"/>
  </si>
  <si>
    <t>月1808</t>
    <rPh sb="0" eb="1">
      <t>ツキ</t>
    </rPh>
    <phoneticPr fontId="1"/>
  </si>
  <si>
    <t>月日1808</t>
    <rPh sb="0" eb="1">
      <t>ツキ</t>
    </rPh>
    <rPh sb="1" eb="2">
      <t>ヒ</t>
    </rPh>
    <phoneticPr fontId="1"/>
  </si>
  <si>
    <t>月1809</t>
    <rPh sb="0" eb="1">
      <t>ツキ</t>
    </rPh>
    <phoneticPr fontId="1"/>
  </si>
  <si>
    <t>月日1809</t>
    <rPh sb="0" eb="1">
      <t>ツキ</t>
    </rPh>
    <rPh sb="1" eb="2">
      <t>ヒ</t>
    </rPh>
    <phoneticPr fontId="1"/>
  </si>
  <si>
    <t>月1810</t>
    <rPh sb="0" eb="1">
      <t>ツキ</t>
    </rPh>
    <phoneticPr fontId="1"/>
  </si>
  <si>
    <t>月日1810</t>
    <rPh sb="0" eb="1">
      <t>ツキ</t>
    </rPh>
    <rPh sb="1" eb="2">
      <t>ヒ</t>
    </rPh>
    <phoneticPr fontId="1"/>
  </si>
  <si>
    <t>月1811</t>
    <rPh sb="0" eb="1">
      <t>ツキ</t>
    </rPh>
    <phoneticPr fontId="1"/>
  </si>
  <si>
    <t>月日1811</t>
    <rPh sb="0" eb="1">
      <t>ツキ</t>
    </rPh>
    <rPh sb="1" eb="2">
      <t>ヒ</t>
    </rPh>
    <phoneticPr fontId="1"/>
  </si>
  <si>
    <t>月1812</t>
    <rPh sb="0" eb="1">
      <t>ツキ</t>
    </rPh>
    <phoneticPr fontId="1"/>
  </si>
  <si>
    <t>月日1812</t>
    <rPh sb="0" eb="1">
      <t>ツキ</t>
    </rPh>
    <rPh sb="1" eb="2">
      <t>ヒ</t>
    </rPh>
    <phoneticPr fontId="1"/>
  </si>
  <si>
    <t>月1813</t>
    <rPh sb="0" eb="1">
      <t>ツキ</t>
    </rPh>
    <phoneticPr fontId="1"/>
  </si>
  <si>
    <t>月日1813</t>
    <rPh sb="0" eb="1">
      <t>ツキ</t>
    </rPh>
    <rPh sb="1" eb="2">
      <t>ヒ</t>
    </rPh>
    <phoneticPr fontId="1"/>
  </si>
  <si>
    <t>月1814</t>
    <rPh sb="0" eb="1">
      <t>ツキ</t>
    </rPh>
    <phoneticPr fontId="1"/>
  </si>
  <si>
    <t>月日1814</t>
    <rPh sb="0" eb="1">
      <t>ツキ</t>
    </rPh>
    <rPh sb="1" eb="2">
      <t>ヒ</t>
    </rPh>
    <phoneticPr fontId="1"/>
  </si>
  <si>
    <t>月1815</t>
    <rPh sb="0" eb="1">
      <t>ツキ</t>
    </rPh>
    <phoneticPr fontId="1"/>
  </si>
  <si>
    <t>月日1815</t>
    <rPh sb="0" eb="1">
      <t>ツキ</t>
    </rPh>
    <rPh sb="1" eb="2">
      <t>ヒ</t>
    </rPh>
    <phoneticPr fontId="1"/>
  </si>
  <si>
    <t>月1816</t>
    <rPh sb="0" eb="1">
      <t>ツキ</t>
    </rPh>
    <phoneticPr fontId="1"/>
  </si>
  <si>
    <t>月日1816</t>
    <rPh sb="0" eb="1">
      <t>ツキ</t>
    </rPh>
    <rPh sb="1" eb="2">
      <t>ヒ</t>
    </rPh>
    <phoneticPr fontId="1"/>
  </si>
  <si>
    <t>月1817</t>
    <rPh sb="0" eb="1">
      <t>ツキ</t>
    </rPh>
    <phoneticPr fontId="1"/>
  </si>
  <si>
    <t>月日1817</t>
    <rPh sb="0" eb="1">
      <t>ツキ</t>
    </rPh>
    <rPh sb="1" eb="2">
      <t>ヒ</t>
    </rPh>
    <phoneticPr fontId="1"/>
  </si>
  <si>
    <t>月1818</t>
    <rPh sb="0" eb="1">
      <t>ツキ</t>
    </rPh>
    <phoneticPr fontId="1"/>
  </si>
  <si>
    <t>月日1818</t>
    <rPh sb="0" eb="1">
      <t>ツキ</t>
    </rPh>
    <rPh sb="1" eb="2">
      <t>ヒ</t>
    </rPh>
    <phoneticPr fontId="1"/>
  </si>
  <si>
    <t>月1819</t>
    <rPh sb="0" eb="1">
      <t>ツキ</t>
    </rPh>
    <phoneticPr fontId="1"/>
  </si>
  <si>
    <t>月日1819</t>
    <rPh sb="0" eb="1">
      <t>ツキ</t>
    </rPh>
    <rPh sb="1" eb="2">
      <t>ヒ</t>
    </rPh>
    <phoneticPr fontId="1"/>
  </si>
  <si>
    <t>月1820</t>
    <rPh sb="0" eb="1">
      <t>ツキ</t>
    </rPh>
    <phoneticPr fontId="1"/>
  </si>
  <si>
    <t>月日1820</t>
    <rPh sb="0" eb="1">
      <t>ツキ</t>
    </rPh>
    <rPh sb="1" eb="2">
      <t>ヒ</t>
    </rPh>
    <phoneticPr fontId="1"/>
  </si>
  <si>
    <t>月1821</t>
    <rPh sb="0" eb="1">
      <t>ツキ</t>
    </rPh>
    <phoneticPr fontId="1"/>
  </si>
  <si>
    <t>月日1821</t>
    <rPh sb="0" eb="1">
      <t>ツキ</t>
    </rPh>
    <rPh sb="1" eb="2">
      <t>ヒ</t>
    </rPh>
    <phoneticPr fontId="1"/>
  </si>
  <si>
    <t>月1822</t>
    <rPh sb="0" eb="1">
      <t>ツキ</t>
    </rPh>
    <phoneticPr fontId="1"/>
  </si>
  <si>
    <t>月日1822</t>
    <rPh sb="0" eb="1">
      <t>ツキ</t>
    </rPh>
    <rPh sb="1" eb="2">
      <t>ヒ</t>
    </rPh>
    <phoneticPr fontId="1"/>
  </si>
  <si>
    <t>月1823</t>
    <rPh sb="0" eb="1">
      <t>ツキ</t>
    </rPh>
    <phoneticPr fontId="1"/>
  </si>
  <si>
    <t>月日1823</t>
    <rPh sb="0" eb="1">
      <t>ツキ</t>
    </rPh>
    <rPh sb="1" eb="2">
      <t>ヒ</t>
    </rPh>
    <phoneticPr fontId="1"/>
  </si>
  <si>
    <t>月1824</t>
    <rPh sb="0" eb="1">
      <t>ツキ</t>
    </rPh>
    <phoneticPr fontId="1"/>
  </si>
  <si>
    <t>月日1824</t>
    <rPh sb="0" eb="1">
      <t>ツキ</t>
    </rPh>
    <rPh sb="1" eb="2">
      <t>ヒ</t>
    </rPh>
    <phoneticPr fontId="1"/>
  </si>
  <si>
    <t>月1825</t>
    <rPh sb="0" eb="1">
      <t>ツキ</t>
    </rPh>
    <phoneticPr fontId="1"/>
  </si>
  <si>
    <t>月日1825</t>
    <rPh sb="0" eb="1">
      <t>ツキ</t>
    </rPh>
    <rPh sb="1" eb="2">
      <t>ヒ</t>
    </rPh>
    <phoneticPr fontId="1"/>
  </si>
  <si>
    <t>月1826</t>
    <rPh sb="0" eb="1">
      <t>ツキ</t>
    </rPh>
    <phoneticPr fontId="1"/>
  </si>
  <si>
    <t>月日1826</t>
    <rPh sb="0" eb="1">
      <t>ツキ</t>
    </rPh>
    <rPh sb="1" eb="2">
      <t>ヒ</t>
    </rPh>
    <phoneticPr fontId="1"/>
  </si>
  <si>
    <t>月1827</t>
    <rPh sb="0" eb="1">
      <t>ツキ</t>
    </rPh>
    <phoneticPr fontId="1"/>
  </si>
  <si>
    <t>月日1827</t>
    <rPh sb="0" eb="1">
      <t>ツキ</t>
    </rPh>
    <rPh sb="1" eb="2">
      <t>ヒ</t>
    </rPh>
    <phoneticPr fontId="1"/>
  </si>
  <si>
    <t>月1828</t>
    <rPh sb="0" eb="1">
      <t>ツキ</t>
    </rPh>
    <phoneticPr fontId="1"/>
  </si>
  <si>
    <t>月日1828</t>
    <rPh sb="0" eb="1">
      <t>ツキ</t>
    </rPh>
    <rPh sb="1" eb="2">
      <t>ヒ</t>
    </rPh>
    <phoneticPr fontId="1"/>
  </si>
  <si>
    <t>月1829</t>
    <rPh sb="0" eb="1">
      <t>ツキ</t>
    </rPh>
    <phoneticPr fontId="1"/>
  </si>
  <si>
    <t>月日1829</t>
    <rPh sb="0" eb="1">
      <t>ツキ</t>
    </rPh>
    <rPh sb="1" eb="2">
      <t>ヒ</t>
    </rPh>
    <phoneticPr fontId="1"/>
  </si>
  <si>
    <t>月1830</t>
    <rPh sb="0" eb="1">
      <t>ツキ</t>
    </rPh>
    <phoneticPr fontId="1"/>
  </si>
  <si>
    <t>月日1830</t>
    <rPh sb="0" eb="1">
      <t>ツキ</t>
    </rPh>
    <rPh sb="1" eb="2">
      <t>ヒ</t>
    </rPh>
    <phoneticPr fontId="1"/>
  </si>
  <si>
    <t>月1831</t>
    <rPh sb="0" eb="1">
      <t>ツキ</t>
    </rPh>
    <phoneticPr fontId="1"/>
  </si>
  <si>
    <t>月日1831</t>
    <rPh sb="0" eb="1">
      <t>ツキ</t>
    </rPh>
    <rPh sb="1" eb="2">
      <t>ヒ</t>
    </rPh>
    <phoneticPr fontId="1"/>
  </si>
  <si>
    <t>月1832</t>
    <rPh sb="0" eb="1">
      <t>ツキ</t>
    </rPh>
    <phoneticPr fontId="1"/>
  </si>
  <si>
    <t>月日1832</t>
    <rPh sb="0" eb="1">
      <t>ツキ</t>
    </rPh>
    <rPh sb="1" eb="2">
      <t>ヒ</t>
    </rPh>
    <phoneticPr fontId="1"/>
  </si>
  <si>
    <t>月1833</t>
    <rPh sb="0" eb="1">
      <t>ツキ</t>
    </rPh>
    <phoneticPr fontId="1"/>
  </si>
  <si>
    <t>月日1833</t>
    <rPh sb="0" eb="1">
      <t>ツキ</t>
    </rPh>
    <rPh sb="1" eb="2">
      <t>ヒ</t>
    </rPh>
    <phoneticPr fontId="1"/>
  </si>
  <si>
    <t>月1834</t>
    <rPh sb="0" eb="1">
      <t>ツキ</t>
    </rPh>
    <phoneticPr fontId="1"/>
  </si>
  <si>
    <t>月日1834</t>
    <rPh sb="0" eb="1">
      <t>ツキ</t>
    </rPh>
    <rPh sb="1" eb="2">
      <t>ヒ</t>
    </rPh>
    <phoneticPr fontId="1"/>
  </si>
  <si>
    <t>月1835</t>
    <rPh sb="0" eb="1">
      <t>ツキ</t>
    </rPh>
    <phoneticPr fontId="1"/>
  </si>
  <si>
    <t>月日1835</t>
    <rPh sb="0" eb="1">
      <t>ツキ</t>
    </rPh>
    <rPh sb="1" eb="2">
      <t>ヒ</t>
    </rPh>
    <phoneticPr fontId="1"/>
  </si>
  <si>
    <t>月1836</t>
    <rPh sb="0" eb="1">
      <t>ツキ</t>
    </rPh>
    <phoneticPr fontId="1"/>
  </si>
  <si>
    <t>月日1836</t>
    <rPh sb="0" eb="1">
      <t>ツキ</t>
    </rPh>
    <rPh sb="1" eb="2">
      <t>ヒ</t>
    </rPh>
    <phoneticPr fontId="1"/>
  </si>
  <si>
    <t>月1837</t>
    <rPh sb="0" eb="1">
      <t>ツキ</t>
    </rPh>
    <phoneticPr fontId="1"/>
  </si>
  <si>
    <t>月日1837</t>
    <rPh sb="0" eb="1">
      <t>ツキ</t>
    </rPh>
    <rPh sb="1" eb="2">
      <t>ヒ</t>
    </rPh>
    <phoneticPr fontId="1"/>
  </si>
  <si>
    <t>月1838</t>
    <rPh sb="0" eb="1">
      <t>ツキ</t>
    </rPh>
    <phoneticPr fontId="1"/>
  </si>
  <si>
    <t>月日1838</t>
    <rPh sb="0" eb="1">
      <t>ツキ</t>
    </rPh>
    <rPh sb="1" eb="2">
      <t>ヒ</t>
    </rPh>
    <phoneticPr fontId="1"/>
  </si>
  <si>
    <t>月1839</t>
    <rPh sb="0" eb="1">
      <t>ツキ</t>
    </rPh>
    <phoneticPr fontId="1"/>
  </si>
  <si>
    <t>月日1839</t>
    <rPh sb="0" eb="1">
      <t>ツキ</t>
    </rPh>
    <rPh sb="1" eb="2">
      <t>ヒ</t>
    </rPh>
    <phoneticPr fontId="1"/>
  </si>
  <si>
    <t>月1840</t>
    <rPh sb="0" eb="1">
      <t>ツキ</t>
    </rPh>
    <phoneticPr fontId="1"/>
  </si>
  <si>
    <t>月日1840</t>
    <rPh sb="0" eb="1">
      <t>ツキ</t>
    </rPh>
    <rPh sb="1" eb="2">
      <t>ヒ</t>
    </rPh>
    <phoneticPr fontId="1"/>
  </si>
  <si>
    <t>月1841</t>
    <rPh sb="0" eb="1">
      <t>ツキ</t>
    </rPh>
    <phoneticPr fontId="1"/>
  </si>
  <si>
    <t>月日1841</t>
    <rPh sb="0" eb="1">
      <t>ツキ</t>
    </rPh>
    <rPh sb="1" eb="2">
      <t>ヒ</t>
    </rPh>
    <phoneticPr fontId="1"/>
  </si>
  <si>
    <t>月1842</t>
    <rPh sb="0" eb="1">
      <t>ツキ</t>
    </rPh>
    <phoneticPr fontId="1"/>
  </si>
  <si>
    <t>月日1842</t>
    <rPh sb="0" eb="1">
      <t>ツキ</t>
    </rPh>
    <rPh sb="1" eb="2">
      <t>ヒ</t>
    </rPh>
    <phoneticPr fontId="1"/>
  </si>
  <si>
    <t>月1843</t>
    <rPh sb="0" eb="1">
      <t>ツキ</t>
    </rPh>
    <phoneticPr fontId="1"/>
  </si>
  <si>
    <t>月日1843</t>
    <rPh sb="0" eb="1">
      <t>ツキ</t>
    </rPh>
    <rPh sb="1" eb="2">
      <t>ヒ</t>
    </rPh>
    <phoneticPr fontId="1"/>
  </si>
  <si>
    <t>月1844</t>
    <rPh sb="0" eb="1">
      <t>ツキ</t>
    </rPh>
    <phoneticPr fontId="1"/>
  </si>
  <si>
    <t>月日1844</t>
    <rPh sb="0" eb="1">
      <t>ツキ</t>
    </rPh>
    <rPh sb="1" eb="2">
      <t>ヒ</t>
    </rPh>
    <phoneticPr fontId="1"/>
  </si>
  <si>
    <t>月1845</t>
    <rPh sb="0" eb="1">
      <t>ツキ</t>
    </rPh>
    <phoneticPr fontId="1"/>
  </si>
  <si>
    <t>月日1845</t>
    <rPh sb="0" eb="1">
      <t>ツキ</t>
    </rPh>
    <rPh sb="1" eb="2">
      <t>ヒ</t>
    </rPh>
    <phoneticPr fontId="1"/>
  </si>
  <si>
    <t>月1846</t>
    <rPh sb="0" eb="1">
      <t>ツキ</t>
    </rPh>
    <phoneticPr fontId="1"/>
  </si>
  <si>
    <t>月日1846</t>
    <rPh sb="0" eb="1">
      <t>ツキ</t>
    </rPh>
    <rPh sb="1" eb="2">
      <t>ヒ</t>
    </rPh>
    <phoneticPr fontId="1"/>
  </si>
  <si>
    <t>月1847</t>
    <rPh sb="0" eb="1">
      <t>ツキ</t>
    </rPh>
    <phoneticPr fontId="1"/>
  </si>
  <si>
    <t>月日1847</t>
    <rPh sb="0" eb="1">
      <t>ツキ</t>
    </rPh>
    <rPh sb="1" eb="2">
      <t>ヒ</t>
    </rPh>
    <phoneticPr fontId="1"/>
  </si>
  <si>
    <t>月1848</t>
    <rPh sb="0" eb="1">
      <t>ツキ</t>
    </rPh>
    <phoneticPr fontId="1"/>
  </si>
  <si>
    <t>月日1848</t>
    <rPh sb="0" eb="1">
      <t>ツキ</t>
    </rPh>
    <rPh sb="1" eb="2">
      <t>ヒ</t>
    </rPh>
    <phoneticPr fontId="1"/>
  </si>
  <si>
    <t>月1849</t>
    <rPh sb="0" eb="1">
      <t>ツキ</t>
    </rPh>
    <phoneticPr fontId="1"/>
  </si>
  <si>
    <t>月日1849</t>
    <rPh sb="0" eb="1">
      <t>ツキ</t>
    </rPh>
    <rPh sb="1" eb="2">
      <t>ヒ</t>
    </rPh>
    <phoneticPr fontId="1"/>
  </si>
  <si>
    <t>月1850</t>
    <rPh sb="0" eb="1">
      <t>ツキ</t>
    </rPh>
    <phoneticPr fontId="1"/>
  </si>
  <si>
    <t>月日1850</t>
    <rPh sb="0" eb="1">
      <t>ツキ</t>
    </rPh>
    <rPh sb="1" eb="2">
      <t>ヒ</t>
    </rPh>
    <phoneticPr fontId="1"/>
  </si>
  <si>
    <t>月1851</t>
    <rPh sb="0" eb="1">
      <t>ツキ</t>
    </rPh>
    <phoneticPr fontId="1"/>
  </si>
  <si>
    <t>月日1851</t>
    <rPh sb="0" eb="1">
      <t>ツキ</t>
    </rPh>
    <rPh sb="1" eb="2">
      <t>ヒ</t>
    </rPh>
    <phoneticPr fontId="1"/>
  </si>
  <si>
    <t>月1852</t>
    <rPh sb="0" eb="1">
      <t>ツキ</t>
    </rPh>
    <phoneticPr fontId="1"/>
  </si>
  <si>
    <t>月日1852</t>
    <rPh sb="0" eb="1">
      <t>ツキ</t>
    </rPh>
    <rPh sb="1" eb="2">
      <t>ヒ</t>
    </rPh>
    <phoneticPr fontId="1"/>
  </si>
  <si>
    <t>月1853</t>
    <rPh sb="0" eb="1">
      <t>ツキ</t>
    </rPh>
    <phoneticPr fontId="1"/>
  </si>
  <si>
    <t>月日1853</t>
    <rPh sb="0" eb="1">
      <t>ツキ</t>
    </rPh>
    <rPh sb="1" eb="2">
      <t>ヒ</t>
    </rPh>
    <phoneticPr fontId="1"/>
  </si>
  <si>
    <t>月1854</t>
    <rPh sb="0" eb="1">
      <t>ツキ</t>
    </rPh>
    <phoneticPr fontId="1"/>
  </si>
  <si>
    <t>月日1854</t>
    <rPh sb="0" eb="1">
      <t>ツキ</t>
    </rPh>
    <rPh sb="1" eb="2">
      <t>ヒ</t>
    </rPh>
    <phoneticPr fontId="1"/>
  </si>
  <si>
    <t>月1855</t>
    <rPh sb="0" eb="1">
      <t>ツキ</t>
    </rPh>
    <phoneticPr fontId="1"/>
  </si>
  <si>
    <t>月日1855</t>
    <rPh sb="0" eb="1">
      <t>ツキ</t>
    </rPh>
    <rPh sb="1" eb="2">
      <t>ヒ</t>
    </rPh>
    <phoneticPr fontId="1"/>
  </si>
  <si>
    <t>月1856</t>
    <rPh sb="0" eb="1">
      <t>ツキ</t>
    </rPh>
    <phoneticPr fontId="1"/>
  </si>
  <si>
    <t>月日1856</t>
    <rPh sb="0" eb="1">
      <t>ツキ</t>
    </rPh>
    <rPh sb="1" eb="2">
      <t>ヒ</t>
    </rPh>
    <phoneticPr fontId="1"/>
  </si>
  <si>
    <t>月1857</t>
    <rPh sb="0" eb="1">
      <t>ツキ</t>
    </rPh>
    <phoneticPr fontId="1"/>
  </si>
  <si>
    <t>月日1857</t>
    <rPh sb="0" eb="1">
      <t>ツキ</t>
    </rPh>
    <rPh sb="1" eb="2">
      <t>ヒ</t>
    </rPh>
    <phoneticPr fontId="1"/>
  </si>
  <si>
    <t>月1858</t>
    <rPh sb="0" eb="1">
      <t>ツキ</t>
    </rPh>
    <phoneticPr fontId="1"/>
  </si>
  <si>
    <t>月日1858</t>
    <rPh sb="0" eb="1">
      <t>ツキ</t>
    </rPh>
    <rPh sb="1" eb="2">
      <t>ヒ</t>
    </rPh>
    <phoneticPr fontId="1"/>
  </si>
  <si>
    <t>月1859</t>
    <rPh sb="0" eb="1">
      <t>ツキ</t>
    </rPh>
    <phoneticPr fontId="1"/>
  </si>
  <si>
    <t>月日1859</t>
    <rPh sb="0" eb="1">
      <t>ツキ</t>
    </rPh>
    <rPh sb="1" eb="2">
      <t>ヒ</t>
    </rPh>
    <phoneticPr fontId="1"/>
  </si>
  <si>
    <t>月1860</t>
    <rPh sb="0" eb="1">
      <t>ツキ</t>
    </rPh>
    <phoneticPr fontId="1"/>
  </si>
  <si>
    <t>月日1860</t>
    <rPh sb="0" eb="1">
      <t>ツキ</t>
    </rPh>
    <rPh sb="1" eb="2">
      <t>ヒ</t>
    </rPh>
    <phoneticPr fontId="1"/>
  </si>
  <si>
    <t>月1861</t>
    <rPh sb="0" eb="1">
      <t>ツキ</t>
    </rPh>
    <phoneticPr fontId="1"/>
  </si>
  <si>
    <t>月日1861</t>
    <rPh sb="0" eb="1">
      <t>ツキ</t>
    </rPh>
    <rPh sb="1" eb="2">
      <t>ヒ</t>
    </rPh>
    <phoneticPr fontId="1"/>
  </si>
  <si>
    <t>月1862</t>
    <rPh sb="0" eb="1">
      <t>ツキ</t>
    </rPh>
    <phoneticPr fontId="1"/>
  </si>
  <si>
    <t>月日1862</t>
    <rPh sb="0" eb="1">
      <t>ツキ</t>
    </rPh>
    <rPh sb="1" eb="2">
      <t>ヒ</t>
    </rPh>
    <phoneticPr fontId="1"/>
  </si>
  <si>
    <t>月1863</t>
    <rPh sb="0" eb="1">
      <t>ツキ</t>
    </rPh>
    <phoneticPr fontId="1"/>
  </si>
  <si>
    <t>月日1863</t>
    <rPh sb="0" eb="1">
      <t>ツキ</t>
    </rPh>
    <rPh sb="1" eb="2">
      <t>ヒ</t>
    </rPh>
    <phoneticPr fontId="1"/>
  </si>
  <si>
    <t>月1864</t>
    <rPh sb="0" eb="1">
      <t>ツキ</t>
    </rPh>
    <phoneticPr fontId="1"/>
  </si>
  <si>
    <t>月日1864</t>
    <rPh sb="0" eb="1">
      <t>ツキ</t>
    </rPh>
    <rPh sb="1" eb="2">
      <t>ヒ</t>
    </rPh>
    <phoneticPr fontId="1"/>
  </si>
  <si>
    <t>月1865</t>
    <rPh sb="0" eb="1">
      <t>ツキ</t>
    </rPh>
    <phoneticPr fontId="1"/>
  </si>
  <si>
    <t>月日1865</t>
    <rPh sb="0" eb="1">
      <t>ツキ</t>
    </rPh>
    <rPh sb="1" eb="2">
      <t>ヒ</t>
    </rPh>
    <phoneticPr fontId="1"/>
  </si>
  <si>
    <t>月1866</t>
    <rPh sb="0" eb="1">
      <t>ツキ</t>
    </rPh>
    <phoneticPr fontId="1"/>
  </si>
  <si>
    <t>月日1866</t>
    <rPh sb="0" eb="1">
      <t>ツキ</t>
    </rPh>
    <rPh sb="1" eb="2">
      <t>ヒ</t>
    </rPh>
    <phoneticPr fontId="1"/>
  </si>
  <si>
    <t>月1867</t>
    <rPh sb="0" eb="1">
      <t>ツキ</t>
    </rPh>
    <phoneticPr fontId="1"/>
  </si>
  <si>
    <t>月日1867</t>
    <rPh sb="0" eb="1">
      <t>ツキ</t>
    </rPh>
    <rPh sb="1" eb="2">
      <t>ヒ</t>
    </rPh>
    <phoneticPr fontId="1"/>
  </si>
  <si>
    <t>月1868</t>
    <rPh sb="0" eb="1">
      <t>ツキ</t>
    </rPh>
    <phoneticPr fontId="1"/>
  </si>
  <si>
    <t>月日1868</t>
    <rPh sb="0" eb="1">
      <t>ツキ</t>
    </rPh>
    <rPh sb="1" eb="2">
      <t>ヒ</t>
    </rPh>
    <phoneticPr fontId="1"/>
  </si>
  <si>
    <t>月1869</t>
    <rPh sb="0" eb="1">
      <t>ツキ</t>
    </rPh>
    <phoneticPr fontId="1"/>
  </si>
  <si>
    <t>月日1869</t>
    <rPh sb="0" eb="1">
      <t>ツキ</t>
    </rPh>
    <rPh sb="1" eb="2">
      <t>ヒ</t>
    </rPh>
    <phoneticPr fontId="1"/>
  </si>
  <si>
    <t>月1870</t>
    <rPh sb="0" eb="1">
      <t>ツキ</t>
    </rPh>
    <phoneticPr fontId="1"/>
  </si>
  <si>
    <t>月日1870</t>
    <rPh sb="0" eb="1">
      <t>ツキ</t>
    </rPh>
    <rPh sb="1" eb="2">
      <t>ヒ</t>
    </rPh>
    <phoneticPr fontId="1"/>
  </si>
  <si>
    <t>月1871</t>
    <rPh sb="0" eb="1">
      <t>ツキ</t>
    </rPh>
    <phoneticPr fontId="1"/>
  </si>
  <si>
    <t>月日1871</t>
    <rPh sb="0" eb="1">
      <t>ツキ</t>
    </rPh>
    <rPh sb="1" eb="2">
      <t>ヒ</t>
    </rPh>
    <phoneticPr fontId="1"/>
  </si>
  <si>
    <t>月1872</t>
    <rPh sb="0" eb="1">
      <t>ツキ</t>
    </rPh>
    <phoneticPr fontId="1"/>
  </si>
  <si>
    <t>月日1872</t>
    <rPh sb="0" eb="1">
      <t>ツキ</t>
    </rPh>
    <rPh sb="1" eb="2">
      <t>ヒ</t>
    </rPh>
    <phoneticPr fontId="1"/>
  </si>
  <si>
    <t>月1873</t>
    <rPh sb="0" eb="1">
      <t>ツキ</t>
    </rPh>
    <phoneticPr fontId="1"/>
  </si>
  <si>
    <t>月日1873</t>
    <rPh sb="0" eb="1">
      <t>ツキ</t>
    </rPh>
    <rPh sb="1" eb="2">
      <t>ヒ</t>
    </rPh>
    <phoneticPr fontId="1"/>
  </si>
  <si>
    <t>月1874</t>
    <rPh sb="0" eb="1">
      <t>ツキ</t>
    </rPh>
    <phoneticPr fontId="1"/>
  </si>
  <si>
    <t>月日1874</t>
    <rPh sb="0" eb="1">
      <t>ツキ</t>
    </rPh>
    <rPh sb="1" eb="2">
      <t>ヒ</t>
    </rPh>
    <phoneticPr fontId="1"/>
  </si>
  <si>
    <t>月1875</t>
    <rPh sb="0" eb="1">
      <t>ツキ</t>
    </rPh>
    <phoneticPr fontId="1"/>
  </si>
  <si>
    <t>月日1875</t>
    <rPh sb="0" eb="1">
      <t>ツキ</t>
    </rPh>
    <rPh sb="1" eb="2">
      <t>ヒ</t>
    </rPh>
    <phoneticPr fontId="1"/>
  </si>
  <si>
    <t>月1876</t>
    <rPh sb="0" eb="1">
      <t>ツキ</t>
    </rPh>
    <phoneticPr fontId="1"/>
  </si>
  <si>
    <t>月日1876</t>
    <rPh sb="0" eb="1">
      <t>ツキ</t>
    </rPh>
    <rPh sb="1" eb="2">
      <t>ヒ</t>
    </rPh>
    <phoneticPr fontId="1"/>
  </si>
  <si>
    <t>月1877</t>
    <rPh sb="0" eb="1">
      <t>ツキ</t>
    </rPh>
    <phoneticPr fontId="1"/>
  </si>
  <si>
    <t>月日1877</t>
    <rPh sb="0" eb="1">
      <t>ツキ</t>
    </rPh>
    <rPh sb="1" eb="2">
      <t>ヒ</t>
    </rPh>
    <phoneticPr fontId="1"/>
  </si>
  <si>
    <t>月1878</t>
    <rPh sb="0" eb="1">
      <t>ツキ</t>
    </rPh>
    <phoneticPr fontId="1"/>
  </si>
  <si>
    <t>月日1878</t>
    <rPh sb="0" eb="1">
      <t>ツキ</t>
    </rPh>
    <rPh sb="1" eb="2">
      <t>ヒ</t>
    </rPh>
    <phoneticPr fontId="1"/>
  </si>
  <si>
    <t>月1879</t>
    <rPh sb="0" eb="1">
      <t>ツキ</t>
    </rPh>
    <phoneticPr fontId="1"/>
  </si>
  <si>
    <t>月日1879</t>
    <rPh sb="0" eb="1">
      <t>ツキ</t>
    </rPh>
    <rPh sb="1" eb="2">
      <t>ヒ</t>
    </rPh>
    <phoneticPr fontId="1"/>
  </si>
  <si>
    <t>月1880</t>
    <rPh sb="0" eb="1">
      <t>ツキ</t>
    </rPh>
    <phoneticPr fontId="1"/>
  </si>
  <si>
    <t>月日1880</t>
    <rPh sb="0" eb="1">
      <t>ツキ</t>
    </rPh>
    <rPh sb="1" eb="2">
      <t>ヒ</t>
    </rPh>
    <phoneticPr fontId="1"/>
  </si>
  <si>
    <t>月1881</t>
    <rPh sb="0" eb="1">
      <t>ツキ</t>
    </rPh>
    <phoneticPr fontId="1"/>
  </si>
  <si>
    <t>月日1881</t>
    <rPh sb="0" eb="1">
      <t>ツキ</t>
    </rPh>
    <rPh sb="1" eb="2">
      <t>ヒ</t>
    </rPh>
    <phoneticPr fontId="1"/>
  </si>
  <si>
    <t>月1882</t>
    <rPh sb="0" eb="1">
      <t>ツキ</t>
    </rPh>
    <phoneticPr fontId="1"/>
  </si>
  <si>
    <t>月日1882</t>
    <rPh sb="0" eb="1">
      <t>ツキ</t>
    </rPh>
    <rPh sb="1" eb="2">
      <t>ヒ</t>
    </rPh>
    <phoneticPr fontId="1"/>
  </si>
  <si>
    <t>月1883</t>
    <rPh sb="0" eb="1">
      <t>ツキ</t>
    </rPh>
    <phoneticPr fontId="1"/>
  </si>
  <si>
    <t>月日1883</t>
    <rPh sb="0" eb="1">
      <t>ツキ</t>
    </rPh>
    <rPh sb="1" eb="2">
      <t>ヒ</t>
    </rPh>
    <phoneticPr fontId="1"/>
  </si>
  <si>
    <t>月1884</t>
    <rPh sb="0" eb="1">
      <t>ツキ</t>
    </rPh>
    <phoneticPr fontId="1"/>
  </si>
  <si>
    <t>月日1884</t>
    <rPh sb="0" eb="1">
      <t>ツキ</t>
    </rPh>
    <rPh sb="1" eb="2">
      <t>ヒ</t>
    </rPh>
    <phoneticPr fontId="1"/>
  </si>
  <si>
    <t>月1885</t>
    <rPh sb="0" eb="1">
      <t>ツキ</t>
    </rPh>
    <phoneticPr fontId="1"/>
  </si>
  <si>
    <t>月日1885</t>
    <rPh sb="0" eb="1">
      <t>ツキ</t>
    </rPh>
    <rPh sb="1" eb="2">
      <t>ヒ</t>
    </rPh>
    <phoneticPr fontId="1"/>
  </si>
  <si>
    <t>月1886</t>
    <rPh sb="0" eb="1">
      <t>ツキ</t>
    </rPh>
    <phoneticPr fontId="1"/>
  </si>
  <si>
    <t>月日1886</t>
    <rPh sb="0" eb="1">
      <t>ツキ</t>
    </rPh>
    <rPh sb="1" eb="2">
      <t>ヒ</t>
    </rPh>
    <phoneticPr fontId="1"/>
  </si>
  <si>
    <t>月1887</t>
    <rPh sb="0" eb="1">
      <t>ツキ</t>
    </rPh>
    <phoneticPr fontId="1"/>
  </si>
  <si>
    <t>月日1887</t>
    <rPh sb="0" eb="1">
      <t>ツキ</t>
    </rPh>
    <rPh sb="1" eb="2">
      <t>ヒ</t>
    </rPh>
    <phoneticPr fontId="1"/>
  </si>
  <si>
    <t>月1888</t>
    <rPh sb="0" eb="1">
      <t>ツキ</t>
    </rPh>
    <phoneticPr fontId="1"/>
  </si>
  <si>
    <t>月日1888</t>
    <rPh sb="0" eb="1">
      <t>ツキ</t>
    </rPh>
    <rPh sb="1" eb="2">
      <t>ヒ</t>
    </rPh>
    <phoneticPr fontId="1"/>
  </si>
  <si>
    <t>月1889</t>
    <rPh sb="0" eb="1">
      <t>ツキ</t>
    </rPh>
    <phoneticPr fontId="1"/>
  </si>
  <si>
    <t>月日1889</t>
    <rPh sb="0" eb="1">
      <t>ツキ</t>
    </rPh>
    <rPh sb="1" eb="2">
      <t>ヒ</t>
    </rPh>
    <phoneticPr fontId="1"/>
  </si>
  <si>
    <t>月1890</t>
    <rPh sb="0" eb="1">
      <t>ツキ</t>
    </rPh>
    <phoneticPr fontId="1"/>
  </si>
  <si>
    <t>月日1890</t>
    <rPh sb="0" eb="1">
      <t>ツキ</t>
    </rPh>
    <rPh sb="1" eb="2">
      <t>ヒ</t>
    </rPh>
    <phoneticPr fontId="1"/>
  </si>
  <si>
    <t>月1891</t>
    <rPh sb="0" eb="1">
      <t>ツキ</t>
    </rPh>
    <phoneticPr fontId="1"/>
  </si>
  <si>
    <t>月日1891</t>
    <rPh sb="0" eb="1">
      <t>ツキ</t>
    </rPh>
    <rPh sb="1" eb="2">
      <t>ヒ</t>
    </rPh>
    <phoneticPr fontId="1"/>
  </si>
  <si>
    <t>月1892</t>
    <rPh sb="0" eb="1">
      <t>ツキ</t>
    </rPh>
    <phoneticPr fontId="1"/>
  </si>
  <si>
    <t>月日1892</t>
    <rPh sb="0" eb="1">
      <t>ツキ</t>
    </rPh>
    <rPh sb="1" eb="2">
      <t>ヒ</t>
    </rPh>
    <phoneticPr fontId="1"/>
  </si>
  <si>
    <t>月1893</t>
    <rPh sb="0" eb="1">
      <t>ツキ</t>
    </rPh>
    <phoneticPr fontId="1"/>
  </si>
  <si>
    <t>月日1893</t>
    <rPh sb="0" eb="1">
      <t>ツキ</t>
    </rPh>
    <rPh sb="1" eb="2">
      <t>ヒ</t>
    </rPh>
    <phoneticPr fontId="1"/>
  </si>
  <si>
    <t>月1894</t>
    <rPh sb="0" eb="1">
      <t>ツキ</t>
    </rPh>
    <phoneticPr fontId="1"/>
  </si>
  <si>
    <t>月日1894</t>
    <rPh sb="0" eb="1">
      <t>ツキ</t>
    </rPh>
    <rPh sb="1" eb="2">
      <t>ヒ</t>
    </rPh>
    <phoneticPr fontId="1"/>
  </si>
  <si>
    <t>月1895</t>
    <rPh sb="0" eb="1">
      <t>ツキ</t>
    </rPh>
    <phoneticPr fontId="1"/>
  </si>
  <si>
    <t>月日1895</t>
    <rPh sb="0" eb="1">
      <t>ツキ</t>
    </rPh>
    <rPh sb="1" eb="2">
      <t>ヒ</t>
    </rPh>
    <phoneticPr fontId="1"/>
  </si>
  <si>
    <t>月1896</t>
    <rPh sb="0" eb="1">
      <t>ツキ</t>
    </rPh>
    <phoneticPr fontId="1"/>
  </si>
  <si>
    <t>月日1896</t>
    <rPh sb="0" eb="1">
      <t>ツキ</t>
    </rPh>
    <rPh sb="1" eb="2">
      <t>ヒ</t>
    </rPh>
    <phoneticPr fontId="1"/>
  </si>
  <si>
    <t>月1897</t>
    <rPh sb="0" eb="1">
      <t>ツキ</t>
    </rPh>
    <phoneticPr fontId="1"/>
  </si>
  <si>
    <t>月日1897</t>
    <rPh sb="0" eb="1">
      <t>ツキ</t>
    </rPh>
    <rPh sb="1" eb="2">
      <t>ヒ</t>
    </rPh>
    <phoneticPr fontId="1"/>
  </si>
  <si>
    <t>月1898</t>
    <rPh sb="0" eb="1">
      <t>ツキ</t>
    </rPh>
    <phoneticPr fontId="1"/>
  </si>
  <si>
    <t>月日1898</t>
    <rPh sb="0" eb="1">
      <t>ツキ</t>
    </rPh>
    <rPh sb="1" eb="2">
      <t>ヒ</t>
    </rPh>
    <phoneticPr fontId="1"/>
  </si>
  <si>
    <t>月1899</t>
    <rPh sb="0" eb="1">
      <t>ツキ</t>
    </rPh>
    <phoneticPr fontId="1"/>
  </si>
  <si>
    <t>月日1899</t>
    <rPh sb="0" eb="1">
      <t>ツキ</t>
    </rPh>
    <rPh sb="1" eb="2">
      <t>ヒ</t>
    </rPh>
    <phoneticPr fontId="1"/>
  </si>
  <si>
    <t>月1900</t>
    <rPh sb="0" eb="1">
      <t>ツキ</t>
    </rPh>
    <phoneticPr fontId="1"/>
  </si>
  <si>
    <t>月日1900</t>
    <rPh sb="0" eb="1">
      <t>ツキ</t>
    </rPh>
    <rPh sb="1" eb="2">
      <t>ヒ</t>
    </rPh>
    <phoneticPr fontId="1"/>
  </si>
  <si>
    <t>月1901</t>
    <rPh sb="0" eb="1">
      <t>ツキ</t>
    </rPh>
    <phoneticPr fontId="1"/>
  </si>
  <si>
    <t>月日1901</t>
    <rPh sb="0" eb="1">
      <t>ツキ</t>
    </rPh>
    <rPh sb="1" eb="2">
      <t>ヒ</t>
    </rPh>
    <phoneticPr fontId="1"/>
  </si>
  <si>
    <t>月1902</t>
    <rPh sb="0" eb="1">
      <t>ツキ</t>
    </rPh>
    <phoneticPr fontId="1"/>
  </si>
  <si>
    <t>月日1902</t>
    <rPh sb="0" eb="1">
      <t>ツキ</t>
    </rPh>
    <rPh sb="1" eb="2">
      <t>ヒ</t>
    </rPh>
    <phoneticPr fontId="1"/>
  </si>
  <si>
    <t>月1903</t>
    <rPh sb="0" eb="1">
      <t>ツキ</t>
    </rPh>
    <phoneticPr fontId="1"/>
  </si>
  <si>
    <t>月日1903</t>
    <rPh sb="0" eb="1">
      <t>ツキ</t>
    </rPh>
    <rPh sb="1" eb="2">
      <t>ヒ</t>
    </rPh>
    <phoneticPr fontId="1"/>
  </si>
  <si>
    <t>月1904</t>
    <rPh sb="0" eb="1">
      <t>ツキ</t>
    </rPh>
    <phoneticPr fontId="1"/>
  </si>
  <si>
    <t>月日1904</t>
    <rPh sb="0" eb="1">
      <t>ツキ</t>
    </rPh>
    <rPh sb="1" eb="2">
      <t>ヒ</t>
    </rPh>
    <phoneticPr fontId="1"/>
  </si>
  <si>
    <t>月1905</t>
    <rPh sb="0" eb="1">
      <t>ツキ</t>
    </rPh>
    <phoneticPr fontId="1"/>
  </si>
  <si>
    <t>月日1905</t>
    <rPh sb="0" eb="1">
      <t>ツキ</t>
    </rPh>
    <rPh sb="1" eb="2">
      <t>ヒ</t>
    </rPh>
    <phoneticPr fontId="1"/>
  </si>
  <si>
    <t>月1906</t>
    <rPh sb="0" eb="1">
      <t>ツキ</t>
    </rPh>
    <phoneticPr fontId="1"/>
  </si>
  <si>
    <t>月日1906</t>
    <rPh sb="0" eb="1">
      <t>ツキ</t>
    </rPh>
    <rPh sb="1" eb="2">
      <t>ヒ</t>
    </rPh>
    <phoneticPr fontId="1"/>
  </si>
  <si>
    <t>月1907</t>
    <rPh sb="0" eb="1">
      <t>ツキ</t>
    </rPh>
    <phoneticPr fontId="1"/>
  </si>
  <si>
    <t>月日1907</t>
    <rPh sb="0" eb="1">
      <t>ツキ</t>
    </rPh>
    <rPh sb="1" eb="2">
      <t>ヒ</t>
    </rPh>
    <phoneticPr fontId="1"/>
  </si>
  <si>
    <t>月1908</t>
    <rPh sb="0" eb="1">
      <t>ツキ</t>
    </rPh>
    <phoneticPr fontId="1"/>
  </si>
  <si>
    <t>月日1908</t>
    <rPh sb="0" eb="1">
      <t>ツキ</t>
    </rPh>
    <rPh sb="1" eb="2">
      <t>ヒ</t>
    </rPh>
    <phoneticPr fontId="1"/>
  </si>
  <si>
    <t>月1909</t>
    <rPh sb="0" eb="1">
      <t>ツキ</t>
    </rPh>
    <phoneticPr fontId="1"/>
  </si>
  <si>
    <t>月日1909</t>
    <rPh sb="0" eb="1">
      <t>ツキ</t>
    </rPh>
    <rPh sb="1" eb="2">
      <t>ヒ</t>
    </rPh>
    <phoneticPr fontId="1"/>
  </si>
  <si>
    <t>月1910</t>
    <rPh sb="0" eb="1">
      <t>ツキ</t>
    </rPh>
    <phoneticPr fontId="1"/>
  </si>
  <si>
    <t>月日1910</t>
    <rPh sb="0" eb="1">
      <t>ツキ</t>
    </rPh>
    <rPh sb="1" eb="2">
      <t>ヒ</t>
    </rPh>
    <phoneticPr fontId="1"/>
  </si>
  <si>
    <t>月1911</t>
    <rPh sb="0" eb="1">
      <t>ツキ</t>
    </rPh>
    <phoneticPr fontId="1"/>
  </si>
  <si>
    <t>月日1911</t>
    <rPh sb="0" eb="1">
      <t>ツキ</t>
    </rPh>
    <rPh sb="1" eb="2">
      <t>ヒ</t>
    </rPh>
    <phoneticPr fontId="1"/>
  </si>
  <si>
    <t>月1912</t>
    <rPh sb="0" eb="1">
      <t>ツキ</t>
    </rPh>
    <phoneticPr fontId="1"/>
  </si>
  <si>
    <t>月日1912</t>
    <rPh sb="0" eb="1">
      <t>ツキ</t>
    </rPh>
    <rPh sb="1" eb="2">
      <t>ヒ</t>
    </rPh>
    <phoneticPr fontId="1"/>
  </si>
  <si>
    <t>月1913</t>
    <rPh sb="0" eb="1">
      <t>ツキ</t>
    </rPh>
    <phoneticPr fontId="1"/>
  </si>
  <si>
    <t>月日1913</t>
    <rPh sb="0" eb="1">
      <t>ツキ</t>
    </rPh>
    <rPh sb="1" eb="2">
      <t>ヒ</t>
    </rPh>
    <phoneticPr fontId="1"/>
  </si>
  <si>
    <t>月1914</t>
    <rPh sb="0" eb="1">
      <t>ツキ</t>
    </rPh>
    <phoneticPr fontId="1"/>
  </si>
  <si>
    <t>月日1914</t>
    <rPh sb="0" eb="1">
      <t>ツキ</t>
    </rPh>
    <rPh sb="1" eb="2">
      <t>ヒ</t>
    </rPh>
    <phoneticPr fontId="1"/>
  </si>
  <si>
    <t>月1915</t>
    <rPh sb="0" eb="1">
      <t>ツキ</t>
    </rPh>
    <phoneticPr fontId="1"/>
  </si>
  <si>
    <t>月日1915</t>
    <rPh sb="0" eb="1">
      <t>ツキ</t>
    </rPh>
    <rPh sb="1" eb="2">
      <t>ヒ</t>
    </rPh>
    <phoneticPr fontId="1"/>
  </si>
  <si>
    <t>月1916</t>
    <rPh sb="0" eb="1">
      <t>ツキ</t>
    </rPh>
    <phoneticPr fontId="1"/>
  </si>
  <si>
    <t>月日1916</t>
    <rPh sb="0" eb="1">
      <t>ツキ</t>
    </rPh>
    <rPh sb="1" eb="2">
      <t>ヒ</t>
    </rPh>
    <phoneticPr fontId="1"/>
  </si>
  <si>
    <t>月1917</t>
    <rPh sb="0" eb="1">
      <t>ツキ</t>
    </rPh>
    <phoneticPr fontId="1"/>
  </si>
  <si>
    <t>月日1917</t>
    <rPh sb="0" eb="1">
      <t>ツキ</t>
    </rPh>
    <rPh sb="1" eb="2">
      <t>ヒ</t>
    </rPh>
    <phoneticPr fontId="1"/>
  </si>
  <si>
    <t>月1918</t>
    <rPh sb="0" eb="1">
      <t>ツキ</t>
    </rPh>
    <phoneticPr fontId="1"/>
  </si>
  <si>
    <t>月日1918</t>
    <rPh sb="0" eb="1">
      <t>ツキ</t>
    </rPh>
    <rPh sb="1" eb="2">
      <t>ヒ</t>
    </rPh>
    <phoneticPr fontId="1"/>
  </si>
  <si>
    <t>月1919</t>
    <rPh sb="0" eb="1">
      <t>ツキ</t>
    </rPh>
    <phoneticPr fontId="1"/>
  </si>
  <si>
    <t>月日1919</t>
    <rPh sb="0" eb="1">
      <t>ツキ</t>
    </rPh>
    <rPh sb="1" eb="2">
      <t>ヒ</t>
    </rPh>
    <phoneticPr fontId="1"/>
  </si>
  <si>
    <t>月1920</t>
    <rPh sb="0" eb="1">
      <t>ツキ</t>
    </rPh>
    <phoneticPr fontId="1"/>
  </si>
  <si>
    <t>月日1920</t>
    <rPh sb="0" eb="1">
      <t>ツキ</t>
    </rPh>
    <rPh sb="1" eb="2">
      <t>ヒ</t>
    </rPh>
    <phoneticPr fontId="1"/>
  </si>
  <si>
    <t>月1921</t>
    <rPh sb="0" eb="1">
      <t>ツキ</t>
    </rPh>
    <phoneticPr fontId="1"/>
  </si>
  <si>
    <t>月日1921</t>
    <rPh sb="0" eb="1">
      <t>ツキ</t>
    </rPh>
    <rPh sb="1" eb="2">
      <t>ヒ</t>
    </rPh>
    <phoneticPr fontId="1"/>
  </si>
  <si>
    <t>月1922</t>
    <rPh sb="0" eb="1">
      <t>ツキ</t>
    </rPh>
    <phoneticPr fontId="1"/>
  </si>
  <si>
    <t>月日1922</t>
    <rPh sb="0" eb="1">
      <t>ツキ</t>
    </rPh>
    <rPh sb="1" eb="2">
      <t>ヒ</t>
    </rPh>
    <phoneticPr fontId="1"/>
  </si>
  <si>
    <t>月1923</t>
    <rPh sb="0" eb="1">
      <t>ツキ</t>
    </rPh>
    <phoneticPr fontId="1"/>
  </si>
  <si>
    <t>月日1923</t>
    <rPh sb="0" eb="1">
      <t>ツキ</t>
    </rPh>
    <rPh sb="1" eb="2">
      <t>ヒ</t>
    </rPh>
    <phoneticPr fontId="1"/>
  </si>
  <si>
    <t>月1924</t>
    <rPh sb="0" eb="1">
      <t>ツキ</t>
    </rPh>
    <phoneticPr fontId="1"/>
  </si>
  <si>
    <t>月日1924</t>
    <rPh sb="0" eb="1">
      <t>ツキ</t>
    </rPh>
    <rPh sb="1" eb="2">
      <t>ヒ</t>
    </rPh>
    <phoneticPr fontId="1"/>
  </si>
  <si>
    <t>月1925</t>
    <rPh sb="0" eb="1">
      <t>ツキ</t>
    </rPh>
    <phoneticPr fontId="1"/>
  </si>
  <si>
    <t>月日1925</t>
    <rPh sb="0" eb="1">
      <t>ツキ</t>
    </rPh>
    <rPh sb="1" eb="2">
      <t>ヒ</t>
    </rPh>
    <phoneticPr fontId="1"/>
  </si>
  <si>
    <t>月1926</t>
    <rPh sb="0" eb="1">
      <t>ツキ</t>
    </rPh>
    <phoneticPr fontId="1"/>
  </si>
  <si>
    <t>月日1926</t>
    <rPh sb="0" eb="1">
      <t>ツキ</t>
    </rPh>
    <rPh sb="1" eb="2">
      <t>ヒ</t>
    </rPh>
    <phoneticPr fontId="1"/>
  </si>
  <si>
    <t>月1927</t>
    <rPh sb="0" eb="1">
      <t>ツキ</t>
    </rPh>
    <phoneticPr fontId="1"/>
  </si>
  <si>
    <t>月日1927</t>
    <rPh sb="0" eb="1">
      <t>ツキ</t>
    </rPh>
    <rPh sb="1" eb="2">
      <t>ヒ</t>
    </rPh>
    <phoneticPr fontId="1"/>
  </si>
  <si>
    <t>月1928</t>
    <rPh sb="0" eb="1">
      <t>ツキ</t>
    </rPh>
    <phoneticPr fontId="1"/>
  </si>
  <si>
    <t>月日1928</t>
    <rPh sb="0" eb="1">
      <t>ツキ</t>
    </rPh>
    <rPh sb="1" eb="2">
      <t>ヒ</t>
    </rPh>
    <phoneticPr fontId="1"/>
  </si>
  <si>
    <t>月1929</t>
    <rPh sb="0" eb="1">
      <t>ツキ</t>
    </rPh>
    <phoneticPr fontId="1"/>
  </si>
  <si>
    <t>月日1929</t>
    <rPh sb="0" eb="1">
      <t>ツキ</t>
    </rPh>
    <rPh sb="1" eb="2">
      <t>ヒ</t>
    </rPh>
    <phoneticPr fontId="1"/>
  </si>
  <si>
    <t>月1930</t>
    <rPh sb="0" eb="1">
      <t>ツキ</t>
    </rPh>
    <phoneticPr fontId="1"/>
  </si>
  <si>
    <t>月日1930</t>
    <rPh sb="0" eb="1">
      <t>ツキ</t>
    </rPh>
    <rPh sb="1" eb="2">
      <t>ヒ</t>
    </rPh>
    <phoneticPr fontId="1"/>
  </si>
  <si>
    <t>月1931</t>
    <rPh sb="0" eb="1">
      <t>ツキ</t>
    </rPh>
    <phoneticPr fontId="1"/>
  </si>
  <si>
    <t>月日1931</t>
    <rPh sb="0" eb="1">
      <t>ツキ</t>
    </rPh>
    <rPh sb="1" eb="2">
      <t>ヒ</t>
    </rPh>
    <phoneticPr fontId="1"/>
  </si>
  <si>
    <t>月1932</t>
    <rPh sb="0" eb="1">
      <t>ツキ</t>
    </rPh>
    <phoneticPr fontId="1"/>
  </si>
  <si>
    <t>月日1932</t>
    <rPh sb="0" eb="1">
      <t>ツキ</t>
    </rPh>
    <rPh sb="1" eb="2">
      <t>ヒ</t>
    </rPh>
    <phoneticPr fontId="1"/>
  </si>
  <si>
    <t>月1933</t>
    <rPh sb="0" eb="1">
      <t>ツキ</t>
    </rPh>
    <phoneticPr fontId="1"/>
  </si>
  <si>
    <t>月日1933</t>
    <rPh sb="0" eb="1">
      <t>ツキ</t>
    </rPh>
    <rPh sb="1" eb="2">
      <t>ヒ</t>
    </rPh>
    <phoneticPr fontId="1"/>
  </si>
  <si>
    <t>月1934</t>
    <rPh sb="0" eb="1">
      <t>ツキ</t>
    </rPh>
    <phoneticPr fontId="1"/>
  </si>
  <si>
    <t>月日1934</t>
    <rPh sb="0" eb="1">
      <t>ツキ</t>
    </rPh>
    <rPh sb="1" eb="2">
      <t>ヒ</t>
    </rPh>
    <phoneticPr fontId="1"/>
  </si>
  <si>
    <t>月1935</t>
    <rPh sb="0" eb="1">
      <t>ツキ</t>
    </rPh>
    <phoneticPr fontId="1"/>
  </si>
  <si>
    <t>月日1935</t>
    <rPh sb="0" eb="1">
      <t>ツキ</t>
    </rPh>
    <rPh sb="1" eb="2">
      <t>ヒ</t>
    </rPh>
    <phoneticPr fontId="1"/>
  </si>
  <si>
    <t>月1936</t>
    <rPh sb="0" eb="1">
      <t>ツキ</t>
    </rPh>
    <phoneticPr fontId="1"/>
  </si>
  <si>
    <t>月日1936</t>
    <rPh sb="0" eb="1">
      <t>ツキ</t>
    </rPh>
    <rPh sb="1" eb="2">
      <t>ヒ</t>
    </rPh>
    <phoneticPr fontId="1"/>
  </si>
  <si>
    <t>月1937</t>
    <rPh sb="0" eb="1">
      <t>ツキ</t>
    </rPh>
    <phoneticPr fontId="1"/>
  </si>
  <si>
    <t>月日1937</t>
    <rPh sb="0" eb="1">
      <t>ツキ</t>
    </rPh>
    <rPh sb="1" eb="2">
      <t>ヒ</t>
    </rPh>
    <phoneticPr fontId="1"/>
  </si>
  <si>
    <t>月1938</t>
    <rPh sb="0" eb="1">
      <t>ツキ</t>
    </rPh>
    <phoneticPr fontId="1"/>
  </si>
  <si>
    <t>月日1938</t>
    <rPh sb="0" eb="1">
      <t>ツキ</t>
    </rPh>
    <rPh sb="1" eb="2">
      <t>ヒ</t>
    </rPh>
    <phoneticPr fontId="1"/>
  </si>
  <si>
    <t>月1939</t>
    <rPh sb="0" eb="1">
      <t>ツキ</t>
    </rPh>
    <phoneticPr fontId="1"/>
  </si>
  <si>
    <t>月日1939</t>
    <rPh sb="0" eb="1">
      <t>ツキ</t>
    </rPh>
    <rPh sb="1" eb="2">
      <t>ヒ</t>
    </rPh>
    <phoneticPr fontId="1"/>
  </si>
  <si>
    <t>月1940</t>
    <rPh sb="0" eb="1">
      <t>ツキ</t>
    </rPh>
    <phoneticPr fontId="1"/>
  </si>
  <si>
    <t>月日1940</t>
    <rPh sb="0" eb="1">
      <t>ツキ</t>
    </rPh>
    <rPh sb="1" eb="2">
      <t>ヒ</t>
    </rPh>
    <phoneticPr fontId="1"/>
  </si>
  <si>
    <t>月1941</t>
    <rPh sb="0" eb="1">
      <t>ツキ</t>
    </rPh>
    <phoneticPr fontId="1"/>
  </si>
  <si>
    <t>月日1941</t>
    <rPh sb="0" eb="1">
      <t>ツキ</t>
    </rPh>
    <rPh sb="1" eb="2">
      <t>ヒ</t>
    </rPh>
    <phoneticPr fontId="1"/>
  </si>
  <si>
    <t>月1942</t>
    <rPh sb="0" eb="1">
      <t>ツキ</t>
    </rPh>
    <phoneticPr fontId="1"/>
  </si>
  <si>
    <t>月日1942</t>
    <rPh sb="0" eb="1">
      <t>ツキ</t>
    </rPh>
    <rPh sb="1" eb="2">
      <t>ヒ</t>
    </rPh>
    <phoneticPr fontId="1"/>
  </si>
  <si>
    <t>月1943</t>
    <rPh sb="0" eb="1">
      <t>ツキ</t>
    </rPh>
    <phoneticPr fontId="1"/>
  </si>
  <si>
    <t>月日1943</t>
    <rPh sb="0" eb="1">
      <t>ツキ</t>
    </rPh>
    <rPh sb="1" eb="2">
      <t>ヒ</t>
    </rPh>
    <phoneticPr fontId="1"/>
  </si>
  <si>
    <t>月1944</t>
    <rPh sb="0" eb="1">
      <t>ツキ</t>
    </rPh>
    <phoneticPr fontId="1"/>
  </si>
  <si>
    <t>月日1944</t>
    <rPh sb="0" eb="1">
      <t>ツキ</t>
    </rPh>
    <rPh sb="1" eb="2">
      <t>ヒ</t>
    </rPh>
    <phoneticPr fontId="1"/>
  </si>
  <si>
    <t>月1945</t>
    <rPh sb="0" eb="1">
      <t>ツキ</t>
    </rPh>
    <phoneticPr fontId="1"/>
  </si>
  <si>
    <t>月日1945</t>
    <rPh sb="0" eb="1">
      <t>ツキ</t>
    </rPh>
    <rPh sb="1" eb="2">
      <t>ヒ</t>
    </rPh>
    <phoneticPr fontId="1"/>
  </si>
  <si>
    <t>月1946</t>
    <rPh sb="0" eb="1">
      <t>ツキ</t>
    </rPh>
    <phoneticPr fontId="1"/>
  </si>
  <si>
    <t>月日1946</t>
    <rPh sb="0" eb="1">
      <t>ツキ</t>
    </rPh>
    <rPh sb="1" eb="2">
      <t>ヒ</t>
    </rPh>
    <phoneticPr fontId="1"/>
  </si>
  <si>
    <t>月1947</t>
    <rPh sb="0" eb="1">
      <t>ツキ</t>
    </rPh>
    <phoneticPr fontId="1"/>
  </si>
  <si>
    <t>月日1947</t>
    <rPh sb="0" eb="1">
      <t>ツキ</t>
    </rPh>
    <rPh sb="1" eb="2">
      <t>ヒ</t>
    </rPh>
    <phoneticPr fontId="1"/>
  </si>
  <si>
    <t>月1948</t>
    <rPh sb="0" eb="1">
      <t>ツキ</t>
    </rPh>
    <phoneticPr fontId="1"/>
  </si>
  <si>
    <t>月日1948</t>
    <rPh sb="0" eb="1">
      <t>ツキ</t>
    </rPh>
    <rPh sb="1" eb="2">
      <t>ヒ</t>
    </rPh>
    <phoneticPr fontId="1"/>
  </si>
  <si>
    <t>月1949</t>
    <rPh sb="0" eb="1">
      <t>ツキ</t>
    </rPh>
    <phoneticPr fontId="1"/>
  </si>
  <si>
    <t>月日1949</t>
    <rPh sb="0" eb="1">
      <t>ツキ</t>
    </rPh>
    <rPh sb="1" eb="2">
      <t>ヒ</t>
    </rPh>
    <phoneticPr fontId="1"/>
  </si>
  <si>
    <t>月1950</t>
    <rPh sb="0" eb="1">
      <t>ツキ</t>
    </rPh>
    <phoneticPr fontId="1"/>
  </si>
  <si>
    <t>月日1950</t>
    <rPh sb="0" eb="1">
      <t>ツキ</t>
    </rPh>
    <rPh sb="1" eb="2">
      <t>ヒ</t>
    </rPh>
    <phoneticPr fontId="1"/>
  </si>
  <si>
    <t>月1951</t>
    <rPh sb="0" eb="1">
      <t>ツキ</t>
    </rPh>
    <phoneticPr fontId="1"/>
  </si>
  <si>
    <t>月日1951</t>
    <rPh sb="0" eb="1">
      <t>ツキ</t>
    </rPh>
    <rPh sb="1" eb="2">
      <t>ヒ</t>
    </rPh>
    <phoneticPr fontId="1"/>
  </si>
  <si>
    <t>月1952</t>
    <rPh sb="0" eb="1">
      <t>ツキ</t>
    </rPh>
    <phoneticPr fontId="1"/>
  </si>
  <si>
    <t>月日1952</t>
    <rPh sb="0" eb="1">
      <t>ツキ</t>
    </rPh>
    <rPh sb="1" eb="2">
      <t>ヒ</t>
    </rPh>
    <phoneticPr fontId="1"/>
  </si>
  <si>
    <t>月1953</t>
    <rPh sb="0" eb="1">
      <t>ツキ</t>
    </rPh>
    <phoneticPr fontId="1"/>
  </si>
  <si>
    <t>月日1953</t>
    <rPh sb="0" eb="1">
      <t>ツキ</t>
    </rPh>
    <rPh sb="1" eb="2">
      <t>ヒ</t>
    </rPh>
    <phoneticPr fontId="1"/>
  </si>
  <si>
    <t>月1954</t>
    <rPh sb="0" eb="1">
      <t>ツキ</t>
    </rPh>
    <phoneticPr fontId="1"/>
  </si>
  <si>
    <t>月日1954</t>
    <rPh sb="0" eb="1">
      <t>ツキ</t>
    </rPh>
    <rPh sb="1" eb="2">
      <t>ヒ</t>
    </rPh>
    <phoneticPr fontId="1"/>
  </si>
  <si>
    <t>月1955</t>
    <rPh sb="0" eb="1">
      <t>ツキ</t>
    </rPh>
    <phoneticPr fontId="1"/>
  </si>
  <si>
    <t>月日1955</t>
    <rPh sb="0" eb="1">
      <t>ツキ</t>
    </rPh>
    <rPh sb="1" eb="2">
      <t>ヒ</t>
    </rPh>
    <phoneticPr fontId="1"/>
  </si>
  <si>
    <t>月1956</t>
    <rPh sb="0" eb="1">
      <t>ツキ</t>
    </rPh>
    <phoneticPr fontId="1"/>
  </si>
  <si>
    <t>月日1956</t>
    <rPh sb="0" eb="1">
      <t>ツキ</t>
    </rPh>
    <rPh sb="1" eb="2">
      <t>ヒ</t>
    </rPh>
    <phoneticPr fontId="1"/>
  </si>
  <si>
    <t>月1957</t>
    <rPh sb="0" eb="1">
      <t>ツキ</t>
    </rPh>
    <phoneticPr fontId="1"/>
  </si>
  <si>
    <t>月日1957</t>
    <rPh sb="0" eb="1">
      <t>ツキ</t>
    </rPh>
    <rPh sb="1" eb="2">
      <t>ヒ</t>
    </rPh>
    <phoneticPr fontId="1"/>
  </si>
  <si>
    <t>月1958</t>
    <rPh sb="0" eb="1">
      <t>ツキ</t>
    </rPh>
    <phoneticPr fontId="1"/>
  </si>
  <si>
    <t>月日1958</t>
    <rPh sb="0" eb="1">
      <t>ツキ</t>
    </rPh>
    <rPh sb="1" eb="2">
      <t>ヒ</t>
    </rPh>
    <phoneticPr fontId="1"/>
  </si>
  <si>
    <t>月1959</t>
    <rPh sb="0" eb="1">
      <t>ツキ</t>
    </rPh>
    <phoneticPr fontId="1"/>
  </si>
  <si>
    <t>月日1959</t>
    <rPh sb="0" eb="1">
      <t>ツキ</t>
    </rPh>
    <rPh sb="1" eb="2">
      <t>ヒ</t>
    </rPh>
    <phoneticPr fontId="1"/>
  </si>
  <si>
    <t>月1960</t>
    <rPh sb="0" eb="1">
      <t>ツキ</t>
    </rPh>
    <phoneticPr fontId="1"/>
  </si>
  <si>
    <t>月日1960</t>
    <rPh sb="0" eb="1">
      <t>ツキ</t>
    </rPh>
    <rPh sb="1" eb="2">
      <t>ヒ</t>
    </rPh>
    <phoneticPr fontId="1"/>
  </si>
  <si>
    <t>月1961</t>
    <rPh sb="0" eb="1">
      <t>ツキ</t>
    </rPh>
    <phoneticPr fontId="1"/>
  </si>
  <si>
    <t>月日1961</t>
    <rPh sb="0" eb="1">
      <t>ツキ</t>
    </rPh>
    <rPh sb="1" eb="2">
      <t>ヒ</t>
    </rPh>
    <phoneticPr fontId="1"/>
  </si>
  <si>
    <t>月1962</t>
    <rPh sb="0" eb="1">
      <t>ツキ</t>
    </rPh>
    <phoneticPr fontId="1"/>
  </si>
  <si>
    <t>月日1962</t>
    <rPh sb="0" eb="1">
      <t>ツキ</t>
    </rPh>
    <rPh sb="1" eb="2">
      <t>ヒ</t>
    </rPh>
    <phoneticPr fontId="1"/>
  </si>
  <si>
    <t>月1963</t>
    <rPh sb="0" eb="1">
      <t>ツキ</t>
    </rPh>
    <phoneticPr fontId="1"/>
  </si>
  <si>
    <t>月日1963</t>
    <rPh sb="0" eb="1">
      <t>ツキ</t>
    </rPh>
    <rPh sb="1" eb="2">
      <t>ヒ</t>
    </rPh>
    <phoneticPr fontId="1"/>
  </si>
  <si>
    <t>月1964</t>
    <rPh sb="0" eb="1">
      <t>ツキ</t>
    </rPh>
    <phoneticPr fontId="1"/>
  </si>
  <si>
    <t>月日1964</t>
    <rPh sb="0" eb="1">
      <t>ツキ</t>
    </rPh>
    <rPh sb="1" eb="2">
      <t>ヒ</t>
    </rPh>
    <phoneticPr fontId="1"/>
  </si>
  <si>
    <t>月1965</t>
    <rPh sb="0" eb="1">
      <t>ツキ</t>
    </rPh>
    <phoneticPr fontId="1"/>
  </si>
  <si>
    <t>月日1965</t>
    <rPh sb="0" eb="1">
      <t>ツキ</t>
    </rPh>
    <rPh sb="1" eb="2">
      <t>ヒ</t>
    </rPh>
    <phoneticPr fontId="1"/>
  </si>
  <si>
    <t>月1966</t>
    <rPh sb="0" eb="1">
      <t>ツキ</t>
    </rPh>
    <phoneticPr fontId="1"/>
  </si>
  <si>
    <t>月日1966</t>
    <rPh sb="0" eb="1">
      <t>ツキ</t>
    </rPh>
    <rPh sb="1" eb="2">
      <t>ヒ</t>
    </rPh>
    <phoneticPr fontId="1"/>
  </si>
  <si>
    <t>月1967</t>
    <rPh sb="0" eb="1">
      <t>ツキ</t>
    </rPh>
    <phoneticPr fontId="1"/>
  </si>
  <si>
    <t>月日1967</t>
    <rPh sb="0" eb="1">
      <t>ツキ</t>
    </rPh>
    <rPh sb="1" eb="2">
      <t>ヒ</t>
    </rPh>
    <phoneticPr fontId="1"/>
  </si>
  <si>
    <t>月1968</t>
    <rPh sb="0" eb="1">
      <t>ツキ</t>
    </rPh>
    <phoneticPr fontId="1"/>
  </si>
  <si>
    <t>月日1968</t>
    <rPh sb="0" eb="1">
      <t>ツキ</t>
    </rPh>
    <rPh sb="1" eb="2">
      <t>ヒ</t>
    </rPh>
    <phoneticPr fontId="1"/>
  </si>
  <si>
    <t>月1969</t>
    <rPh sb="0" eb="1">
      <t>ツキ</t>
    </rPh>
    <phoneticPr fontId="1"/>
  </si>
  <si>
    <t>月日1969</t>
    <rPh sb="0" eb="1">
      <t>ツキ</t>
    </rPh>
    <rPh sb="1" eb="2">
      <t>ヒ</t>
    </rPh>
    <phoneticPr fontId="1"/>
  </si>
  <si>
    <t>月1970</t>
    <rPh sb="0" eb="1">
      <t>ツキ</t>
    </rPh>
    <phoneticPr fontId="1"/>
  </si>
  <si>
    <t>月日1970</t>
    <rPh sb="0" eb="1">
      <t>ツキ</t>
    </rPh>
    <rPh sb="1" eb="2">
      <t>ヒ</t>
    </rPh>
    <phoneticPr fontId="1"/>
  </si>
  <si>
    <t>月1971</t>
    <rPh sb="0" eb="1">
      <t>ツキ</t>
    </rPh>
    <phoneticPr fontId="1"/>
  </si>
  <si>
    <t>月日1971</t>
    <rPh sb="0" eb="1">
      <t>ツキ</t>
    </rPh>
    <rPh sb="1" eb="2">
      <t>ヒ</t>
    </rPh>
    <phoneticPr fontId="1"/>
  </si>
  <si>
    <t>月1972</t>
    <rPh sb="0" eb="1">
      <t>ツキ</t>
    </rPh>
    <phoneticPr fontId="1"/>
  </si>
  <si>
    <t>月日1972</t>
    <rPh sb="0" eb="1">
      <t>ツキ</t>
    </rPh>
    <rPh sb="1" eb="2">
      <t>ヒ</t>
    </rPh>
    <phoneticPr fontId="1"/>
  </si>
  <si>
    <t>月1973</t>
    <rPh sb="0" eb="1">
      <t>ツキ</t>
    </rPh>
    <phoneticPr fontId="1"/>
  </si>
  <si>
    <t>月日1973</t>
    <rPh sb="0" eb="1">
      <t>ツキ</t>
    </rPh>
    <rPh sb="1" eb="2">
      <t>ヒ</t>
    </rPh>
    <phoneticPr fontId="1"/>
  </si>
  <si>
    <t>月1974</t>
    <rPh sb="0" eb="1">
      <t>ツキ</t>
    </rPh>
    <phoneticPr fontId="1"/>
  </si>
  <si>
    <t>月日1974</t>
    <rPh sb="0" eb="1">
      <t>ツキ</t>
    </rPh>
    <rPh sb="1" eb="2">
      <t>ヒ</t>
    </rPh>
    <phoneticPr fontId="1"/>
  </si>
  <si>
    <t>月1975</t>
    <rPh sb="0" eb="1">
      <t>ツキ</t>
    </rPh>
    <phoneticPr fontId="1"/>
  </si>
  <si>
    <t>月日1975</t>
    <rPh sb="0" eb="1">
      <t>ツキ</t>
    </rPh>
    <rPh sb="1" eb="2">
      <t>ヒ</t>
    </rPh>
    <phoneticPr fontId="1"/>
  </si>
  <si>
    <t>月1976</t>
    <rPh sb="0" eb="1">
      <t>ツキ</t>
    </rPh>
    <phoneticPr fontId="1"/>
  </si>
  <si>
    <t>月日1976</t>
    <rPh sb="0" eb="1">
      <t>ツキ</t>
    </rPh>
    <rPh sb="1" eb="2">
      <t>ヒ</t>
    </rPh>
    <phoneticPr fontId="1"/>
  </si>
  <si>
    <t>月1977</t>
    <rPh sb="0" eb="1">
      <t>ツキ</t>
    </rPh>
    <phoneticPr fontId="1"/>
  </si>
  <si>
    <t>月日1977</t>
    <rPh sb="0" eb="1">
      <t>ツキ</t>
    </rPh>
    <rPh sb="1" eb="2">
      <t>ヒ</t>
    </rPh>
    <phoneticPr fontId="1"/>
  </si>
  <si>
    <t>月1978</t>
    <rPh sb="0" eb="1">
      <t>ツキ</t>
    </rPh>
    <phoneticPr fontId="1"/>
  </si>
  <si>
    <t>月日1978</t>
    <rPh sb="0" eb="1">
      <t>ツキ</t>
    </rPh>
    <rPh sb="1" eb="2">
      <t>ヒ</t>
    </rPh>
    <phoneticPr fontId="1"/>
  </si>
  <si>
    <t>月1979</t>
    <rPh sb="0" eb="1">
      <t>ツキ</t>
    </rPh>
    <phoneticPr fontId="1"/>
  </si>
  <si>
    <t>月日1979</t>
    <rPh sb="0" eb="1">
      <t>ツキ</t>
    </rPh>
    <rPh sb="1" eb="2">
      <t>ヒ</t>
    </rPh>
    <phoneticPr fontId="1"/>
  </si>
  <si>
    <t>月1980</t>
    <rPh sb="0" eb="1">
      <t>ツキ</t>
    </rPh>
    <phoneticPr fontId="1"/>
  </si>
  <si>
    <t>月日1980</t>
    <rPh sb="0" eb="1">
      <t>ツキ</t>
    </rPh>
    <rPh sb="1" eb="2">
      <t>ヒ</t>
    </rPh>
    <phoneticPr fontId="1"/>
  </si>
  <si>
    <t>月1981</t>
    <rPh sb="0" eb="1">
      <t>ツキ</t>
    </rPh>
    <phoneticPr fontId="1"/>
  </si>
  <si>
    <t>月日1981</t>
    <rPh sb="0" eb="1">
      <t>ツキ</t>
    </rPh>
    <rPh sb="1" eb="2">
      <t>ヒ</t>
    </rPh>
    <phoneticPr fontId="1"/>
  </si>
  <si>
    <t>月1982</t>
    <rPh sb="0" eb="1">
      <t>ツキ</t>
    </rPh>
    <phoneticPr fontId="1"/>
  </si>
  <si>
    <t>月日1982</t>
    <rPh sb="0" eb="1">
      <t>ツキ</t>
    </rPh>
    <rPh sb="1" eb="2">
      <t>ヒ</t>
    </rPh>
    <phoneticPr fontId="1"/>
  </si>
  <si>
    <t>月1983</t>
    <rPh sb="0" eb="1">
      <t>ツキ</t>
    </rPh>
    <phoneticPr fontId="1"/>
  </si>
  <si>
    <t>月日1983</t>
    <rPh sb="0" eb="1">
      <t>ツキ</t>
    </rPh>
    <rPh sb="1" eb="2">
      <t>ヒ</t>
    </rPh>
    <phoneticPr fontId="1"/>
  </si>
  <si>
    <t>月1984</t>
    <rPh sb="0" eb="1">
      <t>ツキ</t>
    </rPh>
    <phoneticPr fontId="1"/>
  </si>
  <si>
    <t>月日1984</t>
    <rPh sb="0" eb="1">
      <t>ツキ</t>
    </rPh>
    <rPh sb="1" eb="2">
      <t>ヒ</t>
    </rPh>
    <phoneticPr fontId="1"/>
  </si>
  <si>
    <t>月1985</t>
    <rPh sb="0" eb="1">
      <t>ツキ</t>
    </rPh>
    <phoneticPr fontId="1"/>
  </si>
  <si>
    <t>月日1985</t>
    <rPh sb="0" eb="1">
      <t>ツキ</t>
    </rPh>
    <rPh sb="1" eb="2">
      <t>ヒ</t>
    </rPh>
    <phoneticPr fontId="1"/>
  </si>
  <si>
    <t>月1986</t>
    <rPh sb="0" eb="1">
      <t>ツキ</t>
    </rPh>
    <phoneticPr fontId="1"/>
  </si>
  <si>
    <t>月日1986</t>
    <rPh sb="0" eb="1">
      <t>ツキ</t>
    </rPh>
    <rPh sb="1" eb="2">
      <t>ヒ</t>
    </rPh>
    <phoneticPr fontId="1"/>
  </si>
  <si>
    <t>月1987</t>
    <rPh sb="0" eb="1">
      <t>ツキ</t>
    </rPh>
    <phoneticPr fontId="1"/>
  </si>
  <si>
    <t>月日1987</t>
    <rPh sb="0" eb="1">
      <t>ツキ</t>
    </rPh>
    <rPh sb="1" eb="2">
      <t>ヒ</t>
    </rPh>
    <phoneticPr fontId="1"/>
  </si>
  <si>
    <t>月1988</t>
    <rPh sb="0" eb="1">
      <t>ツキ</t>
    </rPh>
    <phoneticPr fontId="1"/>
  </si>
  <si>
    <t>月日1988</t>
    <rPh sb="0" eb="1">
      <t>ツキ</t>
    </rPh>
    <rPh sb="1" eb="2">
      <t>ヒ</t>
    </rPh>
    <phoneticPr fontId="1"/>
  </si>
  <si>
    <t>月1989</t>
    <rPh sb="0" eb="1">
      <t>ツキ</t>
    </rPh>
    <phoneticPr fontId="1"/>
  </si>
  <si>
    <t>月日1989</t>
    <rPh sb="0" eb="1">
      <t>ツキ</t>
    </rPh>
    <rPh sb="1" eb="2">
      <t>ヒ</t>
    </rPh>
    <phoneticPr fontId="1"/>
  </si>
  <si>
    <t>月1990</t>
    <rPh sb="0" eb="1">
      <t>ツキ</t>
    </rPh>
    <phoneticPr fontId="1"/>
  </si>
  <si>
    <t>月日1990</t>
    <rPh sb="0" eb="1">
      <t>ツキ</t>
    </rPh>
    <rPh sb="1" eb="2">
      <t>ヒ</t>
    </rPh>
    <phoneticPr fontId="1"/>
  </si>
  <si>
    <t>月1991</t>
    <rPh sb="0" eb="1">
      <t>ツキ</t>
    </rPh>
    <phoneticPr fontId="1"/>
  </si>
  <si>
    <t>月日1991</t>
    <rPh sb="0" eb="1">
      <t>ツキ</t>
    </rPh>
    <rPh sb="1" eb="2">
      <t>ヒ</t>
    </rPh>
    <phoneticPr fontId="1"/>
  </si>
  <si>
    <t>月1992</t>
    <rPh sb="0" eb="1">
      <t>ツキ</t>
    </rPh>
    <phoneticPr fontId="1"/>
  </si>
  <si>
    <t>月日1992</t>
    <rPh sb="0" eb="1">
      <t>ツキ</t>
    </rPh>
    <rPh sb="1" eb="2">
      <t>ヒ</t>
    </rPh>
    <phoneticPr fontId="1"/>
  </si>
  <si>
    <t>月1993</t>
    <rPh sb="0" eb="1">
      <t>ツキ</t>
    </rPh>
    <phoneticPr fontId="1"/>
  </si>
  <si>
    <t>月日1993</t>
    <rPh sb="0" eb="1">
      <t>ツキ</t>
    </rPh>
    <rPh sb="1" eb="2">
      <t>ヒ</t>
    </rPh>
    <phoneticPr fontId="1"/>
  </si>
  <si>
    <t>月1994</t>
    <rPh sb="0" eb="1">
      <t>ツキ</t>
    </rPh>
    <phoneticPr fontId="1"/>
  </si>
  <si>
    <t>月日1994</t>
    <rPh sb="0" eb="1">
      <t>ツキ</t>
    </rPh>
    <rPh sb="1" eb="2">
      <t>ヒ</t>
    </rPh>
    <phoneticPr fontId="1"/>
  </si>
  <si>
    <t>月1995</t>
    <rPh sb="0" eb="1">
      <t>ツキ</t>
    </rPh>
    <phoneticPr fontId="1"/>
  </si>
  <si>
    <t>月日1995</t>
    <rPh sb="0" eb="1">
      <t>ツキ</t>
    </rPh>
    <rPh sb="1" eb="2">
      <t>ヒ</t>
    </rPh>
    <phoneticPr fontId="1"/>
  </si>
  <si>
    <t>月1996</t>
    <rPh sb="0" eb="1">
      <t>ツキ</t>
    </rPh>
    <phoneticPr fontId="1"/>
  </si>
  <si>
    <t>月日1996</t>
    <rPh sb="0" eb="1">
      <t>ツキ</t>
    </rPh>
    <rPh sb="1" eb="2">
      <t>ヒ</t>
    </rPh>
    <phoneticPr fontId="1"/>
  </si>
  <si>
    <t>月1997</t>
    <rPh sb="0" eb="1">
      <t>ツキ</t>
    </rPh>
    <phoneticPr fontId="1"/>
  </si>
  <si>
    <t>月日1997</t>
    <rPh sb="0" eb="1">
      <t>ツキ</t>
    </rPh>
    <rPh sb="1" eb="2">
      <t>ヒ</t>
    </rPh>
    <phoneticPr fontId="1"/>
  </si>
  <si>
    <t>月1998</t>
    <rPh sb="0" eb="1">
      <t>ツキ</t>
    </rPh>
    <phoneticPr fontId="1"/>
  </si>
  <si>
    <t>月日1998</t>
    <rPh sb="0" eb="1">
      <t>ツキ</t>
    </rPh>
    <rPh sb="1" eb="2">
      <t>ヒ</t>
    </rPh>
    <phoneticPr fontId="1"/>
  </si>
  <si>
    <t>月1999</t>
    <rPh sb="0" eb="1">
      <t>ツキ</t>
    </rPh>
    <phoneticPr fontId="1"/>
  </si>
  <si>
    <t>月日1999</t>
    <rPh sb="0" eb="1">
      <t>ツキ</t>
    </rPh>
    <rPh sb="1" eb="2">
      <t>ヒ</t>
    </rPh>
    <phoneticPr fontId="1"/>
  </si>
  <si>
    <t>月2000</t>
    <rPh sb="0" eb="1">
      <t>ツキ</t>
    </rPh>
    <phoneticPr fontId="1"/>
  </si>
  <si>
    <t>月日2000</t>
    <rPh sb="0" eb="1">
      <t>ツキ</t>
    </rPh>
    <rPh sb="1" eb="2">
      <t>ヒ</t>
    </rPh>
    <phoneticPr fontId="1"/>
  </si>
  <si>
    <t>月2001</t>
    <rPh sb="0" eb="1">
      <t>ツキ</t>
    </rPh>
    <phoneticPr fontId="1"/>
  </si>
  <si>
    <t>月日2001</t>
    <rPh sb="0" eb="1">
      <t>ツキ</t>
    </rPh>
    <rPh sb="1" eb="2">
      <t>ヒ</t>
    </rPh>
    <phoneticPr fontId="1"/>
  </si>
  <si>
    <t>月2002</t>
    <rPh sb="0" eb="1">
      <t>ツキ</t>
    </rPh>
    <phoneticPr fontId="1"/>
  </si>
  <si>
    <t>月日2002</t>
    <rPh sb="0" eb="1">
      <t>ツキ</t>
    </rPh>
    <rPh sb="1" eb="2">
      <t>ヒ</t>
    </rPh>
    <phoneticPr fontId="1"/>
  </si>
  <si>
    <t>月2003</t>
    <rPh sb="0" eb="1">
      <t>ツキ</t>
    </rPh>
    <phoneticPr fontId="1"/>
  </si>
  <si>
    <t>月日2003</t>
    <rPh sb="0" eb="1">
      <t>ツキ</t>
    </rPh>
    <rPh sb="1" eb="2">
      <t>ヒ</t>
    </rPh>
    <phoneticPr fontId="1"/>
  </si>
  <si>
    <t>月2004</t>
    <rPh sb="0" eb="1">
      <t>ツキ</t>
    </rPh>
    <phoneticPr fontId="1"/>
  </si>
  <si>
    <t>月日2004</t>
    <rPh sb="0" eb="1">
      <t>ツキ</t>
    </rPh>
    <rPh sb="1" eb="2">
      <t>ヒ</t>
    </rPh>
    <phoneticPr fontId="1"/>
  </si>
  <si>
    <t>月2005</t>
    <rPh sb="0" eb="1">
      <t>ツキ</t>
    </rPh>
    <phoneticPr fontId="1"/>
  </si>
  <si>
    <t>月日2005</t>
    <rPh sb="0" eb="1">
      <t>ツキ</t>
    </rPh>
    <rPh sb="1" eb="2">
      <t>ヒ</t>
    </rPh>
    <phoneticPr fontId="1"/>
  </si>
  <si>
    <t>月2006</t>
    <rPh sb="0" eb="1">
      <t>ツキ</t>
    </rPh>
    <phoneticPr fontId="1"/>
  </si>
  <si>
    <t>月日2006</t>
    <rPh sb="0" eb="1">
      <t>ツキ</t>
    </rPh>
    <rPh sb="1" eb="2">
      <t>ヒ</t>
    </rPh>
    <phoneticPr fontId="1"/>
  </si>
  <si>
    <t>月2007</t>
    <rPh sb="0" eb="1">
      <t>ツキ</t>
    </rPh>
    <phoneticPr fontId="1"/>
  </si>
  <si>
    <t>月日2007</t>
    <rPh sb="0" eb="1">
      <t>ツキ</t>
    </rPh>
    <rPh sb="1" eb="2">
      <t>ヒ</t>
    </rPh>
    <phoneticPr fontId="1"/>
  </si>
  <si>
    <t>月2008</t>
    <rPh sb="0" eb="1">
      <t>ツキ</t>
    </rPh>
    <phoneticPr fontId="1"/>
  </si>
  <si>
    <t>月日2008</t>
    <rPh sb="0" eb="1">
      <t>ツキ</t>
    </rPh>
    <rPh sb="1" eb="2">
      <t>ヒ</t>
    </rPh>
    <phoneticPr fontId="1"/>
  </si>
  <si>
    <t>月2009</t>
    <rPh sb="0" eb="1">
      <t>ツキ</t>
    </rPh>
    <phoneticPr fontId="1"/>
  </si>
  <si>
    <t>月日2009</t>
    <rPh sb="0" eb="1">
      <t>ツキ</t>
    </rPh>
    <rPh sb="1" eb="2">
      <t>ヒ</t>
    </rPh>
    <phoneticPr fontId="1"/>
  </si>
  <si>
    <t>月2010</t>
    <rPh sb="0" eb="1">
      <t>ツキ</t>
    </rPh>
    <phoneticPr fontId="1"/>
  </si>
  <si>
    <t>月日2010</t>
    <rPh sb="0" eb="1">
      <t>ツキ</t>
    </rPh>
    <rPh sb="1" eb="2">
      <t>ヒ</t>
    </rPh>
    <phoneticPr fontId="1"/>
  </si>
  <si>
    <t>月2011</t>
    <rPh sb="0" eb="1">
      <t>ツキ</t>
    </rPh>
    <phoneticPr fontId="1"/>
  </si>
  <si>
    <t>月日2011</t>
    <rPh sb="0" eb="1">
      <t>ツキ</t>
    </rPh>
    <rPh sb="1" eb="2">
      <t>ヒ</t>
    </rPh>
    <phoneticPr fontId="1"/>
  </si>
  <si>
    <t>月2012</t>
    <rPh sb="0" eb="1">
      <t>ツキ</t>
    </rPh>
    <phoneticPr fontId="1"/>
  </si>
  <si>
    <t>月日2012</t>
    <rPh sb="0" eb="1">
      <t>ツキ</t>
    </rPh>
    <rPh sb="1" eb="2">
      <t>ヒ</t>
    </rPh>
    <phoneticPr fontId="1"/>
  </si>
  <si>
    <t>月2013</t>
    <rPh sb="0" eb="1">
      <t>ツキ</t>
    </rPh>
    <phoneticPr fontId="1"/>
  </si>
  <si>
    <t>月日2013</t>
    <rPh sb="0" eb="1">
      <t>ツキ</t>
    </rPh>
    <rPh sb="1" eb="2">
      <t>ヒ</t>
    </rPh>
    <phoneticPr fontId="1"/>
  </si>
  <si>
    <t>月2014</t>
    <rPh sb="0" eb="1">
      <t>ツキ</t>
    </rPh>
    <phoneticPr fontId="1"/>
  </si>
  <si>
    <t>月日2014</t>
    <rPh sb="0" eb="1">
      <t>ツキ</t>
    </rPh>
    <rPh sb="1" eb="2">
      <t>ヒ</t>
    </rPh>
    <phoneticPr fontId="1"/>
  </si>
  <si>
    <t>月2015</t>
    <rPh sb="0" eb="1">
      <t>ツキ</t>
    </rPh>
    <phoneticPr fontId="1"/>
  </si>
  <si>
    <t>月日2015</t>
    <rPh sb="0" eb="1">
      <t>ツキ</t>
    </rPh>
    <rPh sb="1" eb="2">
      <t>ヒ</t>
    </rPh>
    <phoneticPr fontId="1"/>
  </si>
  <si>
    <t>月2016</t>
    <rPh sb="0" eb="1">
      <t>ツキ</t>
    </rPh>
    <phoneticPr fontId="1"/>
  </si>
  <si>
    <t>月日2016</t>
    <rPh sb="0" eb="1">
      <t>ツキ</t>
    </rPh>
    <rPh sb="1" eb="2">
      <t>ヒ</t>
    </rPh>
    <phoneticPr fontId="1"/>
  </si>
  <si>
    <t>月2017</t>
    <rPh sb="0" eb="1">
      <t>ツキ</t>
    </rPh>
    <phoneticPr fontId="1"/>
  </si>
  <si>
    <t>月日2017</t>
    <rPh sb="0" eb="1">
      <t>ツキ</t>
    </rPh>
    <rPh sb="1" eb="2">
      <t>ヒ</t>
    </rPh>
    <phoneticPr fontId="1"/>
  </si>
  <si>
    <t>月2018</t>
    <rPh sb="0" eb="1">
      <t>ツキ</t>
    </rPh>
    <phoneticPr fontId="1"/>
  </si>
  <si>
    <t>月日2018</t>
    <rPh sb="0" eb="1">
      <t>ツキ</t>
    </rPh>
    <rPh sb="1" eb="2">
      <t>ヒ</t>
    </rPh>
    <phoneticPr fontId="1"/>
  </si>
  <si>
    <t>月2019</t>
    <rPh sb="0" eb="1">
      <t>ツキ</t>
    </rPh>
    <phoneticPr fontId="1"/>
  </si>
  <si>
    <t>月日2019</t>
    <rPh sb="0" eb="1">
      <t>ツキ</t>
    </rPh>
    <rPh sb="1" eb="2">
      <t>ヒ</t>
    </rPh>
    <phoneticPr fontId="1"/>
  </si>
  <si>
    <t>月2020</t>
    <rPh sb="0" eb="1">
      <t>ツキ</t>
    </rPh>
    <phoneticPr fontId="1"/>
  </si>
  <si>
    <t>月日2020</t>
    <rPh sb="0" eb="1">
      <t>ツキ</t>
    </rPh>
    <rPh sb="1" eb="2">
      <t>ヒ</t>
    </rPh>
    <phoneticPr fontId="1"/>
  </si>
  <si>
    <t>月2021</t>
    <rPh sb="0" eb="1">
      <t>ツキ</t>
    </rPh>
    <phoneticPr fontId="1"/>
  </si>
  <si>
    <t>月日2021</t>
    <rPh sb="0" eb="1">
      <t>ツキ</t>
    </rPh>
    <rPh sb="1" eb="2">
      <t>ヒ</t>
    </rPh>
    <phoneticPr fontId="1"/>
  </si>
  <si>
    <t>月2022</t>
    <rPh sb="0" eb="1">
      <t>ツキ</t>
    </rPh>
    <phoneticPr fontId="1"/>
  </si>
  <si>
    <t>月日2022</t>
    <rPh sb="0" eb="1">
      <t>ツキ</t>
    </rPh>
    <rPh sb="1" eb="2">
      <t>ヒ</t>
    </rPh>
    <phoneticPr fontId="1"/>
  </si>
  <si>
    <t>月2023</t>
    <rPh sb="0" eb="1">
      <t>ツキ</t>
    </rPh>
    <phoneticPr fontId="1"/>
  </si>
  <si>
    <t>月日2023</t>
    <rPh sb="0" eb="1">
      <t>ツキ</t>
    </rPh>
    <rPh sb="1" eb="2">
      <t>ヒ</t>
    </rPh>
    <phoneticPr fontId="1"/>
  </si>
  <si>
    <t>月2024</t>
    <rPh sb="0" eb="1">
      <t>ツキ</t>
    </rPh>
    <phoneticPr fontId="1"/>
  </si>
  <si>
    <t>月日2024</t>
    <rPh sb="0" eb="1">
      <t>ツキ</t>
    </rPh>
    <rPh sb="1" eb="2">
      <t>ヒ</t>
    </rPh>
    <phoneticPr fontId="1"/>
  </si>
  <si>
    <t>月2025</t>
    <rPh sb="0" eb="1">
      <t>ツキ</t>
    </rPh>
    <phoneticPr fontId="1"/>
  </si>
  <si>
    <t>月日2025</t>
    <rPh sb="0" eb="1">
      <t>ツキ</t>
    </rPh>
    <rPh sb="1" eb="2">
      <t>ヒ</t>
    </rPh>
    <phoneticPr fontId="1"/>
  </si>
  <si>
    <t>月2026</t>
    <rPh sb="0" eb="1">
      <t>ツキ</t>
    </rPh>
    <phoneticPr fontId="1"/>
  </si>
  <si>
    <t>月日2026</t>
    <rPh sb="0" eb="1">
      <t>ツキ</t>
    </rPh>
    <rPh sb="1" eb="2">
      <t>ヒ</t>
    </rPh>
    <phoneticPr fontId="1"/>
  </si>
  <si>
    <t>月2027</t>
    <rPh sb="0" eb="1">
      <t>ツキ</t>
    </rPh>
    <phoneticPr fontId="1"/>
  </si>
  <si>
    <t>月日2027</t>
    <rPh sb="0" eb="1">
      <t>ツキ</t>
    </rPh>
    <rPh sb="1" eb="2">
      <t>ヒ</t>
    </rPh>
    <phoneticPr fontId="1"/>
  </si>
  <si>
    <t>月2028</t>
    <rPh sb="0" eb="1">
      <t>ツキ</t>
    </rPh>
    <phoneticPr fontId="1"/>
  </si>
  <si>
    <t>月日2028</t>
    <rPh sb="0" eb="1">
      <t>ツキ</t>
    </rPh>
    <rPh sb="1" eb="2">
      <t>ヒ</t>
    </rPh>
    <phoneticPr fontId="1"/>
  </si>
  <si>
    <t>月2029</t>
    <rPh sb="0" eb="1">
      <t>ツキ</t>
    </rPh>
    <phoneticPr fontId="1"/>
  </si>
  <si>
    <t>月日2029</t>
    <rPh sb="0" eb="1">
      <t>ツキ</t>
    </rPh>
    <rPh sb="1" eb="2">
      <t>ヒ</t>
    </rPh>
    <phoneticPr fontId="1"/>
  </si>
  <si>
    <t>月2030</t>
    <rPh sb="0" eb="1">
      <t>ツキ</t>
    </rPh>
    <phoneticPr fontId="1"/>
  </si>
  <si>
    <t>月日2030</t>
    <rPh sb="0" eb="1">
      <t>ツキ</t>
    </rPh>
    <rPh sb="1" eb="2">
      <t>ヒ</t>
    </rPh>
    <phoneticPr fontId="1"/>
  </si>
  <si>
    <t>月2031</t>
    <rPh sb="0" eb="1">
      <t>ツキ</t>
    </rPh>
    <phoneticPr fontId="1"/>
  </si>
  <si>
    <t>月日2031</t>
    <rPh sb="0" eb="1">
      <t>ツキ</t>
    </rPh>
    <rPh sb="1" eb="2">
      <t>ヒ</t>
    </rPh>
    <phoneticPr fontId="1"/>
  </si>
  <si>
    <t>月2032</t>
    <rPh sb="0" eb="1">
      <t>ツキ</t>
    </rPh>
    <phoneticPr fontId="1"/>
  </si>
  <si>
    <t>月日2032</t>
    <rPh sb="0" eb="1">
      <t>ツキ</t>
    </rPh>
    <rPh sb="1" eb="2">
      <t>ヒ</t>
    </rPh>
    <phoneticPr fontId="1"/>
  </si>
  <si>
    <t>月2033</t>
    <rPh sb="0" eb="1">
      <t>ツキ</t>
    </rPh>
    <phoneticPr fontId="1"/>
  </si>
  <si>
    <t>月日2033</t>
    <rPh sb="0" eb="1">
      <t>ツキ</t>
    </rPh>
    <rPh sb="1" eb="2">
      <t>ヒ</t>
    </rPh>
    <phoneticPr fontId="1"/>
  </si>
  <si>
    <t>月2034</t>
    <rPh sb="0" eb="1">
      <t>ツキ</t>
    </rPh>
    <phoneticPr fontId="1"/>
  </si>
  <si>
    <t>月日2034</t>
    <rPh sb="0" eb="1">
      <t>ツキ</t>
    </rPh>
    <rPh sb="1" eb="2">
      <t>ヒ</t>
    </rPh>
    <phoneticPr fontId="1"/>
  </si>
  <si>
    <t>月2035</t>
    <rPh sb="0" eb="1">
      <t>ツキ</t>
    </rPh>
    <phoneticPr fontId="1"/>
  </si>
  <si>
    <t>月日2035</t>
    <rPh sb="0" eb="1">
      <t>ツキ</t>
    </rPh>
    <rPh sb="1" eb="2">
      <t>ヒ</t>
    </rPh>
    <phoneticPr fontId="1"/>
  </si>
  <si>
    <t>月2036</t>
    <rPh sb="0" eb="1">
      <t>ツキ</t>
    </rPh>
    <phoneticPr fontId="1"/>
  </si>
  <si>
    <t>月日2036</t>
    <rPh sb="0" eb="1">
      <t>ツキ</t>
    </rPh>
    <rPh sb="1" eb="2">
      <t>ヒ</t>
    </rPh>
    <phoneticPr fontId="1"/>
  </si>
  <si>
    <t>月2037</t>
    <rPh sb="0" eb="1">
      <t>ツキ</t>
    </rPh>
    <phoneticPr fontId="1"/>
  </si>
  <si>
    <t>月日2037</t>
    <rPh sb="0" eb="1">
      <t>ツキ</t>
    </rPh>
    <rPh sb="1" eb="2">
      <t>ヒ</t>
    </rPh>
    <phoneticPr fontId="1"/>
  </si>
  <si>
    <t>月2038</t>
    <rPh sb="0" eb="1">
      <t>ツキ</t>
    </rPh>
    <phoneticPr fontId="1"/>
  </si>
  <si>
    <t>月日2038</t>
    <rPh sb="0" eb="1">
      <t>ツキ</t>
    </rPh>
    <rPh sb="1" eb="2">
      <t>ヒ</t>
    </rPh>
    <phoneticPr fontId="1"/>
  </si>
  <si>
    <t>月2039</t>
    <rPh sb="0" eb="1">
      <t>ツキ</t>
    </rPh>
    <phoneticPr fontId="1"/>
  </si>
  <si>
    <t>月日2039</t>
    <rPh sb="0" eb="1">
      <t>ツキ</t>
    </rPh>
    <rPh sb="1" eb="2">
      <t>ヒ</t>
    </rPh>
    <phoneticPr fontId="1"/>
  </si>
  <si>
    <t>月2040</t>
    <rPh sb="0" eb="1">
      <t>ツキ</t>
    </rPh>
    <phoneticPr fontId="1"/>
  </si>
  <si>
    <t>月日2040</t>
    <rPh sb="0" eb="1">
      <t>ツキ</t>
    </rPh>
    <rPh sb="1" eb="2">
      <t>ヒ</t>
    </rPh>
    <phoneticPr fontId="1"/>
  </si>
  <si>
    <t>月2041</t>
    <rPh sb="0" eb="1">
      <t>ツキ</t>
    </rPh>
    <phoneticPr fontId="1"/>
  </si>
  <si>
    <t>月日2041</t>
    <rPh sb="0" eb="1">
      <t>ツキ</t>
    </rPh>
    <rPh sb="1" eb="2">
      <t>ヒ</t>
    </rPh>
    <phoneticPr fontId="1"/>
  </si>
  <si>
    <t>月2042</t>
    <rPh sb="0" eb="1">
      <t>ツキ</t>
    </rPh>
    <phoneticPr fontId="1"/>
  </si>
  <si>
    <t>月日2042</t>
    <rPh sb="0" eb="1">
      <t>ツキ</t>
    </rPh>
    <rPh sb="1" eb="2">
      <t>ヒ</t>
    </rPh>
    <phoneticPr fontId="1"/>
  </si>
  <si>
    <t>月2043</t>
    <rPh sb="0" eb="1">
      <t>ツキ</t>
    </rPh>
    <phoneticPr fontId="1"/>
  </si>
  <si>
    <t>月日2043</t>
    <rPh sb="0" eb="1">
      <t>ツキ</t>
    </rPh>
    <rPh sb="1" eb="2">
      <t>ヒ</t>
    </rPh>
    <phoneticPr fontId="1"/>
  </si>
  <si>
    <t>月2044</t>
    <rPh sb="0" eb="1">
      <t>ツキ</t>
    </rPh>
    <phoneticPr fontId="1"/>
  </si>
  <si>
    <t>月日2044</t>
    <rPh sb="0" eb="1">
      <t>ツキ</t>
    </rPh>
    <rPh sb="1" eb="2">
      <t>ヒ</t>
    </rPh>
    <phoneticPr fontId="1"/>
  </si>
  <si>
    <t>月2045</t>
    <rPh sb="0" eb="1">
      <t>ツキ</t>
    </rPh>
    <phoneticPr fontId="1"/>
  </si>
  <si>
    <t>月日2045</t>
    <rPh sb="0" eb="1">
      <t>ツキ</t>
    </rPh>
    <rPh sb="1" eb="2">
      <t>ヒ</t>
    </rPh>
    <phoneticPr fontId="1"/>
  </si>
  <si>
    <t>月2046</t>
    <rPh sb="0" eb="1">
      <t>ツキ</t>
    </rPh>
    <phoneticPr fontId="1"/>
  </si>
  <si>
    <t>月日2046</t>
    <rPh sb="0" eb="1">
      <t>ツキ</t>
    </rPh>
    <rPh sb="1" eb="2">
      <t>ヒ</t>
    </rPh>
    <phoneticPr fontId="1"/>
  </si>
  <si>
    <t>月2047</t>
    <rPh sb="0" eb="1">
      <t>ツキ</t>
    </rPh>
    <phoneticPr fontId="1"/>
  </si>
  <si>
    <t>月日2047</t>
    <rPh sb="0" eb="1">
      <t>ツキ</t>
    </rPh>
    <rPh sb="1" eb="2">
      <t>ヒ</t>
    </rPh>
    <phoneticPr fontId="1"/>
  </si>
  <si>
    <t>月2048</t>
    <rPh sb="0" eb="1">
      <t>ツキ</t>
    </rPh>
    <phoneticPr fontId="1"/>
  </si>
  <si>
    <t>月日2048</t>
    <rPh sb="0" eb="1">
      <t>ツキ</t>
    </rPh>
    <rPh sb="1" eb="2">
      <t>ヒ</t>
    </rPh>
    <phoneticPr fontId="1"/>
  </si>
  <si>
    <t>月2049</t>
    <rPh sb="0" eb="1">
      <t>ツキ</t>
    </rPh>
    <phoneticPr fontId="1"/>
  </si>
  <si>
    <t>月日2049</t>
    <rPh sb="0" eb="1">
      <t>ツキ</t>
    </rPh>
    <rPh sb="1" eb="2">
      <t>ヒ</t>
    </rPh>
    <phoneticPr fontId="1"/>
  </si>
  <si>
    <t>月2050</t>
    <rPh sb="0" eb="1">
      <t>ツキ</t>
    </rPh>
    <phoneticPr fontId="1"/>
  </si>
  <si>
    <t>月日2050</t>
    <rPh sb="0" eb="1">
      <t>ツキ</t>
    </rPh>
    <rPh sb="1" eb="2">
      <t>ヒ</t>
    </rPh>
    <phoneticPr fontId="1"/>
  </si>
  <si>
    <t>月2051</t>
    <rPh sb="0" eb="1">
      <t>ツキ</t>
    </rPh>
    <phoneticPr fontId="1"/>
  </si>
  <si>
    <t>月日2051</t>
    <rPh sb="0" eb="1">
      <t>ツキ</t>
    </rPh>
    <rPh sb="1" eb="2">
      <t>ヒ</t>
    </rPh>
    <phoneticPr fontId="1"/>
  </si>
  <si>
    <t>月2052</t>
    <rPh sb="0" eb="1">
      <t>ツキ</t>
    </rPh>
    <phoneticPr fontId="1"/>
  </si>
  <si>
    <t>月日2052</t>
    <rPh sb="0" eb="1">
      <t>ツキ</t>
    </rPh>
    <rPh sb="1" eb="2">
      <t>ヒ</t>
    </rPh>
    <phoneticPr fontId="1"/>
  </si>
  <si>
    <t>月2053</t>
    <rPh sb="0" eb="1">
      <t>ツキ</t>
    </rPh>
    <phoneticPr fontId="1"/>
  </si>
  <si>
    <t>月日2053</t>
    <rPh sb="0" eb="1">
      <t>ツキ</t>
    </rPh>
    <rPh sb="1" eb="2">
      <t>ヒ</t>
    </rPh>
    <phoneticPr fontId="1"/>
  </si>
  <si>
    <t>月2054</t>
    <rPh sb="0" eb="1">
      <t>ツキ</t>
    </rPh>
    <phoneticPr fontId="1"/>
  </si>
  <si>
    <t>月日2054</t>
    <rPh sb="0" eb="1">
      <t>ツキ</t>
    </rPh>
    <rPh sb="1" eb="2">
      <t>ヒ</t>
    </rPh>
    <phoneticPr fontId="1"/>
  </si>
  <si>
    <t>月2055</t>
    <rPh sb="0" eb="1">
      <t>ツキ</t>
    </rPh>
    <phoneticPr fontId="1"/>
  </si>
  <si>
    <t>月日2055</t>
    <rPh sb="0" eb="1">
      <t>ツキ</t>
    </rPh>
    <rPh sb="1" eb="2">
      <t>ヒ</t>
    </rPh>
    <phoneticPr fontId="1"/>
  </si>
  <si>
    <t>月2056</t>
    <rPh sb="0" eb="1">
      <t>ツキ</t>
    </rPh>
    <phoneticPr fontId="1"/>
  </si>
  <si>
    <t>月日2056</t>
    <rPh sb="0" eb="1">
      <t>ツキ</t>
    </rPh>
    <rPh sb="1" eb="2">
      <t>ヒ</t>
    </rPh>
    <phoneticPr fontId="1"/>
  </si>
  <si>
    <t>月2057</t>
    <rPh sb="0" eb="1">
      <t>ツキ</t>
    </rPh>
    <phoneticPr fontId="1"/>
  </si>
  <si>
    <t>月日2057</t>
    <rPh sb="0" eb="1">
      <t>ツキ</t>
    </rPh>
    <rPh sb="1" eb="2">
      <t>ヒ</t>
    </rPh>
    <phoneticPr fontId="1"/>
  </si>
  <si>
    <t>月2058</t>
    <rPh sb="0" eb="1">
      <t>ツキ</t>
    </rPh>
    <phoneticPr fontId="1"/>
  </si>
  <si>
    <t>月日2058</t>
    <rPh sb="0" eb="1">
      <t>ツキ</t>
    </rPh>
    <rPh sb="1" eb="2">
      <t>ヒ</t>
    </rPh>
    <phoneticPr fontId="1"/>
  </si>
  <si>
    <t>月2059</t>
    <rPh sb="0" eb="1">
      <t>ツキ</t>
    </rPh>
    <phoneticPr fontId="1"/>
  </si>
  <si>
    <t>月日2059</t>
    <rPh sb="0" eb="1">
      <t>ツキ</t>
    </rPh>
    <rPh sb="1" eb="2">
      <t>ヒ</t>
    </rPh>
    <phoneticPr fontId="1"/>
  </si>
  <si>
    <t>月2060</t>
    <rPh sb="0" eb="1">
      <t>ツキ</t>
    </rPh>
    <phoneticPr fontId="1"/>
  </si>
  <si>
    <t>月日2060</t>
    <rPh sb="0" eb="1">
      <t>ツキ</t>
    </rPh>
    <rPh sb="1" eb="2">
      <t>ヒ</t>
    </rPh>
    <phoneticPr fontId="1"/>
  </si>
  <si>
    <t>月2061</t>
    <rPh sb="0" eb="1">
      <t>ツキ</t>
    </rPh>
    <phoneticPr fontId="1"/>
  </si>
  <si>
    <t>月日2061</t>
    <rPh sb="0" eb="1">
      <t>ツキ</t>
    </rPh>
    <rPh sb="1" eb="2">
      <t>ヒ</t>
    </rPh>
    <phoneticPr fontId="1"/>
  </si>
  <si>
    <t>月2062</t>
    <rPh sb="0" eb="1">
      <t>ツキ</t>
    </rPh>
    <phoneticPr fontId="1"/>
  </si>
  <si>
    <t>月日2062</t>
    <rPh sb="0" eb="1">
      <t>ツキ</t>
    </rPh>
    <rPh sb="1" eb="2">
      <t>ヒ</t>
    </rPh>
    <phoneticPr fontId="1"/>
  </si>
  <si>
    <t>月2063</t>
    <rPh sb="0" eb="1">
      <t>ツキ</t>
    </rPh>
    <phoneticPr fontId="1"/>
  </si>
  <si>
    <t>月日2063</t>
    <rPh sb="0" eb="1">
      <t>ツキ</t>
    </rPh>
    <rPh sb="1" eb="2">
      <t>ヒ</t>
    </rPh>
    <phoneticPr fontId="1"/>
  </si>
  <si>
    <t>月2064</t>
    <rPh sb="0" eb="1">
      <t>ツキ</t>
    </rPh>
    <phoneticPr fontId="1"/>
  </si>
  <si>
    <t>月日2064</t>
    <rPh sb="0" eb="1">
      <t>ツキ</t>
    </rPh>
    <rPh sb="1" eb="2">
      <t>ヒ</t>
    </rPh>
    <phoneticPr fontId="1"/>
  </si>
  <si>
    <t>月2065</t>
    <rPh sb="0" eb="1">
      <t>ツキ</t>
    </rPh>
    <phoneticPr fontId="1"/>
  </si>
  <si>
    <t>月日2065</t>
    <rPh sb="0" eb="1">
      <t>ツキ</t>
    </rPh>
    <rPh sb="1" eb="2">
      <t>ヒ</t>
    </rPh>
    <phoneticPr fontId="1"/>
  </si>
  <si>
    <t>月2066</t>
    <rPh sb="0" eb="1">
      <t>ツキ</t>
    </rPh>
    <phoneticPr fontId="1"/>
  </si>
  <si>
    <t>月日2066</t>
    <rPh sb="0" eb="1">
      <t>ツキ</t>
    </rPh>
    <rPh sb="1" eb="2">
      <t>ヒ</t>
    </rPh>
    <phoneticPr fontId="1"/>
  </si>
  <si>
    <t>月2067</t>
    <rPh sb="0" eb="1">
      <t>ツキ</t>
    </rPh>
    <phoneticPr fontId="1"/>
  </si>
  <si>
    <t>月日2067</t>
    <rPh sb="0" eb="1">
      <t>ツキ</t>
    </rPh>
    <rPh sb="1" eb="2">
      <t>ヒ</t>
    </rPh>
    <phoneticPr fontId="1"/>
  </si>
  <si>
    <t>月2068</t>
    <rPh sb="0" eb="1">
      <t>ツキ</t>
    </rPh>
    <phoneticPr fontId="1"/>
  </si>
  <si>
    <t>月日2068</t>
    <rPh sb="0" eb="1">
      <t>ツキ</t>
    </rPh>
    <rPh sb="1" eb="2">
      <t>ヒ</t>
    </rPh>
    <phoneticPr fontId="1"/>
  </si>
  <si>
    <t>月2069</t>
    <rPh sb="0" eb="1">
      <t>ツキ</t>
    </rPh>
    <phoneticPr fontId="1"/>
  </si>
  <si>
    <t>月日2069</t>
    <rPh sb="0" eb="1">
      <t>ツキ</t>
    </rPh>
    <rPh sb="1" eb="2">
      <t>ヒ</t>
    </rPh>
    <phoneticPr fontId="1"/>
  </si>
  <si>
    <t>月2070</t>
    <rPh sb="0" eb="1">
      <t>ツキ</t>
    </rPh>
    <phoneticPr fontId="1"/>
  </si>
  <si>
    <t>月日2070</t>
    <rPh sb="0" eb="1">
      <t>ツキ</t>
    </rPh>
    <rPh sb="1" eb="2">
      <t>ヒ</t>
    </rPh>
    <phoneticPr fontId="1"/>
  </si>
  <si>
    <t>月2071</t>
    <rPh sb="0" eb="1">
      <t>ツキ</t>
    </rPh>
    <phoneticPr fontId="1"/>
  </si>
  <si>
    <t>月日2071</t>
    <rPh sb="0" eb="1">
      <t>ツキ</t>
    </rPh>
    <rPh sb="1" eb="2">
      <t>ヒ</t>
    </rPh>
    <phoneticPr fontId="1"/>
  </si>
  <si>
    <t>月2072</t>
    <rPh sb="0" eb="1">
      <t>ツキ</t>
    </rPh>
    <phoneticPr fontId="1"/>
  </si>
  <si>
    <t>月日2072</t>
    <rPh sb="0" eb="1">
      <t>ツキ</t>
    </rPh>
    <rPh sb="1" eb="2">
      <t>ヒ</t>
    </rPh>
    <phoneticPr fontId="1"/>
  </si>
  <si>
    <t>月2073</t>
    <rPh sb="0" eb="1">
      <t>ツキ</t>
    </rPh>
    <phoneticPr fontId="1"/>
  </si>
  <si>
    <t>月日2073</t>
    <rPh sb="0" eb="1">
      <t>ツキ</t>
    </rPh>
    <rPh sb="1" eb="2">
      <t>ヒ</t>
    </rPh>
    <phoneticPr fontId="1"/>
  </si>
  <si>
    <t>月2074</t>
    <rPh sb="0" eb="1">
      <t>ツキ</t>
    </rPh>
    <phoneticPr fontId="1"/>
  </si>
  <si>
    <t>月日2074</t>
    <rPh sb="0" eb="1">
      <t>ツキ</t>
    </rPh>
    <rPh sb="1" eb="2">
      <t>ヒ</t>
    </rPh>
    <phoneticPr fontId="1"/>
  </si>
  <si>
    <t>月2075</t>
    <rPh sb="0" eb="1">
      <t>ツキ</t>
    </rPh>
    <phoneticPr fontId="1"/>
  </si>
  <si>
    <t>月日2075</t>
    <rPh sb="0" eb="1">
      <t>ツキ</t>
    </rPh>
    <rPh sb="1" eb="2">
      <t>ヒ</t>
    </rPh>
    <phoneticPr fontId="1"/>
  </si>
  <si>
    <t>月2076</t>
    <rPh sb="0" eb="1">
      <t>ツキ</t>
    </rPh>
    <phoneticPr fontId="1"/>
  </si>
  <si>
    <t>月日2076</t>
    <rPh sb="0" eb="1">
      <t>ツキ</t>
    </rPh>
    <rPh sb="1" eb="2">
      <t>ヒ</t>
    </rPh>
    <phoneticPr fontId="1"/>
  </si>
  <si>
    <t>月2077</t>
    <rPh sb="0" eb="1">
      <t>ツキ</t>
    </rPh>
    <phoneticPr fontId="1"/>
  </si>
  <si>
    <t>月日2077</t>
    <rPh sb="0" eb="1">
      <t>ツキ</t>
    </rPh>
    <rPh sb="1" eb="2">
      <t>ヒ</t>
    </rPh>
    <phoneticPr fontId="1"/>
  </si>
  <si>
    <t>月2078</t>
    <rPh sb="0" eb="1">
      <t>ツキ</t>
    </rPh>
    <phoneticPr fontId="1"/>
  </si>
  <si>
    <t>月日2078</t>
    <rPh sb="0" eb="1">
      <t>ツキ</t>
    </rPh>
    <rPh sb="1" eb="2">
      <t>ヒ</t>
    </rPh>
    <phoneticPr fontId="1"/>
  </si>
  <si>
    <t>月2079</t>
    <rPh sb="0" eb="1">
      <t>ツキ</t>
    </rPh>
    <phoneticPr fontId="1"/>
  </si>
  <si>
    <t>月日2079</t>
    <rPh sb="0" eb="1">
      <t>ツキ</t>
    </rPh>
    <rPh sb="1" eb="2">
      <t>ヒ</t>
    </rPh>
    <phoneticPr fontId="1"/>
  </si>
  <si>
    <t>月2080</t>
    <rPh sb="0" eb="1">
      <t>ツキ</t>
    </rPh>
    <phoneticPr fontId="1"/>
  </si>
  <si>
    <t>月日2080</t>
    <rPh sb="0" eb="1">
      <t>ツキ</t>
    </rPh>
    <rPh sb="1" eb="2">
      <t>ヒ</t>
    </rPh>
    <phoneticPr fontId="1"/>
  </si>
  <si>
    <t>月2081</t>
    <rPh sb="0" eb="1">
      <t>ツキ</t>
    </rPh>
    <phoneticPr fontId="1"/>
  </si>
  <si>
    <t>月日2081</t>
    <rPh sb="0" eb="1">
      <t>ツキ</t>
    </rPh>
    <rPh sb="1" eb="2">
      <t>ヒ</t>
    </rPh>
    <phoneticPr fontId="1"/>
  </si>
  <si>
    <t>月2082</t>
    <rPh sb="0" eb="1">
      <t>ツキ</t>
    </rPh>
    <phoneticPr fontId="1"/>
  </si>
  <si>
    <t>月日2082</t>
    <rPh sb="0" eb="1">
      <t>ツキ</t>
    </rPh>
    <rPh sb="1" eb="2">
      <t>ヒ</t>
    </rPh>
    <phoneticPr fontId="1"/>
  </si>
  <si>
    <t>月2083</t>
    <rPh sb="0" eb="1">
      <t>ツキ</t>
    </rPh>
    <phoneticPr fontId="1"/>
  </si>
  <si>
    <t>月日2083</t>
    <rPh sb="0" eb="1">
      <t>ツキ</t>
    </rPh>
    <rPh sb="1" eb="2">
      <t>ヒ</t>
    </rPh>
    <phoneticPr fontId="1"/>
  </si>
  <si>
    <t>月2084</t>
    <rPh sb="0" eb="1">
      <t>ツキ</t>
    </rPh>
    <phoneticPr fontId="1"/>
  </si>
  <si>
    <t>月日2084</t>
    <rPh sb="0" eb="1">
      <t>ツキ</t>
    </rPh>
    <rPh sb="1" eb="2">
      <t>ヒ</t>
    </rPh>
    <phoneticPr fontId="1"/>
  </si>
  <si>
    <t>月2085</t>
    <rPh sb="0" eb="1">
      <t>ツキ</t>
    </rPh>
    <phoneticPr fontId="1"/>
  </si>
  <si>
    <t>月日2085</t>
    <rPh sb="0" eb="1">
      <t>ツキ</t>
    </rPh>
    <rPh sb="1" eb="2">
      <t>ヒ</t>
    </rPh>
    <phoneticPr fontId="1"/>
  </si>
  <si>
    <t>月2086</t>
    <rPh sb="0" eb="1">
      <t>ツキ</t>
    </rPh>
    <phoneticPr fontId="1"/>
  </si>
  <si>
    <t>月日2086</t>
    <rPh sb="0" eb="1">
      <t>ツキ</t>
    </rPh>
    <rPh sb="1" eb="2">
      <t>ヒ</t>
    </rPh>
    <phoneticPr fontId="1"/>
  </si>
  <si>
    <t>月2087</t>
    <rPh sb="0" eb="1">
      <t>ツキ</t>
    </rPh>
    <phoneticPr fontId="1"/>
  </si>
  <si>
    <t>月日2087</t>
    <rPh sb="0" eb="1">
      <t>ツキ</t>
    </rPh>
    <rPh sb="1" eb="2">
      <t>ヒ</t>
    </rPh>
    <phoneticPr fontId="1"/>
  </si>
  <si>
    <t>月2088</t>
    <rPh sb="0" eb="1">
      <t>ツキ</t>
    </rPh>
    <phoneticPr fontId="1"/>
  </si>
  <si>
    <t>月日2088</t>
    <rPh sb="0" eb="1">
      <t>ツキ</t>
    </rPh>
    <rPh sb="1" eb="2">
      <t>ヒ</t>
    </rPh>
    <phoneticPr fontId="1"/>
  </si>
  <si>
    <t>月2089</t>
    <rPh sb="0" eb="1">
      <t>ツキ</t>
    </rPh>
    <phoneticPr fontId="1"/>
  </si>
  <si>
    <t>月日2089</t>
    <rPh sb="0" eb="1">
      <t>ツキ</t>
    </rPh>
    <rPh sb="1" eb="2">
      <t>ヒ</t>
    </rPh>
    <phoneticPr fontId="1"/>
  </si>
  <si>
    <t>月2090</t>
    <rPh sb="0" eb="1">
      <t>ツキ</t>
    </rPh>
    <phoneticPr fontId="1"/>
  </si>
  <si>
    <t>月日2090</t>
    <rPh sb="0" eb="1">
      <t>ツキ</t>
    </rPh>
    <rPh sb="1" eb="2">
      <t>ヒ</t>
    </rPh>
    <phoneticPr fontId="1"/>
  </si>
  <si>
    <t>月2091</t>
    <rPh sb="0" eb="1">
      <t>ツキ</t>
    </rPh>
    <phoneticPr fontId="1"/>
  </si>
  <si>
    <t>月日2091</t>
    <rPh sb="0" eb="1">
      <t>ツキ</t>
    </rPh>
    <rPh sb="1" eb="2">
      <t>ヒ</t>
    </rPh>
    <phoneticPr fontId="1"/>
  </si>
  <si>
    <t>月2092</t>
    <rPh sb="0" eb="1">
      <t>ツキ</t>
    </rPh>
    <phoneticPr fontId="1"/>
  </si>
  <si>
    <t>月日2092</t>
    <rPh sb="0" eb="1">
      <t>ツキ</t>
    </rPh>
    <rPh sb="1" eb="2">
      <t>ヒ</t>
    </rPh>
    <phoneticPr fontId="1"/>
  </si>
  <si>
    <t>月2093</t>
    <rPh sb="0" eb="1">
      <t>ツキ</t>
    </rPh>
    <phoneticPr fontId="1"/>
  </si>
  <si>
    <t>月日2093</t>
    <rPh sb="0" eb="1">
      <t>ツキ</t>
    </rPh>
    <rPh sb="1" eb="2">
      <t>ヒ</t>
    </rPh>
    <phoneticPr fontId="1"/>
  </si>
  <si>
    <t>月2094</t>
    <rPh sb="0" eb="1">
      <t>ツキ</t>
    </rPh>
    <phoneticPr fontId="1"/>
  </si>
  <si>
    <t>月日2094</t>
    <rPh sb="0" eb="1">
      <t>ツキ</t>
    </rPh>
    <rPh sb="1" eb="2">
      <t>ヒ</t>
    </rPh>
    <phoneticPr fontId="1"/>
  </si>
  <si>
    <t>月2095</t>
    <rPh sb="0" eb="1">
      <t>ツキ</t>
    </rPh>
    <phoneticPr fontId="1"/>
  </si>
  <si>
    <t>月日2095</t>
    <rPh sb="0" eb="1">
      <t>ツキ</t>
    </rPh>
    <rPh sb="1" eb="2">
      <t>ヒ</t>
    </rPh>
    <phoneticPr fontId="1"/>
  </si>
  <si>
    <t>月2096</t>
    <rPh sb="0" eb="1">
      <t>ツキ</t>
    </rPh>
    <phoneticPr fontId="1"/>
  </si>
  <si>
    <t>月日2096</t>
    <rPh sb="0" eb="1">
      <t>ツキ</t>
    </rPh>
    <rPh sb="1" eb="2">
      <t>ヒ</t>
    </rPh>
    <phoneticPr fontId="1"/>
  </si>
  <si>
    <t>月2097</t>
    <rPh sb="0" eb="1">
      <t>ツキ</t>
    </rPh>
    <phoneticPr fontId="1"/>
  </si>
  <si>
    <t>月日2097</t>
    <rPh sb="0" eb="1">
      <t>ツキ</t>
    </rPh>
    <rPh sb="1" eb="2">
      <t>ヒ</t>
    </rPh>
    <phoneticPr fontId="1"/>
  </si>
  <si>
    <t>月2098</t>
    <rPh sb="0" eb="1">
      <t>ツキ</t>
    </rPh>
    <phoneticPr fontId="1"/>
  </si>
  <si>
    <t>月日2098</t>
    <rPh sb="0" eb="1">
      <t>ツキ</t>
    </rPh>
    <rPh sb="1" eb="2">
      <t>ヒ</t>
    </rPh>
    <phoneticPr fontId="1"/>
  </si>
  <si>
    <t>月2099</t>
    <rPh sb="0" eb="1">
      <t>ツキ</t>
    </rPh>
    <phoneticPr fontId="1"/>
  </si>
  <si>
    <t>月日2099</t>
    <rPh sb="0" eb="1">
      <t>ツキ</t>
    </rPh>
    <rPh sb="1" eb="2">
      <t>ヒ</t>
    </rPh>
    <phoneticPr fontId="1"/>
  </si>
  <si>
    <t>月2100</t>
    <rPh sb="0" eb="1">
      <t>ツキ</t>
    </rPh>
    <phoneticPr fontId="1"/>
  </si>
  <si>
    <t>月日2100</t>
    <rPh sb="0" eb="1">
      <t>ツキ</t>
    </rPh>
    <rPh sb="1" eb="2">
      <t>ヒ</t>
    </rPh>
    <phoneticPr fontId="1"/>
  </si>
  <si>
    <t>月2101</t>
    <rPh sb="0" eb="1">
      <t>ツキ</t>
    </rPh>
    <phoneticPr fontId="1"/>
  </si>
  <si>
    <t>月日2101</t>
    <rPh sb="0" eb="1">
      <t>ツキ</t>
    </rPh>
    <rPh sb="1" eb="2">
      <t>ヒ</t>
    </rPh>
    <phoneticPr fontId="1"/>
  </si>
  <si>
    <t>月2102</t>
    <rPh sb="0" eb="1">
      <t>ツキ</t>
    </rPh>
    <phoneticPr fontId="1"/>
  </si>
  <si>
    <t>月日2102</t>
    <rPh sb="0" eb="1">
      <t>ツキ</t>
    </rPh>
    <rPh sb="1" eb="2">
      <t>ヒ</t>
    </rPh>
    <phoneticPr fontId="1"/>
  </si>
  <si>
    <t>月2103</t>
    <rPh sb="0" eb="1">
      <t>ツキ</t>
    </rPh>
    <phoneticPr fontId="1"/>
  </si>
  <si>
    <t>月日2103</t>
    <rPh sb="0" eb="1">
      <t>ツキ</t>
    </rPh>
    <rPh sb="1" eb="2">
      <t>ヒ</t>
    </rPh>
    <phoneticPr fontId="1"/>
  </si>
  <si>
    <t>月2104</t>
    <rPh sb="0" eb="1">
      <t>ツキ</t>
    </rPh>
    <phoneticPr fontId="1"/>
  </si>
  <si>
    <t>月日2104</t>
    <rPh sb="0" eb="1">
      <t>ツキ</t>
    </rPh>
    <rPh sb="1" eb="2">
      <t>ヒ</t>
    </rPh>
    <phoneticPr fontId="1"/>
  </si>
  <si>
    <t>月2105</t>
    <rPh sb="0" eb="1">
      <t>ツキ</t>
    </rPh>
    <phoneticPr fontId="1"/>
  </si>
  <si>
    <t>月日2105</t>
    <rPh sb="0" eb="1">
      <t>ツキ</t>
    </rPh>
    <rPh sb="1" eb="2">
      <t>ヒ</t>
    </rPh>
    <phoneticPr fontId="1"/>
  </si>
  <si>
    <t>月2106</t>
    <rPh sb="0" eb="1">
      <t>ツキ</t>
    </rPh>
    <phoneticPr fontId="1"/>
  </si>
  <si>
    <t>月日2106</t>
    <rPh sb="0" eb="1">
      <t>ツキ</t>
    </rPh>
    <rPh sb="1" eb="2">
      <t>ヒ</t>
    </rPh>
    <phoneticPr fontId="1"/>
  </si>
  <si>
    <t>月2107</t>
    <rPh sb="0" eb="1">
      <t>ツキ</t>
    </rPh>
    <phoneticPr fontId="1"/>
  </si>
  <si>
    <t>月日2107</t>
    <rPh sb="0" eb="1">
      <t>ツキ</t>
    </rPh>
    <rPh sb="1" eb="2">
      <t>ヒ</t>
    </rPh>
    <phoneticPr fontId="1"/>
  </si>
  <si>
    <t>作業2107</t>
    <rPh sb="0" eb="2">
      <t>サギョウ</t>
    </rPh>
    <phoneticPr fontId="1"/>
  </si>
  <si>
    <t>月2108</t>
    <rPh sb="0" eb="1">
      <t>ツキ</t>
    </rPh>
    <phoneticPr fontId="1"/>
  </si>
  <si>
    <t>月日2108</t>
    <rPh sb="0" eb="1">
      <t>ツキ</t>
    </rPh>
    <rPh sb="1" eb="2">
      <t>ヒ</t>
    </rPh>
    <phoneticPr fontId="1"/>
  </si>
  <si>
    <t>作業2108</t>
    <rPh sb="0" eb="2">
      <t>サギョウ</t>
    </rPh>
    <phoneticPr fontId="1"/>
  </si>
  <si>
    <t>月2109</t>
    <rPh sb="0" eb="1">
      <t>ツキ</t>
    </rPh>
    <phoneticPr fontId="1"/>
  </si>
  <si>
    <t>月日2109</t>
    <rPh sb="0" eb="1">
      <t>ツキ</t>
    </rPh>
    <rPh sb="1" eb="2">
      <t>ヒ</t>
    </rPh>
    <phoneticPr fontId="1"/>
  </si>
  <si>
    <t>作業2109</t>
    <rPh sb="0" eb="2">
      <t>サギョウ</t>
    </rPh>
    <phoneticPr fontId="1"/>
  </si>
  <si>
    <t>月2110</t>
    <rPh sb="0" eb="1">
      <t>ツキ</t>
    </rPh>
    <phoneticPr fontId="1"/>
  </si>
  <si>
    <t>月日2110</t>
    <rPh sb="0" eb="1">
      <t>ツキ</t>
    </rPh>
    <rPh sb="1" eb="2">
      <t>ヒ</t>
    </rPh>
    <phoneticPr fontId="1"/>
  </si>
  <si>
    <t>作業2110</t>
    <rPh sb="0" eb="2">
      <t>サギョウ</t>
    </rPh>
    <phoneticPr fontId="1"/>
  </si>
  <si>
    <t>月2111</t>
    <rPh sb="0" eb="1">
      <t>ツキ</t>
    </rPh>
    <phoneticPr fontId="1"/>
  </si>
  <si>
    <t>月日2111</t>
    <rPh sb="0" eb="1">
      <t>ツキ</t>
    </rPh>
    <rPh sb="1" eb="2">
      <t>ヒ</t>
    </rPh>
    <phoneticPr fontId="1"/>
  </si>
  <si>
    <t>作業2111</t>
    <rPh sb="0" eb="2">
      <t>サギョウ</t>
    </rPh>
    <phoneticPr fontId="1"/>
  </si>
  <si>
    <t>月2112</t>
    <rPh sb="0" eb="1">
      <t>ツキ</t>
    </rPh>
    <phoneticPr fontId="1"/>
  </si>
  <si>
    <t>月日2112</t>
    <rPh sb="0" eb="1">
      <t>ツキ</t>
    </rPh>
    <rPh sb="1" eb="2">
      <t>ヒ</t>
    </rPh>
    <phoneticPr fontId="1"/>
  </si>
  <si>
    <t>作業2112</t>
    <rPh sb="0" eb="2">
      <t>サギョウ</t>
    </rPh>
    <phoneticPr fontId="1"/>
  </si>
  <si>
    <t>月2113</t>
    <rPh sb="0" eb="1">
      <t>ツキ</t>
    </rPh>
    <phoneticPr fontId="1"/>
  </si>
  <si>
    <t>月日2113</t>
    <rPh sb="0" eb="1">
      <t>ツキ</t>
    </rPh>
    <rPh sb="1" eb="2">
      <t>ヒ</t>
    </rPh>
    <phoneticPr fontId="1"/>
  </si>
  <si>
    <t>作業2113</t>
    <rPh sb="0" eb="2">
      <t>サギョウ</t>
    </rPh>
    <phoneticPr fontId="1"/>
  </si>
  <si>
    <t>月2114</t>
    <rPh sb="0" eb="1">
      <t>ツキ</t>
    </rPh>
    <phoneticPr fontId="1"/>
  </si>
  <si>
    <t>月日2114</t>
    <rPh sb="0" eb="1">
      <t>ツキ</t>
    </rPh>
    <rPh sb="1" eb="2">
      <t>ヒ</t>
    </rPh>
    <phoneticPr fontId="1"/>
  </si>
  <si>
    <t>作業2114</t>
    <rPh sb="0" eb="2">
      <t>サギョウ</t>
    </rPh>
    <phoneticPr fontId="1"/>
  </si>
  <si>
    <t>判定/月日</t>
    <rPh sb="0" eb="2">
      <t>ハンテイ</t>
    </rPh>
    <rPh sb="3" eb="5">
      <t>ツキヒ</t>
    </rPh>
    <phoneticPr fontId="1"/>
  </si>
  <si>
    <t>月</t>
    <rPh sb="0" eb="1">
      <t>ツキ</t>
    </rPh>
    <phoneticPr fontId="1"/>
  </si>
  <si>
    <t>計算用定数/月作業</t>
    <rPh sb="0" eb="5">
      <t>ケイサンヨウテイスウ</t>
    </rPh>
    <rPh sb="6" eb="7">
      <t>ツキ</t>
    </rPh>
    <rPh sb="7" eb="9">
      <t>サギョウ</t>
    </rPh>
    <phoneticPr fontId="1"/>
  </si>
  <si>
    <t>判定/月作業</t>
    <rPh sb="0" eb="2">
      <t>ハンテイ</t>
    </rPh>
    <rPh sb="3" eb="6">
      <t>ツキサギョウ</t>
    </rPh>
    <phoneticPr fontId="1"/>
  </si>
  <si>
    <t>月作業重複数量カウント</t>
    <rPh sb="0" eb="3">
      <t>ツキサギョウ</t>
    </rPh>
    <rPh sb="3" eb="7">
      <t>チョウフクスウリョウ</t>
    </rPh>
    <phoneticPr fontId="1"/>
  </si>
  <si>
    <t>計算用定数/日作業</t>
    <rPh sb="0" eb="3">
      <t>ケイサンヨウ</t>
    </rPh>
    <rPh sb="3" eb="5">
      <t>テイスウ</t>
    </rPh>
    <rPh sb="6" eb="7">
      <t>ニチ</t>
    </rPh>
    <rPh sb="7" eb="9">
      <t>サギョウ</t>
    </rPh>
    <phoneticPr fontId="1"/>
  </si>
  <si>
    <t>月作業1</t>
    <rPh sb="0" eb="3">
      <t>ツキサギョウ</t>
    </rPh>
    <phoneticPr fontId="1"/>
  </si>
  <si>
    <t>月作業2</t>
    <rPh sb="0" eb="3">
      <t>ツキサギョウ</t>
    </rPh>
    <phoneticPr fontId="1"/>
  </si>
  <si>
    <t>月作業3</t>
    <rPh sb="0" eb="3">
      <t>ツキサギョウ</t>
    </rPh>
    <phoneticPr fontId="1"/>
  </si>
  <si>
    <t>月作業4</t>
    <rPh sb="0" eb="3">
      <t>ツキサギョウ</t>
    </rPh>
    <phoneticPr fontId="1"/>
  </si>
  <si>
    <t>月作業5</t>
    <rPh sb="0" eb="3">
      <t>ツキサギョウ</t>
    </rPh>
    <phoneticPr fontId="1"/>
  </si>
  <si>
    <t>月作業6</t>
    <rPh sb="0" eb="3">
      <t>ツキサギョウ</t>
    </rPh>
    <phoneticPr fontId="1"/>
  </si>
  <si>
    <t>月作業7</t>
    <rPh sb="0" eb="3">
      <t>ツキサギョウ</t>
    </rPh>
    <phoneticPr fontId="1"/>
  </si>
  <si>
    <t>月作業8</t>
    <rPh sb="0" eb="3">
      <t>ツキサギョウ</t>
    </rPh>
    <phoneticPr fontId="1"/>
  </si>
  <si>
    <t>月作業9</t>
    <rPh sb="0" eb="3">
      <t>ツキサギョウ</t>
    </rPh>
    <phoneticPr fontId="1"/>
  </si>
  <si>
    <t>月作業10</t>
    <rPh sb="0" eb="3">
      <t>ツキサギョウ</t>
    </rPh>
    <phoneticPr fontId="1"/>
  </si>
  <si>
    <t>月作業11</t>
    <rPh sb="0" eb="3">
      <t>ツキサギョウ</t>
    </rPh>
    <phoneticPr fontId="1"/>
  </si>
  <si>
    <t>月作業12</t>
    <rPh sb="0" eb="3">
      <t>ツキサギョウ</t>
    </rPh>
    <phoneticPr fontId="1"/>
  </si>
  <si>
    <t>月作業13</t>
    <rPh sb="0" eb="3">
      <t>ツキサギョウ</t>
    </rPh>
    <phoneticPr fontId="1"/>
  </si>
  <si>
    <t>月作業14</t>
    <rPh sb="0" eb="3">
      <t>ツキサギョウ</t>
    </rPh>
    <phoneticPr fontId="1"/>
  </si>
  <si>
    <t>月作業15</t>
    <rPh sb="0" eb="3">
      <t>ツキサギョウ</t>
    </rPh>
    <phoneticPr fontId="1"/>
  </si>
  <si>
    <t>月作業16</t>
    <rPh sb="0" eb="3">
      <t>ツキサギョウ</t>
    </rPh>
    <phoneticPr fontId="1"/>
  </si>
  <si>
    <t>月作業17</t>
    <rPh sb="0" eb="3">
      <t>ツキサギョウ</t>
    </rPh>
    <phoneticPr fontId="1"/>
  </si>
  <si>
    <t>月作業18</t>
    <rPh sb="0" eb="3">
      <t>ツキサギョウ</t>
    </rPh>
    <phoneticPr fontId="1"/>
  </si>
  <si>
    <t>月作業19</t>
    <rPh sb="0" eb="3">
      <t>ツキサギョウ</t>
    </rPh>
    <phoneticPr fontId="1"/>
  </si>
  <si>
    <t>月作業20</t>
    <rPh sb="0" eb="3">
      <t>ツキサギョウ</t>
    </rPh>
    <phoneticPr fontId="1"/>
  </si>
  <si>
    <t>月作業21</t>
    <rPh sb="0" eb="3">
      <t>ツキサギョウ</t>
    </rPh>
    <phoneticPr fontId="1"/>
  </si>
  <si>
    <t>月作業22</t>
    <rPh sb="0" eb="3">
      <t>ツキサギョウ</t>
    </rPh>
    <phoneticPr fontId="1"/>
  </si>
  <si>
    <t>月作業23</t>
    <rPh sb="0" eb="3">
      <t>ツキサギョウ</t>
    </rPh>
    <phoneticPr fontId="1"/>
  </si>
  <si>
    <t>月作業24</t>
    <rPh sb="0" eb="3">
      <t>ツキサギョウ</t>
    </rPh>
    <phoneticPr fontId="1"/>
  </si>
  <si>
    <t>月作業25</t>
    <rPh sb="0" eb="3">
      <t>ツキサギョウ</t>
    </rPh>
    <phoneticPr fontId="1"/>
  </si>
  <si>
    <t>月作業26</t>
    <rPh sb="0" eb="3">
      <t>ツキサギョウ</t>
    </rPh>
    <phoneticPr fontId="1"/>
  </si>
  <si>
    <t>月作業27</t>
    <rPh sb="0" eb="3">
      <t>ツキサギョウ</t>
    </rPh>
    <phoneticPr fontId="1"/>
  </si>
  <si>
    <t>月作業28</t>
    <rPh sb="0" eb="3">
      <t>ツキサギョウ</t>
    </rPh>
    <phoneticPr fontId="1"/>
  </si>
  <si>
    <t>月作業29</t>
    <rPh sb="0" eb="3">
      <t>ツキサギョウ</t>
    </rPh>
    <phoneticPr fontId="1"/>
  </si>
  <si>
    <t>月作業30</t>
    <rPh sb="0" eb="3">
      <t>ツキサギョウ</t>
    </rPh>
    <phoneticPr fontId="1"/>
  </si>
  <si>
    <t>月作業31</t>
    <rPh sb="0" eb="3">
      <t>ツキサギョウ</t>
    </rPh>
    <phoneticPr fontId="1"/>
  </si>
  <si>
    <t>月作業32</t>
    <rPh sb="0" eb="3">
      <t>ツキサギョウ</t>
    </rPh>
    <phoneticPr fontId="1"/>
  </si>
  <si>
    <t>月作業33</t>
    <rPh sb="0" eb="3">
      <t>ツキサギョウ</t>
    </rPh>
    <phoneticPr fontId="1"/>
  </si>
  <si>
    <t>月作業34</t>
    <rPh sb="0" eb="3">
      <t>ツキサギョウ</t>
    </rPh>
    <phoneticPr fontId="1"/>
  </si>
  <si>
    <t>月作業35</t>
    <rPh sb="0" eb="3">
      <t>ツキサギョウ</t>
    </rPh>
    <phoneticPr fontId="1"/>
  </si>
  <si>
    <t>月作業36</t>
    <rPh sb="0" eb="3">
      <t>ツキサギョウ</t>
    </rPh>
    <phoneticPr fontId="1"/>
  </si>
  <si>
    <t>月作業37</t>
    <rPh sb="0" eb="3">
      <t>ツキサギョウ</t>
    </rPh>
    <phoneticPr fontId="1"/>
  </si>
  <si>
    <t>月作業38</t>
    <rPh sb="0" eb="3">
      <t>ツキサギョウ</t>
    </rPh>
    <phoneticPr fontId="1"/>
  </si>
  <si>
    <t>月作業39</t>
    <rPh sb="0" eb="3">
      <t>ツキサギョウ</t>
    </rPh>
    <phoneticPr fontId="1"/>
  </si>
  <si>
    <t>月作業40</t>
    <rPh sb="0" eb="3">
      <t>ツキサギョウ</t>
    </rPh>
    <phoneticPr fontId="1"/>
  </si>
  <si>
    <t>月作業41</t>
    <rPh sb="0" eb="3">
      <t>ツキサギョウ</t>
    </rPh>
    <phoneticPr fontId="1"/>
  </si>
  <si>
    <t>月作業42</t>
    <rPh sb="0" eb="3">
      <t>ツキサギョウ</t>
    </rPh>
    <phoneticPr fontId="1"/>
  </si>
  <si>
    <t>月作業43</t>
    <rPh sb="0" eb="3">
      <t>ツキサギョウ</t>
    </rPh>
    <phoneticPr fontId="1"/>
  </si>
  <si>
    <t>月作業44</t>
    <rPh sb="0" eb="3">
      <t>ツキサギョウ</t>
    </rPh>
    <phoneticPr fontId="1"/>
  </si>
  <si>
    <t>月作業45</t>
    <rPh sb="0" eb="3">
      <t>ツキサギョウ</t>
    </rPh>
    <phoneticPr fontId="1"/>
  </si>
  <si>
    <t>月作業46</t>
    <rPh sb="0" eb="3">
      <t>ツキサギョウ</t>
    </rPh>
    <phoneticPr fontId="1"/>
  </si>
  <si>
    <t>月作業47</t>
    <rPh sb="0" eb="3">
      <t>ツキサギョウ</t>
    </rPh>
    <phoneticPr fontId="1"/>
  </si>
  <si>
    <t>月作業48</t>
    <rPh sb="0" eb="3">
      <t>ツキサギョウ</t>
    </rPh>
    <phoneticPr fontId="1"/>
  </si>
  <si>
    <t>月作業49</t>
    <rPh sb="0" eb="3">
      <t>ツキサギョウ</t>
    </rPh>
    <phoneticPr fontId="1"/>
  </si>
  <si>
    <t>月作業50</t>
    <rPh sb="0" eb="3">
      <t>ツキサギョウ</t>
    </rPh>
    <phoneticPr fontId="1"/>
  </si>
  <si>
    <t>月作業51</t>
    <rPh sb="0" eb="3">
      <t>ツキサギョウ</t>
    </rPh>
    <phoneticPr fontId="1"/>
  </si>
  <si>
    <t>月作業52</t>
    <rPh sb="0" eb="3">
      <t>ツキサギョウ</t>
    </rPh>
    <phoneticPr fontId="1"/>
  </si>
  <si>
    <t>月作業53</t>
    <rPh sb="0" eb="3">
      <t>ツキサギョウ</t>
    </rPh>
    <phoneticPr fontId="1"/>
  </si>
  <si>
    <t>月作業54</t>
    <rPh sb="0" eb="3">
      <t>ツキサギョウ</t>
    </rPh>
    <phoneticPr fontId="1"/>
  </si>
  <si>
    <t>月作業55</t>
    <rPh sb="0" eb="3">
      <t>ツキサギョウ</t>
    </rPh>
    <phoneticPr fontId="1"/>
  </si>
  <si>
    <t>月作業56</t>
    <rPh sb="0" eb="3">
      <t>ツキサギョウ</t>
    </rPh>
    <phoneticPr fontId="1"/>
  </si>
  <si>
    <t>月作業57</t>
    <rPh sb="0" eb="3">
      <t>ツキサギョウ</t>
    </rPh>
    <phoneticPr fontId="1"/>
  </si>
  <si>
    <t>月作業58</t>
    <rPh sb="0" eb="3">
      <t>ツキサギョウ</t>
    </rPh>
    <phoneticPr fontId="1"/>
  </si>
  <si>
    <t>月作業59</t>
    <rPh sb="0" eb="3">
      <t>ツキサギョウ</t>
    </rPh>
    <phoneticPr fontId="1"/>
  </si>
  <si>
    <t>月作業60</t>
    <rPh sb="0" eb="3">
      <t>ツキサギョウ</t>
    </rPh>
    <phoneticPr fontId="1"/>
  </si>
  <si>
    <t>月作業61</t>
    <rPh sb="0" eb="3">
      <t>ツキサギョウ</t>
    </rPh>
    <phoneticPr fontId="1"/>
  </si>
  <si>
    <t>月作業62</t>
    <rPh sb="0" eb="3">
      <t>ツキサギョウ</t>
    </rPh>
    <phoneticPr fontId="1"/>
  </si>
  <si>
    <t>月作業63</t>
    <rPh sb="0" eb="3">
      <t>ツキサギョウ</t>
    </rPh>
    <phoneticPr fontId="1"/>
  </si>
  <si>
    <t>月作業64</t>
    <rPh sb="0" eb="3">
      <t>ツキサギョウ</t>
    </rPh>
    <phoneticPr fontId="1"/>
  </si>
  <si>
    <t>月作業65</t>
    <rPh sb="0" eb="3">
      <t>ツキサギョウ</t>
    </rPh>
    <phoneticPr fontId="1"/>
  </si>
  <si>
    <t>月作業66</t>
    <rPh sb="0" eb="3">
      <t>ツキサギョウ</t>
    </rPh>
    <phoneticPr fontId="1"/>
  </si>
  <si>
    <t>月作業67</t>
    <rPh sb="0" eb="3">
      <t>ツキサギョウ</t>
    </rPh>
    <phoneticPr fontId="1"/>
  </si>
  <si>
    <t>月作業68</t>
    <rPh sb="0" eb="3">
      <t>ツキサギョウ</t>
    </rPh>
    <phoneticPr fontId="1"/>
  </si>
  <si>
    <t>月作業69</t>
    <rPh sb="0" eb="3">
      <t>ツキサギョウ</t>
    </rPh>
    <phoneticPr fontId="1"/>
  </si>
  <si>
    <t>月作業70</t>
    <rPh sb="0" eb="3">
      <t>ツキサギョウ</t>
    </rPh>
    <phoneticPr fontId="1"/>
  </si>
  <si>
    <t>月作業71</t>
    <rPh sb="0" eb="3">
      <t>ツキサギョウ</t>
    </rPh>
    <phoneticPr fontId="1"/>
  </si>
  <si>
    <t>月作業72</t>
    <rPh sb="0" eb="3">
      <t>ツキサギョウ</t>
    </rPh>
    <phoneticPr fontId="1"/>
  </si>
  <si>
    <t>月作業73</t>
    <rPh sb="0" eb="3">
      <t>ツキサギョウ</t>
    </rPh>
    <phoneticPr fontId="1"/>
  </si>
  <si>
    <t>月作業74</t>
    <rPh sb="0" eb="3">
      <t>ツキサギョウ</t>
    </rPh>
    <phoneticPr fontId="1"/>
  </si>
  <si>
    <t>月作業75</t>
    <rPh sb="0" eb="3">
      <t>ツキサギョウ</t>
    </rPh>
    <phoneticPr fontId="1"/>
  </si>
  <si>
    <t>月作業76</t>
    <rPh sb="0" eb="3">
      <t>ツキサギョウ</t>
    </rPh>
    <phoneticPr fontId="1"/>
  </si>
  <si>
    <t>月作業77</t>
    <rPh sb="0" eb="3">
      <t>ツキサギョウ</t>
    </rPh>
    <phoneticPr fontId="1"/>
  </si>
  <si>
    <t>月作業78</t>
    <rPh sb="0" eb="3">
      <t>ツキサギョウ</t>
    </rPh>
    <phoneticPr fontId="1"/>
  </si>
  <si>
    <t>月作業79</t>
    <rPh sb="0" eb="3">
      <t>ツキサギョウ</t>
    </rPh>
    <phoneticPr fontId="1"/>
  </si>
  <si>
    <t>月作業80</t>
    <rPh sb="0" eb="3">
      <t>ツキサギョウ</t>
    </rPh>
    <phoneticPr fontId="1"/>
  </si>
  <si>
    <t>月作業81</t>
    <rPh sb="0" eb="3">
      <t>ツキサギョウ</t>
    </rPh>
    <phoneticPr fontId="1"/>
  </si>
  <si>
    <t>月作業82</t>
    <rPh sb="0" eb="3">
      <t>ツキサギョウ</t>
    </rPh>
    <phoneticPr fontId="1"/>
  </si>
  <si>
    <t>月作業83</t>
    <rPh sb="0" eb="3">
      <t>ツキサギョウ</t>
    </rPh>
    <phoneticPr fontId="1"/>
  </si>
  <si>
    <t>月作業84</t>
    <rPh sb="0" eb="3">
      <t>ツキサギョウ</t>
    </rPh>
    <phoneticPr fontId="1"/>
  </si>
  <si>
    <t>月作業85</t>
    <rPh sb="0" eb="3">
      <t>ツキサギョウ</t>
    </rPh>
    <phoneticPr fontId="1"/>
  </si>
  <si>
    <t>月作業86</t>
    <rPh sb="0" eb="3">
      <t>ツキサギョウ</t>
    </rPh>
    <phoneticPr fontId="1"/>
  </si>
  <si>
    <t>月作業87</t>
    <rPh sb="0" eb="3">
      <t>ツキサギョウ</t>
    </rPh>
    <phoneticPr fontId="1"/>
  </si>
  <si>
    <t>月作業88</t>
    <rPh sb="0" eb="3">
      <t>ツキサギョウ</t>
    </rPh>
    <phoneticPr fontId="1"/>
  </si>
  <si>
    <t>月作業89</t>
    <rPh sb="0" eb="3">
      <t>ツキサギョウ</t>
    </rPh>
    <phoneticPr fontId="1"/>
  </si>
  <si>
    <t>月作業90</t>
    <rPh sb="0" eb="3">
      <t>ツキサギョウ</t>
    </rPh>
    <phoneticPr fontId="1"/>
  </si>
  <si>
    <t>月作業91</t>
    <rPh sb="0" eb="3">
      <t>ツキサギョウ</t>
    </rPh>
    <phoneticPr fontId="1"/>
  </si>
  <si>
    <t>月作業92</t>
    <rPh sb="0" eb="3">
      <t>ツキサギョウ</t>
    </rPh>
    <phoneticPr fontId="1"/>
  </si>
  <si>
    <t>月作業93</t>
    <rPh sb="0" eb="3">
      <t>ツキサギョウ</t>
    </rPh>
    <phoneticPr fontId="1"/>
  </si>
  <si>
    <t>月作業94</t>
    <rPh sb="0" eb="3">
      <t>ツキサギョウ</t>
    </rPh>
    <phoneticPr fontId="1"/>
  </si>
  <si>
    <t>月作業95</t>
    <rPh sb="0" eb="3">
      <t>ツキサギョウ</t>
    </rPh>
    <phoneticPr fontId="1"/>
  </si>
  <si>
    <t>月作業96</t>
    <rPh sb="0" eb="3">
      <t>ツキサギョウ</t>
    </rPh>
    <phoneticPr fontId="1"/>
  </si>
  <si>
    <t>月作業97</t>
    <rPh sb="0" eb="3">
      <t>ツキサギョウ</t>
    </rPh>
    <phoneticPr fontId="1"/>
  </si>
  <si>
    <t>月作業98</t>
    <rPh sb="0" eb="3">
      <t>ツキサギョウ</t>
    </rPh>
    <phoneticPr fontId="1"/>
  </si>
  <si>
    <t>月作業99</t>
    <rPh sb="0" eb="3">
      <t>ツキサギョウ</t>
    </rPh>
    <phoneticPr fontId="1"/>
  </si>
  <si>
    <t>月作業100</t>
    <rPh sb="0" eb="3">
      <t>ツキサギョウ</t>
    </rPh>
    <phoneticPr fontId="1"/>
  </si>
  <si>
    <t>月作業101</t>
    <rPh sb="0" eb="3">
      <t>ツキサギョウ</t>
    </rPh>
    <phoneticPr fontId="1"/>
  </si>
  <si>
    <t>月作業102</t>
    <rPh sb="0" eb="3">
      <t>ツキサギョウ</t>
    </rPh>
    <phoneticPr fontId="1"/>
  </si>
  <si>
    <t>月作業103</t>
    <rPh sb="0" eb="3">
      <t>ツキサギョウ</t>
    </rPh>
    <phoneticPr fontId="1"/>
  </si>
  <si>
    <t>月作業104</t>
    <rPh sb="0" eb="3">
      <t>ツキサギョウ</t>
    </rPh>
    <phoneticPr fontId="1"/>
  </si>
  <si>
    <t>月作業105</t>
    <rPh sb="0" eb="3">
      <t>ツキサギョウ</t>
    </rPh>
    <phoneticPr fontId="1"/>
  </si>
  <si>
    <t>月作業106</t>
    <rPh sb="0" eb="3">
      <t>ツキサギョウ</t>
    </rPh>
    <phoneticPr fontId="1"/>
  </si>
  <si>
    <t>月作業107</t>
    <rPh sb="0" eb="3">
      <t>ツキサギョウ</t>
    </rPh>
    <phoneticPr fontId="1"/>
  </si>
  <si>
    <t>月作業108</t>
    <rPh sb="0" eb="3">
      <t>ツキサギョウ</t>
    </rPh>
    <phoneticPr fontId="1"/>
  </si>
  <si>
    <t>月作業109</t>
    <rPh sb="0" eb="3">
      <t>ツキサギョウ</t>
    </rPh>
    <phoneticPr fontId="1"/>
  </si>
  <si>
    <t>月作業110</t>
    <rPh sb="0" eb="3">
      <t>ツキサギョウ</t>
    </rPh>
    <phoneticPr fontId="1"/>
  </si>
  <si>
    <t>月作業111</t>
    <rPh sb="0" eb="3">
      <t>ツキサギョウ</t>
    </rPh>
    <phoneticPr fontId="1"/>
  </si>
  <si>
    <t>月作業112</t>
    <rPh sb="0" eb="3">
      <t>ツキサギョウ</t>
    </rPh>
    <phoneticPr fontId="1"/>
  </si>
  <si>
    <t>月作業113</t>
    <rPh sb="0" eb="3">
      <t>ツキサギョウ</t>
    </rPh>
    <phoneticPr fontId="1"/>
  </si>
  <si>
    <t>月作業114</t>
    <rPh sb="0" eb="3">
      <t>ツキサギョウ</t>
    </rPh>
    <phoneticPr fontId="1"/>
  </si>
  <si>
    <t>月作業115</t>
    <rPh sb="0" eb="3">
      <t>ツキサギョウ</t>
    </rPh>
    <phoneticPr fontId="1"/>
  </si>
  <si>
    <t>月作業116</t>
    <rPh sb="0" eb="3">
      <t>ツキサギョウ</t>
    </rPh>
    <phoneticPr fontId="1"/>
  </si>
  <si>
    <t>月作業117</t>
    <rPh sb="0" eb="3">
      <t>ツキサギョウ</t>
    </rPh>
    <phoneticPr fontId="1"/>
  </si>
  <si>
    <t>月作業118</t>
    <rPh sb="0" eb="3">
      <t>ツキサギョウ</t>
    </rPh>
    <phoneticPr fontId="1"/>
  </si>
  <si>
    <t>月作業119</t>
    <rPh sb="0" eb="3">
      <t>ツキサギョウ</t>
    </rPh>
    <phoneticPr fontId="1"/>
  </si>
  <si>
    <t>月作業120</t>
    <rPh sb="0" eb="3">
      <t>ツキサギョウ</t>
    </rPh>
    <phoneticPr fontId="1"/>
  </si>
  <si>
    <t>月作業121</t>
    <rPh sb="0" eb="3">
      <t>ツキサギョウ</t>
    </rPh>
    <phoneticPr fontId="1"/>
  </si>
  <si>
    <t>月作業122</t>
    <rPh sb="0" eb="3">
      <t>ツキサギョウ</t>
    </rPh>
    <phoneticPr fontId="1"/>
  </si>
  <si>
    <t>月作業123</t>
    <rPh sb="0" eb="3">
      <t>ツキサギョウ</t>
    </rPh>
    <phoneticPr fontId="1"/>
  </si>
  <si>
    <t>月作業124</t>
    <rPh sb="0" eb="3">
      <t>ツキサギョウ</t>
    </rPh>
    <phoneticPr fontId="1"/>
  </si>
  <si>
    <t>月作業125</t>
    <rPh sb="0" eb="3">
      <t>ツキサギョウ</t>
    </rPh>
    <phoneticPr fontId="1"/>
  </si>
  <si>
    <t>月作業126</t>
    <rPh sb="0" eb="3">
      <t>ツキサギョウ</t>
    </rPh>
    <phoneticPr fontId="1"/>
  </si>
  <si>
    <t>月作業127</t>
    <rPh sb="0" eb="3">
      <t>ツキサギョウ</t>
    </rPh>
    <phoneticPr fontId="1"/>
  </si>
  <si>
    <t>月作業128</t>
    <rPh sb="0" eb="3">
      <t>ツキサギョウ</t>
    </rPh>
    <phoneticPr fontId="1"/>
  </si>
  <si>
    <t>月作業129</t>
    <rPh sb="0" eb="3">
      <t>ツキサギョウ</t>
    </rPh>
    <phoneticPr fontId="1"/>
  </si>
  <si>
    <t>月作業130</t>
    <rPh sb="0" eb="3">
      <t>ツキサギョウ</t>
    </rPh>
    <phoneticPr fontId="1"/>
  </si>
  <si>
    <t>月作業131</t>
    <rPh sb="0" eb="3">
      <t>ツキサギョウ</t>
    </rPh>
    <phoneticPr fontId="1"/>
  </si>
  <si>
    <t>月作業132</t>
    <rPh sb="0" eb="3">
      <t>ツキサギョウ</t>
    </rPh>
    <phoneticPr fontId="1"/>
  </si>
  <si>
    <t>月作業133</t>
    <rPh sb="0" eb="3">
      <t>ツキサギョウ</t>
    </rPh>
    <phoneticPr fontId="1"/>
  </si>
  <si>
    <t>月作業134</t>
    <rPh sb="0" eb="3">
      <t>ツキサギョウ</t>
    </rPh>
    <phoneticPr fontId="1"/>
  </si>
  <si>
    <t>月作業135</t>
    <rPh sb="0" eb="3">
      <t>ツキサギョウ</t>
    </rPh>
    <phoneticPr fontId="1"/>
  </si>
  <si>
    <t>月作業136</t>
    <rPh sb="0" eb="3">
      <t>ツキサギョウ</t>
    </rPh>
    <phoneticPr fontId="1"/>
  </si>
  <si>
    <t>月作業137</t>
    <rPh sb="0" eb="3">
      <t>ツキサギョウ</t>
    </rPh>
    <phoneticPr fontId="1"/>
  </si>
  <si>
    <t>月作業138</t>
    <rPh sb="0" eb="3">
      <t>ツキサギョウ</t>
    </rPh>
    <phoneticPr fontId="1"/>
  </si>
  <si>
    <t>月作業139</t>
    <rPh sb="0" eb="3">
      <t>ツキサギョウ</t>
    </rPh>
    <phoneticPr fontId="1"/>
  </si>
  <si>
    <t>月作業140</t>
    <rPh sb="0" eb="3">
      <t>ツキサギョウ</t>
    </rPh>
    <phoneticPr fontId="1"/>
  </si>
  <si>
    <t>月作業141</t>
    <rPh sb="0" eb="3">
      <t>ツキサギョウ</t>
    </rPh>
    <phoneticPr fontId="1"/>
  </si>
  <si>
    <t>月作業142</t>
    <rPh sb="0" eb="3">
      <t>ツキサギョウ</t>
    </rPh>
    <phoneticPr fontId="1"/>
  </si>
  <si>
    <t>月作業143</t>
    <rPh sb="0" eb="3">
      <t>ツキサギョウ</t>
    </rPh>
    <phoneticPr fontId="1"/>
  </si>
  <si>
    <t>月作業144</t>
    <rPh sb="0" eb="3">
      <t>ツキサギョウ</t>
    </rPh>
    <phoneticPr fontId="1"/>
  </si>
  <si>
    <t>月作業145</t>
    <rPh sb="0" eb="3">
      <t>ツキサギョウ</t>
    </rPh>
    <phoneticPr fontId="1"/>
  </si>
  <si>
    <t>月作業146</t>
    <rPh sb="0" eb="3">
      <t>ツキサギョウ</t>
    </rPh>
    <phoneticPr fontId="1"/>
  </si>
  <si>
    <t>月作業147</t>
    <rPh sb="0" eb="3">
      <t>ツキサギョウ</t>
    </rPh>
    <phoneticPr fontId="1"/>
  </si>
  <si>
    <t>月作業148</t>
    <rPh sb="0" eb="3">
      <t>ツキサギョウ</t>
    </rPh>
    <phoneticPr fontId="1"/>
  </si>
  <si>
    <t>月作業149</t>
    <rPh sb="0" eb="3">
      <t>ツキサギョウ</t>
    </rPh>
    <phoneticPr fontId="1"/>
  </si>
  <si>
    <t>月作業150</t>
    <rPh sb="0" eb="3">
      <t>ツキサギョウ</t>
    </rPh>
    <phoneticPr fontId="1"/>
  </si>
  <si>
    <t>月作業151</t>
    <rPh sb="0" eb="3">
      <t>ツキサギョウ</t>
    </rPh>
    <phoneticPr fontId="1"/>
  </si>
  <si>
    <t>月作業152</t>
    <rPh sb="0" eb="3">
      <t>ツキサギョウ</t>
    </rPh>
    <phoneticPr fontId="1"/>
  </si>
  <si>
    <t>月作業153</t>
    <rPh sb="0" eb="3">
      <t>ツキサギョウ</t>
    </rPh>
    <phoneticPr fontId="1"/>
  </si>
  <si>
    <t>月作業154</t>
    <rPh sb="0" eb="3">
      <t>ツキサギョウ</t>
    </rPh>
    <phoneticPr fontId="1"/>
  </si>
  <si>
    <t>月作業155</t>
    <rPh sb="0" eb="3">
      <t>ツキサギョウ</t>
    </rPh>
    <phoneticPr fontId="1"/>
  </si>
  <si>
    <t>月作業156</t>
    <rPh sb="0" eb="3">
      <t>ツキサギョウ</t>
    </rPh>
    <phoneticPr fontId="1"/>
  </si>
  <si>
    <t>月作業157</t>
    <rPh sb="0" eb="3">
      <t>ツキサギョウ</t>
    </rPh>
    <phoneticPr fontId="1"/>
  </si>
  <si>
    <t>月作業158</t>
    <rPh sb="0" eb="3">
      <t>ツキサギョウ</t>
    </rPh>
    <phoneticPr fontId="1"/>
  </si>
  <si>
    <t>月作業159</t>
    <rPh sb="0" eb="3">
      <t>ツキサギョウ</t>
    </rPh>
    <phoneticPr fontId="1"/>
  </si>
  <si>
    <t>月作業160</t>
    <rPh sb="0" eb="3">
      <t>ツキサギョウ</t>
    </rPh>
    <phoneticPr fontId="1"/>
  </si>
  <si>
    <t>月作業161</t>
    <rPh sb="0" eb="3">
      <t>ツキサギョウ</t>
    </rPh>
    <phoneticPr fontId="1"/>
  </si>
  <si>
    <t>月作業162</t>
    <rPh sb="0" eb="3">
      <t>ツキサギョウ</t>
    </rPh>
    <phoneticPr fontId="1"/>
  </si>
  <si>
    <t>月作業163</t>
    <rPh sb="0" eb="3">
      <t>ツキサギョウ</t>
    </rPh>
    <phoneticPr fontId="1"/>
  </si>
  <si>
    <t>月作業164</t>
    <rPh sb="0" eb="3">
      <t>ツキサギョウ</t>
    </rPh>
    <phoneticPr fontId="1"/>
  </si>
  <si>
    <t>月作業165</t>
    <rPh sb="0" eb="3">
      <t>ツキサギョウ</t>
    </rPh>
    <phoneticPr fontId="1"/>
  </si>
  <si>
    <t>月作業166</t>
    <rPh sb="0" eb="3">
      <t>ツキサギョウ</t>
    </rPh>
    <phoneticPr fontId="1"/>
  </si>
  <si>
    <t>月作業167</t>
    <rPh sb="0" eb="3">
      <t>ツキサギョウ</t>
    </rPh>
    <phoneticPr fontId="1"/>
  </si>
  <si>
    <t>月作業168</t>
    <rPh sb="0" eb="3">
      <t>ツキサギョウ</t>
    </rPh>
    <phoneticPr fontId="1"/>
  </si>
  <si>
    <t>月作業169</t>
    <rPh sb="0" eb="3">
      <t>ツキサギョウ</t>
    </rPh>
    <phoneticPr fontId="1"/>
  </si>
  <si>
    <t>月作業170</t>
    <rPh sb="0" eb="3">
      <t>ツキサギョウ</t>
    </rPh>
    <phoneticPr fontId="1"/>
  </si>
  <si>
    <t>月作業171</t>
    <rPh sb="0" eb="3">
      <t>ツキサギョウ</t>
    </rPh>
    <phoneticPr fontId="1"/>
  </si>
  <si>
    <t>月作業172</t>
    <rPh sb="0" eb="3">
      <t>ツキサギョウ</t>
    </rPh>
    <phoneticPr fontId="1"/>
  </si>
  <si>
    <t>月作業173</t>
    <rPh sb="0" eb="3">
      <t>ツキサギョウ</t>
    </rPh>
    <phoneticPr fontId="1"/>
  </si>
  <si>
    <t>月作業174</t>
    <rPh sb="0" eb="3">
      <t>ツキサギョウ</t>
    </rPh>
    <phoneticPr fontId="1"/>
  </si>
  <si>
    <t>月作業175</t>
    <rPh sb="0" eb="3">
      <t>ツキサギョウ</t>
    </rPh>
    <phoneticPr fontId="1"/>
  </si>
  <si>
    <t>月作業176</t>
    <rPh sb="0" eb="3">
      <t>ツキサギョウ</t>
    </rPh>
    <phoneticPr fontId="1"/>
  </si>
  <si>
    <t>月作業177</t>
    <rPh sb="0" eb="3">
      <t>ツキサギョウ</t>
    </rPh>
    <phoneticPr fontId="1"/>
  </si>
  <si>
    <t>月作業178</t>
    <rPh sb="0" eb="3">
      <t>ツキサギョウ</t>
    </rPh>
    <phoneticPr fontId="1"/>
  </si>
  <si>
    <t>月作業179</t>
    <rPh sb="0" eb="3">
      <t>ツキサギョウ</t>
    </rPh>
    <phoneticPr fontId="1"/>
  </si>
  <si>
    <t>月作業180</t>
    <rPh sb="0" eb="3">
      <t>ツキサギョウ</t>
    </rPh>
    <phoneticPr fontId="1"/>
  </si>
  <si>
    <t>月作業181</t>
    <rPh sb="0" eb="3">
      <t>ツキサギョウ</t>
    </rPh>
    <phoneticPr fontId="1"/>
  </si>
  <si>
    <t>月作業182</t>
    <rPh sb="0" eb="3">
      <t>ツキサギョウ</t>
    </rPh>
    <phoneticPr fontId="1"/>
  </si>
  <si>
    <t>月作業183</t>
    <rPh sb="0" eb="3">
      <t>ツキサギョウ</t>
    </rPh>
    <phoneticPr fontId="1"/>
  </si>
  <si>
    <t>月作業184</t>
    <rPh sb="0" eb="3">
      <t>ツキサギョウ</t>
    </rPh>
    <phoneticPr fontId="1"/>
  </si>
  <si>
    <t>月作業185</t>
    <rPh sb="0" eb="3">
      <t>ツキサギョウ</t>
    </rPh>
    <phoneticPr fontId="1"/>
  </si>
  <si>
    <t>月作業186</t>
    <rPh sb="0" eb="3">
      <t>ツキサギョウ</t>
    </rPh>
    <phoneticPr fontId="1"/>
  </si>
  <si>
    <t>月作業187</t>
    <rPh sb="0" eb="3">
      <t>ツキサギョウ</t>
    </rPh>
    <phoneticPr fontId="1"/>
  </si>
  <si>
    <t>月作業188</t>
    <rPh sb="0" eb="3">
      <t>ツキサギョウ</t>
    </rPh>
    <phoneticPr fontId="1"/>
  </si>
  <si>
    <t>月作業189</t>
    <rPh sb="0" eb="3">
      <t>ツキサギョウ</t>
    </rPh>
    <phoneticPr fontId="1"/>
  </si>
  <si>
    <t>月作業190</t>
    <rPh sb="0" eb="3">
      <t>ツキサギョウ</t>
    </rPh>
    <phoneticPr fontId="1"/>
  </si>
  <si>
    <t>月作業191</t>
    <rPh sb="0" eb="3">
      <t>ツキサギョウ</t>
    </rPh>
    <phoneticPr fontId="1"/>
  </si>
  <si>
    <t>月作業192</t>
    <rPh sb="0" eb="3">
      <t>ツキサギョウ</t>
    </rPh>
    <phoneticPr fontId="1"/>
  </si>
  <si>
    <t>月作業193</t>
    <rPh sb="0" eb="3">
      <t>ツキサギョウ</t>
    </rPh>
    <phoneticPr fontId="1"/>
  </si>
  <si>
    <t>月作業194</t>
    <rPh sb="0" eb="3">
      <t>ツキサギョウ</t>
    </rPh>
    <phoneticPr fontId="1"/>
  </si>
  <si>
    <t>月作業195</t>
    <rPh sb="0" eb="3">
      <t>ツキサギョウ</t>
    </rPh>
    <phoneticPr fontId="1"/>
  </si>
  <si>
    <t>月作業196</t>
    <rPh sb="0" eb="3">
      <t>ツキサギョウ</t>
    </rPh>
    <phoneticPr fontId="1"/>
  </si>
  <si>
    <t>月作業197</t>
    <rPh sb="0" eb="3">
      <t>ツキサギョウ</t>
    </rPh>
    <phoneticPr fontId="1"/>
  </si>
  <si>
    <t>月作業198</t>
    <rPh sb="0" eb="3">
      <t>ツキサギョウ</t>
    </rPh>
    <phoneticPr fontId="1"/>
  </si>
  <si>
    <t>月作業199</t>
    <rPh sb="0" eb="3">
      <t>ツキサギョウ</t>
    </rPh>
    <phoneticPr fontId="1"/>
  </si>
  <si>
    <t>月作業200</t>
    <rPh sb="0" eb="3">
      <t>ツキサギョウ</t>
    </rPh>
    <phoneticPr fontId="1"/>
  </si>
  <si>
    <t>月作業201</t>
    <rPh sb="0" eb="3">
      <t>ツキサギョウ</t>
    </rPh>
    <phoneticPr fontId="1"/>
  </si>
  <si>
    <t>月作業202</t>
    <rPh sb="0" eb="3">
      <t>ツキサギョウ</t>
    </rPh>
    <phoneticPr fontId="1"/>
  </si>
  <si>
    <t>月作業203</t>
    <rPh sb="0" eb="3">
      <t>ツキサギョウ</t>
    </rPh>
    <phoneticPr fontId="1"/>
  </si>
  <si>
    <t>月作業204</t>
    <rPh sb="0" eb="3">
      <t>ツキサギョウ</t>
    </rPh>
    <phoneticPr fontId="1"/>
  </si>
  <si>
    <t>月作業205</t>
    <rPh sb="0" eb="3">
      <t>ツキサギョウ</t>
    </rPh>
    <phoneticPr fontId="1"/>
  </si>
  <si>
    <t>月作業206</t>
    <rPh sb="0" eb="3">
      <t>ツキサギョウ</t>
    </rPh>
    <phoneticPr fontId="1"/>
  </si>
  <si>
    <t>月作業207</t>
    <rPh sb="0" eb="3">
      <t>ツキサギョウ</t>
    </rPh>
    <phoneticPr fontId="1"/>
  </si>
  <si>
    <t>月作業208</t>
    <rPh sb="0" eb="3">
      <t>ツキサギョウ</t>
    </rPh>
    <phoneticPr fontId="1"/>
  </si>
  <si>
    <t>月作業209</t>
    <rPh sb="0" eb="3">
      <t>ツキサギョウ</t>
    </rPh>
    <phoneticPr fontId="1"/>
  </si>
  <si>
    <t>月作業210</t>
    <rPh sb="0" eb="3">
      <t>ツキサギョウ</t>
    </rPh>
    <phoneticPr fontId="1"/>
  </si>
  <si>
    <t>月作業211</t>
    <rPh sb="0" eb="3">
      <t>ツキサギョウ</t>
    </rPh>
    <phoneticPr fontId="1"/>
  </si>
  <si>
    <t>月作業212</t>
    <rPh sb="0" eb="3">
      <t>ツキサギョウ</t>
    </rPh>
    <phoneticPr fontId="1"/>
  </si>
  <si>
    <t>月作業213</t>
    <rPh sb="0" eb="3">
      <t>ツキサギョウ</t>
    </rPh>
    <phoneticPr fontId="1"/>
  </si>
  <si>
    <t>月作業214</t>
    <rPh sb="0" eb="3">
      <t>ツキサギョウ</t>
    </rPh>
    <phoneticPr fontId="1"/>
  </si>
  <si>
    <t>月作業215</t>
    <rPh sb="0" eb="3">
      <t>ツキサギョウ</t>
    </rPh>
    <phoneticPr fontId="1"/>
  </si>
  <si>
    <t>月作業216</t>
    <rPh sb="0" eb="3">
      <t>ツキサギョウ</t>
    </rPh>
    <phoneticPr fontId="1"/>
  </si>
  <si>
    <t>月作業217</t>
    <rPh sb="0" eb="3">
      <t>ツキサギョウ</t>
    </rPh>
    <phoneticPr fontId="1"/>
  </si>
  <si>
    <t>月作業218</t>
    <rPh sb="0" eb="3">
      <t>ツキサギョウ</t>
    </rPh>
    <phoneticPr fontId="1"/>
  </si>
  <si>
    <t>月作業219</t>
    <rPh sb="0" eb="3">
      <t>ツキサギョウ</t>
    </rPh>
    <phoneticPr fontId="1"/>
  </si>
  <si>
    <t>月作業220</t>
    <rPh sb="0" eb="3">
      <t>ツキサギョウ</t>
    </rPh>
    <phoneticPr fontId="1"/>
  </si>
  <si>
    <t>月作業221</t>
    <rPh sb="0" eb="3">
      <t>ツキサギョウ</t>
    </rPh>
    <phoneticPr fontId="1"/>
  </si>
  <si>
    <t>月作業222</t>
    <rPh sb="0" eb="3">
      <t>ツキサギョウ</t>
    </rPh>
    <phoneticPr fontId="1"/>
  </si>
  <si>
    <t>月作業223</t>
    <rPh sb="0" eb="3">
      <t>ツキサギョウ</t>
    </rPh>
    <phoneticPr fontId="1"/>
  </si>
  <si>
    <t>月作業224</t>
    <rPh sb="0" eb="3">
      <t>ツキサギョウ</t>
    </rPh>
    <phoneticPr fontId="1"/>
  </si>
  <si>
    <t>月作業225</t>
    <rPh sb="0" eb="3">
      <t>ツキサギョウ</t>
    </rPh>
    <phoneticPr fontId="1"/>
  </si>
  <si>
    <t>月作業226</t>
    <rPh sb="0" eb="3">
      <t>ツキサギョウ</t>
    </rPh>
    <phoneticPr fontId="1"/>
  </si>
  <si>
    <t>月作業227</t>
    <rPh sb="0" eb="3">
      <t>ツキサギョウ</t>
    </rPh>
    <phoneticPr fontId="1"/>
  </si>
  <si>
    <t>月作業228</t>
    <rPh sb="0" eb="3">
      <t>ツキサギョウ</t>
    </rPh>
    <phoneticPr fontId="1"/>
  </si>
  <si>
    <t>月作業229</t>
    <rPh sb="0" eb="3">
      <t>ツキサギョウ</t>
    </rPh>
    <phoneticPr fontId="1"/>
  </si>
  <si>
    <t>月作業230</t>
    <rPh sb="0" eb="3">
      <t>ツキサギョウ</t>
    </rPh>
    <phoneticPr fontId="1"/>
  </si>
  <si>
    <t>月作業231</t>
    <rPh sb="0" eb="3">
      <t>ツキサギョウ</t>
    </rPh>
    <phoneticPr fontId="1"/>
  </si>
  <si>
    <t>月作業232</t>
    <rPh sb="0" eb="3">
      <t>ツキサギョウ</t>
    </rPh>
    <phoneticPr fontId="1"/>
  </si>
  <si>
    <t>月作業233</t>
    <rPh sb="0" eb="3">
      <t>ツキサギョウ</t>
    </rPh>
    <phoneticPr fontId="1"/>
  </si>
  <si>
    <t>月作業234</t>
    <rPh sb="0" eb="3">
      <t>ツキサギョウ</t>
    </rPh>
    <phoneticPr fontId="1"/>
  </si>
  <si>
    <t>月作業235</t>
    <rPh sb="0" eb="3">
      <t>ツキサギョウ</t>
    </rPh>
    <phoneticPr fontId="1"/>
  </si>
  <si>
    <t>月作業236</t>
    <rPh sb="0" eb="3">
      <t>ツキサギョウ</t>
    </rPh>
    <phoneticPr fontId="1"/>
  </si>
  <si>
    <t>月作業237</t>
    <rPh sb="0" eb="3">
      <t>ツキサギョウ</t>
    </rPh>
    <phoneticPr fontId="1"/>
  </si>
  <si>
    <t>月作業238</t>
    <rPh sb="0" eb="3">
      <t>ツキサギョウ</t>
    </rPh>
    <phoneticPr fontId="1"/>
  </si>
  <si>
    <t>月作業239</t>
    <rPh sb="0" eb="3">
      <t>ツキサギョウ</t>
    </rPh>
    <phoneticPr fontId="1"/>
  </si>
  <si>
    <t>月作業240</t>
    <rPh sb="0" eb="3">
      <t>ツキサギョウ</t>
    </rPh>
    <phoneticPr fontId="1"/>
  </si>
  <si>
    <t>月作業241</t>
    <rPh sb="0" eb="3">
      <t>ツキサギョウ</t>
    </rPh>
    <phoneticPr fontId="1"/>
  </si>
  <si>
    <t>月作業242</t>
    <rPh sb="0" eb="3">
      <t>ツキサギョウ</t>
    </rPh>
    <phoneticPr fontId="1"/>
  </si>
  <si>
    <t>月作業243</t>
    <rPh sb="0" eb="3">
      <t>ツキサギョウ</t>
    </rPh>
    <phoneticPr fontId="1"/>
  </si>
  <si>
    <t>月作業244</t>
    <rPh sb="0" eb="3">
      <t>ツキサギョウ</t>
    </rPh>
    <phoneticPr fontId="1"/>
  </si>
  <si>
    <t>月作業245</t>
    <rPh sb="0" eb="3">
      <t>ツキサギョウ</t>
    </rPh>
    <phoneticPr fontId="1"/>
  </si>
  <si>
    <t>月作業246</t>
    <rPh sb="0" eb="3">
      <t>ツキサギョウ</t>
    </rPh>
    <phoneticPr fontId="1"/>
  </si>
  <si>
    <t>月作業247</t>
    <rPh sb="0" eb="3">
      <t>ツキサギョウ</t>
    </rPh>
    <phoneticPr fontId="1"/>
  </si>
  <si>
    <t>月作業248</t>
    <rPh sb="0" eb="3">
      <t>ツキサギョウ</t>
    </rPh>
    <phoneticPr fontId="1"/>
  </si>
  <si>
    <t>月作業249</t>
    <rPh sb="0" eb="3">
      <t>ツキサギョウ</t>
    </rPh>
    <phoneticPr fontId="1"/>
  </si>
  <si>
    <t>月作業250</t>
    <rPh sb="0" eb="3">
      <t>ツキサギョウ</t>
    </rPh>
    <phoneticPr fontId="1"/>
  </si>
  <si>
    <t>月作業251</t>
    <rPh sb="0" eb="3">
      <t>ツキサギョウ</t>
    </rPh>
    <phoneticPr fontId="1"/>
  </si>
  <si>
    <t>月作業252</t>
    <rPh sb="0" eb="3">
      <t>ツキサギョウ</t>
    </rPh>
    <phoneticPr fontId="1"/>
  </si>
  <si>
    <t>月作業253</t>
    <rPh sb="0" eb="3">
      <t>ツキサギョウ</t>
    </rPh>
    <phoneticPr fontId="1"/>
  </si>
  <si>
    <t>月作業254</t>
    <rPh sb="0" eb="3">
      <t>ツキサギョウ</t>
    </rPh>
    <phoneticPr fontId="1"/>
  </si>
  <si>
    <t>月作業255</t>
    <rPh sb="0" eb="3">
      <t>ツキサギョウ</t>
    </rPh>
    <phoneticPr fontId="1"/>
  </si>
  <si>
    <t>月作業256</t>
    <rPh sb="0" eb="3">
      <t>ツキサギョウ</t>
    </rPh>
    <phoneticPr fontId="1"/>
  </si>
  <si>
    <t>月作業257</t>
    <rPh sb="0" eb="3">
      <t>ツキサギョウ</t>
    </rPh>
    <phoneticPr fontId="1"/>
  </si>
  <si>
    <t>月作業258</t>
    <rPh sb="0" eb="3">
      <t>ツキサギョウ</t>
    </rPh>
    <phoneticPr fontId="1"/>
  </si>
  <si>
    <t>月作業259</t>
    <rPh sb="0" eb="3">
      <t>ツキサギョウ</t>
    </rPh>
    <phoneticPr fontId="1"/>
  </si>
  <si>
    <t>月作業260</t>
    <rPh sb="0" eb="3">
      <t>ツキサギョウ</t>
    </rPh>
    <phoneticPr fontId="1"/>
  </si>
  <si>
    <t>月作業261</t>
    <rPh sb="0" eb="3">
      <t>ツキサギョウ</t>
    </rPh>
    <phoneticPr fontId="1"/>
  </si>
  <si>
    <t>月作業262</t>
    <rPh sb="0" eb="3">
      <t>ツキサギョウ</t>
    </rPh>
    <phoneticPr fontId="1"/>
  </si>
  <si>
    <t>月作業263</t>
    <rPh sb="0" eb="3">
      <t>ツキサギョウ</t>
    </rPh>
    <phoneticPr fontId="1"/>
  </si>
  <si>
    <t>月作業264</t>
    <rPh sb="0" eb="3">
      <t>ツキサギョウ</t>
    </rPh>
    <phoneticPr fontId="1"/>
  </si>
  <si>
    <t>月作業265</t>
    <rPh sb="0" eb="3">
      <t>ツキサギョウ</t>
    </rPh>
    <phoneticPr fontId="1"/>
  </si>
  <si>
    <t>月作業266</t>
    <rPh sb="0" eb="3">
      <t>ツキサギョウ</t>
    </rPh>
    <phoneticPr fontId="1"/>
  </si>
  <si>
    <t>月作業267</t>
    <rPh sb="0" eb="3">
      <t>ツキサギョウ</t>
    </rPh>
    <phoneticPr fontId="1"/>
  </si>
  <si>
    <t>月作業268</t>
    <rPh sb="0" eb="3">
      <t>ツキサギョウ</t>
    </rPh>
    <phoneticPr fontId="1"/>
  </si>
  <si>
    <t>月作業269</t>
    <rPh sb="0" eb="3">
      <t>ツキサギョウ</t>
    </rPh>
    <phoneticPr fontId="1"/>
  </si>
  <si>
    <t>月作業270</t>
    <rPh sb="0" eb="3">
      <t>ツキサギョウ</t>
    </rPh>
    <phoneticPr fontId="1"/>
  </si>
  <si>
    <t>月作業271</t>
    <rPh sb="0" eb="3">
      <t>ツキサギョウ</t>
    </rPh>
    <phoneticPr fontId="1"/>
  </si>
  <si>
    <t>月作業272</t>
    <rPh sb="0" eb="3">
      <t>ツキサギョウ</t>
    </rPh>
    <phoneticPr fontId="1"/>
  </si>
  <si>
    <t>月作業273</t>
    <rPh sb="0" eb="3">
      <t>ツキサギョウ</t>
    </rPh>
    <phoneticPr fontId="1"/>
  </si>
  <si>
    <t>月作業274</t>
    <rPh sb="0" eb="3">
      <t>ツキサギョウ</t>
    </rPh>
    <phoneticPr fontId="1"/>
  </si>
  <si>
    <t>月作業275</t>
    <rPh sb="0" eb="3">
      <t>ツキサギョウ</t>
    </rPh>
    <phoneticPr fontId="1"/>
  </si>
  <si>
    <t>月作業276</t>
    <rPh sb="0" eb="3">
      <t>ツキサギョウ</t>
    </rPh>
    <phoneticPr fontId="1"/>
  </si>
  <si>
    <t>月作業277</t>
    <rPh sb="0" eb="3">
      <t>ツキサギョウ</t>
    </rPh>
    <phoneticPr fontId="1"/>
  </si>
  <si>
    <t>月作業278</t>
    <rPh sb="0" eb="3">
      <t>ツキサギョウ</t>
    </rPh>
    <phoneticPr fontId="1"/>
  </si>
  <si>
    <t>月作業279</t>
    <rPh sb="0" eb="3">
      <t>ツキサギョウ</t>
    </rPh>
    <phoneticPr fontId="1"/>
  </si>
  <si>
    <t>月作業280</t>
    <rPh sb="0" eb="3">
      <t>ツキサギョウ</t>
    </rPh>
    <phoneticPr fontId="1"/>
  </si>
  <si>
    <t>月作業281</t>
    <rPh sb="0" eb="3">
      <t>ツキサギョウ</t>
    </rPh>
    <phoneticPr fontId="1"/>
  </si>
  <si>
    <t>月作業282</t>
    <rPh sb="0" eb="3">
      <t>ツキサギョウ</t>
    </rPh>
    <phoneticPr fontId="1"/>
  </si>
  <si>
    <t>月作業283</t>
    <rPh sb="0" eb="3">
      <t>ツキサギョウ</t>
    </rPh>
    <phoneticPr fontId="1"/>
  </si>
  <si>
    <t>月作業284</t>
    <rPh sb="0" eb="3">
      <t>ツキサギョウ</t>
    </rPh>
    <phoneticPr fontId="1"/>
  </si>
  <si>
    <t>月作業285</t>
    <rPh sb="0" eb="3">
      <t>ツキサギョウ</t>
    </rPh>
    <phoneticPr fontId="1"/>
  </si>
  <si>
    <t>月作業286</t>
    <rPh sb="0" eb="3">
      <t>ツキサギョウ</t>
    </rPh>
    <phoneticPr fontId="1"/>
  </si>
  <si>
    <t>月作業287</t>
    <rPh sb="0" eb="3">
      <t>ツキサギョウ</t>
    </rPh>
    <phoneticPr fontId="1"/>
  </si>
  <si>
    <t>月作業288</t>
    <rPh sb="0" eb="3">
      <t>ツキサギョウ</t>
    </rPh>
    <phoneticPr fontId="1"/>
  </si>
  <si>
    <t>月作業289</t>
    <rPh sb="0" eb="3">
      <t>ツキサギョウ</t>
    </rPh>
    <phoneticPr fontId="1"/>
  </si>
  <si>
    <t>月作業290</t>
    <rPh sb="0" eb="3">
      <t>ツキサギョウ</t>
    </rPh>
    <phoneticPr fontId="1"/>
  </si>
  <si>
    <t>月作業291</t>
    <rPh sb="0" eb="3">
      <t>ツキサギョウ</t>
    </rPh>
    <phoneticPr fontId="1"/>
  </si>
  <si>
    <t>月作業292</t>
    <rPh sb="0" eb="3">
      <t>ツキサギョウ</t>
    </rPh>
    <phoneticPr fontId="1"/>
  </si>
  <si>
    <t>月作業293</t>
    <rPh sb="0" eb="3">
      <t>ツキサギョウ</t>
    </rPh>
    <phoneticPr fontId="1"/>
  </si>
  <si>
    <t>月作業294</t>
    <rPh sb="0" eb="3">
      <t>ツキサギョウ</t>
    </rPh>
    <phoneticPr fontId="1"/>
  </si>
  <si>
    <t>月作業295</t>
    <rPh sb="0" eb="3">
      <t>ツキサギョウ</t>
    </rPh>
    <phoneticPr fontId="1"/>
  </si>
  <si>
    <t>月作業296</t>
    <rPh sb="0" eb="3">
      <t>ツキサギョウ</t>
    </rPh>
    <phoneticPr fontId="1"/>
  </si>
  <si>
    <t>月作業297</t>
    <rPh sb="0" eb="3">
      <t>ツキサギョウ</t>
    </rPh>
    <phoneticPr fontId="1"/>
  </si>
  <si>
    <t>月作業298</t>
    <rPh sb="0" eb="3">
      <t>ツキサギョウ</t>
    </rPh>
    <phoneticPr fontId="1"/>
  </si>
  <si>
    <t>月作業299</t>
    <rPh sb="0" eb="3">
      <t>ツキサギョウ</t>
    </rPh>
    <phoneticPr fontId="1"/>
  </si>
  <si>
    <t>月作業300</t>
    <rPh sb="0" eb="3">
      <t>ツキサギョウ</t>
    </rPh>
    <phoneticPr fontId="1"/>
  </si>
  <si>
    <t>月作業301</t>
    <rPh sb="0" eb="3">
      <t>ツキサギョウ</t>
    </rPh>
    <phoneticPr fontId="1"/>
  </si>
  <si>
    <t>月作業302</t>
    <rPh sb="0" eb="3">
      <t>ツキサギョウ</t>
    </rPh>
    <phoneticPr fontId="1"/>
  </si>
  <si>
    <t>月作業303</t>
    <rPh sb="0" eb="3">
      <t>ツキサギョウ</t>
    </rPh>
    <phoneticPr fontId="1"/>
  </si>
  <si>
    <t>月作業304</t>
    <rPh sb="0" eb="3">
      <t>ツキサギョウ</t>
    </rPh>
    <phoneticPr fontId="1"/>
  </si>
  <si>
    <t>月作業305</t>
    <rPh sb="0" eb="3">
      <t>ツキサギョウ</t>
    </rPh>
    <phoneticPr fontId="1"/>
  </si>
  <si>
    <t>月作業306</t>
    <rPh sb="0" eb="3">
      <t>ツキサギョウ</t>
    </rPh>
    <phoneticPr fontId="1"/>
  </si>
  <si>
    <t>月作業307</t>
    <rPh sb="0" eb="3">
      <t>ツキサギョウ</t>
    </rPh>
    <phoneticPr fontId="1"/>
  </si>
  <si>
    <t>月作業308</t>
    <rPh sb="0" eb="3">
      <t>ツキサギョウ</t>
    </rPh>
    <phoneticPr fontId="1"/>
  </si>
  <si>
    <t>月作業309</t>
    <rPh sb="0" eb="3">
      <t>ツキサギョウ</t>
    </rPh>
    <phoneticPr fontId="1"/>
  </si>
  <si>
    <t>月作業310</t>
    <rPh sb="0" eb="3">
      <t>ツキサギョウ</t>
    </rPh>
    <phoneticPr fontId="1"/>
  </si>
  <si>
    <t>月作業311</t>
    <rPh sb="0" eb="3">
      <t>ツキサギョウ</t>
    </rPh>
    <phoneticPr fontId="1"/>
  </si>
  <si>
    <t>月作業312</t>
    <rPh sb="0" eb="3">
      <t>ツキサギョウ</t>
    </rPh>
    <phoneticPr fontId="1"/>
  </si>
  <si>
    <t>月作業313</t>
    <rPh sb="0" eb="3">
      <t>ツキサギョウ</t>
    </rPh>
    <phoneticPr fontId="1"/>
  </si>
  <si>
    <t>月作業314</t>
    <rPh sb="0" eb="3">
      <t>ツキサギョウ</t>
    </rPh>
    <phoneticPr fontId="1"/>
  </si>
  <si>
    <t>月作業315</t>
    <rPh sb="0" eb="3">
      <t>ツキサギョウ</t>
    </rPh>
    <phoneticPr fontId="1"/>
  </si>
  <si>
    <t>月作業316</t>
    <rPh sb="0" eb="3">
      <t>ツキサギョウ</t>
    </rPh>
    <phoneticPr fontId="1"/>
  </si>
  <si>
    <t>月作業317</t>
    <rPh sb="0" eb="3">
      <t>ツキサギョウ</t>
    </rPh>
    <phoneticPr fontId="1"/>
  </si>
  <si>
    <t>月作業318</t>
    <rPh sb="0" eb="3">
      <t>ツキサギョウ</t>
    </rPh>
    <phoneticPr fontId="1"/>
  </si>
  <si>
    <t>月作業319</t>
    <rPh sb="0" eb="3">
      <t>ツキサギョウ</t>
    </rPh>
    <phoneticPr fontId="1"/>
  </si>
  <si>
    <t>月作業320</t>
    <rPh sb="0" eb="3">
      <t>ツキサギョウ</t>
    </rPh>
    <phoneticPr fontId="1"/>
  </si>
  <si>
    <t>月作業321</t>
    <rPh sb="0" eb="3">
      <t>ツキサギョウ</t>
    </rPh>
    <phoneticPr fontId="1"/>
  </si>
  <si>
    <t>月作業322</t>
    <rPh sb="0" eb="3">
      <t>ツキサギョウ</t>
    </rPh>
    <phoneticPr fontId="1"/>
  </si>
  <si>
    <t>月作業323</t>
    <rPh sb="0" eb="3">
      <t>ツキサギョウ</t>
    </rPh>
    <phoneticPr fontId="1"/>
  </si>
  <si>
    <t>月作業324</t>
    <rPh sb="0" eb="3">
      <t>ツキサギョウ</t>
    </rPh>
    <phoneticPr fontId="1"/>
  </si>
  <si>
    <t>月作業325</t>
    <rPh sb="0" eb="3">
      <t>ツキサギョウ</t>
    </rPh>
    <phoneticPr fontId="1"/>
  </si>
  <si>
    <t>月作業326</t>
    <rPh sb="0" eb="3">
      <t>ツキサギョウ</t>
    </rPh>
    <phoneticPr fontId="1"/>
  </si>
  <si>
    <t>月作業327</t>
    <rPh sb="0" eb="3">
      <t>ツキサギョウ</t>
    </rPh>
    <phoneticPr fontId="1"/>
  </si>
  <si>
    <t>月作業328</t>
    <rPh sb="0" eb="3">
      <t>ツキサギョウ</t>
    </rPh>
    <phoneticPr fontId="1"/>
  </si>
  <si>
    <t>月作業329</t>
    <rPh sb="0" eb="3">
      <t>ツキサギョウ</t>
    </rPh>
    <phoneticPr fontId="1"/>
  </si>
  <si>
    <t>月作業330</t>
    <rPh sb="0" eb="3">
      <t>ツキサギョウ</t>
    </rPh>
    <phoneticPr fontId="1"/>
  </si>
  <si>
    <t>月作業331</t>
    <rPh sb="0" eb="3">
      <t>ツキサギョウ</t>
    </rPh>
    <phoneticPr fontId="1"/>
  </si>
  <si>
    <t>月作業332</t>
    <rPh sb="0" eb="3">
      <t>ツキサギョウ</t>
    </rPh>
    <phoneticPr fontId="1"/>
  </si>
  <si>
    <t>月作業333</t>
    <rPh sb="0" eb="3">
      <t>ツキサギョウ</t>
    </rPh>
    <phoneticPr fontId="1"/>
  </si>
  <si>
    <t>月作業334</t>
    <rPh sb="0" eb="3">
      <t>ツキサギョウ</t>
    </rPh>
    <phoneticPr fontId="1"/>
  </si>
  <si>
    <t>月作業335</t>
    <rPh sb="0" eb="3">
      <t>ツキサギョウ</t>
    </rPh>
    <phoneticPr fontId="1"/>
  </si>
  <si>
    <t>月作業336</t>
    <rPh sb="0" eb="3">
      <t>ツキサギョウ</t>
    </rPh>
    <phoneticPr fontId="1"/>
  </si>
  <si>
    <t>月作業337</t>
    <rPh sb="0" eb="3">
      <t>ツキサギョウ</t>
    </rPh>
    <phoneticPr fontId="1"/>
  </si>
  <si>
    <t>月作業338</t>
    <rPh sb="0" eb="3">
      <t>ツキサギョウ</t>
    </rPh>
    <phoneticPr fontId="1"/>
  </si>
  <si>
    <t>月作業339</t>
    <rPh sb="0" eb="3">
      <t>ツキサギョウ</t>
    </rPh>
    <phoneticPr fontId="1"/>
  </si>
  <si>
    <t>月作業340</t>
    <rPh sb="0" eb="3">
      <t>ツキサギョウ</t>
    </rPh>
    <phoneticPr fontId="1"/>
  </si>
  <si>
    <t>月作業341</t>
    <rPh sb="0" eb="3">
      <t>ツキサギョウ</t>
    </rPh>
    <phoneticPr fontId="1"/>
  </si>
  <si>
    <t>月作業342</t>
    <rPh sb="0" eb="3">
      <t>ツキサギョウ</t>
    </rPh>
    <phoneticPr fontId="1"/>
  </si>
  <si>
    <t>月作業343</t>
    <rPh sb="0" eb="3">
      <t>ツキサギョウ</t>
    </rPh>
    <phoneticPr fontId="1"/>
  </si>
  <si>
    <t>月作業344</t>
    <rPh sb="0" eb="3">
      <t>ツキサギョウ</t>
    </rPh>
    <phoneticPr fontId="1"/>
  </si>
  <si>
    <t>月作業345</t>
    <rPh sb="0" eb="3">
      <t>ツキサギョウ</t>
    </rPh>
    <phoneticPr fontId="1"/>
  </si>
  <si>
    <t>月作業346</t>
    <rPh sb="0" eb="3">
      <t>ツキサギョウ</t>
    </rPh>
    <phoneticPr fontId="1"/>
  </si>
  <si>
    <t>月作業347</t>
    <rPh sb="0" eb="3">
      <t>ツキサギョウ</t>
    </rPh>
    <phoneticPr fontId="1"/>
  </si>
  <si>
    <t>月作業348</t>
    <rPh sb="0" eb="3">
      <t>ツキサギョウ</t>
    </rPh>
    <phoneticPr fontId="1"/>
  </si>
  <si>
    <t>月作業349</t>
    <rPh sb="0" eb="3">
      <t>ツキサギョウ</t>
    </rPh>
    <phoneticPr fontId="1"/>
  </si>
  <si>
    <t>月作業350</t>
    <rPh sb="0" eb="3">
      <t>ツキサギョウ</t>
    </rPh>
    <phoneticPr fontId="1"/>
  </si>
  <si>
    <t>月作業351</t>
    <rPh sb="0" eb="3">
      <t>ツキサギョウ</t>
    </rPh>
    <phoneticPr fontId="1"/>
  </si>
  <si>
    <t>月作業352</t>
    <rPh sb="0" eb="3">
      <t>ツキサギョウ</t>
    </rPh>
    <phoneticPr fontId="1"/>
  </si>
  <si>
    <t>月作業353</t>
    <rPh sb="0" eb="3">
      <t>ツキサギョウ</t>
    </rPh>
    <phoneticPr fontId="1"/>
  </si>
  <si>
    <t>月作業354</t>
    <rPh sb="0" eb="3">
      <t>ツキサギョウ</t>
    </rPh>
    <phoneticPr fontId="1"/>
  </si>
  <si>
    <t>月作業355</t>
    <rPh sb="0" eb="3">
      <t>ツキサギョウ</t>
    </rPh>
    <phoneticPr fontId="1"/>
  </si>
  <si>
    <t>月作業356</t>
    <rPh sb="0" eb="3">
      <t>ツキサギョウ</t>
    </rPh>
    <phoneticPr fontId="1"/>
  </si>
  <si>
    <t>月作業357</t>
    <rPh sb="0" eb="3">
      <t>ツキサギョウ</t>
    </rPh>
    <phoneticPr fontId="1"/>
  </si>
  <si>
    <t>月作業358</t>
    <rPh sb="0" eb="3">
      <t>ツキサギョウ</t>
    </rPh>
    <phoneticPr fontId="1"/>
  </si>
  <si>
    <t>月作業359</t>
    <rPh sb="0" eb="3">
      <t>ツキサギョウ</t>
    </rPh>
    <phoneticPr fontId="1"/>
  </si>
  <si>
    <t>月作業360</t>
    <rPh sb="0" eb="3">
      <t>ツキサギョウ</t>
    </rPh>
    <phoneticPr fontId="1"/>
  </si>
  <si>
    <t>月作業361</t>
    <rPh sb="0" eb="3">
      <t>ツキサギョウ</t>
    </rPh>
    <phoneticPr fontId="1"/>
  </si>
  <si>
    <t>月作業362</t>
    <rPh sb="0" eb="3">
      <t>ツキサギョウ</t>
    </rPh>
    <phoneticPr fontId="1"/>
  </si>
  <si>
    <t>月作業363</t>
    <rPh sb="0" eb="3">
      <t>ツキサギョウ</t>
    </rPh>
    <phoneticPr fontId="1"/>
  </si>
  <si>
    <t>月作業364</t>
    <rPh sb="0" eb="3">
      <t>ツキサギョウ</t>
    </rPh>
    <phoneticPr fontId="1"/>
  </si>
  <si>
    <t>月作業365</t>
    <rPh sb="0" eb="3">
      <t>ツキサギョウ</t>
    </rPh>
    <phoneticPr fontId="1"/>
  </si>
  <si>
    <t>月作業366</t>
    <rPh sb="0" eb="3">
      <t>ツキサギョウ</t>
    </rPh>
    <phoneticPr fontId="1"/>
  </si>
  <si>
    <t>月作業367</t>
    <rPh sb="0" eb="3">
      <t>ツキサギョウ</t>
    </rPh>
    <phoneticPr fontId="1"/>
  </si>
  <si>
    <t>月作業368</t>
    <rPh sb="0" eb="3">
      <t>ツキサギョウ</t>
    </rPh>
    <phoneticPr fontId="1"/>
  </si>
  <si>
    <t>月作業369</t>
    <rPh sb="0" eb="3">
      <t>ツキサギョウ</t>
    </rPh>
    <phoneticPr fontId="1"/>
  </si>
  <si>
    <t>月作業370</t>
    <rPh sb="0" eb="3">
      <t>ツキサギョウ</t>
    </rPh>
    <phoneticPr fontId="1"/>
  </si>
  <si>
    <t>月作業371</t>
    <rPh sb="0" eb="3">
      <t>ツキサギョウ</t>
    </rPh>
    <phoneticPr fontId="1"/>
  </si>
  <si>
    <t>月作業372</t>
    <rPh sb="0" eb="3">
      <t>ツキサギョウ</t>
    </rPh>
    <phoneticPr fontId="1"/>
  </si>
  <si>
    <t>月作業373</t>
    <rPh sb="0" eb="3">
      <t>ツキサギョウ</t>
    </rPh>
    <phoneticPr fontId="1"/>
  </si>
  <si>
    <t>月作業374</t>
    <rPh sb="0" eb="3">
      <t>ツキサギョウ</t>
    </rPh>
    <phoneticPr fontId="1"/>
  </si>
  <si>
    <t>月作業375</t>
    <rPh sb="0" eb="3">
      <t>ツキサギョウ</t>
    </rPh>
    <phoneticPr fontId="1"/>
  </si>
  <si>
    <t>月作業376</t>
    <rPh sb="0" eb="3">
      <t>ツキサギョウ</t>
    </rPh>
    <phoneticPr fontId="1"/>
  </si>
  <si>
    <t>月作業377</t>
    <rPh sb="0" eb="3">
      <t>ツキサギョウ</t>
    </rPh>
    <phoneticPr fontId="1"/>
  </si>
  <si>
    <t>月作業378</t>
    <rPh sb="0" eb="3">
      <t>ツキサギョウ</t>
    </rPh>
    <phoneticPr fontId="1"/>
  </si>
  <si>
    <t>月作業379</t>
    <rPh sb="0" eb="3">
      <t>ツキサギョウ</t>
    </rPh>
    <phoneticPr fontId="1"/>
  </si>
  <si>
    <t>月作業380</t>
    <rPh sb="0" eb="3">
      <t>ツキサギョウ</t>
    </rPh>
    <phoneticPr fontId="1"/>
  </si>
  <si>
    <t>月作業381</t>
    <rPh sb="0" eb="3">
      <t>ツキサギョウ</t>
    </rPh>
    <phoneticPr fontId="1"/>
  </si>
  <si>
    <t>月作業382</t>
    <rPh sb="0" eb="3">
      <t>ツキサギョウ</t>
    </rPh>
    <phoneticPr fontId="1"/>
  </si>
  <si>
    <t>月作業383</t>
    <rPh sb="0" eb="3">
      <t>ツキサギョウ</t>
    </rPh>
    <phoneticPr fontId="1"/>
  </si>
  <si>
    <t>月作業384</t>
    <rPh sb="0" eb="3">
      <t>ツキサギョウ</t>
    </rPh>
    <phoneticPr fontId="1"/>
  </si>
  <si>
    <t>月作業385</t>
    <rPh sb="0" eb="3">
      <t>ツキサギョウ</t>
    </rPh>
    <phoneticPr fontId="1"/>
  </si>
  <si>
    <t>月作業386</t>
    <rPh sb="0" eb="3">
      <t>ツキサギョウ</t>
    </rPh>
    <phoneticPr fontId="1"/>
  </si>
  <si>
    <t>月作業387</t>
    <rPh sb="0" eb="3">
      <t>ツキサギョウ</t>
    </rPh>
    <phoneticPr fontId="1"/>
  </si>
  <si>
    <t>月作業388</t>
    <rPh sb="0" eb="3">
      <t>ツキサギョウ</t>
    </rPh>
    <phoneticPr fontId="1"/>
  </si>
  <si>
    <t>月作業389</t>
    <rPh sb="0" eb="3">
      <t>ツキサギョウ</t>
    </rPh>
    <phoneticPr fontId="1"/>
  </si>
  <si>
    <t>月作業390</t>
    <rPh sb="0" eb="3">
      <t>ツキサギョウ</t>
    </rPh>
    <phoneticPr fontId="1"/>
  </si>
  <si>
    <t>月作業391</t>
    <rPh sb="0" eb="3">
      <t>ツキサギョウ</t>
    </rPh>
    <phoneticPr fontId="1"/>
  </si>
  <si>
    <t>月作業392</t>
    <rPh sb="0" eb="3">
      <t>ツキサギョウ</t>
    </rPh>
    <phoneticPr fontId="1"/>
  </si>
  <si>
    <t>月作業393</t>
    <rPh sb="0" eb="3">
      <t>ツキサギョウ</t>
    </rPh>
    <phoneticPr fontId="1"/>
  </si>
  <si>
    <t>月作業394</t>
    <rPh sb="0" eb="3">
      <t>ツキサギョウ</t>
    </rPh>
    <phoneticPr fontId="1"/>
  </si>
  <si>
    <t>月作業395</t>
    <rPh sb="0" eb="3">
      <t>ツキサギョウ</t>
    </rPh>
    <phoneticPr fontId="1"/>
  </si>
  <si>
    <t>月作業396</t>
    <rPh sb="0" eb="3">
      <t>ツキサギョウ</t>
    </rPh>
    <phoneticPr fontId="1"/>
  </si>
  <si>
    <t>月作業397</t>
    <rPh sb="0" eb="3">
      <t>ツキサギョウ</t>
    </rPh>
    <phoneticPr fontId="1"/>
  </si>
  <si>
    <t>月作業398</t>
    <rPh sb="0" eb="3">
      <t>ツキサギョウ</t>
    </rPh>
    <phoneticPr fontId="1"/>
  </si>
  <si>
    <t>月作業399</t>
    <rPh sb="0" eb="3">
      <t>ツキサギョウ</t>
    </rPh>
    <phoneticPr fontId="1"/>
  </si>
  <si>
    <t>月作業400</t>
    <rPh sb="0" eb="3">
      <t>ツキサギョウ</t>
    </rPh>
    <phoneticPr fontId="1"/>
  </si>
  <si>
    <t>月作業401</t>
    <rPh sb="0" eb="3">
      <t>ツキサギョウ</t>
    </rPh>
    <phoneticPr fontId="1"/>
  </si>
  <si>
    <t>月作業402</t>
    <rPh sb="0" eb="3">
      <t>ツキサギョウ</t>
    </rPh>
    <phoneticPr fontId="1"/>
  </si>
  <si>
    <t>月作業403</t>
    <rPh sb="0" eb="3">
      <t>ツキサギョウ</t>
    </rPh>
    <phoneticPr fontId="1"/>
  </si>
  <si>
    <t>月作業404</t>
    <rPh sb="0" eb="3">
      <t>ツキサギョウ</t>
    </rPh>
    <phoneticPr fontId="1"/>
  </si>
  <si>
    <t>月作業405</t>
    <rPh sb="0" eb="3">
      <t>ツキサギョウ</t>
    </rPh>
    <phoneticPr fontId="1"/>
  </si>
  <si>
    <t>月作業406</t>
    <rPh sb="0" eb="3">
      <t>ツキサギョウ</t>
    </rPh>
    <phoneticPr fontId="1"/>
  </si>
  <si>
    <t>月作業407</t>
    <rPh sb="0" eb="3">
      <t>ツキサギョウ</t>
    </rPh>
    <phoneticPr fontId="1"/>
  </si>
  <si>
    <t>月作業408</t>
    <rPh sb="0" eb="3">
      <t>ツキサギョウ</t>
    </rPh>
    <phoneticPr fontId="1"/>
  </si>
  <si>
    <t>月作業409</t>
    <rPh sb="0" eb="3">
      <t>ツキサギョウ</t>
    </rPh>
    <phoneticPr fontId="1"/>
  </si>
  <si>
    <t>月作業410</t>
    <rPh sb="0" eb="3">
      <t>ツキサギョウ</t>
    </rPh>
    <phoneticPr fontId="1"/>
  </si>
  <si>
    <t>月作業411</t>
    <rPh sb="0" eb="3">
      <t>ツキサギョウ</t>
    </rPh>
    <phoneticPr fontId="1"/>
  </si>
  <si>
    <t>月作業412</t>
    <rPh sb="0" eb="3">
      <t>ツキサギョウ</t>
    </rPh>
    <phoneticPr fontId="1"/>
  </si>
  <si>
    <t>月作業413</t>
    <rPh sb="0" eb="3">
      <t>ツキサギョウ</t>
    </rPh>
    <phoneticPr fontId="1"/>
  </si>
  <si>
    <t>月作業414</t>
    <rPh sb="0" eb="3">
      <t>ツキサギョウ</t>
    </rPh>
    <phoneticPr fontId="1"/>
  </si>
  <si>
    <t>月作業415</t>
    <rPh sb="0" eb="3">
      <t>ツキサギョウ</t>
    </rPh>
    <phoneticPr fontId="1"/>
  </si>
  <si>
    <t>月作業416</t>
    <rPh sb="0" eb="3">
      <t>ツキサギョウ</t>
    </rPh>
    <phoneticPr fontId="1"/>
  </si>
  <si>
    <t>月作業417</t>
    <rPh sb="0" eb="3">
      <t>ツキサギョウ</t>
    </rPh>
    <phoneticPr fontId="1"/>
  </si>
  <si>
    <t>月作業418</t>
    <rPh sb="0" eb="3">
      <t>ツキサギョウ</t>
    </rPh>
    <phoneticPr fontId="1"/>
  </si>
  <si>
    <t>月作業419</t>
    <rPh sb="0" eb="3">
      <t>ツキサギョウ</t>
    </rPh>
    <phoneticPr fontId="1"/>
  </si>
  <si>
    <t>月作業420</t>
    <rPh sb="0" eb="3">
      <t>ツキサギョウ</t>
    </rPh>
    <phoneticPr fontId="1"/>
  </si>
  <si>
    <t>月作業421</t>
    <rPh sb="0" eb="3">
      <t>ツキサギョウ</t>
    </rPh>
    <phoneticPr fontId="1"/>
  </si>
  <si>
    <t>月作業422</t>
    <rPh sb="0" eb="3">
      <t>ツキサギョウ</t>
    </rPh>
    <phoneticPr fontId="1"/>
  </si>
  <si>
    <t>月作業423</t>
    <rPh sb="0" eb="3">
      <t>ツキサギョウ</t>
    </rPh>
    <phoneticPr fontId="1"/>
  </si>
  <si>
    <t>月作業424</t>
    <rPh sb="0" eb="3">
      <t>ツキサギョウ</t>
    </rPh>
    <phoneticPr fontId="1"/>
  </si>
  <si>
    <t>月作業425</t>
    <rPh sb="0" eb="3">
      <t>ツキサギョウ</t>
    </rPh>
    <phoneticPr fontId="1"/>
  </si>
  <si>
    <t>月作業426</t>
    <rPh sb="0" eb="3">
      <t>ツキサギョウ</t>
    </rPh>
    <phoneticPr fontId="1"/>
  </si>
  <si>
    <t>月作業427</t>
    <rPh sb="0" eb="3">
      <t>ツキサギョウ</t>
    </rPh>
    <phoneticPr fontId="1"/>
  </si>
  <si>
    <t>月作業428</t>
    <rPh sb="0" eb="3">
      <t>ツキサギョウ</t>
    </rPh>
    <phoneticPr fontId="1"/>
  </si>
  <si>
    <t>月作業429</t>
    <rPh sb="0" eb="3">
      <t>ツキサギョウ</t>
    </rPh>
    <phoneticPr fontId="1"/>
  </si>
  <si>
    <t>月作業430</t>
    <rPh sb="0" eb="3">
      <t>ツキサギョウ</t>
    </rPh>
    <phoneticPr fontId="1"/>
  </si>
  <si>
    <t>月作業431</t>
    <rPh sb="0" eb="3">
      <t>ツキサギョウ</t>
    </rPh>
    <phoneticPr fontId="1"/>
  </si>
  <si>
    <t>月作業432</t>
    <rPh sb="0" eb="3">
      <t>ツキサギョウ</t>
    </rPh>
    <phoneticPr fontId="1"/>
  </si>
  <si>
    <t>月作業433</t>
    <rPh sb="0" eb="3">
      <t>ツキサギョウ</t>
    </rPh>
    <phoneticPr fontId="1"/>
  </si>
  <si>
    <t>月作業434</t>
    <rPh sb="0" eb="3">
      <t>ツキサギョウ</t>
    </rPh>
    <phoneticPr fontId="1"/>
  </si>
  <si>
    <t>月作業435</t>
    <rPh sb="0" eb="3">
      <t>ツキサギョウ</t>
    </rPh>
    <phoneticPr fontId="1"/>
  </si>
  <si>
    <t>月作業436</t>
    <rPh sb="0" eb="3">
      <t>ツキサギョウ</t>
    </rPh>
    <phoneticPr fontId="1"/>
  </si>
  <si>
    <t>月作業437</t>
    <rPh sb="0" eb="3">
      <t>ツキサギョウ</t>
    </rPh>
    <phoneticPr fontId="1"/>
  </si>
  <si>
    <t>月作業438</t>
    <rPh sb="0" eb="3">
      <t>ツキサギョウ</t>
    </rPh>
    <phoneticPr fontId="1"/>
  </si>
  <si>
    <t>月作業439</t>
    <rPh sb="0" eb="3">
      <t>ツキサギョウ</t>
    </rPh>
    <phoneticPr fontId="1"/>
  </si>
  <si>
    <t>月作業440</t>
    <rPh sb="0" eb="3">
      <t>ツキサギョウ</t>
    </rPh>
    <phoneticPr fontId="1"/>
  </si>
  <si>
    <t>月作業441</t>
    <rPh sb="0" eb="3">
      <t>ツキサギョウ</t>
    </rPh>
    <phoneticPr fontId="1"/>
  </si>
  <si>
    <t>月作業442</t>
    <rPh sb="0" eb="3">
      <t>ツキサギョウ</t>
    </rPh>
    <phoneticPr fontId="1"/>
  </si>
  <si>
    <t>月作業443</t>
    <rPh sb="0" eb="3">
      <t>ツキサギョウ</t>
    </rPh>
    <phoneticPr fontId="1"/>
  </si>
  <si>
    <t>月作業444</t>
    <rPh sb="0" eb="3">
      <t>ツキサギョウ</t>
    </rPh>
    <phoneticPr fontId="1"/>
  </si>
  <si>
    <t>月作業445</t>
    <rPh sb="0" eb="3">
      <t>ツキサギョウ</t>
    </rPh>
    <phoneticPr fontId="1"/>
  </si>
  <si>
    <t>月作業446</t>
    <rPh sb="0" eb="3">
      <t>ツキサギョウ</t>
    </rPh>
    <phoneticPr fontId="1"/>
  </si>
  <si>
    <t>月作業447</t>
    <rPh sb="0" eb="3">
      <t>ツキサギョウ</t>
    </rPh>
    <phoneticPr fontId="1"/>
  </si>
  <si>
    <t>月作業448</t>
    <rPh sb="0" eb="3">
      <t>ツキサギョウ</t>
    </rPh>
    <phoneticPr fontId="1"/>
  </si>
  <si>
    <t>月作業449</t>
    <rPh sb="0" eb="3">
      <t>ツキサギョウ</t>
    </rPh>
    <phoneticPr fontId="1"/>
  </si>
  <si>
    <t>月作業450</t>
    <rPh sb="0" eb="3">
      <t>ツキサギョウ</t>
    </rPh>
    <phoneticPr fontId="1"/>
  </si>
  <si>
    <t>月作業451</t>
    <rPh sb="0" eb="3">
      <t>ツキサギョウ</t>
    </rPh>
    <phoneticPr fontId="1"/>
  </si>
  <si>
    <t>月作業452</t>
    <rPh sb="0" eb="3">
      <t>ツキサギョウ</t>
    </rPh>
    <phoneticPr fontId="1"/>
  </si>
  <si>
    <t>月作業453</t>
    <rPh sb="0" eb="3">
      <t>ツキサギョウ</t>
    </rPh>
    <phoneticPr fontId="1"/>
  </si>
  <si>
    <t>月作業454</t>
    <rPh sb="0" eb="3">
      <t>ツキサギョウ</t>
    </rPh>
    <phoneticPr fontId="1"/>
  </si>
  <si>
    <t>月作業455</t>
    <rPh sb="0" eb="3">
      <t>ツキサギョウ</t>
    </rPh>
    <phoneticPr fontId="1"/>
  </si>
  <si>
    <t>月作業456</t>
    <rPh sb="0" eb="3">
      <t>ツキサギョウ</t>
    </rPh>
    <phoneticPr fontId="1"/>
  </si>
  <si>
    <t>月作業457</t>
    <rPh sb="0" eb="3">
      <t>ツキサギョウ</t>
    </rPh>
    <phoneticPr fontId="1"/>
  </si>
  <si>
    <t>月作業458</t>
    <rPh sb="0" eb="3">
      <t>ツキサギョウ</t>
    </rPh>
    <phoneticPr fontId="1"/>
  </si>
  <si>
    <t>月作業459</t>
    <rPh sb="0" eb="3">
      <t>ツキサギョウ</t>
    </rPh>
    <phoneticPr fontId="1"/>
  </si>
  <si>
    <t>月作業460</t>
    <rPh sb="0" eb="3">
      <t>ツキサギョウ</t>
    </rPh>
    <phoneticPr fontId="1"/>
  </si>
  <si>
    <t>月作業461</t>
    <rPh sb="0" eb="3">
      <t>ツキサギョウ</t>
    </rPh>
    <phoneticPr fontId="1"/>
  </si>
  <si>
    <t>月作業462</t>
    <rPh sb="0" eb="3">
      <t>ツキサギョウ</t>
    </rPh>
    <phoneticPr fontId="1"/>
  </si>
  <si>
    <t>月作業463</t>
    <rPh sb="0" eb="3">
      <t>ツキサギョウ</t>
    </rPh>
    <phoneticPr fontId="1"/>
  </si>
  <si>
    <t>月作業464</t>
    <rPh sb="0" eb="3">
      <t>ツキサギョウ</t>
    </rPh>
    <phoneticPr fontId="1"/>
  </si>
  <si>
    <t>月作業465</t>
    <rPh sb="0" eb="3">
      <t>ツキサギョウ</t>
    </rPh>
    <phoneticPr fontId="1"/>
  </si>
  <si>
    <t>月作業466</t>
    <rPh sb="0" eb="3">
      <t>ツキサギョウ</t>
    </rPh>
    <phoneticPr fontId="1"/>
  </si>
  <si>
    <t>月作業467</t>
    <rPh sb="0" eb="3">
      <t>ツキサギョウ</t>
    </rPh>
    <phoneticPr fontId="1"/>
  </si>
  <si>
    <t>月作業468</t>
    <rPh sb="0" eb="3">
      <t>ツキサギョウ</t>
    </rPh>
    <phoneticPr fontId="1"/>
  </si>
  <si>
    <t>月作業469</t>
    <rPh sb="0" eb="3">
      <t>ツキサギョウ</t>
    </rPh>
    <phoneticPr fontId="1"/>
  </si>
  <si>
    <t>月作業470</t>
    <rPh sb="0" eb="3">
      <t>ツキサギョウ</t>
    </rPh>
    <phoneticPr fontId="1"/>
  </si>
  <si>
    <t>月作業471</t>
    <rPh sb="0" eb="3">
      <t>ツキサギョウ</t>
    </rPh>
    <phoneticPr fontId="1"/>
  </si>
  <si>
    <t>月作業472</t>
    <rPh sb="0" eb="3">
      <t>ツキサギョウ</t>
    </rPh>
    <phoneticPr fontId="1"/>
  </si>
  <si>
    <t>月作業473</t>
    <rPh sb="0" eb="3">
      <t>ツキサギョウ</t>
    </rPh>
    <phoneticPr fontId="1"/>
  </si>
  <si>
    <t>月作業474</t>
    <rPh sb="0" eb="3">
      <t>ツキサギョウ</t>
    </rPh>
    <phoneticPr fontId="1"/>
  </si>
  <si>
    <t>月作業475</t>
    <rPh sb="0" eb="3">
      <t>ツキサギョウ</t>
    </rPh>
    <phoneticPr fontId="1"/>
  </si>
  <si>
    <t>月作業476</t>
    <rPh sb="0" eb="3">
      <t>ツキサギョウ</t>
    </rPh>
    <phoneticPr fontId="1"/>
  </si>
  <si>
    <t>月作業477</t>
    <rPh sb="0" eb="3">
      <t>ツキサギョウ</t>
    </rPh>
    <phoneticPr fontId="1"/>
  </si>
  <si>
    <t>月作業478</t>
    <rPh sb="0" eb="3">
      <t>ツキサギョウ</t>
    </rPh>
    <phoneticPr fontId="1"/>
  </si>
  <si>
    <t>月作業479</t>
    <rPh sb="0" eb="3">
      <t>ツキサギョウ</t>
    </rPh>
    <phoneticPr fontId="1"/>
  </si>
  <si>
    <t>月作業480</t>
    <rPh sb="0" eb="3">
      <t>ツキサギョウ</t>
    </rPh>
    <phoneticPr fontId="1"/>
  </si>
  <si>
    <t>月作業481</t>
    <rPh sb="0" eb="3">
      <t>ツキサギョウ</t>
    </rPh>
    <phoneticPr fontId="1"/>
  </si>
  <si>
    <t>月作業482</t>
    <rPh sb="0" eb="3">
      <t>ツキサギョウ</t>
    </rPh>
    <phoneticPr fontId="1"/>
  </si>
  <si>
    <t>月作業483</t>
    <rPh sb="0" eb="3">
      <t>ツキサギョウ</t>
    </rPh>
    <phoneticPr fontId="1"/>
  </si>
  <si>
    <t>月作業484</t>
    <rPh sb="0" eb="3">
      <t>ツキサギョウ</t>
    </rPh>
    <phoneticPr fontId="1"/>
  </si>
  <si>
    <t>月作業485</t>
    <rPh sb="0" eb="3">
      <t>ツキサギョウ</t>
    </rPh>
    <phoneticPr fontId="1"/>
  </si>
  <si>
    <t>月作業486</t>
    <rPh sb="0" eb="3">
      <t>ツキサギョウ</t>
    </rPh>
    <phoneticPr fontId="1"/>
  </si>
  <si>
    <t>月作業487</t>
    <rPh sb="0" eb="3">
      <t>ツキサギョウ</t>
    </rPh>
    <phoneticPr fontId="1"/>
  </si>
  <si>
    <t>月作業488</t>
    <rPh sb="0" eb="3">
      <t>ツキサギョウ</t>
    </rPh>
    <phoneticPr fontId="1"/>
  </si>
  <si>
    <t>月作業489</t>
    <rPh sb="0" eb="3">
      <t>ツキサギョウ</t>
    </rPh>
    <phoneticPr fontId="1"/>
  </si>
  <si>
    <t>月作業490</t>
    <rPh sb="0" eb="3">
      <t>ツキサギョウ</t>
    </rPh>
    <phoneticPr fontId="1"/>
  </si>
  <si>
    <t>月作業491</t>
    <rPh sb="0" eb="3">
      <t>ツキサギョウ</t>
    </rPh>
    <phoneticPr fontId="1"/>
  </si>
  <si>
    <t>月作業492</t>
    <rPh sb="0" eb="3">
      <t>ツキサギョウ</t>
    </rPh>
    <phoneticPr fontId="1"/>
  </si>
  <si>
    <t>月作業493</t>
    <rPh sb="0" eb="3">
      <t>ツキサギョウ</t>
    </rPh>
    <phoneticPr fontId="1"/>
  </si>
  <si>
    <t>月作業494</t>
    <rPh sb="0" eb="3">
      <t>ツキサギョウ</t>
    </rPh>
    <phoneticPr fontId="1"/>
  </si>
  <si>
    <t>月作業495</t>
    <rPh sb="0" eb="3">
      <t>ツキサギョウ</t>
    </rPh>
    <phoneticPr fontId="1"/>
  </si>
  <si>
    <t>月作業496</t>
    <rPh sb="0" eb="3">
      <t>ツキサギョウ</t>
    </rPh>
    <phoneticPr fontId="1"/>
  </si>
  <si>
    <t>月作業497</t>
    <rPh sb="0" eb="3">
      <t>ツキサギョウ</t>
    </rPh>
    <phoneticPr fontId="1"/>
  </si>
  <si>
    <t>月作業498</t>
    <rPh sb="0" eb="3">
      <t>ツキサギョウ</t>
    </rPh>
    <phoneticPr fontId="1"/>
  </si>
  <si>
    <t>月作業499</t>
    <rPh sb="0" eb="3">
      <t>ツキサギョウ</t>
    </rPh>
    <phoneticPr fontId="1"/>
  </si>
  <si>
    <t>月作業500</t>
    <rPh sb="0" eb="3">
      <t>ツキサギョウ</t>
    </rPh>
    <phoneticPr fontId="1"/>
  </si>
  <si>
    <t>月作業501</t>
    <rPh sb="0" eb="3">
      <t>ツキサギョウ</t>
    </rPh>
    <phoneticPr fontId="1"/>
  </si>
  <si>
    <t>月作業502</t>
    <rPh sb="0" eb="3">
      <t>ツキサギョウ</t>
    </rPh>
    <phoneticPr fontId="1"/>
  </si>
  <si>
    <t>月作業503</t>
    <rPh sb="0" eb="3">
      <t>ツキサギョウ</t>
    </rPh>
    <phoneticPr fontId="1"/>
  </si>
  <si>
    <t>月作業504</t>
    <rPh sb="0" eb="3">
      <t>ツキサギョウ</t>
    </rPh>
    <phoneticPr fontId="1"/>
  </si>
  <si>
    <t>月作業505</t>
    <rPh sb="0" eb="3">
      <t>ツキサギョウ</t>
    </rPh>
    <phoneticPr fontId="1"/>
  </si>
  <si>
    <t>月作業506</t>
    <rPh sb="0" eb="3">
      <t>ツキサギョウ</t>
    </rPh>
    <phoneticPr fontId="1"/>
  </si>
  <si>
    <t>月作業507</t>
    <rPh sb="0" eb="3">
      <t>ツキサギョウ</t>
    </rPh>
    <phoneticPr fontId="1"/>
  </si>
  <si>
    <t>月作業508</t>
    <rPh sb="0" eb="3">
      <t>ツキサギョウ</t>
    </rPh>
    <phoneticPr fontId="1"/>
  </si>
  <si>
    <t>月作業509</t>
    <rPh sb="0" eb="3">
      <t>ツキサギョウ</t>
    </rPh>
    <phoneticPr fontId="1"/>
  </si>
  <si>
    <t>月作業510</t>
    <rPh sb="0" eb="3">
      <t>ツキサギョウ</t>
    </rPh>
    <phoneticPr fontId="1"/>
  </si>
  <si>
    <t>月作業511</t>
    <rPh sb="0" eb="3">
      <t>ツキサギョウ</t>
    </rPh>
    <phoneticPr fontId="1"/>
  </si>
  <si>
    <t>月作業512</t>
    <rPh sb="0" eb="3">
      <t>ツキサギョウ</t>
    </rPh>
    <phoneticPr fontId="1"/>
  </si>
  <si>
    <t>月作業513</t>
    <rPh sb="0" eb="3">
      <t>ツキサギョウ</t>
    </rPh>
    <phoneticPr fontId="1"/>
  </si>
  <si>
    <t>月作業514</t>
    <rPh sb="0" eb="3">
      <t>ツキサギョウ</t>
    </rPh>
    <phoneticPr fontId="1"/>
  </si>
  <si>
    <t>月作業515</t>
    <rPh sb="0" eb="3">
      <t>ツキサギョウ</t>
    </rPh>
    <phoneticPr fontId="1"/>
  </si>
  <si>
    <t>月作業516</t>
    <rPh sb="0" eb="3">
      <t>ツキサギョウ</t>
    </rPh>
    <phoneticPr fontId="1"/>
  </si>
  <si>
    <t>月作業517</t>
    <rPh sb="0" eb="3">
      <t>ツキサギョウ</t>
    </rPh>
    <phoneticPr fontId="1"/>
  </si>
  <si>
    <t>月作業518</t>
    <rPh sb="0" eb="3">
      <t>ツキサギョウ</t>
    </rPh>
    <phoneticPr fontId="1"/>
  </si>
  <si>
    <t>月作業519</t>
    <rPh sb="0" eb="3">
      <t>ツキサギョウ</t>
    </rPh>
    <phoneticPr fontId="1"/>
  </si>
  <si>
    <t>月作業520</t>
    <rPh sb="0" eb="3">
      <t>ツキサギョウ</t>
    </rPh>
    <phoneticPr fontId="1"/>
  </si>
  <si>
    <t>月作業521</t>
    <rPh sb="0" eb="3">
      <t>ツキサギョウ</t>
    </rPh>
    <phoneticPr fontId="1"/>
  </si>
  <si>
    <t>月作業522</t>
    <rPh sb="0" eb="3">
      <t>ツキサギョウ</t>
    </rPh>
    <phoneticPr fontId="1"/>
  </si>
  <si>
    <t>月作業523</t>
    <rPh sb="0" eb="3">
      <t>ツキサギョウ</t>
    </rPh>
    <phoneticPr fontId="1"/>
  </si>
  <si>
    <t>月作業524</t>
    <rPh sb="0" eb="3">
      <t>ツキサギョウ</t>
    </rPh>
    <phoneticPr fontId="1"/>
  </si>
  <si>
    <t>月作業525</t>
    <rPh sb="0" eb="3">
      <t>ツキサギョウ</t>
    </rPh>
    <phoneticPr fontId="1"/>
  </si>
  <si>
    <t>月作業526</t>
    <rPh sb="0" eb="3">
      <t>ツキサギョウ</t>
    </rPh>
    <phoneticPr fontId="1"/>
  </si>
  <si>
    <t>月作業527</t>
    <rPh sb="0" eb="3">
      <t>ツキサギョウ</t>
    </rPh>
    <phoneticPr fontId="1"/>
  </si>
  <si>
    <t>月作業528</t>
    <rPh sb="0" eb="3">
      <t>ツキサギョウ</t>
    </rPh>
    <phoneticPr fontId="1"/>
  </si>
  <si>
    <t>月作業529</t>
    <rPh sb="0" eb="3">
      <t>ツキサギョウ</t>
    </rPh>
    <phoneticPr fontId="1"/>
  </si>
  <si>
    <t>月作業530</t>
    <rPh sb="0" eb="3">
      <t>ツキサギョウ</t>
    </rPh>
    <phoneticPr fontId="1"/>
  </si>
  <si>
    <t>月作業531</t>
    <rPh sb="0" eb="3">
      <t>ツキサギョウ</t>
    </rPh>
    <phoneticPr fontId="1"/>
  </si>
  <si>
    <t>月作業532</t>
    <rPh sb="0" eb="3">
      <t>ツキサギョウ</t>
    </rPh>
    <phoneticPr fontId="1"/>
  </si>
  <si>
    <t>月作業533</t>
    <rPh sb="0" eb="3">
      <t>ツキサギョウ</t>
    </rPh>
    <phoneticPr fontId="1"/>
  </si>
  <si>
    <t>月作業534</t>
    <rPh sb="0" eb="3">
      <t>ツキサギョウ</t>
    </rPh>
    <phoneticPr fontId="1"/>
  </si>
  <si>
    <t>月作業535</t>
    <rPh sb="0" eb="3">
      <t>ツキサギョウ</t>
    </rPh>
    <phoneticPr fontId="1"/>
  </si>
  <si>
    <t>月作業536</t>
    <rPh sb="0" eb="3">
      <t>ツキサギョウ</t>
    </rPh>
    <phoneticPr fontId="1"/>
  </si>
  <si>
    <t>月作業537</t>
    <rPh sb="0" eb="3">
      <t>ツキサギョウ</t>
    </rPh>
    <phoneticPr fontId="1"/>
  </si>
  <si>
    <t>月作業538</t>
    <rPh sb="0" eb="3">
      <t>ツキサギョウ</t>
    </rPh>
    <phoneticPr fontId="1"/>
  </si>
  <si>
    <t>月作業539</t>
    <rPh sb="0" eb="3">
      <t>ツキサギョウ</t>
    </rPh>
    <phoneticPr fontId="1"/>
  </si>
  <si>
    <t>月作業540</t>
    <rPh sb="0" eb="3">
      <t>ツキサギョウ</t>
    </rPh>
    <phoneticPr fontId="1"/>
  </si>
  <si>
    <t>月作業541</t>
    <rPh sb="0" eb="3">
      <t>ツキサギョウ</t>
    </rPh>
    <phoneticPr fontId="1"/>
  </si>
  <si>
    <t>月作業542</t>
    <rPh sb="0" eb="3">
      <t>ツキサギョウ</t>
    </rPh>
    <phoneticPr fontId="1"/>
  </si>
  <si>
    <t>月作業543</t>
    <rPh sb="0" eb="3">
      <t>ツキサギョウ</t>
    </rPh>
    <phoneticPr fontId="1"/>
  </si>
  <si>
    <t>月作業544</t>
    <rPh sb="0" eb="3">
      <t>ツキサギョウ</t>
    </rPh>
    <phoneticPr fontId="1"/>
  </si>
  <si>
    <t>月作業545</t>
    <rPh sb="0" eb="3">
      <t>ツキサギョウ</t>
    </rPh>
    <phoneticPr fontId="1"/>
  </si>
  <si>
    <t>月作業546</t>
    <rPh sb="0" eb="3">
      <t>ツキサギョウ</t>
    </rPh>
    <phoneticPr fontId="1"/>
  </si>
  <si>
    <t>月作業547</t>
    <rPh sb="0" eb="3">
      <t>ツキサギョウ</t>
    </rPh>
    <phoneticPr fontId="1"/>
  </si>
  <si>
    <t>月作業548</t>
    <rPh sb="0" eb="3">
      <t>ツキサギョウ</t>
    </rPh>
    <phoneticPr fontId="1"/>
  </si>
  <si>
    <t>月作業549</t>
    <rPh sb="0" eb="3">
      <t>ツキサギョウ</t>
    </rPh>
    <phoneticPr fontId="1"/>
  </si>
  <si>
    <t>月作業550</t>
    <rPh sb="0" eb="3">
      <t>ツキサギョウ</t>
    </rPh>
    <phoneticPr fontId="1"/>
  </si>
  <si>
    <t>月作業551</t>
    <rPh sb="0" eb="3">
      <t>ツキサギョウ</t>
    </rPh>
    <phoneticPr fontId="1"/>
  </si>
  <si>
    <t>月作業552</t>
    <rPh sb="0" eb="3">
      <t>ツキサギョウ</t>
    </rPh>
    <phoneticPr fontId="1"/>
  </si>
  <si>
    <t>月作業553</t>
    <rPh sb="0" eb="3">
      <t>ツキサギョウ</t>
    </rPh>
    <phoneticPr fontId="1"/>
  </si>
  <si>
    <t>月作業554</t>
    <rPh sb="0" eb="3">
      <t>ツキサギョウ</t>
    </rPh>
    <phoneticPr fontId="1"/>
  </si>
  <si>
    <t>月作業555</t>
    <rPh sb="0" eb="3">
      <t>ツキサギョウ</t>
    </rPh>
    <phoneticPr fontId="1"/>
  </si>
  <si>
    <t>月作業556</t>
    <rPh sb="0" eb="3">
      <t>ツキサギョウ</t>
    </rPh>
    <phoneticPr fontId="1"/>
  </si>
  <si>
    <t>月作業557</t>
    <rPh sb="0" eb="3">
      <t>ツキサギョウ</t>
    </rPh>
    <phoneticPr fontId="1"/>
  </si>
  <si>
    <t>月作業558</t>
    <rPh sb="0" eb="3">
      <t>ツキサギョウ</t>
    </rPh>
    <phoneticPr fontId="1"/>
  </si>
  <si>
    <t>月作業559</t>
    <rPh sb="0" eb="3">
      <t>ツキサギョウ</t>
    </rPh>
    <phoneticPr fontId="1"/>
  </si>
  <si>
    <t>月作業560</t>
    <rPh sb="0" eb="3">
      <t>ツキサギョウ</t>
    </rPh>
    <phoneticPr fontId="1"/>
  </si>
  <si>
    <t>月作業561</t>
    <rPh sb="0" eb="3">
      <t>ツキサギョウ</t>
    </rPh>
    <phoneticPr fontId="1"/>
  </si>
  <si>
    <t>月作業562</t>
    <rPh sb="0" eb="3">
      <t>ツキサギョウ</t>
    </rPh>
    <phoneticPr fontId="1"/>
  </si>
  <si>
    <t>月作業563</t>
    <rPh sb="0" eb="3">
      <t>ツキサギョウ</t>
    </rPh>
    <phoneticPr fontId="1"/>
  </si>
  <si>
    <t>月作業564</t>
    <rPh sb="0" eb="3">
      <t>ツキサギョウ</t>
    </rPh>
    <phoneticPr fontId="1"/>
  </si>
  <si>
    <t>月作業565</t>
    <rPh sb="0" eb="3">
      <t>ツキサギョウ</t>
    </rPh>
    <phoneticPr fontId="1"/>
  </si>
  <si>
    <t>月作業566</t>
    <rPh sb="0" eb="3">
      <t>ツキサギョウ</t>
    </rPh>
    <phoneticPr fontId="1"/>
  </si>
  <si>
    <t>月作業567</t>
    <rPh sb="0" eb="3">
      <t>ツキサギョウ</t>
    </rPh>
    <phoneticPr fontId="1"/>
  </si>
  <si>
    <t>月作業568</t>
    <rPh sb="0" eb="3">
      <t>ツキサギョウ</t>
    </rPh>
    <phoneticPr fontId="1"/>
  </si>
  <si>
    <t>月作業569</t>
    <rPh sb="0" eb="3">
      <t>ツキサギョウ</t>
    </rPh>
    <phoneticPr fontId="1"/>
  </si>
  <si>
    <t>月作業570</t>
    <rPh sb="0" eb="3">
      <t>ツキサギョウ</t>
    </rPh>
    <phoneticPr fontId="1"/>
  </si>
  <si>
    <t>月作業571</t>
    <rPh sb="0" eb="3">
      <t>ツキサギョウ</t>
    </rPh>
    <phoneticPr fontId="1"/>
  </si>
  <si>
    <t>月作業572</t>
    <rPh sb="0" eb="3">
      <t>ツキサギョウ</t>
    </rPh>
    <phoneticPr fontId="1"/>
  </si>
  <si>
    <t>月作業573</t>
    <rPh sb="0" eb="3">
      <t>ツキサギョウ</t>
    </rPh>
    <phoneticPr fontId="1"/>
  </si>
  <si>
    <t>月作業574</t>
    <rPh sb="0" eb="3">
      <t>ツキサギョウ</t>
    </rPh>
    <phoneticPr fontId="1"/>
  </si>
  <si>
    <t>月作業575</t>
    <rPh sb="0" eb="3">
      <t>ツキサギョウ</t>
    </rPh>
    <phoneticPr fontId="1"/>
  </si>
  <si>
    <t>月作業576</t>
    <rPh sb="0" eb="3">
      <t>ツキサギョウ</t>
    </rPh>
    <phoneticPr fontId="1"/>
  </si>
  <si>
    <t>月作業577</t>
    <rPh sb="0" eb="3">
      <t>ツキサギョウ</t>
    </rPh>
    <phoneticPr fontId="1"/>
  </si>
  <si>
    <t>月作業578</t>
    <rPh sb="0" eb="3">
      <t>ツキサギョウ</t>
    </rPh>
    <phoneticPr fontId="1"/>
  </si>
  <si>
    <t>月作業579</t>
    <rPh sb="0" eb="3">
      <t>ツキサギョウ</t>
    </rPh>
    <phoneticPr fontId="1"/>
  </si>
  <si>
    <t>月作業580</t>
    <rPh sb="0" eb="3">
      <t>ツキサギョウ</t>
    </rPh>
    <phoneticPr fontId="1"/>
  </si>
  <si>
    <t>月作業581</t>
    <rPh sb="0" eb="3">
      <t>ツキサギョウ</t>
    </rPh>
    <phoneticPr fontId="1"/>
  </si>
  <si>
    <t>月作業582</t>
    <rPh sb="0" eb="3">
      <t>ツキサギョウ</t>
    </rPh>
    <phoneticPr fontId="1"/>
  </si>
  <si>
    <t>月作業583</t>
    <rPh sb="0" eb="3">
      <t>ツキサギョウ</t>
    </rPh>
    <phoneticPr fontId="1"/>
  </si>
  <si>
    <t>月作業584</t>
    <rPh sb="0" eb="3">
      <t>ツキサギョウ</t>
    </rPh>
    <phoneticPr fontId="1"/>
  </si>
  <si>
    <t>月作業585</t>
    <rPh sb="0" eb="3">
      <t>ツキサギョウ</t>
    </rPh>
    <phoneticPr fontId="1"/>
  </si>
  <si>
    <t>月作業586</t>
    <rPh sb="0" eb="3">
      <t>ツキサギョウ</t>
    </rPh>
    <phoneticPr fontId="1"/>
  </si>
  <si>
    <t>月作業587</t>
    <rPh sb="0" eb="3">
      <t>ツキサギョウ</t>
    </rPh>
    <phoneticPr fontId="1"/>
  </si>
  <si>
    <t>月作業588</t>
    <rPh sb="0" eb="3">
      <t>ツキサギョウ</t>
    </rPh>
    <phoneticPr fontId="1"/>
  </si>
  <si>
    <t>月作業589</t>
    <rPh sb="0" eb="3">
      <t>ツキサギョウ</t>
    </rPh>
    <phoneticPr fontId="1"/>
  </si>
  <si>
    <t>月作業590</t>
    <rPh sb="0" eb="3">
      <t>ツキサギョウ</t>
    </rPh>
    <phoneticPr fontId="1"/>
  </si>
  <si>
    <t>月作業591</t>
    <rPh sb="0" eb="3">
      <t>ツキサギョウ</t>
    </rPh>
    <phoneticPr fontId="1"/>
  </si>
  <si>
    <t>月作業592</t>
    <rPh sb="0" eb="3">
      <t>ツキサギョウ</t>
    </rPh>
    <phoneticPr fontId="1"/>
  </si>
  <si>
    <t>月作業593</t>
    <rPh sb="0" eb="3">
      <t>ツキサギョウ</t>
    </rPh>
    <phoneticPr fontId="1"/>
  </si>
  <si>
    <t>月作業594</t>
    <rPh sb="0" eb="3">
      <t>ツキサギョウ</t>
    </rPh>
    <phoneticPr fontId="1"/>
  </si>
  <si>
    <t>月作業595</t>
    <rPh sb="0" eb="3">
      <t>ツキサギョウ</t>
    </rPh>
    <phoneticPr fontId="1"/>
  </si>
  <si>
    <t>月作業596</t>
    <rPh sb="0" eb="3">
      <t>ツキサギョウ</t>
    </rPh>
    <phoneticPr fontId="1"/>
  </si>
  <si>
    <t>月作業597</t>
    <rPh sb="0" eb="3">
      <t>ツキサギョウ</t>
    </rPh>
    <phoneticPr fontId="1"/>
  </si>
  <si>
    <t>月作業598</t>
    <rPh sb="0" eb="3">
      <t>ツキサギョウ</t>
    </rPh>
    <phoneticPr fontId="1"/>
  </si>
  <si>
    <t>月作業599</t>
    <rPh sb="0" eb="3">
      <t>ツキサギョウ</t>
    </rPh>
    <phoneticPr fontId="1"/>
  </si>
  <si>
    <t>月作業600</t>
    <rPh sb="0" eb="3">
      <t>ツキサギョウ</t>
    </rPh>
    <phoneticPr fontId="1"/>
  </si>
  <si>
    <t>月作業601</t>
    <rPh sb="0" eb="3">
      <t>ツキサギョウ</t>
    </rPh>
    <phoneticPr fontId="1"/>
  </si>
  <si>
    <t>月作業602</t>
    <rPh sb="0" eb="3">
      <t>ツキサギョウ</t>
    </rPh>
    <phoneticPr fontId="1"/>
  </si>
  <si>
    <t>月作業603</t>
    <rPh sb="0" eb="3">
      <t>ツキサギョウ</t>
    </rPh>
    <phoneticPr fontId="1"/>
  </si>
  <si>
    <t>月作業604</t>
    <rPh sb="0" eb="3">
      <t>ツキサギョウ</t>
    </rPh>
    <phoneticPr fontId="1"/>
  </si>
  <si>
    <t>月作業605</t>
    <rPh sb="0" eb="3">
      <t>ツキサギョウ</t>
    </rPh>
    <phoneticPr fontId="1"/>
  </si>
  <si>
    <t>月作業606</t>
    <rPh sb="0" eb="3">
      <t>ツキサギョウ</t>
    </rPh>
    <phoneticPr fontId="1"/>
  </si>
  <si>
    <t>月作業607</t>
    <rPh sb="0" eb="3">
      <t>ツキサギョウ</t>
    </rPh>
    <phoneticPr fontId="1"/>
  </si>
  <si>
    <t>月作業608</t>
    <rPh sb="0" eb="3">
      <t>ツキサギョウ</t>
    </rPh>
    <phoneticPr fontId="1"/>
  </si>
  <si>
    <t>月作業609</t>
    <rPh sb="0" eb="3">
      <t>ツキサギョウ</t>
    </rPh>
    <phoneticPr fontId="1"/>
  </si>
  <si>
    <t>月作業610</t>
    <rPh sb="0" eb="3">
      <t>ツキサギョウ</t>
    </rPh>
    <phoneticPr fontId="1"/>
  </si>
  <si>
    <t>月作業611</t>
    <rPh sb="0" eb="3">
      <t>ツキサギョウ</t>
    </rPh>
    <phoneticPr fontId="1"/>
  </si>
  <si>
    <t>月作業612</t>
    <rPh sb="0" eb="3">
      <t>ツキサギョウ</t>
    </rPh>
    <phoneticPr fontId="1"/>
  </si>
  <si>
    <t>月作業613</t>
    <rPh sb="0" eb="3">
      <t>ツキサギョウ</t>
    </rPh>
    <phoneticPr fontId="1"/>
  </si>
  <si>
    <t>月作業614</t>
    <rPh sb="0" eb="3">
      <t>ツキサギョウ</t>
    </rPh>
    <phoneticPr fontId="1"/>
  </si>
  <si>
    <t>月作業615</t>
    <rPh sb="0" eb="3">
      <t>ツキサギョウ</t>
    </rPh>
    <phoneticPr fontId="1"/>
  </si>
  <si>
    <t>月作業616</t>
    <rPh sb="0" eb="3">
      <t>ツキサギョウ</t>
    </rPh>
    <phoneticPr fontId="1"/>
  </si>
  <si>
    <t>月作業617</t>
    <rPh sb="0" eb="3">
      <t>ツキサギョウ</t>
    </rPh>
    <phoneticPr fontId="1"/>
  </si>
  <si>
    <t>月作業618</t>
    <rPh sb="0" eb="3">
      <t>ツキサギョウ</t>
    </rPh>
    <phoneticPr fontId="1"/>
  </si>
  <si>
    <t>月作業619</t>
    <rPh sb="0" eb="3">
      <t>ツキサギョウ</t>
    </rPh>
    <phoneticPr fontId="1"/>
  </si>
  <si>
    <t>月作業620</t>
    <rPh sb="0" eb="3">
      <t>ツキサギョウ</t>
    </rPh>
    <phoneticPr fontId="1"/>
  </si>
  <si>
    <t>月作業621</t>
    <rPh sb="0" eb="3">
      <t>ツキサギョウ</t>
    </rPh>
    <phoneticPr fontId="1"/>
  </si>
  <si>
    <t>月作業622</t>
    <rPh sb="0" eb="3">
      <t>ツキサギョウ</t>
    </rPh>
    <phoneticPr fontId="1"/>
  </si>
  <si>
    <t>月作業623</t>
    <rPh sb="0" eb="3">
      <t>ツキサギョウ</t>
    </rPh>
    <phoneticPr fontId="1"/>
  </si>
  <si>
    <t>月作業624</t>
    <rPh sb="0" eb="3">
      <t>ツキサギョウ</t>
    </rPh>
    <phoneticPr fontId="1"/>
  </si>
  <si>
    <t>月作業625</t>
    <rPh sb="0" eb="3">
      <t>ツキサギョウ</t>
    </rPh>
    <phoneticPr fontId="1"/>
  </si>
  <si>
    <t>月作業626</t>
    <rPh sb="0" eb="3">
      <t>ツキサギョウ</t>
    </rPh>
    <phoneticPr fontId="1"/>
  </si>
  <si>
    <t>月作業627</t>
    <rPh sb="0" eb="3">
      <t>ツキサギョウ</t>
    </rPh>
    <phoneticPr fontId="1"/>
  </si>
  <si>
    <t>月作業628</t>
    <rPh sb="0" eb="3">
      <t>ツキサギョウ</t>
    </rPh>
    <phoneticPr fontId="1"/>
  </si>
  <si>
    <t>月作業629</t>
    <rPh sb="0" eb="3">
      <t>ツキサギョウ</t>
    </rPh>
    <phoneticPr fontId="1"/>
  </si>
  <si>
    <t>月作業630</t>
    <rPh sb="0" eb="3">
      <t>ツキサギョウ</t>
    </rPh>
    <phoneticPr fontId="1"/>
  </si>
  <si>
    <t>月作業631</t>
    <rPh sb="0" eb="3">
      <t>ツキサギョウ</t>
    </rPh>
    <phoneticPr fontId="1"/>
  </si>
  <si>
    <t>月作業632</t>
    <rPh sb="0" eb="3">
      <t>ツキサギョウ</t>
    </rPh>
    <phoneticPr fontId="1"/>
  </si>
  <si>
    <t>月作業633</t>
    <rPh sb="0" eb="3">
      <t>ツキサギョウ</t>
    </rPh>
    <phoneticPr fontId="1"/>
  </si>
  <si>
    <t>月作業634</t>
    <rPh sb="0" eb="3">
      <t>ツキサギョウ</t>
    </rPh>
    <phoneticPr fontId="1"/>
  </si>
  <si>
    <t>月作業635</t>
    <rPh sb="0" eb="3">
      <t>ツキサギョウ</t>
    </rPh>
    <phoneticPr fontId="1"/>
  </si>
  <si>
    <t>月作業636</t>
    <rPh sb="0" eb="3">
      <t>ツキサギョウ</t>
    </rPh>
    <phoneticPr fontId="1"/>
  </si>
  <si>
    <t>月作業637</t>
    <rPh sb="0" eb="3">
      <t>ツキサギョウ</t>
    </rPh>
    <phoneticPr fontId="1"/>
  </si>
  <si>
    <t>月作業638</t>
    <rPh sb="0" eb="3">
      <t>ツキサギョウ</t>
    </rPh>
    <phoneticPr fontId="1"/>
  </si>
  <si>
    <t>月作業639</t>
    <rPh sb="0" eb="3">
      <t>ツキサギョウ</t>
    </rPh>
    <phoneticPr fontId="1"/>
  </si>
  <si>
    <t>月作業640</t>
    <rPh sb="0" eb="3">
      <t>ツキサギョウ</t>
    </rPh>
    <phoneticPr fontId="1"/>
  </si>
  <si>
    <t>月作業641</t>
    <rPh sb="0" eb="3">
      <t>ツキサギョウ</t>
    </rPh>
    <phoneticPr fontId="1"/>
  </si>
  <si>
    <t>月作業642</t>
    <rPh sb="0" eb="3">
      <t>ツキサギョウ</t>
    </rPh>
    <phoneticPr fontId="1"/>
  </si>
  <si>
    <t>月作業643</t>
    <rPh sb="0" eb="3">
      <t>ツキサギョウ</t>
    </rPh>
    <phoneticPr fontId="1"/>
  </si>
  <si>
    <t>月作業644</t>
    <rPh sb="0" eb="3">
      <t>ツキサギョウ</t>
    </rPh>
    <phoneticPr fontId="1"/>
  </si>
  <si>
    <t>月作業645</t>
    <rPh sb="0" eb="3">
      <t>ツキサギョウ</t>
    </rPh>
    <phoneticPr fontId="1"/>
  </si>
  <si>
    <t>月作業646</t>
    <rPh sb="0" eb="3">
      <t>ツキサギョウ</t>
    </rPh>
    <phoneticPr fontId="1"/>
  </si>
  <si>
    <t>月作業647</t>
    <rPh sb="0" eb="3">
      <t>ツキサギョウ</t>
    </rPh>
    <phoneticPr fontId="1"/>
  </si>
  <si>
    <t>月作業648</t>
    <rPh sb="0" eb="3">
      <t>ツキサギョウ</t>
    </rPh>
    <phoneticPr fontId="1"/>
  </si>
  <si>
    <t>月作業649</t>
    <rPh sb="0" eb="3">
      <t>ツキサギョウ</t>
    </rPh>
    <phoneticPr fontId="1"/>
  </si>
  <si>
    <t>月作業650</t>
    <rPh sb="0" eb="3">
      <t>ツキサギョウ</t>
    </rPh>
    <phoneticPr fontId="1"/>
  </si>
  <si>
    <t>月作業651</t>
    <rPh sb="0" eb="3">
      <t>ツキサギョウ</t>
    </rPh>
    <phoneticPr fontId="1"/>
  </si>
  <si>
    <t>月作業652</t>
    <rPh sb="0" eb="3">
      <t>ツキサギョウ</t>
    </rPh>
    <phoneticPr fontId="1"/>
  </si>
  <si>
    <t>月作業653</t>
    <rPh sb="0" eb="3">
      <t>ツキサギョウ</t>
    </rPh>
    <phoneticPr fontId="1"/>
  </si>
  <si>
    <t>月作業654</t>
    <rPh sb="0" eb="3">
      <t>ツキサギョウ</t>
    </rPh>
    <phoneticPr fontId="1"/>
  </si>
  <si>
    <t>月作業655</t>
    <rPh sb="0" eb="3">
      <t>ツキサギョウ</t>
    </rPh>
    <phoneticPr fontId="1"/>
  </si>
  <si>
    <t>月作業656</t>
    <rPh sb="0" eb="3">
      <t>ツキサギョウ</t>
    </rPh>
    <phoneticPr fontId="1"/>
  </si>
  <si>
    <t>月作業657</t>
    <rPh sb="0" eb="3">
      <t>ツキサギョウ</t>
    </rPh>
    <phoneticPr fontId="1"/>
  </si>
  <si>
    <t>月作業658</t>
    <rPh sb="0" eb="3">
      <t>ツキサギョウ</t>
    </rPh>
    <phoneticPr fontId="1"/>
  </si>
  <si>
    <t>月作業659</t>
    <rPh sb="0" eb="3">
      <t>ツキサギョウ</t>
    </rPh>
    <phoneticPr fontId="1"/>
  </si>
  <si>
    <t>月作業660</t>
    <rPh sb="0" eb="3">
      <t>ツキサギョウ</t>
    </rPh>
    <phoneticPr fontId="1"/>
  </si>
  <si>
    <t>月作業661</t>
    <rPh sb="0" eb="3">
      <t>ツキサギョウ</t>
    </rPh>
    <phoneticPr fontId="1"/>
  </si>
  <si>
    <t>月作業662</t>
    <rPh sb="0" eb="3">
      <t>ツキサギョウ</t>
    </rPh>
    <phoneticPr fontId="1"/>
  </si>
  <si>
    <t>月作業663</t>
    <rPh sb="0" eb="3">
      <t>ツキサギョウ</t>
    </rPh>
    <phoneticPr fontId="1"/>
  </si>
  <si>
    <t>月作業664</t>
    <rPh sb="0" eb="3">
      <t>ツキサギョウ</t>
    </rPh>
    <phoneticPr fontId="1"/>
  </si>
  <si>
    <t>月作業665</t>
    <rPh sb="0" eb="3">
      <t>ツキサギョウ</t>
    </rPh>
    <phoneticPr fontId="1"/>
  </si>
  <si>
    <t>月作業666</t>
    <rPh sb="0" eb="3">
      <t>ツキサギョウ</t>
    </rPh>
    <phoneticPr fontId="1"/>
  </si>
  <si>
    <t>月作業667</t>
    <rPh sb="0" eb="3">
      <t>ツキサギョウ</t>
    </rPh>
    <phoneticPr fontId="1"/>
  </si>
  <si>
    <t>月作業668</t>
    <rPh sb="0" eb="3">
      <t>ツキサギョウ</t>
    </rPh>
    <phoneticPr fontId="1"/>
  </si>
  <si>
    <t>月作業669</t>
    <rPh sb="0" eb="3">
      <t>ツキサギョウ</t>
    </rPh>
    <phoneticPr fontId="1"/>
  </si>
  <si>
    <t>月作業670</t>
    <rPh sb="0" eb="3">
      <t>ツキサギョウ</t>
    </rPh>
    <phoneticPr fontId="1"/>
  </si>
  <si>
    <t>月作業671</t>
    <rPh sb="0" eb="3">
      <t>ツキサギョウ</t>
    </rPh>
    <phoneticPr fontId="1"/>
  </si>
  <si>
    <t>月作業672</t>
    <rPh sb="0" eb="3">
      <t>ツキサギョウ</t>
    </rPh>
    <phoneticPr fontId="1"/>
  </si>
  <si>
    <t>月作業673</t>
    <rPh sb="0" eb="3">
      <t>ツキサギョウ</t>
    </rPh>
    <phoneticPr fontId="1"/>
  </si>
  <si>
    <t>月作業674</t>
    <rPh sb="0" eb="3">
      <t>ツキサギョウ</t>
    </rPh>
    <phoneticPr fontId="1"/>
  </si>
  <si>
    <t>月作業675</t>
    <rPh sb="0" eb="3">
      <t>ツキサギョウ</t>
    </rPh>
    <phoneticPr fontId="1"/>
  </si>
  <si>
    <t>月作業676</t>
    <rPh sb="0" eb="3">
      <t>ツキサギョウ</t>
    </rPh>
    <phoneticPr fontId="1"/>
  </si>
  <si>
    <t>月作業677</t>
    <rPh sb="0" eb="3">
      <t>ツキサギョウ</t>
    </rPh>
    <phoneticPr fontId="1"/>
  </si>
  <si>
    <t>月作業678</t>
    <rPh sb="0" eb="3">
      <t>ツキサギョウ</t>
    </rPh>
    <phoneticPr fontId="1"/>
  </si>
  <si>
    <t>月作業679</t>
    <rPh sb="0" eb="3">
      <t>ツキサギョウ</t>
    </rPh>
    <phoneticPr fontId="1"/>
  </si>
  <si>
    <t>月作業680</t>
    <rPh sb="0" eb="3">
      <t>ツキサギョウ</t>
    </rPh>
    <phoneticPr fontId="1"/>
  </si>
  <si>
    <t>月作業681</t>
    <rPh sb="0" eb="3">
      <t>ツキサギョウ</t>
    </rPh>
    <phoneticPr fontId="1"/>
  </si>
  <si>
    <t>月作業682</t>
    <rPh sb="0" eb="3">
      <t>ツキサギョウ</t>
    </rPh>
    <phoneticPr fontId="1"/>
  </si>
  <si>
    <t>月作業683</t>
    <rPh sb="0" eb="3">
      <t>ツキサギョウ</t>
    </rPh>
    <phoneticPr fontId="1"/>
  </si>
  <si>
    <t>月作業684</t>
    <rPh sb="0" eb="3">
      <t>ツキサギョウ</t>
    </rPh>
    <phoneticPr fontId="1"/>
  </si>
  <si>
    <t>月作業685</t>
    <rPh sb="0" eb="3">
      <t>ツキサギョウ</t>
    </rPh>
    <phoneticPr fontId="1"/>
  </si>
  <si>
    <t>月作業686</t>
    <rPh sb="0" eb="3">
      <t>ツキサギョウ</t>
    </rPh>
    <phoneticPr fontId="1"/>
  </si>
  <si>
    <t>月作業687</t>
    <rPh sb="0" eb="3">
      <t>ツキサギョウ</t>
    </rPh>
    <phoneticPr fontId="1"/>
  </si>
  <si>
    <t>月作業688</t>
    <rPh sb="0" eb="3">
      <t>ツキサギョウ</t>
    </rPh>
    <phoneticPr fontId="1"/>
  </si>
  <si>
    <t>月作業689</t>
    <rPh sb="0" eb="3">
      <t>ツキサギョウ</t>
    </rPh>
    <phoneticPr fontId="1"/>
  </si>
  <si>
    <t>月作業690</t>
    <rPh sb="0" eb="3">
      <t>ツキサギョウ</t>
    </rPh>
    <phoneticPr fontId="1"/>
  </si>
  <si>
    <t>月作業691</t>
    <rPh sb="0" eb="3">
      <t>ツキサギョウ</t>
    </rPh>
    <phoneticPr fontId="1"/>
  </si>
  <si>
    <t>月作業692</t>
    <rPh sb="0" eb="3">
      <t>ツキサギョウ</t>
    </rPh>
    <phoneticPr fontId="1"/>
  </si>
  <si>
    <t>月作業693</t>
    <rPh sb="0" eb="3">
      <t>ツキサギョウ</t>
    </rPh>
    <phoneticPr fontId="1"/>
  </si>
  <si>
    <t>月作業694</t>
    <rPh sb="0" eb="3">
      <t>ツキサギョウ</t>
    </rPh>
    <phoneticPr fontId="1"/>
  </si>
  <si>
    <t>月作業695</t>
    <rPh sb="0" eb="3">
      <t>ツキサギョウ</t>
    </rPh>
    <phoneticPr fontId="1"/>
  </si>
  <si>
    <t>月作業696</t>
    <rPh sb="0" eb="3">
      <t>ツキサギョウ</t>
    </rPh>
    <phoneticPr fontId="1"/>
  </si>
  <si>
    <t>月作業697</t>
    <rPh sb="0" eb="3">
      <t>ツキサギョウ</t>
    </rPh>
    <phoneticPr fontId="1"/>
  </si>
  <si>
    <t>月作業698</t>
    <rPh sb="0" eb="3">
      <t>ツキサギョウ</t>
    </rPh>
    <phoneticPr fontId="1"/>
  </si>
  <si>
    <t>月作業699</t>
    <rPh sb="0" eb="3">
      <t>ツキサギョウ</t>
    </rPh>
    <phoneticPr fontId="1"/>
  </si>
  <si>
    <t>月作業700</t>
    <rPh sb="0" eb="3">
      <t>ツキサギョウ</t>
    </rPh>
    <phoneticPr fontId="1"/>
  </si>
  <si>
    <t>月作業701</t>
    <rPh sb="0" eb="3">
      <t>ツキサギョウ</t>
    </rPh>
    <phoneticPr fontId="1"/>
  </si>
  <si>
    <t>月作業702</t>
    <rPh sb="0" eb="3">
      <t>ツキサギョウ</t>
    </rPh>
    <phoneticPr fontId="1"/>
  </si>
  <si>
    <t>月作業703</t>
    <rPh sb="0" eb="3">
      <t>ツキサギョウ</t>
    </rPh>
    <phoneticPr fontId="1"/>
  </si>
  <si>
    <t>月作業704</t>
    <rPh sb="0" eb="3">
      <t>ツキサギョウ</t>
    </rPh>
    <phoneticPr fontId="1"/>
  </si>
  <si>
    <t>月作業705</t>
    <rPh sb="0" eb="3">
      <t>ツキサギョウ</t>
    </rPh>
    <phoneticPr fontId="1"/>
  </si>
  <si>
    <t>月作業706</t>
    <rPh sb="0" eb="3">
      <t>ツキサギョウ</t>
    </rPh>
    <phoneticPr fontId="1"/>
  </si>
  <si>
    <t>月作業707</t>
    <rPh sb="0" eb="3">
      <t>ツキサギョウ</t>
    </rPh>
    <phoneticPr fontId="1"/>
  </si>
  <si>
    <t>月作業708</t>
    <rPh sb="0" eb="3">
      <t>ツキサギョウ</t>
    </rPh>
    <phoneticPr fontId="1"/>
  </si>
  <si>
    <t>月作業709</t>
    <rPh sb="0" eb="3">
      <t>ツキサギョウ</t>
    </rPh>
    <phoneticPr fontId="1"/>
  </si>
  <si>
    <t>月作業710</t>
    <rPh sb="0" eb="3">
      <t>ツキサギョウ</t>
    </rPh>
    <phoneticPr fontId="1"/>
  </si>
  <si>
    <t>月作業711</t>
    <rPh sb="0" eb="3">
      <t>ツキサギョウ</t>
    </rPh>
    <phoneticPr fontId="1"/>
  </si>
  <si>
    <t>月作業712</t>
    <rPh sb="0" eb="3">
      <t>ツキサギョウ</t>
    </rPh>
    <phoneticPr fontId="1"/>
  </si>
  <si>
    <t>月作業713</t>
    <rPh sb="0" eb="3">
      <t>ツキサギョウ</t>
    </rPh>
    <phoneticPr fontId="1"/>
  </si>
  <si>
    <t>月作業714</t>
    <rPh sb="0" eb="3">
      <t>ツキサギョウ</t>
    </rPh>
    <phoneticPr fontId="1"/>
  </si>
  <si>
    <t>月作業715</t>
    <rPh sb="0" eb="3">
      <t>ツキサギョウ</t>
    </rPh>
    <phoneticPr fontId="1"/>
  </si>
  <si>
    <t>月作業716</t>
    <rPh sb="0" eb="3">
      <t>ツキサギョウ</t>
    </rPh>
    <phoneticPr fontId="1"/>
  </si>
  <si>
    <t>月作業717</t>
    <rPh sb="0" eb="3">
      <t>ツキサギョウ</t>
    </rPh>
    <phoneticPr fontId="1"/>
  </si>
  <si>
    <t>月作業718</t>
    <rPh sb="0" eb="3">
      <t>ツキサギョウ</t>
    </rPh>
    <phoneticPr fontId="1"/>
  </si>
  <si>
    <t>月作業719</t>
    <rPh sb="0" eb="3">
      <t>ツキサギョウ</t>
    </rPh>
    <phoneticPr fontId="1"/>
  </si>
  <si>
    <t>月作業720</t>
    <rPh sb="0" eb="3">
      <t>ツキサギョウ</t>
    </rPh>
    <phoneticPr fontId="1"/>
  </si>
  <si>
    <t>月作業721</t>
    <rPh sb="0" eb="3">
      <t>ツキサギョウ</t>
    </rPh>
    <phoneticPr fontId="1"/>
  </si>
  <si>
    <t>月作業722</t>
    <rPh sb="0" eb="3">
      <t>ツキサギョウ</t>
    </rPh>
    <phoneticPr fontId="1"/>
  </si>
  <si>
    <t>月作業723</t>
    <rPh sb="0" eb="3">
      <t>ツキサギョウ</t>
    </rPh>
    <phoneticPr fontId="1"/>
  </si>
  <si>
    <t>月作業724</t>
    <rPh sb="0" eb="3">
      <t>ツキサギョウ</t>
    </rPh>
    <phoneticPr fontId="1"/>
  </si>
  <si>
    <t>月作業725</t>
    <rPh sb="0" eb="3">
      <t>ツキサギョウ</t>
    </rPh>
    <phoneticPr fontId="1"/>
  </si>
  <si>
    <t>月作業726</t>
    <rPh sb="0" eb="3">
      <t>ツキサギョウ</t>
    </rPh>
    <phoneticPr fontId="1"/>
  </si>
  <si>
    <t>月作業727</t>
    <rPh sb="0" eb="3">
      <t>ツキサギョウ</t>
    </rPh>
    <phoneticPr fontId="1"/>
  </si>
  <si>
    <t>月作業728</t>
    <rPh sb="0" eb="3">
      <t>ツキサギョウ</t>
    </rPh>
    <phoneticPr fontId="1"/>
  </si>
  <si>
    <t>月作業729</t>
    <rPh sb="0" eb="3">
      <t>ツキサギョウ</t>
    </rPh>
    <phoneticPr fontId="1"/>
  </si>
  <si>
    <t>月作業730</t>
    <rPh sb="0" eb="3">
      <t>ツキサギョウ</t>
    </rPh>
    <phoneticPr fontId="1"/>
  </si>
  <si>
    <t>月作業731</t>
    <rPh sb="0" eb="3">
      <t>ツキサギョウ</t>
    </rPh>
    <phoneticPr fontId="1"/>
  </si>
  <si>
    <t>月作業732</t>
    <rPh sb="0" eb="3">
      <t>ツキサギョウ</t>
    </rPh>
    <phoneticPr fontId="1"/>
  </si>
  <si>
    <t>月作業733</t>
    <rPh sb="0" eb="3">
      <t>ツキサギョウ</t>
    </rPh>
    <phoneticPr fontId="1"/>
  </si>
  <si>
    <t>月作業734</t>
    <rPh sb="0" eb="3">
      <t>ツキサギョウ</t>
    </rPh>
    <phoneticPr fontId="1"/>
  </si>
  <si>
    <t>月作業735</t>
    <rPh sb="0" eb="3">
      <t>ツキサギョウ</t>
    </rPh>
    <phoneticPr fontId="1"/>
  </si>
  <si>
    <t>月作業736</t>
    <rPh sb="0" eb="3">
      <t>ツキサギョウ</t>
    </rPh>
    <phoneticPr fontId="1"/>
  </si>
  <si>
    <t>月作業737</t>
    <rPh sb="0" eb="3">
      <t>ツキサギョウ</t>
    </rPh>
    <phoneticPr fontId="1"/>
  </si>
  <si>
    <t>月作業738</t>
    <rPh sb="0" eb="3">
      <t>ツキサギョウ</t>
    </rPh>
    <phoneticPr fontId="1"/>
  </si>
  <si>
    <t>月作業739</t>
    <rPh sb="0" eb="3">
      <t>ツキサギョウ</t>
    </rPh>
    <phoneticPr fontId="1"/>
  </si>
  <si>
    <t>月作業740</t>
    <rPh sb="0" eb="3">
      <t>ツキサギョウ</t>
    </rPh>
    <phoneticPr fontId="1"/>
  </si>
  <si>
    <t>月作業741</t>
    <rPh sb="0" eb="3">
      <t>ツキサギョウ</t>
    </rPh>
    <phoneticPr fontId="1"/>
  </si>
  <si>
    <t>月作業742</t>
    <rPh sb="0" eb="3">
      <t>ツキサギョウ</t>
    </rPh>
    <phoneticPr fontId="1"/>
  </si>
  <si>
    <t>月作業743</t>
    <rPh sb="0" eb="3">
      <t>ツキサギョウ</t>
    </rPh>
    <phoneticPr fontId="1"/>
  </si>
  <si>
    <t>月作業744</t>
    <rPh sb="0" eb="3">
      <t>ツキサギョウ</t>
    </rPh>
    <phoneticPr fontId="1"/>
  </si>
  <si>
    <t>月作業745</t>
    <rPh sb="0" eb="3">
      <t>ツキサギョウ</t>
    </rPh>
    <phoneticPr fontId="1"/>
  </si>
  <si>
    <t>月作業746</t>
    <rPh sb="0" eb="3">
      <t>ツキサギョウ</t>
    </rPh>
    <phoneticPr fontId="1"/>
  </si>
  <si>
    <t>月作業747</t>
    <rPh sb="0" eb="3">
      <t>ツキサギョウ</t>
    </rPh>
    <phoneticPr fontId="1"/>
  </si>
  <si>
    <t>月作業748</t>
    <rPh sb="0" eb="3">
      <t>ツキサギョウ</t>
    </rPh>
    <phoneticPr fontId="1"/>
  </si>
  <si>
    <t>月作業749</t>
    <rPh sb="0" eb="3">
      <t>ツキサギョウ</t>
    </rPh>
    <phoneticPr fontId="1"/>
  </si>
  <si>
    <t>月作業750</t>
    <rPh sb="0" eb="3">
      <t>ツキサギョウ</t>
    </rPh>
    <phoneticPr fontId="1"/>
  </si>
  <si>
    <t>月作業751</t>
    <rPh sb="0" eb="3">
      <t>ツキサギョウ</t>
    </rPh>
    <phoneticPr fontId="1"/>
  </si>
  <si>
    <t>月作業752</t>
    <rPh sb="0" eb="3">
      <t>ツキサギョウ</t>
    </rPh>
    <phoneticPr fontId="1"/>
  </si>
  <si>
    <t>月作業753</t>
    <rPh sb="0" eb="3">
      <t>ツキサギョウ</t>
    </rPh>
    <phoneticPr fontId="1"/>
  </si>
  <si>
    <t>月作業754</t>
    <rPh sb="0" eb="3">
      <t>ツキサギョウ</t>
    </rPh>
    <phoneticPr fontId="1"/>
  </si>
  <si>
    <t>月作業755</t>
    <rPh sb="0" eb="3">
      <t>ツキサギョウ</t>
    </rPh>
    <phoneticPr fontId="1"/>
  </si>
  <si>
    <t>月作業756</t>
    <rPh sb="0" eb="3">
      <t>ツキサギョウ</t>
    </rPh>
    <phoneticPr fontId="1"/>
  </si>
  <si>
    <t>月作業757</t>
    <rPh sb="0" eb="3">
      <t>ツキサギョウ</t>
    </rPh>
    <phoneticPr fontId="1"/>
  </si>
  <si>
    <t>月作業758</t>
    <rPh sb="0" eb="3">
      <t>ツキサギョウ</t>
    </rPh>
    <phoneticPr fontId="1"/>
  </si>
  <si>
    <t>月作業759</t>
    <rPh sb="0" eb="3">
      <t>ツキサギョウ</t>
    </rPh>
    <phoneticPr fontId="1"/>
  </si>
  <si>
    <t>月作業760</t>
    <rPh sb="0" eb="3">
      <t>ツキサギョウ</t>
    </rPh>
    <phoneticPr fontId="1"/>
  </si>
  <si>
    <t>月作業761</t>
    <rPh sb="0" eb="3">
      <t>ツキサギョウ</t>
    </rPh>
    <phoneticPr fontId="1"/>
  </si>
  <si>
    <t>月作業762</t>
    <rPh sb="0" eb="3">
      <t>ツキサギョウ</t>
    </rPh>
    <phoneticPr fontId="1"/>
  </si>
  <si>
    <t>月作業763</t>
    <rPh sb="0" eb="3">
      <t>ツキサギョウ</t>
    </rPh>
    <phoneticPr fontId="1"/>
  </si>
  <si>
    <t>月作業764</t>
    <rPh sb="0" eb="3">
      <t>ツキサギョウ</t>
    </rPh>
    <phoneticPr fontId="1"/>
  </si>
  <si>
    <t>月作業765</t>
    <rPh sb="0" eb="3">
      <t>ツキサギョウ</t>
    </rPh>
    <phoneticPr fontId="1"/>
  </si>
  <si>
    <t>月作業766</t>
    <rPh sb="0" eb="3">
      <t>ツキサギョウ</t>
    </rPh>
    <phoneticPr fontId="1"/>
  </si>
  <si>
    <t>月作業767</t>
    <rPh sb="0" eb="3">
      <t>ツキサギョウ</t>
    </rPh>
    <phoneticPr fontId="1"/>
  </si>
  <si>
    <t>月作業768</t>
    <rPh sb="0" eb="3">
      <t>ツキサギョウ</t>
    </rPh>
    <phoneticPr fontId="1"/>
  </si>
  <si>
    <t>月作業769</t>
    <rPh sb="0" eb="3">
      <t>ツキサギョウ</t>
    </rPh>
    <phoneticPr fontId="1"/>
  </si>
  <si>
    <t>月作業770</t>
    <rPh sb="0" eb="3">
      <t>ツキサギョウ</t>
    </rPh>
    <phoneticPr fontId="1"/>
  </si>
  <si>
    <t>月作業771</t>
    <rPh sb="0" eb="3">
      <t>ツキサギョウ</t>
    </rPh>
    <phoneticPr fontId="1"/>
  </si>
  <si>
    <t>月作業772</t>
    <rPh sb="0" eb="3">
      <t>ツキサギョウ</t>
    </rPh>
    <phoneticPr fontId="1"/>
  </si>
  <si>
    <t>月作業773</t>
    <rPh sb="0" eb="3">
      <t>ツキサギョウ</t>
    </rPh>
    <phoneticPr fontId="1"/>
  </si>
  <si>
    <t>月作業774</t>
    <rPh sb="0" eb="3">
      <t>ツキサギョウ</t>
    </rPh>
    <phoneticPr fontId="1"/>
  </si>
  <si>
    <t>月作業775</t>
    <rPh sb="0" eb="3">
      <t>ツキサギョウ</t>
    </rPh>
    <phoneticPr fontId="1"/>
  </si>
  <si>
    <t>月作業776</t>
    <rPh sb="0" eb="3">
      <t>ツキサギョウ</t>
    </rPh>
    <phoneticPr fontId="1"/>
  </si>
  <si>
    <t>月作業777</t>
    <rPh sb="0" eb="3">
      <t>ツキサギョウ</t>
    </rPh>
    <phoneticPr fontId="1"/>
  </si>
  <si>
    <t>月作業778</t>
    <rPh sb="0" eb="3">
      <t>ツキサギョウ</t>
    </rPh>
    <phoneticPr fontId="1"/>
  </si>
  <si>
    <t>月作業779</t>
    <rPh sb="0" eb="3">
      <t>ツキサギョウ</t>
    </rPh>
    <phoneticPr fontId="1"/>
  </si>
  <si>
    <t>月作業780</t>
    <rPh sb="0" eb="3">
      <t>ツキサギョウ</t>
    </rPh>
    <phoneticPr fontId="1"/>
  </si>
  <si>
    <t>月作業781</t>
    <rPh sb="0" eb="3">
      <t>ツキサギョウ</t>
    </rPh>
    <phoneticPr fontId="1"/>
  </si>
  <si>
    <t>月作業782</t>
    <rPh sb="0" eb="3">
      <t>ツキサギョウ</t>
    </rPh>
    <phoneticPr fontId="1"/>
  </si>
  <si>
    <t>月作業783</t>
    <rPh sb="0" eb="3">
      <t>ツキサギョウ</t>
    </rPh>
    <phoneticPr fontId="1"/>
  </si>
  <si>
    <t>月作業784</t>
    <rPh sb="0" eb="3">
      <t>ツキサギョウ</t>
    </rPh>
    <phoneticPr fontId="1"/>
  </si>
  <si>
    <t>月作業785</t>
    <rPh sb="0" eb="3">
      <t>ツキサギョウ</t>
    </rPh>
    <phoneticPr fontId="1"/>
  </si>
  <si>
    <t>月作業786</t>
    <rPh sb="0" eb="3">
      <t>ツキサギョウ</t>
    </rPh>
    <phoneticPr fontId="1"/>
  </si>
  <si>
    <t>月作業787</t>
    <rPh sb="0" eb="3">
      <t>ツキサギョウ</t>
    </rPh>
    <phoneticPr fontId="1"/>
  </si>
  <si>
    <t>月作業788</t>
    <rPh sb="0" eb="3">
      <t>ツキサギョウ</t>
    </rPh>
    <phoneticPr fontId="1"/>
  </si>
  <si>
    <t>月作業789</t>
    <rPh sb="0" eb="3">
      <t>ツキサギョウ</t>
    </rPh>
    <phoneticPr fontId="1"/>
  </si>
  <si>
    <t>月作業790</t>
    <rPh sb="0" eb="3">
      <t>ツキサギョウ</t>
    </rPh>
    <phoneticPr fontId="1"/>
  </si>
  <si>
    <t>月作業791</t>
    <rPh sb="0" eb="3">
      <t>ツキサギョウ</t>
    </rPh>
    <phoneticPr fontId="1"/>
  </si>
  <si>
    <t>月作業792</t>
    <rPh sb="0" eb="3">
      <t>ツキサギョウ</t>
    </rPh>
    <phoneticPr fontId="1"/>
  </si>
  <si>
    <t>月作業793</t>
    <rPh sb="0" eb="3">
      <t>ツキサギョウ</t>
    </rPh>
    <phoneticPr fontId="1"/>
  </si>
  <si>
    <t>月作業794</t>
    <rPh sb="0" eb="3">
      <t>ツキサギョウ</t>
    </rPh>
    <phoneticPr fontId="1"/>
  </si>
  <si>
    <t>月作業795</t>
    <rPh sb="0" eb="3">
      <t>ツキサギョウ</t>
    </rPh>
    <phoneticPr fontId="1"/>
  </si>
  <si>
    <t>月作業796</t>
    <rPh sb="0" eb="3">
      <t>ツキサギョウ</t>
    </rPh>
    <phoneticPr fontId="1"/>
  </si>
  <si>
    <t>月作業797</t>
    <rPh sb="0" eb="3">
      <t>ツキサギョウ</t>
    </rPh>
    <phoneticPr fontId="1"/>
  </si>
  <si>
    <t>月作業798</t>
    <rPh sb="0" eb="3">
      <t>ツキサギョウ</t>
    </rPh>
    <phoneticPr fontId="1"/>
  </si>
  <si>
    <t>月作業799</t>
    <rPh sb="0" eb="3">
      <t>ツキサギョウ</t>
    </rPh>
    <phoneticPr fontId="1"/>
  </si>
  <si>
    <t>月作業800</t>
    <rPh sb="0" eb="3">
      <t>ツキサギョウ</t>
    </rPh>
    <phoneticPr fontId="1"/>
  </si>
  <si>
    <t>月作業801</t>
    <rPh sb="0" eb="3">
      <t>ツキサギョウ</t>
    </rPh>
    <phoneticPr fontId="1"/>
  </si>
  <si>
    <t>月作業802</t>
    <rPh sb="0" eb="3">
      <t>ツキサギョウ</t>
    </rPh>
    <phoneticPr fontId="1"/>
  </si>
  <si>
    <t>月作業803</t>
    <rPh sb="0" eb="3">
      <t>ツキサギョウ</t>
    </rPh>
    <phoneticPr fontId="1"/>
  </si>
  <si>
    <t>月作業804</t>
    <rPh sb="0" eb="3">
      <t>ツキサギョウ</t>
    </rPh>
    <phoneticPr fontId="1"/>
  </si>
  <si>
    <t>月作業805</t>
    <rPh sb="0" eb="3">
      <t>ツキサギョウ</t>
    </rPh>
    <phoneticPr fontId="1"/>
  </si>
  <si>
    <t>月作業806</t>
    <rPh sb="0" eb="3">
      <t>ツキサギョウ</t>
    </rPh>
    <phoneticPr fontId="1"/>
  </si>
  <si>
    <t>月作業807</t>
    <rPh sb="0" eb="3">
      <t>ツキサギョウ</t>
    </rPh>
    <phoneticPr fontId="1"/>
  </si>
  <si>
    <t>月作業808</t>
    <rPh sb="0" eb="3">
      <t>ツキサギョウ</t>
    </rPh>
    <phoneticPr fontId="1"/>
  </si>
  <si>
    <t>月作業809</t>
    <rPh sb="0" eb="3">
      <t>ツキサギョウ</t>
    </rPh>
    <phoneticPr fontId="1"/>
  </si>
  <si>
    <t>月作業810</t>
    <rPh sb="0" eb="3">
      <t>ツキサギョウ</t>
    </rPh>
    <phoneticPr fontId="1"/>
  </si>
  <si>
    <t>月作業811</t>
    <rPh sb="0" eb="3">
      <t>ツキサギョウ</t>
    </rPh>
    <phoneticPr fontId="1"/>
  </si>
  <si>
    <t>月作業812</t>
    <rPh sb="0" eb="3">
      <t>ツキサギョウ</t>
    </rPh>
    <phoneticPr fontId="1"/>
  </si>
  <si>
    <t>月作業813</t>
    <rPh sb="0" eb="3">
      <t>ツキサギョウ</t>
    </rPh>
    <phoneticPr fontId="1"/>
  </si>
  <si>
    <t>月作業814</t>
    <rPh sb="0" eb="3">
      <t>ツキサギョウ</t>
    </rPh>
    <phoneticPr fontId="1"/>
  </si>
  <si>
    <t>月作業815</t>
    <rPh sb="0" eb="3">
      <t>ツキサギョウ</t>
    </rPh>
    <phoneticPr fontId="1"/>
  </si>
  <si>
    <t>月作業816</t>
    <rPh sb="0" eb="3">
      <t>ツキサギョウ</t>
    </rPh>
    <phoneticPr fontId="1"/>
  </si>
  <si>
    <t>月作業817</t>
    <rPh sb="0" eb="3">
      <t>ツキサギョウ</t>
    </rPh>
    <phoneticPr fontId="1"/>
  </si>
  <si>
    <t>月作業818</t>
    <rPh sb="0" eb="3">
      <t>ツキサギョウ</t>
    </rPh>
    <phoneticPr fontId="1"/>
  </si>
  <si>
    <t>月作業819</t>
    <rPh sb="0" eb="3">
      <t>ツキサギョウ</t>
    </rPh>
    <phoneticPr fontId="1"/>
  </si>
  <si>
    <t>月作業820</t>
    <rPh sb="0" eb="3">
      <t>ツキサギョウ</t>
    </rPh>
    <phoneticPr fontId="1"/>
  </si>
  <si>
    <t>月作業821</t>
    <rPh sb="0" eb="3">
      <t>ツキサギョウ</t>
    </rPh>
    <phoneticPr fontId="1"/>
  </si>
  <si>
    <t>月作業822</t>
    <rPh sb="0" eb="3">
      <t>ツキサギョウ</t>
    </rPh>
    <phoneticPr fontId="1"/>
  </si>
  <si>
    <t>月作業823</t>
    <rPh sb="0" eb="3">
      <t>ツキサギョウ</t>
    </rPh>
    <phoneticPr fontId="1"/>
  </si>
  <si>
    <t>月作業824</t>
    <rPh sb="0" eb="3">
      <t>ツキサギョウ</t>
    </rPh>
    <phoneticPr fontId="1"/>
  </si>
  <si>
    <t>月作業825</t>
    <rPh sb="0" eb="3">
      <t>ツキサギョウ</t>
    </rPh>
    <phoneticPr fontId="1"/>
  </si>
  <si>
    <t>月作業826</t>
    <rPh sb="0" eb="3">
      <t>ツキサギョウ</t>
    </rPh>
    <phoneticPr fontId="1"/>
  </si>
  <si>
    <t>月作業827</t>
    <rPh sb="0" eb="3">
      <t>ツキサギョウ</t>
    </rPh>
    <phoneticPr fontId="1"/>
  </si>
  <si>
    <t>月作業828</t>
    <rPh sb="0" eb="3">
      <t>ツキサギョウ</t>
    </rPh>
    <phoneticPr fontId="1"/>
  </si>
  <si>
    <t>月作業829</t>
    <rPh sb="0" eb="3">
      <t>ツキサギョウ</t>
    </rPh>
    <phoneticPr fontId="1"/>
  </si>
  <si>
    <t>月作業830</t>
    <rPh sb="0" eb="3">
      <t>ツキサギョウ</t>
    </rPh>
    <phoneticPr fontId="1"/>
  </si>
  <si>
    <t>月作業831</t>
    <rPh sb="0" eb="3">
      <t>ツキサギョウ</t>
    </rPh>
    <phoneticPr fontId="1"/>
  </si>
  <si>
    <t>月作業832</t>
    <rPh sb="0" eb="3">
      <t>ツキサギョウ</t>
    </rPh>
    <phoneticPr fontId="1"/>
  </si>
  <si>
    <t>月作業833</t>
    <rPh sb="0" eb="3">
      <t>ツキサギョウ</t>
    </rPh>
    <phoneticPr fontId="1"/>
  </si>
  <si>
    <t>月作業834</t>
    <rPh sb="0" eb="3">
      <t>ツキサギョウ</t>
    </rPh>
    <phoneticPr fontId="1"/>
  </si>
  <si>
    <t>月作業835</t>
    <rPh sb="0" eb="3">
      <t>ツキサギョウ</t>
    </rPh>
    <phoneticPr fontId="1"/>
  </si>
  <si>
    <t>月作業836</t>
    <rPh sb="0" eb="3">
      <t>ツキサギョウ</t>
    </rPh>
    <phoneticPr fontId="1"/>
  </si>
  <si>
    <t>月作業837</t>
    <rPh sb="0" eb="3">
      <t>ツキサギョウ</t>
    </rPh>
    <phoneticPr fontId="1"/>
  </si>
  <si>
    <t>月作業838</t>
    <rPh sb="0" eb="3">
      <t>ツキサギョウ</t>
    </rPh>
    <phoneticPr fontId="1"/>
  </si>
  <si>
    <t>月作業839</t>
    <rPh sb="0" eb="3">
      <t>ツキサギョウ</t>
    </rPh>
    <phoneticPr fontId="1"/>
  </si>
  <si>
    <t>月作業840</t>
    <rPh sb="0" eb="3">
      <t>ツキサギョウ</t>
    </rPh>
    <phoneticPr fontId="1"/>
  </si>
  <si>
    <t>月作業841</t>
    <rPh sb="0" eb="3">
      <t>ツキサギョウ</t>
    </rPh>
    <phoneticPr fontId="1"/>
  </si>
  <si>
    <t>月作業842</t>
    <rPh sb="0" eb="3">
      <t>ツキサギョウ</t>
    </rPh>
    <phoneticPr fontId="1"/>
  </si>
  <si>
    <t>月作業843</t>
    <rPh sb="0" eb="3">
      <t>ツキサギョウ</t>
    </rPh>
    <phoneticPr fontId="1"/>
  </si>
  <si>
    <t>月作業844</t>
    <rPh sb="0" eb="3">
      <t>ツキサギョウ</t>
    </rPh>
    <phoneticPr fontId="1"/>
  </si>
  <si>
    <t>月作業845</t>
    <rPh sb="0" eb="3">
      <t>ツキサギョウ</t>
    </rPh>
    <phoneticPr fontId="1"/>
  </si>
  <si>
    <t>月作業846</t>
    <rPh sb="0" eb="3">
      <t>ツキサギョウ</t>
    </rPh>
    <phoneticPr fontId="1"/>
  </si>
  <si>
    <t>月作業847</t>
    <rPh sb="0" eb="3">
      <t>ツキサギョウ</t>
    </rPh>
    <phoneticPr fontId="1"/>
  </si>
  <si>
    <t>月作業848</t>
    <rPh sb="0" eb="3">
      <t>ツキサギョウ</t>
    </rPh>
    <phoneticPr fontId="1"/>
  </si>
  <si>
    <t>月作業849</t>
    <rPh sb="0" eb="3">
      <t>ツキサギョウ</t>
    </rPh>
    <phoneticPr fontId="1"/>
  </si>
  <si>
    <t>月作業850</t>
    <rPh sb="0" eb="3">
      <t>ツキサギョウ</t>
    </rPh>
    <phoneticPr fontId="1"/>
  </si>
  <si>
    <t>月作業851</t>
    <rPh sb="0" eb="3">
      <t>ツキサギョウ</t>
    </rPh>
    <phoneticPr fontId="1"/>
  </si>
  <si>
    <t>月作業852</t>
    <rPh sb="0" eb="3">
      <t>ツキサギョウ</t>
    </rPh>
    <phoneticPr fontId="1"/>
  </si>
  <si>
    <t>月作業853</t>
    <rPh sb="0" eb="3">
      <t>ツキサギョウ</t>
    </rPh>
    <phoneticPr fontId="1"/>
  </si>
  <si>
    <t>月作業854</t>
    <rPh sb="0" eb="3">
      <t>ツキサギョウ</t>
    </rPh>
    <phoneticPr fontId="1"/>
  </si>
  <si>
    <t>月作業855</t>
    <rPh sb="0" eb="3">
      <t>ツキサギョウ</t>
    </rPh>
    <phoneticPr fontId="1"/>
  </si>
  <si>
    <t>月作業856</t>
    <rPh sb="0" eb="3">
      <t>ツキサギョウ</t>
    </rPh>
    <phoneticPr fontId="1"/>
  </si>
  <si>
    <t>月作業857</t>
    <rPh sb="0" eb="3">
      <t>ツキサギョウ</t>
    </rPh>
    <phoneticPr fontId="1"/>
  </si>
  <si>
    <t>月作業858</t>
    <rPh sb="0" eb="3">
      <t>ツキサギョウ</t>
    </rPh>
    <phoneticPr fontId="1"/>
  </si>
  <si>
    <t>月作業859</t>
    <rPh sb="0" eb="3">
      <t>ツキサギョウ</t>
    </rPh>
    <phoneticPr fontId="1"/>
  </si>
  <si>
    <t>月作業860</t>
    <rPh sb="0" eb="3">
      <t>ツキサギョウ</t>
    </rPh>
    <phoneticPr fontId="1"/>
  </si>
  <si>
    <t>月作業861</t>
    <rPh sb="0" eb="3">
      <t>ツキサギョウ</t>
    </rPh>
    <phoneticPr fontId="1"/>
  </si>
  <si>
    <t>月作業862</t>
    <rPh sb="0" eb="3">
      <t>ツキサギョウ</t>
    </rPh>
    <phoneticPr fontId="1"/>
  </si>
  <si>
    <t>月作業863</t>
    <rPh sb="0" eb="3">
      <t>ツキサギョウ</t>
    </rPh>
    <phoneticPr fontId="1"/>
  </si>
  <si>
    <t>月作業864</t>
    <rPh sb="0" eb="3">
      <t>ツキサギョウ</t>
    </rPh>
    <phoneticPr fontId="1"/>
  </si>
  <si>
    <t>月作業865</t>
    <rPh sb="0" eb="3">
      <t>ツキサギョウ</t>
    </rPh>
    <phoneticPr fontId="1"/>
  </si>
  <si>
    <t>月作業866</t>
    <rPh sb="0" eb="3">
      <t>ツキサギョウ</t>
    </rPh>
    <phoneticPr fontId="1"/>
  </si>
  <si>
    <t>月作業867</t>
    <rPh sb="0" eb="3">
      <t>ツキサギョウ</t>
    </rPh>
    <phoneticPr fontId="1"/>
  </si>
  <si>
    <t>月作業868</t>
    <rPh sb="0" eb="3">
      <t>ツキサギョウ</t>
    </rPh>
    <phoneticPr fontId="1"/>
  </si>
  <si>
    <t>月作業869</t>
    <rPh sb="0" eb="3">
      <t>ツキサギョウ</t>
    </rPh>
    <phoneticPr fontId="1"/>
  </si>
  <si>
    <t>月作業870</t>
    <rPh sb="0" eb="3">
      <t>ツキサギョウ</t>
    </rPh>
    <phoneticPr fontId="1"/>
  </si>
  <si>
    <t>月作業871</t>
    <rPh sb="0" eb="3">
      <t>ツキサギョウ</t>
    </rPh>
    <phoneticPr fontId="1"/>
  </si>
  <si>
    <t>月作業872</t>
    <rPh sb="0" eb="3">
      <t>ツキサギョウ</t>
    </rPh>
    <phoneticPr fontId="1"/>
  </si>
  <si>
    <t>月作業873</t>
    <rPh sb="0" eb="3">
      <t>ツキサギョウ</t>
    </rPh>
    <phoneticPr fontId="1"/>
  </si>
  <si>
    <t>月作業874</t>
    <rPh sb="0" eb="3">
      <t>ツキサギョウ</t>
    </rPh>
    <phoneticPr fontId="1"/>
  </si>
  <si>
    <t>月作業875</t>
    <rPh sb="0" eb="3">
      <t>ツキサギョウ</t>
    </rPh>
    <phoneticPr fontId="1"/>
  </si>
  <si>
    <t>月作業876</t>
    <rPh sb="0" eb="3">
      <t>ツキサギョウ</t>
    </rPh>
    <phoneticPr fontId="1"/>
  </si>
  <si>
    <t>月作業877</t>
    <rPh sb="0" eb="3">
      <t>ツキサギョウ</t>
    </rPh>
    <phoneticPr fontId="1"/>
  </si>
  <si>
    <t>月作業878</t>
    <rPh sb="0" eb="3">
      <t>ツキサギョウ</t>
    </rPh>
    <phoneticPr fontId="1"/>
  </si>
  <si>
    <t>月作業879</t>
    <rPh sb="0" eb="3">
      <t>ツキサギョウ</t>
    </rPh>
    <phoneticPr fontId="1"/>
  </si>
  <si>
    <t>月作業880</t>
    <rPh sb="0" eb="3">
      <t>ツキサギョウ</t>
    </rPh>
    <phoneticPr fontId="1"/>
  </si>
  <si>
    <t>月作業881</t>
    <rPh sb="0" eb="3">
      <t>ツキサギョウ</t>
    </rPh>
    <phoneticPr fontId="1"/>
  </si>
  <si>
    <t>月作業882</t>
    <rPh sb="0" eb="3">
      <t>ツキサギョウ</t>
    </rPh>
    <phoneticPr fontId="1"/>
  </si>
  <si>
    <t>月作業883</t>
    <rPh sb="0" eb="3">
      <t>ツキサギョウ</t>
    </rPh>
    <phoneticPr fontId="1"/>
  </si>
  <si>
    <t>月作業884</t>
    <rPh sb="0" eb="3">
      <t>ツキサギョウ</t>
    </rPh>
    <phoneticPr fontId="1"/>
  </si>
  <si>
    <t>月作業885</t>
    <rPh sb="0" eb="3">
      <t>ツキサギョウ</t>
    </rPh>
    <phoneticPr fontId="1"/>
  </si>
  <si>
    <t>月作業886</t>
    <rPh sb="0" eb="3">
      <t>ツキサギョウ</t>
    </rPh>
    <phoneticPr fontId="1"/>
  </si>
  <si>
    <t>月作業887</t>
    <rPh sb="0" eb="3">
      <t>ツキサギョウ</t>
    </rPh>
    <phoneticPr fontId="1"/>
  </si>
  <si>
    <t>月作業888</t>
    <rPh sb="0" eb="3">
      <t>ツキサギョウ</t>
    </rPh>
    <phoneticPr fontId="1"/>
  </si>
  <si>
    <t>月作業889</t>
    <rPh sb="0" eb="3">
      <t>ツキサギョウ</t>
    </rPh>
    <phoneticPr fontId="1"/>
  </si>
  <si>
    <t>月作業890</t>
    <rPh sb="0" eb="3">
      <t>ツキサギョウ</t>
    </rPh>
    <phoneticPr fontId="1"/>
  </si>
  <si>
    <t>月作業891</t>
    <rPh sb="0" eb="3">
      <t>ツキサギョウ</t>
    </rPh>
    <phoneticPr fontId="1"/>
  </si>
  <si>
    <t>月作業892</t>
    <rPh sb="0" eb="3">
      <t>ツキサギョウ</t>
    </rPh>
    <phoneticPr fontId="1"/>
  </si>
  <si>
    <t>月作業893</t>
    <rPh sb="0" eb="3">
      <t>ツキサギョウ</t>
    </rPh>
    <phoneticPr fontId="1"/>
  </si>
  <si>
    <t>月作業894</t>
    <rPh sb="0" eb="3">
      <t>ツキサギョウ</t>
    </rPh>
    <phoneticPr fontId="1"/>
  </si>
  <si>
    <t>月作業895</t>
    <rPh sb="0" eb="3">
      <t>ツキサギョウ</t>
    </rPh>
    <phoneticPr fontId="1"/>
  </si>
  <si>
    <t>月作業896</t>
    <rPh sb="0" eb="3">
      <t>ツキサギョウ</t>
    </rPh>
    <phoneticPr fontId="1"/>
  </si>
  <si>
    <t>月作業897</t>
    <rPh sb="0" eb="3">
      <t>ツキサギョウ</t>
    </rPh>
    <phoneticPr fontId="1"/>
  </si>
  <si>
    <t>月作業898</t>
    <rPh sb="0" eb="3">
      <t>ツキサギョウ</t>
    </rPh>
    <phoneticPr fontId="1"/>
  </si>
  <si>
    <t>月作業899</t>
    <rPh sb="0" eb="3">
      <t>ツキサギョウ</t>
    </rPh>
    <phoneticPr fontId="1"/>
  </si>
  <si>
    <t>月作業900</t>
    <rPh sb="0" eb="3">
      <t>ツキサギョウ</t>
    </rPh>
    <phoneticPr fontId="1"/>
  </si>
  <si>
    <t>月作業901</t>
    <rPh sb="0" eb="3">
      <t>ツキサギョウ</t>
    </rPh>
    <phoneticPr fontId="1"/>
  </si>
  <si>
    <t>月作業902</t>
    <rPh sb="0" eb="3">
      <t>ツキサギョウ</t>
    </rPh>
    <phoneticPr fontId="1"/>
  </si>
  <si>
    <t>月作業903</t>
    <rPh sb="0" eb="3">
      <t>ツキサギョウ</t>
    </rPh>
    <phoneticPr fontId="1"/>
  </si>
  <si>
    <t>月作業904</t>
    <rPh sb="0" eb="3">
      <t>ツキサギョウ</t>
    </rPh>
    <phoneticPr fontId="1"/>
  </si>
  <si>
    <t>月作業905</t>
    <rPh sb="0" eb="3">
      <t>ツキサギョウ</t>
    </rPh>
    <phoneticPr fontId="1"/>
  </si>
  <si>
    <t>月作業906</t>
    <rPh sb="0" eb="3">
      <t>ツキサギョウ</t>
    </rPh>
    <phoneticPr fontId="1"/>
  </si>
  <si>
    <t>月作業907</t>
    <rPh sb="0" eb="3">
      <t>ツキサギョウ</t>
    </rPh>
    <phoneticPr fontId="1"/>
  </si>
  <si>
    <t>月作業908</t>
    <rPh sb="0" eb="3">
      <t>ツキサギョウ</t>
    </rPh>
    <phoneticPr fontId="1"/>
  </si>
  <si>
    <t>月作業909</t>
    <rPh sb="0" eb="3">
      <t>ツキサギョウ</t>
    </rPh>
    <phoneticPr fontId="1"/>
  </si>
  <si>
    <t>月作業910</t>
    <rPh sb="0" eb="3">
      <t>ツキサギョウ</t>
    </rPh>
    <phoneticPr fontId="1"/>
  </si>
  <si>
    <t>月作業911</t>
    <rPh sb="0" eb="3">
      <t>ツキサギョウ</t>
    </rPh>
    <phoneticPr fontId="1"/>
  </si>
  <si>
    <t>月作業912</t>
    <rPh sb="0" eb="3">
      <t>ツキサギョウ</t>
    </rPh>
    <phoneticPr fontId="1"/>
  </si>
  <si>
    <t>月作業913</t>
    <rPh sb="0" eb="3">
      <t>ツキサギョウ</t>
    </rPh>
    <phoneticPr fontId="1"/>
  </si>
  <si>
    <t>月作業914</t>
    <rPh sb="0" eb="3">
      <t>ツキサギョウ</t>
    </rPh>
    <phoneticPr fontId="1"/>
  </si>
  <si>
    <t>月作業915</t>
    <rPh sb="0" eb="3">
      <t>ツキサギョウ</t>
    </rPh>
    <phoneticPr fontId="1"/>
  </si>
  <si>
    <t>月作業916</t>
    <rPh sb="0" eb="3">
      <t>ツキサギョウ</t>
    </rPh>
    <phoneticPr fontId="1"/>
  </si>
  <si>
    <t>月作業917</t>
    <rPh sb="0" eb="3">
      <t>ツキサギョウ</t>
    </rPh>
    <phoneticPr fontId="1"/>
  </si>
  <si>
    <t>月作業918</t>
    <rPh sb="0" eb="3">
      <t>ツキサギョウ</t>
    </rPh>
    <phoneticPr fontId="1"/>
  </si>
  <si>
    <t>月作業919</t>
    <rPh sb="0" eb="3">
      <t>ツキサギョウ</t>
    </rPh>
    <phoneticPr fontId="1"/>
  </si>
  <si>
    <t>月作業920</t>
    <rPh sb="0" eb="3">
      <t>ツキサギョウ</t>
    </rPh>
    <phoneticPr fontId="1"/>
  </si>
  <si>
    <t>月作業921</t>
    <rPh sb="0" eb="3">
      <t>ツキサギョウ</t>
    </rPh>
    <phoneticPr fontId="1"/>
  </si>
  <si>
    <t>月作業922</t>
    <rPh sb="0" eb="3">
      <t>ツキサギョウ</t>
    </rPh>
    <phoneticPr fontId="1"/>
  </si>
  <si>
    <t>月作業923</t>
    <rPh sb="0" eb="3">
      <t>ツキサギョウ</t>
    </rPh>
    <phoneticPr fontId="1"/>
  </si>
  <si>
    <t>月作業924</t>
    <rPh sb="0" eb="3">
      <t>ツキサギョウ</t>
    </rPh>
    <phoneticPr fontId="1"/>
  </si>
  <si>
    <t>月作業925</t>
    <rPh sb="0" eb="3">
      <t>ツキサギョウ</t>
    </rPh>
    <phoneticPr fontId="1"/>
  </si>
  <si>
    <t>月作業926</t>
    <rPh sb="0" eb="3">
      <t>ツキサギョウ</t>
    </rPh>
    <phoneticPr fontId="1"/>
  </si>
  <si>
    <t>月作業927</t>
    <rPh sb="0" eb="3">
      <t>ツキサギョウ</t>
    </rPh>
    <phoneticPr fontId="1"/>
  </si>
  <si>
    <t>月作業928</t>
    <rPh sb="0" eb="3">
      <t>ツキサギョウ</t>
    </rPh>
    <phoneticPr fontId="1"/>
  </si>
  <si>
    <t>月作業929</t>
    <rPh sb="0" eb="3">
      <t>ツキサギョウ</t>
    </rPh>
    <phoneticPr fontId="1"/>
  </si>
  <si>
    <t>月作業930</t>
    <rPh sb="0" eb="3">
      <t>ツキサギョウ</t>
    </rPh>
    <phoneticPr fontId="1"/>
  </si>
  <si>
    <t>月作業931</t>
    <rPh sb="0" eb="3">
      <t>ツキサギョウ</t>
    </rPh>
    <phoneticPr fontId="1"/>
  </si>
  <si>
    <t>月作業932</t>
    <rPh sb="0" eb="3">
      <t>ツキサギョウ</t>
    </rPh>
    <phoneticPr fontId="1"/>
  </si>
  <si>
    <t>月作業933</t>
    <rPh sb="0" eb="3">
      <t>ツキサギョウ</t>
    </rPh>
    <phoneticPr fontId="1"/>
  </si>
  <si>
    <t>月作業934</t>
    <rPh sb="0" eb="3">
      <t>ツキサギョウ</t>
    </rPh>
    <phoneticPr fontId="1"/>
  </si>
  <si>
    <t>月作業935</t>
    <rPh sb="0" eb="3">
      <t>ツキサギョウ</t>
    </rPh>
    <phoneticPr fontId="1"/>
  </si>
  <si>
    <t>月作業936</t>
    <rPh sb="0" eb="3">
      <t>ツキサギョウ</t>
    </rPh>
    <phoneticPr fontId="1"/>
  </si>
  <si>
    <t>月作業937</t>
    <rPh sb="0" eb="3">
      <t>ツキサギョウ</t>
    </rPh>
    <phoneticPr fontId="1"/>
  </si>
  <si>
    <t>月作業938</t>
    <rPh sb="0" eb="3">
      <t>ツキサギョウ</t>
    </rPh>
    <phoneticPr fontId="1"/>
  </si>
  <si>
    <t>月作業939</t>
    <rPh sb="0" eb="3">
      <t>ツキサギョウ</t>
    </rPh>
    <phoneticPr fontId="1"/>
  </si>
  <si>
    <t>月作業940</t>
    <rPh sb="0" eb="3">
      <t>ツキサギョウ</t>
    </rPh>
    <phoneticPr fontId="1"/>
  </si>
  <si>
    <t>月作業941</t>
    <rPh sb="0" eb="3">
      <t>ツキサギョウ</t>
    </rPh>
    <phoneticPr fontId="1"/>
  </si>
  <si>
    <t>月作業942</t>
    <rPh sb="0" eb="3">
      <t>ツキサギョウ</t>
    </rPh>
    <phoneticPr fontId="1"/>
  </si>
  <si>
    <t>月作業943</t>
    <rPh sb="0" eb="3">
      <t>ツキサギョウ</t>
    </rPh>
    <phoneticPr fontId="1"/>
  </si>
  <si>
    <t>月作業944</t>
    <rPh sb="0" eb="3">
      <t>ツキサギョウ</t>
    </rPh>
    <phoneticPr fontId="1"/>
  </si>
  <si>
    <t>月作業945</t>
    <rPh sb="0" eb="3">
      <t>ツキサギョウ</t>
    </rPh>
    <phoneticPr fontId="1"/>
  </si>
  <si>
    <t>月作業946</t>
    <rPh sb="0" eb="3">
      <t>ツキサギョウ</t>
    </rPh>
    <phoneticPr fontId="1"/>
  </si>
  <si>
    <t>月作業947</t>
    <rPh sb="0" eb="3">
      <t>ツキサギョウ</t>
    </rPh>
    <phoneticPr fontId="1"/>
  </si>
  <si>
    <t>月作業948</t>
    <rPh sb="0" eb="3">
      <t>ツキサギョウ</t>
    </rPh>
    <phoneticPr fontId="1"/>
  </si>
  <si>
    <t>月作業949</t>
    <rPh sb="0" eb="3">
      <t>ツキサギョウ</t>
    </rPh>
    <phoneticPr fontId="1"/>
  </si>
  <si>
    <t>月作業950</t>
    <rPh sb="0" eb="3">
      <t>ツキサギョウ</t>
    </rPh>
    <phoneticPr fontId="1"/>
  </si>
  <si>
    <t>月作業951</t>
    <rPh sb="0" eb="3">
      <t>ツキサギョウ</t>
    </rPh>
    <phoneticPr fontId="1"/>
  </si>
  <si>
    <t>月作業952</t>
    <rPh sb="0" eb="3">
      <t>ツキサギョウ</t>
    </rPh>
    <phoneticPr fontId="1"/>
  </si>
  <si>
    <t>月作業953</t>
    <rPh sb="0" eb="3">
      <t>ツキサギョウ</t>
    </rPh>
    <phoneticPr fontId="1"/>
  </si>
  <si>
    <t>月作業954</t>
    <rPh sb="0" eb="3">
      <t>ツキサギョウ</t>
    </rPh>
    <phoneticPr fontId="1"/>
  </si>
  <si>
    <t>月作業955</t>
    <rPh sb="0" eb="3">
      <t>ツキサギョウ</t>
    </rPh>
    <phoneticPr fontId="1"/>
  </si>
  <si>
    <t>月作業956</t>
    <rPh sb="0" eb="3">
      <t>ツキサギョウ</t>
    </rPh>
    <phoneticPr fontId="1"/>
  </si>
  <si>
    <t>月作業957</t>
    <rPh sb="0" eb="3">
      <t>ツキサギョウ</t>
    </rPh>
    <phoneticPr fontId="1"/>
  </si>
  <si>
    <t>月作業958</t>
    <rPh sb="0" eb="3">
      <t>ツキサギョウ</t>
    </rPh>
    <phoneticPr fontId="1"/>
  </si>
  <si>
    <t>月作業959</t>
    <rPh sb="0" eb="3">
      <t>ツキサギョウ</t>
    </rPh>
    <phoneticPr fontId="1"/>
  </si>
  <si>
    <t>月作業960</t>
    <rPh sb="0" eb="3">
      <t>ツキサギョウ</t>
    </rPh>
    <phoneticPr fontId="1"/>
  </si>
  <si>
    <t>月作業961</t>
    <rPh sb="0" eb="3">
      <t>ツキサギョウ</t>
    </rPh>
    <phoneticPr fontId="1"/>
  </si>
  <si>
    <t>月作業962</t>
    <rPh sb="0" eb="3">
      <t>ツキサギョウ</t>
    </rPh>
    <phoneticPr fontId="1"/>
  </si>
  <si>
    <t>月作業963</t>
    <rPh sb="0" eb="3">
      <t>ツキサギョウ</t>
    </rPh>
    <phoneticPr fontId="1"/>
  </si>
  <si>
    <t>月作業964</t>
    <rPh sb="0" eb="3">
      <t>ツキサギョウ</t>
    </rPh>
    <phoneticPr fontId="1"/>
  </si>
  <si>
    <t>月作業965</t>
    <rPh sb="0" eb="3">
      <t>ツキサギョウ</t>
    </rPh>
    <phoneticPr fontId="1"/>
  </si>
  <si>
    <t>月作業966</t>
    <rPh sb="0" eb="3">
      <t>ツキサギョウ</t>
    </rPh>
    <phoneticPr fontId="1"/>
  </si>
  <si>
    <t>月作業967</t>
    <rPh sb="0" eb="3">
      <t>ツキサギョウ</t>
    </rPh>
    <phoneticPr fontId="1"/>
  </si>
  <si>
    <t>月作業968</t>
    <rPh sb="0" eb="3">
      <t>ツキサギョウ</t>
    </rPh>
    <phoneticPr fontId="1"/>
  </si>
  <si>
    <t>月作業969</t>
    <rPh sb="0" eb="3">
      <t>ツキサギョウ</t>
    </rPh>
    <phoneticPr fontId="1"/>
  </si>
  <si>
    <t>月作業970</t>
    <rPh sb="0" eb="3">
      <t>ツキサギョウ</t>
    </rPh>
    <phoneticPr fontId="1"/>
  </si>
  <si>
    <t>月作業971</t>
    <rPh sb="0" eb="3">
      <t>ツキサギョウ</t>
    </rPh>
    <phoneticPr fontId="1"/>
  </si>
  <si>
    <t>月作業972</t>
    <rPh sb="0" eb="3">
      <t>ツキサギョウ</t>
    </rPh>
    <phoneticPr fontId="1"/>
  </si>
  <si>
    <t>月作業973</t>
    <rPh sb="0" eb="3">
      <t>ツキサギョウ</t>
    </rPh>
    <phoneticPr fontId="1"/>
  </si>
  <si>
    <t>月作業974</t>
    <rPh sb="0" eb="3">
      <t>ツキサギョウ</t>
    </rPh>
    <phoneticPr fontId="1"/>
  </si>
  <si>
    <t>月作業975</t>
    <rPh sb="0" eb="3">
      <t>ツキサギョウ</t>
    </rPh>
    <phoneticPr fontId="1"/>
  </si>
  <si>
    <t>月作業976</t>
    <rPh sb="0" eb="3">
      <t>ツキサギョウ</t>
    </rPh>
    <phoneticPr fontId="1"/>
  </si>
  <si>
    <t>月作業977</t>
    <rPh sb="0" eb="3">
      <t>ツキサギョウ</t>
    </rPh>
    <phoneticPr fontId="1"/>
  </si>
  <si>
    <t>月作業978</t>
    <rPh sb="0" eb="3">
      <t>ツキサギョウ</t>
    </rPh>
    <phoneticPr fontId="1"/>
  </si>
  <si>
    <t>月作業979</t>
    <rPh sb="0" eb="3">
      <t>ツキサギョウ</t>
    </rPh>
    <phoneticPr fontId="1"/>
  </si>
  <si>
    <t>月作業980</t>
    <rPh sb="0" eb="3">
      <t>ツキサギョウ</t>
    </rPh>
    <phoneticPr fontId="1"/>
  </si>
  <si>
    <t>月作業981</t>
    <rPh sb="0" eb="3">
      <t>ツキサギョウ</t>
    </rPh>
    <phoneticPr fontId="1"/>
  </si>
  <si>
    <t>月作業982</t>
    <rPh sb="0" eb="3">
      <t>ツキサギョウ</t>
    </rPh>
    <phoneticPr fontId="1"/>
  </si>
  <si>
    <t>月作業983</t>
    <rPh sb="0" eb="3">
      <t>ツキサギョウ</t>
    </rPh>
    <phoneticPr fontId="1"/>
  </si>
  <si>
    <t>月作業984</t>
    <rPh sb="0" eb="3">
      <t>ツキサギョウ</t>
    </rPh>
    <phoneticPr fontId="1"/>
  </si>
  <si>
    <t>月作業985</t>
    <rPh sb="0" eb="3">
      <t>ツキサギョウ</t>
    </rPh>
    <phoneticPr fontId="1"/>
  </si>
  <si>
    <t>月作業986</t>
    <rPh sb="0" eb="3">
      <t>ツキサギョウ</t>
    </rPh>
    <phoneticPr fontId="1"/>
  </si>
  <si>
    <t>月作業987</t>
    <rPh sb="0" eb="3">
      <t>ツキサギョウ</t>
    </rPh>
    <phoneticPr fontId="1"/>
  </si>
  <si>
    <t>月作業988</t>
    <rPh sb="0" eb="3">
      <t>ツキサギョウ</t>
    </rPh>
    <phoneticPr fontId="1"/>
  </si>
  <si>
    <t>月作業989</t>
    <rPh sb="0" eb="3">
      <t>ツキサギョウ</t>
    </rPh>
    <phoneticPr fontId="1"/>
  </si>
  <si>
    <t>月作業990</t>
    <rPh sb="0" eb="3">
      <t>ツキサギョウ</t>
    </rPh>
    <phoneticPr fontId="1"/>
  </si>
  <si>
    <t>月作業991</t>
    <rPh sb="0" eb="3">
      <t>ツキサギョウ</t>
    </rPh>
    <phoneticPr fontId="1"/>
  </si>
  <si>
    <t>月作業992</t>
    <rPh sb="0" eb="3">
      <t>ツキサギョウ</t>
    </rPh>
    <phoneticPr fontId="1"/>
  </si>
  <si>
    <t>月作業993</t>
    <rPh sb="0" eb="3">
      <t>ツキサギョウ</t>
    </rPh>
    <phoneticPr fontId="1"/>
  </si>
  <si>
    <t>月作業994</t>
    <rPh sb="0" eb="3">
      <t>ツキサギョウ</t>
    </rPh>
    <phoneticPr fontId="1"/>
  </si>
  <si>
    <t>月作業995</t>
    <rPh sb="0" eb="3">
      <t>ツキサギョウ</t>
    </rPh>
    <phoneticPr fontId="1"/>
  </si>
  <si>
    <t>月作業996</t>
    <rPh sb="0" eb="3">
      <t>ツキサギョウ</t>
    </rPh>
    <phoneticPr fontId="1"/>
  </si>
  <si>
    <t>月作業997</t>
    <rPh sb="0" eb="3">
      <t>ツキサギョウ</t>
    </rPh>
    <phoneticPr fontId="1"/>
  </si>
  <si>
    <t>月作業998</t>
    <rPh sb="0" eb="3">
      <t>ツキサギョウ</t>
    </rPh>
    <phoneticPr fontId="1"/>
  </si>
  <si>
    <t>月作業999</t>
    <rPh sb="0" eb="3">
      <t>ツキサギョウ</t>
    </rPh>
    <phoneticPr fontId="1"/>
  </si>
  <si>
    <t>月作業1000</t>
    <rPh sb="0" eb="3">
      <t>ツキサギョウ</t>
    </rPh>
    <phoneticPr fontId="1"/>
  </si>
  <si>
    <t>月作業1001</t>
    <rPh sb="0" eb="3">
      <t>ツキサギョウ</t>
    </rPh>
    <phoneticPr fontId="1"/>
  </si>
  <si>
    <t>月作業1002</t>
    <rPh sb="0" eb="3">
      <t>ツキサギョウ</t>
    </rPh>
    <phoneticPr fontId="1"/>
  </si>
  <si>
    <t>月作業1003</t>
    <rPh sb="0" eb="3">
      <t>ツキサギョウ</t>
    </rPh>
    <phoneticPr fontId="1"/>
  </si>
  <si>
    <t>月作業1004</t>
    <rPh sb="0" eb="3">
      <t>ツキサギョウ</t>
    </rPh>
    <phoneticPr fontId="1"/>
  </si>
  <si>
    <t>月作業1005</t>
    <rPh sb="0" eb="3">
      <t>ツキサギョウ</t>
    </rPh>
    <phoneticPr fontId="1"/>
  </si>
  <si>
    <t>月作業1006</t>
    <rPh sb="0" eb="3">
      <t>ツキサギョウ</t>
    </rPh>
    <phoneticPr fontId="1"/>
  </si>
  <si>
    <t>月作業1007</t>
    <rPh sb="0" eb="3">
      <t>ツキサギョウ</t>
    </rPh>
    <phoneticPr fontId="1"/>
  </si>
  <si>
    <t>月作業1008</t>
    <rPh sb="0" eb="3">
      <t>ツキサギョウ</t>
    </rPh>
    <phoneticPr fontId="1"/>
  </si>
  <si>
    <t>月作業1009</t>
    <rPh sb="0" eb="3">
      <t>ツキサギョウ</t>
    </rPh>
    <phoneticPr fontId="1"/>
  </si>
  <si>
    <t>月作業1010</t>
    <rPh sb="0" eb="3">
      <t>ツキサギョウ</t>
    </rPh>
    <phoneticPr fontId="1"/>
  </si>
  <si>
    <t>月作業1011</t>
    <rPh sb="0" eb="3">
      <t>ツキサギョウ</t>
    </rPh>
    <phoneticPr fontId="1"/>
  </si>
  <si>
    <t>月作業1012</t>
    <rPh sb="0" eb="3">
      <t>ツキサギョウ</t>
    </rPh>
    <phoneticPr fontId="1"/>
  </si>
  <si>
    <t>月作業1013</t>
    <rPh sb="0" eb="3">
      <t>ツキサギョウ</t>
    </rPh>
    <phoneticPr fontId="1"/>
  </si>
  <si>
    <t>月作業1014</t>
    <rPh sb="0" eb="3">
      <t>ツキサギョウ</t>
    </rPh>
    <phoneticPr fontId="1"/>
  </si>
  <si>
    <t>月作業1015</t>
    <rPh sb="0" eb="3">
      <t>ツキサギョウ</t>
    </rPh>
    <phoneticPr fontId="1"/>
  </si>
  <si>
    <t>月作業1016</t>
    <rPh sb="0" eb="3">
      <t>ツキサギョウ</t>
    </rPh>
    <phoneticPr fontId="1"/>
  </si>
  <si>
    <t>月作業1017</t>
    <rPh sb="0" eb="3">
      <t>ツキサギョウ</t>
    </rPh>
    <phoneticPr fontId="1"/>
  </si>
  <si>
    <t>月作業1018</t>
    <rPh sb="0" eb="3">
      <t>ツキサギョウ</t>
    </rPh>
    <phoneticPr fontId="1"/>
  </si>
  <si>
    <t>月作業1019</t>
    <rPh sb="0" eb="3">
      <t>ツキサギョウ</t>
    </rPh>
    <phoneticPr fontId="1"/>
  </si>
  <si>
    <t>月作業1020</t>
    <rPh sb="0" eb="3">
      <t>ツキサギョウ</t>
    </rPh>
    <phoneticPr fontId="1"/>
  </si>
  <si>
    <t>月作業1021</t>
    <rPh sb="0" eb="3">
      <t>ツキサギョウ</t>
    </rPh>
    <phoneticPr fontId="1"/>
  </si>
  <si>
    <t>月作業1022</t>
    <rPh sb="0" eb="3">
      <t>ツキサギョウ</t>
    </rPh>
    <phoneticPr fontId="1"/>
  </si>
  <si>
    <t>月作業1023</t>
    <rPh sb="0" eb="3">
      <t>ツキサギョウ</t>
    </rPh>
    <phoneticPr fontId="1"/>
  </si>
  <si>
    <t>月作業1024</t>
    <rPh sb="0" eb="3">
      <t>ツキサギョウ</t>
    </rPh>
    <phoneticPr fontId="1"/>
  </si>
  <si>
    <t>月作業1025</t>
    <rPh sb="0" eb="3">
      <t>ツキサギョウ</t>
    </rPh>
    <phoneticPr fontId="1"/>
  </si>
  <si>
    <t>月作業1026</t>
    <rPh sb="0" eb="3">
      <t>ツキサギョウ</t>
    </rPh>
    <phoneticPr fontId="1"/>
  </si>
  <si>
    <t>月作業1027</t>
    <rPh sb="0" eb="3">
      <t>ツキサギョウ</t>
    </rPh>
    <phoneticPr fontId="1"/>
  </si>
  <si>
    <t>月作業1028</t>
    <rPh sb="0" eb="3">
      <t>ツキサギョウ</t>
    </rPh>
    <phoneticPr fontId="1"/>
  </si>
  <si>
    <t>月作業1029</t>
    <rPh sb="0" eb="3">
      <t>ツキサギョウ</t>
    </rPh>
    <phoneticPr fontId="1"/>
  </si>
  <si>
    <t>月作業1030</t>
    <rPh sb="0" eb="3">
      <t>ツキサギョウ</t>
    </rPh>
    <phoneticPr fontId="1"/>
  </si>
  <si>
    <t>月作業1031</t>
    <rPh sb="0" eb="3">
      <t>ツキサギョウ</t>
    </rPh>
    <phoneticPr fontId="1"/>
  </si>
  <si>
    <t>月作業1032</t>
    <rPh sb="0" eb="3">
      <t>ツキサギョウ</t>
    </rPh>
    <phoneticPr fontId="1"/>
  </si>
  <si>
    <t>月作業1033</t>
    <rPh sb="0" eb="3">
      <t>ツキサギョウ</t>
    </rPh>
    <phoneticPr fontId="1"/>
  </si>
  <si>
    <t>月作業1034</t>
    <rPh sb="0" eb="3">
      <t>ツキサギョウ</t>
    </rPh>
    <phoneticPr fontId="1"/>
  </si>
  <si>
    <t>月作業1035</t>
    <rPh sb="0" eb="3">
      <t>ツキサギョウ</t>
    </rPh>
    <phoneticPr fontId="1"/>
  </si>
  <si>
    <t>月作業1036</t>
    <rPh sb="0" eb="3">
      <t>ツキサギョウ</t>
    </rPh>
    <phoneticPr fontId="1"/>
  </si>
  <si>
    <t>月作業1037</t>
    <rPh sb="0" eb="3">
      <t>ツキサギョウ</t>
    </rPh>
    <phoneticPr fontId="1"/>
  </si>
  <si>
    <t>月作業1038</t>
    <rPh sb="0" eb="3">
      <t>ツキサギョウ</t>
    </rPh>
    <phoneticPr fontId="1"/>
  </si>
  <si>
    <t>月作業1039</t>
    <rPh sb="0" eb="3">
      <t>ツキサギョウ</t>
    </rPh>
    <phoneticPr fontId="1"/>
  </si>
  <si>
    <t>月作業1040</t>
    <rPh sb="0" eb="3">
      <t>ツキサギョウ</t>
    </rPh>
    <phoneticPr fontId="1"/>
  </si>
  <si>
    <t>月作業1041</t>
    <rPh sb="0" eb="3">
      <t>ツキサギョウ</t>
    </rPh>
    <phoneticPr fontId="1"/>
  </si>
  <si>
    <t>月作業1042</t>
    <rPh sb="0" eb="3">
      <t>ツキサギョウ</t>
    </rPh>
    <phoneticPr fontId="1"/>
  </si>
  <si>
    <t>月作業1043</t>
    <rPh sb="0" eb="3">
      <t>ツキサギョウ</t>
    </rPh>
    <phoneticPr fontId="1"/>
  </si>
  <si>
    <t>月作業1044</t>
    <rPh sb="0" eb="3">
      <t>ツキサギョウ</t>
    </rPh>
    <phoneticPr fontId="1"/>
  </si>
  <si>
    <t>月作業1045</t>
    <rPh sb="0" eb="3">
      <t>ツキサギョウ</t>
    </rPh>
    <phoneticPr fontId="1"/>
  </si>
  <si>
    <t>月作業1046</t>
    <rPh sb="0" eb="3">
      <t>ツキサギョウ</t>
    </rPh>
    <phoneticPr fontId="1"/>
  </si>
  <si>
    <t>月作業1047</t>
    <rPh sb="0" eb="3">
      <t>ツキサギョウ</t>
    </rPh>
    <phoneticPr fontId="1"/>
  </si>
  <si>
    <t>月作業1048</t>
    <rPh sb="0" eb="3">
      <t>ツキサギョウ</t>
    </rPh>
    <phoneticPr fontId="1"/>
  </si>
  <si>
    <t>月作業1049</t>
    <rPh sb="0" eb="3">
      <t>ツキサギョウ</t>
    </rPh>
    <phoneticPr fontId="1"/>
  </si>
  <si>
    <t>月作業1050</t>
    <rPh sb="0" eb="3">
      <t>ツキサギョウ</t>
    </rPh>
    <phoneticPr fontId="1"/>
  </si>
  <si>
    <t>月作業1051</t>
    <rPh sb="0" eb="3">
      <t>ツキサギョウ</t>
    </rPh>
    <phoneticPr fontId="1"/>
  </si>
  <si>
    <t>月作業1052</t>
    <rPh sb="0" eb="3">
      <t>ツキサギョウ</t>
    </rPh>
    <phoneticPr fontId="1"/>
  </si>
  <si>
    <t>月作業1053</t>
    <rPh sb="0" eb="3">
      <t>ツキサギョウ</t>
    </rPh>
    <phoneticPr fontId="1"/>
  </si>
  <si>
    <t>月作業1054</t>
    <rPh sb="0" eb="3">
      <t>ツキサギョウ</t>
    </rPh>
    <phoneticPr fontId="1"/>
  </si>
  <si>
    <t>月作業1055</t>
    <rPh sb="0" eb="3">
      <t>ツキサギョウ</t>
    </rPh>
    <phoneticPr fontId="1"/>
  </si>
  <si>
    <t>月作業1056</t>
    <rPh sb="0" eb="3">
      <t>ツキサギョウ</t>
    </rPh>
    <phoneticPr fontId="1"/>
  </si>
  <si>
    <t>月作業1057</t>
    <rPh sb="0" eb="3">
      <t>ツキサギョウ</t>
    </rPh>
    <phoneticPr fontId="1"/>
  </si>
  <si>
    <t>月作業1058</t>
    <rPh sb="0" eb="3">
      <t>ツキサギョウ</t>
    </rPh>
    <phoneticPr fontId="1"/>
  </si>
  <si>
    <t>月作業1059</t>
    <rPh sb="0" eb="3">
      <t>ツキサギョウ</t>
    </rPh>
    <phoneticPr fontId="1"/>
  </si>
  <si>
    <t>月作業1060</t>
    <rPh sb="0" eb="3">
      <t>ツキサギョウ</t>
    </rPh>
    <phoneticPr fontId="1"/>
  </si>
  <si>
    <t>月作業1061</t>
    <rPh sb="0" eb="3">
      <t>ツキサギョウ</t>
    </rPh>
    <phoneticPr fontId="1"/>
  </si>
  <si>
    <t>月作業1062</t>
    <rPh sb="0" eb="3">
      <t>ツキサギョウ</t>
    </rPh>
    <phoneticPr fontId="1"/>
  </si>
  <si>
    <t>月作業1063</t>
    <rPh sb="0" eb="3">
      <t>ツキサギョウ</t>
    </rPh>
    <phoneticPr fontId="1"/>
  </si>
  <si>
    <t>月作業1064</t>
    <rPh sb="0" eb="3">
      <t>ツキサギョウ</t>
    </rPh>
    <phoneticPr fontId="1"/>
  </si>
  <si>
    <t>月作業1065</t>
    <rPh sb="0" eb="3">
      <t>ツキサギョウ</t>
    </rPh>
    <phoneticPr fontId="1"/>
  </si>
  <si>
    <t>月作業1066</t>
    <rPh sb="0" eb="3">
      <t>ツキサギョウ</t>
    </rPh>
    <phoneticPr fontId="1"/>
  </si>
  <si>
    <t>月作業1067</t>
    <rPh sb="0" eb="3">
      <t>ツキサギョウ</t>
    </rPh>
    <phoneticPr fontId="1"/>
  </si>
  <si>
    <t>月作業1068</t>
    <rPh sb="0" eb="3">
      <t>ツキサギョウ</t>
    </rPh>
    <phoneticPr fontId="1"/>
  </si>
  <si>
    <t>月作業1069</t>
    <rPh sb="0" eb="3">
      <t>ツキサギョウ</t>
    </rPh>
    <phoneticPr fontId="1"/>
  </si>
  <si>
    <t>月作業1070</t>
    <rPh sb="0" eb="3">
      <t>ツキサギョウ</t>
    </rPh>
    <phoneticPr fontId="1"/>
  </si>
  <si>
    <t>月作業1071</t>
    <rPh sb="0" eb="3">
      <t>ツキサギョウ</t>
    </rPh>
    <phoneticPr fontId="1"/>
  </si>
  <si>
    <t>月作業1072</t>
    <rPh sb="0" eb="3">
      <t>ツキサギョウ</t>
    </rPh>
    <phoneticPr fontId="1"/>
  </si>
  <si>
    <t>月作業1073</t>
    <rPh sb="0" eb="3">
      <t>ツキサギョウ</t>
    </rPh>
    <phoneticPr fontId="1"/>
  </si>
  <si>
    <t>月作業1074</t>
    <rPh sb="0" eb="3">
      <t>ツキサギョウ</t>
    </rPh>
    <phoneticPr fontId="1"/>
  </si>
  <si>
    <t>月作業1075</t>
    <rPh sb="0" eb="3">
      <t>ツキサギョウ</t>
    </rPh>
    <phoneticPr fontId="1"/>
  </si>
  <si>
    <t>月作業1076</t>
    <rPh sb="0" eb="3">
      <t>ツキサギョウ</t>
    </rPh>
    <phoneticPr fontId="1"/>
  </si>
  <si>
    <t>月作業1077</t>
    <rPh sb="0" eb="3">
      <t>ツキサギョウ</t>
    </rPh>
    <phoneticPr fontId="1"/>
  </si>
  <si>
    <t>月作業1078</t>
    <rPh sb="0" eb="3">
      <t>ツキサギョウ</t>
    </rPh>
    <phoneticPr fontId="1"/>
  </si>
  <si>
    <t>月作業1079</t>
    <rPh sb="0" eb="3">
      <t>ツキサギョウ</t>
    </rPh>
    <phoneticPr fontId="1"/>
  </si>
  <si>
    <t>月作業1080</t>
    <rPh sb="0" eb="3">
      <t>ツキサギョウ</t>
    </rPh>
    <phoneticPr fontId="1"/>
  </si>
  <si>
    <t>月作業1081</t>
    <rPh sb="0" eb="3">
      <t>ツキサギョウ</t>
    </rPh>
    <phoneticPr fontId="1"/>
  </si>
  <si>
    <t>月作業1082</t>
    <rPh sb="0" eb="3">
      <t>ツキサギョウ</t>
    </rPh>
    <phoneticPr fontId="1"/>
  </si>
  <si>
    <t>月作業1083</t>
    <rPh sb="0" eb="3">
      <t>ツキサギョウ</t>
    </rPh>
    <phoneticPr fontId="1"/>
  </si>
  <si>
    <t>月作業1084</t>
    <rPh sb="0" eb="3">
      <t>ツキサギョウ</t>
    </rPh>
    <phoneticPr fontId="1"/>
  </si>
  <si>
    <t>月作業1085</t>
    <rPh sb="0" eb="3">
      <t>ツキサギョウ</t>
    </rPh>
    <phoneticPr fontId="1"/>
  </si>
  <si>
    <t>月作業1086</t>
    <rPh sb="0" eb="3">
      <t>ツキサギョウ</t>
    </rPh>
    <phoneticPr fontId="1"/>
  </si>
  <si>
    <t>月作業1087</t>
    <rPh sb="0" eb="3">
      <t>ツキサギョウ</t>
    </rPh>
    <phoneticPr fontId="1"/>
  </si>
  <si>
    <t>月作業1088</t>
    <rPh sb="0" eb="3">
      <t>ツキサギョウ</t>
    </rPh>
    <phoneticPr fontId="1"/>
  </si>
  <si>
    <t>月作業1089</t>
    <rPh sb="0" eb="3">
      <t>ツキサギョウ</t>
    </rPh>
    <phoneticPr fontId="1"/>
  </si>
  <si>
    <t>月作業1090</t>
    <rPh sb="0" eb="3">
      <t>ツキサギョウ</t>
    </rPh>
    <phoneticPr fontId="1"/>
  </si>
  <si>
    <t>月作業1091</t>
    <rPh sb="0" eb="3">
      <t>ツキサギョウ</t>
    </rPh>
    <phoneticPr fontId="1"/>
  </si>
  <si>
    <t>月作業1092</t>
    <rPh sb="0" eb="3">
      <t>ツキサギョウ</t>
    </rPh>
    <phoneticPr fontId="1"/>
  </si>
  <si>
    <t>月作業1093</t>
    <rPh sb="0" eb="3">
      <t>ツキサギョウ</t>
    </rPh>
    <phoneticPr fontId="1"/>
  </si>
  <si>
    <t>月作業1094</t>
    <rPh sb="0" eb="3">
      <t>ツキサギョウ</t>
    </rPh>
    <phoneticPr fontId="1"/>
  </si>
  <si>
    <t>月作業1095</t>
    <rPh sb="0" eb="3">
      <t>ツキサギョウ</t>
    </rPh>
    <phoneticPr fontId="1"/>
  </si>
  <si>
    <t>月作業1096</t>
    <rPh sb="0" eb="3">
      <t>ツキサギョウ</t>
    </rPh>
    <phoneticPr fontId="1"/>
  </si>
  <si>
    <t>月作業1097</t>
    <rPh sb="0" eb="3">
      <t>ツキサギョウ</t>
    </rPh>
    <phoneticPr fontId="1"/>
  </si>
  <si>
    <t>月作業1098</t>
    <rPh sb="0" eb="3">
      <t>ツキサギョウ</t>
    </rPh>
    <phoneticPr fontId="1"/>
  </si>
  <si>
    <t>月作業1099</t>
    <rPh sb="0" eb="3">
      <t>ツキサギョウ</t>
    </rPh>
    <phoneticPr fontId="1"/>
  </si>
  <si>
    <t>月作業1100</t>
    <rPh sb="0" eb="3">
      <t>ツキサギョウ</t>
    </rPh>
    <phoneticPr fontId="1"/>
  </si>
  <si>
    <t>月作業1101</t>
    <rPh sb="0" eb="3">
      <t>ツキサギョウ</t>
    </rPh>
    <phoneticPr fontId="1"/>
  </si>
  <si>
    <t>月作業1102</t>
    <rPh sb="0" eb="3">
      <t>ツキサギョウ</t>
    </rPh>
    <phoneticPr fontId="1"/>
  </si>
  <si>
    <t>月作業1103</t>
    <rPh sb="0" eb="3">
      <t>ツキサギョウ</t>
    </rPh>
    <phoneticPr fontId="1"/>
  </si>
  <si>
    <t>月作業1104</t>
    <rPh sb="0" eb="3">
      <t>ツキサギョウ</t>
    </rPh>
    <phoneticPr fontId="1"/>
  </si>
  <si>
    <t>月作業1105</t>
    <rPh sb="0" eb="3">
      <t>ツキサギョウ</t>
    </rPh>
    <phoneticPr fontId="1"/>
  </si>
  <si>
    <t>月作業1106</t>
    <rPh sb="0" eb="3">
      <t>ツキサギョウ</t>
    </rPh>
    <phoneticPr fontId="1"/>
  </si>
  <si>
    <t>月作業1107</t>
    <rPh sb="0" eb="3">
      <t>ツキサギョウ</t>
    </rPh>
    <phoneticPr fontId="1"/>
  </si>
  <si>
    <t>月作業1108</t>
    <rPh sb="0" eb="3">
      <t>ツキサギョウ</t>
    </rPh>
    <phoneticPr fontId="1"/>
  </si>
  <si>
    <t>月作業1109</t>
    <rPh sb="0" eb="3">
      <t>ツキサギョウ</t>
    </rPh>
    <phoneticPr fontId="1"/>
  </si>
  <si>
    <t>月作業1110</t>
    <rPh sb="0" eb="3">
      <t>ツキサギョウ</t>
    </rPh>
    <phoneticPr fontId="1"/>
  </si>
  <si>
    <t>月作業1111</t>
    <rPh sb="0" eb="3">
      <t>ツキサギョウ</t>
    </rPh>
    <phoneticPr fontId="1"/>
  </si>
  <si>
    <t>月作業1112</t>
    <rPh sb="0" eb="3">
      <t>ツキサギョウ</t>
    </rPh>
    <phoneticPr fontId="1"/>
  </si>
  <si>
    <t>月作業1113</t>
    <rPh sb="0" eb="3">
      <t>ツキサギョウ</t>
    </rPh>
    <phoneticPr fontId="1"/>
  </si>
  <si>
    <t>月作業1114</t>
    <rPh sb="0" eb="3">
      <t>ツキサギョウ</t>
    </rPh>
    <phoneticPr fontId="1"/>
  </si>
  <si>
    <t>月作業1115</t>
    <rPh sb="0" eb="3">
      <t>ツキサギョウ</t>
    </rPh>
    <phoneticPr fontId="1"/>
  </si>
  <si>
    <t>月作業1116</t>
    <rPh sb="0" eb="3">
      <t>ツキサギョウ</t>
    </rPh>
    <phoneticPr fontId="1"/>
  </si>
  <si>
    <t>月作業1117</t>
    <rPh sb="0" eb="3">
      <t>ツキサギョウ</t>
    </rPh>
    <phoneticPr fontId="1"/>
  </si>
  <si>
    <t>月作業1118</t>
    <rPh sb="0" eb="3">
      <t>ツキサギョウ</t>
    </rPh>
    <phoneticPr fontId="1"/>
  </si>
  <si>
    <t>月作業1119</t>
    <rPh sb="0" eb="3">
      <t>ツキサギョウ</t>
    </rPh>
    <phoneticPr fontId="1"/>
  </si>
  <si>
    <t>月作業1120</t>
    <rPh sb="0" eb="3">
      <t>ツキサギョウ</t>
    </rPh>
    <phoneticPr fontId="1"/>
  </si>
  <si>
    <t>月作業1121</t>
    <rPh sb="0" eb="3">
      <t>ツキサギョウ</t>
    </rPh>
    <phoneticPr fontId="1"/>
  </si>
  <si>
    <t>月作業1122</t>
    <rPh sb="0" eb="3">
      <t>ツキサギョウ</t>
    </rPh>
    <phoneticPr fontId="1"/>
  </si>
  <si>
    <t>月作業1123</t>
    <rPh sb="0" eb="3">
      <t>ツキサギョウ</t>
    </rPh>
    <phoneticPr fontId="1"/>
  </si>
  <si>
    <t>月作業1124</t>
    <rPh sb="0" eb="3">
      <t>ツキサギョウ</t>
    </rPh>
    <phoneticPr fontId="1"/>
  </si>
  <si>
    <t>月作業1125</t>
    <rPh sb="0" eb="3">
      <t>ツキサギョウ</t>
    </rPh>
    <phoneticPr fontId="1"/>
  </si>
  <si>
    <t>月作業1126</t>
    <rPh sb="0" eb="3">
      <t>ツキサギョウ</t>
    </rPh>
    <phoneticPr fontId="1"/>
  </si>
  <si>
    <t>月作業1127</t>
    <rPh sb="0" eb="3">
      <t>ツキサギョウ</t>
    </rPh>
    <phoneticPr fontId="1"/>
  </si>
  <si>
    <t>月作業1128</t>
    <rPh sb="0" eb="3">
      <t>ツキサギョウ</t>
    </rPh>
    <phoneticPr fontId="1"/>
  </si>
  <si>
    <t>月作業1129</t>
    <rPh sb="0" eb="3">
      <t>ツキサギョウ</t>
    </rPh>
    <phoneticPr fontId="1"/>
  </si>
  <si>
    <t>月作業1130</t>
    <rPh sb="0" eb="3">
      <t>ツキサギョウ</t>
    </rPh>
    <phoneticPr fontId="1"/>
  </si>
  <si>
    <t>月作業1131</t>
    <rPh sb="0" eb="3">
      <t>ツキサギョウ</t>
    </rPh>
    <phoneticPr fontId="1"/>
  </si>
  <si>
    <t>月作業1132</t>
    <rPh sb="0" eb="3">
      <t>ツキサギョウ</t>
    </rPh>
    <phoneticPr fontId="1"/>
  </si>
  <si>
    <t>月作業1133</t>
    <rPh sb="0" eb="3">
      <t>ツキサギョウ</t>
    </rPh>
    <phoneticPr fontId="1"/>
  </si>
  <si>
    <t>月作業1134</t>
    <rPh sb="0" eb="3">
      <t>ツキサギョウ</t>
    </rPh>
    <phoneticPr fontId="1"/>
  </si>
  <si>
    <t>月作業1135</t>
    <rPh sb="0" eb="3">
      <t>ツキサギョウ</t>
    </rPh>
    <phoneticPr fontId="1"/>
  </si>
  <si>
    <t>月作業1136</t>
    <rPh sb="0" eb="3">
      <t>ツキサギョウ</t>
    </rPh>
    <phoneticPr fontId="1"/>
  </si>
  <si>
    <t>月作業1137</t>
    <rPh sb="0" eb="3">
      <t>ツキサギョウ</t>
    </rPh>
    <phoneticPr fontId="1"/>
  </si>
  <si>
    <t>月作業1138</t>
    <rPh sb="0" eb="3">
      <t>ツキサギョウ</t>
    </rPh>
    <phoneticPr fontId="1"/>
  </si>
  <si>
    <t>月作業1139</t>
    <rPh sb="0" eb="3">
      <t>ツキサギョウ</t>
    </rPh>
    <phoneticPr fontId="1"/>
  </si>
  <si>
    <t>月作業1140</t>
    <rPh sb="0" eb="3">
      <t>ツキサギョウ</t>
    </rPh>
    <phoneticPr fontId="1"/>
  </si>
  <si>
    <t>月作業1141</t>
    <rPh sb="0" eb="3">
      <t>ツキサギョウ</t>
    </rPh>
    <phoneticPr fontId="1"/>
  </si>
  <si>
    <t>月作業1142</t>
    <rPh sb="0" eb="3">
      <t>ツキサギョウ</t>
    </rPh>
    <phoneticPr fontId="1"/>
  </si>
  <si>
    <t>月作業1143</t>
    <rPh sb="0" eb="3">
      <t>ツキサギョウ</t>
    </rPh>
    <phoneticPr fontId="1"/>
  </si>
  <si>
    <t>月作業1144</t>
    <rPh sb="0" eb="3">
      <t>ツキサギョウ</t>
    </rPh>
    <phoneticPr fontId="1"/>
  </si>
  <si>
    <t>月作業1145</t>
    <rPh sb="0" eb="3">
      <t>ツキサギョウ</t>
    </rPh>
    <phoneticPr fontId="1"/>
  </si>
  <si>
    <t>月作業1146</t>
    <rPh sb="0" eb="3">
      <t>ツキサギョウ</t>
    </rPh>
    <phoneticPr fontId="1"/>
  </si>
  <si>
    <t>月作業1147</t>
    <rPh sb="0" eb="3">
      <t>ツキサギョウ</t>
    </rPh>
    <phoneticPr fontId="1"/>
  </si>
  <si>
    <t>月作業1148</t>
    <rPh sb="0" eb="3">
      <t>ツキサギョウ</t>
    </rPh>
    <phoneticPr fontId="1"/>
  </si>
  <si>
    <t>月作業1149</t>
    <rPh sb="0" eb="3">
      <t>ツキサギョウ</t>
    </rPh>
    <phoneticPr fontId="1"/>
  </si>
  <si>
    <t>月作業1150</t>
    <rPh sb="0" eb="3">
      <t>ツキサギョウ</t>
    </rPh>
    <phoneticPr fontId="1"/>
  </si>
  <si>
    <t>月作業1151</t>
    <rPh sb="0" eb="3">
      <t>ツキサギョウ</t>
    </rPh>
    <phoneticPr fontId="1"/>
  </si>
  <si>
    <t>月作業1152</t>
    <rPh sb="0" eb="3">
      <t>ツキサギョウ</t>
    </rPh>
    <phoneticPr fontId="1"/>
  </si>
  <si>
    <t>月作業1153</t>
    <rPh sb="0" eb="3">
      <t>ツキサギョウ</t>
    </rPh>
    <phoneticPr fontId="1"/>
  </si>
  <si>
    <t>月作業1154</t>
    <rPh sb="0" eb="3">
      <t>ツキサギョウ</t>
    </rPh>
    <phoneticPr fontId="1"/>
  </si>
  <si>
    <t>月作業1155</t>
    <rPh sb="0" eb="3">
      <t>ツキサギョウ</t>
    </rPh>
    <phoneticPr fontId="1"/>
  </si>
  <si>
    <t>月作業1156</t>
    <rPh sb="0" eb="3">
      <t>ツキサギョウ</t>
    </rPh>
    <phoneticPr fontId="1"/>
  </si>
  <si>
    <t>月作業1157</t>
    <rPh sb="0" eb="3">
      <t>ツキサギョウ</t>
    </rPh>
    <phoneticPr fontId="1"/>
  </si>
  <si>
    <t>月作業1158</t>
    <rPh sb="0" eb="3">
      <t>ツキサギョウ</t>
    </rPh>
    <phoneticPr fontId="1"/>
  </si>
  <si>
    <t>月作業1159</t>
    <rPh sb="0" eb="3">
      <t>ツキサギョウ</t>
    </rPh>
    <phoneticPr fontId="1"/>
  </si>
  <si>
    <t>月作業1160</t>
    <rPh sb="0" eb="3">
      <t>ツキサギョウ</t>
    </rPh>
    <phoneticPr fontId="1"/>
  </si>
  <si>
    <t>月作業1161</t>
    <rPh sb="0" eb="3">
      <t>ツキサギョウ</t>
    </rPh>
    <phoneticPr fontId="1"/>
  </si>
  <si>
    <t>月作業1162</t>
    <rPh sb="0" eb="3">
      <t>ツキサギョウ</t>
    </rPh>
    <phoneticPr fontId="1"/>
  </si>
  <si>
    <t>月作業1163</t>
    <rPh sb="0" eb="3">
      <t>ツキサギョウ</t>
    </rPh>
    <phoneticPr fontId="1"/>
  </si>
  <si>
    <t>月作業1164</t>
    <rPh sb="0" eb="3">
      <t>ツキサギョウ</t>
    </rPh>
    <phoneticPr fontId="1"/>
  </si>
  <si>
    <t>月作業1165</t>
    <rPh sb="0" eb="3">
      <t>ツキサギョウ</t>
    </rPh>
    <phoneticPr fontId="1"/>
  </si>
  <si>
    <t>月作業1166</t>
    <rPh sb="0" eb="3">
      <t>ツキサギョウ</t>
    </rPh>
    <phoneticPr fontId="1"/>
  </si>
  <si>
    <t>月作業1167</t>
    <rPh sb="0" eb="3">
      <t>ツキサギョウ</t>
    </rPh>
    <phoneticPr fontId="1"/>
  </si>
  <si>
    <t>月作業1168</t>
    <rPh sb="0" eb="3">
      <t>ツキサギョウ</t>
    </rPh>
    <phoneticPr fontId="1"/>
  </si>
  <si>
    <t>月作業1169</t>
    <rPh sb="0" eb="3">
      <t>ツキサギョウ</t>
    </rPh>
    <phoneticPr fontId="1"/>
  </si>
  <si>
    <t>月作業1170</t>
    <rPh sb="0" eb="3">
      <t>ツキサギョウ</t>
    </rPh>
    <phoneticPr fontId="1"/>
  </si>
  <si>
    <t>月作業1171</t>
    <rPh sb="0" eb="3">
      <t>ツキサギョウ</t>
    </rPh>
    <phoneticPr fontId="1"/>
  </si>
  <si>
    <t>月作業1172</t>
    <rPh sb="0" eb="3">
      <t>ツキサギョウ</t>
    </rPh>
    <phoneticPr fontId="1"/>
  </si>
  <si>
    <t>月作業1173</t>
    <rPh sb="0" eb="3">
      <t>ツキサギョウ</t>
    </rPh>
    <phoneticPr fontId="1"/>
  </si>
  <si>
    <t>月作業1174</t>
    <rPh sb="0" eb="3">
      <t>ツキサギョウ</t>
    </rPh>
    <phoneticPr fontId="1"/>
  </si>
  <si>
    <t>月作業1175</t>
    <rPh sb="0" eb="3">
      <t>ツキサギョウ</t>
    </rPh>
    <phoneticPr fontId="1"/>
  </si>
  <si>
    <t>月作業1176</t>
    <rPh sb="0" eb="3">
      <t>ツキサギョウ</t>
    </rPh>
    <phoneticPr fontId="1"/>
  </si>
  <si>
    <t>月作業1177</t>
    <rPh sb="0" eb="3">
      <t>ツキサギョウ</t>
    </rPh>
    <phoneticPr fontId="1"/>
  </si>
  <si>
    <t>月作業1178</t>
    <rPh sb="0" eb="3">
      <t>ツキサギョウ</t>
    </rPh>
    <phoneticPr fontId="1"/>
  </si>
  <si>
    <t>月作業1179</t>
    <rPh sb="0" eb="3">
      <t>ツキサギョウ</t>
    </rPh>
    <phoneticPr fontId="1"/>
  </si>
  <si>
    <t>月作業1180</t>
    <rPh sb="0" eb="3">
      <t>ツキサギョウ</t>
    </rPh>
    <phoneticPr fontId="1"/>
  </si>
  <si>
    <t>月作業1181</t>
    <rPh sb="0" eb="3">
      <t>ツキサギョウ</t>
    </rPh>
    <phoneticPr fontId="1"/>
  </si>
  <si>
    <t>月作業1182</t>
    <rPh sb="0" eb="3">
      <t>ツキサギョウ</t>
    </rPh>
    <phoneticPr fontId="1"/>
  </si>
  <si>
    <t>月作業1183</t>
    <rPh sb="0" eb="3">
      <t>ツキサギョウ</t>
    </rPh>
    <phoneticPr fontId="1"/>
  </si>
  <si>
    <t>月作業1184</t>
    <rPh sb="0" eb="3">
      <t>ツキサギョウ</t>
    </rPh>
    <phoneticPr fontId="1"/>
  </si>
  <si>
    <t>月作業1185</t>
    <rPh sb="0" eb="3">
      <t>ツキサギョウ</t>
    </rPh>
    <phoneticPr fontId="1"/>
  </si>
  <si>
    <t>月作業1186</t>
    <rPh sb="0" eb="3">
      <t>ツキサギョウ</t>
    </rPh>
    <phoneticPr fontId="1"/>
  </si>
  <si>
    <t>月作業1187</t>
    <rPh sb="0" eb="3">
      <t>ツキサギョウ</t>
    </rPh>
    <phoneticPr fontId="1"/>
  </si>
  <si>
    <t>月作業1188</t>
    <rPh sb="0" eb="3">
      <t>ツキサギョウ</t>
    </rPh>
    <phoneticPr fontId="1"/>
  </si>
  <si>
    <t>月作業1189</t>
    <rPh sb="0" eb="3">
      <t>ツキサギョウ</t>
    </rPh>
    <phoneticPr fontId="1"/>
  </si>
  <si>
    <t>月作業1190</t>
    <rPh sb="0" eb="3">
      <t>ツキサギョウ</t>
    </rPh>
    <phoneticPr fontId="1"/>
  </si>
  <si>
    <t>月作業1191</t>
    <rPh sb="0" eb="3">
      <t>ツキサギョウ</t>
    </rPh>
    <phoneticPr fontId="1"/>
  </si>
  <si>
    <t>月作業1192</t>
    <rPh sb="0" eb="3">
      <t>ツキサギョウ</t>
    </rPh>
    <phoneticPr fontId="1"/>
  </si>
  <si>
    <t>月作業1193</t>
    <rPh sb="0" eb="3">
      <t>ツキサギョウ</t>
    </rPh>
    <phoneticPr fontId="1"/>
  </si>
  <si>
    <t>月作業1194</t>
    <rPh sb="0" eb="3">
      <t>ツキサギョウ</t>
    </rPh>
    <phoneticPr fontId="1"/>
  </si>
  <si>
    <t>月作業1195</t>
    <rPh sb="0" eb="3">
      <t>ツキサギョウ</t>
    </rPh>
    <phoneticPr fontId="1"/>
  </si>
  <si>
    <t>月作業1196</t>
    <rPh sb="0" eb="3">
      <t>ツキサギョウ</t>
    </rPh>
    <phoneticPr fontId="1"/>
  </si>
  <si>
    <t>月作業1197</t>
    <rPh sb="0" eb="3">
      <t>ツキサギョウ</t>
    </rPh>
    <phoneticPr fontId="1"/>
  </si>
  <si>
    <t>月作業1198</t>
    <rPh sb="0" eb="3">
      <t>ツキサギョウ</t>
    </rPh>
    <phoneticPr fontId="1"/>
  </si>
  <si>
    <t>月作業1199</t>
    <rPh sb="0" eb="3">
      <t>ツキサギョウ</t>
    </rPh>
    <phoneticPr fontId="1"/>
  </si>
  <si>
    <t>月作業1200</t>
    <rPh sb="0" eb="3">
      <t>ツキサギョウ</t>
    </rPh>
    <phoneticPr fontId="1"/>
  </si>
  <si>
    <t>月作業1201</t>
    <rPh sb="0" eb="3">
      <t>ツキサギョウ</t>
    </rPh>
    <phoneticPr fontId="1"/>
  </si>
  <si>
    <t>月作業1202</t>
    <rPh sb="0" eb="3">
      <t>ツキサギョウ</t>
    </rPh>
    <phoneticPr fontId="1"/>
  </si>
  <si>
    <t>月作業1203</t>
    <rPh sb="0" eb="3">
      <t>ツキサギョウ</t>
    </rPh>
    <phoneticPr fontId="1"/>
  </si>
  <si>
    <t>月作業1204</t>
    <rPh sb="0" eb="3">
      <t>ツキサギョウ</t>
    </rPh>
    <phoneticPr fontId="1"/>
  </si>
  <si>
    <t>月作業1205</t>
    <rPh sb="0" eb="3">
      <t>ツキサギョウ</t>
    </rPh>
    <phoneticPr fontId="1"/>
  </si>
  <si>
    <t>月作業1206</t>
    <rPh sb="0" eb="3">
      <t>ツキサギョウ</t>
    </rPh>
    <phoneticPr fontId="1"/>
  </si>
  <si>
    <t>月作業1207</t>
    <rPh sb="0" eb="3">
      <t>ツキサギョウ</t>
    </rPh>
    <phoneticPr fontId="1"/>
  </si>
  <si>
    <t>月作業1208</t>
    <rPh sb="0" eb="3">
      <t>ツキサギョウ</t>
    </rPh>
    <phoneticPr fontId="1"/>
  </si>
  <si>
    <t>月作業1209</t>
    <rPh sb="0" eb="3">
      <t>ツキサギョウ</t>
    </rPh>
    <phoneticPr fontId="1"/>
  </si>
  <si>
    <t>月作業1210</t>
    <rPh sb="0" eb="3">
      <t>ツキサギョウ</t>
    </rPh>
    <phoneticPr fontId="1"/>
  </si>
  <si>
    <t>月作業1211</t>
    <rPh sb="0" eb="3">
      <t>ツキサギョウ</t>
    </rPh>
    <phoneticPr fontId="1"/>
  </si>
  <si>
    <t>月作業1212</t>
    <rPh sb="0" eb="3">
      <t>ツキサギョウ</t>
    </rPh>
    <phoneticPr fontId="1"/>
  </si>
  <si>
    <t>月作業1213</t>
    <rPh sb="0" eb="3">
      <t>ツキサギョウ</t>
    </rPh>
    <phoneticPr fontId="1"/>
  </si>
  <si>
    <t>月作業1214</t>
    <rPh sb="0" eb="3">
      <t>ツキサギョウ</t>
    </rPh>
    <phoneticPr fontId="1"/>
  </si>
  <si>
    <t>月作業1215</t>
    <rPh sb="0" eb="3">
      <t>ツキサギョウ</t>
    </rPh>
    <phoneticPr fontId="1"/>
  </si>
  <si>
    <t>月作業1216</t>
    <rPh sb="0" eb="3">
      <t>ツキサギョウ</t>
    </rPh>
    <phoneticPr fontId="1"/>
  </si>
  <si>
    <t>月作業1217</t>
    <rPh sb="0" eb="3">
      <t>ツキサギョウ</t>
    </rPh>
    <phoneticPr fontId="1"/>
  </si>
  <si>
    <t>月作業1218</t>
    <rPh sb="0" eb="3">
      <t>ツキサギョウ</t>
    </rPh>
    <phoneticPr fontId="1"/>
  </si>
  <si>
    <t>月作業1219</t>
    <rPh sb="0" eb="3">
      <t>ツキサギョウ</t>
    </rPh>
    <phoneticPr fontId="1"/>
  </si>
  <si>
    <t>月作業1220</t>
    <rPh sb="0" eb="3">
      <t>ツキサギョウ</t>
    </rPh>
    <phoneticPr fontId="1"/>
  </si>
  <si>
    <t>月作業1221</t>
    <rPh sb="0" eb="3">
      <t>ツキサギョウ</t>
    </rPh>
    <phoneticPr fontId="1"/>
  </si>
  <si>
    <t>月作業1222</t>
    <rPh sb="0" eb="3">
      <t>ツキサギョウ</t>
    </rPh>
    <phoneticPr fontId="1"/>
  </si>
  <si>
    <t>月作業1223</t>
    <rPh sb="0" eb="3">
      <t>ツキサギョウ</t>
    </rPh>
    <phoneticPr fontId="1"/>
  </si>
  <si>
    <t>月作業1224</t>
    <rPh sb="0" eb="3">
      <t>ツキサギョウ</t>
    </rPh>
    <phoneticPr fontId="1"/>
  </si>
  <si>
    <t>月作業1225</t>
    <rPh sb="0" eb="3">
      <t>ツキサギョウ</t>
    </rPh>
    <phoneticPr fontId="1"/>
  </si>
  <si>
    <t>月作業1226</t>
    <rPh sb="0" eb="3">
      <t>ツキサギョウ</t>
    </rPh>
    <phoneticPr fontId="1"/>
  </si>
  <si>
    <t>月作業1227</t>
    <rPh sb="0" eb="3">
      <t>ツキサギョウ</t>
    </rPh>
    <phoneticPr fontId="1"/>
  </si>
  <si>
    <t>月作業1228</t>
    <rPh sb="0" eb="3">
      <t>ツキサギョウ</t>
    </rPh>
    <phoneticPr fontId="1"/>
  </si>
  <si>
    <t>月作業1229</t>
    <rPh sb="0" eb="3">
      <t>ツキサギョウ</t>
    </rPh>
    <phoneticPr fontId="1"/>
  </si>
  <si>
    <t>月作業1230</t>
    <rPh sb="0" eb="3">
      <t>ツキサギョウ</t>
    </rPh>
    <phoneticPr fontId="1"/>
  </si>
  <si>
    <t>月作業1231</t>
    <rPh sb="0" eb="3">
      <t>ツキサギョウ</t>
    </rPh>
    <phoneticPr fontId="1"/>
  </si>
  <si>
    <t>月作業1232</t>
    <rPh sb="0" eb="3">
      <t>ツキサギョウ</t>
    </rPh>
    <phoneticPr fontId="1"/>
  </si>
  <si>
    <t>月作業1233</t>
    <rPh sb="0" eb="3">
      <t>ツキサギョウ</t>
    </rPh>
    <phoneticPr fontId="1"/>
  </si>
  <si>
    <t>月作業1234</t>
    <rPh sb="0" eb="3">
      <t>ツキサギョウ</t>
    </rPh>
    <phoneticPr fontId="1"/>
  </si>
  <si>
    <t>月作業1235</t>
    <rPh sb="0" eb="3">
      <t>ツキサギョウ</t>
    </rPh>
    <phoneticPr fontId="1"/>
  </si>
  <si>
    <t>月作業1236</t>
    <rPh sb="0" eb="3">
      <t>ツキサギョウ</t>
    </rPh>
    <phoneticPr fontId="1"/>
  </si>
  <si>
    <t>月作業1237</t>
    <rPh sb="0" eb="3">
      <t>ツキサギョウ</t>
    </rPh>
    <phoneticPr fontId="1"/>
  </si>
  <si>
    <t>月作業1238</t>
    <rPh sb="0" eb="3">
      <t>ツキサギョウ</t>
    </rPh>
    <phoneticPr fontId="1"/>
  </si>
  <si>
    <t>月作業1239</t>
    <rPh sb="0" eb="3">
      <t>ツキサギョウ</t>
    </rPh>
    <phoneticPr fontId="1"/>
  </si>
  <si>
    <t>月作業1240</t>
    <rPh sb="0" eb="3">
      <t>ツキサギョウ</t>
    </rPh>
    <phoneticPr fontId="1"/>
  </si>
  <si>
    <t>月作業1241</t>
    <rPh sb="0" eb="3">
      <t>ツキサギョウ</t>
    </rPh>
    <phoneticPr fontId="1"/>
  </si>
  <si>
    <t>月作業1242</t>
    <rPh sb="0" eb="3">
      <t>ツキサギョウ</t>
    </rPh>
    <phoneticPr fontId="1"/>
  </si>
  <si>
    <t>月作業1243</t>
    <rPh sb="0" eb="3">
      <t>ツキサギョウ</t>
    </rPh>
    <phoneticPr fontId="1"/>
  </si>
  <si>
    <t>月作業1244</t>
    <rPh sb="0" eb="3">
      <t>ツキサギョウ</t>
    </rPh>
    <phoneticPr fontId="1"/>
  </si>
  <si>
    <t>月作業1245</t>
    <rPh sb="0" eb="3">
      <t>ツキサギョウ</t>
    </rPh>
    <phoneticPr fontId="1"/>
  </si>
  <si>
    <t>月作業1246</t>
    <rPh sb="0" eb="3">
      <t>ツキサギョウ</t>
    </rPh>
    <phoneticPr fontId="1"/>
  </si>
  <si>
    <t>月作業1247</t>
    <rPh sb="0" eb="3">
      <t>ツキサギョウ</t>
    </rPh>
    <phoneticPr fontId="1"/>
  </si>
  <si>
    <t>月作業1248</t>
    <rPh sb="0" eb="3">
      <t>ツキサギョウ</t>
    </rPh>
    <phoneticPr fontId="1"/>
  </si>
  <si>
    <t>月作業1249</t>
    <rPh sb="0" eb="3">
      <t>ツキサギョウ</t>
    </rPh>
    <phoneticPr fontId="1"/>
  </si>
  <si>
    <t>月作業1250</t>
    <rPh sb="0" eb="3">
      <t>ツキサギョウ</t>
    </rPh>
    <phoneticPr fontId="1"/>
  </si>
  <si>
    <t>月作業1251</t>
    <rPh sb="0" eb="3">
      <t>ツキサギョウ</t>
    </rPh>
    <phoneticPr fontId="1"/>
  </si>
  <si>
    <t>月作業1252</t>
    <rPh sb="0" eb="3">
      <t>ツキサギョウ</t>
    </rPh>
    <phoneticPr fontId="1"/>
  </si>
  <si>
    <t>月作業1253</t>
    <rPh sb="0" eb="3">
      <t>ツキサギョウ</t>
    </rPh>
    <phoneticPr fontId="1"/>
  </si>
  <si>
    <t>月作業1254</t>
    <rPh sb="0" eb="3">
      <t>ツキサギョウ</t>
    </rPh>
    <phoneticPr fontId="1"/>
  </si>
  <si>
    <t>月作業1255</t>
    <rPh sb="0" eb="3">
      <t>ツキサギョウ</t>
    </rPh>
    <phoneticPr fontId="1"/>
  </si>
  <si>
    <t>月作業1256</t>
    <rPh sb="0" eb="3">
      <t>ツキサギョウ</t>
    </rPh>
    <phoneticPr fontId="1"/>
  </si>
  <si>
    <t>月作業1257</t>
    <rPh sb="0" eb="3">
      <t>ツキサギョウ</t>
    </rPh>
    <phoneticPr fontId="1"/>
  </si>
  <si>
    <t>月作業1258</t>
    <rPh sb="0" eb="3">
      <t>ツキサギョウ</t>
    </rPh>
    <phoneticPr fontId="1"/>
  </si>
  <si>
    <t>月作業1259</t>
    <rPh sb="0" eb="3">
      <t>ツキサギョウ</t>
    </rPh>
    <phoneticPr fontId="1"/>
  </si>
  <si>
    <t>月作業1260</t>
    <rPh sb="0" eb="3">
      <t>ツキサギョウ</t>
    </rPh>
    <phoneticPr fontId="1"/>
  </si>
  <si>
    <t>月作業1261</t>
    <rPh sb="0" eb="3">
      <t>ツキサギョウ</t>
    </rPh>
    <phoneticPr fontId="1"/>
  </si>
  <si>
    <t>月作業1262</t>
    <rPh sb="0" eb="3">
      <t>ツキサギョウ</t>
    </rPh>
    <phoneticPr fontId="1"/>
  </si>
  <si>
    <t>月作業1263</t>
    <rPh sb="0" eb="3">
      <t>ツキサギョウ</t>
    </rPh>
    <phoneticPr fontId="1"/>
  </si>
  <si>
    <t>月作業1264</t>
    <rPh sb="0" eb="3">
      <t>ツキサギョウ</t>
    </rPh>
    <phoneticPr fontId="1"/>
  </si>
  <si>
    <t>月作業1265</t>
    <rPh sb="0" eb="3">
      <t>ツキサギョウ</t>
    </rPh>
    <phoneticPr fontId="1"/>
  </si>
  <si>
    <t>月作業1266</t>
    <rPh sb="0" eb="3">
      <t>ツキサギョウ</t>
    </rPh>
    <phoneticPr fontId="1"/>
  </si>
  <si>
    <t>月作業1267</t>
    <rPh sb="0" eb="3">
      <t>ツキサギョウ</t>
    </rPh>
    <phoneticPr fontId="1"/>
  </si>
  <si>
    <t>月作業1268</t>
    <rPh sb="0" eb="3">
      <t>ツキサギョウ</t>
    </rPh>
    <phoneticPr fontId="1"/>
  </si>
  <si>
    <t>月作業1269</t>
    <rPh sb="0" eb="3">
      <t>ツキサギョウ</t>
    </rPh>
    <phoneticPr fontId="1"/>
  </si>
  <si>
    <t>月作業1270</t>
    <rPh sb="0" eb="3">
      <t>ツキサギョウ</t>
    </rPh>
    <phoneticPr fontId="1"/>
  </si>
  <si>
    <t>月作業1271</t>
    <rPh sb="0" eb="3">
      <t>ツキサギョウ</t>
    </rPh>
    <phoneticPr fontId="1"/>
  </si>
  <si>
    <t>月作業1272</t>
    <rPh sb="0" eb="3">
      <t>ツキサギョウ</t>
    </rPh>
    <phoneticPr fontId="1"/>
  </si>
  <si>
    <t>月作業1273</t>
    <rPh sb="0" eb="3">
      <t>ツキサギョウ</t>
    </rPh>
    <phoneticPr fontId="1"/>
  </si>
  <si>
    <t>月作業1274</t>
    <rPh sb="0" eb="3">
      <t>ツキサギョウ</t>
    </rPh>
    <phoneticPr fontId="1"/>
  </si>
  <si>
    <t>月作業1275</t>
    <rPh sb="0" eb="3">
      <t>ツキサギョウ</t>
    </rPh>
    <phoneticPr fontId="1"/>
  </si>
  <si>
    <t>月作業1276</t>
    <rPh sb="0" eb="3">
      <t>ツキサギョウ</t>
    </rPh>
    <phoneticPr fontId="1"/>
  </si>
  <si>
    <t>月作業1277</t>
    <rPh sb="0" eb="3">
      <t>ツキサギョウ</t>
    </rPh>
    <phoneticPr fontId="1"/>
  </si>
  <si>
    <t>月作業1278</t>
    <rPh sb="0" eb="3">
      <t>ツキサギョウ</t>
    </rPh>
    <phoneticPr fontId="1"/>
  </si>
  <si>
    <t>月作業1279</t>
    <rPh sb="0" eb="3">
      <t>ツキサギョウ</t>
    </rPh>
    <phoneticPr fontId="1"/>
  </si>
  <si>
    <t>月作業1280</t>
    <rPh sb="0" eb="3">
      <t>ツキサギョウ</t>
    </rPh>
    <phoneticPr fontId="1"/>
  </si>
  <si>
    <t>月作業1281</t>
    <rPh sb="0" eb="3">
      <t>ツキサギョウ</t>
    </rPh>
    <phoneticPr fontId="1"/>
  </si>
  <si>
    <t>月作業1282</t>
    <rPh sb="0" eb="3">
      <t>ツキサギョウ</t>
    </rPh>
    <phoneticPr fontId="1"/>
  </si>
  <si>
    <t>月作業1283</t>
    <rPh sb="0" eb="3">
      <t>ツキサギョウ</t>
    </rPh>
    <phoneticPr fontId="1"/>
  </si>
  <si>
    <t>月作業1284</t>
    <rPh sb="0" eb="3">
      <t>ツキサギョウ</t>
    </rPh>
    <phoneticPr fontId="1"/>
  </si>
  <si>
    <t>月作業1285</t>
    <rPh sb="0" eb="3">
      <t>ツキサギョウ</t>
    </rPh>
    <phoneticPr fontId="1"/>
  </si>
  <si>
    <t>月作業1286</t>
    <rPh sb="0" eb="3">
      <t>ツキサギョウ</t>
    </rPh>
    <phoneticPr fontId="1"/>
  </si>
  <si>
    <t>月作業1287</t>
    <rPh sb="0" eb="3">
      <t>ツキサギョウ</t>
    </rPh>
    <phoneticPr fontId="1"/>
  </si>
  <si>
    <t>月作業1288</t>
    <rPh sb="0" eb="3">
      <t>ツキサギョウ</t>
    </rPh>
    <phoneticPr fontId="1"/>
  </si>
  <si>
    <t>月作業1289</t>
    <rPh sb="0" eb="3">
      <t>ツキサギョウ</t>
    </rPh>
    <phoneticPr fontId="1"/>
  </si>
  <si>
    <t>月作業1290</t>
    <rPh sb="0" eb="3">
      <t>ツキサギョウ</t>
    </rPh>
    <phoneticPr fontId="1"/>
  </si>
  <si>
    <t>月作業1291</t>
    <rPh sb="0" eb="3">
      <t>ツキサギョウ</t>
    </rPh>
    <phoneticPr fontId="1"/>
  </si>
  <si>
    <t>月作業1292</t>
    <rPh sb="0" eb="3">
      <t>ツキサギョウ</t>
    </rPh>
    <phoneticPr fontId="1"/>
  </si>
  <si>
    <t>月作業1293</t>
    <rPh sb="0" eb="3">
      <t>ツキサギョウ</t>
    </rPh>
    <phoneticPr fontId="1"/>
  </si>
  <si>
    <t>月作業1294</t>
    <rPh sb="0" eb="3">
      <t>ツキサギョウ</t>
    </rPh>
    <phoneticPr fontId="1"/>
  </si>
  <si>
    <t>月作業1295</t>
    <rPh sb="0" eb="3">
      <t>ツキサギョウ</t>
    </rPh>
    <phoneticPr fontId="1"/>
  </si>
  <si>
    <t>月作業1296</t>
    <rPh sb="0" eb="3">
      <t>ツキサギョウ</t>
    </rPh>
    <phoneticPr fontId="1"/>
  </si>
  <si>
    <t>月作業1297</t>
    <rPh sb="0" eb="3">
      <t>ツキサギョウ</t>
    </rPh>
    <phoneticPr fontId="1"/>
  </si>
  <si>
    <t>月作業1298</t>
    <rPh sb="0" eb="3">
      <t>ツキサギョウ</t>
    </rPh>
    <phoneticPr fontId="1"/>
  </si>
  <si>
    <t>月作業1299</t>
    <rPh sb="0" eb="3">
      <t>ツキサギョウ</t>
    </rPh>
    <phoneticPr fontId="1"/>
  </si>
  <si>
    <t>月作業1300</t>
    <rPh sb="0" eb="3">
      <t>ツキサギョウ</t>
    </rPh>
    <phoneticPr fontId="1"/>
  </si>
  <si>
    <t>月作業1301</t>
    <rPh sb="0" eb="3">
      <t>ツキサギョウ</t>
    </rPh>
    <phoneticPr fontId="1"/>
  </si>
  <si>
    <t>月作業1302</t>
    <rPh sb="0" eb="3">
      <t>ツキサギョウ</t>
    </rPh>
    <phoneticPr fontId="1"/>
  </si>
  <si>
    <t>月作業1303</t>
    <rPh sb="0" eb="3">
      <t>ツキサギョウ</t>
    </rPh>
    <phoneticPr fontId="1"/>
  </si>
  <si>
    <t>月作業1304</t>
    <rPh sb="0" eb="3">
      <t>ツキサギョウ</t>
    </rPh>
    <phoneticPr fontId="1"/>
  </si>
  <si>
    <t>月作業1305</t>
    <rPh sb="0" eb="3">
      <t>ツキサギョウ</t>
    </rPh>
    <phoneticPr fontId="1"/>
  </si>
  <si>
    <t>月作業1306</t>
    <rPh sb="0" eb="3">
      <t>ツキサギョウ</t>
    </rPh>
    <phoneticPr fontId="1"/>
  </si>
  <si>
    <t>月作業1307</t>
    <rPh sb="0" eb="3">
      <t>ツキサギョウ</t>
    </rPh>
    <phoneticPr fontId="1"/>
  </si>
  <si>
    <t>月作業1308</t>
    <rPh sb="0" eb="3">
      <t>ツキサギョウ</t>
    </rPh>
    <phoneticPr fontId="1"/>
  </si>
  <si>
    <t>月作業1309</t>
    <rPh sb="0" eb="3">
      <t>ツキサギョウ</t>
    </rPh>
    <phoneticPr fontId="1"/>
  </si>
  <si>
    <t>月作業1310</t>
    <rPh sb="0" eb="3">
      <t>ツキサギョウ</t>
    </rPh>
    <phoneticPr fontId="1"/>
  </si>
  <si>
    <t>月作業1311</t>
    <rPh sb="0" eb="3">
      <t>ツキサギョウ</t>
    </rPh>
    <phoneticPr fontId="1"/>
  </si>
  <si>
    <t>月作業1312</t>
    <rPh sb="0" eb="3">
      <t>ツキサギョウ</t>
    </rPh>
    <phoneticPr fontId="1"/>
  </si>
  <si>
    <t>月作業1313</t>
    <rPh sb="0" eb="3">
      <t>ツキサギョウ</t>
    </rPh>
    <phoneticPr fontId="1"/>
  </si>
  <si>
    <t>月作業1314</t>
    <rPh sb="0" eb="3">
      <t>ツキサギョウ</t>
    </rPh>
    <phoneticPr fontId="1"/>
  </si>
  <si>
    <t>月作業1315</t>
    <rPh sb="0" eb="3">
      <t>ツキサギョウ</t>
    </rPh>
    <phoneticPr fontId="1"/>
  </si>
  <si>
    <t>月作業1316</t>
    <rPh sb="0" eb="3">
      <t>ツキサギョウ</t>
    </rPh>
    <phoneticPr fontId="1"/>
  </si>
  <si>
    <t>月作業1317</t>
    <rPh sb="0" eb="3">
      <t>ツキサギョウ</t>
    </rPh>
    <phoneticPr fontId="1"/>
  </si>
  <si>
    <t>月作業1318</t>
    <rPh sb="0" eb="3">
      <t>ツキサギョウ</t>
    </rPh>
    <phoneticPr fontId="1"/>
  </si>
  <si>
    <t>月作業1319</t>
    <rPh sb="0" eb="3">
      <t>ツキサギョウ</t>
    </rPh>
    <phoneticPr fontId="1"/>
  </si>
  <si>
    <t>月作業1320</t>
    <rPh sb="0" eb="3">
      <t>ツキサギョウ</t>
    </rPh>
    <phoneticPr fontId="1"/>
  </si>
  <si>
    <t>月作業1321</t>
    <rPh sb="0" eb="3">
      <t>ツキサギョウ</t>
    </rPh>
    <phoneticPr fontId="1"/>
  </si>
  <si>
    <t>月作業1322</t>
    <rPh sb="0" eb="3">
      <t>ツキサギョウ</t>
    </rPh>
    <phoneticPr fontId="1"/>
  </si>
  <si>
    <t>月作業1323</t>
    <rPh sb="0" eb="3">
      <t>ツキサギョウ</t>
    </rPh>
    <phoneticPr fontId="1"/>
  </si>
  <si>
    <t>月作業1324</t>
    <rPh sb="0" eb="3">
      <t>ツキサギョウ</t>
    </rPh>
    <phoneticPr fontId="1"/>
  </si>
  <si>
    <t>月作業1325</t>
    <rPh sb="0" eb="3">
      <t>ツキサギョウ</t>
    </rPh>
    <phoneticPr fontId="1"/>
  </si>
  <si>
    <t>月作業1326</t>
    <rPh sb="0" eb="3">
      <t>ツキサギョウ</t>
    </rPh>
    <phoneticPr fontId="1"/>
  </si>
  <si>
    <t>月作業1327</t>
    <rPh sb="0" eb="3">
      <t>ツキサギョウ</t>
    </rPh>
    <phoneticPr fontId="1"/>
  </si>
  <si>
    <t>月作業1328</t>
    <rPh sb="0" eb="3">
      <t>ツキサギョウ</t>
    </rPh>
    <phoneticPr fontId="1"/>
  </si>
  <si>
    <t>月作業1329</t>
    <rPh sb="0" eb="3">
      <t>ツキサギョウ</t>
    </rPh>
    <phoneticPr fontId="1"/>
  </si>
  <si>
    <t>月作業1330</t>
    <rPh sb="0" eb="3">
      <t>ツキサギョウ</t>
    </rPh>
    <phoneticPr fontId="1"/>
  </si>
  <si>
    <t>月作業1331</t>
    <rPh sb="0" eb="3">
      <t>ツキサギョウ</t>
    </rPh>
    <phoneticPr fontId="1"/>
  </si>
  <si>
    <t>月作業1332</t>
    <rPh sb="0" eb="3">
      <t>ツキサギョウ</t>
    </rPh>
    <phoneticPr fontId="1"/>
  </si>
  <si>
    <t>月作業1333</t>
    <rPh sb="0" eb="3">
      <t>ツキサギョウ</t>
    </rPh>
    <phoneticPr fontId="1"/>
  </si>
  <si>
    <t>月作業1334</t>
    <rPh sb="0" eb="3">
      <t>ツキサギョウ</t>
    </rPh>
    <phoneticPr fontId="1"/>
  </si>
  <si>
    <t>月作業1335</t>
    <rPh sb="0" eb="3">
      <t>ツキサギョウ</t>
    </rPh>
    <phoneticPr fontId="1"/>
  </si>
  <si>
    <t>月作業1336</t>
    <rPh sb="0" eb="3">
      <t>ツキサギョウ</t>
    </rPh>
    <phoneticPr fontId="1"/>
  </si>
  <si>
    <t>月作業1337</t>
    <rPh sb="0" eb="3">
      <t>ツキサギョウ</t>
    </rPh>
    <phoneticPr fontId="1"/>
  </si>
  <si>
    <t>月作業1338</t>
    <rPh sb="0" eb="3">
      <t>ツキサギョウ</t>
    </rPh>
    <phoneticPr fontId="1"/>
  </si>
  <si>
    <t>月作業1339</t>
    <rPh sb="0" eb="3">
      <t>ツキサギョウ</t>
    </rPh>
    <phoneticPr fontId="1"/>
  </si>
  <si>
    <t>月作業1340</t>
    <rPh sb="0" eb="3">
      <t>ツキサギョウ</t>
    </rPh>
    <phoneticPr fontId="1"/>
  </si>
  <si>
    <t>月作業1341</t>
    <rPh sb="0" eb="3">
      <t>ツキサギョウ</t>
    </rPh>
    <phoneticPr fontId="1"/>
  </si>
  <si>
    <t>月作業1342</t>
    <rPh sb="0" eb="3">
      <t>ツキサギョウ</t>
    </rPh>
    <phoneticPr fontId="1"/>
  </si>
  <si>
    <t>月作業1343</t>
    <rPh sb="0" eb="3">
      <t>ツキサギョウ</t>
    </rPh>
    <phoneticPr fontId="1"/>
  </si>
  <si>
    <t>月作業1344</t>
    <rPh sb="0" eb="3">
      <t>ツキサギョウ</t>
    </rPh>
    <phoneticPr fontId="1"/>
  </si>
  <si>
    <t>月作業1345</t>
    <rPh sb="0" eb="3">
      <t>ツキサギョウ</t>
    </rPh>
    <phoneticPr fontId="1"/>
  </si>
  <si>
    <t>月作業1346</t>
    <rPh sb="0" eb="3">
      <t>ツキサギョウ</t>
    </rPh>
    <phoneticPr fontId="1"/>
  </si>
  <si>
    <t>月作業1347</t>
    <rPh sb="0" eb="3">
      <t>ツキサギョウ</t>
    </rPh>
    <phoneticPr fontId="1"/>
  </si>
  <si>
    <t>月作業1348</t>
    <rPh sb="0" eb="3">
      <t>ツキサギョウ</t>
    </rPh>
    <phoneticPr fontId="1"/>
  </si>
  <si>
    <t>月作業1349</t>
    <rPh sb="0" eb="3">
      <t>ツキサギョウ</t>
    </rPh>
    <phoneticPr fontId="1"/>
  </si>
  <si>
    <t>月作業1350</t>
    <rPh sb="0" eb="3">
      <t>ツキサギョウ</t>
    </rPh>
    <phoneticPr fontId="1"/>
  </si>
  <si>
    <t>月作業1351</t>
    <rPh sb="0" eb="3">
      <t>ツキサギョウ</t>
    </rPh>
    <phoneticPr fontId="1"/>
  </si>
  <si>
    <t>月作業1352</t>
    <rPh sb="0" eb="3">
      <t>ツキサギョウ</t>
    </rPh>
    <phoneticPr fontId="1"/>
  </si>
  <si>
    <t>月作業1353</t>
    <rPh sb="0" eb="3">
      <t>ツキサギョウ</t>
    </rPh>
    <phoneticPr fontId="1"/>
  </si>
  <si>
    <t>月作業1354</t>
    <rPh sb="0" eb="3">
      <t>ツキサギョウ</t>
    </rPh>
    <phoneticPr fontId="1"/>
  </si>
  <si>
    <t>月作業1355</t>
    <rPh sb="0" eb="3">
      <t>ツキサギョウ</t>
    </rPh>
    <phoneticPr fontId="1"/>
  </si>
  <si>
    <t>月作業1356</t>
    <rPh sb="0" eb="3">
      <t>ツキサギョウ</t>
    </rPh>
    <phoneticPr fontId="1"/>
  </si>
  <si>
    <t>月作業1357</t>
    <rPh sb="0" eb="3">
      <t>ツキサギョウ</t>
    </rPh>
    <phoneticPr fontId="1"/>
  </si>
  <si>
    <t>月作業1358</t>
    <rPh sb="0" eb="3">
      <t>ツキサギョウ</t>
    </rPh>
    <phoneticPr fontId="1"/>
  </si>
  <si>
    <t>月作業1359</t>
    <rPh sb="0" eb="3">
      <t>ツキサギョウ</t>
    </rPh>
    <phoneticPr fontId="1"/>
  </si>
  <si>
    <t>月作業1360</t>
    <rPh sb="0" eb="3">
      <t>ツキサギョウ</t>
    </rPh>
    <phoneticPr fontId="1"/>
  </si>
  <si>
    <t>月作業1361</t>
    <rPh sb="0" eb="3">
      <t>ツキサギョウ</t>
    </rPh>
    <phoneticPr fontId="1"/>
  </si>
  <si>
    <t>月作業1362</t>
    <rPh sb="0" eb="3">
      <t>ツキサギョウ</t>
    </rPh>
    <phoneticPr fontId="1"/>
  </si>
  <si>
    <t>月作業1363</t>
    <rPh sb="0" eb="3">
      <t>ツキサギョウ</t>
    </rPh>
    <phoneticPr fontId="1"/>
  </si>
  <si>
    <t>月作業1364</t>
    <rPh sb="0" eb="3">
      <t>ツキサギョウ</t>
    </rPh>
    <phoneticPr fontId="1"/>
  </si>
  <si>
    <t>月作業1365</t>
    <rPh sb="0" eb="3">
      <t>ツキサギョウ</t>
    </rPh>
    <phoneticPr fontId="1"/>
  </si>
  <si>
    <t>月作業1366</t>
    <rPh sb="0" eb="3">
      <t>ツキサギョウ</t>
    </rPh>
    <phoneticPr fontId="1"/>
  </si>
  <si>
    <t>月作業1367</t>
    <rPh sb="0" eb="3">
      <t>ツキサギョウ</t>
    </rPh>
    <phoneticPr fontId="1"/>
  </si>
  <si>
    <t>月作業1368</t>
    <rPh sb="0" eb="3">
      <t>ツキサギョウ</t>
    </rPh>
    <phoneticPr fontId="1"/>
  </si>
  <si>
    <t>月作業1369</t>
    <rPh sb="0" eb="3">
      <t>ツキサギョウ</t>
    </rPh>
    <phoneticPr fontId="1"/>
  </si>
  <si>
    <t>月作業1370</t>
    <rPh sb="0" eb="3">
      <t>ツキサギョウ</t>
    </rPh>
    <phoneticPr fontId="1"/>
  </si>
  <si>
    <t>月作業1371</t>
    <rPh sb="0" eb="3">
      <t>ツキサギョウ</t>
    </rPh>
    <phoneticPr fontId="1"/>
  </si>
  <si>
    <t>月作業1372</t>
    <rPh sb="0" eb="3">
      <t>ツキサギョウ</t>
    </rPh>
    <phoneticPr fontId="1"/>
  </si>
  <si>
    <t>月作業1373</t>
    <rPh sb="0" eb="3">
      <t>ツキサギョウ</t>
    </rPh>
    <phoneticPr fontId="1"/>
  </si>
  <si>
    <t>月作業1374</t>
    <rPh sb="0" eb="3">
      <t>ツキサギョウ</t>
    </rPh>
    <phoneticPr fontId="1"/>
  </si>
  <si>
    <t>月作業1375</t>
    <rPh sb="0" eb="3">
      <t>ツキサギョウ</t>
    </rPh>
    <phoneticPr fontId="1"/>
  </si>
  <si>
    <t>月作業1376</t>
    <rPh sb="0" eb="3">
      <t>ツキサギョウ</t>
    </rPh>
    <phoneticPr fontId="1"/>
  </si>
  <si>
    <t>月作業1377</t>
    <rPh sb="0" eb="3">
      <t>ツキサギョウ</t>
    </rPh>
    <phoneticPr fontId="1"/>
  </si>
  <si>
    <t>月作業1378</t>
    <rPh sb="0" eb="3">
      <t>ツキサギョウ</t>
    </rPh>
    <phoneticPr fontId="1"/>
  </si>
  <si>
    <t>月作業1379</t>
    <rPh sb="0" eb="3">
      <t>ツキサギョウ</t>
    </rPh>
    <phoneticPr fontId="1"/>
  </si>
  <si>
    <t>月作業1380</t>
    <rPh sb="0" eb="3">
      <t>ツキサギョウ</t>
    </rPh>
    <phoneticPr fontId="1"/>
  </si>
  <si>
    <t>月作業1381</t>
    <rPh sb="0" eb="3">
      <t>ツキサギョウ</t>
    </rPh>
    <phoneticPr fontId="1"/>
  </si>
  <si>
    <t>月作業1382</t>
    <rPh sb="0" eb="3">
      <t>ツキサギョウ</t>
    </rPh>
    <phoneticPr fontId="1"/>
  </si>
  <si>
    <t>月作業1383</t>
    <rPh sb="0" eb="3">
      <t>ツキサギョウ</t>
    </rPh>
    <phoneticPr fontId="1"/>
  </si>
  <si>
    <t>月作業1384</t>
    <rPh sb="0" eb="3">
      <t>ツキサギョウ</t>
    </rPh>
    <phoneticPr fontId="1"/>
  </si>
  <si>
    <t>月作業1385</t>
    <rPh sb="0" eb="3">
      <t>ツキサギョウ</t>
    </rPh>
    <phoneticPr fontId="1"/>
  </si>
  <si>
    <t>月作業1386</t>
    <rPh sb="0" eb="3">
      <t>ツキサギョウ</t>
    </rPh>
    <phoneticPr fontId="1"/>
  </si>
  <si>
    <t>月作業1387</t>
    <rPh sb="0" eb="3">
      <t>ツキサギョウ</t>
    </rPh>
    <phoneticPr fontId="1"/>
  </si>
  <si>
    <t>月作業1388</t>
    <rPh sb="0" eb="3">
      <t>ツキサギョウ</t>
    </rPh>
    <phoneticPr fontId="1"/>
  </si>
  <si>
    <t>月作業1389</t>
    <rPh sb="0" eb="3">
      <t>ツキサギョウ</t>
    </rPh>
    <phoneticPr fontId="1"/>
  </si>
  <si>
    <t>月作業1390</t>
    <rPh sb="0" eb="3">
      <t>ツキサギョウ</t>
    </rPh>
    <phoneticPr fontId="1"/>
  </si>
  <si>
    <t>月作業1391</t>
    <rPh sb="0" eb="3">
      <t>ツキサギョウ</t>
    </rPh>
    <phoneticPr fontId="1"/>
  </si>
  <si>
    <t>月作業1392</t>
    <rPh sb="0" eb="3">
      <t>ツキサギョウ</t>
    </rPh>
    <phoneticPr fontId="1"/>
  </si>
  <si>
    <t>月作業1393</t>
    <rPh sb="0" eb="3">
      <t>ツキサギョウ</t>
    </rPh>
    <phoneticPr fontId="1"/>
  </si>
  <si>
    <t>月作業1394</t>
    <rPh sb="0" eb="3">
      <t>ツキサギョウ</t>
    </rPh>
    <phoneticPr fontId="1"/>
  </si>
  <si>
    <t>月作業1395</t>
    <rPh sb="0" eb="3">
      <t>ツキサギョウ</t>
    </rPh>
    <phoneticPr fontId="1"/>
  </si>
  <si>
    <t>月作業1396</t>
    <rPh sb="0" eb="3">
      <t>ツキサギョウ</t>
    </rPh>
    <phoneticPr fontId="1"/>
  </si>
  <si>
    <t>月作業1397</t>
    <rPh sb="0" eb="3">
      <t>ツキサギョウ</t>
    </rPh>
    <phoneticPr fontId="1"/>
  </si>
  <si>
    <t>月作業1398</t>
    <rPh sb="0" eb="3">
      <t>ツキサギョウ</t>
    </rPh>
    <phoneticPr fontId="1"/>
  </si>
  <si>
    <t>月作業1399</t>
    <rPh sb="0" eb="3">
      <t>ツキサギョウ</t>
    </rPh>
    <phoneticPr fontId="1"/>
  </si>
  <si>
    <t>月作業1400</t>
    <rPh sb="0" eb="3">
      <t>ツキサギョウ</t>
    </rPh>
    <phoneticPr fontId="1"/>
  </si>
  <si>
    <t>月作業1401</t>
    <rPh sb="0" eb="3">
      <t>ツキサギョウ</t>
    </rPh>
    <phoneticPr fontId="1"/>
  </si>
  <si>
    <t>月作業1402</t>
    <rPh sb="0" eb="3">
      <t>ツキサギョウ</t>
    </rPh>
    <phoneticPr fontId="1"/>
  </si>
  <si>
    <t>月作業1403</t>
    <rPh sb="0" eb="3">
      <t>ツキサギョウ</t>
    </rPh>
    <phoneticPr fontId="1"/>
  </si>
  <si>
    <t>月作業1404</t>
    <rPh sb="0" eb="3">
      <t>ツキサギョウ</t>
    </rPh>
    <phoneticPr fontId="1"/>
  </si>
  <si>
    <t>月作業1405</t>
    <rPh sb="0" eb="3">
      <t>ツキサギョウ</t>
    </rPh>
    <phoneticPr fontId="1"/>
  </si>
  <si>
    <t>月作業1406</t>
    <rPh sb="0" eb="3">
      <t>ツキサギョウ</t>
    </rPh>
    <phoneticPr fontId="1"/>
  </si>
  <si>
    <t>月作業1407</t>
    <rPh sb="0" eb="3">
      <t>ツキサギョウ</t>
    </rPh>
    <phoneticPr fontId="1"/>
  </si>
  <si>
    <t>月作業1408</t>
    <rPh sb="0" eb="3">
      <t>ツキサギョウ</t>
    </rPh>
    <phoneticPr fontId="1"/>
  </si>
  <si>
    <t>月作業1409</t>
    <rPh sb="0" eb="3">
      <t>ツキサギョウ</t>
    </rPh>
    <phoneticPr fontId="1"/>
  </si>
  <si>
    <t>月作業1410</t>
    <rPh sb="0" eb="3">
      <t>ツキサギョウ</t>
    </rPh>
    <phoneticPr fontId="1"/>
  </si>
  <si>
    <t>月作業1411</t>
    <rPh sb="0" eb="3">
      <t>ツキサギョウ</t>
    </rPh>
    <phoneticPr fontId="1"/>
  </si>
  <si>
    <t>月作業1412</t>
    <rPh sb="0" eb="3">
      <t>ツキサギョウ</t>
    </rPh>
    <phoneticPr fontId="1"/>
  </si>
  <si>
    <t>月作業1413</t>
    <rPh sb="0" eb="3">
      <t>ツキサギョウ</t>
    </rPh>
    <phoneticPr fontId="1"/>
  </si>
  <si>
    <t>月作業1414</t>
    <rPh sb="0" eb="3">
      <t>ツキサギョウ</t>
    </rPh>
    <phoneticPr fontId="1"/>
  </si>
  <si>
    <t>月作業1415</t>
    <rPh sb="0" eb="3">
      <t>ツキサギョウ</t>
    </rPh>
    <phoneticPr fontId="1"/>
  </si>
  <si>
    <t>月作業1416</t>
    <rPh sb="0" eb="3">
      <t>ツキサギョウ</t>
    </rPh>
    <phoneticPr fontId="1"/>
  </si>
  <si>
    <t>月作業1417</t>
    <rPh sb="0" eb="3">
      <t>ツキサギョウ</t>
    </rPh>
    <phoneticPr fontId="1"/>
  </si>
  <si>
    <t>月作業1418</t>
    <rPh sb="0" eb="3">
      <t>ツキサギョウ</t>
    </rPh>
    <phoneticPr fontId="1"/>
  </si>
  <si>
    <t>月作業1419</t>
    <rPh sb="0" eb="3">
      <t>ツキサギョウ</t>
    </rPh>
    <phoneticPr fontId="1"/>
  </si>
  <si>
    <t>月作業1420</t>
    <rPh sb="0" eb="3">
      <t>ツキサギョウ</t>
    </rPh>
    <phoneticPr fontId="1"/>
  </si>
  <si>
    <t>月作業1421</t>
    <rPh sb="0" eb="3">
      <t>ツキサギョウ</t>
    </rPh>
    <phoneticPr fontId="1"/>
  </si>
  <si>
    <t>月作業1422</t>
    <rPh sb="0" eb="3">
      <t>ツキサギョウ</t>
    </rPh>
    <phoneticPr fontId="1"/>
  </si>
  <si>
    <t>月作業1423</t>
    <rPh sb="0" eb="3">
      <t>ツキサギョウ</t>
    </rPh>
    <phoneticPr fontId="1"/>
  </si>
  <si>
    <t>月作業1424</t>
    <rPh sb="0" eb="3">
      <t>ツキサギョウ</t>
    </rPh>
    <phoneticPr fontId="1"/>
  </si>
  <si>
    <t>月作業1425</t>
    <rPh sb="0" eb="3">
      <t>ツキサギョウ</t>
    </rPh>
    <phoneticPr fontId="1"/>
  </si>
  <si>
    <t>月作業1426</t>
    <rPh sb="0" eb="3">
      <t>ツキサギョウ</t>
    </rPh>
    <phoneticPr fontId="1"/>
  </si>
  <si>
    <t>月作業1427</t>
    <rPh sb="0" eb="3">
      <t>ツキサギョウ</t>
    </rPh>
    <phoneticPr fontId="1"/>
  </si>
  <si>
    <t>月作業1428</t>
    <rPh sb="0" eb="3">
      <t>ツキサギョウ</t>
    </rPh>
    <phoneticPr fontId="1"/>
  </si>
  <si>
    <t>月作業1429</t>
    <rPh sb="0" eb="3">
      <t>ツキサギョウ</t>
    </rPh>
    <phoneticPr fontId="1"/>
  </si>
  <si>
    <t>月作業1430</t>
    <rPh sb="0" eb="3">
      <t>ツキサギョウ</t>
    </rPh>
    <phoneticPr fontId="1"/>
  </si>
  <si>
    <t>月作業1431</t>
    <rPh sb="0" eb="3">
      <t>ツキサギョウ</t>
    </rPh>
    <phoneticPr fontId="1"/>
  </si>
  <si>
    <t>月作業1432</t>
    <rPh sb="0" eb="3">
      <t>ツキサギョウ</t>
    </rPh>
    <phoneticPr fontId="1"/>
  </si>
  <si>
    <t>月作業1433</t>
    <rPh sb="0" eb="3">
      <t>ツキサギョウ</t>
    </rPh>
    <phoneticPr fontId="1"/>
  </si>
  <si>
    <t>月作業1434</t>
    <rPh sb="0" eb="3">
      <t>ツキサギョウ</t>
    </rPh>
    <phoneticPr fontId="1"/>
  </si>
  <si>
    <t>月作業1435</t>
    <rPh sb="0" eb="3">
      <t>ツキサギョウ</t>
    </rPh>
    <phoneticPr fontId="1"/>
  </si>
  <si>
    <t>月作業1436</t>
    <rPh sb="0" eb="3">
      <t>ツキサギョウ</t>
    </rPh>
    <phoneticPr fontId="1"/>
  </si>
  <si>
    <t>月作業1437</t>
    <rPh sb="0" eb="3">
      <t>ツキサギョウ</t>
    </rPh>
    <phoneticPr fontId="1"/>
  </si>
  <si>
    <t>月作業1438</t>
    <rPh sb="0" eb="3">
      <t>ツキサギョウ</t>
    </rPh>
    <phoneticPr fontId="1"/>
  </si>
  <si>
    <t>月作業1439</t>
    <rPh sb="0" eb="3">
      <t>ツキサギョウ</t>
    </rPh>
    <phoneticPr fontId="1"/>
  </si>
  <si>
    <t>月作業1440</t>
    <rPh sb="0" eb="3">
      <t>ツキサギョウ</t>
    </rPh>
    <phoneticPr fontId="1"/>
  </si>
  <si>
    <t>月作業1441</t>
    <rPh sb="0" eb="3">
      <t>ツキサギョウ</t>
    </rPh>
    <phoneticPr fontId="1"/>
  </si>
  <si>
    <t>月作業1442</t>
    <rPh sb="0" eb="3">
      <t>ツキサギョウ</t>
    </rPh>
    <phoneticPr fontId="1"/>
  </si>
  <si>
    <t>月作業1443</t>
    <rPh sb="0" eb="3">
      <t>ツキサギョウ</t>
    </rPh>
    <phoneticPr fontId="1"/>
  </si>
  <si>
    <t>月作業1444</t>
    <rPh sb="0" eb="3">
      <t>ツキサギョウ</t>
    </rPh>
    <phoneticPr fontId="1"/>
  </si>
  <si>
    <t>月作業1445</t>
    <rPh sb="0" eb="3">
      <t>ツキサギョウ</t>
    </rPh>
    <phoneticPr fontId="1"/>
  </si>
  <si>
    <t>月作業1446</t>
    <rPh sb="0" eb="3">
      <t>ツキサギョウ</t>
    </rPh>
    <phoneticPr fontId="1"/>
  </si>
  <si>
    <t>月作業1447</t>
    <rPh sb="0" eb="3">
      <t>ツキサギョウ</t>
    </rPh>
    <phoneticPr fontId="1"/>
  </si>
  <si>
    <t>月作業1448</t>
    <rPh sb="0" eb="3">
      <t>ツキサギョウ</t>
    </rPh>
    <phoneticPr fontId="1"/>
  </si>
  <si>
    <t>月作業1449</t>
    <rPh sb="0" eb="3">
      <t>ツキサギョウ</t>
    </rPh>
    <phoneticPr fontId="1"/>
  </si>
  <si>
    <t>月作業1450</t>
    <rPh sb="0" eb="3">
      <t>ツキサギョウ</t>
    </rPh>
    <phoneticPr fontId="1"/>
  </si>
  <si>
    <t>月作業1451</t>
    <rPh sb="0" eb="3">
      <t>ツキサギョウ</t>
    </rPh>
    <phoneticPr fontId="1"/>
  </si>
  <si>
    <t>月作業1452</t>
    <rPh sb="0" eb="3">
      <t>ツキサギョウ</t>
    </rPh>
    <phoneticPr fontId="1"/>
  </si>
  <si>
    <t>月作業1453</t>
    <rPh sb="0" eb="3">
      <t>ツキサギョウ</t>
    </rPh>
    <phoneticPr fontId="1"/>
  </si>
  <si>
    <t>月作業1454</t>
    <rPh sb="0" eb="3">
      <t>ツキサギョウ</t>
    </rPh>
    <phoneticPr fontId="1"/>
  </si>
  <si>
    <t>月作業1455</t>
    <rPh sb="0" eb="3">
      <t>ツキサギョウ</t>
    </rPh>
    <phoneticPr fontId="1"/>
  </si>
  <si>
    <t>月作業1456</t>
    <rPh sb="0" eb="3">
      <t>ツキサギョウ</t>
    </rPh>
    <phoneticPr fontId="1"/>
  </si>
  <si>
    <t>月作業1457</t>
    <rPh sb="0" eb="3">
      <t>ツキサギョウ</t>
    </rPh>
    <phoneticPr fontId="1"/>
  </si>
  <si>
    <t>月作業1458</t>
    <rPh sb="0" eb="3">
      <t>ツキサギョウ</t>
    </rPh>
    <phoneticPr fontId="1"/>
  </si>
  <si>
    <t>月作業1459</t>
    <rPh sb="0" eb="3">
      <t>ツキサギョウ</t>
    </rPh>
    <phoneticPr fontId="1"/>
  </si>
  <si>
    <t>月作業1460</t>
    <rPh sb="0" eb="3">
      <t>ツキサギョウ</t>
    </rPh>
    <phoneticPr fontId="1"/>
  </si>
  <si>
    <t>月作業1461</t>
    <rPh sb="0" eb="3">
      <t>ツキサギョウ</t>
    </rPh>
    <phoneticPr fontId="1"/>
  </si>
  <si>
    <t>月作業1462</t>
    <rPh sb="0" eb="3">
      <t>ツキサギョウ</t>
    </rPh>
    <phoneticPr fontId="1"/>
  </si>
  <si>
    <t>月作業1463</t>
    <rPh sb="0" eb="3">
      <t>ツキサギョウ</t>
    </rPh>
    <phoneticPr fontId="1"/>
  </si>
  <si>
    <t>月作業1464</t>
    <rPh sb="0" eb="3">
      <t>ツキサギョウ</t>
    </rPh>
    <phoneticPr fontId="1"/>
  </si>
  <si>
    <t>月作業1465</t>
    <rPh sb="0" eb="3">
      <t>ツキサギョウ</t>
    </rPh>
    <phoneticPr fontId="1"/>
  </si>
  <si>
    <t>月作業1466</t>
    <rPh sb="0" eb="3">
      <t>ツキサギョウ</t>
    </rPh>
    <phoneticPr fontId="1"/>
  </si>
  <si>
    <t>月作業1467</t>
    <rPh sb="0" eb="3">
      <t>ツキサギョウ</t>
    </rPh>
    <phoneticPr fontId="1"/>
  </si>
  <si>
    <t>月作業1468</t>
    <rPh sb="0" eb="3">
      <t>ツキサギョウ</t>
    </rPh>
    <phoneticPr fontId="1"/>
  </si>
  <si>
    <t>月作業1469</t>
    <rPh sb="0" eb="3">
      <t>ツキサギョウ</t>
    </rPh>
    <phoneticPr fontId="1"/>
  </si>
  <si>
    <t>月作業1470</t>
    <rPh sb="0" eb="3">
      <t>ツキサギョウ</t>
    </rPh>
    <phoneticPr fontId="1"/>
  </si>
  <si>
    <t>月作業1471</t>
    <rPh sb="0" eb="3">
      <t>ツキサギョウ</t>
    </rPh>
    <phoneticPr fontId="1"/>
  </si>
  <si>
    <t>月作業1472</t>
    <rPh sb="0" eb="3">
      <t>ツキサギョウ</t>
    </rPh>
    <phoneticPr fontId="1"/>
  </si>
  <si>
    <t>月作業1473</t>
    <rPh sb="0" eb="3">
      <t>ツキサギョウ</t>
    </rPh>
    <phoneticPr fontId="1"/>
  </si>
  <si>
    <t>月作業1474</t>
    <rPh sb="0" eb="3">
      <t>ツキサギョウ</t>
    </rPh>
    <phoneticPr fontId="1"/>
  </si>
  <si>
    <t>月作業1475</t>
    <rPh sb="0" eb="3">
      <t>ツキサギョウ</t>
    </rPh>
    <phoneticPr fontId="1"/>
  </si>
  <si>
    <t>月作業1476</t>
    <rPh sb="0" eb="3">
      <t>ツキサギョウ</t>
    </rPh>
    <phoneticPr fontId="1"/>
  </si>
  <si>
    <t>月作業1477</t>
    <rPh sb="0" eb="3">
      <t>ツキサギョウ</t>
    </rPh>
    <phoneticPr fontId="1"/>
  </si>
  <si>
    <t>月作業1478</t>
    <rPh sb="0" eb="3">
      <t>ツキサギョウ</t>
    </rPh>
    <phoneticPr fontId="1"/>
  </si>
  <si>
    <t>月作業1479</t>
    <rPh sb="0" eb="3">
      <t>ツキサギョウ</t>
    </rPh>
    <phoneticPr fontId="1"/>
  </si>
  <si>
    <t>月作業1480</t>
    <rPh sb="0" eb="3">
      <t>ツキサギョウ</t>
    </rPh>
    <phoneticPr fontId="1"/>
  </si>
  <si>
    <t>月作業1481</t>
    <rPh sb="0" eb="3">
      <t>ツキサギョウ</t>
    </rPh>
    <phoneticPr fontId="1"/>
  </si>
  <si>
    <t>月作業1482</t>
    <rPh sb="0" eb="3">
      <t>ツキサギョウ</t>
    </rPh>
    <phoneticPr fontId="1"/>
  </si>
  <si>
    <t>月作業1483</t>
    <rPh sb="0" eb="3">
      <t>ツキサギョウ</t>
    </rPh>
    <phoneticPr fontId="1"/>
  </si>
  <si>
    <t>月作業1484</t>
    <rPh sb="0" eb="3">
      <t>ツキサギョウ</t>
    </rPh>
    <phoneticPr fontId="1"/>
  </si>
  <si>
    <t>月作業1485</t>
    <rPh sb="0" eb="3">
      <t>ツキサギョウ</t>
    </rPh>
    <phoneticPr fontId="1"/>
  </si>
  <si>
    <t>月作業1486</t>
    <rPh sb="0" eb="3">
      <t>ツキサギョウ</t>
    </rPh>
    <phoneticPr fontId="1"/>
  </si>
  <si>
    <t>月作業1487</t>
    <rPh sb="0" eb="3">
      <t>ツキサギョウ</t>
    </rPh>
    <phoneticPr fontId="1"/>
  </si>
  <si>
    <t>月作業1488</t>
    <rPh sb="0" eb="3">
      <t>ツキサギョウ</t>
    </rPh>
    <phoneticPr fontId="1"/>
  </si>
  <si>
    <t>月作業1489</t>
    <rPh sb="0" eb="3">
      <t>ツキサギョウ</t>
    </rPh>
    <phoneticPr fontId="1"/>
  </si>
  <si>
    <t>月作業1490</t>
    <rPh sb="0" eb="3">
      <t>ツキサギョウ</t>
    </rPh>
    <phoneticPr fontId="1"/>
  </si>
  <si>
    <t>月作業1491</t>
    <rPh sb="0" eb="3">
      <t>ツキサギョウ</t>
    </rPh>
    <phoneticPr fontId="1"/>
  </si>
  <si>
    <t>月作業1492</t>
    <rPh sb="0" eb="3">
      <t>ツキサギョウ</t>
    </rPh>
    <phoneticPr fontId="1"/>
  </si>
  <si>
    <t>月作業1493</t>
    <rPh sb="0" eb="3">
      <t>ツキサギョウ</t>
    </rPh>
    <phoneticPr fontId="1"/>
  </si>
  <si>
    <t>月作業1494</t>
    <rPh sb="0" eb="3">
      <t>ツキサギョウ</t>
    </rPh>
    <phoneticPr fontId="1"/>
  </si>
  <si>
    <t>月作業1495</t>
    <rPh sb="0" eb="3">
      <t>ツキサギョウ</t>
    </rPh>
    <phoneticPr fontId="1"/>
  </si>
  <si>
    <t>月作業1496</t>
    <rPh sb="0" eb="3">
      <t>ツキサギョウ</t>
    </rPh>
    <phoneticPr fontId="1"/>
  </si>
  <si>
    <t>月作業1497</t>
    <rPh sb="0" eb="3">
      <t>ツキサギョウ</t>
    </rPh>
    <phoneticPr fontId="1"/>
  </si>
  <si>
    <t>月作業1498</t>
    <rPh sb="0" eb="3">
      <t>ツキサギョウ</t>
    </rPh>
    <phoneticPr fontId="1"/>
  </si>
  <si>
    <t>月作業1499</t>
    <rPh sb="0" eb="3">
      <t>ツキサギョウ</t>
    </rPh>
    <phoneticPr fontId="1"/>
  </si>
  <si>
    <t>月作業1500</t>
    <rPh sb="0" eb="3">
      <t>ツキサギョウ</t>
    </rPh>
    <phoneticPr fontId="1"/>
  </si>
  <si>
    <t>月作業1501</t>
    <rPh sb="0" eb="3">
      <t>ツキサギョウ</t>
    </rPh>
    <phoneticPr fontId="1"/>
  </si>
  <si>
    <t>月作業1502</t>
    <rPh sb="0" eb="3">
      <t>ツキサギョウ</t>
    </rPh>
    <phoneticPr fontId="1"/>
  </si>
  <si>
    <t>月作業1503</t>
    <rPh sb="0" eb="3">
      <t>ツキサギョウ</t>
    </rPh>
    <phoneticPr fontId="1"/>
  </si>
  <si>
    <t>月作業1504</t>
    <rPh sb="0" eb="3">
      <t>ツキサギョウ</t>
    </rPh>
    <phoneticPr fontId="1"/>
  </si>
  <si>
    <t>月作業1505</t>
    <rPh sb="0" eb="3">
      <t>ツキサギョウ</t>
    </rPh>
    <phoneticPr fontId="1"/>
  </si>
  <si>
    <t>月作業1506</t>
    <rPh sb="0" eb="3">
      <t>ツキサギョウ</t>
    </rPh>
    <phoneticPr fontId="1"/>
  </si>
  <si>
    <t>月作業1507</t>
    <rPh sb="0" eb="3">
      <t>ツキサギョウ</t>
    </rPh>
    <phoneticPr fontId="1"/>
  </si>
  <si>
    <t>月作業1508</t>
    <rPh sb="0" eb="3">
      <t>ツキサギョウ</t>
    </rPh>
    <phoneticPr fontId="1"/>
  </si>
  <si>
    <t>月作業1509</t>
    <rPh sb="0" eb="3">
      <t>ツキサギョウ</t>
    </rPh>
    <phoneticPr fontId="1"/>
  </si>
  <si>
    <t>月作業1510</t>
    <rPh sb="0" eb="3">
      <t>ツキサギョウ</t>
    </rPh>
    <phoneticPr fontId="1"/>
  </si>
  <si>
    <t>月作業1511</t>
    <rPh sb="0" eb="3">
      <t>ツキサギョウ</t>
    </rPh>
    <phoneticPr fontId="1"/>
  </si>
  <si>
    <t>月作業1512</t>
    <rPh sb="0" eb="3">
      <t>ツキサギョウ</t>
    </rPh>
    <phoneticPr fontId="1"/>
  </si>
  <si>
    <t>月作業1513</t>
    <rPh sb="0" eb="3">
      <t>ツキサギョウ</t>
    </rPh>
    <phoneticPr fontId="1"/>
  </si>
  <si>
    <t>月作業1514</t>
    <rPh sb="0" eb="3">
      <t>ツキサギョウ</t>
    </rPh>
    <phoneticPr fontId="1"/>
  </si>
  <si>
    <t>月作業1515</t>
    <rPh sb="0" eb="3">
      <t>ツキサギョウ</t>
    </rPh>
    <phoneticPr fontId="1"/>
  </si>
  <si>
    <t>月作業1516</t>
    <rPh sb="0" eb="3">
      <t>ツキサギョウ</t>
    </rPh>
    <phoneticPr fontId="1"/>
  </si>
  <si>
    <t>月作業1517</t>
    <rPh sb="0" eb="3">
      <t>ツキサギョウ</t>
    </rPh>
    <phoneticPr fontId="1"/>
  </si>
  <si>
    <t>月作業1518</t>
    <rPh sb="0" eb="3">
      <t>ツキサギョウ</t>
    </rPh>
    <phoneticPr fontId="1"/>
  </si>
  <si>
    <t>月作業1519</t>
    <rPh sb="0" eb="3">
      <t>ツキサギョウ</t>
    </rPh>
    <phoneticPr fontId="1"/>
  </si>
  <si>
    <t>月作業1520</t>
    <rPh sb="0" eb="3">
      <t>ツキサギョウ</t>
    </rPh>
    <phoneticPr fontId="1"/>
  </si>
  <si>
    <t>月作業1521</t>
    <rPh sb="0" eb="3">
      <t>ツキサギョウ</t>
    </rPh>
    <phoneticPr fontId="1"/>
  </si>
  <si>
    <t>月作業1522</t>
    <rPh sb="0" eb="3">
      <t>ツキサギョウ</t>
    </rPh>
    <phoneticPr fontId="1"/>
  </si>
  <si>
    <t>月作業1523</t>
    <rPh sb="0" eb="3">
      <t>ツキサギョウ</t>
    </rPh>
    <phoneticPr fontId="1"/>
  </si>
  <si>
    <t>月作業1524</t>
    <rPh sb="0" eb="3">
      <t>ツキサギョウ</t>
    </rPh>
    <phoneticPr fontId="1"/>
  </si>
  <si>
    <t>月作業1525</t>
    <rPh sb="0" eb="3">
      <t>ツキサギョウ</t>
    </rPh>
    <phoneticPr fontId="1"/>
  </si>
  <si>
    <t>月作業1526</t>
    <rPh sb="0" eb="3">
      <t>ツキサギョウ</t>
    </rPh>
    <phoneticPr fontId="1"/>
  </si>
  <si>
    <t>月作業1527</t>
    <rPh sb="0" eb="3">
      <t>ツキサギョウ</t>
    </rPh>
    <phoneticPr fontId="1"/>
  </si>
  <si>
    <t>月作業1528</t>
    <rPh sb="0" eb="3">
      <t>ツキサギョウ</t>
    </rPh>
    <phoneticPr fontId="1"/>
  </si>
  <si>
    <t>月作業1529</t>
    <rPh sb="0" eb="3">
      <t>ツキサギョウ</t>
    </rPh>
    <phoneticPr fontId="1"/>
  </si>
  <si>
    <t>月作業1530</t>
    <rPh sb="0" eb="3">
      <t>ツキサギョウ</t>
    </rPh>
    <phoneticPr fontId="1"/>
  </si>
  <si>
    <t>月作業1531</t>
    <rPh sb="0" eb="3">
      <t>ツキサギョウ</t>
    </rPh>
    <phoneticPr fontId="1"/>
  </si>
  <si>
    <t>月作業1532</t>
    <rPh sb="0" eb="3">
      <t>ツキサギョウ</t>
    </rPh>
    <phoneticPr fontId="1"/>
  </si>
  <si>
    <t>月作業1533</t>
    <rPh sb="0" eb="3">
      <t>ツキサギョウ</t>
    </rPh>
    <phoneticPr fontId="1"/>
  </si>
  <si>
    <t>月作業1534</t>
    <rPh sb="0" eb="3">
      <t>ツキサギョウ</t>
    </rPh>
    <phoneticPr fontId="1"/>
  </si>
  <si>
    <t>月作業1535</t>
    <rPh sb="0" eb="3">
      <t>ツキサギョウ</t>
    </rPh>
    <phoneticPr fontId="1"/>
  </si>
  <si>
    <t>月作業1536</t>
    <rPh sb="0" eb="3">
      <t>ツキサギョウ</t>
    </rPh>
    <phoneticPr fontId="1"/>
  </si>
  <si>
    <t>月作業1537</t>
    <rPh sb="0" eb="3">
      <t>ツキサギョウ</t>
    </rPh>
    <phoneticPr fontId="1"/>
  </si>
  <si>
    <t>月作業1538</t>
    <rPh sb="0" eb="3">
      <t>ツキサギョウ</t>
    </rPh>
    <phoneticPr fontId="1"/>
  </si>
  <si>
    <t>月作業1539</t>
    <rPh sb="0" eb="3">
      <t>ツキサギョウ</t>
    </rPh>
    <phoneticPr fontId="1"/>
  </si>
  <si>
    <t>月作業1540</t>
    <rPh sb="0" eb="3">
      <t>ツキサギョウ</t>
    </rPh>
    <phoneticPr fontId="1"/>
  </si>
  <si>
    <t>月作業1541</t>
    <rPh sb="0" eb="3">
      <t>ツキサギョウ</t>
    </rPh>
    <phoneticPr fontId="1"/>
  </si>
  <si>
    <t>月作業1542</t>
    <rPh sb="0" eb="3">
      <t>ツキサギョウ</t>
    </rPh>
    <phoneticPr fontId="1"/>
  </si>
  <si>
    <t>月作業1543</t>
    <rPh sb="0" eb="3">
      <t>ツキサギョウ</t>
    </rPh>
    <phoneticPr fontId="1"/>
  </si>
  <si>
    <t>月作業1544</t>
    <rPh sb="0" eb="3">
      <t>ツキサギョウ</t>
    </rPh>
    <phoneticPr fontId="1"/>
  </si>
  <si>
    <t>月作業1545</t>
    <rPh sb="0" eb="3">
      <t>ツキサギョウ</t>
    </rPh>
    <phoneticPr fontId="1"/>
  </si>
  <si>
    <t>月作業1546</t>
    <rPh sb="0" eb="3">
      <t>ツキサギョウ</t>
    </rPh>
    <phoneticPr fontId="1"/>
  </si>
  <si>
    <t>月作業1547</t>
    <rPh sb="0" eb="3">
      <t>ツキサギョウ</t>
    </rPh>
    <phoneticPr fontId="1"/>
  </si>
  <si>
    <t>月作業1548</t>
    <rPh sb="0" eb="3">
      <t>ツキサギョウ</t>
    </rPh>
    <phoneticPr fontId="1"/>
  </si>
  <si>
    <t>月作業1549</t>
    <rPh sb="0" eb="3">
      <t>ツキサギョウ</t>
    </rPh>
    <phoneticPr fontId="1"/>
  </si>
  <si>
    <t>月作業1550</t>
    <rPh sb="0" eb="3">
      <t>ツキサギョウ</t>
    </rPh>
    <phoneticPr fontId="1"/>
  </si>
  <si>
    <t>月作業1551</t>
    <rPh sb="0" eb="3">
      <t>ツキサギョウ</t>
    </rPh>
    <phoneticPr fontId="1"/>
  </si>
  <si>
    <t>月作業1552</t>
    <rPh sb="0" eb="3">
      <t>ツキサギョウ</t>
    </rPh>
    <phoneticPr fontId="1"/>
  </si>
  <si>
    <t>月作業1553</t>
    <rPh sb="0" eb="3">
      <t>ツキサギョウ</t>
    </rPh>
    <phoneticPr fontId="1"/>
  </si>
  <si>
    <t>月作業1554</t>
    <rPh sb="0" eb="3">
      <t>ツキサギョウ</t>
    </rPh>
    <phoneticPr fontId="1"/>
  </si>
  <si>
    <t>月作業1555</t>
    <rPh sb="0" eb="3">
      <t>ツキサギョウ</t>
    </rPh>
    <phoneticPr fontId="1"/>
  </si>
  <si>
    <t>月作業1556</t>
    <rPh sb="0" eb="3">
      <t>ツキサギョウ</t>
    </rPh>
    <phoneticPr fontId="1"/>
  </si>
  <si>
    <t>月作業1557</t>
    <rPh sb="0" eb="3">
      <t>ツキサギョウ</t>
    </rPh>
    <phoneticPr fontId="1"/>
  </si>
  <si>
    <t>月作業1558</t>
    <rPh sb="0" eb="3">
      <t>ツキサギョウ</t>
    </rPh>
    <phoneticPr fontId="1"/>
  </si>
  <si>
    <t>月作業1559</t>
    <rPh sb="0" eb="3">
      <t>ツキサギョウ</t>
    </rPh>
    <phoneticPr fontId="1"/>
  </si>
  <si>
    <t>月作業1560</t>
    <rPh sb="0" eb="3">
      <t>ツキサギョウ</t>
    </rPh>
    <phoneticPr fontId="1"/>
  </si>
  <si>
    <t>月作業1561</t>
    <rPh sb="0" eb="3">
      <t>ツキサギョウ</t>
    </rPh>
    <phoneticPr fontId="1"/>
  </si>
  <si>
    <t>月作業1562</t>
    <rPh sb="0" eb="3">
      <t>ツキサギョウ</t>
    </rPh>
    <phoneticPr fontId="1"/>
  </si>
  <si>
    <t>月作業1563</t>
    <rPh sb="0" eb="3">
      <t>ツキサギョウ</t>
    </rPh>
    <phoneticPr fontId="1"/>
  </si>
  <si>
    <t>月作業1564</t>
    <rPh sb="0" eb="3">
      <t>ツキサギョウ</t>
    </rPh>
    <phoneticPr fontId="1"/>
  </si>
  <si>
    <t>月作業1565</t>
    <rPh sb="0" eb="3">
      <t>ツキサギョウ</t>
    </rPh>
    <phoneticPr fontId="1"/>
  </si>
  <si>
    <t>月作業1566</t>
    <rPh sb="0" eb="3">
      <t>ツキサギョウ</t>
    </rPh>
    <phoneticPr fontId="1"/>
  </si>
  <si>
    <t>月作業1567</t>
    <rPh sb="0" eb="3">
      <t>ツキサギョウ</t>
    </rPh>
    <phoneticPr fontId="1"/>
  </si>
  <si>
    <t>月作業1568</t>
    <rPh sb="0" eb="3">
      <t>ツキサギョウ</t>
    </rPh>
    <phoneticPr fontId="1"/>
  </si>
  <si>
    <t>月作業1569</t>
    <rPh sb="0" eb="3">
      <t>ツキサギョウ</t>
    </rPh>
    <phoneticPr fontId="1"/>
  </si>
  <si>
    <t>月作業1570</t>
    <rPh sb="0" eb="3">
      <t>ツキサギョウ</t>
    </rPh>
    <phoneticPr fontId="1"/>
  </si>
  <si>
    <t>月作業1571</t>
    <rPh sb="0" eb="3">
      <t>ツキサギョウ</t>
    </rPh>
    <phoneticPr fontId="1"/>
  </si>
  <si>
    <t>月作業1572</t>
    <rPh sb="0" eb="3">
      <t>ツキサギョウ</t>
    </rPh>
    <phoneticPr fontId="1"/>
  </si>
  <si>
    <t>月作業1573</t>
    <rPh sb="0" eb="3">
      <t>ツキサギョウ</t>
    </rPh>
    <phoneticPr fontId="1"/>
  </si>
  <si>
    <t>月作業1574</t>
    <rPh sb="0" eb="3">
      <t>ツキサギョウ</t>
    </rPh>
    <phoneticPr fontId="1"/>
  </si>
  <si>
    <t>月作業1575</t>
    <rPh sb="0" eb="3">
      <t>ツキサギョウ</t>
    </rPh>
    <phoneticPr fontId="1"/>
  </si>
  <si>
    <t>月作業1576</t>
    <rPh sb="0" eb="3">
      <t>ツキサギョウ</t>
    </rPh>
    <phoneticPr fontId="1"/>
  </si>
  <si>
    <t>月作業1577</t>
    <rPh sb="0" eb="3">
      <t>ツキサギョウ</t>
    </rPh>
    <phoneticPr fontId="1"/>
  </si>
  <si>
    <t>月作業1578</t>
    <rPh sb="0" eb="3">
      <t>ツキサギョウ</t>
    </rPh>
    <phoneticPr fontId="1"/>
  </si>
  <si>
    <t>月作業1579</t>
    <rPh sb="0" eb="3">
      <t>ツキサギョウ</t>
    </rPh>
    <phoneticPr fontId="1"/>
  </si>
  <si>
    <t>月作業1580</t>
    <rPh sb="0" eb="3">
      <t>ツキサギョウ</t>
    </rPh>
    <phoneticPr fontId="1"/>
  </si>
  <si>
    <t>月作業1581</t>
    <rPh sb="0" eb="3">
      <t>ツキサギョウ</t>
    </rPh>
    <phoneticPr fontId="1"/>
  </si>
  <si>
    <t>月作業1582</t>
    <rPh sb="0" eb="3">
      <t>ツキサギョウ</t>
    </rPh>
    <phoneticPr fontId="1"/>
  </si>
  <si>
    <t>月作業1583</t>
    <rPh sb="0" eb="3">
      <t>ツキサギョウ</t>
    </rPh>
    <phoneticPr fontId="1"/>
  </si>
  <si>
    <t>月作業1584</t>
    <rPh sb="0" eb="3">
      <t>ツキサギョウ</t>
    </rPh>
    <phoneticPr fontId="1"/>
  </si>
  <si>
    <t>月作業1585</t>
    <rPh sb="0" eb="3">
      <t>ツキサギョウ</t>
    </rPh>
    <phoneticPr fontId="1"/>
  </si>
  <si>
    <t>月作業1586</t>
    <rPh sb="0" eb="3">
      <t>ツキサギョウ</t>
    </rPh>
    <phoneticPr fontId="1"/>
  </si>
  <si>
    <t>月作業1587</t>
    <rPh sb="0" eb="3">
      <t>ツキサギョウ</t>
    </rPh>
    <phoneticPr fontId="1"/>
  </si>
  <si>
    <t>月作業1588</t>
    <rPh sb="0" eb="3">
      <t>ツキサギョウ</t>
    </rPh>
    <phoneticPr fontId="1"/>
  </si>
  <si>
    <t>月作業1589</t>
    <rPh sb="0" eb="3">
      <t>ツキサギョウ</t>
    </rPh>
    <phoneticPr fontId="1"/>
  </si>
  <si>
    <t>月作業1590</t>
    <rPh sb="0" eb="3">
      <t>ツキサギョウ</t>
    </rPh>
    <phoneticPr fontId="1"/>
  </si>
  <si>
    <t>月作業1591</t>
    <rPh sb="0" eb="3">
      <t>ツキサギョウ</t>
    </rPh>
    <phoneticPr fontId="1"/>
  </si>
  <si>
    <t>月作業1592</t>
    <rPh sb="0" eb="3">
      <t>ツキサギョウ</t>
    </rPh>
    <phoneticPr fontId="1"/>
  </si>
  <si>
    <t>月作業1593</t>
    <rPh sb="0" eb="3">
      <t>ツキサギョウ</t>
    </rPh>
    <phoneticPr fontId="1"/>
  </si>
  <si>
    <t>月作業1594</t>
    <rPh sb="0" eb="3">
      <t>ツキサギョウ</t>
    </rPh>
    <phoneticPr fontId="1"/>
  </si>
  <si>
    <t>月作業1595</t>
    <rPh sb="0" eb="3">
      <t>ツキサギョウ</t>
    </rPh>
    <phoneticPr fontId="1"/>
  </si>
  <si>
    <t>月作業1596</t>
    <rPh sb="0" eb="3">
      <t>ツキサギョウ</t>
    </rPh>
    <phoneticPr fontId="1"/>
  </si>
  <si>
    <t>月作業1597</t>
    <rPh sb="0" eb="3">
      <t>ツキサギョウ</t>
    </rPh>
    <phoneticPr fontId="1"/>
  </si>
  <si>
    <t>月作業1598</t>
    <rPh sb="0" eb="3">
      <t>ツキサギョウ</t>
    </rPh>
    <phoneticPr fontId="1"/>
  </si>
  <si>
    <t>月作業1599</t>
    <rPh sb="0" eb="3">
      <t>ツキサギョウ</t>
    </rPh>
    <phoneticPr fontId="1"/>
  </si>
  <si>
    <t>月作業1600</t>
    <rPh sb="0" eb="3">
      <t>ツキサギョウ</t>
    </rPh>
    <phoneticPr fontId="1"/>
  </si>
  <si>
    <t>月作業1601</t>
    <rPh sb="0" eb="3">
      <t>ツキサギョウ</t>
    </rPh>
    <phoneticPr fontId="1"/>
  </si>
  <si>
    <t>月作業1602</t>
    <rPh sb="0" eb="3">
      <t>ツキサギョウ</t>
    </rPh>
    <phoneticPr fontId="1"/>
  </si>
  <si>
    <t>月作業1603</t>
    <rPh sb="0" eb="3">
      <t>ツキサギョウ</t>
    </rPh>
    <phoneticPr fontId="1"/>
  </si>
  <si>
    <t>月作業1604</t>
    <rPh sb="0" eb="3">
      <t>ツキサギョウ</t>
    </rPh>
    <phoneticPr fontId="1"/>
  </si>
  <si>
    <t>月作業1605</t>
    <rPh sb="0" eb="3">
      <t>ツキサギョウ</t>
    </rPh>
    <phoneticPr fontId="1"/>
  </si>
  <si>
    <t>月作業1606</t>
    <rPh sb="0" eb="3">
      <t>ツキサギョウ</t>
    </rPh>
    <phoneticPr fontId="1"/>
  </si>
  <si>
    <t>月作業1607</t>
    <rPh sb="0" eb="3">
      <t>ツキサギョウ</t>
    </rPh>
    <phoneticPr fontId="1"/>
  </si>
  <si>
    <t>月作業1608</t>
    <rPh sb="0" eb="3">
      <t>ツキサギョウ</t>
    </rPh>
    <phoneticPr fontId="1"/>
  </si>
  <si>
    <t>月作業1609</t>
    <rPh sb="0" eb="3">
      <t>ツキサギョウ</t>
    </rPh>
    <phoneticPr fontId="1"/>
  </si>
  <si>
    <t>月作業1610</t>
    <rPh sb="0" eb="3">
      <t>ツキサギョウ</t>
    </rPh>
    <phoneticPr fontId="1"/>
  </si>
  <si>
    <t>月作業1611</t>
    <rPh sb="0" eb="3">
      <t>ツキサギョウ</t>
    </rPh>
    <phoneticPr fontId="1"/>
  </si>
  <si>
    <t>月作業1612</t>
    <rPh sb="0" eb="3">
      <t>ツキサギョウ</t>
    </rPh>
    <phoneticPr fontId="1"/>
  </si>
  <si>
    <t>月作業1613</t>
    <rPh sb="0" eb="3">
      <t>ツキサギョウ</t>
    </rPh>
    <phoneticPr fontId="1"/>
  </si>
  <si>
    <t>月作業1614</t>
    <rPh sb="0" eb="3">
      <t>ツキサギョウ</t>
    </rPh>
    <phoneticPr fontId="1"/>
  </si>
  <si>
    <t>月作業1615</t>
    <rPh sb="0" eb="3">
      <t>ツキサギョウ</t>
    </rPh>
    <phoneticPr fontId="1"/>
  </si>
  <si>
    <t>月作業1616</t>
    <rPh sb="0" eb="3">
      <t>ツキサギョウ</t>
    </rPh>
    <phoneticPr fontId="1"/>
  </si>
  <si>
    <t>月作業1617</t>
    <rPh sb="0" eb="3">
      <t>ツキサギョウ</t>
    </rPh>
    <phoneticPr fontId="1"/>
  </si>
  <si>
    <t>月作業1618</t>
    <rPh sb="0" eb="3">
      <t>ツキサギョウ</t>
    </rPh>
    <phoneticPr fontId="1"/>
  </si>
  <si>
    <t>月作業1619</t>
    <rPh sb="0" eb="3">
      <t>ツキサギョウ</t>
    </rPh>
    <phoneticPr fontId="1"/>
  </si>
  <si>
    <t>月作業1620</t>
    <rPh sb="0" eb="3">
      <t>ツキサギョウ</t>
    </rPh>
    <phoneticPr fontId="1"/>
  </si>
  <si>
    <t>月作業1621</t>
    <rPh sb="0" eb="3">
      <t>ツキサギョウ</t>
    </rPh>
    <phoneticPr fontId="1"/>
  </si>
  <si>
    <t>月作業1622</t>
    <rPh sb="0" eb="3">
      <t>ツキサギョウ</t>
    </rPh>
    <phoneticPr fontId="1"/>
  </si>
  <si>
    <t>月作業1623</t>
    <rPh sb="0" eb="3">
      <t>ツキサギョウ</t>
    </rPh>
    <phoneticPr fontId="1"/>
  </si>
  <si>
    <t>月作業1624</t>
    <rPh sb="0" eb="3">
      <t>ツキサギョウ</t>
    </rPh>
    <phoneticPr fontId="1"/>
  </si>
  <si>
    <t>月作業1625</t>
    <rPh sb="0" eb="3">
      <t>ツキサギョウ</t>
    </rPh>
    <phoneticPr fontId="1"/>
  </si>
  <si>
    <t>月作業1626</t>
    <rPh sb="0" eb="3">
      <t>ツキサギョウ</t>
    </rPh>
    <phoneticPr fontId="1"/>
  </si>
  <si>
    <t>月作業1627</t>
    <rPh sb="0" eb="3">
      <t>ツキサギョウ</t>
    </rPh>
    <phoneticPr fontId="1"/>
  </si>
  <si>
    <t>月作業1628</t>
    <rPh sb="0" eb="3">
      <t>ツキサギョウ</t>
    </rPh>
    <phoneticPr fontId="1"/>
  </si>
  <si>
    <t>月作業1629</t>
    <rPh sb="0" eb="3">
      <t>ツキサギョウ</t>
    </rPh>
    <phoneticPr fontId="1"/>
  </si>
  <si>
    <t>月作業1630</t>
    <rPh sb="0" eb="3">
      <t>ツキサギョウ</t>
    </rPh>
    <phoneticPr fontId="1"/>
  </si>
  <si>
    <t>月作業1631</t>
    <rPh sb="0" eb="3">
      <t>ツキサギョウ</t>
    </rPh>
    <phoneticPr fontId="1"/>
  </si>
  <si>
    <t>月作業1632</t>
    <rPh sb="0" eb="3">
      <t>ツキサギョウ</t>
    </rPh>
    <phoneticPr fontId="1"/>
  </si>
  <si>
    <t>月作業1633</t>
    <rPh sb="0" eb="3">
      <t>ツキサギョウ</t>
    </rPh>
    <phoneticPr fontId="1"/>
  </si>
  <si>
    <t>月作業1634</t>
    <rPh sb="0" eb="3">
      <t>ツキサギョウ</t>
    </rPh>
    <phoneticPr fontId="1"/>
  </si>
  <si>
    <t>月作業1635</t>
    <rPh sb="0" eb="3">
      <t>ツキサギョウ</t>
    </rPh>
    <phoneticPr fontId="1"/>
  </si>
  <si>
    <t>月作業1636</t>
    <rPh sb="0" eb="3">
      <t>ツキサギョウ</t>
    </rPh>
    <phoneticPr fontId="1"/>
  </si>
  <si>
    <t>月作業1637</t>
    <rPh sb="0" eb="3">
      <t>ツキサギョウ</t>
    </rPh>
    <phoneticPr fontId="1"/>
  </si>
  <si>
    <t>月作業1638</t>
    <rPh sb="0" eb="3">
      <t>ツキサギョウ</t>
    </rPh>
    <phoneticPr fontId="1"/>
  </si>
  <si>
    <t>月作業1639</t>
    <rPh sb="0" eb="3">
      <t>ツキサギョウ</t>
    </rPh>
    <phoneticPr fontId="1"/>
  </si>
  <si>
    <t>月作業1640</t>
    <rPh sb="0" eb="3">
      <t>ツキサギョウ</t>
    </rPh>
    <phoneticPr fontId="1"/>
  </si>
  <si>
    <t>月作業1641</t>
    <rPh sb="0" eb="3">
      <t>ツキサギョウ</t>
    </rPh>
    <phoneticPr fontId="1"/>
  </si>
  <si>
    <t>月作業1642</t>
    <rPh sb="0" eb="3">
      <t>ツキサギョウ</t>
    </rPh>
    <phoneticPr fontId="1"/>
  </si>
  <si>
    <t>月作業1643</t>
    <rPh sb="0" eb="3">
      <t>ツキサギョウ</t>
    </rPh>
    <phoneticPr fontId="1"/>
  </si>
  <si>
    <t>月作業1644</t>
    <rPh sb="0" eb="3">
      <t>ツキサギョウ</t>
    </rPh>
    <phoneticPr fontId="1"/>
  </si>
  <si>
    <t>月作業1645</t>
    <rPh sb="0" eb="3">
      <t>ツキサギョウ</t>
    </rPh>
    <phoneticPr fontId="1"/>
  </si>
  <si>
    <t>月作業1646</t>
    <rPh sb="0" eb="3">
      <t>ツキサギョウ</t>
    </rPh>
    <phoneticPr fontId="1"/>
  </si>
  <si>
    <t>月作業1647</t>
    <rPh sb="0" eb="3">
      <t>ツキサギョウ</t>
    </rPh>
    <phoneticPr fontId="1"/>
  </si>
  <si>
    <t>月作業1648</t>
    <rPh sb="0" eb="3">
      <t>ツキサギョウ</t>
    </rPh>
    <phoneticPr fontId="1"/>
  </si>
  <si>
    <t>月作業1649</t>
    <rPh sb="0" eb="3">
      <t>ツキサギョウ</t>
    </rPh>
    <phoneticPr fontId="1"/>
  </si>
  <si>
    <t>月作業1650</t>
    <rPh sb="0" eb="3">
      <t>ツキサギョウ</t>
    </rPh>
    <phoneticPr fontId="1"/>
  </si>
  <si>
    <t>月作業1651</t>
    <rPh sb="0" eb="3">
      <t>ツキサギョウ</t>
    </rPh>
    <phoneticPr fontId="1"/>
  </si>
  <si>
    <t>月作業1652</t>
    <rPh sb="0" eb="3">
      <t>ツキサギョウ</t>
    </rPh>
    <phoneticPr fontId="1"/>
  </si>
  <si>
    <t>月作業1653</t>
    <rPh sb="0" eb="3">
      <t>ツキサギョウ</t>
    </rPh>
    <phoneticPr fontId="1"/>
  </si>
  <si>
    <t>月作業1654</t>
    <rPh sb="0" eb="3">
      <t>ツキサギョウ</t>
    </rPh>
    <phoneticPr fontId="1"/>
  </si>
  <si>
    <t>月作業1655</t>
    <rPh sb="0" eb="3">
      <t>ツキサギョウ</t>
    </rPh>
    <phoneticPr fontId="1"/>
  </si>
  <si>
    <t>月作業1656</t>
    <rPh sb="0" eb="3">
      <t>ツキサギョウ</t>
    </rPh>
    <phoneticPr fontId="1"/>
  </si>
  <si>
    <t>月作業1657</t>
    <rPh sb="0" eb="3">
      <t>ツキサギョウ</t>
    </rPh>
    <phoneticPr fontId="1"/>
  </si>
  <si>
    <t>月作業1658</t>
    <rPh sb="0" eb="3">
      <t>ツキサギョウ</t>
    </rPh>
    <phoneticPr fontId="1"/>
  </si>
  <si>
    <t>月作業1659</t>
    <rPh sb="0" eb="3">
      <t>ツキサギョウ</t>
    </rPh>
    <phoneticPr fontId="1"/>
  </si>
  <si>
    <t>月作業1660</t>
    <rPh sb="0" eb="3">
      <t>ツキサギョウ</t>
    </rPh>
    <phoneticPr fontId="1"/>
  </si>
  <si>
    <t>月作業1661</t>
    <rPh sb="0" eb="3">
      <t>ツキサギョウ</t>
    </rPh>
    <phoneticPr fontId="1"/>
  </si>
  <si>
    <t>月作業1662</t>
    <rPh sb="0" eb="3">
      <t>ツキサギョウ</t>
    </rPh>
    <phoneticPr fontId="1"/>
  </si>
  <si>
    <t>月作業1663</t>
    <rPh sb="0" eb="3">
      <t>ツキサギョウ</t>
    </rPh>
    <phoneticPr fontId="1"/>
  </si>
  <si>
    <t>月作業1664</t>
    <rPh sb="0" eb="3">
      <t>ツキサギョウ</t>
    </rPh>
    <phoneticPr fontId="1"/>
  </si>
  <si>
    <t>月作業1665</t>
    <rPh sb="0" eb="3">
      <t>ツキサギョウ</t>
    </rPh>
    <phoneticPr fontId="1"/>
  </si>
  <si>
    <t>月作業1666</t>
    <rPh sb="0" eb="3">
      <t>ツキサギョウ</t>
    </rPh>
    <phoneticPr fontId="1"/>
  </si>
  <si>
    <t>月作業1667</t>
    <rPh sb="0" eb="3">
      <t>ツキサギョウ</t>
    </rPh>
    <phoneticPr fontId="1"/>
  </si>
  <si>
    <t>月作業1668</t>
    <rPh sb="0" eb="3">
      <t>ツキサギョウ</t>
    </rPh>
    <phoneticPr fontId="1"/>
  </si>
  <si>
    <t>月作業1669</t>
    <rPh sb="0" eb="3">
      <t>ツキサギョウ</t>
    </rPh>
    <phoneticPr fontId="1"/>
  </si>
  <si>
    <t>月作業1670</t>
    <rPh sb="0" eb="3">
      <t>ツキサギョウ</t>
    </rPh>
    <phoneticPr fontId="1"/>
  </si>
  <si>
    <t>月作業1671</t>
    <rPh sb="0" eb="3">
      <t>ツキサギョウ</t>
    </rPh>
    <phoneticPr fontId="1"/>
  </si>
  <si>
    <t>月作業1672</t>
    <rPh sb="0" eb="3">
      <t>ツキサギョウ</t>
    </rPh>
    <phoneticPr fontId="1"/>
  </si>
  <si>
    <t>月作業1673</t>
    <rPh sb="0" eb="3">
      <t>ツキサギョウ</t>
    </rPh>
    <phoneticPr fontId="1"/>
  </si>
  <si>
    <t>月作業1674</t>
    <rPh sb="0" eb="3">
      <t>ツキサギョウ</t>
    </rPh>
    <phoneticPr fontId="1"/>
  </si>
  <si>
    <t>月作業1675</t>
    <rPh sb="0" eb="3">
      <t>ツキサギョウ</t>
    </rPh>
    <phoneticPr fontId="1"/>
  </si>
  <si>
    <t>月作業1676</t>
    <rPh sb="0" eb="3">
      <t>ツキサギョウ</t>
    </rPh>
    <phoneticPr fontId="1"/>
  </si>
  <si>
    <t>月作業1677</t>
    <rPh sb="0" eb="3">
      <t>ツキサギョウ</t>
    </rPh>
    <phoneticPr fontId="1"/>
  </si>
  <si>
    <t>月作業1678</t>
    <rPh sb="0" eb="3">
      <t>ツキサギョウ</t>
    </rPh>
    <phoneticPr fontId="1"/>
  </si>
  <si>
    <t>月作業1679</t>
    <rPh sb="0" eb="3">
      <t>ツキサギョウ</t>
    </rPh>
    <phoneticPr fontId="1"/>
  </si>
  <si>
    <t>月作業1680</t>
    <rPh sb="0" eb="3">
      <t>ツキサギョウ</t>
    </rPh>
    <phoneticPr fontId="1"/>
  </si>
  <si>
    <t>月作業1681</t>
    <rPh sb="0" eb="3">
      <t>ツキサギョウ</t>
    </rPh>
    <phoneticPr fontId="1"/>
  </si>
  <si>
    <t>月作業1682</t>
    <rPh sb="0" eb="3">
      <t>ツキサギョウ</t>
    </rPh>
    <phoneticPr fontId="1"/>
  </si>
  <si>
    <t>月作業1683</t>
    <rPh sb="0" eb="3">
      <t>ツキサギョウ</t>
    </rPh>
    <phoneticPr fontId="1"/>
  </si>
  <si>
    <t>月作業1684</t>
    <rPh sb="0" eb="3">
      <t>ツキサギョウ</t>
    </rPh>
    <phoneticPr fontId="1"/>
  </si>
  <si>
    <t>月作業1685</t>
    <rPh sb="0" eb="3">
      <t>ツキサギョウ</t>
    </rPh>
    <phoneticPr fontId="1"/>
  </si>
  <si>
    <t>月作業1686</t>
    <rPh sb="0" eb="3">
      <t>ツキサギョウ</t>
    </rPh>
    <phoneticPr fontId="1"/>
  </si>
  <si>
    <t>月作業1687</t>
    <rPh sb="0" eb="3">
      <t>ツキサギョウ</t>
    </rPh>
    <phoneticPr fontId="1"/>
  </si>
  <si>
    <t>月作業1688</t>
    <rPh sb="0" eb="3">
      <t>ツキサギョウ</t>
    </rPh>
    <phoneticPr fontId="1"/>
  </si>
  <si>
    <t>月作業1689</t>
    <rPh sb="0" eb="3">
      <t>ツキサギョウ</t>
    </rPh>
    <phoneticPr fontId="1"/>
  </si>
  <si>
    <t>月作業1690</t>
    <rPh sb="0" eb="3">
      <t>ツキサギョウ</t>
    </rPh>
    <phoneticPr fontId="1"/>
  </si>
  <si>
    <t>月作業1691</t>
    <rPh sb="0" eb="3">
      <t>ツキサギョウ</t>
    </rPh>
    <phoneticPr fontId="1"/>
  </si>
  <si>
    <t>月作業1692</t>
    <rPh sb="0" eb="3">
      <t>ツキサギョウ</t>
    </rPh>
    <phoneticPr fontId="1"/>
  </si>
  <si>
    <t>月作業1693</t>
    <rPh sb="0" eb="3">
      <t>ツキサギョウ</t>
    </rPh>
    <phoneticPr fontId="1"/>
  </si>
  <si>
    <t>月作業1694</t>
    <rPh sb="0" eb="3">
      <t>ツキサギョウ</t>
    </rPh>
    <phoneticPr fontId="1"/>
  </si>
  <si>
    <t>月作業1695</t>
    <rPh sb="0" eb="3">
      <t>ツキサギョウ</t>
    </rPh>
    <phoneticPr fontId="1"/>
  </si>
  <si>
    <t>月作業1696</t>
    <rPh sb="0" eb="3">
      <t>ツキサギョウ</t>
    </rPh>
    <phoneticPr fontId="1"/>
  </si>
  <si>
    <t>月作業1697</t>
    <rPh sb="0" eb="3">
      <t>ツキサギョウ</t>
    </rPh>
    <phoneticPr fontId="1"/>
  </si>
  <si>
    <t>月作業1698</t>
    <rPh sb="0" eb="3">
      <t>ツキサギョウ</t>
    </rPh>
    <phoneticPr fontId="1"/>
  </si>
  <si>
    <t>月作業1699</t>
    <rPh sb="0" eb="3">
      <t>ツキサギョウ</t>
    </rPh>
    <phoneticPr fontId="1"/>
  </si>
  <si>
    <t>月作業1700</t>
    <rPh sb="0" eb="3">
      <t>ツキサギョウ</t>
    </rPh>
    <phoneticPr fontId="1"/>
  </si>
  <si>
    <t>月作業1701</t>
    <rPh sb="0" eb="3">
      <t>ツキサギョウ</t>
    </rPh>
    <phoneticPr fontId="1"/>
  </si>
  <si>
    <t>月作業1702</t>
    <rPh sb="0" eb="3">
      <t>ツキサギョウ</t>
    </rPh>
    <phoneticPr fontId="1"/>
  </si>
  <si>
    <t>月作業1703</t>
    <rPh sb="0" eb="3">
      <t>ツキサギョウ</t>
    </rPh>
    <phoneticPr fontId="1"/>
  </si>
  <si>
    <t>月作業1704</t>
    <rPh sb="0" eb="3">
      <t>ツキサギョウ</t>
    </rPh>
    <phoneticPr fontId="1"/>
  </si>
  <si>
    <t>月作業1705</t>
    <rPh sb="0" eb="3">
      <t>ツキサギョウ</t>
    </rPh>
    <phoneticPr fontId="1"/>
  </si>
  <si>
    <t>月作業1706</t>
    <rPh sb="0" eb="3">
      <t>ツキサギョウ</t>
    </rPh>
    <phoneticPr fontId="1"/>
  </si>
  <si>
    <t>月作業1707</t>
    <rPh sb="0" eb="3">
      <t>ツキサギョウ</t>
    </rPh>
    <phoneticPr fontId="1"/>
  </si>
  <si>
    <t>月作業1708</t>
    <rPh sb="0" eb="3">
      <t>ツキサギョウ</t>
    </rPh>
    <phoneticPr fontId="1"/>
  </si>
  <si>
    <t>月作業1709</t>
    <rPh sb="0" eb="3">
      <t>ツキサギョウ</t>
    </rPh>
    <phoneticPr fontId="1"/>
  </si>
  <si>
    <t>月作業1710</t>
    <rPh sb="0" eb="3">
      <t>ツキサギョウ</t>
    </rPh>
    <phoneticPr fontId="1"/>
  </si>
  <si>
    <t>月作業1711</t>
    <rPh sb="0" eb="3">
      <t>ツキサギョウ</t>
    </rPh>
    <phoneticPr fontId="1"/>
  </si>
  <si>
    <t>月作業1712</t>
    <rPh sb="0" eb="3">
      <t>ツキサギョウ</t>
    </rPh>
    <phoneticPr fontId="1"/>
  </si>
  <si>
    <t>月作業1713</t>
    <rPh sb="0" eb="3">
      <t>ツキサギョウ</t>
    </rPh>
    <phoneticPr fontId="1"/>
  </si>
  <si>
    <t>月作業1714</t>
    <rPh sb="0" eb="3">
      <t>ツキサギョウ</t>
    </rPh>
    <phoneticPr fontId="1"/>
  </si>
  <si>
    <t>月作業1715</t>
    <rPh sb="0" eb="3">
      <t>ツキサギョウ</t>
    </rPh>
    <phoneticPr fontId="1"/>
  </si>
  <si>
    <t>月作業1716</t>
    <rPh sb="0" eb="3">
      <t>ツキサギョウ</t>
    </rPh>
    <phoneticPr fontId="1"/>
  </si>
  <si>
    <t>月作業1717</t>
    <rPh sb="0" eb="3">
      <t>ツキサギョウ</t>
    </rPh>
    <phoneticPr fontId="1"/>
  </si>
  <si>
    <t>月作業1718</t>
    <rPh sb="0" eb="3">
      <t>ツキサギョウ</t>
    </rPh>
    <phoneticPr fontId="1"/>
  </si>
  <si>
    <t>月作業1719</t>
    <rPh sb="0" eb="3">
      <t>ツキサギョウ</t>
    </rPh>
    <phoneticPr fontId="1"/>
  </si>
  <si>
    <t>月作業1720</t>
    <rPh sb="0" eb="3">
      <t>ツキサギョウ</t>
    </rPh>
    <phoneticPr fontId="1"/>
  </si>
  <si>
    <t>月作業1721</t>
    <rPh sb="0" eb="3">
      <t>ツキサギョウ</t>
    </rPh>
    <phoneticPr fontId="1"/>
  </si>
  <si>
    <t>月作業1722</t>
    <rPh sb="0" eb="3">
      <t>ツキサギョウ</t>
    </rPh>
    <phoneticPr fontId="1"/>
  </si>
  <si>
    <t>月作業1723</t>
    <rPh sb="0" eb="3">
      <t>ツキサギョウ</t>
    </rPh>
    <phoneticPr fontId="1"/>
  </si>
  <si>
    <t>月作業1724</t>
    <rPh sb="0" eb="3">
      <t>ツキサギョウ</t>
    </rPh>
    <phoneticPr fontId="1"/>
  </si>
  <si>
    <t>月作業1725</t>
    <rPh sb="0" eb="3">
      <t>ツキサギョウ</t>
    </rPh>
    <phoneticPr fontId="1"/>
  </si>
  <si>
    <t>月作業1726</t>
    <rPh sb="0" eb="3">
      <t>ツキサギョウ</t>
    </rPh>
    <phoneticPr fontId="1"/>
  </si>
  <si>
    <t>月作業1727</t>
    <rPh sb="0" eb="3">
      <t>ツキサギョウ</t>
    </rPh>
    <phoneticPr fontId="1"/>
  </si>
  <si>
    <t>月作業1728</t>
    <rPh sb="0" eb="3">
      <t>ツキサギョウ</t>
    </rPh>
    <phoneticPr fontId="1"/>
  </si>
  <si>
    <t>月作業1729</t>
    <rPh sb="0" eb="3">
      <t>ツキサギョウ</t>
    </rPh>
    <phoneticPr fontId="1"/>
  </si>
  <si>
    <t>月作業1730</t>
    <rPh sb="0" eb="3">
      <t>ツキサギョウ</t>
    </rPh>
    <phoneticPr fontId="1"/>
  </si>
  <si>
    <t>月作業1731</t>
    <rPh sb="0" eb="3">
      <t>ツキサギョウ</t>
    </rPh>
    <phoneticPr fontId="1"/>
  </si>
  <si>
    <t>月作業1732</t>
    <rPh sb="0" eb="3">
      <t>ツキサギョウ</t>
    </rPh>
    <phoneticPr fontId="1"/>
  </si>
  <si>
    <t>月作業1733</t>
    <rPh sb="0" eb="3">
      <t>ツキサギョウ</t>
    </rPh>
    <phoneticPr fontId="1"/>
  </si>
  <si>
    <t>月作業1734</t>
    <rPh sb="0" eb="3">
      <t>ツキサギョウ</t>
    </rPh>
    <phoneticPr fontId="1"/>
  </si>
  <si>
    <t>月作業1735</t>
    <rPh sb="0" eb="3">
      <t>ツキサギョウ</t>
    </rPh>
    <phoneticPr fontId="1"/>
  </si>
  <si>
    <t>月作業1736</t>
    <rPh sb="0" eb="3">
      <t>ツキサギョウ</t>
    </rPh>
    <phoneticPr fontId="1"/>
  </si>
  <si>
    <t>月作業1737</t>
    <rPh sb="0" eb="3">
      <t>ツキサギョウ</t>
    </rPh>
    <phoneticPr fontId="1"/>
  </si>
  <si>
    <t>月作業1738</t>
    <rPh sb="0" eb="3">
      <t>ツキサギョウ</t>
    </rPh>
    <phoneticPr fontId="1"/>
  </si>
  <si>
    <t>月作業1739</t>
    <rPh sb="0" eb="3">
      <t>ツキサギョウ</t>
    </rPh>
    <phoneticPr fontId="1"/>
  </si>
  <si>
    <t>月作業1740</t>
    <rPh sb="0" eb="3">
      <t>ツキサギョウ</t>
    </rPh>
    <phoneticPr fontId="1"/>
  </si>
  <si>
    <t>月作業1741</t>
    <rPh sb="0" eb="3">
      <t>ツキサギョウ</t>
    </rPh>
    <phoneticPr fontId="1"/>
  </si>
  <si>
    <t>月作業1742</t>
    <rPh sb="0" eb="3">
      <t>ツキサギョウ</t>
    </rPh>
    <phoneticPr fontId="1"/>
  </si>
  <si>
    <t>月作業1743</t>
    <rPh sb="0" eb="3">
      <t>ツキサギョウ</t>
    </rPh>
    <phoneticPr fontId="1"/>
  </si>
  <si>
    <t>月作業1744</t>
    <rPh sb="0" eb="3">
      <t>ツキサギョウ</t>
    </rPh>
    <phoneticPr fontId="1"/>
  </si>
  <si>
    <t>月作業1745</t>
    <rPh sb="0" eb="3">
      <t>ツキサギョウ</t>
    </rPh>
    <phoneticPr fontId="1"/>
  </si>
  <si>
    <t>月作業1746</t>
    <rPh sb="0" eb="3">
      <t>ツキサギョウ</t>
    </rPh>
    <phoneticPr fontId="1"/>
  </si>
  <si>
    <t>月作業1747</t>
    <rPh sb="0" eb="3">
      <t>ツキサギョウ</t>
    </rPh>
    <phoneticPr fontId="1"/>
  </si>
  <si>
    <t>月作業1748</t>
    <rPh sb="0" eb="3">
      <t>ツキサギョウ</t>
    </rPh>
    <phoneticPr fontId="1"/>
  </si>
  <si>
    <t>月作業1749</t>
    <rPh sb="0" eb="3">
      <t>ツキサギョウ</t>
    </rPh>
    <phoneticPr fontId="1"/>
  </si>
  <si>
    <t>月作業1750</t>
    <rPh sb="0" eb="3">
      <t>ツキサギョウ</t>
    </rPh>
    <phoneticPr fontId="1"/>
  </si>
  <si>
    <t>月作業1751</t>
    <rPh sb="0" eb="3">
      <t>ツキサギョウ</t>
    </rPh>
    <phoneticPr fontId="1"/>
  </si>
  <si>
    <t>月作業1752</t>
    <rPh sb="0" eb="3">
      <t>ツキサギョウ</t>
    </rPh>
    <phoneticPr fontId="1"/>
  </si>
  <si>
    <t>月作業1753</t>
    <rPh sb="0" eb="3">
      <t>ツキサギョウ</t>
    </rPh>
    <phoneticPr fontId="1"/>
  </si>
  <si>
    <t>月作業1754</t>
    <rPh sb="0" eb="3">
      <t>ツキサギョウ</t>
    </rPh>
    <phoneticPr fontId="1"/>
  </si>
  <si>
    <t>月作業1755</t>
    <rPh sb="0" eb="3">
      <t>ツキサギョウ</t>
    </rPh>
    <phoneticPr fontId="1"/>
  </si>
  <si>
    <t>月作業1756</t>
    <rPh sb="0" eb="3">
      <t>ツキサギョウ</t>
    </rPh>
    <phoneticPr fontId="1"/>
  </si>
  <si>
    <t>月作業1757</t>
    <rPh sb="0" eb="3">
      <t>ツキサギョウ</t>
    </rPh>
    <phoneticPr fontId="1"/>
  </si>
  <si>
    <t>月作業1758</t>
    <rPh sb="0" eb="3">
      <t>ツキサギョウ</t>
    </rPh>
    <phoneticPr fontId="1"/>
  </si>
  <si>
    <t>月作業1759</t>
    <rPh sb="0" eb="3">
      <t>ツキサギョウ</t>
    </rPh>
    <phoneticPr fontId="1"/>
  </si>
  <si>
    <t>月作業1760</t>
    <rPh sb="0" eb="3">
      <t>ツキサギョウ</t>
    </rPh>
    <phoneticPr fontId="1"/>
  </si>
  <si>
    <t>月作業1761</t>
    <rPh sb="0" eb="3">
      <t>ツキサギョウ</t>
    </rPh>
    <phoneticPr fontId="1"/>
  </si>
  <si>
    <t>月作業1762</t>
    <rPh sb="0" eb="3">
      <t>ツキサギョウ</t>
    </rPh>
    <phoneticPr fontId="1"/>
  </si>
  <si>
    <t>月作業1763</t>
    <rPh sb="0" eb="3">
      <t>ツキサギョウ</t>
    </rPh>
    <phoneticPr fontId="1"/>
  </si>
  <si>
    <t>月作業1764</t>
    <rPh sb="0" eb="3">
      <t>ツキサギョウ</t>
    </rPh>
    <phoneticPr fontId="1"/>
  </si>
  <si>
    <t>月作業1765</t>
    <rPh sb="0" eb="3">
      <t>ツキサギョウ</t>
    </rPh>
    <phoneticPr fontId="1"/>
  </si>
  <si>
    <t>月作業1766</t>
    <rPh sb="0" eb="3">
      <t>ツキサギョウ</t>
    </rPh>
    <phoneticPr fontId="1"/>
  </si>
  <si>
    <t>月作業1767</t>
    <rPh sb="0" eb="3">
      <t>ツキサギョウ</t>
    </rPh>
    <phoneticPr fontId="1"/>
  </si>
  <si>
    <t>月作業1768</t>
    <rPh sb="0" eb="3">
      <t>ツキサギョウ</t>
    </rPh>
    <phoneticPr fontId="1"/>
  </si>
  <si>
    <t>月作業1769</t>
    <rPh sb="0" eb="3">
      <t>ツキサギョウ</t>
    </rPh>
    <phoneticPr fontId="1"/>
  </si>
  <si>
    <t>月作業1770</t>
    <rPh sb="0" eb="3">
      <t>ツキサギョウ</t>
    </rPh>
    <phoneticPr fontId="1"/>
  </si>
  <si>
    <t>月作業1771</t>
    <rPh sb="0" eb="3">
      <t>ツキサギョウ</t>
    </rPh>
    <phoneticPr fontId="1"/>
  </si>
  <si>
    <t>月作業1772</t>
    <rPh sb="0" eb="3">
      <t>ツキサギョウ</t>
    </rPh>
    <phoneticPr fontId="1"/>
  </si>
  <si>
    <t>月作業1773</t>
    <rPh sb="0" eb="3">
      <t>ツキサギョウ</t>
    </rPh>
    <phoneticPr fontId="1"/>
  </si>
  <si>
    <t>月作業1774</t>
    <rPh sb="0" eb="3">
      <t>ツキサギョウ</t>
    </rPh>
    <phoneticPr fontId="1"/>
  </si>
  <si>
    <t>月作業1775</t>
    <rPh sb="0" eb="3">
      <t>ツキサギョウ</t>
    </rPh>
    <phoneticPr fontId="1"/>
  </si>
  <si>
    <t>月作業1776</t>
    <rPh sb="0" eb="3">
      <t>ツキサギョウ</t>
    </rPh>
    <phoneticPr fontId="1"/>
  </si>
  <si>
    <t>月作業1777</t>
    <rPh sb="0" eb="3">
      <t>ツキサギョウ</t>
    </rPh>
    <phoneticPr fontId="1"/>
  </si>
  <si>
    <t>月作業1778</t>
    <rPh sb="0" eb="3">
      <t>ツキサギョウ</t>
    </rPh>
    <phoneticPr fontId="1"/>
  </si>
  <si>
    <t>月作業1779</t>
    <rPh sb="0" eb="3">
      <t>ツキサギョウ</t>
    </rPh>
    <phoneticPr fontId="1"/>
  </si>
  <si>
    <t>月作業1780</t>
    <rPh sb="0" eb="3">
      <t>ツキサギョウ</t>
    </rPh>
    <phoneticPr fontId="1"/>
  </si>
  <si>
    <t>月作業1781</t>
    <rPh sb="0" eb="3">
      <t>ツキサギョウ</t>
    </rPh>
    <phoneticPr fontId="1"/>
  </si>
  <si>
    <t>月作業1782</t>
    <rPh sb="0" eb="3">
      <t>ツキサギョウ</t>
    </rPh>
    <phoneticPr fontId="1"/>
  </si>
  <si>
    <t>月作業1783</t>
    <rPh sb="0" eb="3">
      <t>ツキサギョウ</t>
    </rPh>
    <phoneticPr fontId="1"/>
  </si>
  <si>
    <t>月作業1784</t>
    <rPh sb="0" eb="3">
      <t>ツキサギョウ</t>
    </rPh>
    <phoneticPr fontId="1"/>
  </si>
  <si>
    <t>月作業1785</t>
    <rPh sb="0" eb="3">
      <t>ツキサギョウ</t>
    </rPh>
    <phoneticPr fontId="1"/>
  </si>
  <si>
    <t>月作業1786</t>
    <rPh sb="0" eb="3">
      <t>ツキサギョウ</t>
    </rPh>
    <phoneticPr fontId="1"/>
  </si>
  <si>
    <t>月作業1787</t>
    <rPh sb="0" eb="3">
      <t>ツキサギョウ</t>
    </rPh>
    <phoneticPr fontId="1"/>
  </si>
  <si>
    <t>月作業1788</t>
    <rPh sb="0" eb="3">
      <t>ツキサギョウ</t>
    </rPh>
    <phoneticPr fontId="1"/>
  </si>
  <si>
    <t>月作業1789</t>
    <rPh sb="0" eb="3">
      <t>ツキサギョウ</t>
    </rPh>
    <phoneticPr fontId="1"/>
  </si>
  <si>
    <t>月作業1790</t>
    <rPh sb="0" eb="3">
      <t>ツキサギョウ</t>
    </rPh>
    <phoneticPr fontId="1"/>
  </si>
  <si>
    <t>月作業1791</t>
    <rPh sb="0" eb="3">
      <t>ツキサギョウ</t>
    </rPh>
    <phoneticPr fontId="1"/>
  </si>
  <si>
    <t>月作業1792</t>
    <rPh sb="0" eb="3">
      <t>ツキサギョウ</t>
    </rPh>
    <phoneticPr fontId="1"/>
  </si>
  <si>
    <t>月作業1793</t>
    <rPh sb="0" eb="3">
      <t>ツキサギョウ</t>
    </rPh>
    <phoneticPr fontId="1"/>
  </si>
  <si>
    <t>月作業1794</t>
    <rPh sb="0" eb="3">
      <t>ツキサギョウ</t>
    </rPh>
    <phoneticPr fontId="1"/>
  </si>
  <si>
    <t>月作業1795</t>
    <rPh sb="0" eb="3">
      <t>ツキサギョウ</t>
    </rPh>
    <phoneticPr fontId="1"/>
  </si>
  <si>
    <t>月作業1796</t>
    <rPh sb="0" eb="3">
      <t>ツキサギョウ</t>
    </rPh>
    <phoneticPr fontId="1"/>
  </si>
  <si>
    <t>月作業1797</t>
    <rPh sb="0" eb="3">
      <t>ツキサギョウ</t>
    </rPh>
    <phoneticPr fontId="1"/>
  </si>
  <si>
    <t>月作業1798</t>
    <rPh sb="0" eb="3">
      <t>ツキサギョウ</t>
    </rPh>
    <phoneticPr fontId="1"/>
  </si>
  <si>
    <t>月作業1799</t>
    <rPh sb="0" eb="3">
      <t>ツキサギョウ</t>
    </rPh>
    <phoneticPr fontId="1"/>
  </si>
  <si>
    <t>月作業1800</t>
    <rPh sb="0" eb="3">
      <t>ツキサギョウ</t>
    </rPh>
    <phoneticPr fontId="1"/>
  </si>
  <si>
    <t>月作業1801</t>
    <rPh sb="0" eb="3">
      <t>ツキサギョウ</t>
    </rPh>
    <phoneticPr fontId="1"/>
  </si>
  <si>
    <t>月作業1802</t>
    <rPh sb="0" eb="3">
      <t>ツキサギョウ</t>
    </rPh>
    <phoneticPr fontId="1"/>
  </si>
  <si>
    <t>月作業1803</t>
    <rPh sb="0" eb="3">
      <t>ツキサギョウ</t>
    </rPh>
    <phoneticPr fontId="1"/>
  </si>
  <si>
    <t>月作業1804</t>
    <rPh sb="0" eb="3">
      <t>ツキサギョウ</t>
    </rPh>
    <phoneticPr fontId="1"/>
  </si>
  <si>
    <t>月作業1805</t>
    <rPh sb="0" eb="3">
      <t>ツキサギョウ</t>
    </rPh>
    <phoneticPr fontId="1"/>
  </si>
  <si>
    <t>月作業1806</t>
    <rPh sb="0" eb="3">
      <t>ツキサギョウ</t>
    </rPh>
    <phoneticPr fontId="1"/>
  </si>
  <si>
    <t>月作業1807</t>
    <rPh sb="0" eb="3">
      <t>ツキサギョウ</t>
    </rPh>
    <phoneticPr fontId="1"/>
  </si>
  <si>
    <t>月作業1808</t>
    <rPh sb="0" eb="3">
      <t>ツキサギョウ</t>
    </rPh>
    <phoneticPr fontId="1"/>
  </si>
  <si>
    <t>月作業1809</t>
    <rPh sb="0" eb="3">
      <t>ツキサギョウ</t>
    </rPh>
    <phoneticPr fontId="1"/>
  </si>
  <si>
    <t>月作業1810</t>
    <rPh sb="0" eb="3">
      <t>ツキサギョウ</t>
    </rPh>
    <phoneticPr fontId="1"/>
  </si>
  <si>
    <t>月作業1811</t>
    <rPh sb="0" eb="3">
      <t>ツキサギョウ</t>
    </rPh>
    <phoneticPr fontId="1"/>
  </si>
  <si>
    <t>月作業1812</t>
    <rPh sb="0" eb="3">
      <t>ツキサギョウ</t>
    </rPh>
    <phoneticPr fontId="1"/>
  </si>
  <si>
    <t>月作業1813</t>
    <rPh sb="0" eb="3">
      <t>ツキサギョウ</t>
    </rPh>
    <phoneticPr fontId="1"/>
  </si>
  <si>
    <t>月作業1814</t>
    <rPh sb="0" eb="3">
      <t>ツキサギョウ</t>
    </rPh>
    <phoneticPr fontId="1"/>
  </si>
  <si>
    <t>月作業1815</t>
    <rPh sb="0" eb="3">
      <t>ツキサギョウ</t>
    </rPh>
    <phoneticPr fontId="1"/>
  </si>
  <si>
    <t>月作業1816</t>
    <rPh sb="0" eb="3">
      <t>ツキサギョウ</t>
    </rPh>
    <phoneticPr fontId="1"/>
  </si>
  <si>
    <t>月作業1817</t>
    <rPh sb="0" eb="3">
      <t>ツキサギョウ</t>
    </rPh>
    <phoneticPr fontId="1"/>
  </si>
  <si>
    <t>月作業1818</t>
    <rPh sb="0" eb="3">
      <t>ツキサギョウ</t>
    </rPh>
    <phoneticPr fontId="1"/>
  </si>
  <si>
    <t>月作業1819</t>
    <rPh sb="0" eb="3">
      <t>ツキサギョウ</t>
    </rPh>
    <phoneticPr fontId="1"/>
  </si>
  <si>
    <t>月作業1820</t>
    <rPh sb="0" eb="3">
      <t>ツキサギョウ</t>
    </rPh>
    <phoneticPr fontId="1"/>
  </si>
  <si>
    <t>月作業1821</t>
    <rPh sb="0" eb="3">
      <t>ツキサギョウ</t>
    </rPh>
    <phoneticPr fontId="1"/>
  </si>
  <si>
    <t>月作業1822</t>
    <rPh sb="0" eb="3">
      <t>ツキサギョウ</t>
    </rPh>
    <phoneticPr fontId="1"/>
  </si>
  <si>
    <t>月作業1823</t>
    <rPh sb="0" eb="3">
      <t>ツキサギョウ</t>
    </rPh>
    <phoneticPr fontId="1"/>
  </si>
  <si>
    <t>月作業1824</t>
    <rPh sb="0" eb="3">
      <t>ツキサギョウ</t>
    </rPh>
    <phoneticPr fontId="1"/>
  </si>
  <si>
    <t>月作業1825</t>
    <rPh sb="0" eb="3">
      <t>ツキサギョウ</t>
    </rPh>
    <phoneticPr fontId="1"/>
  </si>
  <si>
    <t>月作業1826</t>
    <rPh sb="0" eb="3">
      <t>ツキサギョウ</t>
    </rPh>
    <phoneticPr fontId="1"/>
  </si>
  <si>
    <t>月作業1827</t>
    <rPh sb="0" eb="3">
      <t>ツキサギョウ</t>
    </rPh>
    <phoneticPr fontId="1"/>
  </si>
  <si>
    <t>月作業1828</t>
    <rPh sb="0" eb="3">
      <t>ツキサギョウ</t>
    </rPh>
    <phoneticPr fontId="1"/>
  </si>
  <si>
    <t>月作業1829</t>
    <rPh sb="0" eb="3">
      <t>ツキサギョウ</t>
    </rPh>
    <phoneticPr fontId="1"/>
  </si>
  <si>
    <t>月作業1830</t>
    <rPh sb="0" eb="3">
      <t>ツキサギョウ</t>
    </rPh>
    <phoneticPr fontId="1"/>
  </si>
  <si>
    <t>月作業1831</t>
    <rPh sb="0" eb="3">
      <t>ツキサギョウ</t>
    </rPh>
    <phoneticPr fontId="1"/>
  </si>
  <si>
    <t>月作業1832</t>
    <rPh sb="0" eb="3">
      <t>ツキサギョウ</t>
    </rPh>
    <phoneticPr fontId="1"/>
  </si>
  <si>
    <t>月作業1833</t>
    <rPh sb="0" eb="3">
      <t>ツキサギョウ</t>
    </rPh>
    <phoneticPr fontId="1"/>
  </si>
  <si>
    <t>月作業1834</t>
    <rPh sb="0" eb="3">
      <t>ツキサギョウ</t>
    </rPh>
    <phoneticPr fontId="1"/>
  </si>
  <si>
    <t>月作業1835</t>
    <rPh sb="0" eb="3">
      <t>ツキサギョウ</t>
    </rPh>
    <phoneticPr fontId="1"/>
  </si>
  <si>
    <t>月作業1836</t>
    <rPh sb="0" eb="3">
      <t>ツキサギョウ</t>
    </rPh>
    <phoneticPr fontId="1"/>
  </si>
  <si>
    <t>月作業1837</t>
    <rPh sb="0" eb="3">
      <t>ツキサギョウ</t>
    </rPh>
    <phoneticPr fontId="1"/>
  </si>
  <si>
    <t>月作業1838</t>
    <rPh sb="0" eb="3">
      <t>ツキサギョウ</t>
    </rPh>
    <phoneticPr fontId="1"/>
  </si>
  <si>
    <t>月作業1839</t>
    <rPh sb="0" eb="3">
      <t>ツキサギョウ</t>
    </rPh>
    <phoneticPr fontId="1"/>
  </si>
  <si>
    <t>月作業1840</t>
    <rPh sb="0" eb="3">
      <t>ツキサギョウ</t>
    </rPh>
    <phoneticPr fontId="1"/>
  </si>
  <si>
    <t>月作業1841</t>
    <rPh sb="0" eb="3">
      <t>ツキサギョウ</t>
    </rPh>
    <phoneticPr fontId="1"/>
  </si>
  <si>
    <t>月作業1842</t>
    <rPh sb="0" eb="3">
      <t>ツキサギョウ</t>
    </rPh>
    <phoneticPr fontId="1"/>
  </si>
  <si>
    <t>月作業1843</t>
    <rPh sb="0" eb="3">
      <t>ツキサギョウ</t>
    </rPh>
    <phoneticPr fontId="1"/>
  </si>
  <si>
    <t>月作業1844</t>
    <rPh sb="0" eb="3">
      <t>ツキサギョウ</t>
    </rPh>
    <phoneticPr fontId="1"/>
  </si>
  <si>
    <t>月作業1845</t>
    <rPh sb="0" eb="3">
      <t>ツキサギョウ</t>
    </rPh>
    <phoneticPr fontId="1"/>
  </si>
  <si>
    <t>月作業1846</t>
    <rPh sb="0" eb="3">
      <t>ツキサギョウ</t>
    </rPh>
    <phoneticPr fontId="1"/>
  </si>
  <si>
    <t>月作業1847</t>
    <rPh sb="0" eb="3">
      <t>ツキサギョウ</t>
    </rPh>
    <phoneticPr fontId="1"/>
  </si>
  <si>
    <t>月作業1848</t>
    <rPh sb="0" eb="3">
      <t>ツキサギョウ</t>
    </rPh>
    <phoneticPr fontId="1"/>
  </si>
  <si>
    <t>月作業1849</t>
    <rPh sb="0" eb="3">
      <t>ツキサギョウ</t>
    </rPh>
    <phoneticPr fontId="1"/>
  </si>
  <si>
    <t>月作業1850</t>
    <rPh sb="0" eb="3">
      <t>ツキサギョウ</t>
    </rPh>
    <phoneticPr fontId="1"/>
  </si>
  <si>
    <t>月作業1851</t>
    <rPh sb="0" eb="3">
      <t>ツキサギョウ</t>
    </rPh>
    <phoneticPr fontId="1"/>
  </si>
  <si>
    <t>月作業1852</t>
    <rPh sb="0" eb="3">
      <t>ツキサギョウ</t>
    </rPh>
    <phoneticPr fontId="1"/>
  </si>
  <si>
    <t>月作業1853</t>
    <rPh sb="0" eb="3">
      <t>ツキサギョウ</t>
    </rPh>
    <phoneticPr fontId="1"/>
  </si>
  <si>
    <t>月作業1854</t>
    <rPh sb="0" eb="3">
      <t>ツキサギョウ</t>
    </rPh>
    <phoneticPr fontId="1"/>
  </si>
  <si>
    <t>月作業1855</t>
    <rPh sb="0" eb="3">
      <t>ツキサギョウ</t>
    </rPh>
    <phoneticPr fontId="1"/>
  </si>
  <si>
    <t>月作業1856</t>
    <rPh sb="0" eb="3">
      <t>ツキサギョウ</t>
    </rPh>
    <phoneticPr fontId="1"/>
  </si>
  <si>
    <t>月作業1857</t>
    <rPh sb="0" eb="3">
      <t>ツキサギョウ</t>
    </rPh>
    <phoneticPr fontId="1"/>
  </si>
  <si>
    <t>月作業1858</t>
    <rPh sb="0" eb="3">
      <t>ツキサギョウ</t>
    </rPh>
    <phoneticPr fontId="1"/>
  </si>
  <si>
    <t>月作業1859</t>
    <rPh sb="0" eb="3">
      <t>ツキサギョウ</t>
    </rPh>
    <phoneticPr fontId="1"/>
  </si>
  <si>
    <t>月作業1860</t>
    <rPh sb="0" eb="3">
      <t>ツキサギョウ</t>
    </rPh>
    <phoneticPr fontId="1"/>
  </si>
  <si>
    <t>月作業1861</t>
    <rPh sb="0" eb="3">
      <t>ツキサギョウ</t>
    </rPh>
    <phoneticPr fontId="1"/>
  </si>
  <si>
    <t>月作業1862</t>
    <rPh sb="0" eb="3">
      <t>ツキサギョウ</t>
    </rPh>
    <phoneticPr fontId="1"/>
  </si>
  <si>
    <t>月作業1863</t>
    <rPh sb="0" eb="3">
      <t>ツキサギョウ</t>
    </rPh>
    <phoneticPr fontId="1"/>
  </si>
  <si>
    <t>月作業1864</t>
    <rPh sb="0" eb="3">
      <t>ツキサギョウ</t>
    </rPh>
    <phoneticPr fontId="1"/>
  </si>
  <si>
    <t>月作業1865</t>
    <rPh sb="0" eb="3">
      <t>ツキサギョウ</t>
    </rPh>
    <phoneticPr fontId="1"/>
  </si>
  <si>
    <t>月作業1866</t>
    <rPh sb="0" eb="3">
      <t>ツキサギョウ</t>
    </rPh>
    <phoneticPr fontId="1"/>
  </si>
  <si>
    <t>月作業1867</t>
    <rPh sb="0" eb="3">
      <t>ツキサギョウ</t>
    </rPh>
    <phoneticPr fontId="1"/>
  </si>
  <si>
    <t>月作業1868</t>
    <rPh sb="0" eb="3">
      <t>ツキサギョウ</t>
    </rPh>
    <phoneticPr fontId="1"/>
  </si>
  <si>
    <t>月作業1869</t>
    <rPh sb="0" eb="3">
      <t>ツキサギョウ</t>
    </rPh>
    <phoneticPr fontId="1"/>
  </si>
  <si>
    <t>月作業1870</t>
    <rPh sb="0" eb="3">
      <t>ツキサギョウ</t>
    </rPh>
    <phoneticPr fontId="1"/>
  </si>
  <si>
    <t>月作業1871</t>
    <rPh sb="0" eb="3">
      <t>ツキサギョウ</t>
    </rPh>
    <phoneticPr fontId="1"/>
  </si>
  <si>
    <t>月作業1872</t>
    <rPh sb="0" eb="3">
      <t>ツキサギョウ</t>
    </rPh>
    <phoneticPr fontId="1"/>
  </si>
  <si>
    <t>月作業1873</t>
    <rPh sb="0" eb="3">
      <t>ツキサギョウ</t>
    </rPh>
    <phoneticPr fontId="1"/>
  </si>
  <si>
    <t>月作業1874</t>
    <rPh sb="0" eb="3">
      <t>ツキサギョウ</t>
    </rPh>
    <phoneticPr fontId="1"/>
  </si>
  <si>
    <t>月作業1875</t>
    <rPh sb="0" eb="3">
      <t>ツキサギョウ</t>
    </rPh>
    <phoneticPr fontId="1"/>
  </si>
  <si>
    <t>月作業1876</t>
    <rPh sb="0" eb="3">
      <t>ツキサギョウ</t>
    </rPh>
    <phoneticPr fontId="1"/>
  </si>
  <si>
    <t>月作業1877</t>
    <rPh sb="0" eb="3">
      <t>ツキサギョウ</t>
    </rPh>
    <phoneticPr fontId="1"/>
  </si>
  <si>
    <t>月作業1878</t>
    <rPh sb="0" eb="3">
      <t>ツキサギョウ</t>
    </rPh>
    <phoneticPr fontId="1"/>
  </si>
  <si>
    <t>月作業1879</t>
    <rPh sb="0" eb="3">
      <t>ツキサギョウ</t>
    </rPh>
    <phoneticPr fontId="1"/>
  </si>
  <si>
    <t>月作業1880</t>
    <rPh sb="0" eb="3">
      <t>ツキサギョウ</t>
    </rPh>
    <phoneticPr fontId="1"/>
  </si>
  <si>
    <t>月作業1881</t>
    <rPh sb="0" eb="3">
      <t>ツキサギョウ</t>
    </rPh>
    <phoneticPr fontId="1"/>
  </si>
  <si>
    <t>月作業1882</t>
    <rPh sb="0" eb="3">
      <t>ツキサギョウ</t>
    </rPh>
    <phoneticPr fontId="1"/>
  </si>
  <si>
    <t>月作業1883</t>
    <rPh sb="0" eb="3">
      <t>ツキサギョウ</t>
    </rPh>
    <phoneticPr fontId="1"/>
  </si>
  <si>
    <t>月作業1884</t>
    <rPh sb="0" eb="3">
      <t>ツキサギョウ</t>
    </rPh>
    <phoneticPr fontId="1"/>
  </si>
  <si>
    <t>月作業1885</t>
    <rPh sb="0" eb="3">
      <t>ツキサギョウ</t>
    </rPh>
    <phoneticPr fontId="1"/>
  </si>
  <si>
    <t>月作業1886</t>
    <rPh sb="0" eb="3">
      <t>ツキサギョウ</t>
    </rPh>
    <phoneticPr fontId="1"/>
  </si>
  <si>
    <t>月作業1887</t>
    <rPh sb="0" eb="3">
      <t>ツキサギョウ</t>
    </rPh>
    <phoneticPr fontId="1"/>
  </si>
  <si>
    <t>月作業1888</t>
    <rPh sb="0" eb="3">
      <t>ツキサギョウ</t>
    </rPh>
    <phoneticPr fontId="1"/>
  </si>
  <si>
    <t>月作業1889</t>
    <rPh sb="0" eb="3">
      <t>ツキサギョウ</t>
    </rPh>
    <phoneticPr fontId="1"/>
  </si>
  <si>
    <t>月作業1890</t>
    <rPh sb="0" eb="3">
      <t>ツキサギョウ</t>
    </rPh>
    <phoneticPr fontId="1"/>
  </si>
  <si>
    <t>月作業1891</t>
    <rPh sb="0" eb="3">
      <t>ツキサギョウ</t>
    </rPh>
    <phoneticPr fontId="1"/>
  </si>
  <si>
    <t>月作業1892</t>
    <rPh sb="0" eb="3">
      <t>ツキサギョウ</t>
    </rPh>
    <phoneticPr fontId="1"/>
  </si>
  <si>
    <t>月作業1893</t>
    <rPh sb="0" eb="3">
      <t>ツキサギョウ</t>
    </rPh>
    <phoneticPr fontId="1"/>
  </si>
  <si>
    <t>月作業1894</t>
    <rPh sb="0" eb="3">
      <t>ツキサギョウ</t>
    </rPh>
    <phoneticPr fontId="1"/>
  </si>
  <si>
    <t>月作業1895</t>
    <rPh sb="0" eb="3">
      <t>ツキサギョウ</t>
    </rPh>
    <phoneticPr fontId="1"/>
  </si>
  <si>
    <t>月作業1896</t>
    <rPh sb="0" eb="3">
      <t>ツキサギョウ</t>
    </rPh>
    <phoneticPr fontId="1"/>
  </si>
  <si>
    <t>月作業1897</t>
    <rPh sb="0" eb="3">
      <t>ツキサギョウ</t>
    </rPh>
    <phoneticPr fontId="1"/>
  </si>
  <si>
    <t>月作業1898</t>
    <rPh sb="0" eb="3">
      <t>ツキサギョウ</t>
    </rPh>
    <phoneticPr fontId="1"/>
  </si>
  <si>
    <t>月作業1899</t>
    <rPh sb="0" eb="3">
      <t>ツキサギョウ</t>
    </rPh>
    <phoneticPr fontId="1"/>
  </si>
  <si>
    <t>月作業1900</t>
    <rPh sb="0" eb="3">
      <t>ツキサギョウ</t>
    </rPh>
    <phoneticPr fontId="1"/>
  </si>
  <si>
    <t>月作業1901</t>
    <rPh sb="0" eb="3">
      <t>ツキサギョウ</t>
    </rPh>
    <phoneticPr fontId="1"/>
  </si>
  <si>
    <t>月作業1902</t>
    <rPh sb="0" eb="3">
      <t>ツキサギョウ</t>
    </rPh>
    <phoneticPr fontId="1"/>
  </si>
  <si>
    <t>月作業1903</t>
    <rPh sb="0" eb="3">
      <t>ツキサギョウ</t>
    </rPh>
    <phoneticPr fontId="1"/>
  </si>
  <si>
    <t>月作業1904</t>
    <rPh sb="0" eb="3">
      <t>ツキサギョウ</t>
    </rPh>
    <phoneticPr fontId="1"/>
  </si>
  <si>
    <t>月作業1905</t>
    <rPh sb="0" eb="3">
      <t>ツキサギョウ</t>
    </rPh>
    <phoneticPr fontId="1"/>
  </si>
  <si>
    <t>月作業1906</t>
    <rPh sb="0" eb="3">
      <t>ツキサギョウ</t>
    </rPh>
    <phoneticPr fontId="1"/>
  </si>
  <si>
    <t>月作業1907</t>
    <rPh sb="0" eb="3">
      <t>ツキサギョウ</t>
    </rPh>
    <phoneticPr fontId="1"/>
  </si>
  <si>
    <t>月作業1908</t>
    <rPh sb="0" eb="3">
      <t>ツキサギョウ</t>
    </rPh>
    <phoneticPr fontId="1"/>
  </si>
  <si>
    <t>月作業1909</t>
    <rPh sb="0" eb="3">
      <t>ツキサギョウ</t>
    </rPh>
    <phoneticPr fontId="1"/>
  </si>
  <si>
    <t>月作業1910</t>
    <rPh sb="0" eb="3">
      <t>ツキサギョウ</t>
    </rPh>
    <phoneticPr fontId="1"/>
  </si>
  <si>
    <t>月作業1911</t>
    <rPh sb="0" eb="3">
      <t>ツキサギョウ</t>
    </rPh>
    <phoneticPr fontId="1"/>
  </si>
  <si>
    <t>月作業1912</t>
    <rPh sb="0" eb="3">
      <t>ツキサギョウ</t>
    </rPh>
    <phoneticPr fontId="1"/>
  </si>
  <si>
    <t>月作業1913</t>
    <rPh sb="0" eb="3">
      <t>ツキサギョウ</t>
    </rPh>
    <phoneticPr fontId="1"/>
  </si>
  <si>
    <t>月作業1914</t>
    <rPh sb="0" eb="3">
      <t>ツキサギョウ</t>
    </rPh>
    <phoneticPr fontId="1"/>
  </si>
  <si>
    <t>月作業1915</t>
    <rPh sb="0" eb="3">
      <t>ツキサギョウ</t>
    </rPh>
    <phoneticPr fontId="1"/>
  </si>
  <si>
    <t>月作業1916</t>
    <rPh sb="0" eb="3">
      <t>ツキサギョウ</t>
    </rPh>
    <phoneticPr fontId="1"/>
  </si>
  <si>
    <t>月作業1917</t>
    <rPh sb="0" eb="3">
      <t>ツキサギョウ</t>
    </rPh>
    <phoneticPr fontId="1"/>
  </si>
  <si>
    <t>月作業1918</t>
    <rPh sb="0" eb="3">
      <t>ツキサギョウ</t>
    </rPh>
    <phoneticPr fontId="1"/>
  </si>
  <si>
    <t>月作業1919</t>
    <rPh sb="0" eb="3">
      <t>ツキサギョウ</t>
    </rPh>
    <phoneticPr fontId="1"/>
  </si>
  <si>
    <t>月作業1920</t>
    <rPh sb="0" eb="3">
      <t>ツキサギョウ</t>
    </rPh>
    <phoneticPr fontId="1"/>
  </si>
  <si>
    <t>月作業1921</t>
    <rPh sb="0" eb="3">
      <t>ツキサギョウ</t>
    </rPh>
    <phoneticPr fontId="1"/>
  </si>
  <si>
    <t>月作業1922</t>
    <rPh sb="0" eb="3">
      <t>ツキサギョウ</t>
    </rPh>
    <phoneticPr fontId="1"/>
  </si>
  <si>
    <t>月作業1923</t>
    <rPh sb="0" eb="3">
      <t>ツキサギョウ</t>
    </rPh>
    <phoneticPr fontId="1"/>
  </si>
  <si>
    <t>月作業1924</t>
    <rPh sb="0" eb="3">
      <t>ツキサギョウ</t>
    </rPh>
    <phoneticPr fontId="1"/>
  </si>
  <si>
    <t>月作業1925</t>
    <rPh sb="0" eb="3">
      <t>ツキサギョウ</t>
    </rPh>
    <phoneticPr fontId="1"/>
  </si>
  <si>
    <t>月作業1926</t>
    <rPh sb="0" eb="3">
      <t>ツキサギョウ</t>
    </rPh>
    <phoneticPr fontId="1"/>
  </si>
  <si>
    <t>月作業1927</t>
    <rPh sb="0" eb="3">
      <t>ツキサギョウ</t>
    </rPh>
    <phoneticPr fontId="1"/>
  </si>
  <si>
    <t>月作業1928</t>
    <rPh sb="0" eb="3">
      <t>ツキサギョウ</t>
    </rPh>
    <phoneticPr fontId="1"/>
  </si>
  <si>
    <t>月作業1929</t>
    <rPh sb="0" eb="3">
      <t>ツキサギョウ</t>
    </rPh>
    <phoneticPr fontId="1"/>
  </si>
  <si>
    <t>月作業1930</t>
    <rPh sb="0" eb="3">
      <t>ツキサギョウ</t>
    </rPh>
    <phoneticPr fontId="1"/>
  </si>
  <si>
    <t>月作業1931</t>
    <rPh sb="0" eb="3">
      <t>ツキサギョウ</t>
    </rPh>
    <phoneticPr fontId="1"/>
  </si>
  <si>
    <t>月作業1932</t>
    <rPh sb="0" eb="3">
      <t>ツキサギョウ</t>
    </rPh>
    <phoneticPr fontId="1"/>
  </si>
  <si>
    <t>月作業1933</t>
    <rPh sb="0" eb="3">
      <t>ツキサギョウ</t>
    </rPh>
    <phoneticPr fontId="1"/>
  </si>
  <si>
    <t>月作業1934</t>
    <rPh sb="0" eb="3">
      <t>ツキサギョウ</t>
    </rPh>
    <phoneticPr fontId="1"/>
  </si>
  <si>
    <t>月作業1935</t>
    <rPh sb="0" eb="3">
      <t>ツキサギョウ</t>
    </rPh>
    <phoneticPr fontId="1"/>
  </si>
  <si>
    <t>月作業1936</t>
    <rPh sb="0" eb="3">
      <t>ツキサギョウ</t>
    </rPh>
    <phoneticPr fontId="1"/>
  </si>
  <si>
    <t>月作業1937</t>
    <rPh sb="0" eb="3">
      <t>ツキサギョウ</t>
    </rPh>
    <phoneticPr fontId="1"/>
  </si>
  <si>
    <t>月作業1938</t>
    <rPh sb="0" eb="3">
      <t>ツキサギョウ</t>
    </rPh>
    <phoneticPr fontId="1"/>
  </si>
  <si>
    <t>月作業1939</t>
    <rPh sb="0" eb="3">
      <t>ツキサギョウ</t>
    </rPh>
    <phoneticPr fontId="1"/>
  </si>
  <si>
    <t>月作業1940</t>
    <rPh sb="0" eb="3">
      <t>ツキサギョウ</t>
    </rPh>
    <phoneticPr fontId="1"/>
  </si>
  <si>
    <t>月作業1941</t>
    <rPh sb="0" eb="3">
      <t>ツキサギョウ</t>
    </rPh>
    <phoneticPr fontId="1"/>
  </si>
  <si>
    <t>月作業1942</t>
    <rPh sb="0" eb="3">
      <t>ツキサギョウ</t>
    </rPh>
    <phoneticPr fontId="1"/>
  </si>
  <si>
    <t>月作業1943</t>
    <rPh sb="0" eb="3">
      <t>ツキサギョウ</t>
    </rPh>
    <phoneticPr fontId="1"/>
  </si>
  <si>
    <t>月作業1944</t>
    <rPh sb="0" eb="3">
      <t>ツキサギョウ</t>
    </rPh>
    <phoneticPr fontId="1"/>
  </si>
  <si>
    <t>月作業1945</t>
    <rPh sb="0" eb="3">
      <t>ツキサギョウ</t>
    </rPh>
    <phoneticPr fontId="1"/>
  </si>
  <si>
    <t>月作業1946</t>
    <rPh sb="0" eb="3">
      <t>ツキサギョウ</t>
    </rPh>
    <phoneticPr fontId="1"/>
  </si>
  <si>
    <t>月作業1947</t>
    <rPh sb="0" eb="3">
      <t>ツキサギョウ</t>
    </rPh>
    <phoneticPr fontId="1"/>
  </si>
  <si>
    <t>月作業1948</t>
    <rPh sb="0" eb="3">
      <t>ツキサギョウ</t>
    </rPh>
    <phoneticPr fontId="1"/>
  </si>
  <si>
    <t>月作業1949</t>
    <rPh sb="0" eb="3">
      <t>ツキサギョウ</t>
    </rPh>
    <phoneticPr fontId="1"/>
  </si>
  <si>
    <t>月作業1950</t>
    <rPh sb="0" eb="3">
      <t>ツキサギョウ</t>
    </rPh>
    <phoneticPr fontId="1"/>
  </si>
  <si>
    <t>月作業1951</t>
    <rPh sb="0" eb="3">
      <t>ツキサギョウ</t>
    </rPh>
    <phoneticPr fontId="1"/>
  </si>
  <si>
    <t>月作業1952</t>
    <rPh sb="0" eb="3">
      <t>ツキサギョウ</t>
    </rPh>
    <phoneticPr fontId="1"/>
  </si>
  <si>
    <t>月作業1953</t>
    <rPh sb="0" eb="3">
      <t>ツキサギョウ</t>
    </rPh>
    <phoneticPr fontId="1"/>
  </si>
  <si>
    <t>月作業1954</t>
    <rPh sb="0" eb="3">
      <t>ツキサギョウ</t>
    </rPh>
    <phoneticPr fontId="1"/>
  </si>
  <si>
    <t>月作業1955</t>
    <rPh sb="0" eb="3">
      <t>ツキサギョウ</t>
    </rPh>
    <phoneticPr fontId="1"/>
  </si>
  <si>
    <t>月作業1956</t>
    <rPh sb="0" eb="3">
      <t>ツキサギョウ</t>
    </rPh>
    <phoneticPr fontId="1"/>
  </si>
  <si>
    <t>月作業1957</t>
    <rPh sb="0" eb="3">
      <t>ツキサギョウ</t>
    </rPh>
    <phoneticPr fontId="1"/>
  </si>
  <si>
    <t>月作業1958</t>
    <rPh sb="0" eb="3">
      <t>ツキサギョウ</t>
    </rPh>
    <phoneticPr fontId="1"/>
  </si>
  <si>
    <t>月作業1959</t>
    <rPh sb="0" eb="3">
      <t>ツキサギョウ</t>
    </rPh>
    <phoneticPr fontId="1"/>
  </si>
  <si>
    <t>月作業1960</t>
    <rPh sb="0" eb="3">
      <t>ツキサギョウ</t>
    </rPh>
    <phoneticPr fontId="1"/>
  </si>
  <si>
    <t>月作業1961</t>
    <rPh sb="0" eb="3">
      <t>ツキサギョウ</t>
    </rPh>
    <phoneticPr fontId="1"/>
  </si>
  <si>
    <t>月作業1962</t>
    <rPh sb="0" eb="3">
      <t>ツキサギョウ</t>
    </rPh>
    <phoneticPr fontId="1"/>
  </si>
  <si>
    <t>月作業1963</t>
    <rPh sb="0" eb="3">
      <t>ツキサギョウ</t>
    </rPh>
    <phoneticPr fontId="1"/>
  </si>
  <si>
    <t>月作業1964</t>
    <rPh sb="0" eb="3">
      <t>ツキサギョウ</t>
    </rPh>
    <phoneticPr fontId="1"/>
  </si>
  <si>
    <t>月作業1965</t>
    <rPh sb="0" eb="3">
      <t>ツキサギョウ</t>
    </rPh>
    <phoneticPr fontId="1"/>
  </si>
  <si>
    <t>月作業1966</t>
    <rPh sb="0" eb="3">
      <t>ツキサギョウ</t>
    </rPh>
    <phoneticPr fontId="1"/>
  </si>
  <si>
    <t>月作業1967</t>
    <rPh sb="0" eb="3">
      <t>ツキサギョウ</t>
    </rPh>
    <phoneticPr fontId="1"/>
  </si>
  <si>
    <t>月作業1968</t>
    <rPh sb="0" eb="3">
      <t>ツキサギョウ</t>
    </rPh>
    <phoneticPr fontId="1"/>
  </si>
  <si>
    <t>月作業1969</t>
    <rPh sb="0" eb="3">
      <t>ツキサギョウ</t>
    </rPh>
    <phoneticPr fontId="1"/>
  </si>
  <si>
    <t>月作業1970</t>
    <rPh sb="0" eb="3">
      <t>ツキサギョウ</t>
    </rPh>
    <phoneticPr fontId="1"/>
  </si>
  <si>
    <t>月作業1971</t>
    <rPh sb="0" eb="3">
      <t>ツキサギョウ</t>
    </rPh>
    <phoneticPr fontId="1"/>
  </si>
  <si>
    <t>月作業1972</t>
    <rPh sb="0" eb="3">
      <t>ツキサギョウ</t>
    </rPh>
    <phoneticPr fontId="1"/>
  </si>
  <si>
    <t>月作業1973</t>
    <rPh sb="0" eb="3">
      <t>ツキサギョウ</t>
    </rPh>
    <phoneticPr fontId="1"/>
  </si>
  <si>
    <t>月作業1974</t>
    <rPh sb="0" eb="3">
      <t>ツキサギョウ</t>
    </rPh>
    <phoneticPr fontId="1"/>
  </si>
  <si>
    <t>月作業1975</t>
    <rPh sb="0" eb="3">
      <t>ツキサギョウ</t>
    </rPh>
    <phoneticPr fontId="1"/>
  </si>
  <si>
    <t>月作業1976</t>
    <rPh sb="0" eb="3">
      <t>ツキサギョウ</t>
    </rPh>
    <phoneticPr fontId="1"/>
  </si>
  <si>
    <t>月作業1977</t>
    <rPh sb="0" eb="3">
      <t>ツキサギョウ</t>
    </rPh>
    <phoneticPr fontId="1"/>
  </si>
  <si>
    <t>月作業1978</t>
    <rPh sb="0" eb="3">
      <t>ツキサギョウ</t>
    </rPh>
    <phoneticPr fontId="1"/>
  </si>
  <si>
    <t>月作業1979</t>
    <rPh sb="0" eb="3">
      <t>ツキサギョウ</t>
    </rPh>
    <phoneticPr fontId="1"/>
  </si>
  <si>
    <t>月作業1980</t>
    <rPh sb="0" eb="3">
      <t>ツキサギョウ</t>
    </rPh>
    <phoneticPr fontId="1"/>
  </si>
  <si>
    <t>月作業1981</t>
    <rPh sb="0" eb="3">
      <t>ツキサギョウ</t>
    </rPh>
    <phoneticPr fontId="1"/>
  </si>
  <si>
    <t>月作業1982</t>
    <rPh sb="0" eb="3">
      <t>ツキサギョウ</t>
    </rPh>
    <phoneticPr fontId="1"/>
  </si>
  <si>
    <t>月作業1983</t>
    <rPh sb="0" eb="3">
      <t>ツキサギョウ</t>
    </rPh>
    <phoneticPr fontId="1"/>
  </si>
  <si>
    <t>月作業1984</t>
    <rPh sb="0" eb="3">
      <t>ツキサギョウ</t>
    </rPh>
    <phoneticPr fontId="1"/>
  </si>
  <si>
    <t>月作業1985</t>
    <rPh sb="0" eb="3">
      <t>ツキサギョウ</t>
    </rPh>
    <phoneticPr fontId="1"/>
  </si>
  <si>
    <t>月作業1986</t>
    <rPh sb="0" eb="3">
      <t>ツキサギョウ</t>
    </rPh>
    <phoneticPr fontId="1"/>
  </si>
  <si>
    <t>月作業1987</t>
    <rPh sb="0" eb="3">
      <t>ツキサギョウ</t>
    </rPh>
    <phoneticPr fontId="1"/>
  </si>
  <si>
    <t>月作業1988</t>
    <rPh sb="0" eb="3">
      <t>ツキサギョウ</t>
    </rPh>
    <phoneticPr fontId="1"/>
  </si>
  <si>
    <t>月作業1989</t>
    <rPh sb="0" eb="3">
      <t>ツキサギョウ</t>
    </rPh>
    <phoneticPr fontId="1"/>
  </si>
  <si>
    <t>月作業1990</t>
    <rPh sb="0" eb="3">
      <t>ツキサギョウ</t>
    </rPh>
    <phoneticPr fontId="1"/>
  </si>
  <si>
    <t>月作業1991</t>
    <rPh sb="0" eb="3">
      <t>ツキサギョウ</t>
    </rPh>
    <phoneticPr fontId="1"/>
  </si>
  <si>
    <t>月作業1992</t>
    <rPh sb="0" eb="3">
      <t>ツキサギョウ</t>
    </rPh>
    <phoneticPr fontId="1"/>
  </si>
  <si>
    <t>月作業1993</t>
    <rPh sb="0" eb="3">
      <t>ツキサギョウ</t>
    </rPh>
    <phoneticPr fontId="1"/>
  </si>
  <si>
    <t>月作業1994</t>
    <rPh sb="0" eb="3">
      <t>ツキサギョウ</t>
    </rPh>
    <phoneticPr fontId="1"/>
  </si>
  <si>
    <t>月作業1995</t>
    <rPh sb="0" eb="3">
      <t>ツキサギョウ</t>
    </rPh>
    <phoneticPr fontId="1"/>
  </si>
  <si>
    <t>月作業1996</t>
    <rPh sb="0" eb="3">
      <t>ツキサギョウ</t>
    </rPh>
    <phoneticPr fontId="1"/>
  </si>
  <si>
    <t>月作業1997</t>
    <rPh sb="0" eb="3">
      <t>ツキサギョウ</t>
    </rPh>
    <phoneticPr fontId="1"/>
  </si>
  <si>
    <t>月作業1998</t>
    <rPh sb="0" eb="3">
      <t>ツキサギョウ</t>
    </rPh>
    <phoneticPr fontId="1"/>
  </si>
  <si>
    <t>月作業1999</t>
    <rPh sb="0" eb="3">
      <t>ツキサギョウ</t>
    </rPh>
    <phoneticPr fontId="1"/>
  </si>
  <si>
    <t>日作業1</t>
    <rPh sb="0" eb="1">
      <t>ヒ</t>
    </rPh>
    <rPh sb="1" eb="3">
      <t>サギョウ</t>
    </rPh>
    <phoneticPr fontId="1"/>
  </si>
  <si>
    <t>日作業2</t>
    <rPh sb="0" eb="1">
      <t>ヒ</t>
    </rPh>
    <rPh sb="1" eb="3">
      <t>サギョウ</t>
    </rPh>
    <phoneticPr fontId="1"/>
  </si>
  <si>
    <t>日作業3</t>
    <rPh sb="0" eb="1">
      <t>ヒ</t>
    </rPh>
    <rPh sb="1" eb="3">
      <t>サギョウ</t>
    </rPh>
    <phoneticPr fontId="1"/>
  </si>
  <si>
    <t>日作業4</t>
    <rPh sb="0" eb="1">
      <t>ヒ</t>
    </rPh>
    <rPh sb="1" eb="3">
      <t>サギョウ</t>
    </rPh>
    <phoneticPr fontId="1"/>
  </si>
  <si>
    <t>日作業5</t>
    <rPh sb="0" eb="1">
      <t>ヒ</t>
    </rPh>
    <rPh sb="1" eb="3">
      <t>サギョウ</t>
    </rPh>
    <phoneticPr fontId="1"/>
  </si>
  <si>
    <t>日作業6</t>
    <rPh sb="0" eb="1">
      <t>ヒ</t>
    </rPh>
    <rPh sb="1" eb="3">
      <t>サギョウ</t>
    </rPh>
    <phoneticPr fontId="1"/>
  </si>
  <si>
    <t>日作業7</t>
    <rPh sb="0" eb="1">
      <t>ヒ</t>
    </rPh>
    <rPh sb="1" eb="3">
      <t>サギョウ</t>
    </rPh>
    <phoneticPr fontId="1"/>
  </si>
  <si>
    <t>日作業8</t>
    <rPh sb="0" eb="1">
      <t>ヒ</t>
    </rPh>
    <rPh sb="1" eb="3">
      <t>サギョウ</t>
    </rPh>
    <phoneticPr fontId="1"/>
  </si>
  <si>
    <t>日作業9</t>
    <rPh sb="0" eb="1">
      <t>ヒ</t>
    </rPh>
    <rPh sb="1" eb="3">
      <t>サギョウ</t>
    </rPh>
    <phoneticPr fontId="1"/>
  </si>
  <si>
    <t>日作業10</t>
    <rPh sb="0" eb="1">
      <t>ヒ</t>
    </rPh>
    <rPh sb="1" eb="3">
      <t>サギョウ</t>
    </rPh>
    <phoneticPr fontId="1"/>
  </si>
  <si>
    <t>日作業11</t>
    <rPh sb="0" eb="1">
      <t>ヒ</t>
    </rPh>
    <rPh sb="1" eb="3">
      <t>サギョウ</t>
    </rPh>
    <phoneticPr fontId="1"/>
  </si>
  <si>
    <t>日作業12</t>
    <rPh sb="0" eb="1">
      <t>ヒ</t>
    </rPh>
    <rPh sb="1" eb="3">
      <t>サギョウ</t>
    </rPh>
    <phoneticPr fontId="1"/>
  </si>
  <si>
    <t>日作業13</t>
    <rPh sb="0" eb="1">
      <t>ヒ</t>
    </rPh>
    <rPh sb="1" eb="3">
      <t>サギョウ</t>
    </rPh>
    <phoneticPr fontId="1"/>
  </si>
  <si>
    <t>日作業14</t>
    <rPh sb="0" eb="1">
      <t>ヒ</t>
    </rPh>
    <rPh sb="1" eb="3">
      <t>サギョウ</t>
    </rPh>
    <phoneticPr fontId="1"/>
  </si>
  <si>
    <t>日作業15</t>
    <rPh sb="0" eb="1">
      <t>ヒ</t>
    </rPh>
    <rPh sb="1" eb="3">
      <t>サギョウ</t>
    </rPh>
    <phoneticPr fontId="1"/>
  </si>
  <si>
    <t>日作業16</t>
    <rPh sb="0" eb="1">
      <t>ヒ</t>
    </rPh>
    <rPh sb="1" eb="3">
      <t>サギョウ</t>
    </rPh>
    <phoneticPr fontId="1"/>
  </si>
  <si>
    <t>日作業17</t>
    <rPh sb="0" eb="1">
      <t>ヒ</t>
    </rPh>
    <rPh sb="1" eb="3">
      <t>サギョウ</t>
    </rPh>
    <phoneticPr fontId="1"/>
  </si>
  <si>
    <t>日作業18</t>
    <rPh sb="0" eb="1">
      <t>ヒ</t>
    </rPh>
    <rPh sb="1" eb="3">
      <t>サギョウ</t>
    </rPh>
    <phoneticPr fontId="1"/>
  </si>
  <si>
    <t>日作業19</t>
    <rPh sb="0" eb="1">
      <t>ヒ</t>
    </rPh>
    <rPh sb="1" eb="3">
      <t>サギョウ</t>
    </rPh>
    <phoneticPr fontId="1"/>
  </si>
  <si>
    <t>日作業20</t>
    <rPh sb="0" eb="1">
      <t>ヒ</t>
    </rPh>
    <rPh sb="1" eb="3">
      <t>サギョウ</t>
    </rPh>
    <phoneticPr fontId="1"/>
  </si>
  <si>
    <t>日作業21</t>
    <rPh sb="0" eb="1">
      <t>ヒ</t>
    </rPh>
    <rPh sb="1" eb="3">
      <t>サギョウ</t>
    </rPh>
    <phoneticPr fontId="1"/>
  </si>
  <si>
    <t>日作業22</t>
    <rPh sb="0" eb="1">
      <t>ヒ</t>
    </rPh>
    <rPh sb="1" eb="3">
      <t>サギョウ</t>
    </rPh>
    <phoneticPr fontId="1"/>
  </si>
  <si>
    <t>日作業23</t>
    <rPh sb="0" eb="1">
      <t>ヒ</t>
    </rPh>
    <rPh sb="1" eb="3">
      <t>サギョウ</t>
    </rPh>
    <phoneticPr fontId="1"/>
  </si>
  <si>
    <t>日作業24</t>
    <rPh sb="0" eb="1">
      <t>ヒ</t>
    </rPh>
    <rPh sb="1" eb="3">
      <t>サギョウ</t>
    </rPh>
    <phoneticPr fontId="1"/>
  </si>
  <si>
    <t>日作業25</t>
    <rPh sb="0" eb="1">
      <t>ヒ</t>
    </rPh>
    <rPh sb="1" eb="3">
      <t>サギョウ</t>
    </rPh>
    <phoneticPr fontId="1"/>
  </si>
  <si>
    <t>日作業26</t>
    <rPh sb="0" eb="1">
      <t>ヒ</t>
    </rPh>
    <rPh sb="1" eb="3">
      <t>サギョウ</t>
    </rPh>
    <phoneticPr fontId="1"/>
  </si>
  <si>
    <t>日作業27</t>
    <rPh sb="0" eb="1">
      <t>ヒ</t>
    </rPh>
    <rPh sb="1" eb="3">
      <t>サギョウ</t>
    </rPh>
    <phoneticPr fontId="1"/>
  </si>
  <si>
    <t>日作業28</t>
    <rPh sb="0" eb="1">
      <t>ヒ</t>
    </rPh>
    <rPh sb="1" eb="3">
      <t>サギョウ</t>
    </rPh>
    <phoneticPr fontId="1"/>
  </si>
  <si>
    <t>日作業29</t>
    <rPh sb="0" eb="1">
      <t>ヒ</t>
    </rPh>
    <rPh sb="1" eb="3">
      <t>サギョウ</t>
    </rPh>
    <phoneticPr fontId="1"/>
  </si>
  <si>
    <t>日作業30</t>
    <rPh sb="0" eb="1">
      <t>ヒ</t>
    </rPh>
    <rPh sb="1" eb="3">
      <t>サギョウ</t>
    </rPh>
    <phoneticPr fontId="1"/>
  </si>
  <si>
    <t>日作業31</t>
    <rPh sb="0" eb="1">
      <t>ヒ</t>
    </rPh>
    <rPh sb="1" eb="3">
      <t>サギョウ</t>
    </rPh>
    <phoneticPr fontId="1"/>
  </si>
  <si>
    <t>日作業32</t>
    <rPh sb="0" eb="1">
      <t>ヒ</t>
    </rPh>
    <rPh sb="1" eb="3">
      <t>サギョウ</t>
    </rPh>
    <phoneticPr fontId="1"/>
  </si>
  <si>
    <t>日作業33</t>
    <rPh sb="0" eb="1">
      <t>ヒ</t>
    </rPh>
    <rPh sb="1" eb="3">
      <t>サギョウ</t>
    </rPh>
    <phoneticPr fontId="1"/>
  </si>
  <si>
    <t>日作業34</t>
    <rPh sb="0" eb="1">
      <t>ヒ</t>
    </rPh>
    <rPh sb="1" eb="3">
      <t>サギョウ</t>
    </rPh>
    <phoneticPr fontId="1"/>
  </si>
  <si>
    <t>日作業35</t>
    <rPh sb="0" eb="1">
      <t>ヒ</t>
    </rPh>
    <rPh sb="1" eb="3">
      <t>サギョウ</t>
    </rPh>
    <phoneticPr fontId="1"/>
  </si>
  <si>
    <t>日作業36</t>
    <rPh sb="0" eb="1">
      <t>ヒ</t>
    </rPh>
    <rPh sb="1" eb="3">
      <t>サギョウ</t>
    </rPh>
    <phoneticPr fontId="1"/>
  </si>
  <si>
    <t>日作業37</t>
    <rPh sb="0" eb="1">
      <t>ヒ</t>
    </rPh>
    <rPh sb="1" eb="3">
      <t>サギョウ</t>
    </rPh>
    <phoneticPr fontId="1"/>
  </si>
  <si>
    <t>日作業38</t>
    <rPh sb="0" eb="1">
      <t>ヒ</t>
    </rPh>
    <rPh sb="1" eb="3">
      <t>サギョウ</t>
    </rPh>
    <phoneticPr fontId="1"/>
  </si>
  <si>
    <t>日作業39</t>
    <rPh sb="0" eb="1">
      <t>ヒ</t>
    </rPh>
    <rPh sb="1" eb="3">
      <t>サギョウ</t>
    </rPh>
    <phoneticPr fontId="1"/>
  </si>
  <si>
    <t>日作業40</t>
    <rPh sb="0" eb="1">
      <t>ヒ</t>
    </rPh>
    <rPh sb="1" eb="3">
      <t>サギョウ</t>
    </rPh>
    <phoneticPr fontId="1"/>
  </si>
  <si>
    <t>日作業41</t>
    <rPh sb="0" eb="1">
      <t>ヒ</t>
    </rPh>
    <rPh sb="1" eb="3">
      <t>サギョウ</t>
    </rPh>
    <phoneticPr fontId="1"/>
  </si>
  <si>
    <t>日作業42</t>
    <rPh sb="0" eb="1">
      <t>ヒ</t>
    </rPh>
    <rPh sb="1" eb="3">
      <t>サギョウ</t>
    </rPh>
    <phoneticPr fontId="1"/>
  </si>
  <si>
    <t>日作業43</t>
    <rPh sb="0" eb="1">
      <t>ヒ</t>
    </rPh>
    <rPh sb="1" eb="3">
      <t>サギョウ</t>
    </rPh>
    <phoneticPr fontId="1"/>
  </si>
  <si>
    <t>日作業44</t>
    <rPh sb="0" eb="1">
      <t>ヒ</t>
    </rPh>
    <rPh sb="1" eb="3">
      <t>サギョウ</t>
    </rPh>
    <phoneticPr fontId="1"/>
  </si>
  <si>
    <t>日作業45</t>
    <rPh sb="0" eb="1">
      <t>ヒ</t>
    </rPh>
    <rPh sb="1" eb="3">
      <t>サギョウ</t>
    </rPh>
    <phoneticPr fontId="1"/>
  </si>
  <si>
    <t>日作業46</t>
    <rPh sb="0" eb="1">
      <t>ヒ</t>
    </rPh>
    <rPh sb="1" eb="3">
      <t>サギョウ</t>
    </rPh>
    <phoneticPr fontId="1"/>
  </si>
  <si>
    <t>日作業47</t>
    <rPh sb="0" eb="1">
      <t>ヒ</t>
    </rPh>
    <rPh sb="1" eb="3">
      <t>サギョウ</t>
    </rPh>
    <phoneticPr fontId="1"/>
  </si>
  <si>
    <t>日作業48</t>
    <rPh sb="0" eb="1">
      <t>ヒ</t>
    </rPh>
    <rPh sb="1" eb="3">
      <t>サギョウ</t>
    </rPh>
    <phoneticPr fontId="1"/>
  </si>
  <si>
    <t>日作業49</t>
    <rPh sb="0" eb="1">
      <t>ヒ</t>
    </rPh>
    <rPh sb="1" eb="3">
      <t>サギョウ</t>
    </rPh>
    <phoneticPr fontId="1"/>
  </si>
  <si>
    <t>日作業50</t>
    <rPh sb="0" eb="1">
      <t>ヒ</t>
    </rPh>
    <rPh sb="1" eb="3">
      <t>サギョウ</t>
    </rPh>
    <phoneticPr fontId="1"/>
  </si>
  <si>
    <t>日作業51</t>
    <rPh sb="0" eb="1">
      <t>ヒ</t>
    </rPh>
    <rPh sb="1" eb="3">
      <t>サギョウ</t>
    </rPh>
    <phoneticPr fontId="1"/>
  </si>
  <si>
    <t>日作業52</t>
    <rPh sb="0" eb="1">
      <t>ヒ</t>
    </rPh>
    <rPh sb="1" eb="3">
      <t>サギョウ</t>
    </rPh>
    <phoneticPr fontId="1"/>
  </si>
  <si>
    <t>日作業53</t>
    <rPh sb="0" eb="1">
      <t>ヒ</t>
    </rPh>
    <rPh sb="1" eb="3">
      <t>サギョウ</t>
    </rPh>
    <phoneticPr fontId="1"/>
  </si>
  <si>
    <t>日作業54</t>
    <rPh sb="0" eb="1">
      <t>ヒ</t>
    </rPh>
    <rPh sb="1" eb="3">
      <t>サギョウ</t>
    </rPh>
    <phoneticPr fontId="1"/>
  </si>
  <si>
    <t>日作業55</t>
    <rPh sb="0" eb="1">
      <t>ヒ</t>
    </rPh>
    <rPh sb="1" eb="3">
      <t>サギョウ</t>
    </rPh>
    <phoneticPr fontId="1"/>
  </si>
  <si>
    <t>日作業56</t>
    <rPh sb="0" eb="1">
      <t>ヒ</t>
    </rPh>
    <rPh sb="1" eb="3">
      <t>サギョウ</t>
    </rPh>
    <phoneticPr fontId="1"/>
  </si>
  <si>
    <t>日作業57</t>
    <rPh sb="0" eb="1">
      <t>ヒ</t>
    </rPh>
    <rPh sb="1" eb="3">
      <t>サギョウ</t>
    </rPh>
    <phoneticPr fontId="1"/>
  </si>
  <si>
    <t>日作業58</t>
    <rPh sb="0" eb="1">
      <t>ヒ</t>
    </rPh>
    <rPh sb="1" eb="3">
      <t>サギョウ</t>
    </rPh>
    <phoneticPr fontId="1"/>
  </si>
  <si>
    <t>日作業59</t>
    <rPh sb="0" eb="1">
      <t>ヒ</t>
    </rPh>
    <rPh sb="1" eb="3">
      <t>サギョウ</t>
    </rPh>
    <phoneticPr fontId="1"/>
  </si>
  <si>
    <t>日作業60</t>
    <rPh sb="0" eb="1">
      <t>ヒ</t>
    </rPh>
    <rPh sb="1" eb="3">
      <t>サギョウ</t>
    </rPh>
    <phoneticPr fontId="1"/>
  </si>
  <si>
    <t>日作業61</t>
    <rPh sb="0" eb="1">
      <t>ヒ</t>
    </rPh>
    <rPh sb="1" eb="3">
      <t>サギョウ</t>
    </rPh>
    <phoneticPr fontId="1"/>
  </si>
  <si>
    <t>日作業62</t>
    <rPh sb="0" eb="1">
      <t>ヒ</t>
    </rPh>
    <rPh sb="1" eb="3">
      <t>サギョウ</t>
    </rPh>
    <phoneticPr fontId="1"/>
  </si>
  <si>
    <t>日作業63</t>
    <rPh sb="0" eb="1">
      <t>ヒ</t>
    </rPh>
    <rPh sb="1" eb="3">
      <t>サギョウ</t>
    </rPh>
    <phoneticPr fontId="1"/>
  </si>
  <si>
    <t>日作業64</t>
    <rPh sb="0" eb="1">
      <t>ヒ</t>
    </rPh>
    <rPh sb="1" eb="3">
      <t>サギョウ</t>
    </rPh>
    <phoneticPr fontId="1"/>
  </si>
  <si>
    <t>日作業65</t>
    <rPh sb="0" eb="1">
      <t>ヒ</t>
    </rPh>
    <rPh sb="1" eb="3">
      <t>サギョウ</t>
    </rPh>
    <phoneticPr fontId="1"/>
  </si>
  <si>
    <t>日作業66</t>
    <rPh sb="0" eb="1">
      <t>ヒ</t>
    </rPh>
    <rPh sb="1" eb="3">
      <t>サギョウ</t>
    </rPh>
    <phoneticPr fontId="1"/>
  </si>
  <si>
    <t>日作業67</t>
    <rPh sb="0" eb="1">
      <t>ヒ</t>
    </rPh>
    <rPh sb="1" eb="3">
      <t>サギョウ</t>
    </rPh>
    <phoneticPr fontId="1"/>
  </si>
  <si>
    <t>日作業68</t>
    <rPh sb="0" eb="1">
      <t>ヒ</t>
    </rPh>
    <rPh sb="1" eb="3">
      <t>サギョウ</t>
    </rPh>
    <phoneticPr fontId="1"/>
  </si>
  <si>
    <t>日作業69</t>
    <rPh sb="0" eb="1">
      <t>ヒ</t>
    </rPh>
    <rPh sb="1" eb="3">
      <t>サギョウ</t>
    </rPh>
    <phoneticPr fontId="1"/>
  </si>
  <si>
    <t>日作業70</t>
    <rPh sb="0" eb="1">
      <t>ヒ</t>
    </rPh>
    <rPh sb="1" eb="3">
      <t>サギョウ</t>
    </rPh>
    <phoneticPr fontId="1"/>
  </si>
  <si>
    <t>日作業71</t>
    <rPh sb="0" eb="1">
      <t>ヒ</t>
    </rPh>
    <rPh sb="1" eb="3">
      <t>サギョウ</t>
    </rPh>
    <phoneticPr fontId="1"/>
  </si>
  <si>
    <t>日作業72</t>
    <rPh sb="0" eb="1">
      <t>ヒ</t>
    </rPh>
    <rPh sb="1" eb="3">
      <t>サギョウ</t>
    </rPh>
    <phoneticPr fontId="1"/>
  </si>
  <si>
    <t>日作業73</t>
    <rPh sb="0" eb="1">
      <t>ヒ</t>
    </rPh>
    <rPh sb="1" eb="3">
      <t>サギョウ</t>
    </rPh>
    <phoneticPr fontId="1"/>
  </si>
  <si>
    <t>日作業74</t>
    <rPh sb="0" eb="1">
      <t>ヒ</t>
    </rPh>
    <rPh sb="1" eb="3">
      <t>サギョウ</t>
    </rPh>
    <phoneticPr fontId="1"/>
  </si>
  <si>
    <t>日作業75</t>
    <rPh sb="0" eb="1">
      <t>ヒ</t>
    </rPh>
    <rPh sb="1" eb="3">
      <t>サギョウ</t>
    </rPh>
    <phoneticPr fontId="1"/>
  </si>
  <si>
    <t>日作業76</t>
    <rPh sb="0" eb="1">
      <t>ヒ</t>
    </rPh>
    <rPh sb="1" eb="3">
      <t>サギョウ</t>
    </rPh>
    <phoneticPr fontId="1"/>
  </si>
  <si>
    <t>日作業77</t>
    <rPh sb="0" eb="1">
      <t>ヒ</t>
    </rPh>
    <rPh sb="1" eb="3">
      <t>サギョウ</t>
    </rPh>
    <phoneticPr fontId="1"/>
  </si>
  <si>
    <t>日作業78</t>
    <rPh sb="0" eb="1">
      <t>ヒ</t>
    </rPh>
    <rPh sb="1" eb="3">
      <t>サギョウ</t>
    </rPh>
    <phoneticPr fontId="1"/>
  </si>
  <si>
    <t>日作業79</t>
    <rPh sb="0" eb="1">
      <t>ヒ</t>
    </rPh>
    <rPh sb="1" eb="3">
      <t>サギョウ</t>
    </rPh>
    <phoneticPr fontId="1"/>
  </si>
  <si>
    <t>日作業80</t>
    <rPh sb="0" eb="1">
      <t>ヒ</t>
    </rPh>
    <rPh sb="1" eb="3">
      <t>サギョウ</t>
    </rPh>
    <phoneticPr fontId="1"/>
  </si>
  <si>
    <t>日作業81</t>
    <rPh sb="0" eb="1">
      <t>ヒ</t>
    </rPh>
    <rPh sb="1" eb="3">
      <t>サギョウ</t>
    </rPh>
    <phoneticPr fontId="1"/>
  </si>
  <si>
    <t>日作業82</t>
    <rPh sb="0" eb="1">
      <t>ヒ</t>
    </rPh>
    <rPh sb="1" eb="3">
      <t>サギョウ</t>
    </rPh>
    <phoneticPr fontId="1"/>
  </si>
  <si>
    <t>日作業83</t>
    <rPh sb="0" eb="1">
      <t>ヒ</t>
    </rPh>
    <rPh sb="1" eb="3">
      <t>サギョウ</t>
    </rPh>
    <phoneticPr fontId="1"/>
  </si>
  <si>
    <t>日作業84</t>
    <rPh sb="0" eb="1">
      <t>ヒ</t>
    </rPh>
    <rPh sb="1" eb="3">
      <t>サギョウ</t>
    </rPh>
    <phoneticPr fontId="1"/>
  </si>
  <si>
    <t>日作業85</t>
    <rPh sb="0" eb="1">
      <t>ヒ</t>
    </rPh>
    <rPh sb="1" eb="3">
      <t>サギョウ</t>
    </rPh>
    <phoneticPr fontId="1"/>
  </si>
  <si>
    <t>日作業86</t>
    <rPh sb="0" eb="1">
      <t>ヒ</t>
    </rPh>
    <rPh sb="1" eb="3">
      <t>サギョウ</t>
    </rPh>
    <phoneticPr fontId="1"/>
  </si>
  <si>
    <t>日作業87</t>
    <rPh sb="0" eb="1">
      <t>ヒ</t>
    </rPh>
    <rPh sb="1" eb="3">
      <t>サギョウ</t>
    </rPh>
    <phoneticPr fontId="1"/>
  </si>
  <si>
    <t>日作業88</t>
    <rPh sb="0" eb="1">
      <t>ヒ</t>
    </rPh>
    <rPh sb="1" eb="3">
      <t>サギョウ</t>
    </rPh>
    <phoneticPr fontId="1"/>
  </si>
  <si>
    <t>日作業89</t>
    <rPh sb="0" eb="1">
      <t>ヒ</t>
    </rPh>
    <rPh sb="1" eb="3">
      <t>サギョウ</t>
    </rPh>
    <phoneticPr fontId="1"/>
  </si>
  <si>
    <t>日作業90</t>
    <rPh sb="0" eb="1">
      <t>ヒ</t>
    </rPh>
    <rPh sb="1" eb="3">
      <t>サギョウ</t>
    </rPh>
    <phoneticPr fontId="1"/>
  </si>
  <si>
    <t>日作業91</t>
    <rPh sb="0" eb="1">
      <t>ヒ</t>
    </rPh>
    <rPh sb="1" eb="3">
      <t>サギョウ</t>
    </rPh>
    <phoneticPr fontId="1"/>
  </si>
  <si>
    <t>日作業92</t>
    <rPh sb="0" eb="1">
      <t>ヒ</t>
    </rPh>
    <rPh sb="1" eb="3">
      <t>サギョウ</t>
    </rPh>
    <phoneticPr fontId="1"/>
  </si>
  <si>
    <t>日作業93</t>
    <rPh sb="0" eb="1">
      <t>ヒ</t>
    </rPh>
    <rPh sb="1" eb="3">
      <t>サギョウ</t>
    </rPh>
    <phoneticPr fontId="1"/>
  </si>
  <si>
    <t>日作業94</t>
    <rPh sb="0" eb="1">
      <t>ヒ</t>
    </rPh>
    <rPh sb="1" eb="3">
      <t>サギョウ</t>
    </rPh>
    <phoneticPr fontId="1"/>
  </si>
  <si>
    <t>日作業95</t>
    <rPh sb="0" eb="1">
      <t>ヒ</t>
    </rPh>
    <rPh sb="1" eb="3">
      <t>サギョウ</t>
    </rPh>
    <phoneticPr fontId="1"/>
  </si>
  <si>
    <t>日作業96</t>
    <rPh sb="0" eb="1">
      <t>ヒ</t>
    </rPh>
    <rPh sb="1" eb="3">
      <t>サギョウ</t>
    </rPh>
    <phoneticPr fontId="1"/>
  </si>
  <si>
    <t>日作業97</t>
    <rPh sb="0" eb="1">
      <t>ヒ</t>
    </rPh>
    <rPh sb="1" eb="3">
      <t>サギョウ</t>
    </rPh>
    <phoneticPr fontId="1"/>
  </si>
  <si>
    <t>日作業98</t>
    <rPh sb="0" eb="1">
      <t>ヒ</t>
    </rPh>
    <rPh sb="1" eb="3">
      <t>サギョウ</t>
    </rPh>
    <phoneticPr fontId="1"/>
  </si>
  <si>
    <t>日作業99</t>
    <rPh sb="0" eb="1">
      <t>ヒ</t>
    </rPh>
    <rPh sb="1" eb="3">
      <t>サギョウ</t>
    </rPh>
    <phoneticPr fontId="1"/>
  </si>
  <si>
    <t>日作業100</t>
    <rPh sb="0" eb="1">
      <t>ヒ</t>
    </rPh>
    <rPh sb="1" eb="3">
      <t>サギョウ</t>
    </rPh>
    <phoneticPr fontId="1"/>
  </si>
  <si>
    <t>日作業101</t>
    <rPh sb="0" eb="1">
      <t>ヒ</t>
    </rPh>
    <rPh sb="1" eb="3">
      <t>サギョウ</t>
    </rPh>
    <phoneticPr fontId="1"/>
  </si>
  <si>
    <t>日作業102</t>
    <rPh sb="0" eb="1">
      <t>ヒ</t>
    </rPh>
    <rPh sb="1" eb="3">
      <t>サギョウ</t>
    </rPh>
    <phoneticPr fontId="1"/>
  </si>
  <si>
    <t>日作業103</t>
    <rPh sb="0" eb="1">
      <t>ヒ</t>
    </rPh>
    <rPh sb="1" eb="3">
      <t>サギョウ</t>
    </rPh>
    <phoneticPr fontId="1"/>
  </si>
  <si>
    <t>日作業104</t>
    <rPh sb="0" eb="1">
      <t>ヒ</t>
    </rPh>
    <rPh sb="1" eb="3">
      <t>サギョウ</t>
    </rPh>
    <phoneticPr fontId="1"/>
  </si>
  <si>
    <t>日作業105</t>
    <rPh sb="0" eb="1">
      <t>ヒ</t>
    </rPh>
    <rPh sb="1" eb="3">
      <t>サギョウ</t>
    </rPh>
    <phoneticPr fontId="1"/>
  </si>
  <si>
    <t>日作業106</t>
    <rPh sb="0" eb="1">
      <t>ヒ</t>
    </rPh>
    <rPh sb="1" eb="3">
      <t>サギョウ</t>
    </rPh>
    <phoneticPr fontId="1"/>
  </si>
  <si>
    <t>日作業107</t>
    <rPh sb="0" eb="1">
      <t>ヒ</t>
    </rPh>
    <rPh sb="1" eb="3">
      <t>サギョウ</t>
    </rPh>
    <phoneticPr fontId="1"/>
  </si>
  <si>
    <t>日作業108</t>
    <rPh sb="0" eb="1">
      <t>ヒ</t>
    </rPh>
    <rPh sb="1" eb="3">
      <t>サギョウ</t>
    </rPh>
    <phoneticPr fontId="1"/>
  </si>
  <si>
    <t>日作業109</t>
    <rPh sb="0" eb="1">
      <t>ヒ</t>
    </rPh>
    <rPh sb="1" eb="3">
      <t>サギョウ</t>
    </rPh>
    <phoneticPr fontId="1"/>
  </si>
  <si>
    <t>日作業110</t>
    <rPh sb="0" eb="1">
      <t>ヒ</t>
    </rPh>
    <rPh sb="1" eb="3">
      <t>サギョウ</t>
    </rPh>
    <phoneticPr fontId="1"/>
  </si>
  <si>
    <t>日作業111</t>
    <rPh sb="0" eb="1">
      <t>ヒ</t>
    </rPh>
    <rPh sb="1" eb="3">
      <t>サギョウ</t>
    </rPh>
    <phoneticPr fontId="1"/>
  </si>
  <si>
    <t>日作業112</t>
    <rPh sb="0" eb="1">
      <t>ヒ</t>
    </rPh>
    <rPh sb="1" eb="3">
      <t>サギョウ</t>
    </rPh>
    <phoneticPr fontId="1"/>
  </si>
  <si>
    <t>日作業113</t>
    <rPh sb="0" eb="1">
      <t>ヒ</t>
    </rPh>
    <rPh sb="1" eb="3">
      <t>サギョウ</t>
    </rPh>
    <phoneticPr fontId="1"/>
  </si>
  <si>
    <t>日作業114</t>
    <rPh sb="0" eb="1">
      <t>ヒ</t>
    </rPh>
    <rPh sb="1" eb="3">
      <t>サギョウ</t>
    </rPh>
    <phoneticPr fontId="1"/>
  </si>
  <si>
    <t>日作業115</t>
    <rPh sb="0" eb="1">
      <t>ヒ</t>
    </rPh>
    <rPh sb="1" eb="3">
      <t>サギョウ</t>
    </rPh>
    <phoneticPr fontId="1"/>
  </si>
  <si>
    <t>日作業116</t>
    <rPh sb="0" eb="1">
      <t>ヒ</t>
    </rPh>
    <rPh sb="1" eb="3">
      <t>サギョウ</t>
    </rPh>
    <phoneticPr fontId="1"/>
  </si>
  <si>
    <t>日作業117</t>
    <rPh sb="0" eb="1">
      <t>ヒ</t>
    </rPh>
    <rPh sb="1" eb="3">
      <t>サギョウ</t>
    </rPh>
    <phoneticPr fontId="1"/>
  </si>
  <si>
    <t>日作業118</t>
    <rPh sb="0" eb="1">
      <t>ヒ</t>
    </rPh>
    <rPh sb="1" eb="3">
      <t>サギョウ</t>
    </rPh>
    <phoneticPr fontId="1"/>
  </si>
  <si>
    <t>日作業119</t>
    <rPh sb="0" eb="1">
      <t>ヒ</t>
    </rPh>
    <rPh sb="1" eb="3">
      <t>サギョウ</t>
    </rPh>
    <phoneticPr fontId="1"/>
  </si>
  <si>
    <t>日作業120</t>
    <rPh sb="0" eb="1">
      <t>ヒ</t>
    </rPh>
    <rPh sb="1" eb="3">
      <t>サギョウ</t>
    </rPh>
    <phoneticPr fontId="1"/>
  </si>
  <si>
    <t>日作業121</t>
    <rPh sb="0" eb="1">
      <t>ヒ</t>
    </rPh>
    <rPh sb="1" eb="3">
      <t>サギョウ</t>
    </rPh>
    <phoneticPr fontId="1"/>
  </si>
  <si>
    <t>日作業122</t>
    <rPh sb="0" eb="1">
      <t>ヒ</t>
    </rPh>
    <rPh sb="1" eb="3">
      <t>サギョウ</t>
    </rPh>
    <phoneticPr fontId="1"/>
  </si>
  <si>
    <t>日作業123</t>
    <rPh sb="0" eb="1">
      <t>ヒ</t>
    </rPh>
    <rPh sb="1" eb="3">
      <t>サギョウ</t>
    </rPh>
    <phoneticPr fontId="1"/>
  </si>
  <si>
    <t>日作業124</t>
    <rPh sb="0" eb="1">
      <t>ヒ</t>
    </rPh>
    <rPh sb="1" eb="3">
      <t>サギョウ</t>
    </rPh>
    <phoneticPr fontId="1"/>
  </si>
  <si>
    <t>日作業125</t>
    <rPh sb="0" eb="1">
      <t>ヒ</t>
    </rPh>
    <rPh sb="1" eb="3">
      <t>サギョウ</t>
    </rPh>
    <phoneticPr fontId="1"/>
  </si>
  <si>
    <t>日作業126</t>
    <rPh sb="0" eb="1">
      <t>ヒ</t>
    </rPh>
    <rPh sb="1" eb="3">
      <t>サギョウ</t>
    </rPh>
    <phoneticPr fontId="1"/>
  </si>
  <si>
    <t>日作業127</t>
    <rPh sb="0" eb="1">
      <t>ヒ</t>
    </rPh>
    <rPh sb="1" eb="3">
      <t>サギョウ</t>
    </rPh>
    <phoneticPr fontId="1"/>
  </si>
  <si>
    <t>日作業128</t>
    <rPh sb="0" eb="1">
      <t>ヒ</t>
    </rPh>
    <rPh sb="1" eb="3">
      <t>サギョウ</t>
    </rPh>
    <phoneticPr fontId="1"/>
  </si>
  <si>
    <t>日作業129</t>
    <rPh sb="0" eb="1">
      <t>ヒ</t>
    </rPh>
    <rPh sb="1" eb="3">
      <t>サギョウ</t>
    </rPh>
    <phoneticPr fontId="1"/>
  </si>
  <si>
    <t>日作業130</t>
    <rPh sb="0" eb="1">
      <t>ヒ</t>
    </rPh>
    <rPh sb="1" eb="3">
      <t>サギョウ</t>
    </rPh>
    <phoneticPr fontId="1"/>
  </si>
  <si>
    <t>日作業131</t>
    <rPh sb="0" eb="1">
      <t>ヒ</t>
    </rPh>
    <rPh sb="1" eb="3">
      <t>サギョウ</t>
    </rPh>
    <phoneticPr fontId="1"/>
  </si>
  <si>
    <t>日作業132</t>
    <rPh sb="0" eb="1">
      <t>ヒ</t>
    </rPh>
    <rPh sb="1" eb="3">
      <t>サギョウ</t>
    </rPh>
    <phoneticPr fontId="1"/>
  </si>
  <si>
    <t>日作業133</t>
    <rPh sb="0" eb="1">
      <t>ヒ</t>
    </rPh>
    <rPh sb="1" eb="3">
      <t>サギョウ</t>
    </rPh>
    <phoneticPr fontId="1"/>
  </si>
  <si>
    <t>日作業134</t>
    <rPh sb="0" eb="1">
      <t>ヒ</t>
    </rPh>
    <rPh sb="1" eb="3">
      <t>サギョウ</t>
    </rPh>
    <phoneticPr fontId="1"/>
  </si>
  <si>
    <t>日作業135</t>
    <rPh sb="0" eb="1">
      <t>ヒ</t>
    </rPh>
    <rPh sb="1" eb="3">
      <t>サギョウ</t>
    </rPh>
    <phoneticPr fontId="1"/>
  </si>
  <si>
    <t>日作業136</t>
    <rPh sb="0" eb="1">
      <t>ヒ</t>
    </rPh>
    <rPh sb="1" eb="3">
      <t>サギョウ</t>
    </rPh>
    <phoneticPr fontId="1"/>
  </si>
  <si>
    <t>日作業137</t>
    <rPh sb="0" eb="1">
      <t>ヒ</t>
    </rPh>
    <rPh sb="1" eb="3">
      <t>サギョウ</t>
    </rPh>
    <phoneticPr fontId="1"/>
  </si>
  <si>
    <t>日作業138</t>
    <rPh sb="0" eb="1">
      <t>ヒ</t>
    </rPh>
    <rPh sb="1" eb="3">
      <t>サギョウ</t>
    </rPh>
    <phoneticPr fontId="1"/>
  </si>
  <si>
    <t>日作業139</t>
    <rPh sb="0" eb="1">
      <t>ヒ</t>
    </rPh>
    <rPh sb="1" eb="3">
      <t>サギョウ</t>
    </rPh>
    <phoneticPr fontId="1"/>
  </si>
  <si>
    <t>日作業140</t>
    <rPh sb="0" eb="1">
      <t>ヒ</t>
    </rPh>
    <rPh sb="1" eb="3">
      <t>サギョウ</t>
    </rPh>
    <phoneticPr fontId="1"/>
  </si>
  <si>
    <t>日作業141</t>
    <rPh sb="0" eb="1">
      <t>ヒ</t>
    </rPh>
    <rPh sb="1" eb="3">
      <t>サギョウ</t>
    </rPh>
    <phoneticPr fontId="1"/>
  </si>
  <si>
    <t>日作業142</t>
    <rPh sb="0" eb="1">
      <t>ヒ</t>
    </rPh>
    <rPh sb="1" eb="3">
      <t>サギョウ</t>
    </rPh>
    <phoneticPr fontId="1"/>
  </si>
  <si>
    <t>日作業143</t>
    <rPh sb="0" eb="1">
      <t>ヒ</t>
    </rPh>
    <rPh sb="1" eb="3">
      <t>サギョウ</t>
    </rPh>
    <phoneticPr fontId="1"/>
  </si>
  <si>
    <t>日作業144</t>
    <rPh sb="0" eb="1">
      <t>ヒ</t>
    </rPh>
    <rPh sb="1" eb="3">
      <t>サギョウ</t>
    </rPh>
    <phoneticPr fontId="1"/>
  </si>
  <si>
    <t>日作業145</t>
    <rPh sb="0" eb="1">
      <t>ヒ</t>
    </rPh>
    <rPh sb="1" eb="3">
      <t>サギョウ</t>
    </rPh>
    <phoneticPr fontId="1"/>
  </si>
  <si>
    <t>日作業146</t>
    <rPh sb="0" eb="1">
      <t>ヒ</t>
    </rPh>
    <rPh sb="1" eb="3">
      <t>サギョウ</t>
    </rPh>
    <phoneticPr fontId="1"/>
  </si>
  <si>
    <t>日作業147</t>
    <rPh sb="0" eb="1">
      <t>ヒ</t>
    </rPh>
    <rPh sb="1" eb="3">
      <t>サギョウ</t>
    </rPh>
    <phoneticPr fontId="1"/>
  </si>
  <si>
    <t>日作業148</t>
    <rPh sb="0" eb="1">
      <t>ヒ</t>
    </rPh>
    <rPh sb="1" eb="3">
      <t>サギョウ</t>
    </rPh>
    <phoneticPr fontId="1"/>
  </si>
  <si>
    <t>日作業149</t>
    <rPh sb="0" eb="1">
      <t>ヒ</t>
    </rPh>
    <rPh sb="1" eb="3">
      <t>サギョウ</t>
    </rPh>
    <phoneticPr fontId="1"/>
  </si>
  <si>
    <t>日作業150</t>
    <rPh sb="0" eb="1">
      <t>ヒ</t>
    </rPh>
    <rPh sb="1" eb="3">
      <t>サギョウ</t>
    </rPh>
    <phoneticPr fontId="1"/>
  </si>
  <si>
    <t>日作業151</t>
    <rPh sb="0" eb="1">
      <t>ヒ</t>
    </rPh>
    <rPh sb="1" eb="3">
      <t>サギョウ</t>
    </rPh>
    <phoneticPr fontId="1"/>
  </si>
  <si>
    <t>日作業152</t>
    <rPh sb="0" eb="1">
      <t>ヒ</t>
    </rPh>
    <rPh sb="1" eb="3">
      <t>サギョウ</t>
    </rPh>
    <phoneticPr fontId="1"/>
  </si>
  <si>
    <t>日作業153</t>
    <rPh sb="0" eb="1">
      <t>ヒ</t>
    </rPh>
    <rPh sb="1" eb="3">
      <t>サギョウ</t>
    </rPh>
    <phoneticPr fontId="1"/>
  </si>
  <si>
    <t>日作業154</t>
    <rPh sb="0" eb="1">
      <t>ヒ</t>
    </rPh>
    <rPh sb="1" eb="3">
      <t>サギョウ</t>
    </rPh>
    <phoneticPr fontId="1"/>
  </si>
  <si>
    <t>日作業155</t>
    <rPh sb="0" eb="1">
      <t>ヒ</t>
    </rPh>
    <rPh sb="1" eb="3">
      <t>サギョウ</t>
    </rPh>
    <phoneticPr fontId="1"/>
  </si>
  <si>
    <t>日作業156</t>
    <rPh sb="0" eb="1">
      <t>ヒ</t>
    </rPh>
    <rPh sb="1" eb="3">
      <t>サギョウ</t>
    </rPh>
    <phoneticPr fontId="1"/>
  </si>
  <si>
    <t>日作業157</t>
    <rPh sb="0" eb="1">
      <t>ヒ</t>
    </rPh>
    <rPh sb="1" eb="3">
      <t>サギョウ</t>
    </rPh>
    <phoneticPr fontId="1"/>
  </si>
  <si>
    <t>日作業158</t>
    <rPh sb="0" eb="1">
      <t>ヒ</t>
    </rPh>
    <rPh sb="1" eb="3">
      <t>サギョウ</t>
    </rPh>
    <phoneticPr fontId="1"/>
  </si>
  <si>
    <t>日作業159</t>
    <rPh sb="0" eb="1">
      <t>ヒ</t>
    </rPh>
    <rPh sb="1" eb="3">
      <t>サギョウ</t>
    </rPh>
    <phoneticPr fontId="1"/>
  </si>
  <si>
    <t>日作業160</t>
    <rPh sb="0" eb="1">
      <t>ヒ</t>
    </rPh>
    <rPh sb="1" eb="3">
      <t>サギョウ</t>
    </rPh>
    <phoneticPr fontId="1"/>
  </si>
  <si>
    <t>日作業161</t>
    <rPh sb="0" eb="1">
      <t>ヒ</t>
    </rPh>
    <rPh sb="1" eb="3">
      <t>サギョウ</t>
    </rPh>
    <phoneticPr fontId="1"/>
  </si>
  <si>
    <t>日作業162</t>
    <rPh sb="0" eb="1">
      <t>ヒ</t>
    </rPh>
    <rPh sb="1" eb="3">
      <t>サギョウ</t>
    </rPh>
    <phoneticPr fontId="1"/>
  </si>
  <si>
    <t>日作業163</t>
    <rPh sb="0" eb="1">
      <t>ヒ</t>
    </rPh>
    <rPh sb="1" eb="3">
      <t>サギョウ</t>
    </rPh>
    <phoneticPr fontId="1"/>
  </si>
  <si>
    <t>日作業164</t>
    <rPh sb="0" eb="1">
      <t>ヒ</t>
    </rPh>
    <rPh sb="1" eb="3">
      <t>サギョウ</t>
    </rPh>
    <phoneticPr fontId="1"/>
  </si>
  <si>
    <t>日作業165</t>
    <rPh sb="0" eb="1">
      <t>ヒ</t>
    </rPh>
    <rPh sb="1" eb="3">
      <t>サギョウ</t>
    </rPh>
    <phoneticPr fontId="1"/>
  </si>
  <si>
    <t>日作業166</t>
    <rPh sb="0" eb="1">
      <t>ヒ</t>
    </rPh>
    <rPh sb="1" eb="3">
      <t>サギョウ</t>
    </rPh>
    <phoneticPr fontId="1"/>
  </si>
  <si>
    <t>日作業167</t>
    <rPh sb="0" eb="1">
      <t>ヒ</t>
    </rPh>
    <rPh sb="1" eb="3">
      <t>サギョウ</t>
    </rPh>
    <phoneticPr fontId="1"/>
  </si>
  <si>
    <t>日作業168</t>
    <rPh sb="0" eb="1">
      <t>ヒ</t>
    </rPh>
    <rPh sb="1" eb="3">
      <t>サギョウ</t>
    </rPh>
    <phoneticPr fontId="1"/>
  </si>
  <si>
    <t>日作業169</t>
    <rPh sb="0" eb="1">
      <t>ヒ</t>
    </rPh>
    <rPh sb="1" eb="3">
      <t>サギョウ</t>
    </rPh>
    <phoneticPr fontId="1"/>
  </si>
  <si>
    <t>日作業170</t>
    <rPh sb="0" eb="1">
      <t>ヒ</t>
    </rPh>
    <rPh sb="1" eb="3">
      <t>サギョウ</t>
    </rPh>
    <phoneticPr fontId="1"/>
  </si>
  <si>
    <t>日作業171</t>
    <rPh sb="0" eb="1">
      <t>ヒ</t>
    </rPh>
    <rPh sb="1" eb="3">
      <t>サギョウ</t>
    </rPh>
    <phoneticPr fontId="1"/>
  </si>
  <si>
    <t>日作業172</t>
    <rPh sb="0" eb="1">
      <t>ヒ</t>
    </rPh>
    <rPh sb="1" eb="3">
      <t>サギョウ</t>
    </rPh>
    <phoneticPr fontId="1"/>
  </si>
  <si>
    <t>日作業173</t>
    <rPh sb="0" eb="1">
      <t>ヒ</t>
    </rPh>
    <rPh sb="1" eb="3">
      <t>サギョウ</t>
    </rPh>
    <phoneticPr fontId="1"/>
  </si>
  <si>
    <t>日作業174</t>
    <rPh sb="0" eb="1">
      <t>ヒ</t>
    </rPh>
    <rPh sb="1" eb="3">
      <t>サギョウ</t>
    </rPh>
    <phoneticPr fontId="1"/>
  </si>
  <si>
    <t>日作業175</t>
    <rPh sb="0" eb="1">
      <t>ヒ</t>
    </rPh>
    <rPh sb="1" eb="3">
      <t>サギョウ</t>
    </rPh>
    <phoneticPr fontId="1"/>
  </si>
  <si>
    <t>日作業176</t>
    <rPh sb="0" eb="1">
      <t>ヒ</t>
    </rPh>
    <rPh sb="1" eb="3">
      <t>サギョウ</t>
    </rPh>
    <phoneticPr fontId="1"/>
  </si>
  <si>
    <t>日作業177</t>
    <rPh sb="0" eb="1">
      <t>ヒ</t>
    </rPh>
    <rPh sb="1" eb="3">
      <t>サギョウ</t>
    </rPh>
    <phoneticPr fontId="1"/>
  </si>
  <si>
    <t>日作業178</t>
    <rPh sb="0" eb="1">
      <t>ヒ</t>
    </rPh>
    <rPh sb="1" eb="3">
      <t>サギョウ</t>
    </rPh>
    <phoneticPr fontId="1"/>
  </si>
  <si>
    <t>日作業179</t>
    <rPh sb="0" eb="1">
      <t>ヒ</t>
    </rPh>
    <rPh sb="1" eb="3">
      <t>サギョウ</t>
    </rPh>
    <phoneticPr fontId="1"/>
  </si>
  <si>
    <t>日作業180</t>
    <rPh sb="0" eb="1">
      <t>ヒ</t>
    </rPh>
    <rPh sb="1" eb="3">
      <t>サギョウ</t>
    </rPh>
    <phoneticPr fontId="1"/>
  </si>
  <si>
    <t>日作業181</t>
    <rPh sb="0" eb="1">
      <t>ヒ</t>
    </rPh>
    <rPh sb="1" eb="3">
      <t>サギョウ</t>
    </rPh>
    <phoneticPr fontId="1"/>
  </si>
  <si>
    <t>日作業182</t>
    <rPh sb="0" eb="1">
      <t>ヒ</t>
    </rPh>
    <rPh sb="1" eb="3">
      <t>サギョウ</t>
    </rPh>
    <phoneticPr fontId="1"/>
  </si>
  <si>
    <t>日作業183</t>
    <rPh sb="0" eb="1">
      <t>ヒ</t>
    </rPh>
    <rPh sb="1" eb="3">
      <t>サギョウ</t>
    </rPh>
    <phoneticPr fontId="1"/>
  </si>
  <si>
    <t>日作業184</t>
    <rPh sb="0" eb="1">
      <t>ヒ</t>
    </rPh>
    <rPh sb="1" eb="3">
      <t>サギョウ</t>
    </rPh>
    <phoneticPr fontId="1"/>
  </si>
  <si>
    <t>日作業185</t>
    <rPh sb="0" eb="1">
      <t>ヒ</t>
    </rPh>
    <rPh sb="1" eb="3">
      <t>サギョウ</t>
    </rPh>
    <phoneticPr fontId="1"/>
  </si>
  <si>
    <t>日作業186</t>
    <rPh sb="0" eb="1">
      <t>ヒ</t>
    </rPh>
    <rPh sb="1" eb="3">
      <t>サギョウ</t>
    </rPh>
    <phoneticPr fontId="1"/>
  </si>
  <si>
    <t>日作業187</t>
    <rPh sb="0" eb="1">
      <t>ヒ</t>
    </rPh>
    <rPh sb="1" eb="3">
      <t>サギョウ</t>
    </rPh>
    <phoneticPr fontId="1"/>
  </si>
  <si>
    <t>日作業188</t>
    <rPh sb="0" eb="1">
      <t>ヒ</t>
    </rPh>
    <rPh sb="1" eb="3">
      <t>サギョウ</t>
    </rPh>
    <phoneticPr fontId="1"/>
  </si>
  <si>
    <t>日作業189</t>
    <rPh sb="0" eb="1">
      <t>ヒ</t>
    </rPh>
    <rPh sb="1" eb="3">
      <t>サギョウ</t>
    </rPh>
    <phoneticPr fontId="1"/>
  </si>
  <si>
    <t>日作業190</t>
    <rPh sb="0" eb="1">
      <t>ヒ</t>
    </rPh>
    <rPh sb="1" eb="3">
      <t>サギョウ</t>
    </rPh>
    <phoneticPr fontId="1"/>
  </si>
  <si>
    <t>日作業191</t>
    <rPh sb="0" eb="1">
      <t>ヒ</t>
    </rPh>
    <rPh sb="1" eb="3">
      <t>サギョウ</t>
    </rPh>
    <phoneticPr fontId="1"/>
  </si>
  <si>
    <t>日作業192</t>
    <rPh sb="0" eb="1">
      <t>ヒ</t>
    </rPh>
    <rPh sb="1" eb="3">
      <t>サギョウ</t>
    </rPh>
    <phoneticPr fontId="1"/>
  </si>
  <si>
    <t>日作業193</t>
    <rPh sb="0" eb="1">
      <t>ヒ</t>
    </rPh>
    <rPh sb="1" eb="3">
      <t>サギョウ</t>
    </rPh>
    <phoneticPr fontId="1"/>
  </si>
  <si>
    <t>日作業194</t>
    <rPh sb="0" eb="1">
      <t>ヒ</t>
    </rPh>
    <rPh sb="1" eb="3">
      <t>サギョウ</t>
    </rPh>
    <phoneticPr fontId="1"/>
  </si>
  <si>
    <t>日作業195</t>
    <rPh sb="0" eb="1">
      <t>ヒ</t>
    </rPh>
    <rPh sb="1" eb="3">
      <t>サギョウ</t>
    </rPh>
    <phoneticPr fontId="1"/>
  </si>
  <si>
    <t>日作業196</t>
    <rPh sb="0" eb="1">
      <t>ヒ</t>
    </rPh>
    <rPh sb="1" eb="3">
      <t>サギョウ</t>
    </rPh>
    <phoneticPr fontId="1"/>
  </si>
  <si>
    <t>日作業197</t>
    <rPh sb="0" eb="1">
      <t>ヒ</t>
    </rPh>
    <rPh sb="1" eb="3">
      <t>サギョウ</t>
    </rPh>
    <phoneticPr fontId="1"/>
  </si>
  <si>
    <t>日作業198</t>
    <rPh sb="0" eb="1">
      <t>ヒ</t>
    </rPh>
    <rPh sb="1" eb="3">
      <t>サギョウ</t>
    </rPh>
    <phoneticPr fontId="1"/>
  </si>
  <si>
    <t>日作業199</t>
    <rPh sb="0" eb="1">
      <t>ヒ</t>
    </rPh>
    <rPh sb="1" eb="3">
      <t>サギョウ</t>
    </rPh>
    <phoneticPr fontId="1"/>
  </si>
  <si>
    <t>日作業200</t>
    <rPh sb="0" eb="1">
      <t>ヒ</t>
    </rPh>
    <rPh sb="1" eb="3">
      <t>サギョウ</t>
    </rPh>
    <phoneticPr fontId="1"/>
  </si>
  <si>
    <t>日作業201</t>
    <rPh sb="0" eb="1">
      <t>ヒ</t>
    </rPh>
    <rPh sb="1" eb="3">
      <t>サギョウ</t>
    </rPh>
    <phoneticPr fontId="1"/>
  </si>
  <si>
    <t>日作業202</t>
    <rPh sb="0" eb="1">
      <t>ヒ</t>
    </rPh>
    <rPh sb="1" eb="3">
      <t>サギョウ</t>
    </rPh>
    <phoneticPr fontId="1"/>
  </si>
  <si>
    <t>日作業203</t>
    <rPh sb="0" eb="1">
      <t>ヒ</t>
    </rPh>
    <rPh sb="1" eb="3">
      <t>サギョウ</t>
    </rPh>
    <phoneticPr fontId="1"/>
  </si>
  <si>
    <t>日作業204</t>
    <rPh sb="0" eb="1">
      <t>ヒ</t>
    </rPh>
    <rPh sb="1" eb="3">
      <t>サギョウ</t>
    </rPh>
    <phoneticPr fontId="1"/>
  </si>
  <si>
    <t>日作業205</t>
    <rPh sb="0" eb="1">
      <t>ヒ</t>
    </rPh>
    <rPh sb="1" eb="3">
      <t>サギョウ</t>
    </rPh>
    <phoneticPr fontId="1"/>
  </si>
  <si>
    <t>日作業206</t>
    <rPh sb="0" eb="1">
      <t>ヒ</t>
    </rPh>
    <rPh sb="1" eb="3">
      <t>サギョウ</t>
    </rPh>
    <phoneticPr fontId="1"/>
  </si>
  <si>
    <t>日作業207</t>
    <rPh sb="0" eb="1">
      <t>ヒ</t>
    </rPh>
    <rPh sb="1" eb="3">
      <t>サギョウ</t>
    </rPh>
    <phoneticPr fontId="1"/>
  </si>
  <si>
    <t>日作業208</t>
    <rPh sb="0" eb="1">
      <t>ヒ</t>
    </rPh>
    <rPh sb="1" eb="3">
      <t>サギョウ</t>
    </rPh>
    <phoneticPr fontId="1"/>
  </si>
  <si>
    <t>日作業209</t>
    <rPh sb="0" eb="1">
      <t>ヒ</t>
    </rPh>
    <rPh sb="1" eb="3">
      <t>サギョウ</t>
    </rPh>
    <phoneticPr fontId="1"/>
  </si>
  <si>
    <t>日作業210</t>
    <rPh sb="0" eb="1">
      <t>ヒ</t>
    </rPh>
    <rPh sb="1" eb="3">
      <t>サギョウ</t>
    </rPh>
    <phoneticPr fontId="1"/>
  </si>
  <si>
    <t>日作業211</t>
    <rPh sb="0" eb="1">
      <t>ヒ</t>
    </rPh>
    <rPh sb="1" eb="3">
      <t>サギョウ</t>
    </rPh>
    <phoneticPr fontId="1"/>
  </si>
  <si>
    <t>日作業212</t>
    <rPh sb="0" eb="1">
      <t>ヒ</t>
    </rPh>
    <rPh sb="1" eb="3">
      <t>サギョウ</t>
    </rPh>
    <phoneticPr fontId="1"/>
  </si>
  <si>
    <t>日作業213</t>
    <rPh sb="0" eb="1">
      <t>ヒ</t>
    </rPh>
    <rPh sb="1" eb="3">
      <t>サギョウ</t>
    </rPh>
    <phoneticPr fontId="1"/>
  </si>
  <si>
    <t>日作業214</t>
    <rPh sb="0" eb="1">
      <t>ヒ</t>
    </rPh>
    <rPh sb="1" eb="3">
      <t>サギョウ</t>
    </rPh>
    <phoneticPr fontId="1"/>
  </si>
  <si>
    <t>日作業215</t>
    <rPh sb="0" eb="1">
      <t>ヒ</t>
    </rPh>
    <rPh sb="1" eb="3">
      <t>サギョウ</t>
    </rPh>
    <phoneticPr fontId="1"/>
  </si>
  <si>
    <t>日作業216</t>
    <rPh sb="0" eb="1">
      <t>ヒ</t>
    </rPh>
    <rPh sb="1" eb="3">
      <t>サギョウ</t>
    </rPh>
    <phoneticPr fontId="1"/>
  </si>
  <si>
    <t>日作業217</t>
    <rPh sb="0" eb="1">
      <t>ヒ</t>
    </rPh>
    <rPh sb="1" eb="3">
      <t>サギョウ</t>
    </rPh>
    <phoneticPr fontId="1"/>
  </si>
  <si>
    <t>日作業218</t>
    <rPh sb="0" eb="1">
      <t>ヒ</t>
    </rPh>
    <rPh sb="1" eb="3">
      <t>サギョウ</t>
    </rPh>
    <phoneticPr fontId="1"/>
  </si>
  <si>
    <t>日作業219</t>
    <rPh sb="0" eb="1">
      <t>ヒ</t>
    </rPh>
    <rPh sb="1" eb="3">
      <t>サギョウ</t>
    </rPh>
    <phoneticPr fontId="1"/>
  </si>
  <si>
    <t>日作業220</t>
    <rPh sb="0" eb="1">
      <t>ヒ</t>
    </rPh>
    <rPh sb="1" eb="3">
      <t>サギョウ</t>
    </rPh>
    <phoneticPr fontId="1"/>
  </si>
  <si>
    <t>日作業221</t>
    <rPh sb="0" eb="1">
      <t>ヒ</t>
    </rPh>
    <rPh sb="1" eb="3">
      <t>サギョウ</t>
    </rPh>
    <phoneticPr fontId="1"/>
  </si>
  <si>
    <t>日作業222</t>
    <rPh sb="0" eb="1">
      <t>ヒ</t>
    </rPh>
    <rPh sb="1" eb="3">
      <t>サギョウ</t>
    </rPh>
    <phoneticPr fontId="1"/>
  </si>
  <si>
    <t>日作業223</t>
    <rPh sb="0" eb="1">
      <t>ヒ</t>
    </rPh>
    <rPh sb="1" eb="3">
      <t>サギョウ</t>
    </rPh>
    <phoneticPr fontId="1"/>
  </si>
  <si>
    <t>日作業224</t>
    <rPh sb="0" eb="1">
      <t>ヒ</t>
    </rPh>
    <rPh sb="1" eb="3">
      <t>サギョウ</t>
    </rPh>
    <phoneticPr fontId="1"/>
  </si>
  <si>
    <t>日作業225</t>
    <rPh sb="0" eb="1">
      <t>ヒ</t>
    </rPh>
    <rPh sb="1" eb="3">
      <t>サギョウ</t>
    </rPh>
    <phoneticPr fontId="1"/>
  </si>
  <si>
    <t>日作業226</t>
    <rPh sb="0" eb="1">
      <t>ヒ</t>
    </rPh>
    <rPh sb="1" eb="3">
      <t>サギョウ</t>
    </rPh>
    <phoneticPr fontId="1"/>
  </si>
  <si>
    <t>日作業227</t>
    <rPh sb="0" eb="1">
      <t>ヒ</t>
    </rPh>
    <rPh sb="1" eb="3">
      <t>サギョウ</t>
    </rPh>
    <phoneticPr fontId="1"/>
  </si>
  <si>
    <t>日作業228</t>
    <rPh sb="0" eb="1">
      <t>ヒ</t>
    </rPh>
    <rPh sb="1" eb="3">
      <t>サギョウ</t>
    </rPh>
    <phoneticPr fontId="1"/>
  </si>
  <si>
    <t>日作業229</t>
    <rPh sb="0" eb="1">
      <t>ヒ</t>
    </rPh>
    <rPh sb="1" eb="3">
      <t>サギョウ</t>
    </rPh>
    <phoneticPr fontId="1"/>
  </si>
  <si>
    <t>日作業230</t>
    <rPh sb="0" eb="1">
      <t>ヒ</t>
    </rPh>
    <rPh sb="1" eb="3">
      <t>サギョウ</t>
    </rPh>
    <phoneticPr fontId="1"/>
  </si>
  <si>
    <t>日作業231</t>
    <rPh sb="0" eb="1">
      <t>ヒ</t>
    </rPh>
    <rPh sb="1" eb="3">
      <t>サギョウ</t>
    </rPh>
    <phoneticPr fontId="1"/>
  </si>
  <si>
    <t>日作業232</t>
    <rPh sb="0" eb="1">
      <t>ヒ</t>
    </rPh>
    <rPh sb="1" eb="3">
      <t>サギョウ</t>
    </rPh>
    <phoneticPr fontId="1"/>
  </si>
  <si>
    <t>日作業233</t>
    <rPh sb="0" eb="1">
      <t>ヒ</t>
    </rPh>
    <rPh sb="1" eb="3">
      <t>サギョウ</t>
    </rPh>
    <phoneticPr fontId="1"/>
  </si>
  <si>
    <t>日作業234</t>
    <rPh sb="0" eb="1">
      <t>ヒ</t>
    </rPh>
    <rPh sb="1" eb="3">
      <t>サギョウ</t>
    </rPh>
    <phoneticPr fontId="1"/>
  </si>
  <si>
    <t>日作業235</t>
    <rPh sb="0" eb="1">
      <t>ヒ</t>
    </rPh>
    <rPh sb="1" eb="3">
      <t>サギョウ</t>
    </rPh>
    <phoneticPr fontId="1"/>
  </si>
  <si>
    <t>日作業236</t>
    <rPh sb="0" eb="1">
      <t>ヒ</t>
    </rPh>
    <rPh sb="1" eb="3">
      <t>サギョウ</t>
    </rPh>
    <phoneticPr fontId="1"/>
  </si>
  <si>
    <t>日作業237</t>
    <rPh sb="0" eb="1">
      <t>ヒ</t>
    </rPh>
    <rPh sb="1" eb="3">
      <t>サギョウ</t>
    </rPh>
    <phoneticPr fontId="1"/>
  </si>
  <si>
    <t>日作業238</t>
    <rPh sb="0" eb="1">
      <t>ヒ</t>
    </rPh>
    <rPh sb="1" eb="3">
      <t>サギョウ</t>
    </rPh>
    <phoneticPr fontId="1"/>
  </si>
  <si>
    <t>日作業239</t>
    <rPh sb="0" eb="1">
      <t>ヒ</t>
    </rPh>
    <rPh sb="1" eb="3">
      <t>サギョウ</t>
    </rPh>
    <phoneticPr fontId="1"/>
  </si>
  <si>
    <t>日作業240</t>
    <rPh sb="0" eb="1">
      <t>ヒ</t>
    </rPh>
    <rPh sb="1" eb="3">
      <t>サギョウ</t>
    </rPh>
    <phoneticPr fontId="1"/>
  </si>
  <si>
    <t>日作業241</t>
    <rPh sb="0" eb="1">
      <t>ヒ</t>
    </rPh>
    <rPh sb="1" eb="3">
      <t>サギョウ</t>
    </rPh>
    <phoneticPr fontId="1"/>
  </si>
  <si>
    <t>日作業242</t>
    <rPh sb="0" eb="1">
      <t>ヒ</t>
    </rPh>
    <rPh sb="1" eb="3">
      <t>サギョウ</t>
    </rPh>
    <phoneticPr fontId="1"/>
  </si>
  <si>
    <t>日作業243</t>
    <rPh sb="0" eb="1">
      <t>ヒ</t>
    </rPh>
    <rPh sb="1" eb="3">
      <t>サギョウ</t>
    </rPh>
    <phoneticPr fontId="1"/>
  </si>
  <si>
    <t>日作業244</t>
    <rPh sb="0" eb="1">
      <t>ヒ</t>
    </rPh>
    <rPh sb="1" eb="3">
      <t>サギョウ</t>
    </rPh>
    <phoneticPr fontId="1"/>
  </si>
  <si>
    <t>日作業245</t>
    <rPh sb="0" eb="1">
      <t>ヒ</t>
    </rPh>
    <rPh sb="1" eb="3">
      <t>サギョウ</t>
    </rPh>
    <phoneticPr fontId="1"/>
  </si>
  <si>
    <t>日作業246</t>
    <rPh sb="0" eb="1">
      <t>ヒ</t>
    </rPh>
    <rPh sb="1" eb="3">
      <t>サギョウ</t>
    </rPh>
    <phoneticPr fontId="1"/>
  </si>
  <si>
    <t>日作業247</t>
    <rPh sb="0" eb="1">
      <t>ヒ</t>
    </rPh>
    <rPh sb="1" eb="3">
      <t>サギョウ</t>
    </rPh>
    <phoneticPr fontId="1"/>
  </si>
  <si>
    <t>日作業248</t>
    <rPh sb="0" eb="1">
      <t>ヒ</t>
    </rPh>
    <rPh sb="1" eb="3">
      <t>サギョウ</t>
    </rPh>
    <phoneticPr fontId="1"/>
  </si>
  <si>
    <t>日作業249</t>
    <rPh sb="0" eb="1">
      <t>ヒ</t>
    </rPh>
    <rPh sb="1" eb="3">
      <t>サギョウ</t>
    </rPh>
    <phoneticPr fontId="1"/>
  </si>
  <si>
    <t>日作業250</t>
    <rPh sb="0" eb="1">
      <t>ヒ</t>
    </rPh>
    <rPh sb="1" eb="3">
      <t>サギョウ</t>
    </rPh>
    <phoneticPr fontId="1"/>
  </si>
  <si>
    <t>日作業251</t>
    <rPh sb="0" eb="1">
      <t>ヒ</t>
    </rPh>
    <rPh sb="1" eb="3">
      <t>サギョウ</t>
    </rPh>
    <phoneticPr fontId="1"/>
  </si>
  <si>
    <t>日作業252</t>
    <rPh sb="0" eb="1">
      <t>ヒ</t>
    </rPh>
    <rPh sb="1" eb="3">
      <t>サギョウ</t>
    </rPh>
    <phoneticPr fontId="1"/>
  </si>
  <si>
    <t>日作業253</t>
    <rPh sb="0" eb="1">
      <t>ヒ</t>
    </rPh>
    <rPh sb="1" eb="3">
      <t>サギョウ</t>
    </rPh>
    <phoneticPr fontId="1"/>
  </si>
  <si>
    <t>日作業254</t>
    <rPh sb="0" eb="1">
      <t>ヒ</t>
    </rPh>
    <rPh sb="1" eb="3">
      <t>サギョウ</t>
    </rPh>
    <phoneticPr fontId="1"/>
  </si>
  <si>
    <t>日作業255</t>
    <rPh sb="0" eb="1">
      <t>ヒ</t>
    </rPh>
    <rPh sb="1" eb="3">
      <t>サギョウ</t>
    </rPh>
    <phoneticPr fontId="1"/>
  </si>
  <si>
    <t>日作業256</t>
    <rPh sb="0" eb="1">
      <t>ヒ</t>
    </rPh>
    <rPh sb="1" eb="3">
      <t>サギョウ</t>
    </rPh>
    <phoneticPr fontId="1"/>
  </si>
  <si>
    <t>日作業257</t>
    <rPh sb="0" eb="1">
      <t>ヒ</t>
    </rPh>
    <rPh sb="1" eb="3">
      <t>サギョウ</t>
    </rPh>
    <phoneticPr fontId="1"/>
  </si>
  <si>
    <t>日作業258</t>
    <rPh sb="0" eb="1">
      <t>ヒ</t>
    </rPh>
    <rPh sb="1" eb="3">
      <t>サギョウ</t>
    </rPh>
    <phoneticPr fontId="1"/>
  </si>
  <si>
    <t>日作業259</t>
    <rPh sb="0" eb="1">
      <t>ヒ</t>
    </rPh>
    <rPh sb="1" eb="3">
      <t>サギョウ</t>
    </rPh>
    <phoneticPr fontId="1"/>
  </si>
  <si>
    <t>日作業260</t>
    <rPh sb="0" eb="1">
      <t>ヒ</t>
    </rPh>
    <rPh sb="1" eb="3">
      <t>サギョウ</t>
    </rPh>
    <phoneticPr fontId="1"/>
  </si>
  <si>
    <t>日作業261</t>
    <rPh sb="0" eb="1">
      <t>ヒ</t>
    </rPh>
    <rPh sb="1" eb="3">
      <t>サギョウ</t>
    </rPh>
    <phoneticPr fontId="1"/>
  </si>
  <si>
    <t>日作業262</t>
    <rPh sb="0" eb="1">
      <t>ヒ</t>
    </rPh>
    <rPh sb="1" eb="3">
      <t>サギョウ</t>
    </rPh>
    <phoneticPr fontId="1"/>
  </si>
  <si>
    <t>日作業263</t>
    <rPh sb="0" eb="1">
      <t>ヒ</t>
    </rPh>
    <rPh sb="1" eb="3">
      <t>サギョウ</t>
    </rPh>
    <phoneticPr fontId="1"/>
  </si>
  <si>
    <t>日作業264</t>
    <rPh sb="0" eb="1">
      <t>ヒ</t>
    </rPh>
    <rPh sb="1" eb="3">
      <t>サギョウ</t>
    </rPh>
    <phoneticPr fontId="1"/>
  </si>
  <si>
    <t>日作業265</t>
    <rPh sb="0" eb="1">
      <t>ヒ</t>
    </rPh>
    <rPh sb="1" eb="3">
      <t>サギョウ</t>
    </rPh>
    <phoneticPr fontId="1"/>
  </si>
  <si>
    <t>日作業266</t>
    <rPh sb="0" eb="1">
      <t>ヒ</t>
    </rPh>
    <rPh sb="1" eb="3">
      <t>サギョウ</t>
    </rPh>
    <phoneticPr fontId="1"/>
  </si>
  <si>
    <t>日作業267</t>
    <rPh sb="0" eb="1">
      <t>ヒ</t>
    </rPh>
    <rPh sb="1" eb="3">
      <t>サギョウ</t>
    </rPh>
    <phoneticPr fontId="1"/>
  </si>
  <si>
    <t>日作業268</t>
    <rPh sb="0" eb="1">
      <t>ヒ</t>
    </rPh>
    <rPh sb="1" eb="3">
      <t>サギョウ</t>
    </rPh>
    <phoneticPr fontId="1"/>
  </si>
  <si>
    <t>日作業269</t>
    <rPh sb="0" eb="1">
      <t>ヒ</t>
    </rPh>
    <rPh sb="1" eb="3">
      <t>サギョウ</t>
    </rPh>
    <phoneticPr fontId="1"/>
  </si>
  <si>
    <t>日作業270</t>
    <rPh sb="0" eb="1">
      <t>ヒ</t>
    </rPh>
    <rPh sb="1" eb="3">
      <t>サギョウ</t>
    </rPh>
    <phoneticPr fontId="1"/>
  </si>
  <si>
    <t>日作業271</t>
    <rPh sb="0" eb="1">
      <t>ヒ</t>
    </rPh>
    <rPh sb="1" eb="3">
      <t>サギョウ</t>
    </rPh>
    <phoneticPr fontId="1"/>
  </si>
  <si>
    <t>日作業272</t>
    <rPh sb="0" eb="1">
      <t>ヒ</t>
    </rPh>
    <rPh sb="1" eb="3">
      <t>サギョウ</t>
    </rPh>
    <phoneticPr fontId="1"/>
  </si>
  <si>
    <t>日作業273</t>
    <rPh sb="0" eb="1">
      <t>ヒ</t>
    </rPh>
    <rPh sb="1" eb="3">
      <t>サギョウ</t>
    </rPh>
    <phoneticPr fontId="1"/>
  </si>
  <si>
    <t>日作業274</t>
    <rPh sb="0" eb="1">
      <t>ヒ</t>
    </rPh>
    <rPh sb="1" eb="3">
      <t>サギョウ</t>
    </rPh>
    <phoneticPr fontId="1"/>
  </si>
  <si>
    <t>日作業275</t>
    <rPh sb="0" eb="1">
      <t>ヒ</t>
    </rPh>
    <rPh sb="1" eb="3">
      <t>サギョウ</t>
    </rPh>
    <phoneticPr fontId="1"/>
  </si>
  <si>
    <t>日作業276</t>
    <rPh sb="0" eb="1">
      <t>ヒ</t>
    </rPh>
    <rPh sb="1" eb="3">
      <t>サギョウ</t>
    </rPh>
    <phoneticPr fontId="1"/>
  </si>
  <si>
    <t>日作業277</t>
    <rPh sb="0" eb="1">
      <t>ヒ</t>
    </rPh>
    <rPh sb="1" eb="3">
      <t>サギョウ</t>
    </rPh>
    <phoneticPr fontId="1"/>
  </si>
  <si>
    <t>日作業278</t>
    <rPh sb="0" eb="1">
      <t>ヒ</t>
    </rPh>
    <rPh sb="1" eb="3">
      <t>サギョウ</t>
    </rPh>
    <phoneticPr fontId="1"/>
  </si>
  <si>
    <t>日作業279</t>
    <rPh sb="0" eb="1">
      <t>ヒ</t>
    </rPh>
    <rPh sb="1" eb="3">
      <t>サギョウ</t>
    </rPh>
    <phoneticPr fontId="1"/>
  </si>
  <si>
    <t>日作業280</t>
    <rPh sb="0" eb="1">
      <t>ヒ</t>
    </rPh>
    <rPh sb="1" eb="3">
      <t>サギョウ</t>
    </rPh>
    <phoneticPr fontId="1"/>
  </si>
  <si>
    <t>日作業281</t>
    <rPh sb="0" eb="1">
      <t>ヒ</t>
    </rPh>
    <rPh sb="1" eb="3">
      <t>サギョウ</t>
    </rPh>
    <phoneticPr fontId="1"/>
  </si>
  <si>
    <t>日作業282</t>
    <rPh sb="0" eb="1">
      <t>ヒ</t>
    </rPh>
    <rPh sb="1" eb="3">
      <t>サギョウ</t>
    </rPh>
    <phoneticPr fontId="1"/>
  </si>
  <si>
    <t>日作業283</t>
    <rPh sb="0" eb="1">
      <t>ヒ</t>
    </rPh>
    <rPh sb="1" eb="3">
      <t>サギョウ</t>
    </rPh>
    <phoneticPr fontId="1"/>
  </si>
  <si>
    <t>日作業284</t>
    <rPh sb="0" eb="1">
      <t>ヒ</t>
    </rPh>
    <rPh sb="1" eb="3">
      <t>サギョウ</t>
    </rPh>
    <phoneticPr fontId="1"/>
  </si>
  <si>
    <t>日作業285</t>
    <rPh sb="0" eb="1">
      <t>ヒ</t>
    </rPh>
    <rPh sb="1" eb="3">
      <t>サギョウ</t>
    </rPh>
    <phoneticPr fontId="1"/>
  </si>
  <si>
    <t>日作業286</t>
    <rPh sb="0" eb="1">
      <t>ヒ</t>
    </rPh>
    <rPh sb="1" eb="3">
      <t>サギョウ</t>
    </rPh>
    <phoneticPr fontId="1"/>
  </si>
  <si>
    <t>日作業287</t>
    <rPh sb="0" eb="1">
      <t>ヒ</t>
    </rPh>
    <rPh sb="1" eb="3">
      <t>サギョウ</t>
    </rPh>
    <phoneticPr fontId="1"/>
  </si>
  <si>
    <t>日作業288</t>
    <rPh sb="0" eb="1">
      <t>ヒ</t>
    </rPh>
    <rPh sb="1" eb="3">
      <t>サギョウ</t>
    </rPh>
    <phoneticPr fontId="1"/>
  </si>
  <si>
    <t>日作業289</t>
    <rPh sb="0" eb="1">
      <t>ヒ</t>
    </rPh>
    <rPh sb="1" eb="3">
      <t>サギョウ</t>
    </rPh>
    <phoneticPr fontId="1"/>
  </si>
  <si>
    <t>日作業290</t>
    <rPh sb="0" eb="1">
      <t>ヒ</t>
    </rPh>
    <rPh sb="1" eb="3">
      <t>サギョウ</t>
    </rPh>
    <phoneticPr fontId="1"/>
  </si>
  <si>
    <t>日作業291</t>
    <rPh sb="0" eb="1">
      <t>ヒ</t>
    </rPh>
    <rPh sb="1" eb="3">
      <t>サギョウ</t>
    </rPh>
    <phoneticPr fontId="1"/>
  </si>
  <si>
    <t>日作業292</t>
    <rPh sb="0" eb="1">
      <t>ヒ</t>
    </rPh>
    <rPh sb="1" eb="3">
      <t>サギョウ</t>
    </rPh>
    <phoneticPr fontId="1"/>
  </si>
  <si>
    <t>日作業293</t>
    <rPh sb="0" eb="1">
      <t>ヒ</t>
    </rPh>
    <rPh sb="1" eb="3">
      <t>サギョウ</t>
    </rPh>
    <phoneticPr fontId="1"/>
  </si>
  <si>
    <t>日作業294</t>
    <rPh sb="0" eb="1">
      <t>ヒ</t>
    </rPh>
    <rPh sb="1" eb="3">
      <t>サギョウ</t>
    </rPh>
    <phoneticPr fontId="1"/>
  </si>
  <si>
    <t>日作業295</t>
    <rPh sb="0" eb="1">
      <t>ヒ</t>
    </rPh>
    <rPh sb="1" eb="3">
      <t>サギョウ</t>
    </rPh>
    <phoneticPr fontId="1"/>
  </si>
  <si>
    <t>日作業296</t>
    <rPh sb="0" eb="1">
      <t>ヒ</t>
    </rPh>
    <rPh sb="1" eb="3">
      <t>サギョウ</t>
    </rPh>
    <phoneticPr fontId="1"/>
  </si>
  <si>
    <t>日作業297</t>
    <rPh sb="0" eb="1">
      <t>ヒ</t>
    </rPh>
    <rPh sb="1" eb="3">
      <t>サギョウ</t>
    </rPh>
    <phoneticPr fontId="1"/>
  </si>
  <si>
    <t>日作業298</t>
    <rPh sb="0" eb="1">
      <t>ヒ</t>
    </rPh>
    <rPh sb="1" eb="3">
      <t>サギョウ</t>
    </rPh>
    <phoneticPr fontId="1"/>
  </si>
  <si>
    <t>日作業299</t>
    <rPh sb="0" eb="1">
      <t>ヒ</t>
    </rPh>
    <rPh sb="1" eb="3">
      <t>サギョウ</t>
    </rPh>
    <phoneticPr fontId="1"/>
  </si>
  <si>
    <t>日作業300</t>
    <rPh sb="0" eb="1">
      <t>ヒ</t>
    </rPh>
    <rPh sb="1" eb="3">
      <t>サギョウ</t>
    </rPh>
    <phoneticPr fontId="1"/>
  </si>
  <si>
    <t>日作業301</t>
    <rPh sb="0" eb="1">
      <t>ヒ</t>
    </rPh>
    <rPh sb="1" eb="3">
      <t>サギョウ</t>
    </rPh>
    <phoneticPr fontId="1"/>
  </si>
  <si>
    <t>日作業302</t>
    <rPh sb="0" eb="1">
      <t>ヒ</t>
    </rPh>
    <rPh sb="1" eb="3">
      <t>サギョウ</t>
    </rPh>
    <phoneticPr fontId="1"/>
  </si>
  <si>
    <t>日作業303</t>
    <rPh sb="0" eb="1">
      <t>ヒ</t>
    </rPh>
    <rPh sb="1" eb="3">
      <t>サギョウ</t>
    </rPh>
    <phoneticPr fontId="1"/>
  </si>
  <si>
    <t>日作業304</t>
    <rPh sb="0" eb="1">
      <t>ヒ</t>
    </rPh>
    <rPh sb="1" eb="3">
      <t>サギョウ</t>
    </rPh>
    <phoneticPr fontId="1"/>
  </si>
  <si>
    <t>日作業305</t>
    <rPh sb="0" eb="1">
      <t>ヒ</t>
    </rPh>
    <rPh sb="1" eb="3">
      <t>サギョウ</t>
    </rPh>
    <phoneticPr fontId="1"/>
  </si>
  <si>
    <t>日作業306</t>
    <rPh sb="0" eb="1">
      <t>ヒ</t>
    </rPh>
    <rPh sb="1" eb="3">
      <t>サギョウ</t>
    </rPh>
    <phoneticPr fontId="1"/>
  </si>
  <si>
    <t>日作業307</t>
    <rPh sb="0" eb="1">
      <t>ヒ</t>
    </rPh>
    <rPh sb="1" eb="3">
      <t>サギョウ</t>
    </rPh>
    <phoneticPr fontId="1"/>
  </si>
  <si>
    <t>日作業308</t>
    <rPh sb="0" eb="1">
      <t>ヒ</t>
    </rPh>
    <rPh sb="1" eb="3">
      <t>サギョウ</t>
    </rPh>
    <phoneticPr fontId="1"/>
  </si>
  <si>
    <t>日作業309</t>
    <rPh sb="0" eb="1">
      <t>ヒ</t>
    </rPh>
    <rPh sb="1" eb="3">
      <t>サギョウ</t>
    </rPh>
    <phoneticPr fontId="1"/>
  </si>
  <si>
    <t>日作業310</t>
    <rPh sb="0" eb="1">
      <t>ヒ</t>
    </rPh>
    <rPh sb="1" eb="3">
      <t>サギョウ</t>
    </rPh>
    <phoneticPr fontId="1"/>
  </si>
  <si>
    <t>日作業311</t>
    <rPh sb="0" eb="1">
      <t>ヒ</t>
    </rPh>
    <rPh sb="1" eb="3">
      <t>サギョウ</t>
    </rPh>
    <phoneticPr fontId="1"/>
  </si>
  <si>
    <t>日作業312</t>
    <rPh sb="0" eb="1">
      <t>ヒ</t>
    </rPh>
    <rPh sb="1" eb="3">
      <t>サギョウ</t>
    </rPh>
    <phoneticPr fontId="1"/>
  </si>
  <si>
    <t>日作業313</t>
    <rPh sb="0" eb="1">
      <t>ヒ</t>
    </rPh>
    <rPh sb="1" eb="3">
      <t>サギョウ</t>
    </rPh>
    <phoneticPr fontId="1"/>
  </si>
  <si>
    <t>日作業314</t>
    <rPh sb="0" eb="1">
      <t>ヒ</t>
    </rPh>
    <rPh sb="1" eb="3">
      <t>サギョウ</t>
    </rPh>
    <phoneticPr fontId="1"/>
  </si>
  <si>
    <t>日作業315</t>
    <rPh sb="0" eb="1">
      <t>ヒ</t>
    </rPh>
    <rPh sb="1" eb="3">
      <t>サギョウ</t>
    </rPh>
    <phoneticPr fontId="1"/>
  </si>
  <si>
    <t>日作業316</t>
    <rPh sb="0" eb="1">
      <t>ヒ</t>
    </rPh>
    <rPh sb="1" eb="3">
      <t>サギョウ</t>
    </rPh>
    <phoneticPr fontId="1"/>
  </si>
  <si>
    <t>日作業317</t>
    <rPh sb="0" eb="1">
      <t>ヒ</t>
    </rPh>
    <rPh sb="1" eb="3">
      <t>サギョウ</t>
    </rPh>
    <phoneticPr fontId="1"/>
  </si>
  <si>
    <t>日作業318</t>
    <rPh sb="0" eb="1">
      <t>ヒ</t>
    </rPh>
    <rPh sb="1" eb="3">
      <t>サギョウ</t>
    </rPh>
    <phoneticPr fontId="1"/>
  </si>
  <si>
    <t>日作業319</t>
    <rPh sb="0" eb="1">
      <t>ヒ</t>
    </rPh>
    <rPh sb="1" eb="3">
      <t>サギョウ</t>
    </rPh>
    <phoneticPr fontId="1"/>
  </si>
  <si>
    <t>日作業320</t>
    <rPh sb="0" eb="1">
      <t>ヒ</t>
    </rPh>
    <rPh sb="1" eb="3">
      <t>サギョウ</t>
    </rPh>
    <phoneticPr fontId="1"/>
  </si>
  <si>
    <t>日作業321</t>
    <rPh sb="0" eb="1">
      <t>ヒ</t>
    </rPh>
    <rPh sb="1" eb="3">
      <t>サギョウ</t>
    </rPh>
    <phoneticPr fontId="1"/>
  </si>
  <si>
    <t>日作業322</t>
    <rPh sb="0" eb="1">
      <t>ヒ</t>
    </rPh>
    <rPh sb="1" eb="3">
      <t>サギョウ</t>
    </rPh>
    <phoneticPr fontId="1"/>
  </si>
  <si>
    <t>日作業323</t>
    <rPh sb="0" eb="1">
      <t>ヒ</t>
    </rPh>
    <rPh sb="1" eb="3">
      <t>サギョウ</t>
    </rPh>
    <phoneticPr fontId="1"/>
  </si>
  <si>
    <t>日作業324</t>
    <rPh sb="0" eb="1">
      <t>ヒ</t>
    </rPh>
    <rPh sb="1" eb="3">
      <t>サギョウ</t>
    </rPh>
    <phoneticPr fontId="1"/>
  </si>
  <si>
    <t>日作業325</t>
    <rPh sb="0" eb="1">
      <t>ヒ</t>
    </rPh>
    <rPh sb="1" eb="3">
      <t>サギョウ</t>
    </rPh>
    <phoneticPr fontId="1"/>
  </si>
  <si>
    <t>日作業326</t>
    <rPh sb="0" eb="1">
      <t>ヒ</t>
    </rPh>
    <rPh sb="1" eb="3">
      <t>サギョウ</t>
    </rPh>
    <phoneticPr fontId="1"/>
  </si>
  <si>
    <t>日作業327</t>
    <rPh sb="0" eb="1">
      <t>ヒ</t>
    </rPh>
    <rPh sb="1" eb="3">
      <t>サギョウ</t>
    </rPh>
    <phoneticPr fontId="1"/>
  </si>
  <si>
    <t>日作業328</t>
    <rPh sb="0" eb="1">
      <t>ヒ</t>
    </rPh>
    <rPh sb="1" eb="3">
      <t>サギョウ</t>
    </rPh>
    <phoneticPr fontId="1"/>
  </si>
  <si>
    <t>日作業329</t>
    <rPh sb="0" eb="1">
      <t>ヒ</t>
    </rPh>
    <rPh sb="1" eb="3">
      <t>サギョウ</t>
    </rPh>
    <phoneticPr fontId="1"/>
  </si>
  <si>
    <t>日作業330</t>
    <rPh sb="0" eb="1">
      <t>ヒ</t>
    </rPh>
    <rPh sb="1" eb="3">
      <t>サギョウ</t>
    </rPh>
    <phoneticPr fontId="1"/>
  </si>
  <si>
    <t>日作業331</t>
    <rPh sb="0" eb="1">
      <t>ヒ</t>
    </rPh>
    <rPh sb="1" eb="3">
      <t>サギョウ</t>
    </rPh>
    <phoneticPr fontId="1"/>
  </si>
  <si>
    <t>日作業332</t>
    <rPh sb="0" eb="1">
      <t>ヒ</t>
    </rPh>
    <rPh sb="1" eb="3">
      <t>サギョウ</t>
    </rPh>
    <phoneticPr fontId="1"/>
  </si>
  <si>
    <t>日作業333</t>
    <rPh sb="0" eb="1">
      <t>ヒ</t>
    </rPh>
    <rPh sb="1" eb="3">
      <t>サギョウ</t>
    </rPh>
    <phoneticPr fontId="1"/>
  </si>
  <si>
    <t>日作業334</t>
    <rPh sb="0" eb="1">
      <t>ヒ</t>
    </rPh>
    <rPh sb="1" eb="3">
      <t>サギョウ</t>
    </rPh>
    <phoneticPr fontId="1"/>
  </si>
  <si>
    <t>日作業335</t>
    <rPh sb="0" eb="1">
      <t>ヒ</t>
    </rPh>
    <rPh sb="1" eb="3">
      <t>サギョウ</t>
    </rPh>
    <phoneticPr fontId="1"/>
  </si>
  <si>
    <t>日作業336</t>
    <rPh sb="0" eb="1">
      <t>ヒ</t>
    </rPh>
    <rPh sb="1" eb="3">
      <t>サギョウ</t>
    </rPh>
    <phoneticPr fontId="1"/>
  </si>
  <si>
    <t>日作業337</t>
    <rPh sb="0" eb="1">
      <t>ヒ</t>
    </rPh>
    <rPh sb="1" eb="3">
      <t>サギョウ</t>
    </rPh>
    <phoneticPr fontId="1"/>
  </si>
  <si>
    <t>日作業338</t>
    <rPh sb="0" eb="1">
      <t>ヒ</t>
    </rPh>
    <rPh sb="1" eb="3">
      <t>サギョウ</t>
    </rPh>
    <phoneticPr fontId="1"/>
  </si>
  <si>
    <t>日作業339</t>
    <rPh sb="0" eb="1">
      <t>ヒ</t>
    </rPh>
    <rPh sb="1" eb="3">
      <t>サギョウ</t>
    </rPh>
    <phoneticPr fontId="1"/>
  </si>
  <si>
    <t>日作業340</t>
    <rPh sb="0" eb="1">
      <t>ヒ</t>
    </rPh>
    <rPh sb="1" eb="3">
      <t>サギョウ</t>
    </rPh>
    <phoneticPr fontId="1"/>
  </si>
  <si>
    <t>日作業341</t>
    <rPh sb="0" eb="1">
      <t>ヒ</t>
    </rPh>
    <rPh sb="1" eb="3">
      <t>サギョウ</t>
    </rPh>
    <phoneticPr fontId="1"/>
  </si>
  <si>
    <t>日作業342</t>
    <rPh sb="0" eb="1">
      <t>ヒ</t>
    </rPh>
    <rPh sb="1" eb="3">
      <t>サギョウ</t>
    </rPh>
    <phoneticPr fontId="1"/>
  </si>
  <si>
    <t>日作業343</t>
    <rPh sb="0" eb="1">
      <t>ヒ</t>
    </rPh>
    <rPh sb="1" eb="3">
      <t>サギョウ</t>
    </rPh>
    <phoneticPr fontId="1"/>
  </si>
  <si>
    <t>日作業344</t>
    <rPh sb="0" eb="1">
      <t>ヒ</t>
    </rPh>
    <rPh sb="1" eb="3">
      <t>サギョウ</t>
    </rPh>
    <phoneticPr fontId="1"/>
  </si>
  <si>
    <t>日作業345</t>
    <rPh sb="0" eb="1">
      <t>ヒ</t>
    </rPh>
    <rPh sb="1" eb="3">
      <t>サギョウ</t>
    </rPh>
    <phoneticPr fontId="1"/>
  </si>
  <si>
    <t>日作業346</t>
    <rPh sb="0" eb="1">
      <t>ヒ</t>
    </rPh>
    <rPh sb="1" eb="3">
      <t>サギョウ</t>
    </rPh>
    <phoneticPr fontId="1"/>
  </si>
  <si>
    <t>日作業347</t>
    <rPh sb="0" eb="1">
      <t>ヒ</t>
    </rPh>
    <rPh sb="1" eb="3">
      <t>サギョウ</t>
    </rPh>
    <phoneticPr fontId="1"/>
  </si>
  <si>
    <t>日作業348</t>
    <rPh sb="0" eb="1">
      <t>ヒ</t>
    </rPh>
    <rPh sb="1" eb="3">
      <t>サギョウ</t>
    </rPh>
    <phoneticPr fontId="1"/>
  </si>
  <si>
    <t>日作業349</t>
    <rPh sb="0" eb="1">
      <t>ヒ</t>
    </rPh>
    <rPh sb="1" eb="3">
      <t>サギョウ</t>
    </rPh>
    <phoneticPr fontId="1"/>
  </si>
  <si>
    <t>日作業350</t>
    <rPh sb="0" eb="1">
      <t>ヒ</t>
    </rPh>
    <rPh sb="1" eb="3">
      <t>サギョウ</t>
    </rPh>
    <phoneticPr fontId="1"/>
  </si>
  <si>
    <t>日作業351</t>
    <rPh sb="0" eb="1">
      <t>ヒ</t>
    </rPh>
    <rPh sb="1" eb="3">
      <t>サギョウ</t>
    </rPh>
    <phoneticPr fontId="1"/>
  </si>
  <si>
    <t>日作業352</t>
    <rPh sb="0" eb="1">
      <t>ヒ</t>
    </rPh>
    <rPh sb="1" eb="3">
      <t>サギョウ</t>
    </rPh>
    <phoneticPr fontId="1"/>
  </si>
  <si>
    <t>日作業353</t>
    <rPh sb="0" eb="1">
      <t>ヒ</t>
    </rPh>
    <rPh sb="1" eb="3">
      <t>サギョウ</t>
    </rPh>
    <phoneticPr fontId="1"/>
  </si>
  <si>
    <t>日作業354</t>
    <rPh sb="0" eb="1">
      <t>ヒ</t>
    </rPh>
    <rPh sb="1" eb="3">
      <t>サギョウ</t>
    </rPh>
    <phoneticPr fontId="1"/>
  </si>
  <si>
    <t>日作業355</t>
    <rPh sb="0" eb="1">
      <t>ヒ</t>
    </rPh>
    <rPh sb="1" eb="3">
      <t>サギョウ</t>
    </rPh>
    <phoneticPr fontId="1"/>
  </si>
  <si>
    <t>日作業356</t>
    <rPh sb="0" eb="1">
      <t>ヒ</t>
    </rPh>
    <rPh sb="1" eb="3">
      <t>サギョウ</t>
    </rPh>
    <phoneticPr fontId="1"/>
  </si>
  <si>
    <t>日作業357</t>
    <rPh sb="0" eb="1">
      <t>ヒ</t>
    </rPh>
    <rPh sb="1" eb="3">
      <t>サギョウ</t>
    </rPh>
    <phoneticPr fontId="1"/>
  </si>
  <si>
    <t>日作業358</t>
    <rPh sb="0" eb="1">
      <t>ヒ</t>
    </rPh>
    <rPh sb="1" eb="3">
      <t>サギョウ</t>
    </rPh>
    <phoneticPr fontId="1"/>
  </si>
  <si>
    <t>日作業359</t>
    <rPh sb="0" eb="1">
      <t>ヒ</t>
    </rPh>
    <rPh sb="1" eb="3">
      <t>サギョウ</t>
    </rPh>
    <phoneticPr fontId="1"/>
  </si>
  <si>
    <t>日作業360</t>
    <rPh sb="0" eb="1">
      <t>ヒ</t>
    </rPh>
    <rPh sb="1" eb="3">
      <t>サギョウ</t>
    </rPh>
    <phoneticPr fontId="1"/>
  </si>
  <si>
    <t>日作業361</t>
    <rPh sb="0" eb="1">
      <t>ヒ</t>
    </rPh>
    <rPh sb="1" eb="3">
      <t>サギョウ</t>
    </rPh>
    <phoneticPr fontId="1"/>
  </si>
  <si>
    <t>日作業362</t>
    <rPh sb="0" eb="1">
      <t>ヒ</t>
    </rPh>
    <rPh sb="1" eb="3">
      <t>サギョウ</t>
    </rPh>
    <phoneticPr fontId="1"/>
  </si>
  <si>
    <t>日作業363</t>
    <rPh sb="0" eb="1">
      <t>ヒ</t>
    </rPh>
    <rPh sb="1" eb="3">
      <t>サギョウ</t>
    </rPh>
    <phoneticPr fontId="1"/>
  </si>
  <si>
    <t>日作業364</t>
    <rPh sb="0" eb="1">
      <t>ヒ</t>
    </rPh>
    <rPh sb="1" eb="3">
      <t>サギョウ</t>
    </rPh>
    <phoneticPr fontId="1"/>
  </si>
  <si>
    <t>日作業365</t>
    <rPh sb="0" eb="1">
      <t>ヒ</t>
    </rPh>
    <rPh sb="1" eb="3">
      <t>サギョウ</t>
    </rPh>
    <phoneticPr fontId="1"/>
  </si>
  <si>
    <t>日作業366</t>
    <rPh sb="0" eb="1">
      <t>ヒ</t>
    </rPh>
    <rPh sb="1" eb="3">
      <t>サギョウ</t>
    </rPh>
    <phoneticPr fontId="1"/>
  </si>
  <si>
    <t>日作業367</t>
    <rPh sb="0" eb="1">
      <t>ヒ</t>
    </rPh>
    <rPh sb="1" eb="3">
      <t>サギョウ</t>
    </rPh>
    <phoneticPr fontId="1"/>
  </si>
  <si>
    <t>日作業368</t>
    <rPh sb="0" eb="1">
      <t>ヒ</t>
    </rPh>
    <rPh sb="1" eb="3">
      <t>サギョウ</t>
    </rPh>
    <phoneticPr fontId="1"/>
  </si>
  <si>
    <t>日作業369</t>
    <rPh sb="0" eb="1">
      <t>ヒ</t>
    </rPh>
    <rPh sb="1" eb="3">
      <t>サギョウ</t>
    </rPh>
    <phoneticPr fontId="1"/>
  </si>
  <si>
    <t>日作業370</t>
    <rPh sb="0" eb="1">
      <t>ヒ</t>
    </rPh>
    <rPh sb="1" eb="3">
      <t>サギョウ</t>
    </rPh>
    <phoneticPr fontId="1"/>
  </si>
  <si>
    <t>日作業371</t>
    <rPh sb="0" eb="1">
      <t>ヒ</t>
    </rPh>
    <rPh sb="1" eb="3">
      <t>サギョウ</t>
    </rPh>
    <phoneticPr fontId="1"/>
  </si>
  <si>
    <t>日作業372</t>
    <rPh sb="0" eb="1">
      <t>ヒ</t>
    </rPh>
    <rPh sb="1" eb="3">
      <t>サギョウ</t>
    </rPh>
    <phoneticPr fontId="1"/>
  </si>
  <si>
    <t>日作業373</t>
    <rPh sb="0" eb="1">
      <t>ヒ</t>
    </rPh>
    <rPh sb="1" eb="3">
      <t>サギョウ</t>
    </rPh>
    <phoneticPr fontId="1"/>
  </si>
  <si>
    <t>日作業374</t>
    <rPh sb="0" eb="1">
      <t>ヒ</t>
    </rPh>
    <rPh sb="1" eb="3">
      <t>サギョウ</t>
    </rPh>
    <phoneticPr fontId="1"/>
  </si>
  <si>
    <t>日作業375</t>
    <rPh sb="0" eb="1">
      <t>ヒ</t>
    </rPh>
    <rPh sb="1" eb="3">
      <t>サギョウ</t>
    </rPh>
    <phoneticPr fontId="1"/>
  </si>
  <si>
    <t>日作業376</t>
    <rPh sb="0" eb="1">
      <t>ヒ</t>
    </rPh>
    <rPh sb="1" eb="3">
      <t>サギョウ</t>
    </rPh>
    <phoneticPr fontId="1"/>
  </si>
  <si>
    <t>日作業377</t>
    <rPh sb="0" eb="1">
      <t>ヒ</t>
    </rPh>
    <rPh sb="1" eb="3">
      <t>サギョウ</t>
    </rPh>
    <phoneticPr fontId="1"/>
  </si>
  <si>
    <t>日作業378</t>
    <rPh sb="0" eb="1">
      <t>ヒ</t>
    </rPh>
    <rPh sb="1" eb="3">
      <t>サギョウ</t>
    </rPh>
    <phoneticPr fontId="1"/>
  </si>
  <si>
    <t>日作業379</t>
    <rPh sb="0" eb="1">
      <t>ヒ</t>
    </rPh>
    <rPh sb="1" eb="3">
      <t>サギョウ</t>
    </rPh>
    <phoneticPr fontId="1"/>
  </si>
  <si>
    <t>日作業380</t>
    <rPh sb="0" eb="1">
      <t>ヒ</t>
    </rPh>
    <rPh sb="1" eb="3">
      <t>サギョウ</t>
    </rPh>
    <phoneticPr fontId="1"/>
  </si>
  <si>
    <t>日作業381</t>
    <rPh sb="0" eb="1">
      <t>ヒ</t>
    </rPh>
    <rPh sb="1" eb="3">
      <t>サギョウ</t>
    </rPh>
    <phoneticPr fontId="1"/>
  </si>
  <si>
    <t>日作業382</t>
    <rPh sb="0" eb="1">
      <t>ヒ</t>
    </rPh>
    <rPh sb="1" eb="3">
      <t>サギョウ</t>
    </rPh>
    <phoneticPr fontId="1"/>
  </si>
  <si>
    <t>日作業383</t>
    <rPh sb="0" eb="1">
      <t>ヒ</t>
    </rPh>
    <rPh sb="1" eb="3">
      <t>サギョウ</t>
    </rPh>
    <phoneticPr fontId="1"/>
  </si>
  <si>
    <t>日作業384</t>
    <rPh sb="0" eb="1">
      <t>ヒ</t>
    </rPh>
    <rPh sb="1" eb="3">
      <t>サギョウ</t>
    </rPh>
    <phoneticPr fontId="1"/>
  </si>
  <si>
    <t>日作業385</t>
    <rPh sb="0" eb="1">
      <t>ヒ</t>
    </rPh>
    <rPh sb="1" eb="3">
      <t>サギョウ</t>
    </rPh>
    <phoneticPr fontId="1"/>
  </si>
  <si>
    <t>日作業386</t>
    <rPh sb="0" eb="1">
      <t>ヒ</t>
    </rPh>
    <rPh sb="1" eb="3">
      <t>サギョウ</t>
    </rPh>
    <phoneticPr fontId="1"/>
  </si>
  <si>
    <t>日作業387</t>
    <rPh sb="0" eb="1">
      <t>ヒ</t>
    </rPh>
    <rPh sb="1" eb="3">
      <t>サギョウ</t>
    </rPh>
    <phoneticPr fontId="1"/>
  </si>
  <si>
    <t>日作業388</t>
    <rPh sb="0" eb="1">
      <t>ヒ</t>
    </rPh>
    <rPh sb="1" eb="3">
      <t>サギョウ</t>
    </rPh>
    <phoneticPr fontId="1"/>
  </si>
  <si>
    <t>日作業389</t>
    <rPh sb="0" eb="1">
      <t>ヒ</t>
    </rPh>
    <rPh sb="1" eb="3">
      <t>サギョウ</t>
    </rPh>
    <phoneticPr fontId="1"/>
  </si>
  <si>
    <t>日作業390</t>
    <rPh sb="0" eb="1">
      <t>ヒ</t>
    </rPh>
    <rPh sb="1" eb="3">
      <t>サギョウ</t>
    </rPh>
    <phoneticPr fontId="1"/>
  </si>
  <si>
    <t>日作業391</t>
    <rPh sb="0" eb="1">
      <t>ヒ</t>
    </rPh>
    <rPh sb="1" eb="3">
      <t>サギョウ</t>
    </rPh>
    <phoneticPr fontId="1"/>
  </si>
  <si>
    <t>日作業392</t>
    <rPh sb="0" eb="1">
      <t>ヒ</t>
    </rPh>
    <rPh sb="1" eb="3">
      <t>サギョウ</t>
    </rPh>
    <phoneticPr fontId="1"/>
  </si>
  <si>
    <t>日作業393</t>
    <rPh sb="0" eb="1">
      <t>ヒ</t>
    </rPh>
    <rPh sb="1" eb="3">
      <t>サギョウ</t>
    </rPh>
    <phoneticPr fontId="1"/>
  </si>
  <si>
    <t>日作業394</t>
    <rPh sb="0" eb="1">
      <t>ヒ</t>
    </rPh>
    <rPh sb="1" eb="3">
      <t>サギョウ</t>
    </rPh>
    <phoneticPr fontId="1"/>
  </si>
  <si>
    <t>日作業395</t>
    <rPh sb="0" eb="1">
      <t>ヒ</t>
    </rPh>
    <rPh sb="1" eb="3">
      <t>サギョウ</t>
    </rPh>
    <phoneticPr fontId="1"/>
  </si>
  <si>
    <t>日作業396</t>
    <rPh sb="0" eb="1">
      <t>ヒ</t>
    </rPh>
    <rPh sb="1" eb="3">
      <t>サギョウ</t>
    </rPh>
    <phoneticPr fontId="1"/>
  </si>
  <si>
    <t>日作業397</t>
    <rPh sb="0" eb="1">
      <t>ヒ</t>
    </rPh>
    <rPh sb="1" eb="3">
      <t>サギョウ</t>
    </rPh>
    <phoneticPr fontId="1"/>
  </si>
  <si>
    <t>日作業398</t>
    <rPh sb="0" eb="1">
      <t>ヒ</t>
    </rPh>
    <rPh sb="1" eb="3">
      <t>サギョウ</t>
    </rPh>
    <phoneticPr fontId="1"/>
  </si>
  <si>
    <t>日作業399</t>
    <rPh sb="0" eb="1">
      <t>ヒ</t>
    </rPh>
    <rPh sb="1" eb="3">
      <t>サギョウ</t>
    </rPh>
    <phoneticPr fontId="1"/>
  </si>
  <si>
    <t>日作業400</t>
    <rPh sb="0" eb="1">
      <t>ヒ</t>
    </rPh>
    <rPh sb="1" eb="3">
      <t>サギョウ</t>
    </rPh>
    <phoneticPr fontId="1"/>
  </si>
  <si>
    <t>日作業401</t>
    <rPh sb="0" eb="1">
      <t>ヒ</t>
    </rPh>
    <rPh sb="1" eb="3">
      <t>サギョウ</t>
    </rPh>
    <phoneticPr fontId="1"/>
  </si>
  <si>
    <t>日作業402</t>
    <rPh sb="0" eb="1">
      <t>ヒ</t>
    </rPh>
    <rPh sb="1" eb="3">
      <t>サギョウ</t>
    </rPh>
    <phoneticPr fontId="1"/>
  </si>
  <si>
    <t>日作業403</t>
    <rPh sb="0" eb="1">
      <t>ヒ</t>
    </rPh>
    <rPh sb="1" eb="3">
      <t>サギョウ</t>
    </rPh>
    <phoneticPr fontId="1"/>
  </si>
  <si>
    <t>日作業404</t>
    <rPh sb="0" eb="1">
      <t>ヒ</t>
    </rPh>
    <rPh sb="1" eb="3">
      <t>サギョウ</t>
    </rPh>
    <phoneticPr fontId="1"/>
  </si>
  <si>
    <t>日作業405</t>
    <rPh sb="0" eb="1">
      <t>ヒ</t>
    </rPh>
    <rPh sb="1" eb="3">
      <t>サギョウ</t>
    </rPh>
    <phoneticPr fontId="1"/>
  </si>
  <si>
    <t>日作業406</t>
    <rPh sb="0" eb="1">
      <t>ヒ</t>
    </rPh>
    <rPh sb="1" eb="3">
      <t>サギョウ</t>
    </rPh>
    <phoneticPr fontId="1"/>
  </si>
  <si>
    <t>日作業407</t>
    <rPh sb="0" eb="1">
      <t>ヒ</t>
    </rPh>
    <rPh sb="1" eb="3">
      <t>サギョウ</t>
    </rPh>
    <phoneticPr fontId="1"/>
  </si>
  <si>
    <t>日作業408</t>
    <rPh sb="0" eb="1">
      <t>ヒ</t>
    </rPh>
    <rPh sb="1" eb="3">
      <t>サギョウ</t>
    </rPh>
    <phoneticPr fontId="1"/>
  </si>
  <si>
    <t>日作業409</t>
    <rPh sb="0" eb="1">
      <t>ヒ</t>
    </rPh>
    <rPh sb="1" eb="3">
      <t>サギョウ</t>
    </rPh>
    <phoneticPr fontId="1"/>
  </si>
  <si>
    <t>日作業410</t>
    <rPh sb="0" eb="1">
      <t>ヒ</t>
    </rPh>
    <rPh sb="1" eb="3">
      <t>サギョウ</t>
    </rPh>
    <phoneticPr fontId="1"/>
  </si>
  <si>
    <t>日作業411</t>
    <rPh sb="0" eb="1">
      <t>ヒ</t>
    </rPh>
    <rPh sb="1" eb="3">
      <t>サギョウ</t>
    </rPh>
    <phoneticPr fontId="1"/>
  </si>
  <si>
    <t>日作業412</t>
    <rPh sb="0" eb="1">
      <t>ヒ</t>
    </rPh>
    <rPh sb="1" eb="3">
      <t>サギョウ</t>
    </rPh>
    <phoneticPr fontId="1"/>
  </si>
  <si>
    <t>日作業413</t>
    <rPh sb="0" eb="1">
      <t>ヒ</t>
    </rPh>
    <rPh sb="1" eb="3">
      <t>サギョウ</t>
    </rPh>
    <phoneticPr fontId="1"/>
  </si>
  <si>
    <t>日作業414</t>
    <rPh sb="0" eb="1">
      <t>ヒ</t>
    </rPh>
    <rPh sb="1" eb="3">
      <t>サギョウ</t>
    </rPh>
    <phoneticPr fontId="1"/>
  </si>
  <si>
    <t>日作業415</t>
    <rPh sb="0" eb="1">
      <t>ヒ</t>
    </rPh>
    <rPh sb="1" eb="3">
      <t>サギョウ</t>
    </rPh>
    <phoneticPr fontId="1"/>
  </si>
  <si>
    <t>日作業416</t>
    <rPh sb="0" eb="1">
      <t>ヒ</t>
    </rPh>
    <rPh sb="1" eb="3">
      <t>サギョウ</t>
    </rPh>
    <phoneticPr fontId="1"/>
  </si>
  <si>
    <t>日作業417</t>
    <rPh sb="0" eb="1">
      <t>ヒ</t>
    </rPh>
    <rPh sb="1" eb="3">
      <t>サギョウ</t>
    </rPh>
    <phoneticPr fontId="1"/>
  </si>
  <si>
    <t>日作業418</t>
    <rPh sb="0" eb="1">
      <t>ヒ</t>
    </rPh>
    <rPh sb="1" eb="3">
      <t>サギョウ</t>
    </rPh>
    <phoneticPr fontId="1"/>
  </si>
  <si>
    <t>日作業419</t>
    <rPh sb="0" eb="1">
      <t>ヒ</t>
    </rPh>
    <rPh sb="1" eb="3">
      <t>サギョウ</t>
    </rPh>
    <phoneticPr fontId="1"/>
  </si>
  <si>
    <t>日作業420</t>
    <rPh sb="0" eb="1">
      <t>ヒ</t>
    </rPh>
    <rPh sb="1" eb="3">
      <t>サギョウ</t>
    </rPh>
    <phoneticPr fontId="1"/>
  </si>
  <si>
    <t>日作業421</t>
    <rPh sb="0" eb="1">
      <t>ヒ</t>
    </rPh>
    <rPh sb="1" eb="3">
      <t>サギョウ</t>
    </rPh>
    <phoneticPr fontId="1"/>
  </si>
  <si>
    <t>日作業422</t>
    <rPh sb="0" eb="1">
      <t>ヒ</t>
    </rPh>
    <rPh sb="1" eb="3">
      <t>サギョウ</t>
    </rPh>
    <phoneticPr fontId="1"/>
  </si>
  <si>
    <t>日作業423</t>
    <rPh sb="0" eb="1">
      <t>ヒ</t>
    </rPh>
    <rPh sb="1" eb="3">
      <t>サギョウ</t>
    </rPh>
    <phoneticPr fontId="1"/>
  </si>
  <si>
    <t>日作業424</t>
    <rPh sb="0" eb="1">
      <t>ヒ</t>
    </rPh>
    <rPh sb="1" eb="3">
      <t>サギョウ</t>
    </rPh>
    <phoneticPr fontId="1"/>
  </si>
  <si>
    <t>日作業425</t>
    <rPh sb="0" eb="1">
      <t>ヒ</t>
    </rPh>
    <rPh sb="1" eb="3">
      <t>サギョウ</t>
    </rPh>
    <phoneticPr fontId="1"/>
  </si>
  <si>
    <t>日作業426</t>
    <rPh sb="0" eb="1">
      <t>ヒ</t>
    </rPh>
    <rPh sb="1" eb="3">
      <t>サギョウ</t>
    </rPh>
    <phoneticPr fontId="1"/>
  </si>
  <si>
    <t>日作業427</t>
    <rPh sb="0" eb="1">
      <t>ヒ</t>
    </rPh>
    <rPh sb="1" eb="3">
      <t>サギョウ</t>
    </rPh>
    <phoneticPr fontId="1"/>
  </si>
  <si>
    <t>日作業428</t>
    <rPh sb="0" eb="1">
      <t>ヒ</t>
    </rPh>
    <rPh sb="1" eb="3">
      <t>サギョウ</t>
    </rPh>
    <phoneticPr fontId="1"/>
  </si>
  <si>
    <t>日作業429</t>
    <rPh sb="0" eb="1">
      <t>ヒ</t>
    </rPh>
    <rPh sb="1" eb="3">
      <t>サギョウ</t>
    </rPh>
    <phoneticPr fontId="1"/>
  </si>
  <si>
    <t>日作業430</t>
    <rPh sb="0" eb="1">
      <t>ヒ</t>
    </rPh>
    <rPh sb="1" eb="3">
      <t>サギョウ</t>
    </rPh>
    <phoneticPr fontId="1"/>
  </si>
  <si>
    <t>日作業431</t>
    <rPh sb="0" eb="1">
      <t>ヒ</t>
    </rPh>
    <rPh sb="1" eb="3">
      <t>サギョウ</t>
    </rPh>
    <phoneticPr fontId="1"/>
  </si>
  <si>
    <t>日作業432</t>
    <rPh sb="0" eb="1">
      <t>ヒ</t>
    </rPh>
    <rPh sb="1" eb="3">
      <t>サギョウ</t>
    </rPh>
    <phoneticPr fontId="1"/>
  </si>
  <si>
    <t>日作業433</t>
    <rPh sb="0" eb="1">
      <t>ヒ</t>
    </rPh>
    <rPh sb="1" eb="3">
      <t>サギョウ</t>
    </rPh>
    <phoneticPr fontId="1"/>
  </si>
  <si>
    <t>日作業434</t>
    <rPh sb="0" eb="1">
      <t>ヒ</t>
    </rPh>
    <rPh sb="1" eb="3">
      <t>サギョウ</t>
    </rPh>
    <phoneticPr fontId="1"/>
  </si>
  <si>
    <t>日作業435</t>
    <rPh sb="0" eb="1">
      <t>ヒ</t>
    </rPh>
    <rPh sb="1" eb="3">
      <t>サギョウ</t>
    </rPh>
    <phoneticPr fontId="1"/>
  </si>
  <si>
    <t>日作業436</t>
    <rPh sb="0" eb="1">
      <t>ヒ</t>
    </rPh>
    <rPh sb="1" eb="3">
      <t>サギョウ</t>
    </rPh>
    <phoneticPr fontId="1"/>
  </si>
  <si>
    <t>日作業437</t>
    <rPh sb="0" eb="1">
      <t>ヒ</t>
    </rPh>
    <rPh sb="1" eb="3">
      <t>サギョウ</t>
    </rPh>
    <phoneticPr fontId="1"/>
  </si>
  <si>
    <t>日作業438</t>
    <rPh sb="0" eb="1">
      <t>ヒ</t>
    </rPh>
    <rPh sb="1" eb="3">
      <t>サギョウ</t>
    </rPh>
    <phoneticPr fontId="1"/>
  </si>
  <si>
    <t>日作業439</t>
    <rPh sb="0" eb="1">
      <t>ヒ</t>
    </rPh>
    <rPh sb="1" eb="3">
      <t>サギョウ</t>
    </rPh>
    <phoneticPr fontId="1"/>
  </si>
  <si>
    <t>日作業440</t>
    <rPh sb="0" eb="1">
      <t>ヒ</t>
    </rPh>
    <rPh sb="1" eb="3">
      <t>サギョウ</t>
    </rPh>
    <phoneticPr fontId="1"/>
  </si>
  <si>
    <t>日作業441</t>
    <rPh sb="0" eb="1">
      <t>ヒ</t>
    </rPh>
    <rPh sb="1" eb="3">
      <t>サギョウ</t>
    </rPh>
    <phoneticPr fontId="1"/>
  </si>
  <si>
    <t>日作業442</t>
    <rPh sb="0" eb="1">
      <t>ヒ</t>
    </rPh>
    <rPh sb="1" eb="3">
      <t>サギョウ</t>
    </rPh>
    <phoneticPr fontId="1"/>
  </si>
  <si>
    <t>日作業443</t>
    <rPh sb="0" eb="1">
      <t>ヒ</t>
    </rPh>
    <rPh sb="1" eb="3">
      <t>サギョウ</t>
    </rPh>
    <phoneticPr fontId="1"/>
  </si>
  <si>
    <t>日作業444</t>
    <rPh sb="0" eb="1">
      <t>ヒ</t>
    </rPh>
    <rPh sb="1" eb="3">
      <t>サギョウ</t>
    </rPh>
    <phoneticPr fontId="1"/>
  </si>
  <si>
    <t>日作業445</t>
    <rPh sb="0" eb="1">
      <t>ヒ</t>
    </rPh>
    <rPh sb="1" eb="3">
      <t>サギョウ</t>
    </rPh>
    <phoneticPr fontId="1"/>
  </si>
  <si>
    <t>日作業446</t>
    <rPh sb="0" eb="1">
      <t>ヒ</t>
    </rPh>
    <rPh sb="1" eb="3">
      <t>サギョウ</t>
    </rPh>
    <phoneticPr fontId="1"/>
  </si>
  <si>
    <t>日作業447</t>
    <rPh sb="0" eb="1">
      <t>ヒ</t>
    </rPh>
    <rPh sb="1" eb="3">
      <t>サギョウ</t>
    </rPh>
    <phoneticPr fontId="1"/>
  </si>
  <si>
    <t>日作業448</t>
    <rPh sb="0" eb="1">
      <t>ヒ</t>
    </rPh>
    <rPh sb="1" eb="3">
      <t>サギョウ</t>
    </rPh>
    <phoneticPr fontId="1"/>
  </si>
  <si>
    <t>日作業449</t>
    <rPh sb="0" eb="1">
      <t>ヒ</t>
    </rPh>
    <rPh sb="1" eb="3">
      <t>サギョウ</t>
    </rPh>
    <phoneticPr fontId="1"/>
  </si>
  <si>
    <t>日作業450</t>
    <rPh sb="0" eb="1">
      <t>ヒ</t>
    </rPh>
    <rPh sb="1" eb="3">
      <t>サギョウ</t>
    </rPh>
    <phoneticPr fontId="1"/>
  </si>
  <si>
    <t>日作業451</t>
    <rPh sb="0" eb="1">
      <t>ヒ</t>
    </rPh>
    <rPh sb="1" eb="3">
      <t>サギョウ</t>
    </rPh>
    <phoneticPr fontId="1"/>
  </si>
  <si>
    <t>日作業452</t>
    <rPh sb="0" eb="1">
      <t>ヒ</t>
    </rPh>
    <rPh sb="1" eb="3">
      <t>サギョウ</t>
    </rPh>
    <phoneticPr fontId="1"/>
  </si>
  <si>
    <t>日作業453</t>
    <rPh sb="0" eb="1">
      <t>ヒ</t>
    </rPh>
    <rPh sb="1" eb="3">
      <t>サギョウ</t>
    </rPh>
    <phoneticPr fontId="1"/>
  </si>
  <si>
    <t>日作業454</t>
    <rPh sb="0" eb="1">
      <t>ヒ</t>
    </rPh>
    <rPh sb="1" eb="3">
      <t>サギョウ</t>
    </rPh>
    <phoneticPr fontId="1"/>
  </si>
  <si>
    <t>日作業455</t>
    <rPh sb="0" eb="1">
      <t>ヒ</t>
    </rPh>
    <rPh sb="1" eb="3">
      <t>サギョウ</t>
    </rPh>
    <phoneticPr fontId="1"/>
  </si>
  <si>
    <t>日作業456</t>
    <rPh sb="0" eb="1">
      <t>ヒ</t>
    </rPh>
    <rPh sb="1" eb="3">
      <t>サギョウ</t>
    </rPh>
    <phoneticPr fontId="1"/>
  </si>
  <si>
    <t>日作業457</t>
    <rPh sb="0" eb="1">
      <t>ヒ</t>
    </rPh>
    <rPh sb="1" eb="3">
      <t>サギョウ</t>
    </rPh>
    <phoneticPr fontId="1"/>
  </si>
  <si>
    <t>日作業458</t>
    <rPh sb="0" eb="1">
      <t>ヒ</t>
    </rPh>
    <rPh sb="1" eb="3">
      <t>サギョウ</t>
    </rPh>
    <phoneticPr fontId="1"/>
  </si>
  <si>
    <t>日作業459</t>
    <rPh sb="0" eb="1">
      <t>ヒ</t>
    </rPh>
    <rPh sb="1" eb="3">
      <t>サギョウ</t>
    </rPh>
    <phoneticPr fontId="1"/>
  </si>
  <si>
    <t>日作業460</t>
    <rPh sb="0" eb="1">
      <t>ヒ</t>
    </rPh>
    <rPh sb="1" eb="3">
      <t>サギョウ</t>
    </rPh>
    <phoneticPr fontId="1"/>
  </si>
  <si>
    <t>日作業461</t>
    <rPh sb="0" eb="1">
      <t>ヒ</t>
    </rPh>
    <rPh sb="1" eb="3">
      <t>サギョウ</t>
    </rPh>
    <phoneticPr fontId="1"/>
  </si>
  <si>
    <t>日作業462</t>
    <rPh sb="0" eb="1">
      <t>ヒ</t>
    </rPh>
    <rPh sb="1" eb="3">
      <t>サギョウ</t>
    </rPh>
    <phoneticPr fontId="1"/>
  </si>
  <si>
    <t>日作業463</t>
    <rPh sb="0" eb="1">
      <t>ヒ</t>
    </rPh>
    <rPh sb="1" eb="3">
      <t>サギョウ</t>
    </rPh>
    <phoneticPr fontId="1"/>
  </si>
  <si>
    <t>日作業464</t>
    <rPh sb="0" eb="1">
      <t>ヒ</t>
    </rPh>
    <rPh sb="1" eb="3">
      <t>サギョウ</t>
    </rPh>
    <phoneticPr fontId="1"/>
  </si>
  <si>
    <t>日作業465</t>
    <rPh sb="0" eb="1">
      <t>ヒ</t>
    </rPh>
    <rPh sb="1" eb="3">
      <t>サギョウ</t>
    </rPh>
    <phoneticPr fontId="1"/>
  </si>
  <si>
    <t>日作業466</t>
    <rPh sb="0" eb="1">
      <t>ヒ</t>
    </rPh>
    <rPh sb="1" eb="3">
      <t>サギョウ</t>
    </rPh>
    <phoneticPr fontId="1"/>
  </si>
  <si>
    <t>日作業467</t>
    <rPh sb="0" eb="1">
      <t>ヒ</t>
    </rPh>
    <rPh sb="1" eb="3">
      <t>サギョウ</t>
    </rPh>
    <phoneticPr fontId="1"/>
  </si>
  <si>
    <t>日作業468</t>
    <rPh sb="0" eb="1">
      <t>ヒ</t>
    </rPh>
    <rPh sb="1" eb="3">
      <t>サギョウ</t>
    </rPh>
    <phoneticPr fontId="1"/>
  </si>
  <si>
    <t>日作業469</t>
    <rPh sb="0" eb="1">
      <t>ヒ</t>
    </rPh>
    <rPh sb="1" eb="3">
      <t>サギョウ</t>
    </rPh>
    <phoneticPr fontId="1"/>
  </si>
  <si>
    <t>日作業470</t>
    <rPh sb="0" eb="1">
      <t>ヒ</t>
    </rPh>
    <rPh sb="1" eb="3">
      <t>サギョウ</t>
    </rPh>
    <phoneticPr fontId="1"/>
  </si>
  <si>
    <t>日作業471</t>
    <rPh sb="0" eb="1">
      <t>ヒ</t>
    </rPh>
    <rPh sb="1" eb="3">
      <t>サギョウ</t>
    </rPh>
    <phoneticPr fontId="1"/>
  </si>
  <si>
    <t>日作業472</t>
    <rPh sb="0" eb="1">
      <t>ヒ</t>
    </rPh>
    <rPh sb="1" eb="3">
      <t>サギョウ</t>
    </rPh>
    <phoneticPr fontId="1"/>
  </si>
  <si>
    <t>日作業473</t>
    <rPh sb="0" eb="1">
      <t>ヒ</t>
    </rPh>
    <rPh sb="1" eb="3">
      <t>サギョウ</t>
    </rPh>
    <phoneticPr fontId="1"/>
  </si>
  <si>
    <t>日作業474</t>
    <rPh sb="0" eb="1">
      <t>ヒ</t>
    </rPh>
    <rPh sb="1" eb="3">
      <t>サギョウ</t>
    </rPh>
    <phoneticPr fontId="1"/>
  </si>
  <si>
    <t>日作業475</t>
    <rPh sb="0" eb="1">
      <t>ヒ</t>
    </rPh>
    <rPh sb="1" eb="3">
      <t>サギョウ</t>
    </rPh>
    <phoneticPr fontId="1"/>
  </si>
  <si>
    <t>日作業476</t>
    <rPh sb="0" eb="1">
      <t>ヒ</t>
    </rPh>
    <rPh sb="1" eb="3">
      <t>サギョウ</t>
    </rPh>
    <phoneticPr fontId="1"/>
  </si>
  <si>
    <t>日作業477</t>
    <rPh sb="0" eb="1">
      <t>ヒ</t>
    </rPh>
    <rPh sb="1" eb="3">
      <t>サギョウ</t>
    </rPh>
    <phoneticPr fontId="1"/>
  </si>
  <si>
    <t>日作業478</t>
    <rPh sb="0" eb="1">
      <t>ヒ</t>
    </rPh>
    <rPh sb="1" eb="3">
      <t>サギョウ</t>
    </rPh>
    <phoneticPr fontId="1"/>
  </si>
  <si>
    <t>日作業479</t>
    <rPh sb="0" eb="1">
      <t>ヒ</t>
    </rPh>
    <rPh sb="1" eb="3">
      <t>サギョウ</t>
    </rPh>
    <phoneticPr fontId="1"/>
  </si>
  <si>
    <t>日作業480</t>
    <rPh sb="0" eb="1">
      <t>ヒ</t>
    </rPh>
    <rPh sb="1" eb="3">
      <t>サギョウ</t>
    </rPh>
    <phoneticPr fontId="1"/>
  </si>
  <si>
    <t>日作業481</t>
    <rPh sb="0" eb="1">
      <t>ヒ</t>
    </rPh>
    <rPh sb="1" eb="3">
      <t>サギョウ</t>
    </rPh>
    <phoneticPr fontId="1"/>
  </si>
  <si>
    <t>日作業482</t>
    <rPh sb="0" eb="1">
      <t>ヒ</t>
    </rPh>
    <rPh sb="1" eb="3">
      <t>サギョウ</t>
    </rPh>
    <phoneticPr fontId="1"/>
  </si>
  <si>
    <t>日作業483</t>
    <rPh sb="0" eb="1">
      <t>ヒ</t>
    </rPh>
    <rPh sb="1" eb="3">
      <t>サギョウ</t>
    </rPh>
    <phoneticPr fontId="1"/>
  </si>
  <si>
    <t>日作業484</t>
    <rPh sb="0" eb="1">
      <t>ヒ</t>
    </rPh>
    <rPh sb="1" eb="3">
      <t>サギョウ</t>
    </rPh>
    <phoneticPr fontId="1"/>
  </si>
  <si>
    <t>日作業485</t>
    <rPh sb="0" eb="1">
      <t>ヒ</t>
    </rPh>
    <rPh sb="1" eb="3">
      <t>サギョウ</t>
    </rPh>
    <phoneticPr fontId="1"/>
  </si>
  <si>
    <t>日作業486</t>
    <rPh sb="0" eb="1">
      <t>ヒ</t>
    </rPh>
    <rPh sb="1" eb="3">
      <t>サギョウ</t>
    </rPh>
    <phoneticPr fontId="1"/>
  </si>
  <si>
    <t>日作業487</t>
    <rPh sb="0" eb="1">
      <t>ヒ</t>
    </rPh>
    <rPh sb="1" eb="3">
      <t>サギョウ</t>
    </rPh>
    <phoneticPr fontId="1"/>
  </si>
  <si>
    <t>日作業488</t>
    <rPh sb="0" eb="1">
      <t>ヒ</t>
    </rPh>
    <rPh sb="1" eb="3">
      <t>サギョウ</t>
    </rPh>
    <phoneticPr fontId="1"/>
  </si>
  <si>
    <t>日作業489</t>
    <rPh sb="0" eb="1">
      <t>ヒ</t>
    </rPh>
    <rPh sb="1" eb="3">
      <t>サギョウ</t>
    </rPh>
    <phoneticPr fontId="1"/>
  </si>
  <si>
    <t>日作業490</t>
    <rPh sb="0" eb="1">
      <t>ヒ</t>
    </rPh>
    <rPh sb="1" eb="3">
      <t>サギョウ</t>
    </rPh>
    <phoneticPr fontId="1"/>
  </si>
  <si>
    <t>日作業491</t>
    <rPh sb="0" eb="1">
      <t>ヒ</t>
    </rPh>
    <rPh sb="1" eb="3">
      <t>サギョウ</t>
    </rPh>
    <phoneticPr fontId="1"/>
  </si>
  <si>
    <t>日作業492</t>
    <rPh sb="0" eb="1">
      <t>ヒ</t>
    </rPh>
    <rPh sb="1" eb="3">
      <t>サギョウ</t>
    </rPh>
    <phoneticPr fontId="1"/>
  </si>
  <si>
    <t>日作業493</t>
    <rPh sb="0" eb="1">
      <t>ヒ</t>
    </rPh>
    <rPh sb="1" eb="3">
      <t>サギョウ</t>
    </rPh>
    <phoneticPr fontId="1"/>
  </si>
  <si>
    <t>日作業494</t>
    <rPh sb="0" eb="1">
      <t>ヒ</t>
    </rPh>
    <rPh sb="1" eb="3">
      <t>サギョウ</t>
    </rPh>
    <phoneticPr fontId="1"/>
  </si>
  <si>
    <t>日作業495</t>
    <rPh sb="0" eb="1">
      <t>ヒ</t>
    </rPh>
    <rPh sb="1" eb="3">
      <t>サギョウ</t>
    </rPh>
    <phoneticPr fontId="1"/>
  </si>
  <si>
    <t>日作業496</t>
    <rPh sb="0" eb="1">
      <t>ヒ</t>
    </rPh>
    <rPh sb="1" eb="3">
      <t>サギョウ</t>
    </rPh>
    <phoneticPr fontId="1"/>
  </si>
  <si>
    <t>日作業497</t>
    <rPh sb="0" eb="1">
      <t>ヒ</t>
    </rPh>
    <rPh sb="1" eb="3">
      <t>サギョウ</t>
    </rPh>
    <phoneticPr fontId="1"/>
  </si>
  <si>
    <t>日作業498</t>
    <rPh sb="0" eb="1">
      <t>ヒ</t>
    </rPh>
    <rPh sb="1" eb="3">
      <t>サギョウ</t>
    </rPh>
    <phoneticPr fontId="1"/>
  </si>
  <si>
    <t>日作業499</t>
    <rPh sb="0" eb="1">
      <t>ヒ</t>
    </rPh>
    <rPh sb="1" eb="3">
      <t>サギョウ</t>
    </rPh>
    <phoneticPr fontId="1"/>
  </si>
  <si>
    <t>日作業500</t>
    <rPh sb="0" eb="1">
      <t>ヒ</t>
    </rPh>
    <rPh sb="1" eb="3">
      <t>サギョウ</t>
    </rPh>
    <phoneticPr fontId="1"/>
  </si>
  <si>
    <t>日作業501</t>
    <rPh sb="0" eb="1">
      <t>ヒ</t>
    </rPh>
    <rPh sb="1" eb="3">
      <t>サギョウ</t>
    </rPh>
    <phoneticPr fontId="1"/>
  </si>
  <si>
    <t>日作業502</t>
    <rPh sb="0" eb="1">
      <t>ヒ</t>
    </rPh>
    <rPh sb="1" eb="3">
      <t>サギョウ</t>
    </rPh>
    <phoneticPr fontId="1"/>
  </si>
  <si>
    <t>日作業503</t>
    <rPh sb="0" eb="1">
      <t>ヒ</t>
    </rPh>
    <rPh sb="1" eb="3">
      <t>サギョウ</t>
    </rPh>
    <phoneticPr fontId="1"/>
  </si>
  <si>
    <t>日作業504</t>
    <rPh sb="0" eb="1">
      <t>ヒ</t>
    </rPh>
    <rPh sb="1" eb="3">
      <t>サギョウ</t>
    </rPh>
    <phoneticPr fontId="1"/>
  </si>
  <si>
    <t>日作業505</t>
    <rPh sb="0" eb="1">
      <t>ヒ</t>
    </rPh>
    <rPh sb="1" eb="3">
      <t>サギョウ</t>
    </rPh>
    <phoneticPr fontId="1"/>
  </si>
  <si>
    <t>日作業506</t>
    <rPh sb="0" eb="1">
      <t>ヒ</t>
    </rPh>
    <rPh sb="1" eb="3">
      <t>サギョウ</t>
    </rPh>
    <phoneticPr fontId="1"/>
  </si>
  <si>
    <t>日作業507</t>
    <rPh sb="0" eb="1">
      <t>ヒ</t>
    </rPh>
    <rPh sb="1" eb="3">
      <t>サギョウ</t>
    </rPh>
    <phoneticPr fontId="1"/>
  </si>
  <si>
    <t>日作業508</t>
    <rPh sb="0" eb="1">
      <t>ヒ</t>
    </rPh>
    <rPh sb="1" eb="3">
      <t>サギョウ</t>
    </rPh>
    <phoneticPr fontId="1"/>
  </si>
  <si>
    <t>日作業509</t>
    <rPh sb="0" eb="1">
      <t>ヒ</t>
    </rPh>
    <rPh sb="1" eb="3">
      <t>サギョウ</t>
    </rPh>
    <phoneticPr fontId="1"/>
  </si>
  <si>
    <t>日作業510</t>
    <rPh sb="0" eb="1">
      <t>ヒ</t>
    </rPh>
    <rPh sb="1" eb="3">
      <t>サギョウ</t>
    </rPh>
    <phoneticPr fontId="1"/>
  </si>
  <si>
    <t>日作業511</t>
    <rPh sb="0" eb="1">
      <t>ヒ</t>
    </rPh>
    <rPh sb="1" eb="3">
      <t>サギョウ</t>
    </rPh>
    <phoneticPr fontId="1"/>
  </si>
  <si>
    <t>日作業512</t>
    <rPh sb="0" eb="1">
      <t>ヒ</t>
    </rPh>
    <rPh sb="1" eb="3">
      <t>サギョウ</t>
    </rPh>
    <phoneticPr fontId="1"/>
  </si>
  <si>
    <t>日作業513</t>
    <rPh sb="0" eb="1">
      <t>ヒ</t>
    </rPh>
    <rPh sb="1" eb="3">
      <t>サギョウ</t>
    </rPh>
    <phoneticPr fontId="1"/>
  </si>
  <si>
    <t>日作業514</t>
    <rPh sb="0" eb="1">
      <t>ヒ</t>
    </rPh>
    <rPh sb="1" eb="3">
      <t>サギョウ</t>
    </rPh>
    <phoneticPr fontId="1"/>
  </si>
  <si>
    <t>日作業515</t>
    <rPh sb="0" eb="1">
      <t>ヒ</t>
    </rPh>
    <rPh sb="1" eb="3">
      <t>サギョウ</t>
    </rPh>
    <phoneticPr fontId="1"/>
  </si>
  <si>
    <t>日作業516</t>
    <rPh sb="0" eb="1">
      <t>ヒ</t>
    </rPh>
    <rPh sb="1" eb="3">
      <t>サギョウ</t>
    </rPh>
    <phoneticPr fontId="1"/>
  </si>
  <si>
    <t>日作業517</t>
    <rPh sb="0" eb="1">
      <t>ヒ</t>
    </rPh>
    <rPh sb="1" eb="3">
      <t>サギョウ</t>
    </rPh>
    <phoneticPr fontId="1"/>
  </si>
  <si>
    <t>日作業518</t>
    <rPh sb="0" eb="1">
      <t>ヒ</t>
    </rPh>
    <rPh sb="1" eb="3">
      <t>サギョウ</t>
    </rPh>
    <phoneticPr fontId="1"/>
  </si>
  <si>
    <t>日作業519</t>
    <rPh sb="0" eb="1">
      <t>ヒ</t>
    </rPh>
    <rPh sb="1" eb="3">
      <t>サギョウ</t>
    </rPh>
    <phoneticPr fontId="1"/>
  </si>
  <si>
    <t>日作業520</t>
    <rPh sb="0" eb="1">
      <t>ヒ</t>
    </rPh>
    <rPh sb="1" eb="3">
      <t>サギョウ</t>
    </rPh>
    <phoneticPr fontId="1"/>
  </si>
  <si>
    <t>日作業521</t>
    <rPh sb="0" eb="1">
      <t>ヒ</t>
    </rPh>
    <rPh sb="1" eb="3">
      <t>サギョウ</t>
    </rPh>
    <phoneticPr fontId="1"/>
  </si>
  <si>
    <t>日作業522</t>
    <rPh sb="0" eb="1">
      <t>ヒ</t>
    </rPh>
    <rPh sb="1" eb="3">
      <t>サギョウ</t>
    </rPh>
    <phoneticPr fontId="1"/>
  </si>
  <si>
    <t>日作業523</t>
    <rPh sb="0" eb="1">
      <t>ヒ</t>
    </rPh>
    <rPh sb="1" eb="3">
      <t>サギョウ</t>
    </rPh>
    <phoneticPr fontId="1"/>
  </si>
  <si>
    <t>日作業524</t>
    <rPh sb="0" eb="1">
      <t>ヒ</t>
    </rPh>
    <rPh sb="1" eb="3">
      <t>サギョウ</t>
    </rPh>
    <phoneticPr fontId="1"/>
  </si>
  <si>
    <t>日作業525</t>
    <rPh sb="0" eb="1">
      <t>ヒ</t>
    </rPh>
    <rPh sb="1" eb="3">
      <t>サギョウ</t>
    </rPh>
    <phoneticPr fontId="1"/>
  </si>
  <si>
    <t>日作業526</t>
    <rPh sb="0" eb="1">
      <t>ヒ</t>
    </rPh>
    <rPh sb="1" eb="3">
      <t>サギョウ</t>
    </rPh>
    <phoneticPr fontId="1"/>
  </si>
  <si>
    <t>日作業527</t>
    <rPh sb="0" eb="1">
      <t>ヒ</t>
    </rPh>
    <rPh sb="1" eb="3">
      <t>サギョウ</t>
    </rPh>
    <phoneticPr fontId="1"/>
  </si>
  <si>
    <t>日作業528</t>
    <rPh sb="0" eb="1">
      <t>ヒ</t>
    </rPh>
    <rPh sb="1" eb="3">
      <t>サギョウ</t>
    </rPh>
    <phoneticPr fontId="1"/>
  </si>
  <si>
    <t>日作業529</t>
    <rPh sb="0" eb="1">
      <t>ヒ</t>
    </rPh>
    <rPh sb="1" eb="3">
      <t>サギョウ</t>
    </rPh>
    <phoneticPr fontId="1"/>
  </si>
  <si>
    <t>日作業530</t>
    <rPh sb="0" eb="1">
      <t>ヒ</t>
    </rPh>
    <rPh sb="1" eb="3">
      <t>サギョウ</t>
    </rPh>
    <phoneticPr fontId="1"/>
  </si>
  <si>
    <t>日作業531</t>
    <rPh sb="0" eb="1">
      <t>ヒ</t>
    </rPh>
    <rPh sb="1" eb="3">
      <t>サギョウ</t>
    </rPh>
    <phoneticPr fontId="1"/>
  </si>
  <si>
    <t>日作業532</t>
    <rPh sb="0" eb="1">
      <t>ヒ</t>
    </rPh>
    <rPh sb="1" eb="3">
      <t>サギョウ</t>
    </rPh>
    <phoneticPr fontId="1"/>
  </si>
  <si>
    <t>日作業533</t>
    <rPh sb="0" eb="1">
      <t>ヒ</t>
    </rPh>
    <rPh sb="1" eb="3">
      <t>サギョウ</t>
    </rPh>
    <phoneticPr fontId="1"/>
  </si>
  <si>
    <t>日作業534</t>
    <rPh sb="0" eb="1">
      <t>ヒ</t>
    </rPh>
    <rPh sb="1" eb="3">
      <t>サギョウ</t>
    </rPh>
    <phoneticPr fontId="1"/>
  </si>
  <si>
    <t>日作業535</t>
    <rPh sb="0" eb="1">
      <t>ヒ</t>
    </rPh>
    <rPh sb="1" eb="3">
      <t>サギョウ</t>
    </rPh>
    <phoneticPr fontId="1"/>
  </si>
  <si>
    <t>日作業536</t>
    <rPh sb="0" eb="1">
      <t>ヒ</t>
    </rPh>
    <rPh sb="1" eb="3">
      <t>サギョウ</t>
    </rPh>
    <phoneticPr fontId="1"/>
  </si>
  <si>
    <t>日作業537</t>
    <rPh sb="0" eb="1">
      <t>ヒ</t>
    </rPh>
    <rPh sb="1" eb="3">
      <t>サギョウ</t>
    </rPh>
    <phoneticPr fontId="1"/>
  </si>
  <si>
    <t>日作業538</t>
    <rPh sb="0" eb="1">
      <t>ヒ</t>
    </rPh>
    <rPh sb="1" eb="3">
      <t>サギョウ</t>
    </rPh>
    <phoneticPr fontId="1"/>
  </si>
  <si>
    <t>日作業539</t>
    <rPh sb="0" eb="1">
      <t>ヒ</t>
    </rPh>
    <rPh sb="1" eb="3">
      <t>サギョウ</t>
    </rPh>
    <phoneticPr fontId="1"/>
  </si>
  <si>
    <t>日作業540</t>
    <rPh sb="0" eb="1">
      <t>ヒ</t>
    </rPh>
    <rPh sb="1" eb="3">
      <t>サギョウ</t>
    </rPh>
    <phoneticPr fontId="1"/>
  </si>
  <si>
    <t>日作業541</t>
    <rPh sb="0" eb="1">
      <t>ヒ</t>
    </rPh>
    <rPh sb="1" eb="3">
      <t>サギョウ</t>
    </rPh>
    <phoneticPr fontId="1"/>
  </si>
  <si>
    <t>日作業542</t>
    <rPh sb="0" eb="1">
      <t>ヒ</t>
    </rPh>
    <rPh sb="1" eb="3">
      <t>サギョウ</t>
    </rPh>
    <phoneticPr fontId="1"/>
  </si>
  <si>
    <t>日作業543</t>
    <rPh sb="0" eb="1">
      <t>ヒ</t>
    </rPh>
    <rPh sb="1" eb="3">
      <t>サギョウ</t>
    </rPh>
    <phoneticPr fontId="1"/>
  </si>
  <si>
    <t>日作業544</t>
    <rPh sb="0" eb="1">
      <t>ヒ</t>
    </rPh>
    <rPh sb="1" eb="3">
      <t>サギョウ</t>
    </rPh>
    <phoneticPr fontId="1"/>
  </si>
  <si>
    <t>日作業545</t>
    <rPh sb="0" eb="1">
      <t>ヒ</t>
    </rPh>
    <rPh sb="1" eb="3">
      <t>サギョウ</t>
    </rPh>
    <phoneticPr fontId="1"/>
  </si>
  <si>
    <t>日作業546</t>
    <rPh sb="0" eb="1">
      <t>ヒ</t>
    </rPh>
    <rPh sb="1" eb="3">
      <t>サギョウ</t>
    </rPh>
    <phoneticPr fontId="1"/>
  </si>
  <si>
    <t>日作業547</t>
    <rPh sb="0" eb="1">
      <t>ヒ</t>
    </rPh>
    <rPh sb="1" eb="3">
      <t>サギョウ</t>
    </rPh>
    <phoneticPr fontId="1"/>
  </si>
  <si>
    <t>日作業548</t>
    <rPh sb="0" eb="1">
      <t>ヒ</t>
    </rPh>
    <rPh sb="1" eb="3">
      <t>サギョウ</t>
    </rPh>
    <phoneticPr fontId="1"/>
  </si>
  <si>
    <t>日作業549</t>
    <rPh sb="0" eb="1">
      <t>ヒ</t>
    </rPh>
    <rPh sb="1" eb="3">
      <t>サギョウ</t>
    </rPh>
    <phoneticPr fontId="1"/>
  </si>
  <si>
    <t>日作業550</t>
    <rPh sb="0" eb="1">
      <t>ヒ</t>
    </rPh>
    <rPh sb="1" eb="3">
      <t>サギョウ</t>
    </rPh>
    <phoneticPr fontId="1"/>
  </si>
  <si>
    <t>日作業551</t>
    <rPh sb="0" eb="1">
      <t>ヒ</t>
    </rPh>
    <rPh sb="1" eb="3">
      <t>サギョウ</t>
    </rPh>
    <phoneticPr fontId="1"/>
  </si>
  <si>
    <t>日作業552</t>
    <rPh sb="0" eb="1">
      <t>ヒ</t>
    </rPh>
    <rPh sb="1" eb="3">
      <t>サギョウ</t>
    </rPh>
    <phoneticPr fontId="1"/>
  </si>
  <si>
    <t>日作業553</t>
    <rPh sb="0" eb="1">
      <t>ヒ</t>
    </rPh>
    <rPh sb="1" eb="3">
      <t>サギョウ</t>
    </rPh>
    <phoneticPr fontId="1"/>
  </si>
  <si>
    <t>日作業554</t>
    <rPh sb="0" eb="1">
      <t>ヒ</t>
    </rPh>
    <rPh sb="1" eb="3">
      <t>サギョウ</t>
    </rPh>
    <phoneticPr fontId="1"/>
  </si>
  <si>
    <t>日作業555</t>
    <rPh sb="0" eb="1">
      <t>ヒ</t>
    </rPh>
    <rPh sb="1" eb="3">
      <t>サギョウ</t>
    </rPh>
    <phoneticPr fontId="1"/>
  </si>
  <si>
    <t>日作業556</t>
    <rPh sb="0" eb="1">
      <t>ヒ</t>
    </rPh>
    <rPh sb="1" eb="3">
      <t>サギョウ</t>
    </rPh>
    <phoneticPr fontId="1"/>
  </si>
  <si>
    <t>日作業557</t>
    <rPh sb="0" eb="1">
      <t>ヒ</t>
    </rPh>
    <rPh sb="1" eb="3">
      <t>サギョウ</t>
    </rPh>
    <phoneticPr fontId="1"/>
  </si>
  <si>
    <t>日作業558</t>
    <rPh sb="0" eb="1">
      <t>ヒ</t>
    </rPh>
    <rPh sb="1" eb="3">
      <t>サギョウ</t>
    </rPh>
    <phoneticPr fontId="1"/>
  </si>
  <si>
    <t>日作業559</t>
    <rPh sb="0" eb="1">
      <t>ヒ</t>
    </rPh>
    <rPh sb="1" eb="3">
      <t>サギョウ</t>
    </rPh>
    <phoneticPr fontId="1"/>
  </si>
  <si>
    <t>日作業560</t>
    <rPh sb="0" eb="1">
      <t>ヒ</t>
    </rPh>
    <rPh sb="1" eb="3">
      <t>サギョウ</t>
    </rPh>
    <phoneticPr fontId="1"/>
  </si>
  <si>
    <t>日作業561</t>
    <rPh sb="0" eb="1">
      <t>ヒ</t>
    </rPh>
    <rPh sb="1" eb="3">
      <t>サギョウ</t>
    </rPh>
    <phoneticPr fontId="1"/>
  </si>
  <si>
    <t>日作業562</t>
    <rPh sb="0" eb="1">
      <t>ヒ</t>
    </rPh>
    <rPh sb="1" eb="3">
      <t>サギョウ</t>
    </rPh>
    <phoneticPr fontId="1"/>
  </si>
  <si>
    <t>日作業563</t>
    <rPh sb="0" eb="1">
      <t>ヒ</t>
    </rPh>
    <rPh sb="1" eb="3">
      <t>サギョウ</t>
    </rPh>
    <phoneticPr fontId="1"/>
  </si>
  <si>
    <t>日作業564</t>
    <rPh sb="0" eb="1">
      <t>ヒ</t>
    </rPh>
    <rPh sb="1" eb="3">
      <t>サギョウ</t>
    </rPh>
    <phoneticPr fontId="1"/>
  </si>
  <si>
    <t>日作業565</t>
    <rPh sb="0" eb="1">
      <t>ヒ</t>
    </rPh>
    <rPh sb="1" eb="3">
      <t>サギョウ</t>
    </rPh>
    <phoneticPr fontId="1"/>
  </si>
  <si>
    <t>日作業566</t>
    <rPh sb="0" eb="1">
      <t>ヒ</t>
    </rPh>
    <rPh sb="1" eb="3">
      <t>サギョウ</t>
    </rPh>
    <phoneticPr fontId="1"/>
  </si>
  <si>
    <t>日作業567</t>
    <rPh sb="0" eb="1">
      <t>ヒ</t>
    </rPh>
    <rPh sb="1" eb="3">
      <t>サギョウ</t>
    </rPh>
    <phoneticPr fontId="1"/>
  </si>
  <si>
    <t>日作業568</t>
    <rPh sb="0" eb="1">
      <t>ヒ</t>
    </rPh>
    <rPh sb="1" eb="3">
      <t>サギョウ</t>
    </rPh>
    <phoneticPr fontId="1"/>
  </si>
  <si>
    <t>日作業569</t>
    <rPh sb="0" eb="1">
      <t>ヒ</t>
    </rPh>
    <rPh sb="1" eb="3">
      <t>サギョウ</t>
    </rPh>
    <phoneticPr fontId="1"/>
  </si>
  <si>
    <t>日作業570</t>
    <rPh sb="0" eb="1">
      <t>ヒ</t>
    </rPh>
    <rPh sb="1" eb="3">
      <t>サギョウ</t>
    </rPh>
    <phoneticPr fontId="1"/>
  </si>
  <si>
    <t>日作業571</t>
    <rPh sb="0" eb="1">
      <t>ヒ</t>
    </rPh>
    <rPh sb="1" eb="3">
      <t>サギョウ</t>
    </rPh>
    <phoneticPr fontId="1"/>
  </si>
  <si>
    <t>日作業572</t>
    <rPh sb="0" eb="1">
      <t>ヒ</t>
    </rPh>
    <rPh sb="1" eb="3">
      <t>サギョウ</t>
    </rPh>
    <phoneticPr fontId="1"/>
  </si>
  <si>
    <t>日作業573</t>
    <rPh sb="0" eb="1">
      <t>ヒ</t>
    </rPh>
    <rPh sb="1" eb="3">
      <t>サギョウ</t>
    </rPh>
    <phoneticPr fontId="1"/>
  </si>
  <si>
    <t>日作業574</t>
    <rPh sb="0" eb="1">
      <t>ヒ</t>
    </rPh>
    <rPh sb="1" eb="3">
      <t>サギョウ</t>
    </rPh>
    <phoneticPr fontId="1"/>
  </si>
  <si>
    <t>日作業575</t>
    <rPh sb="0" eb="1">
      <t>ヒ</t>
    </rPh>
    <rPh sb="1" eb="3">
      <t>サギョウ</t>
    </rPh>
    <phoneticPr fontId="1"/>
  </si>
  <si>
    <t>日作業576</t>
    <rPh sb="0" eb="1">
      <t>ヒ</t>
    </rPh>
    <rPh sb="1" eb="3">
      <t>サギョウ</t>
    </rPh>
    <phoneticPr fontId="1"/>
  </si>
  <si>
    <t>日作業577</t>
    <rPh sb="0" eb="1">
      <t>ヒ</t>
    </rPh>
    <rPh sb="1" eb="3">
      <t>サギョウ</t>
    </rPh>
    <phoneticPr fontId="1"/>
  </si>
  <si>
    <t>日作業578</t>
    <rPh sb="0" eb="1">
      <t>ヒ</t>
    </rPh>
    <rPh sb="1" eb="3">
      <t>サギョウ</t>
    </rPh>
    <phoneticPr fontId="1"/>
  </si>
  <si>
    <t>日作業579</t>
    <rPh sb="0" eb="1">
      <t>ヒ</t>
    </rPh>
    <rPh sb="1" eb="3">
      <t>サギョウ</t>
    </rPh>
    <phoneticPr fontId="1"/>
  </si>
  <si>
    <t>日作業580</t>
    <rPh sb="0" eb="1">
      <t>ヒ</t>
    </rPh>
    <rPh sb="1" eb="3">
      <t>サギョウ</t>
    </rPh>
    <phoneticPr fontId="1"/>
  </si>
  <si>
    <t>日作業581</t>
    <rPh sb="0" eb="1">
      <t>ヒ</t>
    </rPh>
    <rPh sb="1" eb="3">
      <t>サギョウ</t>
    </rPh>
    <phoneticPr fontId="1"/>
  </si>
  <si>
    <t>日作業582</t>
    <rPh sb="0" eb="1">
      <t>ヒ</t>
    </rPh>
    <rPh sb="1" eb="3">
      <t>サギョウ</t>
    </rPh>
    <phoneticPr fontId="1"/>
  </si>
  <si>
    <t>日作業583</t>
    <rPh sb="0" eb="1">
      <t>ヒ</t>
    </rPh>
    <rPh sb="1" eb="3">
      <t>サギョウ</t>
    </rPh>
    <phoneticPr fontId="1"/>
  </si>
  <si>
    <t>日作業584</t>
    <rPh sb="0" eb="1">
      <t>ヒ</t>
    </rPh>
    <rPh sb="1" eb="3">
      <t>サギョウ</t>
    </rPh>
    <phoneticPr fontId="1"/>
  </si>
  <si>
    <t>日作業585</t>
    <rPh sb="0" eb="1">
      <t>ヒ</t>
    </rPh>
    <rPh sb="1" eb="3">
      <t>サギョウ</t>
    </rPh>
    <phoneticPr fontId="1"/>
  </si>
  <si>
    <t>日作業586</t>
    <rPh sb="0" eb="1">
      <t>ヒ</t>
    </rPh>
    <rPh sb="1" eb="3">
      <t>サギョウ</t>
    </rPh>
    <phoneticPr fontId="1"/>
  </si>
  <si>
    <t>日作業587</t>
    <rPh sb="0" eb="1">
      <t>ヒ</t>
    </rPh>
    <rPh sb="1" eb="3">
      <t>サギョウ</t>
    </rPh>
    <phoneticPr fontId="1"/>
  </si>
  <si>
    <t>日作業588</t>
    <rPh sb="0" eb="1">
      <t>ヒ</t>
    </rPh>
    <rPh sb="1" eb="3">
      <t>サギョウ</t>
    </rPh>
    <phoneticPr fontId="1"/>
  </si>
  <si>
    <t>日作業589</t>
    <rPh sb="0" eb="1">
      <t>ヒ</t>
    </rPh>
    <rPh sb="1" eb="3">
      <t>サギョウ</t>
    </rPh>
    <phoneticPr fontId="1"/>
  </si>
  <si>
    <t>日作業590</t>
    <rPh sb="0" eb="1">
      <t>ヒ</t>
    </rPh>
    <rPh sb="1" eb="3">
      <t>サギョウ</t>
    </rPh>
    <phoneticPr fontId="1"/>
  </si>
  <si>
    <t>日作業591</t>
    <rPh sb="0" eb="1">
      <t>ヒ</t>
    </rPh>
    <rPh sb="1" eb="3">
      <t>サギョウ</t>
    </rPh>
    <phoneticPr fontId="1"/>
  </si>
  <si>
    <t>日作業592</t>
    <rPh sb="0" eb="1">
      <t>ヒ</t>
    </rPh>
    <rPh sb="1" eb="3">
      <t>サギョウ</t>
    </rPh>
    <phoneticPr fontId="1"/>
  </si>
  <si>
    <t>日作業593</t>
    <rPh sb="0" eb="1">
      <t>ヒ</t>
    </rPh>
    <rPh sb="1" eb="3">
      <t>サギョウ</t>
    </rPh>
    <phoneticPr fontId="1"/>
  </si>
  <si>
    <t>日作業594</t>
    <rPh sb="0" eb="1">
      <t>ヒ</t>
    </rPh>
    <rPh sb="1" eb="3">
      <t>サギョウ</t>
    </rPh>
    <phoneticPr fontId="1"/>
  </si>
  <si>
    <t>日作業595</t>
    <rPh sb="0" eb="1">
      <t>ヒ</t>
    </rPh>
    <rPh sb="1" eb="3">
      <t>サギョウ</t>
    </rPh>
    <phoneticPr fontId="1"/>
  </si>
  <si>
    <t>日作業596</t>
    <rPh sb="0" eb="1">
      <t>ヒ</t>
    </rPh>
    <rPh sb="1" eb="3">
      <t>サギョウ</t>
    </rPh>
    <phoneticPr fontId="1"/>
  </si>
  <si>
    <t>日作業597</t>
    <rPh sb="0" eb="1">
      <t>ヒ</t>
    </rPh>
    <rPh sb="1" eb="3">
      <t>サギョウ</t>
    </rPh>
    <phoneticPr fontId="1"/>
  </si>
  <si>
    <t>日作業598</t>
    <rPh sb="0" eb="1">
      <t>ヒ</t>
    </rPh>
    <rPh sb="1" eb="3">
      <t>サギョウ</t>
    </rPh>
    <phoneticPr fontId="1"/>
  </si>
  <si>
    <t>日作業599</t>
    <rPh sb="0" eb="1">
      <t>ヒ</t>
    </rPh>
    <rPh sb="1" eb="3">
      <t>サギョウ</t>
    </rPh>
    <phoneticPr fontId="1"/>
  </si>
  <si>
    <t>日作業600</t>
    <rPh sb="0" eb="1">
      <t>ヒ</t>
    </rPh>
    <rPh sb="1" eb="3">
      <t>サギョウ</t>
    </rPh>
    <phoneticPr fontId="1"/>
  </si>
  <si>
    <t>日作業601</t>
    <rPh sb="0" eb="1">
      <t>ヒ</t>
    </rPh>
    <rPh sb="1" eb="3">
      <t>サギョウ</t>
    </rPh>
    <phoneticPr fontId="1"/>
  </si>
  <si>
    <t>日作業602</t>
    <rPh sb="0" eb="1">
      <t>ヒ</t>
    </rPh>
    <rPh sb="1" eb="3">
      <t>サギョウ</t>
    </rPh>
    <phoneticPr fontId="1"/>
  </si>
  <si>
    <t>日作業603</t>
    <rPh sb="0" eb="1">
      <t>ヒ</t>
    </rPh>
    <rPh sb="1" eb="3">
      <t>サギョウ</t>
    </rPh>
    <phoneticPr fontId="1"/>
  </si>
  <si>
    <t>日作業604</t>
    <rPh sb="0" eb="1">
      <t>ヒ</t>
    </rPh>
    <rPh sb="1" eb="3">
      <t>サギョウ</t>
    </rPh>
    <phoneticPr fontId="1"/>
  </si>
  <si>
    <t>日作業605</t>
    <rPh sb="0" eb="1">
      <t>ヒ</t>
    </rPh>
    <rPh sb="1" eb="3">
      <t>サギョウ</t>
    </rPh>
    <phoneticPr fontId="1"/>
  </si>
  <si>
    <t>日作業606</t>
    <rPh sb="0" eb="1">
      <t>ヒ</t>
    </rPh>
    <rPh sb="1" eb="3">
      <t>サギョウ</t>
    </rPh>
    <phoneticPr fontId="1"/>
  </si>
  <si>
    <t>日作業607</t>
    <rPh sb="0" eb="1">
      <t>ヒ</t>
    </rPh>
    <rPh sb="1" eb="3">
      <t>サギョウ</t>
    </rPh>
    <phoneticPr fontId="1"/>
  </si>
  <si>
    <t>日作業608</t>
    <rPh sb="0" eb="1">
      <t>ヒ</t>
    </rPh>
    <rPh sb="1" eb="3">
      <t>サギョウ</t>
    </rPh>
    <phoneticPr fontId="1"/>
  </si>
  <si>
    <t>日作業609</t>
    <rPh sb="0" eb="1">
      <t>ヒ</t>
    </rPh>
    <rPh sb="1" eb="3">
      <t>サギョウ</t>
    </rPh>
    <phoneticPr fontId="1"/>
  </si>
  <si>
    <t>日作業610</t>
    <rPh sb="0" eb="1">
      <t>ヒ</t>
    </rPh>
    <rPh sb="1" eb="3">
      <t>サギョウ</t>
    </rPh>
    <phoneticPr fontId="1"/>
  </si>
  <si>
    <t>日作業611</t>
    <rPh sb="0" eb="1">
      <t>ヒ</t>
    </rPh>
    <rPh sb="1" eb="3">
      <t>サギョウ</t>
    </rPh>
    <phoneticPr fontId="1"/>
  </si>
  <si>
    <t>日作業612</t>
    <rPh sb="0" eb="1">
      <t>ヒ</t>
    </rPh>
    <rPh sb="1" eb="3">
      <t>サギョウ</t>
    </rPh>
    <phoneticPr fontId="1"/>
  </si>
  <si>
    <t>日作業613</t>
    <rPh sb="0" eb="1">
      <t>ヒ</t>
    </rPh>
    <rPh sb="1" eb="3">
      <t>サギョウ</t>
    </rPh>
    <phoneticPr fontId="1"/>
  </si>
  <si>
    <t>日作業614</t>
    <rPh sb="0" eb="1">
      <t>ヒ</t>
    </rPh>
    <rPh sb="1" eb="3">
      <t>サギョウ</t>
    </rPh>
    <phoneticPr fontId="1"/>
  </si>
  <si>
    <t>日作業615</t>
    <rPh sb="0" eb="1">
      <t>ヒ</t>
    </rPh>
    <rPh sb="1" eb="3">
      <t>サギョウ</t>
    </rPh>
    <phoneticPr fontId="1"/>
  </si>
  <si>
    <t>日作業616</t>
    <rPh sb="0" eb="1">
      <t>ヒ</t>
    </rPh>
    <rPh sb="1" eb="3">
      <t>サギョウ</t>
    </rPh>
    <phoneticPr fontId="1"/>
  </si>
  <si>
    <t>日作業617</t>
    <rPh sb="0" eb="1">
      <t>ヒ</t>
    </rPh>
    <rPh sb="1" eb="3">
      <t>サギョウ</t>
    </rPh>
    <phoneticPr fontId="1"/>
  </si>
  <si>
    <t>日作業618</t>
    <rPh sb="0" eb="1">
      <t>ヒ</t>
    </rPh>
    <rPh sb="1" eb="3">
      <t>サギョウ</t>
    </rPh>
    <phoneticPr fontId="1"/>
  </si>
  <si>
    <t>日作業619</t>
    <rPh sb="0" eb="1">
      <t>ヒ</t>
    </rPh>
    <rPh sb="1" eb="3">
      <t>サギョウ</t>
    </rPh>
    <phoneticPr fontId="1"/>
  </si>
  <si>
    <t>日作業620</t>
    <rPh sb="0" eb="1">
      <t>ヒ</t>
    </rPh>
    <rPh sb="1" eb="3">
      <t>サギョウ</t>
    </rPh>
    <phoneticPr fontId="1"/>
  </si>
  <si>
    <t>日作業621</t>
    <rPh sb="0" eb="1">
      <t>ヒ</t>
    </rPh>
    <rPh sb="1" eb="3">
      <t>サギョウ</t>
    </rPh>
    <phoneticPr fontId="1"/>
  </si>
  <si>
    <t>日作業622</t>
    <rPh sb="0" eb="1">
      <t>ヒ</t>
    </rPh>
    <rPh sb="1" eb="3">
      <t>サギョウ</t>
    </rPh>
    <phoneticPr fontId="1"/>
  </si>
  <si>
    <t>日作業623</t>
    <rPh sb="0" eb="1">
      <t>ヒ</t>
    </rPh>
    <rPh sb="1" eb="3">
      <t>サギョウ</t>
    </rPh>
    <phoneticPr fontId="1"/>
  </si>
  <si>
    <t>日作業624</t>
    <rPh sb="0" eb="1">
      <t>ヒ</t>
    </rPh>
    <rPh sb="1" eb="3">
      <t>サギョウ</t>
    </rPh>
    <phoneticPr fontId="1"/>
  </si>
  <si>
    <t>日作業625</t>
    <rPh sb="0" eb="1">
      <t>ヒ</t>
    </rPh>
    <rPh sb="1" eb="3">
      <t>サギョウ</t>
    </rPh>
    <phoneticPr fontId="1"/>
  </si>
  <si>
    <t>日作業626</t>
    <rPh sb="0" eb="1">
      <t>ヒ</t>
    </rPh>
    <rPh sb="1" eb="3">
      <t>サギョウ</t>
    </rPh>
    <phoneticPr fontId="1"/>
  </si>
  <si>
    <t>日作業627</t>
    <rPh sb="0" eb="1">
      <t>ヒ</t>
    </rPh>
    <rPh sb="1" eb="3">
      <t>サギョウ</t>
    </rPh>
    <phoneticPr fontId="1"/>
  </si>
  <si>
    <t>日作業628</t>
    <rPh sb="0" eb="1">
      <t>ヒ</t>
    </rPh>
    <rPh sb="1" eb="3">
      <t>サギョウ</t>
    </rPh>
    <phoneticPr fontId="1"/>
  </si>
  <si>
    <t>日作業629</t>
    <rPh sb="0" eb="1">
      <t>ヒ</t>
    </rPh>
    <rPh sb="1" eb="3">
      <t>サギョウ</t>
    </rPh>
    <phoneticPr fontId="1"/>
  </si>
  <si>
    <t>日作業630</t>
    <rPh sb="0" eb="1">
      <t>ヒ</t>
    </rPh>
    <rPh sb="1" eb="3">
      <t>サギョウ</t>
    </rPh>
    <phoneticPr fontId="1"/>
  </si>
  <si>
    <t>日作業631</t>
    <rPh sb="0" eb="1">
      <t>ヒ</t>
    </rPh>
    <rPh sb="1" eb="3">
      <t>サギョウ</t>
    </rPh>
    <phoneticPr fontId="1"/>
  </si>
  <si>
    <t>日作業632</t>
    <rPh sb="0" eb="1">
      <t>ヒ</t>
    </rPh>
    <rPh sb="1" eb="3">
      <t>サギョウ</t>
    </rPh>
    <phoneticPr fontId="1"/>
  </si>
  <si>
    <t>日作業633</t>
    <rPh sb="0" eb="1">
      <t>ヒ</t>
    </rPh>
    <rPh sb="1" eb="3">
      <t>サギョウ</t>
    </rPh>
    <phoneticPr fontId="1"/>
  </si>
  <si>
    <t>日作業634</t>
    <rPh sb="0" eb="1">
      <t>ヒ</t>
    </rPh>
    <rPh sb="1" eb="3">
      <t>サギョウ</t>
    </rPh>
    <phoneticPr fontId="1"/>
  </si>
  <si>
    <t>日作業635</t>
    <rPh sb="0" eb="1">
      <t>ヒ</t>
    </rPh>
    <rPh sb="1" eb="3">
      <t>サギョウ</t>
    </rPh>
    <phoneticPr fontId="1"/>
  </si>
  <si>
    <t>日作業636</t>
    <rPh sb="0" eb="1">
      <t>ヒ</t>
    </rPh>
    <rPh sb="1" eb="3">
      <t>サギョウ</t>
    </rPh>
    <phoneticPr fontId="1"/>
  </si>
  <si>
    <t>日作業637</t>
    <rPh sb="0" eb="1">
      <t>ヒ</t>
    </rPh>
    <rPh sb="1" eb="3">
      <t>サギョウ</t>
    </rPh>
    <phoneticPr fontId="1"/>
  </si>
  <si>
    <t>日作業638</t>
    <rPh sb="0" eb="1">
      <t>ヒ</t>
    </rPh>
    <rPh sb="1" eb="3">
      <t>サギョウ</t>
    </rPh>
    <phoneticPr fontId="1"/>
  </si>
  <si>
    <t>日作業639</t>
    <rPh sb="0" eb="1">
      <t>ヒ</t>
    </rPh>
    <rPh sb="1" eb="3">
      <t>サギョウ</t>
    </rPh>
    <phoneticPr fontId="1"/>
  </si>
  <si>
    <t>日作業640</t>
    <rPh sb="0" eb="1">
      <t>ヒ</t>
    </rPh>
    <rPh sb="1" eb="3">
      <t>サギョウ</t>
    </rPh>
    <phoneticPr fontId="1"/>
  </si>
  <si>
    <t>日作業641</t>
    <rPh sb="0" eb="1">
      <t>ヒ</t>
    </rPh>
    <rPh sb="1" eb="3">
      <t>サギョウ</t>
    </rPh>
    <phoneticPr fontId="1"/>
  </si>
  <si>
    <t>日作業642</t>
    <rPh sb="0" eb="1">
      <t>ヒ</t>
    </rPh>
    <rPh sb="1" eb="3">
      <t>サギョウ</t>
    </rPh>
    <phoneticPr fontId="1"/>
  </si>
  <si>
    <t>日作業643</t>
    <rPh sb="0" eb="1">
      <t>ヒ</t>
    </rPh>
    <rPh sb="1" eb="3">
      <t>サギョウ</t>
    </rPh>
    <phoneticPr fontId="1"/>
  </si>
  <si>
    <t>日作業644</t>
    <rPh sb="0" eb="1">
      <t>ヒ</t>
    </rPh>
    <rPh sb="1" eb="3">
      <t>サギョウ</t>
    </rPh>
    <phoneticPr fontId="1"/>
  </si>
  <si>
    <t>日作業645</t>
    <rPh sb="0" eb="1">
      <t>ヒ</t>
    </rPh>
    <rPh sb="1" eb="3">
      <t>サギョウ</t>
    </rPh>
    <phoneticPr fontId="1"/>
  </si>
  <si>
    <t>日作業646</t>
    <rPh sb="0" eb="1">
      <t>ヒ</t>
    </rPh>
    <rPh sb="1" eb="3">
      <t>サギョウ</t>
    </rPh>
    <phoneticPr fontId="1"/>
  </si>
  <si>
    <t>日作業647</t>
    <rPh sb="0" eb="1">
      <t>ヒ</t>
    </rPh>
    <rPh sb="1" eb="3">
      <t>サギョウ</t>
    </rPh>
    <phoneticPr fontId="1"/>
  </si>
  <si>
    <t>日作業648</t>
    <rPh sb="0" eb="1">
      <t>ヒ</t>
    </rPh>
    <rPh sb="1" eb="3">
      <t>サギョウ</t>
    </rPh>
    <phoneticPr fontId="1"/>
  </si>
  <si>
    <t>日作業649</t>
    <rPh sb="0" eb="1">
      <t>ヒ</t>
    </rPh>
    <rPh sb="1" eb="3">
      <t>サギョウ</t>
    </rPh>
    <phoneticPr fontId="1"/>
  </si>
  <si>
    <t>日作業650</t>
    <rPh sb="0" eb="1">
      <t>ヒ</t>
    </rPh>
    <rPh sb="1" eb="3">
      <t>サギョウ</t>
    </rPh>
    <phoneticPr fontId="1"/>
  </si>
  <si>
    <t>日作業651</t>
    <rPh sb="0" eb="1">
      <t>ヒ</t>
    </rPh>
    <rPh sb="1" eb="3">
      <t>サギョウ</t>
    </rPh>
    <phoneticPr fontId="1"/>
  </si>
  <si>
    <t>日作業652</t>
    <rPh sb="0" eb="1">
      <t>ヒ</t>
    </rPh>
    <rPh sb="1" eb="3">
      <t>サギョウ</t>
    </rPh>
    <phoneticPr fontId="1"/>
  </si>
  <si>
    <t>日作業653</t>
    <rPh sb="0" eb="1">
      <t>ヒ</t>
    </rPh>
    <rPh sb="1" eb="3">
      <t>サギョウ</t>
    </rPh>
    <phoneticPr fontId="1"/>
  </si>
  <si>
    <t>日作業654</t>
    <rPh sb="0" eb="1">
      <t>ヒ</t>
    </rPh>
    <rPh sb="1" eb="3">
      <t>サギョウ</t>
    </rPh>
    <phoneticPr fontId="1"/>
  </si>
  <si>
    <t>日作業655</t>
    <rPh sb="0" eb="1">
      <t>ヒ</t>
    </rPh>
    <rPh sb="1" eb="3">
      <t>サギョウ</t>
    </rPh>
    <phoneticPr fontId="1"/>
  </si>
  <si>
    <t>日作業656</t>
    <rPh sb="0" eb="1">
      <t>ヒ</t>
    </rPh>
    <rPh sb="1" eb="3">
      <t>サギョウ</t>
    </rPh>
    <phoneticPr fontId="1"/>
  </si>
  <si>
    <t>日作業657</t>
    <rPh sb="0" eb="1">
      <t>ヒ</t>
    </rPh>
    <rPh sb="1" eb="3">
      <t>サギョウ</t>
    </rPh>
    <phoneticPr fontId="1"/>
  </si>
  <si>
    <t>日作業658</t>
    <rPh sb="0" eb="1">
      <t>ヒ</t>
    </rPh>
    <rPh sb="1" eb="3">
      <t>サギョウ</t>
    </rPh>
    <phoneticPr fontId="1"/>
  </si>
  <si>
    <t>日作業659</t>
    <rPh sb="0" eb="1">
      <t>ヒ</t>
    </rPh>
    <rPh sb="1" eb="3">
      <t>サギョウ</t>
    </rPh>
    <phoneticPr fontId="1"/>
  </si>
  <si>
    <t>日作業660</t>
    <rPh sb="0" eb="1">
      <t>ヒ</t>
    </rPh>
    <rPh sb="1" eb="3">
      <t>サギョウ</t>
    </rPh>
    <phoneticPr fontId="1"/>
  </si>
  <si>
    <t>日作業661</t>
    <rPh sb="0" eb="1">
      <t>ヒ</t>
    </rPh>
    <rPh sb="1" eb="3">
      <t>サギョウ</t>
    </rPh>
    <phoneticPr fontId="1"/>
  </si>
  <si>
    <t>日作業662</t>
    <rPh sb="0" eb="1">
      <t>ヒ</t>
    </rPh>
    <rPh sb="1" eb="3">
      <t>サギョウ</t>
    </rPh>
    <phoneticPr fontId="1"/>
  </si>
  <si>
    <t>日作業663</t>
    <rPh sb="0" eb="1">
      <t>ヒ</t>
    </rPh>
    <rPh sb="1" eb="3">
      <t>サギョウ</t>
    </rPh>
    <phoneticPr fontId="1"/>
  </si>
  <si>
    <t>日作業664</t>
    <rPh sb="0" eb="1">
      <t>ヒ</t>
    </rPh>
    <rPh sb="1" eb="3">
      <t>サギョウ</t>
    </rPh>
    <phoneticPr fontId="1"/>
  </si>
  <si>
    <t>日作業665</t>
    <rPh sb="0" eb="1">
      <t>ヒ</t>
    </rPh>
    <rPh sb="1" eb="3">
      <t>サギョウ</t>
    </rPh>
    <phoneticPr fontId="1"/>
  </si>
  <si>
    <t>日作業666</t>
    <rPh sb="0" eb="1">
      <t>ヒ</t>
    </rPh>
    <rPh sb="1" eb="3">
      <t>サギョウ</t>
    </rPh>
    <phoneticPr fontId="1"/>
  </si>
  <si>
    <t>日作業667</t>
    <rPh sb="0" eb="1">
      <t>ヒ</t>
    </rPh>
    <rPh sb="1" eb="3">
      <t>サギョウ</t>
    </rPh>
    <phoneticPr fontId="1"/>
  </si>
  <si>
    <t>日作業668</t>
    <rPh sb="0" eb="1">
      <t>ヒ</t>
    </rPh>
    <rPh sb="1" eb="3">
      <t>サギョウ</t>
    </rPh>
    <phoneticPr fontId="1"/>
  </si>
  <si>
    <t>日作業669</t>
    <rPh sb="0" eb="1">
      <t>ヒ</t>
    </rPh>
    <rPh sb="1" eb="3">
      <t>サギョウ</t>
    </rPh>
    <phoneticPr fontId="1"/>
  </si>
  <si>
    <t>日作業670</t>
    <rPh sb="0" eb="1">
      <t>ヒ</t>
    </rPh>
    <rPh sb="1" eb="3">
      <t>サギョウ</t>
    </rPh>
    <phoneticPr fontId="1"/>
  </si>
  <si>
    <t>日作業671</t>
    <rPh sb="0" eb="1">
      <t>ヒ</t>
    </rPh>
    <rPh sb="1" eb="3">
      <t>サギョウ</t>
    </rPh>
    <phoneticPr fontId="1"/>
  </si>
  <si>
    <t>日作業672</t>
    <rPh sb="0" eb="1">
      <t>ヒ</t>
    </rPh>
    <rPh sb="1" eb="3">
      <t>サギョウ</t>
    </rPh>
    <phoneticPr fontId="1"/>
  </si>
  <si>
    <t>日作業673</t>
    <rPh sb="0" eb="1">
      <t>ヒ</t>
    </rPh>
    <rPh sb="1" eb="3">
      <t>サギョウ</t>
    </rPh>
    <phoneticPr fontId="1"/>
  </si>
  <si>
    <t>日作業674</t>
    <rPh sb="0" eb="1">
      <t>ヒ</t>
    </rPh>
    <rPh sb="1" eb="3">
      <t>サギョウ</t>
    </rPh>
    <phoneticPr fontId="1"/>
  </si>
  <si>
    <t>日作業675</t>
    <rPh sb="0" eb="1">
      <t>ヒ</t>
    </rPh>
    <rPh sb="1" eb="3">
      <t>サギョウ</t>
    </rPh>
    <phoneticPr fontId="1"/>
  </si>
  <si>
    <t>日作業676</t>
    <rPh sb="0" eb="1">
      <t>ヒ</t>
    </rPh>
    <rPh sb="1" eb="3">
      <t>サギョウ</t>
    </rPh>
    <phoneticPr fontId="1"/>
  </si>
  <si>
    <t>日作業677</t>
    <rPh sb="0" eb="1">
      <t>ヒ</t>
    </rPh>
    <rPh sb="1" eb="3">
      <t>サギョウ</t>
    </rPh>
    <phoneticPr fontId="1"/>
  </si>
  <si>
    <t>日作業678</t>
    <rPh sb="0" eb="1">
      <t>ヒ</t>
    </rPh>
    <rPh sb="1" eb="3">
      <t>サギョウ</t>
    </rPh>
    <phoneticPr fontId="1"/>
  </si>
  <si>
    <t>日作業679</t>
    <rPh sb="0" eb="1">
      <t>ヒ</t>
    </rPh>
    <rPh sb="1" eb="3">
      <t>サギョウ</t>
    </rPh>
    <phoneticPr fontId="1"/>
  </si>
  <si>
    <t>日作業680</t>
    <rPh sb="0" eb="1">
      <t>ヒ</t>
    </rPh>
    <rPh sb="1" eb="3">
      <t>サギョウ</t>
    </rPh>
    <phoneticPr fontId="1"/>
  </si>
  <si>
    <t>日作業681</t>
    <rPh sb="0" eb="1">
      <t>ヒ</t>
    </rPh>
    <rPh sb="1" eb="3">
      <t>サギョウ</t>
    </rPh>
    <phoneticPr fontId="1"/>
  </si>
  <si>
    <t>日作業682</t>
    <rPh sb="0" eb="1">
      <t>ヒ</t>
    </rPh>
    <rPh sb="1" eb="3">
      <t>サギョウ</t>
    </rPh>
    <phoneticPr fontId="1"/>
  </si>
  <si>
    <t>日作業683</t>
    <rPh sb="0" eb="1">
      <t>ヒ</t>
    </rPh>
    <rPh sb="1" eb="3">
      <t>サギョウ</t>
    </rPh>
    <phoneticPr fontId="1"/>
  </si>
  <si>
    <t>日作業684</t>
    <rPh sb="0" eb="1">
      <t>ヒ</t>
    </rPh>
    <rPh sb="1" eb="3">
      <t>サギョウ</t>
    </rPh>
    <phoneticPr fontId="1"/>
  </si>
  <si>
    <t>日作業685</t>
    <rPh sb="0" eb="1">
      <t>ヒ</t>
    </rPh>
    <rPh sb="1" eb="3">
      <t>サギョウ</t>
    </rPh>
    <phoneticPr fontId="1"/>
  </si>
  <si>
    <t>日作業686</t>
    <rPh sb="0" eb="1">
      <t>ヒ</t>
    </rPh>
    <rPh sb="1" eb="3">
      <t>サギョウ</t>
    </rPh>
    <phoneticPr fontId="1"/>
  </si>
  <si>
    <t>日作業687</t>
    <rPh sb="0" eb="1">
      <t>ヒ</t>
    </rPh>
    <rPh sb="1" eb="3">
      <t>サギョウ</t>
    </rPh>
    <phoneticPr fontId="1"/>
  </si>
  <si>
    <t>日作業688</t>
    <rPh sb="0" eb="1">
      <t>ヒ</t>
    </rPh>
    <rPh sb="1" eb="3">
      <t>サギョウ</t>
    </rPh>
    <phoneticPr fontId="1"/>
  </si>
  <si>
    <t>日作業689</t>
    <rPh sb="0" eb="1">
      <t>ヒ</t>
    </rPh>
    <rPh sb="1" eb="3">
      <t>サギョウ</t>
    </rPh>
    <phoneticPr fontId="1"/>
  </si>
  <si>
    <t>日作業690</t>
    <rPh sb="0" eb="1">
      <t>ヒ</t>
    </rPh>
    <rPh sb="1" eb="3">
      <t>サギョウ</t>
    </rPh>
    <phoneticPr fontId="1"/>
  </si>
  <si>
    <t>日作業691</t>
    <rPh sb="0" eb="1">
      <t>ヒ</t>
    </rPh>
    <rPh sb="1" eb="3">
      <t>サギョウ</t>
    </rPh>
    <phoneticPr fontId="1"/>
  </si>
  <si>
    <t>日作業692</t>
    <rPh sb="0" eb="1">
      <t>ヒ</t>
    </rPh>
    <rPh sb="1" eb="3">
      <t>サギョウ</t>
    </rPh>
    <phoneticPr fontId="1"/>
  </si>
  <si>
    <t>日作業693</t>
    <rPh sb="0" eb="1">
      <t>ヒ</t>
    </rPh>
    <rPh sb="1" eb="3">
      <t>サギョウ</t>
    </rPh>
    <phoneticPr fontId="1"/>
  </si>
  <si>
    <t>日作業694</t>
    <rPh sb="0" eb="1">
      <t>ヒ</t>
    </rPh>
    <rPh sb="1" eb="3">
      <t>サギョウ</t>
    </rPh>
    <phoneticPr fontId="1"/>
  </si>
  <si>
    <t>日作業695</t>
    <rPh sb="0" eb="1">
      <t>ヒ</t>
    </rPh>
    <rPh sb="1" eb="3">
      <t>サギョウ</t>
    </rPh>
    <phoneticPr fontId="1"/>
  </si>
  <si>
    <t>日作業696</t>
    <rPh sb="0" eb="1">
      <t>ヒ</t>
    </rPh>
    <rPh sb="1" eb="3">
      <t>サギョウ</t>
    </rPh>
    <phoneticPr fontId="1"/>
  </si>
  <si>
    <t>日作業697</t>
    <rPh sb="0" eb="1">
      <t>ヒ</t>
    </rPh>
    <rPh sb="1" eb="3">
      <t>サギョウ</t>
    </rPh>
    <phoneticPr fontId="1"/>
  </si>
  <si>
    <t>日作業698</t>
    <rPh sb="0" eb="1">
      <t>ヒ</t>
    </rPh>
    <rPh sb="1" eb="3">
      <t>サギョウ</t>
    </rPh>
    <phoneticPr fontId="1"/>
  </si>
  <si>
    <t>日作業699</t>
    <rPh sb="0" eb="1">
      <t>ヒ</t>
    </rPh>
    <rPh sb="1" eb="3">
      <t>サギョウ</t>
    </rPh>
    <phoneticPr fontId="1"/>
  </si>
  <si>
    <t>日作業700</t>
    <rPh sb="0" eb="1">
      <t>ヒ</t>
    </rPh>
    <rPh sb="1" eb="3">
      <t>サギョウ</t>
    </rPh>
    <phoneticPr fontId="1"/>
  </si>
  <si>
    <t>日作業701</t>
    <rPh sb="0" eb="1">
      <t>ヒ</t>
    </rPh>
    <rPh sb="1" eb="3">
      <t>サギョウ</t>
    </rPh>
    <phoneticPr fontId="1"/>
  </si>
  <si>
    <t>日作業702</t>
    <rPh sb="0" eb="1">
      <t>ヒ</t>
    </rPh>
    <rPh sb="1" eb="3">
      <t>サギョウ</t>
    </rPh>
    <phoneticPr fontId="1"/>
  </si>
  <si>
    <t>日作業703</t>
    <rPh sb="0" eb="1">
      <t>ヒ</t>
    </rPh>
    <rPh sb="1" eb="3">
      <t>サギョウ</t>
    </rPh>
    <phoneticPr fontId="1"/>
  </si>
  <si>
    <t>日作業704</t>
    <rPh sb="0" eb="1">
      <t>ヒ</t>
    </rPh>
    <rPh sb="1" eb="3">
      <t>サギョウ</t>
    </rPh>
    <phoneticPr fontId="1"/>
  </si>
  <si>
    <t>日作業705</t>
    <rPh sb="0" eb="1">
      <t>ヒ</t>
    </rPh>
    <rPh sb="1" eb="3">
      <t>サギョウ</t>
    </rPh>
    <phoneticPr fontId="1"/>
  </si>
  <si>
    <t>日作業706</t>
    <rPh sb="0" eb="1">
      <t>ヒ</t>
    </rPh>
    <rPh sb="1" eb="3">
      <t>サギョウ</t>
    </rPh>
    <phoneticPr fontId="1"/>
  </si>
  <si>
    <t>日作業707</t>
    <rPh sb="0" eb="1">
      <t>ヒ</t>
    </rPh>
    <rPh sb="1" eb="3">
      <t>サギョウ</t>
    </rPh>
    <phoneticPr fontId="1"/>
  </si>
  <si>
    <t>日作業708</t>
    <rPh sb="0" eb="1">
      <t>ヒ</t>
    </rPh>
    <rPh sb="1" eb="3">
      <t>サギョウ</t>
    </rPh>
    <phoneticPr fontId="1"/>
  </si>
  <si>
    <t>日作業709</t>
    <rPh sb="0" eb="1">
      <t>ヒ</t>
    </rPh>
    <rPh sb="1" eb="3">
      <t>サギョウ</t>
    </rPh>
    <phoneticPr fontId="1"/>
  </si>
  <si>
    <t>日作業710</t>
    <rPh sb="0" eb="1">
      <t>ヒ</t>
    </rPh>
    <rPh sb="1" eb="3">
      <t>サギョウ</t>
    </rPh>
    <phoneticPr fontId="1"/>
  </si>
  <si>
    <t>日作業711</t>
    <rPh sb="0" eb="1">
      <t>ヒ</t>
    </rPh>
    <rPh sb="1" eb="3">
      <t>サギョウ</t>
    </rPh>
    <phoneticPr fontId="1"/>
  </si>
  <si>
    <t>日作業712</t>
    <rPh sb="0" eb="1">
      <t>ヒ</t>
    </rPh>
    <rPh sb="1" eb="3">
      <t>サギョウ</t>
    </rPh>
    <phoneticPr fontId="1"/>
  </si>
  <si>
    <t>日作業713</t>
    <rPh sb="0" eb="1">
      <t>ヒ</t>
    </rPh>
    <rPh sb="1" eb="3">
      <t>サギョウ</t>
    </rPh>
    <phoneticPr fontId="1"/>
  </si>
  <si>
    <t>日作業714</t>
    <rPh sb="0" eb="1">
      <t>ヒ</t>
    </rPh>
    <rPh sb="1" eb="3">
      <t>サギョウ</t>
    </rPh>
    <phoneticPr fontId="1"/>
  </si>
  <si>
    <t>日作業715</t>
    <rPh sb="0" eb="1">
      <t>ヒ</t>
    </rPh>
    <rPh sb="1" eb="3">
      <t>サギョウ</t>
    </rPh>
    <phoneticPr fontId="1"/>
  </si>
  <si>
    <t>日作業716</t>
    <rPh sb="0" eb="1">
      <t>ヒ</t>
    </rPh>
    <rPh sb="1" eb="3">
      <t>サギョウ</t>
    </rPh>
    <phoneticPr fontId="1"/>
  </si>
  <si>
    <t>日作業717</t>
    <rPh sb="0" eb="1">
      <t>ヒ</t>
    </rPh>
    <rPh sb="1" eb="3">
      <t>サギョウ</t>
    </rPh>
    <phoneticPr fontId="1"/>
  </si>
  <si>
    <t>日作業718</t>
    <rPh sb="0" eb="1">
      <t>ヒ</t>
    </rPh>
    <rPh sb="1" eb="3">
      <t>サギョウ</t>
    </rPh>
    <phoneticPr fontId="1"/>
  </si>
  <si>
    <t>日作業719</t>
    <rPh sb="0" eb="1">
      <t>ヒ</t>
    </rPh>
    <rPh sb="1" eb="3">
      <t>サギョウ</t>
    </rPh>
    <phoneticPr fontId="1"/>
  </si>
  <si>
    <t>日作業720</t>
    <rPh sb="0" eb="1">
      <t>ヒ</t>
    </rPh>
    <rPh sb="1" eb="3">
      <t>サギョウ</t>
    </rPh>
    <phoneticPr fontId="1"/>
  </si>
  <si>
    <t>日作業721</t>
    <rPh sb="0" eb="1">
      <t>ヒ</t>
    </rPh>
    <rPh sb="1" eb="3">
      <t>サギョウ</t>
    </rPh>
    <phoneticPr fontId="1"/>
  </si>
  <si>
    <t>日作業722</t>
    <rPh sb="0" eb="1">
      <t>ヒ</t>
    </rPh>
    <rPh sb="1" eb="3">
      <t>サギョウ</t>
    </rPh>
    <phoneticPr fontId="1"/>
  </si>
  <si>
    <t>日作業723</t>
    <rPh sb="0" eb="1">
      <t>ヒ</t>
    </rPh>
    <rPh sb="1" eb="3">
      <t>サギョウ</t>
    </rPh>
    <phoneticPr fontId="1"/>
  </si>
  <si>
    <t>日作業724</t>
    <rPh sb="0" eb="1">
      <t>ヒ</t>
    </rPh>
    <rPh sb="1" eb="3">
      <t>サギョウ</t>
    </rPh>
    <phoneticPr fontId="1"/>
  </si>
  <si>
    <t>日作業725</t>
    <rPh sb="0" eb="1">
      <t>ヒ</t>
    </rPh>
    <rPh sb="1" eb="3">
      <t>サギョウ</t>
    </rPh>
    <phoneticPr fontId="1"/>
  </si>
  <si>
    <t>日作業726</t>
    <rPh sb="0" eb="1">
      <t>ヒ</t>
    </rPh>
    <rPh sb="1" eb="3">
      <t>サギョウ</t>
    </rPh>
    <phoneticPr fontId="1"/>
  </si>
  <si>
    <t>日作業727</t>
    <rPh sb="0" eb="1">
      <t>ヒ</t>
    </rPh>
    <rPh sb="1" eb="3">
      <t>サギョウ</t>
    </rPh>
    <phoneticPr fontId="1"/>
  </si>
  <si>
    <t>日作業728</t>
    <rPh sb="0" eb="1">
      <t>ヒ</t>
    </rPh>
    <rPh sb="1" eb="3">
      <t>サギョウ</t>
    </rPh>
    <phoneticPr fontId="1"/>
  </si>
  <si>
    <t>日作業729</t>
    <rPh sb="0" eb="1">
      <t>ヒ</t>
    </rPh>
    <rPh sb="1" eb="3">
      <t>サギョウ</t>
    </rPh>
    <phoneticPr fontId="1"/>
  </si>
  <si>
    <t>日作業730</t>
    <rPh sb="0" eb="1">
      <t>ヒ</t>
    </rPh>
    <rPh sb="1" eb="3">
      <t>サギョウ</t>
    </rPh>
    <phoneticPr fontId="1"/>
  </si>
  <si>
    <t>日作業731</t>
    <rPh sb="0" eb="1">
      <t>ヒ</t>
    </rPh>
    <rPh sb="1" eb="3">
      <t>サギョウ</t>
    </rPh>
    <phoneticPr fontId="1"/>
  </si>
  <si>
    <t>日作業732</t>
    <rPh sb="0" eb="1">
      <t>ヒ</t>
    </rPh>
    <rPh sb="1" eb="3">
      <t>サギョウ</t>
    </rPh>
    <phoneticPr fontId="1"/>
  </si>
  <si>
    <t>日作業733</t>
    <rPh sb="0" eb="1">
      <t>ヒ</t>
    </rPh>
    <rPh sb="1" eb="3">
      <t>サギョウ</t>
    </rPh>
    <phoneticPr fontId="1"/>
  </si>
  <si>
    <t>日作業734</t>
    <rPh sb="0" eb="1">
      <t>ヒ</t>
    </rPh>
    <rPh sb="1" eb="3">
      <t>サギョウ</t>
    </rPh>
    <phoneticPr fontId="1"/>
  </si>
  <si>
    <t>日作業735</t>
    <rPh sb="0" eb="1">
      <t>ヒ</t>
    </rPh>
    <rPh sb="1" eb="3">
      <t>サギョウ</t>
    </rPh>
    <phoneticPr fontId="1"/>
  </si>
  <si>
    <t>日作業736</t>
    <rPh sb="0" eb="1">
      <t>ヒ</t>
    </rPh>
    <rPh sb="1" eb="3">
      <t>サギョウ</t>
    </rPh>
    <phoneticPr fontId="1"/>
  </si>
  <si>
    <t>日作業737</t>
    <rPh sb="0" eb="1">
      <t>ヒ</t>
    </rPh>
    <rPh sb="1" eb="3">
      <t>サギョウ</t>
    </rPh>
    <phoneticPr fontId="1"/>
  </si>
  <si>
    <t>日作業738</t>
    <rPh sb="0" eb="1">
      <t>ヒ</t>
    </rPh>
    <rPh sb="1" eb="3">
      <t>サギョウ</t>
    </rPh>
    <phoneticPr fontId="1"/>
  </si>
  <si>
    <t>日作業739</t>
    <rPh sb="0" eb="1">
      <t>ヒ</t>
    </rPh>
    <rPh sb="1" eb="3">
      <t>サギョウ</t>
    </rPh>
    <phoneticPr fontId="1"/>
  </si>
  <si>
    <t>日作業740</t>
    <rPh sb="0" eb="1">
      <t>ヒ</t>
    </rPh>
    <rPh sb="1" eb="3">
      <t>サギョウ</t>
    </rPh>
    <phoneticPr fontId="1"/>
  </si>
  <si>
    <t>日作業741</t>
    <rPh sb="0" eb="1">
      <t>ヒ</t>
    </rPh>
    <rPh sb="1" eb="3">
      <t>サギョウ</t>
    </rPh>
    <phoneticPr fontId="1"/>
  </si>
  <si>
    <t>日作業742</t>
    <rPh sb="0" eb="1">
      <t>ヒ</t>
    </rPh>
    <rPh sb="1" eb="3">
      <t>サギョウ</t>
    </rPh>
    <phoneticPr fontId="1"/>
  </si>
  <si>
    <t>日作業743</t>
    <rPh sb="0" eb="1">
      <t>ヒ</t>
    </rPh>
    <rPh sb="1" eb="3">
      <t>サギョウ</t>
    </rPh>
    <phoneticPr fontId="1"/>
  </si>
  <si>
    <t>日作業744</t>
    <rPh sb="0" eb="1">
      <t>ヒ</t>
    </rPh>
    <rPh sb="1" eb="3">
      <t>サギョウ</t>
    </rPh>
    <phoneticPr fontId="1"/>
  </si>
  <si>
    <t>日作業745</t>
    <rPh sb="0" eb="1">
      <t>ヒ</t>
    </rPh>
    <rPh sb="1" eb="3">
      <t>サギョウ</t>
    </rPh>
    <phoneticPr fontId="1"/>
  </si>
  <si>
    <t>日作業746</t>
    <rPh sb="0" eb="1">
      <t>ヒ</t>
    </rPh>
    <rPh sb="1" eb="3">
      <t>サギョウ</t>
    </rPh>
    <phoneticPr fontId="1"/>
  </si>
  <si>
    <t>日作業747</t>
    <rPh sb="0" eb="1">
      <t>ヒ</t>
    </rPh>
    <rPh sb="1" eb="3">
      <t>サギョウ</t>
    </rPh>
    <phoneticPr fontId="1"/>
  </si>
  <si>
    <t>日作業748</t>
    <rPh sb="0" eb="1">
      <t>ヒ</t>
    </rPh>
    <rPh sb="1" eb="3">
      <t>サギョウ</t>
    </rPh>
    <phoneticPr fontId="1"/>
  </si>
  <si>
    <t>日作業749</t>
    <rPh sb="0" eb="1">
      <t>ヒ</t>
    </rPh>
    <rPh sb="1" eb="3">
      <t>サギョウ</t>
    </rPh>
    <phoneticPr fontId="1"/>
  </si>
  <si>
    <t>日作業750</t>
    <rPh sb="0" eb="1">
      <t>ヒ</t>
    </rPh>
    <rPh sb="1" eb="3">
      <t>サギョウ</t>
    </rPh>
    <phoneticPr fontId="1"/>
  </si>
  <si>
    <t>日作業751</t>
    <rPh sb="0" eb="1">
      <t>ヒ</t>
    </rPh>
    <rPh sb="1" eb="3">
      <t>サギョウ</t>
    </rPh>
    <phoneticPr fontId="1"/>
  </si>
  <si>
    <t>日作業752</t>
    <rPh sb="0" eb="1">
      <t>ヒ</t>
    </rPh>
    <rPh sb="1" eb="3">
      <t>サギョウ</t>
    </rPh>
    <phoneticPr fontId="1"/>
  </si>
  <si>
    <t>日作業753</t>
    <rPh sb="0" eb="1">
      <t>ヒ</t>
    </rPh>
    <rPh sb="1" eb="3">
      <t>サギョウ</t>
    </rPh>
    <phoneticPr fontId="1"/>
  </si>
  <si>
    <t>日作業754</t>
    <rPh sb="0" eb="1">
      <t>ヒ</t>
    </rPh>
    <rPh sb="1" eb="3">
      <t>サギョウ</t>
    </rPh>
    <phoneticPr fontId="1"/>
  </si>
  <si>
    <t>日作業755</t>
    <rPh sb="0" eb="1">
      <t>ヒ</t>
    </rPh>
    <rPh sb="1" eb="3">
      <t>サギョウ</t>
    </rPh>
    <phoneticPr fontId="1"/>
  </si>
  <si>
    <t>日作業756</t>
    <rPh sb="0" eb="1">
      <t>ヒ</t>
    </rPh>
    <rPh sb="1" eb="3">
      <t>サギョウ</t>
    </rPh>
    <phoneticPr fontId="1"/>
  </si>
  <si>
    <t>日作業757</t>
    <rPh sb="0" eb="1">
      <t>ヒ</t>
    </rPh>
    <rPh sb="1" eb="3">
      <t>サギョウ</t>
    </rPh>
    <phoneticPr fontId="1"/>
  </si>
  <si>
    <t>日作業758</t>
    <rPh sb="0" eb="1">
      <t>ヒ</t>
    </rPh>
    <rPh sb="1" eb="3">
      <t>サギョウ</t>
    </rPh>
    <phoneticPr fontId="1"/>
  </si>
  <si>
    <t>日作業759</t>
    <rPh sb="0" eb="1">
      <t>ヒ</t>
    </rPh>
    <rPh sb="1" eb="3">
      <t>サギョウ</t>
    </rPh>
    <phoneticPr fontId="1"/>
  </si>
  <si>
    <t>日作業760</t>
    <rPh sb="0" eb="1">
      <t>ヒ</t>
    </rPh>
    <rPh sb="1" eb="3">
      <t>サギョウ</t>
    </rPh>
    <phoneticPr fontId="1"/>
  </si>
  <si>
    <t>日作業761</t>
    <rPh sb="0" eb="1">
      <t>ヒ</t>
    </rPh>
    <rPh sb="1" eb="3">
      <t>サギョウ</t>
    </rPh>
    <phoneticPr fontId="1"/>
  </si>
  <si>
    <t>日作業762</t>
    <rPh sb="0" eb="1">
      <t>ヒ</t>
    </rPh>
    <rPh sb="1" eb="3">
      <t>サギョウ</t>
    </rPh>
    <phoneticPr fontId="1"/>
  </si>
  <si>
    <t>日作業763</t>
    <rPh sb="0" eb="1">
      <t>ヒ</t>
    </rPh>
    <rPh sb="1" eb="3">
      <t>サギョウ</t>
    </rPh>
    <phoneticPr fontId="1"/>
  </si>
  <si>
    <t>日作業764</t>
    <rPh sb="0" eb="1">
      <t>ヒ</t>
    </rPh>
    <rPh sb="1" eb="3">
      <t>サギョウ</t>
    </rPh>
    <phoneticPr fontId="1"/>
  </si>
  <si>
    <t>日作業765</t>
    <rPh sb="0" eb="1">
      <t>ヒ</t>
    </rPh>
    <rPh sb="1" eb="3">
      <t>サギョウ</t>
    </rPh>
    <phoneticPr fontId="1"/>
  </si>
  <si>
    <t>日作業766</t>
    <rPh sb="0" eb="1">
      <t>ヒ</t>
    </rPh>
    <rPh sb="1" eb="3">
      <t>サギョウ</t>
    </rPh>
    <phoneticPr fontId="1"/>
  </si>
  <si>
    <t>日作業767</t>
    <rPh sb="0" eb="1">
      <t>ヒ</t>
    </rPh>
    <rPh sb="1" eb="3">
      <t>サギョウ</t>
    </rPh>
    <phoneticPr fontId="1"/>
  </si>
  <si>
    <t>日作業768</t>
    <rPh sb="0" eb="1">
      <t>ヒ</t>
    </rPh>
    <rPh sb="1" eb="3">
      <t>サギョウ</t>
    </rPh>
    <phoneticPr fontId="1"/>
  </si>
  <si>
    <t>日作業769</t>
    <rPh sb="0" eb="1">
      <t>ヒ</t>
    </rPh>
    <rPh sb="1" eb="3">
      <t>サギョウ</t>
    </rPh>
    <phoneticPr fontId="1"/>
  </si>
  <si>
    <t>日作業770</t>
    <rPh sb="0" eb="1">
      <t>ヒ</t>
    </rPh>
    <rPh sb="1" eb="3">
      <t>サギョウ</t>
    </rPh>
    <phoneticPr fontId="1"/>
  </si>
  <si>
    <t>日作業771</t>
    <rPh sb="0" eb="1">
      <t>ヒ</t>
    </rPh>
    <rPh sb="1" eb="3">
      <t>サギョウ</t>
    </rPh>
    <phoneticPr fontId="1"/>
  </si>
  <si>
    <t>日作業772</t>
    <rPh sb="0" eb="1">
      <t>ヒ</t>
    </rPh>
    <rPh sb="1" eb="3">
      <t>サギョウ</t>
    </rPh>
    <phoneticPr fontId="1"/>
  </si>
  <si>
    <t>日作業773</t>
    <rPh sb="0" eb="1">
      <t>ヒ</t>
    </rPh>
    <rPh sb="1" eb="3">
      <t>サギョウ</t>
    </rPh>
    <phoneticPr fontId="1"/>
  </si>
  <si>
    <t>日作業774</t>
    <rPh sb="0" eb="1">
      <t>ヒ</t>
    </rPh>
    <rPh sb="1" eb="3">
      <t>サギョウ</t>
    </rPh>
    <phoneticPr fontId="1"/>
  </si>
  <si>
    <t>日作業775</t>
    <rPh sb="0" eb="1">
      <t>ヒ</t>
    </rPh>
    <rPh sb="1" eb="3">
      <t>サギョウ</t>
    </rPh>
    <phoneticPr fontId="1"/>
  </si>
  <si>
    <t>日作業776</t>
    <rPh sb="0" eb="1">
      <t>ヒ</t>
    </rPh>
    <rPh sb="1" eb="3">
      <t>サギョウ</t>
    </rPh>
    <phoneticPr fontId="1"/>
  </si>
  <si>
    <t>日作業777</t>
    <rPh sb="0" eb="1">
      <t>ヒ</t>
    </rPh>
    <rPh sb="1" eb="3">
      <t>サギョウ</t>
    </rPh>
    <phoneticPr fontId="1"/>
  </si>
  <si>
    <t>日作業778</t>
    <rPh sb="0" eb="1">
      <t>ヒ</t>
    </rPh>
    <rPh sb="1" eb="3">
      <t>サギョウ</t>
    </rPh>
    <phoneticPr fontId="1"/>
  </si>
  <si>
    <t>日作業779</t>
    <rPh sb="0" eb="1">
      <t>ヒ</t>
    </rPh>
    <rPh sb="1" eb="3">
      <t>サギョウ</t>
    </rPh>
    <phoneticPr fontId="1"/>
  </si>
  <si>
    <t>日作業780</t>
    <rPh sb="0" eb="1">
      <t>ヒ</t>
    </rPh>
    <rPh sb="1" eb="3">
      <t>サギョウ</t>
    </rPh>
    <phoneticPr fontId="1"/>
  </si>
  <si>
    <t>日作業781</t>
    <rPh sb="0" eb="1">
      <t>ヒ</t>
    </rPh>
    <rPh sb="1" eb="3">
      <t>サギョウ</t>
    </rPh>
    <phoneticPr fontId="1"/>
  </si>
  <si>
    <t>日作業782</t>
    <rPh sb="0" eb="1">
      <t>ヒ</t>
    </rPh>
    <rPh sb="1" eb="3">
      <t>サギョウ</t>
    </rPh>
    <phoneticPr fontId="1"/>
  </si>
  <si>
    <t>日作業783</t>
    <rPh sb="0" eb="1">
      <t>ヒ</t>
    </rPh>
    <rPh sb="1" eb="3">
      <t>サギョウ</t>
    </rPh>
    <phoneticPr fontId="1"/>
  </si>
  <si>
    <t>日作業784</t>
    <rPh sb="0" eb="1">
      <t>ヒ</t>
    </rPh>
    <rPh sb="1" eb="3">
      <t>サギョウ</t>
    </rPh>
    <phoneticPr fontId="1"/>
  </si>
  <si>
    <t>日作業785</t>
    <rPh sb="0" eb="1">
      <t>ヒ</t>
    </rPh>
    <rPh sb="1" eb="3">
      <t>サギョウ</t>
    </rPh>
    <phoneticPr fontId="1"/>
  </si>
  <si>
    <t>日作業786</t>
    <rPh sb="0" eb="1">
      <t>ヒ</t>
    </rPh>
    <rPh sb="1" eb="3">
      <t>サギョウ</t>
    </rPh>
    <phoneticPr fontId="1"/>
  </si>
  <si>
    <t>日作業787</t>
    <rPh sb="0" eb="1">
      <t>ヒ</t>
    </rPh>
    <rPh sb="1" eb="3">
      <t>サギョウ</t>
    </rPh>
    <phoneticPr fontId="1"/>
  </si>
  <si>
    <t>日作業788</t>
    <rPh sb="0" eb="1">
      <t>ヒ</t>
    </rPh>
    <rPh sb="1" eb="3">
      <t>サギョウ</t>
    </rPh>
    <phoneticPr fontId="1"/>
  </si>
  <si>
    <t>日作業789</t>
    <rPh sb="0" eb="1">
      <t>ヒ</t>
    </rPh>
    <rPh sb="1" eb="3">
      <t>サギョウ</t>
    </rPh>
    <phoneticPr fontId="1"/>
  </si>
  <si>
    <t>日作業790</t>
    <rPh sb="0" eb="1">
      <t>ヒ</t>
    </rPh>
    <rPh sb="1" eb="3">
      <t>サギョウ</t>
    </rPh>
    <phoneticPr fontId="1"/>
  </si>
  <si>
    <t>日作業791</t>
    <rPh sb="0" eb="1">
      <t>ヒ</t>
    </rPh>
    <rPh sb="1" eb="3">
      <t>サギョウ</t>
    </rPh>
    <phoneticPr fontId="1"/>
  </si>
  <si>
    <t>日作業792</t>
    <rPh sb="0" eb="1">
      <t>ヒ</t>
    </rPh>
    <rPh sb="1" eb="3">
      <t>サギョウ</t>
    </rPh>
    <phoneticPr fontId="1"/>
  </si>
  <si>
    <t>日作業793</t>
    <rPh sb="0" eb="1">
      <t>ヒ</t>
    </rPh>
    <rPh sb="1" eb="3">
      <t>サギョウ</t>
    </rPh>
    <phoneticPr fontId="1"/>
  </si>
  <si>
    <t>日作業794</t>
    <rPh sb="0" eb="1">
      <t>ヒ</t>
    </rPh>
    <rPh sb="1" eb="3">
      <t>サギョウ</t>
    </rPh>
    <phoneticPr fontId="1"/>
  </si>
  <si>
    <t>日作業795</t>
    <rPh sb="0" eb="1">
      <t>ヒ</t>
    </rPh>
    <rPh sb="1" eb="3">
      <t>サギョウ</t>
    </rPh>
    <phoneticPr fontId="1"/>
  </si>
  <si>
    <t>日作業796</t>
    <rPh sb="0" eb="1">
      <t>ヒ</t>
    </rPh>
    <rPh sb="1" eb="3">
      <t>サギョウ</t>
    </rPh>
    <phoneticPr fontId="1"/>
  </si>
  <si>
    <t>日作業797</t>
    <rPh sb="0" eb="1">
      <t>ヒ</t>
    </rPh>
    <rPh sb="1" eb="3">
      <t>サギョウ</t>
    </rPh>
    <phoneticPr fontId="1"/>
  </si>
  <si>
    <t>日作業798</t>
    <rPh sb="0" eb="1">
      <t>ヒ</t>
    </rPh>
    <rPh sb="1" eb="3">
      <t>サギョウ</t>
    </rPh>
    <phoneticPr fontId="1"/>
  </si>
  <si>
    <t>日作業799</t>
    <rPh sb="0" eb="1">
      <t>ヒ</t>
    </rPh>
    <rPh sb="1" eb="3">
      <t>サギョウ</t>
    </rPh>
    <phoneticPr fontId="1"/>
  </si>
  <si>
    <t>日作業800</t>
    <rPh sb="0" eb="1">
      <t>ヒ</t>
    </rPh>
    <rPh sb="1" eb="3">
      <t>サギョウ</t>
    </rPh>
    <phoneticPr fontId="1"/>
  </si>
  <si>
    <t>日作業801</t>
    <rPh sb="0" eb="1">
      <t>ヒ</t>
    </rPh>
    <rPh sb="1" eb="3">
      <t>サギョウ</t>
    </rPh>
    <phoneticPr fontId="1"/>
  </si>
  <si>
    <t>日作業802</t>
    <rPh sb="0" eb="1">
      <t>ヒ</t>
    </rPh>
    <rPh sb="1" eb="3">
      <t>サギョウ</t>
    </rPh>
    <phoneticPr fontId="1"/>
  </si>
  <si>
    <t>日作業803</t>
    <rPh sb="0" eb="1">
      <t>ヒ</t>
    </rPh>
    <rPh sb="1" eb="3">
      <t>サギョウ</t>
    </rPh>
    <phoneticPr fontId="1"/>
  </si>
  <si>
    <t>日作業804</t>
    <rPh sb="0" eb="1">
      <t>ヒ</t>
    </rPh>
    <rPh sb="1" eb="3">
      <t>サギョウ</t>
    </rPh>
    <phoneticPr fontId="1"/>
  </si>
  <si>
    <t>日作業805</t>
    <rPh sb="0" eb="1">
      <t>ヒ</t>
    </rPh>
    <rPh sb="1" eb="3">
      <t>サギョウ</t>
    </rPh>
    <phoneticPr fontId="1"/>
  </si>
  <si>
    <t>日作業806</t>
    <rPh sb="0" eb="1">
      <t>ヒ</t>
    </rPh>
    <rPh sb="1" eb="3">
      <t>サギョウ</t>
    </rPh>
    <phoneticPr fontId="1"/>
  </si>
  <si>
    <t>日作業807</t>
    <rPh sb="0" eb="1">
      <t>ヒ</t>
    </rPh>
    <rPh sb="1" eb="3">
      <t>サギョウ</t>
    </rPh>
    <phoneticPr fontId="1"/>
  </si>
  <si>
    <t>日作業808</t>
    <rPh sb="0" eb="1">
      <t>ヒ</t>
    </rPh>
    <rPh sb="1" eb="3">
      <t>サギョウ</t>
    </rPh>
    <phoneticPr fontId="1"/>
  </si>
  <si>
    <t>日作業809</t>
    <rPh sb="0" eb="1">
      <t>ヒ</t>
    </rPh>
    <rPh sb="1" eb="3">
      <t>サギョウ</t>
    </rPh>
    <phoneticPr fontId="1"/>
  </si>
  <si>
    <t>日作業810</t>
    <rPh sb="0" eb="1">
      <t>ヒ</t>
    </rPh>
    <rPh sb="1" eb="3">
      <t>サギョウ</t>
    </rPh>
    <phoneticPr fontId="1"/>
  </si>
  <si>
    <t>日作業811</t>
    <rPh sb="0" eb="1">
      <t>ヒ</t>
    </rPh>
    <rPh sb="1" eb="3">
      <t>サギョウ</t>
    </rPh>
    <phoneticPr fontId="1"/>
  </si>
  <si>
    <t>日作業812</t>
    <rPh sb="0" eb="1">
      <t>ヒ</t>
    </rPh>
    <rPh sb="1" eb="3">
      <t>サギョウ</t>
    </rPh>
    <phoneticPr fontId="1"/>
  </si>
  <si>
    <t>日作業813</t>
    <rPh sb="0" eb="1">
      <t>ヒ</t>
    </rPh>
    <rPh sb="1" eb="3">
      <t>サギョウ</t>
    </rPh>
    <phoneticPr fontId="1"/>
  </si>
  <si>
    <t>日作業814</t>
    <rPh sb="0" eb="1">
      <t>ヒ</t>
    </rPh>
    <rPh sb="1" eb="3">
      <t>サギョウ</t>
    </rPh>
    <phoneticPr fontId="1"/>
  </si>
  <si>
    <t>日作業815</t>
    <rPh sb="0" eb="1">
      <t>ヒ</t>
    </rPh>
    <rPh sb="1" eb="3">
      <t>サギョウ</t>
    </rPh>
    <phoneticPr fontId="1"/>
  </si>
  <si>
    <t>日作業816</t>
    <rPh sb="0" eb="1">
      <t>ヒ</t>
    </rPh>
    <rPh sb="1" eb="3">
      <t>サギョウ</t>
    </rPh>
    <phoneticPr fontId="1"/>
  </si>
  <si>
    <t>日作業817</t>
    <rPh sb="0" eb="1">
      <t>ヒ</t>
    </rPh>
    <rPh sb="1" eb="3">
      <t>サギョウ</t>
    </rPh>
    <phoneticPr fontId="1"/>
  </si>
  <si>
    <t>日作業818</t>
    <rPh sb="0" eb="1">
      <t>ヒ</t>
    </rPh>
    <rPh sb="1" eb="3">
      <t>サギョウ</t>
    </rPh>
    <phoneticPr fontId="1"/>
  </si>
  <si>
    <t>日作業819</t>
    <rPh sb="0" eb="1">
      <t>ヒ</t>
    </rPh>
    <rPh sb="1" eb="3">
      <t>サギョウ</t>
    </rPh>
    <phoneticPr fontId="1"/>
  </si>
  <si>
    <t>日作業820</t>
    <rPh sb="0" eb="1">
      <t>ヒ</t>
    </rPh>
    <rPh sb="1" eb="3">
      <t>サギョウ</t>
    </rPh>
    <phoneticPr fontId="1"/>
  </si>
  <si>
    <t>日作業821</t>
    <rPh sb="0" eb="1">
      <t>ヒ</t>
    </rPh>
    <rPh sb="1" eb="3">
      <t>サギョウ</t>
    </rPh>
    <phoneticPr fontId="1"/>
  </si>
  <si>
    <t>日作業822</t>
    <rPh sb="0" eb="1">
      <t>ヒ</t>
    </rPh>
    <rPh sb="1" eb="3">
      <t>サギョウ</t>
    </rPh>
    <phoneticPr fontId="1"/>
  </si>
  <si>
    <t>日作業823</t>
    <rPh sb="0" eb="1">
      <t>ヒ</t>
    </rPh>
    <rPh sb="1" eb="3">
      <t>サギョウ</t>
    </rPh>
    <phoneticPr fontId="1"/>
  </si>
  <si>
    <t>日作業824</t>
    <rPh sb="0" eb="1">
      <t>ヒ</t>
    </rPh>
    <rPh sb="1" eb="3">
      <t>サギョウ</t>
    </rPh>
    <phoneticPr fontId="1"/>
  </si>
  <si>
    <t>日作業825</t>
    <rPh sb="0" eb="1">
      <t>ヒ</t>
    </rPh>
    <rPh sb="1" eb="3">
      <t>サギョウ</t>
    </rPh>
    <phoneticPr fontId="1"/>
  </si>
  <si>
    <t>日作業826</t>
    <rPh sb="0" eb="1">
      <t>ヒ</t>
    </rPh>
    <rPh sb="1" eb="3">
      <t>サギョウ</t>
    </rPh>
    <phoneticPr fontId="1"/>
  </si>
  <si>
    <t>日作業827</t>
    <rPh sb="0" eb="1">
      <t>ヒ</t>
    </rPh>
    <rPh sb="1" eb="3">
      <t>サギョウ</t>
    </rPh>
    <phoneticPr fontId="1"/>
  </si>
  <si>
    <t>日作業828</t>
    <rPh sb="0" eb="1">
      <t>ヒ</t>
    </rPh>
    <rPh sb="1" eb="3">
      <t>サギョウ</t>
    </rPh>
    <phoneticPr fontId="1"/>
  </si>
  <si>
    <t>日作業829</t>
    <rPh sb="0" eb="1">
      <t>ヒ</t>
    </rPh>
    <rPh sb="1" eb="3">
      <t>サギョウ</t>
    </rPh>
    <phoneticPr fontId="1"/>
  </si>
  <si>
    <t>日作業830</t>
    <rPh sb="0" eb="1">
      <t>ヒ</t>
    </rPh>
    <rPh sb="1" eb="3">
      <t>サギョウ</t>
    </rPh>
    <phoneticPr fontId="1"/>
  </si>
  <si>
    <t>日作業831</t>
    <rPh sb="0" eb="1">
      <t>ヒ</t>
    </rPh>
    <rPh sb="1" eb="3">
      <t>サギョウ</t>
    </rPh>
    <phoneticPr fontId="1"/>
  </si>
  <si>
    <t>日作業832</t>
    <rPh sb="0" eb="1">
      <t>ヒ</t>
    </rPh>
    <rPh sb="1" eb="3">
      <t>サギョウ</t>
    </rPh>
    <phoneticPr fontId="1"/>
  </si>
  <si>
    <t>日作業833</t>
    <rPh sb="0" eb="1">
      <t>ヒ</t>
    </rPh>
    <rPh sb="1" eb="3">
      <t>サギョウ</t>
    </rPh>
    <phoneticPr fontId="1"/>
  </si>
  <si>
    <t>日作業834</t>
    <rPh sb="0" eb="1">
      <t>ヒ</t>
    </rPh>
    <rPh sb="1" eb="3">
      <t>サギョウ</t>
    </rPh>
    <phoneticPr fontId="1"/>
  </si>
  <si>
    <t>日作業835</t>
    <rPh sb="0" eb="1">
      <t>ヒ</t>
    </rPh>
    <rPh sb="1" eb="3">
      <t>サギョウ</t>
    </rPh>
    <phoneticPr fontId="1"/>
  </si>
  <si>
    <t>日作業836</t>
    <rPh sb="0" eb="1">
      <t>ヒ</t>
    </rPh>
    <rPh sb="1" eb="3">
      <t>サギョウ</t>
    </rPh>
    <phoneticPr fontId="1"/>
  </si>
  <si>
    <t>日作業837</t>
    <rPh sb="0" eb="1">
      <t>ヒ</t>
    </rPh>
    <rPh sb="1" eb="3">
      <t>サギョウ</t>
    </rPh>
    <phoneticPr fontId="1"/>
  </si>
  <si>
    <t>日作業838</t>
    <rPh sb="0" eb="1">
      <t>ヒ</t>
    </rPh>
    <rPh sb="1" eb="3">
      <t>サギョウ</t>
    </rPh>
    <phoneticPr fontId="1"/>
  </si>
  <si>
    <t>日作業839</t>
    <rPh sb="0" eb="1">
      <t>ヒ</t>
    </rPh>
    <rPh sb="1" eb="3">
      <t>サギョウ</t>
    </rPh>
    <phoneticPr fontId="1"/>
  </si>
  <si>
    <t>日作業840</t>
    <rPh sb="0" eb="1">
      <t>ヒ</t>
    </rPh>
    <rPh sb="1" eb="3">
      <t>サギョウ</t>
    </rPh>
    <phoneticPr fontId="1"/>
  </si>
  <si>
    <t>日作業841</t>
    <rPh sb="0" eb="1">
      <t>ヒ</t>
    </rPh>
    <rPh sb="1" eb="3">
      <t>サギョウ</t>
    </rPh>
    <phoneticPr fontId="1"/>
  </si>
  <si>
    <t>日作業842</t>
    <rPh sb="0" eb="1">
      <t>ヒ</t>
    </rPh>
    <rPh sb="1" eb="3">
      <t>サギョウ</t>
    </rPh>
    <phoneticPr fontId="1"/>
  </si>
  <si>
    <t>日作業843</t>
    <rPh sb="0" eb="1">
      <t>ヒ</t>
    </rPh>
    <rPh sb="1" eb="3">
      <t>サギョウ</t>
    </rPh>
    <phoneticPr fontId="1"/>
  </si>
  <si>
    <t>日作業844</t>
    <rPh sb="0" eb="1">
      <t>ヒ</t>
    </rPh>
    <rPh sb="1" eb="3">
      <t>サギョウ</t>
    </rPh>
    <phoneticPr fontId="1"/>
  </si>
  <si>
    <t>日作業845</t>
    <rPh sb="0" eb="1">
      <t>ヒ</t>
    </rPh>
    <rPh sb="1" eb="3">
      <t>サギョウ</t>
    </rPh>
    <phoneticPr fontId="1"/>
  </si>
  <si>
    <t>日作業846</t>
    <rPh sb="0" eb="1">
      <t>ヒ</t>
    </rPh>
    <rPh sb="1" eb="3">
      <t>サギョウ</t>
    </rPh>
    <phoneticPr fontId="1"/>
  </si>
  <si>
    <t>日作業847</t>
    <rPh sb="0" eb="1">
      <t>ヒ</t>
    </rPh>
    <rPh sb="1" eb="3">
      <t>サギョウ</t>
    </rPh>
    <phoneticPr fontId="1"/>
  </si>
  <si>
    <t>日作業848</t>
    <rPh sb="0" eb="1">
      <t>ヒ</t>
    </rPh>
    <rPh sb="1" eb="3">
      <t>サギョウ</t>
    </rPh>
    <phoneticPr fontId="1"/>
  </si>
  <si>
    <t>日作業849</t>
    <rPh sb="0" eb="1">
      <t>ヒ</t>
    </rPh>
    <rPh sb="1" eb="3">
      <t>サギョウ</t>
    </rPh>
    <phoneticPr fontId="1"/>
  </si>
  <si>
    <t>日作業850</t>
    <rPh sb="0" eb="1">
      <t>ヒ</t>
    </rPh>
    <rPh sb="1" eb="3">
      <t>サギョウ</t>
    </rPh>
    <phoneticPr fontId="1"/>
  </si>
  <si>
    <t>日作業851</t>
    <rPh sb="0" eb="1">
      <t>ヒ</t>
    </rPh>
    <rPh sb="1" eb="3">
      <t>サギョウ</t>
    </rPh>
    <phoneticPr fontId="1"/>
  </si>
  <si>
    <t>日作業852</t>
    <rPh sb="0" eb="1">
      <t>ヒ</t>
    </rPh>
    <rPh sb="1" eb="3">
      <t>サギョウ</t>
    </rPh>
    <phoneticPr fontId="1"/>
  </si>
  <si>
    <t>日作業853</t>
    <rPh sb="0" eb="1">
      <t>ヒ</t>
    </rPh>
    <rPh sb="1" eb="3">
      <t>サギョウ</t>
    </rPh>
    <phoneticPr fontId="1"/>
  </si>
  <si>
    <t>日作業854</t>
    <rPh sb="0" eb="1">
      <t>ヒ</t>
    </rPh>
    <rPh sb="1" eb="3">
      <t>サギョウ</t>
    </rPh>
    <phoneticPr fontId="1"/>
  </si>
  <si>
    <t>日作業855</t>
    <rPh sb="0" eb="1">
      <t>ヒ</t>
    </rPh>
    <rPh sb="1" eb="3">
      <t>サギョウ</t>
    </rPh>
    <phoneticPr fontId="1"/>
  </si>
  <si>
    <t>日作業856</t>
    <rPh sb="0" eb="1">
      <t>ヒ</t>
    </rPh>
    <rPh sb="1" eb="3">
      <t>サギョウ</t>
    </rPh>
    <phoneticPr fontId="1"/>
  </si>
  <si>
    <t>日作業857</t>
    <rPh sb="0" eb="1">
      <t>ヒ</t>
    </rPh>
    <rPh sb="1" eb="3">
      <t>サギョウ</t>
    </rPh>
    <phoneticPr fontId="1"/>
  </si>
  <si>
    <t>日作業858</t>
    <rPh sb="0" eb="1">
      <t>ヒ</t>
    </rPh>
    <rPh sb="1" eb="3">
      <t>サギョウ</t>
    </rPh>
    <phoneticPr fontId="1"/>
  </si>
  <si>
    <t>日作業859</t>
    <rPh sb="0" eb="1">
      <t>ヒ</t>
    </rPh>
    <rPh sb="1" eb="3">
      <t>サギョウ</t>
    </rPh>
    <phoneticPr fontId="1"/>
  </si>
  <si>
    <t>日作業860</t>
    <rPh sb="0" eb="1">
      <t>ヒ</t>
    </rPh>
    <rPh sb="1" eb="3">
      <t>サギョウ</t>
    </rPh>
    <phoneticPr fontId="1"/>
  </si>
  <si>
    <t>日作業861</t>
    <rPh sb="0" eb="1">
      <t>ヒ</t>
    </rPh>
    <rPh sb="1" eb="3">
      <t>サギョウ</t>
    </rPh>
    <phoneticPr fontId="1"/>
  </si>
  <si>
    <t>日作業862</t>
    <rPh sb="0" eb="1">
      <t>ヒ</t>
    </rPh>
    <rPh sb="1" eb="3">
      <t>サギョウ</t>
    </rPh>
    <phoneticPr fontId="1"/>
  </si>
  <si>
    <t>日作業863</t>
    <rPh sb="0" eb="1">
      <t>ヒ</t>
    </rPh>
    <rPh sb="1" eb="3">
      <t>サギョウ</t>
    </rPh>
    <phoneticPr fontId="1"/>
  </si>
  <si>
    <t>日作業864</t>
    <rPh sb="0" eb="1">
      <t>ヒ</t>
    </rPh>
    <rPh sb="1" eb="3">
      <t>サギョウ</t>
    </rPh>
    <phoneticPr fontId="1"/>
  </si>
  <si>
    <t>日作業865</t>
    <rPh sb="0" eb="1">
      <t>ヒ</t>
    </rPh>
    <rPh sb="1" eb="3">
      <t>サギョウ</t>
    </rPh>
    <phoneticPr fontId="1"/>
  </si>
  <si>
    <t>日作業866</t>
    <rPh sb="0" eb="1">
      <t>ヒ</t>
    </rPh>
    <rPh sb="1" eb="3">
      <t>サギョウ</t>
    </rPh>
    <phoneticPr fontId="1"/>
  </si>
  <si>
    <t>日作業867</t>
    <rPh sb="0" eb="1">
      <t>ヒ</t>
    </rPh>
    <rPh sb="1" eb="3">
      <t>サギョウ</t>
    </rPh>
    <phoneticPr fontId="1"/>
  </si>
  <si>
    <t>日作業868</t>
    <rPh sb="0" eb="1">
      <t>ヒ</t>
    </rPh>
    <rPh sb="1" eb="3">
      <t>サギョウ</t>
    </rPh>
    <phoneticPr fontId="1"/>
  </si>
  <si>
    <t>日作業869</t>
    <rPh sb="0" eb="1">
      <t>ヒ</t>
    </rPh>
    <rPh sb="1" eb="3">
      <t>サギョウ</t>
    </rPh>
    <phoneticPr fontId="1"/>
  </si>
  <si>
    <t>日作業870</t>
    <rPh sb="0" eb="1">
      <t>ヒ</t>
    </rPh>
    <rPh sb="1" eb="3">
      <t>サギョウ</t>
    </rPh>
    <phoneticPr fontId="1"/>
  </si>
  <si>
    <t>日作業871</t>
    <rPh sb="0" eb="1">
      <t>ヒ</t>
    </rPh>
    <rPh sb="1" eb="3">
      <t>サギョウ</t>
    </rPh>
    <phoneticPr fontId="1"/>
  </si>
  <si>
    <t>日作業872</t>
    <rPh sb="0" eb="1">
      <t>ヒ</t>
    </rPh>
    <rPh sb="1" eb="3">
      <t>サギョウ</t>
    </rPh>
    <phoneticPr fontId="1"/>
  </si>
  <si>
    <t>日作業873</t>
    <rPh sb="0" eb="1">
      <t>ヒ</t>
    </rPh>
    <rPh sb="1" eb="3">
      <t>サギョウ</t>
    </rPh>
    <phoneticPr fontId="1"/>
  </si>
  <si>
    <t>日作業874</t>
    <rPh sb="0" eb="1">
      <t>ヒ</t>
    </rPh>
    <rPh sb="1" eb="3">
      <t>サギョウ</t>
    </rPh>
    <phoneticPr fontId="1"/>
  </si>
  <si>
    <t>日作業875</t>
    <rPh sb="0" eb="1">
      <t>ヒ</t>
    </rPh>
    <rPh sb="1" eb="3">
      <t>サギョウ</t>
    </rPh>
    <phoneticPr fontId="1"/>
  </si>
  <si>
    <t>日作業876</t>
    <rPh sb="0" eb="1">
      <t>ヒ</t>
    </rPh>
    <rPh sb="1" eb="3">
      <t>サギョウ</t>
    </rPh>
    <phoneticPr fontId="1"/>
  </si>
  <si>
    <t>日作業877</t>
    <rPh sb="0" eb="1">
      <t>ヒ</t>
    </rPh>
    <rPh sb="1" eb="3">
      <t>サギョウ</t>
    </rPh>
    <phoneticPr fontId="1"/>
  </si>
  <si>
    <t>日作業878</t>
    <rPh sb="0" eb="1">
      <t>ヒ</t>
    </rPh>
    <rPh sb="1" eb="3">
      <t>サギョウ</t>
    </rPh>
    <phoneticPr fontId="1"/>
  </si>
  <si>
    <t>日作業879</t>
    <rPh sb="0" eb="1">
      <t>ヒ</t>
    </rPh>
    <rPh sb="1" eb="3">
      <t>サギョウ</t>
    </rPh>
    <phoneticPr fontId="1"/>
  </si>
  <si>
    <t>日作業880</t>
    <rPh sb="0" eb="1">
      <t>ヒ</t>
    </rPh>
    <rPh sb="1" eb="3">
      <t>サギョウ</t>
    </rPh>
    <phoneticPr fontId="1"/>
  </si>
  <si>
    <t>日作業881</t>
    <rPh sb="0" eb="1">
      <t>ヒ</t>
    </rPh>
    <rPh sb="1" eb="3">
      <t>サギョウ</t>
    </rPh>
    <phoneticPr fontId="1"/>
  </si>
  <si>
    <t>日作業882</t>
    <rPh sb="0" eb="1">
      <t>ヒ</t>
    </rPh>
    <rPh sb="1" eb="3">
      <t>サギョウ</t>
    </rPh>
    <phoneticPr fontId="1"/>
  </si>
  <si>
    <t>日作業883</t>
    <rPh sb="0" eb="1">
      <t>ヒ</t>
    </rPh>
    <rPh sb="1" eb="3">
      <t>サギョウ</t>
    </rPh>
    <phoneticPr fontId="1"/>
  </si>
  <si>
    <t>日作業884</t>
    <rPh sb="0" eb="1">
      <t>ヒ</t>
    </rPh>
    <rPh sb="1" eb="3">
      <t>サギョウ</t>
    </rPh>
    <phoneticPr fontId="1"/>
  </si>
  <si>
    <t>日作業885</t>
    <rPh sb="0" eb="1">
      <t>ヒ</t>
    </rPh>
    <rPh sb="1" eb="3">
      <t>サギョウ</t>
    </rPh>
    <phoneticPr fontId="1"/>
  </si>
  <si>
    <t>日作業886</t>
    <rPh sb="0" eb="1">
      <t>ヒ</t>
    </rPh>
    <rPh sb="1" eb="3">
      <t>サギョウ</t>
    </rPh>
    <phoneticPr fontId="1"/>
  </si>
  <si>
    <t>日作業887</t>
    <rPh sb="0" eb="1">
      <t>ヒ</t>
    </rPh>
    <rPh sb="1" eb="3">
      <t>サギョウ</t>
    </rPh>
    <phoneticPr fontId="1"/>
  </si>
  <si>
    <t>日作業888</t>
    <rPh sb="0" eb="1">
      <t>ヒ</t>
    </rPh>
    <rPh sb="1" eb="3">
      <t>サギョウ</t>
    </rPh>
    <phoneticPr fontId="1"/>
  </si>
  <si>
    <t>日作業889</t>
    <rPh sb="0" eb="1">
      <t>ヒ</t>
    </rPh>
    <rPh sb="1" eb="3">
      <t>サギョウ</t>
    </rPh>
    <phoneticPr fontId="1"/>
  </si>
  <si>
    <t>日作業890</t>
    <rPh sb="0" eb="1">
      <t>ヒ</t>
    </rPh>
    <rPh sb="1" eb="3">
      <t>サギョウ</t>
    </rPh>
    <phoneticPr fontId="1"/>
  </si>
  <si>
    <t>日作業891</t>
    <rPh sb="0" eb="1">
      <t>ヒ</t>
    </rPh>
    <rPh sb="1" eb="3">
      <t>サギョウ</t>
    </rPh>
    <phoneticPr fontId="1"/>
  </si>
  <si>
    <t>日作業892</t>
    <rPh sb="0" eb="1">
      <t>ヒ</t>
    </rPh>
    <rPh sb="1" eb="3">
      <t>サギョウ</t>
    </rPh>
    <phoneticPr fontId="1"/>
  </si>
  <si>
    <t>日作業893</t>
    <rPh sb="0" eb="1">
      <t>ヒ</t>
    </rPh>
    <rPh sb="1" eb="3">
      <t>サギョウ</t>
    </rPh>
    <phoneticPr fontId="1"/>
  </si>
  <si>
    <t>日作業894</t>
    <rPh sb="0" eb="1">
      <t>ヒ</t>
    </rPh>
    <rPh sb="1" eb="3">
      <t>サギョウ</t>
    </rPh>
    <phoneticPr fontId="1"/>
  </si>
  <si>
    <t>日作業895</t>
    <rPh sb="0" eb="1">
      <t>ヒ</t>
    </rPh>
    <rPh sb="1" eb="3">
      <t>サギョウ</t>
    </rPh>
    <phoneticPr fontId="1"/>
  </si>
  <si>
    <t>日作業896</t>
    <rPh sb="0" eb="1">
      <t>ヒ</t>
    </rPh>
    <rPh sb="1" eb="3">
      <t>サギョウ</t>
    </rPh>
    <phoneticPr fontId="1"/>
  </si>
  <si>
    <t>日作業897</t>
    <rPh sb="0" eb="1">
      <t>ヒ</t>
    </rPh>
    <rPh sb="1" eb="3">
      <t>サギョウ</t>
    </rPh>
    <phoneticPr fontId="1"/>
  </si>
  <si>
    <t>日作業898</t>
    <rPh sb="0" eb="1">
      <t>ヒ</t>
    </rPh>
    <rPh sb="1" eb="3">
      <t>サギョウ</t>
    </rPh>
    <phoneticPr fontId="1"/>
  </si>
  <si>
    <t>日作業899</t>
    <rPh sb="0" eb="1">
      <t>ヒ</t>
    </rPh>
    <rPh sb="1" eb="3">
      <t>サギョウ</t>
    </rPh>
    <phoneticPr fontId="1"/>
  </si>
  <si>
    <t>日作業900</t>
    <rPh sb="0" eb="1">
      <t>ヒ</t>
    </rPh>
    <rPh sb="1" eb="3">
      <t>サギョウ</t>
    </rPh>
    <phoneticPr fontId="1"/>
  </si>
  <si>
    <t>日作業901</t>
    <rPh sb="0" eb="1">
      <t>ヒ</t>
    </rPh>
    <rPh sb="1" eb="3">
      <t>サギョウ</t>
    </rPh>
    <phoneticPr fontId="1"/>
  </si>
  <si>
    <t>日作業902</t>
    <rPh sb="0" eb="1">
      <t>ヒ</t>
    </rPh>
    <rPh sb="1" eb="3">
      <t>サギョウ</t>
    </rPh>
    <phoneticPr fontId="1"/>
  </si>
  <si>
    <t>日作業903</t>
    <rPh sb="0" eb="1">
      <t>ヒ</t>
    </rPh>
    <rPh sb="1" eb="3">
      <t>サギョウ</t>
    </rPh>
    <phoneticPr fontId="1"/>
  </si>
  <si>
    <t>日作業904</t>
    <rPh sb="0" eb="1">
      <t>ヒ</t>
    </rPh>
    <rPh sb="1" eb="3">
      <t>サギョウ</t>
    </rPh>
    <phoneticPr fontId="1"/>
  </si>
  <si>
    <t>日作業905</t>
    <rPh sb="0" eb="1">
      <t>ヒ</t>
    </rPh>
    <rPh sb="1" eb="3">
      <t>サギョウ</t>
    </rPh>
    <phoneticPr fontId="1"/>
  </si>
  <si>
    <t>日作業906</t>
    <rPh sb="0" eb="1">
      <t>ヒ</t>
    </rPh>
    <rPh sb="1" eb="3">
      <t>サギョウ</t>
    </rPh>
    <phoneticPr fontId="1"/>
  </si>
  <si>
    <t>日作業907</t>
    <rPh sb="0" eb="1">
      <t>ヒ</t>
    </rPh>
    <rPh sb="1" eb="3">
      <t>サギョウ</t>
    </rPh>
    <phoneticPr fontId="1"/>
  </si>
  <si>
    <t>日作業908</t>
    <rPh sb="0" eb="1">
      <t>ヒ</t>
    </rPh>
    <rPh sb="1" eb="3">
      <t>サギョウ</t>
    </rPh>
    <phoneticPr fontId="1"/>
  </si>
  <si>
    <t>日作業909</t>
    <rPh sb="0" eb="1">
      <t>ヒ</t>
    </rPh>
    <rPh sb="1" eb="3">
      <t>サギョウ</t>
    </rPh>
    <phoneticPr fontId="1"/>
  </si>
  <si>
    <t>日作業910</t>
    <rPh sb="0" eb="1">
      <t>ヒ</t>
    </rPh>
    <rPh sb="1" eb="3">
      <t>サギョウ</t>
    </rPh>
    <phoneticPr fontId="1"/>
  </si>
  <si>
    <t>日作業911</t>
    <rPh sb="0" eb="1">
      <t>ヒ</t>
    </rPh>
    <rPh sb="1" eb="3">
      <t>サギョウ</t>
    </rPh>
    <phoneticPr fontId="1"/>
  </si>
  <si>
    <t>日作業912</t>
    <rPh sb="0" eb="1">
      <t>ヒ</t>
    </rPh>
    <rPh sb="1" eb="3">
      <t>サギョウ</t>
    </rPh>
    <phoneticPr fontId="1"/>
  </si>
  <si>
    <t>日作業913</t>
    <rPh sb="0" eb="1">
      <t>ヒ</t>
    </rPh>
    <rPh sb="1" eb="3">
      <t>サギョウ</t>
    </rPh>
    <phoneticPr fontId="1"/>
  </si>
  <si>
    <t>日作業914</t>
    <rPh sb="0" eb="1">
      <t>ヒ</t>
    </rPh>
    <rPh sb="1" eb="3">
      <t>サギョウ</t>
    </rPh>
    <phoneticPr fontId="1"/>
  </si>
  <si>
    <t>日作業915</t>
    <rPh sb="0" eb="1">
      <t>ヒ</t>
    </rPh>
    <rPh sb="1" eb="3">
      <t>サギョウ</t>
    </rPh>
    <phoneticPr fontId="1"/>
  </si>
  <si>
    <t>日作業916</t>
    <rPh sb="0" eb="1">
      <t>ヒ</t>
    </rPh>
    <rPh sb="1" eb="3">
      <t>サギョウ</t>
    </rPh>
    <phoneticPr fontId="1"/>
  </si>
  <si>
    <t>日作業917</t>
    <rPh sb="0" eb="1">
      <t>ヒ</t>
    </rPh>
    <rPh sb="1" eb="3">
      <t>サギョウ</t>
    </rPh>
    <phoneticPr fontId="1"/>
  </si>
  <si>
    <t>日作業918</t>
    <rPh sb="0" eb="1">
      <t>ヒ</t>
    </rPh>
    <rPh sb="1" eb="3">
      <t>サギョウ</t>
    </rPh>
    <phoneticPr fontId="1"/>
  </si>
  <si>
    <t>日作業919</t>
    <rPh sb="0" eb="1">
      <t>ヒ</t>
    </rPh>
    <rPh sb="1" eb="3">
      <t>サギョウ</t>
    </rPh>
    <phoneticPr fontId="1"/>
  </si>
  <si>
    <t>日作業920</t>
    <rPh sb="0" eb="1">
      <t>ヒ</t>
    </rPh>
    <rPh sb="1" eb="3">
      <t>サギョウ</t>
    </rPh>
    <phoneticPr fontId="1"/>
  </si>
  <si>
    <t>日作業921</t>
    <rPh sb="0" eb="1">
      <t>ヒ</t>
    </rPh>
    <rPh sb="1" eb="3">
      <t>サギョウ</t>
    </rPh>
    <phoneticPr fontId="1"/>
  </si>
  <si>
    <t>日作業922</t>
    <rPh sb="0" eb="1">
      <t>ヒ</t>
    </rPh>
    <rPh sb="1" eb="3">
      <t>サギョウ</t>
    </rPh>
    <phoneticPr fontId="1"/>
  </si>
  <si>
    <t>日作業923</t>
    <rPh sb="0" eb="1">
      <t>ヒ</t>
    </rPh>
    <rPh sb="1" eb="3">
      <t>サギョウ</t>
    </rPh>
    <phoneticPr fontId="1"/>
  </si>
  <si>
    <t>日作業924</t>
    <rPh sb="0" eb="1">
      <t>ヒ</t>
    </rPh>
    <rPh sb="1" eb="3">
      <t>サギョウ</t>
    </rPh>
    <phoneticPr fontId="1"/>
  </si>
  <si>
    <t>日作業925</t>
    <rPh sb="0" eb="1">
      <t>ヒ</t>
    </rPh>
    <rPh sb="1" eb="3">
      <t>サギョウ</t>
    </rPh>
    <phoneticPr fontId="1"/>
  </si>
  <si>
    <t>日作業926</t>
    <rPh sb="0" eb="1">
      <t>ヒ</t>
    </rPh>
    <rPh sb="1" eb="3">
      <t>サギョウ</t>
    </rPh>
    <phoneticPr fontId="1"/>
  </si>
  <si>
    <t>日作業927</t>
    <rPh sb="0" eb="1">
      <t>ヒ</t>
    </rPh>
    <rPh sb="1" eb="3">
      <t>サギョウ</t>
    </rPh>
    <phoneticPr fontId="1"/>
  </si>
  <si>
    <t>日作業928</t>
    <rPh sb="0" eb="1">
      <t>ヒ</t>
    </rPh>
    <rPh sb="1" eb="3">
      <t>サギョウ</t>
    </rPh>
    <phoneticPr fontId="1"/>
  </si>
  <si>
    <t>日作業929</t>
    <rPh sb="0" eb="1">
      <t>ヒ</t>
    </rPh>
    <rPh sb="1" eb="3">
      <t>サギョウ</t>
    </rPh>
    <phoneticPr fontId="1"/>
  </si>
  <si>
    <t>日作業930</t>
    <rPh sb="0" eb="1">
      <t>ヒ</t>
    </rPh>
    <rPh sb="1" eb="3">
      <t>サギョウ</t>
    </rPh>
    <phoneticPr fontId="1"/>
  </si>
  <si>
    <t>日作業931</t>
    <rPh sb="0" eb="1">
      <t>ヒ</t>
    </rPh>
    <rPh sb="1" eb="3">
      <t>サギョウ</t>
    </rPh>
    <phoneticPr fontId="1"/>
  </si>
  <si>
    <t>日作業932</t>
    <rPh sb="0" eb="1">
      <t>ヒ</t>
    </rPh>
    <rPh sb="1" eb="3">
      <t>サギョウ</t>
    </rPh>
    <phoneticPr fontId="1"/>
  </si>
  <si>
    <t>日作業933</t>
    <rPh sb="0" eb="1">
      <t>ヒ</t>
    </rPh>
    <rPh sb="1" eb="3">
      <t>サギョウ</t>
    </rPh>
    <phoneticPr fontId="1"/>
  </si>
  <si>
    <t>日作業934</t>
    <rPh sb="0" eb="1">
      <t>ヒ</t>
    </rPh>
    <rPh sb="1" eb="3">
      <t>サギョウ</t>
    </rPh>
    <phoneticPr fontId="1"/>
  </si>
  <si>
    <t>日作業935</t>
    <rPh sb="0" eb="1">
      <t>ヒ</t>
    </rPh>
    <rPh sb="1" eb="3">
      <t>サギョウ</t>
    </rPh>
    <phoneticPr fontId="1"/>
  </si>
  <si>
    <t>日作業936</t>
    <rPh sb="0" eb="1">
      <t>ヒ</t>
    </rPh>
    <rPh sb="1" eb="3">
      <t>サギョウ</t>
    </rPh>
    <phoneticPr fontId="1"/>
  </si>
  <si>
    <t>日作業937</t>
    <rPh sb="0" eb="1">
      <t>ヒ</t>
    </rPh>
    <rPh sb="1" eb="3">
      <t>サギョウ</t>
    </rPh>
    <phoneticPr fontId="1"/>
  </si>
  <si>
    <t>日作業938</t>
    <rPh sb="0" eb="1">
      <t>ヒ</t>
    </rPh>
    <rPh sb="1" eb="3">
      <t>サギョウ</t>
    </rPh>
    <phoneticPr fontId="1"/>
  </si>
  <si>
    <t>日作業939</t>
    <rPh sb="0" eb="1">
      <t>ヒ</t>
    </rPh>
    <rPh sb="1" eb="3">
      <t>サギョウ</t>
    </rPh>
    <phoneticPr fontId="1"/>
  </si>
  <si>
    <t>日作業940</t>
    <rPh sb="0" eb="1">
      <t>ヒ</t>
    </rPh>
    <rPh sb="1" eb="3">
      <t>サギョウ</t>
    </rPh>
    <phoneticPr fontId="1"/>
  </si>
  <si>
    <t>日作業941</t>
    <rPh sb="0" eb="1">
      <t>ヒ</t>
    </rPh>
    <rPh sb="1" eb="3">
      <t>サギョウ</t>
    </rPh>
    <phoneticPr fontId="1"/>
  </si>
  <si>
    <t>日作業942</t>
    <rPh sb="0" eb="1">
      <t>ヒ</t>
    </rPh>
    <rPh sb="1" eb="3">
      <t>サギョウ</t>
    </rPh>
    <phoneticPr fontId="1"/>
  </si>
  <si>
    <t>日作業943</t>
    <rPh sb="0" eb="1">
      <t>ヒ</t>
    </rPh>
    <rPh sb="1" eb="3">
      <t>サギョウ</t>
    </rPh>
    <phoneticPr fontId="1"/>
  </si>
  <si>
    <t>日作業944</t>
    <rPh sb="0" eb="1">
      <t>ヒ</t>
    </rPh>
    <rPh sb="1" eb="3">
      <t>サギョウ</t>
    </rPh>
    <phoneticPr fontId="1"/>
  </si>
  <si>
    <t>日作業945</t>
    <rPh sb="0" eb="1">
      <t>ヒ</t>
    </rPh>
    <rPh sb="1" eb="3">
      <t>サギョウ</t>
    </rPh>
    <phoneticPr fontId="1"/>
  </si>
  <si>
    <t>日作業946</t>
    <rPh sb="0" eb="1">
      <t>ヒ</t>
    </rPh>
    <rPh sb="1" eb="3">
      <t>サギョウ</t>
    </rPh>
    <phoneticPr fontId="1"/>
  </si>
  <si>
    <t>日作業947</t>
    <rPh sb="0" eb="1">
      <t>ヒ</t>
    </rPh>
    <rPh sb="1" eb="3">
      <t>サギョウ</t>
    </rPh>
    <phoneticPr fontId="1"/>
  </si>
  <si>
    <t>日作業948</t>
    <rPh sb="0" eb="1">
      <t>ヒ</t>
    </rPh>
    <rPh sb="1" eb="3">
      <t>サギョウ</t>
    </rPh>
    <phoneticPr fontId="1"/>
  </si>
  <si>
    <t>日作業949</t>
    <rPh sb="0" eb="1">
      <t>ヒ</t>
    </rPh>
    <rPh sb="1" eb="3">
      <t>サギョウ</t>
    </rPh>
    <phoneticPr fontId="1"/>
  </si>
  <si>
    <t>日作業950</t>
    <rPh sb="0" eb="1">
      <t>ヒ</t>
    </rPh>
    <rPh sb="1" eb="3">
      <t>サギョウ</t>
    </rPh>
    <phoneticPr fontId="1"/>
  </si>
  <si>
    <t>日作業951</t>
    <rPh sb="0" eb="1">
      <t>ヒ</t>
    </rPh>
    <rPh sb="1" eb="3">
      <t>サギョウ</t>
    </rPh>
    <phoneticPr fontId="1"/>
  </si>
  <si>
    <t>日作業952</t>
    <rPh sb="0" eb="1">
      <t>ヒ</t>
    </rPh>
    <rPh sb="1" eb="3">
      <t>サギョウ</t>
    </rPh>
    <phoneticPr fontId="1"/>
  </si>
  <si>
    <t>日作業953</t>
    <rPh sb="0" eb="1">
      <t>ヒ</t>
    </rPh>
    <rPh sb="1" eb="3">
      <t>サギョウ</t>
    </rPh>
    <phoneticPr fontId="1"/>
  </si>
  <si>
    <t>日作業954</t>
    <rPh sb="0" eb="1">
      <t>ヒ</t>
    </rPh>
    <rPh sb="1" eb="3">
      <t>サギョウ</t>
    </rPh>
    <phoneticPr fontId="1"/>
  </si>
  <si>
    <t>日作業955</t>
    <rPh sb="0" eb="1">
      <t>ヒ</t>
    </rPh>
    <rPh sb="1" eb="3">
      <t>サギョウ</t>
    </rPh>
    <phoneticPr fontId="1"/>
  </si>
  <si>
    <t>日作業956</t>
    <rPh sb="0" eb="1">
      <t>ヒ</t>
    </rPh>
    <rPh sb="1" eb="3">
      <t>サギョウ</t>
    </rPh>
    <phoneticPr fontId="1"/>
  </si>
  <si>
    <t>日作業957</t>
    <rPh sb="0" eb="1">
      <t>ヒ</t>
    </rPh>
    <rPh sb="1" eb="3">
      <t>サギョウ</t>
    </rPh>
    <phoneticPr fontId="1"/>
  </si>
  <si>
    <t>日作業958</t>
    <rPh sb="0" eb="1">
      <t>ヒ</t>
    </rPh>
    <rPh sb="1" eb="3">
      <t>サギョウ</t>
    </rPh>
    <phoneticPr fontId="1"/>
  </si>
  <si>
    <t>日作業959</t>
    <rPh sb="0" eb="1">
      <t>ヒ</t>
    </rPh>
    <rPh sb="1" eb="3">
      <t>サギョウ</t>
    </rPh>
    <phoneticPr fontId="1"/>
  </si>
  <si>
    <t>日作業960</t>
    <rPh sb="0" eb="1">
      <t>ヒ</t>
    </rPh>
    <rPh sb="1" eb="3">
      <t>サギョウ</t>
    </rPh>
    <phoneticPr fontId="1"/>
  </si>
  <si>
    <t>日作業961</t>
    <rPh sb="0" eb="1">
      <t>ヒ</t>
    </rPh>
    <rPh sb="1" eb="3">
      <t>サギョウ</t>
    </rPh>
    <phoneticPr fontId="1"/>
  </si>
  <si>
    <t>日作業962</t>
    <rPh sb="0" eb="1">
      <t>ヒ</t>
    </rPh>
    <rPh sb="1" eb="3">
      <t>サギョウ</t>
    </rPh>
    <phoneticPr fontId="1"/>
  </si>
  <si>
    <t>日作業963</t>
    <rPh sb="0" eb="1">
      <t>ヒ</t>
    </rPh>
    <rPh sb="1" eb="3">
      <t>サギョウ</t>
    </rPh>
    <phoneticPr fontId="1"/>
  </si>
  <si>
    <t>日作業964</t>
    <rPh sb="0" eb="1">
      <t>ヒ</t>
    </rPh>
    <rPh sb="1" eb="3">
      <t>サギョウ</t>
    </rPh>
    <phoneticPr fontId="1"/>
  </si>
  <si>
    <t>日作業965</t>
    <rPh sb="0" eb="1">
      <t>ヒ</t>
    </rPh>
    <rPh sb="1" eb="3">
      <t>サギョウ</t>
    </rPh>
    <phoneticPr fontId="1"/>
  </si>
  <si>
    <t>日作業966</t>
    <rPh sb="0" eb="1">
      <t>ヒ</t>
    </rPh>
    <rPh sb="1" eb="3">
      <t>サギョウ</t>
    </rPh>
    <phoneticPr fontId="1"/>
  </si>
  <si>
    <t>日作業967</t>
    <rPh sb="0" eb="1">
      <t>ヒ</t>
    </rPh>
    <rPh sb="1" eb="3">
      <t>サギョウ</t>
    </rPh>
    <phoneticPr fontId="1"/>
  </si>
  <si>
    <t>日作業968</t>
    <rPh sb="0" eb="1">
      <t>ヒ</t>
    </rPh>
    <rPh sb="1" eb="3">
      <t>サギョウ</t>
    </rPh>
    <phoneticPr fontId="1"/>
  </si>
  <si>
    <t>日作業969</t>
    <rPh sb="0" eb="1">
      <t>ヒ</t>
    </rPh>
    <rPh sb="1" eb="3">
      <t>サギョウ</t>
    </rPh>
    <phoneticPr fontId="1"/>
  </si>
  <si>
    <t>日作業970</t>
    <rPh sb="0" eb="1">
      <t>ヒ</t>
    </rPh>
    <rPh sb="1" eb="3">
      <t>サギョウ</t>
    </rPh>
    <phoneticPr fontId="1"/>
  </si>
  <si>
    <t>日作業971</t>
    <rPh sb="0" eb="1">
      <t>ヒ</t>
    </rPh>
    <rPh sb="1" eb="3">
      <t>サギョウ</t>
    </rPh>
    <phoneticPr fontId="1"/>
  </si>
  <si>
    <t>日作業972</t>
    <rPh sb="0" eb="1">
      <t>ヒ</t>
    </rPh>
    <rPh sb="1" eb="3">
      <t>サギョウ</t>
    </rPh>
    <phoneticPr fontId="1"/>
  </si>
  <si>
    <t>日作業973</t>
    <rPh sb="0" eb="1">
      <t>ヒ</t>
    </rPh>
    <rPh sb="1" eb="3">
      <t>サギョウ</t>
    </rPh>
    <phoneticPr fontId="1"/>
  </si>
  <si>
    <t>日作業974</t>
    <rPh sb="0" eb="1">
      <t>ヒ</t>
    </rPh>
    <rPh sb="1" eb="3">
      <t>サギョウ</t>
    </rPh>
    <phoneticPr fontId="1"/>
  </si>
  <si>
    <t>日作業975</t>
    <rPh sb="0" eb="1">
      <t>ヒ</t>
    </rPh>
    <rPh sb="1" eb="3">
      <t>サギョウ</t>
    </rPh>
    <phoneticPr fontId="1"/>
  </si>
  <si>
    <t>日作業976</t>
    <rPh sb="0" eb="1">
      <t>ヒ</t>
    </rPh>
    <rPh sb="1" eb="3">
      <t>サギョウ</t>
    </rPh>
    <phoneticPr fontId="1"/>
  </si>
  <si>
    <t>日作業977</t>
    <rPh sb="0" eb="1">
      <t>ヒ</t>
    </rPh>
    <rPh sb="1" eb="3">
      <t>サギョウ</t>
    </rPh>
    <phoneticPr fontId="1"/>
  </si>
  <si>
    <t>日作業978</t>
    <rPh sb="0" eb="1">
      <t>ヒ</t>
    </rPh>
    <rPh sb="1" eb="3">
      <t>サギョウ</t>
    </rPh>
    <phoneticPr fontId="1"/>
  </si>
  <si>
    <t>日作業979</t>
    <rPh sb="0" eb="1">
      <t>ヒ</t>
    </rPh>
    <rPh sb="1" eb="3">
      <t>サギョウ</t>
    </rPh>
    <phoneticPr fontId="1"/>
  </si>
  <si>
    <t>日作業980</t>
    <rPh sb="0" eb="1">
      <t>ヒ</t>
    </rPh>
    <rPh sb="1" eb="3">
      <t>サギョウ</t>
    </rPh>
    <phoneticPr fontId="1"/>
  </si>
  <si>
    <t>日作業981</t>
    <rPh sb="0" eb="1">
      <t>ヒ</t>
    </rPh>
    <rPh sb="1" eb="3">
      <t>サギョウ</t>
    </rPh>
    <phoneticPr fontId="1"/>
  </si>
  <si>
    <t>日作業982</t>
    <rPh sb="0" eb="1">
      <t>ヒ</t>
    </rPh>
    <rPh sb="1" eb="3">
      <t>サギョウ</t>
    </rPh>
    <phoneticPr fontId="1"/>
  </si>
  <si>
    <t>日作業983</t>
    <rPh sb="0" eb="1">
      <t>ヒ</t>
    </rPh>
    <rPh sb="1" eb="3">
      <t>サギョウ</t>
    </rPh>
    <phoneticPr fontId="1"/>
  </si>
  <si>
    <t>日作業984</t>
    <rPh sb="0" eb="1">
      <t>ヒ</t>
    </rPh>
    <rPh sb="1" eb="3">
      <t>サギョウ</t>
    </rPh>
    <phoneticPr fontId="1"/>
  </si>
  <si>
    <t>日作業985</t>
    <rPh sb="0" eb="1">
      <t>ヒ</t>
    </rPh>
    <rPh sb="1" eb="3">
      <t>サギョウ</t>
    </rPh>
    <phoneticPr fontId="1"/>
  </si>
  <si>
    <t>日作業986</t>
    <rPh sb="0" eb="1">
      <t>ヒ</t>
    </rPh>
    <rPh sb="1" eb="3">
      <t>サギョウ</t>
    </rPh>
    <phoneticPr fontId="1"/>
  </si>
  <si>
    <t>日作業987</t>
    <rPh sb="0" eb="1">
      <t>ヒ</t>
    </rPh>
    <rPh sb="1" eb="3">
      <t>サギョウ</t>
    </rPh>
    <phoneticPr fontId="1"/>
  </si>
  <si>
    <t>日作業988</t>
    <rPh sb="0" eb="1">
      <t>ヒ</t>
    </rPh>
    <rPh sb="1" eb="3">
      <t>サギョウ</t>
    </rPh>
    <phoneticPr fontId="1"/>
  </si>
  <si>
    <t>日作業989</t>
    <rPh sb="0" eb="1">
      <t>ヒ</t>
    </rPh>
    <rPh sb="1" eb="3">
      <t>サギョウ</t>
    </rPh>
    <phoneticPr fontId="1"/>
  </si>
  <si>
    <t>日作業990</t>
    <rPh sb="0" eb="1">
      <t>ヒ</t>
    </rPh>
    <rPh sb="1" eb="3">
      <t>サギョウ</t>
    </rPh>
    <phoneticPr fontId="1"/>
  </si>
  <si>
    <t>日作業991</t>
    <rPh sb="0" eb="1">
      <t>ヒ</t>
    </rPh>
    <rPh sb="1" eb="3">
      <t>サギョウ</t>
    </rPh>
    <phoneticPr fontId="1"/>
  </si>
  <si>
    <t>日作業992</t>
    <rPh sb="0" eb="1">
      <t>ヒ</t>
    </rPh>
    <rPh sb="1" eb="3">
      <t>サギョウ</t>
    </rPh>
    <phoneticPr fontId="1"/>
  </si>
  <si>
    <t>日作業993</t>
    <rPh sb="0" eb="1">
      <t>ヒ</t>
    </rPh>
    <rPh sb="1" eb="3">
      <t>サギョウ</t>
    </rPh>
    <phoneticPr fontId="1"/>
  </si>
  <si>
    <t>日作業994</t>
    <rPh sb="0" eb="1">
      <t>ヒ</t>
    </rPh>
    <rPh sb="1" eb="3">
      <t>サギョウ</t>
    </rPh>
    <phoneticPr fontId="1"/>
  </si>
  <si>
    <t>日作業995</t>
    <rPh sb="0" eb="1">
      <t>ヒ</t>
    </rPh>
    <rPh sb="1" eb="3">
      <t>サギョウ</t>
    </rPh>
    <phoneticPr fontId="1"/>
  </si>
  <si>
    <t>日作業996</t>
    <rPh sb="0" eb="1">
      <t>ヒ</t>
    </rPh>
    <rPh sb="1" eb="3">
      <t>サギョウ</t>
    </rPh>
    <phoneticPr fontId="1"/>
  </si>
  <si>
    <t>日作業997</t>
    <rPh sb="0" eb="1">
      <t>ヒ</t>
    </rPh>
    <rPh sb="1" eb="3">
      <t>サギョウ</t>
    </rPh>
    <phoneticPr fontId="1"/>
  </si>
  <si>
    <t>日作業998</t>
    <rPh sb="0" eb="1">
      <t>ヒ</t>
    </rPh>
    <rPh sb="1" eb="3">
      <t>サギョウ</t>
    </rPh>
    <phoneticPr fontId="1"/>
  </si>
  <si>
    <t>日作業999</t>
    <rPh sb="0" eb="1">
      <t>ヒ</t>
    </rPh>
    <rPh sb="1" eb="3">
      <t>サギョウ</t>
    </rPh>
    <phoneticPr fontId="1"/>
  </si>
  <si>
    <t>日作業1000</t>
    <rPh sb="0" eb="1">
      <t>ヒ</t>
    </rPh>
    <rPh sb="1" eb="3">
      <t>サギョウ</t>
    </rPh>
    <phoneticPr fontId="1"/>
  </si>
  <si>
    <t>日作業1001</t>
    <rPh sb="0" eb="1">
      <t>ヒ</t>
    </rPh>
    <rPh sb="1" eb="3">
      <t>サギョウ</t>
    </rPh>
    <phoneticPr fontId="1"/>
  </si>
  <si>
    <t>日作業1002</t>
    <rPh sb="0" eb="1">
      <t>ヒ</t>
    </rPh>
    <rPh sb="1" eb="3">
      <t>サギョウ</t>
    </rPh>
    <phoneticPr fontId="1"/>
  </si>
  <si>
    <t>日作業1003</t>
    <rPh sb="0" eb="1">
      <t>ヒ</t>
    </rPh>
    <rPh sb="1" eb="3">
      <t>サギョウ</t>
    </rPh>
    <phoneticPr fontId="1"/>
  </si>
  <si>
    <t>日作業1004</t>
    <rPh sb="0" eb="1">
      <t>ヒ</t>
    </rPh>
    <rPh sb="1" eb="3">
      <t>サギョウ</t>
    </rPh>
    <phoneticPr fontId="1"/>
  </si>
  <si>
    <t>日作業1005</t>
    <rPh sb="0" eb="1">
      <t>ヒ</t>
    </rPh>
    <rPh sb="1" eb="3">
      <t>サギョウ</t>
    </rPh>
    <phoneticPr fontId="1"/>
  </si>
  <si>
    <t>日作業1006</t>
    <rPh sb="0" eb="1">
      <t>ヒ</t>
    </rPh>
    <rPh sb="1" eb="3">
      <t>サギョウ</t>
    </rPh>
    <phoneticPr fontId="1"/>
  </si>
  <si>
    <t>日作業1007</t>
    <rPh sb="0" eb="1">
      <t>ヒ</t>
    </rPh>
    <rPh sb="1" eb="3">
      <t>サギョウ</t>
    </rPh>
    <phoneticPr fontId="1"/>
  </si>
  <si>
    <t>日作業1008</t>
    <rPh sb="0" eb="1">
      <t>ヒ</t>
    </rPh>
    <rPh sb="1" eb="3">
      <t>サギョウ</t>
    </rPh>
    <phoneticPr fontId="1"/>
  </si>
  <si>
    <t>日作業1009</t>
    <rPh sb="0" eb="1">
      <t>ヒ</t>
    </rPh>
    <rPh sb="1" eb="3">
      <t>サギョウ</t>
    </rPh>
    <phoneticPr fontId="1"/>
  </si>
  <si>
    <t>日作業1010</t>
    <rPh sb="0" eb="1">
      <t>ヒ</t>
    </rPh>
    <rPh sb="1" eb="3">
      <t>サギョウ</t>
    </rPh>
    <phoneticPr fontId="1"/>
  </si>
  <si>
    <t>日作業1011</t>
    <rPh sb="0" eb="1">
      <t>ヒ</t>
    </rPh>
    <rPh sb="1" eb="3">
      <t>サギョウ</t>
    </rPh>
    <phoneticPr fontId="1"/>
  </si>
  <si>
    <t>日作業1012</t>
    <rPh sb="0" eb="1">
      <t>ヒ</t>
    </rPh>
    <rPh sb="1" eb="3">
      <t>サギョウ</t>
    </rPh>
    <phoneticPr fontId="1"/>
  </si>
  <si>
    <t>日作業1013</t>
    <rPh sb="0" eb="1">
      <t>ヒ</t>
    </rPh>
    <rPh sb="1" eb="3">
      <t>サギョウ</t>
    </rPh>
    <phoneticPr fontId="1"/>
  </si>
  <si>
    <t>日作業1014</t>
    <rPh sb="0" eb="1">
      <t>ヒ</t>
    </rPh>
    <rPh sb="1" eb="3">
      <t>サギョウ</t>
    </rPh>
    <phoneticPr fontId="1"/>
  </si>
  <si>
    <t>日作業1015</t>
    <rPh sb="0" eb="1">
      <t>ヒ</t>
    </rPh>
    <rPh sb="1" eb="3">
      <t>サギョウ</t>
    </rPh>
    <phoneticPr fontId="1"/>
  </si>
  <si>
    <t>日作業1016</t>
    <rPh sb="0" eb="1">
      <t>ヒ</t>
    </rPh>
    <rPh sb="1" eb="3">
      <t>サギョウ</t>
    </rPh>
    <phoneticPr fontId="1"/>
  </si>
  <si>
    <t>日作業1017</t>
    <rPh sb="0" eb="1">
      <t>ヒ</t>
    </rPh>
    <rPh sb="1" eb="3">
      <t>サギョウ</t>
    </rPh>
    <phoneticPr fontId="1"/>
  </si>
  <si>
    <t>日作業1018</t>
    <rPh sb="0" eb="1">
      <t>ヒ</t>
    </rPh>
    <rPh sb="1" eb="3">
      <t>サギョウ</t>
    </rPh>
    <phoneticPr fontId="1"/>
  </si>
  <si>
    <t>日作業1019</t>
    <rPh sb="0" eb="1">
      <t>ヒ</t>
    </rPh>
    <rPh sb="1" eb="3">
      <t>サギョウ</t>
    </rPh>
    <phoneticPr fontId="1"/>
  </si>
  <si>
    <t>日作業1020</t>
    <rPh sb="0" eb="1">
      <t>ヒ</t>
    </rPh>
    <rPh sb="1" eb="3">
      <t>サギョウ</t>
    </rPh>
    <phoneticPr fontId="1"/>
  </si>
  <si>
    <t>日作業1021</t>
    <rPh sb="0" eb="1">
      <t>ヒ</t>
    </rPh>
    <rPh sb="1" eb="3">
      <t>サギョウ</t>
    </rPh>
    <phoneticPr fontId="1"/>
  </si>
  <si>
    <t>日作業1022</t>
    <rPh sb="0" eb="1">
      <t>ヒ</t>
    </rPh>
    <rPh sb="1" eb="3">
      <t>サギョウ</t>
    </rPh>
    <phoneticPr fontId="1"/>
  </si>
  <si>
    <t>日作業1023</t>
    <rPh sb="0" eb="1">
      <t>ヒ</t>
    </rPh>
    <rPh sb="1" eb="3">
      <t>サギョウ</t>
    </rPh>
    <phoneticPr fontId="1"/>
  </si>
  <si>
    <t>日作業1024</t>
    <rPh sb="0" eb="1">
      <t>ヒ</t>
    </rPh>
    <rPh sb="1" eb="3">
      <t>サギョウ</t>
    </rPh>
    <phoneticPr fontId="1"/>
  </si>
  <si>
    <t>日作業1025</t>
    <rPh sb="0" eb="1">
      <t>ヒ</t>
    </rPh>
    <rPh sb="1" eb="3">
      <t>サギョウ</t>
    </rPh>
    <phoneticPr fontId="1"/>
  </si>
  <si>
    <t>日作業1026</t>
    <rPh sb="0" eb="1">
      <t>ヒ</t>
    </rPh>
    <rPh sb="1" eb="3">
      <t>サギョウ</t>
    </rPh>
    <phoneticPr fontId="1"/>
  </si>
  <si>
    <t>日作業1027</t>
    <rPh sb="0" eb="1">
      <t>ヒ</t>
    </rPh>
    <rPh sb="1" eb="3">
      <t>サギョウ</t>
    </rPh>
    <phoneticPr fontId="1"/>
  </si>
  <si>
    <t>日作業1028</t>
    <rPh sb="0" eb="1">
      <t>ヒ</t>
    </rPh>
    <rPh sb="1" eb="3">
      <t>サギョウ</t>
    </rPh>
    <phoneticPr fontId="1"/>
  </si>
  <si>
    <t>日作業1029</t>
    <rPh sb="0" eb="1">
      <t>ヒ</t>
    </rPh>
    <rPh sb="1" eb="3">
      <t>サギョウ</t>
    </rPh>
    <phoneticPr fontId="1"/>
  </si>
  <si>
    <t>日作業1030</t>
    <rPh sb="0" eb="1">
      <t>ヒ</t>
    </rPh>
    <rPh sb="1" eb="3">
      <t>サギョウ</t>
    </rPh>
    <phoneticPr fontId="1"/>
  </si>
  <si>
    <t>日作業1031</t>
    <rPh sb="0" eb="1">
      <t>ヒ</t>
    </rPh>
    <rPh sb="1" eb="3">
      <t>サギョウ</t>
    </rPh>
    <phoneticPr fontId="1"/>
  </si>
  <si>
    <t>日作業1032</t>
    <rPh sb="0" eb="1">
      <t>ヒ</t>
    </rPh>
    <rPh sb="1" eb="3">
      <t>サギョウ</t>
    </rPh>
    <phoneticPr fontId="1"/>
  </si>
  <si>
    <t>日作業1033</t>
    <rPh sb="0" eb="1">
      <t>ヒ</t>
    </rPh>
    <rPh sb="1" eb="3">
      <t>サギョウ</t>
    </rPh>
    <phoneticPr fontId="1"/>
  </si>
  <si>
    <t>日作業1034</t>
    <rPh sb="0" eb="1">
      <t>ヒ</t>
    </rPh>
    <rPh sb="1" eb="3">
      <t>サギョウ</t>
    </rPh>
    <phoneticPr fontId="1"/>
  </si>
  <si>
    <t>日作業1035</t>
    <rPh sb="0" eb="1">
      <t>ヒ</t>
    </rPh>
    <rPh sb="1" eb="3">
      <t>サギョウ</t>
    </rPh>
    <phoneticPr fontId="1"/>
  </si>
  <si>
    <t>日作業1036</t>
    <rPh sb="0" eb="1">
      <t>ヒ</t>
    </rPh>
    <rPh sb="1" eb="3">
      <t>サギョウ</t>
    </rPh>
    <phoneticPr fontId="1"/>
  </si>
  <si>
    <t>日作業1037</t>
    <rPh sb="0" eb="1">
      <t>ヒ</t>
    </rPh>
    <rPh sb="1" eb="3">
      <t>サギョウ</t>
    </rPh>
    <phoneticPr fontId="1"/>
  </si>
  <si>
    <t>日作業1038</t>
    <rPh sb="0" eb="1">
      <t>ヒ</t>
    </rPh>
    <rPh sb="1" eb="3">
      <t>サギョウ</t>
    </rPh>
    <phoneticPr fontId="1"/>
  </si>
  <si>
    <t>日作業1039</t>
    <rPh sb="0" eb="1">
      <t>ヒ</t>
    </rPh>
    <rPh sb="1" eb="3">
      <t>サギョウ</t>
    </rPh>
    <phoneticPr fontId="1"/>
  </si>
  <si>
    <t>日作業1040</t>
    <rPh sb="0" eb="1">
      <t>ヒ</t>
    </rPh>
    <rPh sb="1" eb="3">
      <t>サギョウ</t>
    </rPh>
    <phoneticPr fontId="1"/>
  </si>
  <si>
    <t>日作業1041</t>
    <rPh sb="0" eb="1">
      <t>ヒ</t>
    </rPh>
    <rPh sb="1" eb="3">
      <t>サギョウ</t>
    </rPh>
    <phoneticPr fontId="1"/>
  </si>
  <si>
    <t>日作業1042</t>
    <rPh sb="0" eb="1">
      <t>ヒ</t>
    </rPh>
    <rPh sb="1" eb="3">
      <t>サギョウ</t>
    </rPh>
    <phoneticPr fontId="1"/>
  </si>
  <si>
    <t>日作業1043</t>
    <rPh sb="0" eb="1">
      <t>ヒ</t>
    </rPh>
    <rPh sb="1" eb="3">
      <t>サギョウ</t>
    </rPh>
    <phoneticPr fontId="1"/>
  </si>
  <si>
    <t>日作業1044</t>
    <rPh sb="0" eb="1">
      <t>ヒ</t>
    </rPh>
    <rPh sb="1" eb="3">
      <t>サギョウ</t>
    </rPh>
    <phoneticPr fontId="1"/>
  </si>
  <si>
    <t>日作業1045</t>
    <rPh sb="0" eb="1">
      <t>ヒ</t>
    </rPh>
    <rPh sb="1" eb="3">
      <t>サギョウ</t>
    </rPh>
    <phoneticPr fontId="1"/>
  </si>
  <si>
    <t>日作業1046</t>
    <rPh sb="0" eb="1">
      <t>ヒ</t>
    </rPh>
    <rPh sb="1" eb="3">
      <t>サギョウ</t>
    </rPh>
    <phoneticPr fontId="1"/>
  </si>
  <si>
    <t>日作業1047</t>
    <rPh sb="0" eb="1">
      <t>ヒ</t>
    </rPh>
    <rPh sb="1" eb="3">
      <t>サギョウ</t>
    </rPh>
    <phoneticPr fontId="1"/>
  </si>
  <si>
    <t>日作業1048</t>
    <rPh sb="0" eb="1">
      <t>ヒ</t>
    </rPh>
    <rPh sb="1" eb="3">
      <t>サギョウ</t>
    </rPh>
    <phoneticPr fontId="1"/>
  </si>
  <si>
    <t>日作業1049</t>
    <rPh sb="0" eb="1">
      <t>ヒ</t>
    </rPh>
    <rPh sb="1" eb="3">
      <t>サギョウ</t>
    </rPh>
    <phoneticPr fontId="1"/>
  </si>
  <si>
    <t>日作業1050</t>
    <rPh sb="0" eb="1">
      <t>ヒ</t>
    </rPh>
    <rPh sb="1" eb="3">
      <t>サギョウ</t>
    </rPh>
    <phoneticPr fontId="1"/>
  </si>
  <si>
    <t>日作業1051</t>
    <rPh sb="0" eb="1">
      <t>ヒ</t>
    </rPh>
    <rPh sb="1" eb="3">
      <t>サギョウ</t>
    </rPh>
    <phoneticPr fontId="1"/>
  </si>
  <si>
    <t>日作業1052</t>
    <rPh sb="0" eb="1">
      <t>ヒ</t>
    </rPh>
    <rPh sb="1" eb="3">
      <t>サギョウ</t>
    </rPh>
    <phoneticPr fontId="1"/>
  </si>
  <si>
    <t>日作業1053</t>
    <rPh sb="0" eb="1">
      <t>ヒ</t>
    </rPh>
    <rPh sb="1" eb="3">
      <t>サギョウ</t>
    </rPh>
    <phoneticPr fontId="1"/>
  </si>
  <si>
    <t>日作業1054</t>
    <rPh sb="0" eb="1">
      <t>ヒ</t>
    </rPh>
    <rPh sb="1" eb="3">
      <t>サギョウ</t>
    </rPh>
    <phoneticPr fontId="1"/>
  </si>
  <si>
    <t>日作業1055</t>
    <rPh sb="0" eb="1">
      <t>ヒ</t>
    </rPh>
    <rPh sb="1" eb="3">
      <t>サギョウ</t>
    </rPh>
    <phoneticPr fontId="1"/>
  </si>
  <si>
    <t>日作業1056</t>
    <rPh sb="0" eb="1">
      <t>ヒ</t>
    </rPh>
    <rPh sb="1" eb="3">
      <t>サギョウ</t>
    </rPh>
    <phoneticPr fontId="1"/>
  </si>
  <si>
    <t>日作業1057</t>
    <rPh sb="0" eb="1">
      <t>ヒ</t>
    </rPh>
    <rPh sb="1" eb="3">
      <t>サギョウ</t>
    </rPh>
    <phoneticPr fontId="1"/>
  </si>
  <si>
    <t>日作業1058</t>
    <rPh sb="0" eb="1">
      <t>ヒ</t>
    </rPh>
    <rPh sb="1" eb="3">
      <t>サギョウ</t>
    </rPh>
    <phoneticPr fontId="1"/>
  </si>
  <si>
    <t>日作業1059</t>
    <rPh sb="0" eb="1">
      <t>ヒ</t>
    </rPh>
    <rPh sb="1" eb="3">
      <t>サギョウ</t>
    </rPh>
    <phoneticPr fontId="1"/>
  </si>
  <si>
    <t>日作業1060</t>
    <rPh sb="0" eb="1">
      <t>ヒ</t>
    </rPh>
    <rPh sb="1" eb="3">
      <t>サギョウ</t>
    </rPh>
    <phoneticPr fontId="1"/>
  </si>
  <si>
    <t>日作業1061</t>
    <rPh sb="0" eb="1">
      <t>ヒ</t>
    </rPh>
    <rPh sb="1" eb="3">
      <t>サギョウ</t>
    </rPh>
    <phoneticPr fontId="1"/>
  </si>
  <si>
    <t>日作業1062</t>
    <rPh sb="0" eb="1">
      <t>ヒ</t>
    </rPh>
    <rPh sb="1" eb="3">
      <t>サギョウ</t>
    </rPh>
    <phoneticPr fontId="1"/>
  </si>
  <si>
    <t>日作業1063</t>
    <rPh sb="0" eb="1">
      <t>ヒ</t>
    </rPh>
    <rPh sb="1" eb="3">
      <t>サギョウ</t>
    </rPh>
    <phoneticPr fontId="1"/>
  </si>
  <si>
    <t>日作業1064</t>
    <rPh sb="0" eb="1">
      <t>ヒ</t>
    </rPh>
    <rPh sb="1" eb="3">
      <t>サギョウ</t>
    </rPh>
    <phoneticPr fontId="1"/>
  </si>
  <si>
    <t>日作業1065</t>
    <rPh sb="0" eb="1">
      <t>ヒ</t>
    </rPh>
    <rPh sb="1" eb="3">
      <t>サギョウ</t>
    </rPh>
    <phoneticPr fontId="1"/>
  </si>
  <si>
    <t>日作業1066</t>
    <rPh sb="0" eb="1">
      <t>ヒ</t>
    </rPh>
    <rPh sb="1" eb="3">
      <t>サギョウ</t>
    </rPh>
    <phoneticPr fontId="1"/>
  </si>
  <si>
    <t>日作業1067</t>
    <rPh sb="0" eb="1">
      <t>ヒ</t>
    </rPh>
    <rPh sb="1" eb="3">
      <t>サギョウ</t>
    </rPh>
    <phoneticPr fontId="1"/>
  </si>
  <si>
    <t>日作業1068</t>
    <rPh sb="0" eb="1">
      <t>ヒ</t>
    </rPh>
    <rPh sb="1" eb="3">
      <t>サギョウ</t>
    </rPh>
    <phoneticPr fontId="1"/>
  </si>
  <si>
    <t>日作業1069</t>
    <rPh sb="0" eb="1">
      <t>ヒ</t>
    </rPh>
    <rPh sb="1" eb="3">
      <t>サギョウ</t>
    </rPh>
    <phoneticPr fontId="1"/>
  </si>
  <si>
    <t>日作業1070</t>
    <rPh sb="0" eb="1">
      <t>ヒ</t>
    </rPh>
    <rPh sb="1" eb="3">
      <t>サギョウ</t>
    </rPh>
    <phoneticPr fontId="1"/>
  </si>
  <si>
    <t>日作業1071</t>
    <rPh sb="0" eb="1">
      <t>ヒ</t>
    </rPh>
    <rPh sb="1" eb="3">
      <t>サギョウ</t>
    </rPh>
    <phoneticPr fontId="1"/>
  </si>
  <si>
    <t>日作業1072</t>
    <rPh sb="0" eb="1">
      <t>ヒ</t>
    </rPh>
    <rPh sb="1" eb="3">
      <t>サギョウ</t>
    </rPh>
    <phoneticPr fontId="1"/>
  </si>
  <si>
    <t>日作業1073</t>
    <rPh sb="0" eb="1">
      <t>ヒ</t>
    </rPh>
    <rPh sb="1" eb="3">
      <t>サギョウ</t>
    </rPh>
    <phoneticPr fontId="1"/>
  </si>
  <si>
    <t>日作業1074</t>
    <rPh sb="0" eb="1">
      <t>ヒ</t>
    </rPh>
    <rPh sb="1" eb="3">
      <t>サギョウ</t>
    </rPh>
    <phoneticPr fontId="1"/>
  </si>
  <si>
    <t>日作業1075</t>
    <rPh sb="0" eb="1">
      <t>ヒ</t>
    </rPh>
    <rPh sb="1" eb="3">
      <t>サギョウ</t>
    </rPh>
    <phoneticPr fontId="1"/>
  </si>
  <si>
    <t>日作業1076</t>
    <rPh sb="0" eb="1">
      <t>ヒ</t>
    </rPh>
    <rPh sb="1" eb="3">
      <t>サギョウ</t>
    </rPh>
    <phoneticPr fontId="1"/>
  </si>
  <si>
    <t>日作業1077</t>
    <rPh sb="0" eb="1">
      <t>ヒ</t>
    </rPh>
    <rPh sb="1" eb="3">
      <t>サギョウ</t>
    </rPh>
    <phoneticPr fontId="1"/>
  </si>
  <si>
    <t>日作業1078</t>
    <rPh sb="0" eb="1">
      <t>ヒ</t>
    </rPh>
    <rPh sb="1" eb="3">
      <t>サギョウ</t>
    </rPh>
    <phoneticPr fontId="1"/>
  </si>
  <si>
    <t>日作業1079</t>
    <rPh sb="0" eb="1">
      <t>ヒ</t>
    </rPh>
    <rPh sb="1" eb="3">
      <t>サギョウ</t>
    </rPh>
    <phoneticPr fontId="1"/>
  </si>
  <si>
    <t>日作業1080</t>
    <rPh sb="0" eb="1">
      <t>ヒ</t>
    </rPh>
    <rPh sb="1" eb="3">
      <t>サギョウ</t>
    </rPh>
    <phoneticPr fontId="1"/>
  </si>
  <si>
    <t>日作業1081</t>
    <rPh sb="0" eb="1">
      <t>ヒ</t>
    </rPh>
    <rPh sb="1" eb="3">
      <t>サギョウ</t>
    </rPh>
    <phoneticPr fontId="1"/>
  </si>
  <si>
    <t>日作業1082</t>
    <rPh sb="0" eb="1">
      <t>ヒ</t>
    </rPh>
    <rPh sb="1" eb="3">
      <t>サギョウ</t>
    </rPh>
    <phoneticPr fontId="1"/>
  </si>
  <si>
    <t>日作業1083</t>
    <rPh sb="0" eb="1">
      <t>ヒ</t>
    </rPh>
    <rPh sb="1" eb="3">
      <t>サギョウ</t>
    </rPh>
    <phoneticPr fontId="1"/>
  </si>
  <si>
    <t>日作業1084</t>
    <rPh sb="0" eb="1">
      <t>ヒ</t>
    </rPh>
    <rPh sb="1" eb="3">
      <t>サギョウ</t>
    </rPh>
    <phoneticPr fontId="1"/>
  </si>
  <si>
    <t>日作業1085</t>
    <rPh sb="0" eb="1">
      <t>ヒ</t>
    </rPh>
    <rPh sb="1" eb="3">
      <t>サギョウ</t>
    </rPh>
    <phoneticPr fontId="1"/>
  </si>
  <si>
    <t>日作業1086</t>
    <rPh sb="0" eb="1">
      <t>ヒ</t>
    </rPh>
    <rPh sb="1" eb="3">
      <t>サギョウ</t>
    </rPh>
    <phoneticPr fontId="1"/>
  </si>
  <si>
    <t>日作業1087</t>
    <rPh sb="0" eb="1">
      <t>ヒ</t>
    </rPh>
    <rPh sb="1" eb="3">
      <t>サギョウ</t>
    </rPh>
    <phoneticPr fontId="1"/>
  </si>
  <si>
    <t>日作業1088</t>
    <rPh sb="0" eb="1">
      <t>ヒ</t>
    </rPh>
    <rPh sb="1" eb="3">
      <t>サギョウ</t>
    </rPh>
    <phoneticPr fontId="1"/>
  </si>
  <si>
    <t>日作業1089</t>
    <rPh sb="0" eb="1">
      <t>ヒ</t>
    </rPh>
    <rPh sb="1" eb="3">
      <t>サギョウ</t>
    </rPh>
    <phoneticPr fontId="1"/>
  </si>
  <si>
    <t>日作業1090</t>
    <rPh sb="0" eb="1">
      <t>ヒ</t>
    </rPh>
    <rPh sb="1" eb="3">
      <t>サギョウ</t>
    </rPh>
    <phoneticPr fontId="1"/>
  </si>
  <si>
    <t>日作業1091</t>
    <rPh sb="0" eb="1">
      <t>ヒ</t>
    </rPh>
    <rPh sb="1" eb="3">
      <t>サギョウ</t>
    </rPh>
    <phoneticPr fontId="1"/>
  </si>
  <si>
    <t>日作業1092</t>
    <rPh sb="0" eb="1">
      <t>ヒ</t>
    </rPh>
    <rPh sb="1" eb="3">
      <t>サギョウ</t>
    </rPh>
    <phoneticPr fontId="1"/>
  </si>
  <si>
    <t>日作業1093</t>
    <rPh sb="0" eb="1">
      <t>ヒ</t>
    </rPh>
    <rPh sb="1" eb="3">
      <t>サギョウ</t>
    </rPh>
    <phoneticPr fontId="1"/>
  </si>
  <si>
    <t>日作業1094</t>
    <rPh sb="0" eb="1">
      <t>ヒ</t>
    </rPh>
    <rPh sb="1" eb="3">
      <t>サギョウ</t>
    </rPh>
    <phoneticPr fontId="1"/>
  </si>
  <si>
    <t>日作業1095</t>
    <rPh sb="0" eb="1">
      <t>ヒ</t>
    </rPh>
    <rPh sb="1" eb="3">
      <t>サギョウ</t>
    </rPh>
    <phoneticPr fontId="1"/>
  </si>
  <si>
    <t>日作業1096</t>
    <rPh sb="0" eb="1">
      <t>ヒ</t>
    </rPh>
    <rPh sb="1" eb="3">
      <t>サギョウ</t>
    </rPh>
    <phoneticPr fontId="1"/>
  </si>
  <si>
    <t>日作業1097</t>
    <rPh sb="0" eb="1">
      <t>ヒ</t>
    </rPh>
    <rPh sb="1" eb="3">
      <t>サギョウ</t>
    </rPh>
    <phoneticPr fontId="1"/>
  </si>
  <si>
    <t>日作業1098</t>
    <rPh sb="0" eb="1">
      <t>ヒ</t>
    </rPh>
    <rPh sb="1" eb="3">
      <t>サギョウ</t>
    </rPh>
    <phoneticPr fontId="1"/>
  </si>
  <si>
    <t>日作業1099</t>
    <rPh sb="0" eb="1">
      <t>ヒ</t>
    </rPh>
    <rPh sb="1" eb="3">
      <t>サギョウ</t>
    </rPh>
    <phoneticPr fontId="1"/>
  </si>
  <si>
    <t>日作業1100</t>
    <rPh sb="0" eb="1">
      <t>ヒ</t>
    </rPh>
    <rPh sb="1" eb="3">
      <t>サギョウ</t>
    </rPh>
    <phoneticPr fontId="1"/>
  </si>
  <si>
    <t>日作業1101</t>
    <rPh sb="0" eb="1">
      <t>ヒ</t>
    </rPh>
    <rPh sb="1" eb="3">
      <t>サギョウ</t>
    </rPh>
    <phoneticPr fontId="1"/>
  </si>
  <si>
    <t>日作業1102</t>
    <rPh sb="0" eb="1">
      <t>ヒ</t>
    </rPh>
    <rPh sb="1" eb="3">
      <t>サギョウ</t>
    </rPh>
    <phoneticPr fontId="1"/>
  </si>
  <si>
    <t>日作業1103</t>
    <rPh sb="0" eb="1">
      <t>ヒ</t>
    </rPh>
    <rPh sb="1" eb="3">
      <t>サギョウ</t>
    </rPh>
    <phoneticPr fontId="1"/>
  </si>
  <si>
    <t>日作業1104</t>
    <rPh sb="0" eb="1">
      <t>ヒ</t>
    </rPh>
    <rPh sb="1" eb="3">
      <t>サギョウ</t>
    </rPh>
    <phoneticPr fontId="1"/>
  </si>
  <si>
    <t>日作業1105</t>
    <rPh sb="0" eb="1">
      <t>ヒ</t>
    </rPh>
    <rPh sb="1" eb="3">
      <t>サギョウ</t>
    </rPh>
    <phoneticPr fontId="1"/>
  </si>
  <si>
    <t>日作業1106</t>
    <rPh sb="0" eb="1">
      <t>ヒ</t>
    </rPh>
    <rPh sb="1" eb="3">
      <t>サギョウ</t>
    </rPh>
    <phoneticPr fontId="1"/>
  </si>
  <si>
    <t>日作業1107</t>
    <rPh sb="0" eb="1">
      <t>ヒ</t>
    </rPh>
    <rPh sb="1" eb="3">
      <t>サギョウ</t>
    </rPh>
    <phoneticPr fontId="1"/>
  </si>
  <si>
    <t>日作業1108</t>
    <rPh sb="0" eb="1">
      <t>ヒ</t>
    </rPh>
    <rPh sb="1" eb="3">
      <t>サギョウ</t>
    </rPh>
    <phoneticPr fontId="1"/>
  </si>
  <si>
    <t>日作業1109</t>
    <rPh sb="0" eb="1">
      <t>ヒ</t>
    </rPh>
    <rPh sb="1" eb="3">
      <t>サギョウ</t>
    </rPh>
    <phoneticPr fontId="1"/>
  </si>
  <si>
    <t>日作業1110</t>
    <rPh sb="0" eb="1">
      <t>ヒ</t>
    </rPh>
    <rPh sb="1" eb="3">
      <t>サギョウ</t>
    </rPh>
    <phoneticPr fontId="1"/>
  </si>
  <si>
    <t>日作業1111</t>
    <rPh sb="0" eb="1">
      <t>ヒ</t>
    </rPh>
    <rPh sb="1" eb="3">
      <t>サギョウ</t>
    </rPh>
    <phoneticPr fontId="1"/>
  </si>
  <si>
    <t>日作業1112</t>
    <rPh sb="0" eb="1">
      <t>ヒ</t>
    </rPh>
    <rPh sb="1" eb="3">
      <t>サギョウ</t>
    </rPh>
    <phoneticPr fontId="1"/>
  </si>
  <si>
    <t>日作業1113</t>
    <rPh sb="0" eb="1">
      <t>ヒ</t>
    </rPh>
    <rPh sb="1" eb="3">
      <t>サギョウ</t>
    </rPh>
    <phoneticPr fontId="1"/>
  </si>
  <si>
    <t>日作業1114</t>
    <rPh sb="0" eb="1">
      <t>ヒ</t>
    </rPh>
    <rPh sb="1" eb="3">
      <t>サギョウ</t>
    </rPh>
    <phoneticPr fontId="1"/>
  </si>
  <si>
    <t>日作業1115</t>
    <rPh sb="0" eb="1">
      <t>ヒ</t>
    </rPh>
    <rPh sb="1" eb="3">
      <t>サギョウ</t>
    </rPh>
    <phoneticPr fontId="1"/>
  </si>
  <si>
    <t>日作業1116</t>
    <rPh sb="0" eb="1">
      <t>ヒ</t>
    </rPh>
    <rPh sb="1" eb="3">
      <t>サギョウ</t>
    </rPh>
    <phoneticPr fontId="1"/>
  </si>
  <si>
    <t>日作業1117</t>
    <rPh sb="0" eb="1">
      <t>ヒ</t>
    </rPh>
    <rPh sb="1" eb="3">
      <t>サギョウ</t>
    </rPh>
    <phoneticPr fontId="1"/>
  </si>
  <si>
    <t>日作業1118</t>
    <rPh sb="0" eb="1">
      <t>ヒ</t>
    </rPh>
    <rPh sb="1" eb="3">
      <t>サギョウ</t>
    </rPh>
    <phoneticPr fontId="1"/>
  </si>
  <si>
    <t>日作業1119</t>
    <rPh sb="0" eb="1">
      <t>ヒ</t>
    </rPh>
    <rPh sb="1" eb="3">
      <t>サギョウ</t>
    </rPh>
    <phoneticPr fontId="1"/>
  </si>
  <si>
    <t>日作業1120</t>
    <rPh sb="0" eb="1">
      <t>ヒ</t>
    </rPh>
    <rPh sb="1" eb="3">
      <t>サギョウ</t>
    </rPh>
    <phoneticPr fontId="1"/>
  </si>
  <si>
    <t>日作業1121</t>
    <rPh sb="0" eb="1">
      <t>ヒ</t>
    </rPh>
    <rPh sb="1" eb="3">
      <t>サギョウ</t>
    </rPh>
    <phoneticPr fontId="1"/>
  </si>
  <si>
    <t>日作業1122</t>
    <rPh sb="0" eb="1">
      <t>ヒ</t>
    </rPh>
    <rPh sb="1" eb="3">
      <t>サギョウ</t>
    </rPh>
    <phoneticPr fontId="1"/>
  </si>
  <si>
    <t>日作業1123</t>
    <rPh sb="0" eb="1">
      <t>ヒ</t>
    </rPh>
    <rPh sb="1" eb="3">
      <t>サギョウ</t>
    </rPh>
    <phoneticPr fontId="1"/>
  </si>
  <si>
    <t>日作業1124</t>
    <rPh sb="0" eb="1">
      <t>ヒ</t>
    </rPh>
    <rPh sb="1" eb="3">
      <t>サギョウ</t>
    </rPh>
    <phoneticPr fontId="1"/>
  </si>
  <si>
    <t>日作業1125</t>
    <rPh sb="0" eb="1">
      <t>ヒ</t>
    </rPh>
    <rPh sb="1" eb="3">
      <t>サギョウ</t>
    </rPh>
    <phoneticPr fontId="1"/>
  </si>
  <si>
    <t>日作業1126</t>
    <rPh sb="0" eb="1">
      <t>ヒ</t>
    </rPh>
    <rPh sb="1" eb="3">
      <t>サギョウ</t>
    </rPh>
    <phoneticPr fontId="1"/>
  </si>
  <si>
    <t>日作業1127</t>
    <rPh sb="0" eb="1">
      <t>ヒ</t>
    </rPh>
    <rPh sb="1" eb="3">
      <t>サギョウ</t>
    </rPh>
    <phoneticPr fontId="1"/>
  </si>
  <si>
    <t>日作業1128</t>
    <rPh sb="0" eb="1">
      <t>ヒ</t>
    </rPh>
    <rPh sb="1" eb="3">
      <t>サギョウ</t>
    </rPh>
    <phoneticPr fontId="1"/>
  </si>
  <si>
    <t>日作業1129</t>
    <rPh sb="0" eb="1">
      <t>ヒ</t>
    </rPh>
    <rPh sb="1" eb="3">
      <t>サギョウ</t>
    </rPh>
    <phoneticPr fontId="1"/>
  </si>
  <si>
    <t>日作業1130</t>
    <rPh sb="0" eb="1">
      <t>ヒ</t>
    </rPh>
    <rPh sb="1" eb="3">
      <t>サギョウ</t>
    </rPh>
    <phoneticPr fontId="1"/>
  </si>
  <si>
    <t>日作業1131</t>
    <rPh sb="0" eb="1">
      <t>ヒ</t>
    </rPh>
    <rPh sb="1" eb="3">
      <t>サギョウ</t>
    </rPh>
    <phoneticPr fontId="1"/>
  </si>
  <si>
    <t>日作業1132</t>
    <rPh sb="0" eb="1">
      <t>ヒ</t>
    </rPh>
    <rPh sb="1" eb="3">
      <t>サギョウ</t>
    </rPh>
    <phoneticPr fontId="1"/>
  </si>
  <si>
    <t>日作業1133</t>
    <rPh sb="0" eb="1">
      <t>ヒ</t>
    </rPh>
    <rPh sb="1" eb="3">
      <t>サギョウ</t>
    </rPh>
    <phoneticPr fontId="1"/>
  </si>
  <si>
    <t>日作業1134</t>
    <rPh sb="0" eb="1">
      <t>ヒ</t>
    </rPh>
    <rPh sb="1" eb="3">
      <t>サギョウ</t>
    </rPh>
    <phoneticPr fontId="1"/>
  </si>
  <si>
    <t>日作業1135</t>
    <rPh sb="0" eb="1">
      <t>ヒ</t>
    </rPh>
    <rPh sb="1" eb="3">
      <t>サギョウ</t>
    </rPh>
    <phoneticPr fontId="1"/>
  </si>
  <si>
    <t>日作業1136</t>
    <rPh sb="0" eb="1">
      <t>ヒ</t>
    </rPh>
    <rPh sb="1" eb="3">
      <t>サギョウ</t>
    </rPh>
    <phoneticPr fontId="1"/>
  </si>
  <si>
    <t>日作業1137</t>
    <rPh sb="0" eb="1">
      <t>ヒ</t>
    </rPh>
    <rPh sb="1" eb="3">
      <t>サギョウ</t>
    </rPh>
    <phoneticPr fontId="1"/>
  </si>
  <si>
    <t>日作業1138</t>
    <rPh sb="0" eb="1">
      <t>ヒ</t>
    </rPh>
    <rPh sb="1" eb="3">
      <t>サギョウ</t>
    </rPh>
    <phoneticPr fontId="1"/>
  </si>
  <si>
    <t>日作業1139</t>
    <rPh sb="0" eb="1">
      <t>ヒ</t>
    </rPh>
    <rPh sb="1" eb="3">
      <t>サギョウ</t>
    </rPh>
    <phoneticPr fontId="1"/>
  </si>
  <si>
    <t>日作業1140</t>
    <rPh sb="0" eb="1">
      <t>ヒ</t>
    </rPh>
    <rPh sb="1" eb="3">
      <t>サギョウ</t>
    </rPh>
    <phoneticPr fontId="1"/>
  </si>
  <si>
    <t>日作業1141</t>
    <rPh sb="0" eb="1">
      <t>ヒ</t>
    </rPh>
    <rPh sb="1" eb="3">
      <t>サギョウ</t>
    </rPh>
    <phoneticPr fontId="1"/>
  </si>
  <si>
    <t>日作業1142</t>
    <rPh sb="0" eb="1">
      <t>ヒ</t>
    </rPh>
    <rPh sb="1" eb="3">
      <t>サギョウ</t>
    </rPh>
    <phoneticPr fontId="1"/>
  </si>
  <si>
    <t>日作業1143</t>
    <rPh sb="0" eb="1">
      <t>ヒ</t>
    </rPh>
    <rPh sb="1" eb="3">
      <t>サギョウ</t>
    </rPh>
    <phoneticPr fontId="1"/>
  </si>
  <si>
    <t>日作業1144</t>
    <rPh sb="0" eb="1">
      <t>ヒ</t>
    </rPh>
    <rPh sb="1" eb="3">
      <t>サギョウ</t>
    </rPh>
    <phoneticPr fontId="1"/>
  </si>
  <si>
    <t>日作業1145</t>
    <rPh sb="0" eb="1">
      <t>ヒ</t>
    </rPh>
    <rPh sb="1" eb="3">
      <t>サギョウ</t>
    </rPh>
    <phoneticPr fontId="1"/>
  </si>
  <si>
    <t>日作業1146</t>
    <rPh sb="0" eb="1">
      <t>ヒ</t>
    </rPh>
    <rPh sb="1" eb="3">
      <t>サギョウ</t>
    </rPh>
    <phoneticPr fontId="1"/>
  </si>
  <si>
    <t>日作業1147</t>
    <rPh sb="0" eb="1">
      <t>ヒ</t>
    </rPh>
    <rPh sb="1" eb="3">
      <t>サギョウ</t>
    </rPh>
    <phoneticPr fontId="1"/>
  </si>
  <si>
    <t>日作業1148</t>
    <rPh sb="0" eb="1">
      <t>ヒ</t>
    </rPh>
    <rPh sb="1" eb="3">
      <t>サギョウ</t>
    </rPh>
    <phoneticPr fontId="1"/>
  </si>
  <si>
    <t>日作業1149</t>
    <rPh sb="0" eb="1">
      <t>ヒ</t>
    </rPh>
    <rPh sb="1" eb="3">
      <t>サギョウ</t>
    </rPh>
    <phoneticPr fontId="1"/>
  </si>
  <si>
    <t>日作業1150</t>
    <rPh sb="0" eb="1">
      <t>ヒ</t>
    </rPh>
    <rPh sb="1" eb="3">
      <t>サギョウ</t>
    </rPh>
    <phoneticPr fontId="1"/>
  </si>
  <si>
    <t>日作業1151</t>
    <rPh sb="0" eb="1">
      <t>ヒ</t>
    </rPh>
    <rPh sb="1" eb="3">
      <t>サギョウ</t>
    </rPh>
    <phoneticPr fontId="1"/>
  </si>
  <si>
    <t>日作業1152</t>
    <rPh sb="0" eb="1">
      <t>ヒ</t>
    </rPh>
    <rPh sb="1" eb="3">
      <t>サギョウ</t>
    </rPh>
    <phoneticPr fontId="1"/>
  </si>
  <si>
    <t>日作業1153</t>
    <rPh sb="0" eb="1">
      <t>ヒ</t>
    </rPh>
    <rPh sb="1" eb="3">
      <t>サギョウ</t>
    </rPh>
    <phoneticPr fontId="1"/>
  </si>
  <si>
    <t>日作業1154</t>
    <rPh sb="0" eb="1">
      <t>ヒ</t>
    </rPh>
    <rPh sb="1" eb="3">
      <t>サギョウ</t>
    </rPh>
    <phoneticPr fontId="1"/>
  </si>
  <si>
    <t>日作業1155</t>
    <rPh sb="0" eb="1">
      <t>ヒ</t>
    </rPh>
    <rPh sb="1" eb="3">
      <t>サギョウ</t>
    </rPh>
    <phoneticPr fontId="1"/>
  </si>
  <si>
    <t>日作業1156</t>
    <rPh sb="0" eb="1">
      <t>ヒ</t>
    </rPh>
    <rPh sb="1" eb="3">
      <t>サギョウ</t>
    </rPh>
    <phoneticPr fontId="1"/>
  </si>
  <si>
    <t>日作業1157</t>
    <rPh sb="0" eb="1">
      <t>ヒ</t>
    </rPh>
    <rPh sb="1" eb="3">
      <t>サギョウ</t>
    </rPh>
    <phoneticPr fontId="1"/>
  </si>
  <si>
    <t>日作業1158</t>
    <rPh sb="0" eb="1">
      <t>ヒ</t>
    </rPh>
    <rPh sb="1" eb="3">
      <t>サギョウ</t>
    </rPh>
    <phoneticPr fontId="1"/>
  </si>
  <si>
    <t>日作業1159</t>
    <rPh sb="0" eb="1">
      <t>ヒ</t>
    </rPh>
    <rPh sb="1" eb="3">
      <t>サギョウ</t>
    </rPh>
    <phoneticPr fontId="1"/>
  </si>
  <si>
    <t>日作業1160</t>
    <rPh sb="0" eb="1">
      <t>ヒ</t>
    </rPh>
    <rPh sb="1" eb="3">
      <t>サギョウ</t>
    </rPh>
    <phoneticPr fontId="1"/>
  </si>
  <si>
    <t>日作業1161</t>
    <rPh sb="0" eb="1">
      <t>ヒ</t>
    </rPh>
    <rPh sb="1" eb="3">
      <t>サギョウ</t>
    </rPh>
    <phoneticPr fontId="1"/>
  </si>
  <si>
    <t>日作業1162</t>
    <rPh sb="0" eb="1">
      <t>ヒ</t>
    </rPh>
    <rPh sb="1" eb="3">
      <t>サギョウ</t>
    </rPh>
    <phoneticPr fontId="1"/>
  </si>
  <si>
    <t>日作業1163</t>
    <rPh sb="0" eb="1">
      <t>ヒ</t>
    </rPh>
    <rPh sb="1" eb="3">
      <t>サギョウ</t>
    </rPh>
    <phoneticPr fontId="1"/>
  </si>
  <si>
    <t>日作業1164</t>
    <rPh sb="0" eb="1">
      <t>ヒ</t>
    </rPh>
    <rPh sb="1" eb="3">
      <t>サギョウ</t>
    </rPh>
    <phoneticPr fontId="1"/>
  </si>
  <si>
    <t>日作業1165</t>
    <rPh sb="0" eb="1">
      <t>ヒ</t>
    </rPh>
    <rPh sb="1" eb="3">
      <t>サギョウ</t>
    </rPh>
    <phoneticPr fontId="1"/>
  </si>
  <si>
    <t>日作業1166</t>
    <rPh sb="0" eb="1">
      <t>ヒ</t>
    </rPh>
    <rPh sb="1" eb="3">
      <t>サギョウ</t>
    </rPh>
    <phoneticPr fontId="1"/>
  </si>
  <si>
    <t>日作業1167</t>
    <rPh sb="0" eb="1">
      <t>ヒ</t>
    </rPh>
    <rPh sb="1" eb="3">
      <t>サギョウ</t>
    </rPh>
    <phoneticPr fontId="1"/>
  </si>
  <si>
    <t>日作業1168</t>
    <rPh sb="0" eb="1">
      <t>ヒ</t>
    </rPh>
    <rPh sb="1" eb="3">
      <t>サギョウ</t>
    </rPh>
    <phoneticPr fontId="1"/>
  </si>
  <si>
    <t>日作業1169</t>
    <rPh sb="0" eb="1">
      <t>ヒ</t>
    </rPh>
    <rPh sb="1" eb="3">
      <t>サギョウ</t>
    </rPh>
    <phoneticPr fontId="1"/>
  </si>
  <si>
    <t>日作業1170</t>
    <rPh sb="0" eb="1">
      <t>ヒ</t>
    </rPh>
    <rPh sb="1" eb="3">
      <t>サギョウ</t>
    </rPh>
    <phoneticPr fontId="1"/>
  </si>
  <si>
    <t>日作業1171</t>
    <rPh sb="0" eb="1">
      <t>ヒ</t>
    </rPh>
    <rPh sb="1" eb="3">
      <t>サギョウ</t>
    </rPh>
    <phoneticPr fontId="1"/>
  </si>
  <si>
    <t>日作業1172</t>
    <rPh sb="0" eb="1">
      <t>ヒ</t>
    </rPh>
    <rPh sb="1" eb="3">
      <t>サギョウ</t>
    </rPh>
    <phoneticPr fontId="1"/>
  </si>
  <si>
    <t>日作業1173</t>
    <rPh sb="0" eb="1">
      <t>ヒ</t>
    </rPh>
    <rPh sb="1" eb="3">
      <t>サギョウ</t>
    </rPh>
    <phoneticPr fontId="1"/>
  </si>
  <si>
    <t>日作業1174</t>
    <rPh sb="0" eb="1">
      <t>ヒ</t>
    </rPh>
    <rPh sb="1" eb="3">
      <t>サギョウ</t>
    </rPh>
    <phoneticPr fontId="1"/>
  </si>
  <si>
    <t>日作業1175</t>
    <rPh sb="0" eb="1">
      <t>ヒ</t>
    </rPh>
    <rPh sb="1" eb="3">
      <t>サギョウ</t>
    </rPh>
    <phoneticPr fontId="1"/>
  </si>
  <si>
    <t>日作業1176</t>
    <rPh sb="0" eb="1">
      <t>ヒ</t>
    </rPh>
    <rPh sb="1" eb="3">
      <t>サギョウ</t>
    </rPh>
    <phoneticPr fontId="1"/>
  </si>
  <si>
    <t>日作業1177</t>
    <rPh sb="0" eb="1">
      <t>ヒ</t>
    </rPh>
    <rPh sb="1" eb="3">
      <t>サギョウ</t>
    </rPh>
    <phoneticPr fontId="1"/>
  </si>
  <si>
    <t>日作業1178</t>
    <rPh sb="0" eb="1">
      <t>ヒ</t>
    </rPh>
    <rPh sb="1" eb="3">
      <t>サギョウ</t>
    </rPh>
    <phoneticPr fontId="1"/>
  </si>
  <si>
    <t>日作業1179</t>
    <rPh sb="0" eb="1">
      <t>ヒ</t>
    </rPh>
    <rPh sb="1" eb="3">
      <t>サギョウ</t>
    </rPh>
    <phoneticPr fontId="1"/>
  </si>
  <si>
    <t>日作業1180</t>
    <rPh sb="0" eb="1">
      <t>ヒ</t>
    </rPh>
    <rPh sb="1" eb="3">
      <t>サギョウ</t>
    </rPh>
    <phoneticPr fontId="1"/>
  </si>
  <si>
    <t>日作業1181</t>
    <rPh sb="0" eb="1">
      <t>ヒ</t>
    </rPh>
    <rPh sb="1" eb="3">
      <t>サギョウ</t>
    </rPh>
    <phoneticPr fontId="1"/>
  </si>
  <si>
    <t>日作業1182</t>
    <rPh sb="0" eb="1">
      <t>ヒ</t>
    </rPh>
    <rPh sb="1" eb="3">
      <t>サギョウ</t>
    </rPh>
    <phoneticPr fontId="1"/>
  </si>
  <si>
    <t>日作業1183</t>
    <rPh sb="0" eb="1">
      <t>ヒ</t>
    </rPh>
    <rPh sb="1" eb="3">
      <t>サギョウ</t>
    </rPh>
    <phoneticPr fontId="1"/>
  </si>
  <si>
    <t>日作業1184</t>
    <rPh sb="0" eb="1">
      <t>ヒ</t>
    </rPh>
    <rPh sb="1" eb="3">
      <t>サギョウ</t>
    </rPh>
    <phoneticPr fontId="1"/>
  </si>
  <si>
    <t>日作業1185</t>
    <rPh sb="0" eb="1">
      <t>ヒ</t>
    </rPh>
    <rPh sb="1" eb="3">
      <t>サギョウ</t>
    </rPh>
    <phoneticPr fontId="1"/>
  </si>
  <si>
    <t>日作業1186</t>
    <rPh sb="0" eb="1">
      <t>ヒ</t>
    </rPh>
    <rPh sb="1" eb="3">
      <t>サギョウ</t>
    </rPh>
    <phoneticPr fontId="1"/>
  </si>
  <si>
    <t>日作業1187</t>
    <rPh sb="0" eb="1">
      <t>ヒ</t>
    </rPh>
    <rPh sb="1" eb="3">
      <t>サギョウ</t>
    </rPh>
    <phoneticPr fontId="1"/>
  </si>
  <si>
    <t>日作業1188</t>
    <rPh sb="0" eb="1">
      <t>ヒ</t>
    </rPh>
    <rPh sb="1" eb="3">
      <t>サギョウ</t>
    </rPh>
    <phoneticPr fontId="1"/>
  </si>
  <si>
    <t>日作業1189</t>
    <rPh sb="0" eb="1">
      <t>ヒ</t>
    </rPh>
    <rPh sb="1" eb="3">
      <t>サギョウ</t>
    </rPh>
    <phoneticPr fontId="1"/>
  </si>
  <si>
    <t>日作業1190</t>
    <rPh sb="0" eb="1">
      <t>ヒ</t>
    </rPh>
    <rPh sb="1" eb="3">
      <t>サギョウ</t>
    </rPh>
    <phoneticPr fontId="1"/>
  </si>
  <si>
    <t>日作業1191</t>
    <rPh sb="0" eb="1">
      <t>ヒ</t>
    </rPh>
    <rPh sb="1" eb="3">
      <t>サギョウ</t>
    </rPh>
    <phoneticPr fontId="1"/>
  </si>
  <si>
    <t>日作業1192</t>
    <rPh sb="0" eb="1">
      <t>ヒ</t>
    </rPh>
    <rPh sb="1" eb="3">
      <t>サギョウ</t>
    </rPh>
    <phoneticPr fontId="1"/>
  </si>
  <si>
    <t>日作業1193</t>
    <rPh sb="0" eb="1">
      <t>ヒ</t>
    </rPh>
    <rPh sb="1" eb="3">
      <t>サギョウ</t>
    </rPh>
    <phoneticPr fontId="1"/>
  </si>
  <si>
    <t>日作業1194</t>
    <rPh sb="0" eb="1">
      <t>ヒ</t>
    </rPh>
    <rPh sb="1" eb="3">
      <t>サギョウ</t>
    </rPh>
    <phoneticPr fontId="1"/>
  </si>
  <si>
    <t>日作業1195</t>
    <rPh sb="0" eb="1">
      <t>ヒ</t>
    </rPh>
    <rPh sb="1" eb="3">
      <t>サギョウ</t>
    </rPh>
    <phoneticPr fontId="1"/>
  </si>
  <si>
    <t>日作業1196</t>
    <rPh sb="0" eb="1">
      <t>ヒ</t>
    </rPh>
    <rPh sb="1" eb="3">
      <t>サギョウ</t>
    </rPh>
    <phoneticPr fontId="1"/>
  </si>
  <si>
    <t>日作業1197</t>
    <rPh sb="0" eb="1">
      <t>ヒ</t>
    </rPh>
    <rPh sb="1" eb="3">
      <t>サギョウ</t>
    </rPh>
    <phoneticPr fontId="1"/>
  </si>
  <si>
    <t>日作業1198</t>
    <rPh sb="0" eb="1">
      <t>ヒ</t>
    </rPh>
    <rPh sb="1" eb="3">
      <t>サギョウ</t>
    </rPh>
    <phoneticPr fontId="1"/>
  </si>
  <si>
    <t>日作業1199</t>
    <rPh sb="0" eb="1">
      <t>ヒ</t>
    </rPh>
    <rPh sb="1" eb="3">
      <t>サギョウ</t>
    </rPh>
    <phoneticPr fontId="1"/>
  </si>
  <si>
    <t>日作業1200</t>
    <rPh sb="0" eb="1">
      <t>ヒ</t>
    </rPh>
    <rPh sb="1" eb="3">
      <t>サギョウ</t>
    </rPh>
    <phoneticPr fontId="1"/>
  </si>
  <si>
    <t>日作業1201</t>
    <rPh sb="0" eb="1">
      <t>ヒ</t>
    </rPh>
    <rPh sb="1" eb="3">
      <t>サギョウ</t>
    </rPh>
    <phoneticPr fontId="1"/>
  </si>
  <si>
    <t>日作業1202</t>
    <rPh sb="0" eb="1">
      <t>ヒ</t>
    </rPh>
    <rPh sb="1" eb="3">
      <t>サギョウ</t>
    </rPh>
    <phoneticPr fontId="1"/>
  </si>
  <si>
    <t>日作業1203</t>
    <rPh sb="0" eb="1">
      <t>ヒ</t>
    </rPh>
    <rPh sb="1" eb="3">
      <t>サギョウ</t>
    </rPh>
    <phoneticPr fontId="1"/>
  </si>
  <si>
    <t>日作業1204</t>
    <rPh sb="0" eb="1">
      <t>ヒ</t>
    </rPh>
    <rPh sb="1" eb="3">
      <t>サギョウ</t>
    </rPh>
    <phoneticPr fontId="1"/>
  </si>
  <si>
    <t>日作業1205</t>
    <rPh sb="0" eb="1">
      <t>ヒ</t>
    </rPh>
    <rPh sb="1" eb="3">
      <t>サギョウ</t>
    </rPh>
    <phoneticPr fontId="1"/>
  </si>
  <si>
    <t>日作業1206</t>
    <rPh sb="0" eb="1">
      <t>ヒ</t>
    </rPh>
    <rPh sb="1" eb="3">
      <t>サギョウ</t>
    </rPh>
    <phoneticPr fontId="1"/>
  </si>
  <si>
    <t>日作業1207</t>
    <rPh sb="0" eb="1">
      <t>ヒ</t>
    </rPh>
    <rPh sb="1" eb="3">
      <t>サギョウ</t>
    </rPh>
    <phoneticPr fontId="1"/>
  </si>
  <si>
    <t>日作業1208</t>
    <rPh sb="0" eb="1">
      <t>ヒ</t>
    </rPh>
    <rPh sb="1" eb="3">
      <t>サギョウ</t>
    </rPh>
    <phoneticPr fontId="1"/>
  </si>
  <si>
    <t>日作業1209</t>
    <rPh sb="0" eb="1">
      <t>ヒ</t>
    </rPh>
    <rPh sb="1" eb="3">
      <t>サギョウ</t>
    </rPh>
    <phoneticPr fontId="1"/>
  </si>
  <si>
    <t>日作業1210</t>
    <rPh sb="0" eb="1">
      <t>ヒ</t>
    </rPh>
    <rPh sb="1" eb="3">
      <t>サギョウ</t>
    </rPh>
    <phoneticPr fontId="1"/>
  </si>
  <si>
    <t>日作業1211</t>
    <rPh sb="0" eb="1">
      <t>ヒ</t>
    </rPh>
    <rPh sb="1" eb="3">
      <t>サギョウ</t>
    </rPh>
    <phoneticPr fontId="1"/>
  </si>
  <si>
    <t>日作業1212</t>
    <rPh sb="0" eb="1">
      <t>ヒ</t>
    </rPh>
    <rPh sb="1" eb="3">
      <t>サギョウ</t>
    </rPh>
    <phoneticPr fontId="1"/>
  </si>
  <si>
    <t>日作業1213</t>
    <rPh sb="0" eb="1">
      <t>ヒ</t>
    </rPh>
    <rPh sb="1" eb="3">
      <t>サギョウ</t>
    </rPh>
    <phoneticPr fontId="1"/>
  </si>
  <si>
    <t>日作業1214</t>
    <rPh sb="0" eb="1">
      <t>ヒ</t>
    </rPh>
    <rPh sb="1" eb="3">
      <t>サギョウ</t>
    </rPh>
    <phoneticPr fontId="1"/>
  </si>
  <si>
    <t>日作業1215</t>
    <rPh sb="0" eb="1">
      <t>ヒ</t>
    </rPh>
    <rPh sb="1" eb="3">
      <t>サギョウ</t>
    </rPh>
    <phoneticPr fontId="1"/>
  </si>
  <si>
    <t>日作業1216</t>
    <rPh sb="0" eb="1">
      <t>ヒ</t>
    </rPh>
    <rPh sb="1" eb="3">
      <t>サギョウ</t>
    </rPh>
    <phoneticPr fontId="1"/>
  </si>
  <si>
    <t>日作業1217</t>
    <rPh sb="0" eb="1">
      <t>ヒ</t>
    </rPh>
    <rPh sb="1" eb="3">
      <t>サギョウ</t>
    </rPh>
    <phoneticPr fontId="1"/>
  </si>
  <si>
    <t>日作業1218</t>
    <rPh sb="0" eb="1">
      <t>ヒ</t>
    </rPh>
    <rPh sb="1" eb="3">
      <t>サギョウ</t>
    </rPh>
    <phoneticPr fontId="1"/>
  </si>
  <si>
    <t>日作業1219</t>
    <rPh sb="0" eb="1">
      <t>ヒ</t>
    </rPh>
    <rPh sb="1" eb="3">
      <t>サギョウ</t>
    </rPh>
    <phoneticPr fontId="1"/>
  </si>
  <si>
    <t>日作業1220</t>
    <rPh sb="0" eb="1">
      <t>ヒ</t>
    </rPh>
    <rPh sb="1" eb="3">
      <t>サギョウ</t>
    </rPh>
    <phoneticPr fontId="1"/>
  </si>
  <si>
    <t>日作業1221</t>
    <rPh sb="0" eb="1">
      <t>ヒ</t>
    </rPh>
    <rPh sb="1" eb="3">
      <t>サギョウ</t>
    </rPh>
    <phoneticPr fontId="1"/>
  </si>
  <si>
    <t>日作業1222</t>
    <rPh sb="0" eb="1">
      <t>ヒ</t>
    </rPh>
    <rPh sb="1" eb="3">
      <t>サギョウ</t>
    </rPh>
    <phoneticPr fontId="1"/>
  </si>
  <si>
    <t>日作業1223</t>
    <rPh sb="0" eb="1">
      <t>ヒ</t>
    </rPh>
    <rPh sb="1" eb="3">
      <t>サギョウ</t>
    </rPh>
    <phoneticPr fontId="1"/>
  </si>
  <si>
    <t>日作業1224</t>
    <rPh sb="0" eb="1">
      <t>ヒ</t>
    </rPh>
    <rPh sb="1" eb="3">
      <t>サギョウ</t>
    </rPh>
    <phoneticPr fontId="1"/>
  </si>
  <si>
    <t>日作業1225</t>
    <rPh sb="0" eb="1">
      <t>ヒ</t>
    </rPh>
    <rPh sb="1" eb="3">
      <t>サギョウ</t>
    </rPh>
    <phoneticPr fontId="1"/>
  </si>
  <si>
    <t>日作業1226</t>
    <rPh sb="0" eb="1">
      <t>ヒ</t>
    </rPh>
    <rPh sb="1" eb="3">
      <t>サギョウ</t>
    </rPh>
    <phoneticPr fontId="1"/>
  </si>
  <si>
    <t>日作業1227</t>
    <rPh sb="0" eb="1">
      <t>ヒ</t>
    </rPh>
    <rPh sb="1" eb="3">
      <t>サギョウ</t>
    </rPh>
    <phoneticPr fontId="1"/>
  </si>
  <si>
    <t>日作業1228</t>
    <rPh sb="0" eb="1">
      <t>ヒ</t>
    </rPh>
    <rPh sb="1" eb="3">
      <t>サギョウ</t>
    </rPh>
    <phoneticPr fontId="1"/>
  </si>
  <si>
    <t>日作業1229</t>
    <rPh sb="0" eb="1">
      <t>ヒ</t>
    </rPh>
    <rPh sb="1" eb="3">
      <t>サギョウ</t>
    </rPh>
    <phoneticPr fontId="1"/>
  </si>
  <si>
    <t>日作業1230</t>
    <rPh sb="0" eb="1">
      <t>ヒ</t>
    </rPh>
    <rPh sb="1" eb="3">
      <t>サギョウ</t>
    </rPh>
    <phoneticPr fontId="1"/>
  </si>
  <si>
    <t>日作業1231</t>
    <rPh sb="0" eb="1">
      <t>ヒ</t>
    </rPh>
    <rPh sb="1" eb="3">
      <t>サギョウ</t>
    </rPh>
    <phoneticPr fontId="1"/>
  </si>
  <si>
    <t>日作業1232</t>
    <rPh sb="0" eb="1">
      <t>ヒ</t>
    </rPh>
    <rPh sb="1" eb="3">
      <t>サギョウ</t>
    </rPh>
    <phoneticPr fontId="1"/>
  </si>
  <si>
    <t>日作業1233</t>
    <rPh sb="0" eb="1">
      <t>ヒ</t>
    </rPh>
    <rPh sb="1" eb="3">
      <t>サギョウ</t>
    </rPh>
    <phoneticPr fontId="1"/>
  </si>
  <si>
    <t>日作業1234</t>
    <rPh sb="0" eb="1">
      <t>ヒ</t>
    </rPh>
    <rPh sb="1" eb="3">
      <t>サギョウ</t>
    </rPh>
    <phoneticPr fontId="1"/>
  </si>
  <si>
    <t>日作業1235</t>
    <rPh sb="0" eb="1">
      <t>ヒ</t>
    </rPh>
    <rPh sb="1" eb="3">
      <t>サギョウ</t>
    </rPh>
    <phoneticPr fontId="1"/>
  </si>
  <si>
    <t>日作業1236</t>
    <rPh sb="0" eb="1">
      <t>ヒ</t>
    </rPh>
    <rPh sb="1" eb="3">
      <t>サギョウ</t>
    </rPh>
    <phoneticPr fontId="1"/>
  </si>
  <si>
    <t>日作業1237</t>
    <rPh sb="0" eb="1">
      <t>ヒ</t>
    </rPh>
    <rPh sb="1" eb="3">
      <t>サギョウ</t>
    </rPh>
    <phoneticPr fontId="1"/>
  </si>
  <si>
    <t>日作業1238</t>
    <rPh sb="0" eb="1">
      <t>ヒ</t>
    </rPh>
    <rPh sb="1" eb="3">
      <t>サギョウ</t>
    </rPh>
    <phoneticPr fontId="1"/>
  </si>
  <si>
    <t>日作業1239</t>
    <rPh sb="0" eb="1">
      <t>ヒ</t>
    </rPh>
    <rPh sb="1" eb="3">
      <t>サギョウ</t>
    </rPh>
    <phoneticPr fontId="1"/>
  </si>
  <si>
    <t>日作業1240</t>
    <rPh sb="0" eb="1">
      <t>ヒ</t>
    </rPh>
    <rPh sb="1" eb="3">
      <t>サギョウ</t>
    </rPh>
    <phoneticPr fontId="1"/>
  </si>
  <si>
    <t>日作業1241</t>
    <rPh sb="0" eb="1">
      <t>ヒ</t>
    </rPh>
    <rPh sb="1" eb="3">
      <t>サギョウ</t>
    </rPh>
    <phoneticPr fontId="1"/>
  </si>
  <si>
    <t>日作業1242</t>
    <rPh sb="0" eb="1">
      <t>ヒ</t>
    </rPh>
    <rPh sb="1" eb="3">
      <t>サギョウ</t>
    </rPh>
    <phoneticPr fontId="1"/>
  </si>
  <si>
    <t>日作業1243</t>
    <rPh sb="0" eb="1">
      <t>ヒ</t>
    </rPh>
    <rPh sb="1" eb="3">
      <t>サギョウ</t>
    </rPh>
    <phoneticPr fontId="1"/>
  </si>
  <si>
    <t>日作業1244</t>
    <rPh sb="0" eb="1">
      <t>ヒ</t>
    </rPh>
    <rPh sb="1" eb="3">
      <t>サギョウ</t>
    </rPh>
    <phoneticPr fontId="1"/>
  </si>
  <si>
    <t>日作業1245</t>
    <rPh sb="0" eb="1">
      <t>ヒ</t>
    </rPh>
    <rPh sb="1" eb="3">
      <t>サギョウ</t>
    </rPh>
    <phoneticPr fontId="1"/>
  </si>
  <si>
    <t>日作業1246</t>
    <rPh sb="0" eb="1">
      <t>ヒ</t>
    </rPh>
    <rPh sb="1" eb="3">
      <t>サギョウ</t>
    </rPh>
    <phoneticPr fontId="1"/>
  </si>
  <si>
    <t>日作業1247</t>
    <rPh sb="0" eb="1">
      <t>ヒ</t>
    </rPh>
    <rPh sb="1" eb="3">
      <t>サギョウ</t>
    </rPh>
    <phoneticPr fontId="1"/>
  </si>
  <si>
    <t>日作業1248</t>
    <rPh sb="0" eb="1">
      <t>ヒ</t>
    </rPh>
    <rPh sb="1" eb="3">
      <t>サギョウ</t>
    </rPh>
    <phoneticPr fontId="1"/>
  </si>
  <si>
    <t>日作業1249</t>
    <rPh sb="0" eb="1">
      <t>ヒ</t>
    </rPh>
    <rPh sb="1" eb="3">
      <t>サギョウ</t>
    </rPh>
    <phoneticPr fontId="1"/>
  </si>
  <si>
    <t>日作業1250</t>
    <rPh sb="0" eb="1">
      <t>ヒ</t>
    </rPh>
    <rPh sb="1" eb="3">
      <t>サギョウ</t>
    </rPh>
    <phoneticPr fontId="1"/>
  </si>
  <si>
    <t>日作業1251</t>
    <rPh sb="0" eb="1">
      <t>ヒ</t>
    </rPh>
    <rPh sb="1" eb="3">
      <t>サギョウ</t>
    </rPh>
    <phoneticPr fontId="1"/>
  </si>
  <si>
    <t>日作業1252</t>
    <rPh sb="0" eb="1">
      <t>ヒ</t>
    </rPh>
    <rPh sb="1" eb="3">
      <t>サギョウ</t>
    </rPh>
    <phoneticPr fontId="1"/>
  </si>
  <si>
    <t>日作業1253</t>
    <rPh sb="0" eb="1">
      <t>ヒ</t>
    </rPh>
    <rPh sb="1" eb="3">
      <t>サギョウ</t>
    </rPh>
    <phoneticPr fontId="1"/>
  </si>
  <si>
    <t>日作業1254</t>
    <rPh sb="0" eb="1">
      <t>ヒ</t>
    </rPh>
    <rPh sb="1" eb="3">
      <t>サギョウ</t>
    </rPh>
    <phoneticPr fontId="1"/>
  </si>
  <si>
    <t>日作業1255</t>
    <rPh sb="0" eb="1">
      <t>ヒ</t>
    </rPh>
    <rPh sb="1" eb="3">
      <t>サギョウ</t>
    </rPh>
    <phoneticPr fontId="1"/>
  </si>
  <si>
    <t>日作業1256</t>
    <rPh sb="0" eb="1">
      <t>ヒ</t>
    </rPh>
    <rPh sb="1" eb="3">
      <t>サギョウ</t>
    </rPh>
    <phoneticPr fontId="1"/>
  </si>
  <si>
    <t>日作業1257</t>
    <rPh sb="0" eb="1">
      <t>ヒ</t>
    </rPh>
    <rPh sb="1" eb="3">
      <t>サギョウ</t>
    </rPh>
    <phoneticPr fontId="1"/>
  </si>
  <si>
    <t>日作業1258</t>
    <rPh sb="0" eb="1">
      <t>ヒ</t>
    </rPh>
    <rPh sb="1" eb="3">
      <t>サギョウ</t>
    </rPh>
    <phoneticPr fontId="1"/>
  </si>
  <si>
    <t>日作業1259</t>
    <rPh sb="0" eb="1">
      <t>ヒ</t>
    </rPh>
    <rPh sb="1" eb="3">
      <t>サギョウ</t>
    </rPh>
    <phoneticPr fontId="1"/>
  </si>
  <si>
    <t>日作業1260</t>
    <rPh sb="0" eb="1">
      <t>ヒ</t>
    </rPh>
    <rPh sb="1" eb="3">
      <t>サギョウ</t>
    </rPh>
    <phoneticPr fontId="1"/>
  </si>
  <si>
    <t>日作業1261</t>
    <rPh sb="0" eb="1">
      <t>ヒ</t>
    </rPh>
    <rPh sb="1" eb="3">
      <t>サギョウ</t>
    </rPh>
    <phoneticPr fontId="1"/>
  </si>
  <si>
    <t>日作業1262</t>
    <rPh sb="0" eb="1">
      <t>ヒ</t>
    </rPh>
    <rPh sb="1" eb="3">
      <t>サギョウ</t>
    </rPh>
    <phoneticPr fontId="1"/>
  </si>
  <si>
    <t>日作業1263</t>
    <rPh sb="0" eb="1">
      <t>ヒ</t>
    </rPh>
    <rPh sb="1" eb="3">
      <t>サギョウ</t>
    </rPh>
    <phoneticPr fontId="1"/>
  </si>
  <si>
    <t>日作業1264</t>
    <rPh sb="0" eb="1">
      <t>ヒ</t>
    </rPh>
    <rPh sb="1" eb="3">
      <t>サギョウ</t>
    </rPh>
    <phoneticPr fontId="1"/>
  </si>
  <si>
    <t>日作業1265</t>
    <rPh sb="0" eb="1">
      <t>ヒ</t>
    </rPh>
    <rPh sb="1" eb="3">
      <t>サギョウ</t>
    </rPh>
    <phoneticPr fontId="1"/>
  </si>
  <si>
    <t>日作業1266</t>
    <rPh sb="0" eb="1">
      <t>ヒ</t>
    </rPh>
    <rPh sb="1" eb="3">
      <t>サギョウ</t>
    </rPh>
    <phoneticPr fontId="1"/>
  </si>
  <si>
    <t>日作業1267</t>
    <rPh sb="0" eb="1">
      <t>ヒ</t>
    </rPh>
    <rPh sb="1" eb="3">
      <t>サギョウ</t>
    </rPh>
    <phoneticPr fontId="1"/>
  </si>
  <si>
    <t>日作業1268</t>
    <rPh sb="0" eb="1">
      <t>ヒ</t>
    </rPh>
    <rPh sb="1" eb="3">
      <t>サギョウ</t>
    </rPh>
    <phoneticPr fontId="1"/>
  </si>
  <si>
    <t>日作業1269</t>
    <rPh sb="0" eb="1">
      <t>ヒ</t>
    </rPh>
    <rPh sb="1" eb="3">
      <t>サギョウ</t>
    </rPh>
    <phoneticPr fontId="1"/>
  </si>
  <si>
    <t>日作業1270</t>
    <rPh sb="0" eb="1">
      <t>ヒ</t>
    </rPh>
    <rPh sb="1" eb="3">
      <t>サギョウ</t>
    </rPh>
    <phoneticPr fontId="1"/>
  </si>
  <si>
    <t>日作業1271</t>
    <rPh sb="0" eb="1">
      <t>ヒ</t>
    </rPh>
    <rPh sb="1" eb="3">
      <t>サギョウ</t>
    </rPh>
    <phoneticPr fontId="1"/>
  </si>
  <si>
    <t>日作業1272</t>
    <rPh sb="0" eb="1">
      <t>ヒ</t>
    </rPh>
    <rPh sb="1" eb="3">
      <t>サギョウ</t>
    </rPh>
    <phoneticPr fontId="1"/>
  </si>
  <si>
    <t>日作業1273</t>
    <rPh sb="0" eb="1">
      <t>ヒ</t>
    </rPh>
    <rPh sb="1" eb="3">
      <t>サギョウ</t>
    </rPh>
    <phoneticPr fontId="1"/>
  </si>
  <si>
    <t>日作業1274</t>
    <rPh sb="0" eb="1">
      <t>ヒ</t>
    </rPh>
    <rPh sb="1" eb="3">
      <t>サギョウ</t>
    </rPh>
    <phoneticPr fontId="1"/>
  </si>
  <si>
    <t>日作業1275</t>
    <rPh sb="0" eb="1">
      <t>ヒ</t>
    </rPh>
    <rPh sb="1" eb="3">
      <t>サギョウ</t>
    </rPh>
    <phoneticPr fontId="1"/>
  </si>
  <si>
    <t>日作業1276</t>
    <rPh sb="0" eb="1">
      <t>ヒ</t>
    </rPh>
    <rPh sb="1" eb="3">
      <t>サギョウ</t>
    </rPh>
    <phoneticPr fontId="1"/>
  </si>
  <si>
    <t>日作業1277</t>
    <rPh sb="0" eb="1">
      <t>ヒ</t>
    </rPh>
    <rPh sb="1" eb="3">
      <t>サギョウ</t>
    </rPh>
    <phoneticPr fontId="1"/>
  </si>
  <si>
    <t>日作業1278</t>
    <rPh sb="0" eb="1">
      <t>ヒ</t>
    </rPh>
    <rPh sb="1" eb="3">
      <t>サギョウ</t>
    </rPh>
    <phoneticPr fontId="1"/>
  </si>
  <si>
    <t>日作業1279</t>
    <rPh sb="0" eb="1">
      <t>ヒ</t>
    </rPh>
    <rPh sb="1" eb="3">
      <t>サギョウ</t>
    </rPh>
    <phoneticPr fontId="1"/>
  </si>
  <si>
    <t>日作業1280</t>
    <rPh sb="0" eb="1">
      <t>ヒ</t>
    </rPh>
    <rPh sb="1" eb="3">
      <t>サギョウ</t>
    </rPh>
    <phoneticPr fontId="1"/>
  </si>
  <si>
    <t>日作業1281</t>
    <rPh sb="0" eb="1">
      <t>ヒ</t>
    </rPh>
    <rPh sb="1" eb="3">
      <t>サギョウ</t>
    </rPh>
    <phoneticPr fontId="1"/>
  </si>
  <si>
    <t>日作業1282</t>
    <rPh sb="0" eb="1">
      <t>ヒ</t>
    </rPh>
    <rPh sb="1" eb="3">
      <t>サギョウ</t>
    </rPh>
    <phoneticPr fontId="1"/>
  </si>
  <si>
    <t>日作業1283</t>
    <rPh sb="0" eb="1">
      <t>ヒ</t>
    </rPh>
    <rPh sb="1" eb="3">
      <t>サギョウ</t>
    </rPh>
    <phoneticPr fontId="1"/>
  </si>
  <si>
    <t>日作業1284</t>
    <rPh sb="0" eb="1">
      <t>ヒ</t>
    </rPh>
    <rPh sb="1" eb="3">
      <t>サギョウ</t>
    </rPh>
    <phoneticPr fontId="1"/>
  </si>
  <si>
    <t>日作業1285</t>
    <rPh sb="0" eb="1">
      <t>ヒ</t>
    </rPh>
    <rPh sb="1" eb="3">
      <t>サギョウ</t>
    </rPh>
    <phoneticPr fontId="1"/>
  </si>
  <si>
    <t>日作業1286</t>
    <rPh sb="0" eb="1">
      <t>ヒ</t>
    </rPh>
    <rPh sb="1" eb="3">
      <t>サギョウ</t>
    </rPh>
    <phoneticPr fontId="1"/>
  </si>
  <si>
    <t>日作業1287</t>
    <rPh sb="0" eb="1">
      <t>ヒ</t>
    </rPh>
    <rPh sb="1" eb="3">
      <t>サギョウ</t>
    </rPh>
    <phoneticPr fontId="1"/>
  </si>
  <si>
    <t>日作業1288</t>
    <rPh sb="0" eb="1">
      <t>ヒ</t>
    </rPh>
    <rPh sb="1" eb="3">
      <t>サギョウ</t>
    </rPh>
    <phoneticPr fontId="1"/>
  </si>
  <si>
    <t>日作業1289</t>
    <rPh sb="0" eb="1">
      <t>ヒ</t>
    </rPh>
    <rPh sb="1" eb="3">
      <t>サギョウ</t>
    </rPh>
    <phoneticPr fontId="1"/>
  </si>
  <si>
    <t>日作業1290</t>
    <rPh sb="0" eb="1">
      <t>ヒ</t>
    </rPh>
    <rPh sb="1" eb="3">
      <t>サギョウ</t>
    </rPh>
    <phoneticPr fontId="1"/>
  </si>
  <si>
    <t>日作業1291</t>
    <rPh sb="0" eb="1">
      <t>ヒ</t>
    </rPh>
    <rPh sb="1" eb="3">
      <t>サギョウ</t>
    </rPh>
    <phoneticPr fontId="1"/>
  </si>
  <si>
    <t>日作業1292</t>
    <rPh sb="0" eb="1">
      <t>ヒ</t>
    </rPh>
    <rPh sb="1" eb="3">
      <t>サギョウ</t>
    </rPh>
    <phoneticPr fontId="1"/>
  </si>
  <si>
    <t>日作業1293</t>
    <rPh sb="0" eb="1">
      <t>ヒ</t>
    </rPh>
    <rPh sb="1" eb="3">
      <t>サギョウ</t>
    </rPh>
    <phoneticPr fontId="1"/>
  </si>
  <si>
    <t>日作業1294</t>
    <rPh sb="0" eb="1">
      <t>ヒ</t>
    </rPh>
    <rPh sb="1" eb="3">
      <t>サギョウ</t>
    </rPh>
    <phoneticPr fontId="1"/>
  </si>
  <si>
    <t>日作業1295</t>
    <rPh sb="0" eb="1">
      <t>ヒ</t>
    </rPh>
    <rPh sb="1" eb="3">
      <t>サギョウ</t>
    </rPh>
    <phoneticPr fontId="1"/>
  </si>
  <si>
    <t>日作業1296</t>
    <rPh sb="0" eb="1">
      <t>ヒ</t>
    </rPh>
    <rPh sb="1" eb="3">
      <t>サギョウ</t>
    </rPh>
    <phoneticPr fontId="1"/>
  </si>
  <si>
    <t>日作業1297</t>
    <rPh sb="0" eb="1">
      <t>ヒ</t>
    </rPh>
    <rPh sb="1" eb="3">
      <t>サギョウ</t>
    </rPh>
    <phoneticPr fontId="1"/>
  </si>
  <si>
    <t>日作業1298</t>
    <rPh sb="0" eb="1">
      <t>ヒ</t>
    </rPh>
    <rPh sb="1" eb="3">
      <t>サギョウ</t>
    </rPh>
    <phoneticPr fontId="1"/>
  </si>
  <si>
    <t>日作業1299</t>
    <rPh sb="0" eb="1">
      <t>ヒ</t>
    </rPh>
    <rPh sb="1" eb="3">
      <t>サギョウ</t>
    </rPh>
    <phoneticPr fontId="1"/>
  </si>
  <si>
    <t>日作業1300</t>
    <rPh sb="0" eb="1">
      <t>ヒ</t>
    </rPh>
    <rPh sb="1" eb="3">
      <t>サギョウ</t>
    </rPh>
    <phoneticPr fontId="1"/>
  </si>
  <si>
    <t>日作業1301</t>
    <rPh sb="0" eb="1">
      <t>ヒ</t>
    </rPh>
    <rPh sb="1" eb="3">
      <t>サギョウ</t>
    </rPh>
    <phoneticPr fontId="1"/>
  </si>
  <si>
    <t>日作業1302</t>
    <rPh sb="0" eb="1">
      <t>ヒ</t>
    </rPh>
    <rPh sb="1" eb="3">
      <t>サギョウ</t>
    </rPh>
    <phoneticPr fontId="1"/>
  </si>
  <si>
    <t>日作業1303</t>
    <rPh sb="0" eb="1">
      <t>ヒ</t>
    </rPh>
    <rPh sb="1" eb="3">
      <t>サギョウ</t>
    </rPh>
    <phoneticPr fontId="1"/>
  </si>
  <si>
    <t>日作業1304</t>
    <rPh sb="0" eb="1">
      <t>ヒ</t>
    </rPh>
    <rPh sb="1" eb="3">
      <t>サギョウ</t>
    </rPh>
    <phoneticPr fontId="1"/>
  </si>
  <si>
    <t>日作業1305</t>
    <rPh sb="0" eb="1">
      <t>ヒ</t>
    </rPh>
    <rPh sb="1" eb="3">
      <t>サギョウ</t>
    </rPh>
    <phoneticPr fontId="1"/>
  </si>
  <si>
    <t>日作業1306</t>
    <rPh sb="0" eb="1">
      <t>ヒ</t>
    </rPh>
    <rPh sb="1" eb="3">
      <t>サギョウ</t>
    </rPh>
    <phoneticPr fontId="1"/>
  </si>
  <si>
    <t>日作業1307</t>
    <rPh sb="0" eb="1">
      <t>ヒ</t>
    </rPh>
    <rPh sb="1" eb="3">
      <t>サギョウ</t>
    </rPh>
    <phoneticPr fontId="1"/>
  </si>
  <si>
    <t>日作業1308</t>
    <rPh sb="0" eb="1">
      <t>ヒ</t>
    </rPh>
    <rPh sb="1" eb="3">
      <t>サギョウ</t>
    </rPh>
    <phoneticPr fontId="1"/>
  </si>
  <si>
    <t>日作業1309</t>
    <rPh sb="0" eb="1">
      <t>ヒ</t>
    </rPh>
    <rPh sb="1" eb="3">
      <t>サギョウ</t>
    </rPh>
    <phoneticPr fontId="1"/>
  </si>
  <si>
    <t>日作業1310</t>
    <rPh sb="0" eb="1">
      <t>ヒ</t>
    </rPh>
    <rPh sb="1" eb="3">
      <t>サギョウ</t>
    </rPh>
    <phoneticPr fontId="1"/>
  </si>
  <si>
    <t>日作業1311</t>
    <rPh sb="0" eb="1">
      <t>ヒ</t>
    </rPh>
    <rPh sb="1" eb="3">
      <t>サギョウ</t>
    </rPh>
    <phoneticPr fontId="1"/>
  </si>
  <si>
    <t>日作業1312</t>
    <rPh sb="0" eb="1">
      <t>ヒ</t>
    </rPh>
    <rPh sb="1" eb="3">
      <t>サギョウ</t>
    </rPh>
    <phoneticPr fontId="1"/>
  </si>
  <si>
    <t>日作業1313</t>
    <rPh sb="0" eb="1">
      <t>ヒ</t>
    </rPh>
    <rPh sb="1" eb="3">
      <t>サギョウ</t>
    </rPh>
    <phoneticPr fontId="1"/>
  </si>
  <si>
    <t>日作業1314</t>
    <rPh sb="0" eb="1">
      <t>ヒ</t>
    </rPh>
    <rPh sb="1" eb="3">
      <t>サギョウ</t>
    </rPh>
    <phoneticPr fontId="1"/>
  </si>
  <si>
    <t>日作業1315</t>
    <rPh sb="0" eb="1">
      <t>ヒ</t>
    </rPh>
    <rPh sb="1" eb="3">
      <t>サギョウ</t>
    </rPh>
    <phoneticPr fontId="1"/>
  </si>
  <si>
    <t>日作業1316</t>
    <rPh sb="0" eb="1">
      <t>ヒ</t>
    </rPh>
    <rPh sb="1" eb="3">
      <t>サギョウ</t>
    </rPh>
    <phoneticPr fontId="1"/>
  </si>
  <si>
    <t>日作業1317</t>
    <rPh sb="0" eb="1">
      <t>ヒ</t>
    </rPh>
    <rPh sb="1" eb="3">
      <t>サギョウ</t>
    </rPh>
    <phoneticPr fontId="1"/>
  </si>
  <si>
    <t>日作業1318</t>
    <rPh sb="0" eb="1">
      <t>ヒ</t>
    </rPh>
    <rPh sb="1" eb="3">
      <t>サギョウ</t>
    </rPh>
    <phoneticPr fontId="1"/>
  </si>
  <si>
    <t>日作業1319</t>
    <rPh sb="0" eb="1">
      <t>ヒ</t>
    </rPh>
    <rPh sb="1" eb="3">
      <t>サギョウ</t>
    </rPh>
    <phoneticPr fontId="1"/>
  </si>
  <si>
    <t>日作業1320</t>
    <rPh sb="0" eb="1">
      <t>ヒ</t>
    </rPh>
    <rPh sb="1" eb="3">
      <t>サギョウ</t>
    </rPh>
    <phoneticPr fontId="1"/>
  </si>
  <si>
    <t>日作業1321</t>
    <rPh sb="0" eb="1">
      <t>ヒ</t>
    </rPh>
    <rPh sb="1" eb="3">
      <t>サギョウ</t>
    </rPh>
    <phoneticPr fontId="1"/>
  </si>
  <si>
    <t>日作業1322</t>
    <rPh sb="0" eb="1">
      <t>ヒ</t>
    </rPh>
    <rPh sb="1" eb="3">
      <t>サギョウ</t>
    </rPh>
    <phoneticPr fontId="1"/>
  </si>
  <si>
    <t>日作業1323</t>
    <rPh sb="0" eb="1">
      <t>ヒ</t>
    </rPh>
    <rPh sb="1" eb="3">
      <t>サギョウ</t>
    </rPh>
    <phoneticPr fontId="1"/>
  </si>
  <si>
    <t>日作業1324</t>
    <rPh sb="0" eb="1">
      <t>ヒ</t>
    </rPh>
    <rPh sb="1" eb="3">
      <t>サギョウ</t>
    </rPh>
    <phoneticPr fontId="1"/>
  </si>
  <si>
    <t>日作業1325</t>
    <rPh sb="0" eb="1">
      <t>ヒ</t>
    </rPh>
    <rPh sb="1" eb="3">
      <t>サギョウ</t>
    </rPh>
    <phoneticPr fontId="1"/>
  </si>
  <si>
    <t>日作業1326</t>
    <rPh sb="0" eb="1">
      <t>ヒ</t>
    </rPh>
    <rPh sb="1" eb="3">
      <t>サギョウ</t>
    </rPh>
    <phoneticPr fontId="1"/>
  </si>
  <si>
    <t>日作業1327</t>
    <rPh sb="0" eb="1">
      <t>ヒ</t>
    </rPh>
    <rPh sb="1" eb="3">
      <t>サギョウ</t>
    </rPh>
    <phoneticPr fontId="1"/>
  </si>
  <si>
    <t>日作業1328</t>
    <rPh sb="0" eb="1">
      <t>ヒ</t>
    </rPh>
    <rPh sb="1" eb="3">
      <t>サギョウ</t>
    </rPh>
    <phoneticPr fontId="1"/>
  </si>
  <si>
    <t>日作業1329</t>
    <rPh sb="0" eb="1">
      <t>ヒ</t>
    </rPh>
    <rPh sb="1" eb="3">
      <t>サギョウ</t>
    </rPh>
    <phoneticPr fontId="1"/>
  </si>
  <si>
    <t>日作業1330</t>
    <rPh sb="0" eb="1">
      <t>ヒ</t>
    </rPh>
    <rPh sb="1" eb="3">
      <t>サギョウ</t>
    </rPh>
    <phoneticPr fontId="1"/>
  </si>
  <si>
    <t>日作業1331</t>
    <rPh sb="0" eb="1">
      <t>ヒ</t>
    </rPh>
    <rPh sb="1" eb="3">
      <t>サギョウ</t>
    </rPh>
    <phoneticPr fontId="1"/>
  </si>
  <si>
    <t>日作業1332</t>
    <rPh sb="0" eb="1">
      <t>ヒ</t>
    </rPh>
    <rPh sb="1" eb="3">
      <t>サギョウ</t>
    </rPh>
    <phoneticPr fontId="1"/>
  </si>
  <si>
    <t>日作業1333</t>
    <rPh sb="0" eb="1">
      <t>ヒ</t>
    </rPh>
    <rPh sb="1" eb="3">
      <t>サギョウ</t>
    </rPh>
    <phoneticPr fontId="1"/>
  </si>
  <si>
    <t>日作業1334</t>
    <rPh sb="0" eb="1">
      <t>ヒ</t>
    </rPh>
    <rPh sb="1" eb="3">
      <t>サギョウ</t>
    </rPh>
    <phoneticPr fontId="1"/>
  </si>
  <si>
    <t>日作業1335</t>
    <rPh sb="0" eb="1">
      <t>ヒ</t>
    </rPh>
    <rPh sb="1" eb="3">
      <t>サギョウ</t>
    </rPh>
    <phoneticPr fontId="1"/>
  </si>
  <si>
    <t>日作業1336</t>
    <rPh sb="0" eb="1">
      <t>ヒ</t>
    </rPh>
    <rPh sb="1" eb="3">
      <t>サギョウ</t>
    </rPh>
    <phoneticPr fontId="1"/>
  </si>
  <si>
    <t>日作業1337</t>
    <rPh sb="0" eb="1">
      <t>ヒ</t>
    </rPh>
    <rPh sb="1" eb="3">
      <t>サギョウ</t>
    </rPh>
    <phoneticPr fontId="1"/>
  </si>
  <si>
    <t>日作業1338</t>
    <rPh sb="0" eb="1">
      <t>ヒ</t>
    </rPh>
    <rPh sb="1" eb="3">
      <t>サギョウ</t>
    </rPh>
    <phoneticPr fontId="1"/>
  </si>
  <si>
    <t>日作業1339</t>
    <rPh sb="0" eb="1">
      <t>ヒ</t>
    </rPh>
    <rPh sb="1" eb="3">
      <t>サギョウ</t>
    </rPh>
    <phoneticPr fontId="1"/>
  </si>
  <si>
    <t>日作業1340</t>
    <rPh sb="0" eb="1">
      <t>ヒ</t>
    </rPh>
    <rPh sb="1" eb="3">
      <t>サギョウ</t>
    </rPh>
    <phoneticPr fontId="1"/>
  </si>
  <si>
    <t>日作業1341</t>
    <rPh sb="0" eb="1">
      <t>ヒ</t>
    </rPh>
    <rPh sb="1" eb="3">
      <t>サギョウ</t>
    </rPh>
    <phoneticPr fontId="1"/>
  </si>
  <si>
    <t>日作業1342</t>
    <rPh sb="0" eb="1">
      <t>ヒ</t>
    </rPh>
    <rPh sb="1" eb="3">
      <t>サギョウ</t>
    </rPh>
    <phoneticPr fontId="1"/>
  </si>
  <si>
    <t>日作業1343</t>
    <rPh sb="0" eb="1">
      <t>ヒ</t>
    </rPh>
    <rPh sb="1" eb="3">
      <t>サギョウ</t>
    </rPh>
    <phoneticPr fontId="1"/>
  </si>
  <si>
    <t>日作業1344</t>
    <rPh sb="0" eb="1">
      <t>ヒ</t>
    </rPh>
    <rPh sb="1" eb="3">
      <t>サギョウ</t>
    </rPh>
    <phoneticPr fontId="1"/>
  </si>
  <si>
    <t>日作業1345</t>
    <rPh sb="0" eb="1">
      <t>ヒ</t>
    </rPh>
    <rPh sb="1" eb="3">
      <t>サギョウ</t>
    </rPh>
    <phoneticPr fontId="1"/>
  </si>
  <si>
    <t>日作業1346</t>
    <rPh sb="0" eb="1">
      <t>ヒ</t>
    </rPh>
    <rPh sb="1" eb="3">
      <t>サギョウ</t>
    </rPh>
    <phoneticPr fontId="1"/>
  </si>
  <si>
    <t>日作業1347</t>
    <rPh sb="0" eb="1">
      <t>ヒ</t>
    </rPh>
    <rPh sb="1" eb="3">
      <t>サギョウ</t>
    </rPh>
    <phoneticPr fontId="1"/>
  </si>
  <si>
    <t>日作業1348</t>
    <rPh sb="0" eb="1">
      <t>ヒ</t>
    </rPh>
    <rPh sb="1" eb="3">
      <t>サギョウ</t>
    </rPh>
    <phoneticPr fontId="1"/>
  </si>
  <si>
    <t>日作業1349</t>
    <rPh sb="0" eb="1">
      <t>ヒ</t>
    </rPh>
    <rPh sb="1" eb="3">
      <t>サギョウ</t>
    </rPh>
    <phoneticPr fontId="1"/>
  </si>
  <si>
    <t>日作業1350</t>
    <rPh sb="0" eb="1">
      <t>ヒ</t>
    </rPh>
    <rPh sb="1" eb="3">
      <t>サギョウ</t>
    </rPh>
    <phoneticPr fontId="1"/>
  </si>
  <si>
    <t>日作業1351</t>
    <rPh sb="0" eb="1">
      <t>ヒ</t>
    </rPh>
    <rPh sb="1" eb="3">
      <t>サギョウ</t>
    </rPh>
    <phoneticPr fontId="1"/>
  </si>
  <si>
    <t>日作業1352</t>
    <rPh sb="0" eb="1">
      <t>ヒ</t>
    </rPh>
    <rPh sb="1" eb="3">
      <t>サギョウ</t>
    </rPh>
    <phoneticPr fontId="1"/>
  </si>
  <si>
    <t>日作業1353</t>
    <rPh sb="0" eb="1">
      <t>ヒ</t>
    </rPh>
    <rPh sb="1" eb="3">
      <t>サギョウ</t>
    </rPh>
    <phoneticPr fontId="1"/>
  </si>
  <si>
    <t>日作業1354</t>
    <rPh sb="0" eb="1">
      <t>ヒ</t>
    </rPh>
    <rPh sb="1" eb="3">
      <t>サギョウ</t>
    </rPh>
    <phoneticPr fontId="1"/>
  </si>
  <si>
    <t>日作業1355</t>
    <rPh sb="0" eb="1">
      <t>ヒ</t>
    </rPh>
    <rPh sb="1" eb="3">
      <t>サギョウ</t>
    </rPh>
    <phoneticPr fontId="1"/>
  </si>
  <si>
    <t>日作業1356</t>
    <rPh sb="0" eb="1">
      <t>ヒ</t>
    </rPh>
    <rPh sb="1" eb="3">
      <t>サギョウ</t>
    </rPh>
    <phoneticPr fontId="1"/>
  </si>
  <si>
    <t>日作業1357</t>
    <rPh sb="0" eb="1">
      <t>ヒ</t>
    </rPh>
    <rPh sb="1" eb="3">
      <t>サギョウ</t>
    </rPh>
    <phoneticPr fontId="1"/>
  </si>
  <si>
    <t>日作業1358</t>
    <rPh sb="0" eb="1">
      <t>ヒ</t>
    </rPh>
    <rPh sb="1" eb="3">
      <t>サギョウ</t>
    </rPh>
    <phoneticPr fontId="1"/>
  </si>
  <si>
    <t>日作業1359</t>
    <rPh sb="0" eb="1">
      <t>ヒ</t>
    </rPh>
    <rPh sb="1" eb="3">
      <t>サギョウ</t>
    </rPh>
    <phoneticPr fontId="1"/>
  </si>
  <si>
    <t>日作業1360</t>
    <rPh sb="0" eb="1">
      <t>ヒ</t>
    </rPh>
    <rPh sb="1" eb="3">
      <t>サギョウ</t>
    </rPh>
    <phoneticPr fontId="1"/>
  </si>
  <si>
    <t>日作業1361</t>
    <rPh sb="0" eb="1">
      <t>ヒ</t>
    </rPh>
    <rPh sb="1" eb="3">
      <t>サギョウ</t>
    </rPh>
    <phoneticPr fontId="1"/>
  </si>
  <si>
    <t>日作業1362</t>
    <rPh sb="0" eb="1">
      <t>ヒ</t>
    </rPh>
    <rPh sb="1" eb="3">
      <t>サギョウ</t>
    </rPh>
    <phoneticPr fontId="1"/>
  </si>
  <si>
    <t>日作業1363</t>
    <rPh sb="0" eb="1">
      <t>ヒ</t>
    </rPh>
    <rPh sb="1" eb="3">
      <t>サギョウ</t>
    </rPh>
    <phoneticPr fontId="1"/>
  </si>
  <si>
    <t>日作業1364</t>
    <rPh sb="0" eb="1">
      <t>ヒ</t>
    </rPh>
    <rPh sb="1" eb="3">
      <t>サギョウ</t>
    </rPh>
    <phoneticPr fontId="1"/>
  </si>
  <si>
    <t>日作業1365</t>
    <rPh sb="0" eb="1">
      <t>ヒ</t>
    </rPh>
    <rPh sb="1" eb="3">
      <t>サギョウ</t>
    </rPh>
    <phoneticPr fontId="1"/>
  </si>
  <si>
    <t>日作業1366</t>
    <rPh sb="0" eb="1">
      <t>ヒ</t>
    </rPh>
    <rPh sb="1" eb="3">
      <t>サギョウ</t>
    </rPh>
    <phoneticPr fontId="1"/>
  </si>
  <si>
    <t>日作業1367</t>
    <rPh sb="0" eb="1">
      <t>ヒ</t>
    </rPh>
    <rPh sb="1" eb="3">
      <t>サギョウ</t>
    </rPh>
    <phoneticPr fontId="1"/>
  </si>
  <si>
    <t>日作業1368</t>
    <rPh sb="0" eb="1">
      <t>ヒ</t>
    </rPh>
    <rPh sb="1" eb="3">
      <t>サギョウ</t>
    </rPh>
    <phoneticPr fontId="1"/>
  </si>
  <si>
    <t>日作業1369</t>
    <rPh sb="0" eb="1">
      <t>ヒ</t>
    </rPh>
    <rPh sb="1" eb="3">
      <t>サギョウ</t>
    </rPh>
    <phoneticPr fontId="1"/>
  </si>
  <si>
    <t>日作業1370</t>
    <rPh sb="0" eb="1">
      <t>ヒ</t>
    </rPh>
    <rPh sb="1" eb="3">
      <t>サギョウ</t>
    </rPh>
    <phoneticPr fontId="1"/>
  </si>
  <si>
    <t>日作業1371</t>
    <rPh sb="0" eb="1">
      <t>ヒ</t>
    </rPh>
    <rPh sb="1" eb="3">
      <t>サギョウ</t>
    </rPh>
    <phoneticPr fontId="1"/>
  </si>
  <si>
    <t>日作業1372</t>
    <rPh sb="0" eb="1">
      <t>ヒ</t>
    </rPh>
    <rPh sb="1" eb="3">
      <t>サギョウ</t>
    </rPh>
    <phoneticPr fontId="1"/>
  </si>
  <si>
    <t>日作業1373</t>
    <rPh sb="0" eb="1">
      <t>ヒ</t>
    </rPh>
    <rPh sb="1" eb="3">
      <t>サギョウ</t>
    </rPh>
    <phoneticPr fontId="1"/>
  </si>
  <si>
    <t>日作業1374</t>
    <rPh sb="0" eb="1">
      <t>ヒ</t>
    </rPh>
    <rPh sb="1" eb="3">
      <t>サギョウ</t>
    </rPh>
    <phoneticPr fontId="1"/>
  </si>
  <si>
    <t>日作業1375</t>
    <rPh sb="0" eb="1">
      <t>ヒ</t>
    </rPh>
    <rPh sb="1" eb="3">
      <t>サギョウ</t>
    </rPh>
    <phoneticPr fontId="1"/>
  </si>
  <si>
    <t>日作業1376</t>
    <rPh sb="0" eb="1">
      <t>ヒ</t>
    </rPh>
    <rPh sb="1" eb="3">
      <t>サギョウ</t>
    </rPh>
    <phoneticPr fontId="1"/>
  </si>
  <si>
    <t>日作業1377</t>
    <rPh sb="0" eb="1">
      <t>ヒ</t>
    </rPh>
    <rPh sb="1" eb="3">
      <t>サギョウ</t>
    </rPh>
    <phoneticPr fontId="1"/>
  </si>
  <si>
    <t>日作業1378</t>
    <rPh sb="0" eb="1">
      <t>ヒ</t>
    </rPh>
    <rPh sb="1" eb="3">
      <t>サギョウ</t>
    </rPh>
    <phoneticPr fontId="1"/>
  </si>
  <si>
    <t>日作業1379</t>
    <rPh sb="0" eb="1">
      <t>ヒ</t>
    </rPh>
    <rPh sb="1" eb="3">
      <t>サギョウ</t>
    </rPh>
    <phoneticPr fontId="1"/>
  </si>
  <si>
    <t>日作業1380</t>
    <rPh sb="0" eb="1">
      <t>ヒ</t>
    </rPh>
    <rPh sb="1" eb="3">
      <t>サギョウ</t>
    </rPh>
    <phoneticPr fontId="1"/>
  </si>
  <si>
    <t>日作業1381</t>
    <rPh sb="0" eb="1">
      <t>ヒ</t>
    </rPh>
    <rPh sb="1" eb="3">
      <t>サギョウ</t>
    </rPh>
    <phoneticPr fontId="1"/>
  </si>
  <si>
    <t>日作業1382</t>
    <rPh sb="0" eb="1">
      <t>ヒ</t>
    </rPh>
    <rPh sb="1" eb="3">
      <t>サギョウ</t>
    </rPh>
    <phoneticPr fontId="1"/>
  </si>
  <si>
    <t>日作業1383</t>
    <rPh sb="0" eb="1">
      <t>ヒ</t>
    </rPh>
    <rPh sb="1" eb="3">
      <t>サギョウ</t>
    </rPh>
    <phoneticPr fontId="1"/>
  </si>
  <si>
    <t>日作業1384</t>
    <rPh sb="0" eb="1">
      <t>ヒ</t>
    </rPh>
    <rPh sb="1" eb="3">
      <t>サギョウ</t>
    </rPh>
    <phoneticPr fontId="1"/>
  </si>
  <si>
    <t>日作業1385</t>
    <rPh sb="0" eb="1">
      <t>ヒ</t>
    </rPh>
    <rPh sb="1" eb="3">
      <t>サギョウ</t>
    </rPh>
    <phoneticPr fontId="1"/>
  </si>
  <si>
    <t>日作業1386</t>
    <rPh sb="0" eb="1">
      <t>ヒ</t>
    </rPh>
    <rPh sb="1" eb="3">
      <t>サギョウ</t>
    </rPh>
    <phoneticPr fontId="1"/>
  </si>
  <si>
    <t>日作業1387</t>
    <rPh sb="0" eb="1">
      <t>ヒ</t>
    </rPh>
    <rPh sb="1" eb="3">
      <t>サギョウ</t>
    </rPh>
    <phoneticPr fontId="1"/>
  </si>
  <si>
    <t>日作業1388</t>
    <rPh sb="0" eb="1">
      <t>ヒ</t>
    </rPh>
    <rPh sb="1" eb="3">
      <t>サギョウ</t>
    </rPh>
    <phoneticPr fontId="1"/>
  </si>
  <si>
    <t>日作業1389</t>
    <rPh sb="0" eb="1">
      <t>ヒ</t>
    </rPh>
    <rPh sb="1" eb="3">
      <t>サギョウ</t>
    </rPh>
    <phoneticPr fontId="1"/>
  </si>
  <si>
    <t>日作業1390</t>
    <rPh sb="0" eb="1">
      <t>ヒ</t>
    </rPh>
    <rPh sb="1" eb="3">
      <t>サギョウ</t>
    </rPh>
    <phoneticPr fontId="1"/>
  </si>
  <si>
    <t>日作業1391</t>
    <rPh sb="0" eb="1">
      <t>ヒ</t>
    </rPh>
    <rPh sb="1" eb="3">
      <t>サギョウ</t>
    </rPh>
    <phoneticPr fontId="1"/>
  </si>
  <si>
    <t>日作業1392</t>
    <rPh sb="0" eb="1">
      <t>ヒ</t>
    </rPh>
    <rPh sb="1" eb="3">
      <t>サギョウ</t>
    </rPh>
    <phoneticPr fontId="1"/>
  </si>
  <si>
    <t>日作業1393</t>
    <rPh sb="0" eb="1">
      <t>ヒ</t>
    </rPh>
    <rPh sb="1" eb="3">
      <t>サギョウ</t>
    </rPh>
    <phoneticPr fontId="1"/>
  </si>
  <si>
    <t>日作業1394</t>
    <rPh sb="0" eb="1">
      <t>ヒ</t>
    </rPh>
    <rPh sb="1" eb="3">
      <t>サギョウ</t>
    </rPh>
    <phoneticPr fontId="1"/>
  </si>
  <si>
    <t>日作業1395</t>
    <rPh sb="0" eb="1">
      <t>ヒ</t>
    </rPh>
    <rPh sb="1" eb="3">
      <t>サギョウ</t>
    </rPh>
    <phoneticPr fontId="1"/>
  </si>
  <si>
    <t>日作業1396</t>
    <rPh sb="0" eb="1">
      <t>ヒ</t>
    </rPh>
    <rPh sb="1" eb="3">
      <t>サギョウ</t>
    </rPh>
    <phoneticPr fontId="1"/>
  </si>
  <si>
    <t>日作業1397</t>
    <rPh sb="0" eb="1">
      <t>ヒ</t>
    </rPh>
    <rPh sb="1" eb="3">
      <t>サギョウ</t>
    </rPh>
    <phoneticPr fontId="1"/>
  </si>
  <si>
    <t>日作業1398</t>
    <rPh sb="0" eb="1">
      <t>ヒ</t>
    </rPh>
    <rPh sb="1" eb="3">
      <t>サギョウ</t>
    </rPh>
    <phoneticPr fontId="1"/>
  </si>
  <si>
    <t>日作業1399</t>
    <rPh sb="0" eb="1">
      <t>ヒ</t>
    </rPh>
    <rPh sb="1" eb="3">
      <t>サギョウ</t>
    </rPh>
    <phoneticPr fontId="1"/>
  </si>
  <si>
    <t>日作業1400</t>
    <rPh sb="0" eb="1">
      <t>ヒ</t>
    </rPh>
    <rPh sb="1" eb="3">
      <t>サギョウ</t>
    </rPh>
    <phoneticPr fontId="1"/>
  </si>
  <si>
    <t>日作業1401</t>
    <rPh sb="0" eb="1">
      <t>ヒ</t>
    </rPh>
    <rPh sb="1" eb="3">
      <t>サギョウ</t>
    </rPh>
    <phoneticPr fontId="1"/>
  </si>
  <si>
    <t>日作業1402</t>
    <rPh sb="0" eb="1">
      <t>ヒ</t>
    </rPh>
    <rPh sb="1" eb="3">
      <t>サギョウ</t>
    </rPh>
    <phoneticPr fontId="1"/>
  </si>
  <si>
    <t>日作業1403</t>
    <rPh sb="0" eb="1">
      <t>ヒ</t>
    </rPh>
    <rPh sb="1" eb="3">
      <t>サギョウ</t>
    </rPh>
    <phoneticPr fontId="1"/>
  </si>
  <si>
    <t>日作業1404</t>
    <rPh sb="0" eb="1">
      <t>ヒ</t>
    </rPh>
    <rPh sb="1" eb="3">
      <t>サギョウ</t>
    </rPh>
    <phoneticPr fontId="1"/>
  </si>
  <si>
    <t>日作業1405</t>
    <rPh sb="0" eb="1">
      <t>ヒ</t>
    </rPh>
    <rPh sb="1" eb="3">
      <t>サギョウ</t>
    </rPh>
    <phoneticPr fontId="1"/>
  </si>
  <si>
    <t>日作業1406</t>
    <rPh sb="0" eb="1">
      <t>ヒ</t>
    </rPh>
    <rPh sb="1" eb="3">
      <t>サギョウ</t>
    </rPh>
    <phoneticPr fontId="1"/>
  </si>
  <si>
    <t>日作業1407</t>
    <rPh sb="0" eb="1">
      <t>ヒ</t>
    </rPh>
    <rPh sb="1" eb="3">
      <t>サギョウ</t>
    </rPh>
    <phoneticPr fontId="1"/>
  </si>
  <si>
    <t>日作業1408</t>
    <rPh sb="0" eb="1">
      <t>ヒ</t>
    </rPh>
    <rPh sb="1" eb="3">
      <t>サギョウ</t>
    </rPh>
    <phoneticPr fontId="1"/>
  </si>
  <si>
    <t>日作業1409</t>
    <rPh sb="0" eb="1">
      <t>ヒ</t>
    </rPh>
    <rPh sb="1" eb="3">
      <t>サギョウ</t>
    </rPh>
    <phoneticPr fontId="1"/>
  </si>
  <si>
    <t>日作業1410</t>
    <rPh sb="0" eb="1">
      <t>ヒ</t>
    </rPh>
    <rPh sb="1" eb="3">
      <t>サギョウ</t>
    </rPh>
    <phoneticPr fontId="1"/>
  </si>
  <si>
    <t>日作業1411</t>
    <rPh sb="0" eb="1">
      <t>ヒ</t>
    </rPh>
    <rPh sb="1" eb="3">
      <t>サギョウ</t>
    </rPh>
    <phoneticPr fontId="1"/>
  </si>
  <si>
    <t>日作業1412</t>
    <rPh sb="0" eb="1">
      <t>ヒ</t>
    </rPh>
    <rPh sb="1" eb="3">
      <t>サギョウ</t>
    </rPh>
    <phoneticPr fontId="1"/>
  </si>
  <si>
    <t>日作業1413</t>
    <rPh sb="0" eb="1">
      <t>ヒ</t>
    </rPh>
    <rPh sb="1" eb="3">
      <t>サギョウ</t>
    </rPh>
    <phoneticPr fontId="1"/>
  </si>
  <si>
    <t>日作業1414</t>
    <rPh sb="0" eb="1">
      <t>ヒ</t>
    </rPh>
    <rPh sb="1" eb="3">
      <t>サギョウ</t>
    </rPh>
    <phoneticPr fontId="1"/>
  </si>
  <si>
    <t>日作業1415</t>
    <rPh sb="0" eb="1">
      <t>ヒ</t>
    </rPh>
    <rPh sb="1" eb="3">
      <t>サギョウ</t>
    </rPh>
    <phoneticPr fontId="1"/>
  </si>
  <si>
    <t>日作業1416</t>
    <rPh sb="0" eb="1">
      <t>ヒ</t>
    </rPh>
    <rPh sb="1" eb="3">
      <t>サギョウ</t>
    </rPh>
    <phoneticPr fontId="1"/>
  </si>
  <si>
    <t>日作業1417</t>
    <rPh sb="0" eb="1">
      <t>ヒ</t>
    </rPh>
    <rPh sb="1" eb="3">
      <t>サギョウ</t>
    </rPh>
    <phoneticPr fontId="1"/>
  </si>
  <si>
    <t>日作業1418</t>
    <rPh sb="0" eb="1">
      <t>ヒ</t>
    </rPh>
    <rPh sb="1" eb="3">
      <t>サギョウ</t>
    </rPh>
    <phoneticPr fontId="1"/>
  </si>
  <si>
    <t>日作業1419</t>
    <rPh sb="0" eb="1">
      <t>ヒ</t>
    </rPh>
    <rPh sb="1" eb="3">
      <t>サギョウ</t>
    </rPh>
    <phoneticPr fontId="1"/>
  </si>
  <si>
    <t>日作業1420</t>
    <rPh sb="0" eb="1">
      <t>ヒ</t>
    </rPh>
    <rPh sb="1" eb="3">
      <t>サギョウ</t>
    </rPh>
    <phoneticPr fontId="1"/>
  </si>
  <si>
    <t>日作業1421</t>
    <rPh sb="0" eb="1">
      <t>ヒ</t>
    </rPh>
    <rPh sb="1" eb="3">
      <t>サギョウ</t>
    </rPh>
    <phoneticPr fontId="1"/>
  </si>
  <si>
    <t>日作業1422</t>
    <rPh sb="0" eb="1">
      <t>ヒ</t>
    </rPh>
    <rPh sb="1" eb="3">
      <t>サギョウ</t>
    </rPh>
    <phoneticPr fontId="1"/>
  </si>
  <si>
    <t>日作業1423</t>
    <rPh sb="0" eb="1">
      <t>ヒ</t>
    </rPh>
    <rPh sb="1" eb="3">
      <t>サギョウ</t>
    </rPh>
    <phoneticPr fontId="1"/>
  </si>
  <si>
    <t>日作業1424</t>
    <rPh sb="0" eb="1">
      <t>ヒ</t>
    </rPh>
    <rPh sb="1" eb="3">
      <t>サギョウ</t>
    </rPh>
    <phoneticPr fontId="1"/>
  </si>
  <si>
    <t>日作業1425</t>
    <rPh sb="0" eb="1">
      <t>ヒ</t>
    </rPh>
    <rPh sb="1" eb="3">
      <t>サギョウ</t>
    </rPh>
    <phoneticPr fontId="1"/>
  </si>
  <si>
    <t>日作業1426</t>
    <rPh sb="0" eb="1">
      <t>ヒ</t>
    </rPh>
    <rPh sb="1" eb="3">
      <t>サギョウ</t>
    </rPh>
    <phoneticPr fontId="1"/>
  </si>
  <si>
    <t>日作業1427</t>
    <rPh sb="0" eb="1">
      <t>ヒ</t>
    </rPh>
    <rPh sb="1" eb="3">
      <t>サギョウ</t>
    </rPh>
    <phoneticPr fontId="1"/>
  </si>
  <si>
    <t>日作業1428</t>
    <rPh sb="0" eb="1">
      <t>ヒ</t>
    </rPh>
    <rPh sb="1" eb="3">
      <t>サギョウ</t>
    </rPh>
    <phoneticPr fontId="1"/>
  </si>
  <si>
    <t>日作業1429</t>
    <rPh sb="0" eb="1">
      <t>ヒ</t>
    </rPh>
    <rPh sb="1" eb="3">
      <t>サギョウ</t>
    </rPh>
    <phoneticPr fontId="1"/>
  </si>
  <si>
    <t>日作業1430</t>
    <rPh sb="0" eb="1">
      <t>ヒ</t>
    </rPh>
    <rPh sb="1" eb="3">
      <t>サギョウ</t>
    </rPh>
    <phoneticPr fontId="1"/>
  </si>
  <si>
    <t>日作業1431</t>
    <rPh sb="0" eb="1">
      <t>ヒ</t>
    </rPh>
    <rPh sb="1" eb="3">
      <t>サギョウ</t>
    </rPh>
    <phoneticPr fontId="1"/>
  </si>
  <si>
    <t>日作業1432</t>
    <rPh sb="0" eb="1">
      <t>ヒ</t>
    </rPh>
    <rPh sb="1" eb="3">
      <t>サギョウ</t>
    </rPh>
    <phoneticPr fontId="1"/>
  </si>
  <si>
    <t>日作業1433</t>
    <rPh sb="0" eb="1">
      <t>ヒ</t>
    </rPh>
    <rPh sb="1" eb="3">
      <t>サギョウ</t>
    </rPh>
    <phoneticPr fontId="1"/>
  </si>
  <si>
    <t>日作業1434</t>
    <rPh sb="0" eb="1">
      <t>ヒ</t>
    </rPh>
    <rPh sb="1" eb="3">
      <t>サギョウ</t>
    </rPh>
    <phoneticPr fontId="1"/>
  </si>
  <si>
    <t>日作業1435</t>
    <rPh sb="0" eb="1">
      <t>ヒ</t>
    </rPh>
    <rPh sb="1" eb="3">
      <t>サギョウ</t>
    </rPh>
    <phoneticPr fontId="1"/>
  </si>
  <si>
    <t>日作業1436</t>
    <rPh sb="0" eb="1">
      <t>ヒ</t>
    </rPh>
    <rPh sb="1" eb="3">
      <t>サギョウ</t>
    </rPh>
    <phoneticPr fontId="1"/>
  </si>
  <si>
    <t>日作業1437</t>
    <rPh sb="0" eb="1">
      <t>ヒ</t>
    </rPh>
    <rPh sb="1" eb="3">
      <t>サギョウ</t>
    </rPh>
    <phoneticPr fontId="1"/>
  </si>
  <si>
    <t>日作業1438</t>
    <rPh sb="0" eb="1">
      <t>ヒ</t>
    </rPh>
    <rPh sb="1" eb="3">
      <t>サギョウ</t>
    </rPh>
    <phoneticPr fontId="1"/>
  </si>
  <si>
    <t>日作業1439</t>
    <rPh sb="0" eb="1">
      <t>ヒ</t>
    </rPh>
    <rPh sb="1" eb="3">
      <t>サギョウ</t>
    </rPh>
    <phoneticPr fontId="1"/>
  </si>
  <si>
    <t>日作業1440</t>
    <rPh sb="0" eb="1">
      <t>ヒ</t>
    </rPh>
    <rPh sb="1" eb="3">
      <t>サギョウ</t>
    </rPh>
    <phoneticPr fontId="1"/>
  </si>
  <si>
    <t>日作業1441</t>
    <rPh sb="0" eb="1">
      <t>ヒ</t>
    </rPh>
    <rPh sb="1" eb="3">
      <t>サギョウ</t>
    </rPh>
    <phoneticPr fontId="1"/>
  </si>
  <si>
    <t>日作業1442</t>
    <rPh sb="0" eb="1">
      <t>ヒ</t>
    </rPh>
    <rPh sb="1" eb="3">
      <t>サギョウ</t>
    </rPh>
    <phoneticPr fontId="1"/>
  </si>
  <si>
    <t>日作業1443</t>
    <rPh sb="0" eb="1">
      <t>ヒ</t>
    </rPh>
    <rPh sb="1" eb="3">
      <t>サギョウ</t>
    </rPh>
    <phoneticPr fontId="1"/>
  </si>
  <si>
    <t>日作業1444</t>
    <rPh sb="0" eb="1">
      <t>ヒ</t>
    </rPh>
    <rPh sb="1" eb="3">
      <t>サギョウ</t>
    </rPh>
    <phoneticPr fontId="1"/>
  </si>
  <si>
    <t>日作業1445</t>
    <rPh sb="0" eb="1">
      <t>ヒ</t>
    </rPh>
    <rPh sb="1" eb="3">
      <t>サギョウ</t>
    </rPh>
    <phoneticPr fontId="1"/>
  </si>
  <si>
    <t>日作業1446</t>
    <rPh sb="0" eb="1">
      <t>ヒ</t>
    </rPh>
    <rPh sb="1" eb="3">
      <t>サギョウ</t>
    </rPh>
    <phoneticPr fontId="1"/>
  </si>
  <si>
    <t>日作業1447</t>
    <rPh sb="0" eb="1">
      <t>ヒ</t>
    </rPh>
    <rPh sb="1" eb="3">
      <t>サギョウ</t>
    </rPh>
    <phoneticPr fontId="1"/>
  </si>
  <si>
    <t>日作業1448</t>
    <rPh sb="0" eb="1">
      <t>ヒ</t>
    </rPh>
    <rPh sb="1" eb="3">
      <t>サギョウ</t>
    </rPh>
    <phoneticPr fontId="1"/>
  </si>
  <si>
    <t>日作業1449</t>
    <rPh sb="0" eb="1">
      <t>ヒ</t>
    </rPh>
    <rPh sb="1" eb="3">
      <t>サギョウ</t>
    </rPh>
    <phoneticPr fontId="1"/>
  </si>
  <si>
    <t>日作業1450</t>
    <rPh sb="0" eb="1">
      <t>ヒ</t>
    </rPh>
    <rPh sb="1" eb="3">
      <t>サギョウ</t>
    </rPh>
    <phoneticPr fontId="1"/>
  </si>
  <si>
    <t>日作業1451</t>
    <rPh sb="0" eb="1">
      <t>ヒ</t>
    </rPh>
    <rPh sb="1" eb="3">
      <t>サギョウ</t>
    </rPh>
    <phoneticPr fontId="1"/>
  </si>
  <si>
    <t>日作業1452</t>
    <rPh sb="0" eb="1">
      <t>ヒ</t>
    </rPh>
    <rPh sb="1" eb="3">
      <t>サギョウ</t>
    </rPh>
    <phoneticPr fontId="1"/>
  </si>
  <si>
    <t>日作業1453</t>
    <rPh sb="0" eb="1">
      <t>ヒ</t>
    </rPh>
    <rPh sb="1" eb="3">
      <t>サギョウ</t>
    </rPh>
    <phoneticPr fontId="1"/>
  </si>
  <si>
    <t>日作業1454</t>
    <rPh sb="0" eb="1">
      <t>ヒ</t>
    </rPh>
    <rPh sb="1" eb="3">
      <t>サギョウ</t>
    </rPh>
    <phoneticPr fontId="1"/>
  </si>
  <si>
    <t>日作業1455</t>
    <rPh sb="0" eb="1">
      <t>ヒ</t>
    </rPh>
    <rPh sb="1" eb="3">
      <t>サギョウ</t>
    </rPh>
    <phoneticPr fontId="1"/>
  </si>
  <si>
    <t>日作業1456</t>
    <rPh sb="0" eb="1">
      <t>ヒ</t>
    </rPh>
    <rPh sb="1" eb="3">
      <t>サギョウ</t>
    </rPh>
    <phoneticPr fontId="1"/>
  </si>
  <si>
    <t>日作業1457</t>
    <rPh sb="0" eb="1">
      <t>ヒ</t>
    </rPh>
    <rPh sb="1" eb="3">
      <t>サギョウ</t>
    </rPh>
    <phoneticPr fontId="1"/>
  </si>
  <si>
    <t>日作業1458</t>
    <rPh sb="0" eb="1">
      <t>ヒ</t>
    </rPh>
    <rPh sb="1" eb="3">
      <t>サギョウ</t>
    </rPh>
    <phoneticPr fontId="1"/>
  </si>
  <si>
    <t>日作業1459</t>
    <rPh sb="0" eb="1">
      <t>ヒ</t>
    </rPh>
    <rPh sb="1" eb="3">
      <t>サギョウ</t>
    </rPh>
    <phoneticPr fontId="1"/>
  </si>
  <si>
    <t>日作業1460</t>
    <rPh sb="0" eb="1">
      <t>ヒ</t>
    </rPh>
    <rPh sb="1" eb="3">
      <t>サギョウ</t>
    </rPh>
    <phoneticPr fontId="1"/>
  </si>
  <si>
    <t>日作業1461</t>
    <rPh sb="0" eb="1">
      <t>ヒ</t>
    </rPh>
    <rPh sb="1" eb="3">
      <t>サギョウ</t>
    </rPh>
    <phoneticPr fontId="1"/>
  </si>
  <si>
    <t>日作業1462</t>
    <rPh sb="0" eb="1">
      <t>ヒ</t>
    </rPh>
    <rPh sb="1" eb="3">
      <t>サギョウ</t>
    </rPh>
    <phoneticPr fontId="1"/>
  </si>
  <si>
    <t>日作業1463</t>
    <rPh sb="0" eb="1">
      <t>ヒ</t>
    </rPh>
    <rPh sb="1" eb="3">
      <t>サギョウ</t>
    </rPh>
    <phoneticPr fontId="1"/>
  </si>
  <si>
    <t>日作業1464</t>
    <rPh sb="0" eb="1">
      <t>ヒ</t>
    </rPh>
    <rPh sb="1" eb="3">
      <t>サギョウ</t>
    </rPh>
    <phoneticPr fontId="1"/>
  </si>
  <si>
    <t>日作業1465</t>
    <rPh sb="0" eb="1">
      <t>ヒ</t>
    </rPh>
    <rPh sb="1" eb="3">
      <t>サギョウ</t>
    </rPh>
    <phoneticPr fontId="1"/>
  </si>
  <si>
    <t>日作業1466</t>
    <rPh sb="0" eb="1">
      <t>ヒ</t>
    </rPh>
    <rPh sb="1" eb="3">
      <t>サギョウ</t>
    </rPh>
    <phoneticPr fontId="1"/>
  </si>
  <si>
    <t>日作業1467</t>
    <rPh sb="0" eb="1">
      <t>ヒ</t>
    </rPh>
    <rPh sb="1" eb="3">
      <t>サギョウ</t>
    </rPh>
    <phoneticPr fontId="1"/>
  </si>
  <si>
    <t>日作業1468</t>
    <rPh sb="0" eb="1">
      <t>ヒ</t>
    </rPh>
    <rPh sb="1" eb="3">
      <t>サギョウ</t>
    </rPh>
    <phoneticPr fontId="1"/>
  </si>
  <si>
    <t>日作業1469</t>
    <rPh sb="0" eb="1">
      <t>ヒ</t>
    </rPh>
    <rPh sb="1" eb="3">
      <t>サギョウ</t>
    </rPh>
    <phoneticPr fontId="1"/>
  </si>
  <si>
    <t>日作業1470</t>
    <rPh sb="0" eb="1">
      <t>ヒ</t>
    </rPh>
    <rPh sb="1" eb="3">
      <t>サギョウ</t>
    </rPh>
    <phoneticPr fontId="1"/>
  </si>
  <si>
    <t>日作業1471</t>
    <rPh sb="0" eb="1">
      <t>ヒ</t>
    </rPh>
    <rPh sb="1" eb="3">
      <t>サギョウ</t>
    </rPh>
    <phoneticPr fontId="1"/>
  </si>
  <si>
    <t>日作業1472</t>
    <rPh sb="0" eb="1">
      <t>ヒ</t>
    </rPh>
    <rPh sb="1" eb="3">
      <t>サギョウ</t>
    </rPh>
    <phoneticPr fontId="1"/>
  </si>
  <si>
    <t>日作業1473</t>
    <rPh sb="0" eb="1">
      <t>ヒ</t>
    </rPh>
    <rPh sb="1" eb="3">
      <t>サギョウ</t>
    </rPh>
    <phoneticPr fontId="1"/>
  </si>
  <si>
    <t>日作業1474</t>
    <rPh sb="0" eb="1">
      <t>ヒ</t>
    </rPh>
    <rPh sb="1" eb="3">
      <t>サギョウ</t>
    </rPh>
    <phoneticPr fontId="1"/>
  </si>
  <si>
    <t>日作業1475</t>
    <rPh sb="0" eb="1">
      <t>ヒ</t>
    </rPh>
    <rPh sb="1" eb="3">
      <t>サギョウ</t>
    </rPh>
    <phoneticPr fontId="1"/>
  </si>
  <si>
    <t>日作業1476</t>
    <rPh sb="0" eb="1">
      <t>ヒ</t>
    </rPh>
    <rPh sb="1" eb="3">
      <t>サギョウ</t>
    </rPh>
    <phoneticPr fontId="1"/>
  </si>
  <si>
    <t>日作業1477</t>
    <rPh sb="0" eb="1">
      <t>ヒ</t>
    </rPh>
    <rPh sb="1" eb="3">
      <t>サギョウ</t>
    </rPh>
    <phoneticPr fontId="1"/>
  </si>
  <si>
    <t>日作業1478</t>
    <rPh sb="0" eb="1">
      <t>ヒ</t>
    </rPh>
    <rPh sb="1" eb="3">
      <t>サギョウ</t>
    </rPh>
    <phoneticPr fontId="1"/>
  </si>
  <si>
    <t>日作業1479</t>
    <rPh sb="0" eb="1">
      <t>ヒ</t>
    </rPh>
    <rPh sb="1" eb="3">
      <t>サギョウ</t>
    </rPh>
    <phoneticPr fontId="1"/>
  </si>
  <si>
    <t>日作業1480</t>
    <rPh sb="0" eb="1">
      <t>ヒ</t>
    </rPh>
    <rPh sb="1" eb="3">
      <t>サギョウ</t>
    </rPh>
    <phoneticPr fontId="1"/>
  </si>
  <si>
    <t>日作業1481</t>
    <rPh sb="0" eb="1">
      <t>ヒ</t>
    </rPh>
    <rPh sb="1" eb="3">
      <t>サギョウ</t>
    </rPh>
    <phoneticPr fontId="1"/>
  </si>
  <si>
    <t>日作業1482</t>
    <rPh sb="0" eb="1">
      <t>ヒ</t>
    </rPh>
    <rPh sb="1" eb="3">
      <t>サギョウ</t>
    </rPh>
    <phoneticPr fontId="1"/>
  </si>
  <si>
    <t>日作業1483</t>
    <rPh sb="0" eb="1">
      <t>ヒ</t>
    </rPh>
    <rPh sb="1" eb="3">
      <t>サギョウ</t>
    </rPh>
    <phoneticPr fontId="1"/>
  </si>
  <si>
    <t>日作業1484</t>
    <rPh sb="0" eb="1">
      <t>ヒ</t>
    </rPh>
    <rPh sb="1" eb="3">
      <t>サギョウ</t>
    </rPh>
    <phoneticPr fontId="1"/>
  </si>
  <si>
    <t>日作業1485</t>
    <rPh sb="0" eb="1">
      <t>ヒ</t>
    </rPh>
    <rPh sb="1" eb="3">
      <t>サギョウ</t>
    </rPh>
    <phoneticPr fontId="1"/>
  </si>
  <si>
    <t>日作業1486</t>
    <rPh sb="0" eb="1">
      <t>ヒ</t>
    </rPh>
    <rPh sb="1" eb="3">
      <t>サギョウ</t>
    </rPh>
    <phoneticPr fontId="1"/>
  </si>
  <si>
    <t>日作業1487</t>
    <rPh sb="0" eb="1">
      <t>ヒ</t>
    </rPh>
    <rPh sb="1" eb="3">
      <t>サギョウ</t>
    </rPh>
    <phoneticPr fontId="1"/>
  </si>
  <si>
    <t>日作業1488</t>
    <rPh sb="0" eb="1">
      <t>ヒ</t>
    </rPh>
    <rPh sb="1" eb="3">
      <t>サギョウ</t>
    </rPh>
    <phoneticPr fontId="1"/>
  </si>
  <si>
    <t>日作業1489</t>
    <rPh sb="0" eb="1">
      <t>ヒ</t>
    </rPh>
    <rPh sb="1" eb="3">
      <t>サギョウ</t>
    </rPh>
    <phoneticPr fontId="1"/>
  </si>
  <si>
    <t>日作業1490</t>
    <rPh sb="0" eb="1">
      <t>ヒ</t>
    </rPh>
    <rPh sb="1" eb="3">
      <t>サギョウ</t>
    </rPh>
    <phoneticPr fontId="1"/>
  </si>
  <si>
    <t>日作業1491</t>
    <rPh sb="0" eb="1">
      <t>ヒ</t>
    </rPh>
    <rPh sb="1" eb="3">
      <t>サギョウ</t>
    </rPh>
    <phoneticPr fontId="1"/>
  </si>
  <si>
    <t>日作業1492</t>
    <rPh sb="0" eb="1">
      <t>ヒ</t>
    </rPh>
    <rPh sb="1" eb="3">
      <t>サギョウ</t>
    </rPh>
    <phoneticPr fontId="1"/>
  </si>
  <si>
    <t>日作業1493</t>
    <rPh sb="0" eb="1">
      <t>ヒ</t>
    </rPh>
    <rPh sb="1" eb="3">
      <t>サギョウ</t>
    </rPh>
    <phoneticPr fontId="1"/>
  </si>
  <si>
    <t>日作業1494</t>
    <rPh sb="0" eb="1">
      <t>ヒ</t>
    </rPh>
    <rPh sb="1" eb="3">
      <t>サギョウ</t>
    </rPh>
    <phoneticPr fontId="1"/>
  </si>
  <si>
    <t>日作業1495</t>
    <rPh sb="0" eb="1">
      <t>ヒ</t>
    </rPh>
    <rPh sb="1" eb="3">
      <t>サギョウ</t>
    </rPh>
    <phoneticPr fontId="1"/>
  </si>
  <si>
    <t>日作業1496</t>
    <rPh sb="0" eb="1">
      <t>ヒ</t>
    </rPh>
    <rPh sb="1" eb="3">
      <t>サギョウ</t>
    </rPh>
    <phoneticPr fontId="1"/>
  </si>
  <si>
    <t>日作業1497</t>
    <rPh sb="0" eb="1">
      <t>ヒ</t>
    </rPh>
    <rPh sb="1" eb="3">
      <t>サギョウ</t>
    </rPh>
    <phoneticPr fontId="1"/>
  </si>
  <si>
    <t>日作業1498</t>
    <rPh sb="0" eb="1">
      <t>ヒ</t>
    </rPh>
    <rPh sb="1" eb="3">
      <t>サギョウ</t>
    </rPh>
    <phoneticPr fontId="1"/>
  </si>
  <si>
    <t>日作業1499</t>
    <rPh sb="0" eb="1">
      <t>ヒ</t>
    </rPh>
    <rPh sb="1" eb="3">
      <t>サギョウ</t>
    </rPh>
    <phoneticPr fontId="1"/>
  </si>
  <si>
    <t>日作業1500</t>
    <rPh sb="0" eb="1">
      <t>ヒ</t>
    </rPh>
    <rPh sb="1" eb="3">
      <t>サギョウ</t>
    </rPh>
    <phoneticPr fontId="1"/>
  </si>
  <si>
    <t>日作業1501</t>
    <rPh sb="0" eb="1">
      <t>ヒ</t>
    </rPh>
    <rPh sb="1" eb="3">
      <t>サギョウ</t>
    </rPh>
    <phoneticPr fontId="1"/>
  </si>
  <si>
    <t>日作業1502</t>
    <rPh sb="0" eb="1">
      <t>ヒ</t>
    </rPh>
    <rPh sb="1" eb="3">
      <t>サギョウ</t>
    </rPh>
    <phoneticPr fontId="1"/>
  </si>
  <si>
    <t>日作業1503</t>
    <rPh sb="0" eb="1">
      <t>ヒ</t>
    </rPh>
    <rPh sb="1" eb="3">
      <t>サギョウ</t>
    </rPh>
    <phoneticPr fontId="1"/>
  </si>
  <si>
    <t>日作業1504</t>
    <rPh sb="0" eb="1">
      <t>ヒ</t>
    </rPh>
    <rPh sb="1" eb="3">
      <t>サギョウ</t>
    </rPh>
    <phoneticPr fontId="1"/>
  </si>
  <si>
    <t>日作業1505</t>
    <rPh sb="0" eb="1">
      <t>ヒ</t>
    </rPh>
    <rPh sb="1" eb="3">
      <t>サギョウ</t>
    </rPh>
    <phoneticPr fontId="1"/>
  </si>
  <si>
    <t>日作業1506</t>
    <rPh sb="0" eb="1">
      <t>ヒ</t>
    </rPh>
    <rPh sb="1" eb="3">
      <t>サギョウ</t>
    </rPh>
    <phoneticPr fontId="1"/>
  </si>
  <si>
    <t>日作業1507</t>
    <rPh sb="0" eb="1">
      <t>ヒ</t>
    </rPh>
    <rPh sb="1" eb="3">
      <t>サギョウ</t>
    </rPh>
    <phoneticPr fontId="1"/>
  </si>
  <si>
    <t>日作業1508</t>
    <rPh sb="0" eb="1">
      <t>ヒ</t>
    </rPh>
    <rPh sb="1" eb="3">
      <t>サギョウ</t>
    </rPh>
    <phoneticPr fontId="1"/>
  </si>
  <si>
    <t>日作業1509</t>
    <rPh sb="0" eb="1">
      <t>ヒ</t>
    </rPh>
    <rPh sb="1" eb="3">
      <t>サギョウ</t>
    </rPh>
    <phoneticPr fontId="1"/>
  </si>
  <si>
    <t>日作業1510</t>
    <rPh sb="0" eb="1">
      <t>ヒ</t>
    </rPh>
    <rPh sb="1" eb="3">
      <t>サギョウ</t>
    </rPh>
    <phoneticPr fontId="1"/>
  </si>
  <si>
    <t>日作業1511</t>
    <rPh sb="0" eb="1">
      <t>ヒ</t>
    </rPh>
    <rPh sb="1" eb="3">
      <t>サギョウ</t>
    </rPh>
    <phoneticPr fontId="1"/>
  </si>
  <si>
    <t>日作業1512</t>
    <rPh sb="0" eb="1">
      <t>ヒ</t>
    </rPh>
    <rPh sb="1" eb="3">
      <t>サギョウ</t>
    </rPh>
    <phoneticPr fontId="1"/>
  </si>
  <si>
    <t>日作業1513</t>
    <rPh sb="0" eb="1">
      <t>ヒ</t>
    </rPh>
    <rPh sb="1" eb="3">
      <t>サギョウ</t>
    </rPh>
    <phoneticPr fontId="1"/>
  </si>
  <si>
    <t>日作業1514</t>
    <rPh sb="0" eb="1">
      <t>ヒ</t>
    </rPh>
    <rPh sb="1" eb="3">
      <t>サギョウ</t>
    </rPh>
    <phoneticPr fontId="1"/>
  </si>
  <si>
    <t>日作業1515</t>
    <rPh sb="0" eb="1">
      <t>ヒ</t>
    </rPh>
    <rPh sb="1" eb="3">
      <t>サギョウ</t>
    </rPh>
    <phoneticPr fontId="1"/>
  </si>
  <si>
    <t>日作業1516</t>
    <rPh sb="0" eb="1">
      <t>ヒ</t>
    </rPh>
    <rPh sb="1" eb="3">
      <t>サギョウ</t>
    </rPh>
    <phoneticPr fontId="1"/>
  </si>
  <si>
    <t>日作業1517</t>
    <rPh sb="0" eb="1">
      <t>ヒ</t>
    </rPh>
    <rPh sb="1" eb="3">
      <t>サギョウ</t>
    </rPh>
    <phoneticPr fontId="1"/>
  </si>
  <si>
    <t>日作業1518</t>
    <rPh sb="0" eb="1">
      <t>ヒ</t>
    </rPh>
    <rPh sb="1" eb="3">
      <t>サギョウ</t>
    </rPh>
    <phoneticPr fontId="1"/>
  </si>
  <si>
    <t>日作業1519</t>
    <rPh sb="0" eb="1">
      <t>ヒ</t>
    </rPh>
    <rPh sb="1" eb="3">
      <t>サギョウ</t>
    </rPh>
    <phoneticPr fontId="1"/>
  </si>
  <si>
    <t>日作業1520</t>
    <rPh sb="0" eb="1">
      <t>ヒ</t>
    </rPh>
    <rPh sb="1" eb="3">
      <t>サギョウ</t>
    </rPh>
    <phoneticPr fontId="1"/>
  </si>
  <si>
    <t>日作業1521</t>
    <rPh sb="0" eb="1">
      <t>ヒ</t>
    </rPh>
    <rPh sb="1" eb="3">
      <t>サギョウ</t>
    </rPh>
    <phoneticPr fontId="1"/>
  </si>
  <si>
    <t>日作業1522</t>
    <rPh sb="0" eb="1">
      <t>ヒ</t>
    </rPh>
    <rPh sb="1" eb="3">
      <t>サギョウ</t>
    </rPh>
    <phoneticPr fontId="1"/>
  </si>
  <si>
    <t>日作業1523</t>
    <rPh sb="0" eb="1">
      <t>ヒ</t>
    </rPh>
    <rPh sb="1" eb="3">
      <t>サギョウ</t>
    </rPh>
    <phoneticPr fontId="1"/>
  </si>
  <si>
    <t>日作業1524</t>
    <rPh sb="0" eb="1">
      <t>ヒ</t>
    </rPh>
    <rPh sb="1" eb="3">
      <t>サギョウ</t>
    </rPh>
    <phoneticPr fontId="1"/>
  </si>
  <si>
    <t>日作業1525</t>
    <rPh sb="0" eb="1">
      <t>ヒ</t>
    </rPh>
    <rPh sb="1" eb="3">
      <t>サギョウ</t>
    </rPh>
    <phoneticPr fontId="1"/>
  </si>
  <si>
    <t>日作業1526</t>
    <rPh sb="0" eb="1">
      <t>ヒ</t>
    </rPh>
    <rPh sb="1" eb="3">
      <t>サギョウ</t>
    </rPh>
    <phoneticPr fontId="1"/>
  </si>
  <si>
    <t>日作業1527</t>
    <rPh sb="0" eb="1">
      <t>ヒ</t>
    </rPh>
    <rPh sb="1" eb="3">
      <t>サギョウ</t>
    </rPh>
    <phoneticPr fontId="1"/>
  </si>
  <si>
    <t>日作業1528</t>
    <rPh sb="0" eb="1">
      <t>ヒ</t>
    </rPh>
    <rPh sb="1" eb="3">
      <t>サギョウ</t>
    </rPh>
    <phoneticPr fontId="1"/>
  </si>
  <si>
    <t>日作業1529</t>
    <rPh sb="0" eb="1">
      <t>ヒ</t>
    </rPh>
    <rPh sb="1" eb="3">
      <t>サギョウ</t>
    </rPh>
    <phoneticPr fontId="1"/>
  </si>
  <si>
    <t>日作業1530</t>
    <rPh sb="0" eb="1">
      <t>ヒ</t>
    </rPh>
    <rPh sb="1" eb="3">
      <t>サギョウ</t>
    </rPh>
    <phoneticPr fontId="1"/>
  </si>
  <si>
    <t>日作業1531</t>
    <rPh sb="0" eb="1">
      <t>ヒ</t>
    </rPh>
    <rPh sb="1" eb="3">
      <t>サギョウ</t>
    </rPh>
    <phoneticPr fontId="1"/>
  </si>
  <si>
    <t>日作業1532</t>
    <rPh sb="0" eb="1">
      <t>ヒ</t>
    </rPh>
    <rPh sb="1" eb="3">
      <t>サギョウ</t>
    </rPh>
    <phoneticPr fontId="1"/>
  </si>
  <si>
    <t>日作業1533</t>
    <rPh sb="0" eb="1">
      <t>ヒ</t>
    </rPh>
    <rPh sb="1" eb="3">
      <t>サギョウ</t>
    </rPh>
    <phoneticPr fontId="1"/>
  </si>
  <si>
    <t>日作業1534</t>
    <rPh sb="0" eb="1">
      <t>ヒ</t>
    </rPh>
    <rPh sb="1" eb="3">
      <t>サギョウ</t>
    </rPh>
    <phoneticPr fontId="1"/>
  </si>
  <si>
    <t>日作業1535</t>
    <rPh sb="0" eb="1">
      <t>ヒ</t>
    </rPh>
    <rPh sb="1" eb="3">
      <t>サギョウ</t>
    </rPh>
    <phoneticPr fontId="1"/>
  </si>
  <si>
    <t>日作業1536</t>
    <rPh sb="0" eb="1">
      <t>ヒ</t>
    </rPh>
    <rPh sb="1" eb="3">
      <t>サギョウ</t>
    </rPh>
    <phoneticPr fontId="1"/>
  </si>
  <si>
    <t>日作業1537</t>
    <rPh sb="0" eb="1">
      <t>ヒ</t>
    </rPh>
    <rPh sb="1" eb="3">
      <t>サギョウ</t>
    </rPh>
    <phoneticPr fontId="1"/>
  </si>
  <si>
    <t>日作業1538</t>
    <rPh sb="0" eb="1">
      <t>ヒ</t>
    </rPh>
    <rPh sb="1" eb="3">
      <t>サギョウ</t>
    </rPh>
    <phoneticPr fontId="1"/>
  </si>
  <si>
    <t>日作業1539</t>
    <rPh sb="0" eb="1">
      <t>ヒ</t>
    </rPh>
    <rPh sb="1" eb="3">
      <t>サギョウ</t>
    </rPh>
    <phoneticPr fontId="1"/>
  </si>
  <si>
    <t>日作業1540</t>
    <rPh sb="0" eb="1">
      <t>ヒ</t>
    </rPh>
    <rPh sb="1" eb="3">
      <t>サギョウ</t>
    </rPh>
    <phoneticPr fontId="1"/>
  </si>
  <si>
    <t>日作業1541</t>
    <rPh sb="0" eb="1">
      <t>ヒ</t>
    </rPh>
    <rPh sb="1" eb="3">
      <t>サギョウ</t>
    </rPh>
    <phoneticPr fontId="1"/>
  </si>
  <si>
    <t>日作業1542</t>
    <rPh sb="0" eb="1">
      <t>ヒ</t>
    </rPh>
    <rPh sb="1" eb="3">
      <t>サギョウ</t>
    </rPh>
    <phoneticPr fontId="1"/>
  </si>
  <si>
    <t>日作業1543</t>
    <rPh sb="0" eb="1">
      <t>ヒ</t>
    </rPh>
    <rPh sb="1" eb="3">
      <t>サギョウ</t>
    </rPh>
    <phoneticPr fontId="1"/>
  </si>
  <si>
    <t>日作業1544</t>
    <rPh sb="0" eb="1">
      <t>ヒ</t>
    </rPh>
    <rPh sb="1" eb="3">
      <t>サギョウ</t>
    </rPh>
    <phoneticPr fontId="1"/>
  </si>
  <si>
    <t>日作業1545</t>
    <rPh sb="0" eb="1">
      <t>ヒ</t>
    </rPh>
    <rPh sb="1" eb="3">
      <t>サギョウ</t>
    </rPh>
    <phoneticPr fontId="1"/>
  </si>
  <si>
    <t>日作業1546</t>
    <rPh sb="0" eb="1">
      <t>ヒ</t>
    </rPh>
    <rPh sb="1" eb="3">
      <t>サギョウ</t>
    </rPh>
    <phoneticPr fontId="1"/>
  </si>
  <si>
    <t>日作業1547</t>
    <rPh sb="0" eb="1">
      <t>ヒ</t>
    </rPh>
    <rPh sb="1" eb="3">
      <t>サギョウ</t>
    </rPh>
    <phoneticPr fontId="1"/>
  </si>
  <si>
    <t>日作業1548</t>
    <rPh sb="0" eb="1">
      <t>ヒ</t>
    </rPh>
    <rPh sb="1" eb="3">
      <t>サギョウ</t>
    </rPh>
    <phoneticPr fontId="1"/>
  </si>
  <si>
    <t>日作業1549</t>
    <rPh sb="0" eb="1">
      <t>ヒ</t>
    </rPh>
    <rPh sb="1" eb="3">
      <t>サギョウ</t>
    </rPh>
    <phoneticPr fontId="1"/>
  </si>
  <si>
    <t>日作業1550</t>
    <rPh sb="0" eb="1">
      <t>ヒ</t>
    </rPh>
    <rPh sb="1" eb="3">
      <t>サギョウ</t>
    </rPh>
    <phoneticPr fontId="1"/>
  </si>
  <si>
    <t>日作業1551</t>
    <rPh sb="0" eb="1">
      <t>ヒ</t>
    </rPh>
    <rPh sb="1" eb="3">
      <t>サギョウ</t>
    </rPh>
    <phoneticPr fontId="1"/>
  </si>
  <si>
    <t>日作業1552</t>
    <rPh sb="0" eb="1">
      <t>ヒ</t>
    </rPh>
    <rPh sb="1" eb="3">
      <t>サギョウ</t>
    </rPh>
    <phoneticPr fontId="1"/>
  </si>
  <si>
    <t>日作業1553</t>
    <rPh sb="0" eb="1">
      <t>ヒ</t>
    </rPh>
    <rPh sb="1" eb="3">
      <t>サギョウ</t>
    </rPh>
    <phoneticPr fontId="1"/>
  </si>
  <si>
    <t>日作業1554</t>
    <rPh sb="0" eb="1">
      <t>ヒ</t>
    </rPh>
    <rPh sb="1" eb="3">
      <t>サギョウ</t>
    </rPh>
    <phoneticPr fontId="1"/>
  </si>
  <si>
    <t>日作業1555</t>
    <rPh sb="0" eb="1">
      <t>ヒ</t>
    </rPh>
    <rPh sb="1" eb="3">
      <t>サギョウ</t>
    </rPh>
    <phoneticPr fontId="1"/>
  </si>
  <si>
    <t>日作業1556</t>
    <rPh sb="0" eb="1">
      <t>ヒ</t>
    </rPh>
    <rPh sb="1" eb="3">
      <t>サギョウ</t>
    </rPh>
    <phoneticPr fontId="1"/>
  </si>
  <si>
    <t>日作業1557</t>
    <rPh sb="0" eb="1">
      <t>ヒ</t>
    </rPh>
    <rPh sb="1" eb="3">
      <t>サギョウ</t>
    </rPh>
    <phoneticPr fontId="1"/>
  </si>
  <si>
    <t>日作業1558</t>
    <rPh sb="0" eb="1">
      <t>ヒ</t>
    </rPh>
    <rPh sb="1" eb="3">
      <t>サギョウ</t>
    </rPh>
    <phoneticPr fontId="1"/>
  </si>
  <si>
    <t>日作業1559</t>
    <rPh sb="0" eb="1">
      <t>ヒ</t>
    </rPh>
    <rPh sb="1" eb="3">
      <t>サギョウ</t>
    </rPh>
    <phoneticPr fontId="1"/>
  </si>
  <si>
    <t>日作業1560</t>
    <rPh sb="0" eb="1">
      <t>ヒ</t>
    </rPh>
    <rPh sb="1" eb="3">
      <t>サギョウ</t>
    </rPh>
    <phoneticPr fontId="1"/>
  </si>
  <si>
    <t>日作業1561</t>
    <rPh sb="0" eb="1">
      <t>ヒ</t>
    </rPh>
    <rPh sb="1" eb="3">
      <t>サギョウ</t>
    </rPh>
    <phoneticPr fontId="1"/>
  </si>
  <si>
    <t>日作業1562</t>
    <rPh sb="0" eb="1">
      <t>ヒ</t>
    </rPh>
    <rPh sb="1" eb="3">
      <t>サギョウ</t>
    </rPh>
    <phoneticPr fontId="1"/>
  </si>
  <si>
    <t>日作業1563</t>
    <rPh sb="0" eb="1">
      <t>ヒ</t>
    </rPh>
    <rPh sb="1" eb="3">
      <t>サギョウ</t>
    </rPh>
    <phoneticPr fontId="1"/>
  </si>
  <si>
    <t>日作業1564</t>
    <rPh sb="0" eb="1">
      <t>ヒ</t>
    </rPh>
    <rPh sb="1" eb="3">
      <t>サギョウ</t>
    </rPh>
    <phoneticPr fontId="1"/>
  </si>
  <si>
    <t>日作業1565</t>
    <rPh sb="0" eb="1">
      <t>ヒ</t>
    </rPh>
    <rPh sb="1" eb="3">
      <t>サギョウ</t>
    </rPh>
    <phoneticPr fontId="1"/>
  </si>
  <si>
    <t>日作業1566</t>
    <rPh sb="0" eb="1">
      <t>ヒ</t>
    </rPh>
    <rPh sb="1" eb="3">
      <t>サギョウ</t>
    </rPh>
    <phoneticPr fontId="1"/>
  </si>
  <si>
    <t>日作業1567</t>
    <rPh sb="0" eb="1">
      <t>ヒ</t>
    </rPh>
    <rPh sb="1" eb="3">
      <t>サギョウ</t>
    </rPh>
    <phoneticPr fontId="1"/>
  </si>
  <si>
    <t>日作業1568</t>
    <rPh sb="0" eb="1">
      <t>ヒ</t>
    </rPh>
    <rPh sb="1" eb="3">
      <t>サギョウ</t>
    </rPh>
    <phoneticPr fontId="1"/>
  </si>
  <si>
    <t>日作業1569</t>
    <rPh sb="0" eb="1">
      <t>ヒ</t>
    </rPh>
    <rPh sb="1" eb="3">
      <t>サギョウ</t>
    </rPh>
    <phoneticPr fontId="1"/>
  </si>
  <si>
    <t>日作業1570</t>
    <rPh sb="0" eb="1">
      <t>ヒ</t>
    </rPh>
    <rPh sb="1" eb="3">
      <t>サギョウ</t>
    </rPh>
    <phoneticPr fontId="1"/>
  </si>
  <si>
    <t>日作業1571</t>
    <rPh sb="0" eb="1">
      <t>ヒ</t>
    </rPh>
    <rPh sb="1" eb="3">
      <t>サギョウ</t>
    </rPh>
    <phoneticPr fontId="1"/>
  </si>
  <si>
    <t>日作業1572</t>
    <rPh sb="0" eb="1">
      <t>ヒ</t>
    </rPh>
    <rPh sb="1" eb="3">
      <t>サギョウ</t>
    </rPh>
    <phoneticPr fontId="1"/>
  </si>
  <si>
    <t>日作業1573</t>
    <rPh sb="0" eb="1">
      <t>ヒ</t>
    </rPh>
    <rPh sb="1" eb="3">
      <t>サギョウ</t>
    </rPh>
    <phoneticPr fontId="1"/>
  </si>
  <si>
    <t>日作業1574</t>
    <rPh sb="0" eb="1">
      <t>ヒ</t>
    </rPh>
    <rPh sb="1" eb="3">
      <t>サギョウ</t>
    </rPh>
    <phoneticPr fontId="1"/>
  </si>
  <si>
    <t>日作業1575</t>
    <rPh sb="0" eb="1">
      <t>ヒ</t>
    </rPh>
    <rPh sb="1" eb="3">
      <t>サギョウ</t>
    </rPh>
    <phoneticPr fontId="1"/>
  </si>
  <si>
    <t>日作業1576</t>
    <rPh sb="0" eb="1">
      <t>ヒ</t>
    </rPh>
    <rPh sb="1" eb="3">
      <t>サギョウ</t>
    </rPh>
    <phoneticPr fontId="1"/>
  </si>
  <si>
    <t>日作業1577</t>
    <rPh sb="0" eb="1">
      <t>ヒ</t>
    </rPh>
    <rPh sb="1" eb="3">
      <t>サギョウ</t>
    </rPh>
    <phoneticPr fontId="1"/>
  </si>
  <si>
    <t>日作業1578</t>
    <rPh sb="0" eb="1">
      <t>ヒ</t>
    </rPh>
    <rPh sb="1" eb="3">
      <t>サギョウ</t>
    </rPh>
    <phoneticPr fontId="1"/>
  </si>
  <si>
    <t>日作業1579</t>
    <rPh sb="0" eb="1">
      <t>ヒ</t>
    </rPh>
    <rPh sb="1" eb="3">
      <t>サギョウ</t>
    </rPh>
    <phoneticPr fontId="1"/>
  </si>
  <si>
    <t>日作業1580</t>
    <rPh sb="0" eb="1">
      <t>ヒ</t>
    </rPh>
    <rPh sb="1" eb="3">
      <t>サギョウ</t>
    </rPh>
    <phoneticPr fontId="1"/>
  </si>
  <si>
    <t>日作業1581</t>
    <rPh sb="0" eb="1">
      <t>ヒ</t>
    </rPh>
    <rPh sb="1" eb="3">
      <t>サギョウ</t>
    </rPh>
    <phoneticPr fontId="1"/>
  </si>
  <si>
    <t>日作業1582</t>
    <rPh sb="0" eb="1">
      <t>ヒ</t>
    </rPh>
    <rPh sb="1" eb="3">
      <t>サギョウ</t>
    </rPh>
    <phoneticPr fontId="1"/>
  </si>
  <si>
    <t>日作業1583</t>
    <rPh sb="0" eb="1">
      <t>ヒ</t>
    </rPh>
    <rPh sb="1" eb="3">
      <t>サギョウ</t>
    </rPh>
    <phoneticPr fontId="1"/>
  </si>
  <si>
    <t>日作業1584</t>
    <rPh sb="0" eb="1">
      <t>ヒ</t>
    </rPh>
    <rPh sb="1" eb="3">
      <t>サギョウ</t>
    </rPh>
    <phoneticPr fontId="1"/>
  </si>
  <si>
    <t>日作業1585</t>
    <rPh sb="0" eb="1">
      <t>ヒ</t>
    </rPh>
    <rPh sb="1" eb="3">
      <t>サギョウ</t>
    </rPh>
    <phoneticPr fontId="1"/>
  </si>
  <si>
    <t>日作業1586</t>
    <rPh sb="0" eb="1">
      <t>ヒ</t>
    </rPh>
    <rPh sb="1" eb="3">
      <t>サギョウ</t>
    </rPh>
    <phoneticPr fontId="1"/>
  </si>
  <si>
    <t>日作業1587</t>
    <rPh sb="0" eb="1">
      <t>ヒ</t>
    </rPh>
    <rPh sb="1" eb="3">
      <t>サギョウ</t>
    </rPh>
    <phoneticPr fontId="1"/>
  </si>
  <si>
    <t>日作業1588</t>
    <rPh sb="0" eb="1">
      <t>ヒ</t>
    </rPh>
    <rPh sb="1" eb="3">
      <t>サギョウ</t>
    </rPh>
    <phoneticPr fontId="1"/>
  </si>
  <si>
    <t>日作業1589</t>
    <rPh sb="0" eb="1">
      <t>ヒ</t>
    </rPh>
    <rPh sb="1" eb="3">
      <t>サギョウ</t>
    </rPh>
    <phoneticPr fontId="1"/>
  </si>
  <si>
    <t>日作業1590</t>
    <rPh sb="0" eb="1">
      <t>ヒ</t>
    </rPh>
    <rPh sb="1" eb="3">
      <t>サギョウ</t>
    </rPh>
    <phoneticPr fontId="1"/>
  </si>
  <si>
    <t>日作業1591</t>
    <rPh sb="0" eb="1">
      <t>ヒ</t>
    </rPh>
    <rPh sb="1" eb="3">
      <t>サギョウ</t>
    </rPh>
    <phoneticPr fontId="1"/>
  </si>
  <si>
    <t>日作業1592</t>
    <rPh sb="0" eb="1">
      <t>ヒ</t>
    </rPh>
    <rPh sb="1" eb="3">
      <t>サギョウ</t>
    </rPh>
    <phoneticPr fontId="1"/>
  </si>
  <si>
    <t>日作業1593</t>
    <rPh sb="0" eb="1">
      <t>ヒ</t>
    </rPh>
    <rPh sb="1" eb="3">
      <t>サギョウ</t>
    </rPh>
    <phoneticPr fontId="1"/>
  </si>
  <si>
    <t>日作業1594</t>
    <rPh sb="0" eb="1">
      <t>ヒ</t>
    </rPh>
    <rPh sb="1" eb="3">
      <t>サギョウ</t>
    </rPh>
    <phoneticPr fontId="1"/>
  </si>
  <si>
    <t>日作業1595</t>
    <rPh sb="0" eb="1">
      <t>ヒ</t>
    </rPh>
    <rPh sb="1" eb="3">
      <t>サギョウ</t>
    </rPh>
    <phoneticPr fontId="1"/>
  </si>
  <si>
    <t>日作業1596</t>
    <rPh sb="0" eb="1">
      <t>ヒ</t>
    </rPh>
    <rPh sb="1" eb="3">
      <t>サギョウ</t>
    </rPh>
    <phoneticPr fontId="1"/>
  </si>
  <si>
    <t>日作業1597</t>
    <rPh sb="0" eb="1">
      <t>ヒ</t>
    </rPh>
    <rPh sb="1" eb="3">
      <t>サギョウ</t>
    </rPh>
    <phoneticPr fontId="1"/>
  </si>
  <si>
    <t>日作業1598</t>
    <rPh sb="0" eb="1">
      <t>ヒ</t>
    </rPh>
    <rPh sb="1" eb="3">
      <t>サギョウ</t>
    </rPh>
    <phoneticPr fontId="1"/>
  </si>
  <si>
    <t>日作業1599</t>
    <rPh sb="0" eb="1">
      <t>ヒ</t>
    </rPh>
    <rPh sb="1" eb="3">
      <t>サギョウ</t>
    </rPh>
    <phoneticPr fontId="1"/>
  </si>
  <si>
    <t>日作業1600</t>
    <rPh sb="0" eb="1">
      <t>ヒ</t>
    </rPh>
    <rPh sb="1" eb="3">
      <t>サギョウ</t>
    </rPh>
    <phoneticPr fontId="1"/>
  </si>
  <si>
    <t>日作業1601</t>
    <rPh sb="0" eb="1">
      <t>ヒ</t>
    </rPh>
    <rPh sb="1" eb="3">
      <t>サギョウ</t>
    </rPh>
    <phoneticPr fontId="1"/>
  </si>
  <si>
    <t>日作業1602</t>
    <rPh sb="0" eb="1">
      <t>ヒ</t>
    </rPh>
    <rPh sb="1" eb="3">
      <t>サギョウ</t>
    </rPh>
    <phoneticPr fontId="1"/>
  </si>
  <si>
    <t>日作業1603</t>
    <rPh sb="0" eb="1">
      <t>ヒ</t>
    </rPh>
    <rPh sb="1" eb="3">
      <t>サギョウ</t>
    </rPh>
    <phoneticPr fontId="1"/>
  </si>
  <si>
    <t>日作業1604</t>
    <rPh sb="0" eb="1">
      <t>ヒ</t>
    </rPh>
    <rPh sb="1" eb="3">
      <t>サギョウ</t>
    </rPh>
    <phoneticPr fontId="1"/>
  </si>
  <si>
    <t>日作業1605</t>
    <rPh sb="0" eb="1">
      <t>ヒ</t>
    </rPh>
    <rPh sb="1" eb="3">
      <t>サギョウ</t>
    </rPh>
    <phoneticPr fontId="1"/>
  </si>
  <si>
    <t>日作業1606</t>
    <rPh sb="0" eb="1">
      <t>ヒ</t>
    </rPh>
    <rPh sb="1" eb="3">
      <t>サギョウ</t>
    </rPh>
    <phoneticPr fontId="1"/>
  </si>
  <si>
    <t>日作業1607</t>
    <rPh sb="0" eb="1">
      <t>ヒ</t>
    </rPh>
    <rPh sb="1" eb="3">
      <t>サギョウ</t>
    </rPh>
    <phoneticPr fontId="1"/>
  </si>
  <si>
    <t>日作業1608</t>
    <rPh sb="0" eb="1">
      <t>ヒ</t>
    </rPh>
    <rPh sb="1" eb="3">
      <t>サギョウ</t>
    </rPh>
    <phoneticPr fontId="1"/>
  </si>
  <si>
    <t>日作業1609</t>
    <rPh sb="0" eb="1">
      <t>ヒ</t>
    </rPh>
    <rPh sb="1" eb="3">
      <t>サギョウ</t>
    </rPh>
    <phoneticPr fontId="1"/>
  </si>
  <si>
    <t>日作業1610</t>
    <rPh sb="0" eb="1">
      <t>ヒ</t>
    </rPh>
    <rPh sb="1" eb="3">
      <t>サギョウ</t>
    </rPh>
    <phoneticPr fontId="1"/>
  </si>
  <si>
    <t>日作業1611</t>
    <rPh sb="0" eb="1">
      <t>ヒ</t>
    </rPh>
    <rPh sb="1" eb="3">
      <t>サギョウ</t>
    </rPh>
    <phoneticPr fontId="1"/>
  </si>
  <si>
    <t>日作業1612</t>
    <rPh sb="0" eb="1">
      <t>ヒ</t>
    </rPh>
    <rPh sb="1" eb="3">
      <t>サギョウ</t>
    </rPh>
    <phoneticPr fontId="1"/>
  </si>
  <si>
    <t>日作業1613</t>
    <rPh sb="0" eb="1">
      <t>ヒ</t>
    </rPh>
    <rPh sb="1" eb="3">
      <t>サギョウ</t>
    </rPh>
    <phoneticPr fontId="1"/>
  </si>
  <si>
    <t>日作業1614</t>
    <rPh sb="0" eb="1">
      <t>ヒ</t>
    </rPh>
    <rPh sb="1" eb="3">
      <t>サギョウ</t>
    </rPh>
    <phoneticPr fontId="1"/>
  </si>
  <si>
    <t>日作業1615</t>
    <rPh sb="0" eb="1">
      <t>ヒ</t>
    </rPh>
    <rPh sb="1" eb="3">
      <t>サギョウ</t>
    </rPh>
    <phoneticPr fontId="1"/>
  </si>
  <si>
    <t>日作業1616</t>
    <rPh sb="0" eb="1">
      <t>ヒ</t>
    </rPh>
    <rPh sb="1" eb="3">
      <t>サギョウ</t>
    </rPh>
    <phoneticPr fontId="1"/>
  </si>
  <si>
    <t>日作業1617</t>
    <rPh sb="0" eb="1">
      <t>ヒ</t>
    </rPh>
    <rPh sb="1" eb="3">
      <t>サギョウ</t>
    </rPh>
    <phoneticPr fontId="1"/>
  </si>
  <si>
    <t>日作業1618</t>
    <rPh sb="0" eb="1">
      <t>ヒ</t>
    </rPh>
    <rPh sb="1" eb="3">
      <t>サギョウ</t>
    </rPh>
    <phoneticPr fontId="1"/>
  </si>
  <si>
    <t>日作業1619</t>
    <rPh sb="0" eb="1">
      <t>ヒ</t>
    </rPh>
    <rPh sb="1" eb="3">
      <t>サギョウ</t>
    </rPh>
    <phoneticPr fontId="1"/>
  </si>
  <si>
    <t>日作業1620</t>
    <rPh sb="0" eb="1">
      <t>ヒ</t>
    </rPh>
    <rPh sb="1" eb="3">
      <t>サギョウ</t>
    </rPh>
    <phoneticPr fontId="1"/>
  </si>
  <si>
    <t>日作業1621</t>
    <rPh sb="0" eb="1">
      <t>ヒ</t>
    </rPh>
    <rPh sb="1" eb="3">
      <t>サギョウ</t>
    </rPh>
    <phoneticPr fontId="1"/>
  </si>
  <si>
    <t>日作業1622</t>
    <rPh sb="0" eb="1">
      <t>ヒ</t>
    </rPh>
    <rPh sb="1" eb="3">
      <t>サギョウ</t>
    </rPh>
    <phoneticPr fontId="1"/>
  </si>
  <si>
    <t>日作業1623</t>
    <rPh sb="0" eb="1">
      <t>ヒ</t>
    </rPh>
    <rPh sb="1" eb="3">
      <t>サギョウ</t>
    </rPh>
    <phoneticPr fontId="1"/>
  </si>
  <si>
    <t>日作業1624</t>
    <rPh sb="0" eb="1">
      <t>ヒ</t>
    </rPh>
    <rPh sb="1" eb="3">
      <t>サギョウ</t>
    </rPh>
    <phoneticPr fontId="1"/>
  </si>
  <si>
    <t>日作業1625</t>
    <rPh sb="0" eb="1">
      <t>ヒ</t>
    </rPh>
    <rPh sb="1" eb="3">
      <t>サギョウ</t>
    </rPh>
    <phoneticPr fontId="1"/>
  </si>
  <si>
    <t>日作業1626</t>
    <rPh sb="0" eb="1">
      <t>ヒ</t>
    </rPh>
    <rPh sb="1" eb="3">
      <t>サギョウ</t>
    </rPh>
    <phoneticPr fontId="1"/>
  </si>
  <si>
    <t>日作業1627</t>
    <rPh sb="0" eb="1">
      <t>ヒ</t>
    </rPh>
    <rPh sb="1" eb="3">
      <t>サギョウ</t>
    </rPh>
    <phoneticPr fontId="1"/>
  </si>
  <si>
    <t>日作業1628</t>
    <rPh sb="0" eb="1">
      <t>ヒ</t>
    </rPh>
    <rPh sb="1" eb="3">
      <t>サギョウ</t>
    </rPh>
    <phoneticPr fontId="1"/>
  </si>
  <si>
    <t>日作業1629</t>
    <rPh sb="0" eb="1">
      <t>ヒ</t>
    </rPh>
    <rPh sb="1" eb="3">
      <t>サギョウ</t>
    </rPh>
    <phoneticPr fontId="1"/>
  </si>
  <si>
    <t>日作業1630</t>
    <rPh sb="0" eb="1">
      <t>ヒ</t>
    </rPh>
    <rPh sb="1" eb="3">
      <t>サギョウ</t>
    </rPh>
    <phoneticPr fontId="1"/>
  </si>
  <si>
    <t>日作業1631</t>
    <rPh sb="0" eb="1">
      <t>ヒ</t>
    </rPh>
    <rPh sb="1" eb="3">
      <t>サギョウ</t>
    </rPh>
    <phoneticPr fontId="1"/>
  </si>
  <si>
    <t>日作業1632</t>
    <rPh sb="0" eb="1">
      <t>ヒ</t>
    </rPh>
    <rPh sb="1" eb="3">
      <t>サギョウ</t>
    </rPh>
    <phoneticPr fontId="1"/>
  </si>
  <si>
    <t>日作業1633</t>
    <rPh sb="0" eb="1">
      <t>ヒ</t>
    </rPh>
    <rPh sb="1" eb="3">
      <t>サギョウ</t>
    </rPh>
    <phoneticPr fontId="1"/>
  </si>
  <si>
    <t>日作業1634</t>
    <rPh sb="0" eb="1">
      <t>ヒ</t>
    </rPh>
    <rPh sb="1" eb="3">
      <t>サギョウ</t>
    </rPh>
    <phoneticPr fontId="1"/>
  </si>
  <si>
    <t>日作業1635</t>
    <rPh sb="0" eb="1">
      <t>ヒ</t>
    </rPh>
    <rPh sb="1" eb="3">
      <t>サギョウ</t>
    </rPh>
    <phoneticPr fontId="1"/>
  </si>
  <si>
    <t>日作業1636</t>
    <rPh sb="0" eb="1">
      <t>ヒ</t>
    </rPh>
    <rPh sb="1" eb="3">
      <t>サギョウ</t>
    </rPh>
    <phoneticPr fontId="1"/>
  </si>
  <si>
    <t>日作業1637</t>
    <rPh sb="0" eb="1">
      <t>ヒ</t>
    </rPh>
    <rPh sb="1" eb="3">
      <t>サギョウ</t>
    </rPh>
    <phoneticPr fontId="1"/>
  </si>
  <si>
    <t>日作業1638</t>
    <rPh sb="0" eb="1">
      <t>ヒ</t>
    </rPh>
    <rPh sb="1" eb="3">
      <t>サギョウ</t>
    </rPh>
    <phoneticPr fontId="1"/>
  </si>
  <si>
    <t>日作業1639</t>
    <rPh sb="0" eb="1">
      <t>ヒ</t>
    </rPh>
    <rPh sb="1" eb="3">
      <t>サギョウ</t>
    </rPh>
    <phoneticPr fontId="1"/>
  </si>
  <si>
    <t>日作業1640</t>
    <rPh sb="0" eb="1">
      <t>ヒ</t>
    </rPh>
    <rPh sb="1" eb="3">
      <t>サギョウ</t>
    </rPh>
    <phoneticPr fontId="1"/>
  </si>
  <si>
    <t>日作業1641</t>
    <rPh sb="0" eb="1">
      <t>ヒ</t>
    </rPh>
    <rPh sb="1" eb="3">
      <t>サギョウ</t>
    </rPh>
    <phoneticPr fontId="1"/>
  </si>
  <si>
    <t>日作業1642</t>
    <rPh sb="0" eb="1">
      <t>ヒ</t>
    </rPh>
    <rPh sb="1" eb="3">
      <t>サギョウ</t>
    </rPh>
    <phoneticPr fontId="1"/>
  </si>
  <si>
    <t>日作業1643</t>
    <rPh sb="0" eb="1">
      <t>ヒ</t>
    </rPh>
    <rPh sb="1" eb="3">
      <t>サギョウ</t>
    </rPh>
    <phoneticPr fontId="1"/>
  </si>
  <si>
    <t>日作業1644</t>
    <rPh sb="0" eb="1">
      <t>ヒ</t>
    </rPh>
    <rPh sb="1" eb="3">
      <t>サギョウ</t>
    </rPh>
    <phoneticPr fontId="1"/>
  </si>
  <si>
    <t>日作業1645</t>
    <rPh sb="0" eb="1">
      <t>ヒ</t>
    </rPh>
    <rPh sb="1" eb="3">
      <t>サギョウ</t>
    </rPh>
    <phoneticPr fontId="1"/>
  </si>
  <si>
    <t>日作業1646</t>
    <rPh sb="0" eb="1">
      <t>ヒ</t>
    </rPh>
    <rPh sb="1" eb="3">
      <t>サギョウ</t>
    </rPh>
    <phoneticPr fontId="1"/>
  </si>
  <si>
    <t>日作業1647</t>
    <rPh sb="0" eb="1">
      <t>ヒ</t>
    </rPh>
    <rPh sb="1" eb="3">
      <t>サギョウ</t>
    </rPh>
    <phoneticPr fontId="1"/>
  </si>
  <si>
    <t>日作業1648</t>
    <rPh sb="0" eb="1">
      <t>ヒ</t>
    </rPh>
    <rPh sb="1" eb="3">
      <t>サギョウ</t>
    </rPh>
    <phoneticPr fontId="1"/>
  </si>
  <si>
    <t>日作業1649</t>
    <rPh sb="0" eb="1">
      <t>ヒ</t>
    </rPh>
    <rPh sb="1" eb="3">
      <t>サギョウ</t>
    </rPh>
    <phoneticPr fontId="1"/>
  </si>
  <si>
    <t>日作業1650</t>
    <rPh sb="0" eb="1">
      <t>ヒ</t>
    </rPh>
    <rPh sb="1" eb="3">
      <t>サギョウ</t>
    </rPh>
    <phoneticPr fontId="1"/>
  </si>
  <si>
    <t>日作業1651</t>
    <rPh sb="0" eb="1">
      <t>ヒ</t>
    </rPh>
    <rPh sb="1" eb="3">
      <t>サギョウ</t>
    </rPh>
    <phoneticPr fontId="1"/>
  </si>
  <si>
    <t>日作業1652</t>
    <rPh sb="0" eb="1">
      <t>ヒ</t>
    </rPh>
    <rPh sb="1" eb="3">
      <t>サギョウ</t>
    </rPh>
    <phoneticPr fontId="1"/>
  </si>
  <si>
    <t>日作業1653</t>
    <rPh sb="0" eb="1">
      <t>ヒ</t>
    </rPh>
    <rPh sb="1" eb="3">
      <t>サギョウ</t>
    </rPh>
    <phoneticPr fontId="1"/>
  </si>
  <si>
    <t>日作業1654</t>
    <rPh sb="0" eb="1">
      <t>ヒ</t>
    </rPh>
    <rPh sb="1" eb="3">
      <t>サギョウ</t>
    </rPh>
    <phoneticPr fontId="1"/>
  </si>
  <si>
    <t>日作業1655</t>
    <rPh sb="0" eb="1">
      <t>ヒ</t>
    </rPh>
    <rPh sb="1" eb="3">
      <t>サギョウ</t>
    </rPh>
    <phoneticPr fontId="1"/>
  </si>
  <si>
    <t>日作業1656</t>
    <rPh sb="0" eb="1">
      <t>ヒ</t>
    </rPh>
    <rPh sb="1" eb="3">
      <t>サギョウ</t>
    </rPh>
    <phoneticPr fontId="1"/>
  </si>
  <si>
    <t>日作業1657</t>
    <rPh sb="0" eb="1">
      <t>ヒ</t>
    </rPh>
    <rPh sb="1" eb="3">
      <t>サギョウ</t>
    </rPh>
    <phoneticPr fontId="1"/>
  </si>
  <si>
    <t>日作業1658</t>
    <rPh sb="0" eb="1">
      <t>ヒ</t>
    </rPh>
    <rPh sb="1" eb="3">
      <t>サギョウ</t>
    </rPh>
    <phoneticPr fontId="1"/>
  </si>
  <si>
    <t>日作業1659</t>
    <rPh sb="0" eb="1">
      <t>ヒ</t>
    </rPh>
    <rPh sb="1" eb="3">
      <t>サギョウ</t>
    </rPh>
    <phoneticPr fontId="1"/>
  </si>
  <si>
    <t>日作業1660</t>
    <rPh sb="0" eb="1">
      <t>ヒ</t>
    </rPh>
    <rPh sb="1" eb="3">
      <t>サギョウ</t>
    </rPh>
    <phoneticPr fontId="1"/>
  </si>
  <si>
    <t>日作業1661</t>
    <rPh sb="0" eb="1">
      <t>ヒ</t>
    </rPh>
    <rPh sb="1" eb="3">
      <t>サギョウ</t>
    </rPh>
    <phoneticPr fontId="1"/>
  </si>
  <si>
    <t>日作業1662</t>
    <rPh sb="0" eb="1">
      <t>ヒ</t>
    </rPh>
    <rPh sb="1" eb="3">
      <t>サギョウ</t>
    </rPh>
    <phoneticPr fontId="1"/>
  </si>
  <si>
    <t>日作業1663</t>
    <rPh sb="0" eb="1">
      <t>ヒ</t>
    </rPh>
    <rPh sb="1" eb="3">
      <t>サギョウ</t>
    </rPh>
    <phoneticPr fontId="1"/>
  </si>
  <si>
    <t>日作業1664</t>
    <rPh sb="0" eb="1">
      <t>ヒ</t>
    </rPh>
    <rPh sb="1" eb="3">
      <t>サギョウ</t>
    </rPh>
    <phoneticPr fontId="1"/>
  </si>
  <si>
    <t>日作業1665</t>
    <rPh sb="0" eb="1">
      <t>ヒ</t>
    </rPh>
    <rPh sb="1" eb="3">
      <t>サギョウ</t>
    </rPh>
    <phoneticPr fontId="1"/>
  </si>
  <si>
    <t>日作業1666</t>
    <rPh sb="0" eb="1">
      <t>ヒ</t>
    </rPh>
    <rPh sb="1" eb="3">
      <t>サギョウ</t>
    </rPh>
    <phoneticPr fontId="1"/>
  </si>
  <si>
    <t>日作業1667</t>
    <rPh sb="0" eb="1">
      <t>ヒ</t>
    </rPh>
    <rPh sb="1" eb="3">
      <t>サギョウ</t>
    </rPh>
    <phoneticPr fontId="1"/>
  </si>
  <si>
    <t>日作業1668</t>
    <rPh sb="0" eb="1">
      <t>ヒ</t>
    </rPh>
    <rPh sb="1" eb="3">
      <t>サギョウ</t>
    </rPh>
    <phoneticPr fontId="1"/>
  </si>
  <si>
    <t>日作業1669</t>
    <rPh sb="0" eb="1">
      <t>ヒ</t>
    </rPh>
    <rPh sb="1" eb="3">
      <t>サギョウ</t>
    </rPh>
    <phoneticPr fontId="1"/>
  </si>
  <si>
    <t>日作業1670</t>
    <rPh sb="0" eb="1">
      <t>ヒ</t>
    </rPh>
    <rPh sb="1" eb="3">
      <t>サギョウ</t>
    </rPh>
    <phoneticPr fontId="1"/>
  </si>
  <si>
    <t>日作業1671</t>
    <rPh sb="0" eb="1">
      <t>ヒ</t>
    </rPh>
    <rPh sb="1" eb="3">
      <t>サギョウ</t>
    </rPh>
    <phoneticPr fontId="1"/>
  </si>
  <si>
    <t>日作業1672</t>
    <rPh sb="0" eb="1">
      <t>ヒ</t>
    </rPh>
    <rPh sb="1" eb="3">
      <t>サギョウ</t>
    </rPh>
    <phoneticPr fontId="1"/>
  </si>
  <si>
    <t>日作業1673</t>
    <rPh sb="0" eb="1">
      <t>ヒ</t>
    </rPh>
    <rPh sb="1" eb="3">
      <t>サギョウ</t>
    </rPh>
    <phoneticPr fontId="1"/>
  </si>
  <si>
    <t>日作業1674</t>
    <rPh sb="0" eb="1">
      <t>ヒ</t>
    </rPh>
    <rPh sb="1" eb="3">
      <t>サギョウ</t>
    </rPh>
    <phoneticPr fontId="1"/>
  </si>
  <si>
    <t>日作業1675</t>
    <rPh sb="0" eb="1">
      <t>ヒ</t>
    </rPh>
    <rPh sb="1" eb="3">
      <t>サギョウ</t>
    </rPh>
    <phoneticPr fontId="1"/>
  </si>
  <si>
    <t>日作業1676</t>
    <rPh sb="0" eb="1">
      <t>ヒ</t>
    </rPh>
    <rPh sb="1" eb="3">
      <t>サギョウ</t>
    </rPh>
    <phoneticPr fontId="1"/>
  </si>
  <si>
    <t>日作業1677</t>
    <rPh sb="0" eb="1">
      <t>ヒ</t>
    </rPh>
    <rPh sb="1" eb="3">
      <t>サギョウ</t>
    </rPh>
    <phoneticPr fontId="1"/>
  </si>
  <si>
    <t>日作業1678</t>
    <rPh sb="0" eb="1">
      <t>ヒ</t>
    </rPh>
    <rPh sb="1" eb="3">
      <t>サギョウ</t>
    </rPh>
    <phoneticPr fontId="1"/>
  </si>
  <si>
    <t>日作業1679</t>
    <rPh sb="0" eb="1">
      <t>ヒ</t>
    </rPh>
    <rPh sb="1" eb="3">
      <t>サギョウ</t>
    </rPh>
    <phoneticPr fontId="1"/>
  </si>
  <si>
    <t>日作業1680</t>
    <rPh sb="0" eb="1">
      <t>ヒ</t>
    </rPh>
    <rPh sb="1" eb="3">
      <t>サギョウ</t>
    </rPh>
    <phoneticPr fontId="1"/>
  </si>
  <si>
    <t>日作業1681</t>
    <rPh sb="0" eb="1">
      <t>ヒ</t>
    </rPh>
    <rPh sb="1" eb="3">
      <t>サギョウ</t>
    </rPh>
    <phoneticPr fontId="1"/>
  </si>
  <si>
    <t>日作業1682</t>
    <rPh sb="0" eb="1">
      <t>ヒ</t>
    </rPh>
    <rPh sb="1" eb="3">
      <t>サギョウ</t>
    </rPh>
    <phoneticPr fontId="1"/>
  </si>
  <si>
    <t>日作業1683</t>
    <rPh sb="0" eb="1">
      <t>ヒ</t>
    </rPh>
    <rPh sb="1" eb="3">
      <t>サギョウ</t>
    </rPh>
    <phoneticPr fontId="1"/>
  </si>
  <si>
    <t>日作業1684</t>
    <rPh sb="0" eb="1">
      <t>ヒ</t>
    </rPh>
    <rPh sb="1" eb="3">
      <t>サギョウ</t>
    </rPh>
    <phoneticPr fontId="1"/>
  </si>
  <si>
    <t>日作業1685</t>
    <rPh sb="0" eb="1">
      <t>ヒ</t>
    </rPh>
    <rPh sb="1" eb="3">
      <t>サギョウ</t>
    </rPh>
    <phoneticPr fontId="1"/>
  </si>
  <si>
    <t>日作業1686</t>
    <rPh sb="0" eb="1">
      <t>ヒ</t>
    </rPh>
    <rPh sb="1" eb="3">
      <t>サギョウ</t>
    </rPh>
    <phoneticPr fontId="1"/>
  </si>
  <si>
    <t>日作業1687</t>
    <rPh sb="0" eb="1">
      <t>ヒ</t>
    </rPh>
    <rPh sb="1" eb="3">
      <t>サギョウ</t>
    </rPh>
    <phoneticPr fontId="1"/>
  </si>
  <si>
    <t>日作業1688</t>
    <rPh sb="0" eb="1">
      <t>ヒ</t>
    </rPh>
    <rPh sb="1" eb="3">
      <t>サギョウ</t>
    </rPh>
    <phoneticPr fontId="1"/>
  </si>
  <si>
    <t>日作業1689</t>
    <rPh sb="0" eb="1">
      <t>ヒ</t>
    </rPh>
    <rPh sb="1" eb="3">
      <t>サギョウ</t>
    </rPh>
    <phoneticPr fontId="1"/>
  </si>
  <si>
    <t>日作業1690</t>
    <rPh sb="0" eb="1">
      <t>ヒ</t>
    </rPh>
    <rPh sb="1" eb="3">
      <t>サギョウ</t>
    </rPh>
    <phoneticPr fontId="1"/>
  </si>
  <si>
    <t>日作業1691</t>
    <rPh sb="0" eb="1">
      <t>ヒ</t>
    </rPh>
    <rPh sb="1" eb="3">
      <t>サギョウ</t>
    </rPh>
    <phoneticPr fontId="1"/>
  </si>
  <si>
    <t>日作業1692</t>
    <rPh sb="0" eb="1">
      <t>ヒ</t>
    </rPh>
    <rPh sb="1" eb="3">
      <t>サギョウ</t>
    </rPh>
    <phoneticPr fontId="1"/>
  </si>
  <si>
    <t>日作業1693</t>
    <rPh sb="0" eb="1">
      <t>ヒ</t>
    </rPh>
    <rPh sb="1" eb="3">
      <t>サギョウ</t>
    </rPh>
    <phoneticPr fontId="1"/>
  </si>
  <si>
    <t>日作業1694</t>
    <rPh sb="0" eb="1">
      <t>ヒ</t>
    </rPh>
    <rPh sb="1" eb="3">
      <t>サギョウ</t>
    </rPh>
    <phoneticPr fontId="1"/>
  </si>
  <si>
    <t>日作業1695</t>
    <rPh sb="0" eb="1">
      <t>ヒ</t>
    </rPh>
    <rPh sb="1" eb="3">
      <t>サギョウ</t>
    </rPh>
    <phoneticPr fontId="1"/>
  </si>
  <si>
    <t>日作業1696</t>
    <rPh sb="0" eb="1">
      <t>ヒ</t>
    </rPh>
    <rPh sb="1" eb="3">
      <t>サギョウ</t>
    </rPh>
    <phoneticPr fontId="1"/>
  </si>
  <si>
    <t>日作業1697</t>
    <rPh sb="0" eb="1">
      <t>ヒ</t>
    </rPh>
    <rPh sb="1" eb="3">
      <t>サギョウ</t>
    </rPh>
    <phoneticPr fontId="1"/>
  </si>
  <si>
    <t>日作業1698</t>
    <rPh sb="0" eb="1">
      <t>ヒ</t>
    </rPh>
    <rPh sb="1" eb="3">
      <t>サギョウ</t>
    </rPh>
    <phoneticPr fontId="1"/>
  </si>
  <si>
    <t>日作業1699</t>
    <rPh sb="0" eb="1">
      <t>ヒ</t>
    </rPh>
    <rPh sb="1" eb="3">
      <t>サギョウ</t>
    </rPh>
    <phoneticPr fontId="1"/>
  </si>
  <si>
    <t>日作業1700</t>
    <rPh sb="0" eb="1">
      <t>ヒ</t>
    </rPh>
    <rPh sb="1" eb="3">
      <t>サギョウ</t>
    </rPh>
    <phoneticPr fontId="1"/>
  </si>
  <si>
    <t>日作業1701</t>
    <rPh sb="0" eb="1">
      <t>ヒ</t>
    </rPh>
    <rPh sb="1" eb="3">
      <t>サギョウ</t>
    </rPh>
    <phoneticPr fontId="1"/>
  </si>
  <si>
    <t>日作業1702</t>
    <rPh sb="0" eb="1">
      <t>ヒ</t>
    </rPh>
    <rPh sb="1" eb="3">
      <t>サギョウ</t>
    </rPh>
    <phoneticPr fontId="1"/>
  </si>
  <si>
    <t>日作業1703</t>
    <rPh sb="0" eb="1">
      <t>ヒ</t>
    </rPh>
    <rPh sb="1" eb="3">
      <t>サギョウ</t>
    </rPh>
    <phoneticPr fontId="1"/>
  </si>
  <si>
    <t>日作業1704</t>
    <rPh sb="0" eb="1">
      <t>ヒ</t>
    </rPh>
    <rPh sb="1" eb="3">
      <t>サギョウ</t>
    </rPh>
    <phoneticPr fontId="1"/>
  </si>
  <si>
    <t>日作業1705</t>
    <rPh sb="0" eb="1">
      <t>ヒ</t>
    </rPh>
    <rPh sb="1" eb="3">
      <t>サギョウ</t>
    </rPh>
    <phoneticPr fontId="1"/>
  </si>
  <si>
    <t>日作業1706</t>
    <rPh sb="0" eb="1">
      <t>ヒ</t>
    </rPh>
    <rPh sb="1" eb="3">
      <t>サギョウ</t>
    </rPh>
    <phoneticPr fontId="1"/>
  </si>
  <si>
    <t>日作業1707</t>
    <rPh sb="0" eb="1">
      <t>ヒ</t>
    </rPh>
    <rPh sb="1" eb="3">
      <t>サギョウ</t>
    </rPh>
    <phoneticPr fontId="1"/>
  </si>
  <si>
    <t>日作業1708</t>
    <rPh sb="0" eb="1">
      <t>ヒ</t>
    </rPh>
    <rPh sb="1" eb="3">
      <t>サギョウ</t>
    </rPh>
    <phoneticPr fontId="1"/>
  </si>
  <si>
    <t>日作業1709</t>
    <rPh sb="0" eb="1">
      <t>ヒ</t>
    </rPh>
    <rPh sb="1" eb="3">
      <t>サギョウ</t>
    </rPh>
    <phoneticPr fontId="1"/>
  </si>
  <si>
    <t>日作業1710</t>
    <rPh sb="0" eb="1">
      <t>ヒ</t>
    </rPh>
    <rPh sb="1" eb="3">
      <t>サギョウ</t>
    </rPh>
    <phoneticPr fontId="1"/>
  </si>
  <si>
    <t>日作業1711</t>
    <rPh sb="0" eb="1">
      <t>ヒ</t>
    </rPh>
    <rPh sb="1" eb="3">
      <t>サギョウ</t>
    </rPh>
    <phoneticPr fontId="1"/>
  </si>
  <si>
    <t>日作業1712</t>
    <rPh sb="0" eb="1">
      <t>ヒ</t>
    </rPh>
    <rPh sb="1" eb="3">
      <t>サギョウ</t>
    </rPh>
    <phoneticPr fontId="1"/>
  </si>
  <si>
    <t>日作業1713</t>
    <rPh sb="0" eb="1">
      <t>ヒ</t>
    </rPh>
    <rPh sb="1" eb="3">
      <t>サギョウ</t>
    </rPh>
    <phoneticPr fontId="1"/>
  </si>
  <si>
    <t>日作業1714</t>
    <rPh sb="0" eb="1">
      <t>ヒ</t>
    </rPh>
    <rPh sb="1" eb="3">
      <t>サギョウ</t>
    </rPh>
    <phoneticPr fontId="1"/>
  </si>
  <si>
    <t>日作業1715</t>
    <rPh sb="0" eb="1">
      <t>ヒ</t>
    </rPh>
    <rPh sb="1" eb="3">
      <t>サギョウ</t>
    </rPh>
    <phoneticPr fontId="1"/>
  </si>
  <si>
    <t>日作業1716</t>
    <rPh sb="0" eb="1">
      <t>ヒ</t>
    </rPh>
    <rPh sb="1" eb="3">
      <t>サギョウ</t>
    </rPh>
    <phoneticPr fontId="1"/>
  </si>
  <si>
    <t>日作業1717</t>
    <rPh sb="0" eb="1">
      <t>ヒ</t>
    </rPh>
    <rPh sb="1" eb="3">
      <t>サギョウ</t>
    </rPh>
    <phoneticPr fontId="1"/>
  </si>
  <si>
    <t>日作業1718</t>
    <rPh sb="0" eb="1">
      <t>ヒ</t>
    </rPh>
    <rPh sb="1" eb="3">
      <t>サギョウ</t>
    </rPh>
    <phoneticPr fontId="1"/>
  </si>
  <si>
    <t>日作業1719</t>
    <rPh sb="0" eb="1">
      <t>ヒ</t>
    </rPh>
    <rPh sb="1" eb="3">
      <t>サギョウ</t>
    </rPh>
    <phoneticPr fontId="1"/>
  </si>
  <si>
    <t>日作業1720</t>
    <rPh sb="0" eb="1">
      <t>ヒ</t>
    </rPh>
    <rPh sb="1" eb="3">
      <t>サギョウ</t>
    </rPh>
    <phoneticPr fontId="1"/>
  </si>
  <si>
    <t>日作業1721</t>
    <rPh sb="0" eb="1">
      <t>ヒ</t>
    </rPh>
    <rPh sb="1" eb="3">
      <t>サギョウ</t>
    </rPh>
    <phoneticPr fontId="1"/>
  </si>
  <si>
    <t>日作業1722</t>
    <rPh sb="0" eb="1">
      <t>ヒ</t>
    </rPh>
    <rPh sb="1" eb="3">
      <t>サギョウ</t>
    </rPh>
    <phoneticPr fontId="1"/>
  </si>
  <si>
    <t>日作業1723</t>
    <rPh sb="0" eb="1">
      <t>ヒ</t>
    </rPh>
    <rPh sb="1" eb="3">
      <t>サギョウ</t>
    </rPh>
    <phoneticPr fontId="1"/>
  </si>
  <si>
    <t>日作業1724</t>
    <rPh sb="0" eb="1">
      <t>ヒ</t>
    </rPh>
    <rPh sb="1" eb="3">
      <t>サギョウ</t>
    </rPh>
    <phoneticPr fontId="1"/>
  </si>
  <si>
    <t>日作業1725</t>
    <rPh sb="0" eb="1">
      <t>ヒ</t>
    </rPh>
    <rPh sb="1" eb="3">
      <t>サギョウ</t>
    </rPh>
    <phoneticPr fontId="1"/>
  </si>
  <si>
    <t>日作業1726</t>
    <rPh sb="0" eb="1">
      <t>ヒ</t>
    </rPh>
    <rPh sb="1" eb="3">
      <t>サギョウ</t>
    </rPh>
    <phoneticPr fontId="1"/>
  </si>
  <si>
    <t>日作業1727</t>
    <rPh sb="0" eb="1">
      <t>ヒ</t>
    </rPh>
    <rPh sb="1" eb="3">
      <t>サギョウ</t>
    </rPh>
    <phoneticPr fontId="1"/>
  </si>
  <si>
    <t>日作業1728</t>
    <rPh sb="0" eb="1">
      <t>ヒ</t>
    </rPh>
    <rPh sb="1" eb="3">
      <t>サギョウ</t>
    </rPh>
    <phoneticPr fontId="1"/>
  </si>
  <si>
    <t>日作業1729</t>
    <rPh sb="0" eb="1">
      <t>ヒ</t>
    </rPh>
    <rPh sb="1" eb="3">
      <t>サギョウ</t>
    </rPh>
    <phoneticPr fontId="1"/>
  </si>
  <si>
    <t>日作業1730</t>
    <rPh sb="0" eb="1">
      <t>ヒ</t>
    </rPh>
    <rPh sb="1" eb="3">
      <t>サギョウ</t>
    </rPh>
    <phoneticPr fontId="1"/>
  </si>
  <si>
    <t>日作業1731</t>
    <rPh sb="0" eb="1">
      <t>ヒ</t>
    </rPh>
    <rPh sb="1" eb="3">
      <t>サギョウ</t>
    </rPh>
    <phoneticPr fontId="1"/>
  </si>
  <si>
    <t>日作業1732</t>
    <rPh sb="0" eb="1">
      <t>ヒ</t>
    </rPh>
    <rPh sb="1" eb="3">
      <t>サギョウ</t>
    </rPh>
    <phoneticPr fontId="1"/>
  </si>
  <si>
    <t>日作業1733</t>
    <rPh sb="0" eb="1">
      <t>ヒ</t>
    </rPh>
    <rPh sb="1" eb="3">
      <t>サギョウ</t>
    </rPh>
    <phoneticPr fontId="1"/>
  </si>
  <si>
    <t>日作業1734</t>
    <rPh sb="0" eb="1">
      <t>ヒ</t>
    </rPh>
    <rPh sb="1" eb="3">
      <t>サギョウ</t>
    </rPh>
    <phoneticPr fontId="1"/>
  </si>
  <si>
    <t>日作業1735</t>
    <rPh sb="0" eb="1">
      <t>ヒ</t>
    </rPh>
    <rPh sb="1" eb="3">
      <t>サギョウ</t>
    </rPh>
    <phoneticPr fontId="1"/>
  </si>
  <si>
    <t>日作業1736</t>
    <rPh sb="0" eb="1">
      <t>ヒ</t>
    </rPh>
    <rPh sb="1" eb="3">
      <t>サギョウ</t>
    </rPh>
    <phoneticPr fontId="1"/>
  </si>
  <si>
    <t>日作業1737</t>
    <rPh sb="0" eb="1">
      <t>ヒ</t>
    </rPh>
    <rPh sb="1" eb="3">
      <t>サギョウ</t>
    </rPh>
    <phoneticPr fontId="1"/>
  </si>
  <si>
    <t>日作業1738</t>
    <rPh sb="0" eb="1">
      <t>ヒ</t>
    </rPh>
    <rPh sb="1" eb="3">
      <t>サギョウ</t>
    </rPh>
    <phoneticPr fontId="1"/>
  </si>
  <si>
    <t>日作業1739</t>
    <rPh sb="0" eb="1">
      <t>ヒ</t>
    </rPh>
    <rPh sb="1" eb="3">
      <t>サギョウ</t>
    </rPh>
    <phoneticPr fontId="1"/>
  </si>
  <si>
    <t>日作業1740</t>
    <rPh sb="0" eb="1">
      <t>ヒ</t>
    </rPh>
    <rPh sb="1" eb="3">
      <t>サギョウ</t>
    </rPh>
    <phoneticPr fontId="1"/>
  </si>
  <si>
    <t>日作業1741</t>
    <rPh sb="0" eb="1">
      <t>ヒ</t>
    </rPh>
    <rPh sb="1" eb="3">
      <t>サギョウ</t>
    </rPh>
    <phoneticPr fontId="1"/>
  </si>
  <si>
    <t>日作業1742</t>
    <rPh sb="0" eb="1">
      <t>ヒ</t>
    </rPh>
    <rPh sb="1" eb="3">
      <t>サギョウ</t>
    </rPh>
    <phoneticPr fontId="1"/>
  </si>
  <si>
    <t>日作業1743</t>
    <rPh sb="0" eb="1">
      <t>ヒ</t>
    </rPh>
    <rPh sb="1" eb="3">
      <t>サギョウ</t>
    </rPh>
    <phoneticPr fontId="1"/>
  </si>
  <si>
    <t>日作業1744</t>
    <rPh sb="0" eb="1">
      <t>ヒ</t>
    </rPh>
    <rPh sb="1" eb="3">
      <t>サギョウ</t>
    </rPh>
    <phoneticPr fontId="1"/>
  </si>
  <si>
    <t>日作業1745</t>
    <rPh sb="0" eb="1">
      <t>ヒ</t>
    </rPh>
    <rPh sb="1" eb="3">
      <t>サギョウ</t>
    </rPh>
    <phoneticPr fontId="1"/>
  </si>
  <si>
    <t>日作業1746</t>
    <rPh sb="0" eb="1">
      <t>ヒ</t>
    </rPh>
    <rPh sb="1" eb="3">
      <t>サギョウ</t>
    </rPh>
    <phoneticPr fontId="1"/>
  </si>
  <si>
    <t>日作業1747</t>
    <rPh sb="0" eb="1">
      <t>ヒ</t>
    </rPh>
    <rPh sb="1" eb="3">
      <t>サギョウ</t>
    </rPh>
    <phoneticPr fontId="1"/>
  </si>
  <si>
    <t>日作業1748</t>
    <rPh sb="0" eb="1">
      <t>ヒ</t>
    </rPh>
    <rPh sb="1" eb="3">
      <t>サギョウ</t>
    </rPh>
    <phoneticPr fontId="1"/>
  </si>
  <si>
    <t>日作業1749</t>
    <rPh sb="0" eb="1">
      <t>ヒ</t>
    </rPh>
    <rPh sb="1" eb="3">
      <t>サギョウ</t>
    </rPh>
    <phoneticPr fontId="1"/>
  </si>
  <si>
    <t>日作業1750</t>
    <rPh sb="0" eb="1">
      <t>ヒ</t>
    </rPh>
    <rPh sb="1" eb="3">
      <t>サギョウ</t>
    </rPh>
    <phoneticPr fontId="1"/>
  </si>
  <si>
    <t>日作業1751</t>
    <rPh sb="0" eb="1">
      <t>ヒ</t>
    </rPh>
    <rPh sb="1" eb="3">
      <t>サギョウ</t>
    </rPh>
    <phoneticPr fontId="1"/>
  </si>
  <si>
    <t>日作業1752</t>
    <rPh sb="0" eb="1">
      <t>ヒ</t>
    </rPh>
    <rPh sb="1" eb="3">
      <t>サギョウ</t>
    </rPh>
    <phoneticPr fontId="1"/>
  </si>
  <si>
    <t>日作業1753</t>
    <rPh sb="0" eb="1">
      <t>ヒ</t>
    </rPh>
    <rPh sb="1" eb="3">
      <t>サギョウ</t>
    </rPh>
    <phoneticPr fontId="1"/>
  </si>
  <si>
    <t>日作業1754</t>
    <rPh sb="0" eb="1">
      <t>ヒ</t>
    </rPh>
    <rPh sb="1" eb="3">
      <t>サギョウ</t>
    </rPh>
    <phoneticPr fontId="1"/>
  </si>
  <si>
    <t>日作業1755</t>
    <rPh sb="0" eb="1">
      <t>ヒ</t>
    </rPh>
    <rPh sb="1" eb="3">
      <t>サギョウ</t>
    </rPh>
    <phoneticPr fontId="1"/>
  </si>
  <si>
    <t>日作業1756</t>
    <rPh sb="0" eb="1">
      <t>ヒ</t>
    </rPh>
    <rPh sb="1" eb="3">
      <t>サギョウ</t>
    </rPh>
    <phoneticPr fontId="1"/>
  </si>
  <si>
    <t>日作業1757</t>
    <rPh sb="0" eb="1">
      <t>ヒ</t>
    </rPh>
    <rPh sb="1" eb="3">
      <t>サギョウ</t>
    </rPh>
    <phoneticPr fontId="1"/>
  </si>
  <si>
    <t>日作業1758</t>
    <rPh sb="0" eb="1">
      <t>ヒ</t>
    </rPh>
    <rPh sb="1" eb="3">
      <t>サギョウ</t>
    </rPh>
    <phoneticPr fontId="1"/>
  </si>
  <si>
    <t>日作業1759</t>
    <rPh sb="0" eb="1">
      <t>ヒ</t>
    </rPh>
    <rPh sb="1" eb="3">
      <t>サギョウ</t>
    </rPh>
    <phoneticPr fontId="1"/>
  </si>
  <si>
    <t>日作業1760</t>
    <rPh sb="0" eb="1">
      <t>ヒ</t>
    </rPh>
    <rPh sb="1" eb="3">
      <t>サギョウ</t>
    </rPh>
    <phoneticPr fontId="1"/>
  </si>
  <si>
    <t>日作業1761</t>
    <rPh sb="0" eb="1">
      <t>ヒ</t>
    </rPh>
    <rPh sb="1" eb="3">
      <t>サギョウ</t>
    </rPh>
    <phoneticPr fontId="1"/>
  </si>
  <si>
    <t>日作業1762</t>
    <rPh sb="0" eb="1">
      <t>ヒ</t>
    </rPh>
    <rPh sb="1" eb="3">
      <t>サギョウ</t>
    </rPh>
    <phoneticPr fontId="1"/>
  </si>
  <si>
    <t>日作業1763</t>
    <rPh sb="0" eb="1">
      <t>ヒ</t>
    </rPh>
    <rPh sb="1" eb="3">
      <t>サギョウ</t>
    </rPh>
    <phoneticPr fontId="1"/>
  </si>
  <si>
    <t>日作業1764</t>
    <rPh sb="0" eb="1">
      <t>ヒ</t>
    </rPh>
    <rPh sb="1" eb="3">
      <t>サギョウ</t>
    </rPh>
    <phoneticPr fontId="1"/>
  </si>
  <si>
    <t>日作業1765</t>
    <rPh sb="0" eb="1">
      <t>ヒ</t>
    </rPh>
    <rPh sb="1" eb="3">
      <t>サギョウ</t>
    </rPh>
    <phoneticPr fontId="1"/>
  </si>
  <si>
    <t>日作業1766</t>
    <rPh sb="0" eb="1">
      <t>ヒ</t>
    </rPh>
    <rPh sb="1" eb="3">
      <t>サギョウ</t>
    </rPh>
    <phoneticPr fontId="1"/>
  </si>
  <si>
    <t>日作業1767</t>
    <rPh sb="0" eb="1">
      <t>ヒ</t>
    </rPh>
    <rPh sb="1" eb="3">
      <t>サギョウ</t>
    </rPh>
    <phoneticPr fontId="1"/>
  </si>
  <si>
    <t>日作業1768</t>
    <rPh sb="0" eb="1">
      <t>ヒ</t>
    </rPh>
    <rPh sb="1" eb="3">
      <t>サギョウ</t>
    </rPh>
    <phoneticPr fontId="1"/>
  </si>
  <si>
    <t>日作業1769</t>
    <rPh sb="0" eb="1">
      <t>ヒ</t>
    </rPh>
    <rPh sb="1" eb="3">
      <t>サギョウ</t>
    </rPh>
    <phoneticPr fontId="1"/>
  </si>
  <si>
    <t>日作業1770</t>
    <rPh sb="0" eb="1">
      <t>ヒ</t>
    </rPh>
    <rPh sb="1" eb="3">
      <t>サギョウ</t>
    </rPh>
    <phoneticPr fontId="1"/>
  </si>
  <si>
    <t>日作業1771</t>
    <rPh sb="0" eb="1">
      <t>ヒ</t>
    </rPh>
    <rPh sb="1" eb="3">
      <t>サギョウ</t>
    </rPh>
    <phoneticPr fontId="1"/>
  </si>
  <si>
    <t>日作業1772</t>
    <rPh sb="0" eb="1">
      <t>ヒ</t>
    </rPh>
    <rPh sb="1" eb="3">
      <t>サギョウ</t>
    </rPh>
    <phoneticPr fontId="1"/>
  </si>
  <si>
    <t>日作業1773</t>
    <rPh sb="0" eb="1">
      <t>ヒ</t>
    </rPh>
    <rPh sb="1" eb="3">
      <t>サギョウ</t>
    </rPh>
    <phoneticPr fontId="1"/>
  </si>
  <si>
    <t>日作業1774</t>
    <rPh sb="0" eb="1">
      <t>ヒ</t>
    </rPh>
    <rPh sb="1" eb="3">
      <t>サギョウ</t>
    </rPh>
    <phoneticPr fontId="1"/>
  </si>
  <si>
    <t>日作業1775</t>
    <rPh sb="0" eb="1">
      <t>ヒ</t>
    </rPh>
    <rPh sb="1" eb="3">
      <t>サギョウ</t>
    </rPh>
    <phoneticPr fontId="1"/>
  </si>
  <si>
    <t>日作業1776</t>
    <rPh sb="0" eb="1">
      <t>ヒ</t>
    </rPh>
    <rPh sb="1" eb="3">
      <t>サギョウ</t>
    </rPh>
    <phoneticPr fontId="1"/>
  </si>
  <si>
    <t>日作業1777</t>
    <rPh sb="0" eb="1">
      <t>ヒ</t>
    </rPh>
    <rPh sb="1" eb="3">
      <t>サギョウ</t>
    </rPh>
    <phoneticPr fontId="1"/>
  </si>
  <si>
    <t>日作業1778</t>
    <rPh sb="0" eb="1">
      <t>ヒ</t>
    </rPh>
    <rPh sb="1" eb="3">
      <t>サギョウ</t>
    </rPh>
    <phoneticPr fontId="1"/>
  </si>
  <si>
    <t>日作業1779</t>
    <rPh sb="0" eb="1">
      <t>ヒ</t>
    </rPh>
    <rPh sb="1" eb="3">
      <t>サギョウ</t>
    </rPh>
    <phoneticPr fontId="1"/>
  </si>
  <si>
    <t>日作業1780</t>
    <rPh sb="0" eb="1">
      <t>ヒ</t>
    </rPh>
    <rPh sb="1" eb="3">
      <t>サギョウ</t>
    </rPh>
    <phoneticPr fontId="1"/>
  </si>
  <si>
    <t>日作業1781</t>
    <rPh sb="0" eb="1">
      <t>ヒ</t>
    </rPh>
    <rPh sb="1" eb="3">
      <t>サギョウ</t>
    </rPh>
    <phoneticPr fontId="1"/>
  </si>
  <si>
    <t>日作業1782</t>
    <rPh sb="0" eb="1">
      <t>ヒ</t>
    </rPh>
    <rPh sb="1" eb="3">
      <t>サギョウ</t>
    </rPh>
    <phoneticPr fontId="1"/>
  </si>
  <si>
    <t>日作業1783</t>
    <rPh sb="0" eb="1">
      <t>ヒ</t>
    </rPh>
    <rPh sb="1" eb="3">
      <t>サギョウ</t>
    </rPh>
    <phoneticPr fontId="1"/>
  </si>
  <si>
    <t>日作業1784</t>
    <rPh sb="0" eb="1">
      <t>ヒ</t>
    </rPh>
    <rPh sb="1" eb="3">
      <t>サギョウ</t>
    </rPh>
    <phoneticPr fontId="1"/>
  </si>
  <si>
    <t>日作業1785</t>
    <rPh sb="0" eb="1">
      <t>ヒ</t>
    </rPh>
    <rPh sb="1" eb="3">
      <t>サギョウ</t>
    </rPh>
    <phoneticPr fontId="1"/>
  </si>
  <si>
    <t>日作業1786</t>
    <rPh sb="0" eb="1">
      <t>ヒ</t>
    </rPh>
    <rPh sb="1" eb="3">
      <t>サギョウ</t>
    </rPh>
    <phoneticPr fontId="1"/>
  </si>
  <si>
    <t>日作業1787</t>
    <rPh sb="0" eb="1">
      <t>ヒ</t>
    </rPh>
    <rPh sb="1" eb="3">
      <t>サギョウ</t>
    </rPh>
    <phoneticPr fontId="1"/>
  </si>
  <si>
    <t>日作業1788</t>
    <rPh sb="0" eb="1">
      <t>ヒ</t>
    </rPh>
    <rPh sb="1" eb="3">
      <t>サギョウ</t>
    </rPh>
    <phoneticPr fontId="1"/>
  </si>
  <si>
    <t>日作業1789</t>
    <rPh sb="0" eb="1">
      <t>ヒ</t>
    </rPh>
    <rPh sb="1" eb="3">
      <t>サギョウ</t>
    </rPh>
    <phoneticPr fontId="1"/>
  </si>
  <si>
    <t>日作業1790</t>
    <rPh sb="0" eb="1">
      <t>ヒ</t>
    </rPh>
    <rPh sb="1" eb="3">
      <t>サギョウ</t>
    </rPh>
    <phoneticPr fontId="1"/>
  </si>
  <si>
    <t>日作業1791</t>
    <rPh sb="0" eb="1">
      <t>ヒ</t>
    </rPh>
    <rPh sb="1" eb="3">
      <t>サギョウ</t>
    </rPh>
    <phoneticPr fontId="1"/>
  </si>
  <si>
    <t>日作業1792</t>
    <rPh sb="0" eb="1">
      <t>ヒ</t>
    </rPh>
    <rPh sb="1" eb="3">
      <t>サギョウ</t>
    </rPh>
    <phoneticPr fontId="1"/>
  </si>
  <si>
    <t>日作業1793</t>
    <rPh sb="0" eb="1">
      <t>ヒ</t>
    </rPh>
    <rPh sb="1" eb="3">
      <t>サギョウ</t>
    </rPh>
    <phoneticPr fontId="1"/>
  </si>
  <si>
    <t>日作業1794</t>
    <rPh sb="0" eb="1">
      <t>ヒ</t>
    </rPh>
    <rPh sb="1" eb="3">
      <t>サギョウ</t>
    </rPh>
    <phoneticPr fontId="1"/>
  </si>
  <si>
    <t>日作業1795</t>
    <rPh sb="0" eb="1">
      <t>ヒ</t>
    </rPh>
    <rPh sb="1" eb="3">
      <t>サギョウ</t>
    </rPh>
    <phoneticPr fontId="1"/>
  </si>
  <si>
    <t>日作業1796</t>
    <rPh sb="0" eb="1">
      <t>ヒ</t>
    </rPh>
    <rPh sb="1" eb="3">
      <t>サギョウ</t>
    </rPh>
    <phoneticPr fontId="1"/>
  </si>
  <si>
    <t>日作業1797</t>
    <rPh sb="0" eb="1">
      <t>ヒ</t>
    </rPh>
    <rPh sb="1" eb="3">
      <t>サギョウ</t>
    </rPh>
    <phoneticPr fontId="1"/>
  </si>
  <si>
    <t>日作業1798</t>
    <rPh sb="0" eb="1">
      <t>ヒ</t>
    </rPh>
    <rPh sb="1" eb="3">
      <t>サギョウ</t>
    </rPh>
    <phoneticPr fontId="1"/>
  </si>
  <si>
    <t>日作業1799</t>
    <rPh sb="0" eb="1">
      <t>ヒ</t>
    </rPh>
    <rPh sb="1" eb="3">
      <t>サギョウ</t>
    </rPh>
    <phoneticPr fontId="1"/>
  </si>
  <si>
    <t>日作業1800</t>
    <rPh sb="0" eb="1">
      <t>ヒ</t>
    </rPh>
    <rPh sb="1" eb="3">
      <t>サギョウ</t>
    </rPh>
    <phoneticPr fontId="1"/>
  </si>
  <si>
    <t>日作業1801</t>
    <rPh sb="0" eb="1">
      <t>ヒ</t>
    </rPh>
    <rPh sb="1" eb="3">
      <t>サギョウ</t>
    </rPh>
    <phoneticPr fontId="1"/>
  </si>
  <si>
    <t>日作業1802</t>
    <rPh sb="0" eb="1">
      <t>ヒ</t>
    </rPh>
    <rPh sb="1" eb="3">
      <t>サギョウ</t>
    </rPh>
    <phoneticPr fontId="1"/>
  </si>
  <si>
    <t>日作業1803</t>
    <rPh sb="0" eb="1">
      <t>ヒ</t>
    </rPh>
    <rPh sb="1" eb="3">
      <t>サギョウ</t>
    </rPh>
    <phoneticPr fontId="1"/>
  </si>
  <si>
    <t>日作業1804</t>
    <rPh sb="0" eb="1">
      <t>ヒ</t>
    </rPh>
    <rPh sb="1" eb="3">
      <t>サギョウ</t>
    </rPh>
    <phoneticPr fontId="1"/>
  </si>
  <si>
    <t>日作業1805</t>
    <rPh sb="0" eb="1">
      <t>ヒ</t>
    </rPh>
    <rPh sb="1" eb="3">
      <t>サギョウ</t>
    </rPh>
    <phoneticPr fontId="1"/>
  </si>
  <si>
    <t>日作業1806</t>
    <rPh sb="0" eb="1">
      <t>ヒ</t>
    </rPh>
    <rPh sb="1" eb="3">
      <t>サギョウ</t>
    </rPh>
    <phoneticPr fontId="1"/>
  </si>
  <si>
    <t>日作業1807</t>
    <rPh sb="0" eb="1">
      <t>ヒ</t>
    </rPh>
    <rPh sb="1" eb="3">
      <t>サギョウ</t>
    </rPh>
    <phoneticPr fontId="1"/>
  </si>
  <si>
    <t>日作業1808</t>
    <rPh sb="0" eb="1">
      <t>ヒ</t>
    </rPh>
    <rPh sb="1" eb="3">
      <t>サギョウ</t>
    </rPh>
    <phoneticPr fontId="1"/>
  </si>
  <si>
    <t>日作業1809</t>
    <rPh sb="0" eb="1">
      <t>ヒ</t>
    </rPh>
    <rPh sb="1" eb="3">
      <t>サギョウ</t>
    </rPh>
    <phoneticPr fontId="1"/>
  </si>
  <si>
    <t>日作業1810</t>
    <rPh sb="0" eb="1">
      <t>ヒ</t>
    </rPh>
    <rPh sb="1" eb="3">
      <t>サギョウ</t>
    </rPh>
    <phoneticPr fontId="1"/>
  </si>
  <si>
    <t>日作業1811</t>
    <rPh sb="0" eb="1">
      <t>ヒ</t>
    </rPh>
    <rPh sb="1" eb="3">
      <t>サギョウ</t>
    </rPh>
    <phoneticPr fontId="1"/>
  </si>
  <si>
    <t>日作業1812</t>
    <rPh sb="0" eb="1">
      <t>ヒ</t>
    </rPh>
    <rPh sb="1" eb="3">
      <t>サギョウ</t>
    </rPh>
    <phoneticPr fontId="1"/>
  </si>
  <si>
    <t>日作業1813</t>
    <rPh sb="0" eb="1">
      <t>ヒ</t>
    </rPh>
    <rPh sb="1" eb="3">
      <t>サギョウ</t>
    </rPh>
    <phoneticPr fontId="1"/>
  </si>
  <si>
    <t>日作業1814</t>
    <rPh sb="0" eb="1">
      <t>ヒ</t>
    </rPh>
    <rPh sb="1" eb="3">
      <t>サギョウ</t>
    </rPh>
    <phoneticPr fontId="1"/>
  </si>
  <si>
    <t>日作業1815</t>
    <rPh sb="0" eb="1">
      <t>ヒ</t>
    </rPh>
    <rPh sb="1" eb="3">
      <t>サギョウ</t>
    </rPh>
    <phoneticPr fontId="1"/>
  </si>
  <si>
    <t>日作業1816</t>
    <rPh sb="0" eb="1">
      <t>ヒ</t>
    </rPh>
    <rPh sb="1" eb="3">
      <t>サギョウ</t>
    </rPh>
    <phoneticPr fontId="1"/>
  </si>
  <si>
    <t>日作業1817</t>
    <rPh sb="0" eb="1">
      <t>ヒ</t>
    </rPh>
    <rPh sb="1" eb="3">
      <t>サギョウ</t>
    </rPh>
    <phoneticPr fontId="1"/>
  </si>
  <si>
    <t>日作業1818</t>
    <rPh sb="0" eb="1">
      <t>ヒ</t>
    </rPh>
    <rPh sb="1" eb="3">
      <t>サギョウ</t>
    </rPh>
    <phoneticPr fontId="1"/>
  </si>
  <si>
    <t>日作業1819</t>
    <rPh sb="0" eb="1">
      <t>ヒ</t>
    </rPh>
    <rPh sb="1" eb="3">
      <t>サギョウ</t>
    </rPh>
    <phoneticPr fontId="1"/>
  </si>
  <si>
    <t>日作業1820</t>
    <rPh sb="0" eb="1">
      <t>ヒ</t>
    </rPh>
    <rPh sb="1" eb="3">
      <t>サギョウ</t>
    </rPh>
    <phoneticPr fontId="1"/>
  </si>
  <si>
    <t>日作業1821</t>
    <rPh sb="0" eb="1">
      <t>ヒ</t>
    </rPh>
    <rPh sb="1" eb="3">
      <t>サギョウ</t>
    </rPh>
    <phoneticPr fontId="1"/>
  </si>
  <si>
    <t>日作業1822</t>
    <rPh sb="0" eb="1">
      <t>ヒ</t>
    </rPh>
    <rPh sb="1" eb="3">
      <t>サギョウ</t>
    </rPh>
    <phoneticPr fontId="1"/>
  </si>
  <si>
    <t>日作業1823</t>
    <rPh sb="0" eb="1">
      <t>ヒ</t>
    </rPh>
    <rPh sb="1" eb="3">
      <t>サギョウ</t>
    </rPh>
    <phoneticPr fontId="1"/>
  </si>
  <si>
    <t>日作業1824</t>
    <rPh sb="0" eb="1">
      <t>ヒ</t>
    </rPh>
    <rPh sb="1" eb="3">
      <t>サギョウ</t>
    </rPh>
    <phoneticPr fontId="1"/>
  </si>
  <si>
    <t>日作業1825</t>
    <rPh sb="0" eb="1">
      <t>ヒ</t>
    </rPh>
    <rPh sb="1" eb="3">
      <t>サギョウ</t>
    </rPh>
    <phoneticPr fontId="1"/>
  </si>
  <si>
    <t>日作業1826</t>
    <rPh sb="0" eb="1">
      <t>ヒ</t>
    </rPh>
    <rPh sb="1" eb="3">
      <t>サギョウ</t>
    </rPh>
    <phoneticPr fontId="1"/>
  </si>
  <si>
    <t>日作業1827</t>
    <rPh sb="0" eb="1">
      <t>ヒ</t>
    </rPh>
    <rPh sb="1" eb="3">
      <t>サギョウ</t>
    </rPh>
    <phoneticPr fontId="1"/>
  </si>
  <si>
    <t>日作業1828</t>
    <rPh sb="0" eb="1">
      <t>ヒ</t>
    </rPh>
    <rPh sb="1" eb="3">
      <t>サギョウ</t>
    </rPh>
    <phoneticPr fontId="1"/>
  </si>
  <si>
    <t>日作業1829</t>
    <rPh sb="0" eb="1">
      <t>ヒ</t>
    </rPh>
    <rPh sb="1" eb="3">
      <t>サギョウ</t>
    </rPh>
    <phoneticPr fontId="1"/>
  </si>
  <si>
    <t>日作業1830</t>
    <rPh sb="0" eb="1">
      <t>ヒ</t>
    </rPh>
    <rPh sb="1" eb="3">
      <t>サギョウ</t>
    </rPh>
    <phoneticPr fontId="1"/>
  </si>
  <si>
    <t>日作業1831</t>
    <rPh sb="0" eb="1">
      <t>ヒ</t>
    </rPh>
    <rPh sb="1" eb="3">
      <t>サギョウ</t>
    </rPh>
    <phoneticPr fontId="1"/>
  </si>
  <si>
    <t>日作業1832</t>
    <rPh sb="0" eb="1">
      <t>ヒ</t>
    </rPh>
    <rPh sb="1" eb="3">
      <t>サギョウ</t>
    </rPh>
    <phoneticPr fontId="1"/>
  </si>
  <si>
    <t>日作業1833</t>
    <rPh sb="0" eb="1">
      <t>ヒ</t>
    </rPh>
    <rPh sb="1" eb="3">
      <t>サギョウ</t>
    </rPh>
    <phoneticPr fontId="1"/>
  </si>
  <si>
    <t>日作業1834</t>
    <rPh sb="0" eb="1">
      <t>ヒ</t>
    </rPh>
    <rPh sb="1" eb="3">
      <t>サギョウ</t>
    </rPh>
    <phoneticPr fontId="1"/>
  </si>
  <si>
    <t>日作業1835</t>
    <rPh sb="0" eb="1">
      <t>ヒ</t>
    </rPh>
    <rPh sb="1" eb="3">
      <t>サギョウ</t>
    </rPh>
    <phoneticPr fontId="1"/>
  </si>
  <si>
    <t>日作業1836</t>
    <rPh sb="0" eb="1">
      <t>ヒ</t>
    </rPh>
    <rPh sb="1" eb="3">
      <t>サギョウ</t>
    </rPh>
    <phoneticPr fontId="1"/>
  </si>
  <si>
    <t>日作業1837</t>
    <rPh sb="0" eb="1">
      <t>ヒ</t>
    </rPh>
    <rPh sb="1" eb="3">
      <t>サギョウ</t>
    </rPh>
    <phoneticPr fontId="1"/>
  </si>
  <si>
    <t>日作業1838</t>
    <rPh sb="0" eb="1">
      <t>ヒ</t>
    </rPh>
    <rPh sb="1" eb="3">
      <t>サギョウ</t>
    </rPh>
    <phoneticPr fontId="1"/>
  </si>
  <si>
    <t>日作業1839</t>
    <rPh sb="0" eb="1">
      <t>ヒ</t>
    </rPh>
    <rPh sb="1" eb="3">
      <t>サギョウ</t>
    </rPh>
    <phoneticPr fontId="1"/>
  </si>
  <si>
    <t>日作業1840</t>
    <rPh sb="0" eb="1">
      <t>ヒ</t>
    </rPh>
    <rPh sb="1" eb="3">
      <t>サギョウ</t>
    </rPh>
    <phoneticPr fontId="1"/>
  </si>
  <si>
    <t>日作業1841</t>
    <rPh sb="0" eb="1">
      <t>ヒ</t>
    </rPh>
    <rPh sb="1" eb="3">
      <t>サギョウ</t>
    </rPh>
    <phoneticPr fontId="1"/>
  </si>
  <si>
    <t>日作業1842</t>
    <rPh sb="0" eb="1">
      <t>ヒ</t>
    </rPh>
    <rPh sb="1" eb="3">
      <t>サギョウ</t>
    </rPh>
    <phoneticPr fontId="1"/>
  </si>
  <si>
    <t>日作業1843</t>
    <rPh sb="0" eb="1">
      <t>ヒ</t>
    </rPh>
    <rPh sb="1" eb="3">
      <t>サギョウ</t>
    </rPh>
    <phoneticPr fontId="1"/>
  </si>
  <si>
    <t>日作業1844</t>
    <rPh sb="0" eb="1">
      <t>ヒ</t>
    </rPh>
    <rPh sb="1" eb="3">
      <t>サギョウ</t>
    </rPh>
    <phoneticPr fontId="1"/>
  </si>
  <si>
    <t>日作業1845</t>
    <rPh sb="0" eb="1">
      <t>ヒ</t>
    </rPh>
    <rPh sb="1" eb="3">
      <t>サギョウ</t>
    </rPh>
    <phoneticPr fontId="1"/>
  </si>
  <si>
    <t>日作業1846</t>
    <rPh sb="0" eb="1">
      <t>ヒ</t>
    </rPh>
    <rPh sb="1" eb="3">
      <t>サギョウ</t>
    </rPh>
    <phoneticPr fontId="1"/>
  </si>
  <si>
    <t>日作業1847</t>
    <rPh sb="0" eb="1">
      <t>ヒ</t>
    </rPh>
    <rPh sb="1" eb="3">
      <t>サギョウ</t>
    </rPh>
    <phoneticPr fontId="1"/>
  </si>
  <si>
    <t>日作業1848</t>
    <rPh sb="0" eb="1">
      <t>ヒ</t>
    </rPh>
    <rPh sb="1" eb="3">
      <t>サギョウ</t>
    </rPh>
    <phoneticPr fontId="1"/>
  </si>
  <si>
    <t>日作業1849</t>
    <rPh sb="0" eb="1">
      <t>ヒ</t>
    </rPh>
    <rPh sb="1" eb="3">
      <t>サギョウ</t>
    </rPh>
    <phoneticPr fontId="1"/>
  </si>
  <si>
    <t>日作業1850</t>
    <rPh sb="0" eb="1">
      <t>ヒ</t>
    </rPh>
    <rPh sb="1" eb="3">
      <t>サギョウ</t>
    </rPh>
    <phoneticPr fontId="1"/>
  </si>
  <si>
    <t>日作業1851</t>
    <rPh sb="0" eb="1">
      <t>ヒ</t>
    </rPh>
    <rPh sb="1" eb="3">
      <t>サギョウ</t>
    </rPh>
    <phoneticPr fontId="1"/>
  </si>
  <si>
    <t>日作業1852</t>
    <rPh sb="0" eb="1">
      <t>ヒ</t>
    </rPh>
    <rPh sb="1" eb="3">
      <t>サギョウ</t>
    </rPh>
    <phoneticPr fontId="1"/>
  </si>
  <si>
    <t>日作業1853</t>
    <rPh sb="0" eb="1">
      <t>ヒ</t>
    </rPh>
    <rPh sb="1" eb="3">
      <t>サギョウ</t>
    </rPh>
    <phoneticPr fontId="1"/>
  </si>
  <si>
    <t>日作業1854</t>
    <rPh sb="0" eb="1">
      <t>ヒ</t>
    </rPh>
    <rPh sb="1" eb="3">
      <t>サギョウ</t>
    </rPh>
    <phoneticPr fontId="1"/>
  </si>
  <si>
    <t>日作業1855</t>
    <rPh sb="0" eb="1">
      <t>ヒ</t>
    </rPh>
    <rPh sb="1" eb="3">
      <t>サギョウ</t>
    </rPh>
    <phoneticPr fontId="1"/>
  </si>
  <si>
    <t>日作業1856</t>
    <rPh sb="0" eb="1">
      <t>ヒ</t>
    </rPh>
    <rPh sb="1" eb="3">
      <t>サギョウ</t>
    </rPh>
    <phoneticPr fontId="1"/>
  </si>
  <si>
    <t>日作業1857</t>
    <rPh sb="0" eb="1">
      <t>ヒ</t>
    </rPh>
    <rPh sb="1" eb="3">
      <t>サギョウ</t>
    </rPh>
    <phoneticPr fontId="1"/>
  </si>
  <si>
    <t>日作業1858</t>
    <rPh sb="0" eb="1">
      <t>ヒ</t>
    </rPh>
    <rPh sb="1" eb="3">
      <t>サギョウ</t>
    </rPh>
    <phoneticPr fontId="1"/>
  </si>
  <si>
    <t>日作業1859</t>
    <rPh sb="0" eb="1">
      <t>ヒ</t>
    </rPh>
    <rPh sb="1" eb="3">
      <t>サギョウ</t>
    </rPh>
    <phoneticPr fontId="1"/>
  </si>
  <si>
    <t>日作業1860</t>
    <rPh sb="0" eb="1">
      <t>ヒ</t>
    </rPh>
    <rPh sb="1" eb="3">
      <t>サギョウ</t>
    </rPh>
    <phoneticPr fontId="1"/>
  </si>
  <si>
    <t>日作業1861</t>
    <rPh sb="0" eb="1">
      <t>ヒ</t>
    </rPh>
    <rPh sb="1" eb="3">
      <t>サギョウ</t>
    </rPh>
    <phoneticPr fontId="1"/>
  </si>
  <si>
    <t>日作業1862</t>
    <rPh sb="0" eb="1">
      <t>ヒ</t>
    </rPh>
    <rPh sb="1" eb="3">
      <t>サギョウ</t>
    </rPh>
    <phoneticPr fontId="1"/>
  </si>
  <si>
    <t>日作業1863</t>
    <rPh sb="0" eb="1">
      <t>ヒ</t>
    </rPh>
    <rPh sb="1" eb="3">
      <t>サギョウ</t>
    </rPh>
    <phoneticPr fontId="1"/>
  </si>
  <si>
    <t>日作業1864</t>
    <rPh sb="0" eb="1">
      <t>ヒ</t>
    </rPh>
    <rPh sb="1" eb="3">
      <t>サギョウ</t>
    </rPh>
    <phoneticPr fontId="1"/>
  </si>
  <si>
    <t>日作業1865</t>
    <rPh sb="0" eb="1">
      <t>ヒ</t>
    </rPh>
    <rPh sb="1" eb="3">
      <t>サギョウ</t>
    </rPh>
    <phoneticPr fontId="1"/>
  </si>
  <si>
    <t>日作業1866</t>
    <rPh sb="0" eb="1">
      <t>ヒ</t>
    </rPh>
    <rPh sb="1" eb="3">
      <t>サギョウ</t>
    </rPh>
    <phoneticPr fontId="1"/>
  </si>
  <si>
    <t>日作業1867</t>
    <rPh sb="0" eb="1">
      <t>ヒ</t>
    </rPh>
    <rPh sb="1" eb="3">
      <t>サギョウ</t>
    </rPh>
    <phoneticPr fontId="1"/>
  </si>
  <si>
    <t>日作業1868</t>
    <rPh sb="0" eb="1">
      <t>ヒ</t>
    </rPh>
    <rPh sb="1" eb="3">
      <t>サギョウ</t>
    </rPh>
    <phoneticPr fontId="1"/>
  </si>
  <si>
    <t>日作業1869</t>
    <rPh sb="0" eb="1">
      <t>ヒ</t>
    </rPh>
    <rPh sb="1" eb="3">
      <t>サギョウ</t>
    </rPh>
    <phoneticPr fontId="1"/>
  </si>
  <si>
    <t>日作業1870</t>
    <rPh sb="0" eb="1">
      <t>ヒ</t>
    </rPh>
    <rPh sb="1" eb="3">
      <t>サギョウ</t>
    </rPh>
    <phoneticPr fontId="1"/>
  </si>
  <si>
    <t>日作業1871</t>
    <rPh sb="0" eb="1">
      <t>ヒ</t>
    </rPh>
    <rPh sb="1" eb="3">
      <t>サギョウ</t>
    </rPh>
    <phoneticPr fontId="1"/>
  </si>
  <si>
    <t>日作業1872</t>
    <rPh sb="0" eb="1">
      <t>ヒ</t>
    </rPh>
    <rPh sb="1" eb="3">
      <t>サギョウ</t>
    </rPh>
    <phoneticPr fontId="1"/>
  </si>
  <si>
    <t>日作業1873</t>
    <rPh sb="0" eb="1">
      <t>ヒ</t>
    </rPh>
    <rPh sb="1" eb="3">
      <t>サギョウ</t>
    </rPh>
    <phoneticPr fontId="1"/>
  </si>
  <si>
    <t>日作業1874</t>
    <rPh sb="0" eb="1">
      <t>ヒ</t>
    </rPh>
    <rPh sb="1" eb="3">
      <t>サギョウ</t>
    </rPh>
    <phoneticPr fontId="1"/>
  </si>
  <si>
    <t>日作業1875</t>
    <rPh sb="0" eb="1">
      <t>ヒ</t>
    </rPh>
    <rPh sb="1" eb="3">
      <t>サギョウ</t>
    </rPh>
    <phoneticPr fontId="1"/>
  </si>
  <si>
    <t>日作業1876</t>
    <rPh sb="0" eb="1">
      <t>ヒ</t>
    </rPh>
    <rPh sb="1" eb="3">
      <t>サギョウ</t>
    </rPh>
    <phoneticPr fontId="1"/>
  </si>
  <si>
    <t>日作業1877</t>
    <rPh sb="0" eb="1">
      <t>ヒ</t>
    </rPh>
    <rPh sb="1" eb="3">
      <t>サギョウ</t>
    </rPh>
    <phoneticPr fontId="1"/>
  </si>
  <si>
    <t>日作業1878</t>
    <rPh sb="0" eb="1">
      <t>ヒ</t>
    </rPh>
    <rPh sb="1" eb="3">
      <t>サギョウ</t>
    </rPh>
    <phoneticPr fontId="1"/>
  </si>
  <si>
    <t>日作業1879</t>
    <rPh sb="0" eb="1">
      <t>ヒ</t>
    </rPh>
    <rPh sb="1" eb="3">
      <t>サギョウ</t>
    </rPh>
    <phoneticPr fontId="1"/>
  </si>
  <si>
    <t>日作業1880</t>
    <rPh sb="0" eb="1">
      <t>ヒ</t>
    </rPh>
    <rPh sb="1" eb="3">
      <t>サギョウ</t>
    </rPh>
    <phoneticPr fontId="1"/>
  </si>
  <si>
    <t>日作業1881</t>
    <rPh sb="0" eb="1">
      <t>ヒ</t>
    </rPh>
    <rPh sb="1" eb="3">
      <t>サギョウ</t>
    </rPh>
    <phoneticPr fontId="1"/>
  </si>
  <si>
    <t>日作業1882</t>
    <rPh sb="0" eb="1">
      <t>ヒ</t>
    </rPh>
    <rPh sb="1" eb="3">
      <t>サギョウ</t>
    </rPh>
    <phoneticPr fontId="1"/>
  </si>
  <si>
    <t>日作業1883</t>
    <rPh sb="0" eb="1">
      <t>ヒ</t>
    </rPh>
    <rPh sb="1" eb="3">
      <t>サギョウ</t>
    </rPh>
    <phoneticPr fontId="1"/>
  </si>
  <si>
    <t>日作業1884</t>
    <rPh sb="0" eb="1">
      <t>ヒ</t>
    </rPh>
    <rPh sb="1" eb="3">
      <t>サギョウ</t>
    </rPh>
    <phoneticPr fontId="1"/>
  </si>
  <si>
    <t>日作業1885</t>
    <rPh sb="0" eb="1">
      <t>ヒ</t>
    </rPh>
    <rPh sb="1" eb="3">
      <t>サギョウ</t>
    </rPh>
    <phoneticPr fontId="1"/>
  </si>
  <si>
    <t>日作業1886</t>
    <rPh sb="0" eb="1">
      <t>ヒ</t>
    </rPh>
    <rPh sb="1" eb="3">
      <t>サギョウ</t>
    </rPh>
    <phoneticPr fontId="1"/>
  </si>
  <si>
    <t>日作業1887</t>
    <rPh sb="0" eb="1">
      <t>ヒ</t>
    </rPh>
    <rPh sb="1" eb="3">
      <t>サギョウ</t>
    </rPh>
    <phoneticPr fontId="1"/>
  </si>
  <si>
    <t>日作業1888</t>
    <rPh sb="0" eb="1">
      <t>ヒ</t>
    </rPh>
    <rPh sb="1" eb="3">
      <t>サギョウ</t>
    </rPh>
    <phoneticPr fontId="1"/>
  </si>
  <si>
    <t>日作業1889</t>
    <rPh sb="0" eb="1">
      <t>ヒ</t>
    </rPh>
    <rPh sb="1" eb="3">
      <t>サギョウ</t>
    </rPh>
    <phoneticPr fontId="1"/>
  </si>
  <si>
    <t>日作業1890</t>
    <rPh sb="0" eb="1">
      <t>ヒ</t>
    </rPh>
    <rPh sb="1" eb="3">
      <t>サギョウ</t>
    </rPh>
    <phoneticPr fontId="1"/>
  </si>
  <si>
    <t>日作業1891</t>
    <rPh sb="0" eb="1">
      <t>ヒ</t>
    </rPh>
    <rPh sb="1" eb="3">
      <t>サギョウ</t>
    </rPh>
    <phoneticPr fontId="1"/>
  </si>
  <si>
    <t>日作業1892</t>
    <rPh sb="0" eb="1">
      <t>ヒ</t>
    </rPh>
    <rPh sb="1" eb="3">
      <t>サギョウ</t>
    </rPh>
    <phoneticPr fontId="1"/>
  </si>
  <si>
    <t>日作業1893</t>
    <rPh sb="0" eb="1">
      <t>ヒ</t>
    </rPh>
    <rPh sb="1" eb="3">
      <t>サギョウ</t>
    </rPh>
    <phoneticPr fontId="1"/>
  </si>
  <si>
    <t>日作業1894</t>
    <rPh sb="0" eb="1">
      <t>ヒ</t>
    </rPh>
    <rPh sb="1" eb="3">
      <t>サギョウ</t>
    </rPh>
    <phoneticPr fontId="1"/>
  </si>
  <si>
    <t>日作業1895</t>
    <rPh sb="0" eb="1">
      <t>ヒ</t>
    </rPh>
    <rPh sb="1" eb="3">
      <t>サギョウ</t>
    </rPh>
    <phoneticPr fontId="1"/>
  </si>
  <si>
    <t>日作業1896</t>
    <rPh sb="0" eb="1">
      <t>ヒ</t>
    </rPh>
    <rPh sb="1" eb="3">
      <t>サギョウ</t>
    </rPh>
    <phoneticPr fontId="1"/>
  </si>
  <si>
    <t>日作業1897</t>
    <rPh sb="0" eb="1">
      <t>ヒ</t>
    </rPh>
    <rPh sb="1" eb="3">
      <t>サギョウ</t>
    </rPh>
    <phoneticPr fontId="1"/>
  </si>
  <si>
    <t>日作業1898</t>
    <rPh sb="0" eb="1">
      <t>ヒ</t>
    </rPh>
    <rPh sb="1" eb="3">
      <t>サギョウ</t>
    </rPh>
    <phoneticPr fontId="1"/>
  </si>
  <si>
    <t>日作業1899</t>
    <rPh sb="0" eb="1">
      <t>ヒ</t>
    </rPh>
    <rPh sb="1" eb="3">
      <t>サギョウ</t>
    </rPh>
    <phoneticPr fontId="1"/>
  </si>
  <si>
    <t>日作業1900</t>
    <rPh sb="0" eb="1">
      <t>ヒ</t>
    </rPh>
    <rPh sb="1" eb="3">
      <t>サギョウ</t>
    </rPh>
    <phoneticPr fontId="1"/>
  </si>
  <si>
    <t>日作業1901</t>
    <rPh sb="0" eb="1">
      <t>ヒ</t>
    </rPh>
    <rPh sb="1" eb="3">
      <t>サギョウ</t>
    </rPh>
    <phoneticPr fontId="1"/>
  </si>
  <si>
    <t>日作業1902</t>
    <rPh sb="0" eb="1">
      <t>ヒ</t>
    </rPh>
    <rPh sb="1" eb="3">
      <t>サギョウ</t>
    </rPh>
    <phoneticPr fontId="1"/>
  </si>
  <si>
    <t>日作業1903</t>
    <rPh sb="0" eb="1">
      <t>ヒ</t>
    </rPh>
    <rPh sb="1" eb="3">
      <t>サギョウ</t>
    </rPh>
    <phoneticPr fontId="1"/>
  </si>
  <si>
    <t>日作業1904</t>
    <rPh sb="0" eb="1">
      <t>ヒ</t>
    </rPh>
    <rPh sb="1" eb="3">
      <t>サギョウ</t>
    </rPh>
    <phoneticPr fontId="1"/>
  </si>
  <si>
    <t>日作業1905</t>
    <rPh sb="0" eb="1">
      <t>ヒ</t>
    </rPh>
    <rPh sb="1" eb="3">
      <t>サギョウ</t>
    </rPh>
    <phoneticPr fontId="1"/>
  </si>
  <si>
    <t>日作業1906</t>
    <rPh sb="0" eb="1">
      <t>ヒ</t>
    </rPh>
    <rPh sb="1" eb="3">
      <t>サギョウ</t>
    </rPh>
    <phoneticPr fontId="1"/>
  </si>
  <si>
    <t>日作業1907</t>
    <rPh sb="0" eb="1">
      <t>ヒ</t>
    </rPh>
    <rPh sb="1" eb="3">
      <t>サギョウ</t>
    </rPh>
    <phoneticPr fontId="1"/>
  </si>
  <si>
    <t>日作業1908</t>
    <rPh sb="0" eb="1">
      <t>ヒ</t>
    </rPh>
    <rPh sb="1" eb="3">
      <t>サギョウ</t>
    </rPh>
    <phoneticPr fontId="1"/>
  </si>
  <si>
    <t>日作業1909</t>
    <rPh sb="0" eb="1">
      <t>ヒ</t>
    </rPh>
    <rPh sb="1" eb="3">
      <t>サギョウ</t>
    </rPh>
    <phoneticPr fontId="1"/>
  </si>
  <si>
    <t>日作業1910</t>
    <rPh sb="0" eb="1">
      <t>ヒ</t>
    </rPh>
    <rPh sb="1" eb="3">
      <t>サギョウ</t>
    </rPh>
    <phoneticPr fontId="1"/>
  </si>
  <si>
    <t>日作業1911</t>
    <rPh sb="0" eb="1">
      <t>ヒ</t>
    </rPh>
    <rPh sb="1" eb="3">
      <t>サギョウ</t>
    </rPh>
    <phoneticPr fontId="1"/>
  </si>
  <si>
    <t>日作業1912</t>
    <rPh sb="0" eb="1">
      <t>ヒ</t>
    </rPh>
    <rPh sb="1" eb="3">
      <t>サギョウ</t>
    </rPh>
    <phoneticPr fontId="1"/>
  </si>
  <si>
    <t>日作業1913</t>
    <rPh sb="0" eb="1">
      <t>ヒ</t>
    </rPh>
    <rPh sb="1" eb="3">
      <t>サギョウ</t>
    </rPh>
    <phoneticPr fontId="1"/>
  </si>
  <si>
    <t>日作業1914</t>
    <rPh sb="0" eb="1">
      <t>ヒ</t>
    </rPh>
    <rPh sb="1" eb="3">
      <t>サギョウ</t>
    </rPh>
    <phoneticPr fontId="1"/>
  </si>
  <si>
    <t>日作業1915</t>
    <rPh sb="0" eb="1">
      <t>ヒ</t>
    </rPh>
    <rPh sb="1" eb="3">
      <t>サギョウ</t>
    </rPh>
    <phoneticPr fontId="1"/>
  </si>
  <si>
    <t>日作業1916</t>
    <rPh sb="0" eb="1">
      <t>ヒ</t>
    </rPh>
    <rPh sb="1" eb="3">
      <t>サギョウ</t>
    </rPh>
    <phoneticPr fontId="1"/>
  </si>
  <si>
    <t>日作業1917</t>
    <rPh sb="0" eb="1">
      <t>ヒ</t>
    </rPh>
    <rPh sb="1" eb="3">
      <t>サギョウ</t>
    </rPh>
    <phoneticPr fontId="1"/>
  </si>
  <si>
    <t>日作業1918</t>
    <rPh sb="0" eb="1">
      <t>ヒ</t>
    </rPh>
    <rPh sb="1" eb="3">
      <t>サギョウ</t>
    </rPh>
    <phoneticPr fontId="1"/>
  </si>
  <si>
    <t>日作業1919</t>
    <rPh sb="0" eb="1">
      <t>ヒ</t>
    </rPh>
    <rPh sb="1" eb="3">
      <t>サギョウ</t>
    </rPh>
    <phoneticPr fontId="1"/>
  </si>
  <si>
    <t>日作業1920</t>
    <rPh sb="0" eb="1">
      <t>ヒ</t>
    </rPh>
    <rPh sb="1" eb="3">
      <t>サギョウ</t>
    </rPh>
    <phoneticPr fontId="1"/>
  </si>
  <si>
    <t>日作業1921</t>
    <rPh sb="0" eb="1">
      <t>ヒ</t>
    </rPh>
    <rPh sb="1" eb="3">
      <t>サギョウ</t>
    </rPh>
    <phoneticPr fontId="1"/>
  </si>
  <si>
    <t>日作業1922</t>
    <rPh sb="0" eb="1">
      <t>ヒ</t>
    </rPh>
    <rPh sb="1" eb="3">
      <t>サギョウ</t>
    </rPh>
    <phoneticPr fontId="1"/>
  </si>
  <si>
    <t>日作業1923</t>
    <rPh sb="0" eb="1">
      <t>ヒ</t>
    </rPh>
    <rPh sb="1" eb="3">
      <t>サギョウ</t>
    </rPh>
    <phoneticPr fontId="1"/>
  </si>
  <si>
    <t>日作業1924</t>
    <rPh sb="0" eb="1">
      <t>ヒ</t>
    </rPh>
    <rPh sb="1" eb="3">
      <t>サギョウ</t>
    </rPh>
    <phoneticPr fontId="1"/>
  </si>
  <si>
    <t>日作業1925</t>
    <rPh sb="0" eb="1">
      <t>ヒ</t>
    </rPh>
    <rPh sb="1" eb="3">
      <t>サギョウ</t>
    </rPh>
    <phoneticPr fontId="1"/>
  </si>
  <si>
    <t>日作業1926</t>
    <rPh sb="0" eb="1">
      <t>ヒ</t>
    </rPh>
    <rPh sb="1" eb="3">
      <t>サギョウ</t>
    </rPh>
    <phoneticPr fontId="1"/>
  </si>
  <si>
    <t>日作業1927</t>
    <rPh sb="0" eb="1">
      <t>ヒ</t>
    </rPh>
    <rPh sb="1" eb="3">
      <t>サギョウ</t>
    </rPh>
    <phoneticPr fontId="1"/>
  </si>
  <si>
    <t>日作業1928</t>
    <rPh sb="0" eb="1">
      <t>ヒ</t>
    </rPh>
    <rPh sb="1" eb="3">
      <t>サギョウ</t>
    </rPh>
    <phoneticPr fontId="1"/>
  </si>
  <si>
    <t>日作業1929</t>
    <rPh sb="0" eb="1">
      <t>ヒ</t>
    </rPh>
    <rPh sb="1" eb="3">
      <t>サギョウ</t>
    </rPh>
    <phoneticPr fontId="1"/>
  </si>
  <si>
    <t>日作業1930</t>
    <rPh sb="0" eb="1">
      <t>ヒ</t>
    </rPh>
    <rPh sb="1" eb="3">
      <t>サギョウ</t>
    </rPh>
    <phoneticPr fontId="1"/>
  </si>
  <si>
    <t>日作業1931</t>
    <rPh sb="0" eb="1">
      <t>ヒ</t>
    </rPh>
    <rPh sb="1" eb="3">
      <t>サギョウ</t>
    </rPh>
    <phoneticPr fontId="1"/>
  </si>
  <si>
    <t>日作業1932</t>
    <rPh sb="0" eb="1">
      <t>ヒ</t>
    </rPh>
    <rPh sb="1" eb="3">
      <t>サギョウ</t>
    </rPh>
    <phoneticPr fontId="1"/>
  </si>
  <si>
    <t>日作業1933</t>
    <rPh sb="0" eb="1">
      <t>ヒ</t>
    </rPh>
    <rPh sb="1" eb="3">
      <t>サギョウ</t>
    </rPh>
    <phoneticPr fontId="1"/>
  </si>
  <si>
    <t>日作業1934</t>
    <rPh sb="0" eb="1">
      <t>ヒ</t>
    </rPh>
    <rPh sb="1" eb="3">
      <t>サギョウ</t>
    </rPh>
    <phoneticPr fontId="1"/>
  </si>
  <si>
    <t>日作業1935</t>
    <rPh sb="0" eb="1">
      <t>ヒ</t>
    </rPh>
    <rPh sb="1" eb="3">
      <t>サギョウ</t>
    </rPh>
    <phoneticPr fontId="1"/>
  </si>
  <si>
    <t>日作業1936</t>
    <rPh sb="0" eb="1">
      <t>ヒ</t>
    </rPh>
    <rPh sb="1" eb="3">
      <t>サギョウ</t>
    </rPh>
    <phoneticPr fontId="1"/>
  </si>
  <si>
    <t>日作業1937</t>
    <rPh sb="0" eb="1">
      <t>ヒ</t>
    </rPh>
    <rPh sb="1" eb="3">
      <t>サギョウ</t>
    </rPh>
    <phoneticPr fontId="1"/>
  </si>
  <si>
    <t>日作業1938</t>
    <rPh sb="0" eb="1">
      <t>ヒ</t>
    </rPh>
    <rPh sb="1" eb="3">
      <t>サギョウ</t>
    </rPh>
    <phoneticPr fontId="1"/>
  </si>
  <si>
    <t>日作業1939</t>
    <rPh sb="0" eb="1">
      <t>ヒ</t>
    </rPh>
    <rPh sb="1" eb="3">
      <t>サギョウ</t>
    </rPh>
    <phoneticPr fontId="1"/>
  </si>
  <si>
    <t>日作業1940</t>
    <rPh sb="0" eb="1">
      <t>ヒ</t>
    </rPh>
    <rPh sb="1" eb="3">
      <t>サギョウ</t>
    </rPh>
    <phoneticPr fontId="1"/>
  </si>
  <si>
    <t>日作業1941</t>
    <rPh sb="0" eb="1">
      <t>ヒ</t>
    </rPh>
    <rPh sb="1" eb="3">
      <t>サギョウ</t>
    </rPh>
    <phoneticPr fontId="1"/>
  </si>
  <si>
    <t>日作業1942</t>
    <rPh sb="0" eb="1">
      <t>ヒ</t>
    </rPh>
    <rPh sb="1" eb="3">
      <t>サギョウ</t>
    </rPh>
    <phoneticPr fontId="1"/>
  </si>
  <si>
    <t>日作業1943</t>
    <rPh sb="0" eb="1">
      <t>ヒ</t>
    </rPh>
    <rPh sb="1" eb="3">
      <t>サギョウ</t>
    </rPh>
    <phoneticPr fontId="1"/>
  </si>
  <si>
    <t>日作業1944</t>
    <rPh sb="0" eb="1">
      <t>ヒ</t>
    </rPh>
    <rPh sb="1" eb="3">
      <t>サギョウ</t>
    </rPh>
    <phoneticPr fontId="1"/>
  </si>
  <si>
    <t>日作業1945</t>
    <rPh sb="0" eb="1">
      <t>ヒ</t>
    </rPh>
    <rPh sb="1" eb="3">
      <t>サギョウ</t>
    </rPh>
    <phoneticPr fontId="1"/>
  </si>
  <si>
    <t>日作業1946</t>
    <rPh sb="0" eb="1">
      <t>ヒ</t>
    </rPh>
    <rPh sb="1" eb="3">
      <t>サギョウ</t>
    </rPh>
    <phoneticPr fontId="1"/>
  </si>
  <si>
    <t>日作業1947</t>
    <rPh sb="0" eb="1">
      <t>ヒ</t>
    </rPh>
    <rPh sb="1" eb="3">
      <t>サギョウ</t>
    </rPh>
    <phoneticPr fontId="1"/>
  </si>
  <si>
    <t>日作業1948</t>
    <rPh sb="0" eb="1">
      <t>ヒ</t>
    </rPh>
    <rPh sb="1" eb="3">
      <t>サギョウ</t>
    </rPh>
    <phoneticPr fontId="1"/>
  </si>
  <si>
    <t>日作業1949</t>
    <rPh sb="0" eb="1">
      <t>ヒ</t>
    </rPh>
    <rPh sb="1" eb="3">
      <t>サギョウ</t>
    </rPh>
    <phoneticPr fontId="1"/>
  </si>
  <si>
    <t>日作業1950</t>
    <rPh sb="0" eb="1">
      <t>ヒ</t>
    </rPh>
    <rPh sb="1" eb="3">
      <t>サギョウ</t>
    </rPh>
    <phoneticPr fontId="1"/>
  </si>
  <si>
    <t>日作業1951</t>
    <rPh sb="0" eb="1">
      <t>ヒ</t>
    </rPh>
    <rPh sb="1" eb="3">
      <t>サギョウ</t>
    </rPh>
    <phoneticPr fontId="1"/>
  </si>
  <si>
    <t>日作業1952</t>
    <rPh sb="0" eb="1">
      <t>ヒ</t>
    </rPh>
    <rPh sb="1" eb="3">
      <t>サギョウ</t>
    </rPh>
    <phoneticPr fontId="1"/>
  </si>
  <si>
    <t>日作業1953</t>
    <rPh sb="0" eb="1">
      <t>ヒ</t>
    </rPh>
    <rPh sb="1" eb="3">
      <t>サギョウ</t>
    </rPh>
    <phoneticPr fontId="1"/>
  </si>
  <si>
    <t>日作業1954</t>
    <rPh sb="0" eb="1">
      <t>ヒ</t>
    </rPh>
    <rPh sb="1" eb="3">
      <t>サギョウ</t>
    </rPh>
    <phoneticPr fontId="1"/>
  </si>
  <si>
    <t>日作業1955</t>
    <rPh sb="0" eb="1">
      <t>ヒ</t>
    </rPh>
    <rPh sb="1" eb="3">
      <t>サギョウ</t>
    </rPh>
    <phoneticPr fontId="1"/>
  </si>
  <si>
    <t>日作業1956</t>
    <rPh sb="0" eb="1">
      <t>ヒ</t>
    </rPh>
    <rPh sb="1" eb="3">
      <t>サギョウ</t>
    </rPh>
    <phoneticPr fontId="1"/>
  </si>
  <si>
    <t>日作業1957</t>
    <rPh sb="0" eb="1">
      <t>ヒ</t>
    </rPh>
    <rPh sb="1" eb="3">
      <t>サギョウ</t>
    </rPh>
    <phoneticPr fontId="1"/>
  </si>
  <si>
    <t>日作業1958</t>
    <rPh sb="0" eb="1">
      <t>ヒ</t>
    </rPh>
    <rPh sb="1" eb="3">
      <t>サギョウ</t>
    </rPh>
    <phoneticPr fontId="1"/>
  </si>
  <si>
    <t>日作業1959</t>
    <rPh sb="0" eb="1">
      <t>ヒ</t>
    </rPh>
    <rPh sb="1" eb="3">
      <t>サギョウ</t>
    </rPh>
    <phoneticPr fontId="1"/>
  </si>
  <si>
    <t>日作業1960</t>
    <rPh sb="0" eb="1">
      <t>ヒ</t>
    </rPh>
    <rPh sb="1" eb="3">
      <t>サギョウ</t>
    </rPh>
    <phoneticPr fontId="1"/>
  </si>
  <si>
    <t>日作業1961</t>
    <rPh sb="0" eb="1">
      <t>ヒ</t>
    </rPh>
    <rPh sb="1" eb="3">
      <t>サギョウ</t>
    </rPh>
    <phoneticPr fontId="1"/>
  </si>
  <si>
    <t>日作業1962</t>
    <rPh sb="0" eb="1">
      <t>ヒ</t>
    </rPh>
    <rPh sb="1" eb="3">
      <t>サギョウ</t>
    </rPh>
    <phoneticPr fontId="1"/>
  </si>
  <si>
    <t>日作業1963</t>
    <rPh sb="0" eb="1">
      <t>ヒ</t>
    </rPh>
    <rPh sb="1" eb="3">
      <t>サギョウ</t>
    </rPh>
    <phoneticPr fontId="1"/>
  </si>
  <si>
    <t>日作業1964</t>
    <rPh sb="0" eb="1">
      <t>ヒ</t>
    </rPh>
    <rPh sb="1" eb="3">
      <t>サギョウ</t>
    </rPh>
    <phoneticPr fontId="1"/>
  </si>
  <si>
    <t>日作業1965</t>
    <rPh sb="0" eb="1">
      <t>ヒ</t>
    </rPh>
    <rPh sb="1" eb="3">
      <t>サギョウ</t>
    </rPh>
    <phoneticPr fontId="1"/>
  </si>
  <si>
    <t>日作業1966</t>
    <rPh sb="0" eb="1">
      <t>ヒ</t>
    </rPh>
    <rPh sb="1" eb="3">
      <t>サギョウ</t>
    </rPh>
    <phoneticPr fontId="1"/>
  </si>
  <si>
    <t>日作業1967</t>
    <rPh sb="0" eb="1">
      <t>ヒ</t>
    </rPh>
    <rPh sb="1" eb="3">
      <t>サギョウ</t>
    </rPh>
    <phoneticPr fontId="1"/>
  </si>
  <si>
    <t>日作業1968</t>
    <rPh sb="0" eb="1">
      <t>ヒ</t>
    </rPh>
    <rPh sb="1" eb="3">
      <t>サギョウ</t>
    </rPh>
    <phoneticPr fontId="1"/>
  </si>
  <si>
    <t>日作業1969</t>
    <rPh sb="0" eb="1">
      <t>ヒ</t>
    </rPh>
    <rPh sb="1" eb="3">
      <t>サギョウ</t>
    </rPh>
    <phoneticPr fontId="1"/>
  </si>
  <si>
    <t>日作業1970</t>
    <rPh sb="0" eb="1">
      <t>ヒ</t>
    </rPh>
    <rPh sb="1" eb="3">
      <t>サギョウ</t>
    </rPh>
    <phoneticPr fontId="1"/>
  </si>
  <si>
    <t>日作業1971</t>
    <rPh sb="0" eb="1">
      <t>ヒ</t>
    </rPh>
    <rPh sb="1" eb="3">
      <t>サギョウ</t>
    </rPh>
    <phoneticPr fontId="1"/>
  </si>
  <si>
    <t>日作業1972</t>
    <rPh sb="0" eb="1">
      <t>ヒ</t>
    </rPh>
    <rPh sb="1" eb="3">
      <t>サギョウ</t>
    </rPh>
    <phoneticPr fontId="1"/>
  </si>
  <si>
    <t>日作業1973</t>
    <rPh sb="0" eb="1">
      <t>ヒ</t>
    </rPh>
    <rPh sb="1" eb="3">
      <t>サギョウ</t>
    </rPh>
    <phoneticPr fontId="1"/>
  </si>
  <si>
    <t>日作業1974</t>
    <rPh sb="0" eb="1">
      <t>ヒ</t>
    </rPh>
    <rPh sb="1" eb="3">
      <t>サギョウ</t>
    </rPh>
    <phoneticPr fontId="1"/>
  </si>
  <si>
    <t>日作業1975</t>
    <rPh sb="0" eb="1">
      <t>ヒ</t>
    </rPh>
    <rPh sb="1" eb="3">
      <t>サギョウ</t>
    </rPh>
    <phoneticPr fontId="1"/>
  </si>
  <si>
    <t>日作業1976</t>
    <rPh sb="0" eb="1">
      <t>ヒ</t>
    </rPh>
    <rPh sb="1" eb="3">
      <t>サギョウ</t>
    </rPh>
    <phoneticPr fontId="1"/>
  </si>
  <si>
    <t>日作業1977</t>
    <rPh sb="0" eb="1">
      <t>ヒ</t>
    </rPh>
    <rPh sb="1" eb="3">
      <t>サギョウ</t>
    </rPh>
    <phoneticPr fontId="1"/>
  </si>
  <si>
    <t>日作業1978</t>
    <rPh sb="0" eb="1">
      <t>ヒ</t>
    </rPh>
    <rPh sb="1" eb="3">
      <t>サギョウ</t>
    </rPh>
    <phoneticPr fontId="1"/>
  </si>
  <si>
    <t>日作業1979</t>
    <rPh sb="0" eb="1">
      <t>ヒ</t>
    </rPh>
    <rPh sb="1" eb="3">
      <t>サギョウ</t>
    </rPh>
    <phoneticPr fontId="1"/>
  </si>
  <si>
    <t>日作業1980</t>
    <rPh sb="0" eb="1">
      <t>ヒ</t>
    </rPh>
    <rPh sb="1" eb="3">
      <t>サギョウ</t>
    </rPh>
    <phoneticPr fontId="1"/>
  </si>
  <si>
    <t>日作業1981</t>
    <rPh sb="0" eb="1">
      <t>ヒ</t>
    </rPh>
    <rPh sb="1" eb="3">
      <t>サギョウ</t>
    </rPh>
    <phoneticPr fontId="1"/>
  </si>
  <si>
    <t>日作業1982</t>
    <rPh sb="0" eb="1">
      <t>ヒ</t>
    </rPh>
    <rPh sb="1" eb="3">
      <t>サギョウ</t>
    </rPh>
    <phoneticPr fontId="1"/>
  </si>
  <si>
    <t>日作業1983</t>
    <rPh sb="0" eb="1">
      <t>ヒ</t>
    </rPh>
    <rPh sb="1" eb="3">
      <t>サギョウ</t>
    </rPh>
    <phoneticPr fontId="1"/>
  </si>
  <si>
    <t>日作業1984</t>
    <rPh sb="0" eb="1">
      <t>ヒ</t>
    </rPh>
    <rPh sb="1" eb="3">
      <t>サギョウ</t>
    </rPh>
    <phoneticPr fontId="1"/>
  </si>
  <si>
    <t>日作業1985</t>
    <rPh sb="0" eb="1">
      <t>ヒ</t>
    </rPh>
    <rPh sb="1" eb="3">
      <t>サギョウ</t>
    </rPh>
    <phoneticPr fontId="1"/>
  </si>
  <si>
    <t>日作業1986</t>
    <rPh sb="0" eb="1">
      <t>ヒ</t>
    </rPh>
    <rPh sb="1" eb="3">
      <t>サギョウ</t>
    </rPh>
    <phoneticPr fontId="1"/>
  </si>
  <si>
    <t>日作業1987</t>
    <rPh sb="0" eb="1">
      <t>ヒ</t>
    </rPh>
    <rPh sb="1" eb="3">
      <t>サギョウ</t>
    </rPh>
    <phoneticPr fontId="1"/>
  </si>
  <si>
    <t>日作業1988</t>
    <rPh sb="0" eb="1">
      <t>ヒ</t>
    </rPh>
    <rPh sb="1" eb="3">
      <t>サギョウ</t>
    </rPh>
    <phoneticPr fontId="1"/>
  </si>
  <si>
    <t>日作業1989</t>
    <rPh sb="0" eb="1">
      <t>ヒ</t>
    </rPh>
    <rPh sb="1" eb="3">
      <t>サギョウ</t>
    </rPh>
    <phoneticPr fontId="1"/>
  </si>
  <si>
    <t>日作業1990</t>
    <rPh sb="0" eb="1">
      <t>ヒ</t>
    </rPh>
    <rPh sb="1" eb="3">
      <t>サギョウ</t>
    </rPh>
    <phoneticPr fontId="1"/>
  </si>
  <si>
    <t>日作業1991</t>
    <rPh sb="0" eb="1">
      <t>ヒ</t>
    </rPh>
    <rPh sb="1" eb="3">
      <t>サギョウ</t>
    </rPh>
    <phoneticPr fontId="1"/>
  </si>
  <si>
    <t>日作業1992</t>
    <rPh sb="0" eb="1">
      <t>ヒ</t>
    </rPh>
    <rPh sb="1" eb="3">
      <t>サギョウ</t>
    </rPh>
    <phoneticPr fontId="1"/>
  </si>
  <si>
    <t>日作業1993</t>
    <rPh sb="0" eb="1">
      <t>ヒ</t>
    </rPh>
    <rPh sb="1" eb="3">
      <t>サギョウ</t>
    </rPh>
    <phoneticPr fontId="1"/>
  </si>
  <si>
    <t>日作業1994</t>
    <rPh sb="0" eb="1">
      <t>ヒ</t>
    </rPh>
    <rPh sb="1" eb="3">
      <t>サギョウ</t>
    </rPh>
    <phoneticPr fontId="1"/>
  </si>
  <si>
    <t>日作業1995</t>
    <rPh sb="0" eb="1">
      <t>ヒ</t>
    </rPh>
    <rPh sb="1" eb="3">
      <t>サギョウ</t>
    </rPh>
    <phoneticPr fontId="1"/>
  </si>
  <si>
    <t>日作業1996</t>
    <rPh sb="0" eb="1">
      <t>ヒ</t>
    </rPh>
    <rPh sb="1" eb="3">
      <t>サギョウ</t>
    </rPh>
    <phoneticPr fontId="1"/>
  </si>
  <si>
    <t>日作業1997</t>
    <rPh sb="0" eb="1">
      <t>ヒ</t>
    </rPh>
    <rPh sb="1" eb="3">
      <t>サギョウ</t>
    </rPh>
    <phoneticPr fontId="1"/>
  </si>
  <si>
    <t>日作業1998</t>
    <rPh sb="0" eb="1">
      <t>ヒ</t>
    </rPh>
    <rPh sb="1" eb="3">
      <t>サギョウ</t>
    </rPh>
    <phoneticPr fontId="1"/>
  </si>
  <si>
    <t>日作業1999</t>
    <rPh sb="0" eb="1">
      <t>ヒ</t>
    </rPh>
    <rPh sb="1" eb="3">
      <t>サギョウ</t>
    </rPh>
    <phoneticPr fontId="1"/>
  </si>
  <si>
    <t>日作業2000</t>
    <rPh sb="0" eb="1">
      <t>ヒ</t>
    </rPh>
    <rPh sb="1" eb="3">
      <t>サギョウ</t>
    </rPh>
    <phoneticPr fontId="1"/>
  </si>
  <si>
    <t>日作業2001</t>
    <rPh sb="0" eb="1">
      <t>ヒ</t>
    </rPh>
    <rPh sb="1" eb="3">
      <t>サギョウ</t>
    </rPh>
    <phoneticPr fontId="1"/>
  </si>
  <si>
    <t>日作業2002</t>
    <rPh sb="0" eb="1">
      <t>ヒ</t>
    </rPh>
    <rPh sb="1" eb="3">
      <t>サギョウ</t>
    </rPh>
    <phoneticPr fontId="1"/>
  </si>
  <si>
    <t>日作業2003</t>
    <rPh sb="0" eb="1">
      <t>ヒ</t>
    </rPh>
    <rPh sb="1" eb="3">
      <t>サギョウ</t>
    </rPh>
    <phoneticPr fontId="1"/>
  </si>
  <si>
    <t>日作業2004</t>
    <rPh sb="0" eb="1">
      <t>ヒ</t>
    </rPh>
    <rPh sb="1" eb="3">
      <t>サギョウ</t>
    </rPh>
    <phoneticPr fontId="1"/>
  </si>
  <si>
    <t>日作業2005</t>
    <rPh sb="0" eb="1">
      <t>ヒ</t>
    </rPh>
    <rPh sb="1" eb="3">
      <t>サギョウ</t>
    </rPh>
    <phoneticPr fontId="1"/>
  </si>
  <si>
    <t>日作業2006</t>
    <rPh sb="0" eb="1">
      <t>ヒ</t>
    </rPh>
    <rPh sb="1" eb="3">
      <t>サギョウ</t>
    </rPh>
    <phoneticPr fontId="1"/>
  </si>
  <si>
    <t>日作業2007</t>
    <rPh sb="0" eb="1">
      <t>ヒ</t>
    </rPh>
    <rPh sb="1" eb="3">
      <t>サギョウ</t>
    </rPh>
    <phoneticPr fontId="1"/>
  </si>
  <si>
    <t>日作業2008</t>
    <rPh sb="0" eb="1">
      <t>ヒ</t>
    </rPh>
    <rPh sb="1" eb="3">
      <t>サギョウ</t>
    </rPh>
    <phoneticPr fontId="1"/>
  </si>
  <si>
    <t>日作業2009</t>
    <rPh sb="0" eb="1">
      <t>ヒ</t>
    </rPh>
    <rPh sb="1" eb="3">
      <t>サギョウ</t>
    </rPh>
    <phoneticPr fontId="1"/>
  </si>
  <si>
    <t>日作業2010</t>
    <rPh sb="0" eb="1">
      <t>ヒ</t>
    </rPh>
    <rPh sb="1" eb="3">
      <t>サギョウ</t>
    </rPh>
    <phoneticPr fontId="1"/>
  </si>
  <si>
    <t>日作業2011</t>
    <rPh sb="0" eb="1">
      <t>ヒ</t>
    </rPh>
    <rPh sb="1" eb="3">
      <t>サギョウ</t>
    </rPh>
    <phoneticPr fontId="1"/>
  </si>
  <si>
    <t>日作業2012</t>
    <rPh sb="0" eb="1">
      <t>ヒ</t>
    </rPh>
    <rPh sb="1" eb="3">
      <t>サギョウ</t>
    </rPh>
    <phoneticPr fontId="1"/>
  </si>
  <si>
    <t>日作業2013</t>
    <rPh sb="0" eb="1">
      <t>ヒ</t>
    </rPh>
    <rPh sb="1" eb="3">
      <t>サギョウ</t>
    </rPh>
    <phoneticPr fontId="1"/>
  </si>
  <si>
    <t>日作業2014</t>
    <rPh sb="0" eb="1">
      <t>ヒ</t>
    </rPh>
    <rPh sb="1" eb="3">
      <t>サギョウ</t>
    </rPh>
    <phoneticPr fontId="1"/>
  </si>
  <si>
    <t>日作業2015</t>
    <rPh sb="0" eb="1">
      <t>ヒ</t>
    </rPh>
    <rPh sb="1" eb="3">
      <t>サギョウ</t>
    </rPh>
    <phoneticPr fontId="1"/>
  </si>
  <si>
    <t>日作業2016</t>
    <rPh sb="0" eb="1">
      <t>ヒ</t>
    </rPh>
    <rPh sb="1" eb="3">
      <t>サギョウ</t>
    </rPh>
    <phoneticPr fontId="1"/>
  </si>
  <si>
    <t>日作業2017</t>
    <rPh sb="0" eb="1">
      <t>ヒ</t>
    </rPh>
    <rPh sb="1" eb="3">
      <t>サギョウ</t>
    </rPh>
    <phoneticPr fontId="1"/>
  </si>
  <si>
    <t>日作業2018</t>
    <rPh sb="0" eb="1">
      <t>ヒ</t>
    </rPh>
    <rPh sb="1" eb="3">
      <t>サギョウ</t>
    </rPh>
    <phoneticPr fontId="1"/>
  </si>
  <si>
    <t>日作業2019</t>
    <rPh sb="0" eb="1">
      <t>ヒ</t>
    </rPh>
    <rPh sb="1" eb="3">
      <t>サギョウ</t>
    </rPh>
    <phoneticPr fontId="1"/>
  </si>
  <si>
    <t>日作業2020</t>
    <rPh sb="0" eb="1">
      <t>ヒ</t>
    </rPh>
    <rPh sb="1" eb="3">
      <t>サギョウ</t>
    </rPh>
    <phoneticPr fontId="1"/>
  </si>
  <si>
    <t>日作業2021</t>
    <rPh sb="0" eb="1">
      <t>ヒ</t>
    </rPh>
    <rPh sb="1" eb="3">
      <t>サギョウ</t>
    </rPh>
    <phoneticPr fontId="1"/>
  </si>
  <si>
    <t>日作業2022</t>
    <rPh sb="0" eb="1">
      <t>ヒ</t>
    </rPh>
    <rPh sb="1" eb="3">
      <t>サギョウ</t>
    </rPh>
    <phoneticPr fontId="1"/>
  </si>
  <si>
    <t>日作業2023</t>
    <rPh sb="0" eb="1">
      <t>ヒ</t>
    </rPh>
    <rPh sb="1" eb="3">
      <t>サギョウ</t>
    </rPh>
    <phoneticPr fontId="1"/>
  </si>
  <si>
    <t>日作業2024</t>
    <rPh sb="0" eb="1">
      <t>ヒ</t>
    </rPh>
    <rPh sb="1" eb="3">
      <t>サギョウ</t>
    </rPh>
    <phoneticPr fontId="1"/>
  </si>
  <si>
    <t>日作業2025</t>
    <rPh sb="0" eb="1">
      <t>ヒ</t>
    </rPh>
    <rPh sb="1" eb="3">
      <t>サギョウ</t>
    </rPh>
    <phoneticPr fontId="1"/>
  </si>
  <si>
    <t>日作業2026</t>
    <rPh sb="0" eb="1">
      <t>ヒ</t>
    </rPh>
    <rPh sb="1" eb="3">
      <t>サギョウ</t>
    </rPh>
    <phoneticPr fontId="1"/>
  </si>
  <si>
    <t>日作業2027</t>
    <rPh sb="0" eb="1">
      <t>ヒ</t>
    </rPh>
    <rPh sb="1" eb="3">
      <t>サギョウ</t>
    </rPh>
    <phoneticPr fontId="1"/>
  </si>
  <si>
    <t>日作業2028</t>
    <rPh sb="0" eb="1">
      <t>ヒ</t>
    </rPh>
    <rPh sb="1" eb="3">
      <t>サギョウ</t>
    </rPh>
    <phoneticPr fontId="1"/>
  </si>
  <si>
    <t>日作業2029</t>
    <rPh sb="0" eb="1">
      <t>ヒ</t>
    </rPh>
    <rPh sb="1" eb="3">
      <t>サギョウ</t>
    </rPh>
    <phoneticPr fontId="1"/>
  </si>
  <si>
    <t>日作業2030</t>
    <rPh sb="0" eb="1">
      <t>ヒ</t>
    </rPh>
    <rPh sb="1" eb="3">
      <t>サギョウ</t>
    </rPh>
    <phoneticPr fontId="1"/>
  </si>
  <si>
    <t>日作業2031</t>
    <rPh sb="0" eb="1">
      <t>ヒ</t>
    </rPh>
    <rPh sb="1" eb="3">
      <t>サギョウ</t>
    </rPh>
    <phoneticPr fontId="1"/>
  </si>
  <si>
    <t>日作業2032</t>
    <rPh sb="0" eb="1">
      <t>ヒ</t>
    </rPh>
    <rPh sb="1" eb="3">
      <t>サギョウ</t>
    </rPh>
    <phoneticPr fontId="1"/>
  </si>
  <si>
    <t>日作業2033</t>
    <rPh sb="0" eb="1">
      <t>ヒ</t>
    </rPh>
    <rPh sb="1" eb="3">
      <t>サギョウ</t>
    </rPh>
    <phoneticPr fontId="1"/>
  </si>
  <si>
    <t>日作業2034</t>
    <rPh sb="0" eb="1">
      <t>ヒ</t>
    </rPh>
    <rPh sb="1" eb="3">
      <t>サギョウ</t>
    </rPh>
    <phoneticPr fontId="1"/>
  </si>
  <si>
    <t>日作業2035</t>
    <rPh sb="0" eb="1">
      <t>ヒ</t>
    </rPh>
    <rPh sb="1" eb="3">
      <t>サギョウ</t>
    </rPh>
    <phoneticPr fontId="1"/>
  </si>
  <si>
    <t>日作業2036</t>
    <rPh sb="0" eb="1">
      <t>ヒ</t>
    </rPh>
    <rPh sb="1" eb="3">
      <t>サギョウ</t>
    </rPh>
    <phoneticPr fontId="1"/>
  </si>
  <si>
    <t>日作業2037</t>
    <rPh sb="0" eb="1">
      <t>ヒ</t>
    </rPh>
    <rPh sb="1" eb="3">
      <t>サギョウ</t>
    </rPh>
    <phoneticPr fontId="1"/>
  </si>
  <si>
    <t>日作業2038</t>
    <rPh sb="0" eb="1">
      <t>ヒ</t>
    </rPh>
    <rPh sb="1" eb="3">
      <t>サギョウ</t>
    </rPh>
    <phoneticPr fontId="1"/>
  </si>
  <si>
    <t>日作業2039</t>
    <rPh sb="0" eb="1">
      <t>ヒ</t>
    </rPh>
    <rPh sb="1" eb="3">
      <t>サギョウ</t>
    </rPh>
    <phoneticPr fontId="1"/>
  </si>
  <si>
    <t>日作業2040</t>
    <rPh sb="0" eb="1">
      <t>ヒ</t>
    </rPh>
    <rPh sb="1" eb="3">
      <t>サギョウ</t>
    </rPh>
    <phoneticPr fontId="1"/>
  </si>
  <si>
    <t>日作業2041</t>
    <rPh sb="0" eb="1">
      <t>ヒ</t>
    </rPh>
    <rPh sb="1" eb="3">
      <t>サギョウ</t>
    </rPh>
    <phoneticPr fontId="1"/>
  </si>
  <si>
    <t>日作業2042</t>
    <rPh sb="0" eb="1">
      <t>ヒ</t>
    </rPh>
    <rPh sb="1" eb="3">
      <t>サギョウ</t>
    </rPh>
    <phoneticPr fontId="1"/>
  </si>
  <si>
    <t>日作業2043</t>
    <rPh sb="0" eb="1">
      <t>ヒ</t>
    </rPh>
    <rPh sb="1" eb="3">
      <t>サギョウ</t>
    </rPh>
    <phoneticPr fontId="1"/>
  </si>
  <si>
    <t>日作業2044</t>
    <rPh sb="0" eb="1">
      <t>ヒ</t>
    </rPh>
    <rPh sb="1" eb="3">
      <t>サギョウ</t>
    </rPh>
    <phoneticPr fontId="1"/>
  </si>
  <si>
    <t>日作業2045</t>
    <rPh sb="0" eb="1">
      <t>ヒ</t>
    </rPh>
    <rPh sb="1" eb="3">
      <t>サギョウ</t>
    </rPh>
    <phoneticPr fontId="1"/>
  </si>
  <si>
    <t>日作業2046</t>
    <rPh sb="0" eb="1">
      <t>ヒ</t>
    </rPh>
    <rPh sb="1" eb="3">
      <t>サギョウ</t>
    </rPh>
    <phoneticPr fontId="1"/>
  </si>
  <si>
    <t>日作業2047</t>
    <rPh sb="0" eb="1">
      <t>ヒ</t>
    </rPh>
    <rPh sb="1" eb="3">
      <t>サギョウ</t>
    </rPh>
    <phoneticPr fontId="1"/>
  </si>
  <si>
    <t>日作業2048</t>
    <rPh sb="0" eb="1">
      <t>ヒ</t>
    </rPh>
    <rPh sb="1" eb="3">
      <t>サギョウ</t>
    </rPh>
    <phoneticPr fontId="1"/>
  </si>
  <si>
    <t>日作業2049</t>
    <rPh sb="0" eb="1">
      <t>ヒ</t>
    </rPh>
    <rPh sb="1" eb="3">
      <t>サギョウ</t>
    </rPh>
    <phoneticPr fontId="1"/>
  </si>
  <si>
    <t>日作業2050</t>
    <rPh sb="0" eb="1">
      <t>ヒ</t>
    </rPh>
    <rPh sb="1" eb="3">
      <t>サギョウ</t>
    </rPh>
    <phoneticPr fontId="1"/>
  </si>
  <si>
    <t>日作業2051</t>
    <rPh sb="0" eb="1">
      <t>ヒ</t>
    </rPh>
    <rPh sb="1" eb="3">
      <t>サギョウ</t>
    </rPh>
    <phoneticPr fontId="1"/>
  </si>
  <si>
    <t>日作業2052</t>
    <rPh sb="0" eb="1">
      <t>ヒ</t>
    </rPh>
    <rPh sb="1" eb="3">
      <t>サギョウ</t>
    </rPh>
    <phoneticPr fontId="1"/>
  </si>
  <si>
    <t>日作業2053</t>
    <rPh sb="0" eb="1">
      <t>ヒ</t>
    </rPh>
    <rPh sb="1" eb="3">
      <t>サギョウ</t>
    </rPh>
    <phoneticPr fontId="1"/>
  </si>
  <si>
    <t>日作業2054</t>
    <rPh sb="0" eb="1">
      <t>ヒ</t>
    </rPh>
    <rPh sb="1" eb="3">
      <t>サギョウ</t>
    </rPh>
    <phoneticPr fontId="1"/>
  </si>
  <si>
    <t>日作業2055</t>
    <rPh sb="0" eb="1">
      <t>ヒ</t>
    </rPh>
    <rPh sb="1" eb="3">
      <t>サギョウ</t>
    </rPh>
    <phoneticPr fontId="1"/>
  </si>
  <si>
    <t>日作業2056</t>
    <rPh sb="0" eb="1">
      <t>ヒ</t>
    </rPh>
    <rPh sb="1" eb="3">
      <t>サギョウ</t>
    </rPh>
    <phoneticPr fontId="1"/>
  </si>
  <si>
    <t>日作業2057</t>
    <rPh sb="0" eb="1">
      <t>ヒ</t>
    </rPh>
    <rPh sb="1" eb="3">
      <t>サギョウ</t>
    </rPh>
    <phoneticPr fontId="1"/>
  </si>
  <si>
    <t>日作業2058</t>
    <rPh sb="0" eb="1">
      <t>ヒ</t>
    </rPh>
    <rPh sb="1" eb="3">
      <t>サギョウ</t>
    </rPh>
    <phoneticPr fontId="1"/>
  </si>
  <si>
    <t>日作業2059</t>
    <rPh sb="0" eb="1">
      <t>ヒ</t>
    </rPh>
    <rPh sb="1" eb="3">
      <t>サギョウ</t>
    </rPh>
    <phoneticPr fontId="1"/>
  </si>
  <si>
    <t>日作業2060</t>
    <rPh sb="0" eb="1">
      <t>ヒ</t>
    </rPh>
    <rPh sb="1" eb="3">
      <t>サギョウ</t>
    </rPh>
    <phoneticPr fontId="1"/>
  </si>
  <si>
    <t>日作業2061</t>
    <rPh sb="0" eb="1">
      <t>ヒ</t>
    </rPh>
    <rPh sb="1" eb="3">
      <t>サギョウ</t>
    </rPh>
    <phoneticPr fontId="1"/>
  </si>
  <si>
    <t>日作業2062</t>
    <rPh sb="0" eb="1">
      <t>ヒ</t>
    </rPh>
    <rPh sb="1" eb="3">
      <t>サギョウ</t>
    </rPh>
    <phoneticPr fontId="1"/>
  </si>
  <si>
    <t>日作業2063</t>
    <rPh sb="0" eb="1">
      <t>ヒ</t>
    </rPh>
    <rPh sb="1" eb="3">
      <t>サギョウ</t>
    </rPh>
    <phoneticPr fontId="1"/>
  </si>
  <si>
    <t>日作業2064</t>
    <rPh sb="0" eb="1">
      <t>ヒ</t>
    </rPh>
    <rPh sb="1" eb="3">
      <t>サギョウ</t>
    </rPh>
    <phoneticPr fontId="1"/>
  </si>
  <si>
    <t>日作業2065</t>
    <rPh sb="0" eb="1">
      <t>ヒ</t>
    </rPh>
    <rPh sb="1" eb="3">
      <t>サギョウ</t>
    </rPh>
    <phoneticPr fontId="1"/>
  </si>
  <si>
    <t>日作業2066</t>
    <rPh sb="0" eb="1">
      <t>ヒ</t>
    </rPh>
    <rPh sb="1" eb="3">
      <t>サギョウ</t>
    </rPh>
    <phoneticPr fontId="1"/>
  </si>
  <si>
    <t>日作業2067</t>
    <rPh sb="0" eb="1">
      <t>ヒ</t>
    </rPh>
    <rPh sb="1" eb="3">
      <t>サギョウ</t>
    </rPh>
    <phoneticPr fontId="1"/>
  </si>
  <si>
    <t>日作業2068</t>
    <rPh sb="0" eb="1">
      <t>ヒ</t>
    </rPh>
    <rPh sb="1" eb="3">
      <t>サギョウ</t>
    </rPh>
    <phoneticPr fontId="1"/>
  </si>
  <si>
    <t>日作業2069</t>
    <rPh sb="0" eb="1">
      <t>ヒ</t>
    </rPh>
    <rPh sb="1" eb="3">
      <t>サギョウ</t>
    </rPh>
    <phoneticPr fontId="1"/>
  </si>
  <si>
    <t>日作業2070</t>
    <rPh sb="0" eb="1">
      <t>ヒ</t>
    </rPh>
    <rPh sb="1" eb="3">
      <t>サギョウ</t>
    </rPh>
    <phoneticPr fontId="1"/>
  </si>
  <si>
    <t>日作業2071</t>
    <rPh sb="0" eb="1">
      <t>ヒ</t>
    </rPh>
    <rPh sb="1" eb="3">
      <t>サギョウ</t>
    </rPh>
    <phoneticPr fontId="1"/>
  </si>
  <si>
    <t>日作業2072</t>
    <rPh sb="0" eb="1">
      <t>ヒ</t>
    </rPh>
    <rPh sb="1" eb="3">
      <t>サギョウ</t>
    </rPh>
    <phoneticPr fontId="1"/>
  </si>
  <si>
    <t>日作業2073</t>
    <rPh sb="0" eb="1">
      <t>ヒ</t>
    </rPh>
    <rPh sb="1" eb="3">
      <t>サギョウ</t>
    </rPh>
    <phoneticPr fontId="1"/>
  </si>
  <si>
    <t>日作業2074</t>
    <rPh sb="0" eb="1">
      <t>ヒ</t>
    </rPh>
    <rPh sb="1" eb="3">
      <t>サギョウ</t>
    </rPh>
    <phoneticPr fontId="1"/>
  </si>
  <si>
    <t>日作業2075</t>
    <rPh sb="0" eb="1">
      <t>ヒ</t>
    </rPh>
    <rPh sb="1" eb="3">
      <t>サギョウ</t>
    </rPh>
    <phoneticPr fontId="1"/>
  </si>
  <si>
    <t>日作業2076</t>
    <rPh sb="0" eb="1">
      <t>ヒ</t>
    </rPh>
    <rPh sb="1" eb="3">
      <t>サギョウ</t>
    </rPh>
    <phoneticPr fontId="1"/>
  </si>
  <si>
    <t>日作業2077</t>
    <rPh sb="0" eb="1">
      <t>ヒ</t>
    </rPh>
    <rPh sb="1" eb="3">
      <t>サギョウ</t>
    </rPh>
    <phoneticPr fontId="1"/>
  </si>
  <si>
    <t>日作業2078</t>
    <rPh sb="0" eb="1">
      <t>ヒ</t>
    </rPh>
    <rPh sb="1" eb="3">
      <t>サギョウ</t>
    </rPh>
    <phoneticPr fontId="1"/>
  </si>
  <si>
    <t>日作業2079</t>
    <rPh sb="0" eb="1">
      <t>ヒ</t>
    </rPh>
    <rPh sb="1" eb="3">
      <t>サギョウ</t>
    </rPh>
    <phoneticPr fontId="1"/>
  </si>
  <si>
    <t>日作業2080</t>
    <rPh sb="0" eb="1">
      <t>ヒ</t>
    </rPh>
    <rPh sb="1" eb="3">
      <t>サギョウ</t>
    </rPh>
    <phoneticPr fontId="1"/>
  </si>
  <si>
    <t>日作業2081</t>
    <rPh sb="0" eb="1">
      <t>ヒ</t>
    </rPh>
    <rPh sb="1" eb="3">
      <t>サギョウ</t>
    </rPh>
    <phoneticPr fontId="1"/>
  </si>
  <si>
    <t>日作業2082</t>
    <rPh sb="0" eb="1">
      <t>ヒ</t>
    </rPh>
    <rPh sb="1" eb="3">
      <t>サギョウ</t>
    </rPh>
    <phoneticPr fontId="1"/>
  </si>
  <si>
    <t>日作業2083</t>
    <rPh sb="0" eb="1">
      <t>ヒ</t>
    </rPh>
    <rPh sb="1" eb="3">
      <t>サギョウ</t>
    </rPh>
    <phoneticPr fontId="1"/>
  </si>
  <si>
    <t>日作業2084</t>
    <rPh sb="0" eb="1">
      <t>ヒ</t>
    </rPh>
    <rPh sb="1" eb="3">
      <t>サギョウ</t>
    </rPh>
    <phoneticPr fontId="1"/>
  </si>
  <si>
    <t>日作業2085</t>
    <rPh sb="0" eb="1">
      <t>ヒ</t>
    </rPh>
    <rPh sb="1" eb="3">
      <t>サギョウ</t>
    </rPh>
    <phoneticPr fontId="1"/>
  </si>
  <si>
    <t>日作業2086</t>
    <rPh sb="0" eb="1">
      <t>ヒ</t>
    </rPh>
    <rPh sb="1" eb="3">
      <t>サギョウ</t>
    </rPh>
    <phoneticPr fontId="1"/>
  </si>
  <si>
    <t>日作業2087</t>
    <rPh sb="0" eb="1">
      <t>ヒ</t>
    </rPh>
    <rPh sb="1" eb="3">
      <t>サギョウ</t>
    </rPh>
    <phoneticPr fontId="1"/>
  </si>
  <si>
    <t>日作業2088</t>
    <rPh sb="0" eb="1">
      <t>ヒ</t>
    </rPh>
    <rPh sb="1" eb="3">
      <t>サギョウ</t>
    </rPh>
    <phoneticPr fontId="1"/>
  </si>
  <si>
    <t>日作業2089</t>
    <rPh sb="0" eb="1">
      <t>ヒ</t>
    </rPh>
    <rPh sb="1" eb="3">
      <t>サギョウ</t>
    </rPh>
    <phoneticPr fontId="1"/>
  </si>
  <si>
    <t>日作業2090</t>
    <rPh sb="0" eb="1">
      <t>ヒ</t>
    </rPh>
    <rPh sb="1" eb="3">
      <t>サギョウ</t>
    </rPh>
    <phoneticPr fontId="1"/>
  </si>
  <si>
    <t>日作業2091</t>
    <rPh sb="0" eb="1">
      <t>ヒ</t>
    </rPh>
    <rPh sb="1" eb="3">
      <t>サギョウ</t>
    </rPh>
    <phoneticPr fontId="1"/>
  </si>
  <si>
    <t>日作業2092</t>
    <rPh sb="0" eb="1">
      <t>ヒ</t>
    </rPh>
    <rPh sb="1" eb="3">
      <t>サギョウ</t>
    </rPh>
    <phoneticPr fontId="1"/>
  </si>
  <si>
    <t>日作業2093</t>
    <rPh sb="0" eb="1">
      <t>ヒ</t>
    </rPh>
    <rPh sb="1" eb="3">
      <t>サギョウ</t>
    </rPh>
    <phoneticPr fontId="1"/>
  </si>
  <si>
    <t>日作業2094</t>
    <rPh sb="0" eb="1">
      <t>ヒ</t>
    </rPh>
    <rPh sb="1" eb="3">
      <t>サギョウ</t>
    </rPh>
    <phoneticPr fontId="1"/>
  </si>
  <si>
    <t>日作業2095</t>
    <rPh sb="0" eb="1">
      <t>ヒ</t>
    </rPh>
    <rPh sb="1" eb="3">
      <t>サギョウ</t>
    </rPh>
    <phoneticPr fontId="1"/>
  </si>
  <si>
    <t>日作業2096</t>
    <rPh sb="0" eb="1">
      <t>ヒ</t>
    </rPh>
    <rPh sb="1" eb="3">
      <t>サギョウ</t>
    </rPh>
    <phoneticPr fontId="1"/>
  </si>
  <si>
    <t>日作業2097</t>
    <rPh sb="0" eb="1">
      <t>ヒ</t>
    </rPh>
    <rPh sb="1" eb="3">
      <t>サギョウ</t>
    </rPh>
    <phoneticPr fontId="1"/>
  </si>
  <si>
    <t>日作業2098</t>
    <rPh sb="0" eb="1">
      <t>ヒ</t>
    </rPh>
    <rPh sb="1" eb="3">
      <t>サギョウ</t>
    </rPh>
    <phoneticPr fontId="1"/>
  </si>
  <si>
    <t>日作業2099</t>
    <rPh sb="0" eb="1">
      <t>ヒ</t>
    </rPh>
    <rPh sb="1" eb="3">
      <t>サギョウ</t>
    </rPh>
    <phoneticPr fontId="1"/>
  </si>
  <si>
    <t>日作業2100</t>
    <rPh sb="0" eb="1">
      <t>ヒ</t>
    </rPh>
    <rPh sb="1" eb="3">
      <t>サギョウ</t>
    </rPh>
    <phoneticPr fontId="1"/>
  </si>
  <si>
    <t>日作業2101</t>
    <rPh sb="0" eb="1">
      <t>ヒ</t>
    </rPh>
    <rPh sb="1" eb="3">
      <t>サギョウ</t>
    </rPh>
    <phoneticPr fontId="1"/>
  </si>
  <si>
    <t>日作業2102</t>
    <rPh sb="0" eb="1">
      <t>ヒ</t>
    </rPh>
    <rPh sb="1" eb="3">
      <t>サギョウ</t>
    </rPh>
    <phoneticPr fontId="1"/>
  </si>
  <si>
    <t>日作業2103</t>
    <rPh sb="0" eb="1">
      <t>ヒ</t>
    </rPh>
    <rPh sb="1" eb="3">
      <t>サギョウ</t>
    </rPh>
    <phoneticPr fontId="1"/>
  </si>
  <si>
    <t>日作業2104</t>
    <rPh sb="0" eb="1">
      <t>ヒ</t>
    </rPh>
    <rPh sb="1" eb="3">
      <t>サギョウ</t>
    </rPh>
    <phoneticPr fontId="1"/>
  </si>
  <si>
    <t>日作業2105</t>
    <rPh sb="0" eb="1">
      <t>ヒ</t>
    </rPh>
    <rPh sb="1" eb="3">
      <t>サギョウ</t>
    </rPh>
    <phoneticPr fontId="1"/>
  </si>
  <si>
    <t>日作業2106</t>
    <rPh sb="0" eb="1">
      <t>ヒ</t>
    </rPh>
    <rPh sb="1" eb="3">
      <t>サギョウ</t>
    </rPh>
    <phoneticPr fontId="1"/>
  </si>
  <si>
    <t>日作業2107</t>
    <rPh sb="0" eb="1">
      <t>ヒ</t>
    </rPh>
    <rPh sb="1" eb="3">
      <t>サギョウ</t>
    </rPh>
    <phoneticPr fontId="1"/>
  </si>
  <si>
    <t>日作業2108</t>
    <rPh sb="0" eb="1">
      <t>ヒ</t>
    </rPh>
    <rPh sb="1" eb="3">
      <t>サギョウ</t>
    </rPh>
    <phoneticPr fontId="1"/>
  </si>
  <si>
    <t>日作業2109</t>
    <rPh sb="0" eb="1">
      <t>ヒ</t>
    </rPh>
    <rPh sb="1" eb="3">
      <t>サギョウ</t>
    </rPh>
    <phoneticPr fontId="1"/>
  </si>
  <si>
    <t>日作業2110</t>
    <rPh sb="0" eb="1">
      <t>ヒ</t>
    </rPh>
    <rPh sb="1" eb="3">
      <t>サギョウ</t>
    </rPh>
    <phoneticPr fontId="1"/>
  </si>
  <si>
    <t>日作業2111</t>
    <rPh sb="0" eb="1">
      <t>ヒ</t>
    </rPh>
    <rPh sb="1" eb="3">
      <t>サギョウ</t>
    </rPh>
    <phoneticPr fontId="1"/>
  </si>
  <si>
    <t>日作業2112</t>
    <rPh sb="0" eb="1">
      <t>ヒ</t>
    </rPh>
    <rPh sb="1" eb="3">
      <t>サギョウ</t>
    </rPh>
    <phoneticPr fontId="1"/>
  </si>
  <si>
    <t>日作業2113</t>
    <rPh sb="0" eb="1">
      <t>ヒ</t>
    </rPh>
    <rPh sb="1" eb="3">
      <t>サギョウ</t>
    </rPh>
    <phoneticPr fontId="1"/>
  </si>
  <si>
    <t>日作業2114</t>
    <rPh sb="0" eb="1">
      <t>ヒ</t>
    </rPh>
    <rPh sb="1" eb="3">
      <t>サギョウ</t>
    </rPh>
    <phoneticPr fontId="1"/>
  </si>
  <si>
    <t>日作業2115</t>
    <rPh sb="0" eb="1">
      <t>ヒ</t>
    </rPh>
    <rPh sb="1" eb="3">
      <t>サギョウ</t>
    </rPh>
    <phoneticPr fontId="1"/>
  </si>
  <si>
    <t>日作業2116</t>
    <rPh sb="0" eb="1">
      <t>ヒ</t>
    </rPh>
    <rPh sb="1" eb="3">
      <t>サギョウ</t>
    </rPh>
    <phoneticPr fontId="1"/>
  </si>
  <si>
    <t>日作業2117</t>
    <rPh sb="0" eb="1">
      <t>ヒ</t>
    </rPh>
    <rPh sb="1" eb="3">
      <t>サギョウ</t>
    </rPh>
    <phoneticPr fontId="1"/>
  </si>
  <si>
    <t>日作業2118</t>
    <rPh sb="0" eb="1">
      <t>ヒ</t>
    </rPh>
    <rPh sb="1" eb="3">
      <t>サギョウ</t>
    </rPh>
    <phoneticPr fontId="1"/>
  </si>
  <si>
    <t>日作業2119</t>
    <rPh sb="0" eb="1">
      <t>ヒ</t>
    </rPh>
    <rPh sb="1" eb="3">
      <t>サギョウ</t>
    </rPh>
    <phoneticPr fontId="1"/>
  </si>
  <si>
    <t>判定/日作業</t>
    <rPh sb="0" eb="2">
      <t>ハンテイ</t>
    </rPh>
    <rPh sb="3" eb="4">
      <t>ニチ</t>
    </rPh>
    <rPh sb="4" eb="6">
      <t>サギョウ</t>
    </rPh>
    <phoneticPr fontId="1"/>
  </si>
  <si>
    <t>日作業重複数量カウント</t>
    <rPh sb="0" eb="3">
      <t>ヒサギョウ</t>
    </rPh>
    <rPh sb="3" eb="7">
      <t>チョウフクスウリョウ</t>
    </rPh>
    <phoneticPr fontId="1"/>
  </si>
  <si>
    <t>重量計算</t>
    <rPh sb="0" eb="4">
      <t>ジュウリョウケイサン</t>
    </rPh>
    <phoneticPr fontId="1"/>
  </si>
  <si>
    <t>ステージ</t>
    <phoneticPr fontId="1"/>
  </si>
  <si>
    <t>手摺</t>
    <rPh sb="0" eb="2">
      <t>テスリ</t>
    </rPh>
    <phoneticPr fontId="1"/>
  </si>
  <si>
    <t>ラダー</t>
    <phoneticPr fontId="1"/>
  </si>
  <si>
    <t>Ｅｘｃｅｌ計算表作成</t>
    <rPh sb="5" eb="7">
      <t>ケイサン</t>
    </rPh>
    <rPh sb="7" eb="8">
      <t>ヒョウ</t>
    </rPh>
    <rPh sb="8" eb="10">
      <t>サクセイ</t>
    </rPh>
    <phoneticPr fontId="1"/>
  </si>
  <si>
    <t>代表案件</t>
    <rPh sb="0" eb="2">
      <t>ダイヒョウ</t>
    </rPh>
    <rPh sb="2" eb="4">
      <t>アンケン</t>
    </rPh>
    <phoneticPr fontId="1"/>
  </si>
  <si>
    <t>ポータブルロック NHC-205型</t>
    <rPh sb="16" eb="17">
      <t>ガタ</t>
    </rPh>
    <phoneticPr fontId="1"/>
  </si>
  <si>
    <t>模写</t>
    <rPh sb="0" eb="2">
      <t>モシャ</t>
    </rPh>
    <phoneticPr fontId="1"/>
  </si>
  <si>
    <t>同名案件同名作業計算表</t>
    <rPh sb="0" eb="1">
      <t>ドウ</t>
    </rPh>
    <rPh sb="2" eb="4">
      <t>アンケン</t>
    </rPh>
    <rPh sb="4" eb="6">
      <t>ドウメイ</t>
    </rPh>
    <rPh sb="6" eb="8">
      <t>サギョウ</t>
    </rPh>
    <rPh sb="8" eb="10">
      <t>ケイサン</t>
    </rPh>
    <rPh sb="10" eb="11">
      <t>ヒョウ</t>
    </rPh>
    <phoneticPr fontId="1"/>
  </si>
  <si>
    <t>同月作業合計(H)</t>
    <rPh sb="0" eb="2">
      <t>ドウゲツ</t>
    </rPh>
    <rPh sb="2" eb="4">
      <t>サギョウ</t>
    </rPh>
    <rPh sb="4" eb="6">
      <t>ゴウケイ</t>
    </rPh>
    <phoneticPr fontId="1"/>
  </si>
  <si>
    <t>合計時間(H)/月毎</t>
    <rPh sb="0" eb="2">
      <t>ゴウケイ</t>
    </rPh>
    <rPh sb="2" eb="4">
      <t>ジカン</t>
    </rPh>
    <rPh sb="8" eb="9">
      <t>ツキ</t>
    </rPh>
    <rPh sb="9" eb="10">
      <t>ゴト</t>
    </rPh>
    <phoneticPr fontId="1"/>
  </si>
  <si>
    <t>全部纏めて</t>
    <rPh sb="0" eb="2">
      <t>ゼンブ</t>
    </rPh>
    <rPh sb="2" eb="3">
      <t>マト</t>
    </rPh>
    <phoneticPr fontId="1"/>
  </si>
  <si>
    <t>製本</t>
    <rPh sb="0" eb="2">
      <t>セイホン</t>
    </rPh>
    <phoneticPr fontId="1"/>
  </si>
  <si>
    <t>職場</t>
    <rPh sb="0" eb="2">
      <t>ショクバ</t>
    </rPh>
    <phoneticPr fontId="1"/>
  </si>
  <si>
    <t>自分のデスク回り</t>
    <rPh sb="0" eb="2">
      <t>ジブン</t>
    </rPh>
    <rPh sb="6" eb="7">
      <t>マワ</t>
    </rPh>
    <phoneticPr fontId="1"/>
  </si>
  <si>
    <t>整理整頓/清掃</t>
    <rPh sb="0" eb="4">
      <t>セイリセイトン</t>
    </rPh>
    <rPh sb="5" eb="7">
      <t>セイソウ</t>
    </rPh>
    <phoneticPr fontId="1"/>
  </si>
  <si>
    <t>南プラ/硅砂冷却コンベヤ</t>
    <rPh sb="0" eb="1">
      <t>ナン</t>
    </rPh>
    <rPh sb="4" eb="6">
      <t>ケイサ</t>
    </rPh>
    <rPh sb="6" eb="8">
      <t>レイキャク</t>
    </rPh>
    <phoneticPr fontId="1"/>
  </si>
  <si>
    <t>南プラ/硅砂循環コンベヤ</t>
    <rPh sb="0" eb="1">
      <t>ナン</t>
    </rPh>
    <rPh sb="4" eb="6">
      <t>ケイサ</t>
    </rPh>
    <rPh sb="6" eb="8">
      <t>ジュンカン</t>
    </rPh>
    <phoneticPr fontId="1"/>
  </si>
  <si>
    <t>組立図</t>
    <rPh sb="0" eb="2">
      <t>クミタテ</t>
    </rPh>
    <rPh sb="2" eb="3">
      <t>ズ</t>
    </rPh>
    <phoneticPr fontId="1"/>
  </si>
  <si>
    <t>整合性の検証</t>
    <rPh sb="0" eb="3">
      <t>セイゴウセイ</t>
    </rPh>
    <rPh sb="4" eb="6">
      <t>ケンショウ</t>
    </rPh>
    <phoneticPr fontId="1"/>
  </si>
  <si>
    <t>図番台帳記入等</t>
    <rPh sb="0" eb="2">
      <t>ズバン</t>
    </rPh>
    <rPh sb="2" eb="4">
      <t>ダイチョウ</t>
    </rPh>
    <rPh sb="4" eb="6">
      <t>キニュウ</t>
    </rPh>
    <rPh sb="6" eb="7">
      <t>ナド</t>
    </rPh>
    <phoneticPr fontId="1"/>
  </si>
  <si>
    <t>構造把握(図面を見る)</t>
    <rPh sb="0" eb="2">
      <t>コウゾウ</t>
    </rPh>
    <rPh sb="2" eb="4">
      <t>ハアク</t>
    </rPh>
    <rPh sb="5" eb="7">
      <t>ズメン</t>
    </rPh>
    <rPh sb="8" eb="9">
      <t>ミ</t>
    </rPh>
    <phoneticPr fontId="1"/>
  </si>
  <si>
    <t>深芝2号</t>
    <rPh sb="0" eb="2">
      <t>フカシバ</t>
    </rPh>
    <rPh sb="3" eb="4">
      <t>ゴウ</t>
    </rPh>
    <phoneticPr fontId="1"/>
  </si>
  <si>
    <t>カスタマイズ(アクセラレータキー登録等)</t>
    <rPh sb="16" eb="18">
      <t>トウロク</t>
    </rPh>
    <rPh sb="18" eb="19">
      <t>ナド</t>
    </rPh>
    <phoneticPr fontId="1"/>
  </si>
  <si>
    <t>テンプレート詳細図</t>
    <rPh sb="6" eb="8">
      <t>ショウサイ</t>
    </rPh>
    <rPh sb="8" eb="9">
      <t>ズ</t>
    </rPh>
    <phoneticPr fontId="1"/>
  </si>
  <si>
    <t>レイヤ変更(自分が見やすくする為に)</t>
    <rPh sb="3" eb="5">
      <t>ヘンコウ</t>
    </rPh>
    <rPh sb="6" eb="8">
      <t>ジブン</t>
    </rPh>
    <rPh sb="9" eb="10">
      <t>ミ</t>
    </rPh>
    <rPh sb="15" eb="16">
      <t>タメ</t>
    </rPh>
    <phoneticPr fontId="1"/>
  </si>
  <si>
    <t>マウス/キーボード</t>
    <phoneticPr fontId="1"/>
  </si>
  <si>
    <t>SolidMXのアクセラレータキー割り当ての見直し</t>
    <rPh sb="17" eb="18">
      <t>ワ</t>
    </rPh>
    <rPh sb="19" eb="20">
      <t>ア</t>
    </rPh>
    <rPh sb="22" eb="24">
      <t>ミナオ</t>
    </rPh>
    <phoneticPr fontId="1"/>
  </si>
  <si>
    <t>SolidMX</t>
    <phoneticPr fontId="1"/>
  </si>
  <si>
    <t>会議</t>
    <rPh sb="0" eb="2">
      <t>カイギ</t>
    </rPh>
    <phoneticPr fontId="1"/>
  </si>
  <si>
    <t>設計</t>
    <rPh sb="0" eb="2">
      <t>セッケイ</t>
    </rPh>
    <phoneticPr fontId="1"/>
  </si>
  <si>
    <t>南プラ7号</t>
    <rPh sb="0" eb="1">
      <t>ナン</t>
    </rPh>
    <rPh sb="4" eb="5">
      <t>ゴウ</t>
    </rPh>
    <phoneticPr fontId="1"/>
  </si>
  <si>
    <t>コンベヤ系統</t>
    <rPh sb="4" eb="6">
      <t>ケイトウ</t>
    </rPh>
    <phoneticPr fontId="1"/>
  </si>
  <si>
    <t>Excel</t>
    <phoneticPr fontId="1"/>
  </si>
  <si>
    <t>アクセラレータキー割り当て一覧表の作成</t>
    <rPh sb="9" eb="10">
      <t>ワ</t>
    </rPh>
    <rPh sb="11" eb="12">
      <t>ア</t>
    </rPh>
    <rPh sb="13" eb="16">
      <t>イチランヒョウ</t>
    </rPh>
    <rPh sb="17" eb="19">
      <t>サクセイ</t>
    </rPh>
    <phoneticPr fontId="1"/>
  </si>
  <si>
    <t>顧客仕様書/参考図</t>
    <rPh sb="0" eb="2">
      <t>コキャク</t>
    </rPh>
    <rPh sb="2" eb="4">
      <t>シヨウ</t>
    </rPh>
    <rPh sb="4" eb="5">
      <t>ショ</t>
    </rPh>
    <rPh sb="6" eb="9">
      <t>サンコウズ</t>
    </rPh>
    <phoneticPr fontId="1"/>
  </si>
  <si>
    <t>図面訂正履歴一式</t>
    <rPh sb="0" eb="2">
      <t>ズメン</t>
    </rPh>
    <rPh sb="2" eb="4">
      <t>テイセイ</t>
    </rPh>
    <rPh sb="4" eb="6">
      <t>リレキ</t>
    </rPh>
    <rPh sb="6" eb="8">
      <t>イッシキ</t>
    </rPh>
    <phoneticPr fontId="1"/>
  </si>
  <si>
    <t>新河岸その2</t>
    <rPh sb="0" eb="3">
      <t>シンガシ</t>
    </rPh>
    <phoneticPr fontId="1"/>
  </si>
  <si>
    <t>アンカーゲージ</t>
    <phoneticPr fontId="1"/>
  </si>
  <si>
    <t>上水タンクアンカーゲージ(正式依頼無し)</t>
    <rPh sb="0" eb="1">
      <t>ウエ</t>
    </rPh>
    <rPh sb="1" eb="2">
      <t>ミズ</t>
    </rPh>
    <rPh sb="13" eb="17">
      <t>セイシキイライ</t>
    </rPh>
    <rPh sb="17" eb="18">
      <t>ナ</t>
    </rPh>
    <phoneticPr fontId="1"/>
  </si>
  <si>
    <t>該当なし</t>
    <rPh sb="0" eb="2">
      <t>ガイトウ</t>
    </rPh>
    <phoneticPr fontId="1"/>
  </si>
  <si>
    <t>何をしていたのか不明(※表に記入を忘れている)</t>
    <rPh sb="0" eb="1">
      <t>ナニ</t>
    </rPh>
    <rPh sb="8" eb="10">
      <t>フメイ</t>
    </rPh>
    <rPh sb="12" eb="13">
      <t>ヒョウ</t>
    </rPh>
    <rPh sb="14" eb="16">
      <t>キニュウ</t>
    </rPh>
    <rPh sb="17" eb="18">
      <t>ワス</t>
    </rPh>
    <phoneticPr fontId="1"/>
  </si>
  <si>
    <t>手摺配置/詳細</t>
    <rPh sb="0" eb="4">
      <t>テスリハイチ</t>
    </rPh>
    <rPh sb="5" eb="7">
      <t>ショウサイ</t>
    </rPh>
    <phoneticPr fontId="1"/>
  </si>
  <si>
    <t>製本機用のデータ作成方法を模索</t>
    <rPh sb="0" eb="2">
      <t>セイホン</t>
    </rPh>
    <rPh sb="2" eb="4">
      <t>キヨウ</t>
    </rPh>
    <rPh sb="8" eb="10">
      <t>サクセイ</t>
    </rPh>
    <rPh sb="10" eb="12">
      <t>ホウホウ</t>
    </rPh>
    <rPh sb="13" eb="15">
      <t>モサク</t>
    </rPh>
    <phoneticPr fontId="1"/>
  </si>
  <si>
    <t>アクセラレータキー解説資料の作成</t>
    <rPh sb="9" eb="11">
      <t>カイセツ</t>
    </rPh>
    <rPh sb="11" eb="13">
      <t>シリョウ</t>
    </rPh>
    <rPh sb="14" eb="16">
      <t>サクセイ</t>
    </rPh>
    <phoneticPr fontId="1"/>
  </si>
  <si>
    <t>床</t>
    <rPh sb="0" eb="1">
      <t>ユカ</t>
    </rPh>
    <phoneticPr fontId="1"/>
  </si>
  <si>
    <t>機器配置図</t>
    <rPh sb="0" eb="4">
      <t>キキハイチ</t>
    </rPh>
    <rPh sb="4" eb="5">
      <t>ズ</t>
    </rPh>
    <phoneticPr fontId="1"/>
  </si>
  <si>
    <t>挨拶回り</t>
    <rPh sb="0" eb="3">
      <t>アイサツマワ</t>
    </rPh>
    <phoneticPr fontId="1"/>
  </si>
  <si>
    <t>南プラ/鷲澤さん依頼</t>
    <rPh sb="0" eb="1">
      <t>ナン</t>
    </rPh>
    <rPh sb="4" eb="6">
      <t>ワシザワ</t>
    </rPh>
    <rPh sb="8" eb="10">
      <t>イライ</t>
    </rPh>
    <phoneticPr fontId="1"/>
  </si>
  <si>
    <t>汚泥焼却炉</t>
    <rPh sb="0" eb="2">
      <t>オデイ</t>
    </rPh>
    <rPh sb="2" eb="4">
      <t>ショウキャク</t>
    </rPh>
    <rPh sb="4" eb="5">
      <t>ロ</t>
    </rPh>
    <phoneticPr fontId="1"/>
  </si>
  <si>
    <t>継手</t>
    <rPh sb="0" eb="1">
      <t>ツ</t>
    </rPh>
    <rPh sb="1" eb="2">
      <t>テ</t>
    </rPh>
    <phoneticPr fontId="1"/>
  </si>
  <si>
    <t>階段</t>
    <rPh sb="0" eb="2">
      <t>カイダン</t>
    </rPh>
    <phoneticPr fontId="1"/>
  </si>
  <si>
    <t>協同インターナショナル20L</t>
    <rPh sb="0" eb="2">
      <t>キョウドウ</t>
    </rPh>
    <phoneticPr fontId="1"/>
  </si>
  <si>
    <t>詳細図</t>
    <rPh sb="0" eb="3">
      <t>ショウサイズ</t>
    </rPh>
    <phoneticPr fontId="1"/>
  </si>
  <si>
    <t>仕舞板</t>
    <rPh sb="0" eb="3">
      <t>シマイイタ</t>
    </rPh>
    <phoneticPr fontId="1"/>
  </si>
  <si>
    <t>田原バイオマス</t>
    <rPh sb="0" eb="2">
      <t>タハラ</t>
    </rPh>
    <phoneticPr fontId="1"/>
  </si>
  <si>
    <t>現場</t>
    <rPh sb="0" eb="2">
      <t>ゲンバ</t>
    </rPh>
    <phoneticPr fontId="1"/>
  </si>
  <si>
    <t>見学/打ち合わせ</t>
    <rPh sb="0" eb="2">
      <t>ケンガク</t>
    </rPh>
    <rPh sb="3" eb="4">
      <t>ウ</t>
    </rPh>
    <rPh sb="5" eb="6">
      <t>ア</t>
    </rPh>
    <phoneticPr fontId="1"/>
  </si>
  <si>
    <t>中村鐵工所</t>
    <rPh sb="0" eb="2">
      <t>ナカムラ</t>
    </rPh>
    <rPh sb="2" eb="4">
      <t>テッコウ</t>
    </rPh>
    <rPh sb="4" eb="5">
      <t>ショ</t>
    </rPh>
    <phoneticPr fontId="1"/>
  </si>
  <si>
    <t>教育訓練記録</t>
    <rPh sb="0" eb="2">
      <t>キョウイク</t>
    </rPh>
    <rPh sb="2" eb="4">
      <t>クンレン</t>
    </rPh>
    <rPh sb="4" eb="6">
      <t>キロク</t>
    </rPh>
    <phoneticPr fontId="1"/>
  </si>
  <si>
    <t>作文</t>
    <rPh sb="0" eb="2">
      <t>サクブン</t>
    </rPh>
    <phoneticPr fontId="1"/>
  </si>
  <si>
    <t>フルハーネス講習</t>
    <rPh sb="6" eb="8">
      <t>コウシュウ</t>
    </rPh>
    <phoneticPr fontId="1"/>
  </si>
  <si>
    <t>講座履修</t>
    <rPh sb="0" eb="2">
      <t>コウザ</t>
    </rPh>
    <rPh sb="2" eb="4">
      <t>リシュウ</t>
    </rPh>
    <phoneticPr fontId="1"/>
  </si>
  <si>
    <t>千曲川</t>
    <rPh sb="0" eb="3">
      <t>チクマガワ</t>
    </rPh>
    <phoneticPr fontId="1"/>
  </si>
  <si>
    <t>計画図</t>
    <rPh sb="0" eb="2">
      <t>ケイカク</t>
    </rPh>
    <rPh sb="2" eb="3">
      <t>ズ</t>
    </rPh>
    <phoneticPr fontId="1"/>
  </si>
  <si>
    <t>タイコー技建 NHC-304-S型</t>
    <rPh sb="4" eb="6">
      <t>ギケン</t>
    </rPh>
    <rPh sb="16" eb="17">
      <t>ガタ</t>
    </rPh>
    <phoneticPr fontId="1"/>
  </si>
  <si>
    <t>見学</t>
    <rPh sb="0" eb="2">
      <t>ケンガク</t>
    </rPh>
    <phoneticPr fontId="1"/>
  </si>
  <si>
    <t>使いやすいようにいろいろカスタマイズ</t>
    <rPh sb="0" eb="1">
      <t>ツカ</t>
    </rPh>
    <phoneticPr fontId="1"/>
  </si>
  <si>
    <t>自分のPC</t>
    <rPh sb="0" eb="2">
      <t>ジブン</t>
    </rPh>
    <phoneticPr fontId="1"/>
  </si>
  <si>
    <t>図面を見て何が理解できて何が理解できないのか確かめる</t>
    <rPh sb="0" eb="2">
      <t>ズメン</t>
    </rPh>
    <rPh sb="3" eb="4">
      <t>ミ</t>
    </rPh>
    <rPh sb="5" eb="6">
      <t>ナニ</t>
    </rPh>
    <rPh sb="7" eb="9">
      <t>リカイ</t>
    </rPh>
    <rPh sb="12" eb="13">
      <t>ナニ</t>
    </rPh>
    <rPh sb="14" eb="16">
      <t>リカイ</t>
    </rPh>
    <rPh sb="22" eb="23">
      <t>タシ</t>
    </rPh>
    <phoneticPr fontId="1"/>
  </si>
  <si>
    <t>座学(内容を理解する)</t>
    <rPh sb="0" eb="2">
      <t>ザガク</t>
    </rPh>
    <rPh sb="3" eb="5">
      <t>ナイヨウ</t>
    </rPh>
    <rPh sb="6" eb="8">
      <t>リカイ</t>
    </rPh>
    <phoneticPr fontId="1"/>
  </si>
  <si>
    <t>梁伏</t>
    <rPh sb="0" eb="1">
      <t>ハリ</t>
    </rPh>
    <rPh sb="1" eb="2">
      <t>フ</t>
    </rPh>
    <phoneticPr fontId="1"/>
  </si>
  <si>
    <t>新河岸5号</t>
    <rPh sb="0" eb="3">
      <t>シンガシ</t>
    </rPh>
    <rPh sb="4" eb="5">
      <t>ゴウ</t>
    </rPh>
    <phoneticPr fontId="1"/>
  </si>
  <si>
    <t>仕事用のメモ</t>
    <rPh sb="0" eb="2">
      <t>シゴト</t>
    </rPh>
    <rPh sb="2" eb="3">
      <t>ヨウ</t>
    </rPh>
    <phoneticPr fontId="1"/>
  </si>
  <si>
    <t>図面チェックリスト作成</t>
    <rPh sb="0" eb="2">
      <t>ズメン</t>
    </rPh>
    <rPh sb="9" eb="11">
      <t>サクセイ</t>
    </rPh>
    <phoneticPr fontId="1"/>
  </si>
  <si>
    <t>軸組</t>
    <rPh sb="0" eb="2">
      <t>ジククミ</t>
    </rPh>
    <phoneticPr fontId="1"/>
  </si>
  <si>
    <t>新ガジェット導入</t>
    <rPh sb="0" eb="1">
      <t>シン</t>
    </rPh>
    <rPh sb="6" eb="8">
      <t>ドウニュウ</t>
    </rPh>
    <phoneticPr fontId="1"/>
  </si>
  <si>
    <t>牛山先輩にマウスを授けるためのデータ作成</t>
    <rPh sb="0" eb="2">
      <t>ウシヤマ</t>
    </rPh>
    <rPh sb="2" eb="4">
      <t>センパイ</t>
    </rPh>
    <rPh sb="9" eb="10">
      <t>サズ</t>
    </rPh>
    <rPh sb="18" eb="20">
      <t>サクセイ</t>
    </rPh>
    <phoneticPr fontId="1"/>
  </si>
  <si>
    <t>その他</t>
    <rPh sb="2" eb="3">
      <t>タ</t>
    </rPh>
    <phoneticPr fontId="1"/>
  </si>
  <si>
    <t>残業届書き直し</t>
    <rPh sb="0" eb="3">
      <t>ザンギョウトドケ</t>
    </rPh>
    <rPh sb="3" eb="4">
      <t>カ</t>
    </rPh>
    <rPh sb="5" eb="6">
      <t>ナオ</t>
    </rPh>
    <phoneticPr fontId="1"/>
  </si>
  <si>
    <t>ユーザーシンボルを追加変更する方法の調査</t>
    <rPh sb="9" eb="11">
      <t>ツイカ</t>
    </rPh>
    <rPh sb="11" eb="13">
      <t>ヘンコウ</t>
    </rPh>
    <rPh sb="15" eb="17">
      <t>ホウホウ</t>
    </rPh>
    <rPh sb="18" eb="20">
      <t>チョウサ</t>
    </rPh>
    <phoneticPr fontId="1"/>
  </si>
  <si>
    <t>柱脚</t>
    <rPh sb="0" eb="2">
      <t>チュウキャク</t>
    </rPh>
    <phoneticPr fontId="1"/>
  </si>
  <si>
    <t>アンカーゲージ</t>
    <phoneticPr fontId="1"/>
  </si>
  <si>
    <t>BPL詳細図</t>
    <rPh sb="3" eb="5">
      <t>ショウサイ</t>
    </rPh>
    <rPh sb="5" eb="6">
      <t>ズ</t>
    </rPh>
    <phoneticPr fontId="1"/>
  </si>
  <si>
    <t>面談</t>
    <rPh sb="0" eb="2">
      <t>メンダン</t>
    </rPh>
    <phoneticPr fontId="1"/>
  </si>
  <si>
    <t>作業時間表作成(手書き)</t>
    <rPh sb="0" eb="2">
      <t>サギョウ</t>
    </rPh>
    <rPh sb="2" eb="4">
      <t>ジカン</t>
    </rPh>
    <rPh sb="4" eb="5">
      <t>ヒョウ</t>
    </rPh>
    <rPh sb="5" eb="7">
      <t>サクセイ</t>
    </rPh>
    <rPh sb="8" eb="10">
      <t>テガ</t>
    </rPh>
    <phoneticPr fontId="1"/>
  </si>
  <si>
    <t>教えていただいた事のメモを整理する等の整理整頓</t>
    <rPh sb="0" eb="1">
      <t>オシ</t>
    </rPh>
    <rPh sb="8" eb="9">
      <t>コト</t>
    </rPh>
    <rPh sb="13" eb="15">
      <t>セイリ</t>
    </rPh>
    <rPh sb="17" eb="18">
      <t>ナド</t>
    </rPh>
    <rPh sb="19" eb="21">
      <t>セイリ</t>
    </rPh>
    <rPh sb="21" eb="23">
      <t>セイトン</t>
    </rPh>
    <phoneticPr fontId="1"/>
  </si>
  <si>
    <t>ユーザーシンボルを追加変更する方法の習得と報告</t>
    <rPh sb="9" eb="11">
      <t>ツイカ</t>
    </rPh>
    <rPh sb="11" eb="13">
      <t>ヘンコウ</t>
    </rPh>
    <rPh sb="15" eb="17">
      <t>ホウホウ</t>
    </rPh>
    <rPh sb="18" eb="20">
      <t>シュウトク</t>
    </rPh>
    <rPh sb="21" eb="23">
      <t>ホウコク</t>
    </rPh>
    <phoneticPr fontId="1"/>
  </si>
  <si>
    <t>部材リスト</t>
    <rPh sb="0" eb="2">
      <t>ブザイ</t>
    </rPh>
    <phoneticPr fontId="1"/>
  </si>
  <si>
    <t>ダイヤフラムプレート仕舞板及び湯抜穴詳細</t>
    <rPh sb="10" eb="13">
      <t>シマイイタ</t>
    </rPh>
    <rPh sb="13" eb="14">
      <t>オヨ</t>
    </rPh>
    <rPh sb="15" eb="17">
      <t>ユヌ</t>
    </rPh>
    <rPh sb="17" eb="18">
      <t>アナ</t>
    </rPh>
    <rPh sb="18" eb="20">
      <t>ショウサイ</t>
    </rPh>
    <phoneticPr fontId="1"/>
  </si>
  <si>
    <t>ダイヤフラムプレートを数えるための軸組図(参照メモで数えればいいだけだった)</t>
    <rPh sb="11" eb="12">
      <t>カゾ</t>
    </rPh>
    <rPh sb="17" eb="20">
      <t>ジククミズ</t>
    </rPh>
    <rPh sb="21" eb="23">
      <t>サンショウ</t>
    </rPh>
    <rPh sb="26" eb="27">
      <t>カゾ</t>
    </rPh>
    <phoneticPr fontId="1"/>
  </si>
  <si>
    <t>ダイアフラムの枚数</t>
    <rPh sb="7" eb="9">
      <t>マイスウ</t>
    </rPh>
    <phoneticPr fontId="1"/>
  </si>
  <si>
    <t>職場</t>
  </si>
  <si>
    <t>小林さん手伝い</t>
    <rPh sb="0" eb="2">
      <t>コバヤシ</t>
    </rPh>
    <rPh sb="4" eb="6">
      <t>テツダ</t>
    </rPh>
    <phoneticPr fontId="1"/>
  </si>
  <si>
    <t>鷲澤さん手伝い</t>
    <rPh sb="0" eb="2">
      <t>ワシザワ</t>
    </rPh>
    <rPh sb="4" eb="6">
      <t>テツダ</t>
    </rPh>
    <phoneticPr fontId="1"/>
  </si>
  <si>
    <t>飯尾さん手伝い</t>
    <rPh sb="0" eb="2">
      <t>イイオ</t>
    </rPh>
    <rPh sb="4" eb="6">
      <t>テツダ</t>
    </rPh>
    <phoneticPr fontId="1"/>
  </si>
  <si>
    <t>大崎さん手伝い</t>
    <rPh sb="0" eb="2">
      <t>オオサキ</t>
    </rPh>
    <rPh sb="4" eb="6">
      <t>テツダ</t>
    </rPh>
    <phoneticPr fontId="1"/>
  </si>
  <si>
    <t>斎藤さん手伝い</t>
    <rPh sb="0" eb="2">
      <t>サイトウ</t>
    </rPh>
    <rPh sb="4" eb="6">
      <t>テツダ</t>
    </rPh>
    <phoneticPr fontId="1"/>
  </si>
  <si>
    <t>牛山さん手伝い</t>
    <rPh sb="0" eb="2">
      <t>ウシヤマ</t>
    </rPh>
    <rPh sb="4" eb="6">
      <t>テツダ</t>
    </rPh>
    <phoneticPr fontId="1"/>
  </si>
  <si>
    <t>ユーザーセットアップ編集</t>
    <rPh sb="10" eb="12">
      <t>ヘンシュウ</t>
    </rPh>
    <phoneticPr fontId="1"/>
  </si>
  <si>
    <t>複数枚</t>
    <rPh sb="0" eb="3">
      <t>フクスウマイ</t>
    </rPh>
    <phoneticPr fontId="1"/>
  </si>
  <si>
    <t>ベースプレート・継手</t>
    <rPh sb="8" eb="10">
      <t>ツギテ</t>
    </rPh>
    <phoneticPr fontId="1"/>
  </si>
  <si>
    <t>し渣ホッパ開口部仕舞板</t>
    <rPh sb="1" eb="2">
      <t>サ</t>
    </rPh>
    <rPh sb="5" eb="8">
      <t>カイコウブ</t>
    </rPh>
    <rPh sb="8" eb="11">
      <t>シマイイタ</t>
    </rPh>
    <phoneticPr fontId="1"/>
  </si>
  <si>
    <t>沈砂ホッパ開口部仕舞板</t>
    <rPh sb="0" eb="2">
      <t>チンサ</t>
    </rPh>
    <rPh sb="5" eb="8">
      <t>カイコウブ</t>
    </rPh>
    <rPh sb="8" eb="11">
      <t>シマイイタ</t>
    </rPh>
    <phoneticPr fontId="1"/>
  </si>
  <si>
    <t>作図</t>
  </si>
  <si>
    <t>定量フィーダ開口部仕舞板</t>
    <rPh sb="0" eb="2">
      <t>テイリョウ</t>
    </rPh>
    <phoneticPr fontId="1"/>
  </si>
  <si>
    <t>テプラ作成/配布</t>
    <rPh sb="3" eb="5">
      <t>サクセイ</t>
    </rPh>
    <rPh sb="6" eb="8">
      <t>ハイフ</t>
    </rPh>
    <phoneticPr fontId="1"/>
  </si>
  <si>
    <t>新人PC</t>
    <rPh sb="0" eb="2">
      <t>シンジン</t>
    </rPh>
    <phoneticPr fontId="1"/>
  </si>
  <si>
    <t>初期設定</t>
    <rPh sb="0" eb="2">
      <t>ショキ</t>
    </rPh>
    <rPh sb="2" eb="4">
      <t>セッテイ</t>
    </rPh>
    <phoneticPr fontId="1"/>
  </si>
  <si>
    <t>移動</t>
    <rPh sb="0" eb="2">
      <t>イドウ</t>
    </rPh>
    <phoneticPr fontId="1"/>
  </si>
  <si>
    <t>CAD操作</t>
    <rPh sb="3" eb="5">
      <t>ソウサ</t>
    </rPh>
    <phoneticPr fontId="1"/>
  </si>
  <si>
    <t>作図時間 /河部 宏章</t>
    <rPh sb="0" eb="2">
      <t>サクズ</t>
    </rPh>
    <rPh sb="2" eb="4">
      <t>ジカン</t>
    </rPh>
    <rPh sb="6" eb="8">
      <t>カワベ</t>
    </rPh>
    <rPh sb="9" eb="11">
      <t>ヒロアキ</t>
    </rPh>
    <phoneticPr fontId="1"/>
  </si>
  <si>
    <t>No.1ケーキ受入ホッパ開口部仕舞板</t>
    <rPh sb="7" eb="9">
      <t>ウケイレ</t>
    </rPh>
    <rPh sb="12" eb="15">
      <t>カイコウブ</t>
    </rPh>
    <rPh sb="15" eb="18">
      <t>シマイイタ</t>
    </rPh>
    <phoneticPr fontId="1"/>
  </si>
  <si>
    <t>教育</t>
    <rPh sb="0" eb="2">
      <t>キョウイク</t>
    </rPh>
    <phoneticPr fontId="1"/>
  </si>
  <si>
    <t>カレンダー/作業時間/CAD操作</t>
    <rPh sb="6" eb="10">
      <t>サギョウジカン</t>
    </rPh>
    <rPh sb="14" eb="16">
      <t>ソウサ</t>
    </rPh>
    <phoneticPr fontId="1"/>
  </si>
  <si>
    <t>現場見学</t>
    <rPh sb="0" eb="4">
      <t>ゲンバケンガク</t>
    </rPh>
    <phoneticPr fontId="1"/>
  </si>
  <si>
    <t>現場見学資料整理</t>
    <rPh sb="0" eb="4">
      <t>ゲンバケンガク</t>
    </rPh>
    <rPh sb="4" eb="6">
      <t>シリョウ</t>
    </rPh>
    <rPh sb="6" eb="8">
      <t>セイリ</t>
    </rPh>
    <phoneticPr fontId="1"/>
  </si>
  <si>
    <t>打ち合わせ</t>
    <rPh sb="0" eb="1">
      <t>ウ</t>
    </rPh>
    <rPh sb="2" eb="3">
      <t>アワ</t>
    </rPh>
    <phoneticPr fontId="1"/>
  </si>
  <si>
    <t>新人研修</t>
    <rPh sb="0" eb="2">
      <t>シンジン</t>
    </rPh>
    <rPh sb="2" eb="4">
      <t>ケンシュウ</t>
    </rPh>
    <phoneticPr fontId="1"/>
  </si>
  <si>
    <t>着色</t>
    <rPh sb="0" eb="2">
      <t>チャクショク</t>
    </rPh>
    <phoneticPr fontId="1"/>
  </si>
  <si>
    <t>小学生向け会社紹介資料作成</t>
    <rPh sb="0" eb="3">
      <t>ショウガクセイ</t>
    </rPh>
    <rPh sb="3" eb="4">
      <t>ム</t>
    </rPh>
    <rPh sb="5" eb="7">
      <t>カイシャ</t>
    </rPh>
    <rPh sb="7" eb="9">
      <t>ショウカイ</t>
    </rPh>
    <rPh sb="9" eb="11">
      <t>シリョウ</t>
    </rPh>
    <rPh sb="11" eb="13">
      <t>サクセイ</t>
    </rPh>
    <phoneticPr fontId="1"/>
  </si>
  <si>
    <t>ダクト</t>
  </si>
  <si>
    <t>ダクト</t>
    <phoneticPr fontId="1"/>
  </si>
  <si>
    <t>東プラ</t>
    <rPh sb="0" eb="1">
      <t>ヒガシ</t>
    </rPh>
    <phoneticPr fontId="1"/>
  </si>
  <si>
    <t>東プラ</t>
    <rPh sb="0" eb="1">
      <t>トウ</t>
    </rPh>
    <phoneticPr fontId="1"/>
  </si>
  <si>
    <t>南プラ</t>
    <rPh sb="0" eb="1">
      <t>ナン</t>
    </rPh>
    <phoneticPr fontId="1"/>
  </si>
  <si>
    <t>自分のデスク周り</t>
    <rPh sb="0" eb="2">
      <t>ジブン</t>
    </rPh>
    <rPh sb="6" eb="7">
      <t>マワ</t>
    </rPh>
    <phoneticPr fontId="1"/>
  </si>
  <si>
    <t>後輩教育</t>
    <rPh sb="0" eb="2">
      <t>コウハイ</t>
    </rPh>
    <rPh sb="2" eb="4">
      <t>キョウイク</t>
    </rPh>
    <phoneticPr fontId="1"/>
  </si>
  <si>
    <t>分離液槽</t>
    <rPh sb="0" eb="4">
      <t>ブンリエキソウ</t>
    </rPh>
    <phoneticPr fontId="1"/>
  </si>
  <si>
    <t>検図</t>
    <rPh sb="0" eb="2">
      <t>ケンズ</t>
    </rPh>
    <phoneticPr fontId="1"/>
  </si>
  <si>
    <t>議事録情報共有</t>
    <rPh sb="0" eb="3">
      <t>ギジロク</t>
    </rPh>
    <rPh sb="3" eb="5">
      <t>ジョウホウ</t>
    </rPh>
    <rPh sb="5" eb="7">
      <t>キョウユウ</t>
    </rPh>
    <phoneticPr fontId="1"/>
  </si>
  <si>
    <t>勉強</t>
    <rPh sb="0" eb="2">
      <t>ベンキョウ</t>
    </rPh>
    <phoneticPr fontId="1"/>
  </si>
  <si>
    <t>分類</t>
    <rPh sb="0" eb="2">
      <t>ブンルイ</t>
    </rPh>
    <phoneticPr fontId="1"/>
  </si>
  <si>
    <t>新機能構築</t>
    <rPh sb="0" eb="3">
      <t>シンキノウ</t>
    </rPh>
    <rPh sb="3" eb="5">
      <t>コウチク</t>
    </rPh>
    <phoneticPr fontId="1"/>
  </si>
  <si>
    <t>サンプリングパイプ</t>
    <phoneticPr fontId="1"/>
  </si>
  <si>
    <t>舞洲1号</t>
    <rPh sb="0" eb="2">
      <t>マイシマ</t>
    </rPh>
    <rPh sb="3" eb="4">
      <t>ゴウ</t>
    </rPh>
    <phoneticPr fontId="1"/>
  </si>
  <si>
    <t>苛性ソーダ受台</t>
    <rPh sb="0" eb="2">
      <t>カセイ</t>
    </rPh>
    <rPh sb="5" eb="6">
      <t>ウ</t>
    </rPh>
    <rPh sb="6" eb="7">
      <t>ダイ</t>
    </rPh>
    <phoneticPr fontId="1"/>
  </si>
  <si>
    <t>高校生向けパンフレット作成</t>
    <rPh sb="0" eb="4">
      <t>コウコウセイム</t>
    </rPh>
    <rPh sb="11" eb="13">
      <t>サクセイ</t>
    </rPh>
    <phoneticPr fontId="1"/>
  </si>
  <si>
    <t>舞洲1号</t>
  </si>
  <si>
    <t>工場案内</t>
    <rPh sb="0" eb="2">
      <t>コウジョウ</t>
    </rPh>
    <rPh sb="2" eb="4">
      <t>アンナイ</t>
    </rPh>
    <phoneticPr fontId="1"/>
  </si>
  <si>
    <t>油膜検知仕舞板</t>
    <rPh sb="0" eb="2">
      <t>ユマク</t>
    </rPh>
    <rPh sb="2" eb="4">
      <t>ケンチ</t>
    </rPh>
    <rPh sb="4" eb="7">
      <t>シマイイタ</t>
    </rPh>
    <phoneticPr fontId="1"/>
  </si>
  <si>
    <t>乾燥ケーキ振止メ・上部サポート</t>
    <rPh sb="0" eb="2">
      <t>カンソウ</t>
    </rPh>
    <rPh sb="5" eb="6">
      <t>フ</t>
    </rPh>
    <rPh sb="6" eb="7">
      <t>ト</t>
    </rPh>
    <rPh sb="9" eb="11">
      <t>ジョウブ</t>
    </rPh>
    <phoneticPr fontId="1"/>
  </si>
  <si>
    <t>砂硅砂コンベヤ上部サポート</t>
    <rPh sb="0" eb="3">
      <t>スナケイサ</t>
    </rPh>
    <rPh sb="7" eb="9">
      <t>ウエブ</t>
    </rPh>
    <phoneticPr fontId="1"/>
  </si>
  <si>
    <t>灰移送コンベヤ上部サポート</t>
    <rPh sb="0" eb="3">
      <t>ハイイソウ</t>
    </rPh>
    <rPh sb="7" eb="9">
      <t>ジョウブ</t>
    </rPh>
    <phoneticPr fontId="1"/>
  </si>
  <si>
    <t>砂硅砂コンベヤ振止メ・上部サポート</t>
    <rPh sb="0" eb="1">
      <t>スナ</t>
    </rPh>
    <rPh sb="1" eb="3">
      <t>ケイサ</t>
    </rPh>
    <rPh sb="7" eb="8">
      <t>フ</t>
    </rPh>
    <rPh sb="8" eb="9">
      <t>ドメ</t>
    </rPh>
    <phoneticPr fontId="1"/>
  </si>
  <si>
    <t>乾燥スクラバ・乾燥排ガスファン用ホイストレール</t>
    <rPh sb="0" eb="2">
      <t>カンソウ</t>
    </rPh>
    <rPh sb="7" eb="9">
      <t>カンソウ</t>
    </rPh>
    <rPh sb="9" eb="10">
      <t>ハイ</t>
    </rPh>
    <rPh sb="15" eb="16">
      <t>ヨウ</t>
    </rPh>
    <phoneticPr fontId="1"/>
  </si>
  <si>
    <t>ケーキ供給ポンプ用ホイストレール</t>
    <rPh sb="3" eb="5">
      <t>キョウキュウ</t>
    </rPh>
    <rPh sb="8" eb="9">
      <t>ヨウ</t>
    </rPh>
    <phoneticPr fontId="1"/>
  </si>
  <si>
    <t>残業時間</t>
    <rPh sb="0" eb="4">
      <t>ザンギョウジカン</t>
    </rPh>
    <phoneticPr fontId="1"/>
  </si>
  <si>
    <t>防液提用渡り歩廊用ブラケット</t>
    <rPh sb="0" eb="3">
      <t>ボウエキテイ</t>
    </rPh>
    <rPh sb="3" eb="4">
      <t>ヨウ</t>
    </rPh>
    <rPh sb="4" eb="5">
      <t>ワタ</t>
    </rPh>
    <rPh sb="6" eb="8">
      <t>ホロウ</t>
    </rPh>
    <rPh sb="8" eb="9">
      <t>ヨウ</t>
    </rPh>
    <phoneticPr fontId="1"/>
  </si>
  <si>
    <t>乾燥ガス循環ファン用ホイストレール</t>
    <rPh sb="0" eb="2">
      <t>カンソウ</t>
    </rPh>
    <rPh sb="4" eb="6">
      <t>ジュンカン</t>
    </rPh>
    <rPh sb="9" eb="10">
      <t>ヨウ</t>
    </rPh>
    <phoneticPr fontId="1"/>
  </si>
  <si>
    <t>流動ブロワ用ホイストレール</t>
    <rPh sb="0" eb="2">
      <t>リュウドウ</t>
    </rPh>
    <rPh sb="5" eb="6">
      <t>ヨウ</t>
    </rPh>
    <phoneticPr fontId="1"/>
  </si>
  <si>
    <t>上部サポート・振止メ複数</t>
    <rPh sb="0" eb="2">
      <t>ジョウブ</t>
    </rPh>
    <rPh sb="7" eb="8">
      <t>フ</t>
    </rPh>
    <rPh sb="8" eb="9">
      <t>ドメ</t>
    </rPh>
    <rPh sb="10" eb="12">
      <t>フクスウ</t>
    </rPh>
    <phoneticPr fontId="1"/>
  </si>
  <si>
    <t>バーナファン用ホイストレール</t>
    <rPh sb="6" eb="7">
      <t>ヨウ</t>
    </rPh>
    <phoneticPr fontId="1"/>
  </si>
  <si>
    <t>メインバーナ/熱風炉 配管ユニット</t>
    <rPh sb="7" eb="9">
      <t>ネップウ</t>
    </rPh>
    <rPh sb="9" eb="10">
      <t>ロ</t>
    </rPh>
    <rPh sb="11" eb="13">
      <t>ハイカン</t>
    </rPh>
    <phoneticPr fontId="1"/>
  </si>
  <si>
    <t>仕舞板詳細図</t>
    <rPh sb="0" eb="3">
      <t>シマイイタ</t>
    </rPh>
    <rPh sb="3" eb="6">
      <t>ショウサイズ</t>
    </rPh>
    <phoneticPr fontId="1"/>
  </si>
  <si>
    <t>アドバイス聴取</t>
    <rPh sb="5" eb="7">
      <t>チョウシュ</t>
    </rPh>
    <phoneticPr fontId="1"/>
  </si>
  <si>
    <t>高校生向けパンフレット</t>
    <rPh sb="0" eb="4">
      <t>コウコウセイム</t>
    </rPh>
    <phoneticPr fontId="1"/>
  </si>
  <si>
    <t>作成</t>
    <rPh sb="0" eb="2">
      <t>サクセイ</t>
    </rPh>
    <phoneticPr fontId="1"/>
  </si>
  <si>
    <t>乾燥ケーキ搬送コンベヤ上部サポート</t>
    <rPh sb="0" eb="2">
      <t>カンソウ</t>
    </rPh>
    <rPh sb="5" eb="7">
      <t>ハンソウ</t>
    </rPh>
    <rPh sb="11" eb="13">
      <t>ジョウブ</t>
    </rPh>
    <phoneticPr fontId="1"/>
  </si>
  <si>
    <t>今月の全ての業務時間</t>
    <rPh sb="0" eb="2">
      <t>コンゲツ</t>
    </rPh>
    <rPh sb="3" eb="4">
      <t>スベ</t>
    </rPh>
    <rPh sb="6" eb="8">
      <t>ギョウム</t>
    </rPh>
    <rPh sb="8" eb="10">
      <t>ジカン</t>
    </rPh>
    <phoneticPr fontId="1"/>
  </si>
  <si>
    <t>工場手伝い</t>
    <rPh sb="0" eb="2">
      <t>コウジョウ</t>
    </rPh>
    <rPh sb="2" eb="4">
      <t>テツダ</t>
    </rPh>
    <phoneticPr fontId="1"/>
  </si>
  <si>
    <t>木々粉砕</t>
    <rPh sb="0" eb="2">
      <t>キギ</t>
    </rPh>
    <rPh sb="2" eb="4">
      <t>フンサイ</t>
    </rPh>
    <phoneticPr fontId="1"/>
  </si>
  <si>
    <t>1,2脱水ケーキ定量フィーダ追加シュート</t>
    <rPh sb="3" eb="5">
      <t>ダッスイ</t>
    </rPh>
    <rPh sb="8" eb="10">
      <t>テイリョウ</t>
    </rPh>
    <rPh sb="14" eb="16">
      <t>ツイカ</t>
    </rPh>
    <phoneticPr fontId="1"/>
  </si>
  <si>
    <t>1.【業務内容と時間メモ】のシートに日にちと案件とかけた時間を入れる</t>
    <rPh sb="3" eb="5">
      <t>ギョウム</t>
    </rPh>
    <rPh sb="5" eb="7">
      <t>ナイヨウ</t>
    </rPh>
    <rPh sb="8" eb="10">
      <t>ジカン</t>
    </rPh>
    <rPh sb="18" eb="19">
      <t>ヒ</t>
    </rPh>
    <rPh sb="22" eb="24">
      <t>アンケン</t>
    </rPh>
    <rPh sb="28" eb="30">
      <t>ジカン</t>
    </rPh>
    <rPh sb="31" eb="32">
      <t>イ</t>
    </rPh>
    <phoneticPr fontId="1"/>
  </si>
  <si>
    <t>2.【提出用】に【業務内容と時間メモ】に書いた情報が整理＆計算されたうえで書かれてるので、その月のフィルターをかけて範囲を選択して印刷</t>
    <rPh sb="3" eb="5">
      <t>テイシュツ</t>
    </rPh>
    <rPh sb="5" eb="6">
      <t>ヨウ</t>
    </rPh>
    <rPh sb="20" eb="21">
      <t>カ</t>
    </rPh>
    <rPh sb="23" eb="25">
      <t>ジョウホウ</t>
    </rPh>
    <rPh sb="26" eb="28">
      <t>セイリ</t>
    </rPh>
    <rPh sb="29" eb="31">
      <t>ケイサン</t>
    </rPh>
    <rPh sb="37" eb="38">
      <t>カ</t>
    </rPh>
    <rPh sb="47" eb="48">
      <t>ツキ</t>
    </rPh>
    <rPh sb="58" eb="60">
      <t>ハンイ</t>
    </rPh>
    <rPh sb="61" eb="63">
      <t>センタク</t>
    </rPh>
    <rPh sb="65" eb="67">
      <t>インサツ</t>
    </rPh>
    <phoneticPr fontId="1"/>
  </si>
  <si>
    <t>No.1～No.3脱水ケーキ供給ポンプ 追加シュート</t>
    <rPh sb="9" eb="11">
      <t>ダッスイ</t>
    </rPh>
    <rPh sb="14" eb="16">
      <t>キョウキュウ</t>
    </rPh>
    <rPh sb="20" eb="22">
      <t>ツイカ</t>
    </rPh>
    <phoneticPr fontId="1"/>
  </si>
  <si>
    <t>ホイストレール計画図</t>
    <rPh sb="7" eb="10">
      <t>ケイカクズ</t>
    </rPh>
    <phoneticPr fontId="1"/>
  </si>
  <si>
    <t>灰移送コンベヤ シュート　</t>
    <rPh sb="0" eb="3">
      <t>ハイイソウ</t>
    </rPh>
    <phoneticPr fontId="1"/>
  </si>
  <si>
    <t>乾燥ケーキ抜出コンベヤ シュート</t>
    <phoneticPr fontId="1"/>
  </si>
  <si>
    <t>乾燥サイクロン シュート</t>
    <rPh sb="0" eb="2">
      <t>カンソウ</t>
    </rPh>
    <phoneticPr fontId="1"/>
  </si>
  <si>
    <t>深芝</t>
    <rPh sb="0" eb="1">
      <t>フカ</t>
    </rPh>
    <rPh sb="1" eb="2">
      <t>シバ</t>
    </rPh>
    <phoneticPr fontId="1"/>
  </si>
  <si>
    <t>深芝</t>
    <rPh sb="0" eb="2">
      <t>フカシバ</t>
    </rPh>
    <phoneticPr fontId="1"/>
  </si>
  <si>
    <t>硅砂供給コンベヤ</t>
    <rPh sb="0" eb="2">
      <t>ケイサ</t>
    </rPh>
    <rPh sb="2" eb="4">
      <t>キョウキュウ</t>
    </rPh>
    <phoneticPr fontId="1"/>
  </si>
  <si>
    <t>資源化物加湿器 シュート</t>
    <rPh sb="0" eb="4">
      <t>シゲンカブツ</t>
    </rPh>
    <rPh sb="4" eb="7">
      <t>カシツキ</t>
    </rPh>
    <phoneticPr fontId="1"/>
  </si>
  <si>
    <t>資源化物ホッパ シュート</t>
    <rPh sb="0" eb="4">
      <t>シゲンカブツ</t>
    </rPh>
    <phoneticPr fontId="1"/>
  </si>
  <si>
    <t>大掃除</t>
    <rPh sb="0" eb="3">
      <t>オオソウジ</t>
    </rPh>
    <phoneticPr fontId="1"/>
  </si>
  <si>
    <t>職場</t>
    <rPh sb="0" eb="2">
      <t>ショクバ</t>
    </rPh>
    <phoneticPr fontId="1"/>
  </si>
  <si>
    <t>硅砂貯留槽 シュート</t>
    <rPh sb="0" eb="5">
      <t>ケイサチョリュウソウ</t>
    </rPh>
    <phoneticPr fontId="1"/>
  </si>
  <si>
    <t>ケーキ投入機 シュート</t>
    <rPh sb="3" eb="6">
      <t>トウニュウキ</t>
    </rPh>
    <phoneticPr fontId="1"/>
  </si>
  <si>
    <t>硅砂冷却コンベヤ シュート</t>
    <rPh sb="0" eb="4">
      <t>ケイサレイキャク</t>
    </rPh>
    <phoneticPr fontId="1"/>
  </si>
  <si>
    <t>流用スクリーン チャンネルベース/歩廊階段</t>
    <rPh sb="0" eb="2">
      <t>リュウヨウ</t>
    </rPh>
    <rPh sb="17" eb="19">
      <t>ホロウ</t>
    </rPh>
    <rPh sb="19" eb="21">
      <t>カイダン</t>
    </rPh>
    <phoneticPr fontId="1"/>
  </si>
  <si>
    <t>東プラ2号</t>
    <rPh sb="0" eb="1">
      <t>トウ</t>
    </rPh>
    <rPh sb="4" eb="5">
      <t>ゴウ</t>
    </rPh>
    <phoneticPr fontId="1"/>
  </si>
  <si>
    <t>利根浄化センター</t>
  </si>
  <si>
    <t>マンホール</t>
  </si>
  <si>
    <t>マンホール</t>
    <phoneticPr fontId="1"/>
  </si>
  <si>
    <t>東プラ2号</t>
  </si>
  <si>
    <t>シュート</t>
  </si>
  <si>
    <t>シュート</t>
    <phoneticPr fontId="1"/>
  </si>
  <si>
    <t>現地調査</t>
    <rPh sb="0" eb="4">
      <t>ゲンチチョウサ</t>
    </rPh>
    <phoneticPr fontId="1"/>
  </si>
  <si>
    <t>南プラ1号</t>
    <rPh sb="0" eb="1">
      <t>ミナミ</t>
    </rPh>
    <rPh sb="4" eb="5">
      <t>ゴウ</t>
    </rPh>
    <phoneticPr fontId="1"/>
  </si>
  <si>
    <t>焼却炉当て板</t>
    <rPh sb="0" eb="3">
      <t>ショウキャクロ</t>
    </rPh>
    <rPh sb="3" eb="4">
      <t>ア</t>
    </rPh>
    <rPh sb="5" eb="6">
      <t>イタ</t>
    </rPh>
    <phoneticPr fontId="1"/>
  </si>
  <si>
    <t>ISO</t>
  </si>
  <si>
    <t>教育訓練</t>
    <rPh sb="0" eb="4">
      <t>キョウイククンレン</t>
    </rPh>
    <phoneticPr fontId="1"/>
  </si>
  <si>
    <t>南プラ新2号</t>
    <rPh sb="0" eb="1">
      <t>ナン</t>
    </rPh>
    <rPh sb="3" eb="4">
      <t>シン</t>
    </rPh>
    <rPh sb="5" eb="6">
      <t>ゴウ</t>
    </rPh>
    <phoneticPr fontId="1"/>
  </si>
  <si>
    <t>補修工事</t>
    <rPh sb="0" eb="4">
      <t>ホシュウコウジ</t>
    </rPh>
    <phoneticPr fontId="1"/>
  </si>
  <si>
    <t>検討・手配</t>
    <rPh sb="0" eb="2">
      <t>ケントウ</t>
    </rPh>
    <rPh sb="3" eb="5">
      <t>テハイ</t>
    </rPh>
    <phoneticPr fontId="1"/>
  </si>
  <si>
    <t>休み</t>
    <rPh sb="0" eb="1">
      <t>ヤス</t>
    </rPh>
    <phoneticPr fontId="1"/>
  </si>
  <si>
    <t>休み</t>
  </si>
  <si>
    <t>全日休暇(-7.75時間)</t>
    <rPh sb="0" eb="2">
      <t>ゼンジツ</t>
    </rPh>
    <rPh sb="2" eb="4">
      <t>キュウカ</t>
    </rPh>
    <rPh sb="10" eb="12">
      <t>ジカン</t>
    </rPh>
    <phoneticPr fontId="1"/>
  </si>
  <si>
    <t>AM:半日休暇(-3.5時間)</t>
    <rPh sb="3" eb="5">
      <t>ハンニチ</t>
    </rPh>
    <rPh sb="5" eb="7">
      <t>キュウカ</t>
    </rPh>
    <rPh sb="12" eb="14">
      <t>ジカン</t>
    </rPh>
    <phoneticPr fontId="1"/>
  </si>
  <si>
    <t>PM:半日休暇(-4.25時間)</t>
    <rPh sb="3" eb="7">
      <t>ハンニチキュウカ</t>
    </rPh>
    <rPh sb="13" eb="15">
      <t>ジカン</t>
    </rPh>
    <phoneticPr fontId="1"/>
  </si>
  <si>
    <t>東プラ6号</t>
    <rPh sb="0" eb="1">
      <t>トウ</t>
    </rPh>
    <rPh sb="4" eb="5">
      <t>ゴウ</t>
    </rPh>
    <phoneticPr fontId="1"/>
  </si>
  <si>
    <t>当テ板</t>
    <rPh sb="0" eb="1">
      <t>ア</t>
    </rPh>
    <rPh sb="2" eb="3">
      <t>イタ</t>
    </rPh>
    <phoneticPr fontId="1"/>
  </si>
  <si>
    <t>中部水再生センター</t>
    <rPh sb="0" eb="1">
      <t>ナカ</t>
    </rPh>
    <rPh sb="1" eb="2">
      <t>ブ</t>
    </rPh>
    <rPh sb="2" eb="3">
      <t>ミズ</t>
    </rPh>
    <rPh sb="3" eb="5">
      <t>サイセイ</t>
    </rPh>
    <phoneticPr fontId="1"/>
  </si>
  <si>
    <t>汚水集合管</t>
    <rPh sb="0" eb="4">
      <t>オスイシュウゴウ</t>
    </rPh>
    <rPh sb="4" eb="5">
      <t>クダ</t>
    </rPh>
    <phoneticPr fontId="1"/>
  </si>
  <si>
    <t>仕舞板</t>
  </si>
  <si>
    <t>中部水再生センター</t>
  </si>
  <si>
    <t>汚水集合管</t>
  </si>
  <si>
    <t>全日休暇(-7.75時間)</t>
  </si>
  <si>
    <t>受座/振止メ</t>
    <rPh sb="0" eb="1">
      <t>ウ</t>
    </rPh>
    <rPh sb="1" eb="2">
      <t>ザ</t>
    </rPh>
    <rPh sb="3" eb="4">
      <t>フ</t>
    </rPh>
    <rPh sb="4" eb="5">
      <t>ドメ</t>
    </rPh>
    <phoneticPr fontId="1"/>
  </si>
  <si>
    <t>点検ステージ</t>
    <rPh sb="0" eb="2">
      <t>テンケン</t>
    </rPh>
    <phoneticPr fontId="1"/>
  </si>
  <si>
    <t>作図枚数</t>
    <rPh sb="0" eb="4">
      <t>サクズマイスウ</t>
    </rPh>
    <phoneticPr fontId="1"/>
  </si>
  <si>
    <t>作図枚数</t>
    <rPh sb="0" eb="2">
      <t>サクズ</t>
    </rPh>
    <rPh sb="2" eb="4">
      <t>マイスウ</t>
    </rPh>
    <phoneticPr fontId="1"/>
  </si>
  <si>
    <t>仙塩浄化センター</t>
    <rPh sb="0" eb="2">
      <t>センエン</t>
    </rPh>
    <rPh sb="2" eb="4">
      <t>ジョウカ</t>
    </rPh>
    <phoneticPr fontId="1"/>
  </si>
  <si>
    <t>砂冷却コンベヤ</t>
    <rPh sb="0" eb="3">
      <t>スナレイキャク</t>
    </rPh>
    <phoneticPr fontId="1"/>
  </si>
  <si>
    <t>セットアップ</t>
  </si>
  <si>
    <t>壁ブラケット</t>
    <rPh sb="0" eb="1">
      <t>カベ</t>
    </rPh>
    <phoneticPr fontId="1"/>
  </si>
  <si>
    <t>ラダー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</si>
</sst>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#\ \,##&quot;¥&quot;&quot;枚\&quot;"/>
    <numFmt numFmtId="179" formatCode="#\ ##&quot;枚&quot;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i/>
      <sz val="11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56" fontId="0" fillId="2" borderId="1" xfId="0" applyNumberFormat="1" applyFill="1" applyBorder="1"/>
    <xf numFmtId="0" fontId="0" fillId="3" borderId="1" xfId="0" applyFill="1" applyBorder="1"/>
    <xf numFmtId="14" fontId="0" fillId="0" borderId="1" xfId="0" applyNumberFormat="1" applyBorder="1"/>
    <xf numFmtId="177" fontId="0" fillId="0" borderId="1" xfId="0" applyNumberFormat="1" applyBorder="1"/>
    <xf numFmtId="176" fontId="0" fillId="0" borderId="1" xfId="0" applyNumberFormat="1" applyBorder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177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178" fontId="0" fillId="0" borderId="1" xfId="0" applyNumberFormat="1" applyBorder="1"/>
    <xf numFmtId="179" fontId="0" fillId="0" borderId="1" xfId="0" applyNumberFormat="1" applyBorder="1"/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4638675</xdr:colOff>
          <xdr:row>2038</xdr:row>
          <xdr:rowOff>28575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D9DBCD8A-C556-9694-DDF5-22311EFB23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月'!$A$1:$C$40" spid="_x0000_s142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525" y="19050"/>
              <a:ext cx="4629150" cy="953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B93-90ED-4E68-88D6-F630B5A48DA7}">
  <dimension ref="A1:A3"/>
  <sheetViews>
    <sheetView workbookViewId="0">
      <selection activeCell="I11" sqref="I11"/>
    </sheetView>
  </sheetViews>
  <sheetFormatPr defaultRowHeight="18.75"/>
  <sheetData>
    <row r="1" spans="1:1">
      <c r="A1" t="s">
        <v>11775</v>
      </c>
    </row>
    <row r="3" spans="1:1">
      <c r="A3" t="s">
        <v>11776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F44F-99F0-4B11-B673-7E145DDD8828}">
  <sheetPr filterMode="1">
    <pageSetUpPr fitToPage="1"/>
  </sheetPr>
  <dimension ref="A1:V2409"/>
  <sheetViews>
    <sheetView tabSelected="1" topLeftCell="J1" workbookViewId="0">
      <selection activeCell="U2003" sqref="U2003"/>
    </sheetView>
  </sheetViews>
  <sheetFormatPr defaultRowHeight="18.75"/>
  <cols>
    <col min="1" max="1" width="4.875" style="1" hidden="1" customWidth="1"/>
    <col min="2" max="2" width="23.625" style="1" hidden="1" customWidth="1"/>
    <col min="3" max="3" width="31.125" style="6" hidden="1" customWidth="1"/>
    <col min="4" max="4" width="69.625" customWidth="1"/>
    <col min="5" max="5" width="6.5" hidden="1" customWidth="1"/>
    <col min="6" max="6" width="7.25" hidden="1" customWidth="1"/>
    <col min="7" max="7" width="6.625" hidden="1" customWidth="1"/>
    <col min="8" max="8" width="6.875" hidden="1" customWidth="1"/>
    <col min="9" max="9" width="7.75" hidden="1" customWidth="1"/>
    <col min="10" max="10" width="9" customWidth="1"/>
    <col min="11" max="11" width="15.25" style="1" hidden="1" customWidth="1"/>
    <col min="12" max="12" width="8.75" style="7" hidden="1" customWidth="1"/>
    <col min="13" max="13" width="14.375" style="1" hidden="1" customWidth="1"/>
    <col min="14" max="14" width="4.375" style="1" customWidth="1"/>
    <col min="15" max="15" width="8" style="1" hidden="1" customWidth="1"/>
    <col min="16" max="16" width="24.875" style="1" customWidth="1"/>
    <col min="17" max="17" width="6" style="1" hidden="1" customWidth="1"/>
    <col min="18" max="18" width="49.5" style="1" customWidth="1"/>
    <col min="19" max="19" width="41.875" style="1" customWidth="1"/>
    <col min="20" max="20" width="9.25" style="1" customWidth="1"/>
    <col min="21" max="21" width="16" style="1" customWidth="1"/>
    <col min="22" max="22" width="5.375" customWidth="1"/>
  </cols>
  <sheetData>
    <row r="1" spans="1:21">
      <c r="A1" s="1" t="s">
        <v>7487</v>
      </c>
      <c r="B1" s="1" t="s">
        <v>11617</v>
      </c>
      <c r="C1" s="6" t="s">
        <v>11622</v>
      </c>
      <c r="J1" t="s">
        <v>11744</v>
      </c>
      <c r="K1" s="1" t="s">
        <v>3</v>
      </c>
      <c r="L1" s="7" t="s">
        <v>2</v>
      </c>
      <c r="M1" s="1" t="s">
        <v>1</v>
      </c>
      <c r="N1" s="1" t="s">
        <v>1131</v>
      </c>
      <c r="O1" s="1" t="s">
        <v>11620</v>
      </c>
      <c r="P1" s="1" t="s">
        <v>3241</v>
      </c>
      <c r="Q1" s="1" t="s">
        <v>3240</v>
      </c>
      <c r="R1" s="1" t="s">
        <v>1124</v>
      </c>
      <c r="S1" s="1" t="s">
        <v>1117</v>
      </c>
      <c r="T1" s="1" t="s">
        <v>11823</v>
      </c>
      <c r="U1" s="1" t="s">
        <v>11621</v>
      </c>
    </row>
    <row r="2" spans="1:21" hidden="1">
      <c r="A2" s="1" t="str">
        <f t="shared" ref="A2:A33" ca="1" si="0">IF(ISNA(VLOOKUP(K2,L2:S9999,3,FALSE)),"",VLOOKUP(K2,L1:S9999,3,FALSE))</f>
        <v/>
      </c>
      <c r="B2" s="1" t="str">
        <f t="shared" ref="B2:B33" ca="1" si="1">IF(ISNA(VLOOKUP(K2,L2:S9999,5,FALSE)),"",VLOOKUP(K2,L1:S9999,5,FALSE)&amp;"など")</f>
        <v/>
      </c>
      <c r="C2" s="6" t="str">
        <f t="shared" ref="C2:C33" ca="1" si="2">IF(SUMIF(N:N,A2,U:U)=0,"",SUMIF(N:N,A2,U:U))</f>
        <v/>
      </c>
      <c r="J2" t="str">
        <f t="shared" ref="J2:J33" ca="1" si="3">IF(O2="","",IF(OR(COUNTIF(O2,"*職場*"),COUNTIF(O2,"*後輩教育*")),"サブ","メイン"))</f>
        <v/>
      </c>
      <c r="K2" s="1" t="s">
        <v>118</v>
      </c>
      <c r="L2" s="7" t="str">
        <f t="shared" ref="L2:L33" ca="1" si="4">IF(M2="","",IF(COUNTIF(INDIRECT("M$1:M"&amp;ROW()),"左表に入れますねぇ")&gt;=1,"左表に入れますねぇ"&amp;COUNTIF(INDIRECT("M$1:M"&amp;ROW()),"左表に入れますねぇ"),""))</f>
        <v/>
      </c>
      <c r="M2" s="1" t="str">
        <f ca="1">IF(N2="","",IF(COUNTIF(N$1:N2,N2)&gt;1,"",IF(COUNTIF(N:N,N2)&gt;=1,"左表に入れますねぇ","")))</f>
        <v/>
      </c>
      <c r="N2" s="1" t="str">
        <f ca="1">IF(ISNA(VLOOKUP(業務内容と時間メモ!M116,業務内容と時間メモ!R$2:AI$9999,11,FALSE)),"",VLOOKUP(業務内容と時間メモ!M116,業務内容と時間メモ!R$2:AI$9999,11,FALSE))</f>
        <v/>
      </c>
      <c r="O2" s="1" t="str">
        <f ca="1">IF(ISNA(VLOOKUP(業務内容と時間メモ!M116,業務内容と時間メモ!R$2:AI$9999,13,FALSE)),"",VLOOKUP(業務内容と時間メモ!M116,業務内容と時間メモ!R$2:AI$9999,13,FALSE))</f>
        <v/>
      </c>
      <c r="P2" s="1" t="str">
        <f ca="1">IF(ISNA(VLOOKUP(業務内容と時間メモ!M116,業務内容と時間メモ!R$2:AI$9999,15,FALSE)),"",VLOOKUP(業務内容と時間メモ!M116,業務内容と時間メモ!R$2:AI$9999,15,FALSE))</f>
        <v/>
      </c>
      <c r="Q2" s="1" t="str">
        <f ca="1">IF(ISNA(VLOOKUP(業務内容と時間メモ!M116,業務内容と時間メモ!R$2:AI$9999,14,FALSE)),"",VLOOKUP(業務内容と時間メモ!M116,業務内容と時間メモ!R$2:AI$9999,14,FALSE))</f>
        <v/>
      </c>
      <c r="R2" s="1" t="str">
        <f ca="1">IF(ISNA(VLOOKUP(業務内容と時間メモ!M116,業務内容と時間メモ!R$2:AI$9999,16,FALSE)),"",VLOOKUP(業務内容と時間メモ!M116,業務内容と時間メモ!R$2:AI$9999,16,FALSE))</f>
        <v/>
      </c>
      <c r="S2" s="1" t="str">
        <f ca="1">IF(ISNA(VLOOKUP(業務内容と時間メモ!M116,業務内容と時間メモ!R$2:AI$9999,17,FALSE)),"",VLOOKUP(業務内容と時間メモ!M116,業務内容と時間メモ!R$2:AI$9999,17,FALSE))</f>
        <v/>
      </c>
      <c r="T2" s="17" t="str">
        <f ca="1">IF(SUMIFS(業務内容と時間メモ!E:E,業務内容と時間メモ!AB:AB,N2,業務内容と時間メモ!AD:AD,O2)=0,"",SUMIFS(業務内容と時間メモ!E:E,業務内容と時間メモ!AB:AB,N2,業務内容と時間メモ!AD:AD,O2))</f>
        <v/>
      </c>
      <c r="U2" s="7" t="str">
        <f ca="1">IF(SUMIFS(業務内容と時間メモ!F:F,業務内容と時間メモ!AB:AB,N2,業務内容と時間メモ!AD:AD,O2)=0,"",SUMIFS(業務内容と時間メモ!F:F,業務内容と時間メモ!AB:AB,N2,業務内容と時間メモ!AD:AD,O2))</f>
        <v/>
      </c>
    </row>
    <row r="3" spans="1:21" hidden="1">
      <c r="A3" s="1">
        <f t="shared" ca="1" si="0"/>
        <v>10</v>
      </c>
      <c r="B3" s="1" t="str">
        <f t="shared" ca="1" si="1"/>
        <v>舞洲1号など</v>
      </c>
      <c r="C3" s="6">
        <f t="shared" ca="1" si="2"/>
        <v>112.75</v>
      </c>
      <c r="J3" t="str">
        <f t="shared" ca="1" si="3"/>
        <v>メイン</v>
      </c>
      <c r="K3" s="1" t="s">
        <v>4</v>
      </c>
      <c r="L3" s="7" t="str">
        <f t="shared" ca="1" si="4"/>
        <v>左表に入れますねぇ1</v>
      </c>
      <c r="M3" s="1" t="str">
        <f ca="1">IF(N3="","",IF(COUNTIF(N$1:N3,N3)&gt;1,"",IF(COUNTIF(N:N,N3)&gt;=1,"左表に入れますねぇ","")))</f>
        <v>左表に入れますねぇ</v>
      </c>
      <c r="N3" s="1">
        <f ca="1">IF(ISNA(VLOOKUP(業務内容と時間メモ!M2,業務内容と時間メモ!R$2:AI$9999,11,FALSE)),"",VLOOKUP(業務内容と時間メモ!M2,業務内容と時間メモ!R$2:AI$9999,11,FALSE))</f>
        <v>10</v>
      </c>
      <c r="O3" s="1" t="str">
        <f ca="1">IF(ISNA(VLOOKUP(業務内容と時間メモ!M2,業務内容と時間メモ!R$2:AI$9999,13,FALSE)),"",VLOOKUP(業務内容と時間メモ!M2,業務内容と時間メモ!R$2:AI$9999,13,FALSE))</f>
        <v>舞洲1号砂硅砂コンベヤ振止メ・上部サポート作図</v>
      </c>
      <c r="P3" s="1" t="str">
        <f ca="1">IF(ISNA(VLOOKUP(業務内容と時間メモ!M2,業務内容と時間メモ!R$2:AI$9999,15,FALSE)),"",VLOOKUP(業務内容と時間メモ!M2,業務内容と時間メモ!R$2:AI$9999,15,FALSE))</f>
        <v>舞洲1号</v>
      </c>
      <c r="Q3" s="1" t="str">
        <f ca="1">IF(ISNA(VLOOKUP(業務内容と時間メモ!M2,業務内容と時間メモ!R$2:AI$9999,14,FALSE)),"",VLOOKUP(業務内容と時間メモ!M2,業務内容と時間メモ!R$2:AI$9999,14,FALSE))</f>
        <v>砂硅砂コンベヤ振止メ・上部サポート作図</v>
      </c>
      <c r="R3" s="1" t="str">
        <f ca="1">IF(ISNA(VLOOKUP(業務内容と時間メモ!M2,業務内容と時間メモ!R$2:AI$9999,16,FALSE)),"",VLOOKUP(業務内容と時間メモ!M2,業務内容と時間メモ!R$2:AI$9999,16,FALSE))</f>
        <v/>
      </c>
      <c r="S3" s="1" t="str">
        <f ca="1">IF(ISNA(VLOOKUP(業務内容と時間メモ!M2,業務内容と時間メモ!R$2:AI$9999,17,FALSE)),"",VLOOKUP(業務内容と時間メモ!M2,業務内容と時間メモ!R$2:AI$9999,17,FALSE))</f>
        <v>砂硅砂コンベヤ振止メ・上部サポート</v>
      </c>
      <c r="T3" s="17" t="str">
        <f ca="1">IF(SUMIFS(業務内容と時間メモ!E:E,業務内容と時間メモ!AB:AB,N3,業務内容と時間メモ!AD:AD,O3)=0,"",SUMIFS(業務内容と時間メモ!E:E,業務内容と時間メモ!AB:AB,N3,業務内容と時間メモ!AD:AD,O3))</f>
        <v/>
      </c>
      <c r="U3" s="7">
        <f ca="1">IF(SUMIFS(業務内容と時間メモ!F:F,業務内容と時間メモ!AB:AB,N3,業務内容と時間メモ!AD:AD,O3)=0,"",SUMIFS(業務内容と時間メモ!F:F,業務内容と時間メモ!AB:AB,N3,業務内容と時間メモ!AD:AD,O3))</f>
        <v>98.25</v>
      </c>
    </row>
    <row r="4" spans="1:21" ht="18" hidden="1" customHeight="1">
      <c r="A4" s="1">
        <f t="shared" ca="1" si="0"/>
        <v>12</v>
      </c>
      <c r="B4" s="1" t="str">
        <f t="shared" ca="1" si="1"/>
        <v>職場など</v>
      </c>
      <c r="C4" s="6">
        <f t="shared" ca="1" si="2"/>
        <v>176</v>
      </c>
      <c r="J4" t="str">
        <f t="shared" ca="1" si="3"/>
        <v>メイン</v>
      </c>
      <c r="K4" s="1" t="s">
        <v>6</v>
      </c>
      <c r="L4" s="7" t="str">
        <f t="shared" ca="1" si="4"/>
        <v/>
      </c>
      <c r="M4" s="1" t="str">
        <f ca="1">IF(N4="","",IF(COUNTIF(N$1:N4,N4)&gt;1,"",IF(COUNTIF(N:N,N4)&gt;=1,"左表に入れますねぇ","")))</f>
        <v/>
      </c>
      <c r="N4" s="1">
        <f ca="1">IF(ISNA(VLOOKUP(業務内容と時間メモ!M4,業務内容と時間メモ!R$2:AI$9999,11,FALSE)),"",VLOOKUP(業務内容と時間メモ!M4,業務内容と時間メモ!R$2:AI$9999,11,FALSE))</f>
        <v>10</v>
      </c>
      <c r="O4" s="1" t="str">
        <f ca="1">IF(ISNA(VLOOKUP(業務内容と時間メモ!M4,業務内容と時間メモ!R$2:AI$9999,13,FALSE)),"",VLOOKUP(業務内容と時間メモ!M4,業務内容と時間メモ!R$2:AI$9999,13,FALSE))</f>
        <v>舞洲1号灰移送コンベヤ上部サポート作図</v>
      </c>
      <c r="P4" s="1" t="str">
        <f ca="1">IF(ISNA(VLOOKUP(業務内容と時間メモ!M4,業務内容と時間メモ!R$2:AI$9999,15,FALSE)),"",VLOOKUP(業務内容と時間メモ!M4,業務内容と時間メモ!R$2:AI$9999,15,FALSE))</f>
        <v>舞洲1号</v>
      </c>
      <c r="Q4" s="1" t="str">
        <f ca="1">IF(ISNA(VLOOKUP(業務内容と時間メモ!M4,業務内容と時間メモ!R$2:AI$9999,14,FALSE)),"",VLOOKUP(業務内容と時間メモ!M4,業務内容と時間メモ!R$2:AI$9999,14,FALSE))</f>
        <v>灰移送コンベヤ上部サポート作図</v>
      </c>
      <c r="R4" s="1" t="str">
        <f ca="1">IF(ISNA(VLOOKUP(業務内容と時間メモ!M4,業務内容と時間メモ!R$2:AI$9999,16,FALSE)),"",VLOOKUP(業務内容と時間メモ!M4,業務内容と時間メモ!R$2:AI$9999,16,FALSE))</f>
        <v/>
      </c>
      <c r="S4" s="1" t="str">
        <f ca="1">IF(ISNA(VLOOKUP(業務内容と時間メモ!M4,業務内容と時間メモ!R$2:AI$9999,17,FALSE)),"",VLOOKUP(業務内容と時間メモ!M4,業務内容と時間メモ!R$2:AI$9999,17,FALSE))</f>
        <v>灰移送コンベヤ上部サポート</v>
      </c>
      <c r="T4" s="17" t="str">
        <f ca="1">IF(SUMIFS(業務内容と時間メモ!E:E,業務内容と時間メモ!AB:AB,N4,業務内容と時間メモ!AD:AD,O4)=0,"",SUMIFS(業務内容と時間メモ!E:E,業務内容と時間メモ!AB:AB,N4,業務内容と時間メモ!AD:AD,O4))</f>
        <v/>
      </c>
      <c r="U4" s="7">
        <f ca="1">IF(SUMIFS(業務内容と時間メモ!F:F,業務内容と時間メモ!AB:AB,N4,業務内容と時間メモ!AD:AD,O4)=0,"",SUMIFS(業務内容と時間メモ!F:F,業務内容と時間メモ!AB:AB,N4,業務内容と時間メモ!AD:AD,O4))</f>
        <v>6.75</v>
      </c>
    </row>
    <row r="5" spans="1:21" hidden="1">
      <c r="A5" s="1">
        <f t="shared" ca="1" si="0"/>
        <v>4</v>
      </c>
      <c r="B5" s="1" t="str">
        <f t="shared" ca="1" si="1"/>
        <v>東プラ2号など</v>
      </c>
      <c r="C5" s="6">
        <f t="shared" ca="1" si="2"/>
        <v>160.75</v>
      </c>
      <c r="J5" t="str">
        <f t="shared" ca="1" si="3"/>
        <v>メイン</v>
      </c>
      <c r="K5" s="1" t="s">
        <v>10</v>
      </c>
      <c r="L5" s="7" t="str">
        <f t="shared" ca="1" si="4"/>
        <v>左表に入れますねぇ2</v>
      </c>
      <c r="M5" s="1" t="str">
        <f ca="1">IF(N5="","",IF(COUNTIF(N$1:N5,N5)&gt;1,"",IF(COUNTIF(N:N,N5)&gt;=1,"左表に入れますねぇ","")))</f>
        <v>左表に入れますねぇ</v>
      </c>
      <c r="N5" s="1">
        <f ca="1">IF(ISNA(VLOOKUP(業務内容と時間メモ!M8,業務内容と時間メモ!R$2:AI$9999,11,FALSE)),"",VLOOKUP(業務内容と時間メモ!M8,業務内容と時間メモ!R$2:AI$9999,11,FALSE))</f>
        <v>11</v>
      </c>
      <c r="O5" s="1" t="str">
        <f ca="1">IF(ISNA(VLOOKUP(業務内容と時間メモ!M8,業務内容と時間メモ!R$2:AI$9999,13,FALSE)),"",VLOOKUP(業務内容と時間メモ!M8,業務内容と時間メモ!R$2:AI$9999,13,FALSE))</f>
        <v>舞洲1号流動ブロワ用ホイストレール作図</v>
      </c>
      <c r="P5" s="1" t="str">
        <f ca="1">IF(ISNA(VLOOKUP(業務内容と時間メモ!M8,業務内容と時間メモ!R$2:AI$9999,15,FALSE)),"",VLOOKUP(業務内容と時間メモ!M8,業務内容と時間メモ!R$2:AI$9999,15,FALSE))</f>
        <v>舞洲1号</v>
      </c>
      <c r="Q5" s="1" t="str">
        <f ca="1">IF(ISNA(VLOOKUP(業務内容と時間メモ!M8,業務内容と時間メモ!R$2:AI$9999,14,FALSE)),"",VLOOKUP(業務内容と時間メモ!M8,業務内容と時間メモ!R$2:AI$9999,14,FALSE))</f>
        <v>流動ブロワ用ホイストレール作図</v>
      </c>
      <c r="R5" s="1" t="str">
        <f ca="1">IF(ISNA(VLOOKUP(業務内容と時間メモ!M8,業務内容と時間メモ!R$2:AI$9999,16,FALSE)),"",VLOOKUP(業務内容と時間メモ!M8,業務内容と時間メモ!R$2:AI$9999,16,FALSE))</f>
        <v/>
      </c>
      <c r="S5" s="1" t="str">
        <f ca="1">IF(ISNA(VLOOKUP(業務内容と時間メモ!M8,業務内容と時間メモ!R$2:AI$9999,17,FALSE)),"",VLOOKUP(業務内容と時間メモ!M8,業務内容と時間メモ!R$2:AI$9999,17,FALSE))</f>
        <v>流動ブロワ用ホイストレール</v>
      </c>
      <c r="T5" s="17" t="str">
        <f ca="1">IF(SUMIFS(業務内容と時間メモ!E:E,業務内容と時間メモ!AB:AB,N5,業務内容と時間メモ!AD:AD,O5)=0,"",SUMIFS(業務内容と時間メモ!E:E,業務内容と時間メモ!AB:AB,N5,業務内容と時間メモ!AD:AD,O5))</f>
        <v/>
      </c>
      <c r="U5" s="7">
        <f ca="1">IF(SUMIFS(業務内容と時間メモ!F:F,業務内容と時間メモ!AB:AB,N5,業務内容と時間メモ!AD:AD,O5)=0,"",SUMIFS(業務内容と時間メモ!F:F,業務内容と時間メモ!AB:AB,N5,業務内容と時間メモ!AD:AD,O5))</f>
        <v>8.75</v>
      </c>
    </row>
    <row r="6" spans="1:21" hidden="1">
      <c r="A6" s="1">
        <f t="shared" ca="1" si="0"/>
        <v>2</v>
      </c>
      <c r="B6" s="1" t="str">
        <f t="shared" ca="1" si="1"/>
        <v>舞洲1号など</v>
      </c>
      <c r="C6" s="6">
        <f t="shared" ca="1" si="2"/>
        <v>154.25</v>
      </c>
      <c r="J6" t="str">
        <f t="shared" ca="1" si="3"/>
        <v>メイン</v>
      </c>
      <c r="K6" s="1" t="s">
        <v>8</v>
      </c>
      <c r="L6" s="7" t="str">
        <f t="shared" ca="1" si="4"/>
        <v/>
      </c>
      <c r="M6" s="1" t="str">
        <f ca="1">IF(N6="","",IF(COUNTIF(N$1:N6,N6)&gt;1,"",IF(COUNTIF(N:N,N6)&gt;=1,"左表に入れますねぇ","")))</f>
        <v/>
      </c>
      <c r="N6" s="1">
        <f ca="1">IF(ISNA(VLOOKUP(業務内容と時間メモ!M6,業務内容と時間メモ!R$2:AI$9999,11,FALSE)),"",VLOOKUP(業務内容と時間メモ!M6,業務内容と時間メモ!R$2:AI$9999,11,FALSE))</f>
        <v>11</v>
      </c>
      <c r="O6" s="1" t="str">
        <f ca="1">IF(ISNA(VLOOKUP(業務内容と時間メモ!M6,業務内容と時間メモ!R$2:AI$9999,13,FALSE)),"",VLOOKUP(業務内容と時間メモ!M6,業務内容と時間メモ!R$2:AI$9999,13,FALSE))</f>
        <v>舞洲1号乾燥スクラバ・乾燥排ガスファン用ホイストレール作図</v>
      </c>
      <c r="P6" s="1" t="str">
        <f ca="1">IF(ISNA(VLOOKUP(業務内容と時間メモ!M6,業務内容と時間メモ!R$2:AI$9999,15,FALSE)),"",VLOOKUP(業務内容と時間メモ!M6,業務内容と時間メモ!R$2:AI$9999,15,FALSE))</f>
        <v>舞洲1号</v>
      </c>
      <c r="Q6" s="1" t="str">
        <f ca="1">IF(ISNA(VLOOKUP(業務内容と時間メモ!M6,業務内容と時間メモ!R$2:AI$9999,14,FALSE)),"",VLOOKUP(業務内容と時間メモ!M6,業務内容と時間メモ!R$2:AI$9999,14,FALSE))</f>
        <v>乾燥スクラバ・乾燥排ガスファン用ホイストレール作図</v>
      </c>
      <c r="R6" s="1" t="str">
        <f ca="1">IF(ISNA(VLOOKUP(業務内容と時間メモ!M6,業務内容と時間メモ!R$2:AI$9999,16,FALSE)),"",VLOOKUP(業務内容と時間メモ!M6,業務内容と時間メモ!R$2:AI$9999,16,FALSE))</f>
        <v/>
      </c>
      <c r="S6" s="1" t="str">
        <f ca="1">IF(ISNA(VLOOKUP(業務内容と時間メモ!M6,業務内容と時間メモ!R$2:AI$9999,17,FALSE)),"",VLOOKUP(業務内容と時間メモ!M6,業務内容と時間メモ!R$2:AI$9999,17,FALSE))</f>
        <v>乾燥スクラバ・乾燥排ガスファン用ホイストレール</v>
      </c>
      <c r="T6" s="17" t="str">
        <f ca="1">IF(SUMIFS(業務内容と時間メモ!E:E,業務内容と時間メモ!AB:AB,N6,業務内容と時間メモ!AD:AD,O6)=0,"",SUMIFS(業務内容と時間メモ!E:E,業務内容と時間メモ!AB:AB,N6,業務内容と時間メモ!AD:AD,O6))</f>
        <v/>
      </c>
      <c r="U6" s="7">
        <f ca="1">IF(SUMIFS(業務内容と時間メモ!F:F,業務内容と時間メモ!AB:AB,N6,業務内容と時間メモ!AD:AD,O6)=0,"",SUMIFS(業務内容と時間メモ!F:F,業務内容と時間メモ!AB:AB,N6,業務内容と時間メモ!AD:AD,O6))</f>
        <v>10.25</v>
      </c>
    </row>
    <row r="7" spans="1:21" hidden="1">
      <c r="A7" s="1">
        <f t="shared" ca="1" si="0"/>
        <v>3</v>
      </c>
      <c r="B7" s="1" t="str">
        <f t="shared" ca="1" si="1"/>
        <v>東プラ2号など</v>
      </c>
      <c r="C7" s="6">
        <f t="shared" ca="1" si="2"/>
        <v>159.25</v>
      </c>
      <c r="J7" t="str">
        <f t="shared" ca="1" si="3"/>
        <v>メイン</v>
      </c>
      <c r="K7" s="1" t="s">
        <v>9</v>
      </c>
      <c r="L7" s="7" t="str">
        <f t="shared" ca="1" si="4"/>
        <v/>
      </c>
      <c r="M7" s="1" t="str">
        <f ca="1">IF(N7="","",IF(COUNTIF(N$1:N7,N7)&gt;1,"",IF(COUNTIF(N:N,N7)&gt;=1,"左表に入れますねぇ","")))</f>
        <v/>
      </c>
      <c r="N7" s="1">
        <f ca="1">IF(ISNA(VLOOKUP(業務内容と時間メモ!M7,業務内容と時間メモ!R$2:AI$9999,11,FALSE)),"",VLOOKUP(業務内容と時間メモ!M7,業務内容と時間メモ!R$2:AI$9999,11,FALSE))</f>
        <v>11</v>
      </c>
      <c r="O7" s="1" t="str">
        <f ca="1">IF(ISNA(VLOOKUP(業務内容と時間メモ!M7,業務内容と時間メモ!R$2:AI$9999,13,FALSE)),"",VLOOKUP(業務内容と時間メモ!M7,業務内容と時間メモ!R$2:AI$9999,13,FALSE))</f>
        <v>南プラ7号防液提用渡り歩廊用ブラケット作図</v>
      </c>
      <c r="P7" s="1" t="str">
        <f ca="1">IF(ISNA(VLOOKUP(業務内容と時間メモ!M7,業務内容と時間メモ!R$2:AI$9999,15,FALSE)),"",VLOOKUP(業務内容と時間メモ!M7,業務内容と時間メモ!R$2:AI$9999,15,FALSE))</f>
        <v>南プラ7号</v>
      </c>
      <c r="Q7" s="1" t="str">
        <f ca="1">IF(ISNA(VLOOKUP(業務内容と時間メモ!M7,業務内容と時間メモ!R$2:AI$9999,14,FALSE)),"",VLOOKUP(業務内容と時間メモ!M7,業務内容と時間メモ!R$2:AI$9999,14,FALSE))</f>
        <v>防液提用渡り歩廊用ブラケット作図</v>
      </c>
      <c r="R7" s="1" t="str">
        <f ca="1">IF(ISNA(VLOOKUP(業務内容と時間メモ!M7,業務内容と時間メモ!R$2:AI$9999,16,FALSE)),"",VLOOKUP(業務内容と時間メモ!M7,業務内容と時間メモ!R$2:AI$9999,16,FALSE))</f>
        <v/>
      </c>
      <c r="S7" s="1" t="str">
        <f ca="1">IF(ISNA(VLOOKUP(業務内容と時間メモ!M7,業務内容と時間メモ!R$2:AI$9999,17,FALSE)),"",VLOOKUP(業務内容と時間メモ!M7,業務内容と時間メモ!R$2:AI$9999,17,FALSE))</f>
        <v>防液提用渡り歩廊用ブラケット</v>
      </c>
      <c r="T7" s="17" t="str">
        <f ca="1">IF(SUMIFS(業務内容と時間メモ!E:E,業務内容と時間メモ!AB:AB,N7,業務内容と時間メモ!AD:AD,O7)=0,"",SUMIFS(業務内容と時間メモ!E:E,業務内容と時間メモ!AB:AB,N7,業務内容と時間メモ!AD:AD,O7))</f>
        <v/>
      </c>
      <c r="U7" s="7">
        <f ca="1">IF(SUMIFS(業務内容と時間メモ!F:F,業務内容と時間メモ!AB:AB,N7,業務内容と時間メモ!AD:AD,O7)=0,"",SUMIFS(業務内容と時間メモ!F:F,業務内容と時間メモ!AB:AB,N7,業務内容と時間メモ!AD:AD,O7))</f>
        <v>17</v>
      </c>
    </row>
    <row r="8" spans="1:21" hidden="1">
      <c r="A8" s="1" t="str">
        <f t="shared" ca="1" si="0"/>
        <v/>
      </c>
      <c r="B8" s="1" t="str">
        <f t="shared" ca="1" si="1"/>
        <v/>
      </c>
      <c r="C8" s="6" t="str">
        <f t="shared" ca="1" si="2"/>
        <v/>
      </c>
      <c r="J8" t="str">
        <f t="shared" ca="1" si="3"/>
        <v>メイン</v>
      </c>
      <c r="K8" s="1" t="s">
        <v>5</v>
      </c>
      <c r="L8" s="7" t="str">
        <f t="shared" ca="1" si="4"/>
        <v/>
      </c>
      <c r="M8" s="1" t="str">
        <f ca="1">IF(N8="","",IF(COUNTIF(N$1:N8,N8)&gt;1,"",IF(COUNTIF(N:N,N8)&gt;=1,"左表に入れますねぇ","")))</f>
        <v/>
      </c>
      <c r="N8" s="1">
        <f ca="1">IF(ISNA(VLOOKUP(業務内容と時間メモ!M3,業務内容と時間メモ!R$2:AI$9999,11,FALSE)),"",VLOOKUP(業務内容と時間メモ!M3,業務内容と時間メモ!R$2:AI$9999,11,FALSE))</f>
        <v>10</v>
      </c>
      <c r="O8" s="1" t="str">
        <f ca="1">IF(ISNA(VLOOKUP(業務内容と時間メモ!M3,業務内容と時間メモ!R$2:AI$9999,13,FALSE)),"",VLOOKUP(業務内容と時間メモ!M3,業務内容と時間メモ!R$2:AI$9999,13,FALSE))</f>
        <v>舞洲1号乾燥ケーキ振止メ・上部サポート作図</v>
      </c>
      <c r="P8" s="1" t="str">
        <f ca="1">IF(ISNA(VLOOKUP(業務内容と時間メモ!M3,業務内容と時間メモ!R$2:AI$9999,15,FALSE)),"",VLOOKUP(業務内容と時間メモ!M3,業務内容と時間メモ!R$2:AI$9999,15,FALSE))</f>
        <v>舞洲1号</v>
      </c>
      <c r="Q8" s="1" t="str">
        <f ca="1">IF(ISNA(VLOOKUP(業務内容と時間メモ!M3,業務内容と時間メモ!R$2:AI$9999,14,FALSE)),"",VLOOKUP(業務内容と時間メモ!M3,業務内容と時間メモ!R$2:AI$9999,14,FALSE))</f>
        <v>乾燥ケーキ振止メ・上部サポート作図</v>
      </c>
      <c r="R8" s="1" t="str">
        <f ca="1">IF(ISNA(VLOOKUP(業務内容と時間メモ!M3,業務内容と時間メモ!R$2:AI$9999,16,FALSE)),"",VLOOKUP(業務内容と時間メモ!M3,業務内容と時間メモ!R$2:AI$9999,16,FALSE))</f>
        <v/>
      </c>
      <c r="S8" s="1" t="str">
        <f ca="1">IF(ISNA(VLOOKUP(業務内容と時間メモ!M3,業務内容と時間メモ!R$2:AI$9999,17,FALSE)),"",VLOOKUP(業務内容と時間メモ!M3,業務内容と時間メモ!R$2:AI$9999,17,FALSE))</f>
        <v>乾燥ケーキ振止メ・上部サポート</v>
      </c>
      <c r="T8" s="17" t="str">
        <f ca="1">IF(SUMIFS(業務内容と時間メモ!E:E,業務内容と時間メモ!AB:AB,N8,業務内容と時間メモ!AD:AD,O8)=0,"",SUMIFS(業務内容と時間メモ!E:E,業務内容と時間メモ!AB:AB,N8,業務内容と時間メモ!AD:AD,O8))</f>
        <v/>
      </c>
      <c r="U8" s="7">
        <f ca="1">IF(SUMIFS(業務内容と時間メモ!F:F,業務内容と時間メモ!AB:AB,N8,業務内容と時間メモ!AD:AD,O8)=0,"",SUMIFS(業務内容と時間メモ!F:F,業務内容と時間メモ!AB:AB,N8,業務内容と時間メモ!AD:AD,O8))</f>
        <v>7.75</v>
      </c>
    </row>
    <row r="9" spans="1:21" hidden="1">
      <c r="A9" s="1">
        <f t="shared" ca="1" si="0"/>
        <v>5</v>
      </c>
      <c r="B9" s="1" t="str">
        <f t="shared" ca="1" si="1"/>
        <v>舞洲1号など</v>
      </c>
      <c r="C9" s="6">
        <f t="shared" ca="1" si="2"/>
        <v>147.25</v>
      </c>
      <c r="J9" t="str">
        <f t="shared" ca="1" si="3"/>
        <v>サブ</v>
      </c>
      <c r="K9" s="1" t="s">
        <v>11</v>
      </c>
      <c r="L9" s="7" t="str">
        <f t="shared" ca="1" si="4"/>
        <v/>
      </c>
      <c r="M9" s="1" t="str">
        <f ca="1">IF(N9="","",IF(COUNTIF(N$1:N9,N9)&gt;1,"",IF(COUNTIF(N:N,N9)&gt;=1,"左表に入れますねぇ","")))</f>
        <v/>
      </c>
      <c r="N9" s="1">
        <f ca="1">IF(ISNA(VLOOKUP(業務内容と時間メモ!M9,業務内容と時間メモ!R$2:AI$9999,11,FALSE)),"",VLOOKUP(業務内容と時間メモ!M9,業務内容と時間メモ!R$2:AI$9999,11,FALSE))</f>
        <v>11</v>
      </c>
      <c r="O9" s="1" t="str">
        <f ca="1">IF(ISNA(VLOOKUP(業務内容と時間メモ!M9,業務内容と時間メモ!R$2:AI$9999,13,FALSE)),"",VLOOKUP(業務内容と時間メモ!M9,業務内容と時間メモ!R$2:AI$9999,13,FALSE))</f>
        <v>職場自分のデスク回り整理整頓/清掃</v>
      </c>
      <c r="P9" s="1" t="str">
        <f ca="1">IF(ISNA(VLOOKUP(業務内容と時間メモ!M9,業務内容と時間メモ!R$2:AI$9999,15,FALSE)),"",VLOOKUP(業務内容と時間メモ!M9,業務内容と時間メモ!R$2:AI$9999,15,FALSE))</f>
        <v>職場</v>
      </c>
      <c r="Q9" s="1" t="str">
        <f ca="1">IF(ISNA(VLOOKUP(業務内容と時間メモ!M9,業務内容と時間メモ!R$2:AI$9999,14,FALSE)),"",VLOOKUP(業務内容と時間メモ!M9,業務内容と時間メモ!R$2:AI$9999,14,FALSE))</f>
        <v>自分のデスク回り整理整頓/清掃</v>
      </c>
      <c r="R9" s="1" t="str">
        <f ca="1">IF(ISNA(VLOOKUP(業務内容と時間メモ!M9,業務内容と時間メモ!R$2:AI$9999,16,FALSE)),"",VLOOKUP(業務内容と時間メモ!M9,業務内容と時間メモ!R$2:AI$9999,16,FALSE))</f>
        <v/>
      </c>
      <c r="S9" s="1" t="str">
        <f ca="1">IF(ISNA(VLOOKUP(業務内容と時間メモ!M9,業務内容と時間メモ!R$2:AI$9999,17,FALSE)),"",VLOOKUP(業務内容と時間メモ!M9,業務内容と時間メモ!R$2:AI$9999,17,FALSE))</f>
        <v>自分のデスク回り</v>
      </c>
      <c r="T9" s="17" t="str">
        <f ca="1">IF(SUMIFS(業務内容と時間メモ!E:E,業務内容と時間メモ!AB:AB,N9,業務内容と時間メモ!AD:AD,O9)=0,"",SUMIFS(業務内容と時間メモ!E:E,業務内容と時間メモ!AB:AB,N9,業務内容と時間メモ!AD:AD,O9))</f>
        <v/>
      </c>
      <c r="U9" s="7">
        <f ca="1">IF(SUMIFS(業務内容と時間メモ!F:F,業務内容と時間メモ!AB:AB,N9,業務内容と時間メモ!AD:AD,O9)=0,"",SUMIFS(業務内容と時間メモ!F:F,業務内容と時間メモ!AB:AB,N9,業務内容と時間メモ!AD:AD,O9))</f>
        <v>1</v>
      </c>
    </row>
    <row r="10" spans="1:21" hidden="1">
      <c r="A10" s="1">
        <f t="shared" ca="1" si="0"/>
        <v>6</v>
      </c>
      <c r="B10" s="1" t="str">
        <f t="shared" ca="1" si="1"/>
        <v>舞洲1号など</v>
      </c>
      <c r="C10" s="6">
        <f t="shared" ca="1" si="2"/>
        <v>163.75</v>
      </c>
      <c r="J10" t="str">
        <f t="shared" ca="1" si="3"/>
        <v>メイン</v>
      </c>
      <c r="K10" s="1" t="s">
        <v>12</v>
      </c>
      <c r="L10" s="7" t="str">
        <f t="shared" ca="1" si="4"/>
        <v/>
      </c>
      <c r="M10" s="1" t="str">
        <f ca="1">IF(N10="","",IF(COUNTIF(N$1:N10,N10)&gt;1,"",IF(COUNTIF(N:N,N10)&gt;=1,"左表に入れますねぇ","")))</f>
        <v/>
      </c>
      <c r="N10" s="1">
        <f ca="1">IF(ISNA(VLOOKUP(業務内容と時間メモ!M10,業務内容と時間メモ!R$2:AI$9999,11,FALSE)),"",VLOOKUP(業務内容と時間メモ!M10,業務内容と時間メモ!R$2:AI$9999,11,FALSE))</f>
        <v>11</v>
      </c>
      <c r="O10" s="1" t="str">
        <f ca="1">IF(ISNA(VLOOKUP(業務内容と時間メモ!M10,業務内容と時間メモ!R$2:AI$9999,13,FALSE)),"",VLOOKUP(業務内容と時間メモ!M10,業務内容と時間メモ!R$2:AI$9999,13,FALSE))</f>
        <v>舞洲1号上部サポート・振止メ複数修正</v>
      </c>
      <c r="P10" s="1" t="str">
        <f ca="1">IF(ISNA(VLOOKUP(業務内容と時間メモ!M10,業務内容と時間メモ!R$2:AI$9999,15,FALSE)),"",VLOOKUP(業務内容と時間メモ!M10,業務内容と時間メモ!R$2:AI$9999,15,FALSE))</f>
        <v>舞洲1号</v>
      </c>
      <c r="Q10" s="1" t="str">
        <f ca="1">IF(ISNA(VLOOKUP(業務内容と時間メモ!M10,業務内容と時間メモ!R$2:AI$9999,14,FALSE)),"",VLOOKUP(業務内容と時間メモ!M10,業務内容と時間メモ!R$2:AI$9999,14,FALSE))</f>
        <v>上部サポート・振止メ複数修正</v>
      </c>
      <c r="R10" s="1" t="str">
        <f ca="1">IF(ISNA(VLOOKUP(業務内容と時間メモ!M10,業務内容と時間メモ!R$2:AI$9999,16,FALSE)),"",VLOOKUP(業務内容と時間メモ!M10,業務内容と時間メモ!R$2:AI$9999,16,FALSE))</f>
        <v/>
      </c>
      <c r="S10" s="1" t="str">
        <f ca="1">IF(ISNA(VLOOKUP(業務内容と時間メモ!M10,業務内容と時間メモ!R$2:AI$9999,17,FALSE)),"",VLOOKUP(業務内容と時間メモ!M10,業務内容と時間メモ!R$2:AI$9999,17,FALSE))</f>
        <v>上部サポート・振止メ複数</v>
      </c>
      <c r="T10" s="17" t="str">
        <f ca="1">IF(SUMIFS(業務内容と時間メモ!E:E,業務内容と時間メモ!AB:AB,N10,業務内容と時間メモ!AD:AD,O10)=0,"",SUMIFS(業務内容と時間メモ!E:E,業務内容と時間メモ!AB:AB,N10,業務内容と時間メモ!AD:AD,O10))</f>
        <v/>
      </c>
      <c r="U10" s="7">
        <f ca="1">IF(SUMIFS(業務内容と時間メモ!F:F,業務内容と時間メモ!AB:AB,N10,業務内容と時間メモ!AD:AD,O10)=0,"",SUMIFS(業務内容と時間メモ!F:F,業務内容と時間メモ!AB:AB,N10,業務内容と時間メモ!AD:AD,O10))</f>
        <v>1.75</v>
      </c>
    </row>
    <row r="11" spans="1:21" hidden="1">
      <c r="A11" s="1">
        <f t="shared" ca="1" si="0"/>
        <v>7</v>
      </c>
      <c r="B11" s="1" t="str">
        <f t="shared" ca="1" si="1"/>
        <v>新河岸5号など</v>
      </c>
      <c r="C11" s="6">
        <f t="shared" ca="1" si="2"/>
        <v>177.25</v>
      </c>
      <c r="J11" t="str">
        <f t="shared" ca="1" si="3"/>
        <v>メイン</v>
      </c>
      <c r="K11" s="1" t="s">
        <v>13</v>
      </c>
      <c r="L11" s="7" t="str">
        <f t="shared" ca="1" si="4"/>
        <v/>
      </c>
      <c r="M11" s="1" t="str">
        <f ca="1">IF(N11="","",IF(COUNTIF(N$1:N11,N11)&gt;1,"",IF(COUNTIF(N:N,N11)&gt;=1,"左表に入れますねぇ","")))</f>
        <v/>
      </c>
      <c r="N11" s="1">
        <f ca="1">IF(ISNA(VLOOKUP(業務内容と時間メモ!M11,業務内容と時間メモ!R$2:AI$9999,11,FALSE)),"",VLOOKUP(業務内容と時間メモ!M11,業務内容と時間メモ!R$2:AI$9999,11,FALSE))</f>
        <v>11</v>
      </c>
      <c r="O11" s="1" t="str">
        <f ca="1">IF(ISNA(VLOOKUP(業務内容と時間メモ!M11,業務内容と時間メモ!R$2:AI$9999,13,FALSE)),"",VLOOKUP(業務内容と時間メモ!M11,業務内容と時間メモ!R$2:AI$9999,13,FALSE))</f>
        <v>舞洲1号乾燥ガス循環ファン用ホイストレール作図</v>
      </c>
      <c r="P11" s="1" t="str">
        <f ca="1">IF(ISNA(VLOOKUP(業務内容と時間メモ!M11,業務内容と時間メモ!R$2:AI$9999,15,FALSE)),"",VLOOKUP(業務内容と時間メモ!M11,業務内容と時間メモ!R$2:AI$9999,15,FALSE))</f>
        <v>舞洲1号</v>
      </c>
      <c r="Q11" s="1" t="str">
        <f ca="1">IF(ISNA(VLOOKUP(業務内容と時間メモ!M11,業務内容と時間メモ!R$2:AI$9999,14,FALSE)),"",VLOOKUP(業務内容と時間メモ!M11,業務内容と時間メモ!R$2:AI$9999,14,FALSE))</f>
        <v>乾燥ガス循環ファン用ホイストレール作図</v>
      </c>
      <c r="R11" s="1" t="str">
        <f ca="1">IF(ISNA(VLOOKUP(業務内容と時間メモ!M11,業務内容と時間メモ!R$2:AI$9999,16,FALSE)),"",VLOOKUP(業務内容と時間メモ!M11,業務内容と時間メモ!R$2:AI$9999,16,FALSE))</f>
        <v/>
      </c>
      <c r="S11" s="1" t="str">
        <f ca="1">IF(ISNA(VLOOKUP(業務内容と時間メモ!M11,業務内容と時間メモ!R$2:AI$9999,17,FALSE)),"",VLOOKUP(業務内容と時間メモ!M11,業務内容と時間メモ!R$2:AI$9999,17,FALSE))</f>
        <v>乾燥ガス循環ファン用ホイストレール</v>
      </c>
      <c r="T11" s="17" t="str">
        <f ca="1">IF(SUMIFS(業務内容と時間メモ!E:E,業務内容と時間メモ!AB:AB,N11,業務内容と時間メモ!AD:AD,O11)=0,"",SUMIFS(業務内容と時間メモ!E:E,業務内容と時間メモ!AB:AB,N11,業務内容と時間メモ!AD:AD,O11))</f>
        <v/>
      </c>
      <c r="U11" s="7">
        <f ca="1">IF(SUMIFS(業務内容と時間メモ!F:F,業務内容と時間メモ!AB:AB,N11,業務内容と時間メモ!AD:AD,O11)=0,"",SUMIFS(業務内容と時間メモ!F:F,業務内容と時間メモ!AB:AB,N11,業務内容と時間メモ!AD:AD,O11))</f>
        <v>6.75</v>
      </c>
    </row>
    <row r="12" spans="1:21" hidden="1">
      <c r="A12" s="1">
        <f t="shared" ca="1" si="0"/>
        <v>8</v>
      </c>
      <c r="B12" s="1" t="str">
        <f t="shared" ca="1" si="1"/>
        <v>仙塩浄化センターなど</v>
      </c>
      <c r="C12" s="6">
        <f t="shared" ca="1" si="2"/>
        <v>124</v>
      </c>
      <c r="J12" t="str">
        <f t="shared" ca="1" si="3"/>
        <v>メイン</v>
      </c>
      <c r="K12" s="1" t="s">
        <v>14</v>
      </c>
      <c r="L12" s="7" t="str">
        <f t="shared" ca="1" si="4"/>
        <v/>
      </c>
      <c r="M12" s="1" t="str">
        <f ca="1">IF(N12="","",IF(COUNTIF(N$1:N12,N12)&gt;1,"",IF(COUNTIF(N:N,N12)&gt;=1,"左表に入れますねぇ","")))</f>
        <v/>
      </c>
      <c r="N12" s="1">
        <f ca="1">IF(ISNA(VLOOKUP(業務内容と時間メモ!M12,業務内容と時間メモ!R$2:AI$9999,11,FALSE)),"",VLOOKUP(業務内容と時間メモ!M12,業務内容と時間メモ!R$2:AI$9999,11,FALSE))</f>
        <v>11</v>
      </c>
      <c r="O12" s="1" t="str">
        <f ca="1">IF(ISNA(VLOOKUP(業務内容と時間メモ!M12,業務内容と時間メモ!R$2:AI$9999,13,FALSE)),"",VLOOKUP(業務内容と時間メモ!M12,業務内容と時間メモ!R$2:AI$9999,13,FALSE))</f>
        <v>舞洲1号バーナファン用ホイストレール作図</v>
      </c>
      <c r="P12" s="1" t="str">
        <f ca="1">IF(ISNA(VLOOKUP(業務内容と時間メモ!M12,業務内容と時間メモ!R$2:AI$9999,15,FALSE)),"",VLOOKUP(業務内容と時間メモ!M12,業務内容と時間メモ!R$2:AI$9999,15,FALSE))</f>
        <v>舞洲1号</v>
      </c>
      <c r="Q12" s="1" t="str">
        <f ca="1">IF(ISNA(VLOOKUP(業務内容と時間メモ!M12,業務内容と時間メモ!R$2:AI$9999,14,FALSE)),"",VLOOKUP(業務内容と時間メモ!M12,業務内容と時間メモ!R$2:AI$9999,14,FALSE))</f>
        <v>バーナファン用ホイストレール作図</v>
      </c>
      <c r="R12" s="1" t="str">
        <f ca="1">IF(ISNA(VLOOKUP(業務内容と時間メモ!M12,業務内容と時間メモ!R$2:AI$9999,16,FALSE)),"",VLOOKUP(業務内容と時間メモ!M12,業務内容と時間メモ!R$2:AI$9999,16,FALSE))</f>
        <v/>
      </c>
      <c r="S12" s="1" t="str">
        <f ca="1">IF(ISNA(VLOOKUP(業務内容と時間メモ!M12,業務内容と時間メモ!R$2:AI$9999,17,FALSE)),"",VLOOKUP(業務内容と時間メモ!M12,業務内容と時間メモ!R$2:AI$9999,17,FALSE))</f>
        <v>バーナファン用ホイストレール</v>
      </c>
      <c r="T12" s="17" t="str">
        <f ca="1">IF(SUMIFS(業務内容と時間メモ!E:E,業務内容と時間メモ!AB:AB,N12,業務内容と時間メモ!AD:AD,O12)=0,"",SUMIFS(業務内容と時間メモ!E:E,業務内容と時間メモ!AB:AB,N12,業務内容と時間メモ!AD:AD,O12))</f>
        <v/>
      </c>
      <c r="U12" s="7">
        <f ca="1">IF(SUMIFS(業務内容と時間メモ!F:F,業務内容と時間メモ!AB:AB,N12,業務内容と時間メモ!AD:AD,O12)=0,"",SUMIFS(業務内容と時間メモ!F:F,業務内容と時間メモ!AB:AB,N12,業務内容と時間メモ!AD:AD,O12))</f>
        <v>7.75</v>
      </c>
    </row>
    <row r="13" spans="1:21" hidden="1">
      <c r="A13" s="1">
        <f t="shared" ca="1" si="0"/>
        <v>9</v>
      </c>
      <c r="B13" s="1" t="str">
        <f t="shared" ca="1" si="1"/>
        <v>新河岸5号など</v>
      </c>
      <c r="C13" s="6">
        <f t="shared" ca="1" si="2"/>
        <v>54.25</v>
      </c>
      <c r="J13" t="str">
        <f t="shared" ca="1" si="3"/>
        <v>メイン</v>
      </c>
      <c r="K13" s="1" t="s">
        <v>15</v>
      </c>
      <c r="L13" s="7" t="str">
        <f t="shared" ca="1" si="4"/>
        <v/>
      </c>
      <c r="M13" s="1" t="str">
        <f ca="1">IF(N13="","",IF(COUNTIF(N$1:N13,N13)&gt;1,"",IF(COUNTIF(N:N,N13)&gt;=1,"左表に入れますねぇ","")))</f>
        <v/>
      </c>
      <c r="N13" s="1">
        <f ca="1">IF(ISNA(VLOOKUP(業務内容と時間メモ!M13,業務内容と時間メモ!R$2:AI$9999,11,FALSE)),"",VLOOKUP(業務内容と時間メモ!M13,業務内容と時間メモ!R$2:AI$9999,11,FALSE))</f>
        <v>11</v>
      </c>
      <c r="O13" s="1" t="str">
        <f ca="1">IF(ISNA(VLOOKUP(業務内容と時間メモ!M13,業務内容と時間メモ!R$2:AI$9999,13,FALSE)),"",VLOOKUP(業務内容と時間メモ!M13,業務内容と時間メモ!R$2:AI$9999,13,FALSE))</f>
        <v>舞洲1号メインバーナ/熱風炉 配管ユニット作図</v>
      </c>
      <c r="P13" s="1" t="str">
        <f ca="1">IF(ISNA(VLOOKUP(業務内容と時間メモ!M13,業務内容と時間メモ!R$2:AI$9999,15,FALSE)),"",VLOOKUP(業務内容と時間メモ!M13,業務内容と時間メモ!R$2:AI$9999,15,FALSE))</f>
        <v>舞洲1号</v>
      </c>
      <c r="Q13" s="1" t="str">
        <f ca="1">IF(ISNA(VLOOKUP(業務内容と時間メモ!M13,業務内容と時間メモ!R$2:AI$9999,14,FALSE)),"",VLOOKUP(業務内容と時間メモ!M13,業務内容と時間メモ!R$2:AI$9999,14,FALSE))</f>
        <v>メインバーナ/熱風炉 配管ユニット作図</v>
      </c>
      <c r="R13" s="1" t="str">
        <f ca="1">IF(ISNA(VLOOKUP(業務内容と時間メモ!M13,業務内容と時間メモ!R$2:AI$9999,16,FALSE)),"",VLOOKUP(業務内容と時間メモ!M13,業務内容と時間メモ!R$2:AI$9999,16,FALSE))</f>
        <v/>
      </c>
      <c r="S13" s="1" t="str">
        <f ca="1">IF(ISNA(VLOOKUP(業務内容と時間メモ!M13,業務内容と時間メモ!R$2:AI$9999,17,FALSE)),"",VLOOKUP(業務内容と時間メモ!M13,業務内容と時間メモ!R$2:AI$9999,17,FALSE))</f>
        <v>メインバーナ/熱風炉 配管ユニット</v>
      </c>
      <c r="T13" s="17" t="str">
        <f ca="1">IF(SUMIFS(業務内容と時間メモ!E:E,業務内容と時間メモ!AB:AB,N13,業務内容と時間メモ!AD:AD,O13)=0,"",SUMIFS(業務内容と時間メモ!E:E,業務内容と時間メモ!AB:AB,N13,業務内容と時間メモ!AD:AD,O13))</f>
        <v/>
      </c>
      <c r="U13" s="7">
        <f ca="1">IF(SUMIFS(業務内容と時間メモ!F:F,業務内容と時間メモ!AB:AB,N13,業務内容と時間メモ!AD:AD,O13)=0,"",SUMIFS(業務内容と時間メモ!F:F,業務内容と時間メモ!AB:AB,N13,業務内容と時間メモ!AD:AD,O13))</f>
        <v>10.25</v>
      </c>
    </row>
    <row r="14" spans="1:21" hidden="1">
      <c r="A14" s="1" t="str">
        <f t="shared" ca="1" si="0"/>
        <v/>
      </c>
      <c r="B14" s="1" t="str">
        <f t="shared" ca="1" si="1"/>
        <v/>
      </c>
      <c r="C14" s="6" t="str">
        <f t="shared" ca="1" si="2"/>
        <v/>
      </c>
      <c r="J14" t="str">
        <f t="shared" ca="1" si="3"/>
        <v>メイン</v>
      </c>
      <c r="K14" s="1" t="s">
        <v>16</v>
      </c>
      <c r="L14" s="7" t="str">
        <f t="shared" ca="1" si="4"/>
        <v/>
      </c>
      <c r="M14" s="1" t="str">
        <f ca="1">IF(N14="","",IF(COUNTIF(N$1:N14,N14)&gt;1,"",IF(COUNTIF(N:N,N14)&gt;=1,"左表に入れますねぇ","")))</f>
        <v/>
      </c>
      <c r="N14" s="1">
        <f ca="1">IF(ISNA(VLOOKUP(業務内容と時間メモ!M14,業務内容と時間メモ!R$2:AI$9999,11,FALSE)),"",VLOOKUP(業務内容と時間メモ!M14,業務内容と時間メモ!R$2:AI$9999,11,FALSE))</f>
        <v>11</v>
      </c>
      <c r="O14" s="1" t="str">
        <f ca="1">IF(ISNA(VLOOKUP(業務内容と時間メモ!M14,業務内容と時間メモ!R$2:AI$9999,13,FALSE)),"",VLOOKUP(業務内容と時間メモ!M14,業務内容と時間メモ!R$2:AI$9999,13,FALSE))</f>
        <v>舞洲1号仕舞板詳細図作図</v>
      </c>
      <c r="P14" s="1" t="str">
        <f ca="1">IF(ISNA(VLOOKUP(業務内容と時間メモ!M14,業務内容と時間メモ!R$2:AI$9999,15,FALSE)),"",VLOOKUP(業務内容と時間メモ!M14,業務内容と時間メモ!R$2:AI$9999,15,FALSE))</f>
        <v>舞洲1号</v>
      </c>
      <c r="Q14" s="1" t="str">
        <f ca="1">IF(ISNA(VLOOKUP(業務内容と時間メモ!M14,業務内容と時間メモ!R$2:AI$9999,14,FALSE)),"",VLOOKUP(業務内容と時間メモ!M14,業務内容と時間メモ!R$2:AI$9999,14,FALSE))</f>
        <v>仕舞板詳細図作図</v>
      </c>
      <c r="R14" s="1" t="str">
        <f ca="1">IF(ISNA(VLOOKUP(業務内容と時間メモ!M14,業務内容と時間メモ!R$2:AI$9999,16,FALSE)),"",VLOOKUP(業務内容と時間メモ!M14,業務内容と時間メモ!R$2:AI$9999,16,FALSE))</f>
        <v/>
      </c>
      <c r="S14" s="1" t="str">
        <f ca="1">IF(ISNA(VLOOKUP(業務内容と時間メモ!M14,業務内容と時間メモ!R$2:AI$9999,17,FALSE)),"",VLOOKUP(業務内容と時間メモ!M14,業務内容と時間メモ!R$2:AI$9999,17,FALSE))</f>
        <v>仕舞板詳細図</v>
      </c>
      <c r="T14" s="17" t="str">
        <f ca="1">IF(SUMIFS(業務内容と時間メモ!E:E,業務内容と時間メモ!AB:AB,N14,業務内容と時間メモ!AD:AD,O14)=0,"",SUMIFS(業務内容と時間メモ!E:E,業務内容と時間メモ!AB:AB,N14,業務内容と時間メモ!AD:AD,O14))</f>
        <v/>
      </c>
      <c r="U14" s="7">
        <f ca="1">IF(SUMIFS(業務内容と時間メモ!F:F,業務内容と時間メモ!AB:AB,N14,業務内容と時間メモ!AD:AD,O14)=0,"",SUMIFS(業務内容と時間メモ!F:F,業務内容と時間メモ!AB:AB,N14,業務内容と時間メモ!AD:AD,O14))</f>
        <v>20.25</v>
      </c>
    </row>
    <row r="15" spans="1:21" hidden="1">
      <c r="A15" s="1" t="str">
        <f t="shared" ca="1" si="0"/>
        <v/>
      </c>
      <c r="B15" s="1" t="str">
        <f t="shared" ca="1" si="1"/>
        <v/>
      </c>
      <c r="C15" s="6" t="str">
        <f t="shared" ca="1" si="2"/>
        <v/>
      </c>
      <c r="J15" t="str">
        <f t="shared" ca="1" si="3"/>
        <v>サブ</v>
      </c>
      <c r="K15" s="1" t="s">
        <v>17</v>
      </c>
      <c r="L15" s="7" t="str">
        <f t="shared" ca="1" si="4"/>
        <v/>
      </c>
      <c r="M15" s="1" t="str">
        <f ca="1">IF(N15="","",IF(COUNTIF(N$1:N15,N15)&gt;1,"",IF(COUNTIF(N:N,N15)&gt;=1,"左表に入れますねぇ","")))</f>
        <v/>
      </c>
      <c r="N15" s="1">
        <f ca="1">IF(ISNA(VLOOKUP(業務内容と時間メモ!M15,業務内容と時間メモ!R$2:AI$9999,11,FALSE)),"",VLOOKUP(業務内容と時間メモ!M15,業務内容と時間メモ!R$2:AI$9999,11,FALSE))</f>
        <v>11</v>
      </c>
      <c r="O15" s="1" t="str">
        <f ca="1">IF(ISNA(VLOOKUP(業務内容と時間メモ!M15,業務内容と時間メモ!R$2:AI$9999,13,FALSE)),"",VLOOKUP(業務内容と時間メモ!M15,業務内容と時間メモ!R$2:AI$9999,13,FALSE))</f>
        <v>職場現場アドバイス聴取</v>
      </c>
      <c r="P15" s="1" t="str">
        <f ca="1">IF(ISNA(VLOOKUP(業務内容と時間メモ!M15,業務内容と時間メモ!R$2:AI$9999,15,FALSE)),"",VLOOKUP(業務内容と時間メモ!M15,業務内容と時間メモ!R$2:AI$9999,15,FALSE))</f>
        <v>職場</v>
      </c>
      <c r="Q15" s="1" t="str">
        <f ca="1">IF(ISNA(VLOOKUP(業務内容と時間メモ!M15,業務内容と時間メモ!R$2:AI$9999,14,FALSE)),"",VLOOKUP(業務内容と時間メモ!M15,業務内容と時間メモ!R$2:AI$9999,14,FALSE))</f>
        <v>現場アドバイス聴取</v>
      </c>
      <c r="R15" s="1" t="str">
        <f ca="1">IF(ISNA(VLOOKUP(業務内容と時間メモ!M15,業務内容と時間メモ!R$2:AI$9999,16,FALSE)),"",VLOOKUP(業務内容と時間メモ!M15,業務内容と時間メモ!R$2:AI$9999,16,FALSE))</f>
        <v/>
      </c>
      <c r="S15" s="1" t="str">
        <f ca="1">IF(ISNA(VLOOKUP(業務内容と時間メモ!M15,業務内容と時間メモ!R$2:AI$9999,17,FALSE)),"",VLOOKUP(業務内容と時間メモ!M15,業務内容と時間メモ!R$2:AI$9999,17,FALSE))</f>
        <v>現場</v>
      </c>
      <c r="T15" s="17" t="str">
        <f ca="1">IF(SUMIFS(業務内容と時間メモ!E:E,業務内容と時間メモ!AB:AB,N15,業務内容と時間メモ!AD:AD,O15)=0,"",SUMIFS(業務内容と時間メモ!E:E,業務内容と時間メモ!AB:AB,N15,業務内容と時間メモ!AD:AD,O15))</f>
        <v/>
      </c>
      <c r="U15" s="7">
        <f ca="1">IF(SUMIFS(業務内容と時間メモ!F:F,業務内容と時間メモ!AB:AB,N15,業務内容と時間メモ!AD:AD,O15)=0,"",SUMIFS(業務内容と時間メモ!F:F,業務内容と時間メモ!AB:AB,N15,業務内容と時間メモ!AD:AD,O15))</f>
        <v>0.5</v>
      </c>
    </row>
    <row r="16" spans="1:21" hidden="1">
      <c r="A16" s="1" t="str">
        <f t="shared" ca="1" si="0"/>
        <v/>
      </c>
      <c r="B16" s="1" t="str">
        <f t="shared" ca="1" si="1"/>
        <v/>
      </c>
      <c r="C16" s="6" t="str">
        <f t="shared" ca="1" si="2"/>
        <v/>
      </c>
      <c r="J16" t="str">
        <f t="shared" ca="1" si="3"/>
        <v>サブ</v>
      </c>
      <c r="K16" s="1" t="s">
        <v>18</v>
      </c>
      <c r="L16" s="7" t="str">
        <f t="shared" ca="1" si="4"/>
        <v/>
      </c>
      <c r="M16" s="1" t="str">
        <f ca="1">IF(N16="","",IF(COUNTIF(N$1:N16,N16)&gt;1,"",IF(COUNTIF(N:N,N16)&gt;=1,"左表に入れますねぇ","")))</f>
        <v/>
      </c>
      <c r="N16" s="1">
        <f ca="1">IF(ISNA(VLOOKUP(業務内容と時間メモ!M16,業務内容と時間メモ!R$2:AI$9999,11,FALSE)),"",VLOOKUP(業務内容と時間メモ!M16,業務内容と時間メモ!R$2:AI$9999,11,FALSE))</f>
        <v>11</v>
      </c>
      <c r="O16" s="1" t="str">
        <f ca="1">IF(ISNA(VLOOKUP(業務内容と時間メモ!M16,業務内容と時間メモ!R$2:AI$9999,13,FALSE)),"",VLOOKUP(業務内容と時間メモ!M16,業務内容と時間メモ!R$2:AI$9999,13,FALSE))</f>
        <v>職場高校生向けパンフレット作成打ち合わせ</v>
      </c>
      <c r="P16" s="1" t="str">
        <f ca="1">IF(ISNA(VLOOKUP(業務内容と時間メモ!M16,業務内容と時間メモ!R$2:AI$9999,15,FALSE)),"",VLOOKUP(業務内容と時間メモ!M16,業務内容と時間メモ!R$2:AI$9999,15,FALSE))</f>
        <v>職場</v>
      </c>
      <c r="Q16" s="1" t="str">
        <f ca="1">IF(ISNA(VLOOKUP(業務内容と時間メモ!M16,業務内容と時間メモ!R$2:AI$9999,14,FALSE)),"",VLOOKUP(業務内容と時間メモ!M16,業務内容と時間メモ!R$2:AI$9999,14,FALSE))</f>
        <v>高校生向けパンフレット作成打ち合わせ</v>
      </c>
      <c r="R16" s="1" t="str">
        <f ca="1">IF(ISNA(VLOOKUP(業務内容と時間メモ!M16,業務内容と時間メモ!R$2:AI$9999,16,FALSE)),"",VLOOKUP(業務内容と時間メモ!M16,業務内容と時間メモ!R$2:AI$9999,16,FALSE))</f>
        <v/>
      </c>
      <c r="S16" s="1" t="str">
        <f ca="1">IF(ISNA(VLOOKUP(業務内容と時間メモ!M16,業務内容と時間メモ!R$2:AI$9999,17,FALSE)),"",VLOOKUP(業務内容と時間メモ!M16,業務内容と時間メモ!R$2:AI$9999,17,FALSE))</f>
        <v>高校生向けパンフレット作成</v>
      </c>
      <c r="T16" s="17" t="str">
        <f ca="1">IF(SUMIFS(業務内容と時間メモ!E:E,業務内容と時間メモ!AB:AB,N16,業務内容と時間メモ!AD:AD,O16)=0,"",SUMIFS(業務内容と時間メモ!E:E,業務内容と時間メモ!AB:AB,N16,業務内容と時間メモ!AD:AD,O16))</f>
        <v/>
      </c>
      <c r="U16" s="7">
        <f ca="1">IF(SUMIFS(業務内容と時間メモ!F:F,業務内容と時間メモ!AB:AB,N16,業務内容と時間メモ!AD:AD,O16)=0,"",SUMIFS(業務内容と時間メモ!F:F,業務内容と時間メモ!AB:AB,N16,業務内容と時間メモ!AD:AD,O16))</f>
        <v>2</v>
      </c>
    </row>
    <row r="17" spans="1:21" hidden="1">
      <c r="A17" s="1" t="str">
        <f t="shared" ca="1" si="0"/>
        <v/>
      </c>
      <c r="B17" s="1" t="str">
        <f t="shared" ca="1" si="1"/>
        <v/>
      </c>
      <c r="C17" s="6" t="str">
        <f t="shared" ca="1" si="2"/>
        <v/>
      </c>
      <c r="J17" t="str">
        <f t="shared" ca="1" si="3"/>
        <v>サブ</v>
      </c>
      <c r="K17" s="1" t="s">
        <v>19</v>
      </c>
      <c r="L17" s="7" t="str">
        <f t="shared" ca="1" si="4"/>
        <v/>
      </c>
      <c r="M17" s="1" t="str">
        <f ca="1">IF(N17="","",IF(COUNTIF(N$1:N17,N17)&gt;1,"",IF(COUNTIF(N:N,N17)&gt;=1,"左表に入れますねぇ","")))</f>
        <v/>
      </c>
      <c r="N17" s="1">
        <f ca="1">IF(ISNA(VLOOKUP(業務内容と時間メモ!M17,業務内容と時間メモ!R$2:AI$9999,11,FALSE)),"",VLOOKUP(業務内容と時間メモ!M17,業務内容と時間メモ!R$2:AI$9999,11,FALSE))</f>
        <v>11</v>
      </c>
      <c r="O17" s="1" t="str">
        <f ca="1">IF(ISNA(VLOOKUP(業務内容と時間メモ!M17,業務内容と時間メモ!R$2:AI$9999,13,FALSE)),"",VLOOKUP(業務内容と時間メモ!M17,業務内容と時間メモ!R$2:AI$9999,13,FALSE))</f>
        <v>職場高校生向けパンフレット作成作成</v>
      </c>
      <c r="P17" s="1" t="str">
        <f ca="1">IF(ISNA(VLOOKUP(業務内容と時間メモ!M17,業務内容と時間メモ!R$2:AI$9999,15,FALSE)),"",VLOOKUP(業務内容と時間メモ!M17,業務内容と時間メモ!R$2:AI$9999,15,FALSE))</f>
        <v>職場</v>
      </c>
      <c r="Q17" s="1" t="str">
        <f ca="1">IF(ISNA(VLOOKUP(業務内容と時間メモ!M17,業務内容と時間メモ!R$2:AI$9999,14,FALSE)),"",VLOOKUP(業務内容と時間メモ!M17,業務内容と時間メモ!R$2:AI$9999,14,FALSE))</f>
        <v>高校生向けパンフレット作成作成</v>
      </c>
      <c r="R17" s="1" t="str">
        <f ca="1">IF(ISNA(VLOOKUP(業務内容と時間メモ!M17,業務内容と時間メモ!R$2:AI$9999,16,FALSE)),"",VLOOKUP(業務内容と時間メモ!M17,業務内容と時間メモ!R$2:AI$9999,16,FALSE))</f>
        <v/>
      </c>
      <c r="S17" s="1" t="str">
        <f ca="1">IF(ISNA(VLOOKUP(業務内容と時間メモ!M17,業務内容と時間メモ!R$2:AI$9999,17,FALSE)),"",VLOOKUP(業務内容と時間メモ!M17,業務内容と時間メモ!R$2:AI$9999,17,FALSE))</f>
        <v>高校生向けパンフレット作成</v>
      </c>
      <c r="T17" s="17" t="str">
        <f ca="1">IF(SUMIFS(業務内容と時間メモ!E:E,業務内容と時間メモ!AB:AB,N17,業務内容と時間メモ!AD:AD,O17)=0,"",SUMIFS(業務内容と時間メモ!E:E,業務内容と時間メモ!AB:AB,N17,業務内容と時間メモ!AD:AD,O17))</f>
        <v/>
      </c>
      <c r="U17" s="7">
        <f ca="1">IF(SUMIFS(業務内容と時間メモ!F:F,業務内容と時間メモ!AB:AB,N17,業務内容と時間メモ!AD:AD,O17)=0,"",SUMIFS(業務内容と時間メモ!F:F,業務内容と時間メモ!AB:AB,N17,業務内容と時間メモ!AD:AD,O17))</f>
        <v>41.5</v>
      </c>
    </row>
    <row r="18" spans="1:21" hidden="1">
      <c r="A18" s="1" t="str">
        <f t="shared" ca="1" si="0"/>
        <v/>
      </c>
      <c r="B18" s="1" t="str">
        <f t="shared" ca="1" si="1"/>
        <v/>
      </c>
      <c r="C18" s="6" t="str">
        <f t="shared" ca="1" si="2"/>
        <v/>
      </c>
      <c r="J18" t="str">
        <f t="shared" ca="1" si="3"/>
        <v>メイン</v>
      </c>
      <c r="K18" s="1" t="s">
        <v>20</v>
      </c>
      <c r="L18" s="7" t="str">
        <f t="shared" ca="1" si="4"/>
        <v/>
      </c>
      <c r="M18" s="1" t="str">
        <f ca="1">IF(N18="","",IF(COUNTIF(N$1:N18,N18)&gt;1,"",IF(COUNTIF(N:N,N18)&gt;=1,"左表に入れますねぇ","")))</f>
        <v/>
      </c>
      <c r="N18" s="1">
        <f ca="1">IF(ISNA(VLOOKUP(業務内容と時間メモ!M18,業務内容と時間メモ!R$2:AI$9999,11,FALSE)),"",VLOOKUP(業務内容と時間メモ!M18,業務内容と時間メモ!R$2:AI$9999,11,FALSE))</f>
        <v>11</v>
      </c>
      <c r="O18" s="1" t="str">
        <f ca="1">IF(ISNA(VLOOKUP(業務内容と時間メモ!M18,業務内容と時間メモ!R$2:AI$9999,13,FALSE)),"",VLOOKUP(業務内容と時間メモ!M18,業務内容と時間メモ!R$2:AI$9999,13,FALSE))</f>
        <v>舞洲1号乾燥ケーキ搬送コンベヤ上部サポート作図</v>
      </c>
      <c r="P18" s="1" t="str">
        <f ca="1">IF(ISNA(VLOOKUP(業務内容と時間メモ!M18,業務内容と時間メモ!R$2:AI$9999,15,FALSE)),"",VLOOKUP(業務内容と時間メモ!M18,業務内容と時間メモ!R$2:AI$9999,15,FALSE))</f>
        <v>舞洲1号</v>
      </c>
      <c r="Q18" s="1" t="str">
        <f ca="1">IF(ISNA(VLOOKUP(業務内容と時間メモ!M18,業務内容と時間メモ!R$2:AI$9999,14,FALSE)),"",VLOOKUP(業務内容と時間メモ!M18,業務内容と時間メモ!R$2:AI$9999,14,FALSE))</f>
        <v>乾燥ケーキ搬送コンベヤ上部サポート作図</v>
      </c>
      <c r="R18" s="1" t="str">
        <f ca="1">IF(ISNA(VLOOKUP(業務内容と時間メモ!M18,業務内容と時間メモ!R$2:AI$9999,16,FALSE)),"",VLOOKUP(業務内容と時間メモ!M18,業務内容と時間メモ!R$2:AI$9999,16,FALSE))</f>
        <v/>
      </c>
      <c r="S18" s="1" t="str">
        <f ca="1">IF(ISNA(VLOOKUP(業務内容と時間メモ!M18,業務内容と時間メモ!R$2:AI$9999,17,FALSE)),"",VLOOKUP(業務内容と時間メモ!M18,業務内容と時間メモ!R$2:AI$9999,17,FALSE))</f>
        <v>乾燥ケーキ搬送コンベヤ上部サポート</v>
      </c>
      <c r="T18" s="17" t="str">
        <f ca="1">IF(SUMIFS(業務内容と時間メモ!E:E,業務内容と時間メモ!AB:AB,N18,業務内容と時間メモ!AD:AD,O18)=0,"",SUMIFS(業務内容と時間メモ!E:E,業務内容と時間メモ!AB:AB,N18,業務内容と時間メモ!AD:AD,O18))</f>
        <v/>
      </c>
      <c r="U18" s="7">
        <f ca="1">IF(SUMIFS(業務内容と時間メモ!F:F,業務内容と時間メモ!AB:AB,N18,業務内容と時間メモ!AD:AD,O18)=0,"",SUMIFS(業務内容と時間メモ!F:F,業務内容と時間メモ!AB:AB,N18,業務内容と時間メモ!AD:AD,O18))</f>
        <v>26</v>
      </c>
    </row>
    <row r="19" spans="1:21" hidden="1">
      <c r="A19" s="1" t="str">
        <f t="shared" ca="1" si="0"/>
        <v/>
      </c>
      <c r="B19" s="1" t="str">
        <f t="shared" ca="1" si="1"/>
        <v/>
      </c>
      <c r="C19" s="6" t="str">
        <f t="shared" ca="1" si="2"/>
        <v/>
      </c>
      <c r="J19" t="str">
        <f t="shared" ca="1" si="3"/>
        <v>サブ</v>
      </c>
      <c r="K19" s="1" t="s">
        <v>21</v>
      </c>
      <c r="L19" s="7" t="str">
        <f t="shared" ca="1" si="4"/>
        <v>左表に入れますねぇ3</v>
      </c>
      <c r="M19" s="1" t="str">
        <f ca="1">IF(N19="","",IF(COUNTIF(N$1:N19,N19)&gt;1,"",IF(COUNTIF(N:N,N19)&gt;=1,"左表に入れますねぇ","")))</f>
        <v>左表に入れますねぇ</v>
      </c>
      <c r="N19" s="1">
        <f ca="1">IF(ISNA(VLOOKUP(業務内容と時間メモ!M19,業務内容と時間メモ!R$2:AI$9999,11,FALSE)),"",VLOOKUP(業務内容と時間メモ!M19,業務内容と時間メモ!R$2:AI$9999,11,FALSE))</f>
        <v>12</v>
      </c>
      <c r="O19" s="1" t="str">
        <f ca="1">IF(ISNA(VLOOKUP(業務内容と時間メモ!M19,業務内容と時間メモ!R$2:AI$9999,13,FALSE)),"",VLOOKUP(業務内容と時間メモ!M19,業務内容と時間メモ!R$2:AI$9999,13,FALSE))</f>
        <v>職場高校生向けパンフレット作成作成</v>
      </c>
      <c r="P19" s="1" t="str">
        <f ca="1">IF(ISNA(VLOOKUP(業務内容と時間メモ!M19,業務内容と時間メモ!R$2:AI$9999,15,FALSE)),"",VLOOKUP(業務内容と時間メモ!M19,業務内容と時間メモ!R$2:AI$9999,15,FALSE))</f>
        <v>職場</v>
      </c>
      <c r="Q19" s="1" t="str">
        <f ca="1">IF(ISNA(VLOOKUP(業務内容と時間メモ!M19,業務内容と時間メモ!R$2:AI$9999,14,FALSE)),"",VLOOKUP(業務内容と時間メモ!M19,業務内容と時間メモ!R$2:AI$9999,14,FALSE))</f>
        <v>高校生向けパンフレット作成作成</v>
      </c>
      <c r="R19" s="1" t="str">
        <f ca="1">IF(ISNA(VLOOKUP(業務内容と時間メモ!M19,業務内容と時間メモ!R$2:AI$9999,16,FALSE)),"",VLOOKUP(業務内容と時間メモ!M19,業務内容と時間メモ!R$2:AI$9999,16,FALSE))</f>
        <v/>
      </c>
      <c r="S19" s="1" t="str">
        <f ca="1">IF(ISNA(VLOOKUP(業務内容と時間メモ!M19,業務内容と時間メモ!R$2:AI$9999,17,FALSE)),"",VLOOKUP(業務内容と時間メモ!M19,業務内容と時間メモ!R$2:AI$9999,17,FALSE))</f>
        <v>高校生向けパンフレット作成</v>
      </c>
      <c r="T19" s="17" t="str">
        <f ca="1">IF(SUMIFS(業務内容と時間メモ!E:E,業務内容と時間メモ!AB:AB,N19,業務内容と時間メモ!AD:AD,O19)=0,"",SUMIFS(業務内容と時間メモ!E:E,業務内容と時間メモ!AB:AB,N19,業務内容と時間メモ!AD:AD,O19))</f>
        <v/>
      </c>
      <c r="U19" s="7">
        <f ca="1">IF(SUMIFS(業務内容と時間メモ!F:F,業務内容と時間メモ!AB:AB,N19,業務内容と時間メモ!AD:AD,O19)=0,"",SUMIFS(業務内容と時間メモ!F:F,業務内容と時間メモ!AB:AB,N19,業務内容と時間メモ!AD:AD,O19))</f>
        <v>29</v>
      </c>
    </row>
    <row r="20" spans="1:21" hidden="1">
      <c r="A20" s="1" t="str">
        <f t="shared" ca="1" si="0"/>
        <v/>
      </c>
      <c r="B20" s="1" t="str">
        <f t="shared" ca="1" si="1"/>
        <v/>
      </c>
      <c r="C20" s="6" t="str">
        <f t="shared" ca="1" si="2"/>
        <v/>
      </c>
      <c r="J20" t="str">
        <f t="shared" ca="1" si="3"/>
        <v>メイン</v>
      </c>
      <c r="K20" s="1" t="s">
        <v>22</v>
      </c>
      <c r="L20" s="7" t="str">
        <f t="shared" ca="1" si="4"/>
        <v/>
      </c>
      <c r="M20" s="1" t="str">
        <f ca="1">IF(N20="","",IF(COUNTIF(N$1:N20,N20)&gt;1,"",IF(COUNTIF(N:N,N20)&gt;=1,"左表に入れますねぇ","")))</f>
        <v/>
      </c>
      <c r="N20" s="1">
        <f ca="1">IF(ISNA(VLOOKUP(業務内容と時間メモ!M20,業務内容と時間メモ!R$2:AI$9999,11,FALSE)),"",VLOOKUP(業務内容と時間メモ!M20,業務内容と時間メモ!R$2:AI$9999,11,FALSE))</f>
        <v>12</v>
      </c>
      <c r="O20" s="1" t="str">
        <f ca="1">IF(ISNA(VLOOKUP(業務内容と時間メモ!M20,業務内容と時間メモ!R$2:AI$9999,13,FALSE)),"",VLOOKUP(業務内容と時間メモ!M20,業務内容と時間メモ!R$2:AI$9999,13,FALSE))</f>
        <v>舞洲1号乾燥ケーキ搬送コンベヤ上部サポート作図</v>
      </c>
      <c r="P20" s="1" t="str">
        <f ca="1">IF(ISNA(VLOOKUP(業務内容と時間メモ!M20,業務内容と時間メモ!R$2:AI$9999,15,FALSE)),"",VLOOKUP(業務内容と時間メモ!M20,業務内容と時間メモ!R$2:AI$9999,15,FALSE))</f>
        <v>舞洲1号</v>
      </c>
      <c r="Q20" s="1" t="str">
        <f ca="1">IF(ISNA(VLOOKUP(業務内容と時間メモ!M20,業務内容と時間メモ!R$2:AI$9999,14,FALSE)),"",VLOOKUP(業務内容と時間メモ!M20,業務内容と時間メモ!R$2:AI$9999,14,FALSE))</f>
        <v>乾燥ケーキ搬送コンベヤ上部サポート作図</v>
      </c>
      <c r="R20" s="1" t="str">
        <f ca="1">IF(ISNA(VLOOKUP(業務内容と時間メモ!M20,業務内容と時間メモ!R$2:AI$9999,16,FALSE)),"",VLOOKUP(業務内容と時間メモ!M20,業務内容と時間メモ!R$2:AI$9999,16,FALSE))</f>
        <v/>
      </c>
      <c r="S20" s="1" t="str">
        <f ca="1">IF(ISNA(VLOOKUP(業務内容と時間メモ!M20,業務内容と時間メモ!R$2:AI$9999,17,FALSE)),"",VLOOKUP(業務内容と時間メモ!M20,業務内容と時間メモ!R$2:AI$9999,17,FALSE))</f>
        <v>乾燥ケーキ搬送コンベヤ上部サポート</v>
      </c>
      <c r="T20" s="17" t="str">
        <f ca="1">IF(SUMIFS(業務内容と時間メモ!E:E,業務内容と時間メモ!AB:AB,N20,業務内容と時間メモ!AD:AD,O20)=0,"",SUMIFS(業務内容と時間メモ!E:E,業務内容と時間メモ!AB:AB,N20,業務内容と時間メモ!AD:AD,O20))</f>
        <v/>
      </c>
      <c r="U20" s="7">
        <f ca="1">IF(SUMIFS(業務内容と時間メモ!F:F,業務内容と時間メモ!AB:AB,N20,業務内容と時間メモ!AD:AD,O20)=0,"",SUMIFS(業務内容と時間メモ!F:F,業務内容と時間メモ!AB:AB,N20,業務内容と時間メモ!AD:AD,O20))</f>
        <v>18</v>
      </c>
    </row>
    <row r="21" spans="1:21" hidden="1">
      <c r="A21" s="1" t="str">
        <f t="shared" ca="1" si="0"/>
        <v/>
      </c>
      <c r="B21" s="1" t="str">
        <f t="shared" ca="1" si="1"/>
        <v/>
      </c>
      <c r="C21" s="6" t="str">
        <f t="shared" ca="1" si="2"/>
        <v/>
      </c>
      <c r="J21" t="str">
        <f t="shared" ca="1" si="3"/>
        <v>サブ</v>
      </c>
      <c r="K21" s="1" t="s">
        <v>23</v>
      </c>
      <c r="L21" s="7" t="str">
        <f t="shared" ca="1" si="4"/>
        <v/>
      </c>
      <c r="M21" s="1" t="str">
        <f ca="1">IF(N21="","",IF(COUNTIF(N$1:N21,N21)&gt;1,"",IF(COUNTIF(N:N,N21)&gt;=1,"左表に入れますねぇ","")))</f>
        <v/>
      </c>
      <c r="N21" s="1">
        <f ca="1">IF(ISNA(VLOOKUP(業務内容と時間メモ!M21,業務内容と時間メモ!R$2:AI$9999,11,FALSE)),"",VLOOKUP(業務内容と時間メモ!M21,業務内容と時間メモ!R$2:AI$9999,11,FALSE))</f>
        <v>12</v>
      </c>
      <c r="O21" s="1" t="str">
        <f ca="1">IF(ISNA(VLOOKUP(業務内容と時間メモ!M21,業務内容と時間メモ!R$2:AI$9999,13,FALSE)),"",VLOOKUP(業務内容と時間メモ!M21,業務内容と時間メモ!R$2:AI$9999,13,FALSE))</f>
        <v>職場工場手伝い木々粉砕</v>
      </c>
      <c r="P21" s="1" t="str">
        <f ca="1">IF(ISNA(VLOOKUP(業務内容と時間メモ!M21,業務内容と時間メモ!R$2:AI$9999,15,FALSE)),"",VLOOKUP(業務内容と時間メモ!M21,業務内容と時間メモ!R$2:AI$9999,15,FALSE))</f>
        <v>職場</v>
      </c>
      <c r="Q21" s="1" t="str">
        <f ca="1">IF(ISNA(VLOOKUP(業務内容と時間メモ!M21,業務内容と時間メモ!R$2:AI$9999,14,FALSE)),"",VLOOKUP(業務内容と時間メモ!M21,業務内容と時間メモ!R$2:AI$9999,14,FALSE))</f>
        <v>工場手伝い木々粉砕</v>
      </c>
      <c r="R21" s="1" t="str">
        <f ca="1">IF(ISNA(VLOOKUP(業務内容と時間メモ!M21,業務内容と時間メモ!R$2:AI$9999,16,FALSE)),"",VLOOKUP(業務内容と時間メモ!M21,業務内容と時間メモ!R$2:AI$9999,16,FALSE))</f>
        <v/>
      </c>
      <c r="S21" s="1" t="str">
        <f ca="1">IF(ISNA(VLOOKUP(業務内容と時間メモ!M21,業務内容と時間メモ!R$2:AI$9999,17,FALSE)),"",VLOOKUP(業務内容と時間メモ!M21,業務内容と時間メモ!R$2:AI$9999,17,FALSE))</f>
        <v>工場手伝い</v>
      </c>
      <c r="T21" s="17" t="str">
        <f ca="1">IF(SUMIFS(業務内容と時間メモ!E:E,業務内容と時間メモ!AB:AB,N21,業務内容と時間メモ!AD:AD,O21)=0,"",SUMIFS(業務内容と時間メモ!E:E,業務内容と時間メモ!AB:AB,N21,業務内容と時間メモ!AD:AD,O21))</f>
        <v/>
      </c>
      <c r="U21" s="7">
        <f ca="1">IF(SUMIFS(業務内容と時間メモ!F:F,業務内容と時間メモ!AB:AB,N21,業務内容と時間メモ!AD:AD,O21)=0,"",SUMIFS(業務内容と時間メモ!F:F,業務内容と時間メモ!AB:AB,N21,業務内容と時間メモ!AD:AD,O21))</f>
        <v>2.5</v>
      </c>
    </row>
    <row r="22" spans="1:21" hidden="1">
      <c r="A22" s="1" t="str">
        <f t="shared" ca="1" si="0"/>
        <v/>
      </c>
      <c r="B22" s="1" t="str">
        <f t="shared" ca="1" si="1"/>
        <v/>
      </c>
      <c r="C22" s="6" t="str">
        <f t="shared" ca="1" si="2"/>
        <v/>
      </c>
      <c r="J22" t="str">
        <f t="shared" ca="1" si="3"/>
        <v>メイン</v>
      </c>
      <c r="K22" s="1" t="s">
        <v>24</v>
      </c>
      <c r="L22" s="7" t="str">
        <f t="shared" ca="1" si="4"/>
        <v/>
      </c>
      <c r="M22" s="1" t="str">
        <f ca="1">IF(N22="","",IF(COUNTIF(N$1:N22,N22)&gt;1,"",IF(COUNTIF(N:N,N22)&gt;=1,"左表に入れますねぇ","")))</f>
        <v/>
      </c>
      <c r="N22" s="1">
        <f ca="1">IF(ISNA(VLOOKUP(業務内容と時間メモ!M22,業務内容と時間メモ!R$2:AI$9999,11,FALSE)),"",VLOOKUP(業務内容と時間メモ!M22,業務内容と時間メモ!R$2:AI$9999,11,FALSE))</f>
        <v>12</v>
      </c>
      <c r="O22" s="1" t="str">
        <f ca="1">IF(ISNA(VLOOKUP(業務内容と時間メモ!M22,業務内容と時間メモ!R$2:AI$9999,13,FALSE)),"",VLOOKUP(業務内容と時間メモ!M22,業務内容と時間メモ!R$2:AI$9999,13,FALSE))</f>
        <v>舞洲1号1,2脱水ケーキ定量フィーダ追加シュート作図</v>
      </c>
      <c r="P22" s="1" t="str">
        <f ca="1">IF(ISNA(VLOOKUP(業務内容と時間メモ!M22,業務内容と時間メモ!R$2:AI$9999,15,FALSE)),"",VLOOKUP(業務内容と時間メモ!M22,業務内容と時間メモ!R$2:AI$9999,15,FALSE))</f>
        <v>舞洲1号</v>
      </c>
      <c r="Q22" s="1" t="str">
        <f ca="1">IF(ISNA(VLOOKUP(業務内容と時間メモ!M22,業務内容と時間メモ!R$2:AI$9999,14,FALSE)),"",VLOOKUP(業務内容と時間メモ!M22,業務内容と時間メモ!R$2:AI$9999,14,FALSE))</f>
        <v>1,2脱水ケーキ定量フィーダ追加シュート作図</v>
      </c>
      <c r="R22" s="1" t="str">
        <f ca="1">IF(ISNA(VLOOKUP(業務内容と時間メモ!M22,業務内容と時間メモ!R$2:AI$9999,16,FALSE)),"",VLOOKUP(業務内容と時間メモ!M22,業務内容と時間メモ!R$2:AI$9999,16,FALSE))</f>
        <v/>
      </c>
      <c r="S22" s="1" t="str">
        <f ca="1">IF(ISNA(VLOOKUP(業務内容と時間メモ!M22,業務内容と時間メモ!R$2:AI$9999,17,FALSE)),"",VLOOKUP(業務内容と時間メモ!M22,業務内容と時間メモ!R$2:AI$9999,17,FALSE))</f>
        <v>1,2脱水ケーキ定量フィーダ追加シュート</v>
      </c>
      <c r="T22" s="17" t="str">
        <f ca="1">IF(SUMIFS(業務内容と時間メモ!E:E,業務内容と時間メモ!AB:AB,N22,業務内容と時間メモ!AD:AD,O22)=0,"",SUMIFS(業務内容と時間メモ!E:E,業務内容と時間メモ!AB:AB,N22,業務内容と時間メモ!AD:AD,O22))</f>
        <v/>
      </c>
      <c r="U22" s="7">
        <f ca="1">IF(SUMIFS(業務内容と時間メモ!F:F,業務内容と時間メモ!AB:AB,N22,業務内容と時間メモ!AD:AD,O22)=0,"",SUMIFS(業務内容と時間メモ!F:F,業務内容と時間メモ!AB:AB,N22,業務内容と時間メモ!AD:AD,O22))</f>
        <v>15.75</v>
      </c>
    </row>
    <row r="23" spans="1:21" hidden="1">
      <c r="A23" s="1" t="str">
        <f t="shared" ca="1" si="0"/>
        <v/>
      </c>
      <c r="B23" s="1" t="str">
        <f t="shared" ca="1" si="1"/>
        <v/>
      </c>
      <c r="C23" s="6" t="str">
        <f t="shared" ca="1" si="2"/>
        <v/>
      </c>
      <c r="J23" t="str">
        <f t="shared" ca="1" si="3"/>
        <v>メイン</v>
      </c>
      <c r="K23" s="1" t="s">
        <v>25</v>
      </c>
      <c r="L23" s="7" t="str">
        <f t="shared" ca="1" si="4"/>
        <v/>
      </c>
      <c r="M23" s="1" t="str">
        <f ca="1">IF(N23="","",IF(COUNTIF(N$1:N23,N23)&gt;1,"",IF(COUNTIF(N:N,N23)&gt;=1,"左表に入れますねぇ","")))</f>
        <v/>
      </c>
      <c r="N23" s="1">
        <f ca="1">IF(ISNA(VLOOKUP(業務内容と時間メモ!M23,業務内容と時間メモ!R$2:AI$9999,11,FALSE)),"",VLOOKUP(業務内容と時間メモ!M23,業務内容と時間メモ!R$2:AI$9999,11,FALSE))</f>
        <v>12</v>
      </c>
      <c r="O23" s="1" t="str">
        <f ca="1">IF(ISNA(VLOOKUP(業務内容と時間メモ!M23,業務内容と時間メモ!R$2:AI$9999,13,FALSE)),"",VLOOKUP(業務内容と時間メモ!M23,業務内容と時間メモ!R$2:AI$9999,13,FALSE))</f>
        <v>舞洲1号No.1～No.3脱水ケーキ供給ポンプ 追加シュート作図</v>
      </c>
      <c r="P23" s="1" t="str">
        <f ca="1">IF(ISNA(VLOOKUP(業務内容と時間メモ!M23,業務内容と時間メモ!R$2:AI$9999,15,FALSE)),"",VLOOKUP(業務内容と時間メモ!M23,業務内容と時間メモ!R$2:AI$9999,15,FALSE))</f>
        <v>舞洲1号</v>
      </c>
      <c r="Q23" s="1" t="str">
        <f ca="1">IF(ISNA(VLOOKUP(業務内容と時間メモ!M23,業務内容と時間メモ!R$2:AI$9999,14,FALSE)),"",VLOOKUP(業務内容と時間メモ!M23,業務内容と時間メモ!R$2:AI$9999,14,FALSE))</f>
        <v>No.1～No.3脱水ケーキ供給ポンプ 追加シュート作図</v>
      </c>
      <c r="R23" s="1" t="str">
        <f ca="1">IF(ISNA(VLOOKUP(業務内容と時間メモ!M23,業務内容と時間メモ!R$2:AI$9999,16,FALSE)),"",VLOOKUP(業務内容と時間メモ!M23,業務内容と時間メモ!R$2:AI$9999,16,FALSE))</f>
        <v/>
      </c>
      <c r="S23" s="1" t="str">
        <f ca="1">IF(ISNA(VLOOKUP(業務内容と時間メモ!M23,業務内容と時間メモ!R$2:AI$9999,17,FALSE)),"",VLOOKUP(業務内容と時間メモ!M23,業務内容と時間メモ!R$2:AI$9999,17,FALSE))</f>
        <v>No.1～No.3脱水ケーキ供給ポンプ 追加シュート</v>
      </c>
      <c r="T23" s="17" t="str">
        <f ca="1">IF(SUMIFS(業務内容と時間メモ!E:E,業務内容と時間メモ!AB:AB,N23,業務内容と時間メモ!AD:AD,O23)=0,"",SUMIFS(業務内容と時間メモ!E:E,業務内容と時間メモ!AB:AB,N23,業務内容と時間メモ!AD:AD,O23))</f>
        <v/>
      </c>
      <c r="U23" s="7">
        <f ca="1">IF(SUMIFS(業務内容と時間メモ!F:F,業務内容と時間メモ!AB:AB,N23,業務内容と時間メモ!AD:AD,O23)=0,"",SUMIFS(業務内容と時間メモ!F:F,業務内容と時間メモ!AB:AB,N23,業務内容と時間メモ!AD:AD,O23))</f>
        <v>7.75</v>
      </c>
    </row>
    <row r="24" spans="1:21" hidden="1">
      <c r="A24" s="1" t="str">
        <f t="shared" ca="1" si="0"/>
        <v/>
      </c>
      <c r="B24" s="1" t="str">
        <f t="shared" ca="1" si="1"/>
        <v/>
      </c>
      <c r="C24" s="6" t="str">
        <f t="shared" ca="1" si="2"/>
        <v/>
      </c>
      <c r="J24" t="str">
        <f t="shared" ca="1" si="3"/>
        <v>メイン</v>
      </c>
      <c r="K24" s="1" t="s">
        <v>26</v>
      </c>
      <c r="L24" s="7" t="str">
        <f t="shared" ca="1" si="4"/>
        <v/>
      </c>
      <c r="M24" s="1" t="str">
        <f ca="1">IF(N24="","",IF(COUNTIF(N$1:N24,N24)&gt;1,"",IF(COUNTIF(N:N,N24)&gt;=1,"左表に入れますねぇ","")))</f>
        <v/>
      </c>
      <c r="N24" s="1">
        <f ca="1">IF(ISNA(VLOOKUP(業務内容と時間メモ!M24,業務内容と時間メモ!R$2:AI$9999,11,FALSE)),"",VLOOKUP(業務内容と時間メモ!M24,業務内容と時間メモ!R$2:AI$9999,11,FALSE))</f>
        <v>12</v>
      </c>
      <c r="O24" s="1" t="str">
        <f ca="1">IF(ISNA(VLOOKUP(業務内容と時間メモ!M24,業務内容と時間メモ!R$2:AI$9999,13,FALSE)),"",VLOOKUP(業務内容と時間メモ!M24,業務内容と時間メモ!R$2:AI$9999,13,FALSE))</f>
        <v>舞洲1号ホイストレール計画図作図</v>
      </c>
      <c r="P24" s="1" t="str">
        <f ca="1">IF(ISNA(VLOOKUP(業務内容と時間メモ!M24,業務内容と時間メモ!R$2:AI$9999,15,FALSE)),"",VLOOKUP(業務内容と時間メモ!M24,業務内容と時間メモ!R$2:AI$9999,15,FALSE))</f>
        <v>舞洲1号</v>
      </c>
      <c r="Q24" s="1" t="str">
        <f ca="1">IF(ISNA(VLOOKUP(業務内容と時間メモ!M24,業務内容と時間メモ!R$2:AI$9999,14,FALSE)),"",VLOOKUP(業務内容と時間メモ!M24,業務内容と時間メモ!R$2:AI$9999,14,FALSE))</f>
        <v>ホイストレール計画図作図</v>
      </c>
      <c r="R24" s="1" t="str">
        <f ca="1">IF(ISNA(VLOOKUP(業務内容と時間メモ!M24,業務内容と時間メモ!R$2:AI$9999,16,FALSE)),"",VLOOKUP(業務内容と時間メモ!M24,業務内容と時間メモ!R$2:AI$9999,16,FALSE))</f>
        <v/>
      </c>
      <c r="S24" s="1" t="str">
        <f ca="1">IF(ISNA(VLOOKUP(業務内容と時間メモ!M24,業務内容と時間メモ!R$2:AI$9999,17,FALSE)),"",VLOOKUP(業務内容と時間メモ!M24,業務内容と時間メモ!R$2:AI$9999,17,FALSE))</f>
        <v>ホイストレール計画図</v>
      </c>
      <c r="T24" s="17" t="str">
        <f ca="1">IF(SUMIFS(業務内容と時間メモ!E:E,業務内容と時間メモ!AB:AB,N24,業務内容と時間メモ!AD:AD,O24)=0,"",SUMIFS(業務内容と時間メモ!E:E,業務内容と時間メモ!AB:AB,N24,業務内容と時間メモ!AD:AD,O24))</f>
        <v/>
      </c>
      <c r="U24" s="7">
        <f ca="1">IF(SUMIFS(業務内容と時間メモ!F:F,業務内容と時間メモ!AB:AB,N24,業務内容と時間メモ!AD:AD,O24)=0,"",SUMIFS(業務内容と時間メモ!F:F,業務内容と時間メモ!AB:AB,N24,業務内容と時間メモ!AD:AD,O24))</f>
        <v>2.5</v>
      </c>
    </row>
    <row r="25" spans="1:21" hidden="1">
      <c r="A25" s="1" t="str">
        <f t="shared" ca="1" si="0"/>
        <v/>
      </c>
      <c r="B25" s="1" t="str">
        <f t="shared" ca="1" si="1"/>
        <v/>
      </c>
      <c r="C25" s="6" t="str">
        <f t="shared" ca="1" si="2"/>
        <v/>
      </c>
      <c r="J25" t="str">
        <f t="shared" ca="1" si="3"/>
        <v>メイン</v>
      </c>
      <c r="K25" s="1" t="s">
        <v>27</v>
      </c>
      <c r="L25" s="7" t="str">
        <f t="shared" ca="1" si="4"/>
        <v/>
      </c>
      <c r="M25" s="1" t="str">
        <f ca="1">IF(N25="","",IF(COUNTIF(N$1:N25,N25)&gt;1,"",IF(COUNTIF(N:N,N25)&gt;=1,"左表に入れますねぇ","")))</f>
        <v/>
      </c>
      <c r="N25" s="1">
        <f ca="1">IF(ISNA(VLOOKUP(業務内容と時間メモ!M25,業務内容と時間メモ!R$2:AI$9999,11,FALSE)),"",VLOOKUP(業務内容と時間メモ!M25,業務内容と時間メモ!R$2:AI$9999,11,FALSE))</f>
        <v>12</v>
      </c>
      <c r="O25" s="1" t="str">
        <f ca="1">IF(ISNA(VLOOKUP(業務内容と時間メモ!M25,業務内容と時間メモ!R$2:AI$9999,13,FALSE)),"",VLOOKUP(業務内容と時間メモ!M25,業務内容と時間メモ!R$2:AI$9999,13,FALSE))</f>
        <v>舞洲1号灰移送コンベヤ シュート　作図</v>
      </c>
      <c r="P25" s="1" t="str">
        <f ca="1">IF(ISNA(VLOOKUP(業務内容と時間メモ!M25,業務内容と時間メモ!R$2:AI$9999,15,FALSE)),"",VLOOKUP(業務内容と時間メモ!M25,業務内容と時間メモ!R$2:AI$9999,15,FALSE))</f>
        <v>舞洲1号</v>
      </c>
      <c r="Q25" s="1" t="str">
        <f ca="1">IF(ISNA(VLOOKUP(業務内容と時間メモ!M25,業務内容と時間メモ!R$2:AI$9999,14,FALSE)),"",VLOOKUP(業務内容と時間メモ!M25,業務内容と時間メモ!R$2:AI$9999,14,FALSE))</f>
        <v>灰移送コンベヤ シュート　作図</v>
      </c>
      <c r="R25" s="1" t="str">
        <f ca="1">IF(ISNA(VLOOKUP(業務内容と時間メモ!M25,業務内容と時間メモ!R$2:AI$9999,16,FALSE)),"",VLOOKUP(業務内容と時間メモ!M25,業務内容と時間メモ!R$2:AI$9999,16,FALSE))</f>
        <v/>
      </c>
      <c r="S25" s="1" t="str">
        <f ca="1">IF(ISNA(VLOOKUP(業務内容と時間メモ!M25,業務内容と時間メモ!R$2:AI$9999,17,FALSE)),"",VLOOKUP(業務内容と時間メモ!M25,業務内容と時間メモ!R$2:AI$9999,17,FALSE))</f>
        <v>灰移送コンベヤ シュート　</v>
      </c>
      <c r="T25" s="17" t="str">
        <f ca="1">IF(SUMIFS(業務内容と時間メモ!E:E,業務内容と時間メモ!AB:AB,N25,業務内容と時間メモ!AD:AD,O25)=0,"",SUMIFS(業務内容と時間メモ!E:E,業務内容と時間メモ!AB:AB,N25,業務内容と時間メモ!AD:AD,O25))</f>
        <v/>
      </c>
      <c r="U25" s="7">
        <f ca="1">IF(SUMIFS(業務内容と時間メモ!F:F,業務内容と時間メモ!AB:AB,N25,業務内容と時間メモ!AD:AD,O25)=0,"",SUMIFS(業務内容と時間メモ!F:F,業務内容と時間メモ!AB:AB,N25,業務内容と時間メモ!AD:AD,O25))</f>
        <v>9.25</v>
      </c>
    </row>
    <row r="26" spans="1:21" hidden="1">
      <c r="A26" s="1" t="str">
        <f t="shared" ca="1" si="0"/>
        <v/>
      </c>
      <c r="B26" s="1" t="str">
        <f t="shared" ca="1" si="1"/>
        <v/>
      </c>
      <c r="C26" s="6" t="str">
        <f t="shared" ca="1" si="2"/>
        <v/>
      </c>
      <c r="J26" t="str">
        <f t="shared" ca="1" si="3"/>
        <v>メイン</v>
      </c>
      <c r="K26" s="1" t="s">
        <v>28</v>
      </c>
      <c r="L26" s="7" t="str">
        <f t="shared" ca="1" si="4"/>
        <v/>
      </c>
      <c r="M26" s="1" t="str">
        <f ca="1">IF(N26="","",IF(COUNTIF(N$1:N26,N26)&gt;1,"",IF(COUNTIF(N:N,N26)&gt;=1,"左表に入れますねぇ","")))</f>
        <v/>
      </c>
      <c r="N26" s="1">
        <f ca="1">IF(ISNA(VLOOKUP(業務内容と時間メモ!M26,業務内容と時間メモ!R$2:AI$9999,11,FALSE)),"",VLOOKUP(業務内容と時間メモ!M26,業務内容と時間メモ!R$2:AI$9999,11,FALSE))</f>
        <v>12</v>
      </c>
      <c r="O26" s="1" t="str">
        <f ca="1">IF(ISNA(VLOOKUP(業務内容と時間メモ!M26,業務内容と時間メモ!R$2:AI$9999,13,FALSE)),"",VLOOKUP(業務内容と時間メモ!M26,業務内容と時間メモ!R$2:AI$9999,13,FALSE))</f>
        <v>舞洲1号乾燥サイクロン シュート打ち合わせ</v>
      </c>
      <c r="P26" s="1" t="str">
        <f ca="1">IF(ISNA(VLOOKUP(業務内容と時間メモ!M26,業務内容と時間メモ!R$2:AI$9999,15,FALSE)),"",VLOOKUP(業務内容と時間メモ!M26,業務内容と時間メモ!R$2:AI$9999,15,FALSE))</f>
        <v>舞洲1号</v>
      </c>
      <c r="Q26" s="1" t="str">
        <f ca="1">IF(ISNA(VLOOKUP(業務内容と時間メモ!M26,業務内容と時間メモ!R$2:AI$9999,14,FALSE)),"",VLOOKUP(業務内容と時間メモ!M26,業務内容と時間メモ!R$2:AI$9999,14,FALSE))</f>
        <v>乾燥サイクロン シュート打ち合わせ</v>
      </c>
      <c r="R26" s="1" t="str">
        <f ca="1">IF(ISNA(VLOOKUP(業務内容と時間メモ!M26,業務内容と時間メモ!R$2:AI$9999,16,FALSE)),"",VLOOKUP(業務内容と時間メモ!M26,業務内容と時間メモ!R$2:AI$9999,16,FALSE))</f>
        <v/>
      </c>
      <c r="S26" s="1" t="str">
        <f ca="1">IF(ISNA(VLOOKUP(業務内容と時間メモ!M26,業務内容と時間メモ!R$2:AI$9999,17,FALSE)),"",VLOOKUP(業務内容と時間メモ!M26,業務内容と時間メモ!R$2:AI$9999,17,FALSE))</f>
        <v>乾燥サイクロン シュート</v>
      </c>
      <c r="T26" s="17" t="str">
        <f ca="1">IF(SUMIFS(業務内容と時間メモ!E:E,業務内容と時間メモ!AB:AB,N26,業務内容と時間メモ!AD:AD,O26)=0,"",SUMIFS(業務内容と時間メモ!E:E,業務内容と時間メモ!AB:AB,N26,業務内容と時間メモ!AD:AD,O26))</f>
        <v/>
      </c>
      <c r="U26" s="7">
        <f ca="1">IF(SUMIFS(業務内容と時間メモ!F:F,業務内容と時間メモ!AB:AB,N26,業務内容と時間メモ!AD:AD,O26)=0,"",SUMIFS(業務内容と時間メモ!F:F,業務内容と時間メモ!AB:AB,N26,業務内容と時間メモ!AD:AD,O26))</f>
        <v>1</v>
      </c>
    </row>
    <row r="27" spans="1:21" hidden="1">
      <c r="A27" s="1" t="str">
        <f t="shared" ca="1" si="0"/>
        <v/>
      </c>
      <c r="B27" s="1" t="str">
        <f t="shared" ca="1" si="1"/>
        <v/>
      </c>
      <c r="C27" s="6" t="str">
        <f t="shared" ca="1" si="2"/>
        <v/>
      </c>
      <c r="J27" t="str">
        <f t="shared" ca="1" si="3"/>
        <v>メイン</v>
      </c>
      <c r="K27" s="1" t="s">
        <v>29</v>
      </c>
      <c r="L27" s="7" t="str">
        <f t="shared" ca="1" si="4"/>
        <v/>
      </c>
      <c r="M27" s="1" t="str">
        <f ca="1">IF(N27="","",IF(COUNTIF(N$1:N27,N27)&gt;1,"",IF(COUNTIF(N:N,N27)&gt;=1,"左表に入れますねぇ","")))</f>
        <v/>
      </c>
      <c r="N27" s="1">
        <f ca="1">IF(ISNA(VLOOKUP(業務内容と時間メモ!M27,業務内容と時間メモ!R$2:AI$9999,11,FALSE)),"",VLOOKUP(業務内容と時間メモ!M27,業務内容と時間メモ!R$2:AI$9999,11,FALSE))</f>
        <v>12</v>
      </c>
      <c r="O27" s="1" t="str">
        <f ca="1">IF(ISNA(VLOOKUP(業務内容と時間メモ!M27,業務内容と時間メモ!R$2:AI$9999,13,FALSE)),"",VLOOKUP(業務内容と時間メモ!M27,業務内容と時間メモ!R$2:AI$9999,13,FALSE))</f>
        <v>舞洲1号乾燥サイクロン シュート製本</v>
      </c>
      <c r="P27" s="1" t="str">
        <f ca="1">IF(ISNA(VLOOKUP(業務内容と時間メモ!M27,業務内容と時間メモ!R$2:AI$9999,15,FALSE)),"",VLOOKUP(業務内容と時間メモ!M27,業務内容と時間メモ!R$2:AI$9999,15,FALSE))</f>
        <v>舞洲1号</v>
      </c>
      <c r="Q27" s="1" t="str">
        <f ca="1">IF(ISNA(VLOOKUP(業務内容と時間メモ!M27,業務内容と時間メモ!R$2:AI$9999,14,FALSE)),"",VLOOKUP(業務内容と時間メモ!M27,業務内容と時間メモ!R$2:AI$9999,14,FALSE))</f>
        <v>乾燥サイクロン シュート製本</v>
      </c>
      <c r="R27" s="1" t="str">
        <f ca="1">IF(ISNA(VLOOKUP(業務内容と時間メモ!M27,業務内容と時間メモ!R$2:AI$9999,16,FALSE)),"",VLOOKUP(業務内容と時間メモ!M27,業務内容と時間メモ!R$2:AI$9999,16,FALSE))</f>
        <v/>
      </c>
      <c r="S27" s="1" t="str">
        <f ca="1">IF(ISNA(VLOOKUP(業務内容と時間メモ!M27,業務内容と時間メモ!R$2:AI$9999,17,FALSE)),"",VLOOKUP(業務内容と時間メモ!M27,業務内容と時間メモ!R$2:AI$9999,17,FALSE))</f>
        <v>乾燥サイクロン シュート</v>
      </c>
      <c r="T27" s="17" t="str">
        <f ca="1">IF(SUMIFS(業務内容と時間メモ!E:E,業務内容と時間メモ!AB:AB,N27,業務内容と時間メモ!AD:AD,O27)=0,"",SUMIFS(業務内容と時間メモ!E:E,業務内容と時間メモ!AB:AB,N27,業務内容と時間メモ!AD:AD,O27))</f>
        <v/>
      </c>
      <c r="U27" s="7">
        <f ca="1">IF(SUMIFS(業務内容と時間メモ!F:F,業務内容と時間メモ!AB:AB,N27,業務内容と時間メモ!AD:AD,O27)=0,"",SUMIFS(業務内容と時間メモ!F:F,業務内容と時間メモ!AB:AB,N27,業務内容と時間メモ!AD:AD,O27))</f>
        <v>0.5</v>
      </c>
    </row>
    <row r="28" spans="1:21" hidden="1">
      <c r="A28" s="1" t="str">
        <f t="shared" ca="1" si="0"/>
        <v/>
      </c>
      <c r="B28" s="1" t="str">
        <f t="shared" ca="1" si="1"/>
        <v/>
      </c>
      <c r="C28" s="6" t="str">
        <f t="shared" ca="1" si="2"/>
        <v/>
      </c>
      <c r="J28" t="str">
        <f t="shared" ca="1" si="3"/>
        <v>メイン</v>
      </c>
      <c r="K28" s="1" t="s">
        <v>30</v>
      </c>
      <c r="L28" s="7" t="str">
        <f t="shared" ca="1" si="4"/>
        <v/>
      </c>
      <c r="M28" s="1" t="str">
        <f ca="1">IF(N28="","",IF(COUNTIF(N$1:N28,N28)&gt;1,"",IF(COUNTIF(N:N,N28)&gt;=1,"左表に入れますねぇ","")))</f>
        <v/>
      </c>
      <c r="N28" s="1">
        <f ca="1">IF(ISNA(VLOOKUP(業務内容と時間メモ!M28,業務内容と時間メモ!R$2:AI$9999,11,FALSE)),"",VLOOKUP(業務内容と時間メモ!M28,業務内容と時間メモ!R$2:AI$9999,11,FALSE))</f>
        <v>12</v>
      </c>
      <c r="O28" s="1" t="str">
        <f ca="1">IF(ISNA(VLOOKUP(業務内容と時間メモ!M28,業務内容と時間メモ!R$2:AI$9999,13,FALSE)),"",VLOOKUP(業務内容と時間メモ!M28,業務内容と時間メモ!R$2:AI$9999,13,FALSE))</f>
        <v>舞洲1号乾燥サイクロン シュート作図</v>
      </c>
      <c r="P28" s="1" t="str">
        <f ca="1">IF(ISNA(VLOOKUP(業務内容と時間メモ!M28,業務内容と時間メモ!R$2:AI$9999,15,FALSE)),"",VLOOKUP(業務内容と時間メモ!M28,業務内容と時間メモ!R$2:AI$9999,15,FALSE))</f>
        <v>舞洲1号</v>
      </c>
      <c r="Q28" s="1" t="str">
        <f ca="1">IF(ISNA(VLOOKUP(業務内容と時間メモ!M28,業務内容と時間メモ!R$2:AI$9999,14,FALSE)),"",VLOOKUP(業務内容と時間メモ!M28,業務内容と時間メモ!R$2:AI$9999,14,FALSE))</f>
        <v>乾燥サイクロン シュート作図</v>
      </c>
      <c r="R28" s="1" t="str">
        <f ca="1">IF(ISNA(VLOOKUP(業務内容と時間メモ!M28,業務内容と時間メモ!R$2:AI$9999,16,FALSE)),"",VLOOKUP(業務内容と時間メモ!M28,業務内容と時間メモ!R$2:AI$9999,16,FALSE))</f>
        <v/>
      </c>
      <c r="S28" s="1" t="str">
        <f ca="1">IF(ISNA(VLOOKUP(業務内容と時間メモ!M28,業務内容と時間メモ!R$2:AI$9999,17,FALSE)),"",VLOOKUP(業務内容と時間メモ!M28,業務内容と時間メモ!R$2:AI$9999,17,FALSE))</f>
        <v>乾燥サイクロン シュート</v>
      </c>
      <c r="T28" s="17" t="str">
        <f ca="1">IF(SUMIFS(業務内容と時間メモ!E:E,業務内容と時間メモ!AB:AB,N28,業務内容と時間メモ!AD:AD,O28)=0,"",SUMIFS(業務内容と時間メモ!E:E,業務内容と時間メモ!AB:AB,N28,業務内容と時間メモ!AD:AD,O28))</f>
        <v/>
      </c>
      <c r="U28" s="7">
        <f ca="1">IF(SUMIFS(業務内容と時間メモ!F:F,業務内容と時間メモ!AB:AB,N28,業務内容と時間メモ!AD:AD,O28)=0,"",SUMIFS(業務内容と時間メモ!F:F,業務内容と時間メモ!AB:AB,N28,業務内容と時間メモ!AD:AD,O28))</f>
        <v>21.75</v>
      </c>
    </row>
    <row r="29" spans="1:21" hidden="1">
      <c r="A29" s="1" t="str">
        <f t="shared" ca="1" si="0"/>
        <v/>
      </c>
      <c r="B29" s="1" t="str">
        <f t="shared" ca="1" si="1"/>
        <v/>
      </c>
      <c r="C29" s="6" t="str">
        <f t="shared" ca="1" si="2"/>
        <v/>
      </c>
      <c r="J29" t="str">
        <f t="shared" ca="1" si="3"/>
        <v>メイン</v>
      </c>
      <c r="K29" s="1" t="s">
        <v>31</v>
      </c>
      <c r="L29" s="7" t="str">
        <f t="shared" ca="1" si="4"/>
        <v/>
      </c>
      <c r="M29" s="1" t="str">
        <f ca="1">IF(N29="","",IF(COUNTIF(N$1:N29,N29)&gt;1,"",IF(COUNTIF(N:N,N29)&gt;=1,"左表に入れますねぇ","")))</f>
        <v/>
      </c>
      <c r="N29" s="1">
        <f ca="1">IF(ISNA(VLOOKUP(業務内容と時間メモ!M29,業務内容と時間メモ!R$2:AI$9999,11,FALSE)),"",VLOOKUP(業務内容と時間メモ!M29,業務内容と時間メモ!R$2:AI$9999,11,FALSE))</f>
        <v>12</v>
      </c>
      <c r="O29" s="1" t="str">
        <f ca="1">IF(ISNA(VLOOKUP(業務内容と時間メモ!M29,業務内容と時間メモ!R$2:AI$9999,13,FALSE)),"",VLOOKUP(業務内容と時間メモ!M29,業務内容と時間メモ!R$2:AI$9999,13,FALSE))</f>
        <v>舞洲1号乾燥ケーキ抜出コンベヤ シュート作図</v>
      </c>
      <c r="P29" s="1" t="str">
        <f ca="1">IF(ISNA(VLOOKUP(業務内容と時間メモ!M29,業務内容と時間メモ!R$2:AI$9999,15,FALSE)),"",VLOOKUP(業務内容と時間メモ!M29,業務内容と時間メモ!R$2:AI$9999,15,FALSE))</f>
        <v>舞洲1号</v>
      </c>
      <c r="Q29" s="1" t="str">
        <f ca="1">IF(ISNA(VLOOKUP(業務内容と時間メモ!M29,業務内容と時間メモ!R$2:AI$9999,14,FALSE)),"",VLOOKUP(業務内容と時間メモ!M29,業務内容と時間メモ!R$2:AI$9999,14,FALSE))</f>
        <v>乾燥ケーキ抜出コンベヤ シュート作図</v>
      </c>
      <c r="R29" s="1" t="str">
        <f ca="1">IF(ISNA(VLOOKUP(業務内容と時間メモ!M29,業務内容と時間メモ!R$2:AI$9999,16,FALSE)),"",VLOOKUP(業務内容と時間メモ!M29,業務内容と時間メモ!R$2:AI$9999,16,FALSE))</f>
        <v/>
      </c>
      <c r="S29" s="1" t="str">
        <f ca="1">IF(ISNA(VLOOKUP(業務内容と時間メモ!M29,業務内容と時間メモ!R$2:AI$9999,17,FALSE)),"",VLOOKUP(業務内容と時間メモ!M29,業務内容と時間メモ!R$2:AI$9999,17,FALSE))</f>
        <v>乾燥ケーキ抜出コンベヤ シュート</v>
      </c>
      <c r="T29" s="17" t="str">
        <f ca="1">IF(SUMIFS(業務内容と時間メモ!E:E,業務内容と時間メモ!AB:AB,N29,業務内容と時間メモ!AD:AD,O29)=0,"",SUMIFS(業務内容と時間メモ!E:E,業務内容と時間メモ!AB:AB,N29,業務内容と時間メモ!AD:AD,O29))</f>
        <v/>
      </c>
      <c r="U29" s="7">
        <f ca="1">IF(SUMIFS(業務内容と時間メモ!F:F,業務内容と時間メモ!AB:AB,N29,業務内容と時間メモ!AD:AD,O29)=0,"",SUMIFS(業務内容と時間メモ!F:F,業務内容と時間メモ!AB:AB,N29,業務内容と時間メモ!AD:AD,O29))</f>
        <v>15.5</v>
      </c>
    </row>
    <row r="30" spans="1:21" ht="18.75" hidden="1" customHeight="1">
      <c r="A30" s="1" t="str">
        <f t="shared" ca="1" si="0"/>
        <v/>
      </c>
      <c r="B30" s="1" t="str">
        <f t="shared" ca="1" si="1"/>
        <v/>
      </c>
      <c r="C30" s="6" t="str">
        <f t="shared" ca="1" si="2"/>
        <v/>
      </c>
      <c r="J30" t="str">
        <f t="shared" ca="1" si="3"/>
        <v>メイン</v>
      </c>
      <c r="K30" s="1" t="s">
        <v>32</v>
      </c>
      <c r="L30" s="7" t="str">
        <f t="shared" ca="1" si="4"/>
        <v/>
      </c>
      <c r="M30" s="1" t="str">
        <f ca="1">IF(N30="","",IF(COUNTIF(N$1:N30,N30)&gt;1,"",IF(COUNTIF(N:N,N30)&gt;=1,"左表に入れますねぇ","")))</f>
        <v/>
      </c>
      <c r="N30" s="1">
        <f ca="1">IF(ISNA(VLOOKUP(業務内容と時間メモ!M30,業務内容と時間メモ!R$2:AI$9999,11,FALSE)),"",VLOOKUP(業務内容と時間メモ!M30,業務内容と時間メモ!R$2:AI$9999,11,FALSE))</f>
        <v>12</v>
      </c>
      <c r="O30" s="1" t="str">
        <f ca="1">IF(ISNA(VLOOKUP(業務内容と時間メモ!M30,業務内容と時間メモ!R$2:AI$9999,13,FALSE)),"",VLOOKUP(業務内容と時間メモ!M30,業務内容と時間メモ!R$2:AI$9999,13,FALSE))</f>
        <v>深芝現場見学/打ち合わせ</v>
      </c>
      <c r="P30" s="1" t="str">
        <f ca="1">IF(ISNA(VLOOKUP(業務内容と時間メモ!M30,業務内容と時間メモ!R$2:AI$9999,15,FALSE)),"",VLOOKUP(業務内容と時間メモ!M30,業務内容と時間メモ!R$2:AI$9999,15,FALSE))</f>
        <v>深芝</v>
      </c>
      <c r="Q30" s="1" t="str">
        <f ca="1">IF(ISNA(VLOOKUP(業務内容と時間メモ!M30,業務内容と時間メモ!R$2:AI$9999,14,FALSE)),"",VLOOKUP(業務内容と時間メモ!M30,業務内容と時間メモ!R$2:AI$9999,14,FALSE))</f>
        <v>現場見学/打ち合わせ</v>
      </c>
      <c r="R30" s="1" t="str">
        <f ca="1">IF(ISNA(VLOOKUP(業務内容と時間メモ!M30,業務内容と時間メモ!R$2:AI$9999,16,FALSE)),"",VLOOKUP(業務内容と時間メモ!M30,業務内容と時間メモ!R$2:AI$9999,16,FALSE))</f>
        <v/>
      </c>
      <c r="S30" s="1" t="str">
        <f ca="1">IF(ISNA(VLOOKUP(業務内容と時間メモ!M30,業務内容と時間メモ!R$2:AI$9999,17,FALSE)),"",VLOOKUP(業務内容と時間メモ!M30,業務内容と時間メモ!R$2:AI$9999,17,FALSE))</f>
        <v>現場</v>
      </c>
      <c r="T30" s="17" t="str">
        <f ca="1">IF(SUMIFS(業務内容と時間メモ!E:E,業務内容と時間メモ!AB:AB,N30,業務内容と時間メモ!AD:AD,O30)=0,"",SUMIFS(業務内容と時間メモ!E:E,業務内容と時間メモ!AB:AB,N30,業務内容と時間メモ!AD:AD,O30))</f>
        <v/>
      </c>
      <c r="U30" s="7">
        <f ca="1">IF(SUMIFS(業務内容と時間メモ!F:F,業務内容と時間メモ!AB:AB,N30,業務内容と時間メモ!AD:AD,O30)=0,"",SUMIFS(業務内容と時間メモ!F:F,業務内容と時間メモ!AB:AB,N30,業務内容と時間メモ!AD:AD,O30))</f>
        <v>7.75</v>
      </c>
    </row>
    <row r="31" spans="1:21" hidden="1">
      <c r="A31" s="1" t="str">
        <f t="shared" ca="1" si="0"/>
        <v/>
      </c>
      <c r="B31" s="1" t="str">
        <f t="shared" ca="1" si="1"/>
        <v/>
      </c>
      <c r="C31" s="6" t="str">
        <f t="shared" ca="1" si="2"/>
        <v/>
      </c>
      <c r="J31" t="str">
        <f t="shared" ca="1" si="3"/>
        <v>メイン</v>
      </c>
      <c r="K31" s="1" t="s">
        <v>33</v>
      </c>
      <c r="L31" s="7" t="str">
        <f t="shared" ca="1" si="4"/>
        <v/>
      </c>
      <c r="M31" s="1" t="str">
        <f ca="1">IF(N31="","",IF(COUNTIF(N$1:N31,N31)&gt;1,"",IF(COUNTIF(N:N,N31)&gt;=1,"左表に入れますねぇ","")))</f>
        <v/>
      </c>
      <c r="N31" s="1">
        <f ca="1">IF(ISNA(VLOOKUP(業務内容と時間メモ!M31,業務内容と時間メモ!R$2:AI$9999,11,FALSE)),"",VLOOKUP(業務内容と時間メモ!M31,業務内容と時間メモ!R$2:AI$9999,11,FALSE))</f>
        <v>12</v>
      </c>
      <c r="O31" s="1" t="str">
        <f ca="1">IF(ISNA(VLOOKUP(業務内容と時間メモ!M31,業務内容と時間メモ!R$2:AI$9999,13,FALSE)),"",VLOOKUP(業務内容と時間メモ!M31,業務内容と時間メモ!R$2:AI$9999,13,FALSE))</f>
        <v>南プラ7号現場見学/打ち合わせ</v>
      </c>
      <c r="P31" s="1" t="str">
        <f ca="1">IF(ISNA(VLOOKUP(業務内容と時間メモ!M31,業務内容と時間メモ!R$2:AI$9999,15,FALSE)),"",VLOOKUP(業務内容と時間メモ!M31,業務内容と時間メモ!R$2:AI$9999,15,FALSE))</f>
        <v>南プラ7号</v>
      </c>
      <c r="Q31" s="1" t="str">
        <f ca="1">IF(ISNA(VLOOKUP(業務内容と時間メモ!M31,業務内容と時間メモ!R$2:AI$9999,14,FALSE)),"",VLOOKUP(業務内容と時間メモ!M31,業務内容と時間メモ!R$2:AI$9999,14,FALSE))</f>
        <v>現場見学/打ち合わせ</v>
      </c>
      <c r="R31" s="1" t="str">
        <f ca="1">IF(ISNA(VLOOKUP(業務内容と時間メモ!M31,業務内容と時間メモ!R$2:AI$9999,16,FALSE)),"",VLOOKUP(業務内容と時間メモ!M31,業務内容と時間メモ!R$2:AI$9999,16,FALSE))</f>
        <v/>
      </c>
      <c r="S31" s="1" t="str">
        <f ca="1">IF(ISNA(VLOOKUP(業務内容と時間メモ!M31,業務内容と時間メモ!R$2:AI$9999,17,FALSE)),"",VLOOKUP(業務内容と時間メモ!M31,業務内容と時間メモ!R$2:AI$9999,17,FALSE))</f>
        <v>現場</v>
      </c>
      <c r="T31" s="17" t="str">
        <f ca="1">IF(SUMIFS(業務内容と時間メモ!E:E,業務内容と時間メモ!AB:AB,N31,業務内容と時間メモ!AD:AD,O31)=0,"",SUMIFS(業務内容と時間メモ!E:E,業務内容と時間メモ!AB:AB,N31,業務内容と時間メモ!AD:AD,O31))</f>
        <v/>
      </c>
      <c r="U31" s="7">
        <f ca="1">IF(SUMIFS(業務内容と時間メモ!F:F,業務内容と時間メモ!AB:AB,N31,業務内容と時間メモ!AD:AD,O31)=0,"",SUMIFS(業務内容と時間メモ!F:F,業務内容と時間メモ!AB:AB,N31,業務内容と時間メモ!AD:AD,O31))</f>
        <v>7.75</v>
      </c>
    </row>
    <row r="32" spans="1:21" hidden="1">
      <c r="A32" s="1" t="str">
        <f t="shared" ca="1" si="0"/>
        <v/>
      </c>
      <c r="B32" s="1" t="str">
        <f t="shared" ca="1" si="1"/>
        <v/>
      </c>
      <c r="C32" s="6" t="str">
        <f t="shared" ca="1" si="2"/>
        <v/>
      </c>
      <c r="J32" t="str">
        <f t="shared" ca="1" si="3"/>
        <v>メイン</v>
      </c>
      <c r="K32" s="1" t="s">
        <v>34</v>
      </c>
      <c r="L32" s="7" t="str">
        <f t="shared" ca="1" si="4"/>
        <v/>
      </c>
      <c r="M32" s="1" t="str">
        <f ca="1">IF(N32="","",IF(COUNTIF(N$1:N32,N32)&gt;1,"",IF(COUNTIF(N:N,N32)&gt;=1,"左表に入れますねぇ","")))</f>
        <v/>
      </c>
      <c r="N32" s="1">
        <f ca="1">IF(ISNA(VLOOKUP(業務内容と時間メモ!M32,業務内容と時間メモ!R$2:AI$9999,11,FALSE)),"",VLOOKUP(業務内容と時間メモ!M32,業務内容と時間メモ!R$2:AI$9999,11,FALSE))</f>
        <v>12</v>
      </c>
      <c r="O32" s="1" t="str">
        <f ca="1">IF(ISNA(VLOOKUP(業務内容と時間メモ!M32,業務内容と時間メモ!R$2:AI$9999,13,FALSE)),"",VLOOKUP(業務内容と時間メモ!M32,業務内容と時間メモ!R$2:AI$9999,13,FALSE))</f>
        <v>南プラ7号油膜検知仕舞板作図</v>
      </c>
      <c r="P32" s="1" t="str">
        <f ca="1">IF(ISNA(VLOOKUP(業務内容と時間メモ!M32,業務内容と時間メモ!R$2:AI$9999,15,FALSE)),"",VLOOKUP(業務内容と時間メモ!M32,業務内容と時間メモ!R$2:AI$9999,15,FALSE))</f>
        <v>南プラ7号</v>
      </c>
      <c r="Q32" s="1" t="str">
        <f ca="1">IF(ISNA(VLOOKUP(業務内容と時間メモ!M32,業務内容と時間メモ!R$2:AI$9999,14,FALSE)),"",VLOOKUP(業務内容と時間メモ!M32,業務内容と時間メモ!R$2:AI$9999,14,FALSE))</f>
        <v>油膜検知仕舞板作図</v>
      </c>
      <c r="R32" s="1" t="str">
        <f ca="1">IF(ISNA(VLOOKUP(業務内容と時間メモ!M32,業務内容と時間メモ!R$2:AI$9999,16,FALSE)),"",VLOOKUP(業務内容と時間メモ!M32,業務内容と時間メモ!R$2:AI$9999,16,FALSE))</f>
        <v/>
      </c>
      <c r="S32" s="1" t="str">
        <f ca="1">IF(ISNA(VLOOKUP(業務内容と時間メモ!M32,業務内容と時間メモ!R$2:AI$9999,17,FALSE)),"",VLOOKUP(業務内容と時間メモ!M32,業務内容と時間メモ!R$2:AI$9999,17,FALSE))</f>
        <v>油膜検知仕舞板</v>
      </c>
      <c r="T32" s="17" t="str">
        <f ca="1">IF(SUMIFS(業務内容と時間メモ!E:E,業務内容と時間メモ!AB:AB,N32,業務内容と時間メモ!AD:AD,O32)=0,"",SUMIFS(業務内容と時間メモ!E:E,業務内容と時間メモ!AB:AB,N32,業務内容と時間メモ!AD:AD,O32))</f>
        <v/>
      </c>
      <c r="U32" s="7">
        <f ca="1">IF(SUMIFS(業務内容と時間メモ!F:F,業務内容と時間メモ!AB:AB,N32,業務内容と時間メモ!AD:AD,O32)=0,"",SUMIFS(業務内容と時間メモ!F:F,業務内容と時間メモ!AB:AB,N32,業務内容と時間メモ!AD:AD,O32))</f>
        <v>2</v>
      </c>
    </row>
    <row r="33" spans="1:21" hidden="1">
      <c r="A33" s="1" t="str">
        <f t="shared" ca="1" si="0"/>
        <v/>
      </c>
      <c r="B33" s="1" t="str">
        <f t="shared" ca="1" si="1"/>
        <v/>
      </c>
      <c r="C33" s="6" t="str">
        <f t="shared" ca="1" si="2"/>
        <v/>
      </c>
      <c r="J33" t="str">
        <f t="shared" ca="1" si="3"/>
        <v>メイン</v>
      </c>
      <c r="K33" s="1" t="s">
        <v>35</v>
      </c>
      <c r="L33" s="7" t="str">
        <f t="shared" ca="1" si="4"/>
        <v/>
      </c>
      <c r="M33" s="1" t="str">
        <f ca="1">IF(N33="","",IF(COUNTIF(N$1:N33,N33)&gt;1,"",IF(COUNTIF(N:N,N33)&gt;=1,"左表に入れますねぇ","")))</f>
        <v/>
      </c>
      <c r="N33" s="1">
        <f ca="1">IF(ISNA(VLOOKUP(業務内容と時間メモ!M33,業務内容と時間メモ!R$2:AI$9999,11,FALSE)),"",VLOOKUP(業務内容と時間メモ!M33,業務内容と時間メモ!R$2:AI$9999,11,FALSE))</f>
        <v>12</v>
      </c>
      <c r="O33" s="1" t="str">
        <f ca="1">IF(ISNA(VLOOKUP(業務内容と時間メモ!M33,業務内容と時間メモ!R$2:AI$9999,13,FALSE)),"",VLOOKUP(業務内容と時間メモ!M33,業務内容と時間メモ!R$2:AI$9999,13,FALSE))</f>
        <v>南プラ7号硅砂供給コンベヤ作図</v>
      </c>
      <c r="P33" s="1" t="str">
        <f ca="1">IF(ISNA(VLOOKUP(業務内容と時間メモ!M33,業務内容と時間メモ!R$2:AI$9999,15,FALSE)),"",VLOOKUP(業務内容と時間メモ!M33,業務内容と時間メモ!R$2:AI$9999,15,FALSE))</f>
        <v>南プラ7号</v>
      </c>
      <c r="Q33" s="1" t="str">
        <f ca="1">IF(ISNA(VLOOKUP(業務内容と時間メモ!M33,業務内容と時間メモ!R$2:AI$9999,14,FALSE)),"",VLOOKUP(業務内容と時間メモ!M33,業務内容と時間メモ!R$2:AI$9999,14,FALSE))</f>
        <v>硅砂供給コンベヤ作図</v>
      </c>
      <c r="R33" s="1" t="str">
        <f ca="1">IF(ISNA(VLOOKUP(業務内容と時間メモ!M33,業務内容と時間メモ!R$2:AI$9999,16,FALSE)),"",VLOOKUP(業務内容と時間メモ!M33,業務内容と時間メモ!R$2:AI$9999,16,FALSE))</f>
        <v/>
      </c>
      <c r="S33" s="1" t="str">
        <f ca="1">IF(ISNA(VLOOKUP(業務内容と時間メモ!M33,業務内容と時間メモ!R$2:AI$9999,17,FALSE)),"",VLOOKUP(業務内容と時間メモ!M33,業務内容と時間メモ!R$2:AI$9999,17,FALSE))</f>
        <v>硅砂供給コンベヤ</v>
      </c>
      <c r="T33" s="17" t="str">
        <f ca="1">IF(SUMIFS(業務内容と時間メモ!E:E,業務内容と時間メモ!AB:AB,N33,業務内容と時間メモ!AD:AD,O33)=0,"",SUMIFS(業務内容と時間メモ!E:E,業務内容と時間メモ!AB:AB,N33,業務内容と時間メモ!AD:AD,O33))</f>
        <v/>
      </c>
      <c r="U33" s="7">
        <f ca="1">IF(SUMIFS(業務内容と時間メモ!F:F,業務内容と時間メモ!AB:AB,N33,業務内容と時間メモ!AD:AD,O33)=0,"",SUMIFS(業務内容と時間メモ!F:F,業務内容と時間メモ!AB:AB,N33,業務内容と時間メモ!AD:AD,O33))</f>
        <v>7.75</v>
      </c>
    </row>
    <row r="34" spans="1:21" hidden="1">
      <c r="A34" s="1" t="str">
        <f t="shared" ref="A34:A65" ca="1" si="5">IF(ISNA(VLOOKUP(K34,L34:S10031,3,FALSE)),"",VLOOKUP(K34,L33:S10031,3,FALSE))</f>
        <v/>
      </c>
      <c r="B34" s="1" t="str">
        <f t="shared" ref="B34:B65" ca="1" si="6">IF(ISNA(VLOOKUP(K34,L34:S10031,5,FALSE)),"",VLOOKUP(K34,L33:S10031,5,FALSE)&amp;"など")</f>
        <v/>
      </c>
      <c r="C34" s="6" t="str">
        <f t="shared" ref="C34:C65" ca="1" si="7">IF(SUMIF(N:N,A34,U:U)=0,"",SUMIF(N:N,A34,U:U))</f>
        <v/>
      </c>
      <c r="J34" t="str">
        <f t="shared" ref="J34:J65" ca="1" si="8">IF(O34="","",IF(OR(COUNTIF(O34,"*職場*"),COUNTIF(O34,"*後輩教育*")),"サブ","メイン"))</f>
        <v>メイン</v>
      </c>
      <c r="K34" s="1" t="s">
        <v>36</v>
      </c>
      <c r="L34" s="7" t="str">
        <f t="shared" ref="L34:L65" ca="1" si="9">IF(M34="","",IF(COUNTIF(INDIRECT("M$1:M"&amp;ROW()),"左表に入れますねぇ")&gt;=1,"左表に入れますねぇ"&amp;COUNTIF(INDIRECT("M$1:M"&amp;ROW()),"左表に入れますねぇ"),""))</f>
        <v/>
      </c>
      <c r="M34" s="1" t="str">
        <f ca="1">IF(N34="","",IF(COUNTIF(N$1:N34,N34)&gt;1,"",IF(COUNTIF(N:N,N34)&gt;=1,"左表に入れますねぇ","")))</f>
        <v/>
      </c>
      <c r="N34" s="1">
        <f ca="1">IF(ISNA(VLOOKUP(業務内容と時間メモ!M34,業務内容と時間メモ!R$2:AI$9999,11,FALSE)),"",VLOOKUP(業務内容と時間メモ!M34,業務内容と時間メモ!R$2:AI$9999,11,FALSE))</f>
        <v>12</v>
      </c>
      <c r="O34" s="1" t="str">
        <f ca="1">IF(ISNA(VLOOKUP(業務内容と時間メモ!M34,業務内容と時間メモ!R$2:AI$9999,13,FALSE)),"",VLOOKUP(業務内容と時間メモ!M34,業務内容と時間メモ!R$2:AI$9999,13,FALSE))</f>
        <v>舞洲1号資源化物加湿器 シュート作図</v>
      </c>
      <c r="P34" s="1" t="str">
        <f ca="1">IF(ISNA(VLOOKUP(業務内容と時間メモ!M34,業務内容と時間メモ!R$2:AI$9999,15,FALSE)),"",VLOOKUP(業務内容と時間メモ!M34,業務内容と時間メモ!R$2:AI$9999,15,FALSE))</f>
        <v>舞洲1号</v>
      </c>
      <c r="Q34" s="1" t="str">
        <f ca="1">IF(ISNA(VLOOKUP(業務内容と時間メモ!M34,業務内容と時間メモ!R$2:AI$9999,14,FALSE)),"",VLOOKUP(業務内容と時間メモ!M34,業務内容と時間メモ!R$2:AI$9999,14,FALSE))</f>
        <v>資源化物加湿器 シュート作図</v>
      </c>
      <c r="R34" s="1" t="str">
        <f ca="1">IF(ISNA(VLOOKUP(業務内容と時間メモ!M34,業務内容と時間メモ!R$2:AI$9999,16,FALSE)),"",VLOOKUP(業務内容と時間メモ!M34,業務内容と時間メモ!R$2:AI$9999,16,FALSE))</f>
        <v/>
      </c>
      <c r="S34" s="1" t="str">
        <f ca="1">IF(ISNA(VLOOKUP(業務内容と時間メモ!M34,業務内容と時間メモ!R$2:AI$9999,17,FALSE)),"",VLOOKUP(業務内容と時間メモ!M34,業務内容と時間メモ!R$2:AI$9999,17,FALSE))</f>
        <v>資源化物加湿器 シュート</v>
      </c>
      <c r="T34" s="17" t="str">
        <f ca="1">IF(SUMIFS(業務内容と時間メモ!E:E,業務内容と時間メモ!AB:AB,N34,業務内容と時間メモ!AD:AD,O34)=0,"",SUMIFS(業務内容と時間メモ!E:E,業務内容と時間メモ!AB:AB,N34,業務内容と時間メモ!AD:AD,O34))</f>
        <v/>
      </c>
      <c r="U34" s="7">
        <f ca="1">IF(SUMIFS(業務内容と時間メモ!F:F,業務内容と時間メモ!AB:AB,N34,業務内容と時間メモ!AD:AD,O34)=0,"",SUMIFS(業務内容と時間メモ!F:F,業務内容と時間メモ!AB:AB,N34,業務内容と時間メモ!AD:AD,O34))</f>
        <v>16.5</v>
      </c>
    </row>
    <row r="35" spans="1:21" hidden="1">
      <c r="A35" s="1" t="str">
        <f t="shared" ca="1" si="5"/>
        <v/>
      </c>
      <c r="B35" s="1" t="str">
        <f t="shared" ca="1" si="6"/>
        <v/>
      </c>
      <c r="C35" s="6" t="str">
        <f t="shared" ca="1" si="7"/>
        <v/>
      </c>
      <c r="J35" t="str">
        <f t="shared" ca="1" si="8"/>
        <v>メイン</v>
      </c>
      <c r="K35" s="1" t="s">
        <v>37</v>
      </c>
      <c r="L35" s="7" t="str">
        <f t="shared" ca="1" si="9"/>
        <v/>
      </c>
      <c r="M35" s="1" t="str">
        <f ca="1">IF(N35="","",IF(COUNTIF(N$1:N35,N35)&gt;1,"",IF(COUNTIF(N:N,N35)&gt;=1,"左表に入れますねぇ","")))</f>
        <v/>
      </c>
      <c r="N35" s="1">
        <f ca="1">IF(ISNA(VLOOKUP(業務内容と時間メモ!M35,業務内容と時間メモ!R$2:AI$9999,11,FALSE)),"",VLOOKUP(業務内容と時間メモ!M35,業務内容と時間メモ!R$2:AI$9999,11,FALSE))</f>
        <v>12</v>
      </c>
      <c r="O35" s="1" t="str">
        <f ca="1">IF(ISNA(VLOOKUP(業務内容と時間メモ!M35,業務内容と時間メモ!R$2:AI$9999,13,FALSE)),"",VLOOKUP(業務内容と時間メモ!M35,業務内容と時間メモ!R$2:AI$9999,13,FALSE))</f>
        <v>舞洲1号資源化物ホッパ シュート作図</v>
      </c>
      <c r="P35" s="1" t="str">
        <f ca="1">IF(ISNA(VLOOKUP(業務内容と時間メモ!M35,業務内容と時間メモ!R$2:AI$9999,15,FALSE)),"",VLOOKUP(業務内容と時間メモ!M35,業務内容と時間メモ!R$2:AI$9999,15,FALSE))</f>
        <v>舞洲1号</v>
      </c>
      <c r="Q35" s="1" t="str">
        <f ca="1">IF(ISNA(VLOOKUP(業務内容と時間メモ!M35,業務内容と時間メモ!R$2:AI$9999,14,FALSE)),"",VLOOKUP(業務内容と時間メモ!M35,業務内容と時間メモ!R$2:AI$9999,14,FALSE))</f>
        <v>資源化物ホッパ シュート作図</v>
      </c>
      <c r="R35" s="1" t="str">
        <f ca="1">IF(ISNA(VLOOKUP(業務内容と時間メモ!M35,業務内容と時間メモ!R$2:AI$9999,16,FALSE)),"",VLOOKUP(業務内容と時間メモ!M35,業務内容と時間メモ!R$2:AI$9999,16,FALSE))</f>
        <v/>
      </c>
      <c r="S35" s="1" t="str">
        <f ca="1">IF(ISNA(VLOOKUP(業務内容と時間メモ!M35,業務内容と時間メモ!R$2:AI$9999,17,FALSE)),"",VLOOKUP(業務内容と時間メモ!M35,業務内容と時間メモ!R$2:AI$9999,17,FALSE))</f>
        <v>資源化物ホッパ シュート</v>
      </c>
      <c r="T35" s="17" t="str">
        <f ca="1">IF(SUMIFS(業務内容と時間メモ!E:E,業務内容と時間メモ!AB:AB,N35,業務内容と時間メモ!AD:AD,O35)=0,"",SUMIFS(業務内容と時間メモ!E:E,業務内容と時間メモ!AB:AB,N35,業務内容と時間メモ!AD:AD,O35))</f>
        <v/>
      </c>
      <c r="U35" s="7">
        <f ca="1">IF(SUMIFS(業務内容と時間メモ!F:F,業務内容と時間メモ!AB:AB,N35,業務内容と時間メモ!AD:AD,O35)=0,"",SUMIFS(業務内容と時間メモ!F:F,業務内容と時間メモ!AB:AB,N35,業務内容と時間メモ!AD:AD,O35))</f>
        <v>3</v>
      </c>
    </row>
    <row r="36" spans="1:21" hidden="1">
      <c r="A36" s="1" t="str">
        <f t="shared" ca="1" si="5"/>
        <v/>
      </c>
      <c r="B36" s="1" t="str">
        <f t="shared" ca="1" si="6"/>
        <v/>
      </c>
      <c r="C36" s="6" t="str">
        <f t="shared" ca="1" si="7"/>
        <v/>
      </c>
      <c r="J36" t="str">
        <f t="shared" ca="1" si="8"/>
        <v>サブ</v>
      </c>
      <c r="K36" s="1" t="s">
        <v>38</v>
      </c>
      <c r="L36" s="7" t="str">
        <f t="shared" ca="1" si="9"/>
        <v/>
      </c>
      <c r="M36" s="1" t="str">
        <f ca="1">IF(N36="","",IF(COUNTIF(N$1:N36,N36)&gt;1,"",IF(COUNTIF(N:N,N36)&gt;=1,"左表に入れますねぇ","")))</f>
        <v/>
      </c>
      <c r="N36" s="1">
        <f ca="1">IF(ISNA(VLOOKUP(業務内容と時間メモ!M36,業務内容と時間メモ!R$2:AI$9999,11,FALSE)),"",VLOOKUP(業務内容と時間メモ!M36,業務内容と時間メモ!R$2:AI$9999,11,FALSE))</f>
        <v>12</v>
      </c>
      <c r="O36" s="1" t="str">
        <f ca="1">IF(ISNA(VLOOKUP(業務内容と時間メモ!M36,業務内容と時間メモ!R$2:AI$9999,13,FALSE)),"",VLOOKUP(業務内容と時間メモ!M36,業務内容と時間メモ!R$2:AI$9999,13,FALSE))</f>
        <v>職場職場大掃除</v>
      </c>
      <c r="P36" s="1" t="str">
        <f ca="1">IF(ISNA(VLOOKUP(業務内容と時間メモ!M36,業務内容と時間メモ!R$2:AI$9999,15,FALSE)),"",VLOOKUP(業務内容と時間メモ!M36,業務内容と時間メモ!R$2:AI$9999,15,FALSE))</f>
        <v>職場</v>
      </c>
      <c r="Q36" s="1" t="str">
        <f ca="1">IF(ISNA(VLOOKUP(業務内容と時間メモ!M36,業務内容と時間メモ!R$2:AI$9999,14,FALSE)),"",VLOOKUP(業務内容と時間メモ!M36,業務内容と時間メモ!R$2:AI$9999,14,FALSE))</f>
        <v>職場大掃除</v>
      </c>
      <c r="R36" s="1" t="str">
        <f ca="1">IF(ISNA(VLOOKUP(業務内容と時間メモ!M36,業務内容と時間メモ!R$2:AI$9999,16,FALSE)),"",VLOOKUP(業務内容と時間メモ!M36,業務内容と時間メモ!R$2:AI$9999,16,FALSE))</f>
        <v/>
      </c>
      <c r="S36" s="1" t="str">
        <f ca="1">IF(ISNA(VLOOKUP(業務内容と時間メモ!M36,業務内容と時間メモ!R$2:AI$9999,17,FALSE)),"",VLOOKUP(業務内容と時間メモ!M36,業務内容と時間メモ!R$2:AI$9999,17,FALSE))</f>
        <v>職場</v>
      </c>
      <c r="T36" s="17" t="str">
        <f ca="1">IF(SUMIFS(業務内容と時間メモ!E:E,業務内容と時間メモ!AB:AB,N36,業務内容と時間メモ!AD:AD,O36)=0,"",SUMIFS(業務内容と時間メモ!E:E,業務内容と時間メモ!AB:AB,N36,業務内容と時間メモ!AD:AD,O36))</f>
        <v/>
      </c>
      <c r="U36" s="7">
        <f ca="1">IF(SUMIFS(業務内容と時間メモ!F:F,業務内容と時間メモ!AB:AB,N36,業務内容と時間メモ!AD:AD,O36)=0,"",SUMIFS(業務内容と時間メモ!F:F,業務内容と時間メモ!AB:AB,N36,業務内容と時間メモ!AD:AD,O36))</f>
        <v>7.75</v>
      </c>
    </row>
    <row r="37" spans="1:21" hidden="1">
      <c r="A37" s="1" t="str">
        <f t="shared" ca="1" si="5"/>
        <v/>
      </c>
      <c r="B37" s="1" t="str">
        <f t="shared" ca="1" si="6"/>
        <v/>
      </c>
      <c r="C37" s="6" t="str">
        <f t="shared" ca="1" si="7"/>
        <v/>
      </c>
      <c r="J37" t="str">
        <f t="shared" ca="1" si="8"/>
        <v>メイン</v>
      </c>
      <c r="K37" s="1" t="s">
        <v>39</v>
      </c>
      <c r="L37" s="7" t="str">
        <f t="shared" ca="1" si="9"/>
        <v>左表に入れますねぇ4</v>
      </c>
      <c r="M37" s="1" t="str">
        <f ca="1">IF(N37="","",IF(COUNTIF(N$1:N37,N37)&gt;1,"",IF(COUNTIF(N:N,N37)&gt;=1,"左表に入れますねぇ","")))</f>
        <v>左表に入れますねぇ</v>
      </c>
      <c r="N37" s="1">
        <f ca="1">IF(ISNA(VLOOKUP(業務内容と時間メモ!M37,業務内容と時間メモ!R$2:AI$9999,11,FALSE)),"",VLOOKUP(業務内容と時間メモ!M37,業務内容と時間メモ!R$2:AI$9999,11,FALSE))</f>
        <v>1</v>
      </c>
      <c r="O37" s="1" t="str">
        <f ca="1">IF(ISNA(VLOOKUP(業務内容と時間メモ!M37,業務内容と時間メモ!R$2:AI$9999,13,FALSE)),"",VLOOKUP(業務内容と時間メモ!M37,業務内容と時間メモ!R$2:AI$9999,13,FALSE))</f>
        <v>舞洲1号資源化物ホッパ シュート作図</v>
      </c>
      <c r="P37" s="1" t="str">
        <f ca="1">IF(ISNA(VLOOKUP(業務内容と時間メモ!M37,業務内容と時間メモ!R$2:AI$9999,15,FALSE)),"",VLOOKUP(業務内容と時間メモ!M37,業務内容と時間メモ!R$2:AI$9999,15,FALSE))</f>
        <v>舞洲1号</v>
      </c>
      <c r="Q37" s="1" t="str">
        <f ca="1">IF(ISNA(VLOOKUP(業務内容と時間メモ!M37,業務内容と時間メモ!R$2:AI$9999,14,FALSE)),"",VLOOKUP(業務内容と時間メモ!M37,業務内容と時間メモ!R$2:AI$9999,14,FALSE))</f>
        <v>資源化物ホッパ シュート作図</v>
      </c>
      <c r="R37" s="1" t="str">
        <f ca="1">IF(ISNA(VLOOKUP(業務内容と時間メモ!M37,業務内容と時間メモ!R$2:AI$9999,16,FALSE)),"",VLOOKUP(業務内容と時間メモ!M37,業務内容と時間メモ!R$2:AI$9999,16,FALSE))</f>
        <v/>
      </c>
      <c r="S37" s="1" t="str">
        <f ca="1">IF(ISNA(VLOOKUP(業務内容と時間メモ!M37,業務内容と時間メモ!R$2:AI$9999,17,FALSE)),"",VLOOKUP(業務内容と時間メモ!M37,業務内容と時間メモ!R$2:AI$9999,17,FALSE))</f>
        <v>資源化物ホッパ シュート</v>
      </c>
      <c r="T37" s="17" t="str">
        <f ca="1">IF(SUMIFS(業務内容と時間メモ!E:E,業務内容と時間メモ!AB:AB,N37,業務内容と時間メモ!AD:AD,O37)=0,"",SUMIFS(業務内容と時間メモ!E:E,業務内容と時間メモ!AB:AB,N37,業務内容と時間メモ!AD:AD,O37))</f>
        <v/>
      </c>
      <c r="U37" s="7">
        <f ca="1">IF(SUMIFS(業務内容と時間メモ!F:F,業務内容と時間メモ!AB:AB,N37,業務内容と時間メモ!AD:AD,O37)=0,"",SUMIFS(業務内容と時間メモ!F:F,業務内容と時間メモ!AB:AB,N37,業務内容と時間メモ!AD:AD,O37))</f>
        <v>20.25</v>
      </c>
    </row>
    <row r="38" spans="1:21" hidden="1">
      <c r="A38" s="1" t="str">
        <f t="shared" ca="1" si="5"/>
        <v/>
      </c>
      <c r="B38" s="1" t="str">
        <f t="shared" ca="1" si="6"/>
        <v/>
      </c>
      <c r="C38" s="6" t="str">
        <f t="shared" ca="1" si="7"/>
        <v/>
      </c>
      <c r="J38" t="str">
        <f t="shared" ca="1" si="8"/>
        <v>メイン</v>
      </c>
      <c r="K38" s="1" t="s">
        <v>40</v>
      </c>
      <c r="L38" s="7" t="str">
        <f t="shared" ca="1" si="9"/>
        <v/>
      </c>
      <c r="M38" s="1" t="str">
        <f ca="1">IF(N38="","",IF(COUNTIF(N$1:N38,N38)&gt;1,"",IF(COUNTIF(N:N,N38)&gt;=1,"左表に入れますねぇ","")))</f>
        <v/>
      </c>
      <c r="N38" s="1">
        <f ca="1">IF(ISNA(VLOOKUP(業務内容と時間メモ!M38,業務内容と時間メモ!R$2:AI$9999,11,FALSE)),"",VLOOKUP(業務内容と時間メモ!M38,業務内容と時間メモ!R$2:AI$9999,11,FALSE))</f>
        <v>1</v>
      </c>
      <c r="O38" s="1" t="str">
        <f ca="1">IF(ISNA(VLOOKUP(業務内容と時間メモ!M38,業務内容と時間メモ!R$2:AI$9999,13,FALSE)),"",VLOOKUP(業務内容と時間メモ!M38,業務内容と時間メモ!R$2:AI$9999,13,FALSE))</f>
        <v>南プラ7号油膜検知仕舞板作図</v>
      </c>
      <c r="P38" s="1" t="str">
        <f ca="1">IF(ISNA(VLOOKUP(業務内容と時間メモ!M38,業務内容と時間メモ!R$2:AI$9999,15,FALSE)),"",VLOOKUP(業務内容と時間メモ!M38,業務内容と時間メモ!R$2:AI$9999,15,FALSE))</f>
        <v>南プラ7号</v>
      </c>
      <c r="Q38" s="1" t="str">
        <f ca="1">IF(ISNA(VLOOKUP(業務内容と時間メモ!M38,業務内容と時間メモ!R$2:AI$9999,14,FALSE)),"",VLOOKUP(業務内容と時間メモ!M38,業務内容と時間メモ!R$2:AI$9999,14,FALSE))</f>
        <v>油膜検知仕舞板作図</v>
      </c>
      <c r="R38" s="1" t="str">
        <f ca="1">IF(ISNA(VLOOKUP(業務内容と時間メモ!M38,業務内容と時間メモ!R$2:AI$9999,16,FALSE)),"",VLOOKUP(業務内容と時間メモ!M38,業務内容と時間メモ!R$2:AI$9999,16,FALSE))</f>
        <v/>
      </c>
      <c r="S38" s="1" t="str">
        <f ca="1">IF(ISNA(VLOOKUP(業務内容と時間メモ!M38,業務内容と時間メモ!R$2:AI$9999,17,FALSE)),"",VLOOKUP(業務内容と時間メモ!M38,業務内容と時間メモ!R$2:AI$9999,17,FALSE))</f>
        <v>油膜検知仕舞板</v>
      </c>
      <c r="T38" s="17" t="str">
        <f ca="1">IF(SUMIFS(業務内容と時間メモ!E:E,業務内容と時間メモ!AB:AB,N38,業務内容と時間メモ!AD:AD,O38)=0,"",SUMIFS(業務内容と時間メモ!E:E,業務内容と時間メモ!AB:AB,N38,業務内容と時間メモ!AD:AD,O38))</f>
        <v/>
      </c>
      <c r="U38" s="7">
        <f ca="1">IF(SUMIFS(業務内容と時間メモ!F:F,業務内容と時間メモ!AB:AB,N38,業務内容と時間メモ!AD:AD,O38)=0,"",SUMIFS(業務内容と時間メモ!F:F,業務内容と時間メモ!AB:AB,N38,業務内容と時間メモ!AD:AD,O38))</f>
        <v>5</v>
      </c>
    </row>
    <row r="39" spans="1:21" hidden="1">
      <c r="A39" s="1" t="str">
        <f t="shared" ca="1" si="5"/>
        <v/>
      </c>
      <c r="B39" s="1" t="str">
        <f t="shared" ca="1" si="6"/>
        <v/>
      </c>
      <c r="C39" s="6" t="str">
        <f t="shared" ca="1" si="7"/>
        <v/>
      </c>
      <c r="J39" t="str">
        <f t="shared" ca="1" si="8"/>
        <v>メイン</v>
      </c>
      <c r="K39" s="1" t="s">
        <v>41</v>
      </c>
      <c r="L39" s="7" t="str">
        <f t="shared" ca="1" si="9"/>
        <v/>
      </c>
      <c r="M39" s="1" t="str">
        <f ca="1">IF(N39="","",IF(COUNTIF(N$1:N39,N39)&gt;1,"",IF(COUNTIF(N:N,N39)&gt;=1,"左表に入れますねぇ","")))</f>
        <v/>
      </c>
      <c r="N39" s="1">
        <f ca="1">IF(ISNA(VLOOKUP(業務内容と時間メモ!M39,業務内容と時間メモ!R$2:AI$9999,11,FALSE)),"",VLOOKUP(業務内容と時間メモ!M39,業務内容と時間メモ!R$2:AI$9999,11,FALSE))</f>
        <v>1</v>
      </c>
      <c r="O39" s="1" t="str">
        <f ca="1">IF(ISNA(VLOOKUP(業務内容と時間メモ!M39,業務内容と時間メモ!R$2:AI$9999,13,FALSE)),"",VLOOKUP(業務内容と時間メモ!M39,業務内容と時間メモ!R$2:AI$9999,13,FALSE))</f>
        <v>舞洲1号硅砂貯留槽 シュート作図</v>
      </c>
      <c r="P39" s="1" t="str">
        <f ca="1">IF(ISNA(VLOOKUP(業務内容と時間メモ!M39,業務内容と時間メモ!R$2:AI$9999,15,FALSE)),"",VLOOKUP(業務内容と時間メモ!M39,業務内容と時間メモ!R$2:AI$9999,15,FALSE))</f>
        <v>舞洲1号</v>
      </c>
      <c r="Q39" s="1" t="str">
        <f ca="1">IF(ISNA(VLOOKUP(業務内容と時間メモ!M39,業務内容と時間メモ!R$2:AI$9999,14,FALSE)),"",VLOOKUP(業務内容と時間メモ!M39,業務内容と時間メモ!R$2:AI$9999,14,FALSE))</f>
        <v>硅砂貯留槽 シュート作図</v>
      </c>
      <c r="R39" s="8" t="str">
        <f ca="1">IF(ISNA(VLOOKUP(業務内容と時間メモ!M39,業務内容と時間メモ!R$2:AI$9999,16,FALSE)),"",VLOOKUP(業務内容と時間メモ!M39,業務内容と時間メモ!R$2:AI$9999,16,FALSE))</f>
        <v/>
      </c>
      <c r="S39" s="1" t="str">
        <f ca="1">IF(ISNA(VLOOKUP(業務内容と時間メモ!M39,業務内容と時間メモ!R$2:AI$9999,17,FALSE)),"",VLOOKUP(業務内容と時間メモ!M39,業務内容と時間メモ!R$2:AI$9999,17,FALSE))</f>
        <v>硅砂貯留槽 シュート</v>
      </c>
      <c r="T39" s="17" t="str">
        <f ca="1">IF(SUMIFS(業務内容と時間メモ!E:E,業務内容と時間メモ!AB:AB,N39,業務内容と時間メモ!AD:AD,O39)=0,"",SUMIFS(業務内容と時間メモ!E:E,業務内容と時間メモ!AB:AB,N39,業務内容と時間メモ!AD:AD,O39))</f>
        <v/>
      </c>
      <c r="U39" s="7">
        <f ca="1">IF(SUMIFS(業務内容と時間メモ!F:F,業務内容と時間メモ!AB:AB,N39,業務内容と時間メモ!AD:AD,O39)=0,"",SUMIFS(業務内容と時間メモ!F:F,業務内容と時間メモ!AB:AB,N39,業務内容と時間メモ!AD:AD,O39))</f>
        <v>36</v>
      </c>
    </row>
    <row r="40" spans="1:21" hidden="1">
      <c r="A40" s="1" t="str">
        <f t="shared" ca="1" si="5"/>
        <v/>
      </c>
      <c r="B40" s="1" t="str">
        <f t="shared" ca="1" si="6"/>
        <v/>
      </c>
      <c r="C40" s="6" t="str">
        <f t="shared" ca="1" si="7"/>
        <v/>
      </c>
      <c r="J40" t="str">
        <f t="shared" ca="1" si="8"/>
        <v>メイン</v>
      </c>
      <c r="K40" s="1" t="s">
        <v>42</v>
      </c>
      <c r="L40" s="7" t="str">
        <f t="shared" ca="1" si="9"/>
        <v/>
      </c>
      <c r="M40" s="1" t="str">
        <f ca="1">IF(N40="","",IF(COUNTIF(N$1:N40,N40)&gt;1,"",IF(COUNTIF(N:N,N40)&gt;=1,"左表に入れますねぇ","")))</f>
        <v/>
      </c>
      <c r="N40" s="1">
        <f ca="1">IF(ISNA(VLOOKUP(業務内容と時間メモ!M40,業務内容と時間メモ!R$2:AI$9999,11,FALSE)),"",VLOOKUP(業務内容と時間メモ!M40,業務内容と時間メモ!R$2:AI$9999,11,FALSE))</f>
        <v>1</v>
      </c>
      <c r="O40" s="1" t="str">
        <f ca="1">IF(ISNA(VLOOKUP(業務内容と時間メモ!M40,業務内容と時間メモ!R$2:AI$9999,13,FALSE)),"",VLOOKUP(業務内容と時間メモ!M40,業務内容と時間メモ!R$2:AI$9999,13,FALSE))</f>
        <v>舞洲1号ケーキ投入機 シュート作図</v>
      </c>
      <c r="P40" s="1" t="str">
        <f ca="1">IF(ISNA(VLOOKUP(業務内容と時間メモ!M40,業務内容と時間メモ!R$2:AI$9999,15,FALSE)),"",VLOOKUP(業務内容と時間メモ!M40,業務内容と時間メモ!R$2:AI$9999,15,FALSE))</f>
        <v>舞洲1号</v>
      </c>
      <c r="Q40" s="1" t="str">
        <f ca="1">IF(ISNA(VLOOKUP(業務内容と時間メモ!M40,業務内容と時間メモ!R$2:AI$9999,14,FALSE)),"",VLOOKUP(業務内容と時間メモ!M40,業務内容と時間メモ!R$2:AI$9999,14,FALSE))</f>
        <v>ケーキ投入機 シュート作図</v>
      </c>
      <c r="R40" s="1" t="str">
        <f ca="1">IF(ISNA(VLOOKUP(業務内容と時間メモ!M40,業務内容と時間メモ!R$2:AI$9999,16,FALSE)),"",VLOOKUP(業務内容と時間メモ!M40,業務内容と時間メモ!R$2:AI$9999,16,FALSE))</f>
        <v/>
      </c>
      <c r="S40" s="1" t="str">
        <f ca="1">IF(ISNA(VLOOKUP(業務内容と時間メモ!M40,業務内容と時間メモ!R$2:AI$9999,17,FALSE)),"",VLOOKUP(業務内容と時間メモ!M40,業務内容と時間メモ!R$2:AI$9999,17,FALSE))</f>
        <v>ケーキ投入機 シュート</v>
      </c>
      <c r="T40" s="17" t="str">
        <f ca="1">IF(SUMIFS(業務内容と時間メモ!E:E,業務内容と時間メモ!AB:AB,N40,業務内容と時間メモ!AD:AD,O40)=0,"",SUMIFS(業務内容と時間メモ!E:E,業務内容と時間メモ!AB:AB,N40,業務内容と時間メモ!AD:AD,O40))</f>
        <v/>
      </c>
      <c r="U40" s="7">
        <f ca="1">IF(SUMIFS(業務内容と時間メモ!F:F,業務内容と時間メモ!AB:AB,N40,業務内容と時間メモ!AD:AD,O40)=0,"",SUMIFS(業務内容と時間メモ!F:F,業務内容と時間メモ!AB:AB,N40,業務内容と時間メモ!AD:AD,O40))</f>
        <v>19.75</v>
      </c>
    </row>
    <row r="41" spans="1:21" hidden="1">
      <c r="A41" s="1" t="str">
        <f t="shared" ca="1" si="5"/>
        <v/>
      </c>
      <c r="B41" s="1" t="str">
        <f t="shared" ca="1" si="6"/>
        <v/>
      </c>
      <c r="C41" s="6" t="str">
        <f t="shared" ca="1" si="7"/>
        <v/>
      </c>
      <c r="J41" t="str">
        <f t="shared" ca="1" si="8"/>
        <v>メイン</v>
      </c>
      <c r="K41" s="1" t="s">
        <v>43</v>
      </c>
      <c r="L41" s="7" t="str">
        <f t="shared" ca="1" si="9"/>
        <v/>
      </c>
      <c r="M41" s="1" t="str">
        <f ca="1">IF(N41="","",IF(COUNTIF(N$1:N41,N41)&gt;1,"",IF(COUNTIF(N:N,N41)&gt;=1,"左表に入れますねぇ","")))</f>
        <v/>
      </c>
      <c r="N41" s="1">
        <f ca="1">IF(ISNA(VLOOKUP(業務内容と時間メモ!M41,業務内容と時間メモ!R$2:AI$9999,11,FALSE)),"",VLOOKUP(業務内容と時間メモ!M41,業務内容と時間メモ!R$2:AI$9999,11,FALSE))</f>
        <v>1</v>
      </c>
      <c r="O41" s="1" t="str">
        <f ca="1">IF(ISNA(VLOOKUP(業務内容と時間メモ!M41,業務内容と時間メモ!R$2:AI$9999,13,FALSE)),"",VLOOKUP(業務内容と時間メモ!M41,業務内容と時間メモ!R$2:AI$9999,13,FALSE))</f>
        <v>舞洲1号ケーキ供給ポンプ用ホイストレール作図</v>
      </c>
      <c r="P41" s="1" t="str">
        <f ca="1">IF(ISNA(VLOOKUP(業務内容と時間メモ!M41,業務内容と時間メモ!R$2:AI$9999,15,FALSE)),"",VLOOKUP(業務内容と時間メモ!M41,業務内容と時間メモ!R$2:AI$9999,15,FALSE))</f>
        <v>舞洲1号</v>
      </c>
      <c r="Q41" s="1" t="str">
        <f ca="1">IF(ISNA(VLOOKUP(業務内容と時間メモ!M41,業務内容と時間メモ!R$2:AI$9999,14,FALSE)),"",VLOOKUP(業務内容と時間メモ!M41,業務内容と時間メモ!R$2:AI$9999,14,FALSE))</f>
        <v>ケーキ供給ポンプ用ホイストレール作図</v>
      </c>
      <c r="R41" s="1" t="str">
        <f ca="1">IF(ISNA(VLOOKUP(業務内容と時間メモ!M41,業務内容と時間メモ!R$2:AI$9999,16,FALSE)),"",VLOOKUP(業務内容と時間メモ!M41,業務内容と時間メモ!R$2:AI$9999,16,FALSE))</f>
        <v/>
      </c>
      <c r="S41" s="1" t="str">
        <f ca="1">IF(ISNA(VLOOKUP(業務内容と時間メモ!M41,業務内容と時間メモ!R$2:AI$9999,17,FALSE)),"",VLOOKUP(業務内容と時間メモ!M41,業務内容と時間メモ!R$2:AI$9999,17,FALSE))</f>
        <v>ケーキ供給ポンプ用ホイストレール</v>
      </c>
      <c r="T41" s="17" t="str">
        <f ca="1">IF(SUMIFS(業務内容と時間メモ!E:E,業務内容と時間メモ!AB:AB,N41,業務内容と時間メモ!AD:AD,O41)=0,"",SUMIFS(業務内容と時間メモ!E:E,業務内容と時間メモ!AB:AB,N41,業務内容と時間メモ!AD:AD,O41))</f>
        <v/>
      </c>
      <c r="U41" s="7">
        <f ca="1">IF(SUMIFS(業務内容と時間メモ!F:F,業務内容と時間メモ!AB:AB,N41,業務内容と時間メモ!AD:AD,O41)=0,"",SUMIFS(業務内容と時間メモ!F:F,業務内容と時間メモ!AB:AB,N41,業務内容と時間メモ!AD:AD,O41))</f>
        <v>9.75</v>
      </c>
    </row>
    <row r="42" spans="1:21" hidden="1">
      <c r="A42" s="1" t="str">
        <f t="shared" ca="1" si="5"/>
        <v/>
      </c>
      <c r="B42" s="1" t="str">
        <f t="shared" ca="1" si="6"/>
        <v/>
      </c>
      <c r="C42" s="6" t="str">
        <f t="shared" ca="1" si="7"/>
        <v/>
      </c>
      <c r="J42" t="str">
        <f t="shared" ca="1" si="8"/>
        <v>メイン</v>
      </c>
      <c r="K42" s="1" t="s">
        <v>44</v>
      </c>
      <c r="L42" s="7" t="str">
        <f t="shared" ca="1" si="9"/>
        <v/>
      </c>
      <c r="M42" s="1" t="str">
        <f ca="1">IF(N42="","",IF(COUNTIF(N$1:N42,N42)&gt;1,"",IF(COUNTIF(N:N,N42)&gt;=1,"左表に入れますねぇ","")))</f>
        <v/>
      </c>
      <c r="N42" s="1">
        <f ca="1">IF(ISNA(VLOOKUP(業務内容と時間メモ!M42,業務内容と時間メモ!R$2:AI$9999,11,FALSE)),"",VLOOKUP(業務内容と時間メモ!M42,業務内容と時間メモ!R$2:AI$9999,11,FALSE))</f>
        <v>1</v>
      </c>
      <c r="O42" s="1" t="str">
        <f ca="1">IF(ISNA(VLOOKUP(業務内容と時間メモ!M42,業務内容と時間メモ!R$2:AI$9999,13,FALSE)),"",VLOOKUP(業務内容と時間メモ!M42,業務内容と時間メモ!R$2:AI$9999,13,FALSE))</f>
        <v>舞洲1号乾燥ガス循環ファン用ホイストレール作図</v>
      </c>
      <c r="P42" s="1" t="str">
        <f ca="1">IF(ISNA(VLOOKUP(業務内容と時間メモ!M42,業務内容と時間メモ!R$2:AI$9999,15,FALSE)),"",VLOOKUP(業務内容と時間メモ!M42,業務内容と時間メモ!R$2:AI$9999,15,FALSE))</f>
        <v>舞洲1号</v>
      </c>
      <c r="Q42" s="1" t="str">
        <f ca="1">IF(ISNA(VLOOKUP(業務内容と時間メモ!M42,業務内容と時間メモ!R$2:AI$9999,14,FALSE)),"",VLOOKUP(業務内容と時間メモ!M42,業務内容と時間メモ!R$2:AI$9999,14,FALSE))</f>
        <v>乾燥ガス循環ファン用ホイストレール作図</v>
      </c>
      <c r="R42" s="1" t="str">
        <f ca="1">IF(ISNA(VLOOKUP(業務内容と時間メモ!M42,業務内容と時間メモ!R$2:AI$9999,16,FALSE)),"",VLOOKUP(業務内容と時間メモ!M42,業務内容と時間メモ!R$2:AI$9999,16,FALSE))</f>
        <v/>
      </c>
      <c r="S42" s="1" t="str">
        <f ca="1">IF(ISNA(VLOOKUP(業務内容と時間メモ!M42,業務内容と時間メモ!R$2:AI$9999,17,FALSE)),"",VLOOKUP(業務内容と時間メモ!M42,業務内容と時間メモ!R$2:AI$9999,17,FALSE))</f>
        <v>乾燥ガス循環ファン用ホイストレール</v>
      </c>
      <c r="T42" s="17" t="str">
        <f ca="1">IF(SUMIFS(業務内容と時間メモ!E:E,業務内容と時間メモ!AB:AB,N42,業務内容と時間メモ!AD:AD,O42)=0,"",SUMIFS(業務内容と時間メモ!E:E,業務内容と時間メモ!AB:AB,N42,業務内容と時間メモ!AD:AD,O42))</f>
        <v/>
      </c>
      <c r="U42" s="7">
        <f ca="1">IF(SUMIFS(業務内容と時間メモ!F:F,業務内容と時間メモ!AB:AB,N42,業務内容と時間メモ!AD:AD,O42)=0,"",SUMIFS(業務内容と時間メモ!F:F,業務内容と時間メモ!AB:AB,N42,業務内容と時間メモ!AD:AD,O42))</f>
        <v>29.25</v>
      </c>
    </row>
    <row r="43" spans="1:21" hidden="1">
      <c r="A43" s="1" t="str">
        <f t="shared" ca="1" si="5"/>
        <v/>
      </c>
      <c r="B43" s="1" t="str">
        <f t="shared" ca="1" si="6"/>
        <v/>
      </c>
      <c r="C43" s="6" t="str">
        <f t="shared" ca="1" si="7"/>
        <v/>
      </c>
      <c r="J43" t="str">
        <f t="shared" ca="1" si="8"/>
        <v>サブ</v>
      </c>
      <c r="K43" s="1" t="s">
        <v>45</v>
      </c>
      <c r="L43" s="7" t="str">
        <f t="shared" ca="1" si="9"/>
        <v/>
      </c>
      <c r="M43" s="1" t="str">
        <f ca="1">IF(N43="","",IF(COUNTIF(N$1:N43,N43)&gt;1,"",IF(COUNTIF(N:N,N43)&gt;=1,"左表に入れますねぇ","")))</f>
        <v/>
      </c>
      <c r="N43" s="1">
        <f ca="1">IF(ISNA(VLOOKUP(業務内容と時間メモ!M43,業務内容と時間メモ!R$2:AI$9999,11,FALSE)),"",VLOOKUP(業務内容と時間メモ!M43,業務内容と時間メモ!R$2:AI$9999,11,FALSE))</f>
        <v>1</v>
      </c>
      <c r="O43" s="1" t="str">
        <f ca="1">IF(ISNA(VLOOKUP(業務内容と時間メモ!M43,業務内容と時間メモ!R$2:AI$9999,13,FALSE)),"",VLOOKUP(業務内容と時間メモ!M43,業務内容と時間メモ!R$2:AI$9999,13,FALSE))</f>
        <v>職場面談面談</v>
      </c>
      <c r="P43" s="1" t="str">
        <f ca="1">IF(ISNA(VLOOKUP(業務内容と時間メモ!M43,業務内容と時間メモ!R$2:AI$9999,15,FALSE)),"",VLOOKUP(業務内容と時間メモ!M43,業務内容と時間メモ!R$2:AI$9999,15,FALSE))</f>
        <v>職場</v>
      </c>
      <c r="Q43" s="1" t="str">
        <f ca="1">IF(ISNA(VLOOKUP(業務内容と時間メモ!M43,業務内容と時間メモ!R$2:AI$9999,14,FALSE)),"",VLOOKUP(業務内容と時間メモ!M43,業務内容と時間メモ!R$2:AI$9999,14,FALSE))</f>
        <v>面談面談</v>
      </c>
      <c r="R43" s="1" t="str">
        <f ca="1">IF(ISNA(VLOOKUP(業務内容と時間メモ!M43,業務内容と時間メモ!R$2:AI$9999,16,FALSE)),"",VLOOKUP(業務内容と時間メモ!M43,業務内容と時間メモ!R$2:AI$9999,16,FALSE))</f>
        <v/>
      </c>
      <c r="S43" s="1" t="str">
        <f ca="1">IF(ISNA(VLOOKUP(業務内容と時間メモ!M43,業務内容と時間メモ!R$2:AI$9999,17,FALSE)),"",VLOOKUP(業務内容と時間メモ!M43,業務内容と時間メモ!R$2:AI$9999,17,FALSE))</f>
        <v>面談</v>
      </c>
      <c r="T43" s="17" t="str">
        <f ca="1">IF(SUMIFS(業務内容と時間メモ!E:E,業務内容と時間メモ!AB:AB,N43,業務内容と時間メモ!AD:AD,O43)=0,"",SUMIFS(業務内容と時間メモ!E:E,業務内容と時間メモ!AB:AB,N43,業務内容と時間メモ!AD:AD,O43))</f>
        <v/>
      </c>
      <c r="U43" s="7">
        <f ca="1">IF(SUMIFS(業務内容と時間メモ!F:F,業務内容と時間メモ!AB:AB,N43,業務内容と時間メモ!AD:AD,O43)=0,"",SUMIFS(業務内容と時間メモ!F:F,業務内容と時間メモ!AB:AB,N43,業務内容と時間メモ!AD:AD,O43))</f>
        <v>3.5</v>
      </c>
    </row>
    <row r="44" spans="1:21" hidden="1">
      <c r="A44" s="1" t="str">
        <f t="shared" ca="1" si="5"/>
        <v/>
      </c>
      <c r="B44" s="1" t="str">
        <f t="shared" ca="1" si="6"/>
        <v/>
      </c>
      <c r="C44" s="6" t="str">
        <f t="shared" ca="1" si="7"/>
        <v/>
      </c>
      <c r="J44" t="str">
        <f t="shared" ca="1" si="8"/>
        <v>メイン</v>
      </c>
      <c r="K44" s="1" t="s">
        <v>46</v>
      </c>
      <c r="L44" s="7" t="str">
        <f t="shared" ca="1" si="9"/>
        <v/>
      </c>
      <c r="M44" s="1" t="str">
        <f ca="1">IF(N44="","",IF(COUNTIF(N$1:N44,N44)&gt;1,"",IF(COUNTIF(N:N,N44)&gt;=1,"左表に入れますねぇ","")))</f>
        <v/>
      </c>
      <c r="N44" s="1">
        <f ca="1">IF(ISNA(VLOOKUP(業務内容と時間メモ!M44,業務内容と時間メモ!R$2:AI$9999,11,FALSE)),"",VLOOKUP(業務内容と時間メモ!M44,業務内容と時間メモ!R$2:AI$9999,11,FALSE))</f>
        <v>1</v>
      </c>
      <c r="O44" s="1" t="str">
        <f ca="1">IF(ISNA(VLOOKUP(業務内容と時間メモ!M44,業務内容と時間メモ!R$2:AI$9999,13,FALSE)),"",VLOOKUP(業務内容と時間メモ!M44,業務内容と時間メモ!R$2:AI$9999,13,FALSE))</f>
        <v>舞洲1号硅砂冷却コンベヤ シュート作図</v>
      </c>
      <c r="P44" s="1" t="str">
        <f ca="1">IF(ISNA(VLOOKUP(業務内容と時間メモ!M44,業務内容と時間メモ!R$2:AI$9999,15,FALSE)),"",VLOOKUP(業務内容と時間メモ!M44,業務内容と時間メモ!R$2:AI$9999,15,FALSE))</f>
        <v>舞洲1号</v>
      </c>
      <c r="Q44" s="1" t="str">
        <f ca="1">IF(ISNA(VLOOKUP(業務内容と時間メモ!M44,業務内容と時間メモ!R$2:AI$9999,14,FALSE)),"",VLOOKUP(業務内容と時間メモ!M44,業務内容と時間メモ!R$2:AI$9999,14,FALSE))</f>
        <v>硅砂冷却コンベヤ シュート作図</v>
      </c>
      <c r="R44" s="1" t="str">
        <f ca="1">IF(ISNA(VLOOKUP(業務内容と時間メモ!M44,業務内容と時間メモ!R$2:AI$9999,16,FALSE)),"",VLOOKUP(業務内容と時間メモ!M44,業務内容と時間メモ!R$2:AI$9999,16,FALSE))</f>
        <v/>
      </c>
      <c r="S44" s="1" t="str">
        <f ca="1">IF(ISNA(VLOOKUP(業務内容と時間メモ!M44,業務内容と時間メモ!R$2:AI$9999,17,FALSE)),"",VLOOKUP(業務内容と時間メモ!M44,業務内容と時間メモ!R$2:AI$9999,17,FALSE))</f>
        <v>硅砂冷却コンベヤ シュート</v>
      </c>
      <c r="T44" s="17" t="str">
        <f ca="1">IF(SUMIFS(業務内容と時間メモ!E:E,業務内容と時間メモ!AB:AB,N44,業務内容と時間メモ!AD:AD,O44)=0,"",SUMIFS(業務内容と時間メモ!E:E,業務内容と時間メモ!AB:AB,N44,業務内容と時間メモ!AD:AD,O44))</f>
        <v/>
      </c>
      <c r="U44" s="7">
        <f ca="1">IF(SUMIFS(業務内容と時間メモ!F:F,業務内容と時間メモ!AB:AB,N44,業務内容と時間メモ!AD:AD,O44)=0,"",SUMIFS(業務内容と時間メモ!F:F,業務内容と時間メモ!AB:AB,N44,業務内容と時間メモ!AD:AD,O44))</f>
        <v>16.5</v>
      </c>
    </row>
    <row r="45" spans="1:21" hidden="1">
      <c r="A45" s="1" t="str">
        <f t="shared" ca="1" si="5"/>
        <v/>
      </c>
      <c r="B45" s="1" t="str">
        <f t="shared" ca="1" si="6"/>
        <v/>
      </c>
      <c r="C45" s="6" t="str">
        <f t="shared" ca="1" si="7"/>
        <v/>
      </c>
      <c r="J45" t="str">
        <f t="shared" ca="1" si="8"/>
        <v>メイン</v>
      </c>
      <c r="K45" s="1" t="s">
        <v>47</v>
      </c>
      <c r="L45" s="7" t="str">
        <f t="shared" ca="1" si="9"/>
        <v/>
      </c>
      <c r="M45" s="1" t="str">
        <f ca="1">IF(N45="","",IF(COUNTIF(N$1:N45,N45)&gt;1,"",IF(COUNTIF(N:N,N45)&gt;=1,"左表に入れますねぇ","")))</f>
        <v/>
      </c>
      <c r="N45" s="1">
        <f ca="1">IF(ISNA(VLOOKUP(業務内容と時間メモ!M45,業務内容と時間メモ!R$2:AI$9999,11,FALSE)),"",VLOOKUP(業務内容と時間メモ!M45,業務内容と時間メモ!R$2:AI$9999,11,FALSE))</f>
        <v>1</v>
      </c>
      <c r="O45" s="1" t="str">
        <f ca="1">IF(ISNA(VLOOKUP(業務内容と時間メモ!M45,業務内容と時間メモ!R$2:AI$9999,13,FALSE)),"",VLOOKUP(業務内容と時間メモ!M45,業務内容と時間メモ!R$2:AI$9999,13,FALSE))</f>
        <v>舞洲1号灰移送コンベヤ シュート　作図</v>
      </c>
      <c r="P45" s="1" t="str">
        <f ca="1">IF(ISNA(VLOOKUP(業務内容と時間メモ!M45,業務内容と時間メモ!R$2:AI$9999,15,FALSE)),"",VLOOKUP(業務内容と時間メモ!M45,業務内容と時間メモ!R$2:AI$9999,15,FALSE))</f>
        <v>舞洲1号</v>
      </c>
      <c r="Q45" s="1" t="str">
        <f ca="1">IF(ISNA(VLOOKUP(業務内容と時間メモ!M45,業務内容と時間メモ!R$2:AI$9999,14,FALSE)),"",VLOOKUP(業務内容と時間メモ!M45,業務内容と時間メモ!R$2:AI$9999,14,FALSE))</f>
        <v>灰移送コンベヤ シュート　作図</v>
      </c>
      <c r="R45" s="1" t="str">
        <f ca="1">IF(ISNA(VLOOKUP(業務内容と時間メモ!M45,業務内容と時間メモ!R$2:AI$9999,16,FALSE)),"",VLOOKUP(業務内容と時間メモ!M45,業務内容と時間メモ!R$2:AI$9999,16,FALSE))</f>
        <v/>
      </c>
      <c r="S45" s="1" t="str">
        <f ca="1">IF(ISNA(VLOOKUP(業務内容と時間メモ!M45,業務内容と時間メモ!R$2:AI$9999,17,FALSE)),"",VLOOKUP(業務内容と時間メモ!M45,業務内容と時間メモ!R$2:AI$9999,17,FALSE))</f>
        <v>灰移送コンベヤ シュート　</v>
      </c>
      <c r="T45" s="17" t="str">
        <f ca="1">IF(SUMIFS(業務内容と時間メモ!E:E,業務内容と時間メモ!AB:AB,N45,業務内容と時間メモ!AD:AD,O45)=0,"",SUMIFS(業務内容と時間メモ!E:E,業務内容と時間メモ!AB:AB,N45,業務内容と時間メモ!AD:AD,O45))</f>
        <v/>
      </c>
      <c r="U45" s="7">
        <f ca="1">IF(SUMIFS(業務内容と時間メモ!F:F,業務内容と時間メモ!AB:AB,N45,業務内容と時間メモ!AD:AD,O45)=0,"",SUMIFS(業務内容と時間メモ!F:F,業務内容と時間メモ!AB:AB,N45,業務内容と時間メモ!AD:AD,O45))</f>
        <v>17.5</v>
      </c>
    </row>
    <row r="46" spans="1:21" hidden="1">
      <c r="A46" s="1" t="str">
        <f t="shared" ca="1" si="5"/>
        <v/>
      </c>
      <c r="B46" s="1" t="str">
        <f t="shared" ca="1" si="6"/>
        <v/>
      </c>
      <c r="C46" s="6" t="str">
        <f t="shared" ca="1" si="7"/>
        <v/>
      </c>
      <c r="J46" t="str">
        <f t="shared" ca="1" si="8"/>
        <v>メイン</v>
      </c>
      <c r="K46" s="1" t="s">
        <v>48</v>
      </c>
      <c r="L46" s="7" t="str">
        <f t="shared" ca="1" si="9"/>
        <v/>
      </c>
      <c r="M46" s="1" t="str">
        <f ca="1">IF(N46="","",IF(COUNTIF(N$1:N46,N46)&gt;1,"",IF(COUNTIF(N:N,N46)&gt;=1,"左表に入れますねぇ","")))</f>
        <v/>
      </c>
      <c r="N46" s="1">
        <f ca="1">IF(ISNA(VLOOKUP(業務内容と時間メモ!M46,業務内容と時間メモ!R$2:AI$9999,11,FALSE)),"",VLOOKUP(業務内容と時間メモ!M46,業務内容と時間メモ!R$2:AI$9999,11,FALSE))</f>
        <v>1</v>
      </c>
      <c r="O46" s="1" t="str">
        <f ca="1">IF(ISNA(VLOOKUP(業務内容と時間メモ!M46,業務内容と時間メモ!R$2:AI$9999,13,FALSE)),"",VLOOKUP(業務内容と時間メモ!M46,業務内容と時間メモ!R$2:AI$9999,13,FALSE))</f>
        <v>舞洲1号流用スクリーン チャンネルベース/歩廊階段作図</v>
      </c>
      <c r="P46" s="1" t="str">
        <f ca="1">IF(ISNA(VLOOKUP(業務内容と時間メモ!M46,業務内容と時間メモ!R$2:AI$9999,15,FALSE)),"",VLOOKUP(業務内容と時間メモ!M46,業務内容と時間メモ!R$2:AI$9999,15,FALSE))</f>
        <v>舞洲1号</v>
      </c>
      <c r="Q46" s="1" t="str">
        <f ca="1">IF(ISNA(VLOOKUP(業務内容と時間メモ!M46,業務内容と時間メモ!R$2:AI$9999,14,FALSE)),"",VLOOKUP(業務内容と時間メモ!M46,業務内容と時間メモ!R$2:AI$9999,14,FALSE))</f>
        <v>流用スクリーン チャンネルベース/歩廊階段作図</v>
      </c>
      <c r="R46" s="1" t="str">
        <f ca="1">IF(ISNA(VLOOKUP(業務内容と時間メモ!M46,業務内容と時間メモ!R$2:AI$9999,16,FALSE)),"",VLOOKUP(業務内容と時間メモ!M46,業務内容と時間メモ!R$2:AI$9999,16,FALSE))</f>
        <v/>
      </c>
      <c r="S46" s="1" t="str">
        <f ca="1">IF(ISNA(VLOOKUP(業務内容と時間メモ!M46,業務内容と時間メモ!R$2:AI$9999,17,FALSE)),"",VLOOKUP(業務内容と時間メモ!M46,業務内容と時間メモ!R$2:AI$9999,17,FALSE))</f>
        <v>流用スクリーン チャンネルベース/歩廊階段</v>
      </c>
      <c r="T46" s="17" t="str">
        <f ca="1">IF(SUMIFS(業務内容と時間メモ!E:E,業務内容と時間メモ!AB:AB,N46,業務内容と時間メモ!AD:AD,O46)=0,"",SUMIFS(業務内容と時間メモ!E:E,業務内容と時間メモ!AB:AB,N46,業務内容と時間メモ!AD:AD,O46))</f>
        <v/>
      </c>
      <c r="U46" s="7">
        <f ca="1">IF(SUMIFS(業務内容と時間メモ!F:F,業務内容と時間メモ!AB:AB,N46,業務内容と時間メモ!AD:AD,O46)=0,"",SUMIFS(業務内容と時間メモ!F:F,業務内容と時間メモ!AB:AB,N46,業務内容と時間メモ!AD:AD,O46))</f>
        <v>15.5</v>
      </c>
    </row>
    <row r="47" spans="1:21" hidden="1">
      <c r="A47" s="1" t="str">
        <f t="shared" ca="1" si="5"/>
        <v/>
      </c>
      <c r="B47" s="1" t="str">
        <f t="shared" ca="1" si="6"/>
        <v/>
      </c>
      <c r="C47" s="6" t="str">
        <f t="shared" ca="1" si="7"/>
        <v/>
      </c>
      <c r="J47" t="str">
        <f t="shared" ca="1" si="8"/>
        <v>メイン</v>
      </c>
      <c r="K47" s="1" t="s">
        <v>49</v>
      </c>
      <c r="L47" s="7" t="str">
        <f t="shared" ca="1" si="9"/>
        <v>左表に入れますねぇ5</v>
      </c>
      <c r="M47" s="1" t="str">
        <f ca="1">IF(N47="","",IF(COUNTIF(N$1:N47,N47)&gt;1,"",IF(COUNTIF(N:N,N47)&gt;=1,"左表に入れますねぇ","")))</f>
        <v>左表に入れますねぇ</v>
      </c>
      <c r="N47" s="1">
        <f ca="1">IF(ISNA(VLOOKUP(業務内容と時間メモ!M47,業務内容と時間メモ!R$2:AI$9999,11,FALSE)),"",VLOOKUP(業務内容と時間メモ!M47,業務内容と時間メモ!R$2:AI$9999,11,FALSE))</f>
        <v>2</v>
      </c>
      <c r="O47" s="1" t="str">
        <f ca="1">IF(ISNA(VLOOKUP(業務内容と時間メモ!M47,業務内容と時間メモ!R$2:AI$9999,13,FALSE)),"",VLOOKUP(業務内容と時間メモ!M47,業務内容と時間メモ!R$2:AI$9999,13,FALSE))</f>
        <v>舞洲1号流用スクリーン チャンネルベース/歩廊階段作図</v>
      </c>
      <c r="P47" s="1" t="str">
        <f ca="1">IF(ISNA(VLOOKUP(業務内容と時間メモ!M47,業務内容と時間メモ!R$2:AI$9999,15,FALSE)),"",VLOOKUP(業務内容と時間メモ!M47,業務内容と時間メモ!R$2:AI$9999,15,FALSE))</f>
        <v>舞洲1号</v>
      </c>
      <c r="Q47" s="1" t="str">
        <f ca="1">IF(ISNA(VLOOKUP(業務内容と時間メモ!M47,業務内容と時間メモ!R$2:AI$9999,14,FALSE)),"",VLOOKUP(業務内容と時間メモ!M47,業務内容と時間メモ!R$2:AI$9999,14,FALSE))</f>
        <v>流用スクリーン チャンネルベース/歩廊階段作図</v>
      </c>
      <c r="R47" s="1" t="str">
        <f ca="1">IF(ISNA(VLOOKUP(業務内容と時間メモ!M47,業務内容と時間メモ!R$2:AI$9999,16,FALSE)),"",VLOOKUP(業務内容と時間メモ!M47,業務内容と時間メモ!R$2:AI$9999,16,FALSE))</f>
        <v/>
      </c>
      <c r="S47" s="1" t="str">
        <f ca="1">IF(ISNA(VLOOKUP(業務内容と時間メモ!M47,業務内容と時間メモ!R$2:AI$9999,17,FALSE)),"",VLOOKUP(業務内容と時間メモ!M47,業務内容と時間メモ!R$2:AI$9999,17,FALSE))</f>
        <v>流用スクリーン チャンネルベース/歩廊階段</v>
      </c>
      <c r="T47" s="17" t="str">
        <f ca="1">IF(SUMIFS(業務内容と時間メモ!E:E,業務内容と時間メモ!AB:AB,N47,業務内容と時間メモ!AD:AD,O47)=0,"",SUMIFS(業務内容と時間メモ!E:E,業務内容と時間メモ!AB:AB,N47,業務内容と時間メモ!AD:AD,O47))</f>
        <v/>
      </c>
      <c r="U47" s="7">
        <f ca="1">IF(SUMIFS(業務内容と時間メモ!F:F,業務内容と時間メモ!AB:AB,N47,業務内容と時間メモ!AD:AD,O47)=0,"",SUMIFS(業務内容と時間メモ!F:F,業務内容と時間メモ!AB:AB,N47,業務内容と時間メモ!AD:AD,O47))</f>
        <v>52.75</v>
      </c>
    </row>
    <row r="48" spans="1:21" hidden="1">
      <c r="A48" s="1" t="str">
        <f t="shared" ca="1" si="5"/>
        <v/>
      </c>
      <c r="B48" s="1" t="str">
        <f t="shared" ca="1" si="6"/>
        <v/>
      </c>
      <c r="C48" s="6" t="str">
        <f t="shared" ca="1" si="7"/>
        <v/>
      </c>
      <c r="J48" t="str">
        <f t="shared" ca="1" si="8"/>
        <v>メイン</v>
      </c>
      <c r="K48" s="1" t="s">
        <v>50</v>
      </c>
      <c r="L48" s="7" t="str">
        <f t="shared" ca="1" si="9"/>
        <v/>
      </c>
      <c r="M48" s="1" t="str">
        <f ca="1">IF(N48="","",IF(COUNTIF(N$1:N48,N48)&gt;1,"",IF(COUNTIF(N:N,N48)&gt;=1,"左表に入れますねぇ","")))</f>
        <v/>
      </c>
      <c r="N48" s="1">
        <f ca="1">IF(ISNA(VLOOKUP(業務内容と時間メモ!M48,業務内容と時間メモ!R$2:AI$9999,11,FALSE)),"",VLOOKUP(業務内容と時間メモ!M48,業務内容と時間メモ!R$2:AI$9999,11,FALSE))</f>
        <v>2</v>
      </c>
      <c r="O48" s="1" t="str">
        <f ca="1">IF(ISNA(VLOOKUP(業務内容と時間メモ!M48,業務内容と時間メモ!R$2:AI$9999,13,FALSE)),"",VLOOKUP(業務内容と時間メモ!M48,業務内容と時間メモ!R$2:AI$9999,13,FALSE))</f>
        <v>東プラ2号ダクト作図</v>
      </c>
      <c r="P48" s="1" t="str">
        <f ca="1">IF(ISNA(VLOOKUP(業務内容と時間メモ!M48,業務内容と時間メモ!R$2:AI$9999,15,FALSE)),"",VLOOKUP(業務内容と時間メモ!M48,業務内容と時間メモ!R$2:AI$9999,15,FALSE))</f>
        <v>東プラ2号</v>
      </c>
      <c r="Q48" s="1" t="str">
        <f ca="1">IF(ISNA(VLOOKUP(業務内容と時間メモ!M48,業務内容と時間メモ!R$2:AI$9999,14,FALSE)),"",VLOOKUP(業務内容と時間メモ!M48,業務内容と時間メモ!R$2:AI$9999,14,FALSE))</f>
        <v>ダクト作図</v>
      </c>
      <c r="R48" s="1" t="str">
        <f ca="1">IF(ISNA(VLOOKUP(業務内容と時間メモ!M48,業務内容と時間メモ!R$2:AI$9999,16,FALSE)),"",VLOOKUP(業務内容と時間メモ!M48,業務内容と時間メモ!R$2:AI$9999,16,FALSE))</f>
        <v/>
      </c>
      <c r="S48" s="1" t="str">
        <f ca="1">IF(ISNA(VLOOKUP(業務内容と時間メモ!M48,業務内容と時間メモ!R$2:AI$9999,17,FALSE)),"",VLOOKUP(業務内容と時間メモ!M48,業務内容と時間メモ!R$2:AI$9999,17,FALSE))</f>
        <v>ダクト</v>
      </c>
      <c r="T48" s="17" t="str">
        <f ca="1">IF(SUMIFS(業務内容と時間メモ!E:E,業務内容と時間メモ!AB:AB,N48,業務内容と時間メモ!AD:AD,O48)=0,"",SUMIFS(業務内容と時間メモ!E:E,業務内容と時間メモ!AB:AB,N48,業務内容と時間メモ!AD:AD,O48))</f>
        <v/>
      </c>
      <c r="U48" s="7">
        <f ca="1">IF(SUMIFS(業務内容と時間メモ!F:F,業務内容と時間メモ!AB:AB,N48,業務内容と時間メモ!AD:AD,O48)=0,"",SUMIFS(業務内容と時間メモ!F:F,業務内容と時間メモ!AB:AB,N48,業務内容と時間メモ!AD:AD,O48))</f>
        <v>56</v>
      </c>
    </row>
    <row r="49" spans="1:21" hidden="1">
      <c r="A49" s="1" t="str">
        <f t="shared" ca="1" si="5"/>
        <v/>
      </c>
      <c r="B49" s="1" t="str">
        <f t="shared" ca="1" si="6"/>
        <v/>
      </c>
      <c r="C49" s="6" t="str">
        <f t="shared" ca="1" si="7"/>
        <v/>
      </c>
      <c r="J49" t="str">
        <f t="shared" ca="1" si="8"/>
        <v>メイン</v>
      </c>
      <c r="K49" s="1" t="s">
        <v>51</v>
      </c>
      <c r="L49" s="7" t="str">
        <f t="shared" ca="1" si="9"/>
        <v/>
      </c>
      <c r="M49" s="1" t="str">
        <f ca="1">IF(N49="","",IF(COUNTIF(N$1:N49,N49)&gt;1,"",IF(COUNTIF(N:N,N49)&gt;=1,"左表に入れますねぇ","")))</f>
        <v/>
      </c>
      <c r="N49" s="1">
        <f ca="1">IF(ISNA(VLOOKUP(業務内容と時間メモ!M49,業務内容と時間メモ!R$2:AI$9999,11,FALSE)),"",VLOOKUP(業務内容と時間メモ!M49,業務内容と時間メモ!R$2:AI$9999,11,FALSE))</f>
        <v>2</v>
      </c>
      <c r="O49" s="1" t="str">
        <f ca="1">IF(ISNA(VLOOKUP(業務内容と時間メモ!M49,業務内容と時間メモ!R$2:AI$9999,13,FALSE)),"",VLOOKUP(業務内容と時間メモ!M49,業務内容と時間メモ!R$2:AI$9999,13,FALSE))</f>
        <v>利根浄化センターマンホール作図</v>
      </c>
      <c r="P49" s="1" t="str">
        <f ca="1">IF(ISNA(VLOOKUP(業務内容と時間メモ!M49,業務内容と時間メモ!R$2:AI$9999,15,FALSE)),"",VLOOKUP(業務内容と時間メモ!M49,業務内容と時間メモ!R$2:AI$9999,15,FALSE))</f>
        <v>利根浄化センター</v>
      </c>
      <c r="Q49" s="1" t="str">
        <f ca="1">IF(ISNA(VLOOKUP(業務内容と時間メモ!M49,業務内容と時間メモ!R$2:AI$9999,14,FALSE)),"",VLOOKUP(業務内容と時間メモ!M49,業務内容と時間メモ!R$2:AI$9999,14,FALSE))</f>
        <v>マンホール作図</v>
      </c>
      <c r="R49" s="1" t="str">
        <f ca="1">IF(ISNA(VLOOKUP(業務内容と時間メモ!M49,業務内容と時間メモ!R$2:AI$9999,16,FALSE)),"",VLOOKUP(業務内容と時間メモ!M49,業務内容と時間メモ!R$2:AI$9999,16,FALSE))</f>
        <v/>
      </c>
      <c r="S49" s="1" t="str">
        <f ca="1">IF(ISNA(VLOOKUP(業務内容と時間メモ!M49,業務内容と時間メモ!R$2:AI$9999,17,FALSE)),"",VLOOKUP(業務内容と時間メモ!M49,業務内容と時間メモ!R$2:AI$9999,17,FALSE))</f>
        <v>マンホール</v>
      </c>
      <c r="T49" s="17" t="str">
        <f ca="1">IF(SUMIFS(業務内容と時間メモ!E:E,業務内容と時間メモ!AB:AB,N49,業務内容と時間メモ!AD:AD,O49)=0,"",SUMIFS(業務内容と時間メモ!E:E,業務内容と時間メモ!AB:AB,N49,業務内容と時間メモ!AD:AD,O49))</f>
        <v/>
      </c>
      <c r="U49" s="7">
        <f ca="1">IF(SUMIFS(業務内容と時間メモ!F:F,業務内容と時間メモ!AB:AB,N49,業務内容と時間メモ!AD:AD,O49)=0,"",SUMIFS(業務内容と時間メモ!F:F,業務内容と時間メモ!AB:AB,N49,業務内容と時間メモ!AD:AD,O49))</f>
        <v>45.5</v>
      </c>
    </row>
    <row r="50" spans="1:21" hidden="1">
      <c r="A50" s="1" t="str">
        <f t="shared" ca="1" si="5"/>
        <v/>
      </c>
      <c r="B50" s="1" t="str">
        <f t="shared" ca="1" si="6"/>
        <v/>
      </c>
      <c r="C50" s="6" t="str">
        <f t="shared" ca="1" si="7"/>
        <v/>
      </c>
      <c r="J50" t="str">
        <f t="shared" ca="1" si="8"/>
        <v>メイン</v>
      </c>
      <c r="K50" s="1" t="s">
        <v>52</v>
      </c>
      <c r="L50" s="7" t="str">
        <f t="shared" ca="1" si="9"/>
        <v>左表に入れますねぇ6</v>
      </c>
      <c r="M50" s="1" t="str">
        <f ca="1">IF(N50="","",IF(COUNTIF(N$1:N50,N50)&gt;1,"",IF(COUNTIF(N:N,N50)&gt;=1,"左表に入れますねぇ","")))</f>
        <v>左表に入れますねぇ</v>
      </c>
      <c r="N50" s="1">
        <f ca="1">IF(ISNA(VLOOKUP(業務内容と時間メモ!M50,業務内容と時間メモ!R$2:AI$9999,11,FALSE)),"",VLOOKUP(業務内容と時間メモ!M50,業務内容と時間メモ!R$2:AI$9999,11,FALSE))</f>
        <v>3</v>
      </c>
      <c r="O50" s="1" t="str">
        <f ca="1">IF(ISNA(VLOOKUP(業務内容と時間メモ!M50,業務内容と時間メモ!R$2:AI$9999,13,FALSE)),"",VLOOKUP(業務内容と時間メモ!M50,業務内容と時間メモ!R$2:AI$9999,13,FALSE))</f>
        <v>東プラ2号ダクト作図</v>
      </c>
      <c r="P50" s="1" t="str">
        <f ca="1">IF(ISNA(VLOOKUP(業務内容と時間メモ!M50,業務内容と時間メモ!R$2:AI$9999,15,FALSE)),"",VLOOKUP(業務内容と時間メモ!M50,業務内容と時間メモ!R$2:AI$9999,15,FALSE))</f>
        <v>東プラ2号</v>
      </c>
      <c r="Q50" s="1" t="str">
        <f ca="1">IF(ISNA(VLOOKUP(業務内容と時間メモ!M50,業務内容と時間メモ!R$2:AI$9999,14,FALSE)),"",VLOOKUP(業務内容と時間メモ!M50,業務内容と時間メモ!R$2:AI$9999,14,FALSE))</f>
        <v>ダクト作図</v>
      </c>
      <c r="R50" s="1" t="str">
        <f ca="1">IF(ISNA(VLOOKUP(業務内容と時間メモ!M50,業務内容と時間メモ!R$2:AI$9999,16,FALSE)),"",VLOOKUP(業務内容と時間メモ!M50,業務内容と時間メモ!R$2:AI$9999,16,FALSE))</f>
        <v/>
      </c>
      <c r="S50" s="1" t="str">
        <f ca="1">IF(ISNA(VLOOKUP(業務内容と時間メモ!M50,業務内容と時間メモ!R$2:AI$9999,17,FALSE)),"",VLOOKUP(業務内容と時間メモ!M50,業務内容と時間メモ!R$2:AI$9999,17,FALSE))</f>
        <v>ダクト</v>
      </c>
      <c r="T50" s="17" t="str">
        <f ca="1">IF(SUMIFS(業務内容と時間メモ!E:E,業務内容と時間メモ!AB:AB,N50,業務内容と時間メモ!AD:AD,O50)=0,"",SUMIFS(業務内容と時間メモ!E:E,業務内容と時間メモ!AB:AB,N50,業務内容と時間メモ!AD:AD,O50))</f>
        <v/>
      </c>
      <c r="U50" s="7">
        <f ca="1">IF(SUMIFS(業務内容と時間メモ!F:F,業務内容と時間メモ!AB:AB,N50,業務内容と時間メモ!AD:AD,O50)=0,"",SUMIFS(業務内容と時間メモ!F:F,業務内容と時間メモ!AB:AB,N50,業務内容と時間メモ!AD:AD,O50))</f>
        <v>62.25</v>
      </c>
    </row>
    <row r="51" spans="1:21" hidden="1">
      <c r="A51" s="1" t="str">
        <f t="shared" ca="1" si="5"/>
        <v/>
      </c>
      <c r="B51" s="1" t="str">
        <f t="shared" ca="1" si="6"/>
        <v/>
      </c>
      <c r="C51" s="6" t="str">
        <f t="shared" ca="1" si="7"/>
        <v/>
      </c>
      <c r="J51" t="str">
        <f t="shared" ca="1" si="8"/>
        <v>メイン</v>
      </c>
      <c r="K51" s="1" t="s">
        <v>53</v>
      </c>
      <c r="L51" s="7" t="str">
        <f t="shared" ca="1" si="9"/>
        <v/>
      </c>
      <c r="M51" s="1" t="str">
        <f ca="1">IF(N51="","",IF(COUNTIF(N$1:N51,N51)&gt;1,"",IF(COUNTIF(N:N,N51)&gt;=1,"左表に入れますねぇ","")))</f>
        <v/>
      </c>
      <c r="N51" s="1">
        <f ca="1">IF(ISNA(VLOOKUP(業務内容と時間メモ!M51,業務内容と時間メモ!R$2:AI$9999,11,FALSE)),"",VLOOKUP(業務内容と時間メモ!M51,業務内容と時間メモ!R$2:AI$9999,11,FALSE))</f>
        <v>3</v>
      </c>
      <c r="O51" s="1" t="str">
        <f ca="1">IF(ISNA(VLOOKUP(業務内容と時間メモ!M51,業務内容と時間メモ!R$2:AI$9999,13,FALSE)),"",VLOOKUP(業務内容と時間メモ!M51,業務内容と時間メモ!R$2:AI$9999,13,FALSE))</f>
        <v>舞洲1号シュート作図</v>
      </c>
      <c r="P51" s="1" t="str">
        <f ca="1">IF(ISNA(VLOOKUP(業務内容と時間メモ!M51,業務内容と時間メモ!R$2:AI$9999,15,FALSE)),"",VLOOKUP(業務内容と時間メモ!M51,業務内容と時間メモ!R$2:AI$9999,15,FALSE))</f>
        <v>舞洲1号</v>
      </c>
      <c r="Q51" s="1" t="str">
        <f ca="1">IF(ISNA(VLOOKUP(業務内容と時間メモ!M51,業務内容と時間メモ!R$2:AI$9999,14,FALSE)),"",VLOOKUP(業務内容と時間メモ!M51,業務内容と時間メモ!R$2:AI$9999,14,FALSE))</f>
        <v>シュート作図</v>
      </c>
      <c r="R51" s="1" t="str">
        <f ca="1">IF(ISNA(VLOOKUP(業務内容と時間メモ!M51,業務内容と時間メモ!R$2:AI$9999,16,FALSE)),"",VLOOKUP(業務内容と時間メモ!M51,業務内容と時間メモ!R$2:AI$9999,16,FALSE))</f>
        <v/>
      </c>
      <c r="S51" s="1" t="str">
        <f ca="1">IF(ISNA(VLOOKUP(業務内容と時間メモ!M51,業務内容と時間メモ!R$2:AI$9999,17,FALSE)),"",VLOOKUP(業務内容と時間メモ!M51,業務内容と時間メモ!R$2:AI$9999,17,FALSE))</f>
        <v>シュート</v>
      </c>
      <c r="T51" s="17" t="str">
        <f ca="1">IF(SUMIFS(業務内容と時間メモ!E:E,業務内容と時間メモ!AB:AB,N51,業務内容と時間メモ!AD:AD,O51)=0,"",SUMIFS(業務内容と時間メモ!E:E,業務内容と時間メモ!AB:AB,N51,業務内容と時間メモ!AD:AD,O51))</f>
        <v/>
      </c>
      <c r="U51" s="7">
        <f ca="1">IF(SUMIFS(業務内容と時間メモ!F:F,業務内容と時間メモ!AB:AB,N51,業務内容と時間メモ!AD:AD,O51)=0,"",SUMIFS(業務内容と時間メモ!F:F,業務内容と時間メモ!AB:AB,N51,業務内容と時間メモ!AD:AD,O51))</f>
        <v>23.75</v>
      </c>
    </row>
    <row r="52" spans="1:21" hidden="1">
      <c r="A52" s="1" t="str">
        <f t="shared" ca="1" si="5"/>
        <v/>
      </c>
      <c r="B52" s="1" t="str">
        <f t="shared" ca="1" si="6"/>
        <v/>
      </c>
      <c r="C52" s="6" t="str">
        <f t="shared" ca="1" si="7"/>
        <v/>
      </c>
      <c r="J52" t="str">
        <f t="shared" ca="1" si="8"/>
        <v>メイン</v>
      </c>
      <c r="K52" s="1" t="s">
        <v>54</v>
      </c>
      <c r="L52" s="7" t="str">
        <f t="shared" ca="1" si="9"/>
        <v/>
      </c>
      <c r="M52" s="1" t="str">
        <f ca="1">IF(N52="","",IF(COUNTIF(N$1:N52,N52)&gt;1,"",IF(COUNTIF(N:N,N52)&gt;=1,"左表に入れますねぇ","")))</f>
        <v/>
      </c>
      <c r="N52" s="1">
        <f ca="1">IF(ISNA(VLOOKUP(業務内容と時間メモ!M52,業務内容と時間メモ!R$2:AI$9999,11,FALSE)),"",VLOOKUP(業務内容と時間メモ!M52,業務内容と時間メモ!R$2:AI$9999,11,FALSE))</f>
        <v>3</v>
      </c>
      <c r="O52" s="1" t="str">
        <f ca="1">IF(ISNA(VLOOKUP(業務内容と時間メモ!M52,業務内容と時間メモ!R$2:AI$9999,13,FALSE)),"",VLOOKUP(業務内容と時間メモ!M52,業務内容と時間メモ!R$2:AI$9999,13,FALSE))</f>
        <v>利根浄化センターマンホール作図</v>
      </c>
      <c r="P52" s="1" t="str">
        <f ca="1">IF(ISNA(VLOOKUP(業務内容と時間メモ!M52,業務内容と時間メモ!R$2:AI$9999,15,FALSE)),"",VLOOKUP(業務内容と時間メモ!M52,業務内容と時間メモ!R$2:AI$9999,15,FALSE))</f>
        <v>利根浄化センター</v>
      </c>
      <c r="Q52" s="1" t="str">
        <f ca="1">IF(ISNA(VLOOKUP(業務内容と時間メモ!M52,業務内容と時間メモ!R$2:AI$9999,14,FALSE)),"",VLOOKUP(業務内容と時間メモ!M52,業務内容と時間メモ!R$2:AI$9999,14,FALSE))</f>
        <v>マンホール作図</v>
      </c>
      <c r="R52" s="1" t="str">
        <f ca="1">IF(ISNA(VLOOKUP(業務内容と時間メモ!M52,業務内容と時間メモ!R$2:AI$9999,16,FALSE)),"",VLOOKUP(業務内容と時間メモ!M52,業務内容と時間メモ!R$2:AI$9999,16,FALSE))</f>
        <v/>
      </c>
      <c r="S52" s="1" t="str">
        <f ca="1">IF(ISNA(VLOOKUP(業務内容と時間メモ!M52,業務内容と時間メモ!R$2:AI$9999,17,FALSE)),"",VLOOKUP(業務内容と時間メモ!M52,業務内容と時間メモ!R$2:AI$9999,17,FALSE))</f>
        <v>マンホール</v>
      </c>
      <c r="T52" s="17" t="str">
        <f ca="1">IF(SUMIFS(業務内容と時間メモ!E:E,業務内容と時間メモ!AB:AB,N52,業務内容と時間メモ!AD:AD,O52)=0,"",SUMIFS(業務内容と時間メモ!E:E,業務内容と時間メモ!AB:AB,N52,業務内容と時間メモ!AD:AD,O52))</f>
        <v/>
      </c>
      <c r="U52" s="7">
        <f ca="1">IF(SUMIFS(業務内容と時間メモ!F:F,業務内容と時間メモ!AB:AB,N52,業務内容と時間メモ!AD:AD,O52)=0,"",SUMIFS(業務内容と時間メモ!F:F,業務内容と時間メモ!AB:AB,N52,業務内容と時間メモ!AD:AD,O52))</f>
        <v>11.25</v>
      </c>
    </row>
    <row r="53" spans="1:21" hidden="1">
      <c r="A53" s="1" t="str">
        <f t="shared" ca="1" si="5"/>
        <v/>
      </c>
      <c r="B53" s="1" t="str">
        <f t="shared" ca="1" si="6"/>
        <v/>
      </c>
      <c r="C53" s="6" t="str">
        <f t="shared" ca="1" si="7"/>
        <v/>
      </c>
      <c r="J53" t="str">
        <f t="shared" ca="1" si="8"/>
        <v>メイン</v>
      </c>
      <c r="K53" s="1" t="s">
        <v>55</v>
      </c>
      <c r="L53" s="7" t="str">
        <f t="shared" ca="1" si="9"/>
        <v/>
      </c>
      <c r="M53" s="1" t="str">
        <f ca="1">IF(N53="","",IF(COUNTIF(N$1:N53,N53)&gt;1,"",IF(COUNTIF(N:N,N53)&gt;=1,"左表に入れますねぇ","")))</f>
        <v/>
      </c>
      <c r="N53" s="1">
        <f ca="1">IF(ISNA(VLOOKUP(業務内容と時間メモ!M53,業務内容と時間メモ!R$2:AI$9999,11,FALSE)),"",VLOOKUP(業務内容と時間メモ!M53,業務内容と時間メモ!R$2:AI$9999,11,FALSE))</f>
        <v>3</v>
      </c>
      <c r="O53" s="1" t="str">
        <f ca="1">IF(ISNA(VLOOKUP(業務内容と時間メモ!M53,業務内容と時間メモ!R$2:AI$9999,13,FALSE)),"",VLOOKUP(業務内容と時間メモ!M53,業務内容と時間メモ!R$2:AI$9999,13,FALSE))</f>
        <v>南プラ1号焼却炉当て板現地調査</v>
      </c>
      <c r="P53" s="1" t="str">
        <f ca="1">IF(ISNA(VLOOKUP(業務内容と時間メモ!M53,業務内容と時間メモ!R$2:AI$9999,15,FALSE)),"",VLOOKUP(業務内容と時間メモ!M53,業務内容と時間メモ!R$2:AI$9999,15,FALSE))</f>
        <v>南プラ1号</v>
      </c>
      <c r="Q53" s="1" t="str">
        <f ca="1">IF(ISNA(VLOOKUP(業務内容と時間メモ!M53,業務内容と時間メモ!R$2:AI$9999,14,FALSE)),"",VLOOKUP(業務内容と時間メモ!M53,業務内容と時間メモ!R$2:AI$9999,14,FALSE))</f>
        <v>焼却炉当て板現地調査</v>
      </c>
      <c r="R53" s="1" t="str">
        <f ca="1">IF(ISNA(VLOOKUP(業務内容と時間メモ!M53,業務内容と時間メモ!R$2:AI$9999,16,FALSE)),"",VLOOKUP(業務内容と時間メモ!M53,業務内容と時間メモ!R$2:AI$9999,16,FALSE))</f>
        <v/>
      </c>
      <c r="S53" s="1" t="str">
        <f ca="1">IF(ISNA(VLOOKUP(業務内容と時間メモ!M53,業務内容と時間メモ!R$2:AI$9999,17,FALSE)),"",VLOOKUP(業務内容と時間メモ!M53,業務内容と時間メモ!R$2:AI$9999,17,FALSE))</f>
        <v>焼却炉当て板</v>
      </c>
      <c r="T53" s="17" t="str">
        <f ca="1">IF(SUMIFS(業務内容と時間メモ!E:E,業務内容と時間メモ!AB:AB,N53,業務内容と時間メモ!AD:AD,O53)=0,"",SUMIFS(業務内容と時間メモ!E:E,業務内容と時間メモ!AB:AB,N53,業務内容と時間メモ!AD:AD,O53))</f>
        <v/>
      </c>
      <c r="U53" s="7">
        <f ca="1">IF(SUMIFS(業務内容と時間メモ!F:F,業務内容と時間メモ!AB:AB,N53,業務内容と時間メモ!AD:AD,O53)=0,"",SUMIFS(業務内容と時間メモ!F:F,業務内容と時間メモ!AB:AB,N53,業務内容と時間メモ!AD:AD,O53))</f>
        <v>7.75</v>
      </c>
    </row>
    <row r="54" spans="1:21" hidden="1">
      <c r="A54" s="1" t="str">
        <f t="shared" ca="1" si="5"/>
        <v/>
      </c>
      <c r="B54" s="1" t="str">
        <f t="shared" ca="1" si="6"/>
        <v/>
      </c>
      <c r="C54" s="6" t="str">
        <f t="shared" ca="1" si="7"/>
        <v/>
      </c>
      <c r="J54" t="str">
        <f t="shared" ca="1" si="8"/>
        <v>メイン</v>
      </c>
      <c r="K54" s="1" t="s">
        <v>56</v>
      </c>
      <c r="L54" s="7" t="str">
        <f t="shared" ca="1" si="9"/>
        <v/>
      </c>
      <c r="M54" s="1" t="str">
        <f ca="1">IF(N54="","",IF(COUNTIF(N$1:N54,N54)&gt;1,"",IF(COUNTIF(N:N,N54)&gt;=1,"左表に入れますねぇ","")))</f>
        <v/>
      </c>
      <c r="N54" s="1">
        <f ca="1">IF(ISNA(VLOOKUP(業務内容と時間メモ!M54,業務内容と時間メモ!R$2:AI$9999,11,FALSE)),"",VLOOKUP(業務内容と時間メモ!M54,業務内容と時間メモ!R$2:AI$9999,11,FALSE))</f>
        <v>3</v>
      </c>
      <c r="O54" s="1" t="str">
        <f ca="1">IF(ISNA(VLOOKUP(業務内容と時間メモ!M54,業務内容と時間メモ!R$2:AI$9999,13,FALSE)),"",VLOOKUP(業務内容と時間メモ!M54,業務内容と時間メモ!R$2:AI$9999,13,FALSE))</f>
        <v>東プラ2号ダクト現地調査</v>
      </c>
      <c r="P54" s="1" t="str">
        <f ca="1">IF(ISNA(VLOOKUP(業務内容と時間メモ!M54,業務内容と時間メモ!R$2:AI$9999,15,FALSE)),"",VLOOKUP(業務内容と時間メモ!M54,業務内容と時間メモ!R$2:AI$9999,15,FALSE))</f>
        <v>東プラ2号</v>
      </c>
      <c r="Q54" s="1" t="str">
        <f ca="1">IF(ISNA(VLOOKUP(業務内容と時間メモ!M54,業務内容と時間メモ!R$2:AI$9999,14,FALSE)),"",VLOOKUP(業務内容と時間メモ!M54,業務内容と時間メモ!R$2:AI$9999,14,FALSE))</f>
        <v>ダクト現地調査</v>
      </c>
      <c r="R54" s="1" t="str">
        <f ca="1">IF(ISNA(VLOOKUP(業務内容と時間メモ!M54,業務内容と時間メモ!R$2:AI$9999,16,FALSE)),"",VLOOKUP(業務内容と時間メモ!M54,業務内容と時間メモ!R$2:AI$9999,16,FALSE))</f>
        <v/>
      </c>
      <c r="S54" s="1" t="str">
        <f ca="1">IF(ISNA(VLOOKUP(業務内容と時間メモ!M54,業務内容と時間メモ!R$2:AI$9999,17,FALSE)),"",VLOOKUP(業務内容と時間メモ!M54,業務内容と時間メモ!R$2:AI$9999,17,FALSE))</f>
        <v>ダクト</v>
      </c>
      <c r="T54" s="17" t="str">
        <f ca="1">IF(SUMIFS(業務内容と時間メモ!E:E,業務内容と時間メモ!AB:AB,N54,業務内容と時間メモ!AD:AD,O54)=0,"",SUMIFS(業務内容と時間メモ!E:E,業務内容と時間メモ!AB:AB,N54,業務内容と時間メモ!AD:AD,O54))</f>
        <v/>
      </c>
      <c r="U54" s="7">
        <f ca="1">IF(SUMIFS(業務内容と時間メモ!F:F,業務内容と時間メモ!AB:AB,N54,業務内容と時間メモ!AD:AD,O54)=0,"",SUMIFS(業務内容と時間メモ!F:F,業務内容と時間メモ!AB:AB,N54,業務内容と時間メモ!AD:AD,O54))</f>
        <v>7.75</v>
      </c>
    </row>
    <row r="55" spans="1:21" hidden="1">
      <c r="A55" s="1" t="str">
        <f t="shared" ca="1" si="5"/>
        <v/>
      </c>
      <c r="B55" s="1" t="str">
        <f t="shared" ca="1" si="6"/>
        <v/>
      </c>
      <c r="C55" s="6" t="str">
        <f t="shared" ca="1" si="7"/>
        <v/>
      </c>
      <c r="J55" t="str">
        <f t="shared" ca="1" si="8"/>
        <v>サブ</v>
      </c>
      <c r="K55" s="1" t="s">
        <v>57</v>
      </c>
      <c r="L55" s="7" t="str">
        <f t="shared" ca="1" si="9"/>
        <v/>
      </c>
      <c r="M55" s="1" t="str">
        <f ca="1">IF(N55="","",IF(COUNTIF(N$1:N55,N55)&gt;1,"",IF(COUNTIF(N:N,N55)&gt;=1,"左表に入れますねぇ","")))</f>
        <v/>
      </c>
      <c r="N55" s="1">
        <f ca="1">IF(ISNA(VLOOKUP(業務内容と時間メモ!M55,業務内容と時間メモ!R$2:AI$9999,11,FALSE)),"",VLOOKUP(業務内容と時間メモ!M55,業務内容と時間メモ!R$2:AI$9999,11,FALSE))</f>
        <v>3</v>
      </c>
      <c r="O55" s="1" t="str">
        <f ca="1">IF(ISNA(VLOOKUP(業務内容と時間メモ!M55,業務内容と時間メモ!R$2:AI$9999,13,FALSE)),"",VLOOKUP(業務内容と時間メモ!M55,業務内容と時間メモ!R$2:AI$9999,13,FALSE))</f>
        <v>職場休み全日休暇(-7.75時間)</v>
      </c>
      <c r="P55" s="1" t="str">
        <f ca="1">IF(ISNA(VLOOKUP(業務内容と時間メモ!M55,業務内容と時間メモ!R$2:AI$9999,15,FALSE)),"",VLOOKUP(業務内容と時間メモ!M55,業務内容と時間メモ!R$2:AI$9999,15,FALSE))</f>
        <v>職場</v>
      </c>
      <c r="Q55" s="1" t="str">
        <f ca="1">IF(ISNA(VLOOKUP(業務内容と時間メモ!M55,業務内容と時間メモ!R$2:AI$9999,14,FALSE)),"",VLOOKUP(業務内容と時間メモ!M55,業務内容と時間メモ!R$2:AI$9999,14,FALSE))</f>
        <v>休み全日休暇(-7.75時間)</v>
      </c>
      <c r="R55" s="1" t="str">
        <f ca="1">IF(ISNA(VLOOKUP(業務内容と時間メモ!M55,業務内容と時間メモ!R$2:AI$9999,16,FALSE)),"",VLOOKUP(業務内容と時間メモ!M55,業務内容と時間メモ!R$2:AI$9999,16,FALSE))</f>
        <v/>
      </c>
      <c r="S55" s="1" t="str">
        <f ca="1">IF(ISNA(VLOOKUP(業務内容と時間メモ!M55,業務内容と時間メモ!R$2:AI$9999,17,FALSE)),"",VLOOKUP(業務内容と時間メモ!M55,業務内容と時間メモ!R$2:AI$9999,17,FALSE))</f>
        <v>休み</v>
      </c>
      <c r="T55" s="17" t="str">
        <f ca="1">IF(SUMIFS(業務内容と時間メモ!E:E,業務内容と時間メモ!AB:AB,N55,業務内容と時間メモ!AD:AD,O55)=0,"",SUMIFS(業務内容と時間メモ!E:E,業務内容と時間メモ!AB:AB,N55,業務内容と時間メモ!AD:AD,O55))</f>
        <v/>
      </c>
      <c r="U55" s="7" t="str">
        <f ca="1">IF(SUMIFS(業務内容と時間メモ!F:F,業務内容と時間メモ!AB:AB,N55,業務内容と時間メモ!AD:AD,O55)=0,"",SUMIFS(業務内容と時間メモ!F:F,業務内容と時間メモ!AB:AB,N55,業務内容と時間メモ!AD:AD,O55))</f>
        <v/>
      </c>
    </row>
    <row r="56" spans="1:21" hidden="1">
      <c r="A56" s="1" t="str">
        <f t="shared" ca="1" si="5"/>
        <v/>
      </c>
      <c r="B56" s="1" t="str">
        <f t="shared" ca="1" si="6"/>
        <v/>
      </c>
      <c r="C56" s="6" t="str">
        <f t="shared" ca="1" si="7"/>
        <v/>
      </c>
      <c r="J56" t="str">
        <f t="shared" ca="1" si="8"/>
        <v>サブ</v>
      </c>
      <c r="K56" s="1" t="s">
        <v>58</v>
      </c>
      <c r="L56" s="7" t="str">
        <f t="shared" ca="1" si="9"/>
        <v/>
      </c>
      <c r="M56" s="1" t="str">
        <f ca="1">IF(N56="","",IF(COUNTIF(N$1:N56,N56)&gt;1,"",IF(COUNTIF(N:N,N56)&gt;=1,"左表に入れますねぇ","")))</f>
        <v/>
      </c>
      <c r="N56" s="1">
        <f ca="1">IF(ISNA(VLOOKUP(業務内容と時間メモ!M56,業務内容と時間メモ!R$2:AI$9999,11,FALSE)),"",VLOOKUP(業務内容と時間メモ!M56,業務内容と時間メモ!R$2:AI$9999,11,FALSE))</f>
        <v>3</v>
      </c>
      <c r="O56" s="1" t="str">
        <f ca="1">IF(ISNA(VLOOKUP(業務内容と時間メモ!M56,業務内容と時間メモ!R$2:AI$9999,13,FALSE)),"",VLOOKUP(業務内容と時間メモ!M56,業務内容と時間メモ!R$2:AI$9999,13,FALSE))</f>
        <v>職場ISO教育訓練</v>
      </c>
      <c r="P56" s="1" t="str">
        <f ca="1">IF(ISNA(VLOOKUP(業務内容と時間メモ!M56,業務内容と時間メモ!R$2:AI$9999,15,FALSE)),"",VLOOKUP(業務内容と時間メモ!M56,業務内容と時間メモ!R$2:AI$9999,15,FALSE))</f>
        <v>職場</v>
      </c>
      <c r="Q56" s="1" t="str">
        <f ca="1">IF(ISNA(VLOOKUP(業務内容と時間メモ!M56,業務内容と時間メモ!R$2:AI$9999,14,FALSE)),"",VLOOKUP(業務内容と時間メモ!M56,業務内容と時間メモ!R$2:AI$9999,14,FALSE))</f>
        <v>ISO教育訓練</v>
      </c>
      <c r="R56" s="1" t="str">
        <f ca="1">IF(ISNA(VLOOKUP(業務内容と時間メモ!M56,業務内容と時間メモ!R$2:AI$9999,16,FALSE)),"",VLOOKUP(業務内容と時間メモ!M56,業務内容と時間メモ!R$2:AI$9999,16,FALSE))</f>
        <v/>
      </c>
      <c r="S56" s="1" t="str">
        <f ca="1">IF(ISNA(VLOOKUP(業務内容と時間メモ!M56,業務内容と時間メモ!R$2:AI$9999,17,FALSE)),"",VLOOKUP(業務内容と時間メモ!M56,業務内容と時間メモ!R$2:AI$9999,17,FALSE))</f>
        <v>ISO</v>
      </c>
      <c r="T56" s="17" t="str">
        <f ca="1">IF(SUMIFS(業務内容と時間メモ!E:E,業務内容と時間メモ!AB:AB,N56,業務内容と時間メモ!AD:AD,O56)=0,"",SUMIFS(業務内容と時間メモ!E:E,業務内容と時間メモ!AB:AB,N56,業務内容と時間メモ!AD:AD,O56))</f>
        <v/>
      </c>
      <c r="U56" s="7">
        <f ca="1">IF(SUMIFS(業務内容と時間メモ!F:F,業務内容と時間メモ!AB:AB,N56,業務内容と時間メモ!AD:AD,O56)=0,"",SUMIFS(業務内容と時間メモ!F:F,業務内容と時間メモ!AB:AB,N56,業務内容と時間メモ!AD:AD,O56))</f>
        <v>7.75</v>
      </c>
    </row>
    <row r="57" spans="1:21" hidden="1">
      <c r="A57" s="1" t="str">
        <f t="shared" ca="1" si="5"/>
        <v/>
      </c>
      <c r="B57" s="1" t="str">
        <f t="shared" ca="1" si="6"/>
        <v/>
      </c>
      <c r="C57" s="6" t="str">
        <f t="shared" ca="1" si="7"/>
        <v/>
      </c>
      <c r="J57" t="str">
        <f t="shared" ca="1" si="8"/>
        <v>メイン</v>
      </c>
      <c r="K57" s="1" t="s">
        <v>59</v>
      </c>
      <c r="L57" s="7" t="str">
        <f t="shared" ca="1" si="9"/>
        <v/>
      </c>
      <c r="M57" s="1" t="str">
        <f ca="1">IF(N57="","",IF(COUNTIF(N$1:N57,N57)&gt;1,"",IF(COUNTIF(N:N,N57)&gt;=1,"左表に入れますねぇ","")))</f>
        <v/>
      </c>
      <c r="N57" s="1">
        <f ca="1">IF(ISNA(VLOOKUP(業務内容と時間メモ!M57,業務内容と時間メモ!R$2:AI$9999,11,FALSE)),"",VLOOKUP(業務内容と時間メモ!M57,業務内容と時間メモ!R$2:AI$9999,11,FALSE))</f>
        <v>3</v>
      </c>
      <c r="O57" s="1" t="str">
        <f ca="1">IF(ISNA(VLOOKUP(業務内容と時間メモ!M57,業務内容と時間メモ!R$2:AI$9999,13,FALSE)),"",VLOOKUP(業務内容と時間メモ!M57,業務内容と時間メモ!R$2:AI$9999,13,FALSE))</f>
        <v>南プラ新2号補修工事作図</v>
      </c>
      <c r="P57" s="1" t="str">
        <f ca="1">IF(ISNA(VLOOKUP(業務内容と時間メモ!M57,業務内容と時間メモ!R$2:AI$9999,15,FALSE)),"",VLOOKUP(業務内容と時間メモ!M57,業務内容と時間メモ!R$2:AI$9999,15,FALSE))</f>
        <v>南プラ新2号</v>
      </c>
      <c r="Q57" s="1" t="str">
        <f ca="1">IF(ISNA(VLOOKUP(業務内容と時間メモ!M57,業務内容と時間メモ!R$2:AI$9999,14,FALSE)),"",VLOOKUP(業務内容と時間メモ!M57,業務内容と時間メモ!R$2:AI$9999,14,FALSE))</f>
        <v>補修工事作図</v>
      </c>
      <c r="R57" s="1" t="str">
        <f ca="1">IF(ISNA(VLOOKUP(業務内容と時間メモ!M57,業務内容と時間メモ!R$2:AI$9999,16,FALSE)),"",VLOOKUP(業務内容と時間メモ!M57,業務内容と時間メモ!R$2:AI$9999,16,FALSE))</f>
        <v/>
      </c>
      <c r="S57" s="1" t="str">
        <f ca="1">IF(ISNA(VLOOKUP(業務内容と時間メモ!M57,業務内容と時間メモ!R$2:AI$9999,17,FALSE)),"",VLOOKUP(業務内容と時間メモ!M57,業務内容と時間メモ!R$2:AI$9999,17,FALSE))</f>
        <v>補修工事</v>
      </c>
      <c r="T57" s="17" t="str">
        <f ca="1">IF(SUMIFS(業務内容と時間メモ!E:E,業務内容と時間メモ!AB:AB,N57,業務内容と時間メモ!AD:AD,O57)=0,"",SUMIFS(業務内容と時間メモ!E:E,業務内容と時間メモ!AB:AB,N57,業務内容と時間メモ!AD:AD,O57))</f>
        <v/>
      </c>
      <c r="U57" s="7">
        <f ca="1">IF(SUMIFS(業務内容と時間メモ!F:F,業務内容と時間メモ!AB:AB,N57,業務内容と時間メモ!AD:AD,O57)=0,"",SUMIFS(業務内容と時間メモ!F:F,業務内容と時間メモ!AB:AB,N57,業務内容と時間メモ!AD:AD,O57))</f>
        <v>38.75</v>
      </c>
    </row>
    <row r="58" spans="1:21" hidden="1">
      <c r="A58" s="1" t="str">
        <f t="shared" ca="1" si="5"/>
        <v/>
      </c>
      <c r="B58" s="1" t="str">
        <f t="shared" ca="1" si="6"/>
        <v/>
      </c>
      <c r="C58" s="6" t="str">
        <f t="shared" ca="1" si="7"/>
        <v/>
      </c>
      <c r="J58" t="str">
        <f t="shared" ca="1" si="8"/>
        <v>サブ</v>
      </c>
      <c r="K58" s="1" t="s">
        <v>60</v>
      </c>
      <c r="L58" s="7" t="str">
        <f t="shared" ca="1" si="9"/>
        <v/>
      </c>
      <c r="M58" s="1" t="str">
        <f ca="1">IF(N58="","",IF(COUNTIF(N$1:N58,N58)&gt;1,"",IF(COUNTIF(N:N,N58)&gt;=1,"左表に入れますねぇ","")))</f>
        <v/>
      </c>
      <c r="N58" s="1">
        <f ca="1">IF(ISNA(VLOOKUP(業務内容と時間メモ!M58,業務内容と時間メモ!R$2:AI$9999,11,FALSE)),"",VLOOKUP(業務内容と時間メモ!M58,業務内容と時間メモ!R$2:AI$9999,11,FALSE))</f>
        <v>3</v>
      </c>
      <c r="O58" s="1" t="str">
        <f ca="1">IF(ISNA(VLOOKUP(業務内容と時間メモ!M58,業務内容と時間メモ!R$2:AI$9999,13,FALSE)),"",VLOOKUP(業務内容と時間メモ!M58,業務内容と時間メモ!R$2:AI$9999,13,FALSE))</f>
        <v>職場休みAM:半日休暇(-3.5時間)</v>
      </c>
      <c r="P58" s="1" t="str">
        <f ca="1">IF(ISNA(VLOOKUP(業務内容と時間メモ!M58,業務内容と時間メモ!R$2:AI$9999,15,FALSE)),"",VLOOKUP(業務内容と時間メモ!M58,業務内容と時間メモ!R$2:AI$9999,15,FALSE))</f>
        <v>職場</v>
      </c>
      <c r="Q58" s="1" t="str">
        <f ca="1">IF(ISNA(VLOOKUP(業務内容と時間メモ!M58,業務内容と時間メモ!R$2:AI$9999,14,FALSE)),"",VLOOKUP(業務内容と時間メモ!M58,業務内容と時間メモ!R$2:AI$9999,14,FALSE))</f>
        <v>休みAM:半日休暇(-3.5時間)</v>
      </c>
      <c r="R58" s="1" t="str">
        <f ca="1">IF(ISNA(VLOOKUP(業務内容と時間メモ!M58,業務内容と時間メモ!R$2:AI$9999,16,FALSE)),"",VLOOKUP(業務内容と時間メモ!M58,業務内容と時間メモ!R$2:AI$9999,16,FALSE))</f>
        <v/>
      </c>
      <c r="S58" s="1" t="str">
        <f ca="1">IF(ISNA(VLOOKUP(業務内容と時間メモ!M58,業務内容と時間メモ!R$2:AI$9999,17,FALSE)),"",VLOOKUP(業務内容と時間メモ!M58,業務内容と時間メモ!R$2:AI$9999,17,FALSE))</f>
        <v>休み</v>
      </c>
      <c r="T58" s="17" t="str">
        <f ca="1">IF(SUMIFS(業務内容と時間メモ!E:E,業務内容と時間メモ!AB:AB,N58,業務内容と時間メモ!AD:AD,O58)=0,"",SUMIFS(業務内容と時間メモ!E:E,業務内容と時間メモ!AB:AB,N58,業務内容と時間メモ!AD:AD,O58))</f>
        <v/>
      </c>
      <c r="U58" s="7" t="str">
        <f ca="1">IF(SUMIFS(業務内容と時間メモ!F:F,業務内容と時間メモ!AB:AB,N58,業務内容と時間メモ!AD:AD,O58)=0,"",SUMIFS(業務内容と時間メモ!F:F,業務内容と時間メモ!AB:AB,N58,業務内容と時間メモ!AD:AD,O58))</f>
        <v/>
      </c>
    </row>
    <row r="59" spans="1:21" hidden="1">
      <c r="A59" s="1" t="str">
        <f t="shared" ca="1" si="5"/>
        <v/>
      </c>
      <c r="B59" s="1" t="str">
        <f t="shared" ca="1" si="6"/>
        <v/>
      </c>
      <c r="C59" s="6" t="str">
        <f t="shared" ca="1" si="7"/>
        <v/>
      </c>
      <c r="J59" t="str">
        <f t="shared" ca="1" si="8"/>
        <v>メイン</v>
      </c>
      <c r="K59" s="1" t="s">
        <v>61</v>
      </c>
      <c r="L59" s="7" t="str">
        <f t="shared" ca="1" si="9"/>
        <v>左表に入れますねぇ7</v>
      </c>
      <c r="M59" s="1" t="str">
        <f ca="1">IF(N59="","",IF(COUNTIF(N$1:N59,N59)&gt;1,"",IF(COUNTIF(N:N,N59)&gt;=1,"左表に入れますねぇ","")))</f>
        <v>左表に入れますねぇ</v>
      </c>
      <c r="N59" s="1">
        <f ca="1">IF(ISNA(VLOOKUP(業務内容と時間メモ!M59,業務内容と時間メモ!R$2:AI$9999,11,FALSE)),"",VLOOKUP(業務内容と時間メモ!M59,業務内容と時間メモ!R$2:AI$9999,11,FALSE))</f>
        <v>4</v>
      </c>
      <c r="O59" s="1" t="str">
        <f ca="1">IF(ISNA(VLOOKUP(業務内容と時間メモ!M59,業務内容と時間メモ!R$2:AI$9999,13,FALSE)),"",VLOOKUP(業務内容と時間メモ!M59,業務内容と時間メモ!R$2:AI$9999,13,FALSE))</f>
        <v>東プラ2号ダクト作図</v>
      </c>
      <c r="P59" s="1" t="str">
        <f ca="1">IF(ISNA(VLOOKUP(業務内容と時間メモ!M59,業務内容と時間メモ!R$2:AI$9999,15,FALSE)),"",VLOOKUP(業務内容と時間メモ!M59,業務内容と時間メモ!R$2:AI$9999,15,FALSE))</f>
        <v>東プラ2号</v>
      </c>
      <c r="Q59" s="1" t="str">
        <f ca="1">IF(ISNA(VLOOKUP(業務内容と時間メモ!M59,業務内容と時間メモ!R$2:AI$9999,14,FALSE)),"",VLOOKUP(業務内容と時間メモ!M59,業務内容と時間メモ!R$2:AI$9999,14,FALSE))</f>
        <v>ダクト作図</v>
      </c>
      <c r="R59" s="1" t="str">
        <f ca="1">IF(ISNA(VLOOKUP(業務内容と時間メモ!M59,業務内容と時間メモ!R$2:AI$9999,16,FALSE)),"",VLOOKUP(業務内容と時間メモ!M59,業務内容と時間メモ!R$2:AI$9999,16,FALSE))</f>
        <v/>
      </c>
      <c r="S59" s="1" t="str">
        <f ca="1">IF(ISNA(VLOOKUP(業務内容と時間メモ!M59,業務内容と時間メモ!R$2:AI$9999,17,FALSE)),"",VLOOKUP(業務内容と時間メモ!M59,業務内容と時間メモ!R$2:AI$9999,17,FALSE))</f>
        <v>ダクト</v>
      </c>
      <c r="T59" s="17" t="str">
        <f ca="1">IF(SUMIFS(業務内容と時間メモ!E:E,業務内容と時間メモ!AB:AB,N59,業務内容と時間メモ!AD:AD,O59)=0,"",SUMIFS(業務内容と時間メモ!E:E,業務内容と時間メモ!AB:AB,N59,業務内容と時間メモ!AD:AD,O59))</f>
        <v/>
      </c>
      <c r="U59" s="7">
        <f ca="1">IF(SUMIFS(業務内容と時間メモ!F:F,業務内容と時間メモ!AB:AB,N59,業務内容と時間メモ!AD:AD,O59)=0,"",SUMIFS(業務内容と時間メモ!F:F,業務内容と時間メモ!AB:AB,N59,業務内容と時間メモ!AD:AD,O59))</f>
        <v>51.5</v>
      </c>
    </row>
    <row r="60" spans="1:21" hidden="1">
      <c r="A60" s="1" t="str">
        <f t="shared" ca="1" si="5"/>
        <v/>
      </c>
      <c r="B60" s="1" t="str">
        <f t="shared" ca="1" si="6"/>
        <v/>
      </c>
      <c r="C60" s="6" t="str">
        <f t="shared" ca="1" si="7"/>
        <v/>
      </c>
      <c r="J60" t="str">
        <f t="shared" ca="1" si="8"/>
        <v>メイン</v>
      </c>
      <c r="K60" s="1" t="s">
        <v>62</v>
      </c>
      <c r="L60" s="7" t="str">
        <f t="shared" ca="1" si="9"/>
        <v/>
      </c>
      <c r="M60" s="1" t="str">
        <f ca="1">IF(N60="","",IF(COUNTIF(N$1:N60,N60)&gt;1,"",IF(COUNTIF(N:N,N60)&gt;=1,"左表に入れますねぇ","")))</f>
        <v/>
      </c>
      <c r="N60" s="1">
        <f ca="1">IF(ISNA(VLOOKUP(業務内容と時間メモ!M60,業務内容と時間メモ!R$2:AI$9999,11,FALSE)),"",VLOOKUP(業務内容と時間メモ!M60,業務内容と時間メモ!R$2:AI$9999,11,FALSE))</f>
        <v>4</v>
      </c>
      <c r="O60" s="1" t="str">
        <f ca="1">IF(ISNA(VLOOKUP(業務内容と時間メモ!M60,業務内容と時間メモ!R$2:AI$9999,13,FALSE)),"",VLOOKUP(業務内容と時間メモ!M60,業務内容と時間メモ!R$2:AI$9999,13,FALSE))</f>
        <v>舞洲1号シュート作図</v>
      </c>
      <c r="P60" s="1" t="str">
        <f ca="1">IF(ISNA(VLOOKUP(業務内容と時間メモ!M60,業務内容と時間メモ!R$2:AI$9999,15,FALSE)),"",VLOOKUP(業務内容と時間メモ!M60,業務内容と時間メモ!R$2:AI$9999,15,FALSE))</f>
        <v>舞洲1号</v>
      </c>
      <c r="Q60" s="1" t="str">
        <f ca="1">IF(ISNA(VLOOKUP(業務内容と時間メモ!M60,業務内容と時間メモ!R$2:AI$9999,14,FALSE)),"",VLOOKUP(業務内容と時間メモ!M60,業務内容と時間メモ!R$2:AI$9999,14,FALSE))</f>
        <v>シュート作図</v>
      </c>
      <c r="R60" s="1" t="str">
        <f ca="1">IF(ISNA(VLOOKUP(業務内容と時間メモ!M60,業務内容と時間メモ!R$2:AI$9999,16,FALSE)),"",VLOOKUP(業務内容と時間メモ!M60,業務内容と時間メモ!R$2:AI$9999,16,FALSE))</f>
        <v/>
      </c>
      <c r="S60" s="1" t="str">
        <f ca="1">IF(ISNA(VLOOKUP(業務内容と時間メモ!M60,業務内容と時間メモ!R$2:AI$9999,17,FALSE)),"",VLOOKUP(業務内容と時間メモ!M60,業務内容と時間メモ!R$2:AI$9999,17,FALSE))</f>
        <v>シュート</v>
      </c>
      <c r="T60" s="17" t="str">
        <f ca="1">IF(SUMIFS(業務内容と時間メモ!E:E,業務内容と時間メモ!AB:AB,N60,業務内容と時間メモ!AD:AD,O60)=0,"",SUMIFS(業務内容と時間メモ!E:E,業務内容と時間メモ!AB:AB,N60,業務内容と時間メモ!AD:AD,O60))</f>
        <v/>
      </c>
      <c r="U60" s="7">
        <f ca="1">IF(SUMIFS(業務内容と時間メモ!F:F,業務内容と時間メモ!AB:AB,N60,業務内容と時間メモ!AD:AD,O60)=0,"",SUMIFS(業務内容と時間メモ!F:F,業務内容と時間メモ!AB:AB,N60,業務内容と時間メモ!AD:AD,O60))</f>
        <v>101.5</v>
      </c>
    </row>
    <row r="61" spans="1:21" hidden="1">
      <c r="A61" s="1" t="str">
        <f t="shared" ca="1" si="5"/>
        <v/>
      </c>
      <c r="B61" s="1" t="str">
        <f t="shared" ca="1" si="6"/>
        <v/>
      </c>
      <c r="C61" s="6" t="str">
        <f t="shared" ca="1" si="7"/>
        <v/>
      </c>
      <c r="J61" t="str">
        <f t="shared" ca="1" si="8"/>
        <v>メイン</v>
      </c>
      <c r="K61" s="1" t="s">
        <v>63</v>
      </c>
      <c r="L61" s="7" t="str">
        <f t="shared" ca="1" si="9"/>
        <v/>
      </c>
      <c r="M61" s="1" t="str">
        <f ca="1">IF(N61="","",IF(COUNTIF(N$1:N61,N61)&gt;1,"",IF(COUNTIF(N:N,N61)&gt;=1,"左表に入れますねぇ","")))</f>
        <v/>
      </c>
      <c r="N61" s="1">
        <f ca="1">IF(ISNA(VLOOKUP(業務内容と時間メモ!M61,業務内容と時間メモ!R$2:AI$9999,11,FALSE)),"",VLOOKUP(業務内容と時間メモ!M61,業務内容と時間メモ!R$2:AI$9999,11,FALSE))</f>
        <v>4</v>
      </c>
      <c r="O61" s="1" t="str">
        <f ca="1">IF(ISNA(VLOOKUP(業務内容と時間メモ!M61,業務内容と時間メモ!R$2:AI$9999,13,FALSE)),"",VLOOKUP(業務内容と時間メモ!M61,業務内容と時間メモ!R$2:AI$9999,13,FALSE))</f>
        <v>東プラ6号当テ板現地調査</v>
      </c>
      <c r="P61" s="1" t="str">
        <f ca="1">IF(ISNA(VLOOKUP(業務内容と時間メモ!M61,業務内容と時間メモ!R$2:AI$9999,15,FALSE)),"",VLOOKUP(業務内容と時間メモ!M61,業務内容と時間メモ!R$2:AI$9999,15,FALSE))</f>
        <v>東プラ6号</v>
      </c>
      <c r="Q61" s="1" t="str">
        <f ca="1">IF(ISNA(VLOOKUP(業務内容と時間メモ!M61,業務内容と時間メモ!R$2:AI$9999,14,FALSE)),"",VLOOKUP(業務内容と時間メモ!M61,業務内容と時間メモ!R$2:AI$9999,14,FALSE))</f>
        <v>当テ板現地調査</v>
      </c>
      <c r="R61" s="1" t="str">
        <f ca="1">IF(ISNA(VLOOKUP(業務内容と時間メモ!M61,業務内容と時間メモ!R$2:AI$9999,16,FALSE)),"",VLOOKUP(業務内容と時間メモ!M61,業務内容と時間メモ!R$2:AI$9999,16,FALSE))</f>
        <v/>
      </c>
      <c r="S61" s="1" t="str">
        <f ca="1">IF(ISNA(VLOOKUP(業務内容と時間メモ!M61,業務内容と時間メモ!R$2:AI$9999,17,FALSE)),"",VLOOKUP(業務内容と時間メモ!M61,業務内容と時間メモ!R$2:AI$9999,17,FALSE))</f>
        <v>当テ板</v>
      </c>
      <c r="T61" s="17" t="str">
        <f ca="1">IF(SUMIFS(業務内容と時間メモ!E:E,業務内容と時間メモ!AB:AB,N61,業務内容と時間メモ!AD:AD,O61)=0,"",SUMIFS(業務内容と時間メモ!E:E,業務内容と時間メモ!AB:AB,N61,業務内容と時間メモ!AD:AD,O61))</f>
        <v/>
      </c>
      <c r="U61" s="7">
        <f ca="1">IF(SUMIFS(業務内容と時間メモ!F:F,業務内容と時間メモ!AB:AB,N61,業務内容と時間メモ!AD:AD,O61)=0,"",SUMIFS(業務内容と時間メモ!F:F,業務内容と時間メモ!AB:AB,N61,業務内容と時間メモ!AD:AD,O61))</f>
        <v>7.75</v>
      </c>
    </row>
    <row r="62" spans="1:21" hidden="1">
      <c r="A62" s="1" t="str">
        <f t="shared" ca="1" si="5"/>
        <v/>
      </c>
      <c r="B62" s="1" t="str">
        <f t="shared" ca="1" si="6"/>
        <v/>
      </c>
      <c r="C62" s="6" t="str">
        <f t="shared" ca="1" si="7"/>
        <v/>
      </c>
      <c r="J62" t="str">
        <f t="shared" ca="1" si="8"/>
        <v>サブ</v>
      </c>
      <c r="K62" s="1" t="s">
        <v>64</v>
      </c>
      <c r="L62" s="7" t="str">
        <f t="shared" ca="1" si="9"/>
        <v/>
      </c>
      <c r="M62" s="1" t="str">
        <f ca="1">IF(N62="","",IF(COUNTIF(N$1:N62,N62)&gt;1,"",IF(COUNTIF(N:N,N62)&gt;=1,"左表に入れますねぇ","")))</f>
        <v/>
      </c>
      <c r="N62" s="1">
        <f ca="1">IF(ISNA(VLOOKUP(業務内容と時間メモ!M62,業務内容と時間メモ!R$2:AI$9999,11,FALSE)),"",VLOOKUP(業務内容と時間メモ!M62,業務内容と時間メモ!R$2:AI$9999,11,FALSE))</f>
        <v>4</v>
      </c>
      <c r="O62" s="1" t="str">
        <f ca="1">IF(ISNA(VLOOKUP(業務内容と時間メモ!M62,業務内容と時間メモ!R$2:AI$9999,13,FALSE)),"",VLOOKUP(業務内容と時間メモ!M62,業務内容と時間メモ!R$2:AI$9999,13,FALSE))</f>
        <v>職場休みAM:半日休暇(-3.5時間)</v>
      </c>
      <c r="P62" s="1" t="str">
        <f ca="1">IF(ISNA(VLOOKUP(業務内容と時間メモ!M62,業務内容と時間メモ!R$2:AI$9999,15,FALSE)),"",VLOOKUP(業務内容と時間メモ!M62,業務内容と時間メモ!R$2:AI$9999,15,FALSE))</f>
        <v>職場</v>
      </c>
      <c r="Q62" s="1" t="str">
        <f ca="1">IF(ISNA(VLOOKUP(業務内容と時間メモ!M62,業務内容と時間メモ!R$2:AI$9999,14,FALSE)),"",VLOOKUP(業務内容と時間メモ!M62,業務内容と時間メモ!R$2:AI$9999,14,FALSE))</f>
        <v>休みAM:半日休暇(-3.5時間)</v>
      </c>
      <c r="R62" s="1" t="str">
        <f ca="1">IF(ISNA(VLOOKUP(業務内容と時間メモ!M62,業務内容と時間メモ!R$2:AI$9999,16,FALSE)),"",VLOOKUP(業務内容と時間メモ!M62,業務内容と時間メモ!R$2:AI$9999,16,FALSE))</f>
        <v/>
      </c>
      <c r="S62" s="1" t="str">
        <f ca="1">IF(ISNA(VLOOKUP(業務内容と時間メモ!M62,業務内容と時間メモ!R$2:AI$9999,17,FALSE)),"",VLOOKUP(業務内容と時間メモ!M62,業務内容と時間メモ!R$2:AI$9999,17,FALSE))</f>
        <v>休み</v>
      </c>
      <c r="T62" s="17" t="str">
        <f ca="1">IF(SUMIFS(業務内容と時間メモ!E:E,業務内容と時間メモ!AB:AB,N62,業務内容と時間メモ!AD:AD,O62)=0,"",SUMIFS(業務内容と時間メモ!E:E,業務内容と時間メモ!AB:AB,N62,業務内容と時間メモ!AD:AD,O62))</f>
        <v/>
      </c>
      <c r="U62" s="7" t="str">
        <f ca="1">IF(SUMIFS(業務内容と時間メモ!F:F,業務内容と時間メモ!AB:AB,N62,業務内容と時間メモ!AD:AD,O62)=0,"",SUMIFS(業務内容と時間メモ!F:F,業務内容と時間メモ!AB:AB,N62,業務内容と時間メモ!AD:AD,O62))</f>
        <v/>
      </c>
    </row>
    <row r="63" spans="1:21" hidden="1">
      <c r="A63" s="1" t="str">
        <f t="shared" ca="1" si="5"/>
        <v/>
      </c>
      <c r="B63" s="1" t="str">
        <f t="shared" ca="1" si="6"/>
        <v/>
      </c>
      <c r="C63" s="6" t="str">
        <f t="shared" ca="1" si="7"/>
        <v/>
      </c>
      <c r="J63" t="str">
        <f t="shared" ca="1" si="8"/>
        <v>メイン</v>
      </c>
      <c r="K63" s="1" t="s">
        <v>65</v>
      </c>
      <c r="L63" s="7" t="str">
        <f t="shared" ca="1" si="9"/>
        <v>左表に入れますねぇ8</v>
      </c>
      <c r="M63" s="1" t="str">
        <f ca="1">IF(N63="","",IF(COUNTIF(N$1:N63,N63)&gt;1,"",IF(COUNTIF(N:N,N63)&gt;=1,"左表に入れますねぇ","")))</f>
        <v>左表に入れますねぇ</v>
      </c>
      <c r="N63" s="1">
        <f ca="1">IF(ISNA(VLOOKUP(業務内容と時間メモ!M63,業務内容と時間メモ!R$2:AI$9999,11,FALSE)),"",VLOOKUP(業務内容と時間メモ!M63,業務内容と時間メモ!R$2:AI$9999,11,FALSE))</f>
        <v>5</v>
      </c>
      <c r="O63" s="1" t="str">
        <f ca="1">IF(ISNA(VLOOKUP(業務内容と時間メモ!M63,業務内容と時間メモ!R$2:AI$9999,13,FALSE)),"",VLOOKUP(業務内容と時間メモ!M63,業務内容と時間メモ!R$2:AI$9999,13,FALSE))</f>
        <v>舞洲1号シュート作図</v>
      </c>
      <c r="P63" s="1" t="str">
        <f ca="1">IF(ISNA(VLOOKUP(業務内容と時間メモ!M63,業務内容と時間メモ!R$2:AI$9999,15,FALSE)),"",VLOOKUP(業務内容と時間メモ!M63,業務内容と時間メモ!R$2:AI$9999,15,FALSE))</f>
        <v>舞洲1号</v>
      </c>
      <c r="Q63" s="1" t="str">
        <f ca="1">IF(ISNA(VLOOKUP(業務内容と時間メモ!M63,業務内容と時間メモ!R$2:AI$9999,14,FALSE)),"",VLOOKUP(業務内容と時間メモ!M63,業務内容と時間メモ!R$2:AI$9999,14,FALSE))</f>
        <v>シュート作図</v>
      </c>
      <c r="R63" s="1" t="str">
        <f ca="1">IF(ISNA(VLOOKUP(業務内容と時間メモ!M63,業務内容と時間メモ!R$2:AI$9999,16,FALSE)),"",VLOOKUP(業務内容と時間メモ!M63,業務内容と時間メモ!R$2:AI$9999,16,FALSE))</f>
        <v/>
      </c>
      <c r="S63" s="1" t="str">
        <f ca="1">IF(ISNA(VLOOKUP(業務内容と時間メモ!M63,業務内容と時間メモ!R$2:AI$9999,17,FALSE)),"",VLOOKUP(業務内容と時間メモ!M63,業務内容と時間メモ!R$2:AI$9999,17,FALSE))</f>
        <v>シュート</v>
      </c>
      <c r="T63" s="17" t="str">
        <f ca="1">IF(SUMIFS(業務内容と時間メモ!E:E,業務内容と時間メモ!AB:AB,N63,業務内容と時間メモ!AD:AD,O63)=0,"",SUMIFS(業務内容と時間メモ!E:E,業務内容と時間メモ!AB:AB,N63,業務内容と時間メモ!AD:AD,O63))</f>
        <v/>
      </c>
      <c r="U63" s="7">
        <f ca="1">IF(SUMIFS(業務内容と時間メモ!F:F,業務内容と時間メモ!AB:AB,N63,業務内容と時間メモ!AD:AD,O63)=0,"",SUMIFS(業務内容と時間メモ!F:F,業務内容と時間メモ!AB:AB,N63,業務内容と時間メモ!AD:AD,O63))</f>
        <v>69.75</v>
      </c>
    </row>
    <row r="64" spans="1:21" hidden="1">
      <c r="A64" s="1" t="str">
        <f t="shared" ca="1" si="5"/>
        <v/>
      </c>
      <c r="B64" s="1" t="str">
        <f t="shared" ca="1" si="6"/>
        <v/>
      </c>
      <c r="C64" s="6" t="str">
        <f t="shared" ca="1" si="7"/>
        <v/>
      </c>
      <c r="J64" t="str">
        <f t="shared" ca="1" si="8"/>
        <v>メイン</v>
      </c>
      <c r="K64" s="1" t="s">
        <v>69</v>
      </c>
      <c r="L64" s="7" t="str">
        <f t="shared" ca="1" si="9"/>
        <v/>
      </c>
      <c r="M64" s="1" t="str">
        <f ca="1">IF(N64="","",IF(COUNTIF(N$1:N64,N64)&gt;1,"",IF(COUNTIF(N:N,N64)&gt;=1,"左表に入れますねぇ","")))</f>
        <v/>
      </c>
      <c r="N64" s="1">
        <f ca="1">IF(ISNA(VLOOKUP(業務内容と時間メモ!M67,業務内容と時間メモ!R$2:AI$9999,11,FALSE)),"",VLOOKUP(業務内容と時間メモ!M67,業務内容と時間メモ!R$2:AI$9999,11,FALSE))</f>
        <v>5</v>
      </c>
      <c r="O64" s="1" t="str">
        <f ca="1">IF(ISNA(VLOOKUP(業務内容と時間メモ!M67,業務内容と時間メモ!R$2:AI$9999,13,FALSE)),"",VLOOKUP(業務内容と時間メモ!M67,業務内容と時間メモ!R$2:AI$9999,13,FALSE))</f>
        <v>舞洲1号仕舞板作図</v>
      </c>
      <c r="P64" s="1" t="str">
        <f ca="1">IF(ISNA(VLOOKUP(業務内容と時間メモ!M67,業務内容と時間メモ!R$2:AI$9999,15,FALSE)),"",VLOOKUP(業務内容と時間メモ!M67,業務内容と時間メモ!R$2:AI$9999,15,FALSE))</f>
        <v>舞洲1号</v>
      </c>
      <c r="Q64" s="1" t="str">
        <f ca="1">IF(ISNA(VLOOKUP(業務内容と時間メモ!M67,業務内容と時間メモ!R$2:AI$9999,14,FALSE)),"",VLOOKUP(業務内容と時間メモ!M67,業務内容と時間メモ!R$2:AI$9999,14,FALSE))</f>
        <v>仕舞板作図</v>
      </c>
      <c r="R64" s="1" t="str">
        <f ca="1">IF(ISNA(VLOOKUP(業務内容と時間メモ!M67,業務内容と時間メモ!R$2:AI$9999,16,FALSE)),"",VLOOKUP(業務内容と時間メモ!M67,業務内容と時間メモ!R$2:AI$9999,16,FALSE))</f>
        <v/>
      </c>
      <c r="S64" s="1" t="str">
        <f ca="1">IF(ISNA(VLOOKUP(業務内容と時間メモ!M67,業務内容と時間メモ!R$2:AI$9999,17,FALSE)),"",VLOOKUP(業務内容と時間メモ!M67,業務内容と時間メモ!R$2:AI$9999,17,FALSE))</f>
        <v>仕舞板</v>
      </c>
      <c r="T64" s="17" t="str">
        <f ca="1">IF(SUMIFS(業務内容と時間メモ!E:E,業務内容と時間メモ!AB:AB,N64,業務内容と時間メモ!AD:AD,O64)=0,"",SUMIFS(業務内容と時間メモ!E:E,業務内容と時間メモ!AB:AB,N64,業務内容と時間メモ!AD:AD,O64))</f>
        <v/>
      </c>
      <c r="U64" s="7">
        <f ca="1">IF(SUMIFS(業務内容と時間メモ!F:F,業務内容と時間メモ!AB:AB,N64,業務内容と時間メモ!AD:AD,O64)=0,"",SUMIFS(業務内容と時間メモ!F:F,業務内容と時間メモ!AB:AB,N64,業務内容と時間メモ!AD:AD,O64))</f>
        <v>15.5</v>
      </c>
    </row>
    <row r="65" spans="1:21" hidden="1">
      <c r="A65" s="1" t="str">
        <f t="shared" ca="1" si="5"/>
        <v/>
      </c>
      <c r="B65" s="1" t="str">
        <f t="shared" ca="1" si="6"/>
        <v/>
      </c>
      <c r="C65" s="6" t="str">
        <f t="shared" ca="1" si="7"/>
        <v/>
      </c>
      <c r="J65" t="str">
        <f t="shared" ca="1" si="8"/>
        <v>メイン</v>
      </c>
      <c r="K65" s="1" t="s">
        <v>66</v>
      </c>
      <c r="L65" s="7" t="str">
        <f t="shared" ca="1" si="9"/>
        <v/>
      </c>
      <c r="M65" s="1" t="str">
        <f ca="1">IF(N65="","",IF(COUNTIF(N$1:N65,N65)&gt;1,"",IF(COUNTIF(N:N,N65)&gt;=1,"左表に入れますねぇ","")))</f>
        <v/>
      </c>
      <c r="N65" s="1">
        <f ca="1">IF(ISNA(VLOOKUP(業務内容と時間メモ!M64,業務内容と時間メモ!R$2:AI$9999,11,FALSE)),"",VLOOKUP(業務内容と時間メモ!M64,業務内容と時間メモ!R$2:AI$9999,11,FALSE))</f>
        <v>5</v>
      </c>
      <c r="O65" s="1" t="str">
        <f ca="1">IF(ISNA(VLOOKUP(業務内容と時間メモ!M64,業務内容と時間メモ!R$2:AI$9999,13,FALSE)),"",VLOOKUP(業務内容と時間メモ!M64,業務内容と時間メモ!R$2:AI$9999,13,FALSE))</f>
        <v>東プラ2号ダクト作図</v>
      </c>
      <c r="P65" s="1" t="str">
        <f ca="1">IF(ISNA(VLOOKUP(業務内容と時間メモ!M64,業務内容と時間メモ!R$2:AI$9999,15,FALSE)),"",VLOOKUP(業務内容と時間メモ!M64,業務内容と時間メモ!R$2:AI$9999,15,FALSE))</f>
        <v>東プラ2号</v>
      </c>
      <c r="Q65" s="1" t="str">
        <f ca="1">IF(ISNA(VLOOKUP(業務内容と時間メモ!M64,業務内容と時間メモ!R$2:AI$9999,14,FALSE)),"",VLOOKUP(業務内容と時間メモ!M64,業務内容と時間メモ!R$2:AI$9999,14,FALSE))</f>
        <v>ダクト作図</v>
      </c>
      <c r="R65" s="1" t="str">
        <f ca="1">IF(ISNA(VLOOKUP(業務内容と時間メモ!M64,業務内容と時間メモ!R$2:AI$9999,16,FALSE)),"",VLOOKUP(業務内容と時間メモ!M64,業務内容と時間メモ!R$2:AI$9999,16,FALSE))</f>
        <v/>
      </c>
      <c r="S65" s="1" t="str">
        <f ca="1">IF(ISNA(VLOOKUP(業務内容と時間メモ!M64,業務内容と時間メモ!R$2:AI$9999,17,FALSE)),"",VLOOKUP(業務内容と時間メモ!M64,業務内容と時間メモ!R$2:AI$9999,17,FALSE))</f>
        <v>ダクト</v>
      </c>
      <c r="T65" s="17" t="str">
        <f ca="1">IF(SUMIFS(業務内容と時間メモ!E:E,業務内容と時間メモ!AB:AB,N65,業務内容と時間メモ!AD:AD,O65)=0,"",SUMIFS(業務内容と時間メモ!E:E,業務内容と時間メモ!AB:AB,N65,業務内容と時間メモ!AD:AD,O65))</f>
        <v/>
      </c>
      <c r="U65" s="7">
        <f ca="1">IF(SUMIFS(業務内容と時間メモ!F:F,業務内容と時間メモ!AB:AB,N65,業務内容と時間メモ!AD:AD,O65)=0,"",SUMIFS(業務内容と時間メモ!F:F,業務内容と時間メモ!AB:AB,N65,業務内容と時間メモ!AD:AD,O65))</f>
        <v>31</v>
      </c>
    </row>
    <row r="66" spans="1:21" hidden="1">
      <c r="A66" s="1" t="str">
        <f t="shared" ref="A66:A97" ca="1" si="10">IF(ISNA(VLOOKUP(K66,L66:S10063,3,FALSE)),"",VLOOKUP(K66,L65:S10063,3,FALSE))</f>
        <v/>
      </c>
      <c r="B66" s="1" t="str">
        <f t="shared" ref="B66:B97" ca="1" si="11">IF(ISNA(VLOOKUP(K66,L66:S10063,5,FALSE)),"",VLOOKUP(K66,L65:S10063,5,FALSE)&amp;"など")</f>
        <v/>
      </c>
      <c r="C66" s="6" t="str">
        <f t="shared" ref="C66:C97" ca="1" si="12">IF(SUMIF(N:N,A66,U:U)=0,"",SUMIF(N:N,A66,U:U))</f>
        <v/>
      </c>
      <c r="J66" t="str">
        <f t="shared" ref="J66:J97" ca="1" si="13">IF(O66="","",IF(OR(COUNTIF(O66,"*職場*"),COUNTIF(O66,"*後輩教育*")),"サブ","メイン"))</f>
        <v>メイン</v>
      </c>
      <c r="K66" s="1" t="s">
        <v>68</v>
      </c>
      <c r="L66" s="7" t="str">
        <f t="shared" ref="L66:L97" ca="1" si="14">IF(M66="","",IF(COUNTIF(INDIRECT("M$1:M"&amp;ROW()),"左表に入れますねぇ")&gt;=1,"左表に入れますねぇ"&amp;COUNTIF(INDIRECT("M$1:M"&amp;ROW()),"左表に入れますねぇ"),""))</f>
        <v/>
      </c>
      <c r="M66" s="1" t="str">
        <f ca="1">IF(N66="","",IF(COUNTIF(N$1:N66,N66)&gt;1,"",IF(COUNTIF(N:N,N66)&gt;=1,"左表に入れますねぇ","")))</f>
        <v/>
      </c>
      <c r="N66" s="1">
        <f ca="1">IF(ISNA(VLOOKUP(業務内容と時間メモ!M66,業務内容と時間メモ!R$2:AI$9999,11,FALSE)),"",VLOOKUP(業務内容と時間メモ!M66,業務内容と時間メモ!R$2:AI$9999,11,FALSE))</f>
        <v>5</v>
      </c>
      <c r="O66" s="1" t="str">
        <f ca="1">IF(ISNA(VLOOKUP(業務内容と時間メモ!M66,業務内容と時間メモ!R$2:AI$9999,13,FALSE)),"",VLOOKUP(業務内容と時間メモ!M66,業務内容と時間メモ!R$2:AI$9999,13,FALSE))</f>
        <v>中部水再生センター汚水集合管作図</v>
      </c>
      <c r="P66" s="1" t="str">
        <f ca="1">IF(ISNA(VLOOKUP(業務内容と時間メモ!M66,業務内容と時間メモ!R$2:AI$9999,15,FALSE)),"",VLOOKUP(業務内容と時間メモ!M66,業務内容と時間メモ!R$2:AI$9999,15,FALSE))</f>
        <v>中部水再生センター</v>
      </c>
      <c r="Q66" s="1" t="str">
        <f ca="1">IF(ISNA(VLOOKUP(業務内容と時間メモ!M66,業務内容と時間メモ!R$2:AI$9999,14,FALSE)),"",VLOOKUP(業務内容と時間メモ!M66,業務内容と時間メモ!R$2:AI$9999,14,FALSE))</f>
        <v>汚水集合管作図</v>
      </c>
      <c r="R66" s="1" t="str">
        <f ca="1">IF(ISNA(VLOOKUP(業務内容と時間メモ!M66,業務内容と時間メモ!R$2:AI$9999,16,FALSE)),"",VLOOKUP(業務内容と時間メモ!M66,業務内容と時間メモ!R$2:AI$9999,16,FALSE))</f>
        <v/>
      </c>
      <c r="S66" s="1" t="str">
        <f ca="1">IF(ISNA(VLOOKUP(業務内容と時間メモ!M66,業務内容と時間メモ!R$2:AI$9999,17,FALSE)),"",VLOOKUP(業務内容と時間メモ!M66,業務内容と時間メモ!R$2:AI$9999,17,FALSE))</f>
        <v>汚水集合管</v>
      </c>
      <c r="T66" s="17" t="str">
        <f ca="1">IF(SUMIFS(業務内容と時間メモ!E:E,業務内容と時間メモ!AB:AB,N66,業務内容と時間メモ!AD:AD,O66)=0,"",SUMIFS(業務内容と時間メモ!E:E,業務内容と時間メモ!AB:AB,N66,業務内容と時間メモ!AD:AD,O66))</f>
        <v/>
      </c>
      <c r="U66" s="7">
        <f ca="1">IF(SUMIFS(業務内容と時間メモ!F:F,業務内容と時間メモ!AB:AB,N66,業務内容と時間メモ!AD:AD,O66)=0,"",SUMIFS(業務内容と時間メモ!F:F,業務内容と時間メモ!AB:AB,N66,業務内容と時間メモ!AD:AD,O66))</f>
        <v>31</v>
      </c>
    </row>
    <row r="67" spans="1:21" hidden="1">
      <c r="A67" s="1" t="str">
        <f t="shared" ca="1" si="10"/>
        <v/>
      </c>
      <c r="B67" s="1" t="str">
        <f t="shared" ca="1" si="11"/>
        <v/>
      </c>
      <c r="C67" s="6" t="str">
        <f t="shared" ca="1" si="12"/>
        <v/>
      </c>
      <c r="J67" t="str">
        <f t="shared" ca="1" si="13"/>
        <v>サブ</v>
      </c>
      <c r="K67" s="1" t="s">
        <v>67</v>
      </c>
      <c r="L67" s="7" t="str">
        <f t="shared" ca="1" si="14"/>
        <v/>
      </c>
      <c r="M67" s="1" t="str">
        <f ca="1">IF(N67="","",IF(COUNTIF(N$1:N67,N67)&gt;1,"",IF(COUNTIF(N:N,N67)&gt;=1,"左表に入れますねぇ","")))</f>
        <v/>
      </c>
      <c r="N67" s="1">
        <f ca="1">IF(ISNA(VLOOKUP(業務内容と時間メモ!M65,業務内容と時間メモ!R$2:AI$9999,11,FALSE)),"",VLOOKUP(業務内容と時間メモ!M65,業務内容と時間メモ!R$2:AI$9999,11,FALSE))</f>
        <v>5</v>
      </c>
      <c r="O67" s="1" t="str">
        <f ca="1">IF(ISNA(VLOOKUP(業務内容と時間メモ!M65,業務内容と時間メモ!R$2:AI$9999,13,FALSE)),"",VLOOKUP(業務内容と時間メモ!M65,業務内容と時間メモ!R$2:AI$9999,13,FALSE))</f>
        <v>職場休み全日休暇(-7.75時間)</v>
      </c>
      <c r="P67" s="1" t="str">
        <f ca="1">IF(ISNA(VLOOKUP(業務内容と時間メモ!M65,業務内容と時間メモ!R$2:AI$9999,15,FALSE)),"",VLOOKUP(業務内容と時間メモ!M65,業務内容と時間メモ!R$2:AI$9999,15,FALSE))</f>
        <v>職場</v>
      </c>
      <c r="Q67" s="1" t="str">
        <f ca="1">IF(ISNA(VLOOKUP(業務内容と時間メモ!M65,業務内容と時間メモ!R$2:AI$9999,14,FALSE)),"",VLOOKUP(業務内容と時間メモ!M65,業務内容と時間メモ!R$2:AI$9999,14,FALSE))</f>
        <v>休み全日休暇(-7.75時間)</v>
      </c>
      <c r="R67" s="1" t="str">
        <f ca="1">IF(ISNA(VLOOKUP(業務内容と時間メモ!M65,業務内容と時間メモ!R$2:AI$9999,16,FALSE)),"",VLOOKUP(業務内容と時間メモ!M65,業務内容と時間メモ!R$2:AI$9999,16,FALSE))</f>
        <v/>
      </c>
      <c r="S67" s="1" t="str">
        <f ca="1">IF(ISNA(VLOOKUP(業務内容と時間メモ!M65,業務内容と時間メモ!R$2:AI$9999,17,FALSE)),"",VLOOKUP(業務内容と時間メモ!M65,業務内容と時間メモ!R$2:AI$9999,17,FALSE))</f>
        <v>休み</v>
      </c>
      <c r="T67" s="17" t="str">
        <f ca="1">IF(SUMIFS(業務内容と時間メモ!E:E,業務内容と時間メモ!AB:AB,N67,業務内容と時間メモ!AD:AD,O67)=0,"",SUMIFS(業務内容と時間メモ!E:E,業務内容と時間メモ!AB:AB,N67,業務内容と時間メモ!AD:AD,O67))</f>
        <v/>
      </c>
      <c r="U67" s="7" t="str">
        <f ca="1">IF(SUMIFS(業務内容と時間メモ!F:F,業務内容と時間メモ!AB:AB,N67,業務内容と時間メモ!AD:AD,O67)=0,"",SUMIFS(業務内容と時間メモ!F:F,業務内容と時間メモ!AB:AB,N67,業務内容と時間メモ!AD:AD,O67))</f>
        <v/>
      </c>
    </row>
    <row r="68" spans="1:21" hidden="1">
      <c r="A68" s="1" t="str">
        <f t="shared" ca="1" si="10"/>
        <v/>
      </c>
      <c r="B68" s="1" t="str">
        <f t="shared" ca="1" si="11"/>
        <v/>
      </c>
      <c r="C68" s="6" t="str">
        <f t="shared" ca="1" si="12"/>
        <v/>
      </c>
      <c r="J68" t="str">
        <f t="shared" ca="1" si="13"/>
        <v>メイン</v>
      </c>
      <c r="K68" s="1" t="s">
        <v>70</v>
      </c>
      <c r="L68" s="7" t="str">
        <f t="shared" ca="1" si="14"/>
        <v>左表に入れますねぇ9</v>
      </c>
      <c r="M68" s="1" t="str">
        <f ca="1">IF(N68="","",IF(COUNTIF(N$1:N68,N68)&gt;1,"",IF(COUNTIF(N:N,N68)&gt;=1,"左表に入れますねぇ","")))</f>
        <v>左表に入れますねぇ</v>
      </c>
      <c r="N68" s="1">
        <f ca="1">IF(ISNA(VLOOKUP(業務内容と時間メモ!M68,業務内容と時間メモ!R$2:AI$9999,11,FALSE)),"",VLOOKUP(業務内容と時間メモ!M68,業務内容と時間メモ!R$2:AI$9999,11,FALSE))</f>
        <v>6</v>
      </c>
      <c r="O68" s="1" t="str">
        <f ca="1">IF(ISNA(VLOOKUP(業務内容と時間メモ!M68,業務内容と時間メモ!R$2:AI$9999,13,FALSE)),"",VLOOKUP(業務内容と時間メモ!M68,業務内容と時間メモ!R$2:AI$9999,13,FALSE))</f>
        <v>舞洲1号シュート作図</v>
      </c>
      <c r="P68" s="1" t="str">
        <f ca="1">IF(ISNA(VLOOKUP(業務内容と時間メモ!M68,業務内容と時間メモ!R$2:AI$9999,15,FALSE)),"",VLOOKUP(業務内容と時間メモ!M68,業務内容と時間メモ!R$2:AI$9999,15,FALSE))</f>
        <v>舞洲1号</v>
      </c>
      <c r="Q68" s="1" t="str">
        <f ca="1">IF(ISNA(VLOOKUP(業務内容と時間メモ!M68,業務内容と時間メモ!R$2:AI$9999,14,FALSE)),"",VLOOKUP(業務内容と時間メモ!M68,業務内容と時間メモ!R$2:AI$9999,14,FALSE))</f>
        <v>シュート作図</v>
      </c>
      <c r="R68" s="1" t="str">
        <f ca="1">IF(ISNA(VLOOKUP(業務内容と時間メモ!M68,業務内容と時間メモ!R$2:AI$9999,16,FALSE)),"",VLOOKUP(業務内容と時間メモ!M68,業務内容と時間メモ!R$2:AI$9999,16,FALSE))</f>
        <v/>
      </c>
      <c r="S68" s="1" t="str">
        <f ca="1">IF(ISNA(VLOOKUP(業務内容と時間メモ!M68,業務内容と時間メモ!R$2:AI$9999,17,FALSE)),"",VLOOKUP(業務内容と時間メモ!M68,業務内容と時間メモ!R$2:AI$9999,17,FALSE))</f>
        <v>シュート</v>
      </c>
      <c r="T68" s="17" t="str">
        <f ca="1">IF(SUMIFS(業務内容と時間メモ!E:E,業務内容と時間メモ!AB:AB,N68,業務内容と時間メモ!AD:AD,O68)=0,"",SUMIFS(業務内容と時間メモ!E:E,業務内容と時間メモ!AB:AB,N68,業務内容と時間メモ!AD:AD,O68))</f>
        <v/>
      </c>
      <c r="U68" s="7">
        <f ca="1">IF(SUMIFS(業務内容と時間メモ!F:F,業務内容と時間メモ!AB:AB,N68,業務内容と時間メモ!AD:AD,O68)=0,"",SUMIFS(業務内容と時間メモ!F:F,業務内容と時間メモ!AB:AB,N68,業務内容と時間メモ!AD:AD,O68))</f>
        <v>50</v>
      </c>
    </row>
    <row r="69" spans="1:21" hidden="1">
      <c r="A69" s="1" t="str">
        <f t="shared" ca="1" si="10"/>
        <v/>
      </c>
      <c r="B69" s="1" t="str">
        <f t="shared" ca="1" si="11"/>
        <v/>
      </c>
      <c r="C69" s="6" t="str">
        <f t="shared" ca="1" si="12"/>
        <v/>
      </c>
      <c r="J69" t="str">
        <f t="shared" ca="1" si="13"/>
        <v>メイン</v>
      </c>
      <c r="K69" s="1" t="s">
        <v>71</v>
      </c>
      <c r="L69" s="7" t="str">
        <f t="shared" ca="1" si="14"/>
        <v/>
      </c>
      <c r="M69" s="1" t="str">
        <f ca="1">IF(N69="","",IF(COUNTIF(N$1:N69,N69)&gt;1,"",IF(COUNTIF(N:N,N69)&gt;=1,"左表に入れますねぇ","")))</f>
        <v/>
      </c>
      <c r="N69" s="1">
        <f ca="1">IF(ISNA(VLOOKUP(業務内容と時間メモ!M69,業務内容と時間メモ!R$2:AI$9999,11,FALSE)),"",VLOOKUP(業務内容と時間メモ!M69,業務内容と時間メモ!R$2:AI$9999,11,FALSE))</f>
        <v>6</v>
      </c>
      <c r="O69" s="1" t="str">
        <f ca="1">IF(ISNA(VLOOKUP(業務内容と時間メモ!M69,業務内容と時間メモ!R$2:AI$9999,13,FALSE)),"",VLOOKUP(業務内容と時間メモ!M69,業務内容と時間メモ!R$2:AI$9999,13,FALSE))</f>
        <v>東プラ2号ダクト作図</v>
      </c>
      <c r="P69" s="1" t="str">
        <f ca="1">IF(ISNA(VLOOKUP(業務内容と時間メモ!M69,業務内容と時間メモ!R$2:AI$9999,15,FALSE)),"",VLOOKUP(業務内容と時間メモ!M69,業務内容と時間メモ!R$2:AI$9999,15,FALSE))</f>
        <v>東プラ2号</v>
      </c>
      <c r="Q69" s="1" t="str">
        <f ca="1">IF(ISNA(VLOOKUP(業務内容と時間メモ!M69,業務内容と時間メモ!R$2:AI$9999,14,FALSE)),"",VLOOKUP(業務内容と時間メモ!M69,業務内容と時間メモ!R$2:AI$9999,14,FALSE))</f>
        <v>ダクト作図</v>
      </c>
      <c r="R69" s="1" t="str">
        <f ca="1">IF(ISNA(VLOOKUP(業務内容と時間メモ!M69,業務内容と時間メモ!R$2:AI$9999,16,FALSE)),"",VLOOKUP(業務内容と時間メモ!M69,業務内容と時間メモ!R$2:AI$9999,16,FALSE))</f>
        <v/>
      </c>
      <c r="S69" s="1" t="str">
        <f ca="1">IF(ISNA(VLOOKUP(業務内容と時間メモ!M69,業務内容と時間メモ!R$2:AI$9999,17,FALSE)),"",VLOOKUP(業務内容と時間メモ!M69,業務内容と時間メモ!R$2:AI$9999,17,FALSE))</f>
        <v>ダクト</v>
      </c>
      <c r="T69" s="17" t="str">
        <f ca="1">IF(SUMIFS(業務内容と時間メモ!E:E,業務内容と時間メモ!AB:AB,N69,業務内容と時間メモ!AD:AD,O69)=0,"",SUMIFS(業務内容と時間メモ!E:E,業務内容と時間メモ!AB:AB,N69,業務内容と時間メモ!AD:AD,O69))</f>
        <v/>
      </c>
      <c r="U69" s="7">
        <f ca="1">IF(SUMIFS(業務内容と時間メモ!F:F,業務内容と時間メモ!AB:AB,N69,業務内容と時間メモ!AD:AD,O69)=0,"",SUMIFS(業務内容と時間メモ!F:F,業務内容と時間メモ!AB:AB,N69,業務内容と時間メモ!AD:AD,O69))</f>
        <v>15.5</v>
      </c>
    </row>
    <row r="70" spans="1:21" hidden="1">
      <c r="A70" s="1" t="str">
        <f t="shared" ca="1" si="10"/>
        <v/>
      </c>
      <c r="B70" s="1" t="str">
        <f t="shared" ca="1" si="11"/>
        <v/>
      </c>
      <c r="C70" s="6" t="str">
        <f t="shared" ca="1" si="12"/>
        <v/>
      </c>
      <c r="J70" t="str">
        <f t="shared" ca="1" si="13"/>
        <v>メイン</v>
      </c>
      <c r="K70" s="1" t="s">
        <v>72</v>
      </c>
      <c r="L70" s="7" t="str">
        <f t="shared" ca="1" si="14"/>
        <v/>
      </c>
      <c r="M70" s="1" t="str">
        <f ca="1">IF(N70="","",IF(COUNTIF(N$1:N70,N70)&gt;1,"",IF(COUNTIF(N:N,N70)&gt;=1,"左表に入れますねぇ","")))</f>
        <v/>
      </c>
      <c r="N70" s="1">
        <f ca="1">IF(ISNA(VLOOKUP(業務内容と時間メモ!M70,業務内容と時間メモ!R$2:AI$9999,11,FALSE)),"",VLOOKUP(業務内容と時間メモ!M70,業務内容と時間メモ!R$2:AI$9999,11,FALSE))</f>
        <v>6</v>
      </c>
      <c r="O70" s="1" t="str">
        <f ca="1">IF(ISNA(VLOOKUP(業務内容と時間メモ!M70,業務内容と時間メモ!R$2:AI$9999,13,FALSE)),"",VLOOKUP(業務内容と時間メモ!M70,業務内容と時間メモ!R$2:AI$9999,13,FALSE))</f>
        <v>新河岸5号受座/振止メ作図</v>
      </c>
      <c r="P70" s="1" t="str">
        <f ca="1">IF(ISNA(VLOOKUP(業務内容と時間メモ!M70,業務内容と時間メモ!R$2:AI$9999,15,FALSE)),"",VLOOKUP(業務内容と時間メモ!M70,業務内容と時間メモ!R$2:AI$9999,15,FALSE))</f>
        <v>新河岸5号</v>
      </c>
      <c r="Q70" s="1" t="str">
        <f ca="1">IF(ISNA(VLOOKUP(業務内容と時間メモ!M70,業務内容と時間メモ!R$2:AI$9999,14,FALSE)),"",VLOOKUP(業務内容と時間メモ!M70,業務内容と時間メモ!R$2:AI$9999,14,FALSE))</f>
        <v>受座/振止メ作図</v>
      </c>
      <c r="R70" s="1" t="str">
        <f ca="1">IF(ISNA(VLOOKUP(業務内容と時間メモ!M70,業務内容と時間メモ!R$2:AI$9999,16,FALSE)),"",VLOOKUP(業務内容と時間メモ!M70,業務内容と時間メモ!R$2:AI$9999,16,FALSE))</f>
        <v/>
      </c>
      <c r="S70" s="1" t="str">
        <f ca="1">IF(ISNA(VLOOKUP(業務内容と時間メモ!M70,業務内容と時間メモ!R$2:AI$9999,17,FALSE)),"",VLOOKUP(業務内容と時間メモ!M70,業務内容と時間メモ!R$2:AI$9999,17,FALSE))</f>
        <v>受座/振止メ</v>
      </c>
      <c r="T70" s="17" t="str">
        <f ca="1">IF(SUMIFS(業務内容と時間メモ!E:E,業務内容と時間メモ!AB:AB,N70,業務内容と時間メモ!AD:AD,O70)=0,"",SUMIFS(業務内容と時間メモ!E:E,業務内容と時間メモ!AB:AB,N70,業務内容と時間メモ!AD:AD,O70))</f>
        <v/>
      </c>
      <c r="U70" s="7">
        <f ca="1">IF(SUMIFS(業務内容と時間メモ!F:F,業務内容と時間メモ!AB:AB,N70,業務内容と時間メモ!AD:AD,O70)=0,"",SUMIFS(業務内容と時間メモ!F:F,業務内容と時間メモ!AB:AB,N70,業務内容と時間メモ!AD:AD,O70))</f>
        <v>98.25</v>
      </c>
    </row>
    <row r="71" spans="1:21" hidden="1">
      <c r="A71" s="1" t="str">
        <f t="shared" ca="1" si="10"/>
        <v/>
      </c>
      <c r="B71" s="1" t="str">
        <f t="shared" ca="1" si="11"/>
        <v/>
      </c>
      <c r="C71" s="6" t="str">
        <f t="shared" ca="1" si="12"/>
        <v/>
      </c>
      <c r="J71" t="str">
        <f t="shared" ca="1" si="13"/>
        <v>メイン</v>
      </c>
      <c r="K71" s="1" t="s">
        <v>73</v>
      </c>
      <c r="L71" s="7" t="str">
        <f t="shared" ca="1" si="14"/>
        <v>左表に入れますねぇ10</v>
      </c>
      <c r="M71" s="1" t="str">
        <f ca="1">IF(N71="","",IF(COUNTIF(N$1:N71,N71)&gt;1,"",IF(COUNTIF(N:N,N71)&gt;=1,"左表に入れますねぇ","")))</f>
        <v>左表に入れますねぇ</v>
      </c>
      <c r="N71" s="1">
        <f ca="1">IF(ISNA(VLOOKUP(業務内容と時間メモ!M71,業務内容と時間メモ!R$2:AI$9999,11,FALSE)),"",VLOOKUP(業務内容と時間メモ!M71,業務内容と時間メモ!R$2:AI$9999,11,FALSE))</f>
        <v>7</v>
      </c>
      <c r="O71" s="1" t="str">
        <f ca="1">IF(ISNA(VLOOKUP(業務内容と時間メモ!M71,業務内容と時間メモ!R$2:AI$9999,13,FALSE)),"",VLOOKUP(業務内容と時間メモ!M71,業務内容と時間メモ!R$2:AI$9999,13,FALSE))</f>
        <v>新河岸5号受座/振止メ作図</v>
      </c>
      <c r="P71" s="1" t="str">
        <f ca="1">IF(ISNA(VLOOKUP(業務内容と時間メモ!M71,業務内容と時間メモ!R$2:AI$9999,15,FALSE)),"",VLOOKUP(業務内容と時間メモ!M71,業務内容と時間メモ!R$2:AI$9999,15,FALSE))</f>
        <v>新河岸5号</v>
      </c>
      <c r="Q71" s="1" t="str">
        <f ca="1">IF(ISNA(VLOOKUP(業務内容と時間メモ!M71,業務内容と時間メモ!R$2:AI$9999,14,FALSE)),"",VLOOKUP(業務内容と時間メモ!M71,業務内容と時間メモ!R$2:AI$9999,14,FALSE))</f>
        <v>受座/振止メ作図</v>
      </c>
      <c r="R71" s="1" t="str">
        <f ca="1">IF(ISNA(VLOOKUP(業務内容と時間メモ!M71,業務内容と時間メモ!R$2:AI$9999,16,FALSE)),"",VLOOKUP(業務内容と時間メモ!M71,業務内容と時間メモ!R$2:AI$9999,16,FALSE))</f>
        <v/>
      </c>
      <c r="S71" s="1" t="str">
        <f ca="1">IF(ISNA(VLOOKUP(業務内容と時間メモ!M71,業務内容と時間メモ!R$2:AI$9999,17,FALSE)),"",VLOOKUP(業務内容と時間メモ!M71,業務内容と時間メモ!R$2:AI$9999,17,FALSE))</f>
        <v>受座/振止メ</v>
      </c>
      <c r="T71" s="17" t="str">
        <f ca="1">IF(SUMIFS(業務内容と時間メモ!E:E,業務内容と時間メモ!AB:AB,N71,業務内容と時間メモ!AD:AD,O71)=0,"",SUMIFS(業務内容と時間メモ!E:E,業務内容と時間メモ!AB:AB,N71,業務内容と時間メモ!AD:AD,O71))</f>
        <v/>
      </c>
      <c r="U71" s="7">
        <f ca="1">IF(SUMIFS(業務内容と時間メモ!F:F,業務内容と時間メモ!AB:AB,N71,業務内容と時間メモ!AD:AD,O71)=0,"",SUMIFS(業務内容と時間メモ!F:F,業務内容と時間メモ!AB:AB,N71,業務内容と時間メモ!AD:AD,O71))</f>
        <v>22.25</v>
      </c>
    </row>
    <row r="72" spans="1:21" hidden="1">
      <c r="A72" s="1" t="str">
        <f t="shared" ca="1" si="10"/>
        <v/>
      </c>
      <c r="B72" s="1" t="str">
        <f t="shared" ca="1" si="11"/>
        <v/>
      </c>
      <c r="C72" s="6" t="str">
        <f t="shared" ca="1" si="12"/>
        <v/>
      </c>
      <c r="J72" t="str">
        <f t="shared" ca="1" si="13"/>
        <v>メイン</v>
      </c>
      <c r="K72" s="1" t="s">
        <v>74</v>
      </c>
      <c r="L72" s="7" t="str">
        <f t="shared" ca="1" si="14"/>
        <v/>
      </c>
      <c r="M72" s="1" t="str">
        <f ca="1">IF(N72="","",IF(COUNTIF(N$1:N72,N72)&gt;1,"",IF(COUNTIF(N:N,N72)&gt;=1,"左表に入れますねぇ","")))</f>
        <v/>
      </c>
      <c r="N72" s="1">
        <f ca="1">IF(ISNA(VLOOKUP(業務内容と時間メモ!M72,業務内容と時間メモ!R$2:AI$9999,11,FALSE)),"",VLOOKUP(業務内容と時間メモ!M72,業務内容と時間メモ!R$2:AI$9999,11,FALSE))</f>
        <v>7</v>
      </c>
      <c r="O72" s="1" t="str">
        <f ca="1">IF(ISNA(VLOOKUP(業務内容と時間メモ!M72,業務内容と時間メモ!R$2:AI$9999,13,FALSE)),"",VLOOKUP(業務内容と時間メモ!M72,業務内容と時間メモ!R$2:AI$9999,13,FALSE))</f>
        <v>新河岸5号点検ステージ作図</v>
      </c>
      <c r="P72" s="1" t="str">
        <f ca="1">IF(ISNA(VLOOKUP(業務内容と時間メモ!M72,業務内容と時間メモ!R$2:AI$9999,15,FALSE)),"",VLOOKUP(業務内容と時間メモ!M72,業務内容と時間メモ!R$2:AI$9999,15,FALSE))</f>
        <v>新河岸5号</v>
      </c>
      <c r="Q72" s="1" t="str">
        <f ca="1">IF(ISNA(VLOOKUP(業務内容と時間メモ!M72,業務内容と時間メモ!R$2:AI$9999,14,FALSE)),"",VLOOKUP(業務内容と時間メモ!M72,業務内容と時間メモ!R$2:AI$9999,14,FALSE))</f>
        <v>点検ステージ作図</v>
      </c>
      <c r="R72" s="1" t="str">
        <f ca="1">IF(ISNA(VLOOKUP(業務内容と時間メモ!M72,業務内容と時間メモ!R$2:AI$9999,16,FALSE)),"",VLOOKUP(業務内容と時間メモ!M72,業務内容と時間メモ!R$2:AI$9999,16,FALSE))</f>
        <v/>
      </c>
      <c r="S72" s="1" t="str">
        <f ca="1">IF(ISNA(VLOOKUP(業務内容と時間メモ!M72,業務内容と時間メモ!R$2:AI$9999,17,FALSE)),"",VLOOKUP(業務内容と時間メモ!M72,業務内容と時間メモ!R$2:AI$9999,17,FALSE))</f>
        <v>点検ステージ</v>
      </c>
      <c r="T72" s="17" t="str">
        <f ca="1">IF(SUMIFS(業務内容と時間メモ!E:E,業務内容と時間メモ!AB:AB,N72,業務内容と時間メモ!AD:AD,O72)=0,"",SUMIFS(業務内容と時間メモ!E:E,業務内容と時間メモ!AB:AB,N72,業務内容と時間メモ!AD:AD,O72))</f>
        <v/>
      </c>
      <c r="U72" s="7">
        <f ca="1">IF(SUMIFS(業務内容と時間メモ!F:F,業務内容と時間メモ!AB:AB,N72,業務内容と時間メモ!AD:AD,O72)=0,"",SUMIFS(業務内容と時間メモ!F:F,業務内容と時間メモ!AB:AB,N72,業務内容と時間メモ!AD:AD,O72))</f>
        <v>93</v>
      </c>
    </row>
    <row r="73" spans="1:21" hidden="1">
      <c r="A73" s="1" t="str">
        <f t="shared" ca="1" si="10"/>
        <v/>
      </c>
      <c r="B73" s="1" t="str">
        <f t="shared" ca="1" si="11"/>
        <v/>
      </c>
      <c r="C73" s="6" t="str">
        <f t="shared" ca="1" si="12"/>
        <v/>
      </c>
      <c r="J73" t="str">
        <f t="shared" ca="1" si="13"/>
        <v>メイン</v>
      </c>
      <c r="K73" s="1" t="s">
        <v>75</v>
      </c>
      <c r="L73" s="7" t="str">
        <f t="shared" ca="1" si="14"/>
        <v/>
      </c>
      <c r="M73" s="1" t="str">
        <f ca="1">IF(N73="","",IF(COUNTIF(N$1:N73,N73)&gt;1,"",IF(COUNTIF(N:N,N73)&gt;=1,"左表に入れますねぇ","")))</f>
        <v/>
      </c>
      <c r="N73" s="1">
        <f ca="1">IF(ISNA(VLOOKUP(業務内容と時間メモ!M73,業務内容と時間メモ!R$2:AI$9999,11,FALSE)),"",VLOOKUP(業務内容と時間メモ!M73,業務内容と時間メモ!R$2:AI$9999,11,FALSE))</f>
        <v>7</v>
      </c>
      <c r="O73" s="1" t="str">
        <f ca="1">IF(ISNA(VLOOKUP(業務内容と時間メモ!M73,業務内容と時間メモ!R$2:AI$9999,13,FALSE)),"",VLOOKUP(業務内容と時間メモ!M73,業務内容と時間メモ!R$2:AI$9999,13,FALSE))</f>
        <v>東プラダクト作図</v>
      </c>
      <c r="P73" s="1" t="str">
        <f ca="1">IF(ISNA(VLOOKUP(業務内容と時間メモ!M73,業務内容と時間メモ!R$2:AI$9999,15,FALSE)),"",VLOOKUP(業務内容と時間メモ!M73,業務内容と時間メモ!R$2:AI$9999,15,FALSE))</f>
        <v>東プラ</v>
      </c>
      <c r="Q73" s="1" t="str">
        <f ca="1">IF(ISNA(VLOOKUP(業務内容と時間メモ!M73,業務内容と時間メモ!R$2:AI$9999,14,FALSE)),"",VLOOKUP(業務内容と時間メモ!M73,業務内容と時間メモ!R$2:AI$9999,14,FALSE))</f>
        <v>ダクト作図</v>
      </c>
      <c r="R73" s="1" t="str">
        <f ca="1">IF(ISNA(VLOOKUP(業務内容と時間メモ!M73,業務内容と時間メモ!R$2:AI$9999,16,FALSE)),"",VLOOKUP(業務内容と時間メモ!M73,業務内容と時間メモ!R$2:AI$9999,16,FALSE))</f>
        <v/>
      </c>
      <c r="S73" s="1" t="str">
        <f ca="1">IF(ISNA(VLOOKUP(業務内容と時間メモ!M73,業務内容と時間メモ!R$2:AI$9999,17,FALSE)),"",VLOOKUP(業務内容と時間メモ!M73,業務内容と時間メモ!R$2:AI$9999,17,FALSE))</f>
        <v>ダクト</v>
      </c>
      <c r="T73" s="17" t="str">
        <f ca="1">IF(SUMIFS(業務内容と時間メモ!E:E,業務内容と時間メモ!AB:AB,N73,業務内容と時間メモ!AD:AD,O73)=0,"",SUMIFS(業務内容と時間メモ!E:E,業務内容と時間メモ!AB:AB,N73,業務内容と時間メモ!AD:AD,O73))</f>
        <v/>
      </c>
      <c r="U73" s="7">
        <f ca="1">IF(SUMIFS(業務内容と時間メモ!F:F,業務内容と時間メモ!AB:AB,N73,業務内容と時間メモ!AD:AD,O73)=0,"",SUMIFS(業務内容と時間メモ!F:F,業務内容と時間メモ!AB:AB,N73,業務内容と時間メモ!AD:AD,O73))</f>
        <v>15.5</v>
      </c>
    </row>
    <row r="74" spans="1:21" hidden="1">
      <c r="A74" s="1" t="str">
        <f t="shared" ca="1" si="10"/>
        <v/>
      </c>
      <c r="B74" s="1" t="str">
        <f t="shared" ca="1" si="11"/>
        <v/>
      </c>
      <c r="C74" s="6" t="str">
        <f t="shared" ca="1" si="12"/>
        <v/>
      </c>
      <c r="J74" t="str">
        <f t="shared" ca="1" si="13"/>
        <v>メイン</v>
      </c>
      <c r="K74" s="1" t="s">
        <v>76</v>
      </c>
      <c r="L74" s="7" t="str">
        <f t="shared" ca="1" si="14"/>
        <v/>
      </c>
      <c r="M74" s="1" t="str">
        <f ca="1">IF(N74="","",IF(COUNTIF(N$1:N74,N74)&gt;1,"",IF(COUNTIF(N:N,N74)&gt;=1,"左表に入れますねぇ","")))</f>
        <v/>
      </c>
      <c r="N74" s="1">
        <f ca="1">IF(ISNA(VLOOKUP(業務内容と時間メモ!M74,業務内容と時間メモ!R$2:AI$9999,11,FALSE)),"",VLOOKUP(業務内容と時間メモ!M74,業務内容と時間メモ!R$2:AI$9999,11,FALSE))</f>
        <v>7</v>
      </c>
      <c r="O74" s="1" t="str">
        <f ca="1">IF(ISNA(VLOOKUP(業務内容と時間メモ!M74,業務内容と時間メモ!R$2:AI$9999,13,FALSE)),"",VLOOKUP(業務内容と時間メモ!M74,業務内容と時間メモ!R$2:AI$9999,13,FALSE))</f>
        <v>新河岸5号ラダー作図</v>
      </c>
      <c r="P74" s="1" t="str">
        <f ca="1">IF(ISNA(VLOOKUP(業務内容と時間メモ!M74,業務内容と時間メモ!R$2:AI$9999,15,FALSE)),"",VLOOKUP(業務内容と時間メモ!M74,業務内容と時間メモ!R$2:AI$9999,15,FALSE))</f>
        <v>新河岸5号</v>
      </c>
      <c r="Q74" s="1" t="str">
        <f ca="1">IF(ISNA(VLOOKUP(業務内容と時間メモ!M74,業務内容と時間メモ!R$2:AI$9999,14,FALSE)),"",VLOOKUP(業務内容と時間メモ!M74,業務内容と時間メモ!R$2:AI$9999,14,FALSE))</f>
        <v>ラダー作図</v>
      </c>
      <c r="R74" s="1" t="str">
        <f ca="1">IF(ISNA(VLOOKUP(業務内容と時間メモ!M74,業務内容と時間メモ!R$2:AI$9999,16,FALSE)),"",VLOOKUP(業務内容と時間メモ!M74,業務内容と時間メモ!R$2:AI$9999,16,FALSE))</f>
        <v/>
      </c>
      <c r="S74" s="1" t="str">
        <f ca="1">IF(ISNA(VLOOKUP(業務内容と時間メモ!M74,業務内容と時間メモ!R$2:AI$9999,17,FALSE)),"",VLOOKUP(業務内容と時間メモ!M74,業務内容と時間メモ!R$2:AI$9999,17,FALSE))</f>
        <v>ラダー</v>
      </c>
      <c r="T74" s="17" t="str">
        <f ca="1">IF(SUMIFS(業務内容と時間メモ!E:E,業務内容と時間メモ!AB:AB,N74,業務内容と時間メモ!AD:AD,O74)=0,"",SUMIFS(業務内容と時間メモ!E:E,業務内容と時間メモ!AB:AB,N74,業務内容と時間メモ!AD:AD,O74))</f>
        <v/>
      </c>
      <c r="U74" s="7">
        <f ca="1">IF(SUMIFS(業務内容と時間メモ!F:F,業務内容と時間メモ!AB:AB,N74,業務内容と時間メモ!AD:AD,O74)=0,"",SUMIFS(業務内容と時間メモ!F:F,業務内容と時間メモ!AB:AB,N74,業務内容と時間メモ!AD:AD,O74))</f>
        <v>46.5</v>
      </c>
    </row>
    <row r="75" spans="1:21" hidden="1">
      <c r="A75" s="1" t="str">
        <f t="shared" ca="1" si="10"/>
        <v/>
      </c>
      <c r="B75" s="1" t="str">
        <f t="shared" ca="1" si="11"/>
        <v/>
      </c>
      <c r="C75" s="6" t="str">
        <f t="shared" ca="1" si="12"/>
        <v/>
      </c>
      <c r="J75" t="str">
        <f t="shared" ca="1" si="13"/>
        <v>メイン</v>
      </c>
      <c r="K75" s="1" t="s">
        <v>77</v>
      </c>
      <c r="L75" s="7" t="str">
        <f t="shared" ca="1" si="14"/>
        <v>左表に入れますねぇ11</v>
      </c>
      <c r="M75" s="1" t="str">
        <f ca="1">IF(N75="","",IF(COUNTIF(N$1:N75,N75)&gt;1,"",IF(COUNTIF(N:N,N75)&gt;=1,"左表に入れますねぇ","")))</f>
        <v>左表に入れますねぇ</v>
      </c>
      <c r="N75" s="1">
        <f ca="1">IF(ISNA(VLOOKUP(業務内容と時間メモ!M75,業務内容と時間メモ!R$2:AI$9999,11,FALSE)),"",VLOOKUP(業務内容と時間メモ!M75,業務内容と時間メモ!R$2:AI$9999,11,FALSE))</f>
        <v>8</v>
      </c>
      <c r="O75" s="1" t="str">
        <f ca="1">IF(ISNA(VLOOKUP(業務内容と時間メモ!M75,業務内容と時間メモ!R$2:AI$9999,13,FALSE)),"",VLOOKUP(業務内容と時間メモ!M75,業務内容と時間メモ!R$2:AI$9999,13,FALSE))</f>
        <v>仙塩浄化センター砂冷却コンベヤ作図</v>
      </c>
      <c r="P75" s="1" t="str">
        <f ca="1">IF(ISNA(VLOOKUP(業務内容と時間メモ!M75,業務内容と時間メモ!R$2:AI$9999,15,FALSE)),"",VLOOKUP(業務内容と時間メモ!M75,業務内容と時間メモ!R$2:AI$9999,15,FALSE))</f>
        <v>仙塩浄化センター</v>
      </c>
      <c r="Q75" s="1" t="str">
        <f ca="1">IF(ISNA(VLOOKUP(業務内容と時間メモ!M75,業務内容と時間メモ!R$2:AI$9999,14,FALSE)),"",VLOOKUP(業務内容と時間メモ!M75,業務内容と時間メモ!R$2:AI$9999,14,FALSE))</f>
        <v>砂冷却コンベヤ作図</v>
      </c>
      <c r="R75" s="1" t="str">
        <f ca="1">IF(ISNA(VLOOKUP(業務内容と時間メモ!M75,業務内容と時間メモ!R$2:AI$9999,16,FALSE)),"",VLOOKUP(業務内容と時間メモ!M75,業務内容と時間メモ!R$2:AI$9999,16,FALSE))</f>
        <v/>
      </c>
      <c r="S75" s="1" t="str">
        <f ca="1">IF(ISNA(VLOOKUP(業務内容と時間メモ!M75,業務内容と時間メモ!R$2:AI$9999,17,FALSE)),"",VLOOKUP(業務内容と時間メモ!M75,業務内容と時間メモ!R$2:AI$9999,17,FALSE))</f>
        <v>砂冷却コンベヤ</v>
      </c>
      <c r="T75" s="17" t="str">
        <f ca="1">IF(SUMIFS(業務内容と時間メモ!E:E,業務内容と時間メモ!AB:AB,N75,業務内容と時間メモ!AD:AD,O75)=0,"",SUMIFS(業務内容と時間メモ!E:E,業務内容と時間メモ!AB:AB,N75,業務内容と時間メモ!AD:AD,O75))</f>
        <v/>
      </c>
      <c r="U75" s="7">
        <f ca="1">IF(SUMIFS(業務内容と時間メモ!F:F,業務内容と時間メモ!AB:AB,N75,業務内容と時間メモ!AD:AD,O75)=0,"",SUMIFS(業務内容と時間メモ!F:F,業務内容と時間メモ!AB:AB,N75,業務内容と時間メモ!AD:AD,O75))</f>
        <v>46.5</v>
      </c>
    </row>
    <row r="76" spans="1:21" hidden="1">
      <c r="A76" s="1" t="str">
        <f t="shared" ca="1" si="10"/>
        <v/>
      </c>
      <c r="B76" s="1" t="str">
        <f t="shared" ca="1" si="11"/>
        <v/>
      </c>
      <c r="C76" s="6" t="str">
        <f t="shared" ca="1" si="12"/>
        <v/>
      </c>
      <c r="J76" t="str">
        <f t="shared" ca="1" si="13"/>
        <v>メイン</v>
      </c>
      <c r="K76" s="1" t="s">
        <v>78</v>
      </c>
      <c r="L76" s="7" t="str">
        <f t="shared" ca="1" si="14"/>
        <v/>
      </c>
      <c r="M76" s="1" t="str">
        <f ca="1">IF(N76="","",IF(COUNTIF(N$1:N76,N76)&gt;1,"",IF(COUNTIF(N:N,N76)&gt;=1,"左表に入れますねぇ","")))</f>
        <v/>
      </c>
      <c r="N76" s="1">
        <f ca="1">IF(ISNA(VLOOKUP(業務内容と時間メモ!M76,業務内容と時間メモ!R$2:AI$9999,11,FALSE)),"",VLOOKUP(業務内容と時間メモ!M76,業務内容と時間メモ!R$2:AI$9999,11,FALSE))</f>
        <v>8</v>
      </c>
      <c r="O76" s="1" t="str">
        <f ca="1">IF(ISNA(VLOOKUP(業務内容と時間メモ!M76,業務内容と時間メモ!R$2:AI$9999,13,FALSE)),"",VLOOKUP(業務内容と時間メモ!M76,業務内容と時間メモ!R$2:AI$9999,13,FALSE))</f>
        <v>新河岸5号点検ステージ作図</v>
      </c>
      <c r="P76" s="1" t="str">
        <f ca="1">IF(ISNA(VLOOKUP(業務内容と時間メモ!M76,業務内容と時間メモ!R$2:AI$9999,15,FALSE)),"",VLOOKUP(業務内容と時間メモ!M76,業務内容と時間メモ!R$2:AI$9999,15,FALSE))</f>
        <v>新河岸5号</v>
      </c>
      <c r="Q76" s="1" t="str">
        <f ca="1">IF(ISNA(VLOOKUP(業務内容と時間メモ!M76,業務内容と時間メモ!R$2:AI$9999,14,FALSE)),"",VLOOKUP(業務内容と時間メモ!M76,業務内容と時間メモ!R$2:AI$9999,14,FALSE))</f>
        <v>点検ステージ作図</v>
      </c>
      <c r="R76" s="1" t="str">
        <f ca="1">IF(ISNA(VLOOKUP(業務内容と時間メモ!M76,業務内容と時間メモ!R$2:AI$9999,16,FALSE)),"",VLOOKUP(業務内容と時間メモ!M76,業務内容と時間メモ!R$2:AI$9999,16,FALSE))</f>
        <v/>
      </c>
      <c r="S76" s="1" t="str">
        <f ca="1">IF(ISNA(VLOOKUP(業務内容と時間メモ!M76,業務内容と時間メモ!R$2:AI$9999,17,FALSE)),"",VLOOKUP(業務内容と時間メモ!M76,業務内容と時間メモ!R$2:AI$9999,17,FALSE))</f>
        <v>点検ステージ</v>
      </c>
      <c r="T76" s="17" t="str">
        <f ca="1">IF(SUMIFS(業務内容と時間メモ!E:E,業務内容と時間メモ!AB:AB,N76,業務内容と時間メモ!AD:AD,O76)=0,"",SUMIFS(業務内容と時間メモ!E:E,業務内容と時間メモ!AB:AB,N76,業務内容と時間メモ!AD:AD,O76))</f>
        <v/>
      </c>
      <c r="U76" s="7">
        <f ca="1">IF(SUMIFS(業務内容と時間メモ!F:F,業務内容と時間メモ!AB:AB,N76,業務内容と時間メモ!AD:AD,O76)=0,"",SUMIFS(業務内容と時間メモ!F:F,業務内容と時間メモ!AB:AB,N76,業務内容と時間メモ!AD:AD,O76))</f>
        <v>31</v>
      </c>
    </row>
    <row r="77" spans="1:21" hidden="1">
      <c r="A77" s="1" t="str">
        <f t="shared" ca="1" si="10"/>
        <v/>
      </c>
      <c r="B77" s="1" t="str">
        <f t="shared" ca="1" si="11"/>
        <v/>
      </c>
      <c r="C77" s="6" t="str">
        <f t="shared" ca="1" si="12"/>
        <v/>
      </c>
      <c r="J77" t="str">
        <f t="shared" ca="1" si="13"/>
        <v>メイン</v>
      </c>
      <c r="K77" s="1" t="s">
        <v>79</v>
      </c>
      <c r="L77" s="7" t="str">
        <f t="shared" ca="1" si="14"/>
        <v/>
      </c>
      <c r="M77" s="1" t="str">
        <f ca="1">IF(N77="","",IF(COUNTIF(N$1:N77,N77)&gt;1,"",IF(COUNTIF(N:N,N77)&gt;=1,"左表に入れますねぇ","")))</f>
        <v/>
      </c>
      <c r="N77" s="1">
        <f ca="1">IF(ISNA(VLOOKUP(業務内容と時間メモ!M77,業務内容と時間メモ!R$2:AI$9999,11,FALSE)),"",VLOOKUP(業務内容と時間メモ!M77,業務内容と時間メモ!R$2:AI$9999,11,FALSE))</f>
        <v>8</v>
      </c>
      <c r="O77" s="1" t="str">
        <f ca="1">IF(ISNA(VLOOKUP(業務内容と時間メモ!M77,業務内容と時間メモ!R$2:AI$9999,13,FALSE)),"",VLOOKUP(業務内容と時間メモ!M77,業務内容と時間メモ!R$2:AI$9999,13,FALSE))</f>
        <v>東プラダクト現場見学</v>
      </c>
      <c r="P77" s="1" t="str">
        <f ca="1">IF(ISNA(VLOOKUP(業務内容と時間メモ!M77,業務内容と時間メモ!R$2:AI$9999,15,FALSE)),"",VLOOKUP(業務内容と時間メモ!M77,業務内容と時間メモ!R$2:AI$9999,15,FALSE))</f>
        <v>東プラ</v>
      </c>
      <c r="Q77" s="1" t="str">
        <f ca="1">IF(ISNA(VLOOKUP(業務内容と時間メモ!M77,業務内容と時間メモ!R$2:AI$9999,14,FALSE)),"",VLOOKUP(業務内容と時間メモ!M77,業務内容と時間メモ!R$2:AI$9999,14,FALSE))</f>
        <v>ダクト現場見学</v>
      </c>
      <c r="R77" s="1" t="str">
        <f ca="1">IF(ISNA(VLOOKUP(業務内容と時間メモ!M77,業務内容と時間メモ!R$2:AI$9999,16,FALSE)),"",VLOOKUP(業務内容と時間メモ!M77,業務内容と時間メモ!R$2:AI$9999,16,FALSE))</f>
        <v/>
      </c>
      <c r="S77" s="1" t="str">
        <f ca="1">IF(ISNA(VLOOKUP(業務内容と時間メモ!M77,業務内容と時間メモ!R$2:AI$9999,17,FALSE)),"",VLOOKUP(業務内容と時間メモ!M77,業務内容と時間メモ!R$2:AI$9999,17,FALSE))</f>
        <v>ダクト</v>
      </c>
      <c r="T77" s="17" t="str">
        <f ca="1">IF(SUMIFS(業務内容と時間メモ!E:E,業務内容と時間メモ!AB:AB,N77,業務内容と時間メモ!AD:AD,O77)=0,"",SUMIFS(業務内容と時間メモ!E:E,業務内容と時間メモ!AB:AB,N77,業務内容と時間メモ!AD:AD,O77))</f>
        <v/>
      </c>
      <c r="U77" s="7">
        <f ca="1">IF(SUMIFS(業務内容と時間メモ!F:F,業務内容と時間メモ!AB:AB,N77,業務内容と時間メモ!AD:AD,O77)=0,"",SUMIFS(業務内容と時間メモ!F:F,業務内容と時間メモ!AB:AB,N77,業務内容と時間メモ!AD:AD,O77))</f>
        <v>7.75</v>
      </c>
    </row>
    <row r="78" spans="1:21" hidden="1">
      <c r="A78" s="1" t="str">
        <f t="shared" ca="1" si="10"/>
        <v/>
      </c>
      <c r="B78" s="1" t="str">
        <f t="shared" ca="1" si="11"/>
        <v/>
      </c>
      <c r="C78" s="6" t="str">
        <f t="shared" ca="1" si="12"/>
        <v/>
      </c>
      <c r="J78" t="str">
        <f t="shared" ca="1" si="13"/>
        <v/>
      </c>
      <c r="K78" s="1" t="s">
        <v>88</v>
      </c>
      <c r="L78" s="7" t="str">
        <f t="shared" ca="1" si="14"/>
        <v/>
      </c>
      <c r="M78" s="1" t="str">
        <f ca="1">IF(N78="","",IF(COUNTIF(N$1:N78,N78)&gt;1,"",IF(COUNTIF(N:N,N78)&gt;=1,"左表に入れますねぇ","")))</f>
        <v/>
      </c>
      <c r="N78" s="1" t="str">
        <f ca="1">IF(ISNA(VLOOKUP(業務内容と時間メモ!M86,業務内容と時間メモ!R$2:AI$9999,11,FALSE)),"",VLOOKUP(業務内容と時間メモ!M86,業務内容と時間メモ!R$2:AI$9999,11,FALSE))</f>
        <v/>
      </c>
      <c r="O78" s="1" t="str">
        <f ca="1">IF(ISNA(VLOOKUP(業務内容と時間メモ!M86,業務内容と時間メモ!R$2:AI$9999,13,FALSE)),"",VLOOKUP(業務内容と時間メモ!M86,業務内容と時間メモ!R$2:AI$9999,13,FALSE))</f>
        <v/>
      </c>
      <c r="P78" s="1" t="str">
        <f ca="1">IF(ISNA(VLOOKUP(業務内容と時間メモ!M86,業務内容と時間メモ!R$2:AI$9999,15,FALSE)),"",VLOOKUP(業務内容と時間メモ!M86,業務内容と時間メモ!R$2:AI$9999,15,FALSE))</f>
        <v/>
      </c>
      <c r="Q78" s="1" t="str">
        <f ca="1">IF(ISNA(VLOOKUP(業務内容と時間メモ!M86,業務内容と時間メモ!R$2:AI$9999,14,FALSE)),"",VLOOKUP(業務内容と時間メモ!M86,業務内容と時間メモ!R$2:AI$9999,14,FALSE))</f>
        <v/>
      </c>
      <c r="R78" s="1" t="str">
        <f ca="1">IF(ISNA(VLOOKUP(業務内容と時間メモ!M86,業務内容と時間メモ!R$2:AI$9999,16,FALSE)),"",VLOOKUP(業務内容と時間メモ!M86,業務内容と時間メモ!R$2:AI$9999,16,FALSE))</f>
        <v/>
      </c>
      <c r="S78" s="1" t="str">
        <f ca="1">IF(ISNA(VLOOKUP(業務内容と時間メモ!M86,業務内容と時間メモ!R$2:AI$9999,17,FALSE)),"",VLOOKUP(業務内容と時間メモ!M86,業務内容と時間メモ!R$2:AI$9999,17,FALSE))</f>
        <v/>
      </c>
      <c r="T78" s="17" t="str">
        <f ca="1">IF(SUMIFS(業務内容と時間メモ!E:E,業務内容と時間メモ!AB:AB,N78,業務内容と時間メモ!AD:AD,O78)=0,"",SUMIFS(業務内容と時間メモ!E:E,業務内容と時間メモ!AB:AB,N78,業務内容と時間メモ!AD:AD,O78))</f>
        <v/>
      </c>
      <c r="U78" s="7" t="str">
        <f ca="1">IF(SUMIFS(業務内容と時間メモ!F:F,業務内容と時間メモ!AB:AB,N78,業務内容と時間メモ!AD:AD,O78)=0,"",SUMIFS(業務内容と時間メモ!F:F,業務内容と時間メモ!AB:AB,N78,業務内容と時間メモ!AD:AD,O78))</f>
        <v/>
      </c>
    </row>
    <row r="79" spans="1:21" hidden="1">
      <c r="A79" s="1" t="str">
        <f t="shared" ca="1" si="10"/>
        <v/>
      </c>
      <c r="B79" s="1" t="str">
        <f t="shared" ca="1" si="11"/>
        <v/>
      </c>
      <c r="C79" s="6" t="str">
        <f t="shared" ca="1" si="12"/>
        <v/>
      </c>
      <c r="J79" t="str">
        <f t="shared" ca="1" si="13"/>
        <v>メイン</v>
      </c>
      <c r="K79" s="1" t="s">
        <v>81</v>
      </c>
      <c r="L79" s="7" t="str">
        <f t="shared" ca="1" si="14"/>
        <v/>
      </c>
      <c r="M79" s="1" t="str">
        <f ca="1">IF(N79="","",IF(COUNTIF(N$1:N79,N79)&gt;1,"",IF(COUNTIF(N:N,N79)&gt;=1,"左表に入れますねぇ","")))</f>
        <v/>
      </c>
      <c r="N79" s="1">
        <f ca="1">IF(ISNA(VLOOKUP(業務内容と時間メモ!M79,業務内容と時間メモ!R$2:AI$9999,11,FALSE)),"",VLOOKUP(業務内容と時間メモ!M79,業務内容と時間メモ!R$2:AI$9999,11,FALSE))</f>
        <v>8</v>
      </c>
      <c r="O79" s="1" t="str">
        <f ca="1">IF(ISNA(VLOOKUP(業務内容と時間メモ!M79,業務内容と時間メモ!R$2:AI$9999,13,FALSE)),"",VLOOKUP(業務内容と時間メモ!M79,業務内容と時間メモ!R$2:AI$9999,13,FALSE))</f>
        <v>新河岸5号壁ブラケット作図</v>
      </c>
      <c r="P79" s="1" t="str">
        <f ca="1">IF(ISNA(VLOOKUP(業務内容と時間メモ!M79,業務内容と時間メモ!R$2:AI$9999,15,FALSE)),"",VLOOKUP(業務内容と時間メモ!M79,業務内容と時間メモ!R$2:AI$9999,15,FALSE))</f>
        <v>新河岸5号</v>
      </c>
      <c r="Q79" s="1" t="str">
        <f ca="1">IF(ISNA(VLOOKUP(業務内容と時間メモ!M79,業務内容と時間メモ!R$2:AI$9999,14,FALSE)),"",VLOOKUP(業務内容と時間メモ!M79,業務内容と時間メモ!R$2:AI$9999,14,FALSE))</f>
        <v>壁ブラケット作図</v>
      </c>
      <c r="R79" s="1" t="str">
        <f ca="1">IF(ISNA(VLOOKUP(業務内容と時間メモ!M79,業務内容と時間メモ!R$2:AI$9999,16,FALSE)),"",VLOOKUP(業務内容と時間メモ!M79,業務内容と時間メモ!R$2:AI$9999,16,FALSE))</f>
        <v/>
      </c>
      <c r="S79" s="1" t="str">
        <f ca="1">IF(ISNA(VLOOKUP(業務内容と時間メモ!M79,業務内容と時間メモ!R$2:AI$9999,17,FALSE)),"",VLOOKUP(業務内容と時間メモ!M79,業務内容と時間メモ!R$2:AI$9999,17,FALSE))</f>
        <v>壁ブラケット</v>
      </c>
      <c r="T79" s="17" t="str">
        <f ca="1">IF(SUMIFS(業務内容と時間メモ!E:E,業務内容と時間メモ!AB:AB,N79,業務内容と時間メモ!AD:AD,O79)=0,"",SUMIFS(業務内容と時間メモ!E:E,業務内容と時間メモ!AB:AB,N79,業務内容と時間メモ!AD:AD,O79))</f>
        <v/>
      </c>
      <c r="U79" s="7">
        <f ca="1">IF(SUMIFS(業務内容と時間メモ!F:F,業務内容と時間メモ!AB:AB,N79,業務内容と時間メモ!AD:AD,O79)=0,"",SUMIFS(業務内容と時間メモ!F:F,業務内容と時間メモ!AB:AB,N79,業務内容と時間メモ!AD:AD,O79))</f>
        <v>31</v>
      </c>
    </row>
    <row r="80" spans="1:21" hidden="1">
      <c r="A80" s="1" t="str">
        <f t="shared" ca="1" si="10"/>
        <v/>
      </c>
      <c r="B80" s="1" t="str">
        <f t="shared" ca="1" si="11"/>
        <v/>
      </c>
      <c r="C80" s="6" t="str">
        <f t="shared" ca="1" si="12"/>
        <v/>
      </c>
      <c r="J80" t="str">
        <f t="shared" ca="1" si="13"/>
        <v>サブ</v>
      </c>
      <c r="K80" s="1" t="s">
        <v>80</v>
      </c>
      <c r="L80" s="7" t="str">
        <f t="shared" ca="1" si="14"/>
        <v/>
      </c>
      <c r="M80" s="1" t="str">
        <f ca="1">IF(N80="","",IF(COUNTIF(N$1:N80,N80)&gt;1,"",IF(COUNTIF(N:N,N80)&gt;=1,"左表に入れますねぇ","")))</f>
        <v/>
      </c>
      <c r="N80" s="1">
        <f ca="1">IF(ISNA(VLOOKUP(業務内容と時間メモ!M78,業務内容と時間メモ!R$2:AI$9999,11,FALSE)),"",VLOOKUP(業務内容と時間メモ!M78,業務内容と時間メモ!R$2:AI$9999,11,FALSE))</f>
        <v>8</v>
      </c>
      <c r="O80" s="1" t="str">
        <f ca="1">IF(ISNA(VLOOKUP(業務内容と時間メモ!M78,業務内容と時間メモ!R$2:AI$9999,13,FALSE)),"",VLOOKUP(業務内容と時間メモ!M78,業務内容と時間メモ!R$2:AI$9999,13,FALSE))</f>
        <v>後輩教育新人PCセットアップ</v>
      </c>
      <c r="P80" s="1" t="str">
        <f ca="1">IF(ISNA(VLOOKUP(業務内容と時間メモ!M78,業務内容と時間メモ!R$2:AI$9999,15,FALSE)),"",VLOOKUP(業務内容と時間メモ!M78,業務内容と時間メモ!R$2:AI$9999,15,FALSE))</f>
        <v>後輩教育</v>
      </c>
      <c r="Q80" s="1" t="str">
        <f ca="1">IF(ISNA(VLOOKUP(業務内容と時間メモ!M78,業務内容と時間メモ!R$2:AI$9999,14,FALSE)),"",VLOOKUP(業務内容と時間メモ!M78,業務内容と時間メモ!R$2:AI$9999,14,FALSE))</f>
        <v>新人PCセットアップ</v>
      </c>
      <c r="R80" s="1" t="str">
        <f ca="1">IF(ISNA(VLOOKUP(業務内容と時間メモ!M78,業務内容と時間メモ!R$2:AI$9999,16,FALSE)),"",VLOOKUP(業務内容と時間メモ!M78,業務内容と時間メモ!R$2:AI$9999,16,FALSE))</f>
        <v/>
      </c>
      <c r="S80" s="1" t="str">
        <f ca="1">IF(ISNA(VLOOKUP(業務内容と時間メモ!M78,業務内容と時間メモ!R$2:AI$9999,17,FALSE)),"",VLOOKUP(業務内容と時間メモ!M78,業務内容と時間メモ!R$2:AI$9999,17,FALSE))</f>
        <v>新人PC</v>
      </c>
      <c r="T80" s="17" t="str">
        <f ca="1">IF(SUMIFS(業務内容と時間メモ!E:E,業務内容と時間メモ!AB:AB,N80,業務内容と時間メモ!AD:AD,O80)=0,"",SUMIFS(業務内容と時間メモ!E:E,業務内容と時間メモ!AB:AB,N80,業務内容と時間メモ!AD:AD,O80))</f>
        <v/>
      </c>
      <c r="U80" s="7">
        <f ca="1">IF(SUMIFS(業務内容と時間メモ!F:F,業務内容と時間メモ!AB:AB,N80,業務内容と時間メモ!AD:AD,O80)=0,"",SUMIFS(業務内容と時間メモ!F:F,業務内容と時間メモ!AB:AB,N80,業務内容と時間メモ!AD:AD,O80))</f>
        <v>7.75</v>
      </c>
    </row>
    <row r="81" spans="1:21" hidden="1">
      <c r="A81" s="1" t="str">
        <f t="shared" ca="1" si="10"/>
        <v/>
      </c>
      <c r="B81" s="1" t="str">
        <f t="shared" ca="1" si="11"/>
        <v/>
      </c>
      <c r="C81" s="6" t="str">
        <f t="shared" ca="1" si="12"/>
        <v/>
      </c>
      <c r="J81" t="str">
        <f t="shared" ca="1" si="13"/>
        <v/>
      </c>
      <c r="K81" s="1" t="s">
        <v>94</v>
      </c>
      <c r="L81" s="7" t="str">
        <f t="shared" ca="1" si="14"/>
        <v/>
      </c>
      <c r="M81" s="1" t="str">
        <f ca="1">IF(N81="","",IF(COUNTIF(N$1:N81,N81)&gt;1,"",IF(COUNTIF(N:N,N81)&gt;=1,"左表に入れますねぇ","")))</f>
        <v/>
      </c>
      <c r="N81" s="1" t="str">
        <f ca="1">IF(ISNA(VLOOKUP(業務内容と時間メモ!M92,業務内容と時間メモ!R$2:AI$9999,11,FALSE)),"",VLOOKUP(業務内容と時間メモ!M92,業務内容と時間メモ!R$2:AI$9999,11,FALSE))</f>
        <v/>
      </c>
      <c r="O81" s="1" t="str">
        <f ca="1">IF(ISNA(VLOOKUP(業務内容と時間メモ!M92,業務内容と時間メモ!R$2:AI$9999,13,FALSE)),"",VLOOKUP(業務内容と時間メモ!M92,業務内容と時間メモ!R$2:AI$9999,13,FALSE))</f>
        <v/>
      </c>
      <c r="P81" s="1" t="str">
        <f ca="1">IF(ISNA(VLOOKUP(業務内容と時間メモ!M92,業務内容と時間メモ!R$2:AI$9999,15,FALSE)),"",VLOOKUP(業務内容と時間メモ!M92,業務内容と時間メモ!R$2:AI$9999,15,FALSE))</f>
        <v/>
      </c>
      <c r="Q81" s="1" t="str">
        <f ca="1">IF(ISNA(VLOOKUP(業務内容と時間メモ!M92,業務内容と時間メモ!R$2:AI$9999,14,FALSE)),"",VLOOKUP(業務内容と時間メモ!M92,業務内容と時間メモ!R$2:AI$9999,14,FALSE))</f>
        <v/>
      </c>
      <c r="R81" s="1" t="str">
        <f ca="1">IF(ISNA(VLOOKUP(業務内容と時間メモ!M92,業務内容と時間メモ!R$2:AI$9999,16,FALSE)),"",VLOOKUP(業務内容と時間メモ!M92,業務内容と時間メモ!R$2:AI$9999,16,FALSE))</f>
        <v/>
      </c>
      <c r="S81" s="1" t="str">
        <f ca="1">IF(ISNA(VLOOKUP(業務内容と時間メモ!M92,業務内容と時間メモ!R$2:AI$9999,17,FALSE)),"",VLOOKUP(業務内容と時間メモ!M92,業務内容と時間メモ!R$2:AI$9999,17,FALSE))</f>
        <v/>
      </c>
      <c r="T81" s="17" t="str">
        <f ca="1">IF(SUMIFS(業務内容と時間メモ!E:E,業務内容と時間メモ!AB:AB,N81,業務内容と時間メモ!AD:AD,O81)=0,"",SUMIFS(業務内容と時間メモ!E:E,業務内容と時間メモ!AB:AB,N81,業務内容と時間メモ!AD:AD,O81))</f>
        <v/>
      </c>
      <c r="U81" s="7" t="str">
        <f ca="1">IF(SUMIFS(業務内容と時間メモ!F:F,業務内容と時間メモ!AB:AB,N81,業務内容と時間メモ!AD:AD,O81)=0,"",SUMIFS(業務内容と時間メモ!F:F,業務内容と時間メモ!AB:AB,N81,業務内容と時間メモ!AD:AD,O81))</f>
        <v/>
      </c>
    </row>
    <row r="82" spans="1:21">
      <c r="A82" s="1" t="str">
        <f t="shared" ca="1" si="10"/>
        <v/>
      </c>
      <c r="B82" s="1" t="str">
        <f t="shared" ca="1" si="11"/>
        <v/>
      </c>
      <c r="C82" s="6" t="str">
        <f t="shared" ca="1" si="12"/>
        <v/>
      </c>
      <c r="J82" t="str">
        <f t="shared" ca="1" si="13"/>
        <v>メイン</v>
      </c>
      <c r="K82" s="1" t="s">
        <v>82</v>
      </c>
      <c r="L82" s="7" t="str">
        <f t="shared" ca="1" si="14"/>
        <v>左表に入れますねぇ12</v>
      </c>
      <c r="M82" s="1" t="str">
        <f ca="1">IF(N82="","",IF(COUNTIF(N$1:N82,N82)&gt;1,"",IF(COUNTIF(N:N,N82)&gt;=1,"左表に入れますねぇ","")))</f>
        <v>左表に入れますねぇ</v>
      </c>
      <c r="N82" s="1">
        <f ca="1">IF(ISNA(VLOOKUP(業務内容と時間メモ!M80,業務内容と時間メモ!R$2:AI$9999,11,FALSE)),"",VLOOKUP(業務内容と時間メモ!M80,業務内容と時間メモ!R$2:AI$9999,11,FALSE))</f>
        <v>9</v>
      </c>
      <c r="O82" s="1" t="str">
        <f ca="1">IF(ISNA(VLOOKUP(業務内容と時間メモ!M80,業務内容と時間メモ!R$2:AI$9999,13,FALSE)),"",VLOOKUP(業務内容と時間メモ!M80,業務内容と時間メモ!R$2:AI$9999,13,FALSE))</f>
        <v>新河岸5号壁ブラケット作図</v>
      </c>
      <c r="P82" s="1" t="str">
        <f ca="1">IF(ISNA(VLOOKUP(業務内容と時間メモ!M80,業務内容と時間メモ!R$2:AI$9999,15,FALSE)),"",VLOOKUP(業務内容と時間メモ!M80,業務内容と時間メモ!R$2:AI$9999,15,FALSE))</f>
        <v>新河岸5号</v>
      </c>
      <c r="Q82" s="1" t="str">
        <f ca="1">IF(ISNA(VLOOKUP(業務内容と時間メモ!M80,業務内容と時間メモ!R$2:AI$9999,14,FALSE)),"",VLOOKUP(業務内容と時間メモ!M80,業務内容と時間メモ!R$2:AI$9999,14,FALSE))</f>
        <v>壁ブラケット作図</v>
      </c>
      <c r="R82" s="1" t="str">
        <f ca="1">IF(ISNA(VLOOKUP(業務内容と時間メモ!M80,業務内容と時間メモ!R$2:AI$9999,16,FALSE)),"",VLOOKUP(業務内容と時間メモ!M80,業務内容と時間メモ!R$2:AI$9999,16,FALSE))</f>
        <v/>
      </c>
      <c r="S82" s="1" t="str">
        <f ca="1">IF(ISNA(VLOOKUP(業務内容と時間メモ!M80,業務内容と時間メモ!R$2:AI$9999,17,FALSE)),"",VLOOKUP(業務内容と時間メモ!M80,業務内容と時間メモ!R$2:AI$9999,17,FALSE))</f>
        <v>壁ブラケット</v>
      </c>
      <c r="T82" s="17" t="str">
        <f ca="1">IF(SUMIFS(業務内容と時間メモ!E:E,業務内容と時間メモ!AB:AB,N82,業務内容と時間メモ!AD:AD,O82)=0,"",SUMIFS(業務内容と時間メモ!E:E,業務内容と時間メモ!AB:AB,N82,業務内容と時間メモ!AD:AD,O82))</f>
        <v/>
      </c>
      <c r="U82" s="7">
        <f ca="1">IF(SUMIFS(業務内容と時間メモ!F:F,業務内容と時間メモ!AB:AB,N82,業務内容と時間メモ!AD:AD,O82)=0,"",SUMIFS(業務内容と時間メモ!F:F,業務内容と時間メモ!AB:AB,N82,業務内容と時間メモ!AD:AD,O82))</f>
        <v>7.75</v>
      </c>
    </row>
    <row r="83" spans="1:21" hidden="1">
      <c r="A83" s="1" t="str">
        <f t="shared" ca="1" si="10"/>
        <v/>
      </c>
      <c r="B83" s="1" t="str">
        <f t="shared" ca="1" si="11"/>
        <v/>
      </c>
      <c r="C83" s="6" t="str">
        <f t="shared" ca="1" si="12"/>
        <v/>
      </c>
      <c r="J83" t="str">
        <f t="shared" ca="1" si="13"/>
        <v/>
      </c>
      <c r="K83" s="1" t="s">
        <v>89</v>
      </c>
      <c r="L83" s="7" t="str">
        <f t="shared" ca="1" si="14"/>
        <v/>
      </c>
      <c r="M83" s="1" t="str">
        <f ca="1">IF(N83="","",IF(COUNTIF(N$1:N83,N83)&gt;1,"",IF(COUNTIF(N:N,N83)&gt;=1,"左表に入れますねぇ","")))</f>
        <v/>
      </c>
      <c r="N83" s="1" t="str">
        <f ca="1">IF(ISNA(VLOOKUP(業務内容と時間メモ!M87,業務内容と時間メモ!R$2:AI$9999,11,FALSE)),"",VLOOKUP(業務内容と時間メモ!M87,業務内容と時間メモ!R$2:AI$9999,11,FALSE))</f>
        <v/>
      </c>
      <c r="O83" s="1" t="str">
        <f ca="1">IF(ISNA(VLOOKUP(業務内容と時間メモ!M87,業務内容と時間メモ!R$2:AI$9999,13,FALSE)),"",VLOOKUP(業務内容と時間メモ!M87,業務内容と時間メモ!R$2:AI$9999,13,FALSE))</f>
        <v/>
      </c>
      <c r="P83" s="1" t="str">
        <f ca="1">IF(ISNA(VLOOKUP(業務内容と時間メモ!M87,業務内容と時間メモ!R$2:AI$9999,15,FALSE)),"",VLOOKUP(業務内容と時間メモ!M87,業務内容と時間メモ!R$2:AI$9999,15,FALSE))</f>
        <v/>
      </c>
      <c r="Q83" s="1" t="str">
        <f ca="1">IF(ISNA(VLOOKUP(業務内容と時間メモ!M87,業務内容と時間メモ!R$2:AI$9999,14,FALSE)),"",VLOOKUP(業務内容と時間メモ!M87,業務内容と時間メモ!R$2:AI$9999,14,FALSE))</f>
        <v/>
      </c>
      <c r="R83" s="1" t="str">
        <f ca="1">IF(ISNA(VLOOKUP(業務内容と時間メモ!M87,業務内容と時間メモ!R$2:AI$9999,16,FALSE)),"",VLOOKUP(業務内容と時間メモ!M87,業務内容と時間メモ!R$2:AI$9999,16,FALSE))</f>
        <v/>
      </c>
      <c r="S83" s="1" t="str">
        <f ca="1">IF(ISNA(VLOOKUP(業務内容と時間メモ!M87,業務内容と時間メモ!R$2:AI$9999,17,FALSE)),"",VLOOKUP(業務内容と時間メモ!M87,業務内容と時間メモ!R$2:AI$9999,17,FALSE))</f>
        <v/>
      </c>
      <c r="T83" s="17" t="str">
        <f ca="1">IF(SUMIFS(業務内容と時間メモ!E:E,業務内容と時間メモ!AB:AB,N83,業務内容と時間メモ!AD:AD,O83)=0,"",SUMIFS(業務内容と時間メモ!E:E,業務内容と時間メモ!AB:AB,N83,業務内容と時間メモ!AD:AD,O83))</f>
        <v/>
      </c>
      <c r="U83" s="7" t="str">
        <f ca="1">IF(SUMIFS(業務内容と時間メモ!F:F,業務内容と時間メモ!AB:AB,N83,業務内容と時間メモ!AD:AD,O83)=0,"",SUMIFS(業務内容と時間メモ!F:F,業務内容と時間メモ!AB:AB,N83,業務内容と時間メモ!AD:AD,O83))</f>
        <v/>
      </c>
    </row>
    <row r="84" spans="1:21" hidden="1">
      <c r="A84" s="1" t="str">
        <f t="shared" ca="1" si="10"/>
        <v/>
      </c>
      <c r="B84" s="1" t="str">
        <f t="shared" ca="1" si="11"/>
        <v/>
      </c>
      <c r="C84" s="6" t="str">
        <f t="shared" ca="1" si="12"/>
        <v/>
      </c>
      <c r="J84" t="str">
        <f t="shared" ca="1" si="13"/>
        <v/>
      </c>
      <c r="K84" s="1" t="s">
        <v>85</v>
      </c>
      <c r="L84" s="7" t="str">
        <f t="shared" ca="1" si="14"/>
        <v/>
      </c>
      <c r="M84" s="1" t="str">
        <f ca="1">IF(N84="","",IF(COUNTIF(N$1:N84,N84)&gt;1,"",IF(COUNTIF(N:N,N84)&gt;=1,"左表に入れますねぇ","")))</f>
        <v/>
      </c>
      <c r="N84" s="1" t="str">
        <f ca="1">IF(ISNA(VLOOKUP(業務内容と時間メモ!M83,業務内容と時間メモ!R$2:AI$9999,11,FALSE)),"",VLOOKUP(業務内容と時間メモ!M83,業務内容と時間メモ!R$2:AI$9999,11,FALSE))</f>
        <v/>
      </c>
      <c r="O84" s="1" t="str">
        <f ca="1">IF(ISNA(VLOOKUP(業務内容と時間メモ!M83,業務内容と時間メモ!R$2:AI$9999,13,FALSE)),"",VLOOKUP(業務内容と時間メモ!M83,業務内容と時間メモ!R$2:AI$9999,13,FALSE))</f>
        <v/>
      </c>
      <c r="P84" s="1" t="str">
        <f ca="1">IF(ISNA(VLOOKUP(業務内容と時間メモ!M83,業務内容と時間メモ!R$2:AI$9999,15,FALSE)),"",VLOOKUP(業務内容と時間メモ!M83,業務内容と時間メモ!R$2:AI$9999,15,FALSE))</f>
        <v/>
      </c>
      <c r="Q84" s="1" t="str">
        <f ca="1">IF(ISNA(VLOOKUP(業務内容と時間メモ!M83,業務内容と時間メモ!R$2:AI$9999,14,FALSE)),"",VLOOKUP(業務内容と時間メモ!M83,業務内容と時間メモ!R$2:AI$9999,14,FALSE))</f>
        <v/>
      </c>
      <c r="R84" s="1" t="str">
        <f ca="1">IF(ISNA(VLOOKUP(業務内容と時間メモ!M83,業務内容と時間メモ!R$2:AI$9999,16,FALSE)),"",VLOOKUP(業務内容と時間メモ!M83,業務内容と時間メモ!R$2:AI$9999,16,FALSE))</f>
        <v/>
      </c>
      <c r="S84" s="1" t="str">
        <f ca="1">IF(ISNA(VLOOKUP(業務内容と時間メモ!M83,業務内容と時間メモ!R$2:AI$9999,17,FALSE)),"",VLOOKUP(業務内容と時間メモ!M83,業務内容と時間メモ!R$2:AI$9999,17,FALSE))</f>
        <v/>
      </c>
      <c r="T84" s="17" t="str">
        <f ca="1">IF(SUMIFS(業務内容と時間メモ!E:E,業務内容と時間メモ!AB:AB,N84,業務内容と時間メモ!AD:AD,O84)=0,"",SUMIFS(業務内容と時間メモ!E:E,業務内容と時間メモ!AB:AB,N84,業務内容と時間メモ!AD:AD,O84))</f>
        <v/>
      </c>
      <c r="U84" s="7" t="str">
        <f ca="1">IF(SUMIFS(業務内容と時間メモ!F:F,業務内容と時間メモ!AB:AB,N84,業務内容と時間メモ!AD:AD,O84)=0,"",SUMIFS(業務内容と時間メモ!F:F,業務内容と時間メモ!AB:AB,N84,業務内容と時間メモ!AD:AD,O84))</f>
        <v/>
      </c>
    </row>
    <row r="85" spans="1:21">
      <c r="A85" s="1" t="str">
        <f t="shared" ca="1" si="10"/>
        <v/>
      </c>
      <c r="B85" s="1" t="str">
        <f t="shared" ca="1" si="11"/>
        <v/>
      </c>
      <c r="C85" s="6" t="str">
        <f t="shared" ca="1" si="12"/>
        <v/>
      </c>
      <c r="J85" t="str">
        <f t="shared" ca="1" si="13"/>
        <v>メイン</v>
      </c>
      <c r="K85" s="1" t="s">
        <v>83</v>
      </c>
      <c r="L85" s="7" t="str">
        <f t="shared" ca="1" si="14"/>
        <v/>
      </c>
      <c r="M85" s="1" t="str">
        <f ca="1">IF(N85="","",IF(COUNTIF(N$1:N85,N85)&gt;1,"",IF(COUNTIF(N:N,N85)&gt;=1,"左表に入れますねぇ","")))</f>
        <v/>
      </c>
      <c r="N85" s="1">
        <f ca="1">IF(ISNA(VLOOKUP(業務内容と時間メモ!M81,業務内容と時間メモ!R$2:AI$9999,11,FALSE)),"",VLOOKUP(業務内容と時間メモ!M81,業務内容と時間メモ!R$2:AI$9999,11,FALSE))</f>
        <v>9</v>
      </c>
      <c r="O85" s="1" t="str">
        <f ca="1">IF(ISNA(VLOOKUP(業務内容と時間メモ!M81,業務内容と時間メモ!R$2:AI$9999,13,FALSE)),"",VLOOKUP(業務内容と時間メモ!M81,業務内容と時間メモ!R$2:AI$9999,13,FALSE))</f>
        <v>仙塩浄化センター砂冷却コンベヤ作図</v>
      </c>
      <c r="P85" s="1" t="str">
        <f ca="1">IF(ISNA(VLOOKUP(業務内容と時間メモ!M81,業務内容と時間メモ!R$2:AI$9999,15,FALSE)),"",VLOOKUP(業務内容と時間メモ!M81,業務内容と時間メモ!R$2:AI$9999,15,FALSE))</f>
        <v>仙塩浄化センター</v>
      </c>
      <c r="Q85" s="1" t="str">
        <f ca="1">IF(ISNA(VLOOKUP(業務内容と時間メモ!M81,業務内容と時間メモ!R$2:AI$9999,14,FALSE)),"",VLOOKUP(業務内容と時間メモ!M81,業務内容と時間メモ!R$2:AI$9999,14,FALSE))</f>
        <v>砂冷却コンベヤ作図</v>
      </c>
      <c r="R85" s="1" t="str">
        <f ca="1">IF(ISNA(VLOOKUP(業務内容と時間メモ!M81,業務内容と時間メモ!R$2:AI$9999,16,FALSE)),"",VLOOKUP(業務内容と時間メモ!M81,業務内容と時間メモ!R$2:AI$9999,16,FALSE))</f>
        <v/>
      </c>
      <c r="S85" s="1" t="str">
        <f ca="1">IF(ISNA(VLOOKUP(業務内容と時間メモ!M81,業務内容と時間メモ!R$2:AI$9999,17,FALSE)),"",VLOOKUP(業務内容と時間メモ!M81,業務内容と時間メモ!R$2:AI$9999,17,FALSE))</f>
        <v>砂冷却コンベヤ</v>
      </c>
      <c r="T85" s="18">
        <f ca="1">IF(SUMIFS(業務内容と時間メモ!E:E,業務内容と時間メモ!AB:AB,N85,業務内容と時間メモ!AD:AD,O85)=0,"",SUMIFS(業務内容と時間メモ!E:E,業務内容と時間メモ!AB:AB,N85,業務内容と時間メモ!AD:AD,O85))</f>
        <v>6</v>
      </c>
      <c r="U85" s="7">
        <f ca="1">IF(SUMIFS(業務内容と時間メモ!F:F,業務内容と時間メモ!AB:AB,N85,業務内容と時間メモ!AD:AD,O85)=0,"",SUMIFS(業務内容と時間メモ!F:F,業務内容と時間メモ!AB:AB,N85,業務内容と時間メモ!AD:AD,O85))</f>
        <v>46.5</v>
      </c>
    </row>
    <row r="86" spans="1:21" hidden="1">
      <c r="A86" s="1" t="str">
        <f t="shared" ca="1" si="10"/>
        <v/>
      </c>
      <c r="B86" s="1" t="str">
        <f t="shared" ca="1" si="11"/>
        <v/>
      </c>
      <c r="C86" s="6" t="str">
        <f t="shared" ca="1" si="12"/>
        <v/>
      </c>
      <c r="J86" t="str">
        <f t="shared" ca="1" si="13"/>
        <v/>
      </c>
      <c r="K86" s="1" t="s">
        <v>95</v>
      </c>
      <c r="L86" s="7" t="str">
        <f t="shared" ca="1" si="14"/>
        <v/>
      </c>
      <c r="M86" s="1" t="str">
        <f ca="1">IF(N86="","",IF(COUNTIF(N$1:N86,N86)&gt;1,"",IF(COUNTIF(N:N,N86)&gt;=1,"左表に入れますねぇ","")))</f>
        <v/>
      </c>
      <c r="N86" s="1" t="str">
        <f ca="1">IF(ISNA(VLOOKUP(業務内容と時間メモ!M93,業務内容と時間メモ!R$2:AI$9999,11,FALSE)),"",VLOOKUP(業務内容と時間メモ!M93,業務内容と時間メモ!R$2:AI$9999,11,FALSE))</f>
        <v/>
      </c>
      <c r="O86" s="1" t="str">
        <f ca="1">IF(ISNA(VLOOKUP(業務内容と時間メモ!M93,業務内容と時間メモ!R$2:AI$9999,13,FALSE)),"",VLOOKUP(業務内容と時間メモ!M93,業務内容と時間メモ!R$2:AI$9999,13,FALSE))</f>
        <v/>
      </c>
      <c r="P86" s="1" t="str">
        <f ca="1">IF(ISNA(VLOOKUP(業務内容と時間メモ!M93,業務内容と時間メモ!R$2:AI$9999,15,FALSE)),"",VLOOKUP(業務内容と時間メモ!M93,業務内容と時間メモ!R$2:AI$9999,15,FALSE))</f>
        <v/>
      </c>
      <c r="Q86" s="1" t="str">
        <f ca="1">IF(ISNA(VLOOKUP(業務内容と時間メモ!M93,業務内容と時間メモ!R$2:AI$9999,14,FALSE)),"",VLOOKUP(業務内容と時間メモ!M93,業務内容と時間メモ!R$2:AI$9999,14,FALSE))</f>
        <v/>
      </c>
      <c r="R86" s="1" t="str">
        <f ca="1">IF(ISNA(VLOOKUP(業務内容と時間メモ!M93,業務内容と時間メモ!R$2:AI$9999,16,FALSE)),"",VLOOKUP(業務内容と時間メモ!M93,業務内容と時間メモ!R$2:AI$9999,16,FALSE))</f>
        <v/>
      </c>
      <c r="S86" s="1" t="str">
        <f ca="1">IF(ISNA(VLOOKUP(業務内容と時間メモ!M93,業務内容と時間メモ!R$2:AI$9999,17,FALSE)),"",VLOOKUP(業務内容と時間メモ!M93,業務内容と時間メモ!R$2:AI$9999,17,FALSE))</f>
        <v/>
      </c>
      <c r="T86" s="17" t="str">
        <f ca="1">IF(SUMIFS(業務内容と時間メモ!E:E,業務内容と時間メモ!AB:AB,N86,業務内容と時間メモ!AD:AD,O86)=0,"",SUMIFS(業務内容と時間メモ!E:E,業務内容と時間メモ!AB:AB,N86,業務内容と時間メモ!AD:AD,O86))</f>
        <v/>
      </c>
      <c r="U86" s="7" t="str">
        <f ca="1">IF(SUMIFS(業務内容と時間メモ!F:F,業務内容と時間メモ!AB:AB,N86,業務内容と時間メモ!AD:AD,O86)=0,"",SUMIFS(業務内容と時間メモ!F:F,業務内容と時間メモ!AB:AB,N86,業務内容と時間メモ!AD:AD,O86))</f>
        <v/>
      </c>
    </row>
    <row r="87" spans="1:21" hidden="1">
      <c r="A87" s="1" t="str">
        <f t="shared" ca="1" si="10"/>
        <v/>
      </c>
      <c r="B87" s="1" t="str">
        <f t="shared" ca="1" si="11"/>
        <v/>
      </c>
      <c r="C87" s="6" t="str">
        <f t="shared" ca="1" si="12"/>
        <v/>
      </c>
      <c r="J87" t="str">
        <f t="shared" ca="1" si="13"/>
        <v/>
      </c>
      <c r="K87" s="1" t="s">
        <v>84</v>
      </c>
      <c r="L87" s="7" t="str">
        <f t="shared" ca="1" si="14"/>
        <v/>
      </c>
      <c r="M87" s="1" t="str">
        <f ca="1">IF(N87="","",IF(COUNTIF(N$1:N87,N87)&gt;1,"",IF(COUNTIF(N:N,N87)&gt;=1,"左表に入れますねぇ","")))</f>
        <v/>
      </c>
      <c r="N87" s="1" t="str">
        <f ca="1">IF(ISNA(VLOOKUP(業務内容と時間メモ!M82,業務内容と時間メモ!R$2:AI$9999,11,FALSE)),"",VLOOKUP(業務内容と時間メモ!M82,業務内容と時間メモ!R$2:AI$9999,11,FALSE))</f>
        <v/>
      </c>
      <c r="O87" s="1" t="str">
        <f ca="1">IF(ISNA(VLOOKUP(業務内容と時間メモ!M82,業務内容と時間メモ!R$2:AI$9999,13,FALSE)),"",VLOOKUP(業務内容と時間メモ!M82,業務内容と時間メモ!R$2:AI$9999,13,FALSE))</f>
        <v/>
      </c>
      <c r="P87" s="1" t="str">
        <f ca="1">IF(ISNA(VLOOKUP(業務内容と時間メモ!M82,業務内容と時間メモ!R$2:AI$9999,15,FALSE)),"",VLOOKUP(業務内容と時間メモ!M82,業務内容と時間メモ!R$2:AI$9999,15,FALSE))</f>
        <v/>
      </c>
      <c r="Q87" s="1" t="str">
        <f ca="1">IF(ISNA(VLOOKUP(業務内容と時間メモ!M82,業務内容と時間メモ!R$2:AI$9999,14,FALSE)),"",VLOOKUP(業務内容と時間メモ!M82,業務内容と時間メモ!R$2:AI$9999,14,FALSE))</f>
        <v/>
      </c>
      <c r="R87" s="1" t="str">
        <f ca="1">IF(ISNA(VLOOKUP(業務内容と時間メモ!M82,業務内容と時間メモ!R$2:AI$9999,16,FALSE)),"",VLOOKUP(業務内容と時間メモ!M82,業務内容と時間メモ!R$2:AI$9999,16,FALSE))</f>
        <v/>
      </c>
      <c r="S87" s="1" t="str">
        <f ca="1">IF(ISNA(VLOOKUP(業務内容と時間メモ!M82,業務内容と時間メモ!R$2:AI$9999,17,FALSE)),"",VLOOKUP(業務内容と時間メモ!M82,業務内容と時間メモ!R$2:AI$9999,17,FALSE))</f>
        <v/>
      </c>
      <c r="T87" s="17" t="str">
        <f ca="1">IF(SUMIFS(業務内容と時間メモ!E:E,業務内容と時間メモ!AB:AB,N87,業務内容と時間メモ!AD:AD,O87)=0,"",SUMIFS(業務内容と時間メモ!E:E,業務内容と時間メモ!AB:AB,N87,業務内容と時間メモ!AD:AD,O87))</f>
        <v/>
      </c>
      <c r="U87" s="7" t="str">
        <f ca="1">IF(SUMIFS(業務内容と時間メモ!F:F,業務内容と時間メモ!AB:AB,N87,業務内容と時間メモ!AD:AD,O87)=0,"",SUMIFS(業務内容と時間メモ!F:F,業務内容と時間メモ!AB:AB,N87,業務内容と時間メモ!AD:AD,O87))</f>
        <v/>
      </c>
    </row>
    <row r="88" spans="1:21" hidden="1">
      <c r="A88" s="1" t="str">
        <f t="shared" ca="1" si="10"/>
        <v/>
      </c>
      <c r="B88" s="1" t="str">
        <f t="shared" ca="1" si="11"/>
        <v/>
      </c>
      <c r="C88" s="6" t="str">
        <f t="shared" ca="1" si="12"/>
        <v/>
      </c>
      <c r="J88" t="str">
        <f t="shared" ca="1" si="13"/>
        <v/>
      </c>
      <c r="K88" s="1" t="s">
        <v>90</v>
      </c>
      <c r="L88" s="7" t="str">
        <f t="shared" ca="1" si="14"/>
        <v/>
      </c>
      <c r="M88" s="1" t="str">
        <f ca="1">IF(N88="","",IF(COUNTIF(N$1:N88,N88)&gt;1,"",IF(COUNTIF(N:N,N88)&gt;=1,"左表に入れますねぇ","")))</f>
        <v/>
      </c>
      <c r="N88" s="1" t="str">
        <f ca="1">IF(ISNA(VLOOKUP(業務内容と時間メモ!M88,業務内容と時間メモ!R$2:AI$9999,11,FALSE)),"",VLOOKUP(業務内容と時間メモ!M88,業務内容と時間メモ!R$2:AI$9999,11,FALSE))</f>
        <v/>
      </c>
      <c r="O88" s="1" t="str">
        <f ca="1">IF(ISNA(VLOOKUP(業務内容と時間メモ!M88,業務内容と時間メモ!R$2:AI$9999,13,FALSE)),"",VLOOKUP(業務内容と時間メモ!M88,業務内容と時間メモ!R$2:AI$9999,13,FALSE))</f>
        <v/>
      </c>
      <c r="P88" s="1" t="str">
        <f ca="1">IF(ISNA(VLOOKUP(業務内容と時間メモ!M88,業務内容と時間メモ!R$2:AI$9999,15,FALSE)),"",VLOOKUP(業務内容と時間メモ!M88,業務内容と時間メモ!R$2:AI$9999,15,FALSE))</f>
        <v/>
      </c>
      <c r="Q88" s="1" t="str">
        <f ca="1">IF(ISNA(VLOOKUP(業務内容と時間メモ!M88,業務内容と時間メモ!R$2:AI$9999,14,FALSE)),"",VLOOKUP(業務内容と時間メモ!M88,業務内容と時間メモ!R$2:AI$9999,14,FALSE))</f>
        <v/>
      </c>
      <c r="R88" s="1" t="str">
        <f ca="1">IF(ISNA(VLOOKUP(業務内容と時間メモ!M88,業務内容と時間メモ!R$2:AI$9999,16,FALSE)),"",VLOOKUP(業務内容と時間メモ!M88,業務内容と時間メモ!R$2:AI$9999,16,FALSE))</f>
        <v/>
      </c>
      <c r="S88" s="1" t="str">
        <f ca="1">IF(ISNA(VLOOKUP(業務内容と時間メモ!M88,業務内容と時間メモ!R$2:AI$9999,17,FALSE)),"",VLOOKUP(業務内容と時間メモ!M88,業務内容と時間メモ!R$2:AI$9999,17,FALSE))</f>
        <v/>
      </c>
      <c r="T88" s="17" t="str">
        <f ca="1">IF(SUMIFS(業務内容と時間メモ!E:E,業務内容と時間メモ!AB:AB,N88,業務内容と時間メモ!AD:AD,O88)=0,"",SUMIFS(業務内容と時間メモ!E:E,業務内容と時間メモ!AB:AB,N88,業務内容と時間メモ!AD:AD,O88))</f>
        <v/>
      </c>
      <c r="U88" s="7" t="str">
        <f ca="1">IF(SUMIFS(業務内容と時間メモ!F:F,業務内容と時間メモ!AB:AB,N88,業務内容と時間メモ!AD:AD,O88)=0,"",SUMIFS(業務内容と時間メモ!F:F,業務内容と時間メモ!AB:AB,N88,業務内容と時間メモ!AD:AD,O88))</f>
        <v/>
      </c>
    </row>
    <row r="89" spans="1:21" hidden="1">
      <c r="A89" s="1" t="str">
        <f t="shared" ca="1" si="10"/>
        <v/>
      </c>
      <c r="B89" s="1" t="str">
        <f t="shared" ca="1" si="11"/>
        <v/>
      </c>
      <c r="C89" s="6" t="str">
        <f t="shared" ca="1" si="12"/>
        <v/>
      </c>
      <c r="J89" t="str">
        <f t="shared" ca="1" si="13"/>
        <v/>
      </c>
      <c r="K89" s="1" t="s">
        <v>91</v>
      </c>
      <c r="L89" s="7" t="str">
        <f t="shared" ca="1" si="14"/>
        <v/>
      </c>
      <c r="M89" s="1" t="str">
        <f ca="1">IF(N89="","",IF(COUNTIF(N$1:N89,N89)&gt;1,"",IF(COUNTIF(N:N,N89)&gt;=1,"左表に入れますねぇ","")))</f>
        <v/>
      </c>
      <c r="N89" s="1" t="str">
        <f ca="1">IF(ISNA(VLOOKUP(業務内容と時間メモ!M89,業務内容と時間メモ!R$2:AI$9999,11,FALSE)),"",VLOOKUP(業務内容と時間メモ!M89,業務内容と時間メモ!R$2:AI$9999,11,FALSE))</f>
        <v/>
      </c>
      <c r="O89" s="1" t="str">
        <f ca="1">IF(ISNA(VLOOKUP(業務内容と時間メモ!M89,業務内容と時間メモ!R$2:AI$9999,13,FALSE)),"",VLOOKUP(業務内容と時間メモ!M89,業務内容と時間メモ!R$2:AI$9999,13,FALSE))</f>
        <v/>
      </c>
      <c r="P89" s="1" t="str">
        <f ca="1">IF(ISNA(VLOOKUP(業務内容と時間メモ!M89,業務内容と時間メモ!R$2:AI$9999,15,FALSE)),"",VLOOKUP(業務内容と時間メモ!M89,業務内容と時間メモ!R$2:AI$9999,15,FALSE))</f>
        <v/>
      </c>
      <c r="Q89" s="1" t="str">
        <f ca="1">IF(ISNA(VLOOKUP(業務内容と時間メモ!M89,業務内容と時間メモ!R$2:AI$9999,14,FALSE)),"",VLOOKUP(業務内容と時間メモ!M89,業務内容と時間メモ!R$2:AI$9999,14,FALSE))</f>
        <v/>
      </c>
      <c r="R89" s="1" t="str">
        <f ca="1">IF(ISNA(VLOOKUP(業務内容と時間メモ!M89,業務内容と時間メモ!R$2:AI$9999,16,FALSE)),"",VLOOKUP(業務内容と時間メモ!M89,業務内容と時間メモ!R$2:AI$9999,16,FALSE))</f>
        <v/>
      </c>
      <c r="S89" s="1" t="str">
        <f ca="1">IF(ISNA(VLOOKUP(業務内容と時間メモ!M89,業務内容と時間メモ!R$2:AI$9999,17,FALSE)),"",VLOOKUP(業務内容と時間メモ!M89,業務内容と時間メモ!R$2:AI$9999,17,FALSE))</f>
        <v/>
      </c>
      <c r="T89" s="17" t="str">
        <f ca="1">IF(SUMIFS(業務内容と時間メモ!E:E,業務内容と時間メモ!AB:AB,N89,業務内容と時間メモ!AD:AD,O89)=0,"",SUMIFS(業務内容と時間メモ!E:E,業務内容と時間メモ!AB:AB,N89,業務内容と時間メモ!AD:AD,O89))</f>
        <v/>
      </c>
      <c r="U89" s="7" t="str">
        <f ca="1">IF(SUMIFS(業務内容と時間メモ!F:F,業務内容と時間メモ!AB:AB,N89,業務内容と時間メモ!AD:AD,O89)=0,"",SUMIFS(業務内容と時間メモ!F:F,業務内容と時間メモ!AB:AB,N89,業務内容と時間メモ!AD:AD,O89))</f>
        <v/>
      </c>
    </row>
    <row r="90" spans="1:21" hidden="1">
      <c r="A90" s="1" t="str">
        <f t="shared" ca="1" si="10"/>
        <v/>
      </c>
      <c r="B90" s="1" t="str">
        <f t="shared" ca="1" si="11"/>
        <v/>
      </c>
      <c r="C90" s="6" t="str">
        <f t="shared" ca="1" si="12"/>
        <v/>
      </c>
      <c r="J90" t="str">
        <f t="shared" ca="1" si="13"/>
        <v/>
      </c>
      <c r="K90" s="1" t="s">
        <v>92</v>
      </c>
      <c r="L90" s="7" t="str">
        <f t="shared" ca="1" si="14"/>
        <v/>
      </c>
      <c r="M90" s="1" t="str">
        <f ca="1">IF(N90="","",IF(COUNTIF(N$1:N90,N90)&gt;1,"",IF(COUNTIF(N:N,N90)&gt;=1,"左表に入れますねぇ","")))</f>
        <v/>
      </c>
      <c r="N90" s="1" t="str">
        <f ca="1">IF(ISNA(VLOOKUP(業務内容と時間メモ!M90,業務内容と時間メモ!R$2:AI$9999,11,FALSE)),"",VLOOKUP(業務内容と時間メモ!M90,業務内容と時間メモ!R$2:AI$9999,11,FALSE))</f>
        <v/>
      </c>
      <c r="O90" s="1" t="str">
        <f ca="1">IF(ISNA(VLOOKUP(業務内容と時間メモ!M90,業務内容と時間メモ!R$2:AI$9999,13,FALSE)),"",VLOOKUP(業務内容と時間メモ!M90,業務内容と時間メモ!R$2:AI$9999,13,FALSE))</f>
        <v/>
      </c>
      <c r="P90" s="1" t="str">
        <f ca="1">IF(ISNA(VLOOKUP(業務内容と時間メモ!M90,業務内容と時間メモ!R$2:AI$9999,15,FALSE)),"",VLOOKUP(業務内容と時間メモ!M90,業務内容と時間メモ!R$2:AI$9999,15,FALSE))</f>
        <v/>
      </c>
      <c r="Q90" s="1" t="str">
        <f ca="1">IF(ISNA(VLOOKUP(業務内容と時間メモ!M90,業務内容と時間メモ!R$2:AI$9999,14,FALSE)),"",VLOOKUP(業務内容と時間メモ!M90,業務内容と時間メモ!R$2:AI$9999,14,FALSE))</f>
        <v/>
      </c>
      <c r="R90" s="1" t="str">
        <f ca="1">IF(ISNA(VLOOKUP(業務内容と時間メモ!M90,業務内容と時間メモ!R$2:AI$9999,16,FALSE)),"",VLOOKUP(業務内容と時間メモ!M90,業務内容と時間メモ!R$2:AI$9999,16,FALSE))</f>
        <v/>
      </c>
      <c r="S90" s="1" t="str">
        <f ca="1">IF(ISNA(VLOOKUP(業務内容と時間メモ!M90,業務内容と時間メモ!R$2:AI$9999,17,FALSE)),"",VLOOKUP(業務内容と時間メモ!M90,業務内容と時間メモ!R$2:AI$9999,17,FALSE))</f>
        <v/>
      </c>
      <c r="T90" s="17" t="str">
        <f ca="1">IF(SUMIFS(業務内容と時間メモ!E:E,業務内容と時間メモ!AB:AB,N90,業務内容と時間メモ!AD:AD,O90)=0,"",SUMIFS(業務内容と時間メモ!E:E,業務内容と時間メモ!AB:AB,N90,業務内容と時間メモ!AD:AD,O90))</f>
        <v/>
      </c>
      <c r="U90" s="7" t="str">
        <f ca="1">IF(SUMIFS(業務内容と時間メモ!F:F,業務内容と時間メモ!AB:AB,N90,業務内容と時間メモ!AD:AD,O90)=0,"",SUMIFS(業務内容と時間メモ!F:F,業務内容と時間メモ!AB:AB,N90,業務内容と時間メモ!AD:AD,O90))</f>
        <v/>
      </c>
    </row>
    <row r="91" spans="1:21" hidden="1">
      <c r="A91" s="1" t="str">
        <f t="shared" ca="1" si="10"/>
        <v/>
      </c>
      <c r="B91" s="1" t="str">
        <f t="shared" ca="1" si="11"/>
        <v/>
      </c>
      <c r="C91" s="6" t="str">
        <f t="shared" ca="1" si="12"/>
        <v/>
      </c>
      <c r="J91" t="str">
        <f t="shared" ca="1" si="13"/>
        <v/>
      </c>
      <c r="K91" s="1" t="s">
        <v>93</v>
      </c>
      <c r="L91" s="7" t="str">
        <f t="shared" ca="1" si="14"/>
        <v/>
      </c>
      <c r="M91" s="1" t="str">
        <f ca="1">IF(N91="","",IF(COUNTIF(N$1:N91,N91)&gt;1,"",IF(COUNTIF(N:N,N91)&gt;=1,"左表に入れますねぇ","")))</f>
        <v/>
      </c>
      <c r="N91" s="1" t="str">
        <f ca="1">IF(ISNA(VLOOKUP(業務内容と時間メモ!M91,業務内容と時間メモ!R$2:AI$9999,11,FALSE)),"",VLOOKUP(業務内容と時間メモ!M91,業務内容と時間メモ!R$2:AI$9999,11,FALSE))</f>
        <v/>
      </c>
      <c r="O91" s="1" t="str">
        <f ca="1">IF(ISNA(VLOOKUP(業務内容と時間メモ!M91,業務内容と時間メモ!R$2:AI$9999,13,FALSE)),"",VLOOKUP(業務内容と時間メモ!M91,業務内容と時間メモ!R$2:AI$9999,13,FALSE))</f>
        <v/>
      </c>
      <c r="P91" s="1" t="str">
        <f ca="1">IF(ISNA(VLOOKUP(業務内容と時間メモ!M91,業務内容と時間メモ!R$2:AI$9999,15,FALSE)),"",VLOOKUP(業務内容と時間メモ!M91,業務内容と時間メモ!R$2:AI$9999,15,FALSE))</f>
        <v/>
      </c>
      <c r="Q91" s="1" t="str">
        <f ca="1">IF(ISNA(VLOOKUP(業務内容と時間メモ!M91,業務内容と時間メモ!R$2:AI$9999,14,FALSE)),"",VLOOKUP(業務内容と時間メモ!M91,業務内容と時間メモ!R$2:AI$9999,14,FALSE))</f>
        <v/>
      </c>
      <c r="R91" s="1" t="str">
        <f ca="1">IF(ISNA(VLOOKUP(業務内容と時間メモ!M91,業務内容と時間メモ!R$2:AI$9999,16,FALSE)),"",VLOOKUP(業務内容と時間メモ!M91,業務内容と時間メモ!R$2:AI$9999,16,FALSE))</f>
        <v/>
      </c>
      <c r="S91" s="1" t="str">
        <f ca="1">IF(ISNA(VLOOKUP(業務内容と時間メモ!M91,業務内容と時間メモ!R$2:AI$9999,17,FALSE)),"",VLOOKUP(業務内容と時間メモ!M91,業務内容と時間メモ!R$2:AI$9999,17,FALSE))</f>
        <v/>
      </c>
      <c r="T91" s="17" t="str">
        <f ca="1">IF(SUMIFS(業務内容と時間メモ!E:E,業務内容と時間メモ!AB:AB,N91,業務内容と時間メモ!AD:AD,O91)=0,"",SUMIFS(業務内容と時間メモ!E:E,業務内容と時間メモ!AB:AB,N91,業務内容と時間メモ!AD:AD,O91))</f>
        <v/>
      </c>
      <c r="U91" s="7" t="str">
        <f ca="1">IF(SUMIFS(業務内容と時間メモ!F:F,業務内容と時間メモ!AB:AB,N91,業務内容と時間メモ!AD:AD,O91)=0,"",SUMIFS(業務内容と時間メモ!F:F,業務内容と時間メモ!AB:AB,N91,業務内容と時間メモ!AD:AD,O91))</f>
        <v/>
      </c>
    </row>
    <row r="92" spans="1:21" hidden="1">
      <c r="A92" s="1" t="str">
        <f t="shared" ca="1" si="10"/>
        <v/>
      </c>
      <c r="B92" s="1" t="str">
        <f t="shared" ca="1" si="11"/>
        <v/>
      </c>
      <c r="C92" s="6" t="str">
        <f t="shared" ca="1" si="12"/>
        <v/>
      </c>
      <c r="J92" t="str">
        <f t="shared" ca="1" si="13"/>
        <v/>
      </c>
      <c r="K92" s="1" t="s">
        <v>86</v>
      </c>
      <c r="L92" s="7" t="str">
        <f t="shared" ca="1" si="14"/>
        <v/>
      </c>
      <c r="M92" s="1" t="str">
        <f ca="1">IF(N92="","",IF(COUNTIF(N$1:N92,N92)&gt;1,"",IF(COUNTIF(N:N,N92)&gt;=1,"左表に入れますねぇ","")))</f>
        <v/>
      </c>
      <c r="N92" s="1" t="str">
        <f ca="1">IF(ISNA(VLOOKUP(業務内容と時間メモ!M84,業務内容と時間メモ!R$2:AI$9999,11,FALSE)),"",VLOOKUP(業務内容と時間メモ!M84,業務内容と時間メモ!R$2:AI$9999,11,FALSE))</f>
        <v/>
      </c>
      <c r="O92" s="1" t="str">
        <f ca="1">IF(ISNA(VLOOKUP(業務内容と時間メモ!M84,業務内容と時間メモ!R$2:AI$9999,13,FALSE)),"",VLOOKUP(業務内容と時間メモ!M84,業務内容と時間メモ!R$2:AI$9999,13,FALSE))</f>
        <v/>
      </c>
      <c r="P92" s="1" t="str">
        <f ca="1">IF(ISNA(VLOOKUP(業務内容と時間メモ!M84,業務内容と時間メモ!R$2:AI$9999,15,FALSE)),"",VLOOKUP(業務内容と時間メモ!M84,業務内容と時間メモ!R$2:AI$9999,15,FALSE))</f>
        <v/>
      </c>
      <c r="Q92" s="1" t="str">
        <f ca="1">IF(ISNA(VLOOKUP(業務内容と時間メモ!M84,業務内容と時間メモ!R$2:AI$9999,14,FALSE)),"",VLOOKUP(業務内容と時間メモ!M84,業務内容と時間メモ!R$2:AI$9999,14,FALSE))</f>
        <v/>
      </c>
      <c r="R92" s="1" t="str">
        <f ca="1">IF(ISNA(VLOOKUP(業務内容と時間メモ!M84,業務内容と時間メモ!R$2:AI$9999,16,FALSE)),"",VLOOKUP(業務内容と時間メモ!M84,業務内容と時間メモ!R$2:AI$9999,16,FALSE))</f>
        <v/>
      </c>
      <c r="S92" s="1" t="str">
        <f ca="1">IF(ISNA(VLOOKUP(業務内容と時間メモ!M84,業務内容と時間メモ!R$2:AI$9999,17,FALSE)),"",VLOOKUP(業務内容と時間メモ!M84,業務内容と時間メモ!R$2:AI$9999,17,FALSE))</f>
        <v/>
      </c>
      <c r="T92" s="17" t="str">
        <f ca="1">IF(SUMIFS(業務内容と時間メモ!E:E,業務内容と時間メモ!AB:AB,N92,業務内容と時間メモ!AD:AD,O92)=0,"",SUMIFS(業務内容と時間メモ!E:E,業務内容と時間メモ!AB:AB,N92,業務内容と時間メモ!AD:AD,O92))</f>
        <v/>
      </c>
      <c r="U92" s="7" t="str">
        <f ca="1">IF(SUMIFS(業務内容と時間メモ!F:F,業務内容と時間メモ!AB:AB,N92,業務内容と時間メモ!AD:AD,O92)=0,"",SUMIFS(業務内容と時間メモ!F:F,業務内容と時間メモ!AB:AB,N92,業務内容と時間メモ!AD:AD,O92))</f>
        <v/>
      </c>
    </row>
    <row r="93" spans="1:21" hidden="1">
      <c r="A93" s="1" t="str">
        <f t="shared" ca="1" si="10"/>
        <v/>
      </c>
      <c r="B93" s="1" t="str">
        <f t="shared" ca="1" si="11"/>
        <v/>
      </c>
      <c r="C93" s="6" t="str">
        <f t="shared" ca="1" si="12"/>
        <v/>
      </c>
      <c r="J93" t="str">
        <f t="shared" ca="1" si="13"/>
        <v/>
      </c>
      <c r="K93" s="1" t="s">
        <v>87</v>
      </c>
      <c r="L93" s="7" t="str">
        <f t="shared" ca="1" si="14"/>
        <v/>
      </c>
      <c r="M93" s="1" t="str">
        <f ca="1">IF(N93="","",IF(COUNTIF(N$1:N93,N93)&gt;1,"",IF(COUNTIF(N:N,N93)&gt;=1,"左表に入れますねぇ","")))</f>
        <v/>
      </c>
      <c r="N93" s="1" t="str">
        <f ca="1">IF(ISNA(VLOOKUP(業務内容と時間メモ!M85,業務内容と時間メモ!R$2:AI$9999,11,FALSE)),"",VLOOKUP(業務内容と時間メモ!M85,業務内容と時間メモ!R$2:AI$9999,11,FALSE))</f>
        <v/>
      </c>
      <c r="O93" s="1" t="str">
        <f ca="1">IF(ISNA(VLOOKUP(業務内容と時間メモ!M85,業務内容と時間メモ!R$2:AI$9999,13,FALSE)),"",VLOOKUP(業務内容と時間メモ!M85,業務内容と時間メモ!R$2:AI$9999,13,FALSE))</f>
        <v/>
      </c>
      <c r="P93" s="1" t="str">
        <f ca="1">IF(ISNA(VLOOKUP(業務内容と時間メモ!M85,業務内容と時間メモ!R$2:AI$9999,15,FALSE)),"",VLOOKUP(業務内容と時間メモ!M85,業務内容と時間メモ!R$2:AI$9999,15,FALSE))</f>
        <v/>
      </c>
      <c r="Q93" s="1" t="str">
        <f ca="1">IF(ISNA(VLOOKUP(業務内容と時間メモ!M85,業務内容と時間メモ!R$2:AI$9999,14,FALSE)),"",VLOOKUP(業務内容と時間メモ!M85,業務内容と時間メモ!R$2:AI$9999,14,FALSE))</f>
        <v/>
      </c>
      <c r="R93" s="1" t="str">
        <f ca="1">IF(ISNA(VLOOKUP(業務内容と時間メモ!M85,業務内容と時間メモ!R$2:AI$9999,16,FALSE)),"",VLOOKUP(業務内容と時間メモ!M85,業務内容と時間メモ!R$2:AI$9999,16,FALSE))</f>
        <v/>
      </c>
      <c r="S93" s="1" t="str">
        <f ca="1">IF(ISNA(VLOOKUP(業務内容と時間メモ!M85,業務内容と時間メモ!R$2:AI$9999,17,FALSE)),"",VLOOKUP(業務内容と時間メモ!M85,業務内容と時間メモ!R$2:AI$9999,17,FALSE))</f>
        <v/>
      </c>
      <c r="T93" s="17" t="str">
        <f ca="1">IF(SUMIFS(業務内容と時間メモ!E:E,業務内容と時間メモ!AB:AB,N93,業務内容と時間メモ!AD:AD,O93)=0,"",SUMIFS(業務内容と時間メモ!E:E,業務内容と時間メモ!AB:AB,N93,業務内容と時間メモ!AD:AD,O93))</f>
        <v/>
      </c>
      <c r="U93" s="7" t="str">
        <f ca="1">IF(SUMIFS(業務内容と時間メモ!F:F,業務内容と時間メモ!AB:AB,N93,業務内容と時間メモ!AD:AD,O93)=0,"",SUMIFS(業務内容と時間メモ!F:F,業務内容と時間メモ!AB:AB,N93,業務内容と時間メモ!AD:AD,O93))</f>
        <v/>
      </c>
    </row>
    <row r="94" spans="1:21" hidden="1">
      <c r="A94" s="1" t="str">
        <f t="shared" ca="1" si="10"/>
        <v/>
      </c>
      <c r="B94" s="1" t="str">
        <f t="shared" ca="1" si="11"/>
        <v/>
      </c>
      <c r="C94" s="6" t="str">
        <f t="shared" ca="1" si="12"/>
        <v/>
      </c>
      <c r="J94" t="str">
        <f t="shared" ca="1" si="13"/>
        <v/>
      </c>
      <c r="K94" s="1" t="s">
        <v>96</v>
      </c>
      <c r="L94" s="7" t="str">
        <f t="shared" ca="1" si="14"/>
        <v/>
      </c>
      <c r="M94" s="1" t="str">
        <f ca="1">IF(N94="","",IF(COUNTIF(N$1:N94,N94)&gt;1,"",IF(COUNTIF(N:N,N94)&gt;=1,"左表に入れますねぇ","")))</f>
        <v/>
      </c>
      <c r="N94" s="1" t="str">
        <f ca="1">IF(ISNA(VLOOKUP(業務内容と時間メモ!M94,業務内容と時間メモ!R$2:AI$9999,11,FALSE)),"",VLOOKUP(業務内容と時間メモ!M94,業務内容と時間メモ!R$2:AI$9999,11,FALSE))</f>
        <v/>
      </c>
      <c r="O94" s="1" t="str">
        <f ca="1">IF(ISNA(VLOOKUP(業務内容と時間メモ!M94,業務内容と時間メモ!R$2:AI$9999,13,FALSE)),"",VLOOKUP(業務内容と時間メモ!M94,業務内容と時間メモ!R$2:AI$9999,13,FALSE))</f>
        <v/>
      </c>
      <c r="P94" s="1" t="str">
        <f ca="1">IF(ISNA(VLOOKUP(業務内容と時間メモ!M94,業務内容と時間メモ!R$2:AI$9999,15,FALSE)),"",VLOOKUP(業務内容と時間メモ!M94,業務内容と時間メモ!R$2:AI$9999,15,FALSE))</f>
        <v/>
      </c>
      <c r="Q94" s="1" t="str">
        <f ca="1">IF(ISNA(VLOOKUP(業務内容と時間メモ!M94,業務内容と時間メモ!R$2:AI$9999,14,FALSE)),"",VLOOKUP(業務内容と時間メモ!M94,業務内容と時間メモ!R$2:AI$9999,14,FALSE))</f>
        <v/>
      </c>
      <c r="R94" s="1" t="str">
        <f ca="1">IF(ISNA(VLOOKUP(業務内容と時間メモ!M94,業務内容と時間メモ!R$2:AI$9999,16,FALSE)),"",VLOOKUP(業務内容と時間メモ!M94,業務内容と時間メモ!R$2:AI$9999,16,FALSE))</f>
        <v/>
      </c>
      <c r="S94" s="1" t="str">
        <f ca="1">IF(ISNA(VLOOKUP(業務内容と時間メモ!M94,業務内容と時間メモ!R$2:AI$9999,17,FALSE)),"",VLOOKUP(業務内容と時間メモ!M94,業務内容と時間メモ!R$2:AI$9999,17,FALSE))</f>
        <v/>
      </c>
      <c r="T94" s="17" t="str">
        <f ca="1">IF(SUMIFS(業務内容と時間メモ!E:E,業務内容と時間メモ!AB:AB,N94,業務内容と時間メモ!AD:AD,O94)=0,"",SUMIFS(業務内容と時間メモ!E:E,業務内容と時間メモ!AB:AB,N94,業務内容と時間メモ!AD:AD,O94))</f>
        <v/>
      </c>
      <c r="U94" s="7" t="str">
        <f ca="1">IF(SUMIFS(業務内容と時間メモ!F:F,業務内容と時間メモ!AB:AB,N94,業務内容と時間メモ!AD:AD,O94)=0,"",SUMIFS(業務内容と時間メモ!F:F,業務内容と時間メモ!AB:AB,N94,業務内容と時間メモ!AD:AD,O94))</f>
        <v/>
      </c>
    </row>
    <row r="95" spans="1:21" hidden="1">
      <c r="A95" s="1" t="str">
        <f t="shared" ca="1" si="10"/>
        <v/>
      </c>
      <c r="B95" s="1" t="str">
        <f t="shared" ca="1" si="11"/>
        <v/>
      </c>
      <c r="C95" s="6" t="str">
        <f t="shared" ca="1" si="12"/>
        <v/>
      </c>
      <c r="J95" t="str">
        <f t="shared" ca="1" si="13"/>
        <v/>
      </c>
      <c r="K95" s="1" t="s">
        <v>99</v>
      </c>
      <c r="L95" s="7" t="str">
        <f t="shared" ca="1" si="14"/>
        <v/>
      </c>
      <c r="M95" s="1" t="str">
        <f ca="1">IF(N95="","",IF(COUNTIF(N$1:N95,N95)&gt;1,"",IF(COUNTIF(N:N,N95)&gt;=1,"左表に入れますねぇ","")))</f>
        <v/>
      </c>
      <c r="N95" s="1" t="str">
        <f ca="1">IF(ISNA(VLOOKUP(業務内容と時間メモ!M97,業務内容と時間メモ!R$2:AI$9999,11,FALSE)),"",VLOOKUP(業務内容と時間メモ!M97,業務内容と時間メモ!R$2:AI$9999,11,FALSE))</f>
        <v/>
      </c>
      <c r="O95" s="1" t="str">
        <f ca="1">IF(ISNA(VLOOKUP(業務内容と時間メモ!M97,業務内容と時間メモ!R$2:AI$9999,13,FALSE)),"",VLOOKUP(業務内容と時間メモ!M97,業務内容と時間メモ!R$2:AI$9999,13,FALSE))</f>
        <v/>
      </c>
      <c r="P95" s="1" t="str">
        <f ca="1">IF(ISNA(VLOOKUP(業務内容と時間メモ!M97,業務内容と時間メモ!R$2:AI$9999,15,FALSE)),"",VLOOKUP(業務内容と時間メモ!M97,業務内容と時間メモ!R$2:AI$9999,15,FALSE))</f>
        <v/>
      </c>
      <c r="Q95" s="1" t="str">
        <f ca="1">IF(ISNA(VLOOKUP(業務内容と時間メモ!M97,業務内容と時間メモ!R$2:AI$9999,14,FALSE)),"",VLOOKUP(業務内容と時間メモ!M97,業務内容と時間メモ!R$2:AI$9999,14,FALSE))</f>
        <v/>
      </c>
      <c r="R95" s="1" t="str">
        <f ca="1">IF(ISNA(VLOOKUP(業務内容と時間メモ!M97,業務内容と時間メモ!R$2:AI$9999,16,FALSE)),"",VLOOKUP(業務内容と時間メモ!M97,業務内容と時間メモ!R$2:AI$9999,16,FALSE))</f>
        <v/>
      </c>
      <c r="S95" s="1" t="str">
        <f ca="1">IF(ISNA(VLOOKUP(業務内容と時間メモ!M97,業務内容と時間メモ!R$2:AI$9999,17,FALSE)),"",VLOOKUP(業務内容と時間メモ!M97,業務内容と時間メモ!R$2:AI$9999,17,FALSE))</f>
        <v/>
      </c>
      <c r="T95" s="17" t="str">
        <f ca="1">IF(SUMIFS(業務内容と時間メモ!E:E,業務内容と時間メモ!AB:AB,N95,業務内容と時間メモ!AD:AD,O95)=0,"",SUMIFS(業務内容と時間メモ!E:E,業務内容と時間メモ!AB:AB,N95,業務内容と時間メモ!AD:AD,O95))</f>
        <v/>
      </c>
      <c r="U95" s="7" t="str">
        <f ca="1">IF(SUMIFS(業務内容と時間メモ!F:F,業務内容と時間メモ!AB:AB,N95,業務内容と時間メモ!AD:AD,O95)=0,"",SUMIFS(業務内容と時間メモ!F:F,業務内容と時間メモ!AB:AB,N95,業務内容と時間メモ!AD:AD,O95))</f>
        <v/>
      </c>
    </row>
    <row r="96" spans="1:21" hidden="1">
      <c r="A96" s="1" t="str">
        <f t="shared" ca="1" si="10"/>
        <v/>
      </c>
      <c r="B96" s="1" t="str">
        <f t="shared" ca="1" si="11"/>
        <v/>
      </c>
      <c r="C96" s="6" t="str">
        <f t="shared" ca="1" si="12"/>
        <v/>
      </c>
      <c r="J96" t="str">
        <f t="shared" ca="1" si="13"/>
        <v/>
      </c>
      <c r="K96" s="1" t="s">
        <v>102</v>
      </c>
      <c r="L96" s="7" t="str">
        <f t="shared" ca="1" si="14"/>
        <v/>
      </c>
      <c r="M96" s="1" t="str">
        <f ca="1">IF(N96="","",IF(COUNTIF(N$1:N96,N96)&gt;1,"",IF(COUNTIF(N:N,N96)&gt;=1,"左表に入れますねぇ","")))</f>
        <v/>
      </c>
      <c r="N96" s="1" t="str">
        <f ca="1">IF(ISNA(VLOOKUP(業務内容と時間メモ!M100,業務内容と時間メモ!R$2:AI$9999,11,FALSE)),"",VLOOKUP(業務内容と時間メモ!M100,業務内容と時間メモ!R$2:AI$9999,11,FALSE))</f>
        <v/>
      </c>
      <c r="O96" s="1" t="str">
        <f ca="1">IF(ISNA(VLOOKUP(業務内容と時間メモ!M100,業務内容と時間メモ!R$2:AI$9999,13,FALSE)),"",VLOOKUP(業務内容と時間メモ!M100,業務内容と時間メモ!R$2:AI$9999,13,FALSE))</f>
        <v/>
      </c>
      <c r="P96" s="1" t="str">
        <f ca="1">IF(ISNA(VLOOKUP(業務内容と時間メモ!M100,業務内容と時間メモ!R$2:AI$9999,15,FALSE)),"",VLOOKUP(業務内容と時間メモ!M100,業務内容と時間メモ!R$2:AI$9999,15,FALSE))</f>
        <v/>
      </c>
      <c r="Q96" s="1" t="str">
        <f ca="1">IF(ISNA(VLOOKUP(業務内容と時間メモ!M100,業務内容と時間メモ!R$2:AI$9999,14,FALSE)),"",VLOOKUP(業務内容と時間メモ!M100,業務内容と時間メモ!R$2:AI$9999,14,FALSE))</f>
        <v/>
      </c>
      <c r="R96" s="1" t="str">
        <f ca="1">IF(ISNA(VLOOKUP(業務内容と時間メモ!M100,業務内容と時間メモ!R$2:AI$9999,16,FALSE)),"",VLOOKUP(業務内容と時間メモ!M100,業務内容と時間メモ!R$2:AI$9999,16,FALSE))</f>
        <v/>
      </c>
      <c r="S96" s="1" t="str">
        <f ca="1">IF(ISNA(VLOOKUP(業務内容と時間メモ!M100,業務内容と時間メモ!R$2:AI$9999,17,FALSE)),"",VLOOKUP(業務内容と時間メモ!M100,業務内容と時間メモ!R$2:AI$9999,17,FALSE))</f>
        <v/>
      </c>
      <c r="T96" s="17" t="str">
        <f ca="1">IF(SUMIFS(業務内容と時間メモ!E:E,業務内容と時間メモ!AB:AB,N96,業務内容と時間メモ!AD:AD,O96)=0,"",SUMIFS(業務内容と時間メモ!E:E,業務内容と時間メモ!AB:AB,N96,業務内容と時間メモ!AD:AD,O96))</f>
        <v/>
      </c>
      <c r="U96" s="7" t="str">
        <f ca="1">IF(SUMIFS(業務内容と時間メモ!F:F,業務内容と時間メモ!AB:AB,N96,業務内容と時間メモ!AD:AD,O96)=0,"",SUMIFS(業務内容と時間メモ!F:F,業務内容と時間メモ!AB:AB,N96,業務内容と時間メモ!AD:AD,O96))</f>
        <v/>
      </c>
    </row>
    <row r="97" spans="1:21" hidden="1">
      <c r="A97" s="1" t="str">
        <f t="shared" ca="1" si="10"/>
        <v/>
      </c>
      <c r="B97" s="1" t="str">
        <f t="shared" ca="1" si="11"/>
        <v/>
      </c>
      <c r="C97" s="6" t="str">
        <f t="shared" ca="1" si="12"/>
        <v/>
      </c>
      <c r="J97" t="str">
        <f t="shared" ca="1" si="13"/>
        <v/>
      </c>
      <c r="K97" s="1" t="s">
        <v>97</v>
      </c>
      <c r="L97" s="7" t="str">
        <f t="shared" ca="1" si="14"/>
        <v/>
      </c>
      <c r="M97" s="1" t="str">
        <f ca="1">IF(N97="","",IF(COUNTIF(N$1:N97,N97)&gt;1,"",IF(COUNTIF(N:N,N97)&gt;=1,"左表に入れますねぇ","")))</f>
        <v/>
      </c>
      <c r="N97" s="1" t="str">
        <f ca="1">IF(ISNA(VLOOKUP(業務内容と時間メモ!M95,業務内容と時間メモ!R$2:AI$9999,11,FALSE)),"",VLOOKUP(業務内容と時間メモ!M95,業務内容と時間メモ!R$2:AI$9999,11,FALSE))</f>
        <v/>
      </c>
      <c r="O97" s="1" t="str">
        <f ca="1">IF(ISNA(VLOOKUP(業務内容と時間メモ!M95,業務内容と時間メモ!R$2:AI$9999,13,FALSE)),"",VLOOKUP(業務内容と時間メモ!M95,業務内容と時間メモ!R$2:AI$9999,13,FALSE))</f>
        <v/>
      </c>
      <c r="P97" s="1" t="str">
        <f ca="1">IF(ISNA(VLOOKUP(業務内容と時間メモ!M95,業務内容と時間メモ!R$2:AI$9999,15,FALSE)),"",VLOOKUP(業務内容と時間メモ!M95,業務内容と時間メモ!R$2:AI$9999,15,FALSE))</f>
        <v/>
      </c>
      <c r="Q97" s="1" t="str">
        <f ca="1">IF(ISNA(VLOOKUP(業務内容と時間メモ!M95,業務内容と時間メモ!R$2:AI$9999,14,FALSE)),"",VLOOKUP(業務内容と時間メモ!M95,業務内容と時間メモ!R$2:AI$9999,14,FALSE))</f>
        <v/>
      </c>
      <c r="R97" s="1" t="str">
        <f ca="1">IF(ISNA(VLOOKUP(業務内容と時間メモ!M95,業務内容と時間メモ!R$2:AI$9999,16,FALSE)),"",VLOOKUP(業務内容と時間メモ!M95,業務内容と時間メモ!R$2:AI$9999,16,FALSE))</f>
        <v/>
      </c>
      <c r="S97" s="1" t="str">
        <f ca="1">IF(ISNA(VLOOKUP(業務内容と時間メモ!M95,業務内容と時間メモ!R$2:AI$9999,17,FALSE)),"",VLOOKUP(業務内容と時間メモ!M95,業務内容と時間メモ!R$2:AI$9999,17,FALSE))</f>
        <v/>
      </c>
      <c r="T97" s="17" t="str">
        <f ca="1">IF(SUMIFS(業務内容と時間メモ!E:E,業務内容と時間メモ!AB:AB,N97,業務内容と時間メモ!AD:AD,O97)=0,"",SUMIFS(業務内容と時間メモ!E:E,業務内容と時間メモ!AB:AB,N97,業務内容と時間メモ!AD:AD,O97))</f>
        <v/>
      </c>
      <c r="U97" s="7" t="str">
        <f ca="1">IF(SUMIFS(業務内容と時間メモ!F:F,業務内容と時間メモ!AB:AB,N97,業務内容と時間メモ!AD:AD,O97)=0,"",SUMIFS(業務内容と時間メモ!F:F,業務内容と時間メモ!AB:AB,N97,業務内容と時間メモ!AD:AD,O97))</f>
        <v/>
      </c>
    </row>
    <row r="98" spans="1:21" hidden="1">
      <c r="A98" s="1" t="str">
        <f t="shared" ref="A98:A116" ca="1" si="15">IF(ISNA(VLOOKUP(K98,L98:S10095,3,FALSE)),"",VLOOKUP(K98,L97:S10095,3,FALSE))</f>
        <v/>
      </c>
      <c r="B98" s="1" t="str">
        <f t="shared" ref="B98:B116" ca="1" si="16">IF(ISNA(VLOOKUP(K98,L98:S10095,5,FALSE)),"",VLOOKUP(K98,L97:S10095,5,FALSE)&amp;"など")</f>
        <v/>
      </c>
      <c r="C98" s="6" t="str">
        <f t="shared" ref="C98:C116" ca="1" si="17">IF(SUMIF(N:N,A98,U:U)=0,"",SUMIF(N:N,A98,U:U))</f>
        <v/>
      </c>
      <c r="J98" t="str">
        <f t="shared" ref="J98:J116" ca="1" si="18">IF(O98="","",IF(OR(COUNTIF(O98,"*職場*"),COUNTIF(O98,"*後輩教育*")),"サブ","メイン"))</f>
        <v/>
      </c>
      <c r="K98" s="1" t="s">
        <v>100</v>
      </c>
      <c r="L98" s="7" t="str">
        <f t="shared" ref="L98:L116" ca="1" si="19">IF(M98="","",IF(COUNTIF(INDIRECT("M$1:M"&amp;ROW()),"左表に入れますねぇ")&gt;=1,"左表に入れますねぇ"&amp;COUNTIF(INDIRECT("M$1:M"&amp;ROW()),"左表に入れますねぇ"),""))</f>
        <v/>
      </c>
      <c r="M98" s="1" t="str">
        <f ca="1">IF(N98="","",IF(COUNTIF(N$1:N98,N98)&gt;1,"",IF(COUNTIF(N:N,N98)&gt;=1,"左表に入れますねぇ","")))</f>
        <v/>
      </c>
      <c r="N98" s="1" t="str">
        <f ca="1">IF(ISNA(VLOOKUP(業務内容と時間メモ!M98,業務内容と時間メモ!R$2:AI$9999,11,FALSE)),"",VLOOKUP(業務内容と時間メモ!M98,業務内容と時間メモ!R$2:AI$9999,11,FALSE))</f>
        <v/>
      </c>
      <c r="O98" s="1" t="str">
        <f ca="1">IF(ISNA(VLOOKUP(業務内容と時間メモ!M98,業務内容と時間メモ!R$2:AI$9999,13,FALSE)),"",VLOOKUP(業務内容と時間メモ!M98,業務内容と時間メモ!R$2:AI$9999,13,FALSE))</f>
        <v/>
      </c>
      <c r="P98" s="1" t="str">
        <f ca="1">IF(ISNA(VLOOKUP(業務内容と時間メモ!M98,業務内容と時間メモ!R$2:AI$9999,15,FALSE)),"",VLOOKUP(業務内容と時間メモ!M98,業務内容と時間メモ!R$2:AI$9999,15,FALSE))</f>
        <v/>
      </c>
      <c r="Q98" s="1" t="str">
        <f ca="1">IF(ISNA(VLOOKUP(業務内容と時間メモ!M98,業務内容と時間メモ!R$2:AI$9999,14,FALSE)),"",VLOOKUP(業務内容と時間メモ!M98,業務内容と時間メモ!R$2:AI$9999,14,FALSE))</f>
        <v/>
      </c>
      <c r="R98" s="1" t="str">
        <f ca="1">IF(ISNA(VLOOKUP(業務内容と時間メモ!M98,業務内容と時間メモ!R$2:AI$9999,16,FALSE)),"",VLOOKUP(業務内容と時間メモ!M98,業務内容と時間メモ!R$2:AI$9999,16,FALSE))</f>
        <v/>
      </c>
      <c r="S98" s="1" t="str">
        <f ca="1">IF(ISNA(VLOOKUP(業務内容と時間メモ!M98,業務内容と時間メモ!R$2:AI$9999,17,FALSE)),"",VLOOKUP(業務内容と時間メモ!M98,業務内容と時間メモ!R$2:AI$9999,17,FALSE))</f>
        <v/>
      </c>
      <c r="T98" s="17" t="str">
        <f ca="1">IF(SUMIFS(業務内容と時間メモ!E:E,業務内容と時間メモ!AB:AB,N98,業務内容と時間メモ!AD:AD,O98)=0,"",SUMIFS(業務内容と時間メモ!E:E,業務内容と時間メモ!AB:AB,N98,業務内容と時間メモ!AD:AD,O98))</f>
        <v/>
      </c>
      <c r="U98" s="7" t="str">
        <f ca="1">IF(SUMIFS(業務内容と時間メモ!F:F,業務内容と時間メモ!AB:AB,N98,業務内容と時間メモ!AD:AD,O98)=0,"",SUMIFS(業務内容と時間メモ!F:F,業務内容と時間メモ!AB:AB,N98,業務内容と時間メモ!AD:AD,O98))</f>
        <v/>
      </c>
    </row>
    <row r="99" spans="1:21" hidden="1">
      <c r="A99" s="1" t="str">
        <f t="shared" ca="1" si="15"/>
        <v/>
      </c>
      <c r="B99" s="1" t="str">
        <f t="shared" ca="1" si="16"/>
        <v/>
      </c>
      <c r="C99" s="6" t="str">
        <f t="shared" ca="1" si="17"/>
        <v/>
      </c>
      <c r="J99" t="str">
        <f t="shared" ca="1" si="18"/>
        <v/>
      </c>
      <c r="K99" s="1" t="s">
        <v>105</v>
      </c>
      <c r="L99" s="7" t="str">
        <f t="shared" ca="1" si="19"/>
        <v/>
      </c>
      <c r="M99" s="1" t="str">
        <f ca="1">IF(N99="","",IF(COUNTIF(N$1:N99,N99)&gt;1,"",IF(COUNTIF(N:N,N99)&gt;=1,"左表に入れますねぇ","")))</f>
        <v/>
      </c>
      <c r="N99" s="1" t="str">
        <f ca="1">IF(ISNA(VLOOKUP(業務内容と時間メモ!M103,業務内容と時間メモ!R$2:AI$9999,11,FALSE)),"",VLOOKUP(業務内容と時間メモ!M103,業務内容と時間メモ!R$2:AI$9999,11,FALSE))</f>
        <v/>
      </c>
      <c r="O99" s="1" t="str">
        <f ca="1">IF(ISNA(VLOOKUP(業務内容と時間メモ!M103,業務内容と時間メモ!R$2:AI$9999,13,FALSE)),"",VLOOKUP(業務内容と時間メモ!M103,業務内容と時間メモ!R$2:AI$9999,13,FALSE))</f>
        <v/>
      </c>
      <c r="P99" s="1" t="str">
        <f ca="1">IF(ISNA(VLOOKUP(業務内容と時間メモ!M103,業務内容と時間メモ!R$2:AI$9999,15,FALSE)),"",VLOOKUP(業務内容と時間メモ!M103,業務内容と時間メモ!R$2:AI$9999,15,FALSE))</f>
        <v/>
      </c>
      <c r="Q99" s="1" t="str">
        <f ca="1">IF(ISNA(VLOOKUP(業務内容と時間メモ!M103,業務内容と時間メモ!R$2:AI$9999,14,FALSE)),"",VLOOKUP(業務内容と時間メモ!M103,業務内容と時間メモ!R$2:AI$9999,14,FALSE))</f>
        <v/>
      </c>
      <c r="R99" s="1" t="str">
        <f ca="1">IF(ISNA(VLOOKUP(業務内容と時間メモ!M103,業務内容と時間メモ!R$2:AI$9999,16,FALSE)),"",VLOOKUP(業務内容と時間メモ!M103,業務内容と時間メモ!R$2:AI$9999,16,FALSE))</f>
        <v/>
      </c>
      <c r="S99" s="1" t="str">
        <f ca="1">IF(ISNA(VLOOKUP(業務内容と時間メモ!M103,業務内容と時間メモ!R$2:AI$9999,17,FALSE)),"",VLOOKUP(業務内容と時間メモ!M103,業務内容と時間メモ!R$2:AI$9999,17,FALSE))</f>
        <v/>
      </c>
      <c r="T99" s="17" t="str">
        <f ca="1">IF(SUMIFS(業務内容と時間メモ!E:E,業務内容と時間メモ!AB:AB,N99,業務内容と時間メモ!AD:AD,O99)=0,"",SUMIFS(業務内容と時間メモ!E:E,業務内容と時間メモ!AB:AB,N99,業務内容と時間メモ!AD:AD,O99))</f>
        <v/>
      </c>
      <c r="U99" s="7" t="str">
        <f ca="1">IF(SUMIFS(業務内容と時間メモ!F:F,業務内容と時間メモ!AB:AB,N99,業務内容と時間メモ!AD:AD,O99)=0,"",SUMIFS(業務内容と時間メモ!F:F,業務内容と時間メモ!AB:AB,N99,業務内容と時間メモ!AD:AD,O99))</f>
        <v/>
      </c>
    </row>
    <row r="100" spans="1:21" hidden="1">
      <c r="A100" s="1" t="str">
        <f t="shared" ca="1" si="15"/>
        <v/>
      </c>
      <c r="B100" s="1" t="str">
        <f t="shared" ca="1" si="16"/>
        <v/>
      </c>
      <c r="C100" s="6" t="str">
        <f t="shared" ca="1" si="17"/>
        <v/>
      </c>
      <c r="J100" t="str">
        <f t="shared" ca="1" si="18"/>
        <v/>
      </c>
      <c r="K100" s="1" t="s">
        <v>104</v>
      </c>
      <c r="L100" s="7" t="str">
        <f t="shared" ca="1" si="19"/>
        <v/>
      </c>
      <c r="M100" s="1" t="str">
        <f ca="1">IF(N100="","",IF(COUNTIF(N$1:N100,N100)&gt;1,"",IF(COUNTIF(N:N,N100)&gt;=1,"左表に入れますねぇ","")))</f>
        <v/>
      </c>
      <c r="N100" s="1" t="str">
        <f ca="1">IF(ISNA(VLOOKUP(業務内容と時間メモ!M102,業務内容と時間メモ!R$2:AI$9999,11,FALSE)),"",VLOOKUP(業務内容と時間メモ!M102,業務内容と時間メモ!R$2:AI$9999,11,FALSE))</f>
        <v/>
      </c>
      <c r="O100" s="1" t="str">
        <f ca="1">IF(ISNA(VLOOKUP(業務内容と時間メモ!M102,業務内容と時間メモ!R$2:AI$9999,13,FALSE)),"",VLOOKUP(業務内容と時間メモ!M102,業務内容と時間メモ!R$2:AI$9999,13,FALSE))</f>
        <v/>
      </c>
      <c r="P100" s="1" t="str">
        <f ca="1">IF(ISNA(VLOOKUP(業務内容と時間メモ!M102,業務内容と時間メモ!R$2:AI$9999,15,FALSE)),"",VLOOKUP(業務内容と時間メモ!M102,業務内容と時間メモ!R$2:AI$9999,15,FALSE))</f>
        <v/>
      </c>
      <c r="Q100" s="1" t="str">
        <f ca="1">IF(ISNA(VLOOKUP(業務内容と時間メモ!M102,業務内容と時間メモ!R$2:AI$9999,14,FALSE)),"",VLOOKUP(業務内容と時間メモ!M102,業務内容と時間メモ!R$2:AI$9999,14,FALSE))</f>
        <v/>
      </c>
      <c r="R100" s="1" t="str">
        <f ca="1">IF(ISNA(VLOOKUP(業務内容と時間メモ!M102,業務内容と時間メモ!R$2:AI$9999,16,FALSE)),"",VLOOKUP(業務内容と時間メモ!M102,業務内容と時間メモ!R$2:AI$9999,16,FALSE))</f>
        <v/>
      </c>
      <c r="S100" s="1" t="str">
        <f ca="1">IF(ISNA(VLOOKUP(業務内容と時間メモ!M102,業務内容と時間メモ!R$2:AI$9999,17,FALSE)),"",VLOOKUP(業務内容と時間メモ!M102,業務内容と時間メモ!R$2:AI$9999,17,FALSE))</f>
        <v/>
      </c>
      <c r="T100" s="17" t="str">
        <f ca="1">IF(SUMIFS(業務内容と時間メモ!E:E,業務内容と時間メモ!AB:AB,N100,業務内容と時間メモ!AD:AD,O100)=0,"",SUMIFS(業務内容と時間メモ!E:E,業務内容と時間メモ!AB:AB,N100,業務内容と時間メモ!AD:AD,O100))</f>
        <v/>
      </c>
      <c r="U100" s="7" t="str">
        <f ca="1">IF(SUMIFS(業務内容と時間メモ!F:F,業務内容と時間メモ!AB:AB,N100,業務内容と時間メモ!AD:AD,O100)=0,"",SUMIFS(業務内容と時間メモ!F:F,業務内容と時間メモ!AB:AB,N100,業務内容と時間メモ!AD:AD,O100))</f>
        <v/>
      </c>
    </row>
    <row r="101" spans="1:21" hidden="1">
      <c r="A101" s="1" t="str">
        <f t="shared" ca="1" si="15"/>
        <v/>
      </c>
      <c r="B101" s="1" t="str">
        <f t="shared" ca="1" si="16"/>
        <v/>
      </c>
      <c r="C101" s="6" t="str">
        <f t="shared" ca="1" si="17"/>
        <v/>
      </c>
      <c r="J101" t="str">
        <f t="shared" ca="1" si="18"/>
        <v/>
      </c>
      <c r="K101" s="1" t="s">
        <v>106</v>
      </c>
      <c r="L101" s="7" t="str">
        <f t="shared" ca="1" si="19"/>
        <v/>
      </c>
      <c r="M101" s="1" t="str">
        <f ca="1">IF(N101="","",IF(COUNTIF(N$1:N101,N101)&gt;1,"",IF(COUNTIF(N:N,N101)&gt;=1,"左表に入れますねぇ","")))</f>
        <v/>
      </c>
      <c r="N101" s="1" t="str">
        <f ca="1">IF(ISNA(VLOOKUP(業務内容と時間メモ!M104,業務内容と時間メモ!R$2:AI$9999,11,FALSE)),"",VLOOKUP(業務内容と時間メモ!M104,業務内容と時間メモ!R$2:AI$9999,11,FALSE))</f>
        <v/>
      </c>
      <c r="O101" s="1" t="str">
        <f ca="1">IF(ISNA(VLOOKUP(業務内容と時間メモ!M104,業務内容と時間メモ!R$2:AI$9999,13,FALSE)),"",VLOOKUP(業務内容と時間メモ!M104,業務内容と時間メモ!R$2:AI$9999,13,FALSE))</f>
        <v/>
      </c>
      <c r="P101" s="1" t="str">
        <f ca="1">IF(ISNA(VLOOKUP(業務内容と時間メモ!M104,業務内容と時間メモ!R$2:AI$9999,15,FALSE)),"",VLOOKUP(業務内容と時間メモ!M104,業務内容と時間メモ!R$2:AI$9999,15,FALSE))</f>
        <v/>
      </c>
      <c r="Q101" s="1" t="str">
        <f ca="1">IF(ISNA(VLOOKUP(業務内容と時間メモ!M104,業務内容と時間メモ!R$2:AI$9999,14,FALSE)),"",VLOOKUP(業務内容と時間メモ!M104,業務内容と時間メモ!R$2:AI$9999,14,FALSE))</f>
        <v/>
      </c>
      <c r="R101" s="1" t="str">
        <f ca="1">IF(ISNA(VLOOKUP(業務内容と時間メモ!M104,業務内容と時間メモ!R$2:AI$9999,16,FALSE)),"",VLOOKUP(業務内容と時間メモ!M104,業務内容と時間メモ!R$2:AI$9999,16,FALSE))</f>
        <v/>
      </c>
      <c r="S101" s="1" t="str">
        <f ca="1">IF(ISNA(VLOOKUP(業務内容と時間メモ!M104,業務内容と時間メモ!R$2:AI$9999,17,FALSE)),"",VLOOKUP(業務内容と時間メモ!M104,業務内容と時間メモ!R$2:AI$9999,17,FALSE))</f>
        <v/>
      </c>
      <c r="T101" s="17" t="str">
        <f ca="1">IF(SUMIFS(業務内容と時間メモ!E:E,業務内容と時間メモ!AB:AB,N101,業務内容と時間メモ!AD:AD,O101)=0,"",SUMIFS(業務内容と時間メモ!E:E,業務内容と時間メモ!AB:AB,N101,業務内容と時間メモ!AD:AD,O101))</f>
        <v/>
      </c>
      <c r="U101" s="7" t="str">
        <f ca="1">IF(SUMIFS(業務内容と時間メモ!F:F,業務内容と時間メモ!AB:AB,N101,業務内容と時間メモ!AD:AD,O101)=0,"",SUMIFS(業務内容と時間メモ!F:F,業務内容と時間メモ!AB:AB,N101,業務内容と時間メモ!AD:AD,O101))</f>
        <v/>
      </c>
    </row>
    <row r="102" spans="1:21" hidden="1">
      <c r="A102" s="1" t="str">
        <f t="shared" ca="1" si="15"/>
        <v/>
      </c>
      <c r="B102" s="1" t="str">
        <f t="shared" ca="1" si="16"/>
        <v/>
      </c>
      <c r="C102" s="6" t="str">
        <f t="shared" ca="1" si="17"/>
        <v/>
      </c>
      <c r="J102" t="str">
        <f t="shared" ca="1" si="18"/>
        <v/>
      </c>
      <c r="K102" s="1" t="s">
        <v>101</v>
      </c>
      <c r="L102" s="7" t="str">
        <f t="shared" ca="1" si="19"/>
        <v/>
      </c>
      <c r="M102" s="1" t="str">
        <f ca="1">IF(N102="","",IF(COUNTIF(N$1:N102,N102)&gt;1,"",IF(COUNTIF(N:N,N102)&gt;=1,"左表に入れますねぇ","")))</f>
        <v/>
      </c>
      <c r="N102" s="1" t="str">
        <f ca="1">IF(ISNA(VLOOKUP(業務内容と時間メモ!M99,業務内容と時間メモ!R$2:AI$9999,11,FALSE)),"",VLOOKUP(業務内容と時間メモ!M99,業務内容と時間メモ!R$2:AI$9999,11,FALSE))</f>
        <v/>
      </c>
      <c r="O102" s="1" t="str">
        <f ca="1">IF(ISNA(VLOOKUP(業務内容と時間メモ!M99,業務内容と時間メモ!R$2:AI$9999,13,FALSE)),"",VLOOKUP(業務内容と時間メモ!M99,業務内容と時間メモ!R$2:AI$9999,13,FALSE))</f>
        <v/>
      </c>
      <c r="P102" s="1" t="str">
        <f ca="1">IF(ISNA(VLOOKUP(業務内容と時間メモ!M99,業務内容と時間メモ!R$2:AI$9999,15,FALSE)),"",VLOOKUP(業務内容と時間メモ!M99,業務内容と時間メモ!R$2:AI$9999,15,FALSE))</f>
        <v/>
      </c>
      <c r="Q102" s="1" t="str">
        <f ca="1">IF(ISNA(VLOOKUP(業務内容と時間メモ!M99,業務内容と時間メモ!R$2:AI$9999,14,FALSE)),"",VLOOKUP(業務内容と時間メモ!M99,業務内容と時間メモ!R$2:AI$9999,14,FALSE))</f>
        <v/>
      </c>
      <c r="R102" s="1" t="str">
        <f ca="1">IF(ISNA(VLOOKUP(業務内容と時間メモ!M99,業務内容と時間メモ!R$2:AI$9999,16,FALSE)),"",VLOOKUP(業務内容と時間メモ!M99,業務内容と時間メモ!R$2:AI$9999,16,FALSE))</f>
        <v/>
      </c>
      <c r="S102" s="1" t="str">
        <f ca="1">IF(ISNA(VLOOKUP(業務内容と時間メモ!M99,業務内容と時間メモ!R$2:AI$9999,17,FALSE)),"",VLOOKUP(業務内容と時間メモ!M99,業務内容と時間メモ!R$2:AI$9999,17,FALSE))</f>
        <v/>
      </c>
      <c r="T102" s="17" t="str">
        <f ca="1">IF(SUMIFS(業務内容と時間メモ!E:E,業務内容と時間メモ!AB:AB,N102,業務内容と時間メモ!AD:AD,O102)=0,"",SUMIFS(業務内容と時間メモ!E:E,業務内容と時間メモ!AB:AB,N102,業務内容と時間メモ!AD:AD,O102))</f>
        <v/>
      </c>
      <c r="U102" s="7" t="str">
        <f ca="1">IF(SUMIFS(業務内容と時間メモ!F:F,業務内容と時間メモ!AB:AB,N102,業務内容と時間メモ!AD:AD,O102)=0,"",SUMIFS(業務内容と時間メモ!F:F,業務内容と時間メモ!AB:AB,N102,業務内容と時間メモ!AD:AD,O102))</f>
        <v/>
      </c>
    </row>
    <row r="103" spans="1:21" hidden="1">
      <c r="A103" s="1" t="str">
        <f t="shared" ca="1" si="15"/>
        <v/>
      </c>
      <c r="B103" s="1" t="str">
        <f t="shared" ca="1" si="16"/>
        <v/>
      </c>
      <c r="C103" s="6" t="str">
        <f t="shared" ca="1" si="17"/>
        <v/>
      </c>
      <c r="J103" t="str">
        <f t="shared" ca="1" si="18"/>
        <v/>
      </c>
      <c r="K103" s="1" t="s">
        <v>98</v>
      </c>
      <c r="L103" s="7" t="str">
        <f t="shared" ca="1" si="19"/>
        <v/>
      </c>
      <c r="M103" s="1" t="str">
        <f ca="1">IF(N103="","",IF(COUNTIF(N$1:N103,N103)&gt;1,"",IF(COUNTIF(N:N,N103)&gt;=1,"左表に入れますねぇ","")))</f>
        <v/>
      </c>
      <c r="N103" s="1" t="str">
        <f ca="1">IF(ISNA(VLOOKUP(業務内容と時間メモ!M96,業務内容と時間メモ!R$2:AI$9999,11,FALSE)),"",VLOOKUP(業務内容と時間メモ!M96,業務内容と時間メモ!R$2:AI$9999,11,FALSE))</f>
        <v/>
      </c>
      <c r="O103" s="1" t="str">
        <f ca="1">IF(ISNA(VLOOKUP(業務内容と時間メモ!M96,業務内容と時間メモ!R$2:AI$9999,13,FALSE)),"",VLOOKUP(業務内容と時間メモ!M96,業務内容と時間メモ!R$2:AI$9999,13,FALSE))</f>
        <v/>
      </c>
      <c r="P103" s="1" t="str">
        <f ca="1">IF(ISNA(VLOOKUP(業務内容と時間メモ!M96,業務内容と時間メモ!R$2:AI$9999,15,FALSE)),"",VLOOKUP(業務内容と時間メモ!M96,業務内容と時間メモ!R$2:AI$9999,15,FALSE))</f>
        <v/>
      </c>
      <c r="Q103" s="1" t="str">
        <f ca="1">IF(ISNA(VLOOKUP(業務内容と時間メモ!M96,業務内容と時間メモ!R$2:AI$9999,14,FALSE)),"",VLOOKUP(業務内容と時間メモ!M96,業務内容と時間メモ!R$2:AI$9999,14,FALSE))</f>
        <v/>
      </c>
      <c r="R103" s="1" t="str">
        <f ca="1">IF(ISNA(VLOOKUP(業務内容と時間メモ!M96,業務内容と時間メモ!R$2:AI$9999,16,FALSE)),"",VLOOKUP(業務内容と時間メモ!M96,業務内容と時間メモ!R$2:AI$9999,16,FALSE))</f>
        <v/>
      </c>
      <c r="S103" s="1" t="str">
        <f ca="1">IF(ISNA(VLOOKUP(業務内容と時間メモ!M96,業務内容と時間メモ!R$2:AI$9999,17,FALSE)),"",VLOOKUP(業務内容と時間メモ!M96,業務内容と時間メモ!R$2:AI$9999,17,FALSE))</f>
        <v/>
      </c>
      <c r="T103" s="17" t="str">
        <f ca="1">IF(SUMIFS(業務内容と時間メモ!E:E,業務内容と時間メモ!AB:AB,N103,業務内容と時間メモ!AD:AD,O103)=0,"",SUMIFS(業務内容と時間メモ!E:E,業務内容と時間メモ!AB:AB,N103,業務内容と時間メモ!AD:AD,O103))</f>
        <v/>
      </c>
      <c r="U103" s="7" t="str">
        <f ca="1">IF(SUMIFS(業務内容と時間メモ!F:F,業務内容と時間メモ!AB:AB,N103,業務内容と時間メモ!AD:AD,O103)=0,"",SUMIFS(業務内容と時間メモ!F:F,業務内容と時間メモ!AB:AB,N103,業務内容と時間メモ!AD:AD,O103))</f>
        <v/>
      </c>
    </row>
    <row r="104" spans="1:21" hidden="1">
      <c r="A104" s="1" t="str">
        <f t="shared" ca="1" si="15"/>
        <v/>
      </c>
      <c r="B104" s="1" t="str">
        <f t="shared" ca="1" si="16"/>
        <v/>
      </c>
      <c r="C104" s="6" t="str">
        <f t="shared" ca="1" si="17"/>
        <v/>
      </c>
      <c r="J104" t="str">
        <f t="shared" ca="1" si="18"/>
        <v/>
      </c>
      <c r="K104" s="1" t="s">
        <v>103</v>
      </c>
      <c r="L104" s="7" t="str">
        <f t="shared" ca="1" si="19"/>
        <v/>
      </c>
      <c r="M104" s="1" t="str">
        <f ca="1">IF(N104="","",IF(COUNTIF(N$1:N104,N104)&gt;1,"",IF(COUNTIF(N:N,N104)&gt;=1,"左表に入れますねぇ","")))</f>
        <v/>
      </c>
      <c r="N104" s="1" t="str">
        <f ca="1">IF(ISNA(VLOOKUP(業務内容と時間メモ!M101,業務内容と時間メモ!R$2:AI$9999,11,FALSE)),"",VLOOKUP(業務内容と時間メモ!M101,業務内容と時間メモ!R$2:AI$9999,11,FALSE))</f>
        <v/>
      </c>
      <c r="O104" s="1" t="str">
        <f ca="1">IF(ISNA(VLOOKUP(業務内容と時間メモ!M101,業務内容と時間メモ!R$2:AI$9999,13,FALSE)),"",VLOOKUP(業務内容と時間メモ!M101,業務内容と時間メモ!R$2:AI$9999,13,FALSE))</f>
        <v/>
      </c>
      <c r="P104" s="1" t="str">
        <f ca="1">IF(ISNA(VLOOKUP(業務内容と時間メモ!M101,業務内容と時間メモ!R$2:AI$9999,15,FALSE)),"",VLOOKUP(業務内容と時間メモ!M101,業務内容と時間メモ!R$2:AI$9999,15,FALSE))</f>
        <v/>
      </c>
      <c r="Q104" s="1" t="str">
        <f ca="1">IF(ISNA(VLOOKUP(業務内容と時間メモ!M101,業務内容と時間メモ!R$2:AI$9999,14,FALSE)),"",VLOOKUP(業務内容と時間メモ!M101,業務内容と時間メモ!R$2:AI$9999,14,FALSE))</f>
        <v/>
      </c>
      <c r="R104" s="1" t="str">
        <f ca="1">IF(ISNA(VLOOKUP(業務内容と時間メモ!M101,業務内容と時間メモ!R$2:AI$9999,16,FALSE)),"",VLOOKUP(業務内容と時間メモ!M101,業務内容と時間メモ!R$2:AI$9999,16,FALSE))</f>
        <v/>
      </c>
      <c r="S104" s="1" t="str">
        <f ca="1">IF(ISNA(VLOOKUP(業務内容と時間メモ!M101,業務内容と時間メモ!R$2:AI$9999,17,FALSE)),"",VLOOKUP(業務内容と時間メモ!M101,業務内容と時間メモ!R$2:AI$9999,17,FALSE))</f>
        <v/>
      </c>
      <c r="T104" s="17" t="str">
        <f ca="1">IF(SUMIFS(業務内容と時間メモ!E:E,業務内容と時間メモ!AB:AB,N104,業務内容と時間メモ!AD:AD,O104)=0,"",SUMIFS(業務内容と時間メモ!E:E,業務内容と時間メモ!AB:AB,N104,業務内容と時間メモ!AD:AD,O104))</f>
        <v/>
      </c>
      <c r="U104" s="7" t="str">
        <f ca="1">IF(SUMIFS(業務内容と時間メモ!F:F,業務内容と時間メモ!AB:AB,N104,業務内容と時間メモ!AD:AD,O104)=0,"",SUMIFS(業務内容と時間メモ!F:F,業務内容と時間メモ!AB:AB,N104,業務内容と時間メモ!AD:AD,O104))</f>
        <v/>
      </c>
    </row>
    <row r="105" spans="1:21" hidden="1">
      <c r="A105" s="1" t="str">
        <f t="shared" ca="1" si="15"/>
        <v/>
      </c>
      <c r="B105" s="1" t="str">
        <f t="shared" ca="1" si="16"/>
        <v/>
      </c>
      <c r="C105" s="6" t="str">
        <f t="shared" ca="1" si="17"/>
        <v/>
      </c>
      <c r="J105" t="str">
        <f t="shared" ca="1" si="18"/>
        <v/>
      </c>
      <c r="K105" s="1" t="s">
        <v>107</v>
      </c>
      <c r="L105" s="7" t="str">
        <f t="shared" ca="1" si="19"/>
        <v/>
      </c>
      <c r="M105" s="1" t="str">
        <f ca="1">IF(N105="","",IF(COUNTIF(N$1:N105,N105)&gt;1,"",IF(COUNTIF(N:N,N105)&gt;=1,"左表に入れますねぇ","")))</f>
        <v/>
      </c>
      <c r="N105" s="1" t="str">
        <f ca="1">IF(ISNA(VLOOKUP(業務内容と時間メモ!M105,業務内容と時間メモ!R$2:AI$9999,11,FALSE)),"",VLOOKUP(業務内容と時間メモ!M105,業務内容と時間メモ!R$2:AI$9999,11,FALSE))</f>
        <v/>
      </c>
      <c r="O105" s="1" t="str">
        <f ca="1">IF(ISNA(VLOOKUP(業務内容と時間メモ!M105,業務内容と時間メモ!R$2:AI$9999,13,FALSE)),"",VLOOKUP(業務内容と時間メモ!M105,業務内容と時間メモ!R$2:AI$9999,13,FALSE))</f>
        <v/>
      </c>
      <c r="P105" s="1" t="str">
        <f ca="1">IF(ISNA(VLOOKUP(業務内容と時間メモ!M105,業務内容と時間メモ!R$2:AI$9999,15,FALSE)),"",VLOOKUP(業務内容と時間メモ!M105,業務内容と時間メモ!R$2:AI$9999,15,FALSE))</f>
        <v/>
      </c>
      <c r="Q105" s="1" t="str">
        <f ca="1">IF(ISNA(VLOOKUP(業務内容と時間メモ!M105,業務内容と時間メモ!R$2:AI$9999,14,FALSE)),"",VLOOKUP(業務内容と時間メモ!M105,業務内容と時間メモ!R$2:AI$9999,14,FALSE))</f>
        <v/>
      </c>
      <c r="R105" s="1" t="str">
        <f ca="1">IF(ISNA(VLOOKUP(業務内容と時間メモ!M105,業務内容と時間メモ!R$2:AI$9999,16,FALSE)),"",VLOOKUP(業務内容と時間メモ!M105,業務内容と時間メモ!R$2:AI$9999,16,FALSE))</f>
        <v/>
      </c>
      <c r="S105" s="1" t="str">
        <f ca="1">IF(ISNA(VLOOKUP(業務内容と時間メモ!M105,業務内容と時間メモ!R$2:AI$9999,17,FALSE)),"",VLOOKUP(業務内容と時間メモ!M105,業務内容と時間メモ!R$2:AI$9999,17,FALSE))</f>
        <v/>
      </c>
      <c r="T105" s="17" t="str">
        <f ca="1">IF(SUMIFS(業務内容と時間メモ!E:E,業務内容と時間メモ!AB:AB,N105,業務内容と時間メモ!AD:AD,O105)=0,"",SUMIFS(業務内容と時間メモ!E:E,業務内容と時間メモ!AB:AB,N105,業務内容と時間メモ!AD:AD,O105))</f>
        <v/>
      </c>
      <c r="U105" s="7" t="str">
        <f ca="1">IF(SUMIFS(業務内容と時間メモ!F:F,業務内容と時間メモ!AB:AB,N105,業務内容と時間メモ!AD:AD,O105)=0,"",SUMIFS(業務内容と時間メモ!F:F,業務内容と時間メモ!AB:AB,N105,業務内容と時間メモ!AD:AD,O105))</f>
        <v/>
      </c>
    </row>
    <row r="106" spans="1:21" hidden="1">
      <c r="A106" s="1" t="str">
        <f t="shared" ca="1" si="15"/>
        <v/>
      </c>
      <c r="B106" s="1" t="str">
        <f t="shared" ca="1" si="16"/>
        <v/>
      </c>
      <c r="C106" s="6" t="str">
        <f t="shared" ca="1" si="17"/>
        <v/>
      </c>
      <c r="J106" t="str">
        <f t="shared" ca="1" si="18"/>
        <v/>
      </c>
      <c r="K106" s="1" t="s">
        <v>108</v>
      </c>
      <c r="L106" s="7" t="str">
        <f t="shared" ca="1" si="19"/>
        <v/>
      </c>
      <c r="M106" s="1" t="str">
        <f ca="1">IF(N106="","",IF(COUNTIF(N$1:N106,N106)&gt;1,"",IF(COUNTIF(N:N,N106)&gt;=1,"左表に入れますねぇ","")))</f>
        <v/>
      </c>
      <c r="N106" s="1" t="str">
        <f ca="1">IF(ISNA(VLOOKUP(業務内容と時間メモ!M106,業務内容と時間メモ!R$2:AI$9999,11,FALSE)),"",VLOOKUP(業務内容と時間メモ!M106,業務内容と時間メモ!R$2:AI$9999,11,FALSE))</f>
        <v/>
      </c>
      <c r="O106" s="1" t="str">
        <f ca="1">IF(ISNA(VLOOKUP(業務内容と時間メモ!M106,業務内容と時間メモ!R$2:AI$9999,13,FALSE)),"",VLOOKUP(業務内容と時間メモ!M106,業務内容と時間メモ!R$2:AI$9999,13,FALSE))</f>
        <v/>
      </c>
      <c r="P106" s="1" t="str">
        <f ca="1">IF(ISNA(VLOOKUP(業務内容と時間メモ!M106,業務内容と時間メモ!R$2:AI$9999,15,FALSE)),"",VLOOKUP(業務内容と時間メモ!M106,業務内容と時間メモ!R$2:AI$9999,15,FALSE))</f>
        <v/>
      </c>
      <c r="Q106" s="1" t="str">
        <f ca="1">IF(ISNA(VLOOKUP(業務内容と時間メモ!M106,業務内容と時間メモ!R$2:AI$9999,14,FALSE)),"",VLOOKUP(業務内容と時間メモ!M106,業務内容と時間メモ!R$2:AI$9999,14,FALSE))</f>
        <v/>
      </c>
      <c r="R106" s="1" t="str">
        <f ca="1">IF(ISNA(VLOOKUP(業務内容と時間メモ!M106,業務内容と時間メモ!R$2:AI$9999,16,FALSE)),"",VLOOKUP(業務内容と時間メモ!M106,業務内容と時間メモ!R$2:AI$9999,16,FALSE))</f>
        <v/>
      </c>
      <c r="S106" s="1" t="str">
        <f ca="1">IF(ISNA(VLOOKUP(業務内容と時間メモ!M106,業務内容と時間メモ!R$2:AI$9999,17,FALSE)),"",VLOOKUP(業務内容と時間メモ!M106,業務内容と時間メモ!R$2:AI$9999,17,FALSE))</f>
        <v/>
      </c>
      <c r="T106" s="17" t="str">
        <f ca="1">IF(SUMIFS(業務内容と時間メモ!E:E,業務内容と時間メモ!AB:AB,N106,業務内容と時間メモ!AD:AD,O106)=0,"",SUMIFS(業務内容と時間メモ!E:E,業務内容と時間メモ!AB:AB,N106,業務内容と時間メモ!AD:AD,O106))</f>
        <v/>
      </c>
      <c r="U106" s="7" t="str">
        <f ca="1">IF(SUMIFS(業務内容と時間メモ!F:F,業務内容と時間メモ!AB:AB,N106,業務内容と時間メモ!AD:AD,O106)=0,"",SUMIFS(業務内容と時間メモ!F:F,業務内容と時間メモ!AB:AB,N106,業務内容と時間メモ!AD:AD,O106))</f>
        <v/>
      </c>
    </row>
    <row r="107" spans="1:21" hidden="1">
      <c r="A107" s="1" t="str">
        <f t="shared" ca="1" si="15"/>
        <v/>
      </c>
      <c r="B107" s="1" t="str">
        <f t="shared" ca="1" si="16"/>
        <v/>
      </c>
      <c r="C107" s="6" t="str">
        <f t="shared" ca="1" si="17"/>
        <v/>
      </c>
      <c r="J107" t="str">
        <f t="shared" ca="1" si="18"/>
        <v/>
      </c>
      <c r="K107" s="1" t="s">
        <v>109</v>
      </c>
      <c r="L107" s="7" t="str">
        <f t="shared" ca="1" si="19"/>
        <v/>
      </c>
      <c r="M107" s="1" t="str">
        <f ca="1">IF(N107="","",IF(COUNTIF(N$1:N107,N107)&gt;1,"",IF(COUNTIF(N:N,N107)&gt;=1,"左表に入れますねぇ","")))</f>
        <v/>
      </c>
      <c r="N107" s="1" t="str">
        <f ca="1">IF(ISNA(VLOOKUP(業務内容と時間メモ!M107,業務内容と時間メモ!R$2:AI$9999,11,FALSE)),"",VLOOKUP(業務内容と時間メモ!M107,業務内容と時間メモ!R$2:AI$9999,11,FALSE))</f>
        <v/>
      </c>
      <c r="O107" s="1" t="str">
        <f ca="1">IF(ISNA(VLOOKUP(業務内容と時間メモ!M107,業務内容と時間メモ!R$2:AI$9999,13,FALSE)),"",VLOOKUP(業務内容と時間メモ!M107,業務内容と時間メモ!R$2:AI$9999,13,FALSE))</f>
        <v/>
      </c>
      <c r="P107" s="1" t="str">
        <f ca="1">IF(ISNA(VLOOKUP(業務内容と時間メモ!M107,業務内容と時間メモ!R$2:AI$9999,15,FALSE)),"",VLOOKUP(業務内容と時間メモ!M107,業務内容と時間メモ!R$2:AI$9999,15,FALSE))</f>
        <v/>
      </c>
      <c r="Q107" s="1" t="str">
        <f ca="1">IF(ISNA(VLOOKUP(業務内容と時間メモ!M107,業務内容と時間メモ!R$2:AI$9999,14,FALSE)),"",VLOOKUP(業務内容と時間メモ!M107,業務内容と時間メモ!R$2:AI$9999,14,FALSE))</f>
        <v/>
      </c>
      <c r="R107" s="1" t="str">
        <f ca="1">IF(ISNA(VLOOKUP(業務内容と時間メモ!M107,業務内容と時間メモ!R$2:AI$9999,16,FALSE)),"",VLOOKUP(業務内容と時間メモ!M107,業務内容と時間メモ!R$2:AI$9999,16,FALSE))</f>
        <v/>
      </c>
      <c r="S107" s="1" t="str">
        <f ca="1">IF(ISNA(VLOOKUP(業務内容と時間メモ!M107,業務内容と時間メモ!R$2:AI$9999,17,FALSE)),"",VLOOKUP(業務内容と時間メモ!M107,業務内容と時間メモ!R$2:AI$9999,17,FALSE))</f>
        <v/>
      </c>
      <c r="T107" s="17" t="str">
        <f ca="1">IF(SUMIFS(業務内容と時間メモ!E:E,業務内容と時間メモ!AB:AB,N107,業務内容と時間メモ!AD:AD,O107)=0,"",SUMIFS(業務内容と時間メモ!E:E,業務内容と時間メモ!AB:AB,N107,業務内容と時間メモ!AD:AD,O107))</f>
        <v/>
      </c>
      <c r="U107" s="7" t="str">
        <f ca="1">IF(SUMIFS(業務内容と時間メモ!F:F,業務内容と時間メモ!AB:AB,N107,業務内容と時間メモ!AD:AD,O107)=0,"",SUMIFS(業務内容と時間メモ!F:F,業務内容と時間メモ!AB:AB,N107,業務内容と時間メモ!AD:AD,O107))</f>
        <v/>
      </c>
    </row>
    <row r="108" spans="1:21" hidden="1">
      <c r="A108" s="1" t="str">
        <f t="shared" ca="1" si="15"/>
        <v/>
      </c>
      <c r="B108" s="1" t="str">
        <f t="shared" ca="1" si="16"/>
        <v/>
      </c>
      <c r="C108" s="6" t="str">
        <f t="shared" ca="1" si="17"/>
        <v/>
      </c>
      <c r="J108" t="str">
        <f t="shared" ca="1" si="18"/>
        <v/>
      </c>
      <c r="K108" s="1" t="s">
        <v>115</v>
      </c>
      <c r="L108" s="7" t="str">
        <f t="shared" ca="1" si="19"/>
        <v/>
      </c>
      <c r="M108" s="1" t="str">
        <f ca="1">IF(N108="","",IF(COUNTIF(N$1:N108,N108)&gt;1,"",IF(COUNTIF(N:N,N108)&gt;=1,"左表に入れますねぇ","")))</f>
        <v/>
      </c>
      <c r="N108" s="1" t="str">
        <f ca="1">IF(ISNA(VLOOKUP(業務内容と時間メモ!M113,業務内容と時間メモ!R$2:AI$9999,11,FALSE)),"",VLOOKUP(業務内容と時間メモ!M113,業務内容と時間メモ!R$2:AI$9999,11,FALSE))</f>
        <v/>
      </c>
      <c r="O108" s="1" t="str">
        <f ca="1">IF(ISNA(VLOOKUP(業務内容と時間メモ!M113,業務内容と時間メモ!R$2:AI$9999,13,FALSE)),"",VLOOKUP(業務内容と時間メモ!M113,業務内容と時間メモ!R$2:AI$9999,13,FALSE))</f>
        <v/>
      </c>
      <c r="P108" s="1" t="str">
        <f ca="1">IF(ISNA(VLOOKUP(業務内容と時間メモ!M113,業務内容と時間メモ!R$2:AI$9999,15,FALSE)),"",VLOOKUP(業務内容と時間メモ!M113,業務内容と時間メモ!R$2:AI$9999,15,FALSE))</f>
        <v/>
      </c>
      <c r="Q108" s="1" t="str">
        <f ca="1">IF(ISNA(VLOOKUP(業務内容と時間メモ!M113,業務内容と時間メモ!R$2:AI$9999,14,FALSE)),"",VLOOKUP(業務内容と時間メモ!M113,業務内容と時間メモ!R$2:AI$9999,14,FALSE))</f>
        <v/>
      </c>
      <c r="R108" s="1" t="str">
        <f ca="1">IF(ISNA(VLOOKUP(業務内容と時間メモ!M113,業務内容と時間メモ!R$2:AI$9999,16,FALSE)),"",VLOOKUP(業務内容と時間メモ!M113,業務内容と時間メモ!R$2:AI$9999,16,FALSE))</f>
        <v/>
      </c>
      <c r="S108" s="1" t="str">
        <f ca="1">IF(ISNA(VLOOKUP(業務内容と時間メモ!M113,業務内容と時間メモ!R$2:AI$9999,17,FALSE)),"",VLOOKUP(業務内容と時間メモ!M113,業務内容と時間メモ!R$2:AI$9999,17,FALSE))</f>
        <v/>
      </c>
      <c r="T108" s="17" t="str">
        <f ca="1">IF(SUMIFS(業務内容と時間メモ!E:E,業務内容と時間メモ!AB:AB,N108,業務内容と時間メモ!AD:AD,O108)=0,"",SUMIFS(業務内容と時間メモ!E:E,業務内容と時間メモ!AB:AB,N108,業務内容と時間メモ!AD:AD,O108))</f>
        <v/>
      </c>
      <c r="U108" s="7" t="str">
        <f ca="1">IF(SUMIFS(業務内容と時間メモ!F:F,業務内容と時間メモ!AB:AB,N108,業務内容と時間メモ!AD:AD,O108)=0,"",SUMIFS(業務内容と時間メモ!F:F,業務内容と時間メモ!AB:AB,N108,業務内容と時間メモ!AD:AD,O108))</f>
        <v/>
      </c>
    </row>
    <row r="109" spans="1:21" hidden="1">
      <c r="A109" s="1" t="str">
        <f t="shared" ca="1" si="15"/>
        <v/>
      </c>
      <c r="B109" s="1" t="str">
        <f t="shared" ca="1" si="16"/>
        <v/>
      </c>
      <c r="C109" s="6" t="str">
        <f t="shared" ca="1" si="17"/>
        <v/>
      </c>
      <c r="J109" t="str">
        <f t="shared" ca="1" si="18"/>
        <v>メイン</v>
      </c>
      <c r="K109" s="1" t="s">
        <v>7</v>
      </c>
      <c r="L109" s="7" t="str">
        <f t="shared" ca="1" si="19"/>
        <v/>
      </c>
      <c r="M109" s="1" t="str">
        <f ca="1">IF(N109="","",IF(COUNTIF(N$1:N109,N109)&gt;1,"",IF(COUNTIF(N:N,N109)&gt;=1,"左表に入れますねぇ","")))</f>
        <v/>
      </c>
      <c r="N109" s="1">
        <f ca="1">IF(ISNA(VLOOKUP(業務内容と時間メモ!M5,業務内容と時間メモ!R$2:AI$9999,11,FALSE)),"",VLOOKUP(業務内容と時間メモ!M5,業務内容と時間メモ!R$2:AI$9999,11,FALSE))</f>
        <v>11</v>
      </c>
      <c r="O109" s="1" t="str">
        <f ca="1">IF(ISNA(VLOOKUP(業務内容と時間メモ!M5,業務内容と時間メモ!R$2:AI$9999,13,FALSE)),"",VLOOKUP(業務内容と時間メモ!M5,業務内容と時間メモ!R$2:AI$9999,13,FALSE))</f>
        <v>舞洲1号ケーキ供給ポンプ用ホイストレール作図</v>
      </c>
      <c r="P109" s="1" t="str">
        <f ca="1">IF(ISNA(VLOOKUP(業務内容と時間メモ!M5,業務内容と時間メモ!R$2:AI$9999,15,FALSE)),"",VLOOKUP(業務内容と時間メモ!M5,業務内容と時間メモ!R$2:AI$9999,15,FALSE))</f>
        <v>舞洲1号</v>
      </c>
      <c r="Q109" s="1" t="str">
        <f ca="1">IF(ISNA(VLOOKUP(業務内容と時間メモ!M5,業務内容と時間メモ!R$2:AI$9999,14,FALSE)),"",VLOOKUP(業務内容と時間メモ!M5,業務内容と時間メモ!R$2:AI$9999,14,FALSE))</f>
        <v>ケーキ供給ポンプ用ホイストレール作図</v>
      </c>
      <c r="R109" s="1" t="str">
        <f ca="1">IF(ISNA(VLOOKUP(業務内容と時間メモ!M5,業務内容と時間メモ!R$2:AI$9999,16,FALSE)),"",VLOOKUP(業務内容と時間メモ!M5,業務内容と時間メモ!R$2:AI$9999,16,FALSE))</f>
        <v/>
      </c>
      <c r="S109" s="1" t="str">
        <f ca="1">IF(ISNA(VLOOKUP(業務内容と時間メモ!M5,業務内容と時間メモ!R$2:AI$9999,17,FALSE)),"",VLOOKUP(業務内容と時間メモ!M5,業務内容と時間メモ!R$2:AI$9999,17,FALSE))</f>
        <v>ケーキ供給ポンプ用ホイストレール</v>
      </c>
      <c r="T109" s="17" t="str">
        <f ca="1">IF(SUMIFS(業務内容と時間メモ!E:E,業務内容と時間メモ!AB:AB,N109,業務内容と時間メモ!AD:AD,O109)=0,"",SUMIFS(業務内容と時間メモ!E:E,業務内容と時間メモ!AB:AB,N109,業務内容と時間メモ!AD:AD,O109))</f>
        <v/>
      </c>
      <c r="U109" s="7">
        <f ca="1">IF(SUMIFS(業務内容と時間メモ!F:F,業務内容と時間メモ!AB:AB,N109,業務内容と時間メモ!AD:AD,O109)=0,"",SUMIFS(業務内容と時間メモ!F:F,業務内容と時間メモ!AB:AB,N109,業務内容と時間メモ!AD:AD,O109))</f>
        <v>13</v>
      </c>
    </row>
    <row r="110" spans="1:21" hidden="1">
      <c r="A110" s="1" t="str">
        <f t="shared" ca="1" si="15"/>
        <v/>
      </c>
      <c r="B110" s="1" t="str">
        <f t="shared" ca="1" si="16"/>
        <v/>
      </c>
      <c r="C110" s="6" t="str">
        <f t="shared" ca="1" si="17"/>
        <v/>
      </c>
      <c r="J110" t="str">
        <f t="shared" ca="1" si="18"/>
        <v/>
      </c>
      <c r="K110" s="1" t="s">
        <v>110</v>
      </c>
      <c r="L110" s="7" t="str">
        <f t="shared" ca="1" si="19"/>
        <v/>
      </c>
      <c r="M110" s="1" t="str">
        <f ca="1">IF(N110="","",IF(COUNTIF(N$1:N110,N110)&gt;1,"",IF(COUNTIF(N:N,N110)&gt;=1,"左表に入れますねぇ","")))</f>
        <v/>
      </c>
      <c r="N110" s="1" t="str">
        <f ca="1">IF(ISNA(VLOOKUP(業務内容と時間メモ!M108,業務内容と時間メモ!R$2:AI$9999,11,FALSE)),"",VLOOKUP(業務内容と時間メモ!M108,業務内容と時間メモ!R$2:AI$9999,11,FALSE))</f>
        <v/>
      </c>
      <c r="O110" s="1" t="str">
        <f ca="1">IF(ISNA(VLOOKUP(業務内容と時間メモ!M108,業務内容と時間メモ!R$2:AI$9999,13,FALSE)),"",VLOOKUP(業務内容と時間メモ!M108,業務内容と時間メモ!R$2:AI$9999,13,FALSE))</f>
        <v/>
      </c>
      <c r="P110" s="1" t="str">
        <f ca="1">IF(ISNA(VLOOKUP(業務内容と時間メモ!M108,業務内容と時間メモ!R$2:AI$9999,15,FALSE)),"",VLOOKUP(業務内容と時間メモ!M108,業務内容と時間メモ!R$2:AI$9999,15,FALSE))</f>
        <v/>
      </c>
      <c r="Q110" s="1" t="str">
        <f ca="1">IF(ISNA(VLOOKUP(業務内容と時間メモ!M108,業務内容と時間メモ!R$2:AI$9999,14,FALSE)),"",VLOOKUP(業務内容と時間メモ!M108,業務内容と時間メモ!R$2:AI$9999,14,FALSE))</f>
        <v/>
      </c>
      <c r="R110" s="1" t="str">
        <f ca="1">IF(ISNA(VLOOKUP(業務内容と時間メモ!M108,業務内容と時間メモ!R$2:AI$9999,16,FALSE)),"",VLOOKUP(業務内容と時間メモ!M108,業務内容と時間メモ!R$2:AI$9999,16,FALSE))</f>
        <v/>
      </c>
      <c r="S110" s="1" t="str">
        <f ca="1">IF(ISNA(VLOOKUP(業務内容と時間メモ!M108,業務内容と時間メモ!R$2:AI$9999,17,FALSE)),"",VLOOKUP(業務内容と時間メモ!M108,業務内容と時間メモ!R$2:AI$9999,17,FALSE))</f>
        <v/>
      </c>
      <c r="T110" s="17" t="str">
        <f ca="1">IF(SUMIFS(業務内容と時間メモ!E:E,業務内容と時間メモ!AB:AB,N110,業務内容と時間メモ!AD:AD,O110)=0,"",SUMIFS(業務内容と時間メモ!E:E,業務内容と時間メモ!AB:AB,N110,業務内容と時間メモ!AD:AD,O110))</f>
        <v/>
      </c>
      <c r="U110" s="7" t="str">
        <f ca="1">IF(SUMIFS(業務内容と時間メモ!F:F,業務内容と時間メモ!AB:AB,N110,業務内容と時間メモ!AD:AD,O110)=0,"",SUMIFS(業務内容と時間メモ!F:F,業務内容と時間メモ!AB:AB,N110,業務内容と時間メモ!AD:AD,O110))</f>
        <v/>
      </c>
    </row>
    <row r="111" spans="1:21" hidden="1">
      <c r="A111" s="1" t="str">
        <f t="shared" ca="1" si="15"/>
        <v/>
      </c>
      <c r="B111" s="1" t="str">
        <f t="shared" ca="1" si="16"/>
        <v/>
      </c>
      <c r="C111" s="6" t="str">
        <f t="shared" ca="1" si="17"/>
        <v/>
      </c>
      <c r="J111" t="str">
        <f t="shared" ca="1" si="18"/>
        <v/>
      </c>
      <c r="K111" s="1" t="s">
        <v>117</v>
      </c>
      <c r="L111" s="7" t="str">
        <f t="shared" ca="1" si="19"/>
        <v/>
      </c>
      <c r="M111" s="1" t="str">
        <f ca="1">IF(N111="","",IF(COUNTIF(N$1:N111,N111)&gt;1,"",IF(COUNTIF(N:N,N111)&gt;=1,"左表に入れますねぇ","")))</f>
        <v/>
      </c>
      <c r="N111" s="1" t="str">
        <f ca="1">IF(ISNA(VLOOKUP(業務内容と時間メモ!M115,業務内容と時間メモ!R$2:AI$9999,11,FALSE)),"",VLOOKUP(業務内容と時間メモ!M115,業務内容と時間メモ!R$2:AI$9999,11,FALSE))</f>
        <v/>
      </c>
      <c r="O111" s="1" t="str">
        <f ca="1">IF(ISNA(VLOOKUP(業務内容と時間メモ!M115,業務内容と時間メモ!R$2:AI$9999,13,FALSE)),"",VLOOKUP(業務内容と時間メモ!M115,業務内容と時間メモ!R$2:AI$9999,13,FALSE))</f>
        <v/>
      </c>
      <c r="P111" s="1" t="str">
        <f ca="1">IF(ISNA(VLOOKUP(業務内容と時間メモ!M115,業務内容と時間メモ!R$2:AI$9999,15,FALSE)),"",VLOOKUP(業務内容と時間メモ!M115,業務内容と時間メモ!R$2:AI$9999,15,FALSE))</f>
        <v/>
      </c>
      <c r="Q111" s="1" t="str">
        <f ca="1">IF(ISNA(VLOOKUP(業務内容と時間メモ!M115,業務内容と時間メモ!R$2:AI$9999,14,FALSE)),"",VLOOKUP(業務内容と時間メモ!M115,業務内容と時間メモ!R$2:AI$9999,14,FALSE))</f>
        <v/>
      </c>
      <c r="R111" s="1" t="str">
        <f ca="1">IF(ISNA(VLOOKUP(業務内容と時間メモ!M115,業務内容と時間メモ!R$2:AI$9999,16,FALSE)),"",VLOOKUP(業務内容と時間メモ!M115,業務内容と時間メモ!R$2:AI$9999,16,FALSE))</f>
        <v/>
      </c>
      <c r="S111" s="1" t="str">
        <f ca="1">IF(ISNA(VLOOKUP(業務内容と時間メモ!M115,業務内容と時間メモ!R$2:AI$9999,17,FALSE)),"",VLOOKUP(業務内容と時間メモ!M115,業務内容と時間メモ!R$2:AI$9999,17,FALSE))</f>
        <v/>
      </c>
      <c r="T111" s="17" t="str">
        <f ca="1">IF(SUMIFS(業務内容と時間メモ!E:E,業務内容と時間メモ!AB:AB,N111,業務内容と時間メモ!AD:AD,O111)=0,"",SUMIFS(業務内容と時間メモ!E:E,業務内容と時間メモ!AB:AB,N111,業務内容と時間メモ!AD:AD,O111))</f>
        <v/>
      </c>
      <c r="U111" s="7" t="str">
        <f ca="1">IF(SUMIFS(業務内容と時間メモ!F:F,業務内容と時間メモ!AB:AB,N111,業務内容と時間メモ!AD:AD,O111)=0,"",SUMIFS(業務内容と時間メモ!F:F,業務内容と時間メモ!AB:AB,N111,業務内容と時間メモ!AD:AD,O111))</f>
        <v/>
      </c>
    </row>
    <row r="112" spans="1:21" hidden="1">
      <c r="A112" s="1" t="str">
        <f t="shared" ca="1" si="15"/>
        <v/>
      </c>
      <c r="B112" s="1" t="str">
        <f t="shared" ca="1" si="16"/>
        <v/>
      </c>
      <c r="C112" s="6" t="str">
        <f t="shared" ca="1" si="17"/>
        <v/>
      </c>
      <c r="J112" t="str">
        <f t="shared" ca="1" si="18"/>
        <v/>
      </c>
      <c r="K112" s="1" t="s">
        <v>111</v>
      </c>
      <c r="L112" s="7" t="str">
        <f t="shared" ca="1" si="19"/>
        <v/>
      </c>
      <c r="M112" s="1" t="str">
        <f ca="1">IF(N112="","",IF(COUNTIF(N$1:N112,N112)&gt;1,"",IF(COUNTIF(N:N,N112)&gt;=1,"左表に入れますねぇ","")))</f>
        <v/>
      </c>
      <c r="N112" s="1" t="str">
        <f ca="1">IF(ISNA(VLOOKUP(業務内容と時間メモ!M109,業務内容と時間メモ!R$2:AI$9999,11,FALSE)),"",VLOOKUP(業務内容と時間メモ!M109,業務内容と時間メモ!R$2:AI$9999,11,FALSE))</f>
        <v/>
      </c>
      <c r="O112" s="1" t="str">
        <f ca="1">IF(ISNA(VLOOKUP(業務内容と時間メモ!M109,業務内容と時間メモ!R$2:AI$9999,13,FALSE)),"",VLOOKUP(業務内容と時間メモ!M109,業務内容と時間メモ!R$2:AI$9999,13,FALSE))</f>
        <v/>
      </c>
      <c r="P112" s="1" t="str">
        <f ca="1">IF(ISNA(VLOOKUP(業務内容と時間メモ!M109,業務内容と時間メモ!R$2:AI$9999,15,FALSE)),"",VLOOKUP(業務内容と時間メモ!M109,業務内容と時間メモ!R$2:AI$9999,15,FALSE))</f>
        <v/>
      </c>
      <c r="Q112" s="1" t="str">
        <f ca="1">IF(ISNA(VLOOKUP(業務内容と時間メモ!M109,業務内容と時間メモ!R$2:AI$9999,14,FALSE)),"",VLOOKUP(業務内容と時間メモ!M109,業務内容と時間メモ!R$2:AI$9999,14,FALSE))</f>
        <v/>
      </c>
      <c r="R112" s="1" t="str">
        <f ca="1">IF(ISNA(VLOOKUP(業務内容と時間メモ!M109,業務内容と時間メモ!R$2:AI$9999,16,FALSE)),"",VLOOKUP(業務内容と時間メモ!M109,業務内容と時間メモ!R$2:AI$9999,16,FALSE))</f>
        <v/>
      </c>
      <c r="S112" s="1" t="str">
        <f ca="1">IF(ISNA(VLOOKUP(業務内容と時間メモ!M109,業務内容と時間メモ!R$2:AI$9999,17,FALSE)),"",VLOOKUP(業務内容と時間メモ!M109,業務内容と時間メモ!R$2:AI$9999,17,FALSE))</f>
        <v/>
      </c>
      <c r="T112" s="17" t="str">
        <f ca="1">IF(SUMIFS(業務内容と時間メモ!E:E,業務内容と時間メモ!AB:AB,N112,業務内容と時間メモ!AD:AD,O112)=0,"",SUMIFS(業務内容と時間メモ!E:E,業務内容と時間メモ!AB:AB,N112,業務内容と時間メモ!AD:AD,O112))</f>
        <v/>
      </c>
      <c r="U112" s="7" t="str">
        <f ca="1">IF(SUMIFS(業務内容と時間メモ!F:F,業務内容と時間メモ!AB:AB,N112,業務内容と時間メモ!AD:AD,O112)=0,"",SUMIFS(業務内容と時間メモ!F:F,業務内容と時間メモ!AB:AB,N112,業務内容と時間メモ!AD:AD,O112))</f>
        <v/>
      </c>
    </row>
    <row r="113" spans="1:22" hidden="1">
      <c r="A113" s="1" t="str">
        <f t="shared" ca="1" si="15"/>
        <v/>
      </c>
      <c r="B113" s="1" t="str">
        <f t="shared" ca="1" si="16"/>
        <v/>
      </c>
      <c r="C113" s="6" t="str">
        <f t="shared" ca="1" si="17"/>
        <v/>
      </c>
      <c r="J113" t="str">
        <f t="shared" ca="1" si="18"/>
        <v/>
      </c>
      <c r="K113" s="1" t="s">
        <v>113</v>
      </c>
      <c r="L113" s="7" t="str">
        <f t="shared" ca="1" si="19"/>
        <v/>
      </c>
      <c r="M113" s="1" t="str">
        <f ca="1">IF(N113="","",IF(COUNTIF(N$1:N113,N113)&gt;1,"",IF(COUNTIF(N:N,N113)&gt;=1,"左表に入れますねぇ","")))</f>
        <v/>
      </c>
      <c r="N113" s="1" t="str">
        <f ca="1">IF(ISNA(VLOOKUP(業務内容と時間メモ!M111,業務内容と時間メモ!R$2:AI$9999,11,FALSE)),"",VLOOKUP(業務内容と時間メモ!M111,業務内容と時間メモ!R$2:AI$9999,11,FALSE))</f>
        <v/>
      </c>
      <c r="O113" s="1" t="str">
        <f ca="1">IF(ISNA(VLOOKUP(業務内容と時間メモ!M111,業務内容と時間メモ!R$2:AI$9999,13,FALSE)),"",VLOOKUP(業務内容と時間メモ!M111,業務内容と時間メモ!R$2:AI$9999,13,FALSE))</f>
        <v/>
      </c>
      <c r="P113" s="1" t="str">
        <f ca="1">IF(ISNA(VLOOKUP(業務内容と時間メモ!M111,業務内容と時間メモ!R$2:AI$9999,15,FALSE)),"",VLOOKUP(業務内容と時間メモ!M111,業務内容と時間メモ!R$2:AI$9999,15,FALSE))</f>
        <v/>
      </c>
      <c r="Q113" s="1" t="str">
        <f ca="1">IF(ISNA(VLOOKUP(業務内容と時間メモ!M111,業務内容と時間メモ!R$2:AI$9999,14,FALSE)),"",VLOOKUP(業務内容と時間メモ!M111,業務内容と時間メモ!R$2:AI$9999,14,FALSE))</f>
        <v/>
      </c>
      <c r="R113" s="1" t="str">
        <f ca="1">IF(ISNA(VLOOKUP(業務内容と時間メモ!M111,業務内容と時間メモ!R$2:AI$9999,16,FALSE)),"",VLOOKUP(業務内容と時間メモ!M111,業務内容と時間メモ!R$2:AI$9999,16,FALSE))</f>
        <v/>
      </c>
      <c r="S113" s="1" t="str">
        <f ca="1">IF(ISNA(VLOOKUP(業務内容と時間メモ!M111,業務内容と時間メモ!R$2:AI$9999,17,FALSE)),"",VLOOKUP(業務内容と時間メモ!M111,業務内容と時間メモ!R$2:AI$9999,17,FALSE))</f>
        <v/>
      </c>
      <c r="T113" s="17" t="str">
        <f ca="1">IF(SUMIFS(業務内容と時間メモ!E:E,業務内容と時間メモ!AB:AB,N113,業務内容と時間メモ!AD:AD,O113)=0,"",SUMIFS(業務内容と時間メモ!E:E,業務内容と時間メモ!AB:AB,N113,業務内容と時間メモ!AD:AD,O113))</f>
        <v/>
      </c>
      <c r="U113" s="7" t="str">
        <f ca="1">IF(SUMIFS(業務内容と時間メモ!F:F,業務内容と時間メモ!AB:AB,N113,業務内容と時間メモ!AD:AD,O113)=0,"",SUMIFS(業務内容と時間メモ!F:F,業務内容と時間メモ!AB:AB,N113,業務内容と時間メモ!AD:AD,O113))</f>
        <v/>
      </c>
    </row>
    <row r="114" spans="1:22" hidden="1">
      <c r="A114" s="1" t="str">
        <f t="shared" ca="1" si="15"/>
        <v/>
      </c>
      <c r="B114" s="1" t="str">
        <f t="shared" ca="1" si="16"/>
        <v/>
      </c>
      <c r="C114" s="6" t="str">
        <f t="shared" ca="1" si="17"/>
        <v/>
      </c>
      <c r="J114" t="str">
        <f t="shared" ca="1" si="18"/>
        <v/>
      </c>
      <c r="K114" s="1" t="s">
        <v>112</v>
      </c>
      <c r="L114" s="7" t="str">
        <f t="shared" ca="1" si="19"/>
        <v/>
      </c>
      <c r="M114" s="1" t="str">
        <f ca="1">IF(N114="","",IF(COUNTIF(N$1:N114,N114)&gt;1,"",IF(COUNTIF(N:N,N114)&gt;=1,"左表に入れますねぇ","")))</f>
        <v/>
      </c>
      <c r="N114" s="1" t="str">
        <f ca="1">IF(ISNA(VLOOKUP(業務内容と時間メモ!M110,業務内容と時間メモ!R$2:AI$9999,11,FALSE)),"",VLOOKUP(業務内容と時間メモ!M110,業務内容と時間メモ!R$2:AI$9999,11,FALSE))</f>
        <v/>
      </c>
      <c r="O114" s="1" t="str">
        <f ca="1">IF(ISNA(VLOOKUP(業務内容と時間メモ!M110,業務内容と時間メモ!R$2:AI$9999,13,FALSE)),"",VLOOKUP(業務内容と時間メモ!M110,業務内容と時間メモ!R$2:AI$9999,13,FALSE))</f>
        <v/>
      </c>
      <c r="P114" s="1" t="str">
        <f ca="1">IF(ISNA(VLOOKUP(業務内容と時間メモ!M110,業務内容と時間メモ!R$2:AI$9999,15,FALSE)),"",VLOOKUP(業務内容と時間メモ!M110,業務内容と時間メモ!R$2:AI$9999,15,FALSE))</f>
        <v/>
      </c>
      <c r="Q114" s="1" t="str">
        <f ca="1">IF(ISNA(VLOOKUP(業務内容と時間メモ!M110,業務内容と時間メモ!R$2:AI$9999,14,FALSE)),"",VLOOKUP(業務内容と時間メモ!M110,業務内容と時間メモ!R$2:AI$9999,14,FALSE))</f>
        <v/>
      </c>
      <c r="R114" s="1" t="str">
        <f ca="1">IF(ISNA(VLOOKUP(業務内容と時間メモ!M110,業務内容と時間メモ!R$2:AI$9999,16,FALSE)),"",VLOOKUP(業務内容と時間メモ!M110,業務内容と時間メモ!R$2:AI$9999,16,FALSE))</f>
        <v/>
      </c>
      <c r="S114" s="1" t="str">
        <f ca="1">IF(ISNA(VLOOKUP(業務内容と時間メモ!M110,業務内容と時間メモ!R$2:AI$9999,17,FALSE)),"",VLOOKUP(業務内容と時間メモ!M110,業務内容と時間メモ!R$2:AI$9999,17,FALSE))</f>
        <v/>
      </c>
      <c r="T114" s="17" t="str">
        <f ca="1">IF(SUMIFS(業務内容と時間メモ!E:E,業務内容と時間メモ!AB:AB,N114,業務内容と時間メモ!AD:AD,O114)=0,"",SUMIFS(業務内容と時間メモ!E:E,業務内容と時間メモ!AB:AB,N114,業務内容と時間メモ!AD:AD,O114))</f>
        <v/>
      </c>
      <c r="U114" s="7" t="str">
        <f ca="1">IF(SUMIFS(業務内容と時間メモ!F:F,業務内容と時間メモ!AB:AB,N114,業務内容と時間メモ!AD:AD,O114)=0,"",SUMIFS(業務内容と時間メモ!F:F,業務内容と時間メモ!AB:AB,N114,業務内容と時間メモ!AD:AD,O114))</f>
        <v/>
      </c>
    </row>
    <row r="115" spans="1:22" hidden="1">
      <c r="A115" s="1" t="str">
        <f t="shared" ca="1" si="15"/>
        <v/>
      </c>
      <c r="B115" s="1" t="str">
        <f t="shared" ca="1" si="16"/>
        <v/>
      </c>
      <c r="C115" s="6" t="str">
        <f t="shared" ca="1" si="17"/>
        <v/>
      </c>
      <c r="J115" t="str">
        <f t="shared" ca="1" si="18"/>
        <v/>
      </c>
      <c r="K115" s="1" t="s">
        <v>114</v>
      </c>
      <c r="L115" s="7" t="str">
        <f t="shared" ca="1" si="19"/>
        <v/>
      </c>
      <c r="M115" s="1" t="str">
        <f ca="1">IF(N115="","",IF(COUNTIF(N$1:N115,N115)&gt;1,"",IF(COUNTIF(N:N,N115)&gt;=1,"左表に入れますねぇ","")))</f>
        <v/>
      </c>
      <c r="N115" s="1" t="str">
        <f ca="1">IF(ISNA(VLOOKUP(業務内容と時間メモ!M112,業務内容と時間メモ!R$2:AI$9999,11,FALSE)),"",VLOOKUP(業務内容と時間メモ!M112,業務内容と時間メモ!R$2:AI$9999,11,FALSE))</f>
        <v/>
      </c>
      <c r="O115" s="1" t="str">
        <f ca="1">IF(ISNA(VLOOKUP(業務内容と時間メモ!M112,業務内容と時間メモ!R$2:AI$9999,13,FALSE)),"",VLOOKUP(業務内容と時間メモ!M112,業務内容と時間メモ!R$2:AI$9999,13,FALSE))</f>
        <v/>
      </c>
      <c r="P115" s="1" t="str">
        <f ca="1">IF(ISNA(VLOOKUP(業務内容と時間メモ!M112,業務内容と時間メモ!R$2:AI$9999,15,FALSE)),"",VLOOKUP(業務内容と時間メモ!M112,業務内容と時間メモ!R$2:AI$9999,15,FALSE))</f>
        <v/>
      </c>
      <c r="Q115" s="1" t="str">
        <f ca="1">IF(ISNA(VLOOKUP(業務内容と時間メモ!M112,業務内容と時間メモ!R$2:AI$9999,14,FALSE)),"",VLOOKUP(業務内容と時間メモ!M112,業務内容と時間メモ!R$2:AI$9999,14,FALSE))</f>
        <v/>
      </c>
      <c r="R115" s="1" t="str">
        <f ca="1">IF(ISNA(VLOOKUP(業務内容と時間メモ!M112,業務内容と時間メモ!R$2:AI$9999,16,FALSE)),"",VLOOKUP(業務内容と時間メモ!M112,業務内容と時間メモ!R$2:AI$9999,16,FALSE))</f>
        <v/>
      </c>
      <c r="S115" s="1" t="str">
        <f ca="1">IF(ISNA(VLOOKUP(業務内容と時間メモ!M112,業務内容と時間メモ!R$2:AI$9999,17,FALSE)),"",VLOOKUP(業務内容と時間メモ!M112,業務内容と時間メモ!R$2:AI$9999,17,FALSE))</f>
        <v/>
      </c>
      <c r="T115" s="17" t="str">
        <f ca="1">IF(SUMIFS(業務内容と時間メモ!E:E,業務内容と時間メモ!AB:AB,N115,業務内容と時間メモ!AD:AD,O115)=0,"",SUMIFS(業務内容と時間メモ!E:E,業務内容と時間メモ!AB:AB,N115,業務内容と時間メモ!AD:AD,O115))</f>
        <v/>
      </c>
      <c r="U115" s="7" t="str">
        <f ca="1">IF(SUMIFS(業務内容と時間メモ!F:F,業務内容と時間メモ!AB:AB,N115,業務内容と時間メモ!AD:AD,O115)=0,"",SUMIFS(業務内容と時間メモ!F:F,業務内容と時間メモ!AB:AB,N115,業務内容と時間メモ!AD:AD,O115))</f>
        <v/>
      </c>
    </row>
    <row r="116" spans="1:22" hidden="1">
      <c r="A116" s="1" t="str">
        <f t="shared" ca="1" si="15"/>
        <v/>
      </c>
      <c r="B116" s="1" t="str">
        <f t="shared" ca="1" si="16"/>
        <v/>
      </c>
      <c r="C116" s="6" t="str">
        <f t="shared" ca="1" si="17"/>
        <v/>
      </c>
      <c r="J116" t="str">
        <f t="shared" ca="1" si="18"/>
        <v/>
      </c>
      <c r="K116" s="1" t="s">
        <v>116</v>
      </c>
      <c r="L116" s="7" t="str">
        <f t="shared" ca="1" si="19"/>
        <v/>
      </c>
      <c r="M116" s="1" t="str">
        <f ca="1">IF(N116="","",IF(COUNTIF(N$1:N116,N116)&gt;1,"",IF(COUNTIF(N:N,N116)&gt;=1,"左表に入れますねぇ","")))</f>
        <v/>
      </c>
      <c r="N116" s="1" t="str">
        <f ca="1">IF(ISNA(VLOOKUP(業務内容と時間メモ!M114,業務内容と時間メモ!R$2:AI$9999,11,FALSE)),"",VLOOKUP(業務内容と時間メモ!M114,業務内容と時間メモ!R$2:AI$9999,11,FALSE))</f>
        <v/>
      </c>
      <c r="O116" s="1" t="str">
        <f ca="1">IF(ISNA(VLOOKUP(業務内容と時間メモ!M114,業務内容と時間メモ!R$2:AI$9999,13,FALSE)),"",VLOOKUP(業務内容と時間メモ!M114,業務内容と時間メモ!R$2:AI$9999,13,FALSE))</f>
        <v/>
      </c>
      <c r="P116" s="1" t="str">
        <f ca="1">IF(ISNA(VLOOKUP(業務内容と時間メモ!M114,業務内容と時間メモ!R$2:AI$9999,15,FALSE)),"",VLOOKUP(業務内容と時間メモ!M114,業務内容と時間メモ!R$2:AI$9999,15,FALSE))</f>
        <v/>
      </c>
      <c r="Q116" s="1" t="str">
        <f ca="1">IF(ISNA(VLOOKUP(業務内容と時間メモ!M114,業務内容と時間メモ!R$2:AI$9999,14,FALSE)),"",VLOOKUP(業務内容と時間メモ!M114,業務内容と時間メモ!R$2:AI$9999,14,FALSE))</f>
        <v/>
      </c>
      <c r="R116" s="1" t="str">
        <f ca="1">IF(ISNA(VLOOKUP(業務内容と時間メモ!M114,業務内容と時間メモ!R$2:AI$9999,16,FALSE)),"",VLOOKUP(業務内容と時間メモ!M114,業務内容と時間メモ!R$2:AI$9999,16,FALSE))</f>
        <v/>
      </c>
      <c r="S116" s="1" t="str">
        <f ca="1">IF(ISNA(VLOOKUP(業務内容と時間メモ!M114,業務内容と時間メモ!R$2:AI$9999,17,FALSE)),"",VLOOKUP(業務内容と時間メモ!M114,業務内容と時間メモ!R$2:AI$9999,17,FALSE))</f>
        <v/>
      </c>
      <c r="T116" s="17" t="str">
        <f ca="1">IF(SUMIFS(業務内容と時間メモ!E:E,業務内容と時間メモ!AB:AB,N116,業務内容と時間メモ!AD:AD,O116)=0,"",SUMIFS(業務内容と時間メモ!E:E,業務内容と時間メモ!AB:AB,N116,業務内容と時間メモ!AD:AD,O116))</f>
        <v/>
      </c>
      <c r="U116" s="7" t="str">
        <f ca="1">IF(SUMIFS(業務内容と時間メモ!F:F,業務内容と時間メモ!AB:AB,N116,業務内容と時間メモ!AD:AD,O116)=0,"",SUMIFS(業務内容と時間メモ!F:F,業務内容と時間メモ!AB:AB,N116,業務内容と時間メモ!AD:AD,O116))</f>
        <v/>
      </c>
    </row>
    <row r="117" spans="1:22" hidden="1">
      <c r="A117" s="1" t="str">
        <f t="shared" ref="A117:A130" ca="1" si="20">IF(ISNA(VLOOKUP(K117,L117:S10114,3,FALSE)),"",VLOOKUP(K117,L116:S10114,3,FALSE))</f>
        <v/>
      </c>
      <c r="B117" s="1" t="str">
        <f t="shared" ref="B117:B130" ca="1" si="21">IF(ISNA(VLOOKUP(K117,L117:S10114,5,FALSE)),"",VLOOKUP(K117,L116:S10114,5,FALSE)&amp;"など")</f>
        <v/>
      </c>
      <c r="C117" s="6" t="str">
        <f t="shared" ref="C117:C129" ca="1" si="22">IF(SUMIF(N:N,A117,U:U)=0,"",SUMIF(N:N,A117,U:U))</f>
        <v/>
      </c>
      <c r="J117" t="str">
        <f t="shared" ref="J117:J158" ca="1" si="23">IF(O117="","",IF(OR(COUNTIF(O117,"*職場*"),COUNTIF(O117,"*後輩教育*")),"サブ","メイン"))</f>
        <v/>
      </c>
      <c r="K117" s="1" t="s">
        <v>119</v>
      </c>
      <c r="L117" s="7" t="str">
        <f t="shared" ref="L117:L158" ca="1" si="24">IF(M117="","",IF(COUNTIF(INDIRECT("M$1:M"&amp;ROW()),"左表に入れますねぇ")&gt;=1,"左表に入れますねぇ"&amp;COUNTIF(INDIRECT("M$1:M"&amp;ROW()),"左表に入れますねぇ"),""))</f>
        <v/>
      </c>
      <c r="M117" s="1" t="str">
        <f ca="1">IF(N117="","",IF(COUNTIF(N$1:N117,N117)&gt;1,"",IF(COUNTIF(N:N,N117)&gt;=1,"左表に入れますねぇ","")))</f>
        <v/>
      </c>
      <c r="N117" s="1" t="str">
        <f ca="1">IF(ISNA(VLOOKUP(業務内容と時間メモ!M117,業務内容と時間メモ!R$2:AI$9999,11,FALSE)),"",VLOOKUP(業務内容と時間メモ!M117,業務内容と時間メモ!R$2:AI$9999,11,FALSE))</f>
        <v/>
      </c>
      <c r="O117" s="1" t="str">
        <f ca="1">IF(ISNA(VLOOKUP(業務内容と時間メモ!M117,業務内容と時間メモ!R$2:AI$9999,13,FALSE)),"",VLOOKUP(業務内容と時間メモ!M117,業務内容と時間メモ!R$2:AI$9999,13,FALSE))</f>
        <v/>
      </c>
      <c r="P117" s="1" t="str">
        <f ca="1">IF(ISNA(VLOOKUP(業務内容と時間メモ!M117,業務内容と時間メモ!R$2:AI$9999,15,FALSE)),"",VLOOKUP(業務内容と時間メモ!M117,業務内容と時間メモ!R$2:AI$9999,15,FALSE))</f>
        <v/>
      </c>
      <c r="Q117" s="1" t="str">
        <f ca="1">IF(ISNA(VLOOKUP(業務内容と時間メモ!M117,業務内容と時間メモ!R$2:AI$9999,14,FALSE)),"",VLOOKUP(業務内容と時間メモ!M117,業務内容と時間メモ!R$2:AI$9999,14,FALSE))</f>
        <v/>
      </c>
      <c r="R117" s="1" t="str">
        <f ca="1">IF(ISNA(VLOOKUP(業務内容と時間メモ!M117,業務内容と時間メモ!R$2:AI$9999,16,FALSE)),"",VLOOKUP(業務内容と時間メモ!M117,業務内容と時間メモ!R$2:AI$9999,16,FALSE))</f>
        <v/>
      </c>
      <c r="S117" s="1" t="str">
        <f ca="1">IF(ISNA(VLOOKUP(業務内容と時間メモ!M117,業務内容と時間メモ!R$2:AI$9999,17,FALSE)),"",VLOOKUP(業務内容と時間メモ!M117,業務内容と時間メモ!R$2:AI$9999,17,FALSE))</f>
        <v/>
      </c>
      <c r="T117" s="17" t="str">
        <f ca="1">IF(SUMIFS(業務内容と時間メモ!E:E,業務内容と時間メモ!AB:AB,N117,業務内容と時間メモ!AD:AD,O117)=0,"",SUMIFS(業務内容と時間メモ!E:E,業務内容と時間メモ!AB:AB,N117,業務内容と時間メモ!AD:AD,O117))</f>
        <v/>
      </c>
      <c r="U117" s="7" t="str">
        <f ca="1">IF(SUMIFS(業務内容と時間メモ!F:F,業務内容と時間メモ!AB:AB,N117,業務内容と時間メモ!AD:AD,O117)=0,"",SUMIFS(業務内容と時間メモ!F:F,業務内容と時間メモ!AB:AB,N117,業務内容と時間メモ!AD:AD,O117))</f>
        <v/>
      </c>
    </row>
    <row r="118" spans="1:22" hidden="1">
      <c r="A118" s="1" t="str">
        <f t="shared" ca="1" si="20"/>
        <v/>
      </c>
      <c r="B118" s="1" t="str">
        <f t="shared" ca="1" si="21"/>
        <v/>
      </c>
      <c r="C118" s="6" t="str">
        <f t="shared" ca="1" si="22"/>
        <v/>
      </c>
      <c r="J118" t="str">
        <f t="shared" ca="1" si="23"/>
        <v/>
      </c>
      <c r="K118" s="1" t="s">
        <v>120</v>
      </c>
      <c r="L118" s="7" t="str">
        <f t="shared" ca="1" si="24"/>
        <v/>
      </c>
      <c r="M118" s="1" t="str">
        <f ca="1">IF(N118="","",IF(COUNTIF(N$1:N118,N118)&gt;1,"",IF(COUNTIF(N:N,N118)&gt;=1,"左表に入れますねぇ","")))</f>
        <v/>
      </c>
      <c r="N118" s="1" t="str">
        <f ca="1">IF(ISNA(VLOOKUP(業務内容と時間メモ!M118,業務内容と時間メモ!R$2:AI$9999,11,FALSE)),"",VLOOKUP(業務内容と時間メモ!M118,業務内容と時間メモ!R$2:AI$9999,11,FALSE))</f>
        <v/>
      </c>
      <c r="O118" s="1" t="str">
        <f ca="1">IF(ISNA(VLOOKUP(業務内容と時間メモ!M118,業務内容と時間メモ!R$2:AI$9999,13,FALSE)),"",VLOOKUP(業務内容と時間メモ!M118,業務内容と時間メモ!R$2:AI$9999,13,FALSE))</f>
        <v/>
      </c>
      <c r="P118" s="1" t="str">
        <f ca="1">IF(ISNA(VLOOKUP(業務内容と時間メモ!M118,業務内容と時間メモ!R$2:AI$9999,15,FALSE)),"",VLOOKUP(業務内容と時間メモ!M118,業務内容と時間メモ!R$2:AI$9999,15,FALSE))</f>
        <v/>
      </c>
      <c r="Q118" s="1" t="str">
        <f ca="1">IF(ISNA(VLOOKUP(業務内容と時間メモ!M118,業務内容と時間メモ!R$2:AI$9999,14,FALSE)),"",VLOOKUP(業務内容と時間メモ!M118,業務内容と時間メモ!R$2:AI$9999,14,FALSE))</f>
        <v/>
      </c>
      <c r="R118" s="1" t="str">
        <f ca="1">IF(ISNA(VLOOKUP(業務内容と時間メモ!M118,業務内容と時間メモ!R$2:AI$9999,16,FALSE)),"",VLOOKUP(業務内容と時間メモ!M118,業務内容と時間メモ!R$2:AI$9999,16,FALSE))</f>
        <v/>
      </c>
      <c r="S118" s="1" t="str">
        <f ca="1">IF(ISNA(VLOOKUP(業務内容と時間メモ!M118,業務内容と時間メモ!R$2:AI$9999,17,FALSE)),"",VLOOKUP(業務内容と時間メモ!M118,業務内容と時間メモ!R$2:AI$9999,17,FALSE))</f>
        <v/>
      </c>
      <c r="T118" s="17" t="str">
        <f ca="1">IF(SUMIFS(業務内容と時間メモ!E:E,業務内容と時間メモ!AB:AB,N118,業務内容と時間メモ!AD:AD,O118)=0,"",SUMIFS(業務内容と時間メモ!E:E,業務内容と時間メモ!AB:AB,N118,業務内容と時間メモ!AD:AD,O118))</f>
        <v/>
      </c>
      <c r="U118" s="7" t="str">
        <f ca="1">IF(SUMIFS(業務内容と時間メモ!F:F,業務内容と時間メモ!AB:AB,N118,業務内容と時間メモ!AD:AD,O118)=0,"",SUMIFS(業務内容と時間メモ!F:F,業務内容と時間メモ!AB:AB,N118,業務内容と時間メモ!AD:AD,O118))</f>
        <v/>
      </c>
    </row>
    <row r="119" spans="1:22" hidden="1">
      <c r="A119" s="1" t="str">
        <f t="shared" ca="1" si="20"/>
        <v/>
      </c>
      <c r="B119" s="1" t="str">
        <f t="shared" ca="1" si="21"/>
        <v/>
      </c>
      <c r="C119" s="6" t="str">
        <f t="shared" ca="1" si="22"/>
        <v/>
      </c>
      <c r="J119" t="str">
        <f t="shared" ca="1" si="23"/>
        <v/>
      </c>
      <c r="K119" s="1" t="s">
        <v>121</v>
      </c>
      <c r="L119" s="7" t="str">
        <f t="shared" ca="1" si="24"/>
        <v/>
      </c>
      <c r="M119" s="1" t="str">
        <f ca="1">IF(N119="","",IF(COUNTIF(N$1:N119,N119)&gt;1,"",IF(COUNTIF(N:N,N119)&gt;=1,"左表に入れますねぇ","")))</f>
        <v/>
      </c>
      <c r="N119" s="1" t="str">
        <f ca="1">IF(ISNA(VLOOKUP(業務内容と時間メモ!M119,業務内容と時間メモ!R$2:AI$9999,11,FALSE)),"",VLOOKUP(業務内容と時間メモ!M119,業務内容と時間メモ!R$2:AI$9999,11,FALSE))</f>
        <v/>
      </c>
      <c r="O119" s="1" t="str">
        <f ca="1">IF(ISNA(VLOOKUP(業務内容と時間メモ!M119,業務内容と時間メモ!R$2:AI$9999,13,FALSE)),"",VLOOKUP(業務内容と時間メモ!M119,業務内容と時間メモ!R$2:AI$9999,13,FALSE))</f>
        <v/>
      </c>
      <c r="P119" s="1" t="str">
        <f ca="1">IF(ISNA(VLOOKUP(業務内容と時間メモ!M119,業務内容と時間メモ!R$2:AI$9999,15,FALSE)),"",VLOOKUP(業務内容と時間メモ!M119,業務内容と時間メモ!R$2:AI$9999,15,FALSE))</f>
        <v/>
      </c>
      <c r="Q119" s="1" t="str">
        <f ca="1">IF(ISNA(VLOOKUP(業務内容と時間メモ!M119,業務内容と時間メモ!R$2:AI$9999,14,FALSE)),"",VLOOKUP(業務内容と時間メモ!M119,業務内容と時間メモ!R$2:AI$9999,14,FALSE))</f>
        <v/>
      </c>
      <c r="R119" s="1" t="str">
        <f ca="1">IF(ISNA(VLOOKUP(業務内容と時間メモ!M119,業務内容と時間メモ!R$2:AI$9999,16,FALSE)),"",VLOOKUP(業務内容と時間メモ!M119,業務内容と時間メモ!R$2:AI$9999,16,FALSE))</f>
        <v/>
      </c>
      <c r="S119" s="1" t="str">
        <f ca="1">IF(ISNA(VLOOKUP(業務内容と時間メモ!M119,業務内容と時間メモ!R$2:AI$9999,17,FALSE)),"",VLOOKUP(業務内容と時間メモ!M119,業務内容と時間メモ!R$2:AI$9999,17,FALSE))</f>
        <v/>
      </c>
      <c r="T119" s="17" t="str">
        <f ca="1">IF(SUMIFS(業務内容と時間メモ!E:E,業務内容と時間メモ!AB:AB,N119,業務内容と時間メモ!AD:AD,O119)=0,"",SUMIFS(業務内容と時間メモ!E:E,業務内容と時間メモ!AB:AB,N119,業務内容と時間メモ!AD:AD,O119))</f>
        <v/>
      </c>
      <c r="U119" s="7" t="str">
        <f ca="1">IF(SUMIFS(業務内容と時間メモ!F:F,業務内容と時間メモ!AB:AB,N119,業務内容と時間メモ!AD:AD,O119)=0,"",SUMIFS(業務内容と時間メモ!F:F,業務内容と時間メモ!AB:AB,N119,業務内容と時間メモ!AD:AD,O119))</f>
        <v/>
      </c>
      <c r="V119" t="str">
        <f ca="1">IF(SUMIFS(業務内容と時間メモ!E:E,業務内容と時間メモ!AB:AB,N119,業務内容と時間メモ!AD:AD,O119)=0,"",SUMIFS(業務内容と時間メモ!E:E,業務内容と時間メモ!AB:AB,N119,業務内容と時間メモ!AD:AD,O119))</f>
        <v/>
      </c>
    </row>
    <row r="120" spans="1:22" hidden="1">
      <c r="A120" s="1" t="str">
        <f t="shared" ca="1" si="20"/>
        <v/>
      </c>
      <c r="B120" s="1" t="str">
        <f t="shared" ca="1" si="21"/>
        <v/>
      </c>
      <c r="C120" s="6" t="str">
        <f t="shared" ca="1" si="22"/>
        <v/>
      </c>
      <c r="J120" t="str">
        <f t="shared" ca="1" si="23"/>
        <v/>
      </c>
      <c r="K120" s="1" t="s">
        <v>122</v>
      </c>
      <c r="L120" s="7" t="str">
        <f t="shared" ca="1" si="24"/>
        <v/>
      </c>
      <c r="M120" s="1" t="str">
        <f ca="1">IF(N120="","",IF(COUNTIF(N$1:N120,N120)&gt;1,"",IF(COUNTIF(N:N,N120)&gt;=1,"左表に入れますねぇ","")))</f>
        <v/>
      </c>
      <c r="N120" s="1" t="str">
        <f ca="1">IF(ISNA(VLOOKUP(業務内容と時間メモ!M120,業務内容と時間メモ!R$2:AI$9999,11,FALSE)),"",VLOOKUP(業務内容と時間メモ!M120,業務内容と時間メモ!R$2:AI$9999,11,FALSE))</f>
        <v/>
      </c>
      <c r="O120" s="1" t="str">
        <f ca="1">IF(ISNA(VLOOKUP(業務内容と時間メモ!M120,業務内容と時間メモ!R$2:AI$9999,13,FALSE)),"",VLOOKUP(業務内容と時間メモ!M120,業務内容と時間メモ!R$2:AI$9999,13,FALSE))</f>
        <v/>
      </c>
      <c r="P120" s="1" t="str">
        <f ca="1">IF(ISNA(VLOOKUP(業務内容と時間メモ!M120,業務内容と時間メモ!R$2:AI$9999,15,FALSE)),"",VLOOKUP(業務内容と時間メモ!M120,業務内容と時間メモ!R$2:AI$9999,15,FALSE))</f>
        <v/>
      </c>
      <c r="Q120" s="1" t="str">
        <f ca="1">IF(ISNA(VLOOKUP(業務内容と時間メモ!M120,業務内容と時間メモ!R$2:AI$9999,14,FALSE)),"",VLOOKUP(業務内容と時間メモ!M120,業務内容と時間メモ!R$2:AI$9999,14,FALSE))</f>
        <v/>
      </c>
      <c r="R120" s="1" t="str">
        <f ca="1">IF(ISNA(VLOOKUP(業務内容と時間メモ!M120,業務内容と時間メモ!R$2:AI$9999,16,FALSE)),"",VLOOKUP(業務内容と時間メモ!M120,業務内容と時間メモ!R$2:AI$9999,16,FALSE))</f>
        <v/>
      </c>
      <c r="S120" s="1" t="str">
        <f ca="1">IF(ISNA(VLOOKUP(業務内容と時間メモ!M120,業務内容と時間メモ!R$2:AI$9999,17,FALSE)),"",VLOOKUP(業務内容と時間メモ!M120,業務内容と時間メモ!R$2:AI$9999,17,FALSE))</f>
        <v/>
      </c>
      <c r="T120" s="17" t="str">
        <f ca="1">IF(SUMIFS(業務内容と時間メモ!E:E,業務内容と時間メモ!AB:AB,N120,業務内容と時間メモ!AD:AD,O120)=0,"",SUMIFS(業務内容と時間メモ!E:E,業務内容と時間メモ!AB:AB,N120,業務内容と時間メモ!AD:AD,O120))</f>
        <v/>
      </c>
      <c r="U120" s="7" t="str">
        <f ca="1">IF(SUMIFS(業務内容と時間メモ!F:F,業務内容と時間メモ!AB:AB,N120,業務内容と時間メモ!AD:AD,O120)=0,"",SUMIFS(業務内容と時間メモ!F:F,業務内容と時間メモ!AB:AB,N120,業務内容と時間メモ!AD:AD,O120))</f>
        <v/>
      </c>
      <c r="V120" t="str">
        <f ca="1">IF(SUMIFS(業務内容と時間メモ!E:E,業務内容と時間メモ!AB:AB,N120,業務内容と時間メモ!AD:AD,O120)=0,"",SUMIFS(業務内容と時間メモ!E:E,業務内容と時間メモ!AB:AB,N120,業務内容と時間メモ!AD:AD,O120))</f>
        <v/>
      </c>
    </row>
    <row r="121" spans="1:22" hidden="1">
      <c r="A121" s="1" t="str">
        <f t="shared" ca="1" si="20"/>
        <v/>
      </c>
      <c r="B121" s="1" t="str">
        <f t="shared" ca="1" si="21"/>
        <v/>
      </c>
      <c r="C121" s="6" t="str">
        <f t="shared" ca="1" si="22"/>
        <v/>
      </c>
      <c r="J121" t="str">
        <f t="shared" ca="1" si="23"/>
        <v/>
      </c>
      <c r="K121" s="1" t="s">
        <v>123</v>
      </c>
      <c r="L121" s="7" t="str">
        <f t="shared" ca="1" si="24"/>
        <v/>
      </c>
      <c r="M121" s="1" t="str">
        <f ca="1">IF(N121="","",IF(COUNTIF(N$1:N121,N121)&gt;1,"",IF(COUNTIF(N:N,N121)&gt;=1,"左表に入れますねぇ","")))</f>
        <v/>
      </c>
      <c r="N121" s="1" t="str">
        <f ca="1">IF(ISNA(VLOOKUP(業務内容と時間メモ!M121,業務内容と時間メモ!R$2:AI$9999,11,FALSE)),"",VLOOKUP(業務内容と時間メモ!M121,業務内容と時間メモ!R$2:AI$9999,11,FALSE))</f>
        <v/>
      </c>
      <c r="O121" s="1" t="str">
        <f ca="1">IF(ISNA(VLOOKUP(業務内容と時間メモ!M121,業務内容と時間メモ!R$2:AI$9999,13,FALSE)),"",VLOOKUP(業務内容と時間メモ!M121,業務内容と時間メモ!R$2:AI$9999,13,FALSE))</f>
        <v/>
      </c>
      <c r="P121" s="1" t="str">
        <f ca="1">IF(ISNA(VLOOKUP(業務内容と時間メモ!M121,業務内容と時間メモ!R$2:AI$9999,15,FALSE)),"",VLOOKUP(業務内容と時間メモ!M121,業務内容と時間メモ!R$2:AI$9999,15,FALSE))</f>
        <v/>
      </c>
      <c r="Q121" s="1" t="str">
        <f ca="1">IF(ISNA(VLOOKUP(業務内容と時間メモ!M121,業務内容と時間メモ!R$2:AI$9999,14,FALSE)),"",VLOOKUP(業務内容と時間メモ!M121,業務内容と時間メモ!R$2:AI$9999,14,FALSE))</f>
        <v/>
      </c>
      <c r="R121" s="1" t="str">
        <f ca="1">IF(ISNA(VLOOKUP(業務内容と時間メモ!M121,業務内容と時間メモ!R$2:AI$9999,16,FALSE)),"",VLOOKUP(業務内容と時間メモ!M121,業務内容と時間メモ!R$2:AI$9999,16,FALSE))</f>
        <v/>
      </c>
      <c r="S121" s="1" t="str">
        <f ca="1">IF(ISNA(VLOOKUP(業務内容と時間メモ!M121,業務内容と時間メモ!R$2:AI$9999,17,FALSE)),"",VLOOKUP(業務内容と時間メモ!M121,業務内容と時間メモ!R$2:AI$9999,17,FALSE))</f>
        <v/>
      </c>
      <c r="T121" s="17" t="str">
        <f ca="1">IF(SUMIFS(業務内容と時間メモ!E:E,業務内容と時間メモ!AB:AB,N121,業務内容と時間メモ!AD:AD,O121)=0,"",SUMIFS(業務内容と時間メモ!E:E,業務内容と時間メモ!AB:AB,N121,業務内容と時間メモ!AD:AD,O121))</f>
        <v/>
      </c>
      <c r="U121" s="7" t="str">
        <f ca="1">IF(SUMIFS(業務内容と時間メモ!F:F,業務内容と時間メモ!AB:AB,N121,業務内容と時間メモ!AD:AD,O121)=0,"",SUMIFS(業務内容と時間メモ!F:F,業務内容と時間メモ!AB:AB,N121,業務内容と時間メモ!AD:AD,O121))</f>
        <v/>
      </c>
      <c r="V121" t="str">
        <f ca="1">IF(SUMIFS(業務内容と時間メモ!E:E,業務内容と時間メモ!AB:AB,N121,業務内容と時間メモ!AD:AD,O121)=0,"",SUMIFS(業務内容と時間メモ!E:E,業務内容と時間メモ!AB:AB,N121,業務内容と時間メモ!AD:AD,O121))</f>
        <v/>
      </c>
    </row>
    <row r="122" spans="1:22" hidden="1">
      <c r="A122" s="1" t="str">
        <f t="shared" ca="1" si="20"/>
        <v/>
      </c>
      <c r="B122" s="1" t="str">
        <f t="shared" ca="1" si="21"/>
        <v/>
      </c>
      <c r="C122" s="6" t="str">
        <f t="shared" ca="1" si="22"/>
        <v/>
      </c>
      <c r="J122" t="str">
        <f t="shared" ca="1" si="23"/>
        <v/>
      </c>
      <c r="K122" s="1" t="s">
        <v>124</v>
      </c>
      <c r="L122" s="7" t="str">
        <f t="shared" ca="1" si="24"/>
        <v/>
      </c>
      <c r="M122" s="1" t="str">
        <f ca="1">IF(N122="","",IF(COUNTIF(N$1:N122,N122)&gt;1,"",IF(COUNTIF(N:N,N122)&gt;=1,"左表に入れますねぇ","")))</f>
        <v/>
      </c>
      <c r="N122" s="1" t="str">
        <f ca="1">IF(ISNA(VLOOKUP(業務内容と時間メモ!M122,業務内容と時間メモ!R$2:AI$9999,11,FALSE)),"",VLOOKUP(業務内容と時間メモ!M122,業務内容と時間メモ!R$2:AI$9999,11,FALSE))</f>
        <v/>
      </c>
      <c r="O122" s="1" t="str">
        <f ca="1">IF(ISNA(VLOOKUP(業務内容と時間メモ!M122,業務内容と時間メモ!R$2:AI$9999,13,FALSE)),"",VLOOKUP(業務内容と時間メモ!M122,業務内容と時間メモ!R$2:AI$9999,13,FALSE))</f>
        <v/>
      </c>
      <c r="P122" s="1" t="str">
        <f ca="1">IF(ISNA(VLOOKUP(業務内容と時間メモ!M122,業務内容と時間メモ!R$2:AI$9999,15,FALSE)),"",VLOOKUP(業務内容と時間メモ!M122,業務内容と時間メモ!R$2:AI$9999,15,FALSE))</f>
        <v/>
      </c>
      <c r="Q122" s="1" t="str">
        <f ca="1">IF(ISNA(VLOOKUP(業務内容と時間メモ!M122,業務内容と時間メモ!R$2:AI$9999,14,FALSE)),"",VLOOKUP(業務内容と時間メモ!M122,業務内容と時間メモ!R$2:AI$9999,14,FALSE))</f>
        <v/>
      </c>
      <c r="R122" s="1" t="str">
        <f ca="1">IF(ISNA(VLOOKUP(業務内容と時間メモ!M122,業務内容と時間メモ!R$2:AI$9999,16,FALSE)),"",VLOOKUP(業務内容と時間メモ!M122,業務内容と時間メモ!R$2:AI$9999,16,FALSE))</f>
        <v/>
      </c>
      <c r="S122" s="1" t="str">
        <f ca="1">IF(ISNA(VLOOKUP(業務内容と時間メモ!M122,業務内容と時間メモ!R$2:AI$9999,17,FALSE)),"",VLOOKUP(業務内容と時間メモ!M122,業務内容と時間メモ!R$2:AI$9999,17,FALSE))</f>
        <v/>
      </c>
      <c r="T122" s="17" t="str">
        <f ca="1">IF(SUMIFS(業務内容と時間メモ!E:E,業務内容と時間メモ!AB:AB,N122,業務内容と時間メモ!AD:AD,O122)=0,"",SUMIFS(業務内容と時間メモ!E:E,業務内容と時間メモ!AB:AB,N122,業務内容と時間メモ!AD:AD,O122))</f>
        <v/>
      </c>
      <c r="U122" s="7" t="str">
        <f ca="1">IF(SUMIFS(業務内容と時間メモ!F:F,業務内容と時間メモ!AB:AB,N122,業務内容と時間メモ!AD:AD,O122)=0,"",SUMIFS(業務内容と時間メモ!F:F,業務内容と時間メモ!AB:AB,N122,業務内容と時間メモ!AD:AD,O122))</f>
        <v/>
      </c>
      <c r="V122" t="str">
        <f ca="1">IF(SUMIFS(業務内容と時間メモ!E:E,業務内容と時間メモ!AB:AB,N122,業務内容と時間メモ!AD:AD,O122)=0,"",SUMIFS(業務内容と時間メモ!E:E,業務内容と時間メモ!AB:AB,N122,業務内容と時間メモ!AD:AD,O122))</f>
        <v/>
      </c>
    </row>
    <row r="123" spans="1:22" hidden="1">
      <c r="A123" s="1" t="str">
        <f t="shared" ca="1" si="20"/>
        <v/>
      </c>
      <c r="B123" s="1" t="str">
        <f t="shared" ca="1" si="21"/>
        <v/>
      </c>
      <c r="C123" s="6" t="str">
        <f t="shared" ca="1" si="22"/>
        <v/>
      </c>
      <c r="J123" t="str">
        <f t="shared" ca="1" si="23"/>
        <v/>
      </c>
      <c r="K123" s="1" t="s">
        <v>125</v>
      </c>
      <c r="L123" s="7" t="str">
        <f t="shared" ca="1" si="24"/>
        <v/>
      </c>
      <c r="M123" s="1" t="str">
        <f ca="1">IF(N123="","",IF(COUNTIF(N$1:N123,N123)&gt;1,"",IF(COUNTIF(N:N,N123)&gt;=1,"左表に入れますねぇ","")))</f>
        <v/>
      </c>
      <c r="N123" s="1" t="str">
        <f ca="1">IF(ISNA(VLOOKUP(業務内容と時間メモ!M123,業務内容と時間メモ!R$2:AI$9999,11,FALSE)),"",VLOOKUP(業務内容と時間メモ!M123,業務内容と時間メモ!R$2:AI$9999,11,FALSE))</f>
        <v/>
      </c>
      <c r="O123" s="1" t="str">
        <f ca="1">IF(ISNA(VLOOKUP(業務内容と時間メモ!M123,業務内容と時間メモ!R$2:AI$9999,13,FALSE)),"",VLOOKUP(業務内容と時間メモ!M123,業務内容と時間メモ!R$2:AI$9999,13,FALSE))</f>
        <v/>
      </c>
      <c r="P123" s="1" t="str">
        <f ca="1">IF(ISNA(VLOOKUP(業務内容と時間メモ!M123,業務内容と時間メモ!R$2:AI$9999,15,FALSE)),"",VLOOKUP(業務内容と時間メモ!M123,業務内容と時間メモ!R$2:AI$9999,15,FALSE))</f>
        <v/>
      </c>
      <c r="Q123" s="1" t="str">
        <f ca="1">IF(ISNA(VLOOKUP(業務内容と時間メモ!M123,業務内容と時間メモ!R$2:AI$9999,14,FALSE)),"",VLOOKUP(業務内容と時間メモ!M123,業務内容と時間メモ!R$2:AI$9999,14,FALSE))</f>
        <v/>
      </c>
      <c r="R123" s="1" t="str">
        <f ca="1">IF(ISNA(VLOOKUP(業務内容と時間メモ!M123,業務内容と時間メモ!R$2:AI$9999,16,FALSE)),"",VLOOKUP(業務内容と時間メモ!M123,業務内容と時間メモ!R$2:AI$9999,16,FALSE))</f>
        <v/>
      </c>
      <c r="S123" s="1" t="str">
        <f ca="1">IF(ISNA(VLOOKUP(業務内容と時間メモ!M123,業務内容と時間メモ!R$2:AI$9999,17,FALSE)),"",VLOOKUP(業務内容と時間メモ!M123,業務内容と時間メモ!R$2:AI$9999,17,FALSE))</f>
        <v/>
      </c>
      <c r="T123" s="17" t="str">
        <f ca="1">IF(SUMIFS(業務内容と時間メモ!E:E,業務内容と時間メモ!AB:AB,N123,業務内容と時間メモ!AD:AD,O123)=0,"",SUMIFS(業務内容と時間メモ!E:E,業務内容と時間メモ!AB:AB,N123,業務内容と時間メモ!AD:AD,O123))</f>
        <v/>
      </c>
      <c r="U123" s="7" t="str">
        <f ca="1">IF(SUMIFS(業務内容と時間メモ!F:F,業務内容と時間メモ!AB:AB,N123,業務内容と時間メモ!AD:AD,O123)=0,"",SUMIFS(業務内容と時間メモ!F:F,業務内容と時間メモ!AB:AB,N123,業務内容と時間メモ!AD:AD,O123))</f>
        <v/>
      </c>
      <c r="V123" t="str">
        <f ca="1">IF(SUMIFS(業務内容と時間メモ!E:E,業務内容と時間メモ!AB:AB,N123,業務内容と時間メモ!AD:AD,O123)=0,"",SUMIFS(業務内容と時間メモ!E:E,業務内容と時間メモ!AB:AB,N123,業務内容と時間メモ!AD:AD,O123))</f>
        <v/>
      </c>
    </row>
    <row r="124" spans="1:22" hidden="1">
      <c r="A124" s="1" t="str">
        <f t="shared" ca="1" si="20"/>
        <v/>
      </c>
      <c r="B124" s="1" t="str">
        <f t="shared" ca="1" si="21"/>
        <v/>
      </c>
      <c r="C124" s="6" t="str">
        <f t="shared" ca="1" si="22"/>
        <v/>
      </c>
      <c r="J124" t="str">
        <f t="shared" ca="1" si="23"/>
        <v/>
      </c>
      <c r="K124" s="1" t="s">
        <v>126</v>
      </c>
      <c r="L124" s="7" t="str">
        <f t="shared" ca="1" si="24"/>
        <v/>
      </c>
      <c r="M124" s="1" t="str">
        <f ca="1">IF(N124="","",IF(COUNTIF(N$1:N124,N124)&gt;1,"",IF(COUNTIF(N:N,N124)&gt;=1,"左表に入れますねぇ","")))</f>
        <v/>
      </c>
      <c r="N124" s="1" t="str">
        <f ca="1">IF(ISNA(VLOOKUP(業務内容と時間メモ!M124,業務内容と時間メモ!R$2:AI$9999,11,FALSE)),"",VLOOKUP(業務内容と時間メモ!M124,業務内容と時間メモ!R$2:AI$9999,11,FALSE))</f>
        <v/>
      </c>
      <c r="O124" s="1" t="str">
        <f ca="1">IF(ISNA(VLOOKUP(業務内容と時間メモ!M124,業務内容と時間メモ!R$2:AI$9999,13,FALSE)),"",VLOOKUP(業務内容と時間メモ!M124,業務内容と時間メモ!R$2:AI$9999,13,FALSE))</f>
        <v/>
      </c>
      <c r="P124" s="1" t="str">
        <f ca="1">IF(ISNA(VLOOKUP(業務内容と時間メモ!M124,業務内容と時間メモ!R$2:AI$9999,15,FALSE)),"",VLOOKUP(業務内容と時間メモ!M124,業務内容と時間メモ!R$2:AI$9999,15,FALSE))</f>
        <v/>
      </c>
      <c r="Q124" s="1" t="str">
        <f ca="1">IF(ISNA(VLOOKUP(業務内容と時間メモ!M124,業務内容と時間メモ!R$2:AI$9999,14,FALSE)),"",VLOOKUP(業務内容と時間メモ!M124,業務内容と時間メモ!R$2:AI$9999,14,FALSE))</f>
        <v/>
      </c>
      <c r="R124" s="1" t="str">
        <f ca="1">IF(ISNA(VLOOKUP(業務内容と時間メモ!M124,業務内容と時間メモ!R$2:AI$9999,16,FALSE)),"",VLOOKUP(業務内容と時間メモ!M124,業務内容と時間メモ!R$2:AI$9999,16,FALSE))</f>
        <v/>
      </c>
      <c r="S124" s="1" t="str">
        <f ca="1">IF(ISNA(VLOOKUP(業務内容と時間メモ!M124,業務内容と時間メモ!R$2:AI$9999,17,FALSE)),"",VLOOKUP(業務内容と時間メモ!M124,業務内容と時間メモ!R$2:AI$9999,17,FALSE))</f>
        <v/>
      </c>
      <c r="T124" s="17" t="str">
        <f ca="1">IF(SUMIFS(業務内容と時間メモ!E:E,業務内容と時間メモ!AB:AB,N124,業務内容と時間メモ!AD:AD,O124)=0,"",SUMIFS(業務内容と時間メモ!E:E,業務内容と時間メモ!AB:AB,N124,業務内容と時間メモ!AD:AD,O124))</f>
        <v/>
      </c>
      <c r="U124" s="7" t="str">
        <f ca="1">IF(SUMIFS(業務内容と時間メモ!F:F,業務内容と時間メモ!AB:AB,N124,業務内容と時間メモ!AD:AD,O124)=0,"",SUMIFS(業務内容と時間メモ!F:F,業務内容と時間メモ!AB:AB,N124,業務内容と時間メモ!AD:AD,O124))</f>
        <v/>
      </c>
      <c r="V124" t="str">
        <f ca="1">IF(SUMIFS(業務内容と時間メモ!E:E,業務内容と時間メモ!AB:AB,N124,業務内容と時間メモ!AD:AD,O124)=0,"",SUMIFS(業務内容と時間メモ!E:E,業務内容と時間メモ!AB:AB,N124,業務内容と時間メモ!AD:AD,O124))</f>
        <v/>
      </c>
    </row>
    <row r="125" spans="1:22" hidden="1">
      <c r="A125" s="1" t="str">
        <f t="shared" ca="1" si="20"/>
        <v/>
      </c>
      <c r="B125" s="1" t="str">
        <f t="shared" ca="1" si="21"/>
        <v/>
      </c>
      <c r="C125" s="6" t="str">
        <f t="shared" ca="1" si="22"/>
        <v/>
      </c>
      <c r="J125" t="str">
        <f t="shared" ca="1" si="23"/>
        <v/>
      </c>
      <c r="K125" s="1" t="s">
        <v>127</v>
      </c>
      <c r="L125" s="7" t="str">
        <f t="shared" ca="1" si="24"/>
        <v/>
      </c>
      <c r="M125" s="1" t="str">
        <f ca="1">IF(N125="","",IF(COUNTIF(N$1:N125,N125)&gt;1,"",IF(COUNTIF(N:N,N125)&gt;=1,"左表に入れますねぇ","")))</f>
        <v/>
      </c>
      <c r="N125" s="1" t="str">
        <f ca="1">IF(ISNA(VLOOKUP(業務内容と時間メモ!M125,業務内容と時間メモ!R$2:AI$9999,11,FALSE)),"",VLOOKUP(業務内容と時間メモ!M125,業務内容と時間メモ!R$2:AI$9999,11,FALSE))</f>
        <v/>
      </c>
      <c r="O125" s="1" t="str">
        <f ca="1">IF(ISNA(VLOOKUP(業務内容と時間メモ!M125,業務内容と時間メモ!R$2:AI$9999,13,FALSE)),"",VLOOKUP(業務内容と時間メモ!M125,業務内容と時間メモ!R$2:AI$9999,13,FALSE))</f>
        <v/>
      </c>
      <c r="P125" s="1" t="str">
        <f ca="1">IF(ISNA(VLOOKUP(業務内容と時間メモ!M125,業務内容と時間メモ!R$2:AI$9999,15,FALSE)),"",VLOOKUP(業務内容と時間メモ!M125,業務内容と時間メモ!R$2:AI$9999,15,FALSE))</f>
        <v/>
      </c>
      <c r="Q125" s="1" t="str">
        <f ca="1">IF(ISNA(VLOOKUP(業務内容と時間メモ!M125,業務内容と時間メモ!R$2:AI$9999,14,FALSE)),"",VLOOKUP(業務内容と時間メモ!M125,業務内容と時間メモ!R$2:AI$9999,14,FALSE))</f>
        <v/>
      </c>
      <c r="R125" s="1" t="str">
        <f ca="1">IF(ISNA(VLOOKUP(業務内容と時間メモ!M125,業務内容と時間メモ!R$2:AI$9999,16,FALSE)),"",VLOOKUP(業務内容と時間メモ!M125,業務内容と時間メモ!R$2:AI$9999,16,FALSE))</f>
        <v/>
      </c>
      <c r="S125" s="1" t="str">
        <f ca="1">IF(ISNA(VLOOKUP(業務内容と時間メモ!M125,業務内容と時間メモ!R$2:AI$9999,17,FALSE)),"",VLOOKUP(業務内容と時間メモ!M125,業務内容と時間メモ!R$2:AI$9999,17,FALSE))</f>
        <v/>
      </c>
      <c r="T125" s="17" t="str">
        <f ca="1">IF(SUMIFS(業務内容と時間メモ!E:E,業務内容と時間メモ!AB:AB,N125,業務内容と時間メモ!AD:AD,O125)=0,"",SUMIFS(業務内容と時間メモ!E:E,業務内容と時間メモ!AB:AB,N125,業務内容と時間メモ!AD:AD,O125))</f>
        <v/>
      </c>
      <c r="U125" s="7" t="str">
        <f ca="1">IF(SUMIFS(業務内容と時間メモ!F:F,業務内容と時間メモ!AB:AB,N125,業務内容と時間メモ!AD:AD,O125)=0,"",SUMIFS(業務内容と時間メモ!F:F,業務内容と時間メモ!AB:AB,N125,業務内容と時間メモ!AD:AD,O125))</f>
        <v/>
      </c>
      <c r="V125" t="str">
        <f ca="1">IF(SUMIFS(業務内容と時間メモ!E:E,業務内容と時間メモ!AB:AB,N125,業務内容と時間メモ!AD:AD,O125)=0,"",SUMIFS(業務内容と時間メモ!E:E,業務内容と時間メモ!AB:AB,N125,業務内容と時間メモ!AD:AD,O125))</f>
        <v/>
      </c>
    </row>
    <row r="126" spans="1:22" hidden="1">
      <c r="A126" s="1" t="str">
        <f t="shared" ca="1" si="20"/>
        <v/>
      </c>
      <c r="B126" s="1" t="str">
        <f t="shared" ca="1" si="21"/>
        <v/>
      </c>
      <c r="C126" s="6" t="str">
        <f t="shared" ca="1" si="22"/>
        <v/>
      </c>
      <c r="J126" t="str">
        <f t="shared" ca="1" si="23"/>
        <v/>
      </c>
      <c r="K126" s="1" t="s">
        <v>128</v>
      </c>
      <c r="L126" s="7" t="str">
        <f t="shared" ca="1" si="24"/>
        <v/>
      </c>
      <c r="M126" s="1" t="str">
        <f ca="1">IF(N126="","",IF(COUNTIF(N$1:N126,N126)&gt;1,"",IF(COUNTIF(N:N,N126)&gt;=1,"左表に入れますねぇ","")))</f>
        <v/>
      </c>
      <c r="N126" s="1" t="str">
        <f ca="1">IF(ISNA(VLOOKUP(業務内容と時間メモ!M126,業務内容と時間メモ!R$2:AI$9999,11,FALSE)),"",VLOOKUP(業務内容と時間メモ!M126,業務内容と時間メモ!R$2:AI$9999,11,FALSE))</f>
        <v/>
      </c>
      <c r="O126" s="1" t="str">
        <f ca="1">IF(ISNA(VLOOKUP(業務内容と時間メモ!M126,業務内容と時間メモ!R$2:AI$9999,13,FALSE)),"",VLOOKUP(業務内容と時間メモ!M126,業務内容と時間メモ!R$2:AI$9999,13,FALSE))</f>
        <v/>
      </c>
      <c r="P126" s="1" t="str">
        <f ca="1">IF(ISNA(VLOOKUP(業務内容と時間メモ!M126,業務内容と時間メモ!R$2:AI$9999,15,FALSE)),"",VLOOKUP(業務内容と時間メモ!M126,業務内容と時間メモ!R$2:AI$9999,15,FALSE))</f>
        <v/>
      </c>
      <c r="Q126" s="1" t="str">
        <f ca="1">IF(ISNA(VLOOKUP(業務内容と時間メモ!M126,業務内容と時間メモ!R$2:AI$9999,14,FALSE)),"",VLOOKUP(業務内容と時間メモ!M126,業務内容と時間メモ!R$2:AI$9999,14,FALSE))</f>
        <v/>
      </c>
      <c r="R126" s="1" t="str">
        <f ca="1">IF(ISNA(VLOOKUP(業務内容と時間メモ!M126,業務内容と時間メモ!R$2:AI$9999,16,FALSE)),"",VLOOKUP(業務内容と時間メモ!M126,業務内容と時間メモ!R$2:AI$9999,16,FALSE))</f>
        <v/>
      </c>
      <c r="S126" s="1" t="str">
        <f ca="1">IF(ISNA(VLOOKUP(業務内容と時間メモ!M126,業務内容と時間メモ!R$2:AI$9999,17,FALSE)),"",VLOOKUP(業務内容と時間メモ!M126,業務内容と時間メモ!R$2:AI$9999,17,FALSE))</f>
        <v/>
      </c>
      <c r="T126" s="17" t="str">
        <f ca="1">IF(SUMIFS(業務内容と時間メモ!E:E,業務内容と時間メモ!AB:AB,N126,業務内容と時間メモ!AD:AD,O126)=0,"",SUMIFS(業務内容と時間メモ!E:E,業務内容と時間メモ!AB:AB,N126,業務内容と時間メモ!AD:AD,O126))</f>
        <v/>
      </c>
      <c r="U126" s="7" t="str">
        <f ca="1">IF(SUMIFS(業務内容と時間メモ!F:F,業務内容と時間メモ!AB:AB,N126,業務内容と時間メモ!AD:AD,O126)=0,"",SUMIFS(業務内容と時間メモ!F:F,業務内容と時間メモ!AB:AB,N126,業務内容と時間メモ!AD:AD,O126))</f>
        <v/>
      </c>
      <c r="V126" t="str">
        <f ca="1">IF(SUMIFS(業務内容と時間メモ!E:E,業務内容と時間メモ!AB:AB,N126,業務内容と時間メモ!AD:AD,O126)=0,"",SUMIFS(業務内容と時間メモ!E:E,業務内容と時間メモ!AB:AB,N126,業務内容と時間メモ!AD:AD,O126))</f>
        <v/>
      </c>
    </row>
    <row r="127" spans="1:22" hidden="1">
      <c r="A127" s="1" t="str">
        <f t="shared" ca="1" si="20"/>
        <v/>
      </c>
      <c r="B127" s="1" t="str">
        <f t="shared" ca="1" si="21"/>
        <v/>
      </c>
      <c r="C127" s="6" t="str">
        <f t="shared" ca="1" si="22"/>
        <v/>
      </c>
      <c r="J127" t="str">
        <f t="shared" ca="1" si="23"/>
        <v/>
      </c>
      <c r="K127" s="1" t="s">
        <v>129</v>
      </c>
      <c r="L127" s="7" t="str">
        <f t="shared" ca="1" si="24"/>
        <v/>
      </c>
      <c r="M127" s="1" t="str">
        <f ca="1">IF(N127="","",IF(COUNTIF(N$1:N127,N127)&gt;1,"",IF(COUNTIF(N:N,N127)&gt;=1,"左表に入れますねぇ","")))</f>
        <v/>
      </c>
      <c r="N127" s="1" t="str">
        <f ca="1">IF(ISNA(VLOOKUP(業務内容と時間メモ!M127,業務内容と時間メモ!R$2:AI$9999,11,FALSE)),"",VLOOKUP(業務内容と時間メモ!M127,業務内容と時間メモ!R$2:AI$9999,11,FALSE))</f>
        <v/>
      </c>
      <c r="O127" s="1" t="str">
        <f ca="1">IF(ISNA(VLOOKUP(業務内容と時間メモ!M127,業務内容と時間メモ!R$2:AI$9999,13,FALSE)),"",VLOOKUP(業務内容と時間メモ!M127,業務内容と時間メモ!R$2:AI$9999,13,FALSE))</f>
        <v/>
      </c>
      <c r="P127" s="1" t="str">
        <f ca="1">IF(ISNA(VLOOKUP(業務内容と時間メモ!M127,業務内容と時間メモ!R$2:AI$9999,15,FALSE)),"",VLOOKUP(業務内容と時間メモ!M127,業務内容と時間メモ!R$2:AI$9999,15,FALSE))</f>
        <v/>
      </c>
      <c r="Q127" s="1" t="str">
        <f ca="1">IF(ISNA(VLOOKUP(業務内容と時間メモ!M127,業務内容と時間メモ!R$2:AI$9999,14,FALSE)),"",VLOOKUP(業務内容と時間メモ!M127,業務内容と時間メモ!R$2:AI$9999,14,FALSE))</f>
        <v/>
      </c>
      <c r="R127" s="1" t="str">
        <f ca="1">IF(ISNA(VLOOKUP(業務内容と時間メモ!M127,業務内容と時間メモ!R$2:AI$9999,16,FALSE)),"",VLOOKUP(業務内容と時間メモ!M127,業務内容と時間メモ!R$2:AI$9999,16,FALSE))</f>
        <v/>
      </c>
      <c r="S127" s="1" t="str">
        <f ca="1">IF(ISNA(VLOOKUP(業務内容と時間メモ!M127,業務内容と時間メモ!R$2:AI$9999,17,FALSE)),"",VLOOKUP(業務内容と時間メモ!M127,業務内容と時間メモ!R$2:AI$9999,17,FALSE))</f>
        <v/>
      </c>
      <c r="T127" s="17" t="str">
        <f ca="1">IF(SUMIFS(業務内容と時間メモ!E:E,業務内容と時間メモ!AB:AB,N127,業務内容と時間メモ!AD:AD,O127)=0,"",SUMIFS(業務内容と時間メモ!E:E,業務内容と時間メモ!AB:AB,N127,業務内容と時間メモ!AD:AD,O127))</f>
        <v/>
      </c>
      <c r="U127" s="7" t="str">
        <f ca="1">IF(SUMIFS(業務内容と時間メモ!F:F,業務内容と時間メモ!AB:AB,N127,業務内容と時間メモ!AD:AD,O127)=0,"",SUMIFS(業務内容と時間メモ!F:F,業務内容と時間メモ!AB:AB,N127,業務内容と時間メモ!AD:AD,O127))</f>
        <v/>
      </c>
      <c r="V127" t="str">
        <f ca="1">IF(SUMIFS(業務内容と時間メモ!E:E,業務内容と時間メモ!AB:AB,N127,業務内容と時間メモ!AD:AD,O127)=0,"",SUMIFS(業務内容と時間メモ!E:E,業務内容と時間メモ!AB:AB,N127,業務内容と時間メモ!AD:AD,O127))</f>
        <v/>
      </c>
    </row>
    <row r="128" spans="1:22" hidden="1">
      <c r="A128" s="1" t="str">
        <f t="shared" ca="1" si="20"/>
        <v/>
      </c>
      <c r="B128" s="1" t="str">
        <f t="shared" ca="1" si="21"/>
        <v/>
      </c>
      <c r="C128" s="6" t="str">
        <f t="shared" ca="1" si="22"/>
        <v/>
      </c>
      <c r="J128" t="str">
        <f t="shared" ca="1" si="23"/>
        <v/>
      </c>
      <c r="K128" s="1" t="s">
        <v>130</v>
      </c>
      <c r="L128" s="7" t="str">
        <f t="shared" ca="1" si="24"/>
        <v/>
      </c>
      <c r="M128" s="1" t="str">
        <f ca="1">IF(N128="","",IF(COUNTIF(N$1:N128,N128)&gt;1,"",IF(COUNTIF(N:N,N128)&gt;=1,"左表に入れますねぇ","")))</f>
        <v/>
      </c>
      <c r="N128" s="1" t="str">
        <f ca="1">IF(ISNA(VLOOKUP(業務内容と時間メモ!M128,業務内容と時間メモ!R$2:AI$9999,11,FALSE)),"",VLOOKUP(業務内容と時間メモ!M128,業務内容と時間メモ!R$2:AI$9999,11,FALSE))</f>
        <v/>
      </c>
      <c r="O128" s="1" t="str">
        <f ca="1">IF(ISNA(VLOOKUP(業務内容と時間メモ!M128,業務内容と時間メモ!R$2:AI$9999,13,FALSE)),"",VLOOKUP(業務内容と時間メモ!M128,業務内容と時間メモ!R$2:AI$9999,13,FALSE))</f>
        <v/>
      </c>
      <c r="P128" s="1" t="str">
        <f ca="1">IF(ISNA(VLOOKUP(業務内容と時間メモ!M128,業務内容と時間メモ!R$2:AI$9999,15,FALSE)),"",VLOOKUP(業務内容と時間メモ!M128,業務内容と時間メモ!R$2:AI$9999,15,FALSE))</f>
        <v/>
      </c>
      <c r="Q128" s="1" t="str">
        <f ca="1">IF(ISNA(VLOOKUP(業務内容と時間メモ!M128,業務内容と時間メモ!R$2:AI$9999,14,FALSE)),"",VLOOKUP(業務内容と時間メモ!M128,業務内容と時間メモ!R$2:AI$9999,14,FALSE))</f>
        <v/>
      </c>
      <c r="R128" s="1" t="str">
        <f ca="1">IF(ISNA(VLOOKUP(業務内容と時間メモ!M128,業務内容と時間メモ!R$2:AI$9999,16,FALSE)),"",VLOOKUP(業務内容と時間メモ!M128,業務内容と時間メモ!R$2:AI$9999,16,FALSE))</f>
        <v/>
      </c>
      <c r="S128" s="1" t="str">
        <f ca="1">IF(ISNA(VLOOKUP(業務内容と時間メモ!M128,業務内容と時間メモ!R$2:AI$9999,17,FALSE)),"",VLOOKUP(業務内容と時間メモ!M128,業務内容と時間メモ!R$2:AI$9999,17,FALSE))</f>
        <v/>
      </c>
      <c r="T128" s="17" t="str">
        <f ca="1">IF(SUMIFS(業務内容と時間メモ!E:E,業務内容と時間メモ!AB:AB,N128,業務内容と時間メモ!AD:AD,O128)=0,"",SUMIFS(業務内容と時間メモ!E:E,業務内容と時間メモ!AB:AB,N128,業務内容と時間メモ!AD:AD,O128))</f>
        <v/>
      </c>
      <c r="U128" s="7" t="str">
        <f ca="1">IF(SUMIFS(業務内容と時間メモ!F:F,業務内容と時間メモ!AB:AB,N128,業務内容と時間メモ!AD:AD,O128)=0,"",SUMIFS(業務内容と時間メモ!F:F,業務内容と時間メモ!AB:AB,N128,業務内容と時間メモ!AD:AD,O128))</f>
        <v/>
      </c>
      <c r="V128" t="str">
        <f ca="1">IF(SUMIFS(業務内容と時間メモ!E:E,業務内容と時間メモ!AB:AB,N128,業務内容と時間メモ!AD:AD,O128)=0,"",SUMIFS(業務内容と時間メモ!E:E,業務内容と時間メモ!AB:AB,N128,業務内容と時間メモ!AD:AD,O128))</f>
        <v/>
      </c>
    </row>
    <row r="129" spans="1:22" hidden="1">
      <c r="A129" s="1" t="str">
        <f t="shared" ca="1" si="20"/>
        <v/>
      </c>
      <c r="B129" s="1" t="str">
        <f t="shared" ca="1" si="21"/>
        <v/>
      </c>
      <c r="C129" s="6" t="str">
        <f t="shared" ca="1" si="22"/>
        <v/>
      </c>
      <c r="J129" t="str">
        <f t="shared" ca="1" si="23"/>
        <v/>
      </c>
      <c r="K129" s="1" t="s">
        <v>131</v>
      </c>
      <c r="L129" s="7" t="str">
        <f t="shared" ca="1" si="24"/>
        <v/>
      </c>
      <c r="M129" s="1" t="str">
        <f ca="1">IF(N129="","",IF(COUNTIF(N$1:N129,N129)&gt;1,"",IF(COUNTIF(N:N,N129)&gt;=1,"左表に入れますねぇ","")))</f>
        <v/>
      </c>
      <c r="N129" s="1" t="str">
        <f ca="1">IF(ISNA(VLOOKUP(業務内容と時間メモ!M129,業務内容と時間メモ!R$2:AI$9999,11,FALSE)),"",VLOOKUP(業務内容と時間メモ!M129,業務内容と時間メモ!R$2:AI$9999,11,FALSE))</f>
        <v/>
      </c>
      <c r="O129" s="1" t="str">
        <f ca="1">IF(ISNA(VLOOKUP(業務内容と時間メモ!M129,業務内容と時間メモ!R$2:AI$9999,13,FALSE)),"",VLOOKUP(業務内容と時間メモ!M129,業務内容と時間メモ!R$2:AI$9999,13,FALSE))</f>
        <v/>
      </c>
      <c r="P129" s="1" t="str">
        <f ca="1">IF(ISNA(VLOOKUP(業務内容と時間メモ!M129,業務内容と時間メモ!R$2:AI$9999,15,FALSE)),"",VLOOKUP(業務内容と時間メモ!M129,業務内容と時間メモ!R$2:AI$9999,15,FALSE))</f>
        <v/>
      </c>
      <c r="Q129" s="1" t="str">
        <f ca="1">IF(ISNA(VLOOKUP(業務内容と時間メモ!M129,業務内容と時間メモ!R$2:AI$9999,14,FALSE)),"",VLOOKUP(業務内容と時間メモ!M129,業務内容と時間メモ!R$2:AI$9999,14,FALSE))</f>
        <v/>
      </c>
      <c r="R129" s="1" t="str">
        <f ca="1">IF(ISNA(VLOOKUP(業務内容と時間メモ!M129,業務内容と時間メモ!R$2:AI$9999,16,FALSE)),"",VLOOKUP(業務内容と時間メモ!M129,業務内容と時間メモ!R$2:AI$9999,16,FALSE))</f>
        <v/>
      </c>
      <c r="S129" s="1" t="str">
        <f ca="1">IF(ISNA(VLOOKUP(業務内容と時間メモ!M129,業務内容と時間メモ!R$2:AI$9999,17,FALSE)),"",VLOOKUP(業務内容と時間メモ!M129,業務内容と時間メモ!R$2:AI$9999,17,FALSE))</f>
        <v/>
      </c>
      <c r="T129" s="17" t="str">
        <f ca="1">IF(SUMIFS(業務内容と時間メモ!E:E,業務内容と時間メモ!AB:AB,N129,業務内容と時間メモ!AD:AD,O129)=0,"",SUMIFS(業務内容と時間メモ!E:E,業務内容と時間メモ!AB:AB,N129,業務内容と時間メモ!AD:AD,O129))</f>
        <v/>
      </c>
      <c r="U129" s="7" t="str">
        <f ca="1">IF(SUMIFS(業務内容と時間メモ!F:F,業務内容と時間メモ!AB:AB,N129,業務内容と時間メモ!AD:AD,O129)=0,"",SUMIFS(業務内容と時間メモ!F:F,業務内容と時間メモ!AB:AB,N129,業務内容と時間メモ!AD:AD,O129))</f>
        <v/>
      </c>
      <c r="V129" t="str">
        <f ca="1">IF(SUMIFS(業務内容と時間メモ!E:E,業務内容と時間メモ!AB:AB,N129,業務内容と時間メモ!AD:AD,O129)=0,"",SUMIFS(業務内容と時間メモ!E:E,業務内容と時間メモ!AB:AB,N129,業務内容と時間メモ!AD:AD,O129))</f>
        <v/>
      </c>
    </row>
    <row r="130" spans="1:22" hidden="1">
      <c r="A130" s="1" t="str">
        <f t="shared" ca="1" si="20"/>
        <v/>
      </c>
      <c r="B130" s="1" t="str">
        <f t="shared" ca="1" si="21"/>
        <v/>
      </c>
      <c r="C130" s="6" t="str">
        <f t="shared" ref="C130:C193" ca="1" si="25">IF(SUMIF(N:N,A130,U:U)=0,"",SUMIF(N:N,A130,U:U))</f>
        <v/>
      </c>
      <c r="J130" t="str">
        <f t="shared" ca="1" si="23"/>
        <v/>
      </c>
      <c r="K130" s="1" t="s">
        <v>132</v>
      </c>
      <c r="L130" s="7" t="str">
        <f t="shared" ca="1" si="24"/>
        <v/>
      </c>
      <c r="M130" s="1" t="str">
        <f ca="1">IF(N130="","",IF(COUNTIF(N$1:N130,N130)&gt;1,"",IF(COUNTIF(N:N,N130)&gt;=1,"左表に入れますねぇ","")))</f>
        <v/>
      </c>
      <c r="N130" s="1" t="str">
        <f ca="1">IF(ISNA(VLOOKUP(業務内容と時間メモ!M130,業務内容と時間メモ!R$2:AI$9999,11,FALSE)),"",VLOOKUP(業務内容と時間メモ!M130,業務内容と時間メモ!R$2:AI$9999,11,FALSE))</f>
        <v/>
      </c>
      <c r="O130" s="1" t="str">
        <f ca="1">IF(ISNA(VLOOKUP(業務内容と時間メモ!M130,業務内容と時間メモ!R$2:AI$9999,13,FALSE)),"",VLOOKUP(業務内容と時間メモ!M130,業務内容と時間メモ!R$2:AI$9999,13,FALSE))</f>
        <v/>
      </c>
      <c r="P130" s="1" t="str">
        <f ca="1">IF(ISNA(VLOOKUP(業務内容と時間メモ!M130,業務内容と時間メモ!R$2:AI$9999,15,FALSE)),"",VLOOKUP(業務内容と時間メモ!M130,業務内容と時間メモ!R$2:AI$9999,15,FALSE))</f>
        <v/>
      </c>
      <c r="Q130" s="1" t="str">
        <f ca="1">IF(ISNA(VLOOKUP(業務内容と時間メモ!M130,業務内容と時間メモ!R$2:AI$9999,14,FALSE)),"",VLOOKUP(業務内容と時間メモ!M130,業務内容と時間メモ!R$2:AI$9999,14,FALSE))</f>
        <v/>
      </c>
      <c r="R130" s="1" t="str">
        <f ca="1">IF(ISNA(VLOOKUP(業務内容と時間メモ!M130,業務内容と時間メモ!R$2:AI$9999,16,FALSE)),"",VLOOKUP(業務内容と時間メモ!M130,業務内容と時間メモ!R$2:AI$9999,16,FALSE))</f>
        <v/>
      </c>
      <c r="S130" s="1" t="str">
        <f ca="1">IF(ISNA(VLOOKUP(業務内容と時間メモ!M130,業務内容と時間メモ!R$2:AI$9999,17,FALSE)),"",VLOOKUP(業務内容と時間メモ!M130,業務内容と時間メモ!R$2:AI$9999,17,FALSE))</f>
        <v/>
      </c>
      <c r="T130" s="17" t="str">
        <f ca="1">IF(SUMIFS(業務内容と時間メモ!E:E,業務内容と時間メモ!AB:AB,N130,業務内容と時間メモ!AD:AD,O130)=0,"",SUMIFS(業務内容と時間メモ!E:E,業務内容と時間メモ!AB:AB,N130,業務内容と時間メモ!AD:AD,O130))</f>
        <v/>
      </c>
      <c r="U130" s="7" t="str">
        <f ca="1">IF(SUMIFS(業務内容と時間メモ!F:F,業務内容と時間メモ!AB:AB,N130,業務内容と時間メモ!AD:AD,O130)=0,"",SUMIFS(業務内容と時間メモ!F:F,業務内容と時間メモ!AB:AB,N130,業務内容と時間メモ!AD:AD,O130))</f>
        <v/>
      </c>
      <c r="V130" t="str">
        <f ca="1">IF(SUMIFS(業務内容と時間メモ!E:E,業務内容と時間メモ!AB:AB,N130,業務内容と時間メモ!AD:AD,O130)=0,"",SUMIFS(業務内容と時間メモ!E:E,業務内容と時間メモ!AB:AB,N130,業務内容と時間メモ!AD:AD,O130))</f>
        <v/>
      </c>
    </row>
    <row r="131" spans="1:22" hidden="1">
      <c r="A131" s="1" t="str">
        <f t="shared" ref="A131:A194" ca="1" si="26">IF(ISNA(VLOOKUP(K131,L131:S10128,3,FALSE)),"",VLOOKUP(K131,L130:S10128,3,FALSE))</f>
        <v/>
      </c>
      <c r="B131" s="1" t="str">
        <f t="shared" ref="B131:B194" ca="1" si="27">IF(ISNA(VLOOKUP(K131,L131:S10128,5,FALSE)),"",VLOOKUP(K131,L130:S10128,5,FALSE)&amp;"など")</f>
        <v/>
      </c>
      <c r="C131" s="6" t="str">
        <f t="shared" ca="1" si="25"/>
        <v/>
      </c>
      <c r="J131" t="str">
        <f t="shared" ca="1" si="23"/>
        <v/>
      </c>
      <c r="K131" s="1" t="s">
        <v>133</v>
      </c>
      <c r="L131" s="7" t="str">
        <f t="shared" ca="1" si="24"/>
        <v/>
      </c>
      <c r="M131" s="1" t="str">
        <f ca="1">IF(N131="","",IF(COUNTIF(N$1:N131,N131)&gt;1,"",IF(COUNTIF(N:N,N131)&gt;=1,"左表に入れますねぇ","")))</f>
        <v/>
      </c>
      <c r="N131" s="1" t="str">
        <f ca="1">IF(ISNA(VLOOKUP(業務内容と時間メモ!M131,業務内容と時間メモ!R$2:AI$9999,11,FALSE)),"",VLOOKUP(業務内容と時間メモ!M131,業務内容と時間メモ!R$2:AI$9999,11,FALSE))</f>
        <v/>
      </c>
      <c r="O131" s="1" t="str">
        <f ca="1">IF(ISNA(VLOOKUP(業務内容と時間メモ!M131,業務内容と時間メモ!R$2:AI$9999,13,FALSE)),"",VLOOKUP(業務内容と時間メモ!M131,業務内容と時間メモ!R$2:AI$9999,13,FALSE))</f>
        <v/>
      </c>
      <c r="P131" s="1" t="str">
        <f ca="1">IF(ISNA(VLOOKUP(業務内容と時間メモ!M131,業務内容と時間メモ!R$2:AI$9999,15,FALSE)),"",VLOOKUP(業務内容と時間メモ!M131,業務内容と時間メモ!R$2:AI$9999,15,FALSE))</f>
        <v/>
      </c>
      <c r="Q131" s="1" t="str">
        <f ca="1">IF(ISNA(VLOOKUP(業務内容と時間メモ!M131,業務内容と時間メモ!R$2:AI$9999,14,FALSE)),"",VLOOKUP(業務内容と時間メモ!M131,業務内容と時間メモ!R$2:AI$9999,14,FALSE))</f>
        <v/>
      </c>
      <c r="R131" s="1" t="str">
        <f ca="1">IF(ISNA(VLOOKUP(業務内容と時間メモ!M131,業務内容と時間メモ!R$2:AI$9999,16,FALSE)),"",VLOOKUP(業務内容と時間メモ!M131,業務内容と時間メモ!R$2:AI$9999,16,FALSE))</f>
        <v/>
      </c>
      <c r="S131" s="1" t="str">
        <f ca="1">IF(ISNA(VLOOKUP(業務内容と時間メモ!M131,業務内容と時間メモ!R$2:AI$9999,17,FALSE)),"",VLOOKUP(業務内容と時間メモ!M131,業務内容と時間メモ!R$2:AI$9999,17,FALSE))</f>
        <v/>
      </c>
      <c r="T131" s="17" t="str">
        <f ca="1">IF(SUMIFS(業務内容と時間メモ!E:E,業務内容と時間メモ!AB:AB,N131,業務内容と時間メモ!AD:AD,O131)=0,"",SUMIFS(業務内容と時間メモ!E:E,業務内容と時間メモ!AB:AB,N131,業務内容と時間メモ!AD:AD,O131))</f>
        <v/>
      </c>
      <c r="U131" s="7" t="str">
        <f ca="1">IF(SUMIFS(業務内容と時間メモ!F:F,業務内容と時間メモ!AB:AB,N131,業務内容と時間メモ!AD:AD,O131)=0,"",SUMIFS(業務内容と時間メモ!F:F,業務内容と時間メモ!AB:AB,N131,業務内容と時間メモ!AD:AD,O131))</f>
        <v/>
      </c>
      <c r="V131" t="str">
        <f ca="1">IF(SUMIFS(業務内容と時間メモ!E:E,業務内容と時間メモ!AB:AB,N131,業務内容と時間メモ!AD:AD,O131)=0,"",SUMIFS(業務内容と時間メモ!E:E,業務内容と時間メモ!AB:AB,N131,業務内容と時間メモ!AD:AD,O131))</f>
        <v/>
      </c>
    </row>
    <row r="132" spans="1:22" hidden="1">
      <c r="A132" s="1" t="str">
        <f t="shared" ca="1" si="26"/>
        <v/>
      </c>
      <c r="B132" s="1" t="str">
        <f t="shared" ca="1" si="27"/>
        <v/>
      </c>
      <c r="C132" s="6" t="str">
        <f t="shared" ca="1" si="25"/>
        <v/>
      </c>
      <c r="J132" t="str">
        <f t="shared" ca="1" si="23"/>
        <v/>
      </c>
      <c r="K132" s="1" t="s">
        <v>134</v>
      </c>
      <c r="L132" s="7" t="str">
        <f t="shared" ca="1" si="24"/>
        <v/>
      </c>
      <c r="M132" s="1" t="str">
        <f ca="1">IF(N132="","",IF(COUNTIF(N$1:N132,N132)&gt;1,"",IF(COUNTIF(N:N,N132)&gt;=1,"左表に入れますねぇ","")))</f>
        <v/>
      </c>
      <c r="N132" s="1" t="str">
        <f ca="1">IF(ISNA(VLOOKUP(業務内容と時間メモ!M132,業務内容と時間メモ!R$2:AI$9999,11,FALSE)),"",VLOOKUP(業務内容と時間メモ!M132,業務内容と時間メモ!R$2:AI$9999,11,FALSE))</f>
        <v/>
      </c>
      <c r="O132" s="1" t="str">
        <f ca="1">IF(ISNA(VLOOKUP(業務内容と時間メモ!M132,業務内容と時間メモ!R$2:AI$9999,13,FALSE)),"",VLOOKUP(業務内容と時間メモ!M132,業務内容と時間メモ!R$2:AI$9999,13,FALSE))</f>
        <v/>
      </c>
      <c r="P132" s="1" t="str">
        <f ca="1">IF(ISNA(VLOOKUP(業務内容と時間メモ!M132,業務内容と時間メモ!R$2:AI$9999,15,FALSE)),"",VLOOKUP(業務内容と時間メモ!M132,業務内容と時間メモ!R$2:AI$9999,15,FALSE))</f>
        <v/>
      </c>
      <c r="Q132" s="1" t="str">
        <f ca="1">IF(ISNA(VLOOKUP(業務内容と時間メモ!M132,業務内容と時間メモ!R$2:AI$9999,14,FALSE)),"",VLOOKUP(業務内容と時間メモ!M132,業務内容と時間メモ!R$2:AI$9999,14,FALSE))</f>
        <v/>
      </c>
      <c r="R132" s="1" t="str">
        <f ca="1">IF(ISNA(VLOOKUP(業務内容と時間メモ!M132,業務内容と時間メモ!R$2:AI$9999,16,FALSE)),"",VLOOKUP(業務内容と時間メモ!M132,業務内容と時間メモ!R$2:AI$9999,16,FALSE))</f>
        <v/>
      </c>
      <c r="S132" s="1" t="str">
        <f ca="1">IF(ISNA(VLOOKUP(業務内容と時間メモ!M132,業務内容と時間メモ!R$2:AI$9999,17,FALSE)),"",VLOOKUP(業務内容と時間メモ!M132,業務内容と時間メモ!R$2:AI$9999,17,FALSE))</f>
        <v/>
      </c>
      <c r="T132" s="17" t="str">
        <f ca="1">IF(SUMIFS(業務内容と時間メモ!E:E,業務内容と時間メモ!AB:AB,N132,業務内容と時間メモ!AD:AD,O132)=0,"",SUMIFS(業務内容と時間メモ!E:E,業務内容と時間メモ!AB:AB,N132,業務内容と時間メモ!AD:AD,O132))</f>
        <v/>
      </c>
      <c r="U132" s="7" t="str">
        <f ca="1">IF(SUMIFS(業務内容と時間メモ!F:F,業務内容と時間メモ!AB:AB,N132,業務内容と時間メモ!AD:AD,O132)=0,"",SUMIFS(業務内容と時間メモ!F:F,業務内容と時間メモ!AB:AB,N132,業務内容と時間メモ!AD:AD,O132))</f>
        <v/>
      </c>
      <c r="V132" t="str">
        <f ca="1">IF(SUMIFS(業務内容と時間メモ!E:E,業務内容と時間メモ!AB:AB,N132,業務内容と時間メモ!AD:AD,O132)=0,"",SUMIFS(業務内容と時間メモ!E:E,業務内容と時間メモ!AB:AB,N132,業務内容と時間メモ!AD:AD,O132))</f>
        <v/>
      </c>
    </row>
    <row r="133" spans="1:22" hidden="1">
      <c r="A133" s="1" t="str">
        <f t="shared" ca="1" si="26"/>
        <v/>
      </c>
      <c r="B133" s="1" t="str">
        <f t="shared" ca="1" si="27"/>
        <v/>
      </c>
      <c r="C133" s="6" t="str">
        <f t="shared" ca="1" si="25"/>
        <v/>
      </c>
      <c r="J133" t="str">
        <f t="shared" ca="1" si="23"/>
        <v/>
      </c>
      <c r="K133" s="1" t="s">
        <v>135</v>
      </c>
      <c r="L133" s="7" t="str">
        <f t="shared" ca="1" si="24"/>
        <v/>
      </c>
      <c r="M133" s="1" t="str">
        <f ca="1">IF(N133="","",IF(COUNTIF(N$1:N133,N133)&gt;1,"",IF(COUNTIF(N:N,N133)&gt;=1,"左表に入れますねぇ","")))</f>
        <v/>
      </c>
      <c r="N133" s="1" t="str">
        <f ca="1">IF(ISNA(VLOOKUP(業務内容と時間メモ!M133,業務内容と時間メモ!R$2:AI$9999,11,FALSE)),"",VLOOKUP(業務内容と時間メモ!M133,業務内容と時間メモ!R$2:AI$9999,11,FALSE))</f>
        <v/>
      </c>
      <c r="O133" s="1" t="str">
        <f ca="1">IF(ISNA(VLOOKUP(業務内容と時間メモ!M133,業務内容と時間メモ!R$2:AI$9999,13,FALSE)),"",VLOOKUP(業務内容と時間メモ!M133,業務内容と時間メモ!R$2:AI$9999,13,FALSE))</f>
        <v/>
      </c>
      <c r="P133" s="1" t="str">
        <f ca="1">IF(ISNA(VLOOKUP(業務内容と時間メモ!M133,業務内容と時間メモ!R$2:AI$9999,15,FALSE)),"",VLOOKUP(業務内容と時間メモ!M133,業務内容と時間メモ!R$2:AI$9999,15,FALSE))</f>
        <v/>
      </c>
      <c r="Q133" s="1" t="str">
        <f ca="1">IF(ISNA(VLOOKUP(業務内容と時間メモ!M133,業務内容と時間メモ!R$2:AI$9999,14,FALSE)),"",VLOOKUP(業務内容と時間メモ!M133,業務内容と時間メモ!R$2:AI$9999,14,FALSE))</f>
        <v/>
      </c>
      <c r="R133" s="1" t="str">
        <f ca="1">IF(ISNA(VLOOKUP(業務内容と時間メモ!M133,業務内容と時間メモ!R$2:AI$9999,16,FALSE)),"",VLOOKUP(業務内容と時間メモ!M133,業務内容と時間メモ!R$2:AI$9999,16,FALSE))</f>
        <v/>
      </c>
      <c r="S133" s="1" t="str">
        <f ca="1">IF(ISNA(VLOOKUP(業務内容と時間メモ!M133,業務内容と時間メモ!R$2:AI$9999,17,FALSE)),"",VLOOKUP(業務内容と時間メモ!M133,業務内容と時間メモ!R$2:AI$9999,17,FALSE))</f>
        <v/>
      </c>
      <c r="T133" s="17" t="str">
        <f ca="1">IF(SUMIFS(業務内容と時間メモ!E:E,業務内容と時間メモ!AB:AB,N133,業務内容と時間メモ!AD:AD,O133)=0,"",SUMIFS(業務内容と時間メモ!E:E,業務内容と時間メモ!AB:AB,N133,業務内容と時間メモ!AD:AD,O133))</f>
        <v/>
      </c>
      <c r="U133" s="7" t="str">
        <f ca="1">IF(SUMIFS(業務内容と時間メモ!F:F,業務内容と時間メモ!AB:AB,N133,業務内容と時間メモ!AD:AD,O133)=0,"",SUMIFS(業務内容と時間メモ!F:F,業務内容と時間メモ!AB:AB,N133,業務内容と時間メモ!AD:AD,O133))</f>
        <v/>
      </c>
      <c r="V133" t="str">
        <f ca="1">IF(SUMIFS(業務内容と時間メモ!E:E,業務内容と時間メモ!AB:AB,N133,業務内容と時間メモ!AD:AD,O133)=0,"",SUMIFS(業務内容と時間メモ!E:E,業務内容と時間メモ!AB:AB,N133,業務内容と時間メモ!AD:AD,O133))</f>
        <v/>
      </c>
    </row>
    <row r="134" spans="1:22" hidden="1">
      <c r="A134" s="1" t="str">
        <f t="shared" ca="1" si="26"/>
        <v/>
      </c>
      <c r="B134" s="1" t="str">
        <f t="shared" ca="1" si="27"/>
        <v/>
      </c>
      <c r="C134" s="6" t="str">
        <f t="shared" ca="1" si="25"/>
        <v/>
      </c>
      <c r="J134" t="str">
        <f t="shared" ca="1" si="23"/>
        <v/>
      </c>
      <c r="K134" s="1" t="s">
        <v>136</v>
      </c>
      <c r="L134" s="7" t="str">
        <f t="shared" ca="1" si="24"/>
        <v/>
      </c>
      <c r="M134" s="1" t="str">
        <f ca="1">IF(N134="","",IF(COUNTIF(N$1:N134,N134)&gt;1,"",IF(COUNTIF(N:N,N134)&gt;=1,"左表に入れますねぇ","")))</f>
        <v/>
      </c>
      <c r="N134" s="1" t="str">
        <f ca="1">IF(ISNA(VLOOKUP(業務内容と時間メモ!M134,業務内容と時間メモ!R$2:AI$9999,11,FALSE)),"",VLOOKUP(業務内容と時間メモ!M134,業務内容と時間メモ!R$2:AI$9999,11,FALSE))</f>
        <v/>
      </c>
      <c r="O134" s="1" t="str">
        <f ca="1">IF(ISNA(VLOOKUP(業務内容と時間メモ!M134,業務内容と時間メモ!R$2:AI$9999,13,FALSE)),"",VLOOKUP(業務内容と時間メモ!M134,業務内容と時間メモ!R$2:AI$9999,13,FALSE))</f>
        <v/>
      </c>
      <c r="P134" s="1" t="str">
        <f ca="1">IF(ISNA(VLOOKUP(業務内容と時間メモ!M134,業務内容と時間メモ!R$2:AI$9999,15,FALSE)),"",VLOOKUP(業務内容と時間メモ!M134,業務内容と時間メモ!R$2:AI$9999,15,FALSE))</f>
        <v/>
      </c>
      <c r="Q134" s="1" t="str">
        <f ca="1">IF(ISNA(VLOOKUP(業務内容と時間メモ!M134,業務内容と時間メモ!R$2:AI$9999,14,FALSE)),"",VLOOKUP(業務内容と時間メモ!M134,業務内容と時間メモ!R$2:AI$9999,14,FALSE))</f>
        <v/>
      </c>
      <c r="R134" s="1" t="str">
        <f ca="1">IF(ISNA(VLOOKUP(業務内容と時間メモ!M134,業務内容と時間メモ!R$2:AI$9999,16,FALSE)),"",VLOOKUP(業務内容と時間メモ!M134,業務内容と時間メモ!R$2:AI$9999,16,FALSE))</f>
        <v/>
      </c>
      <c r="S134" s="1" t="str">
        <f ca="1">IF(ISNA(VLOOKUP(業務内容と時間メモ!M134,業務内容と時間メモ!R$2:AI$9999,17,FALSE)),"",VLOOKUP(業務内容と時間メモ!M134,業務内容と時間メモ!R$2:AI$9999,17,FALSE))</f>
        <v/>
      </c>
      <c r="T134" s="17" t="str">
        <f ca="1">IF(SUMIFS(業務内容と時間メモ!E:E,業務内容と時間メモ!AB:AB,N134,業務内容と時間メモ!AD:AD,O134)=0,"",SUMIFS(業務内容と時間メモ!E:E,業務内容と時間メモ!AB:AB,N134,業務内容と時間メモ!AD:AD,O134))</f>
        <v/>
      </c>
      <c r="U134" s="7" t="str">
        <f ca="1">IF(SUMIFS(業務内容と時間メモ!F:F,業務内容と時間メモ!AB:AB,N134,業務内容と時間メモ!AD:AD,O134)=0,"",SUMIFS(業務内容と時間メモ!F:F,業務内容と時間メモ!AB:AB,N134,業務内容と時間メモ!AD:AD,O134))</f>
        <v/>
      </c>
      <c r="V134" t="str">
        <f ca="1">IF(SUMIFS(業務内容と時間メモ!E:E,業務内容と時間メモ!AB:AB,N134,業務内容と時間メモ!AD:AD,O134)=0,"",SUMIFS(業務内容と時間メモ!E:E,業務内容と時間メモ!AB:AB,N134,業務内容と時間メモ!AD:AD,O134))</f>
        <v/>
      </c>
    </row>
    <row r="135" spans="1:22" hidden="1">
      <c r="A135" s="1" t="str">
        <f t="shared" ca="1" si="26"/>
        <v/>
      </c>
      <c r="B135" s="1" t="str">
        <f t="shared" ca="1" si="27"/>
        <v/>
      </c>
      <c r="C135" s="6" t="str">
        <f t="shared" ca="1" si="25"/>
        <v/>
      </c>
      <c r="J135" t="str">
        <f t="shared" ca="1" si="23"/>
        <v/>
      </c>
      <c r="K135" s="1" t="s">
        <v>137</v>
      </c>
      <c r="L135" s="7" t="str">
        <f t="shared" ca="1" si="24"/>
        <v/>
      </c>
      <c r="M135" s="1" t="str">
        <f ca="1">IF(N135="","",IF(COUNTIF(N$1:N135,N135)&gt;1,"",IF(COUNTIF(N:N,N135)&gt;=1,"左表に入れますねぇ","")))</f>
        <v/>
      </c>
      <c r="N135" s="1" t="str">
        <f ca="1">IF(ISNA(VLOOKUP(業務内容と時間メモ!M135,業務内容と時間メモ!R$2:AI$9999,11,FALSE)),"",VLOOKUP(業務内容と時間メモ!M135,業務内容と時間メモ!R$2:AI$9999,11,FALSE))</f>
        <v/>
      </c>
      <c r="O135" s="1" t="str">
        <f ca="1">IF(ISNA(VLOOKUP(業務内容と時間メモ!M135,業務内容と時間メモ!R$2:AI$9999,13,FALSE)),"",VLOOKUP(業務内容と時間メモ!M135,業務内容と時間メモ!R$2:AI$9999,13,FALSE))</f>
        <v/>
      </c>
      <c r="P135" s="1" t="str">
        <f ca="1">IF(ISNA(VLOOKUP(業務内容と時間メモ!M135,業務内容と時間メモ!R$2:AI$9999,15,FALSE)),"",VLOOKUP(業務内容と時間メモ!M135,業務内容と時間メモ!R$2:AI$9999,15,FALSE))</f>
        <v/>
      </c>
      <c r="Q135" s="1" t="str">
        <f ca="1">IF(ISNA(VLOOKUP(業務内容と時間メモ!M135,業務内容と時間メモ!R$2:AI$9999,14,FALSE)),"",VLOOKUP(業務内容と時間メモ!M135,業務内容と時間メモ!R$2:AI$9999,14,FALSE))</f>
        <v/>
      </c>
      <c r="R135" s="1" t="str">
        <f ca="1">IF(ISNA(VLOOKUP(業務内容と時間メモ!M135,業務内容と時間メモ!R$2:AI$9999,16,FALSE)),"",VLOOKUP(業務内容と時間メモ!M135,業務内容と時間メモ!R$2:AI$9999,16,FALSE))</f>
        <v/>
      </c>
      <c r="S135" s="1" t="str">
        <f ca="1">IF(ISNA(VLOOKUP(業務内容と時間メモ!M135,業務内容と時間メモ!R$2:AI$9999,17,FALSE)),"",VLOOKUP(業務内容と時間メモ!M135,業務内容と時間メモ!R$2:AI$9999,17,FALSE))</f>
        <v/>
      </c>
      <c r="T135" s="17" t="str">
        <f ca="1">IF(SUMIFS(業務内容と時間メモ!E:E,業務内容と時間メモ!AB:AB,N135,業務内容と時間メモ!AD:AD,O135)=0,"",SUMIFS(業務内容と時間メモ!E:E,業務内容と時間メモ!AB:AB,N135,業務内容と時間メモ!AD:AD,O135))</f>
        <v/>
      </c>
      <c r="U135" s="7" t="str">
        <f ca="1">IF(SUMIFS(業務内容と時間メモ!F:F,業務内容と時間メモ!AB:AB,N135,業務内容と時間メモ!AD:AD,O135)=0,"",SUMIFS(業務内容と時間メモ!F:F,業務内容と時間メモ!AB:AB,N135,業務内容と時間メモ!AD:AD,O135))</f>
        <v/>
      </c>
      <c r="V135" t="str">
        <f ca="1">IF(SUMIFS(業務内容と時間メモ!E:E,業務内容と時間メモ!AB:AB,N135,業務内容と時間メモ!AD:AD,O135)=0,"",SUMIFS(業務内容と時間メモ!E:E,業務内容と時間メモ!AB:AB,N135,業務内容と時間メモ!AD:AD,O135))</f>
        <v/>
      </c>
    </row>
    <row r="136" spans="1:22" hidden="1">
      <c r="A136" s="1" t="str">
        <f t="shared" ca="1" si="26"/>
        <v/>
      </c>
      <c r="B136" s="1" t="str">
        <f t="shared" ca="1" si="27"/>
        <v/>
      </c>
      <c r="C136" s="6" t="str">
        <f t="shared" ca="1" si="25"/>
        <v/>
      </c>
      <c r="J136" t="str">
        <f t="shared" ca="1" si="23"/>
        <v/>
      </c>
      <c r="K136" s="1" t="s">
        <v>138</v>
      </c>
      <c r="L136" s="7" t="str">
        <f t="shared" ca="1" si="24"/>
        <v/>
      </c>
      <c r="M136" s="1" t="str">
        <f ca="1">IF(N136="","",IF(COUNTIF(N$1:N136,N136)&gt;1,"",IF(COUNTIF(N:N,N136)&gt;=1,"左表に入れますねぇ","")))</f>
        <v/>
      </c>
      <c r="N136" s="1" t="str">
        <f ca="1">IF(ISNA(VLOOKUP(業務内容と時間メモ!M136,業務内容と時間メモ!R$2:AI$9999,11,FALSE)),"",VLOOKUP(業務内容と時間メモ!M136,業務内容と時間メモ!R$2:AI$9999,11,FALSE))</f>
        <v/>
      </c>
      <c r="O136" s="1" t="str">
        <f ca="1">IF(ISNA(VLOOKUP(業務内容と時間メモ!M136,業務内容と時間メモ!R$2:AI$9999,13,FALSE)),"",VLOOKUP(業務内容と時間メモ!M136,業務内容と時間メモ!R$2:AI$9999,13,FALSE))</f>
        <v/>
      </c>
      <c r="P136" s="1" t="str">
        <f ca="1">IF(ISNA(VLOOKUP(業務内容と時間メモ!M136,業務内容と時間メモ!R$2:AI$9999,15,FALSE)),"",VLOOKUP(業務内容と時間メモ!M136,業務内容と時間メモ!R$2:AI$9999,15,FALSE))</f>
        <v/>
      </c>
      <c r="Q136" s="1" t="str">
        <f ca="1">IF(ISNA(VLOOKUP(業務内容と時間メモ!M136,業務内容と時間メモ!R$2:AI$9999,14,FALSE)),"",VLOOKUP(業務内容と時間メモ!M136,業務内容と時間メモ!R$2:AI$9999,14,FALSE))</f>
        <v/>
      </c>
      <c r="R136" s="1" t="str">
        <f ca="1">IF(ISNA(VLOOKUP(業務内容と時間メモ!M136,業務内容と時間メモ!R$2:AI$9999,16,FALSE)),"",VLOOKUP(業務内容と時間メモ!M136,業務内容と時間メモ!R$2:AI$9999,16,FALSE))</f>
        <v/>
      </c>
      <c r="S136" s="1" t="str">
        <f ca="1">IF(ISNA(VLOOKUP(業務内容と時間メモ!M136,業務内容と時間メモ!R$2:AI$9999,17,FALSE)),"",VLOOKUP(業務内容と時間メモ!M136,業務内容と時間メモ!R$2:AI$9999,17,FALSE))</f>
        <v/>
      </c>
      <c r="T136" s="17" t="str">
        <f ca="1">IF(SUMIFS(業務内容と時間メモ!E:E,業務内容と時間メモ!AB:AB,N136,業務内容と時間メモ!AD:AD,O136)=0,"",SUMIFS(業務内容と時間メモ!E:E,業務内容と時間メモ!AB:AB,N136,業務内容と時間メモ!AD:AD,O136))</f>
        <v/>
      </c>
      <c r="U136" s="7" t="str">
        <f ca="1">IF(SUMIFS(業務内容と時間メモ!F:F,業務内容と時間メモ!AB:AB,N136,業務内容と時間メモ!AD:AD,O136)=0,"",SUMIFS(業務内容と時間メモ!F:F,業務内容と時間メモ!AB:AB,N136,業務内容と時間メモ!AD:AD,O136))</f>
        <v/>
      </c>
      <c r="V136" t="str">
        <f ca="1">IF(SUMIFS(業務内容と時間メモ!E:E,業務内容と時間メモ!AB:AB,N136,業務内容と時間メモ!AD:AD,O136)=0,"",SUMIFS(業務内容と時間メモ!E:E,業務内容と時間メモ!AB:AB,N136,業務内容と時間メモ!AD:AD,O136))</f>
        <v/>
      </c>
    </row>
    <row r="137" spans="1:22" hidden="1">
      <c r="A137" s="1" t="str">
        <f t="shared" ca="1" si="26"/>
        <v/>
      </c>
      <c r="B137" s="1" t="str">
        <f t="shared" ca="1" si="27"/>
        <v/>
      </c>
      <c r="C137" s="6" t="str">
        <f t="shared" ca="1" si="25"/>
        <v/>
      </c>
      <c r="J137" t="str">
        <f t="shared" ca="1" si="23"/>
        <v/>
      </c>
      <c r="K137" s="1" t="s">
        <v>139</v>
      </c>
      <c r="L137" s="7" t="str">
        <f t="shared" ca="1" si="24"/>
        <v/>
      </c>
      <c r="M137" s="1" t="str">
        <f ca="1">IF(N137="","",IF(COUNTIF(N$1:N137,N137)&gt;1,"",IF(COUNTIF(N:N,N137)&gt;=1,"左表に入れますねぇ","")))</f>
        <v/>
      </c>
      <c r="N137" s="1" t="str">
        <f ca="1">IF(ISNA(VLOOKUP(業務内容と時間メモ!M137,業務内容と時間メモ!R$2:AI$9999,11,FALSE)),"",VLOOKUP(業務内容と時間メモ!M137,業務内容と時間メモ!R$2:AI$9999,11,FALSE))</f>
        <v/>
      </c>
      <c r="O137" s="1" t="str">
        <f ca="1">IF(ISNA(VLOOKUP(業務内容と時間メモ!M137,業務内容と時間メモ!R$2:AI$9999,13,FALSE)),"",VLOOKUP(業務内容と時間メモ!M137,業務内容と時間メモ!R$2:AI$9999,13,FALSE))</f>
        <v/>
      </c>
      <c r="P137" s="1" t="str">
        <f ca="1">IF(ISNA(VLOOKUP(業務内容と時間メモ!M137,業務内容と時間メモ!R$2:AI$9999,15,FALSE)),"",VLOOKUP(業務内容と時間メモ!M137,業務内容と時間メモ!R$2:AI$9999,15,FALSE))</f>
        <v/>
      </c>
      <c r="Q137" s="1" t="str">
        <f ca="1">IF(ISNA(VLOOKUP(業務内容と時間メモ!M137,業務内容と時間メモ!R$2:AI$9999,14,FALSE)),"",VLOOKUP(業務内容と時間メモ!M137,業務内容と時間メモ!R$2:AI$9999,14,FALSE))</f>
        <v/>
      </c>
      <c r="R137" s="1" t="str">
        <f ca="1">IF(ISNA(VLOOKUP(業務内容と時間メモ!M137,業務内容と時間メモ!R$2:AI$9999,16,FALSE)),"",VLOOKUP(業務内容と時間メモ!M137,業務内容と時間メモ!R$2:AI$9999,16,FALSE))</f>
        <v/>
      </c>
      <c r="S137" s="1" t="str">
        <f ca="1">IF(ISNA(VLOOKUP(業務内容と時間メモ!M137,業務内容と時間メモ!R$2:AI$9999,17,FALSE)),"",VLOOKUP(業務内容と時間メモ!M137,業務内容と時間メモ!R$2:AI$9999,17,FALSE))</f>
        <v/>
      </c>
      <c r="T137" s="17" t="str">
        <f ca="1">IF(SUMIFS(業務内容と時間メモ!E:E,業務内容と時間メモ!AB:AB,N137,業務内容と時間メモ!AD:AD,O137)=0,"",SUMIFS(業務内容と時間メモ!E:E,業務内容と時間メモ!AB:AB,N137,業務内容と時間メモ!AD:AD,O137))</f>
        <v/>
      </c>
      <c r="U137" s="7" t="str">
        <f ca="1">IF(SUMIFS(業務内容と時間メモ!F:F,業務内容と時間メモ!AB:AB,N137,業務内容と時間メモ!AD:AD,O137)=0,"",SUMIFS(業務内容と時間メモ!F:F,業務内容と時間メモ!AB:AB,N137,業務内容と時間メモ!AD:AD,O137))</f>
        <v/>
      </c>
      <c r="V137" t="str">
        <f ca="1">IF(SUMIFS(業務内容と時間メモ!E:E,業務内容と時間メモ!AB:AB,N137,業務内容と時間メモ!AD:AD,O137)=0,"",SUMIFS(業務内容と時間メモ!E:E,業務内容と時間メモ!AB:AB,N137,業務内容と時間メモ!AD:AD,O137))</f>
        <v/>
      </c>
    </row>
    <row r="138" spans="1:22" hidden="1">
      <c r="A138" s="1" t="str">
        <f t="shared" ca="1" si="26"/>
        <v/>
      </c>
      <c r="B138" s="1" t="str">
        <f t="shared" ca="1" si="27"/>
        <v/>
      </c>
      <c r="C138" s="6" t="str">
        <f t="shared" ca="1" si="25"/>
        <v/>
      </c>
      <c r="J138" t="str">
        <f t="shared" ca="1" si="23"/>
        <v/>
      </c>
      <c r="K138" s="1" t="s">
        <v>140</v>
      </c>
      <c r="L138" s="7" t="str">
        <f t="shared" ca="1" si="24"/>
        <v/>
      </c>
      <c r="M138" s="1" t="str">
        <f ca="1">IF(N138="","",IF(COUNTIF(N$1:N138,N138)&gt;1,"",IF(COUNTIF(N:N,N138)&gt;=1,"左表に入れますねぇ","")))</f>
        <v/>
      </c>
      <c r="N138" s="1" t="str">
        <f ca="1">IF(ISNA(VLOOKUP(業務内容と時間メモ!M138,業務内容と時間メモ!R$2:AI$9999,11,FALSE)),"",VLOOKUP(業務内容と時間メモ!M138,業務内容と時間メモ!R$2:AI$9999,11,FALSE))</f>
        <v/>
      </c>
      <c r="O138" s="1" t="str">
        <f ca="1">IF(ISNA(VLOOKUP(業務内容と時間メモ!M138,業務内容と時間メモ!R$2:AI$9999,13,FALSE)),"",VLOOKUP(業務内容と時間メモ!M138,業務内容と時間メモ!R$2:AI$9999,13,FALSE))</f>
        <v/>
      </c>
      <c r="P138" s="1" t="str">
        <f ca="1">IF(ISNA(VLOOKUP(業務内容と時間メモ!M138,業務内容と時間メモ!R$2:AI$9999,15,FALSE)),"",VLOOKUP(業務内容と時間メモ!M138,業務内容と時間メモ!R$2:AI$9999,15,FALSE))</f>
        <v/>
      </c>
      <c r="Q138" s="1" t="str">
        <f ca="1">IF(ISNA(VLOOKUP(業務内容と時間メモ!M138,業務内容と時間メモ!R$2:AI$9999,14,FALSE)),"",VLOOKUP(業務内容と時間メモ!M138,業務内容と時間メモ!R$2:AI$9999,14,FALSE))</f>
        <v/>
      </c>
      <c r="R138" s="1" t="str">
        <f ca="1">IF(ISNA(VLOOKUP(業務内容と時間メモ!M138,業務内容と時間メモ!R$2:AI$9999,16,FALSE)),"",VLOOKUP(業務内容と時間メモ!M138,業務内容と時間メモ!R$2:AI$9999,16,FALSE))</f>
        <v/>
      </c>
      <c r="S138" s="1" t="str">
        <f ca="1">IF(ISNA(VLOOKUP(業務内容と時間メモ!M138,業務内容と時間メモ!R$2:AI$9999,17,FALSE)),"",VLOOKUP(業務内容と時間メモ!M138,業務内容と時間メモ!R$2:AI$9999,17,FALSE))</f>
        <v/>
      </c>
      <c r="T138" s="17" t="str">
        <f ca="1">IF(SUMIFS(業務内容と時間メモ!E:E,業務内容と時間メモ!AB:AB,N138,業務内容と時間メモ!AD:AD,O138)=0,"",SUMIFS(業務内容と時間メモ!E:E,業務内容と時間メモ!AB:AB,N138,業務内容と時間メモ!AD:AD,O138))</f>
        <v/>
      </c>
      <c r="U138" s="7" t="str">
        <f ca="1">IF(SUMIFS(業務内容と時間メモ!F:F,業務内容と時間メモ!AB:AB,N138,業務内容と時間メモ!AD:AD,O138)=0,"",SUMIFS(業務内容と時間メモ!F:F,業務内容と時間メモ!AB:AB,N138,業務内容と時間メモ!AD:AD,O138))</f>
        <v/>
      </c>
      <c r="V138" t="str">
        <f ca="1">IF(SUMIFS(業務内容と時間メモ!E:E,業務内容と時間メモ!AB:AB,N138,業務内容と時間メモ!AD:AD,O138)=0,"",SUMIFS(業務内容と時間メモ!E:E,業務内容と時間メモ!AB:AB,N138,業務内容と時間メモ!AD:AD,O138))</f>
        <v/>
      </c>
    </row>
    <row r="139" spans="1:22" hidden="1">
      <c r="A139" s="1" t="str">
        <f t="shared" ca="1" si="26"/>
        <v/>
      </c>
      <c r="B139" s="1" t="str">
        <f t="shared" ca="1" si="27"/>
        <v/>
      </c>
      <c r="C139" s="6" t="str">
        <f t="shared" ca="1" si="25"/>
        <v/>
      </c>
      <c r="J139" t="str">
        <f t="shared" ca="1" si="23"/>
        <v/>
      </c>
      <c r="K139" s="1" t="s">
        <v>141</v>
      </c>
      <c r="L139" s="7" t="str">
        <f t="shared" ca="1" si="24"/>
        <v/>
      </c>
      <c r="M139" s="1" t="str">
        <f ca="1">IF(N139="","",IF(COUNTIF(N$1:N139,N139)&gt;1,"",IF(COUNTIF(N:N,N139)&gt;=1,"左表に入れますねぇ","")))</f>
        <v/>
      </c>
      <c r="N139" s="1" t="str">
        <f ca="1">IF(ISNA(VLOOKUP(業務内容と時間メモ!M139,業務内容と時間メモ!R$2:AI$9999,11,FALSE)),"",VLOOKUP(業務内容と時間メモ!M139,業務内容と時間メモ!R$2:AI$9999,11,FALSE))</f>
        <v/>
      </c>
      <c r="O139" s="1" t="str">
        <f ca="1">IF(ISNA(VLOOKUP(業務内容と時間メモ!M139,業務内容と時間メモ!R$2:AI$9999,13,FALSE)),"",VLOOKUP(業務内容と時間メモ!M139,業務内容と時間メモ!R$2:AI$9999,13,FALSE))</f>
        <v/>
      </c>
      <c r="P139" s="1" t="str">
        <f ca="1">IF(ISNA(VLOOKUP(業務内容と時間メモ!M139,業務内容と時間メモ!R$2:AI$9999,15,FALSE)),"",VLOOKUP(業務内容と時間メモ!M139,業務内容と時間メモ!R$2:AI$9999,15,FALSE))</f>
        <v/>
      </c>
      <c r="Q139" s="1" t="str">
        <f ca="1">IF(ISNA(VLOOKUP(業務内容と時間メモ!M139,業務内容と時間メモ!R$2:AI$9999,14,FALSE)),"",VLOOKUP(業務内容と時間メモ!M139,業務内容と時間メモ!R$2:AI$9999,14,FALSE))</f>
        <v/>
      </c>
      <c r="R139" s="1" t="str">
        <f ca="1">IF(ISNA(VLOOKUP(業務内容と時間メモ!M139,業務内容と時間メモ!R$2:AI$9999,16,FALSE)),"",VLOOKUP(業務内容と時間メモ!M139,業務内容と時間メモ!R$2:AI$9999,16,FALSE))</f>
        <v/>
      </c>
      <c r="S139" s="1" t="str">
        <f ca="1">IF(ISNA(VLOOKUP(業務内容と時間メモ!M139,業務内容と時間メモ!R$2:AI$9999,17,FALSE)),"",VLOOKUP(業務内容と時間メモ!M139,業務内容と時間メモ!R$2:AI$9999,17,FALSE))</f>
        <v/>
      </c>
      <c r="T139" s="17" t="str">
        <f ca="1">IF(SUMIFS(業務内容と時間メモ!E:E,業務内容と時間メモ!AB:AB,N139,業務内容と時間メモ!AD:AD,O139)=0,"",SUMIFS(業務内容と時間メモ!E:E,業務内容と時間メモ!AB:AB,N139,業務内容と時間メモ!AD:AD,O139))</f>
        <v/>
      </c>
      <c r="U139" s="7" t="str">
        <f ca="1">IF(SUMIFS(業務内容と時間メモ!F:F,業務内容と時間メモ!AB:AB,N139,業務内容と時間メモ!AD:AD,O139)=0,"",SUMIFS(業務内容と時間メモ!F:F,業務内容と時間メモ!AB:AB,N139,業務内容と時間メモ!AD:AD,O139))</f>
        <v/>
      </c>
      <c r="V139" t="str">
        <f ca="1">IF(SUMIFS(業務内容と時間メモ!E:E,業務内容と時間メモ!AB:AB,N139,業務内容と時間メモ!AD:AD,O139)=0,"",SUMIFS(業務内容と時間メモ!E:E,業務内容と時間メモ!AB:AB,N139,業務内容と時間メモ!AD:AD,O139))</f>
        <v/>
      </c>
    </row>
    <row r="140" spans="1:22" hidden="1">
      <c r="A140" s="1" t="str">
        <f t="shared" ca="1" si="26"/>
        <v/>
      </c>
      <c r="B140" s="1" t="str">
        <f t="shared" ca="1" si="27"/>
        <v/>
      </c>
      <c r="C140" s="6" t="str">
        <f t="shared" ca="1" si="25"/>
        <v/>
      </c>
      <c r="J140" t="str">
        <f t="shared" ca="1" si="23"/>
        <v/>
      </c>
      <c r="K140" s="1" t="s">
        <v>142</v>
      </c>
      <c r="L140" s="7" t="str">
        <f t="shared" ca="1" si="24"/>
        <v/>
      </c>
      <c r="M140" s="1" t="str">
        <f ca="1">IF(N140="","",IF(COUNTIF(N$1:N140,N140)&gt;1,"",IF(COUNTIF(N:N,N140)&gt;=1,"左表に入れますねぇ","")))</f>
        <v/>
      </c>
      <c r="N140" s="1" t="str">
        <f ca="1">IF(ISNA(VLOOKUP(業務内容と時間メモ!M140,業務内容と時間メモ!R$2:AI$9999,11,FALSE)),"",VLOOKUP(業務内容と時間メモ!M140,業務内容と時間メモ!R$2:AI$9999,11,FALSE))</f>
        <v/>
      </c>
      <c r="O140" s="1" t="str">
        <f ca="1">IF(ISNA(VLOOKUP(業務内容と時間メモ!M140,業務内容と時間メモ!R$2:AI$9999,13,FALSE)),"",VLOOKUP(業務内容と時間メモ!M140,業務内容と時間メモ!R$2:AI$9999,13,FALSE))</f>
        <v/>
      </c>
      <c r="P140" s="1" t="str">
        <f ca="1">IF(ISNA(VLOOKUP(業務内容と時間メモ!M140,業務内容と時間メモ!R$2:AI$9999,15,FALSE)),"",VLOOKUP(業務内容と時間メモ!M140,業務内容と時間メモ!R$2:AI$9999,15,FALSE))</f>
        <v/>
      </c>
      <c r="Q140" s="1" t="str">
        <f ca="1">IF(ISNA(VLOOKUP(業務内容と時間メモ!M140,業務内容と時間メモ!R$2:AI$9999,14,FALSE)),"",VLOOKUP(業務内容と時間メモ!M140,業務内容と時間メモ!R$2:AI$9999,14,FALSE))</f>
        <v/>
      </c>
      <c r="R140" s="1" t="str">
        <f ca="1">IF(ISNA(VLOOKUP(業務内容と時間メモ!M140,業務内容と時間メモ!R$2:AI$9999,16,FALSE)),"",VLOOKUP(業務内容と時間メモ!M140,業務内容と時間メモ!R$2:AI$9999,16,FALSE))</f>
        <v/>
      </c>
      <c r="S140" s="1" t="str">
        <f ca="1">IF(ISNA(VLOOKUP(業務内容と時間メモ!M140,業務内容と時間メモ!R$2:AI$9999,17,FALSE)),"",VLOOKUP(業務内容と時間メモ!M140,業務内容と時間メモ!R$2:AI$9999,17,FALSE))</f>
        <v/>
      </c>
      <c r="T140" s="17" t="str">
        <f ca="1">IF(SUMIFS(業務内容と時間メモ!E:E,業務内容と時間メモ!AB:AB,N140,業務内容と時間メモ!AD:AD,O140)=0,"",SUMIFS(業務内容と時間メモ!E:E,業務内容と時間メモ!AB:AB,N140,業務内容と時間メモ!AD:AD,O140))</f>
        <v/>
      </c>
      <c r="U140" s="7" t="str">
        <f ca="1">IF(SUMIFS(業務内容と時間メモ!F:F,業務内容と時間メモ!AB:AB,N140,業務内容と時間メモ!AD:AD,O140)=0,"",SUMIFS(業務内容と時間メモ!F:F,業務内容と時間メモ!AB:AB,N140,業務内容と時間メモ!AD:AD,O140))</f>
        <v/>
      </c>
      <c r="V140" t="str">
        <f ca="1">IF(SUMIFS(業務内容と時間メモ!E:E,業務内容と時間メモ!AB:AB,N140,業務内容と時間メモ!AD:AD,O140)=0,"",SUMIFS(業務内容と時間メモ!E:E,業務内容と時間メモ!AB:AB,N140,業務内容と時間メモ!AD:AD,O140))</f>
        <v/>
      </c>
    </row>
    <row r="141" spans="1:22" hidden="1">
      <c r="A141" s="1" t="str">
        <f t="shared" ca="1" si="26"/>
        <v/>
      </c>
      <c r="B141" s="1" t="str">
        <f t="shared" ca="1" si="27"/>
        <v/>
      </c>
      <c r="C141" s="6" t="str">
        <f t="shared" ca="1" si="25"/>
        <v/>
      </c>
      <c r="J141" t="str">
        <f t="shared" ca="1" si="23"/>
        <v/>
      </c>
      <c r="K141" s="1" t="s">
        <v>143</v>
      </c>
      <c r="L141" s="7" t="str">
        <f t="shared" ca="1" si="24"/>
        <v/>
      </c>
      <c r="M141" s="1" t="str">
        <f ca="1">IF(N141="","",IF(COUNTIF(N$1:N141,N141)&gt;1,"",IF(COUNTIF(N:N,N141)&gt;=1,"左表に入れますねぇ","")))</f>
        <v/>
      </c>
      <c r="N141" s="1" t="str">
        <f ca="1">IF(ISNA(VLOOKUP(業務内容と時間メモ!M141,業務内容と時間メモ!R$2:AI$9999,11,FALSE)),"",VLOOKUP(業務内容と時間メモ!M141,業務内容と時間メモ!R$2:AI$9999,11,FALSE))</f>
        <v/>
      </c>
      <c r="O141" s="1" t="str">
        <f ca="1">IF(ISNA(VLOOKUP(業務内容と時間メモ!M141,業務内容と時間メモ!R$2:AI$9999,13,FALSE)),"",VLOOKUP(業務内容と時間メモ!M141,業務内容と時間メモ!R$2:AI$9999,13,FALSE))</f>
        <v/>
      </c>
      <c r="P141" s="1" t="str">
        <f ca="1">IF(ISNA(VLOOKUP(業務内容と時間メモ!M141,業務内容と時間メモ!R$2:AI$9999,15,FALSE)),"",VLOOKUP(業務内容と時間メモ!M141,業務内容と時間メモ!R$2:AI$9999,15,FALSE))</f>
        <v/>
      </c>
      <c r="Q141" s="1" t="str">
        <f ca="1">IF(ISNA(VLOOKUP(業務内容と時間メモ!M141,業務内容と時間メモ!R$2:AI$9999,14,FALSE)),"",VLOOKUP(業務内容と時間メモ!M141,業務内容と時間メモ!R$2:AI$9999,14,FALSE))</f>
        <v/>
      </c>
      <c r="R141" s="1" t="str">
        <f ca="1">IF(ISNA(VLOOKUP(業務内容と時間メモ!M141,業務内容と時間メモ!R$2:AI$9999,16,FALSE)),"",VLOOKUP(業務内容と時間メモ!M141,業務内容と時間メモ!R$2:AI$9999,16,FALSE))</f>
        <v/>
      </c>
      <c r="S141" s="1" t="str">
        <f ca="1">IF(ISNA(VLOOKUP(業務内容と時間メモ!M141,業務内容と時間メモ!R$2:AI$9999,17,FALSE)),"",VLOOKUP(業務内容と時間メモ!M141,業務内容と時間メモ!R$2:AI$9999,17,FALSE))</f>
        <v/>
      </c>
      <c r="T141" s="17" t="str">
        <f ca="1">IF(SUMIFS(業務内容と時間メモ!E:E,業務内容と時間メモ!AB:AB,N141,業務内容と時間メモ!AD:AD,O141)=0,"",SUMIFS(業務内容と時間メモ!E:E,業務内容と時間メモ!AB:AB,N141,業務内容と時間メモ!AD:AD,O141))</f>
        <v/>
      </c>
      <c r="U141" s="7" t="str">
        <f ca="1">IF(SUMIFS(業務内容と時間メモ!F:F,業務内容と時間メモ!AB:AB,N141,業務内容と時間メモ!AD:AD,O141)=0,"",SUMIFS(業務内容と時間メモ!F:F,業務内容と時間メモ!AB:AB,N141,業務内容と時間メモ!AD:AD,O141))</f>
        <v/>
      </c>
      <c r="V141" t="str">
        <f ca="1">IF(SUMIFS(業務内容と時間メモ!E:E,業務内容と時間メモ!AB:AB,N141,業務内容と時間メモ!AD:AD,O141)=0,"",SUMIFS(業務内容と時間メモ!E:E,業務内容と時間メモ!AB:AB,N141,業務内容と時間メモ!AD:AD,O141))</f>
        <v/>
      </c>
    </row>
    <row r="142" spans="1:22" hidden="1">
      <c r="A142" s="1" t="str">
        <f t="shared" ca="1" si="26"/>
        <v/>
      </c>
      <c r="B142" s="1" t="str">
        <f t="shared" ca="1" si="27"/>
        <v/>
      </c>
      <c r="C142" s="6" t="str">
        <f t="shared" ca="1" si="25"/>
        <v/>
      </c>
      <c r="J142" t="str">
        <f t="shared" ca="1" si="23"/>
        <v/>
      </c>
      <c r="K142" s="1" t="s">
        <v>144</v>
      </c>
      <c r="L142" s="7" t="str">
        <f t="shared" ca="1" si="24"/>
        <v/>
      </c>
      <c r="M142" s="1" t="str">
        <f ca="1">IF(N142="","",IF(COUNTIF(N$1:N142,N142)&gt;1,"",IF(COUNTIF(N:N,N142)&gt;=1,"左表に入れますねぇ","")))</f>
        <v/>
      </c>
      <c r="N142" s="1" t="str">
        <f ca="1">IF(ISNA(VLOOKUP(業務内容と時間メモ!M142,業務内容と時間メモ!R$2:AI$9999,11,FALSE)),"",VLOOKUP(業務内容と時間メモ!M142,業務内容と時間メモ!R$2:AI$9999,11,FALSE))</f>
        <v/>
      </c>
      <c r="O142" s="1" t="str">
        <f ca="1">IF(ISNA(VLOOKUP(業務内容と時間メモ!M142,業務内容と時間メモ!R$2:AI$9999,13,FALSE)),"",VLOOKUP(業務内容と時間メモ!M142,業務内容と時間メモ!R$2:AI$9999,13,FALSE))</f>
        <v/>
      </c>
      <c r="P142" s="1" t="str">
        <f ca="1">IF(ISNA(VLOOKUP(業務内容と時間メモ!M142,業務内容と時間メモ!R$2:AI$9999,15,FALSE)),"",VLOOKUP(業務内容と時間メモ!M142,業務内容と時間メモ!R$2:AI$9999,15,FALSE))</f>
        <v/>
      </c>
      <c r="Q142" s="1" t="str">
        <f ca="1">IF(ISNA(VLOOKUP(業務内容と時間メモ!M142,業務内容と時間メモ!R$2:AI$9999,14,FALSE)),"",VLOOKUP(業務内容と時間メモ!M142,業務内容と時間メモ!R$2:AI$9999,14,FALSE))</f>
        <v/>
      </c>
      <c r="R142" s="1" t="str">
        <f ca="1">IF(ISNA(VLOOKUP(業務内容と時間メモ!M142,業務内容と時間メモ!R$2:AI$9999,16,FALSE)),"",VLOOKUP(業務内容と時間メモ!M142,業務内容と時間メモ!R$2:AI$9999,16,FALSE))</f>
        <v/>
      </c>
      <c r="S142" s="1" t="str">
        <f ca="1">IF(ISNA(VLOOKUP(業務内容と時間メモ!M142,業務内容と時間メモ!R$2:AI$9999,17,FALSE)),"",VLOOKUP(業務内容と時間メモ!M142,業務内容と時間メモ!R$2:AI$9999,17,FALSE))</f>
        <v/>
      </c>
      <c r="T142" s="17" t="str">
        <f ca="1">IF(SUMIFS(業務内容と時間メモ!E:E,業務内容と時間メモ!AB:AB,N142,業務内容と時間メモ!AD:AD,O142)=0,"",SUMIFS(業務内容と時間メモ!E:E,業務内容と時間メモ!AB:AB,N142,業務内容と時間メモ!AD:AD,O142))</f>
        <v/>
      </c>
      <c r="U142" s="7" t="str">
        <f ca="1">IF(SUMIFS(業務内容と時間メモ!F:F,業務内容と時間メモ!AB:AB,N142,業務内容と時間メモ!AD:AD,O142)=0,"",SUMIFS(業務内容と時間メモ!F:F,業務内容と時間メモ!AB:AB,N142,業務内容と時間メモ!AD:AD,O142))</f>
        <v/>
      </c>
      <c r="V142" t="str">
        <f ca="1">IF(SUMIFS(業務内容と時間メモ!E:E,業務内容と時間メモ!AB:AB,N142,業務内容と時間メモ!AD:AD,O142)=0,"",SUMIFS(業務内容と時間メモ!E:E,業務内容と時間メモ!AB:AB,N142,業務内容と時間メモ!AD:AD,O142))</f>
        <v/>
      </c>
    </row>
    <row r="143" spans="1:22" hidden="1">
      <c r="A143" s="1" t="str">
        <f t="shared" ca="1" si="26"/>
        <v/>
      </c>
      <c r="B143" s="1" t="str">
        <f t="shared" ca="1" si="27"/>
        <v/>
      </c>
      <c r="C143" s="6" t="str">
        <f t="shared" ca="1" si="25"/>
        <v/>
      </c>
      <c r="J143" t="str">
        <f t="shared" ca="1" si="23"/>
        <v/>
      </c>
      <c r="K143" s="1" t="s">
        <v>145</v>
      </c>
      <c r="L143" s="7" t="str">
        <f t="shared" ca="1" si="24"/>
        <v/>
      </c>
      <c r="M143" s="1" t="str">
        <f ca="1">IF(N143="","",IF(COUNTIF(N$1:N143,N143)&gt;1,"",IF(COUNTIF(N:N,N143)&gt;=1,"左表に入れますねぇ","")))</f>
        <v/>
      </c>
      <c r="N143" s="1" t="str">
        <f ca="1">IF(ISNA(VLOOKUP(業務内容と時間メモ!M143,業務内容と時間メモ!R$2:AI$9999,11,FALSE)),"",VLOOKUP(業務内容と時間メモ!M143,業務内容と時間メモ!R$2:AI$9999,11,FALSE))</f>
        <v/>
      </c>
      <c r="O143" s="1" t="str">
        <f ca="1">IF(ISNA(VLOOKUP(業務内容と時間メモ!M143,業務内容と時間メモ!R$2:AI$9999,13,FALSE)),"",VLOOKUP(業務内容と時間メモ!M143,業務内容と時間メモ!R$2:AI$9999,13,FALSE))</f>
        <v/>
      </c>
      <c r="P143" s="1" t="str">
        <f ca="1">IF(ISNA(VLOOKUP(業務内容と時間メモ!M143,業務内容と時間メモ!R$2:AI$9999,15,FALSE)),"",VLOOKUP(業務内容と時間メモ!M143,業務内容と時間メモ!R$2:AI$9999,15,FALSE))</f>
        <v/>
      </c>
      <c r="Q143" s="1" t="str">
        <f ca="1">IF(ISNA(VLOOKUP(業務内容と時間メモ!M143,業務内容と時間メモ!R$2:AI$9999,14,FALSE)),"",VLOOKUP(業務内容と時間メモ!M143,業務内容と時間メモ!R$2:AI$9999,14,FALSE))</f>
        <v/>
      </c>
      <c r="R143" s="1" t="str">
        <f ca="1">IF(ISNA(VLOOKUP(業務内容と時間メモ!M143,業務内容と時間メモ!R$2:AI$9999,16,FALSE)),"",VLOOKUP(業務内容と時間メモ!M143,業務内容と時間メモ!R$2:AI$9999,16,FALSE))</f>
        <v/>
      </c>
      <c r="S143" s="1" t="str">
        <f ca="1">IF(ISNA(VLOOKUP(業務内容と時間メモ!M143,業務内容と時間メモ!R$2:AI$9999,17,FALSE)),"",VLOOKUP(業務内容と時間メモ!M143,業務内容と時間メモ!R$2:AI$9999,17,FALSE))</f>
        <v/>
      </c>
      <c r="T143" s="17" t="str">
        <f ca="1">IF(SUMIFS(業務内容と時間メモ!E:E,業務内容と時間メモ!AB:AB,N143,業務内容と時間メモ!AD:AD,O143)=0,"",SUMIFS(業務内容と時間メモ!E:E,業務内容と時間メモ!AB:AB,N143,業務内容と時間メモ!AD:AD,O143))</f>
        <v/>
      </c>
      <c r="U143" s="7" t="str">
        <f ca="1">IF(SUMIFS(業務内容と時間メモ!F:F,業務内容と時間メモ!AB:AB,N143,業務内容と時間メモ!AD:AD,O143)=0,"",SUMIFS(業務内容と時間メモ!F:F,業務内容と時間メモ!AB:AB,N143,業務内容と時間メモ!AD:AD,O143))</f>
        <v/>
      </c>
      <c r="V143" t="str">
        <f ca="1">IF(SUMIFS(業務内容と時間メモ!E:E,業務内容と時間メモ!AB:AB,N143,業務内容と時間メモ!AD:AD,O143)=0,"",SUMIFS(業務内容と時間メモ!E:E,業務内容と時間メモ!AB:AB,N143,業務内容と時間メモ!AD:AD,O143))</f>
        <v/>
      </c>
    </row>
    <row r="144" spans="1:22" hidden="1">
      <c r="A144" s="1" t="str">
        <f t="shared" ca="1" si="26"/>
        <v/>
      </c>
      <c r="B144" s="1" t="str">
        <f t="shared" ca="1" si="27"/>
        <v/>
      </c>
      <c r="C144" s="6" t="str">
        <f t="shared" ca="1" si="25"/>
        <v/>
      </c>
      <c r="J144" t="str">
        <f t="shared" ca="1" si="23"/>
        <v/>
      </c>
      <c r="K144" s="1" t="s">
        <v>146</v>
      </c>
      <c r="L144" s="7" t="str">
        <f t="shared" ca="1" si="24"/>
        <v/>
      </c>
      <c r="M144" s="1" t="str">
        <f ca="1">IF(N144="","",IF(COUNTIF(N$1:N144,N144)&gt;1,"",IF(COUNTIF(N:N,N144)&gt;=1,"左表に入れますねぇ","")))</f>
        <v/>
      </c>
      <c r="N144" s="1" t="str">
        <f ca="1">IF(ISNA(VLOOKUP(業務内容と時間メモ!M144,業務内容と時間メモ!R$2:AI$9999,11,FALSE)),"",VLOOKUP(業務内容と時間メモ!M144,業務内容と時間メモ!R$2:AI$9999,11,FALSE))</f>
        <v/>
      </c>
      <c r="O144" s="1" t="str">
        <f ca="1">IF(ISNA(VLOOKUP(業務内容と時間メモ!M144,業務内容と時間メモ!R$2:AI$9999,13,FALSE)),"",VLOOKUP(業務内容と時間メモ!M144,業務内容と時間メモ!R$2:AI$9999,13,FALSE))</f>
        <v/>
      </c>
      <c r="P144" s="1" t="str">
        <f ca="1">IF(ISNA(VLOOKUP(業務内容と時間メモ!M144,業務内容と時間メモ!R$2:AI$9999,15,FALSE)),"",VLOOKUP(業務内容と時間メモ!M144,業務内容と時間メモ!R$2:AI$9999,15,FALSE))</f>
        <v/>
      </c>
      <c r="Q144" s="1" t="str">
        <f ca="1">IF(ISNA(VLOOKUP(業務内容と時間メモ!M144,業務内容と時間メモ!R$2:AI$9999,14,FALSE)),"",VLOOKUP(業務内容と時間メモ!M144,業務内容と時間メモ!R$2:AI$9999,14,FALSE))</f>
        <v/>
      </c>
      <c r="R144" s="1" t="str">
        <f ca="1">IF(ISNA(VLOOKUP(業務内容と時間メモ!M144,業務内容と時間メモ!R$2:AI$9999,16,FALSE)),"",VLOOKUP(業務内容と時間メモ!M144,業務内容と時間メモ!R$2:AI$9999,16,FALSE))</f>
        <v/>
      </c>
      <c r="S144" s="1" t="str">
        <f ca="1">IF(ISNA(VLOOKUP(業務内容と時間メモ!M144,業務内容と時間メモ!R$2:AI$9999,17,FALSE)),"",VLOOKUP(業務内容と時間メモ!M144,業務内容と時間メモ!R$2:AI$9999,17,FALSE))</f>
        <v/>
      </c>
      <c r="T144" s="17" t="str">
        <f ca="1">IF(SUMIFS(業務内容と時間メモ!E:E,業務内容と時間メモ!AB:AB,N144,業務内容と時間メモ!AD:AD,O144)=0,"",SUMIFS(業務内容と時間メモ!E:E,業務内容と時間メモ!AB:AB,N144,業務内容と時間メモ!AD:AD,O144))</f>
        <v/>
      </c>
      <c r="U144" s="7" t="str">
        <f ca="1">IF(SUMIFS(業務内容と時間メモ!F:F,業務内容と時間メモ!AB:AB,N144,業務内容と時間メモ!AD:AD,O144)=0,"",SUMIFS(業務内容と時間メモ!F:F,業務内容と時間メモ!AB:AB,N144,業務内容と時間メモ!AD:AD,O144))</f>
        <v/>
      </c>
      <c r="V144" t="str">
        <f ca="1">IF(SUMIFS(業務内容と時間メモ!E:E,業務内容と時間メモ!AB:AB,N144,業務内容と時間メモ!AD:AD,O144)=0,"",SUMIFS(業務内容と時間メモ!E:E,業務内容と時間メモ!AB:AB,N144,業務内容と時間メモ!AD:AD,O144))</f>
        <v/>
      </c>
    </row>
    <row r="145" spans="1:22" hidden="1">
      <c r="A145" s="1" t="str">
        <f t="shared" ca="1" si="26"/>
        <v/>
      </c>
      <c r="B145" s="1" t="str">
        <f t="shared" ca="1" si="27"/>
        <v/>
      </c>
      <c r="C145" s="6" t="str">
        <f t="shared" ca="1" si="25"/>
        <v/>
      </c>
      <c r="J145" t="str">
        <f t="shared" ca="1" si="23"/>
        <v/>
      </c>
      <c r="K145" s="1" t="s">
        <v>147</v>
      </c>
      <c r="L145" s="7" t="str">
        <f t="shared" ca="1" si="24"/>
        <v/>
      </c>
      <c r="M145" s="1" t="str">
        <f ca="1">IF(N145="","",IF(COUNTIF(N$1:N145,N145)&gt;1,"",IF(COUNTIF(N:N,N145)&gt;=1,"左表に入れますねぇ","")))</f>
        <v/>
      </c>
      <c r="N145" s="1" t="str">
        <f ca="1">IF(ISNA(VLOOKUP(業務内容と時間メモ!M145,業務内容と時間メモ!R$2:AI$9999,11,FALSE)),"",VLOOKUP(業務内容と時間メモ!M145,業務内容と時間メモ!R$2:AI$9999,11,FALSE))</f>
        <v/>
      </c>
      <c r="O145" s="1" t="str">
        <f ca="1">IF(ISNA(VLOOKUP(業務内容と時間メモ!M145,業務内容と時間メモ!R$2:AI$9999,13,FALSE)),"",VLOOKUP(業務内容と時間メモ!M145,業務内容と時間メモ!R$2:AI$9999,13,FALSE))</f>
        <v/>
      </c>
      <c r="P145" s="1" t="str">
        <f ca="1">IF(ISNA(VLOOKUP(業務内容と時間メモ!M145,業務内容と時間メモ!R$2:AI$9999,15,FALSE)),"",VLOOKUP(業務内容と時間メモ!M145,業務内容と時間メモ!R$2:AI$9999,15,FALSE))</f>
        <v/>
      </c>
      <c r="Q145" s="1" t="str">
        <f ca="1">IF(ISNA(VLOOKUP(業務内容と時間メモ!M145,業務内容と時間メモ!R$2:AI$9999,14,FALSE)),"",VLOOKUP(業務内容と時間メモ!M145,業務内容と時間メモ!R$2:AI$9999,14,FALSE))</f>
        <v/>
      </c>
      <c r="R145" s="1" t="str">
        <f ca="1">IF(ISNA(VLOOKUP(業務内容と時間メモ!M145,業務内容と時間メモ!R$2:AI$9999,16,FALSE)),"",VLOOKUP(業務内容と時間メモ!M145,業務内容と時間メモ!R$2:AI$9999,16,FALSE))</f>
        <v/>
      </c>
      <c r="S145" s="1" t="str">
        <f ca="1">IF(ISNA(VLOOKUP(業務内容と時間メモ!M145,業務内容と時間メモ!R$2:AI$9999,17,FALSE)),"",VLOOKUP(業務内容と時間メモ!M145,業務内容と時間メモ!R$2:AI$9999,17,FALSE))</f>
        <v/>
      </c>
      <c r="T145" s="17" t="str">
        <f ca="1">IF(SUMIFS(業務内容と時間メモ!E:E,業務内容と時間メモ!AB:AB,N145,業務内容と時間メモ!AD:AD,O145)=0,"",SUMIFS(業務内容と時間メモ!E:E,業務内容と時間メモ!AB:AB,N145,業務内容と時間メモ!AD:AD,O145))</f>
        <v/>
      </c>
      <c r="U145" s="7" t="str">
        <f ca="1">IF(SUMIFS(業務内容と時間メモ!F:F,業務内容と時間メモ!AB:AB,N145,業務内容と時間メモ!AD:AD,O145)=0,"",SUMIFS(業務内容と時間メモ!F:F,業務内容と時間メモ!AB:AB,N145,業務内容と時間メモ!AD:AD,O145))</f>
        <v/>
      </c>
      <c r="V145" t="str">
        <f ca="1">IF(SUMIFS(業務内容と時間メモ!E:E,業務内容と時間メモ!AB:AB,N145,業務内容と時間メモ!AD:AD,O145)=0,"",SUMIFS(業務内容と時間メモ!E:E,業務内容と時間メモ!AB:AB,N145,業務内容と時間メモ!AD:AD,O145))</f>
        <v/>
      </c>
    </row>
    <row r="146" spans="1:22" hidden="1">
      <c r="A146" s="1" t="str">
        <f t="shared" ca="1" si="26"/>
        <v/>
      </c>
      <c r="B146" s="1" t="str">
        <f t="shared" ca="1" si="27"/>
        <v/>
      </c>
      <c r="C146" s="6" t="str">
        <f t="shared" ca="1" si="25"/>
        <v/>
      </c>
      <c r="J146" t="str">
        <f t="shared" ca="1" si="23"/>
        <v/>
      </c>
      <c r="K146" s="1" t="s">
        <v>148</v>
      </c>
      <c r="L146" s="7" t="str">
        <f t="shared" ca="1" si="24"/>
        <v/>
      </c>
      <c r="M146" s="1" t="str">
        <f ca="1">IF(N146="","",IF(COUNTIF(N$1:N146,N146)&gt;1,"",IF(COUNTIF(N:N,N146)&gt;=1,"左表に入れますねぇ","")))</f>
        <v/>
      </c>
      <c r="N146" s="1" t="str">
        <f ca="1">IF(ISNA(VLOOKUP(業務内容と時間メモ!M146,業務内容と時間メモ!R$2:AI$9999,11,FALSE)),"",VLOOKUP(業務内容と時間メモ!M146,業務内容と時間メモ!R$2:AI$9999,11,FALSE))</f>
        <v/>
      </c>
      <c r="O146" s="1" t="str">
        <f ca="1">IF(ISNA(VLOOKUP(業務内容と時間メモ!M146,業務内容と時間メモ!R$2:AI$9999,13,FALSE)),"",VLOOKUP(業務内容と時間メモ!M146,業務内容と時間メモ!R$2:AI$9999,13,FALSE))</f>
        <v/>
      </c>
      <c r="P146" s="1" t="str">
        <f ca="1">IF(ISNA(VLOOKUP(業務内容と時間メモ!M146,業務内容と時間メモ!R$2:AI$9999,15,FALSE)),"",VLOOKUP(業務内容と時間メモ!M146,業務内容と時間メモ!R$2:AI$9999,15,FALSE))</f>
        <v/>
      </c>
      <c r="Q146" s="1" t="str">
        <f ca="1">IF(ISNA(VLOOKUP(業務内容と時間メモ!M146,業務内容と時間メモ!R$2:AI$9999,14,FALSE)),"",VLOOKUP(業務内容と時間メモ!M146,業務内容と時間メモ!R$2:AI$9999,14,FALSE))</f>
        <v/>
      </c>
      <c r="R146" s="1" t="str">
        <f ca="1">IF(ISNA(VLOOKUP(業務内容と時間メモ!M146,業務内容と時間メモ!R$2:AI$9999,16,FALSE)),"",VLOOKUP(業務内容と時間メモ!M146,業務内容と時間メモ!R$2:AI$9999,16,FALSE))</f>
        <v/>
      </c>
      <c r="S146" s="1" t="str">
        <f ca="1">IF(ISNA(VLOOKUP(業務内容と時間メモ!M146,業務内容と時間メモ!R$2:AI$9999,17,FALSE)),"",VLOOKUP(業務内容と時間メモ!M146,業務内容と時間メモ!R$2:AI$9999,17,FALSE))</f>
        <v/>
      </c>
      <c r="T146" s="17" t="str">
        <f ca="1">IF(SUMIFS(業務内容と時間メモ!E:E,業務内容と時間メモ!AB:AB,N146,業務内容と時間メモ!AD:AD,O146)=0,"",SUMIFS(業務内容と時間メモ!E:E,業務内容と時間メモ!AB:AB,N146,業務内容と時間メモ!AD:AD,O146))</f>
        <v/>
      </c>
      <c r="U146" s="7" t="str">
        <f ca="1">IF(SUMIFS(業務内容と時間メモ!F:F,業務内容と時間メモ!AB:AB,N146,業務内容と時間メモ!AD:AD,O146)=0,"",SUMIFS(業務内容と時間メモ!F:F,業務内容と時間メモ!AB:AB,N146,業務内容と時間メモ!AD:AD,O146))</f>
        <v/>
      </c>
      <c r="V146" t="str">
        <f ca="1">IF(SUMIFS(業務内容と時間メモ!E:E,業務内容と時間メモ!AB:AB,N146,業務内容と時間メモ!AD:AD,O146)=0,"",SUMIFS(業務内容と時間メモ!E:E,業務内容と時間メモ!AB:AB,N146,業務内容と時間メモ!AD:AD,O146))</f>
        <v/>
      </c>
    </row>
    <row r="147" spans="1:22" hidden="1">
      <c r="A147" s="1" t="str">
        <f t="shared" ca="1" si="26"/>
        <v/>
      </c>
      <c r="B147" s="1" t="str">
        <f t="shared" ca="1" si="27"/>
        <v/>
      </c>
      <c r="C147" s="6" t="str">
        <f t="shared" ca="1" si="25"/>
        <v/>
      </c>
      <c r="J147" t="str">
        <f t="shared" ca="1" si="23"/>
        <v/>
      </c>
      <c r="K147" s="1" t="s">
        <v>149</v>
      </c>
      <c r="L147" s="7" t="str">
        <f t="shared" ca="1" si="24"/>
        <v/>
      </c>
      <c r="M147" s="1" t="str">
        <f ca="1">IF(N147="","",IF(COUNTIF(N$1:N147,N147)&gt;1,"",IF(COUNTIF(N:N,N147)&gt;=1,"左表に入れますねぇ","")))</f>
        <v/>
      </c>
      <c r="N147" s="1" t="str">
        <f ca="1">IF(ISNA(VLOOKUP(業務内容と時間メモ!M147,業務内容と時間メモ!R$2:AI$9999,11,FALSE)),"",VLOOKUP(業務内容と時間メモ!M147,業務内容と時間メモ!R$2:AI$9999,11,FALSE))</f>
        <v/>
      </c>
      <c r="O147" s="1" t="str">
        <f ca="1">IF(ISNA(VLOOKUP(業務内容と時間メモ!M147,業務内容と時間メモ!R$2:AI$9999,13,FALSE)),"",VLOOKUP(業務内容と時間メモ!M147,業務内容と時間メモ!R$2:AI$9999,13,FALSE))</f>
        <v/>
      </c>
      <c r="P147" s="1" t="str">
        <f ca="1">IF(ISNA(VLOOKUP(業務内容と時間メモ!M147,業務内容と時間メモ!R$2:AI$9999,15,FALSE)),"",VLOOKUP(業務内容と時間メモ!M147,業務内容と時間メモ!R$2:AI$9999,15,FALSE))</f>
        <v/>
      </c>
      <c r="Q147" s="1" t="str">
        <f ca="1">IF(ISNA(VLOOKUP(業務内容と時間メモ!M147,業務内容と時間メモ!R$2:AI$9999,14,FALSE)),"",VLOOKUP(業務内容と時間メモ!M147,業務内容と時間メモ!R$2:AI$9999,14,FALSE))</f>
        <v/>
      </c>
      <c r="R147" s="1" t="str">
        <f ca="1">IF(ISNA(VLOOKUP(業務内容と時間メモ!M147,業務内容と時間メモ!R$2:AI$9999,16,FALSE)),"",VLOOKUP(業務内容と時間メモ!M147,業務内容と時間メモ!R$2:AI$9999,16,FALSE))</f>
        <v/>
      </c>
      <c r="S147" s="1" t="str">
        <f ca="1">IF(ISNA(VLOOKUP(業務内容と時間メモ!M147,業務内容と時間メモ!R$2:AI$9999,17,FALSE)),"",VLOOKUP(業務内容と時間メモ!M147,業務内容と時間メモ!R$2:AI$9999,17,FALSE))</f>
        <v/>
      </c>
      <c r="T147" s="17" t="str">
        <f ca="1">IF(SUMIFS(業務内容と時間メモ!E:E,業務内容と時間メモ!AB:AB,N147,業務内容と時間メモ!AD:AD,O147)=0,"",SUMIFS(業務内容と時間メモ!E:E,業務内容と時間メモ!AB:AB,N147,業務内容と時間メモ!AD:AD,O147))</f>
        <v/>
      </c>
      <c r="U147" s="7" t="str">
        <f ca="1">IF(SUMIFS(業務内容と時間メモ!F:F,業務内容と時間メモ!AB:AB,N147,業務内容と時間メモ!AD:AD,O147)=0,"",SUMIFS(業務内容と時間メモ!F:F,業務内容と時間メモ!AB:AB,N147,業務内容と時間メモ!AD:AD,O147))</f>
        <v/>
      </c>
      <c r="V147" t="str">
        <f ca="1">IF(SUMIFS(業務内容と時間メモ!E:E,業務内容と時間メモ!AB:AB,N147,業務内容と時間メモ!AD:AD,O147)=0,"",SUMIFS(業務内容と時間メモ!E:E,業務内容と時間メモ!AB:AB,N147,業務内容と時間メモ!AD:AD,O147))</f>
        <v/>
      </c>
    </row>
    <row r="148" spans="1:22" hidden="1">
      <c r="A148" s="1" t="str">
        <f t="shared" ca="1" si="26"/>
        <v/>
      </c>
      <c r="B148" s="1" t="str">
        <f t="shared" ca="1" si="27"/>
        <v/>
      </c>
      <c r="C148" s="6" t="str">
        <f t="shared" ca="1" si="25"/>
        <v/>
      </c>
      <c r="J148" t="str">
        <f t="shared" ca="1" si="23"/>
        <v/>
      </c>
      <c r="K148" s="1" t="s">
        <v>150</v>
      </c>
      <c r="L148" s="7" t="str">
        <f t="shared" ca="1" si="24"/>
        <v/>
      </c>
      <c r="M148" s="1" t="str">
        <f ca="1">IF(N148="","",IF(COUNTIF(N$1:N148,N148)&gt;1,"",IF(COUNTIF(N:N,N148)&gt;=1,"左表に入れますねぇ","")))</f>
        <v/>
      </c>
      <c r="N148" s="1" t="str">
        <f ca="1">IF(ISNA(VLOOKUP(業務内容と時間メモ!M148,業務内容と時間メモ!R$2:AI$9999,11,FALSE)),"",VLOOKUP(業務内容と時間メモ!M148,業務内容と時間メモ!R$2:AI$9999,11,FALSE))</f>
        <v/>
      </c>
      <c r="O148" s="1" t="str">
        <f ca="1">IF(ISNA(VLOOKUP(業務内容と時間メモ!M148,業務内容と時間メモ!R$2:AI$9999,13,FALSE)),"",VLOOKUP(業務内容と時間メモ!M148,業務内容と時間メモ!R$2:AI$9999,13,FALSE))</f>
        <v/>
      </c>
      <c r="P148" s="1" t="str">
        <f ca="1">IF(ISNA(VLOOKUP(業務内容と時間メモ!M148,業務内容と時間メモ!R$2:AI$9999,15,FALSE)),"",VLOOKUP(業務内容と時間メモ!M148,業務内容と時間メモ!R$2:AI$9999,15,FALSE))</f>
        <v/>
      </c>
      <c r="Q148" s="1" t="str">
        <f ca="1">IF(ISNA(VLOOKUP(業務内容と時間メモ!M148,業務内容と時間メモ!R$2:AI$9999,14,FALSE)),"",VLOOKUP(業務内容と時間メモ!M148,業務内容と時間メモ!R$2:AI$9999,14,FALSE))</f>
        <v/>
      </c>
      <c r="R148" s="1" t="str">
        <f ca="1">IF(ISNA(VLOOKUP(業務内容と時間メモ!M148,業務内容と時間メモ!R$2:AI$9999,16,FALSE)),"",VLOOKUP(業務内容と時間メモ!M148,業務内容と時間メモ!R$2:AI$9999,16,FALSE))</f>
        <v/>
      </c>
      <c r="S148" s="1" t="str">
        <f ca="1">IF(ISNA(VLOOKUP(業務内容と時間メモ!M148,業務内容と時間メモ!R$2:AI$9999,17,FALSE)),"",VLOOKUP(業務内容と時間メモ!M148,業務内容と時間メモ!R$2:AI$9999,17,FALSE))</f>
        <v/>
      </c>
      <c r="T148" s="17" t="str">
        <f ca="1">IF(SUMIFS(業務内容と時間メモ!E:E,業務内容と時間メモ!AB:AB,N148,業務内容と時間メモ!AD:AD,O148)=0,"",SUMIFS(業務内容と時間メモ!E:E,業務内容と時間メモ!AB:AB,N148,業務内容と時間メモ!AD:AD,O148))</f>
        <v/>
      </c>
      <c r="U148" s="7" t="str">
        <f ca="1">IF(SUMIFS(業務内容と時間メモ!F:F,業務内容と時間メモ!AB:AB,N148,業務内容と時間メモ!AD:AD,O148)=0,"",SUMIFS(業務内容と時間メモ!F:F,業務内容と時間メモ!AB:AB,N148,業務内容と時間メモ!AD:AD,O148))</f>
        <v/>
      </c>
      <c r="V148" t="str">
        <f ca="1">IF(SUMIFS(業務内容と時間メモ!E:E,業務内容と時間メモ!AB:AB,N148,業務内容と時間メモ!AD:AD,O148)=0,"",SUMIFS(業務内容と時間メモ!E:E,業務内容と時間メモ!AB:AB,N148,業務内容と時間メモ!AD:AD,O148))</f>
        <v/>
      </c>
    </row>
    <row r="149" spans="1:22" hidden="1">
      <c r="A149" s="1" t="str">
        <f t="shared" ca="1" si="26"/>
        <v/>
      </c>
      <c r="B149" s="1" t="str">
        <f t="shared" ca="1" si="27"/>
        <v/>
      </c>
      <c r="C149" s="6" t="str">
        <f t="shared" ca="1" si="25"/>
        <v/>
      </c>
      <c r="J149" t="str">
        <f t="shared" ca="1" si="23"/>
        <v/>
      </c>
      <c r="K149" s="1" t="s">
        <v>151</v>
      </c>
      <c r="L149" s="7" t="str">
        <f t="shared" ca="1" si="24"/>
        <v/>
      </c>
      <c r="M149" s="1" t="str">
        <f ca="1">IF(N149="","",IF(COUNTIF(N$1:N149,N149)&gt;1,"",IF(COUNTIF(N:N,N149)&gt;=1,"左表に入れますねぇ","")))</f>
        <v/>
      </c>
      <c r="N149" s="1" t="str">
        <f ca="1">IF(ISNA(VLOOKUP(業務内容と時間メモ!M149,業務内容と時間メモ!R$2:AI$9999,11,FALSE)),"",VLOOKUP(業務内容と時間メモ!M149,業務内容と時間メモ!R$2:AI$9999,11,FALSE))</f>
        <v/>
      </c>
      <c r="O149" s="1" t="str">
        <f ca="1">IF(ISNA(VLOOKUP(業務内容と時間メモ!M149,業務内容と時間メモ!R$2:AI$9999,13,FALSE)),"",VLOOKUP(業務内容と時間メモ!M149,業務内容と時間メモ!R$2:AI$9999,13,FALSE))</f>
        <v/>
      </c>
      <c r="P149" s="1" t="str">
        <f ca="1">IF(ISNA(VLOOKUP(業務内容と時間メモ!M149,業務内容と時間メモ!R$2:AI$9999,15,FALSE)),"",VLOOKUP(業務内容と時間メモ!M149,業務内容と時間メモ!R$2:AI$9999,15,FALSE))</f>
        <v/>
      </c>
      <c r="Q149" s="1" t="str">
        <f ca="1">IF(ISNA(VLOOKUP(業務内容と時間メモ!M149,業務内容と時間メモ!R$2:AI$9999,14,FALSE)),"",VLOOKUP(業務内容と時間メモ!M149,業務内容と時間メモ!R$2:AI$9999,14,FALSE))</f>
        <v/>
      </c>
      <c r="R149" s="1" t="str">
        <f ca="1">IF(ISNA(VLOOKUP(業務内容と時間メモ!M149,業務内容と時間メモ!R$2:AI$9999,16,FALSE)),"",VLOOKUP(業務内容と時間メモ!M149,業務内容と時間メモ!R$2:AI$9999,16,FALSE))</f>
        <v/>
      </c>
      <c r="S149" s="1" t="str">
        <f ca="1">IF(ISNA(VLOOKUP(業務内容と時間メモ!M149,業務内容と時間メモ!R$2:AI$9999,17,FALSE)),"",VLOOKUP(業務内容と時間メモ!M149,業務内容と時間メモ!R$2:AI$9999,17,FALSE))</f>
        <v/>
      </c>
      <c r="T149" s="17" t="str">
        <f ca="1">IF(SUMIFS(業務内容と時間メモ!E:E,業務内容と時間メモ!AB:AB,N149,業務内容と時間メモ!AD:AD,O149)=0,"",SUMIFS(業務内容と時間メモ!E:E,業務内容と時間メモ!AB:AB,N149,業務内容と時間メモ!AD:AD,O149))</f>
        <v/>
      </c>
      <c r="U149" s="7" t="str">
        <f ca="1">IF(SUMIFS(業務内容と時間メモ!F:F,業務内容と時間メモ!AB:AB,N149,業務内容と時間メモ!AD:AD,O149)=0,"",SUMIFS(業務内容と時間メモ!F:F,業務内容と時間メモ!AB:AB,N149,業務内容と時間メモ!AD:AD,O149))</f>
        <v/>
      </c>
      <c r="V149" t="str">
        <f ca="1">IF(SUMIFS(業務内容と時間メモ!E:E,業務内容と時間メモ!AB:AB,N149,業務内容と時間メモ!AD:AD,O149)=0,"",SUMIFS(業務内容と時間メモ!E:E,業務内容と時間メモ!AB:AB,N149,業務内容と時間メモ!AD:AD,O149))</f>
        <v/>
      </c>
    </row>
    <row r="150" spans="1:22" hidden="1">
      <c r="A150" s="1" t="str">
        <f t="shared" ca="1" si="26"/>
        <v/>
      </c>
      <c r="B150" s="1" t="str">
        <f t="shared" ca="1" si="27"/>
        <v/>
      </c>
      <c r="C150" s="6" t="str">
        <f t="shared" ca="1" si="25"/>
        <v/>
      </c>
      <c r="J150" t="str">
        <f t="shared" ca="1" si="23"/>
        <v/>
      </c>
      <c r="K150" s="1" t="s">
        <v>152</v>
      </c>
      <c r="L150" s="7" t="str">
        <f t="shared" ca="1" si="24"/>
        <v/>
      </c>
      <c r="M150" s="1" t="str">
        <f ca="1">IF(N150="","",IF(COUNTIF(N$1:N150,N150)&gt;1,"",IF(COUNTIF(N:N,N150)&gt;=1,"左表に入れますねぇ","")))</f>
        <v/>
      </c>
      <c r="N150" s="1" t="str">
        <f ca="1">IF(ISNA(VLOOKUP(業務内容と時間メモ!M150,業務内容と時間メモ!R$2:AI$9999,11,FALSE)),"",VLOOKUP(業務内容と時間メモ!M150,業務内容と時間メモ!R$2:AI$9999,11,FALSE))</f>
        <v/>
      </c>
      <c r="O150" s="1" t="str">
        <f ca="1">IF(ISNA(VLOOKUP(業務内容と時間メモ!M150,業務内容と時間メモ!R$2:AI$9999,13,FALSE)),"",VLOOKUP(業務内容と時間メモ!M150,業務内容と時間メモ!R$2:AI$9999,13,FALSE))</f>
        <v/>
      </c>
      <c r="P150" s="1" t="str">
        <f ca="1">IF(ISNA(VLOOKUP(業務内容と時間メモ!M150,業務内容と時間メモ!R$2:AI$9999,15,FALSE)),"",VLOOKUP(業務内容と時間メモ!M150,業務内容と時間メモ!R$2:AI$9999,15,FALSE))</f>
        <v/>
      </c>
      <c r="Q150" s="1" t="str">
        <f ca="1">IF(ISNA(VLOOKUP(業務内容と時間メモ!M150,業務内容と時間メモ!R$2:AI$9999,14,FALSE)),"",VLOOKUP(業務内容と時間メモ!M150,業務内容と時間メモ!R$2:AI$9999,14,FALSE))</f>
        <v/>
      </c>
      <c r="R150" s="1" t="str">
        <f ca="1">IF(ISNA(VLOOKUP(業務内容と時間メモ!M150,業務内容と時間メモ!R$2:AI$9999,16,FALSE)),"",VLOOKUP(業務内容と時間メモ!M150,業務内容と時間メモ!R$2:AI$9999,16,FALSE))</f>
        <v/>
      </c>
      <c r="S150" s="1" t="str">
        <f ca="1">IF(ISNA(VLOOKUP(業務内容と時間メモ!M150,業務内容と時間メモ!R$2:AI$9999,17,FALSE)),"",VLOOKUP(業務内容と時間メモ!M150,業務内容と時間メモ!R$2:AI$9999,17,FALSE))</f>
        <v/>
      </c>
      <c r="T150" s="17" t="str">
        <f ca="1">IF(SUMIFS(業務内容と時間メモ!E:E,業務内容と時間メモ!AB:AB,N150,業務内容と時間メモ!AD:AD,O150)=0,"",SUMIFS(業務内容と時間メモ!E:E,業務内容と時間メモ!AB:AB,N150,業務内容と時間メモ!AD:AD,O150))</f>
        <v/>
      </c>
      <c r="U150" s="7" t="str">
        <f ca="1">IF(SUMIFS(業務内容と時間メモ!F:F,業務内容と時間メモ!AB:AB,N150,業務内容と時間メモ!AD:AD,O150)=0,"",SUMIFS(業務内容と時間メモ!F:F,業務内容と時間メモ!AB:AB,N150,業務内容と時間メモ!AD:AD,O150))</f>
        <v/>
      </c>
      <c r="V150" t="str">
        <f ca="1">IF(SUMIFS(業務内容と時間メモ!E:E,業務内容と時間メモ!AB:AB,N150,業務内容と時間メモ!AD:AD,O150)=0,"",SUMIFS(業務内容と時間メモ!E:E,業務内容と時間メモ!AB:AB,N150,業務内容と時間メモ!AD:AD,O150))</f>
        <v/>
      </c>
    </row>
    <row r="151" spans="1:22" hidden="1">
      <c r="A151" s="1" t="str">
        <f t="shared" ca="1" si="26"/>
        <v/>
      </c>
      <c r="B151" s="1" t="str">
        <f t="shared" ca="1" si="27"/>
        <v/>
      </c>
      <c r="C151" s="6" t="str">
        <f t="shared" ca="1" si="25"/>
        <v/>
      </c>
      <c r="J151" t="str">
        <f t="shared" ca="1" si="23"/>
        <v/>
      </c>
      <c r="K151" s="1" t="s">
        <v>153</v>
      </c>
      <c r="L151" s="7" t="str">
        <f t="shared" ca="1" si="24"/>
        <v/>
      </c>
      <c r="M151" s="1" t="str">
        <f ca="1">IF(N151="","",IF(COUNTIF(N$1:N151,N151)&gt;1,"",IF(COUNTIF(N:N,N151)&gt;=1,"左表に入れますねぇ","")))</f>
        <v/>
      </c>
      <c r="N151" s="1" t="str">
        <f ca="1">IF(ISNA(VLOOKUP(業務内容と時間メモ!M151,業務内容と時間メモ!R$2:AI$9999,11,FALSE)),"",VLOOKUP(業務内容と時間メモ!M151,業務内容と時間メモ!R$2:AI$9999,11,FALSE))</f>
        <v/>
      </c>
      <c r="O151" s="1" t="str">
        <f ca="1">IF(ISNA(VLOOKUP(業務内容と時間メモ!M151,業務内容と時間メモ!R$2:AI$9999,13,FALSE)),"",VLOOKUP(業務内容と時間メモ!M151,業務内容と時間メモ!R$2:AI$9999,13,FALSE))</f>
        <v/>
      </c>
      <c r="P151" s="1" t="str">
        <f ca="1">IF(ISNA(VLOOKUP(業務内容と時間メモ!M151,業務内容と時間メモ!R$2:AI$9999,15,FALSE)),"",VLOOKUP(業務内容と時間メモ!M151,業務内容と時間メモ!R$2:AI$9999,15,FALSE))</f>
        <v/>
      </c>
      <c r="Q151" s="1" t="str">
        <f ca="1">IF(ISNA(VLOOKUP(業務内容と時間メモ!M151,業務内容と時間メモ!R$2:AI$9999,14,FALSE)),"",VLOOKUP(業務内容と時間メモ!M151,業務内容と時間メモ!R$2:AI$9999,14,FALSE))</f>
        <v/>
      </c>
      <c r="R151" s="1" t="str">
        <f ca="1">IF(ISNA(VLOOKUP(業務内容と時間メモ!M151,業務内容と時間メモ!R$2:AI$9999,16,FALSE)),"",VLOOKUP(業務内容と時間メモ!M151,業務内容と時間メモ!R$2:AI$9999,16,FALSE))</f>
        <v/>
      </c>
      <c r="S151" s="1" t="str">
        <f ca="1">IF(ISNA(VLOOKUP(業務内容と時間メモ!M151,業務内容と時間メモ!R$2:AI$9999,17,FALSE)),"",VLOOKUP(業務内容と時間メモ!M151,業務内容と時間メモ!R$2:AI$9999,17,FALSE))</f>
        <v/>
      </c>
      <c r="T151" s="17" t="str">
        <f ca="1">IF(SUMIFS(業務内容と時間メモ!E:E,業務内容と時間メモ!AB:AB,N151,業務内容と時間メモ!AD:AD,O151)=0,"",SUMIFS(業務内容と時間メモ!E:E,業務内容と時間メモ!AB:AB,N151,業務内容と時間メモ!AD:AD,O151))</f>
        <v/>
      </c>
      <c r="U151" s="7" t="str">
        <f ca="1">IF(SUMIFS(業務内容と時間メモ!F:F,業務内容と時間メモ!AB:AB,N151,業務内容と時間メモ!AD:AD,O151)=0,"",SUMIFS(業務内容と時間メモ!F:F,業務内容と時間メモ!AB:AB,N151,業務内容と時間メモ!AD:AD,O151))</f>
        <v/>
      </c>
      <c r="V151" t="str">
        <f ca="1">IF(SUMIFS(業務内容と時間メモ!E:E,業務内容と時間メモ!AB:AB,N151,業務内容と時間メモ!AD:AD,O151)=0,"",SUMIFS(業務内容と時間メモ!E:E,業務内容と時間メモ!AB:AB,N151,業務内容と時間メモ!AD:AD,O151))</f>
        <v/>
      </c>
    </row>
    <row r="152" spans="1:22" hidden="1">
      <c r="A152" s="1" t="str">
        <f t="shared" ca="1" si="26"/>
        <v/>
      </c>
      <c r="B152" s="1" t="str">
        <f t="shared" ca="1" si="27"/>
        <v/>
      </c>
      <c r="C152" s="6" t="str">
        <f t="shared" ca="1" si="25"/>
        <v/>
      </c>
      <c r="J152" t="str">
        <f t="shared" ca="1" si="23"/>
        <v/>
      </c>
      <c r="K152" s="1" t="s">
        <v>154</v>
      </c>
      <c r="L152" s="7" t="str">
        <f t="shared" ca="1" si="24"/>
        <v/>
      </c>
      <c r="M152" s="1" t="str">
        <f ca="1">IF(N152="","",IF(COUNTIF(N$1:N152,N152)&gt;1,"",IF(COUNTIF(N:N,N152)&gt;=1,"左表に入れますねぇ","")))</f>
        <v/>
      </c>
      <c r="N152" s="1" t="str">
        <f ca="1">IF(ISNA(VLOOKUP(業務内容と時間メモ!M152,業務内容と時間メモ!R$2:AI$9999,11,FALSE)),"",VLOOKUP(業務内容と時間メモ!M152,業務内容と時間メモ!R$2:AI$9999,11,FALSE))</f>
        <v/>
      </c>
      <c r="O152" s="1" t="str">
        <f ca="1">IF(ISNA(VLOOKUP(業務内容と時間メモ!M152,業務内容と時間メモ!R$2:AI$9999,13,FALSE)),"",VLOOKUP(業務内容と時間メモ!M152,業務内容と時間メモ!R$2:AI$9999,13,FALSE))</f>
        <v/>
      </c>
      <c r="P152" s="1" t="str">
        <f ca="1">IF(ISNA(VLOOKUP(業務内容と時間メモ!M152,業務内容と時間メモ!R$2:AI$9999,15,FALSE)),"",VLOOKUP(業務内容と時間メモ!M152,業務内容と時間メモ!R$2:AI$9999,15,FALSE))</f>
        <v/>
      </c>
      <c r="Q152" s="1" t="str">
        <f ca="1">IF(ISNA(VLOOKUP(業務内容と時間メモ!M152,業務内容と時間メモ!R$2:AI$9999,14,FALSE)),"",VLOOKUP(業務内容と時間メモ!M152,業務内容と時間メモ!R$2:AI$9999,14,FALSE))</f>
        <v/>
      </c>
      <c r="R152" s="1" t="str">
        <f ca="1">IF(ISNA(VLOOKUP(業務内容と時間メモ!M152,業務内容と時間メモ!R$2:AI$9999,16,FALSE)),"",VLOOKUP(業務内容と時間メモ!M152,業務内容と時間メモ!R$2:AI$9999,16,FALSE))</f>
        <v/>
      </c>
      <c r="S152" s="1" t="str">
        <f ca="1">IF(ISNA(VLOOKUP(業務内容と時間メモ!M152,業務内容と時間メモ!R$2:AI$9999,17,FALSE)),"",VLOOKUP(業務内容と時間メモ!M152,業務内容と時間メモ!R$2:AI$9999,17,FALSE))</f>
        <v/>
      </c>
      <c r="T152" s="17" t="str">
        <f ca="1">IF(SUMIFS(業務内容と時間メモ!E:E,業務内容と時間メモ!AB:AB,N152,業務内容と時間メモ!AD:AD,O152)=0,"",SUMIFS(業務内容と時間メモ!E:E,業務内容と時間メモ!AB:AB,N152,業務内容と時間メモ!AD:AD,O152))</f>
        <v/>
      </c>
      <c r="U152" s="7" t="str">
        <f ca="1">IF(SUMIFS(業務内容と時間メモ!F:F,業務内容と時間メモ!AB:AB,N152,業務内容と時間メモ!AD:AD,O152)=0,"",SUMIFS(業務内容と時間メモ!F:F,業務内容と時間メモ!AB:AB,N152,業務内容と時間メモ!AD:AD,O152))</f>
        <v/>
      </c>
      <c r="V152" t="str">
        <f ca="1">IF(SUMIFS(業務内容と時間メモ!E:E,業務内容と時間メモ!AB:AB,N152,業務内容と時間メモ!AD:AD,O152)=0,"",SUMIFS(業務内容と時間メモ!E:E,業務内容と時間メモ!AB:AB,N152,業務内容と時間メモ!AD:AD,O152))</f>
        <v/>
      </c>
    </row>
    <row r="153" spans="1:22" hidden="1">
      <c r="A153" s="1" t="str">
        <f t="shared" ca="1" si="26"/>
        <v/>
      </c>
      <c r="B153" s="1" t="str">
        <f t="shared" ca="1" si="27"/>
        <v/>
      </c>
      <c r="C153" s="6" t="str">
        <f t="shared" ca="1" si="25"/>
        <v/>
      </c>
      <c r="J153" t="str">
        <f t="shared" ca="1" si="23"/>
        <v/>
      </c>
      <c r="K153" s="1" t="s">
        <v>155</v>
      </c>
      <c r="L153" s="7" t="str">
        <f t="shared" ca="1" si="24"/>
        <v/>
      </c>
      <c r="M153" s="1" t="str">
        <f ca="1">IF(N153="","",IF(COUNTIF(N$1:N153,N153)&gt;1,"",IF(COUNTIF(N:N,N153)&gt;=1,"左表に入れますねぇ","")))</f>
        <v/>
      </c>
      <c r="N153" s="1" t="str">
        <f ca="1">IF(ISNA(VLOOKUP(業務内容と時間メモ!M153,業務内容と時間メモ!R$2:AI$9999,11,FALSE)),"",VLOOKUP(業務内容と時間メモ!M153,業務内容と時間メモ!R$2:AI$9999,11,FALSE))</f>
        <v/>
      </c>
      <c r="O153" s="1" t="str">
        <f ca="1">IF(ISNA(VLOOKUP(業務内容と時間メモ!M153,業務内容と時間メモ!R$2:AI$9999,13,FALSE)),"",VLOOKUP(業務内容と時間メモ!M153,業務内容と時間メモ!R$2:AI$9999,13,FALSE))</f>
        <v/>
      </c>
      <c r="P153" s="1" t="str">
        <f ca="1">IF(ISNA(VLOOKUP(業務内容と時間メモ!M153,業務内容と時間メモ!R$2:AI$9999,15,FALSE)),"",VLOOKUP(業務内容と時間メモ!M153,業務内容と時間メモ!R$2:AI$9999,15,FALSE))</f>
        <v/>
      </c>
      <c r="Q153" s="1" t="str">
        <f ca="1">IF(ISNA(VLOOKUP(業務内容と時間メモ!M153,業務内容と時間メモ!R$2:AI$9999,14,FALSE)),"",VLOOKUP(業務内容と時間メモ!M153,業務内容と時間メモ!R$2:AI$9999,14,FALSE))</f>
        <v/>
      </c>
      <c r="R153" s="1" t="str">
        <f ca="1">IF(ISNA(VLOOKUP(業務内容と時間メモ!M153,業務内容と時間メモ!R$2:AI$9999,16,FALSE)),"",VLOOKUP(業務内容と時間メモ!M153,業務内容と時間メモ!R$2:AI$9999,16,FALSE))</f>
        <v/>
      </c>
      <c r="S153" s="1" t="str">
        <f ca="1">IF(ISNA(VLOOKUP(業務内容と時間メモ!M153,業務内容と時間メモ!R$2:AI$9999,17,FALSE)),"",VLOOKUP(業務内容と時間メモ!M153,業務内容と時間メモ!R$2:AI$9999,17,FALSE))</f>
        <v/>
      </c>
      <c r="T153" s="17" t="str">
        <f ca="1">IF(SUMIFS(業務内容と時間メモ!E:E,業務内容と時間メモ!AB:AB,N153,業務内容と時間メモ!AD:AD,O153)=0,"",SUMIFS(業務内容と時間メモ!E:E,業務内容と時間メモ!AB:AB,N153,業務内容と時間メモ!AD:AD,O153))</f>
        <v/>
      </c>
      <c r="U153" s="7" t="str">
        <f ca="1">IF(SUMIFS(業務内容と時間メモ!F:F,業務内容と時間メモ!AB:AB,N153,業務内容と時間メモ!AD:AD,O153)=0,"",SUMIFS(業務内容と時間メモ!F:F,業務内容と時間メモ!AB:AB,N153,業務内容と時間メモ!AD:AD,O153))</f>
        <v/>
      </c>
      <c r="V153" t="str">
        <f ca="1">IF(SUMIFS(業務内容と時間メモ!E:E,業務内容と時間メモ!AB:AB,N153,業務内容と時間メモ!AD:AD,O153)=0,"",SUMIFS(業務内容と時間メモ!E:E,業務内容と時間メモ!AB:AB,N153,業務内容と時間メモ!AD:AD,O153))</f>
        <v/>
      </c>
    </row>
    <row r="154" spans="1:22" hidden="1">
      <c r="A154" s="1" t="str">
        <f t="shared" ca="1" si="26"/>
        <v/>
      </c>
      <c r="B154" s="1" t="str">
        <f t="shared" ca="1" si="27"/>
        <v/>
      </c>
      <c r="C154" s="6" t="str">
        <f t="shared" ca="1" si="25"/>
        <v/>
      </c>
      <c r="J154" t="str">
        <f t="shared" ca="1" si="23"/>
        <v/>
      </c>
      <c r="K154" s="1" t="s">
        <v>156</v>
      </c>
      <c r="L154" s="7" t="str">
        <f t="shared" ca="1" si="24"/>
        <v/>
      </c>
      <c r="M154" s="1" t="str">
        <f ca="1">IF(N154="","",IF(COUNTIF(N$1:N154,N154)&gt;1,"",IF(COUNTIF(N:N,N154)&gt;=1,"左表に入れますねぇ","")))</f>
        <v/>
      </c>
      <c r="N154" s="1" t="str">
        <f ca="1">IF(ISNA(VLOOKUP(業務内容と時間メモ!M154,業務内容と時間メモ!R$2:AI$9999,11,FALSE)),"",VLOOKUP(業務内容と時間メモ!M154,業務内容と時間メモ!R$2:AI$9999,11,FALSE))</f>
        <v/>
      </c>
      <c r="O154" s="1" t="str">
        <f ca="1">IF(ISNA(VLOOKUP(業務内容と時間メモ!M154,業務内容と時間メモ!R$2:AI$9999,13,FALSE)),"",VLOOKUP(業務内容と時間メモ!M154,業務内容と時間メモ!R$2:AI$9999,13,FALSE))</f>
        <v/>
      </c>
      <c r="P154" s="1" t="str">
        <f ca="1">IF(ISNA(VLOOKUP(業務内容と時間メモ!M154,業務内容と時間メモ!R$2:AI$9999,15,FALSE)),"",VLOOKUP(業務内容と時間メモ!M154,業務内容と時間メモ!R$2:AI$9999,15,FALSE))</f>
        <v/>
      </c>
      <c r="Q154" s="1" t="str">
        <f ca="1">IF(ISNA(VLOOKUP(業務内容と時間メモ!M154,業務内容と時間メモ!R$2:AI$9999,14,FALSE)),"",VLOOKUP(業務内容と時間メモ!M154,業務内容と時間メモ!R$2:AI$9999,14,FALSE))</f>
        <v/>
      </c>
      <c r="R154" s="1" t="str">
        <f ca="1">IF(ISNA(VLOOKUP(業務内容と時間メモ!M154,業務内容と時間メモ!R$2:AI$9999,16,FALSE)),"",VLOOKUP(業務内容と時間メモ!M154,業務内容と時間メモ!R$2:AI$9999,16,FALSE))</f>
        <v/>
      </c>
      <c r="S154" s="1" t="str">
        <f ca="1">IF(ISNA(VLOOKUP(業務内容と時間メモ!M154,業務内容と時間メモ!R$2:AI$9999,17,FALSE)),"",VLOOKUP(業務内容と時間メモ!M154,業務内容と時間メモ!R$2:AI$9999,17,FALSE))</f>
        <v/>
      </c>
      <c r="T154" s="17" t="str">
        <f ca="1">IF(SUMIFS(業務内容と時間メモ!E:E,業務内容と時間メモ!AB:AB,N154,業務内容と時間メモ!AD:AD,O154)=0,"",SUMIFS(業務内容と時間メモ!E:E,業務内容と時間メモ!AB:AB,N154,業務内容と時間メモ!AD:AD,O154))</f>
        <v/>
      </c>
      <c r="U154" s="7" t="str">
        <f ca="1">IF(SUMIFS(業務内容と時間メモ!F:F,業務内容と時間メモ!AB:AB,N154,業務内容と時間メモ!AD:AD,O154)=0,"",SUMIFS(業務内容と時間メモ!F:F,業務内容と時間メモ!AB:AB,N154,業務内容と時間メモ!AD:AD,O154))</f>
        <v/>
      </c>
      <c r="V154" t="str">
        <f ca="1">IF(SUMIFS(業務内容と時間メモ!E:E,業務内容と時間メモ!AB:AB,N154,業務内容と時間メモ!AD:AD,O154)=0,"",SUMIFS(業務内容と時間メモ!E:E,業務内容と時間メモ!AB:AB,N154,業務内容と時間メモ!AD:AD,O154))</f>
        <v/>
      </c>
    </row>
    <row r="155" spans="1:22" hidden="1">
      <c r="A155" s="1" t="str">
        <f t="shared" ca="1" si="26"/>
        <v/>
      </c>
      <c r="B155" s="1" t="str">
        <f t="shared" ca="1" si="27"/>
        <v/>
      </c>
      <c r="C155" s="6" t="str">
        <f t="shared" ca="1" si="25"/>
        <v/>
      </c>
      <c r="J155" t="str">
        <f t="shared" ca="1" si="23"/>
        <v/>
      </c>
      <c r="K155" s="1" t="s">
        <v>157</v>
      </c>
      <c r="L155" s="7" t="str">
        <f t="shared" ca="1" si="24"/>
        <v/>
      </c>
      <c r="M155" s="1" t="str">
        <f ca="1">IF(N155="","",IF(COUNTIF(N$1:N155,N155)&gt;1,"",IF(COUNTIF(N:N,N155)&gt;=1,"左表に入れますねぇ","")))</f>
        <v/>
      </c>
      <c r="N155" s="1" t="str">
        <f ca="1">IF(ISNA(VLOOKUP(業務内容と時間メモ!M155,業務内容と時間メモ!R$2:AI$9999,11,FALSE)),"",VLOOKUP(業務内容と時間メモ!M155,業務内容と時間メモ!R$2:AI$9999,11,FALSE))</f>
        <v/>
      </c>
      <c r="O155" s="1" t="str">
        <f ca="1">IF(ISNA(VLOOKUP(業務内容と時間メモ!M155,業務内容と時間メモ!R$2:AI$9999,13,FALSE)),"",VLOOKUP(業務内容と時間メモ!M155,業務内容と時間メモ!R$2:AI$9999,13,FALSE))</f>
        <v/>
      </c>
      <c r="P155" s="1" t="str">
        <f ca="1">IF(ISNA(VLOOKUP(業務内容と時間メモ!M155,業務内容と時間メモ!R$2:AI$9999,15,FALSE)),"",VLOOKUP(業務内容と時間メモ!M155,業務内容と時間メモ!R$2:AI$9999,15,FALSE))</f>
        <v/>
      </c>
      <c r="Q155" s="1" t="str">
        <f ca="1">IF(ISNA(VLOOKUP(業務内容と時間メモ!M155,業務内容と時間メモ!R$2:AI$9999,14,FALSE)),"",VLOOKUP(業務内容と時間メモ!M155,業務内容と時間メモ!R$2:AI$9999,14,FALSE))</f>
        <v/>
      </c>
      <c r="R155" s="1" t="str">
        <f ca="1">IF(ISNA(VLOOKUP(業務内容と時間メモ!M155,業務内容と時間メモ!R$2:AI$9999,16,FALSE)),"",VLOOKUP(業務内容と時間メモ!M155,業務内容と時間メモ!R$2:AI$9999,16,FALSE))</f>
        <v/>
      </c>
      <c r="S155" s="1" t="str">
        <f ca="1">IF(ISNA(VLOOKUP(業務内容と時間メモ!M155,業務内容と時間メモ!R$2:AI$9999,17,FALSE)),"",VLOOKUP(業務内容と時間メモ!M155,業務内容と時間メモ!R$2:AI$9999,17,FALSE))</f>
        <v/>
      </c>
      <c r="T155" s="17" t="str">
        <f ca="1">IF(SUMIFS(業務内容と時間メモ!E:E,業務内容と時間メモ!AB:AB,N155,業務内容と時間メモ!AD:AD,O155)=0,"",SUMIFS(業務内容と時間メモ!E:E,業務内容と時間メモ!AB:AB,N155,業務内容と時間メモ!AD:AD,O155))</f>
        <v/>
      </c>
      <c r="U155" s="7" t="str">
        <f ca="1">IF(SUMIFS(業務内容と時間メモ!F:F,業務内容と時間メモ!AB:AB,N155,業務内容と時間メモ!AD:AD,O155)=0,"",SUMIFS(業務内容と時間メモ!F:F,業務内容と時間メモ!AB:AB,N155,業務内容と時間メモ!AD:AD,O155))</f>
        <v/>
      </c>
      <c r="V155" t="str">
        <f ca="1">IF(SUMIFS(業務内容と時間メモ!E:E,業務内容と時間メモ!AB:AB,N155,業務内容と時間メモ!AD:AD,O155)=0,"",SUMIFS(業務内容と時間メモ!E:E,業務内容と時間メモ!AB:AB,N155,業務内容と時間メモ!AD:AD,O155))</f>
        <v/>
      </c>
    </row>
    <row r="156" spans="1:22" hidden="1">
      <c r="A156" s="1" t="str">
        <f t="shared" ca="1" si="26"/>
        <v/>
      </c>
      <c r="B156" s="1" t="str">
        <f t="shared" ca="1" si="27"/>
        <v/>
      </c>
      <c r="C156" s="6" t="str">
        <f t="shared" ca="1" si="25"/>
        <v/>
      </c>
      <c r="J156" t="str">
        <f t="shared" ca="1" si="23"/>
        <v/>
      </c>
      <c r="K156" s="1" t="s">
        <v>158</v>
      </c>
      <c r="L156" s="7" t="str">
        <f t="shared" ca="1" si="24"/>
        <v/>
      </c>
      <c r="M156" s="1" t="str">
        <f ca="1">IF(N156="","",IF(COUNTIF(N$1:N156,N156)&gt;1,"",IF(COUNTIF(N:N,N156)&gt;=1,"左表に入れますねぇ","")))</f>
        <v/>
      </c>
      <c r="N156" s="1" t="str">
        <f ca="1">IF(ISNA(VLOOKUP(業務内容と時間メモ!M156,業務内容と時間メモ!R$2:AI$9999,11,FALSE)),"",VLOOKUP(業務内容と時間メモ!M156,業務内容と時間メモ!R$2:AI$9999,11,FALSE))</f>
        <v/>
      </c>
      <c r="O156" s="1" t="str">
        <f ca="1">IF(ISNA(VLOOKUP(業務内容と時間メモ!M156,業務内容と時間メモ!R$2:AI$9999,13,FALSE)),"",VLOOKUP(業務内容と時間メモ!M156,業務内容と時間メモ!R$2:AI$9999,13,FALSE))</f>
        <v/>
      </c>
      <c r="P156" s="1" t="str">
        <f ca="1">IF(ISNA(VLOOKUP(業務内容と時間メモ!M156,業務内容と時間メモ!R$2:AI$9999,15,FALSE)),"",VLOOKUP(業務内容と時間メモ!M156,業務内容と時間メモ!R$2:AI$9999,15,FALSE))</f>
        <v/>
      </c>
      <c r="Q156" s="1" t="str">
        <f ca="1">IF(ISNA(VLOOKUP(業務内容と時間メモ!M156,業務内容と時間メモ!R$2:AI$9999,14,FALSE)),"",VLOOKUP(業務内容と時間メモ!M156,業務内容と時間メモ!R$2:AI$9999,14,FALSE))</f>
        <v/>
      </c>
      <c r="R156" s="1" t="str">
        <f ca="1">IF(ISNA(VLOOKUP(業務内容と時間メモ!M156,業務内容と時間メモ!R$2:AI$9999,16,FALSE)),"",VLOOKUP(業務内容と時間メモ!M156,業務内容と時間メモ!R$2:AI$9999,16,FALSE))</f>
        <v/>
      </c>
      <c r="S156" s="1" t="str">
        <f ca="1">IF(ISNA(VLOOKUP(業務内容と時間メモ!M156,業務内容と時間メモ!R$2:AI$9999,17,FALSE)),"",VLOOKUP(業務内容と時間メモ!M156,業務内容と時間メモ!R$2:AI$9999,17,FALSE))</f>
        <v/>
      </c>
      <c r="T156" s="17" t="str">
        <f ca="1">IF(SUMIFS(業務内容と時間メモ!E:E,業務内容と時間メモ!AB:AB,N156,業務内容と時間メモ!AD:AD,O156)=0,"",SUMIFS(業務内容と時間メモ!E:E,業務内容と時間メモ!AB:AB,N156,業務内容と時間メモ!AD:AD,O156))</f>
        <v/>
      </c>
      <c r="U156" s="7" t="str">
        <f ca="1">IF(SUMIFS(業務内容と時間メモ!F:F,業務内容と時間メモ!AB:AB,N156,業務内容と時間メモ!AD:AD,O156)=0,"",SUMIFS(業務内容と時間メモ!F:F,業務内容と時間メモ!AB:AB,N156,業務内容と時間メモ!AD:AD,O156))</f>
        <v/>
      </c>
      <c r="V156" t="str">
        <f ca="1">IF(SUMIFS(業務内容と時間メモ!E:E,業務内容と時間メモ!AB:AB,N156,業務内容と時間メモ!AD:AD,O156)=0,"",SUMIFS(業務内容と時間メモ!E:E,業務内容と時間メモ!AB:AB,N156,業務内容と時間メモ!AD:AD,O156))</f>
        <v/>
      </c>
    </row>
    <row r="157" spans="1:22" hidden="1">
      <c r="A157" s="1" t="str">
        <f t="shared" ca="1" si="26"/>
        <v/>
      </c>
      <c r="B157" s="1" t="str">
        <f t="shared" ca="1" si="27"/>
        <v/>
      </c>
      <c r="C157" s="6" t="str">
        <f t="shared" ca="1" si="25"/>
        <v/>
      </c>
      <c r="J157" t="str">
        <f t="shared" ca="1" si="23"/>
        <v/>
      </c>
      <c r="K157" s="1" t="s">
        <v>159</v>
      </c>
      <c r="L157" s="7" t="str">
        <f t="shared" ca="1" si="24"/>
        <v/>
      </c>
      <c r="M157" s="1" t="str">
        <f ca="1">IF(N157="","",IF(COUNTIF(N$1:N157,N157)&gt;1,"",IF(COUNTIF(N:N,N157)&gt;=1,"左表に入れますねぇ","")))</f>
        <v/>
      </c>
      <c r="N157" s="1" t="str">
        <f ca="1">IF(ISNA(VLOOKUP(業務内容と時間メモ!M157,業務内容と時間メモ!R$2:AI$9999,11,FALSE)),"",VLOOKUP(業務内容と時間メモ!M157,業務内容と時間メモ!R$2:AI$9999,11,FALSE))</f>
        <v/>
      </c>
      <c r="O157" s="1" t="str">
        <f ca="1">IF(ISNA(VLOOKUP(業務内容と時間メモ!M157,業務内容と時間メモ!R$2:AI$9999,13,FALSE)),"",VLOOKUP(業務内容と時間メモ!M157,業務内容と時間メモ!R$2:AI$9999,13,FALSE))</f>
        <v/>
      </c>
      <c r="P157" s="1" t="str">
        <f ca="1">IF(ISNA(VLOOKUP(業務内容と時間メモ!M157,業務内容と時間メモ!R$2:AI$9999,15,FALSE)),"",VLOOKUP(業務内容と時間メモ!M157,業務内容と時間メモ!R$2:AI$9999,15,FALSE))</f>
        <v/>
      </c>
      <c r="Q157" s="1" t="str">
        <f ca="1">IF(ISNA(VLOOKUP(業務内容と時間メモ!M157,業務内容と時間メモ!R$2:AI$9999,14,FALSE)),"",VLOOKUP(業務内容と時間メモ!M157,業務内容と時間メモ!R$2:AI$9999,14,FALSE))</f>
        <v/>
      </c>
      <c r="R157" s="1" t="str">
        <f ca="1">IF(ISNA(VLOOKUP(業務内容と時間メモ!M157,業務内容と時間メモ!R$2:AI$9999,16,FALSE)),"",VLOOKUP(業務内容と時間メモ!M157,業務内容と時間メモ!R$2:AI$9999,16,FALSE))</f>
        <v/>
      </c>
      <c r="S157" s="1" t="str">
        <f ca="1">IF(ISNA(VLOOKUP(業務内容と時間メモ!M157,業務内容と時間メモ!R$2:AI$9999,17,FALSE)),"",VLOOKUP(業務内容と時間メモ!M157,業務内容と時間メモ!R$2:AI$9999,17,FALSE))</f>
        <v/>
      </c>
      <c r="T157" s="17" t="str">
        <f ca="1">IF(SUMIFS(業務内容と時間メモ!E:E,業務内容と時間メモ!AB:AB,N157,業務内容と時間メモ!AD:AD,O157)=0,"",SUMIFS(業務内容と時間メモ!E:E,業務内容と時間メモ!AB:AB,N157,業務内容と時間メモ!AD:AD,O157))</f>
        <v/>
      </c>
      <c r="U157" s="7" t="str">
        <f ca="1">IF(SUMIFS(業務内容と時間メモ!F:F,業務内容と時間メモ!AB:AB,N157,業務内容と時間メモ!AD:AD,O157)=0,"",SUMIFS(業務内容と時間メモ!F:F,業務内容と時間メモ!AB:AB,N157,業務内容と時間メモ!AD:AD,O157))</f>
        <v/>
      </c>
      <c r="V157" t="str">
        <f ca="1">IF(SUMIFS(業務内容と時間メモ!E:E,業務内容と時間メモ!AB:AB,N157,業務内容と時間メモ!AD:AD,O157)=0,"",SUMIFS(業務内容と時間メモ!E:E,業務内容と時間メモ!AB:AB,N157,業務内容と時間メモ!AD:AD,O157))</f>
        <v/>
      </c>
    </row>
    <row r="158" spans="1:22" hidden="1">
      <c r="A158" s="1" t="str">
        <f t="shared" ca="1" si="26"/>
        <v/>
      </c>
      <c r="B158" s="1" t="str">
        <f t="shared" ca="1" si="27"/>
        <v/>
      </c>
      <c r="C158" s="6" t="str">
        <f t="shared" ca="1" si="25"/>
        <v/>
      </c>
      <c r="J158" t="str">
        <f t="shared" ca="1" si="23"/>
        <v/>
      </c>
      <c r="K158" s="1" t="s">
        <v>160</v>
      </c>
      <c r="L158" s="7" t="str">
        <f t="shared" ca="1" si="24"/>
        <v/>
      </c>
      <c r="M158" s="1" t="str">
        <f ca="1">IF(N158="","",IF(COUNTIF(N$1:N158,N158)&gt;1,"",IF(COUNTIF(N:N,N158)&gt;=1,"左表に入れますねぇ","")))</f>
        <v/>
      </c>
      <c r="N158" s="1" t="str">
        <f ca="1">IF(ISNA(VLOOKUP(業務内容と時間メモ!M158,業務内容と時間メモ!R$2:AI$9999,11,FALSE)),"",VLOOKUP(業務内容と時間メモ!M158,業務内容と時間メモ!R$2:AI$9999,11,FALSE))</f>
        <v/>
      </c>
      <c r="O158" s="1" t="str">
        <f ca="1">IF(ISNA(VLOOKUP(業務内容と時間メモ!M158,業務内容と時間メモ!R$2:AI$9999,13,FALSE)),"",VLOOKUP(業務内容と時間メモ!M158,業務内容と時間メモ!R$2:AI$9999,13,FALSE))</f>
        <v/>
      </c>
      <c r="P158" s="1" t="str">
        <f ca="1">IF(ISNA(VLOOKUP(業務内容と時間メモ!M158,業務内容と時間メモ!R$2:AI$9999,15,FALSE)),"",VLOOKUP(業務内容と時間メモ!M158,業務内容と時間メモ!R$2:AI$9999,15,FALSE))</f>
        <v/>
      </c>
      <c r="Q158" s="1" t="str">
        <f ca="1">IF(ISNA(VLOOKUP(業務内容と時間メモ!M158,業務内容と時間メモ!R$2:AI$9999,14,FALSE)),"",VLOOKUP(業務内容と時間メモ!M158,業務内容と時間メモ!R$2:AI$9999,14,FALSE))</f>
        <v/>
      </c>
      <c r="R158" s="1" t="str">
        <f ca="1">IF(ISNA(VLOOKUP(業務内容と時間メモ!M158,業務内容と時間メモ!R$2:AI$9999,16,FALSE)),"",VLOOKUP(業務内容と時間メモ!M158,業務内容と時間メモ!R$2:AI$9999,16,FALSE))</f>
        <v/>
      </c>
      <c r="S158" s="1" t="str">
        <f ca="1">IF(ISNA(VLOOKUP(業務内容と時間メモ!M158,業務内容と時間メモ!R$2:AI$9999,17,FALSE)),"",VLOOKUP(業務内容と時間メモ!M158,業務内容と時間メモ!R$2:AI$9999,17,FALSE))</f>
        <v/>
      </c>
      <c r="T158" s="17" t="str">
        <f ca="1">IF(SUMIFS(業務内容と時間メモ!E:E,業務内容と時間メモ!AB:AB,N158,業務内容と時間メモ!AD:AD,O158)=0,"",SUMIFS(業務内容と時間メモ!E:E,業務内容と時間メモ!AB:AB,N158,業務内容と時間メモ!AD:AD,O158))</f>
        <v/>
      </c>
      <c r="U158" s="7" t="str">
        <f ca="1">IF(SUMIFS(業務内容と時間メモ!F:F,業務内容と時間メモ!AB:AB,N158,業務内容と時間メモ!AD:AD,O158)=0,"",SUMIFS(業務内容と時間メモ!F:F,業務内容と時間メモ!AB:AB,N158,業務内容と時間メモ!AD:AD,O158))</f>
        <v/>
      </c>
      <c r="V158" t="str">
        <f ca="1">IF(SUMIFS(業務内容と時間メモ!E:E,業務内容と時間メモ!AB:AB,N158,業務内容と時間メモ!AD:AD,O158)=0,"",SUMIFS(業務内容と時間メモ!E:E,業務内容と時間メモ!AB:AB,N158,業務内容と時間メモ!AD:AD,O158))</f>
        <v/>
      </c>
    </row>
    <row r="159" spans="1:22" hidden="1">
      <c r="A159" s="1" t="str">
        <f t="shared" ca="1" si="26"/>
        <v/>
      </c>
      <c r="B159" s="1" t="str">
        <f t="shared" ca="1" si="27"/>
        <v/>
      </c>
      <c r="C159" s="6" t="str">
        <f t="shared" ca="1" si="25"/>
        <v/>
      </c>
      <c r="J159" t="str">
        <f t="shared" ref="J159:J222" ca="1" si="28">IF(O159="","",IF(OR(COUNTIF(O159,"*職場*"),COUNTIF(O159,"*後輩教育*")),"サブ","メイン"))</f>
        <v/>
      </c>
      <c r="K159" s="1" t="s">
        <v>161</v>
      </c>
      <c r="L159" s="7" t="str">
        <f t="shared" ref="L159:L222" ca="1" si="29">IF(M159="","",IF(COUNTIF(INDIRECT("M$1:M"&amp;ROW()),"左表に入れますねぇ")&gt;=1,"左表に入れますねぇ"&amp;COUNTIF(INDIRECT("M$1:M"&amp;ROW()),"左表に入れますねぇ"),""))</f>
        <v/>
      </c>
      <c r="M159" s="1" t="str">
        <f ca="1">IF(N159="","",IF(COUNTIF(N$1:N159,N159)&gt;1,"",IF(COUNTIF(N:N,N159)&gt;=1,"左表に入れますねぇ","")))</f>
        <v/>
      </c>
      <c r="N159" s="1" t="str">
        <f ca="1">IF(ISNA(VLOOKUP(業務内容と時間メモ!M159,業務内容と時間メモ!R$2:AI$9999,11,FALSE)),"",VLOOKUP(業務内容と時間メモ!M159,業務内容と時間メモ!R$2:AI$9999,11,FALSE))</f>
        <v/>
      </c>
      <c r="O159" s="1" t="str">
        <f ca="1">IF(ISNA(VLOOKUP(業務内容と時間メモ!M159,業務内容と時間メモ!R$2:AI$9999,13,FALSE)),"",VLOOKUP(業務内容と時間メモ!M159,業務内容と時間メモ!R$2:AI$9999,13,FALSE))</f>
        <v/>
      </c>
      <c r="P159" s="1" t="str">
        <f ca="1">IF(ISNA(VLOOKUP(業務内容と時間メモ!M159,業務内容と時間メモ!R$2:AI$9999,15,FALSE)),"",VLOOKUP(業務内容と時間メモ!M159,業務内容と時間メモ!R$2:AI$9999,15,FALSE))</f>
        <v/>
      </c>
      <c r="Q159" s="1" t="str">
        <f ca="1">IF(ISNA(VLOOKUP(業務内容と時間メモ!M159,業務内容と時間メモ!R$2:AI$9999,14,FALSE)),"",VLOOKUP(業務内容と時間メモ!M159,業務内容と時間メモ!R$2:AI$9999,14,FALSE))</f>
        <v/>
      </c>
      <c r="R159" s="1" t="str">
        <f ca="1">IF(ISNA(VLOOKUP(業務内容と時間メモ!M159,業務内容と時間メモ!R$2:AI$9999,16,FALSE)),"",VLOOKUP(業務内容と時間メモ!M159,業務内容と時間メモ!R$2:AI$9999,16,FALSE))</f>
        <v/>
      </c>
      <c r="S159" s="1" t="str">
        <f ca="1">IF(ISNA(VLOOKUP(業務内容と時間メモ!M159,業務内容と時間メモ!R$2:AI$9999,17,FALSE)),"",VLOOKUP(業務内容と時間メモ!M159,業務内容と時間メモ!R$2:AI$9999,17,FALSE))</f>
        <v/>
      </c>
      <c r="T159" s="17" t="str">
        <f ca="1">IF(SUMIFS(業務内容と時間メモ!E:E,業務内容と時間メモ!AB:AB,N159,業務内容と時間メモ!AD:AD,O159)=0,"",SUMIFS(業務内容と時間メモ!E:E,業務内容と時間メモ!AB:AB,N159,業務内容と時間メモ!AD:AD,O159))</f>
        <v/>
      </c>
      <c r="U159" s="7" t="str">
        <f ca="1">IF(SUMIFS(業務内容と時間メモ!F:F,業務内容と時間メモ!AB:AB,N159,業務内容と時間メモ!AD:AD,O159)=0,"",SUMIFS(業務内容と時間メモ!F:F,業務内容と時間メモ!AB:AB,N159,業務内容と時間メモ!AD:AD,O159))</f>
        <v/>
      </c>
      <c r="V159" t="str">
        <f ca="1">IF(SUMIFS(業務内容と時間メモ!E:E,業務内容と時間メモ!AB:AB,N159,業務内容と時間メモ!AD:AD,O159)=0,"",SUMIFS(業務内容と時間メモ!E:E,業務内容と時間メモ!AB:AB,N159,業務内容と時間メモ!AD:AD,O159))</f>
        <v/>
      </c>
    </row>
    <row r="160" spans="1:22" hidden="1">
      <c r="A160" s="1" t="str">
        <f t="shared" ca="1" si="26"/>
        <v/>
      </c>
      <c r="B160" s="1" t="str">
        <f t="shared" ca="1" si="27"/>
        <v/>
      </c>
      <c r="C160" s="6" t="str">
        <f t="shared" ca="1" si="25"/>
        <v/>
      </c>
      <c r="J160" t="str">
        <f t="shared" ca="1" si="28"/>
        <v/>
      </c>
      <c r="K160" s="1" t="s">
        <v>162</v>
      </c>
      <c r="L160" s="7" t="str">
        <f t="shared" ca="1" si="29"/>
        <v/>
      </c>
      <c r="M160" s="1" t="str">
        <f ca="1">IF(N160="","",IF(COUNTIF(N$1:N160,N160)&gt;1,"",IF(COUNTIF(N:N,N160)&gt;=1,"左表に入れますねぇ","")))</f>
        <v/>
      </c>
      <c r="N160" s="1" t="str">
        <f ca="1">IF(ISNA(VLOOKUP(業務内容と時間メモ!M160,業務内容と時間メモ!R$2:AI$9999,11,FALSE)),"",VLOOKUP(業務内容と時間メモ!M160,業務内容と時間メモ!R$2:AI$9999,11,FALSE))</f>
        <v/>
      </c>
      <c r="O160" s="1" t="str">
        <f ca="1">IF(ISNA(VLOOKUP(業務内容と時間メモ!M160,業務内容と時間メモ!R$2:AI$9999,13,FALSE)),"",VLOOKUP(業務内容と時間メモ!M160,業務内容と時間メモ!R$2:AI$9999,13,FALSE))</f>
        <v/>
      </c>
      <c r="P160" s="1" t="str">
        <f ca="1">IF(ISNA(VLOOKUP(業務内容と時間メモ!M160,業務内容と時間メモ!R$2:AI$9999,15,FALSE)),"",VLOOKUP(業務内容と時間メモ!M160,業務内容と時間メモ!R$2:AI$9999,15,FALSE))</f>
        <v/>
      </c>
      <c r="Q160" s="1" t="str">
        <f ca="1">IF(ISNA(VLOOKUP(業務内容と時間メモ!M160,業務内容と時間メモ!R$2:AI$9999,14,FALSE)),"",VLOOKUP(業務内容と時間メモ!M160,業務内容と時間メモ!R$2:AI$9999,14,FALSE))</f>
        <v/>
      </c>
      <c r="R160" s="1" t="str">
        <f ca="1">IF(ISNA(VLOOKUP(業務内容と時間メモ!M160,業務内容と時間メモ!R$2:AI$9999,16,FALSE)),"",VLOOKUP(業務内容と時間メモ!M160,業務内容と時間メモ!R$2:AI$9999,16,FALSE))</f>
        <v/>
      </c>
      <c r="S160" s="1" t="str">
        <f ca="1">IF(ISNA(VLOOKUP(業務内容と時間メモ!M160,業務内容と時間メモ!R$2:AI$9999,17,FALSE)),"",VLOOKUP(業務内容と時間メモ!M160,業務内容と時間メモ!R$2:AI$9999,17,FALSE))</f>
        <v/>
      </c>
      <c r="T160" s="17" t="str">
        <f ca="1">IF(SUMIFS(業務内容と時間メモ!E:E,業務内容と時間メモ!AB:AB,N160,業務内容と時間メモ!AD:AD,O160)=0,"",SUMIFS(業務内容と時間メモ!E:E,業務内容と時間メモ!AB:AB,N160,業務内容と時間メモ!AD:AD,O160))</f>
        <v/>
      </c>
      <c r="U160" s="7" t="str">
        <f ca="1">IF(SUMIFS(業務内容と時間メモ!F:F,業務内容と時間メモ!AB:AB,N160,業務内容と時間メモ!AD:AD,O160)=0,"",SUMIFS(業務内容と時間メモ!F:F,業務内容と時間メモ!AB:AB,N160,業務内容と時間メモ!AD:AD,O160))</f>
        <v/>
      </c>
      <c r="V160" t="str">
        <f ca="1">IF(SUMIFS(業務内容と時間メモ!E:E,業務内容と時間メモ!AB:AB,N160,業務内容と時間メモ!AD:AD,O160)=0,"",SUMIFS(業務内容と時間メモ!E:E,業務内容と時間メモ!AB:AB,N160,業務内容と時間メモ!AD:AD,O160))</f>
        <v/>
      </c>
    </row>
    <row r="161" spans="1:22" hidden="1">
      <c r="A161" s="1" t="str">
        <f t="shared" ca="1" si="26"/>
        <v/>
      </c>
      <c r="B161" s="1" t="str">
        <f t="shared" ca="1" si="27"/>
        <v/>
      </c>
      <c r="C161" s="6" t="str">
        <f t="shared" ca="1" si="25"/>
        <v/>
      </c>
      <c r="J161" t="str">
        <f t="shared" ca="1" si="28"/>
        <v/>
      </c>
      <c r="K161" s="1" t="s">
        <v>163</v>
      </c>
      <c r="L161" s="7" t="str">
        <f t="shared" ca="1" si="29"/>
        <v/>
      </c>
      <c r="M161" s="1" t="str">
        <f ca="1">IF(N161="","",IF(COUNTIF(N$1:N161,N161)&gt;1,"",IF(COUNTIF(N:N,N161)&gt;=1,"左表に入れますねぇ","")))</f>
        <v/>
      </c>
      <c r="N161" s="1" t="str">
        <f ca="1">IF(ISNA(VLOOKUP(業務内容と時間メモ!M161,業務内容と時間メモ!R$2:AI$9999,11,FALSE)),"",VLOOKUP(業務内容と時間メモ!M161,業務内容と時間メモ!R$2:AI$9999,11,FALSE))</f>
        <v/>
      </c>
      <c r="O161" s="1" t="str">
        <f ca="1">IF(ISNA(VLOOKUP(業務内容と時間メモ!M161,業務内容と時間メモ!R$2:AI$9999,13,FALSE)),"",VLOOKUP(業務内容と時間メモ!M161,業務内容と時間メモ!R$2:AI$9999,13,FALSE))</f>
        <v/>
      </c>
      <c r="P161" s="1" t="str">
        <f ca="1">IF(ISNA(VLOOKUP(業務内容と時間メモ!M161,業務内容と時間メモ!R$2:AI$9999,15,FALSE)),"",VLOOKUP(業務内容と時間メモ!M161,業務内容と時間メモ!R$2:AI$9999,15,FALSE))</f>
        <v/>
      </c>
      <c r="Q161" s="1" t="str">
        <f ca="1">IF(ISNA(VLOOKUP(業務内容と時間メモ!M161,業務内容と時間メモ!R$2:AI$9999,14,FALSE)),"",VLOOKUP(業務内容と時間メモ!M161,業務内容と時間メモ!R$2:AI$9999,14,FALSE))</f>
        <v/>
      </c>
      <c r="R161" s="1" t="str">
        <f ca="1">IF(ISNA(VLOOKUP(業務内容と時間メモ!M161,業務内容と時間メモ!R$2:AI$9999,16,FALSE)),"",VLOOKUP(業務内容と時間メモ!M161,業務内容と時間メモ!R$2:AI$9999,16,FALSE))</f>
        <v/>
      </c>
      <c r="S161" s="1" t="str">
        <f ca="1">IF(ISNA(VLOOKUP(業務内容と時間メモ!M161,業務内容と時間メモ!R$2:AI$9999,17,FALSE)),"",VLOOKUP(業務内容と時間メモ!M161,業務内容と時間メモ!R$2:AI$9999,17,FALSE))</f>
        <v/>
      </c>
      <c r="T161" s="17" t="str">
        <f ca="1">IF(SUMIFS(業務内容と時間メモ!E:E,業務内容と時間メモ!AB:AB,N161,業務内容と時間メモ!AD:AD,O161)=0,"",SUMIFS(業務内容と時間メモ!E:E,業務内容と時間メモ!AB:AB,N161,業務内容と時間メモ!AD:AD,O161))</f>
        <v/>
      </c>
      <c r="U161" s="7" t="str">
        <f ca="1">IF(SUMIFS(業務内容と時間メモ!F:F,業務内容と時間メモ!AB:AB,N161,業務内容と時間メモ!AD:AD,O161)=0,"",SUMIFS(業務内容と時間メモ!F:F,業務内容と時間メモ!AB:AB,N161,業務内容と時間メモ!AD:AD,O161))</f>
        <v/>
      </c>
      <c r="V161" t="str">
        <f ca="1">IF(SUMIFS(業務内容と時間メモ!E:E,業務内容と時間メモ!AB:AB,N161,業務内容と時間メモ!AD:AD,O161)=0,"",SUMIFS(業務内容と時間メモ!E:E,業務内容と時間メモ!AB:AB,N161,業務内容と時間メモ!AD:AD,O161))</f>
        <v/>
      </c>
    </row>
    <row r="162" spans="1:22" hidden="1">
      <c r="A162" s="1" t="str">
        <f t="shared" ca="1" si="26"/>
        <v/>
      </c>
      <c r="B162" s="1" t="str">
        <f t="shared" ca="1" si="27"/>
        <v/>
      </c>
      <c r="C162" s="6" t="str">
        <f t="shared" ca="1" si="25"/>
        <v/>
      </c>
      <c r="J162" t="str">
        <f t="shared" ca="1" si="28"/>
        <v/>
      </c>
      <c r="K162" s="1" t="s">
        <v>164</v>
      </c>
      <c r="L162" s="7" t="str">
        <f t="shared" ca="1" si="29"/>
        <v/>
      </c>
      <c r="M162" s="1" t="str">
        <f ca="1">IF(N162="","",IF(COUNTIF(N$1:N162,N162)&gt;1,"",IF(COUNTIF(N:N,N162)&gt;=1,"左表に入れますねぇ","")))</f>
        <v/>
      </c>
      <c r="N162" s="1" t="str">
        <f ca="1">IF(ISNA(VLOOKUP(業務内容と時間メモ!M162,業務内容と時間メモ!R$2:AI$9999,11,FALSE)),"",VLOOKUP(業務内容と時間メモ!M162,業務内容と時間メモ!R$2:AI$9999,11,FALSE))</f>
        <v/>
      </c>
      <c r="O162" s="1" t="str">
        <f ca="1">IF(ISNA(VLOOKUP(業務内容と時間メモ!M162,業務内容と時間メモ!R$2:AI$9999,13,FALSE)),"",VLOOKUP(業務内容と時間メモ!M162,業務内容と時間メモ!R$2:AI$9999,13,FALSE))</f>
        <v/>
      </c>
      <c r="P162" s="1" t="str">
        <f ca="1">IF(ISNA(VLOOKUP(業務内容と時間メモ!M162,業務内容と時間メモ!R$2:AI$9999,15,FALSE)),"",VLOOKUP(業務内容と時間メモ!M162,業務内容と時間メモ!R$2:AI$9999,15,FALSE))</f>
        <v/>
      </c>
      <c r="Q162" s="1" t="str">
        <f ca="1">IF(ISNA(VLOOKUP(業務内容と時間メモ!M162,業務内容と時間メモ!R$2:AI$9999,14,FALSE)),"",VLOOKUP(業務内容と時間メモ!M162,業務内容と時間メモ!R$2:AI$9999,14,FALSE))</f>
        <v/>
      </c>
      <c r="R162" s="1" t="str">
        <f ca="1">IF(ISNA(VLOOKUP(業務内容と時間メモ!M162,業務内容と時間メモ!R$2:AI$9999,16,FALSE)),"",VLOOKUP(業務内容と時間メモ!M162,業務内容と時間メモ!R$2:AI$9999,16,FALSE))</f>
        <v/>
      </c>
      <c r="S162" s="1" t="str">
        <f ca="1">IF(ISNA(VLOOKUP(業務内容と時間メモ!M162,業務内容と時間メモ!R$2:AI$9999,17,FALSE)),"",VLOOKUP(業務内容と時間メモ!M162,業務内容と時間メモ!R$2:AI$9999,17,FALSE))</f>
        <v/>
      </c>
      <c r="T162" s="17" t="str">
        <f ca="1">IF(SUMIFS(業務内容と時間メモ!E:E,業務内容と時間メモ!AB:AB,N162,業務内容と時間メモ!AD:AD,O162)=0,"",SUMIFS(業務内容と時間メモ!E:E,業務内容と時間メモ!AB:AB,N162,業務内容と時間メモ!AD:AD,O162))</f>
        <v/>
      </c>
      <c r="U162" s="7" t="str">
        <f ca="1">IF(SUMIFS(業務内容と時間メモ!F:F,業務内容と時間メモ!AB:AB,N162,業務内容と時間メモ!AD:AD,O162)=0,"",SUMIFS(業務内容と時間メモ!F:F,業務内容と時間メモ!AB:AB,N162,業務内容と時間メモ!AD:AD,O162))</f>
        <v/>
      </c>
      <c r="V162" t="str">
        <f ca="1">IF(SUMIFS(業務内容と時間メモ!E:E,業務内容と時間メモ!AB:AB,N162,業務内容と時間メモ!AD:AD,O162)=0,"",SUMIFS(業務内容と時間メモ!E:E,業務内容と時間メモ!AB:AB,N162,業務内容と時間メモ!AD:AD,O162))</f>
        <v/>
      </c>
    </row>
    <row r="163" spans="1:22" hidden="1">
      <c r="A163" s="1" t="str">
        <f t="shared" ca="1" si="26"/>
        <v/>
      </c>
      <c r="B163" s="1" t="str">
        <f t="shared" ca="1" si="27"/>
        <v/>
      </c>
      <c r="C163" s="6" t="str">
        <f t="shared" ca="1" si="25"/>
        <v/>
      </c>
      <c r="J163" t="str">
        <f t="shared" ca="1" si="28"/>
        <v/>
      </c>
      <c r="K163" s="1" t="s">
        <v>165</v>
      </c>
      <c r="L163" s="7" t="str">
        <f t="shared" ca="1" si="29"/>
        <v/>
      </c>
      <c r="M163" s="1" t="str">
        <f ca="1">IF(N163="","",IF(COUNTIF(N$1:N163,N163)&gt;1,"",IF(COUNTIF(N:N,N163)&gt;=1,"左表に入れますねぇ","")))</f>
        <v/>
      </c>
      <c r="N163" s="1" t="str">
        <f ca="1">IF(ISNA(VLOOKUP(業務内容と時間メモ!M163,業務内容と時間メモ!R$2:AI$9999,11,FALSE)),"",VLOOKUP(業務内容と時間メモ!M163,業務内容と時間メモ!R$2:AI$9999,11,FALSE))</f>
        <v/>
      </c>
      <c r="O163" s="1" t="str">
        <f ca="1">IF(ISNA(VLOOKUP(業務内容と時間メモ!M163,業務内容と時間メモ!R$2:AI$9999,13,FALSE)),"",VLOOKUP(業務内容と時間メモ!M163,業務内容と時間メモ!R$2:AI$9999,13,FALSE))</f>
        <v/>
      </c>
      <c r="P163" s="1" t="str">
        <f ca="1">IF(ISNA(VLOOKUP(業務内容と時間メモ!M163,業務内容と時間メモ!R$2:AI$9999,15,FALSE)),"",VLOOKUP(業務内容と時間メモ!M163,業務内容と時間メモ!R$2:AI$9999,15,FALSE))</f>
        <v/>
      </c>
      <c r="Q163" s="1" t="str">
        <f ca="1">IF(ISNA(VLOOKUP(業務内容と時間メモ!M163,業務内容と時間メモ!R$2:AI$9999,14,FALSE)),"",VLOOKUP(業務内容と時間メモ!M163,業務内容と時間メモ!R$2:AI$9999,14,FALSE))</f>
        <v/>
      </c>
      <c r="R163" s="1" t="str">
        <f ca="1">IF(ISNA(VLOOKUP(業務内容と時間メモ!M163,業務内容と時間メモ!R$2:AI$9999,16,FALSE)),"",VLOOKUP(業務内容と時間メモ!M163,業務内容と時間メモ!R$2:AI$9999,16,FALSE))</f>
        <v/>
      </c>
      <c r="S163" s="1" t="str">
        <f ca="1">IF(ISNA(VLOOKUP(業務内容と時間メモ!M163,業務内容と時間メモ!R$2:AI$9999,17,FALSE)),"",VLOOKUP(業務内容と時間メモ!M163,業務内容と時間メモ!R$2:AI$9999,17,FALSE))</f>
        <v/>
      </c>
      <c r="T163" s="17" t="str">
        <f ca="1">IF(SUMIFS(業務内容と時間メモ!E:E,業務内容と時間メモ!AB:AB,N163,業務内容と時間メモ!AD:AD,O163)=0,"",SUMIFS(業務内容と時間メモ!E:E,業務内容と時間メモ!AB:AB,N163,業務内容と時間メモ!AD:AD,O163))</f>
        <v/>
      </c>
      <c r="U163" s="7" t="str">
        <f ca="1">IF(SUMIFS(業務内容と時間メモ!F:F,業務内容と時間メモ!AB:AB,N163,業務内容と時間メモ!AD:AD,O163)=0,"",SUMIFS(業務内容と時間メモ!F:F,業務内容と時間メモ!AB:AB,N163,業務内容と時間メモ!AD:AD,O163))</f>
        <v/>
      </c>
      <c r="V163" t="str">
        <f ca="1">IF(SUMIFS(業務内容と時間メモ!E:E,業務内容と時間メモ!AB:AB,N163,業務内容と時間メモ!AD:AD,O163)=0,"",SUMIFS(業務内容と時間メモ!E:E,業務内容と時間メモ!AB:AB,N163,業務内容と時間メモ!AD:AD,O163))</f>
        <v/>
      </c>
    </row>
    <row r="164" spans="1:22" hidden="1">
      <c r="A164" s="1" t="str">
        <f t="shared" ca="1" si="26"/>
        <v/>
      </c>
      <c r="B164" s="1" t="str">
        <f t="shared" ca="1" si="27"/>
        <v/>
      </c>
      <c r="C164" s="6" t="str">
        <f t="shared" ca="1" si="25"/>
        <v/>
      </c>
      <c r="J164" t="str">
        <f t="shared" ca="1" si="28"/>
        <v/>
      </c>
      <c r="K164" s="1" t="s">
        <v>166</v>
      </c>
      <c r="L164" s="7" t="str">
        <f t="shared" ca="1" si="29"/>
        <v/>
      </c>
      <c r="M164" s="1" t="str">
        <f ca="1">IF(N164="","",IF(COUNTIF(N$1:N164,N164)&gt;1,"",IF(COUNTIF(N:N,N164)&gt;=1,"左表に入れますねぇ","")))</f>
        <v/>
      </c>
      <c r="N164" s="1" t="str">
        <f ca="1">IF(ISNA(VLOOKUP(業務内容と時間メモ!M164,業務内容と時間メモ!R$2:AI$9999,11,FALSE)),"",VLOOKUP(業務内容と時間メモ!M164,業務内容と時間メモ!R$2:AI$9999,11,FALSE))</f>
        <v/>
      </c>
      <c r="O164" s="1" t="str">
        <f ca="1">IF(ISNA(VLOOKUP(業務内容と時間メモ!M164,業務内容と時間メモ!R$2:AI$9999,13,FALSE)),"",VLOOKUP(業務内容と時間メモ!M164,業務内容と時間メモ!R$2:AI$9999,13,FALSE))</f>
        <v/>
      </c>
      <c r="P164" s="1" t="str">
        <f ca="1">IF(ISNA(VLOOKUP(業務内容と時間メモ!M164,業務内容と時間メモ!R$2:AI$9999,15,FALSE)),"",VLOOKUP(業務内容と時間メモ!M164,業務内容と時間メモ!R$2:AI$9999,15,FALSE))</f>
        <v/>
      </c>
      <c r="Q164" s="1" t="str">
        <f ca="1">IF(ISNA(VLOOKUP(業務内容と時間メモ!M164,業務内容と時間メモ!R$2:AI$9999,14,FALSE)),"",VLOOKUP(業務内容と時間メモ!M164,業務内容と時間メモ!R$2:AI$9999,14,FALSE))</f>
        <v/>
      </c>
      <c r="R164" s="1" t="str">
        <f ca="1">IF(ISNA(VLOOKUP(業務内容と時間メモ!M164,業務内容と時間メモ!R$2:AI$9999,16,FALSE)),"",VLOOKUP(業務内容と時間メモ!M164,業務内容と時間メモ!R$2:AI$9999,16,FALSE))</f>
        <v/>
      </c>
      <c r="S164" s="1" t="str">
        <f ca="1">IF(ISNA(VLOOKUP(業務内容と時間メモ!M164,業務内容と時間メモ!R$2:AI$9999,17,FALSE)),"",VLOOKUP(業務内容と時間メモ!M164,業務内容と時間メモ!R$2:AI$9999,17,FALSE))</f>
        <v/>
      </c>
      <c r="T164" s="17" t="str">
        <f ca="1">IF(SUMIFS(業務内容と時間メモ!E:E,業務内容と時間メモ!AB:AB,N164,業務内容と時間メモ!AD:AD,O164)=0,"",SUMIFS(業務内容と時間メモ!E:E,業務内容と時間メモ!AB:AB,N164,業務内容と時間メモ!AD:AD,O164))</f>
        <v/>
      </c>
      <c r="U164" s="7" t="str">
        <f ca="1">IF(SUMIFS(業務内容と時間メモ!F:F,業務内容と時間メモ!AB:AB,N164,業務内容と時間メモ!AD:AD,O164)=0,"",SUMIFS(業務内容と時間メモ!F:F,業務内容と時間メモ!AB:AB,N164,業務内容と時間メモ!AD:AD,O164))</f>
        <v/>
      </c>
      <c r="V164" t="str">
        <f ca="1">IF(SUMIFS(業務内容と時間メモ!E:E,業務内容と時間メモ!AB:AB,N164,業務内容と時間メモ!AD:AD,O164)=0,"",SUMIFS(業務内容と時間メモ!E:E,業務内容と時間メモ!AB:AB,N164,業務内容と時間メモ!AD:AD,O164))</f>
        <v/>
      </c>
    </row>
    <row r="165" spans="1:22" hidden="1">
      <c r="A165" s="1" t="str">
        <f t="shared" ca="1" si="26"/>
        <v/>
      </c>
      <c r="B165" s="1" t="str">
        <f t="shared" ca="1" si="27"/>
        <v/>
      </c>
      <c r="C165" s="6" t="str">
        <f t="shared" ca="1" si="25"/>
        <v/>
      </c>
      <c r="J165" t="str">
        <f t="shared" ca="1" si="28"/>
        <v/>
      </c>
      <c r="K165" s="1" t="s">
        <v>167</v>
      </c>
      <c r="L165" s="7" t="str">
        <f t="shared" ca="1" si="29"/>
        <v/>
      </c>
      <c r="M165" s="1" t="str">
        <f ca="1">IF(N165="","",IF(COUNTIF(N$1:N165,N165)&gt;1,"",IF(COUNTIF(N:N,N165)&gt;=1,"左表に入れますねぇ","")))</f>
        <v/>
      </c>
      <c r="N165" s="1" t="str">
        <f ca="1">IF(ISNA(VLOOKUP(業務内容と時間メモ!M165,業務内容と時間メモ!R$2:AI$9999,11,FALSE)),"",VLOOKUP(業務内容と時間メモ!M165,業務内容と時間メモ!R$2:AI$9999,11,FALSE))</f>
        <v/>
      </c>
      <c r="O165" s="1" t="str">
        <f ca="1">IF(ISNA(VLOOKUP(業務内容と時間メモ!M165,業務内容と時間メモ!R$2:AI$9999,13,FALSE)),"",VLOOKUP(業務内容と時間メモ!M165,業務内容と時間メモ!R$2:AI$9999,13,FALSE))</f>
        <v/>
      </c>
      <c r="P165" s="1" t="str">
        <f ca="1">IF(ISNA(VLOOKUP(業務内容と時間メモ!M165,業務内容と時間メモ!R$2:AI$9999,15,FALSE)),"",VLOOKUP(業務内容と時間メモ!M165,業務内容と時間メモ!R$2:AI$9999,15,FALSE))</f>
        <v/>
      </c>
      <c r="Q165" s="1" t="str">
        <f ca="1">IF(ISNA(VLOOKUP(業務内容と時間メモ!M165,業務内容と時間メモ!R$2:AI$9999,14,FALSE)),"",VLOOKUP(業務内容と時間メモ!M165,業務内容と時間メモ!R$2:AI$9999,14,FALSE))</f>
        <v/>
      </c>
      <c r="R165" s="1" t="str">
        <f ca="1">IF(ISNA(VLOOKUP(業務内容と時間メモ!M165,業務内容と時間メモ!R$2:AI$9999,16,FALSE)),"",VLOOKUP(業務内容と時間メモ!M165,業務内容と時間メモ!R$2:AI$9999,16,FALSE))</f>
        <v/>
      </c>
      <c r="S165" s="1" t="str">
        <f ca="1">IF(ISNA(VLOOKUP(業務内容と時間メモ!M165,業務内容と時間メモ!R$2:AI$9999,17,FALSE)),"",VLOOKUP(業務内容と時間メモ!M165,業務内容と時間メモ!R$2:AI$9999,17,FALSE))</f>
        <v/>
      </c>
      <c r="T165" s="17" t="str">
        <f ca="1">IF(SUMIFS(業務内容と時間メモ!E:E,業務内容と時間メモ!AB:AB,N165,業務内容と時間メモ!AD:AD,O165)=0,"",SUMIFS(業務内容と時間メモ!E:E,業務内容と時間メモ!AB:AB,N165,業務内容と時間メモ!AD:AD,O165))</f>
        <v/>
      </c>
      <c r="U165" s="7" t="str">
        <f ca="1">IF(SUMIFS(業務内容と時間メモ!F:F,業務内容と時間メモ!AB:AB,N165,業務内容と時間メモ!AD:AD,O165)=0,"",SUMIFS(業務内容と時間メモ!F:F,業務内容と時間メモ!AB:AB,N165,業務内容と時間メモ!AD:AD,O165))</f>
        <v/>
      </c>
      <c r="V165" t="str">
        <f ca="1">IF(SUMIFS(業務内容と時間メモ!E:E,業務内容と時間メモ!AB:AB,N165,業務内容と時間メモ!AD:AD,O165)=0,"",SUMIFS(業務内容と時間メモ!E:E,業務内容と時間メモ!AB:AB,N165,業務内容と時間メモ!AD:AD,O165))</f>
        <v/>
      </c>
    </row>
    <row r="166" spans="1:22" hidden="1">
      <c r="A166" s="1" t="str">
        <f t="shared" ca="1" si="26"/>
        <v/>
      </c>
      <c r="B166" s="1" t="str">
        <f t="shared" ca="1" si="27"/>
        <v/>
      </c>
      <c r="C166" s="6" t="str">
        <f t="shared" ca="1" si="25"/>
        <v/>
      </c>
      <c r="J166" t="str">
        <f t="shared" ca="1" si="28"/>
        <v/>
      </c>
      <c r="K166" s="1" t="s">
        <v>168</v>
      </c>
      <c r="L166" s="7" t="str">
        <f t="shared" ca="1" si="29"/>
        <v/>
      </c>
      <c r="M166" s="1" t="str">
        <f ca="1">IF(N166="","",IF(COUNTIF(N$1:N166,N166)&gt;1,"",IF(COUNTIF(N:N,N166)&gt;=1,"左表に入れますねぇ","")))</f>
        <v/>
      </c>
      <c r="N166" s="1" t="str">
        <f ca="1">IF(ISNA(VLOOKUP(業務内容と時間メモ!M166,業務内容と時間メモ!R$2:AI$9999,11,FALSE)),"",VLOOKUP(業務内容と時間メモ!M166,業務内容と時間メモ!R$2:AI$9999,11,FALSE))</f>
        <v/>
      </c>
      <c r="O166" s="1" t="str">
        <f ca="1">IF(ISNA(VLOOKUP(業務内容と時間メモ!M166,業務内容と時間メモ!R$2:AI$9999,13,FALSE)),"",VLOOKUP(業務内容と時間メモ!M166,業務内容と時間メモ!R$2:AI$9999,13,FALSE))</f>
        <v/>
      </c>
      <c r="P166" s="1" t="str">
        <f ca="1">IF(ISNA(VLOOKUP(業務内容と時間メモ!M166,業務内容と時間メモ!R$2:AI$9999,15,FALSE)),"",VLOOKUP(業務内容と時間メモ!M166,業務内容と時間メモ!R$2:AI$9999,15,FALSE))</f>
        <v/>
      </c>
      <c r="Q166" s="1" t="str">
        <f ca="1">IF(ISNA(VLOOKUP(業務内容と時間メモ!M166,業務内容と時間メモ!R$2:AI$9999,14,FALSE)),"",VLOOKUP(業務内容と時間メモ!M166,業務内容と時間メモ!R$2:AI$9999,14,FALSE))</f>
        <v/>
      </c>
      <c r="R166" s="1" t="str">
        <f ca="1">IF(ISNA(VLOOKUP(業務内容と時間メモ!M166,業務内容と時間メモ!R$2:AI$9999,16,FALSE)),"",VLOOKUP(業務内容と時間メモ!M166,業務内容と時間メモ!R$2:AI$9999,16,FALSE))</f>
        <v/>
      </c>
      <c r="S166" s="1" t="str">
        <f ca="1">IF(ISNA(VLOOKUP(業務内容と時間メモ!M166,業務内容と時間メモ!R$2:AI$9999,17,FALSE)),"",VLOOKUP(業務内容と時間メモ!M166,業務内容と時間メモ!R$2:AI$9999,17,FALSE))</f>
        <v/>
      </c>
      <c r="T166" s="17" t="str">
        <f ca="1">IF(SUMIFS(業務内容と時間メモ!E:E,業務内容と時間メモ!AB:AB,N166,業務内容と時間メモ!AD:AD,O166)=0,"",SUMIFS(業務内容と時間メモ!E:E,業務内容と時間メモ!AB:AB,N166,業務内容と時間メモ!AD:AD,O166))</f>
        <v/>
      </c>
      <c r="U166" s="7" t="str">
        <f ca="1">IF(SUMIFS(業務内容と時間メモ!F:F,業務内容と時間メモ!AB:AB,N166,業務内容と時間メモ!AD:AD,O166)=0,"",SUMIFS(業務内容と時間メモ!F:F,業務内容と時間メモ!AB:AB,N166,業務内容と時間メモ!AD:AD,O166))</f>
        <v/>
      </c>
      <c r="V166" t="str">
        <f ca="1">IF(SUMIFS(業務内容と時間メモ!E:E,業務内容と時間メモ!AB:AB,N166,業務内容と時間メモ!AD:AD,O166)=0,"",SUMIFS(業務内容と時間メモ!E:E,業務内容と時間メモ!AB:AB,N166,業務内容と時間メモ!AD:AD,O166))</f>
        <v/>
      </c>
    </row>
    <row r="167" spans="1:22" hidden="1">
      <c r="A167" s="1" t="str">
        <f t="shared" ca="1" si="26"/>
        <v/>
      </c>
      <c r="B167" s="1" t="str">
        <f t="shared" ca="1" si="27"/>
        <v/>
      </c>
      <c r="C167" s="6" t="str">
        <f t="shared" ca="1" si="25"/>
        <v/>
      </c>
      <c r="J167" t="str">
        <f t="shared" ca="1" si="28"/>
        <v/>
      </c>
      <c r="K167" s="1" t="s">
        <v>169</v>
      </c>
      <c r="L167" s="7" t="str">
        <f t="shared" ca="1" si="29"/>
        <v/>
      </c>
      <c r="M167" s="1" t="str">
        <f ca="1">IF(N167="","",IF(COUNTIF(N$1:N167,N167)&gt;1,"",IF(COUNTIF(N:N,N167)&gt;=1,"左表に入れますねぇ","")))</f>
        <v/>
      </c>
      <c r="N167" s="1" t="str">
        <f ca="1">IF(ISNA(VLOOKUP(業務内容と時間メモ!M167,業務内容と時間メモ!R$2:AI$9999,11,FALSE)),"",VLOOKUP(業務内容と時間メモ!M167,業務内容と時間メモ!R$2:AI$9999,11,FALSE))</f>
        <v/>
      </c>
      <c r="O167" s="1" t="str">
        <f ca="1">IF(ISNA(VLOOKUP(業務内容と時間メモ!M167,業務内容と時間メモ!R$2:AI$9999,13,FALSE)),"",VLOOKUP(業務内容と時間メモ!M167,業務内容と時間メモ!R$2:AI$9999,13,FALSE))</f>
        <v/>
      </c>
      <c r="P167" s="1" t="str">
        <f ca="1">IF(ISNA(VLOOKUP(業務内容と時間メモ!M167,業務内容と時間メモ!R$2:AI$9999,15,FALSE)),"",VLOOKUP(業務内容と時間メモ!M167,業務内容と時間メモ!R$2:AI$9999,15,FALSE))</f>
        <v/>
      </c>
      <c r="Q167" s="1" t="str">
        <f ca="1">IF(ISNA(VLOOKUP(業務内容と時間メモ!M167,業務内容と時間メモ!R$2:AI$9999,14,FALSE)),"",VLOOKUP(業務内容と時間メモ!M167,業務内容と時間メモ!R$2:AI$9999,14,FALSE))</f>
        <v/>
      </c>
      <c r="R167" s="1" t="str">
        <f ca="1">IF(ISNA(VLOOKUP(業務内容と時間メモ!M167,業務内容と時間メモ!R$2:AI$9999,16,FALSE)),"",VLOOKUP(業務内容と時間メモ!M167,業務内容と時間メモ!R$2:AI$9999,16,FALSE))</f>
        <v/>
      </c>
      <c r="S167" s="1" t="str">
        <f ca="1">IF(ISNA(VLOOKUP(業務内容と時間メモ!M167,業務内容と時間メモ!R$2:AI$9999,17,FALSE)),"",VLOOKUP(業務内容と時間メモ!M167,業務内容と時間メモ!R$2:AI$9999,17,FALSE))</f>
        <v/>
      </c>
      <c r="T167" s="17" t="str">
        <f ca="1">IF(SUMIFS(業務内容と時間メモ!E:E,業務内容と時間メモ!AB:AB,N167,業務内容と時間メモ!AD:AD,O167)=0,"",SUMIFS(業務内容と時間メモ!E:E,業務内容と時間メモ!AB:AB,N167,業務内容と時間メモ!AD:AD,O167))</f>
        <v/>
      </c>
      <c r="U167" s="7" t="str">
        <f ca="1">IF(SUMIFS(業務内容と時間メモ!F:F,業務内容と時間メモ!AB:AB,N167,業務内容と時間メモ!AD:AD,O167)=0,"",SUMIFS(業務内容と時間メモ!F:F,業務内容と時間メモ!AB:AB,N167,業務内容と時間メモ!AD:AD,O167))</f>
        <v/>
      </c>
      <c r="V167" t="str">
        <f ca="1">IF(SUMIFS(業務内容と時間メモ!E:E,業務内容と時間メモ!AB:AB,N167,業務内容と時間メモ!AD:AD,O167)=0,"",SUMIFS(業務内容と時間メモ!E:E,業務内容と時間メモ!AB:AB,N167,業務内容と時間メモ!AD:AD,O167))</f>
        <v/>
      </c>
    </row>
    <row r="168" spans="1:22" hidden="1">
      <c r="A168" s="1" t="str">
        <f t="shared" ca="1" si="26"/>
        <v/>
      </c>
      <c r="B168" s="1" t="str">
        <f t="shared" ca="1" si="27"/>
        <v/>
      </c>
      <c r="C168" s="6" t="str">
        <f t="shared" ca="1" si="25"/>
        <v/>
      </c>
      <c r="J168" t="str">
        <f t="shared" ca="1" si="28"/>
        <v/>
      </c>
      <c r="K168" s="1" t="s">
        <v>170</v>
      </c>
      <c r="L168" s="7" t="str">
        <f t="shared" ca="1" si="29"/>
        <v/>
      </c>
      <c r="M168" s="1" t="str">
        <f ca="1">IF(N168="","",IF(COUNTIF(N$1:N168,N168)&gt;1,"",IF(COUNTIF(N:N,N168)&gt;=1,"左表に入れますねぇ","")))</f>
        <v/>
      </c>
      <c r="N168" s="1" t="str">
        <f ca="1">IF(ISNA(VLOOKUP(業務内容と時間メモ!M168,業務内容と時間メモ!R$2:AI$9999,11,FALSE)),"",VLOOKUP(業務内容と時間メモ!M168,業務内容と時間メモ!R$2:AI$9999,11,FALSE))</f>
        <v/>
      </c>
      <c r="O168" s="1" t="str">
        <f ca="1">IF(ISNA(VLOOKUP(業務内容と時間メモ!M168,業務内容と時間メモ!R$2:AI$9999,13,FALSE)),"",VLOOKUP(業務内容と時間メモ!M168,業務内容と時間メモ!R$2:AI$9999,13,FALSE))</f>
        <v/>
      </c>
      <c r="P168" s="1" t="str">
        <f ca="1">IF(ISNA(VLOOKUP(業務内容と時間メモ!M168,業務内容と時間メモ!R$2:AI$9999,15,FALSE)),"",VLOOKUP(業務内容と時間メモ!M168,業務内容と時間メモ!R$2:AI$9999,15,FALSE))</f>
        <v/>
      </c>
      <c r="Q168" s="1" t="str">
        <f ca="1">IF(ISNA(VLOOKUP(業務内容と時間メモ!M168,業務内容と時間メモ!R$2:AI$9999,14,FALSE)),"",VLOOKUP(業務内容と時間メモ!M168,業務内容と時間メモ!R$2:AI$9999,14,FALSE))</f>
        <v/>
      </c>
      <c r="R168" s="1" t="str">
        <f ca="1">IF(ISNA(VLOOKUP(業務内容と時間メモ!M168,業務内容と時間メモ!R$2:AI$9999,16,FALSE)),"",VLOOKUP(業務内容と時間メモ!M168,業務内容と時間メモ!R$2:AI$9999,16,FALSE))</f>
        <v/>
      </c>
      <c r="S168" s="1" t="str">
        <f ca="1">IF(ISNA(VLOOKUP(業務内容と時間メモ!M168,業務内容と時間メモ!R$2:AI$9999,17,FALSE)),"",VLOOKUP(業務内容と時間メモ!M168,業務内容と時間メモ!R$2:AI$9999,17,FALSE))</f>
        <v/>
      </c>
      <c r="T168" s="17" t="str">
        <f ca="1">IF(SUMIFS(業務内容と時間メモ!E:E,業務内容と時間メモ!AB:AB,N168,業務内容と時間メモ!AD:AD,O168)=0,"",SUMIFS(業務内容と時間メモ!E:E,業務内容と時間メモ!AB:AB,N168,業務内容と時間メモ!AD:AD,O168))</f>
        <v/>
      </c>
      <c r="U168" s="7" t="str">
        <f ca="1">IF(SUMIFS(業務内容と時間メモ!F:F,業務内容と時間メモ!AB:AB,N168,業務内容と時間メモ!AD:AD,O168)=0,"",SUMIFS(業務内容と時間メモ!F:F,業務内容と時間メモ!AB:AB,N168,業務内容と時間メモ!AD:AD,O168))</f>
        <v/>
      </c>
      <c r="V168" t="str">
        <f ca="1">IF(SUMIFS(業務内容と時間メモ!E:E,業務内容と時間メモ!AB:AB,N168,業務内容と時間メモ!AD:AD,O168)=0,"",SUMIFS(業務内容と時間メモ!E:E,業務内容と時間メモ!AB:AB,N168,業務内容と時間メモ!AD:AD,O168))</f>
        <v/>
      </c>
    </row>
    <row r="169" spans="1:22" hidden="1">
      <c r="A169" s="1" t="str">
        <f t="shared" ca="1" si="26"/>
        <v/>
      </c>
      <c r="B169" s="1" t="str">
        <f t="shared" ca="1" si="27"/>
        <v/>
      </c>
      <c r="C169" s="6" t="str">
        <f t="shared" ca="1" si="25"/>
        <v/>
      </c>
      <c r="J169" t="str">
        <f t="shared" ca="1" si="28"/>
        <v/>
      </c>
      <c r="K169" s="1" t="s">
        <v>171</v>
      </c>
      <c r="L169" s="7" t="str">
        <f t="shared" ca="1" si="29"/>
        <v/>
      </c>
      <c r="M169" s="1" t="str">
        <f ca="1">IF(N169="","",IF(COUNTIF(N$1:N169,N169)&gt;1,"",IF(COUNTIF(N:N,N169)&gt;=1,"左表に入れますねぇ","")))</f>
        <v/>
      </c>
      <c r="N169" s="1" t="str">
        <f ca="1">IF(ISNA(VLOOKUP(業務内容と時間メモ!M169,業務内容と時間メモ!R$2:AI$9999,11,FALSE)),"",VLOOKUP(業務内容と時間メモ!M169,業務内容と時間メモ!R$2:AI$9999,11,FALSE))</f>
        <v/>
      </c>
      <c r="O169" s="1" t="str">
        <f ca="1">IF(ISNA(VLOOKUP(業務内容と時間メモ!M169,業務内容と時間メモ!R$2:AI$9999,13,FALSE)),"",VLOOKUP(業務内容と時間メモ!M169,業務内容と時間メモ!R$2:AI$9999,13,FALSE))</f>
        <v/>
      </c>
      <c r="P169" s="1" t="str">
        <f ca="1">IF(ISNA(VLOOKUP(業務内容と時間メモ!M169,業務内容と時間メモ!R$2:AI$9999,15,FALSE)),"",VLOOKUP(業務内容と時間メモ!M169,業務内容と時間メモ!R$2:AI$9999,15,FALSE))</f>
        <v/>
      </c>
      <c r="Q169" s="1" t="str">
        <f ca="1">IF(ISNA(VLOOKUP(業務内容と時間メモ!M169,業務内容と時間メモ!R$2:AI$9999,14,FALSE)),"",VLOOKUP(業務内容と時間メモ!M169,業務内容と時間メモ!R$2:AI$9999,14,FALSE))</f>
        <v/>
      </c>
      <c r="R169" s="1" t="str">
        <f ca="1">IF(ISNA(VLOOKUP(業務内容と時間メモ!M169,業務内容と時間メモ!R$2:AI$9999,16,FALSE)),"",VLOOKUP(業務内容と時間メモ!M169,業務内容と時間メモ!R$2:AI$9999,16,FALSE))</f>
        <v/>
      </c>
      <c r="S169" s="1" t="str">
        <f ca="1">IF(ISNA(VLOOKUP(業務内容と時間メモ!M169,業務内容と時間メモ!R$2:AI$9999,17,FALSE)),"",VLOOKUP(業務内容と時間メモ!M169,業務内容と時間メモ!R$2:AI$9999,17,FALSE))</f>
        <v/>
      </c>
      <c r="T169" s="17" t="str">
        <f ca="1">IF(SUMIFS(業務内容と時間メモ!E:E,業務内容と時間メモ!AB:AB,N169,業務内容と時間メモ!AD:AD,O169)=0,"",SUMIFS(業務内容と時間メモ!E:E,業務内容と時間メモ!AB:AB,N169,業務内容と時間メモ!AD:AD,O169))</f>
        <v/>
      </c>
      <c r="U169" s="7" t="str">
        <f ca="1">IF(SUMIFS(業務内容と時間メモ!F:F,業務内容と時間メモ!AB:AB,N169,業務内容と時間メモ!AD:AD,O169)=0,"",SUMIFS(業務内容と時間メモ!F:F,業務内容と時間メモ!AB:AB,N169,業務内容と時間メモ!AD:AD,O169))</f>
        <v/>
      </c>
      <c r="V169" t="str">
        <f ca="1">IF(SUMIFS(業務内容と時間メモ!E:E,業務内容と時間メモ!AB:AB,N169,業務内容と時間メモ!AD:AD,O169)=0,"",SUMIFS(業務内容と時間メモ!E:E,業務内容と時間メモ!AB:AB,N169,業務内容と時間メモ!AD:AD,O169))</f>
        <v/>
      </c>
    </row>
    <row r="170" spans="1:22" hidden="1">
      <c r="A170" s="1" t="str">
        <f t="shared" ca="1" si="26"/>
        <v/>
      </c>
      <c r="B170" s="1" t="str">
        <f t="shared" ca="1" si="27"/>
        <v/>
      </c>
      <c r="C170" s="6" t="str">
        <f t="shared" ca="1" si="25"/>
        <v/>
      </c>
      <c r="J170" t="str">
        <f t="shared" ca="1" si="28"/>
        <v/>
      </c>
      <c r="K170" s="1" t="s">
        <v>172</v>
      </c>
      <c r="L170" s="7" t="str">
        <f t="shared" ca="1" si="29"/>
        <v/>
      </c>
      <c r="M170" s="1" t="str">
        <f ca="1">IF(N170="","",IF(COUNTIF(N$1:N170,N170)&gt;1,"",IF(COUNTIF(N:N,N170)&gt;=1,"左表に入れますねぇ","")))</f>
        <v/>
      </c>
      <c r="N170" s="1" t="str">
        <f ca="1">IF(ISNA(VLOOKUP(業務内容と時間メモ!M170,業務内容と時間メモ!R$2:AI$9999,11,FALSE)),"",VLOOKUP(業務内容と時間メモ!M170,業務内容と時間メモ!R$2:AI$9999,11,FALSE))</f>
        <v/>
      </c>
      <c r="O170" s="1" t="str">
        <f ca="1">IF(ISNA(VLOOKUP(業務内容と時間メモ!M170,業務内容と時間メモ!R$2:AI$9999,13,FALSE)),"",VLOOKUP(業務内容と時間メモ!M170,業務内容と時間メモ!R$2:AI$9999,13,FALSE))</f>
        <v/>
      </c>
      <c r="P170" s="1" t="str">
        <f ca="1">IF(ISNA(VLOOKUP(業務内容と時間メモ!M170,業務内容と時間メモ!R$2:AI$9999,15,FALSE)),"",VLOOKUP(業務内容と時間メモ!M170,業務内容と時間メモ!R$2:AI$9999,15,FALSE))</f>
        <v/>
      </c>
      <c r="Q170" s="1" t="str">
        <f ca="1">IF(ISNA(VLOOKUP(業務内容と時間メモ!M170,業務内容と時間メモ!R$2:AI$9999,14,FALSE)),"",VLOOKUP(業務内容と時間メモ!M170,業務内容と時間メモ!R$2:AI$9999,14,FALSE))</f>
        <v/>
      </c>
      <c r="R170" s="1" t="str">
        <f ca="1">IF(ISNA(VLOOKUP(業務内容と時間メモ!M170,業務内容と時間メモ!R$2:AI$9999,16,FALSE)),"",VLOOKUP(業務内容と時間メモ!M170,業務内容と時間メモ!R$2:AI$9999,16,FALSE))</f>
        <v/>
      </c>
      <c r="S170" s="1" t="str">
        <f ca="1">IF(ISNA(VLOOKUP(業務内容と時間メモ!M170,業務内容と時間メモ!R$2:AI$9999,17,FALSE)),"",VLOOKUP(業務内容と時間メモ!M170,業務内容と時間メモ!R$2:AI$9999,17,FALSE))</f>
        <v/>
      </c>
      <c r="T170" s="17" t="str">
        <f ca="1">IF(SUMIFS(業務内容と時間メモ!E:E,業務内容と時間メモ!AB:AB,N170,業務内容と時間メモ!AD:AD,O170)=0,"",SUMIFS(業務内容と時間メモ!E:E,業務内容と時間メモ!AB:AB,N170,業務内容と時間メモ!AD:AD,O170))</f>
        <v/>
      </c>
      <c r="U170" s="7" t="str">
        <f ca="1">IF(SUMIFS(業務内容と時間メモ!F:F,業務内容と時間メモ!AB:AB,N170,業務内容と時間メモ!AD:AD,O170)=0,"",SUMIFS(業務内容と時間メモ!F:F,業務内容と時間メモ!AB:AB,N170,業務内容と時間メモ!AD:AD,O170))</f>
        <v/>
      </c>
      <c r="V170" t="str">
        <f ca="1">IF(SUMIFS(業務内容と時間メモ!E:E,業務内容と時間メモ!AB:AB,N170,業務内容と時間メモ!AD:AD,O170)=0,"",SUMIFS(業務内容と時間メモ!E:E,業務内容と時間メモ!AB:AB,N170,業務内容と時間メモ!AD:AD,O170))</f>
        <v/>
      </c>
    </row>
    <row r="171" spans="1:22" hidden="1">
      <c r="A171" s="1" t="str">
        <f t="shared" ca="1" si="26"/>
        <v/>
      </c>
      <c r="B171" s="1" t="str">
        <f t="shared" ca="1" si="27"/>
        <v/>
      </c>
      <c r="C171" s="6" t="str">
        <f t="shared" ca="1" si="25"/>
        <v/>
      </c>
      <c r="J171" t="str">
        <f t="shared" ca="1" si="28"/>
        <v/>
      </c>
      <c r="K171" s="1" t="s">
        <v>173</v>
      </c>
      <c r="L171" s="7" t="str">
        <f t="shared" ca="1" si="29"/>
        <v/>
      </c>
      <c r="M171" s="1" t="str">
        <f ca="1">IF(N171="","",IF(COUNTIF(N$1:N171,N171)&gt;1,"",IF(COUNTIF(N:N,N171)&gt;=1,"左表に入れますねぇ","")))</f>
        <v/>
      </c>
      <c r="N171" s="1" t="str">
        <f ca="1">IF(ISNA(VLOOKUP(業務内容と時間メモ!M171,業務内容と時間メモ!R$2:AI$9999,11,FALSE)),"",VLOOKUP(業務内容と時間メモ!M171,業務内容と時間メモ!R$2:AI$9999,11,FALSE))</f>
        <v/>
      </c>
      <c r="O171" s="1" t="str">
        <f ca="1">IF(ISNA(VLOOKUP(業務内容と時間メモ!M171,業務内容と時間メモ!R$2:AI$9999,13,FALSE)),"",VLOOKUP(業務内容と時間メモ!M171,業務内容と時間メモ!R$2:AI$9999,13,FALSE))</f>
        <v/>
      </c>
      <c r="P171" s="1" t="str">
        <f ca="1">IF(ISNA(VLOOKUP(業務内容と時間メモ!M171,業務内容と時間メモ!R$2:AI$9999,15,FALSE)),"",VLOOKUP(業務内容と時間メモ!M171,業務内容と時間メモ!R$2:AI$9999,15,FALSE))</f>
        <v/>
      </c>
      <c r="Q171" s="1" t="str">
        <f ca="1">IF(ISNA(VLOOKUP(業務内容と時間メモ!M171,業務内容と時間メモ!R$2:AI$9999,14,FALSE)),"",VLOOKUP(業務内容と時間メモ!M171,業務内容と時間メモ!R$2:AI$9999,14,FALSE))</f>
        <v/>
      </c>
      <c r="R171" s="1" t="str">
        <f ca="1">IF(ISNA(VLOOKUP(業務内容と時間メモ!M171,業務内容と時間メモ!R$2:AI$9999,16,FALSE)),"",VLOOKUP(業務内容と時間メモ!M171,業務内容と時間メモ!R$2:AI$9999,16,FALSE))</f>
        <v/>
      </c>
      <c r="S171" s="1" t="str">
        <f ca="1">IF(ISNA(VLOOKUP(業務内容と時間メモ!M171,業務内容と時間メモ!R$2:AI$9999,17,FALSE)),"",VLOOKUP(業務内容と時間メモ!M171,業務内容と時間メモ!R$2:AI$9999,17,FALSE))</f>
        <v/>
      </c>
      <c r="T171" s="17" t="str">
        <f ca="1">IF(SUMIFS(業務内容と時間メモ!E:E,業務内容と時間メモ!AB:AB,N171,業務内容と時間メモ!AD:AD,O171)=0,"",SUMIFS(業務内容と時間メモ!E:E,業務内容と時間メモ!AB:AB,N171,業務内容と時間メモ!AD:AD,O171))</f>
        <v/>
      </c>
      <c r="U171" s="7" t="str">
        <f ca="1">IF(SUMIFS(業務内容と時間メモ!F:F,業務内容と時間メモ!AB:AB,N171,業務内容と時間メモ!AD:AD,O171)=0,"",SUMIFS(業務内容と時間メモ!F:F,業務内容と時間メモ!AB:AB,N171,業務内容と時間メモ!AD:AD,O171))</f>
        <v/>
      </c>
      <c r="V171" t="str">
        <f ca="1">IF(SUMIFS(業務内容と時間メモ!E:E,業務内容と時間メモ!AB:AB,N171,業務内容と時間メモ!AD:AD,O171)=0,"",SUMIFS(業務内容と時間メモ!E:E,業務内容と時間メモ!AB:AB,N171,業務内容と時間メモ!AD:AD,O171))</f>
        <v/>
      </c>
    </row>
    <row r="172" spans="1:22" hidden="1">
      <c r="A172" s="1" t="str">
        <f t="shared" ca="1" si="26"/>
        <v/>
      </c>
      <c r="B172" s="1" t="str">
        <f t="shared" ca="1" si="27"/>
        <v/>
      </c>
      <c r="C172" s="6" t="str">
        <f t="shared" ca="1" si="25"/>
        <v/>
      </c>
      <c r="J172" t="str">
        <f t="shared" ca="1" si="28"/>
        <v/>
      </c>
      <c r="K172" s="1" t="s">
        <v>174</v>
      </c>
      <c r="L172" s="7" t="str">
        <f t="shared" ca="1" si="29"/>
        <v/>
      </c>
      <c r="M172" s="1" t="str">
        <f ca="1">IF(N172="","",IF(COUNTIF(N$1:N172,N172)&gt;1,"",IF(COUNTIF(N:N,N172)&gt;=1,"左表に入れますねぇ","")))</f>
        <v/>
      </c>
      <c r="N172" s="1" t="str">
        <f ca="1">IF(ISNA(VLOOKUP(業務内容と時間メモ!M172,業務内容と時間メモ!R$2:AI$9999,11,FALSE)),"",VLOOKUP(業務内容と時間メモ!M172,業務内容と時間メモ!R$2:AI$9999,11,FALSE))</f>
        <v/>
      </c>
      <c r="O172" s="1" t="str">
        <f ca="1">IF(ISNA(VLOOKUP(業務内容と時間メモ!M172,業務内容と時間メモ!R$2:AI$9999,13,FALSE)),"",VLOOKUP(業務内容と時間メモ!M172,業務内容と時間メモ!R$2:AI$9999,13,FALSE))</f>
        <v/>
      </c>
      <c r="P172" s="1" t="str">
        <f ca="1">IF(ISNA(VLOOKUP(業務内容と時間メモ!M172,業務内容と時間メモ!R$2:AI$9999,15,FALSE)),"",VLOOKUP(業務内容と時間メモ!M172,業務内容と時間メモ!R$2:AI$9999,15,FALSE))</f>
        <v/>
      </c>
      <c r="Q172" s="1" t="str">
        <f ca="1">IF(ISNA(VLOOKUP(業務内容と時間メモ!M172,業務内容と時間メモ!R$2:AI$9999,14,FALSE)),"",VLOOKUP(業務内容と時間メモ!M172,業務内容と時間メモ!R$2:AI$9999,14,FALSE))</f>
        <v/>
      </c>
      <c r="R172" s="1" t="str">
        <f ca="1">IF(ISNA(VLOOKUP(業務内容と時間メモ!M172,業務内容と時間メモ!R$2:AI$9999,16,FALSE)),"",VLOOKUP(業務内容と時間メモ!M172,業務内容と時間メモ!R$2:AI$9999,16,FALSE))</f>
        <v/>
      </c>
      <c r="S172" s="1" t="str">
        <f ca="1">IF(ISNA(VLOOKUP(業務内容と時間メモ!M172,業務内容と時間メモ!R$2:AI$9999,17,FALSE)),"",VLOOKUP(業務内容と時間メモ!M172,業務内容と時間メモ!R$2:AI$9999,17,FALSE))</f>
        <v/>
      </c>
      <c r="T172" s="17" t="str">
        <f ca="1">IF(SUMIFS(業務内容と時間メモ!E:E,業務内容と時間メモ!AB:AB,N172,業務内容と時間メモ!AD:AD,O172)=0,"",SUMIFS(業務内容と時間メモ!E:E,業務内容と時間メモ!AB:AB,N172,業務内容と時間メモ!AD:AD,O172))</f>
        <v/>
      </c>
      <c r="U172" s="7" t="str">
        <f ca="1">IF(SUMIFS(業務内容と時間メモ!F:F,業務内容と時間メモ!AB:AB,N172,業務内容と時間メモ!AD:AD,O172)=0,"",SUMIFS(業務内容と時間メモ!F:F,業務内容と時間メモ!AB:AB,N172,業務内容と時間メモ!AD:AD,O172))</f>
        <v/>
      </c>
      <c r="V172" t="str">
        <f ca="1">IF(SUMIFS(業務内容と時間メモ!E:E,業務内容と時間メモ!AB:AB,N172,業務内容と時間メモ!AD:AD,O172)=0,"",SUMIFS(業務内容と時間メモ!E:E,業務内容と時間メモ!AB:AB,N172,業務内容と時間メモ!AD:AD,O172))</f>
        <v/>
      </c>
    </row>
    <row r="173" spans="1:22" hidden="1">
      <c r="A173" s="1" t="str">
        <f t="shared" ca="1" si="26"/>
        <v/>
      </c>
      <c r="B173" s="1" t="str">
        <f t="shared" ca="1" si="27"/>
        <v/>
      </c>
      <c r="C173" s="6" t="str">
        <f t="shared" ca="1" si="25"/>
        <v/>
      </c>
      <c r="J173" t="str">
        <f t="shared" ca="1" si="28"/>
        <v/>
      </c>
      <c r="K173" s="1" t="s">
        <v>175</v>
      </c>
      <c r="L173" s="7" t="str">
        <f t="shared" ca="1" si="29"/>
        <v/>
      </c>
      <c r="M173" s="1" t="str">
        <f ca="1">IF(N173="","",IF(COUNTIF(N$1:N173,N173)&gt;1,"",IF(COUNTIF(N:N,N173)&gt;=1,"左表に入れますねぇ","")))</f>
        <v/>
      </c>
      <c r="N173" s="1" t="str">
        <f ca="1">IF(ISNA(VLOOKUP(業務内容と時間メモ!M173,業務内容と時間メモ!R$2:AI$9999,11,FALSE)),"",VLOOKUP(業務内容と時間メモ!M173,業務内容と時間メモ!R$2:AI$9999,11,FALSE))</f>
        <v/>
      </c>
      <c r="O173" s="1" t="str">
        <f ca="1">IF(ISNA(VLOOKUP(業務内容と時間メモ!M173,業務内容と時間メモ!R$2:AI$9999,13,FALSE)),"",VLOOKUP(業務内容と時間メモ!M173,業務内容と時間メモ!R$2:AI$9999,13,FALSE))</f>
        <v/>
      </c>
      <c r="P173" s="1" t="str">
        <f ca="1">IF(ISNA(VLOOKUP(業務内容と時間メモ!M173,業務内容と時間メモ!R$2:AI$9999,15,FALSE)),"",VLOOKUP(業務内容と時間メモ!M173,業務内容と時間メモ!R$2:AI$9999,15,FALSE))</f>
        <v/>
      </c>
      <c r="Q173" s="1" t="str">
        <f ca="1">IF(ISNA(VLOOKUP(業務内容と時間メモ!M173,業務内容と時間メモ!R$2:AI$9999,14,FALSE)),"",VLOOKUP(業務内容と時間メモ!M173,業務内容と時間メモ!R$2:AI$9999,14,FALSE))</f>
        <v/>
      </c>
      <c r="R173" s="1" t="str">
        <f ca="1">IF(ISNA(VLOOKUP(業務内容と時間メモ!M173,業務内容と時間メモ!R$2:AI$9999,16,FALSE)),"",VLOOKUP(業務内容と時間メモ!M173,業務内容と時間メモ!R$2:AI$9999,16,FALSE))</f>
        <v/>
      </c>
      <c r="S173" s="1" t="str">
        <f ca="1">IF(ISNA(VLOOKUP(業務内容と時間メモ!M173,業務内容と時間メモ!R$2:AI$9999,17,FALSE)),"",VLOOKUP(業務内容と時間メモ!M173,業務内容と時間メモ!R$2:AI$9999,17,FALSE))</f>
        <v/>
      </c>
      <c r="T173" s="17" t="str">
        <f ca="1">IF(SUMIFS(業務内容と時間メモ!E:E,業務内容と時間メモ!AB:AB,N173,業務内容と時間メモ!AD:AD,O173)=0,"",SUMIFS(業務内容と時間メモ!E:E,業務内容と時間メモ!AB:AB,N173,業務内容と時間メモ!AD:AD,O173))</f>
        <v/>
      </c>
      <c r="U173" s="7" t="str">
        <f ca="1">IF(SUMIFS(業務内容と時間メモ!F:F,業務内容と時間メモ!AB:AB,N173,業務内容と時間メモ!AD:AD,O173)=0,"",SUMIFS(業務内容と時間メモ!F:F,業務内容と時間メモ!AB:AB,N173,業務内容と時間メモ!AD:AD,O173))</f>
        <v/>
      </c>
      <c r="V173" t="str">
        <f ca="1">IF(SUMIFS(業務内容と時間メモ!E:E,業務内容と時間メモ!AB:AB,N173,業務内容と時間メモ!AD:AD,O173)=0,"",SUMIFS(業務内容と時間メモ!E:E,業務内容と時間メモ!AB:AB,N173,業務内容と時間メモ!AD:AD,O173))</f>
        <v/>
      </c>
    </row>
    <row r="174" spans="1:22" hidden="1">
      <c r="A174" s="1" t="str">
        <f t="shared" ca="1" si="26"/>
        <v/>
      </c>
      <c r="B174" s="1" t="str">
        <f t="shared" ca="1" si="27"/>
        <v/>
      </c>
      <c r="C174" s="6" t="str">
        <f t="shared" ca="1" si="25"/>
        <v/>
      </c>
      <c r="J174" t="str">
        <f t="shared" ca="1" si="28"/>
        <v/>
      </c>
      <c r="K174" s="1" t="s">
        <v>176</v>
      </c>
      <c r="L174" s="7" t="str">
        <f t="shared" ca="1" si="29"/>
        <v/>
      </c>
      <c r="M174" s="1" t="str">
        <f ca="1">IF(N174="","",IF(COUNTIF(N$1:N174,N174)&gt;1,"",IF(COUNTIF(N:N,N174)&gt;=1,"左表に入れますねぇ","")))</f>
        <v/>
      </c>
      <c r="N174" s="1" t="str">
        <f ca="1">IF(ISNA(VLOOKUP(業務内容と時間メモ!M174,業務内容と時間メモ!R$2:AI$9999,11,FALSE)),"",VLOOKUP(業務内容と時間メモ!M174,業務内容と時間メモ!R$2:AI$9999,11,FALSE))</f>
        <v/>
      </c>
      <c r="O174" s="1" t="str">
        <f ca="1">IF(ISNA(VLOOKUP(業務内容と時間メモ!M174,業務内容と時間メモ!R$2:AI$9999,13,FALSE)),"",VLOOKUP(業務内容と時間メモ!M174,業務内容と時間メモ!R$2:AI$9999,13,FALSE))</f>
        <v/>
      </c>
      <c r="P174" s="1" t="str">
        <f ca="1">IF(ISNA(VLOOKUP(業務内容と時間メモ!M174,業務内容と時間メモ!R$2:AI$9999,15,FALSE)),"",VLOOKUP(業務内容と時間メモ!M174,業務内容と時間メモ!R$2:AI$9999,15,FALSE))</f>
        <v/>
      </c>
      <c r="Q174" s="1" t="str">
        <f ca="1">IF(ISNA(VLOOKUP(業務内容と時間メモ!M174,業務内容と時間メモ!R$2:AI$9999,14,FALSE)),"",VLOOKUP(業務内容と時間メモ!M174,業務内容と時間メモ!R$2:AI$9999,14,FALSE))</f>
        <v/>
      </c>
      <c r="R174" s="1" t="str">
        <f ca="1">IF(ISNA(VLOOKUP(業務内容と時間メモ!M174,業務内容と時間メモ!R$2:AI$9999,16,FALSE)),"",VLOOKUP(業務内容と時間メモ!M174,業務内容と時間メモ!R$2:AI$9999,16,FALSE))</f>
        <v/>
      </c>
      <c r="S174" s="1" t="str">
        <f ca="1">IF(ISNA(VLOOKUP(業務内容と時間メモ!M174,業務内容と時間メモ!R$2:AI$9999,17,FALSE)),"",VLOOKUP(業務内容と時間メモ!M174,業務内容と時間メモ!R$2:AI$9999,17,FALSE))</f>
        <v/>
      </c>
      <c r="T174" s="17" t="str">
        <f ca="1">IF(SUMIFS(業務内容と時間メモ!E:E,業務内容と時間メモ!AB:AB,N174,業務内容と時間メモ!AD:AD,O174)=0,"",SUMIFS(業務内容と時間メモ!E:E,業務内容と時間メモ!AB:AB,N174,業務内容と時間メモ!AD:AD,O174))</f>
        <v/>
      </c>
      <c r="U174" s="7" t="str">
        <f ca="1">IF(SUMIFS(業務内容と時間メモ!F:F,業務内容と時間メモ!AB:AB,N174,業務内容と時間メモ!AD:AD,O174)=0,"",SUMIFS(業務内容と時間メモ!F:F,業務内容と時間メモ!AB:AB,N174,業務内容と時間メモ!AD:AD,O174))</f>
        <v/>
      </c>
      <c r="V174" t="str">
        <f ca="1">IF(SUMIFS(業務内容と時間メモ!E:E,業務内容と時間メモ!AB:AB,N174,業務内容と時間メモ!AD:AD,O174)=0,"",SUMIFS(業務内容と時間メモ!E:E,業務内容と時間メモ!AB:AB,N174,業務内容と時間メモ!AD:AD,O174))</f>
        <v/>
      </c>
    </row>
    <row r="175" spans="1:22" hidden="1">
      <c r="A175" s="1" t="str">
        <f t="shared" ca="1" si="26"/>
        <v/>
      </c>
      <c r="B175" s="1" t="str">
        <f t="shared" ca="1" si="27"/>
        <v/>
      </c>
      <c r="C175" s="6" t="str">
        <f t="shared" ca="1" si="25"/>
        <v/>
      </c>
      <c r="J175" t="str">
        <f t="shared" ca="1" si="28"/>
        <v/>
      </c>
      <c r="K175" s="1" t="s">
        <v>177</v>
      </c>
      <c r="L175" s="7" t="str">
        <f t="shared" ca="1" si="29"/>
        <v/>
      </c>
      <c r="M175" s="1" t="str">
        <f ca="1">IF(N175="","",IF(COUNTIF(N$1:N175,N175)&gt;1,"",IF(COUNTIF(N:N,N175)&gt;=1,"左表に入れますねぇ","")))</f>
        <v/>
      </c>
      <c r="N175" s="1" t="str">
        <f ca="1">IF(ISNA(VLOOKUP(業務内容と時間メモ!M175,業務内容と時間メモ!R$2:AI$9999,11,FALSE)),"",VLOOKUP(業務内容と時間メモ!M175,業務内容と時間メモ!R$2:AI$9999,11,FALSE))</f>
        <v/>
      </c>
      <c r="O175" s="1" t="str">
        <f ca="1">IF(ISNA(VLOOKUP(業務内容と時間メモ!M175,業務内容と時間メモ!R$2:AI$9999,13,FALSE)),"",VLOOKUP(業務内容と時間メモ!M175,業務内容と時間メモ!R$2:AI$9999,13,FALSE))</f>
        <v/>
      </c>
      <c r="P175" s="1" t="str">
        <f ca="1">IF(ISNA(VLOOKUP(業務内容と時間メモ!M175,業務内容と時間メモ!R$2:AI$9999,15,FALSE)),"",VLOOKUP(業務内容と時間メモ!M175,業務内容と時間メモ!R$2:AI$9999,15,FALSE))</f>
        <v/>
      </c>
      <c r="Q175" s="1" t="str">
        <f ca="1">IF(ISNA(VLOOKUP(業務内容と時間メモ!M175,業務内容と時間メモ!R$2:AI$9999,14,FALSE)),"",VLOOKUP(業務内容と時間メモ!M175,業務内容と時間メモ!R$2:AI$9999,14,FALSE))</f>
        <v/>
      </c>
      <c r="R175" s="1" t="str">
        <f ca="1">IF(ISNA(VLOOKUP(業務内容と時間メモ!M175,業務内容と時間メモ!R$2:AI$9999,16,FALSE)),"",VLOOKUP(業務内容と時間メモ!M175,業務内容と時間メモ!R$2:AI$9999,16,FALSE))</f>
        <v/>
      </c>
      <c r="S175" s="1" t="str">
        <f ca="1">IF(ISNA(VLOOKUP(業務内容と時間メモ!M175,業務内容と時間メモ!R$2:AI$9999,17,FALSE)),"",VLOOKUP(業務内容と時間メモ!M175,業務内容と時間メモ!R$2:AI$9999,17,FALSE))</f>
        <v/>
      </c>
      <c r="T175" s="17" t="str">
        <f ca="1">IF(SUMIFS(業務内容と時間メモ!E:E,業務内容と時間メモ!AB:AB,N175,業務内容と時間メモ!AD:AD,O175)=0,"",SUMIFS(業務内容と時間メモ!E:E,業務内容と時間メモ!AB:AB,N175,業務内容と時間メモ!AD:AD,O175))</f>
        <v/>
      </c>
      <c r="U175" s="7" t="str">
        <f ca="1">IF(SUMIFS(業務内容と時間メモ!F:F,業務内容と時間メモ!AB:AB,N175,業務内容と時間メモ!AD:AD,O175)=0,"",SUMIFS(業務内容と時間メモ!F:F,業務内容と時間メモ!AB:AB,N175,業務内容と時間メモ!AD:AD,O175))</f>
        <v/>
      </c>
      <c r="V175" t="str">
        <f ca="1">IF(SUMIFS(業務内容と時間メモ!E:E,業務内容と時間メモ!AB:AB,N175,業務内容と時間メモ!AD:AD,O175)=0,"",SUMIFS(業務内容と時間メモ!E:E,業務内容と時間メモ!AB:AB,N175,業務内容と時間メモ!AD:AD,O175))</f>
        <v/>
      </c>
    </row>
    <row r="176" spans="1:22" hidden="1">
      <c r="A176" s="1" t="str">
        <f t="shared" ca="1" si="26"/>
        <v/>
      </c>
      <c r="B176" s="1" t="str">
        <f t="shared" ca="1" si="27"/>
        <v/>
      </c>
      <c r="C176" s="6" t="str">
        <f t="shared" ca="1" si="25"/>
        <v/>
      </c>
      <c r="J176" t="str">
        <f t="shared" ca="1" si="28"/>
        <v/>
      </c>
      <c r="K176" s="1" t="s">
        <v>178</v>
      </c>
      <c r="L176" s="7" t="str">
        <f t="shared" ca="1" si="29"/>
        <v/>
      </c>
      <c r="M176" s="1" t="str">
        <f ca="1">IF(N176="","",IF(COUNTIF(N$1:N176,N176)&gt;1,"",IF(COUNTIF(N:N,N176)&gt;=1,"左表に入れますねぇ","")))</f>
        <v/>
      </c>
      <c r="N176" s="1" t="str">
        <f ca="1">IF(ISNA(VLOOKUP(業務内容と時間メモ!M176,業務内容と時間メモ!R$2:AI$9999,11,FALSE)),"",VLOOKUP(業務内容と時間メモ!M176,業務内容と時間メモ!R$2:AI$9999,11,FALSE))</f>
        <v/>
      </c>
      <c r="O176" s="1" t="str">
        <f ca="1">IF(ISNA(VLOOKUP(業務内容と時間メモ!M176,業務内容と時間メモ!R$2:AI$9999,13,FALSE)),"",VLOOKUP(業務内容と時間メモ!M176,業務内容と時間メモ!R$2:AI$9999,13,FALSE))</f>
        <v/>
      </c>
      <c r="P176" s="1" t="str">
        <f ca="1">IF(ISNA(VLOOKUP(業務内容と時間メモ!M176,業務内容と時間メモ!R$2:AI$9999,15,FALSE)),"",VLOOKUP(業務内容と時間メモ!M176,業務内容と時間メモ!R$2:AI$9999,15,FALSE))</f>
        <v/>
      </c>
      <c r="Q176" s="1" t="str">
        <f ca="1">IF(ISNA(VLOOKUP(業務内容と時間メモ!M176,業務内容と時間メモ!R$2:AI$9999,14,FALSE)),"",VLOOKUP(業務内容と時間メモ!M176,業務内容と時間メモ!R$2:AI$9999,14,FALSE))</f>
        <v/>
      </c>
      <c r="R176" s="1" t="str">
        <f ca="1">IF(ISNA(VLOOKUP(業務内容と時間メモ!M176,業務内容と時間メモ!R$2:AI$9999,16,FALSE)),"",VLOOKUP(業務内容と時間メモ!M176,業務内容と時間メモ!R$2:AI$9999,16,FALSE))</f>
        <v/>
      </c>
      <c r="S176" s="1" t="str">
        <f ca="1">IF(ISNA(VLOOKUP(業務内容と時間メモ!M176,業務内容と時間メモ!R$2:AI$9999,17,FALSE)),"",VLOOKUP(業務内容と時間メモ!M176,業務内容と時間メモ!R$2:AI$9999,17,FALSE))</f>
        <v/>
      </c>
      <c r="T176" s="17" t="str">
        <f ca="1">IF(SUMIFS(業務内容と時間メモ!E:E,業務内容と時間メモ!AB:AB,N176,業務内容と時間メモ!AD:AD,O176)=0,"",SUMIFS(業務内容と時間メモ!E:E,業務内容と時間メモ!AB:AB,N176,業務内容と時間メモ!AD:AD,O176))</f>
        <v/>
      </c>
      <c r="U176" s="7" t="str">
        <f ca="1">IF(SUMIFS(業務内容と時間メモ!F:F,業務内容と時間メモ!AB:AB,N176,業務内容と時間メモ!AD:AD,O176)=0,"",SUMIFS(業務内容と時間メモ!F:F,業務内容と時間メモ!AB:AB,N176,業務内容と時間メモ!AD:AD,O176))</f>
        <v/>
      </c>
      <c r="V176" t="str">
        <f ca="1">IF(SUMIFS(業務内容と時間メモ!E:E,業務内容と時間メモ!AB:AB,N176,業務内容と時間メモ!AD:AD,O176)=0,"",SUMIFS(業務内容と時間メモ!E:E,業務内容と時間メモ!AB:AB,N176,業務内容と時間メモ!AD:AD,O176))</f>
        <v/>
      </c>
    </row>
    <row r="177" spans="1:22" hidden="1">
      <c r="A177" s="1" t="str">
        <f t="shared" ca="1" si="26"/>
        <v/>
      </c>
      <c r="B177" s="1" t="str">
        <f t="shared" ca="1" si="27"/>
        <v/>
      </c>
      <c r="C177" s="6" t="str">
        <f t="shared" ca="1" si="25"/>
        <v/>
      </c>
      <c r="J177" t="str">
        <f t="shared" ca="1" si="28"/>
        <v/>
      </c>
      <c r="K177" s="1" t="s">
        <v>179</v>
      </c>
      <c r="L177" s="7" t="str">
        <f t="shared" ca="1" si="29"/>
        <v/>
      </c>
      <c r="M177" s="1" t="str">
        <f ca="1">IF(N177="","",IF(COUNTIF(N$1:N177,N177)&gt;1,"",IF(COUNTIF(N:N,N177)&gt;=1,"左表に入れますねぇ","")))</f>
        <v/>
      </c>
      <c r="N177" s="1" t="str">
        <f ca="1">IF(ISNA(VLOOKUP(業務内容と時間メモ!M177,業務内容と時間メモ!R$2:AI$9999,11,FALSE)),"",VLOOKUP(業務内容と時間メモ!M177,業務内容と時間メモ!R$2:AI$9999,11,FALSE))</f>
        <v/>
      </c>
      <c r="O177" s="1" t="str">
        <f ca="1">IF(ISNA(VLOOKUP(業務内容と時間メモ!M177,業務内容と時間メモ!R$2:AI$9999,13,FALSE)),"",VLOOKUP(業務内容と時間メモ!M177,業務内容と時間メモ!R$2:AI$9999,13,FALSE))</f>
        <v/>
      </c>
      <c r="P177" s="1" t="str">
        <f ca="1">IF(ISNA(VLOOKUP(業務内容と時間メモ!M177,業務内容と時間メモ!R$2:AI$9999,15,FALSE)),"",VLOOKUP(業務内容と時間メモ!M177,業務内容と時間メモ!R$2:AI$9999,15,FALSE))</f>
        <v/>
      </c>
      <c r="Q177" s="1" t="str">
        <f ca="1">IF(ISNA(VLOOKUP(業務内容と時間メモ!M177,業務内容と時間メモ!R$2:AI$9999,14,FALSE)),"",VLOOKUP(業務内容と時間メモ!M177,業務内容と時間メモ!R$2:AI$9999,14,FALSE))</f>
        <v/>
      </c>
      <c r="R177" s="1" t="str">
        <f ca="1">IF(ISNA(VLOOKUP(業務内容と時間メモ!M177,業務内容と時間メモ!R$2:AI$9999,16,FALSE)),"",VLOOKUP(業務内容と時間メモ!M177,業務内容と時間メモ!R$2:AI$9999,16,FALSE))</f>
        <v/>
      </c>
      <c r="S177" s="1" t="str">
        <f ca="1">IF(ISNA(VLOOKUP(業務内容と時間メモ!M177,業務内容と時間メモ!R$2:AI$9999,17,FALSE)),"",VLOOKUP(業務内容と時間メモ!M177,業務内容と時間メモ!R$2:AI$9999,17,FALSE))</f>
        <v/>
      </c>
      <c r="T177" s="17" t="str">
        <f ca="1">IF(SUMIFS(業務内容と時間メモ!E:E,業務内容と時間メモ!AB:AB,N177,業務内容と時間メモ!AD:AD,O177)=0,"",SUMIFS(業務内容と時間メモ!E:E,業務内容と時間メモ!AB:AB,N177,業務内容と時間メモ!AD:AD,O177))</f>
        <v/>
      </c>
      <c r="U177" s="7" t="str">
        <f ca="1">IF(SUMIFS(業務内容と時間メモ!F:F,業務内容と時間メモ!AB:AB,N177,業務内容と時間メモ!AD:AD,O177)=0,"",SUMIFS(業務内容と時間メモ!F:F,業務内容と時間メモ!AB:AB,N177,業務内容と時間メモ!AD:AD,O177))</f>
        <v/>
      </c>
      <c r="V177" t="str">
        <f ca="1">IF(SUMIFS(業務内容と時間メモ!E:E,業務内容と時間メモ!AB:AB,N177,業務内容と時間メモ!AD:AD,O177)=0,"",SUMIFS(業務内容と時間メモ!E:E,業務内容と時間メモ!AB:AB,N177,業務内容と時間メモ!AD:AD,O177))</f>
        <v/>
      </c>
    </row>
    <row r="178" spans="1:22" hidden="1">
      <c r="A178" s="1" t="str">
        <f t="shared" ca="1" si="26"/>
        <v/>
      </c>
      <c r="B178" s="1" t="str">
        <f t="shared" ca="1" si="27"/>
        <v/>
      </c>
      <c r="C178" s="6" t="str">
        <f t="shared" ca="1" si="25"/>
        <v/>
      </c>
      <c r="J178" t="str">
        <f t="shared" ca="1" si="28"/>
        <v/>
      </c>
      <c r="K178" s="1" t="s">
        <v>180</v>
      </c>
      <c r="L178" s="7" t="str">
        <f t="shared" ca="1" si="29"/>
        <v/>
      </c>
      <c r="M178" s="1" t="str">
        <f ca="1">IF(N178="","",IF(COUNTIF(N$1:N178,N178)&gt;1,"",IF(COUNTIF(N:N,N178)&gt;=1,"左表に入れますねぇ","")))</f>
        <v/>
      </c>
      <c r="N178" s="1" t="str">
        <f ca="1">IF(ISNA(VLOOKUP(業務内容と時間メモ!M178,業務内容と時間メモ!R$2:AI$9999,11,FALSE)),"",VLOOKUP(業務内容と時間メモ!M178,業務内容と時間メモ!R$2:AI$9999,11,FALSE))</f>
        <v/>
      </c>
      <c r="O178" s="1" t="str">
        <f ca="1">IF(ISNA(VLOOKUP(業務内容と時間メモ!M178,業務内容と時間メモ!R$2:AI$9999,13,FALSE)),"",VLOOKUP(業務内容と時間メモ!M178,業務内容と時間メモ!R$2:AI$9999,13,FALSE))</f>
        <v/>
      </c>
      <c r="P178" s="1" t="str">
        <f ca="1">IF(ISNA(VLOOKUP(業務内容と時間メモ!M178,業務内容と時間メモ!R$2:AI$9999,15,FALSE)),"",VLOOKUP(業務内容と時間メモ!M178,業務内容と時間メモ!R$2:AI$9999,15,FALSE))</f>
        <v/>
      </c>
      <c r="Q178" s="1" t="str">
        <f ca="1">IF(ISNA(VLOOKUP(業務内容と時間メモ!M178,業務内容と時間メモ!R$2:AI$9999,14,FALSE)),"",VLOOKUP(業務内容と時間メモ!M178,業務内容と時間メモ!R$2:AI$9999,14,FALSE))</f>
        <v/>
      </c>
      <c r="R178" s="1" t="str">
        <f ca="1">IF(ISNA(VLOOKUP(業務内容と時間メモ!M178,業務内容と時間メモ!R$2:AI$9999,16,FALSE)),"",VLOOKUP(業務内容と時間メモ!M178,業務内容と時間メモ!R$2:AI$9999,16,FALSE))</f>
        <v/>
      </c>
      <c r="S178" s="1" t="str">
        <f ca="1">IF(ISNA(VLOOKUP(業務内容と時間メモ!M178,業務内容と時間メモ!R$2:AI$9999,17,FALSE)),"",VLOOKUP(業務内容と時間メモ!M178,業務内容と時間メモ!R$2:AI$9999,17,FALSE))</f>
        <v/>
      </c>
      <c r="T178" s="17" t="str">
        <f ca="1">IF(SUMIFS(業務内容と時間メモ!E:E,業務内容と時間メモ!AB:AB,N178,業務内容と時間メモ!AD:AD,O178)=0,"",SUMIFS(業務内容と時間メモ!E:E,業務内容と時間メモ!AB:AB,N178,業務内容と時間メモ!AD:AD,O178))</f>
        <v/>
      </c>
      <c r="U178" s="7" t="str">
        <f ca="1">IF(SUMIFS(業務内容と時間メモ!F:F,業務内容と時間メモ!AB:AB,N178,業務内容と時間メモ!AD:AD,O178)=0,"",SUMIFS(業務内容と時間メモ!F:F,業務内容と時間メモ!AB:AB,N178,業務内容と時間メモ!AD:AD,O178))</f>
        <v/>
      </c>
      <c r="V178" t="str">
        <f ca="1">IF(SUMIFS(業務内容と時間メモ!E:E,業務内容と時間メモ!AB:AB,N178,業務内容と時間メモ!AD:AD,O178)=0,"",SUMIFS(業務内容と時間メモ!E:E,業務内容と時間メモ!AB:AB,N178,業務内容と時間メモ!AD:AD,O178))</f>
        <v/>
      </c>
    </row>
    <row r="179" spans="1:22" hidden="1">
      <c r="A179" s="1" t="str">
        <f t="shared" ca="1" si="26"/>
        <v/>
      </c>
      <c r="B179" s="1" t="str">
        <f t="shared" ca="1" si="27"/>
        <v/>
      </c>
      <c r="C179" s="6" t="str">
        <f t="shared" ca="1" si="25"/>
        <v/>
      </c>
      <c r="J179" t="str">
        <f t="shared" ca="1" si="28"/>
        <v/>
      </c>
      <c r="K179" s="1" t="s">
        <v>181</v>
      </c>
      <c r="L179" s="7" t="str">
        <f t="shared" ca="1" si="29"/>
        <v/>
      </c>
      <c r="M179" s="1" t="str">
        <f ca="1">IF(N179="","",IF(COUNTIF(N$1:N179,N179)&gt;1,"",IF(COUNTIF(N:N,N179)&gt;=1,"左表に入れますねぇ","")))</f>
        <v/>
      </c>
      <c r="N179" s="1" t="str">
        <f ca="1">IF(ISNA(VLOOKUP(業務内容と時間メモ!M179,業務内容と時間メモ!R$2:AI$9999,11,FALSE)),"",VLOOKUP(業務内容と時間メモ!M179,業務内容と時間メモ!R$2:AI$9999,11,FALSE))</f>
        <v/>
      </c>
      <c r="O179" s="1" t="str">
        <f ca="1">IF(ISNA(VLOOKUP(業務内容と時間メモ!M179,業務内容と時間メモ!R$2:AI$9999,13,FALSE)),"",VLOOKUP(業務内容と時間メモ!M179,業務内容と時間メモ!R$2:AI$9999,13,FALSE))</f>
        <v/>
      </c>
      <c r="P179" s="1" t="str">
        <f ca="1">IF(ISNA(VLOOKUP(業務内容と時間メモ!M179,業務内容と時間メモ!R$2:AI$9999,15,FALSE)),"",VLOOKUP(業務内容と時間メモ!M179,業務内容と時間メモ!R$2:AI$9999,15,FALSE))</f>
        <v/>
      </c>
      <c r="Q179" s="1" t="str">
        <f ca="1">IF(ISNA(VLOOKUP(業務内容と時間メモ!M179,業務内容と時間メモ!R$2:AI$9999,14,FALSE)),"",VLOOKUP(業務内容と時間メモ!M179,業務内容と時間メモ!R$2:AI$9999,14,FALSE))</f>
        <v/>
      </c>
      <c r="R179" s="1" t="str">
        <f ca="1">IF(ISNA(VLOOKUP(業務内容と時間メモ!M179,業務内容と時間メモ!R$2:AI$9999,16,FALSE)),"",VLOOKUP(業務内容と時間メモ!M179,業務内容と時間メモ!R$2:AI$9999,16,FALSE))</f>
        <v/>
      </c>
      <c r="S179" s="1" t="str">
        <f ca="1">IF(ISNA(VLOOKUP(業務内容と時間メモ!M179,業務内容と時間メモ!R$2:AI$9999,17,FALSE)),"",VLOOKUP(業務内容と時間メモ!M179,業務内容と時間メモ!R$2:AI$9999,17,FALSE))</f>
        <v/>
      </c>
      <c r="T179" s="17" t="str">
        <f ca="1">IF(SUMIFS(業務内容と時間メモ!E:E,業務内容と時間メモ!AB:AB,N179,業務内容と時間メモ!AD:AD,O179)=0,"",SUMIFS(業務内容と時間メモ!E:E,業務内容と時間メモ!AB:AB,N179,業務内容と時間メモ!AD:AD,O179))</f>
        <v/>
      </c>
      <c r="U179" s="7" t="str">
        <f ca="1">IF(SUMIFS(業務内容と時間メモ!F:F,業務内容と時間メモ!AB:AB,N179,業務内容と時間メモ!AD:AD,O179)=0,"",SUMIFS(業務内容と時間メモ!F:F,業務内容と時間メモ!AB:AB,N179,業務内容と時間メモ!AD:AD,O179))</f>
        <v/>
      </c>
      <c r="V179" t="str">
        <f ca="1">IF(SUMIFS(業務内容と時間メモ!E:E,業務内容と時間メモ!AB:AB,N179,業務内容と時間メモ!AD:AD,O179)=0,"",SUMIFS(業務内容と時間メモ!E:E,業務内容と時間メモ!AB:AB,N179,業務内容と時間メモ!AD:AD,O179))</f>
        <v/>
      </c>
    </row>
    <row r="180" spans="1:22" hidden="1">
      <c r="A180" s="1" t="str">
        <f t="shared" ca="1" si="26"/>
        <v/>
      </c>
      <c r="B180" s="1" t="str">
        <f t="shared" ca="1" si="27"/>
        <v/>
      </c>
      <c r="C180" s="6" t="str">
        <f t="shared" ca="1" si="25"/>
        <v/>
      </c>
      <c r="J180" t="str">
        <f t="shared" ca="1" si="28"/>
        <v/>
      </c>
      <c r="K180" s="1" t="s">
        <v>182</v>
      </c>
      <c r="L180" s="7" t="str">
        <f t="shared" ca="1" si="29"/>
        <v/>
      </c>
      <c r="M180" s="1" t="str">
        <f ca="1">IF(N180="","",IF(COUNTIF(N$1:N180,N180)&gt;1,"",IF(COUNTIF(N:N,N180)&gt;=1,"左表に入れますねぇ","")))</f>
        <v/>
      </c>
      <c r="N180" s="1" t="str">
        <f ca="1">IF(ISNA(VLOOKUP(業務内容と時間メモ!M180,業務内容と時間メモ!R$2:AI$9999,11,FALSE)),"",VLOOKUP(業務内容と時間メモ!M180,業務内容と時間メモ!R$2:AI$9999,11,FALSE))</f>
        <v/>
      </c>
      <c r="O180" s="1" t="str">
        <f ca="1">IF(ISNA(VLOOKUP(業務内容と時間メモ!M180,業務内容と時間メモ!R$2:AI$9999,13,FALSE)),"",VLOOKUP(業務内容と時間メモ!M180,業務内容と時間メモ!R$2:AI$9999,13,FALSE))</f>
        <v/>
      </c>
      <c r="P180" s="1" t="str">
        <f ca="1">IF(ISNA(VLOOKUP(業務内容と時間メモ!M180,業務内容と時間メモ!R$2:AI$9999,15,FALSE)),"",VLOOKUP(業務内容と時間メモ!M180,業務内容と時間メモ!R$2:AI$9999,15,FALSE))</f>
        <v/>
      </c>
      <c r="Q180" s="1" t="str">
        <f ca="1">IF(ISNA(VLOOKUP(業務内容と時間メモ!M180,業務内容と時間メモ!R$2:AI$9999,14,FALSE)),"",VLOOKUP(業務内容と時間メモ!M180,業務内容と時間メモ!R$2:AI$9999,14,FALSE))</f>
        <v/>
      </c>
      <c r="R180" s="1" t="str">
        <f ca="1">IF(ISNA(VLOOKUP(業務内容と時間メモ!M180,業務内容と時間メモ!R$2:AI$9999,16,FALSE)),"",VLOOKUP(業務内容と時間メモ!M180,業務内容と時間メモ!R$2:AI$9999,16,FALSE))</f>
        <v/>
      </c>
      <c r="S180" s="1" t="str">
        <f ca="1">IF(ISNA(VLOOKUP(業務内容と時間メモ!M180,業務内容と時間メモ!R$2:AI$9999,17,FALSE)),"",VLOOKUP(業務内容と時間メモ!M180,業務内容と時間メモ!R$2:AI$9999,17,FALSE))</f>
        <v/>
      </c>
      <c r="T180" s="17" t="str">
        <f ca="1">IF(SUMIFS(業務内容と時間メモ!E:E,業務内容と時間メモ!AB:AB,N180,業務内容と時間メモ!AD:AD,O180)=0,"",SUMIFS(業務内容と時間メモ!E:E,業務内容と時間メモ!AB:AB,N180,業務内容と時間メモ!AD:AD,O180))</f>
        <v/>
      </c>
      <c r="U180" s="7" t="str">
        <f ca="1">IF(SUMIFS(業務内容と時間メモ!F:F,業務内容と時間メモ!AB:AB,N180,業務内容と時間メモ!AD:AD,O180)=0,"",SUMIFS(業務内容と時間メモ!F:F,業務内容と時間メモ!AB:AB,N180,業務内容と時間メモ!AD:AD,O180))</f>
        <v/>
      </c>
      <c r="V180" t="str">
        <f ca="1">IF(SUMIFS(業務内容と時間メモ!E:E,業務内容と時間メモ!AB:AB,N180,業務内容と時間メモ!AD:AD,O180)=0,"",SUMIFS(業務内容と時間メモ!E:E,業務内容と時間メモ!AB:AB,N180,業務内容と時間メモ!AD:AD,O180))</f>
        <v/>
      </c>
    </row>
    <row r="181" spans="1:22" hidden="1">
      <c r="A181" s="1" t="str">
        <f t="shared" ca="1" si="26"/>
        <v/>
      </c>
      <c r="B181" s="1" t="str">
        <f t="shared" ca="1" si="27"/>
        <v/>
      </c>
      <c r="C181" s="6" t="str">
        <f t="shared" ca="1" si="25"/>
        <v/>
      </c>
      <c r="J181" t="str">
        <f t="shared" ca="1" si="28"/>
        <v/>
      </c>
      <c r="K181" s="1" t="s">
        <v>183</v>
      </c>
      <c r="L181" s="7" t="str">
        <f t="shared" ca="1" si="29"/>
        <v/>
      </c>
      <c r="M181" s="1" t="str">
        <f ca="1">IF(N181="","",IF(COUNTIF(N$1:N181,N181)&gt;1,"",IF(COUNTIF(N:N,N181)&gt;=1,"左表に入れますねぇ","")))</f>
        <v/>
      </c>
      <c r="N181" s="1" t="str">
        <f ca="1">IF(ISNA(VLOOKUP(業務内容と時間メモ!M181,業務内容と時間メモ!R$2:AI$9999,11,FALSE)),"",VLOOKUP(業務内容と時間メモ!M181,業務内容と時間メモ!R$2:AI$9999,11,FALSE))</f>
        <v/>
      </c>
      <c r="O181" s="1" t="str">
        <f ca="1">IF(ISNA(VLOOKUP(業務内容と時間メモ!M181,業務内容と時間メモ!R$2:AI$9999,13,FALSE)),"",VLOOKUP(業務内容と時間メモ!M181,業務内容と時間メモ!R$2:AI$9999,13,FALSE))</f>
        <v/>
      </c>
      <c r="P181" s="1" t="str">
        <f ca="1">IF(ISNA(VLOOKUP(業務内容と時間メモ!M181,業務内容と時間メモ!R$2:AI$9999,15,FALSE)),"",VLOOKUP(業務内容と時間メモ!M181,業務内容と時間メモ!R$2:AI$9999,15,FALSE))</f>
        <v/>
      </c>
      <c r="Q181" s="1" t="str">
        <f ca="1">IF(ISNA(VLOOKUP(業務内容と時間メモ!M181,業務内容と時間メモ!R$2:AI$9999,14,FALSE)),"",VLOOKUP(業務内容と時間メモ!M181,業務内容と時間メモ!R$2:AI$9999,14,FALSE))</f>
        <v/>
      </c>
      <c r="R181" s="1" t="str">
        <f ca="1">IF(ISNA(VLOOKUP(業務内容と時間メモ!M181,業務内容と時間メモ!R$2:AI$9999,16,FALSE)),"",VLOOKUP(業務内容と時間メモ!M181,業務内容と時間メモ!R$2:AI$9999,16,FALSE))</f>
        <v/>
      </c>
      <c r="S181" s="1" t="str">
        <f ca="1">IF(ISNA(VLOOKUP(業務内容と時間メモ!M181,業務内容と時間メモ!R$2:AI$9999,17,FALSE)),"",VLOOKUP(業務内容と時間メモ!M181,業務内容と時間メモ!R$2:AI$9999,17,FALSE))</f>
        <v/>
      </c>
      <c r="T181" s="17" t="str">
        <f ca="1">IF(SUMIFS(業務内容と時間メモ!E:E,業務内容と時間メモ!AB:AB,N181,業務内容と時間メモ!AD:AD,O181)=0,"",SUMIFS(業務内容と時間メモ!E:E,業務内容と時間メモ!AB:AB,N181,業務内容と時間メモ!AD:AD,O181))</f>
        <v/>
      </c>
      <c r="U181" s="7" t="str">
        <f ca="1">IF(SUMIFS(業務内容と時間メモ!F:F,業務内容と時間メモ!AB:AB,N181,業務内容と時間メモ!AD:AD,O181)=0,"",SUMIFS(業務内容と時間メモ!F:F,業務内容と時間メモ!AB:AB,N181,業務内容と時間メモ!AD:AD,O181))</f>
        <v/>
      </c>
      <c r="V181" t="str">
        <f ca="1">IF(SUMIFS(業務内容と時間メモ!E:E,業務内容と時間メモ!AB:AB,N181,業務内容と時間メモ!AD:AD,O181)=0,"",SUMIFS(業務内容と時間メモ!E:E,業務内容と時間メモ!AB:AB,N181,業務内容と時間メモ!AD:AD,O181))</f>
        <v/>
      </c>
    </row>
    <row r="182" spans="1:22" hidden="1">
      <c r="A182" s="1" t="str">
        <f t="shared" ca="1" si="26"/>
        <v/>
      </c>
      <c r="B182" s="1" t="str">
        <f t="shared" ca="1" si="27"/>
        <v/>
      </c>
      <c r="C182" s="6" t="str">
        <f t="shared" ca="1" si="25"/>
        <v/>
      </c>
      <c r="J182" t="str">
        <f t="shared" ca="1" si="28"/>
        <v/>
      </c>
      <c r="K182" s="1" t="s">
        <v>184</v>
      </c>
      <c r="L182" s="7" t="str">
        <f t="shared" ca="1" si="29"/>
        <v/>
      </c>
      <c r="M182" s="1" t="str">
        <f ca="1">IF(N182="","",IF(COUNTIF(N$1:N182,N182)&gt;1,"",IF(COUNTIF(N:N,N182)&gt;=1,"左表に入れますねぇ","")))</f>
        <v/>
      </c>
      <c r="N182" s="1" t="str">
        <f ca="1">IF(ISNA(VLOOKUP(業務内容と時間メモ!M182,業務内容と時間メモ!R$2:AI$9999,11,FALSE)),"",VLOOKUP(業務内容と時間メモ!M182,業務内容と時間メモ!R$2:AI$9999,11,FALSE))</f>
        <v/>
      </c>
      <c r="O182" s="1" t="str">
        <f ca="1">IF(ISNA(VLOOKUP(業務内容と時間メモ!M182,業務内容と時間メモ!R$2:AI$9999,13,FALSE)),"",VLOOKUP(業務内容と時間メモ!M182,業務内容と時間メモ!R$2:AI$9999,13,FALSE))</f>
        <v/>
      </c>
      <c r="P182" s="1" t="str">
        <f ca="1">IF(ISNA(VLOOKUP(業務内容と時間メモ!M182,業務内容と時間メモ!R$2:AI$9999,15,FALSE)),"",VLOOKUP(業務内容と時間メモ!M182,業務内容と時間メモ!R$2:AI$9999,15,FALSE))</f>
        <v/>
      </c>
      <c r="Q182" s="1" t="str">
        <f ca="1">IF(ISNA(VLOOKUP(業務内容と時間メモ!M182,業務内容と時間メモ!R$2:AI$9999,14,FALSE)),"",VLOOKUP(業務内容と時間メモ!M182,業務内容と時間メモ!R$2:AI$9999,14,FALSE))</f>
        <v/>
      </c>
      <c r="R182" s="1" t="str">
        <f ca="1">IF(ISNA(VLOOKUP(業務内容と時間メモ!M182,業務内容と時間メモ!R$2:AI$9999,16,FALSE)),"",VLOOKUP(業務内容と時間メモ!M182,業務内容と時間メモ!R$2:AI$9999,16,FALSE))</f>
        <v/>
      </c>
      <c r="S182" s="1" t="str">
        <f ca="1">IF(ISNA(VLOOKUP(業務内容と時間メモ!M182,業務内容と時間メモ!R$2:AI$9999,17,FALSE)),"",VLOOKUP(業務内容と時間メモ!M182,業務内容と時間メモ!R$2:AI$9999,17,FALSE))</f>
        <v/>
      </c>
      <c r="T182" s="17" t="str">
        <f ca="1">IF(SUMIFS(業務内容と時間メモ!E:E,業務内容と時間メモ!AB:AB,N182,業務内容と時間メモ!AD:AD,O182)=0,"",SUMIFS(業務内容と時間メモ!E:E,業務内容と時間メモ!AB:AB,N182,業務内容と時間メモ!AD:AD,O182))</f>
        <v/>
      </c>
      <c r="U182" s="7" t="str">
        <f ca="1">IF(SUMIFS(業務内容と時間メモ!F:F,業務内容と時間メモ!AB:AB,N182,業務内容と時間メモ!AD:AD,O182)=0,"",SUMIFS(業務内容と時間メモ!F:F,業務内容と時間メモ!AB:AB,N182,業務内容と時間メモ!AD:AD,O182))</f>
        <v/>
      </c>
      <c r="V182" t="str">
        <f ca="1">IF(SUMIFS(業務内容と時間メモ!E:E,業務内容と時間メモ!AB:AB,N182,業務内容と時間メモ!AD:AD,O182)=0,"",SUMIFS(業務内容と時間メモ!E:E,業務内容と時間メモ!AB:AB,N182,業務内容と時間メモ!AD:AD,O182))</f>
        <v/>
      </c>
    </row>
    <row r="183" spans="1:22" hidden="1">
      <c r="A183" s="1" t="str">
        <f t="shared" ca="1" si="26"/>
        <v/>
      </c>
      <c r="B183" s="1" t="str">
        <f t="shared" ca="1" si="27"/>
        <v/>
      </c>
      <c r="C183" s="6" t="str">
        <f t="shared" ca="1" si="25"/>
        <v/>
      </c>
      <c r="J183" t="str">
        <f t="shared" ca="1" si="28"/>
        <v/>
      </c>
      <c r="K183" s="1" t="s">
        <v>185</v>
      </c>
      <c r="L183" s="7" t="str">
        <f t="shared" ca="1" si="29"/>
        <v/>
      </c>
      <c r="M183" s="1" t="str">
        <f ca="1">IF(N183="","",IF(COUNTIF(N$1:N183,N183)&gt;1,"",IF(COUNTIF(N:N,N183)&gt;=1,"左表に入れますねぇ","")))</f>
        <v/>
      </c>
      <c r="N183" s="1" t="str">
        <f ca="1">IF(ISNA(VLOOKUP(業務内容と時間メモ!M183,業務内容と時間メモ!R$2:AI$9999,11,FALSE)),"",VLOOKUP(業務内容と時間メモ!M183,業務内容と時間メモ!R$2:AI$9999,11,FALSE))</f>
        <v/>
      </c>
      <c r="O183" s="1" t="str">
        <f ca="1">IF(ISNA(VLOOKUP(業務内容と時間メモ!M183,業務内容と時間メモ!R$2:AI$9999,13,FALSE)),"",VLOOKUP(業務内容と時間メモ!M183,業務内容と時間メモ!R$2:AI$9999,13,FALSE))</f>
        <v/>
      </c>
      <c r="P183" s="1" t="str">
        <f ca="1">IF(ISNA(VLOOKUP(業務内容と時間メモ!M183,業務内容と時間メモ!R$2:AI$9999,15,FALSE)),"",VLOOKUP(業務内容と時間メモ!M183,業務内容と時間メモ!R$2:AI$9999,15,FALSE))</f>
        <v/>
      </c>
      <c r="Q183" s="1" t="str">
        <f ca="1">IF(ISNA(VLOOKUP(業務内容と時間メモ!M183,業務内容と時間メモ!R$2:AI$9999,14,FALSE)),"",VLOOKUP(業務内容と時間メモ!M183,業務内容と時間メモ!R$2:AI$9999,14,FALSE))</f>
        <v/>
      </c>
      <c r="R183" s="1" t="str">
        <f ca="1">IF(ISNA(VLOOKUP(業務内容と時間メモ!M183,業務内容と時間メモ!R$2:AI$9999,16,FALSE)),"",VLOOKUP(業務内容と時間メモ!M183,業務内容と時間メモ!R$2:AI$9999,16,FALSE))</f>
        <v/>
      </c>
      <c r="S183" s="1" t="str">
        <f ca="1">IF(ISNA(VLOOKUP(業務内容と時間メモ!M183,業務内容と時間メモ!R$2:AI$9999,17,FALSE)),"",VLOOKUP(業務内容と時間メモ!M183,業務内容と時間メモ!R$2:AI$9999,17,FALSE))</f>
        <v/>
      </c>
      <c r="T183" s="17" t="str">
        <f ca="1">IF(SUMIFS(業務内容と時間メモ!E:E,業務内容と時間メモ!AB:AB,N183,業務内容と時間メモ!AD:AD,O183)=0,"",SUMIFS(業務内容と時間メモ!E:E,業務内容と時間メモ!AB:AB,N183,業務内容と時間メモ!AD:AD,O183))</f>
        <v/>
      </c>
      <c r="U183" s="7" t="str">
        <f ca="1">IF(SUMIFS(業務内容と時間メモ!F:F,業務内容と時間メモ!AB:AB,N183,業務内容と時間メモ!AD:AD,O183)=0,"",SUMIFS(業務内容と時間メモ!F:F,業務内容と時間メモ!AB:AB,N183,業務内容と時間メモ!AD:AD,O183))</f>
        <v/>
      </c>
      <c r="V183" t="str">
        <f ca="1">IF(SUMIFS(業務内容と時間メモ!E:E,業務内容と時間メモ!AB:AB,N183,業務内容と時間メモ!AD:AD,O183)=0,"",SUMIFS(業務内容と時間メモ!E:E,業務内容と時間メモ!AB:AB,N183,業務内容と時間メモ!AD:AD,O183))</f>
        <v/>
      </c>
    </row>
    <row r="184" spans="1:22" hidden="1">
      <c r="A184" s="1" t="str">
        <f t="shared" ca="1" si="26"/>
        <v/>
      </c>
      <c r="B184" s="1" t="str">
        <f t="shared" ca="1" si="27"/>
        <v/>
      </c>
      <c r="C184" s="6" t="str">
        <f t="shared" ca="1" si="25"/>
        <v/>
      </c>
      <c r="J184" t="str">
        <f t="shared" ca="1" si="28"/>
        <v/>
      </c>
      <c r="K184" s="1" t="s">
        <v>186</v>
      </c>
      <c r="L184" s="7" t="str">
        <f t="shared" ca="1" si="29"/>
        <v/>
      </c>
      <c r="M184" s="1" t="str">
        <f ca="1">IF(N184="","",IF(COUNTIF(N$1:N184,N184)&gt;1,"",IF(COUNTIF(N:N,N184)&gt;=1,"左表に入れますねぇ","")))</f>
        <v/>
      </c>
      <c r="N184" s="1" t="str">
        <f ca="1">IF(ISNA(VLOOKUP(業務内容と時間メモ!M184,業務内容と時間メモ!R$2:AI$9999,11,FALSE)),"",VLOOKUP(業務内容と時間メモ!M184,業務内容と時間メモ!R$2:AI$9999,11,FALSE))</f>
        <v/>
      </c>
      <c r="O184" s="1" t="str">
        <f ca="1">IF(ISNA(VLOOKUP(業務内容と時間メモ!M184,業務内容と時間メモ!R$2:AI$9999,13,FALSE)),"",VLOOKUP(業務内容と時間メモ!M184,業務内容と時間メモ!R$2:AI$9999,13,FALSE))</f>
        <v/>
      </c>
      <c r="P184" s="1" t="str">
        <f ca="1">IF(ISNA(VLOOKUP(業務内容と時間メモ!M184,業務内容と時間メモ!R$2:AI$9999,15,FALSE)),"",VLOOKUP(業務内容と時間メモ!M184,業務内容と時間メモ!R$2:AI$9999,15,FALSE))</f>
        <v/>
      </c>
      <c r="Q184" s="1" t="str">
        <f ca="1">IF(ISNA(VLOOKUP(業務内容と時間メモ!M184,業務内容と時間メモ!R$2:AI$9999,14,FALSE)),"",VLOOKUP(業務内容と時間メモ!M184,業務内容と時間メモ!R$2:AI$9999,14,FALSE))</f>
        <v/>
      </c>
      <c r="R184" s="1" t="str">
        <f ca="1">IF(ISNA(VLOOKUP(業務内容と時間メモ!M184,業務内容と時間メモ!R$2:AI$9999,16,FALSE)),"",VLOOKUP(業務内容と時間メモ!M184,業務内容と時間メモ!R$2:AI$9999,16,FALSE))</f>
        <v/>
      </c>
      <c r="S184" s="1" t="str">
        <f ca="1">IF(ISNA(VLOOKUP(業務内容と時間メモ!M184,業務内容と時間メモ!R$2:AI$9999,17,FALSE)),"",VLOOKUP(業務内容と時間メモ!M184,業務内容と時間メモ!R$2:AI$9999,17,FALSE))</f>
        <v/>
      </c>
      <c r="T184" s="17" t="str">
        <f ca="1">IF(SUMIFS(業務内容と時間メモ!E:E,業務内容と時間メモ!AB:AB,N184,業務内容と時間メモ!AD:AD,O184)=0,"",SUMIFS(業務内容と時間メモ!E:E,業務内容と時間メモ!AB:AB,N184,業務内容と時間メモ!AD:AD,O184))</f>
        <v/>
      </c>
      <c r="U184" s="7" t="str">
        <f ca="1">IF(SUMIFS(業務内容と時間メモ!F:F,業務内容と時間メモ!AB:AB,N184,業務内容と時間メモ!AD:AD,O184)=0,"",SUMIFS(業務内容と時間メモ!F:F,業務内容と時間メモ!AB:AB,N184,業務内容と時間メモ!AD:AD,O184))</f>
        <v/>
      </c>
      <c r="V184" t="str">
        <f ca="1">IF(SUMIFS(業務内容と時間メモ!E:E,業務内容と時間メモ!AB:AB,N184,業務内容と時間メモ!AD:AD,O184)=0,"",SUMIFS(業務内容と時間メモ!E:E,業務内容と時間メモ!AB:AB,N184,業務内容と時間メモ!AD:AD,O184))</f>
        <v/>
      </c>
    </row>
    <row r="185" spans="1:22" hidden="1">
      <c r="A185" s="1" t="str">
        <f t="shared" ca="1" si="26"/>
        <v/>
      </c>
      <c r="B185" s="1" t="str">
        <f t="shared" ca="1" si="27"/>
        <v/>
      </c>
      <c r="C185" s="6" t="str">
        <f t="shared" ca="1" si="25"/>
        <v/>
      </c>
      <c r="J185" t="str">
        <f t="shared" ca="1" si="28"/>
        <v/>
      </c>
      <c r="K185" s="1" t="s">
        <v>187</v>
      </c>
      <c r="L185" s="7" t="str">
        <f t="shared" ca="1" si="29"/>
        <v/>
      </c>
      <c r="M185" s="1" t="str">
        <f ca="1">IF(N185="","",IF(COUNTIF(N$1:N185,N185)&gt;1,"",IF(COUNTIF(N:N,N185)&gt;=1,"左表に入れますねぇ","")))</f>
        <v/>
      </c>
      <c r="N185" s="1" t="str">
        <f ca="1">IF(ISNA(VLOOKUP(業務内容と時間メモ!M185,業務内容と時間メモ!R$2:AI$9999,11,FALSE)),"",VLOOKUP(業務内容と時間メモ!M185,業務内容と時間メモ!R$2:AI$9999,11,FALSE))</f>
        <v/>
      </c>
      <c r="O185" s="1" t="str">
        <f ca="1">IF(ISNA(VLOOKUP(業務内容と時間メモ!M185,業務内容と時間メモ!R$2:AI$9999,13,FALSE)),"",VLOOKUP(業務内容と時間メモ!M185,業務内容と時間メモ!R$2:AI$9999,13,FALSE))</f>
        <v/>
      </c>
      <c r="P185" s="1" t="str">
        <f ca="1">IF(ISNA(VLOOKUP(業務内容と時間メモ!M185,業務内容と時間メモ!R$2:AI$9999,15,FALSE)),"",VLOOKUP(業務内容と時間メモ!M185,業務内容と時間メモ!R$2:AI$9999,15,FALSE))</f>
        <v/>
      </c>
      <c r="Q185" s="1" t="str">
        <f ca="1">IF(ISNA(VLOOKUP(業務内容と時間メモ!M185,業務内容と時間メモ!R$2:AI$9999,14,FALSE)),"",VLOOKUP(業務内容と時間メモ!M185,業務内容と時間メモ!R$2:AI$9999,14,FALSE))</f>
        <v/>
      </c>
      <c r="R185" s="1" t="str">
        <f ca="1">IF(ISNA(VLOOKUP(業務内容と時間メモ!M185,業務内容と時間メモ!R$2:AI$9999,16,FALSE)),"",VLOOKUP(業務内容と時間メモ!M185,業務内容と時間メモ!R$2:AI$9999,16,FALSE))</f>
        <v/>
      </c>
      <c r="S185" s="1" t="str">
        <f ca="1">IF(ISNA(VLOOKUP(業務内容と時間メモ!M185,業務内容と時間メモ!R$2:AI$9999,17,FALSE)),"",VLOOKUP(業務内容と時間メモ!M185,業務内容と時間メモ!R$2:AI$9999,17,FALSE))</f>
        <v/>
      </c>
      <c r="T185" s="17" t="str">
        <f ca="1">IF(SUMIFS(業務内容と時間メモ!E:E,業務内容と時間メモ!AB:AB,N185,業務内容と時間メモ!AD:AD,O185)=0,"",SUMIFS(業務内容と時間メモ!E:E,業務内容と時間メモ!AB:AB,N185,業務内容と時間メモ!AD:AD,O185))</f>
        <v/>
      </c>
      <c r="U185" s="7" t="str">
        <f ca="1">IF(SUMIFS(業務内容と時間メモ!F:F,業務内容と時間メモ!AB:AB,N185,業務内容と時間メモ!AD:AD,O185)=0,"",SUMIFS(業務内容と時間メモ!F:F,業務内容と時間メモ!AB:AB,N185,業務内容と時間メモ!AD:AD,O185))</f>
        <v/>
      </c>
      <c r="V185" t="str">
        <f ca="1">IF(SUMIFS(業務内容と時間メモ!E:E,業務内容と時間メモ!AB:AB,N185,業務内容と時間メモ!AD:AD,O185)=0,"",SUMIFS(業務内容と時間メモ!E:E,業務内容と時間メモ!AB:AB,N185,業務内容と時間メモ!AD:AD,O185))</f>
        <v/>
      </c>
    </row>
    <row r="186" spans="1:22" hidden="1">
      <c r="A186" s="1" t="str">
        <f t="shared" ca="1" si="26"/>
        <v/>
      </c>
      <c r="B186" s="1" t="str">
        <f t="shared" ca="1" si="27"/>
        <v/>
      </c>
      <c r="C186" s="6" t="str">
        <f t="shared" ca="1" si="25"/>
        <v/>
      </c>
      <c r="J186" t="str">
        <f t="shared" ca="1" si="28"/>
        <v/>
      </c>
      <c r="K186" s="1" t="s">
        <v>188</v>
      </c>
      <c r="L186" s="7" t="str">
        <f t="shared" ca="1" si="29"/>
        <v/>
      </c>
      <c r="M186" s="1" t="str">
        <f ca="1">IF(N186="","",IF(COUNTIF(N$1:N186,N186)&gt;1,"",IF(COUNTIF(N:N,N186)&gt;=1,"左表に入れますねぇ","")))</f>
        <v/>
      </c>
      <c r="N186" s="1" t="str">
        <f ca="1">IF(ISNA(VLOOKUP(業務内容と時間メモ!M186,業務内容と時間メモ!R$2:AI$9999,11,FALSE)),"",VLOOKUP(業務内容と時間メモ!M186,業務内容と時間メモ!R$2:AI$9999,11,FALSE))</f>
        <v/>
      </c>
      <c r="O186" s="1" t="str">
        <f ca="1">IF(ISNA(VLOOKUP(業務内容と時間メモ!M186,業務内容と時間メモ!R$2:AI$9999,13,FALSE)),"",VLOOKUP(業務内容と時間メモ!M186,業務内容と時間メモ!R$2:AI$9999,13,FALSE))</f>
        <v/>
      </c>
      <c r="P186" s="1" t="str">
        <f ca="1">IF(ISNA(VLOOKUP(業務内容と時間メモ!M186,業務内容と時間メモ!R$2:AI$9999,15,FALSE)),"",VLOOKUP(業務内容と時間メモ!M186,業務内容と時間メモ!R$2:AI$9999,15,FALSE))</f>
        <v/>
      </c>
      <c r="Q186" s="1" t="str">
        <f ca="1">IF(ISNA(VLOOKUP(業務内容と時間メモ!M186,業務内容と時間メモ!R$2:AI$9999,14,FALSE)),"",VLOOKUP(業務内容と時間メモ!M186,業務内容と時間メモ!R$2:AI$9999,14,FALSE))</f>
        <v/>
      </c>
      <c r="R186" s="1" t="str">
        <f ca="1">IF(ISNA(VLOOKUP(業務内容と時間メモ!M186,業務内容と時間メモ!R$2:AI$9999,16,FALSE)),"",VLOOKUP(業務内容と時間メモ!M186,業務内容と時間メモ!R$2:AI$9999,16,FALSE))</f>
        <v/>
      </c>
      <c r="S186" s="1" t="str">
        <f ca="1">IF(ISNA(VLOOKUP(業務内容と時間メモ!M186,業務内容と時間メモ!R$2:AI$9999,17,FALSE)),"",VLOOKUP(業務内容と時間メモ!M186,業務内容と時間メモ!R$2:AI$9999,17,FALSE))</f>
        <v/>
      </c>
      <c r="T186" s="17" t="str">
        <f ca="1">IF(SUMIFS(業務内容と時間メモ!E:E,業務内容と時間メモ!AB:AB,N186,業務内容と時間メモ!AD:AD,O186)=0,"",SUMIFS(業務内容と時間メモ!E:E,業務内容と時間メモ!AB:AB,N186,業務内容と時間メモ!AD:AD,O186))</f>
        <v/>
      </c>
      <c r="U186" s="7" t="str">
        <f ca="1">IF(SUMIFS(業務内容と時間メモ!F:F,業務内容と時間メモ!AB:AB,N186,業務内容と時間メモ!AD:AD,O186)=0,"",SUMIFS(業務内容と時間メモ!F:F,業務内容と時間メモ!AB:AB,N186,業務内容と時間メモ!AD:AD,O186))</f>
        <v/>
      </c>
      <c r="V186" t="str">
        <f ca="1">IF(SUMIFS(業務内容と時間メモ!E:E,業務内容と時間メモ!AB:AB,N186,業務内容と時間メモ!AD:AD,O186)=0,"",SUMIFS(業務内容と時間メモ!E:E,業務内容と時間メモ!AB:AB,N186,業務内容と時間メモ!AD:AD,O186))</f>
        <v/>
      </c>
    </row>
    <row r="187" spans="1:22" hidden="1">
      <c r="A187" s="1" t="str">
        <f t="shared" ca="1" si="26"/>
        <v/>
      </c>
      <c r="B187" s="1" t="str">
        <f t="shared" ca="1" si="27"/>
        <v/>
      </c>
      <c r="C187" s="6" t="str">
        <f t="shared" ca="1" si="25"/>
        <v/>
      </c>
      <c r="J187" t="str">
        <f t="shared" ca="1" si="28"/>
        <v/>
      </c>
      <c r="K187" s="1" t="s">
        <v>189</v>
      </c>
      <c r="L187" s="7" t="str">
        <f t="shared" ca="1" si="29"/>
        <v/>
      </c>
      <c r="M187" s="1" t="str">
        <f ca="1">IF(N187="","",IF(COUNTIF(N$1:N187,N187)&gt;1,"",IF(COUNTIF(N:N,N187)&gt;=1,"左表に入れますねぇ","")))</f>
        <v/>
      </c>
      <c r="N187" s="1" t="str">
        <f ca="1">IF(ISNA(VLOOKUP(業務内容と時間メモ!M187,業務内容と時間メモ!R$2:AI$9999,11,FALSE)),"",VLOOKUP(業務内容と時間メモ!M187,業務内容と時間メモ!R$2:AI$9999,11,FALSE))</f>
        <v/>
      </c>
      <c r="O187" s="1" t="str">
        <f ca="1">IF(ISNA(VLOOKUP(業務内容と時間メモ!M187,業務内容と時間メモ!R$2:AI$9999,13,FALSE)),"",VLOOKUP(業務内容と時間メモ!M187,業務内容と時間メモ!R$2:AI$9999,13,FALSE))</f>
        <v/>
      </c>
      <c r="P187" s="1" t="str">
        <f ca="1">IF(ISNA(VLOOKUP(業務内容と時間メモ!M187,業務内容と時間メモ!R$2:AI$9999,15,FALSE)),"",VLOOKUP(業務内容と時間メモ!M187,業務内容と時間メモ!R$2:AI$9999,15,FALSE))</f>
        <v/>
      </c>
      <c r="Q187" s="1" t="str">
        <f ca="1">IF(ISNA(VLOOKUP(業務内容と時間メモ!M187,業務内容と時間メモ!R$2:AI$9999,14,FALSE)),"",VLOOKUP(業務内容と時間メモ!M187,業務内容と時間メモ!R$2:AI$9999,14,FALSE))</f>
        <v/>
      </c>
      <c r="R187" s="1" t="str">
        <f ca="1">IF(ISNA(VLOOKUP(業務内容と時間メモ!M187,業務内容と時間メモ!R$2:AI$9999,16,FALSE)),"",VLOOKUP(業務内容と時間メモ!M187,業務内容と時間メモ!R$2:AI$9999,16,FALSE))</f>
        <v/>
      </c>
      <c r="S187" s="1" t="str">
        <f ca="1">IF(ISNA(VLOOKUP(業務内容と時間メモ!M187,業務内容と時間メモ!R$2:AI$9999,17,FALSE)),"",VLOOKUP(業務内容と時間メモ!M187,業務内容と時間メモ!R$2:AI$9999,17,FALSE))</f>
        <v/>
      </c>
      <c r="T187" s="17" t="str">
        <f ca="1">IF(SUMIFS(業務内容と時間メモ!E:E,業務内容と時間メモ!AB:AB,N187,業務内容と時間メモ!AD:AD,O187)=0,"",SUMIFS(業務内容と時間メモ!E:E,業務内容と時間メモ!AB:AB,N187,業務内容と時間メモ!AD:AD,O187))</f>
        <v/>
      </c>
      <c r="U187" s="7" t="str">
        <f ca="1">IF(SUMIFS(業務内容と時間メモ!F:F,業務内容と時間メモ!AB:AB,N187,業務内容と時間メモ!AD:AD,O187)=0,"",SUMIFS(業務内容と時間メモ!F:F,業務内容と時間メモ!AB:AB,N187,業務内容と時間メモ!AD:AD,O187))</f>
        <v/>
      </c>
      <c r="V187" t="str">
        <f ca="1">IF(SUMIFS(業務内容と時間メモ!E:E,業務内容と時間メモ!AB:AB,N187,業務内容と時間メモ!AD:AD,O187)=0,"",SUMIFS(業務内容と時間メモ!E:E,業務内容と時間メモ!AB:AB,N187,業務内容と時間メモ!AD:AD,O187))</f>
        <v/>
      </c>
    </row>
    <row r="188" spans="1:22" hidden="1">
      <c r="A188" s="1" t="str">
        <f t="shared" ca="1" si="26"/>
        <v/>
      </c>
      <c r="B188" s="1" t="str">
        <f t="shared" ca="1" si="27"/>
        <v/>
      </c>
      <c r="C188" s="6" t="str">
        <f t="shared" ca="1" si="25"/>
        <v/>
      </c>
      <c r="J188" t="str">
        <f t="shared" ca="1" si="28"/>
        <v/>
      </c>
      <c r="K188" s="1" t="s">
        <v>190</v>
      </c>
      <c r="L188" s="7" t="str">
        <f t="shared" ca="1" si="29"/>
        <v/>
      </c>
      <c r="M188" s="1" t="str">
        <f ca="1">IF(N188="","",IF(COUNTIF(N$1:N188,N188)&gt;1,"",IF(COUNTIF(N:N,N188)&gt;=1,"左表に入れますねぇ","")))</f>
        <v/>
      </c>
      <c r="N188" s="1" t="str">
        <f ca="1">IF(ISNA(VLOOKUP(業務内容と時間メモ!M188,業務内容と時間メモ!R$2:AI$9999,11,FALSE)),"",VLOOKUP(業務内容と時間メモ!M188,業務内容と時間メモ!R$2:AI$9999,11,FALSE))</f>
        <v/>
      </c>
      <c r="O188" s="1" t="str">
        <f ca="1">IF(ISNA(VLOOKUP(業務内容と時間メモ!M188,業務内容と時間メモ!R$2:AI$9999,13,FALSE)),"",VLOOKUP(業務内容と時間メモ!M188,業務内容と時間メモ!R$2:AI$9999,13,FALSE))</f>
        <v/>
      </c>
      <c r="P188" s="1" t="str">
        <f ca="1">IF(ISNA(VLOOKUP(業務内容と時間メモ!M188,業務内容と時間メモ!R$2:AI$9999,15,FALSE)),"",VLOOKUP(業務内容と時間メモ!M188,業務内容と時間メモ!R$2:AI$9999,15,FALSE))</f>
        <v/>
      </c>
      <c r="Q188" s="1" t="str">
        <f ca="1">IF(ISNA(VLOOKUP(業務内容と時間メモ!M188,業務内容と時間メモ!R$2:AI$9999,14,FALSE)),"",VLOOKUP(業務内容と時間メモ!M188,業務内容と時間メモ!R$2:AI$9999,14,FALSE))</f>
        <v/>
      </c>
      <c r="R188" s="1" t="str">
        <f ca="1">IF(ISNA(VLOOKUP(業務内容と時間メモ!M188,業務内容と時間メモ!R$2:AI$9999,16,FALSE)),"",VLOOKUP(業務内容と時間メモ!M188,業務内容と時間メモ!R$2:AI$9999,16,FALSE))</f>
        <v/>
      </c>
      <c r="S188" s="1" t="str">
        <f ca="1">IF(ISNA(VLOOKUP(業務内容と時間メモ!M188,業務内容と時間メモ!R$2:AI$9999,17,FALSE)),"",VLOOKUP(業務内容と時間メモ!M188,業務内容と時間メモ!R$2:AI$9999,17,FALSE))</f>
        <v/>
      </c>
      <c r="T188" s="17" t="str">
        <f ca="1">IF(SUMIFS(業務内容と時間メモ!E:E,業務内容と時間メモ!AB:AB,N188,業務内容と時間メモ!AD:AD,O188)=0,"",SUMIFS(業務内容と時間メモ!E:E,業務内容と時間メモ!AB:AB,N188,業務内容と時間メモ!AD:AD,O188))</f>
        <v/>
      </c>
      <c r="U188" s="7" t="str">
        <f ca="1">IF(SUMIFS(業務内容と時間メモ!F:F,業務内容と時間メモ!AB:AB,N188,業務内容と時間メモ!AD:AD,O188)=0,"",SUMIFS(業務内容と時間メモ!F:F,業務内容と時間メモ!AB:AB,N188,業務内容と時間メモ!AD:AD,O188))</f>
        <v/>
      </c>
      <c r="V188" t="str">
        <f ca="1">IF(SUMIFS(業務内容と時間メモ!E:E,業務内容と時間メモ!AB:AB,N188,業務内容と時間メモ!AD:AD,O188)=0,"",SUMIFS(業務内容と時間メモ!E:E,業務内容と時間メモ!AB:AB,N188,業務内容と時間メモ!AD:AD,O188))</f>
        <v/>
      </c>
    </row>
    <row r="189" spans="1:22" hidden="1">
      <c r="A189" s="1" t="str">
        <f t="shared" ca="1" si="26"/>
        <v/>
      </c>
      <c r="B189" s="1" t="str">
        <f t="shared" ca="1" si="27"/>
        <v/>
      </c>
      <c r="C189" s="6" t="str">
        <f t="shared" ca="1" si="25"/>
        <v/>
      </c>
      <c r="J189" t="str">
        <f t="shared" ca="1" si="28"/>
        <v/>
      </c>
      <c r="K189" s="1" t="s">
        <v>191</v>
      </c>
      <c r="L189" s="7" t="str">
        <f t="shared" ca="1" si="29"/>
        <v/>
      </c>
      <c r="M189" s="1" t="str">
        <f ca="1">IF(N189="","",IF(COUNTIF(N$1:N189,N189)&gt;1,"",IF(COUNTIF(N:N,N189)&gt;=1,"左表に入れますねぇ","")))</f>
        <v/>
      </c>
      <c r="N189" s="1" t="str">
        <f ca="1">IF(ISNA(VLOOKUP(業務内容と時間メモ!M189,業務内容と時間メモ!R$2:AI$9999,11,FALSE)),"",VLOOKUP(業務内容と時間メモ!M189,業務内容と時間メモ!R$2:AI$9999,11,FALSE))</f>
        <v/>
      </c>
      <c r="O189" s="1" t="str">
        <f ca="1">IF(ISNA(VLOOKUP(業務内容と時間メモ!M189,業務内容と時間メモ!R$2:AI$9999,13,FALSE)),"",VLOOKUP(業務内容と時間メモ!M189,業務内容と時間メモ!R$2:AI$9999,13,FALSE))</f>
        <v/>
      </c>
      <c r="P189" s="1" t="str">
        <f ca="1">IF(ISNA(VLOOKUP(業務内容と時間メモ!M189,業務内容と時間メモ!R$2:AI$9999,15,FALSE)),"",VLOOKUP(業務内容と時間メモ!M189,業務内容と時間メモ!R$2:AI$9999,15,FALSE))</f>
        <v/>
      </c>
      <c r="Q189" s="1" t="str">
        <f ca="1">IF(ISNA(VLOOKUP(業務内容と時間メモ!M189,業務内容と時間メモ!R$2:AI$9999,14,FALSE)),"",VLOOKUP(業務内容と時間メモ!M189,業務内容と時間メモ!R$2:AI$9999,14,FALSE))</f>
        <v/>
      </c>
      <c r="R189" s="1" t="str">
        <f ca="1">IF(ISNA(VLOOKUP(業務内容と時間メモ!M189,業務内容と時間メモ!R$2:AI$9999,16,FALSE)),"",VLOOKUP(業務内容と時間メモ!M189,業務内容と時間メモ!R$2:AI$9999,16,FALSE))</f>
        <v/>
      </c>
      <c r="S189" s="1" t="str">
        <f ca="1">IF(ISNA(VLOOKUP(業務内容と時間メモ!M189,業務内容と時間メモ!R$2:AI$9999,17,FALSE)),"",VLOOKUP(業務内容と時間メモ!M189,業務内容と時間メモ!R$2:AI$9999,17,FALSE))</f>
        <v/>
      </c>
      <c r="T189" s="17" t="str">
        <f ca="1">IF(SUMIFS(業務内容と時間メモ!E:E,業務内容と時間メモ!AB:AB,N189,業務内容と時間メモ!AD:AD,O189)=0,"",SUMIFS(業務内容と時間メモ!E:E,業務内容と時間メモ!AB:AB,N189,業務内容と時間メモ!AD:AD,O189))</f>
        <v/>
      </c>
      <c r="U189" s="7" t="str">
        <f ca="1">IF(SUMIFS(業務内容と時間メモ!F:F,業務内容と時間メモ!AB:AB,N189,業務内容と時間メモ!AD:AD,O189)=0,"",SUMIFS(業務内容と時間メモ!F:F,業務内容と時間メモ!AB:AB,N189,業務内容と時間メモ!AD:AD,O189))</f>
        <v/>
      </c>
      <c r="V189" t="str">
        <f ca="1">IF(SUMIFS(業務内容と時間メモ!E:E,業務内容と時間メモ!AB:AB,N189,業務内容と時間メモ!AD:AD,O189)=0,"",SUMIFS(業務内容と時間メモ!E:E,業務内容と時間メモ!AB:AB,N189,業務内容と時間メモ!AD:AD,O189))</f>
        <v/>
      </c>
    </row>
    <row r="190" spans="1:22" hidden="1">
      <c r="A190" s="1" t="str">
        <f t="shared" ca="1" si="26"/>
        <v/>
      </c>
      <c r="B190" s="1" t="str">
        <f t="shared" ca="1" si="27"/>
        <v/>
      </c>
      <c r="C190" s="6" t="str">
        <f t="shared" ca="1" si="25"/>
        <v/>
      </c>
      <c r="J190" t="str">
        <f t="shared" ca="1" si="28"/>
        <v/>
      </c>
      <c r="K190" s="1" t="s">
        <v>192</v>
      </c>
      <c r="L190" s="7" t="str">
        <f t="shared" ca="1" si="29"/>
        <v/>
      </c>
      <c r="M190" s="1" t="str">
        <f ca="1">IF(N190="","",IF(COUNTIF(N$1:N190,N190)&gt;1,"",IF(COUNTIF(N:N,N190)&gt;=1,"左表に入れますねぇ","")))</f>
        <v/>
      </c>
      <c r="N190" s="1" t="str">
        <f ca="1">IF(ISNA(VLOOKUP(業務内容と時間メモ!M190,業務内容と時間メモ!R$2:AI$9999,11,FALSE)),"",VLOOKUP(業務内容と時間メモ!M190,業務内容と時間メモ!R$2:AI$9999,11,FALSE))</f>
        <v/>
      </c>
      <c r="O190" s="1" t="str">
        <f ca="1">IF(ISNA(VLOOKUP(業務内容と時間メモ!M190,業務内容と時間メモ!R$2:AI$9999,13,FALSE)),"",VLOOKUP(業務内容と時間メモ!M190,業務内容と時間メモ!R$2:AI$9999,13,FALSE))</f>
        <v/>
      </c>
      <c r="P190" s="1" t="str">
        <f ca="1">IF(ISNA(VLOOKUP(業務内容と時間メモ!M190,業務内容と時間メモ!R$2:AI$9999,15,FALSE)),"",VLOOKUP(業務内容と時間メモ!M190,業務内容と時間メモ!R$2:AI$9999,15,FALSE))</f>
        <v/>
      </c>
      <c r="Q190" s="1" t="str">
        <f ca="1">IF(ISNA(VLOOKUP(業務内容と時間メモ!M190,業務内容と時間メモ!R$2:AI$9999,14,FALSE)),"",VLOOKUP(業務内容と時間メモ!M190,業務内容と時間メモ!R$2:AI$9999,14,FALSE))</f>
        <v/>
      </c>
      <c r="R190" s="1" t="str">
        <f ca="1">IF(ISNA(VLOOKUP(業務内容と時間メモ!M190,業務内容と時間メモ!R$2:AI$9999,16,FALSE)),"",VLOOKUP(業務内容と時間メモ!M190,業務内容と時間メモ!R$2:AI$9999,16,FALSE))</f>
        <v/>
      </c>
      <c r="S190" s="1" t="str">
        <f ca="1">IF(ISNA(VLOOKUP(業務内容と時間メモ!M190,業務内容と時間メモ!R$2:AI$9999,17,FALSE)),"",VLOOKUP(業務内容と時間メモ!M190,業務内容と時間メモ!R$2:AI$9999,17,FALSE))</f>
        <v/>
      </c>
      <c r="T190" s="17" t="str">
        <f ca="1">IF(SUMIFS(業務内容と時間メモ!E:E,業務内容と時間メモ!AB:AB,N190,業務内容と時間メモ!AD:AD,O190)=0,"",SUMIFS(業務内容と時間メモ!E:E,業務内容と時間メモ!AB:AB,N190,業務内容と時間メモ!AD:AD,O190))</f>
        <v/>
      </c>
      <c r="U190" s="7" t="str">
        <f ca="1">IF(SUMIFS(業務内容と時間メモ!F:F,業務内容と時間メモ!AB:AB,N190,業務内容と時間メモ!AD:AD,O190)=0,"",SUMIFS(業務内容と時間メモ!F:F,業務内容と時間メモ!AB:AB,N190,業務内容と時間メモ!AD:AD,O190))</f>
        <v/>
      </c>
      <c r="V190" t="str">
        <f ca="1">IF(SUMIFS(業務内容と時間メモ!E:E,業務内容と時間メモ!AB:AB,N190,業務内容と時間メモ!AD:AD,O190)=0,"",SUMIFS(業務内容と時間メモ!E:E,業務内容と時間メモ!AB:AB,N190,業務内容と時間メモ!AD:AD,O190))</f>
        <v/>
      </c>
    </row>
    <row r="191" spans="1:22" hidden="1">
      <c r="A191" s="1" t="str">
        <f t="shared" ca="1" si="26"/>
        <v/>
      </c>
      <c r="B191" s="1" t="str">
        <f t="shared" ca="1" si="27"/>
        <v/>
      </c>
      <c r="C191" s="6" t="str">
        <f t="shared" ca="1" si="25"/>
        <v/>
      </c>
      <c r="J191" t="str">
        <f t="shared" ca="1" si="28"/>
        <v/>
      </c>
      <c r="K191" s="1" t="s">
        <v>193</v>
      </c>
      <c r="L191" s="7" t="str">
        <f t="shared" ca="1" si="29"/>
        <v/>
      </c>
      <c r="M191" s="1" t="str">
        <f ca="1">IF(N191="","",IF(COUNTIF(N$1:N191,N191)&gt;1,"",IF(COUNTIF(N:N,N191)&gt;=1,"左表に入れますねぇ","")))</f>
        <v/>
      </c>
      <c r="N191" s="1" t="str">
        <f ca="1">IF(ISNA(VLOOKUP(業務内容と時間メモ!M191,業務内容と時間メモ!R$2:AI$9999,11,FALSE)),"",VLOOKUP(業務内容と時間メモ!M191,業務内容と時間メモ!R$2:AI$9999,11,FALSE))</f>
        <v/>
      </c>
      <c r="O191" s="1" t="str">
        <f ca="1">IF(ISNA(VLOOKUP(業務内容と時間メモ!M191,業務内容と時間メモ!R$2:AI$9999,13,FALSE)),"",VLOOKUP(業務内容と時間メモ!M191,業務内容と時間メモ!R$2:AI$9999,13,FALSE))</f>
        <v/>
      </c>
      <c r="P191" s="1" t="str">
        <f ca="1">IF(ISNA(VLOOKUP(業務内容と時間メモ!M191,業務内容と時間メモ!R$2:AI$9999,15,FALSE)),"",VLOOKUP(業務内容と時間メモ!M191,業務内容と時間メモ!R$2:AI$9999,15,FALSE))</f>
        <v/>
      </c>
      <c r="Q191" s="1" t="str">
        <f ca="1">IF(ISNA(VLOOKUP(業務内容と時間メモ!M191,業務内容と時間メモ!R$2:AI$9999,14,FALSE)),"",VLOOKUP(業務内容と時間メモ!M191,業務内容と時間メモ!R$2:AI$9999,14,FALSE))</f>
        <v/>
      </c>
      <c r="R191" s="1" t="str">
        <f ca="1">IF(ISNA(VLOOKUP(業務内容と時間メモ!M191,業務内容と時間メモ!R$2:AI$9999,16,FALSE)),"",VLOOKUP(業務内容と時間メモ!M191,業務内容と時間メモ!R$2:AI$9999,16,FALSE))</f>
        <v/>
      </c>
      <c r="S191" s="1" t="str">
        <f ca="1">IF(ISNA(VLOOKUP(業務内容と時間メモ!M191,業務内容と時間メモ!R$2:AI$9999,17,FALSE)),"",VLOOKUP(業務内容と時間メモ!M191,業務内容と時間メモ!R$2:AI$9999,17,FALSE))</f>
        <v/>
      </c>
      <c r="T191" s="17" t="str">
        <f ca="1">IF(SUMIFS(業務内容と時間メモ!E:E,業務内容と時間メモ!AB:AB,N191,業務内容と時間メモ!AD:AD,O191)=0,"",SUMIFS(業務内容と時間メモ!E:E,業務内容と時間メモ!AB:AB,N191,業務内容と時間メモ!AD:AD,O191))</f>
        <v/>
      </c>
      <c r="U191" s="7" t="str">
        <f ca="1">IF(SUMIFS(業務内容と時間メモ!F:F,業務内容と時間メモ!AB:AB,N191,業務内容と時間メモ!AD:AD,O191)=0,"",SUMIFS(業務内容と時間メモ!F:F,業務内容と時間メモ!AB:AB,N191,業務内容と時間メモ!AD:AD,O191))</f>
        <v/>
      </c>
      <c r="V191" t="str">
        <f ca="1">IF(SUMIFS(業務内容と時間メモ!E:E,業務内容と時間メモ!AB:AB,N191,業務内容と時間メモ!AD:AD,O191)=0,"",SUMIFS(業務内容と時間メモ!E:E,業務内容と時間メモ!AB:AB,N191,業務内容と時間メモ!AD:AD,O191))</f>
        <v/>
      </c>
    </row>
    <row r="192" spans="1:22" hidden="1">
      <c r="A192" s="1" t="str">
        <f t="shared" ca="1" si="26"/>
        <v/>
      </c>
      <c r="B192" s="1" t="str">
        <f t="shared" ca="1" si="27"/>
        <v/>
      </c>
      <c r="C192" s="6" t="str">
        <f t="shared" ca="1" si="25"/>
        <v/>
      </c>
      <c r="J192" t="str">
        <f t="shared" ca="1" si="28"/>
        <v/>
      </c>
      <c r="K192" s="1" t="s">
        <v>194</v>
      </c>
      <c r="L192" s="7" t="str">
        <f t="shared" ca="1" si="29"/>
        <v/>
      </c>
      <c r="M192" s="1" t="str">
        <f ca="1">IF(N192="","",IF(COUNTIF(N$1:N192,N192)&gt;1,"",IF(COUNTIF(N:N,N192)&gt;=1,"左表に入れますねぇ","")))</f>
        <v/>
      </c>
      <c r="N192" s="1" t="str">
        <f ca="1">IF(ISNA(VLOOKUP(業務内容と時間メモ!M192,業務内容と時間メモ!R$2:AI$9999,11,FALSE)),"",VLOOKUP(業務内容と時間メモ!M192,業務内容と時間メモ!R$2:AI$9999,11,FALSE))</f>
        <v/>
      </c>
      <c r="O192" s="1" t="str">
        <f ca="1">IF(ISNA(VLOOKUP(業務内容と時間メモ!M192,業務内容と時間メモ!R$2:AI$9999,13,FALSE)),"",VLOOKUP(業務内容と時間メモ!M192,業務内容と時間メモ!R$2:AI$9999,13,FALSE))</f>
        <v/>
      </c>
      <c r="P192" s="1" t="str">
        <f ca="1">IF(ISNA(VLOOKUP(業務内容と時間メモ!M192,業務内容と時間メモ!R$2:AI$9999,15,FALSE)),"",VLOOKUP(業務内容と時間メモ!M192,業務内容と時間メモ!R$2:AI$9999,15,FALSE))</f>
        <v/>
      </c>
      <c r="Q192" s="1" t="str">
        <f ca="1">IF(ISNA(VLOOKUP(業務内容と時間メモ!M192,業務内容と時間メモ!R$2:AI$9999,14,FALSE)),"",VLOOKUP(業務内容と時間メモ!M192,業務内容と時間メモ!R$2:AI$9999,14,FALSE))</f>
        <v/>
      </c>
      <c r="R192" s="1" t="str">
        <f ca="1">IF(ISNA(VLOOKUP(業務内容と時間メモ!M192,業務内容と時間メモ!R$2:AI$9999,16,FALSE)),"",VLOOKUP(業務内容と時間メモ!M192,業務内容と時間メモ!R$2:AI$9999,16,FALSE))</f>
        <v/>
      </c>
      <c r="S192" s="1" t="str">
        <f ca="1">IF(ISNA(VLOOKUP(業務内容と時間メモ!M192,業務内容と時間メモ!R$2:AI$9999,17,FALSE)),"",VLOOKUP(業務内容と時間メモ!M192,業務内容と時間メモ!R$2:AI$9999,17,FALSE))</f>
        <v/>
      </c>
      <c r="T192" s="17" t="str">
        <f ca="1">IF(SUMIFS(業務内容と時間メモ!E:E,業務内容と時間メモ!AB:AB,N192,業務内容と時間メモ!AD:AD,O192)=0,"",SUMIFS(業務内容と時間メモ!E:E,業務内容と時間メモ!AB:AB,N192,業務内容と時間メモ!AD:AD,O192))</f>
        <v/>
      </c>
      <c r="U192" s="7" t="str">
        <f ca="1">IF(SUMIFS(業務内容と時間メモ!F:F,業務内容と時間メモ!AB:AB,N192,業務内容と時間メモ!AD:AD,O192)=0,"",SUMIFS(業務内容と時間メモ!F:F,業務内容と時間メモ!AB:AB,N192,業務内容と時間メモ!AD:AD,O192))</f>
        <v/>
      </c>
      <c r="V192" t="str">
        <f ca="1">IF(SUMIFS(業務内容と時間メモ!E:E,業務内容と時間メモ!AB:AB,N192,業務内容と時間メモ!AD:AD,O192)=0,"",SUMIFS(業務内容と時間メモ!E:E,業務内容と時間メモ!AB:AB,N192,業務内容と時間メモ!AD:AD,O192))</f>
        <v/>
      </c>
    </row>
    <row r="193" spans="1:22" hidden="1">
      <c r="A193" s="1" t="str">
        <f t="shared" ca="1" si="26"/>
        <v/>
      </c>
      <c r="B193" s="1" t="str">
        <f t="shared" ca="1" si="27"/>
        <v/>
      </c>
      <c r="C193" s="6" t="str">
        <f t="shared" ca="1" si="25"/>
        <v/>
      </c>
      <c r="J193" t="str">
        <f t="shared" ca="1" si="28"/>
        <v/>
      </c>
      <c r="K193" s="1" t="s">
        <v>195</v>
      </c>
      <c r="L193" s="7" t="str">
        <f t="shared" ca="1" si="29"/>
        <v/>
      </c>
      <c r="M193" s="1" t="str">
        <f ca="1">IF(N193="","",IF(COUNTIF(N$1:N193,N193)&gt;1,"",IF(COUNTIF(N:N,N193)&gt;=1,"左表に入れますねぇ","")))</f>
        <v/>
      </c>
      <c r="N193" s="1" t="str">
        <f ca="1">IF(ISNA(VLOOKUP(業務内容と時間メモ!M193,業務内容と時間メモ!R$2:AI$9999,11,FALSE)),"",VLOOKUP(業務内容と時間メモ!M193,業務内容と時間メモ!R$2:AI$9999,11,FALSE))</f>
        <v/>
      </c>
      <c r="O193" s="1" t="str">
        <f ca="1">IF(ISNA(VLOOKUP(業務内容と時間メモ!M193,業務内容と時間メモ!R$2:AI$9999,13,FALSE)),"",VLOOKUP(業務内容と時間メモ!M193,業務内容と時間メモ!R$2:AI$9999,13,FALSE))</f>
        <v/>
      </c>
      <c r="P193" s="1" t="str">
        <f ca="1">IF(ISNA(VLOOKUP(業務内容と時間メモ!M193,業務内容と時間メモ!R$2:AI$9999,15,FALSE)),"",VLOOKUP(業務内容と時間メモ!M193,業務内容と時間メモ!R$2:AI$9999,15,FALSE))</f>
        <v/>
      </c>
      <c r="Q193" s="1" t="str">
        <f ca="1">IF(ISNA(VLOOKUP(業務内容と時間メモ!M193,業務内容と時間メモ!R$2:AI$9999,14,FALSE)),"",VLOOKUP(業務内容と時間メモ!M193,業務内容と時間メモ!R$2:AI$9999,14,FALSE))</f>
        <v/>
      </c>
      <c r="R193" s="1" t="str">
        <f ca="1">IF(ISNA(VLOOKUP(業務内容と時間メモ!M193,業務内容と時間メモ!R$2:AI$9999,16,FALSE)),"",VLOOKUP(業務内容と時間メモ!M193,業務内容と時間メモ!R$2:AI$9999,16,FALSE))</f>
        <v/>
      </c>
      <c r="S193" s="1" t="str">
        <f ca="1">IF(ISNA(VLOOKUP(業務内容と時間メモ!M193,業務内容と時間メモ!R$2:AI$9999,17,FALSE)),"",VLOOKUP(業務内容と時間メモ!M193,業務内容と時間メモ!R$2:AI$9999,17,FALSE))</f>
        <v/>
      </c>
      <c r="T193" s="17" t="str">
        <f ca="1">IF(SUMIFS(業務内容と時間メモ!E:E,業務内容と時間メモ!AB:AB,N193,業務内容と時間メモ!AD:AD,O193)=0,"",SUMIFS(業務内容と時間メモ!E:E,業務内容と時間メモ!AB:AB,N193,業務内容と時間メモ!AD:AD,O193))</f>
        <v/>
      </c>
      <c r="U193" s="7" t="str">
        <f ca="1">IF(SUMIFS(業務内容と時間メモ!F:F,業務内容と時間メモ!AB:AB,N193,業務内容と時間メモ!AD:AD,O193)=0,"",SUMIFS(業務内容と時間メモ!F:F,業務内容と時間メモ!AB:AB,N193,業務内容と時間メモ!AD:AD,O193))</f>
        <v/>
      </c>
      <c r="V193" t="str">
        <f ca="1">IF(SUMIFS(業務内容と時間メモ!E:E,業務内容と時間メモ!AB:AB,N193,業務内容と時間メモ!AD:AD,O193)=0,"",SUMIFS(業務内容と時間メモ!E:E,業務内容と時間メモ!AB:AB,N193,業務内容と時間メモ!AD:AD,O193))</f>
        <v/>
      </c>
    </row>
    <row r="194" spans="1:22" hidden="1">
      <c r="A194" s="1" t="str">
        <f t="shared" ca="1" si="26"/>
        <v/>
      </c>
      <c r="B194" s="1" t="str">
        <f t="shared" ca="1" si="27"/>
        <v/>
      </c>
      <c r="C194" s="6" t="str">
        <f t="shared" ref="C194:C257" ca="1" si="30">IF(SUMIF(N:N,A194,U:U)=0,"",SUMIF(N:N,A194,U:U))</f>
        <v/>
      </c>
      <c r="J194" t="str">
        <f t="shared" ca="1" si="28"/>
        <v/>
      </c>
      <c r="K194" s="1" t="s">
        <v>196</v>
      </c>
      <c r="L194" s="7" t="str">
        <f t="shared" ca="1" si="29"/>
        <v/>
      </c>
      <c r="M194" s="1" t="str">
        <f ca="1">IF(N194="","",IF(COUNTIF(N$1:N194,N194)&gt;1,"",IF(COUNTIF(N:N,N194)&gt;=1,"左表に入れますねぇ","")))</f>
        <v/>
      </c>
      <c r="N194" s="1" t="str">
        <f ca="1">IF(ISNA(VLOOKUP(業務内容と時間メモ!M194,業務内容と時間メモ!R$2:AI$9999,11,FALSE)),"",VLOOKUP(業務内容と時間メモ!M194,業務内容と時間メモ!R$2:AI$9999,11,FALSE))</f>
        <v/>
      </c>
      <c r="O194" s="1" t="str">
        <f ca="1">IF(ISNA(VLOOKUP(業務内容と時間メモ!M194,業務内容と時間メモ!R$2:AI$9999,13,FALSE)),"",VLOOKUP(業務内容と時間メモ!M194,業務内容と時間メモ!R$2:AI$9999,13,FALSE))</f>
        <v/>
      </c>
      <c r="P194" s="1" t="str">
        <f ca="1">IF(ISNA(VLOOKUP(業務内容と時間メモ!M194,業務内容と時間メモ!R$2:AI$9999,15,FALSE)),"",VLOOKUP(業務内容と時間メモ!M194,業務内容と時間メモ!R$2:AI$9999,15,FALSE))</f>
        <v/>
      </c>
      <c r="Q194" s="1" t="str">
        <f ca="1">IF(ISNA(VLOOKUP(業務内容と時間メモ!M194,業務内容と時間メモ!R$2:AI$9999,14,FALSE)),"",VLOOKUP(業務内容と時間メモ!M194,業務内容と時間メモ!R$2:AI$9999,14,FALSE))</f>
        <v/>
      </c>
      <c r="R194" s="1" t="str">
        <f ca="1">IF(ISNA(VLOOKUP(業務内容と時間メモ!M194,業務内容と時間メモ!R$2:AI$9999,16,FALSE)),"",VLOOKUP(業務内容と時間メモ!M194,業務内容と時間メモ!R$2:AI$9999,16,FALSE))</f>
        <v/>
      </c>
      <c r="S194" s="1" t="str">
        <f ca="1">IF(ISNA(VLOOKUP(業務内容と時間メモ!M194,業務内容と時間メモ!R$2:AI$9999,17,FALSE)),"",VLOOKUP(業務内容と時間メモ!M194,業務内容と時間メモ!R$2:AI$9999,17,FALSE))</f>
        <v/>
      </c>
      <c r="T194" s="17" t="str">
        <f ca="1">IF(SUMIFS(業務内容と時間メモ!E:E,業務内容と時間メモ!AB:AB,N194,業務内容と時間メモ!AD:AD,O194)=0,"",SUMIFS(業務内容と時間メモ!E:E,業務内容と時間メモ!AB:AB,N194,業務内容と時間メモ!AD:AD,O194))</f>
        <v/>
      </c>
      <c r="U194" s="7" t="str">
        <f ca="1">IF(SUMIFS(業務内容と時間メモ!F:F,業務内容と時間メモ!AB:AB,N194,業務内容と時間メモ!AD:AD,O194)=0,"",SUMIFS(業務内容と時間メモ!F:F,業務内容と時間メモ!AB:AB,N194,業務内容と時間メモ!AD:AD,O194))</f>
        <v/>
      </c>
      <c r="V194" t="str">
        <f ca="1">IF(SUMIFS(業務内容と時間メモ!E:E,業務内容と時間メモ!AB:AB,N194,業務内容と時間メモ!AD:AD,O194)=0,"",SUMIFS(業務内容と時間メモ!E:E,業務内容と時間メモ!AB:AB,N194,業務内容と時間メモ!AD:AD,O194))</f>
        <v/>
      </c>
    </row>
    <row r="195" spans="1:22" hidden="1">
      <c r="A195" s="1" t="str">
        <f t="shared" ref="A195:A258" ca="1" si="31">IF(ISNA(VLOOKUP(K195,L195:S10192,3,FALSE)),"",VLOOKUP(K195,L194:S10192,3,FALSE))</f>
        <v/>
      </c>
      <c r="B195" s="1" t="str">
        <f t="shared" ref="B195:B258" ca="1" si="32">IF(ISNA(VLOOKUP(K195,L195:S10192,5,FALSE)),"",VLOOKUP(K195,L194:S10192,5,FALSE)&amp;"など")</f>
        <v/>
      </c>
      <c r="C195" s="6" t="str">
        <f t="shared" ca="1" si="30"/>
        <v/>
      </c>
      <c r="J195" t="str">
        <f t="shared" ca="1" si="28"/>
        <v/>
      </c>
      <c r="K195" s="1" t="s">
        <v>197</v>
      </c>
      <c r="L195" s="7" t="str">
        <f t="shared" ca="1" si="29"/>
        <v/>
      </c>
      <c r="M195" s="1" t="str">
        <f ca="1">IF(N195="","",IF(COUNTIF(N$1:N195,N195)&gt;1,"",IF(COUNTIF(N:N,N195)&gt;=1,"左表に入れますねぇ","")))</f>
        <v/>
      </c>
      <c r="N195" s="1" t="str">
        <f ca="1">IF(ISNA(VLOOKUP(業務内容と時間メモ!M195,業務内容と時間メモ!R$2:AI$9999,11,FALSE)),"",VLOOKUP(業務内容と時間メモ!M195,業務内容と時間メモ!R$2:AI$9999,11,FALSE))</f>
        <v/>
      </c>
      <c r="O195" s="1" t="str">
        <f ca="1">IF(ISNA(VLOOKUP(業務内容と時間メモ!M195,業務内容と時間メモ!R$2:AI$9999,13,FALSE)),"",VLOOKUP(業務内容と時間メモ!M195,業務内容と時間メモ!R$2:AI$9999,13,FALSE))</f>
        <v/>
      </c>
      <c r="P195" s="1" t="str">
        <f ca="1">IF(ISNA(VLOOKUP(業務内容と時間メモ!M195,業務内容と時間メモ!R$2:AI$9999,15,FALSE)),"",VLOOKUP(業務内容と時間メモ!M195,業務内容と時間メモ!R$2:AI$9999,15,FALSE))</f>
        <v/>
      </c>
      <c r="Q195" s="1" t="str">
        <f ca="1">IF(ISNA(VLOOKUP(業務内容と時間メモ!M195,業務内容と時間メモ!R$2:AI$9999,14,FALSE)),"",VLOOKUP(業務内容と時間メモ!M195,業務内容と時間メモ!R$2:AI$9999,14,FALSE))</f>
        <v/>
      </c>
      <c r="R195" s="1" t="str">
        <f ca="1">IF(ISNA(VLOOKUP(業務内容と時間メモ!M195,業務内容と時間メモ!R$2:AI$9999,16,FALSE)),"",VLOOKUP(業務内容と時間メモ!M195,業務内容と時間メモ!R$2:AI$9999,16,FALSE))</f>
        <v/>
      </c>
      <c r="S195" s="1" t="str">
        <f ca="1">IF(ISNA(VLOOKUP(業務内容と時間メモ!M195,業務内容と時間メモ!R$2:AI$9999,17,FALSE)),"",VLOOKUP(業務内容と時間メモ!M195,業務内容と時間メモ!R$2:AI$9999,17,FALSE))</f>
        <v/>
      </c>
      <c r="T195" s="17" t="str">
        <f ca="1">IF(SUMIFS(業務内容と時間メモ!E:E,業務内容と時間メモ!AB:AB,N195,業務内容と時間メモ!AD:AD,O195)=0,"",SUMIFS(業務内容と時間メモ!E:E,業務内容と時間メモ!AB:AB,N195,業務内容と時間メモ!AD:AD,O195))</f>
        <v/>
      </c>
      <c r="U195" s="7" t="str">
        <f ca="1">IF(SUMIFS(業務内容と時間メモ!F:F,業務内容と時間メモ!AB:AB,N195,業務内容と時間メモ!AD:AD,O195)=0,"",SUMIFS(業務内容と時間メモ!F:F,業務内容と時間メモ!AB:AB,N195,業務内容と時間メモ!AD:AD,O195))</f>
        <v/>
      </c>
      <c r="V195" t="str">
        <f ca="1">IF(SUMIFS(業務内容と時間メモ!E:E,業務内容と時間メモ!AB:AB,N195,業務内容と時間メモ!AD:AD,O195)=0,"",SUMIFS(業務内容と時間メモ!E:E,業務内容と時間メモ!AB:AB,N195,業務内容と時間メモ!AD:AD,O195))</f>
        <v/>
      </c>
    </row>
    <row r="196" spans="1:22" hidden="1">
      <c r="A196" s="1" t="str">
        <f t="shared" ca="1" si="31"/>
        <v/>
      </c>
      <c r="B196" s="1" t="str">
        <f t="shared" ca="1" si="32"/>
        <v/>
      </c>
      <c r="C196" s="6" t="str">
        <f t="shared" ca="1" si="30"/>
        <v/>
      </c>
      <c r="J196" t="str">
        <f t="shared" ca="1" si="28"/>
        <v/>
      </c>
      <c r="K196" s="1" t="s">
        <v>198</v>
      </c>
      <c r="L196" s="7" t="str">
        <f t="shared" ca="1" si="29"/>
        <v/>
      </c>
      <c r="M196" s="1" t="str">
        <f ca="1">IF(N196="","",IF(COUNTIF(N$1:N196,N196)&gt;1,"",IF(COUNTIF(N:N,N196)&gt;=1,"左表に入れますねぇ","")))</f>
        <v/>
      </c>
      <c r="N196" s="1" t="str">
        <f ca="1">IF(ISNA(VLOOKUP(業務内容と時間メモ!M196,業務内容と時間メモ!R$2:AI$9999,11,FALSE)),"",VLOOKUP(業務内容と時間メモ!M196,業務内容と時間メモ!R$2:AI$9999,11,FALSE))</f>
        <v/>
      </c>
      <c r="O196" s="1" t="str">
        <f ca="1">IF(ISNA(VLOOKUP(業務内容と時間メモ!M196,業務内容と時間メモ!R$2:AI$9999,13,FALSE)),"",VLOOKUP(業務内容と時間メモ!M196,業務内容と時間メモ!R$2:AI$9999,13,FALSE))</f>
        <v/>
      </c>
      <c r="P196" s="1" t="str">
        <f ca="1">IF(ISNA(VLOOKUP(業務内容と時間メモ!M196,業務内容と時間メモ!R$2:AI$9999,15,FALSE)),"",VLOOKUP(業務内容と時間メモ!M196,業務内容と時間メモ!R$2:AI$9999,15,FALSE))</f>
        <v/>
      </c>
      <c r="Q196" s="1" t="str">
        <f ca="1">IF(ISNA(VLOOKUP(業務内容と時間メモ!M196,業務内容と時間メモ!R$2:AI$9999,14,FALSE)),"",VLOOKUP(業務内容と時間メモ!M196,業務内容と時間メモ!R$2:AI$9999,14,FALSE))</f>
        <v/>
      </c>
      <c r="R196" s="1" t="str">
        <f ca="1">IF(ISNA(VLOOKUP(業務内容と時間メモ!M196,業務内容と時間メモ!R$2:AI$9999,16,FALSE)),"",VLOOKUP(業務内容と時間メモ!M196,業務内容と時間メモ!R$2:AI$9999,16,FALSE))</f>
        <v/>
      </c>
      <c r="S196" s="1" t="str">
        <f ca="1">IF(ISNA(VLOOKUP(業務内容と時間メモ!M196,業務内容と時間メモ!R$2:AI$9999,17,FALSE)),"",VLOOKUP(業務内容と時間メモ!M196,業務内容と時間メモ!R$2:AI$9999,17,FALSE))</f>
        <v/>
      </c>
      <c r="T196" s="17" t="str">
        <f ca="1">IF(SUMIFS(業務内容と時間メモ!E:E,業務内容と時間メモ!AB:AB,N196,業務内容と時間メモ!AD:AD,O196)=0,"",SUMIFS(業務内容と時間メモ!E:E,業務内容と時間メモ!AB:AB,N196,業務内容と時間メモ!AD:AD,O196))</f>
        <v/>
      </c>
      <c r="U196" s="7" t="str">
        <f ca="1">IF(SUMIFS(業務内容と時間メモ!F:F,業務内容と時間メモ!AB:AB,N196,業務内容と時間メモ!AD:AD,O196)=0,"",SUMIFS(業務内容と時間メモ!F:F,業務内容と時間メモ!AB:AB,N196,業務内容と時間メモ!AD:AD,O196))</f>
        <v/>
      </c>
      <c r="V196" t="str">
        <f ca="1">IF(SUMIFS(業務内容と時間メモ!E:E,業務内容と時間メモ!AB:AB,N196,業務内容と時間メモ!AD:AD,O196)=0,"",SUMIFS(業務内容と時間メモ!E:E,業務内容と時間メモ!AB:AB,N196,業務内容と時間メモ!AD:AD,O196))</f>
        <v/>
      </c>
    </row>
    <row r="197" spans="1:22" hidden="1">
      <c r="A197" s="1" t="str">
        <f t="shared" ca="1" si="31"/>
        <v/>
      </c>
      <c r="B197" s="1" t="str">
        <f t="shared" ca="1" si="32"/>
        <v/>
      </c>
      <c r="C197" s="6" t="str">
        <f t="shared" ca="1" si="30"/>
        <v/>
      </c>
      <c r="J197" t="str">
        <f t="shared" ca="1" si="28"/>
        <v/>
      </c>
      <c r="K197" s="1" t="s">
        <v>199</v>
      </c>
      <c r="L197" s="7" t="str">
        <f t="shared" ca="1" si="29"/>
        <v/>
      </c>
      <c r="M197" s="1" t="str">
        <f ca="1">IF(N197="","",IF(COUNTIF(N$1:N197,N197)&gt;1,"",IF(COUNTIF(N:N,N197)&gt;=1,"左表に入れますねぇ","")))</f>
        <v/>
      </c>
      <c r="N197" s="1" t="str">
        <f ca="1">IF(ISNA(VLOOKUP(業務内容と時間メモ!M197,業務内容と時間メモ!R$2:AI$9999,11,FALSE)),"",VLOOKUP(業務内容と時間メモ!M197,業務内容と時間メモ!R$2:AI$9999,11,FALSE))</f>
        <v/>
      </c>
      <c r="O197" s="1" t="str">
        <f ca="1">IF(ISNA(VLOOKUP(業務内容と時間メモ!M197,業務内容と時間メモ!R$2:AI$9999,13,FALSE)),"",VLOOKUP(業務内容と時間メモ!M197,業務内容と時間メモ!R$2:AI$9999,13,FALSE))</f>
        <v/>
      </c>
      <c r="P197" s="1" t="str">
        <f ca="1">IF(ISNA(VLOOKUP(業務内容と時間メモ!M197,業務内容と時間メモ!R$2:AI$9999,15,FALSE)),"",VLOOKUP(業務内容と時間メモ!M197,業務内容と時間メモ!R$2:AI$9999,15,FALSE))</f>
        <v/>
      </c>
      <c r="Q197" s="1" t="str">
        <f ca="1">IF(ISNA(VLOOKUP(業務内容と時間メモ!M197,業務内容と時間メモ!R$2:AI$9999,14,FALSE)),"",VLOOKUP(業務内容と時間メモ!M197,業務内容と時間メモ!R$2:AI$9999,14,FALSE))</f>
        <v/>
      </c>
      <c r="R197" s="1" t="str">
        <f ca="1">IF(ISNA(VLOOKUP(業務内容と時間メモ!M197,業務内容と時間メモ!R$2:AI$9999,16,FALSE)),"",VLOOKUP(業務内容と時間メモ!M197,業務内容と時間メモ!R$2:AI$9999,16,FALSE))</f>
        <v/>
      </c>
      <c r="S197" s="1" t="str">
        <f ca="1">IF(ISNA(VLOOKUP(業務内容と時間メモ!M197,業務内容と時間メモ!R$2:AI$9999,17,FALSE)),"",VLOOKUP(業務内容と時間メモ!M197,業務内容と時間メモ!R$2:AI$9999,17,FALSE))</f>
        <v/>
      </c>
      <c r="T197" s="17" t="str">
        <f ca="1">IF(SUMIFS(業務内容と時間メモ!E:E,業務内容と時間メモ!AB:AB,N197,業務内容と時間メモ!AD:AD,O197)=0,"",SUMIFS(業務内容と時間メモ!E:E,業務内容と時間メモ!AB:AB,N197,業務内容と時間メモ!AD:AD,O197))</f>
        <v/>
      </c>
      <c r="U197" s="7" t="str">
        <f ca="1">IF(SUMIFS(業務内容と時間メモ!F:F,業務内容と時間メモ!AB:AB,N197,業務内容と時間メモ!AD:AD,O197)=0,"",SUMIFS(業務内容と時間メモ!F:F,業務内容と時間メモ!AB:AB,N197,業務内容と時間メモ!AD:AD,O197))</f>
        <v/>
      </c>
      <c r="V197" t="str">
        <f ca="1">IF(SUMIFS(業務内容と時間メモ!E:E,業務内容と時間メモ!AB:AB,N197,業務内容と時間メモ!AD:AD,O197)=0,"",SUMIFS(業務内容と時間メモ!E:E,業務内容と時間メモ!AB:AB,N197,業務内容と時間メモ!AD:AD,O197))</f>
        <v/>
      </c>
    </row>
    <row r="198" spans="1:22" hidden="1">
      <c r="A198" s="1" t="str">
        <f t="shared" ca="1" si="31"/>
        <v/>
      </c>
      <c r="B198" s="1" t="str">
        <f t="shared" ca="1" si="32"/>
        <v/>
      </c>
      <c r="C198" s="6" t="str">
        <f t="shared" ca="1" si="30"/>
        <v/>
      </c>
      <c r="J198" t="str">
        <f t="shared" ca="1" si="28"/>
        <v/>
      </c>
      <c r="K198" s="1" t="s">
        <v>200</v>
      </c>
      <c r="L198" s="7" t="str">
        <f t="shared" ca="1" si="29"/>
        <v/>
      </c>
      <c r="M198" s="1" t="str">
        <f ca="1">IF(N198="","",IF(COUNTIF(N$1:N198,N198)&gt;1,"",IF(COUNTIF(N:N,N198)&gt;=1,"左表に入れますねぇ","")))</f>
        <v/>
      </c>
      <c r="N198" s="1" t="str">
        <f ca="1">IF(ISNA(VLOOKUP(業務内容と時間メモ!M198,業務内容と時間メモ!R$2:AI$9999,11,FALSE)),"",VLOOKUP(業務内容と時間メモ!M198,業務内容と時間メモ!R$2:AI$9999,11,FALSE))</f>
        <v/>
      </c>
      <c r="O198" s="1" t="str">
        <f ca="1">IF(ISNA(VLOOKUP(業務内容と時間メモ!M198,業務内容と時間メモ!R$2:AI$9999,13,FALSE)),"",VLOOKUP(業務内容と時間メモ!M198,業務内容と時間メモ!R$2:AI$9999,13,FALSE))</f>
        <v/>
      </c>
      <c r="P198" s="1" t="str">
        <f ca="1">IF(ISNA(VLOOKUP(業務内容と時間メモ!M198,業務内容と時間メモ!R$2:AI$9999,15,FALSE)),"",VLOOKUP(業務内容と時間メモ!M198,業務内容と時間メモ!R$2:AI$9999,15,FALSE))</f>
        <v/>
      </c>
      <c r="Q198" s="1" t="str">
        <f ca="1">IF(ISNA(VLOOKUP(業務内容と時間メモ!M198,業務内容と時間メモ!R$2:AI$9999,14,FALSE)),"",VLOOKUP(業務内容と時間メモ!M198,業務内容と時間メモ!R$2:AI$9999,14,FALSE))</f>
        <v/>
      </c>
      <c r="R198" s="1" t="str">
        <f ca="1">IF(ISNA(VLOOKUP(業務内容と時間メモ!M198,業務内容と時間メモ!R$2:AI$9999,16,FALSE)),"",VLOOKUP(業務内容と時間メモ!M198,業務内容と時間メモ!R$2:AI$9999,16,FALSE))</f>
        <v/>
      </c>
      <c r="S198" s="1" t="str">
        <f ca="1">IF(ISNA(VLOOKUP(業務内容と時間メモ!M198,業務内容と時間メモ!R$2:AI$9999,17,FALSE)),"",VLOOKUP(業務内容と時間メモ!M198,業務内容と時間メモ!R$2:AI$9999,17,FALSE))</f>
        <v/>
      </c>
      <c r="T198" s="17" t="str">
        <f ca="1">IF(SUMIFS(業務内容と時間メモ!E:E,業務内容と時間メモ!AB:AB,N198,業務内容と時間メモ!AD:AD,O198)=0,"",SUMIFS(業務内容と時間メモ!E:E,業務内容と時間メモ!AB:AB,N198,業務内容と時間メモ!AD:AD,O198))</f>
        <v/>
      </c>
      <c r="U198" s="7" t="str">
        <f ca="1">IF(SUMIFS(業務内容と時間メモ!F:F,業務内容と時間メモ!AB:AB,N198,業務内容と時間メモ!AD:AD,O198)=0,"",SUMIFS(業務内容と時間メモ!F:F,業務内容と時間メモ!AB:AB,N198,業務内容と時間メモ!AD:AD,O198))</f>
        <v/>
      </c>
      <c r="V198" t="str">
        <f ca="1">IF(SUMIFS(業務内容と時間メモ!E:E,業務内容と時間メモ!AB:AB,N198,業務内容と時間メモ!AD:AD,O198)=0,"",SUMIFS(業務内容と時間メモ!E:E,業務内容と時間メモ!AB:AB,N198,業務内容と時間メモ!AD:AD,O198))</f>
        <v/>
      </c>
    </row>
    <row r="199" spans="1:22" hidden="1">
      <c r="A199" s="1" t="str">
        <f t="shared" ca="1" si="31"/>
        <v/>
      </c>
      <c r="B199" s="1" t="str">
        <f t="shared" ca="1" si="32"/>
        <v/>
      </c>
      <c r="C199" s="6" t="str">
        <f t="shared" ca="1" si="30"/>
        <v/>
      </c>
      <c r="J199" t="str">
        <f t="shared" ca="1" si="28"/>
        <v/>
      </c>
      <c r="K199" s="1" t="s">
        <v>201</v>
      </c>
      <c r="L199" s="7" t="str">
        <f t="shared" ca="1" si="29"/>
        <v/>
      </c>
      <c r="M199" s="1" t="str">
        <f ca="1">IF(N199="","",IF(COUNTIF(N$1:N199,N199)&gt;1,"",IF(COUNTIF(N:N,N199)&gt;=1,"左表に入れますねぇ","")))</f>
        <v/>
      </c>
      <c r="N199" s="1" t="str">
        <f ca="1">IF(ISNA(VLOOKUP(業務内容と時間メモ!M199,業務内容と時間メモ!R$2:AI$9999,11,FALSE)),"",VLOOKUP(業務内容と時間メモ!M199,業務内容と時間メモ!R$2:AI$9999,11,FALSE))</f>
        <v/>
      </c>
      <c r="O199" s="1" t="str">
        <f ca="1">IF(ISNA(VLOOKUP(業務内容と時間メモ!M199,業務内容と時間メモ!R$2:AI$9999,13,FALSE)),"",VLOOKUP(業務内容と時間メモ!M199,業務内容と時間メモ!R$2:AI$9999,13,FALSE))</f>
        <v/>
      </c>
      <c r="P199" s="1" t="str">
        <f ca="1">IF(ISNA(VLOOKUP(業務内容と時間メモ!M199,業務内容と時間メモ!R$2:AI$9999,15,FALSE)),"",VLOOKUP(業務内容と時間メモ!M199,業務内容と時間メモ!R$2:AI$9999,15,FALSE))</f>
        <v/>
      </c>
      <c r="Q199" s="1" t="str">
        <f ca="1">IF(ISNA(VLOOKUP(業務内容と時間メモ!M199,業務内容と時間メモ!R$2:AI$9999,14,FALSE)),"",VLOOKUP(業務内容と時間メモ!M199,業務内容と時間メモ!R$2:AI$9999,14,FALSE))</f>
        <v/>
      </c>
      <c r="R199" s="1" t="str">
        <f ca="1">IF(ISNA(VLOOKUP(業務内容と時間メモ!M199,業務内容と時間メモ!R$2:AI$9999,16,FALSE)),"",VLOOKUP(業務内容と時間メモ!M199,業務内容と時間メモ!R$2:AI$9999,16,FALSE))</f>
        <v/>
      </c>
      <c r="S199" s="1" t="str">
        <f ca="1">IF(ISNA(VLOOKUP(業務内容と時間メモ!M199,業務内容と時間メモ!R$2:AI$9999,17,FALSE)),"",VLOOKUP(業務内容と時間メモ!M199,業務内容と時間メモ!R$2:AI$9999,17,FALSE))</f>
        <v/>
      </c>
      <c r="T199" s="17" t="str">
        <f ca="1">IF(SUMIFS(業務内容と時間メモ!E:E,業務内容と時間メモ!AB:AB,N199,業務内容と時間メモ!AD:AD,O199)=0,"",SUMIFS(業務内容と時間メモ!E:E,業務内容と時間メモ!AB:AB,N199,業務内容と時間メモ!AD:AD,O199))</f>
        <v/>
      </c>
      <c r="U199" s="7" t="str">
        <f ca="1">IF(SUMIFS(業務内容と時間メモ!F:F,業務内容と時間メモ!AB:AB,N199,業務内容と時間メモ!AD:AD,O199)=0,"",SUMIFS(業務内容と時間メモ!F:F,業務内容と時間メモ!AB:AB,N199,業務内容と時間メモ!AD:AD,O199))</f>
        <v/>
      </c>
      <c r="V199" t="str">
        <f ca="1">IF(SUMIFS(業務内容と時間メモ!E:E,業務内容と時間メモ!AB:AB,N199,業務内容と時間メモ!AD:AD,O199)=0,"",SUMIFS(業務内容と時間メモ!E:E,業務内容と時間メモ!AB:AB,N199,業務内容と時間メモ!AD:AD,O199))</f>
        <v/>
      </c>
    </row>
    <row r="200" spans="1:22" hidden="1">
      <c r="A200" s="1" t="str">
        <f t="shared" ca="1" si="31"/>
        <v/>
      </c>
      <c r="B200" s="1" t="str">
        <f t="shared" ca="1" si="32"/>
        <v/>
      </c>
      <c r="C200" s="6" t="str">
        <f t="shared" ca="1" si="30"/>
        <v/>
      </c>
      <c r="J200" t="str">
        <f t="shared" ca="1" si="28"/>
        <v/>
      </c>
      <c r="K200" s="1" t="s">
        <v>202</v>
      </c>
      <c r="L200" s="7" t="str">
        <f t="shared" ca="1" si="29"/>
        <v/>
      </c>
      <c r="M200" s="1" t="str">
        <f ca="1">IF(N200="","",IF(COUNTIF(N$1:N200,N200)&gt;1,"",IF(COUNTIF(N:N,N200)&gt;=1,"左表に入れますねぇ","")))</f>
        <v/>
      </c>
      <c r="N200" s="1" t="str">
        <f ca="1">IF(ISNA(VLOOKUP(業務内容と時間メモ!M200,業務内容と時間メモ!R$2:AI$9999,11,FALSE)),"",VLOOKUP(業務内容と時間メモ!M200,業務内容と時間メモ!R$2:AI$9999,11,FALSE))</f>
        <v/>
      </c>
      <c r="O200" s="1" t="str">
        <f ca="1">IF(ISNA(VLOOKUP(業務内容と時間メモ!M200,業務内容と時間メモ!R$2:AI$9999,13,FALSE)),"",VLOOKUP(業務内容と時間メモ!M200,業務内容と時間メモ!R$2:AI$9999,13,FALSE))</f>
        <v/>
      </c>
      <c r="P200" s="1" t="str">
        <f ca="1">IF(ISNA(VLOOKUP(業務内容と時間メモ!M200,業務内容と時間メモ!R$2:AI$9999,15,FALSE)),"",VLOOKUP(業務内容と時間メモ!M200,業務内容と時間メモ!R$2:AI$9999,15,FALSE))</f>
        <v/>
      </c>
      <c r="Q200" s="1" t="str">
        <f ca="1">IF(ISNA(VLOOKUP(業務内容と時間メモ!M200,業務内容と時間メモ!R$2:AI$9999,14,FALSE)),"",VLOOKUP(業務内容と時間メモ!M200,業務内容と時間メモ!R$2:AI$9999,14,FALSE))</f>
        <v/>
      </c>
      <c r="R200" s="1" t="str">
        <f ca="1">IF(ISNA(VLOOKUP(業務内容と時間メモ!M200,業務内容と時間メモ!R$2:AI$9999,16,FALSE)),"",VLOOKUP(業務内容と時間メモ!M200,業務内容と時間メモ!R$2:AI$9999,16,FALSE))</f>
        <v/>
      </c>
      <c r="S200" s="1" t="str">
        <f ca="1">IF(ISNA(VLOOKUP(業務内容と時間メモ!M200,業務内容と時間メモ!R$2:AI$9999,17,FALSE)),"",VLOOKUP(業務内容と時間メモ!M200,業務内容と時間メモ!R$2:AI$9999,17,FALSE))</f>
        <v/>
      </c>
      <c r="T200" s="17" t="str">
        <f ca="1">IF(SUMIFS(業務内容と時間メモ!E:E,業務内容と時間メモ!AB:AB,N200,業務内容と時間メモ!AD:AD,O200)=0,"",SUMIFS(業務内容と時間メモ!E:E,業務内容と時間メモ!AB:AB,N200,業務内容と時間メモ!AD:AD,O200))</f>
        <v/>
      </c>
      <c r="U200" s="7" t="str">
        <f ca="1">IF(SUMIFS(業務内容と時間メモ!F:F,業務内容と時間メモ!AB:AB,N200,業務内容と時間メモ!AD:AD,O200)=0,"",SUMIFS(業務内容と時間メモ!F:F,業務内容と時間メモ!AB:AB,N200,業務内容と時間メモ!AD:AD,O200))</f>
        <v/>
      </c>
      <c r="V200" t="str">
        <f ca="1">IF(SUMIFS(業務内容と時間メモ!E:E,業務内容と時間メモ!AB:AB,N200,業務内容と時間メモ!AD:AD,O200)=0,"",SUMIFS(業務内容と時間メモ!E:E,業務内容と時間メモ!AB:AB,N200,業務内容と時間メモ!AD:AD,O200))</f>
        <v/>
      </c>
    </row>
    <row r="201" spans="1:22" hidden="1">
      <c r="A201" s="1" t="str">
        <f t="shared" ca="1" si="31"/>
        <v/>
      </c>
      <c r="B201" s="1" t="str">
        <f t="shared" ca="1" si="32"/>
        <v/>
      </c>
      <c r="C201" s="6" t="str">
        <f t="shared" ca="1" si="30"/>
        <v/>
      </c>
      <c r="J201" t="str">
        <f t="shared" ca="1" si="28"/>
        <v/>
      </c>
      <c r="K201" s="1" t="s">
        <v>203</v>
      </c>
      <c r="L201" s="7" t="str">
        <f t="shared" ca="1" si="29"/>
        <v/>
      </c>
      <c r="M201" s="1" t="str">
        <f ca="1">IF(N201="","",IF(COUNTIF(N$1:N201,N201)&gt;1,"",IF(COUNTIF(N:N,N201)&gt;=1,"左表に入れますねぇ","")))</f>
        <v/>
      </c>
      <c r="N201" s="1" t="str">
        <f ca="1">IF(ISNA(VLOOKUP(業務内容と時間メモ!M201,業務内容と時間メモ!R$2:AI$9999,11,FALSE)),"",VLOOKUP(業務内容と時間メモ!M201,業務内容と時間メモ!R$2:AI$9999,11,FALSE))</f>
        <v/>
      </c>
      <c r="O201" s="1" t="str">
        <f ca="1">IF(ISNA(VLOOKUP(業務内容と時間メモ!M201,業務内容と時間メモ!R$2:AI$9999,13,FALSE)),"",VLOOKUP(業務内容と時間メモ!M201,業務内容と時間メモ!R$2:AI$9999,13,FALSE))</f>
        <v/>
      </c>
      <c r="P201" s="1" t="str">
        <f ca="1">IF(ISNA(VLOOKUP(業務内容と時間メモ!M201,業務内容と時間メモ!R$2:AI$9999,15,FALSE)),"",VLOOKUP(業務内容と時間メモ!M201,業務内容と時間メモ!R$2:AI$9999,15,FALSE))</f>
        <v/>
      </c>
      <c r="Q201" s="1" t="str">
        <f ca="1">IF(ISNA(VLOOKUP(業務内容と時間メモ!M201,業務内容と時間メモ!R$2:AI$9999,14,FALSE)),"",VLOOKUP(業務内容と時間メモ!M201,業務内容と時間メモ!R$2:AI$9999,14,FALSE))</f>
        <v/>
      </c>
      <c r="R201" s="1" t="str">
        <f ca="1">IF(ISNA(VLOOKUP(業務内容と時間メモ!M201,業務内容と時間メモ!R$2:AI$9999,16,FALSE)),"",VLOOKUP(業務内容と時間メモ!M201,業務内容と時間メモ!R$2:AI$9999,16,FALSE))</f>
        <v/>
      </c>
      <c r="S201" s="1" t="str">
        <f ca="1">IF(ISNA(VLOOKUP(業務内容と時間メモ!M201,業務内容と時間メモ!R$2:AI$9999,17,FALSE)),"",VLOOKUP(業務内容と時間メモ!M201,業務内容と時間メモ!R$2:AI$9999,17,FALSE))</f>
        <v/>
      </c>
      <c r="T201" s="17" t="str">
        <f ca="1">IF(SUMIFS(業務内容と時間メモ!E:E,業務内容と時間メモ!AB:AB,N201,業務内容と時間メモ!AD:AD,O201)=0,"",SUMIFS(業務内容と時間メモ!E:E,業務内容と時間メモ!AB:AB,N201,業務内容と時間メモ!AD:AD,O201))</f>
        <v/>
      </c>
      <c r="U201" s="7" t="str">
        <f ca="1">IF(SUMIFS(業務内容と時間メモ!F:F,業務内容と時間メモ!AB:AB,N201,業務内容と時間メモ!AD:AD,O201)=0,"",SUMIFS(業務内容と時間メモ!F:F,業務内容と時間メモ!AB:AB,N201,業務内容と時間メモ!AD:AD,O201))</f>
        <v/>
      </c>
      <c r="V201" t="str">
        <f ca="1">IF(SUMIFS(業務内容と時間メモ!E:E,業務内容と時間メモ!AB:AB,N201,業務内容と時間メモ!AD:AD,O201)=0,"",SUMIFS(業務内容と時間メモ!E:E,業務内容と時間メモ!AB:AB,N201,業務内容と時間メモ!AD:AD,O201))</f>
        <v/>
      </c>
    </row>
    <row r="202" spans="1:22" hidden="1">
      <c r="A202" s="1" t="str">
        <f t="shared" ca="1" si="31"/>
        <v/>
      </c>
      <c r="B202" s="1" t="str">
        <f t="shared" ca="1" si="32"/>
        <v/>
      </c>
      <c r="C202" s="6" t="str">
        <f t="shared" ca="1" si="30"/>
        <v/>
      </c>
      <c r="J202" t="str">
        <f t="shared" ca="1" si="28"/>
        <v/>
      </c>
      <c r="K202" s="1" t="s">
        <v>204</v>
      </c>
      <c r="L202" s="7" t="str">
        <f t="shared" ca="1" si="29"/>
        <v/>
      </c>
      <c r="M202" s="1" t="str">
        <f ca="1">IF(N202="","",IF(COUNTIF(N$1:N202,N202)&gt;1,"",IF(COUNTIF(N:N,N202)&gt;=1,"左表に入れますねぇ","")))</f>
        <v/>
      </c>
      <c r="N202" s="1" t="str">
        <f ca="1">IF(ISNA(VLOOKUP(業務内容と時間メモ!M202,業務内容と時間メモ!R$2:AI$9999,11,FALSE)),"",VLOOKUP(業務内容と時間メモ!M202,業務内容と時間メモ!R$2:AI$9999,11,FALSE))</f>
        <v/>
      </c>
      <c r="O202" s="1" t="str">
        <f ca="1">IF(ISNA(VLOOKUP(業務内容と時間メモ!M202,業務内容と時間メモ!R$2:AI$9999,13,FALSE)),"",VLOOKUP(業務内容と時間メモ!M202,業務内容と時間メモ!R$2:AI$9999,13,FALSE))</f>
        <v/>
      </c>
      <c r="P202" s="1" t="str">
        <f ca="1">IF(ISNA(VLOOKUP(業務内容と時間メモ!M202,業務内容と時間メモ!R$2:AI$9999,15,FALSE)),"",VLOOKUP(業務内容と時間メモ!M202,業務内容と時間メモ!R$2:AI$9999,15,FALSE))</f>
        <v/>
      </c>
      <c r="Q202" s="1" t="str">
        <f ca="1">IF(ISNA(VLOOKUP(業務内容と時間メモ!M202,業務内容と時間メモ!R$2:AI$9999,14,FALSE)),"",VLOOKUP(業務内容と時間メモ!M202,業務内容と時間メモ!R$2:AI$9999,14,FALSE))</f>
        <v/>
      </c>
      <c r="R202" s="1" t="str">
        <f ca="1">IF(ISNA(VLOOKUP(業務内容と時間メモ!M202,業務内容と時間メモ!R$2:AI$9999,16,FALSE)),"",VLOOKUP(業務内容と時間メモ!M202,業務内容と時間メモ!R$2:AI$9999,16,FALSE))</f>
        <v/>
      </c>
      <c r="S202" s="1" t="str">
        <f ca="1">IF(ISNA(VLOOKUP(業務内容と時間メモ!M202,業務内容と時間メモ!R$2:AI$9999,17,FALSE)),"",VLOOKUP(業務内容と時間メモ!M202,業務内容と時間メモ!R$2:AI$9999,17,FALSE))</f>
        <v/>
      </c>
      <c r="T202" s="17" t="str">
        <f ca="1">IF(SUMIFS(業務内容と時間メモ!E:E,業務内容と時間メモ!AB:AB,N202,業務内容と時間メモ!AD:AD,O202)=0,"",SUMIFS(業務内容と時間メモ!E:E,業務内容と時間メモ!AB:AB,N202,業務内容と時間メモ!AD:AD,O202))</f>
        <v/>
      </c>
      <c r="U202" s="7" t="str">
        <f ca="1">IF(SUMIFS(業務内容と時間メモ!F:F,業務内容と時間メモ!AB:AB,N202,業務内容と時間メモ!AD:AD,O202)=0,"",SUMIFS(業務内容と時間メモ!F:F,業務内容と時間メモ!AB:AB,N202,業務内容と時間メモ!AD:AD,O202))</f>
        <v/>
      </c>
      <c r="V202" t="str">
        <f ca="1">IF(SUMIFS(業務内容と時間メモ!E:E,業務内容と時間メモ!AB:AB,N202,業務内容と時間メモ!AD:AD,O202)=0,"",SUMIFS(業務内容と時間メモ!E:E,業務内容と時間メモ!AB:AB,N202,業務内容と時間メモ!AD:AD,O202))</f>
        <v/>
      </c>
    </row>
    <row r="203" spans="1:22" hidden="1">
      <c r="A203" s="1" t="str">
        <f t="shared" ca="1" si="31"/>
        <v/>
      </c>
      <c r="B203" s="1" t="str">
        <f t="shared" ca="1" si="32"/>
        <v/>
      </c>
      <c r="C203" s="6" t="str">
        <f t="shared" ca="1" si="30"/>
        <v/>
      </c>
      <c r="J203" t="str">
        <f t="shared" ca="1" si="28"/>
        <v/>
      </c>
      <c r="K203" s="1" t="s">
        <v>205</v>
      </c>
      <c r="L203" s="7" t="str">
        <f t="shared" ca="1" si="29"/>
        <v/>
      </c>
      <c r="M203" s="1" t="str">
        <f ca="1">IF(N203="","",IF(COUNTIF(N$1:N203,N203)&gt;1,"",IF(COUNTIF(N:N,N203)&gt;=1,"左表に入れますねぇ","")))</f>
        <v/>
      </c>
      <c r="N203" s="1" t="str">
        <f ca="1">IF(ISNA(VLOOKUP(業務内容と時間メモ!M203,業務内容と時間メモ!R$2:AI$9999,11,FALSE)),"",VLOOKUP(業務内容と時間メモ!M203,業務内容と時間メモ!R$2:AI$9999,11,FALSE))</f>
        <v/>
      </c>
      <c r="O203" s="1" t="str">
        <f ca="1">IF(ISNA(VLOOKUP(業務内容と時間メモ!M203,業務内容と時間メモ!R$2:AI$9999,13,FALSE)),"",VLOOKUP(業務内容と時間メモ!M203,業務内容と時間メモ!R$2:AI$9999,13,FALSE))</f>
        <v/>
      </c>
      <c r="P203" s="1" t="str">
        <f ca="1">IF(ISNA(VLOOKUP(業務内容と時間メモ!M203,業務内容と時間メモ!R$2:AI$9999,15,FALSE)),"",VLOOKUP(業務内容と時間メモ!M203,業務内容と時間メモ!R$2:AI$9999,15,FALSE))</f>
        <v/>
      </c>
      <c r="Q203" s="1" t="str">
        <f ca="1">IF(ISNA(VLOOKUP(業務内容と時間メモ!M203,業務内容と時間メモ!R$2:AI$9999,14,FALSE)),"",VLOOKUP(業務内容と時間メモ!M203,業務内容と時間メモ!R$2:AI$9999,14,FALSE))</f>
        <v/>
      </c>
      <c r="R203" s="1" t="str">
        <f ca="1">IF(ISNA(VLOOKUP(業務内容と時間メモ!M203,業務内容と時間メモ!R$2:AI$9999,16,FALSE)),"",VLOOKUP(業務内容と時間メモ!M203,業務内容と時間メモ!R$2:AI$9999,16,FALSE))</f>
        <v/>
      </c>
      <c r="S203" s="1" t="str">
        <f ca="1">IF(ISNA(VLOOKUP(業務内容と時間メモ!M203,業務内容と時間メモ!R$2:AI$9999,17,FALSE)),"",VLOOKUP(業務内容と時間メモ!M203,業務内容と時間メモ!R$2:AI$9999,17,FALSE))</f>
        <v/>
      </c>
      <c r="T203" s="17" t="str">
        <f ca="1">IF(SUMIFS(業務内容と時間メモ!E:E,業務内容と時間メモ!AB:AB,N203,業務内容と時間メモ!AD:AD,O203)=0,"",SUMIFS(業務内容と時間メモ!E:E,業務内容と時間メモ!AB:AB,N203,業務内容と時間メモ!AD:AD,O203))</f>
        <v/>
      </c>
      <c r="U203" s="7" t="str">
        <f ca="1">IF(SUMIFS(業務内容と時間メモ!F:F,業務内容と時間メモ!AB:AB,N203,業務内容と時間メモ!AD:AD,O203)=0,"",SUMIFS(業務内容と時間メモ!F:F,業務内容と時間メモ!AB:AB,N203,業務内容と時間メモ!AD:AD,O203))</f>
        <v/>
      </c>
      <c r="V203" t="str">
        <f ca="1">IF(SUMIFS(業務内容と時間メモ!E:E,業務内容と時間メモ!AB:AB,N203,業務内容と時間メモ!AD:AD,O203)=0,"",SUMIFS(業務内容と時間メモ!E:E,業務内容と時間メモ!AB:AB,N203,業務内容と時間メモ!AD:AD,O203))</f>
        <v/>
      </c>
    </row>
    <row r="204" spans="1:22" hidden="1">
      <c r="A204" s="1" t="str">
        <f t="shared" ca="1" si="31"/>
        <v/>
      </c>
      <c r="B204" s="1" t="str">
        <f t="shared" ca="1" si="32"/>
        <v/>
      </c>
      <c r="C204" s="6" t="str">
        <f t="shared" ca="1" si="30"/>
        <v/>
      </c>
      <c r="J204" t="str">
        <f t="shared" ca="1" si="28"/>
        <v/>
      </c>
      <c r="K204" s="1" t="s">
        <v>206</v>
      </c>
      <c r="L204" s="7" t="str">
        <f t="shared" ca="1" si="29"/>
        <v/>
      </c>
      <c r="M204" s="1" t="str">
        <f ca="1">IF(N204="","",IF(COUNTIF(N$1:N204,N204)&gt;1,"",IF(COUNTIF(N:N,N204)&gt;=1,"左表に入れますねぇ","")))</f>
        <v/>
      </c>
      <c r="N204" s="1" t="str">
        <f ca="1">IF(ISNA(VLOOKUP(業務内容と時間メモ!M204,業務内容と時間メモ!R$2:AI$9999,11,FALSE)),"",VLOOKUP(業務内容と時間メモ!M204,業務内容と時間メモ!R$2:AI$9999,11,FALSE))</f>
        <v/>
      </c>
      <c r="O204" s="1" t="str">
        <f ca="1">IF(ISNA(VLOOKUP(業務内容と時間メモ!M204,業務内容と時間メモ!R$2:AI$9999,13,FALSE)),"",VLOOKUP(業務内容と時間メモ!M204,業務内容と時間メモ!R$2:AI$9999,13,FALSE))</f>
        <v/>
      </c>
      <c r="P204" s="1" t="str">
        <f ca="1">IF(ISNA(VLOOKUP(業務内容と時間メモ!M204,業務内容と時間メモ!R$2:AI$9999,15,FALSE)),"",VLOOKUP(業務内容と時間メモ!M204,業務内容と時間メモ!R$2:AI$9999,15,FALSE))</f>
        <v/>
      </c>
      <c r="Q204" s="1" t="str">
        <f ca="1">IF(ISNA(VLOOKUP(業務内容と時間メモ!M204,業務内容と時間メモ!R$2:AI$9999,14,FALSE)),"",VLOOKUP(業務内容と時間メモ!M204,業務内容と時間メモ!R$2:AI$9999,14,FALSE))</f>
        <v/>
      </c>
      <c r="R204" s="1" t="str">
        <f ca="1">IF(ISNA(VLOOKUP(業務内容と時間メモ!M204,業務内容と時間メモ!R$2:AI$9999,16,FALSE)),"",VLOOKUP(業務内容と時間メモ!M204,業務内容と時間メモ!R$2:AI$9999,16,FALSE))</f>
        <v/>
      </c>
      <c r="S204" s="1" t="str">
        <f ca="1">IF(ISNA(VLOOKUP(業務内容と時間メモ!M204,業務内容と時間メモ!R$2:AI$9999,17,FALSE)),"",VLOOKUP(業務内容と時間メモ!M204,業務内容と時間メモ!R$2:AI$9999,17,FALSE))</f>
        <v/>
      </c>
      <c r="T204" s="17" t="str">
        <f ca="1">IF(SUMIFS(業務内容と時間メモ!E:E,業務内容と時間メモ!AB:AB,N204,業務内容と時間メモ!AD:AD,O204)=0,"",SUMIFS(業務内容と時間メモ!E:E,業務内容と時間メモ!AB:AB,N204,業務内容と時間メモ!AD:AD,O204))</f>
        <v/>
      </c>
      <c r="U204" s="7" t="str">
        <f ca="1">IF(SUMIFS(業務内容と時間メモ!F:F,業務内容と時間メモ!AB:AB,N204,業務内容と時間メモ!AD:AD,O204)=0,"",SUMIFS(業務内容と時間メモ!F:F,業務内容と時間メモ!AB:AB,N204,業務内容と時間メモ!AD:AD,O204))</f>
        <v/>
      </c>
      <c r="V204" t="str">
        <f ca="1">IF(SUMIFS(業務内容と時間メモ!E:E,業務内容と時間メモ!AB:AB,N204,業務内容と時間メモ!AD:AD,O204)=0,"",SUMIFS(業務内容と時間メモ!E:E,業務内容と時間メモ!AB:AB,N204,業務内容と時間メモ!AD:AD,O204))</f>
        <v/>
      </c>
    </row>
    <row r="205" spans="1:22" hidden="1">
      <c r="A205" s="1" t="str">
        <f t="shared" ca="1" si="31"/>
        <v/>
      </c>
      <c r="B205" s="1" t="str">
        <f t="shared" ca="1" si="32"/>
        <v/>
      </c>
      <c r="C205" s="6" t="str">
        <f t="shared" ca="1" si="30"/>
        <v/>
      </c>
      <c r="J205" t="str">
        <f t="shared" ca="1" si="28"/>
        <v/>
      </c>
      <c r="K205" s="1" t="s">
        <v>207</v>
      </c>
      <c r="L205" s="7" t="str">
        <f t="shared" ca="1" si="29"/>
        <v/>
      </c>
      <c r="M205" s="1" t="str">
        <f ca="1">IF(N205="","",IF(COUNTIF(N$1:N205,N205)&gt;1,"",IF(COUNTIF(N:N,N205)&gt;=1,"左表に入れますねぇ","")))</f>
        <v/>
      </c>
      <c r="N205" s="1" t="str">
        <f ca="1">IF(ISNA(VLOOKUP(業務内容と時間メモ!M205,業務内容と時間メモ!R$2:AI$9999,11,FALSE)),"",VLOOKUP(業務内容と時間メモ!M205,業務内容と時間メモ!R$2:AI$9999,11,FALSE))</f>
        <v/>
      </c>
      <c r="O205" s="1" t="str">
        <f ca="1">IF(ISNA(VLOOKUP(業務内容と時間メモ!M205,業務内容と時間メモ!R$2:AI$9999,13,FALSE)),"",VLOOKUP(業務内容と時間メモ!M205,業務内容と時間メモ!R$2:AI$9999,13,FALSE))</f>
        <v/>
      </c>
      <c r="P205" s="1" t="str">
        <f ca="1">IF(ISNA(VLOOKUP(業務内容と時間メモ!M205,業務内容と時間メモ!R$2:AI$9999,15,FALSE)),"",VLOOKUP(業務内容と時間メモ!M205,業務内容と時間メモ!R$2:AI$9999,15,FALSE))</f>
        <v/>
      </c>
      <c r="Q205" s="1" t="str">
        <f ca="1">IF(ISNA(VLOOKUP(業務内容と時間メモ!M205,業務内容と時間メモ!R$2:AI$9999,14,FALSE)),"",VLOOKUP(業務内容と時間メモ!M205,業務内容と時間メモ!R$2:AI$9999,14,FALSE))</f>
        <v/>
      </c>
      <c r="R205" s="1" t="str">
        <f ca="1">IF(ISNA(VLOOKUP(業務内容と時間メモ!M205,業務内容と時間メモ!R$2:AI$9999,16,FALSE)),"",VLOOKUP(業務内容と時間メモ!M205,業務内容と時間メモ!R$2:AI$9999,16,FALSE))</f>
        <v/>
      </c>
      <c r="S205" s="1" t="str">
        <f ca="1">IF(ISNA(VLOOKUP(業務内容と時間メモ!M205,業務内容と時間メモ!R$2:AI$9999,17,FALSE)),"",VLOOKUP(業務内容と時間メモ!M205,業務内容と時間メモ!R$2:AI$9999,17,FALSE))</f>
        <v/>
      </c>
      <c r="T205" s="17" t="str">
        <f ca="1">IF(SUMIFS(業務内容と時間メモ!E:E,業務内容と時間メモ!AB:AB,N205,業務内容と時間メモ!AD:AD,O205)=0,"",SUMIFS(業務内容と時間メモ!E:E,業務内容と時間メモ!AB:AB,N205,業務内容と時間メモ!AD:AD,O205))</f>
        <v/>
      </c>
      <c r="U205" s="7" t="str">
        <f ca="1">IF(SUMIFS(業務内容と時間メモ!F:F,業務内容と時間メモ!AB:AB,N205,業務内容と時間メモ!AD:AD,O205)=0,"",SUMIFS(業務内容と時間メモ!F:F,業務内容と時間メモ!AB:AB,N205,業務内容と時間メモ!AD:AD,O205))</f>
        <v/>
      </c>
      <c r="V205" t="str">
        <f ca="1">IF(SUMIFS(業務内容と時間メモ!E:E,業務内容と時間メモ!AB:AB,N205,業務内容と時間メモ!AD:AD,O205)=0,"",SUMIFS(業務内容と時間メモ!E:E,業務内容と時間メモ!AB:AB,N205,業務内容と時間メモ!AD:AD,O205))</f>
        <v/>
      </c>
    </row>
    <row r="206" spans="1:22" hidden="1">
      <c r="A206" s="1" t="str">
        <f t="shared" ca="1" si="31"/>
        <v/>
      </c>
      <c r="B206" s="1" t="str">
        <f t="shared" ca="1" si="32"/>
        <v/>
      </c>
      <c r="C206" s="6" t="str">
        <f t="shared" ca="1" si="30"/>
        <v/>
      </c>
      <c r="J206" t="str">
        <f t="shared" ca="1" si="28"/>
        <v/>
      </c>
      <c r="K206" s="1" t="s">
        <v>208</v>
      </c>
      <c r="L206" s="7" t="str">
        <f t="shared" ca="1" si="29"/>
        <v/>
      </c>
      <c r="M206" s="1" t="str">
        <f ca="1">IF(N206="","",IF(COUNTIF(N$1:N206,N206)&gt;1,"",IF(COUNTIF(N:N,N206)&gt;=1,"左表に入れますねぇ","")))</f>
        <v/>
      </c>
      <c r="N206" s="1" t="str">
        <f ca="1">IF(ISNA(VLOOKUP(業務内容と時間メモ!M206,業務内容と時間メモ!R$2:AI$9999,11,FALSE)),"",VLOOKUP(業務内容と時間メモ!M206,業務内容と時間メモ!R$2:AI$9999,11,FALSE))</f>
        <v/>
      </c>
      <c r="O206" s="1" t="str">
        <f ca="1">IF(ISNA(VLOOKUP(業務内容と時間メモ!M206,業務内容と時間メモ!R$2:AI$9999,13,FALSE)),"",VLOOKUP(業務内容と時間メモ!M206,業務内容と時間メモ!R$2:AI$9999,13,FALSE))</f>
        <v/>
      </c>
      <c r="P206" s="1" t="str">
        <f ca="1">IF(ISNA(VLOOKUP(業務内容と時間メモ!M206,業務内容と時間メモ!R$2:AI$9999,15,FALSE)),"",VLOOKUP(業務内容と時間メモ!M206,業務内容と時間メモ!R$2:AI$9999,15,FALSE))</f>
        <v/>
      </c>
      <c r="Q206" s="1" t="str">
        <f ca="1">IF(ISNA(VLOOKUP(業務内容と時間メモ!M206,業務内容と時間メモ!R$2:AI$9999,14,FALSE)),"",VLOOKUP(業務内容と時間メモ!M206,業務内容と時間メモ!R$2:AI$9999,14,FALSE))</f>
        <v/>
      </c>
      <c r="R206" s="1" t="str">
        <f ca="1">IF(ISNA(VLOOKUP(業務内容と時間メモ!M206,業務内容と時間メモ!R$2:AI$9999,16,FALSE)),"",VLOOKUP(業務内容と時間メモ!M206,業務内容と時間メモ!R$2:AI$9999,16,FALSE))</f>
        <v/>
      </c>
      <c r="S206" s="1" t="str">
        <f ca="1">IF(ISNA(VLOOKUP(業務内容と時間メモ!M206,業務内容と時間メモ!R$2:AI$9999,17,FALSE)),"",VLOOKUP(業務内容と時間メモ!M206,業務内容と時間メモ!R$2:AI$9999,17,FALSE))</f>
        <v/>
      </c>
      <c r="T206" s="17" t="str">
        <f ca="1">IF(SUMIFS(業務内容と時間メモ!E:E,業務内容と時間メモ!AB:AB,N206,業務内容と時間メモ!AD:AD,O206)=0,"",SUMIFS(業務内容と時間メモ!E:E,業務内容と時間メモ!AB:AB,N206,業務内容と時間メモ!AD:AD,O206))</f>
        <v/>
      </c>
      <c r="U206" s="7" t="str">
        <f ca="1">IF(SUMIFS(業務内容と時間メモ!F:F,業務内容と時間メモ!AB:AB,N206,業務内容と時間メモ!AD:AD,O206)=0,"",SUMIFS(業務内容と時間メモ!F:F,業務内容と時間メモ!AB:AB,N206,業務内容と時間メモ!AD:AD,O206))</f>
        <v/>
      </c>
      <c r="V206" t="str">
        <f ca="1">IF(SUMIFS(業務内容と時間メモ!E:E,業務内容と時間メモ!AB:AB,N206,業務内容と時間メモ!AD:AD,O206)=0,"",SUMIFS(業務内容と時間メモ!E:E,業務内容と時間メモ!AB:AB,N206,業務内容と時間メモ!AD:AD,O206))</f>
        <v/>
      </c>
    </row>
    <row r="207" spans="1:22" hidden="1">
      <c r="A207" s="1" t="str">
        <f t="shared" ca="1" si="31"/>
        <v/>
      </c>
      <c r="B207" s="1" t="str">
        <f t="shared" ca="1" si="32"/>
        <v/>
      </c>
      <c r="C207" s="6" t="str">
        <f t="shared" ca="1" si="30"/>
        <v/>
      </c>
      <c r="J207" t="str">
        <f t="shared" ca="1" si="28"/>
        <v/>
      </c>
      <c r="K207" s="1" t="s">
        <v>209</v>
      </c>
      <c r="L207" s="7" t="str">
        <f t="shared" ca="1" si="29"/>
        <v/>
      </c>
      <c r="M207" s="1" t="str">
        <f ca="1">IF(N207="","",IF(COUNTIF(N$1:N207,N207)&gt;1,"",IF(COUNTIF(N:N,N207)&gt;=1,"左表に入れますねぇ","")))</f>
        <v/>
      </c>
      <c r="N207" s="1" t="str">
        <f ca="1">IF(ISNA(VLOOKUP(業務内容と時間メモ!M207,業務内容と時間メモ!R$2:AI$9999,11,FALSE)),"",VLOOKUP(業務内容と時間メモ!M207,業務内容と時間メモ!R$2:AI$9999,11,FALSE))</f>
        <v/>
      </c>
      <c r="O207" s="1" t="str">
        <f ca="1">IF(ISNA(VLOOKUP(業務内容と時間メモ!M207,業務内容と時間メモ!R$2:AI$9999,13,FALSE)),"",VLOOKUP(業務内容と時間メモ!M207,業務内容と時間メモ!R$2:AI$9999,13,FALSE))</f>
        <v/>
      </c>
      <c r="P207" s="1" t="str">
        <f ca="1">IF(ISNA(VLOOKUP(業務内容と時間メモ!M207,業務内容と時間メモ!R$2:AI$9999,15,FALSE)),"",VLOOKUP(業務内容と時間メモ!M207,業務内容と時間メモ!R$2:AI$9999,15,FALSE))</f>
        <v/>
      </c>
      <c r="Q207" s="1" t="str">
        <f ca="1">IF(ISNA(VLOOKUP(業務内容と時間メモ!M207,業務内容と時間メモ!R$2:AI$9999,14,FALSE)),"",VLOOKUP(業務内容と時間メモ!M207,業務内容と時間メモ!R$2:AI$9999,14,FALSE))</f>
        <v/>
      </c>
      <c r="R207" s="1" t="str">
        <f ca="1">IF(ISNA(VLOOKUP(業務内容と時間メモ!M207,業務内容と時間メモ!R$2:AI$9999,16,FALSE)),"",VLOOKUP(業務内容と時間メモ!M207,業務内容と時間メモ!R$2:AI$9999,16,FALSE))</f>
        <v/>
      </c>
      <c r="S207" s="1" t="str">
        <f ca="1">IF(ISNA(VLOOKUP(業務内容と時間メモ!M207,業務内容と時間メモ!R$2:AI$9999,17,FALSE)),"",VLOOKUP(業務内容と時間メモ!M207,業務内容と時間メモ!R$2:AI$9999,17,FALSE))</f>
        <v/>
      </c>
      <c r="T207" s="17" t="str">
        <f ca="1">IF(SUMIFS(業務内容と時間メモ!E:E,業務内容と時間メモ!AB:AB,N207,業務内容と時間メモ!AD:AD,O207)=0,"",SUMIFS(業務内容と時間メモ!E:E,業務内容と時間メモ!AB:AB,N207,業務内容と時間メモ!AD:AD,O207))</f>
        <v/>
      </c>
      <c r="U207" s="7" t="str">
        <f ca="1">IF(SUMIFS(業務内容と時間メモ!F:F,業務内容と時間メモ!AB:AB,N207,業務内容と時間メモ!AD:AD,O207)=0,"",SUMIFS(業務内容と時間メモ!F:F,業務内容と時間メモ!AB:AB,N207,業務内容と時間メモ!AD:AD,O207))</f>
        <v/>
      </c>
      <c r="V207" t="str">
        <f ca="1">IF(SUMIFS(業務内容と時間メモ!E:E,業務内容と時間メモ!AB:AB,N207,業務内容と時間メモ!AD:AD,O207)=0,"",SUMIFS(業務内容と時間メモ!E:E,業務内容と時間メモ!AB:AB,N207,業務内容と時間メモ!AD:AD,O207))</f>
        <v/>
      </c>
    </row>
    <row r="208" spans="1:22" hidden="1">
      <c r="A208" s="1" t="str">
        <f t="shared" ca="1" si="31"/>
        <v/>
      </c>
      <c r="B208" s="1" t="str">
        <f t="shared" ca="1" si="32"/>
        <v/>
      </c>
      <c r="C208" s="6" t="str">
        <f t="shared" ca="1" si="30"/>
        <v/>
      </c>
      <c r="J208" t="str">
        <f t="shared" ca="1" si="28"/>
        <v/>
      </c>
      <c r="K208" s="1" t="s">
        <v>210</v>
      </c>
      <c r="L208" s="7" t="str">
        <f t="shared" ca="1" si="29"/>
        <v/>
      </c>
      <c r="M208" s="1" t="str">
        <f ca="1">IF(N208="","",IF(COUNTIF(N$1:N208,N208)&gt;1,"",IF(COUNTIF(N:N,N208)&gt;=1,"左表に入れますねぇ","")))</f>
        <v/>
      </c>
      <c r="N208" s="1" t="str">
        <f ca="1">IF(ISNA(VLOOKUP(業務内容と時間メモ!M208,業務内容と時間メモ!R$2:AI$9999,11,FALSE)),"",VLOOKUP(業務内容と時間メモ!M208,業務内容と時間メモ!R$2:AI$9999,11,FALSE))</f>
        <v/>
      </c>
      <c r="O208" s="1" t="str">
        <f ca="1">IF(ISNA(VLOOKUP(業務内容と時間メモ!M208,業務内容と時間メモ!R$2:AI$9999,13,FALSE)),"",VLOOKUP(業務内容と時間メモ!M208,業務内容と時間メモ!R$2:AI$9999,13,FALSE))</f>
        <v/>
      </c>
      <c r="P208" s="1" t="str">
        <f ca="1">IF(ISNA(VLOOKUP(業務内容と時間メモ!M208,業務内容と時間メモ!R$2:AI$9999,15,FALSE)),"",VLOOKUP(業務内容と時間メモ!M208,業務内容と時間メモ!R$2:AI$9999,15,FALSE))</f>
        <v/>
      </c>
      <c r="Q208" s="1" t="str">
        <f ca="1">IF(ISNA(VLOOKUP(業務内容と時間メモ!M208,業務内容と時間メモ!R$2:AI$9999,14,FALSE)),"",VLOOKUP(業務内容と時間メモ!M208,業務内容と時間メモ!R$2:AI$9999,14,FALSE))</f>
        <v/>
      </c>
      <c r="R208" s="1" t="str">
        <f ca="1">IF(ISNA(VLOOKUP(業務内容と時間メモ!M208,業務内容と時間メモ!R$2:AI$9999,16,FALSE)),"",VLOOKUP(業務内容と時間メモ!M208,業務内容と時間メモ!R$2:AI$9999,16,FALSE))</f>
        <v/>
      </c>
      <c r="S208" s="1" t="str">
        <f ca="1">IF(ISNA(VLOOKUP(業務内容と時間メモ!M208,業務内容と時間メモ!R$2:AI$9999,17,FALSE)),"",VLOOKUP(業務内容と時間メモ!M208,業務内容と時間メモ!R$2:AI$9999,17,FALSE))</f>
        <v/>
      </c>
      <c r="T208" s="17" t="str">
        <f ca="1">IF(SUMIFS(業務内容と時間メモ!E:E,業務内容と時間メモ!AB:AB,N208,業務内容と時間メモ!AD:AD,O208)=0,"",SUMIFS(業務内容と時間メモ!E:E,業務内容と時間メモ!AB:AB,N208,業務内容と時間メモ!AD:AD,O208))</f>
        <v/>
      </c>
      <c r="U208" s="7" t="str">
        <f ca="1">IF(SUMIFS(業務内容と時間メモ!F:F,業務内容と時間メモ!AB:AB,N208,業務内容と時間メモ!AD:AD,O208)=0,"",SUMIFS(業務内容と時間メモ!F:F,業務内容と時間メモ!AB:AB,N208,業務内容と時間メモ!AD:AD,O208))</f>
        <v/>
      </c>
      <c r="V208" t="str">
        <f ca="1">IF(SUMIFS(業務内容と時間メモ!E:E,業務内容と時間メモ!AB:AB,N208,業務内容と時間メモ!AD:AD,O208)=0,"",SUMIFS(業務内容と時間メモ!E:E,業務内容と時間メモ!AB:AB,N208,業務内容と時間メモ!AD:AD,O208))</f>
        <v/>
      </c>
    </row>
    <row r="209" spans="1:22" hidden="1">
      <c r="A209" s="1" t="str">
        <f t="shared" ca="1" si="31"/>
        <v/>
      </c>
      <c r="B209" s="1" t="str">
        <f t="shared" ca="1" si="32"/>
        <v/>
      </c>
      <c r="C209" s="6" t="str">
        <f t="shared" ca="1" si="30"/>
        <v/>
      </c>
      <c r="J209" t="str">
        <f t="shared" ca="1" si="28"/>
        <v/>
      </c>
      <c r="K209" s="1" t="s">
        <v>211</v>
      </c>
      <c r="L209" s="7" t="str">
        <f t="shared" ca="1" si="29"/>
        <v/>
      </c>
      <c r="M209" s="1" t="str">
        <f ca="1">IF(N209="","",IF(COUNTIF(N$1:N209,N209)&gt;1,"",IF(COUNTIF(N:N,N209)&gt;=1,"左表に入れますねぇ","")))</f>
        <v/>
      </c>
      <c r="N209" s="1" t="str">
        <f ca="1">IF(ISNA(VLOOKUP(業務内容と時間メモ!M209,業務内容と時間メモ!R$2:AI$9999,11,FALSE)),"",VLOOKUP(業務内容と時間メモ!M209,業務内容と時間メモ!R$2:AI$9999,11,FALSE))</f>
        <v/>
      </c>
      <c r="O209" s="1" t="str">
        <f ca="1">IF(ISNA(VLOOKUP(業務内容と時間メモ!M209,業務内容と時間メモ!R$2:AI$9999,13,FALSE)),"",VLOOKUP(業務内容と時間メモ!M209,業務内容と時間メモ!R$2:AI$9999,13,FALSE))</f>
        <v/>
      </c>
      <c r="P209" s="1" t="str">
        <f ca="1">IF(ISNA(VLOOKUP(業務内容と時間メモ!M209,業務内容と時間メモ!R$2:AI$9999,15,FALSE)),"",VLOOKUP(業務内容と時間メモ!M209,業務内容と時間メモ!R$2:AI$9999,15,FALSE))</f>
        <v/>
      </c>
      <c r="Q209" s="1" t="str">
        <f ca="1">IF(ISNA(VLOOKUP(業務内容と時間メモ!M209,業務内容と時間メモ!R$2:AI$9999,14,FALSE)),"",VLOOKUP(業務内容と時間メモ!M209,業務内容と時間メモ!R$2:AI$9999,14,FALSE))</f>
        <v/>
      </c>
      <c r="R209" s="1" t="str">
        <f ca="1">IF(ISNA(VLOOKUP(業務内容と時間メモ!M209,業務内容と時間メモ!R$2:AI$9999,16,FALSE)),"",VLOOKUP(業務内容と時間メモ!M209,業務内容と時間メモ!R$2:AI$9999,16,FALSE))</f>
        <v/>
      </c>
      <c r="S209" s="1" t="str">
        <f ca="1">IF(ISNA(VLOOKUP(業務内容と時間メモ!M209,業務内容と時間メモ!R$2:AI$9999,17,FALSE)),"",VLOOKUP(業務内容と時間メモ!M209,業務内容と時間メモ!R$2:AI$9999,17,FALSE))</f>
        <v/>
      </c>
      <c r="T209" s="17" t="str">
        <f ca="1">IF(SUMIFS(業務内容と時間メモ!E:E,業務内容と時間メモ!AB:AB,N209,業務内容と時間メモ!AD:AD,O209)=0,"",SUMIFS(業務内容と時間メモ!E:E,業務内容と時間メモ!AB:AB,N209,業務内容と時間メモ!AD:AD,O209))</f>
        <v/>
      </c>
      <c r="U209" s="7" t="str">
        <f ca="1">IF(SUMIFS(業務内容と時間メモ!F:F,業務内容と時間メモ!AB:AB,N209,業務内容と時間メモ!AD:AD,O209)=0,"",SUMIFS(業務内容と時間メモ!F:F,業務内容と時間メモ!AB:AB,N209,業務内容と時間メモ!AD:AD,O209))</f>
        <v/>
      </c>
      <c r="V209" t="str">
        <f ca="1">IF(SUMIFS(業務内容と時間メモ!E:E,業務内容と時間メモ!AB:AB,N209,業務内容と時間メモ!AD:AD,O209)=0,"",SUMIFS(業務内容と時間メモ!E:E,業務内容と時間メモ!AB:AB,N209,業務内容と時間メモ!AD:AD,O209))</f>
        <v/>
      </c>
    </row>
    <row r="210" spans="1:22" hidden="1">
      <c r="A210" s="1" t="str">
        <f t="shared" ca="1" si="31"/>
        <v/>
      </c>
      <c r="B210" s="1" t="str">
        <f t="shared" ca="1" si="32"/>
        <v/>
      </c>
      <c r="C210" s="6" t="str">
        <f t="shared" ca="1" si="30"/>
        <v/>
      </c>
      <c r="J210" t="str">
        <f t="shared" ca="1" si="28"/>
        <v/>
      </c>
      <c r="K210" s="1" t="s">
        <v>212</v>
      </c>
      <c r="L210" s="7" t="str">
        <f t="shared" ca="1" si="29"/>
        <v/>
      </c>
      <c r="M210" s="1" t="str">
        <f ca="1">IF(N210="","",IF(COUNTIF(N$1:N210,N210)&gt;1,"",IF(COUNTIF(N:N,N210)&gt;=1,"左表に入れますねぇ","")))</f>
        <v/>
      </c>
      <c r="N210" s="1" t="str">
        <f ca="1">IF(ISNA(VLOOKUP(業務内容と時間メモ!M210,業務内容と時間メモ!R$2:AI$9999,11,FALSE)),"",VLOOKUP(業務内容と時間メモ!M210,業務内容と時間メモ!R$2:AI$9999,11,FALSE))</f>
        <v/>
      </c>
      <c r="O210" s="1" t="str">
        <f ca="1">IF(ISNA(VLOOKUP(業務内容と時間メモ!M210,業務内容と時間メモ!R$2:AI$9999,13,FALSE)),"",VLOOKUP(業務内容と時間メモ!M210,業務内容と時間メモ!R$2:AI$9999,13,FALSE))</f>
        <v/>
      </c>
      <c r="P210" s="1" t="str">
        <f ca="1">IF(ISNA(VLOOKUP(業務内容と時間メモ!M210,業務内容と時間メモ!R$2:AI$9999,15,FALSE)),"",VLOOKUP(業務内容と時間メモ!M210,業務内容と時間メモ!R$2:AI$9999,15,FALSE))</f>
        <v/>
      </c>
      <c r="Q210" s="1" t="str">
        <f ca="1">IF(ISNA(VLOOKUP(業務内容と時間メモ!M210,業務内容と時間メモ!R$2:AI$9999,14,FALSE)),"",VLOOKUP(業務内容と時間メモ!M210,業務内容と時間メモ!R$2:AI$9999,14,FALSE))</f>
        <v/>
      </c>
      <c r="R210" s="1" t="str">
        <f ca="1">IF(ISNA(VLOOKUP(業務内容と時間メモ!M210,業務内容と時間メモ!R$2:AI$9999,16,FALSE)),"",VLOOKUP(業務内容と時間メモ!M210,業務内容と時間メモ!R$2:AI$9999,16,FALSE))</f>
        <v/>
      </c>
      <c r="S210" s="1" t="str">
        <f ca="1">IF(ISNA(VLOOKUP(業務内容と時間メモ!M210,業務内容と時間メモ!R$2:AI$9999,17,FALSE)),"",VLOOKUP(業務内容と時間メモ!M210,業務内容と時間メモ!R$2:AI$9999,17,FALSE))</f>
        <v/>
      </c>
      <c r="T210" s="17" t="str">
        <f ca="1">IF(SUMIFS(業務内容と時間メモ!E:E,業務内容と時間メモ!AB:AB,N210,業務内容と時間メモ!AD:AD,O210)=0,"",SUMIFS(業務内容と時間メモ!E:E,業務内容と時間メモ!AB:AB,N210,業務内容と時間メモ!AD:AD,O210))</f>
        <v/>
      </c>
      <c r="U210" s="7" t="str">
        <f ca="1">IF(SUMIFS(業務内容と時間メモ!F:F,業務内容と時間メモ!AB:AB,N210,業務内容と時間メモ!AD:AD,O210)=0,"",SUMIFS(業務内容と時間メモ!F:F,業務内容と時間メモ!AB:AB,N210,業務内容と時間メモ!AD:AD,O210))</f>
        <v/>
      </c>
      <c r="V210" t="str">
        <f ca="1">IF(SUMIFS(業務内容と時間メモ!E:E,業務内容と時間メモ!AB:AB,N210,業務内容と時間メモ!AD:AD,O210)=0,"",SUMIFS(業務内容と時間メモ!E:E,業務内容と時間メモ!AB:AB,N210,業務内容と時間メモ!AD:AD,O210))</f>
        <v/>
      </c>
    </row>
    <row r="211" spans="1:22" hidden="1">
      <c r="A211" s="1" t="str">
        <f t="shared" ca="1" si="31"/>
        <v/>
      </c>
      <c r="B211" s="1" t="str">
        <f t="shared" ca="1" si="32"/>
        <v/>
      </c>
      <c r="C211" s="6" t="str">
        <f t="shared" ca="1" si="30"/>
        <v/>
      </c>
      <c r="J211" t="str">
        <f t="shared" ca="1" si="28"/>
        <v/>
      </c>
      <c r="K211" s="1" t="s">
        <v>213</v>
      </c>
      <c r="L211" s="7" t="str">
        <f t="shared" ca="1" si="29"/>
        <v/>
      </c>
      <c r="M211" s="1" t="str">
        <f ca="1">IF(N211="","",IF(COUNTIF(N$1:N211,N211)&gt;1,"",IF(COUNTIF(N:N,N211)&gt;=1,"左表に入れますねぇ","")))</f>
        <v/>
      </c>
      <c r="N211" s="1" t="str">
        <f ca="1">IF(ISNA(VLOOKUP(業務内容と時間メモ!M211,業務内容と時間メモ!R$2:AI$9999,11,FALSE)),"",VLOOKUP(業務内容と時間メモ!M211,業務内容と時間メモ!R$2:AI$9999,11,FALSE))</f>
        <v/>
      </c>
      <c r="O211" s="1" t="str">
        <f ca="1">IF(ISNA(VLOOKUP(業務内容と時間メモ!M211,業務内容と時間メモ!R$2:AI$9999,13,FALSE)),"",VLOOKUP(業務内容と時間メモ!M211,業務内容と時間メモ!R$2:AI$9999,13,FALSE))</f>
        <v/>
      </c>
      <c r="P211" s="1" t="str">
        <f ca="1">IF(ISNA(VLOOKUP(業務内容と時間メモ!M211,業務内容と時間メモ!R$2:AI$9999,15,FALSE)),"",VLOOKUP(業務内容と時間メモ!M211,業務内容と時間メモ!R$2:AI$9999,15,FALSE))</f>
        <v/>
      </c>
      <c r="Q211" s="1" t="str">
        <f ca="1">IF(ISNA(VLOOKUP(業務内容と時間メモ!M211,業務内容と時間メモ!R$2:AI$9999,14,FALSE)),"",VLOOKUP(業務内容と時間メモ!M211,業務内容と時間メモ!R$2:AI$9999,14,FALSE))</f>
        <v/>
      </c>
      <c r="R211" s="1" t="str">
        <f ca="1">IF(ISNA(VLOOKUP(業務内容と時間メモ!M211,業務内容と時間メモ!R$2:AI$9999,16,FALSE)),"",VLOOKUP(業務内容と時間メモ!M211,業務内容と時間メモ!R$2:AI$9999,16,FALSE))</f>
        <v/>
      </c>
      <c r="S211" s="1" t="str">
        <f ca="1">IF(ISNA(VLOOKUP(業務内容と時間メモ!M211,業務内容と時間メモ!R$2:AI$9999,17,FALSE)),"",VLOOKUP(業務内容と時間メモ!M211,業務内容と時間メモ!R$2:AI$9999,17,FALSE))</f>
        <v/>
      </c>
      <c r="T211" s="17" t="str">
        <f ca="1">IF(SUMIFS(業務内容と時間メモ!E:E,業務内容と時間メモ!AB:AB,N211,業務内容と時間メモ!AD:AD,O211)=0,"",SUMIFS(業務内容と時間メモ!E:E,業務内容と時間メモ!AB:AB,N211,業務内容と時間メモ!AD:AD,O211))</f>
        <v/>
      </c>
      <c r="U211" s="7" t="str">
        <f ca="1">IF(SUMIFS(業務内容と時間メモ!F:F,業務内容と時間メモ!AB:AB,N211,業務内容と時間メモ!AD:AD,O211)=0,"",SUMIFS(業務内容と時間メモ!F:F,業務内容と時間メモ!AB:AB,N211,業務内容と時間メモ!AD:AD,O211))</f>
        <v/>
      </c>
      <c r="V211" t="str">
        <f ca="1">IF(SUMIFS(業務内容と時間メモ!E:E,業務内容と時間メモ!AB:AB,N211,業務内容と時間メモ!AD:AD,O211)=0,"",SUMIFS(業務内容と時間メモ!E:E,業務内容と時間メモ!AB:AB,N211,業務内容と時間メモ!AD:AD,O211))</f>
        <v/>
      </c>
    </row>
    <row r="212" spans="1:22" hidden="1">
      <c r="A212" s="1" t="str">
        <f t="shared" ca="1" si="31"/>
        <v/>
      </c>
      <c r="B212" s="1" t="str">
        <f t="shared" ca="1" si="32"/>
        <v/>
      </c>
      <c r="C212" s="6" t="str">
        <f t="shared" ca="1" si="30"/>
        <v/>
      </c>
      <c r="J212" t="str">
        <f t="shared" ca="1" si="28"/>
        <v/>
      </c>
      <c r="K212" s="1" t="s">
        <v>214</v>
      </c>
      <c r="L212" s="7" t="str">
        <f t="shared" ca="1" si="29"/>
        <v/>
      </c>
      <c r="M212" s="1" t="str">
        <f ca="1">IF(N212="","",IF(COUNTIF(N$1:N212,N212)&gt;1,"",IF(COUNTIF(N:N,N212)&gt;=1,"左表に入れますねぇ","")))</f>
        <v/>
      </c>
      <c r="N212" s="1" t="str">
        <f ca="1">IF(ISNA(VLOOKUP(業務内容と時間メモ!M212,業務内容と時間メモ!R$2:AI$9999,11,FALSE)),"",VLOOKUP(業務内容と時間メモ!M212,業務内容と時間メモ!R$2:AI$9999,11,FALSE))</f>
        <v/>
      </c>
      <c r="O212" s="1" t="str">
        <f ca="1">IF(ISNA(VLOOKUP(業務内容と時間メモ!M212,業務内容と時間メモ!R$2:AI$9999,13,FALSE)),"",VLOOKUP(業務内容と時間メモ!M212,業務内容と時間メモ!R$2:AI$9999,13,FALSE))</f>
        <v/>
      </c>
      <c r="P212" s="1" t="str">
        <f ca="1">IF(ISNA(VLOOKUP(業務内容と時間メモ!M212,業務内容と時間メモ!R$2:AI$9999,15,FALSE)),"",VLOOKUP(業務内容と時間メモ!M212,業務内容と時間メモ!R$2:AI$9999,15,FALSE))</f>
        <v/>
      </c>
      <c r="Q212" s="1" t="str">
        <f ca="1">IF(ISNA(VLOOKUP(業務内容と時間メモ!M212,業務内容と時間メモ!R$2:AI$9999,14,FALSE)),"",VLOOKUP(業務内容と時間メモ!M212,業務内容と時間メモ!R$2:AI$9999,14,FALSE))</f>
        <v/>
      </c>
      <c r="R212" s="1" t="str">
        <f ca="1">IF(ISNA(VLOOKUP(業務内容と時間メモ!M212,業務内容と時間メモ!R$2:AI$9999,16,FALSE)),"",VLOOKUP(業務内容と時間メモ!M212,業務内容と時間メモ!R$2:AI$9999,16,FALSE))</f>
        <v/>
      </c>
      <c r="S212" s="1" t="str">
        <f ca="1">IF(ISNA(VLOOKUP(業務内容と時間メモ!M212,業務内容と時間メモ!R$2:AI$9999,17,FALSE)),"",VLOOKUP(業務内容と時間メモ!M212,業務内容と時間メモ!R$2:AI$9999,17,FALSE))</f>
        <v/>
      </c>
      <c r="T212" s="17" t="str">
        <f ca="1">IF(SUMIFS(業務内容と時間メモ!E:E,業務内容と時間メモ!AB:AB,N212,業務内容と時間メモ!AD:AD,O212)=0,"",SUMIFS(業務内容と時間メモ!E:E,業務内容と時間メモ!AB:AB,N212,業務内容と時間メモ!AD:AD,O212))</f>
        <v/>
      </c>
      <c r="U212" s="7" t="str">
        <f ca="1">IF(SUMIFS(業務内容と時間メモ!F:F,業務内容と時間メモ!AB:AB,N212,業務内容と時間メモ!AD:AD,O212)=0,"",SUMIFS(業務内容と時間メモ!F:F,業務内容と時間メモ!AB:AB,N212,業務内容と時間メモ!AD:AD,O212))</f>
        <v/>
      </c>
      <c r="V212" t="str">
        <f ca="1">IF(SUMIFS(業務内容と時間メモ!E:E,業務内容と時間メモ!AB:AB,N212,業務内容と時間メモ!AD:AD,O212)=0,"",SUMIFS(業務内容と時間メモ!E:E,業務内容と時間メモ!AB:AB,N212,業務内容と時間メモ!AD:AD,O212))</f>
        <v/>
      </c>
    </row>
    <row r="213" spans="1:22" hidden="1">
      <c r="A213" s="1" t="str">
        <f t="shared" ca="1" si="31"/>
        <v/>
      </c>
      <c r="B213" s="1" t="str">
        <f t="shared" ca="1" si="32"/>
        <v/>
      </c>
      <c r="C213" s="6" t="str">
        <f t="shared" ca="1" si="30"/>
        <v/>
      </c>
      <c r="J213" t="str">
        <f t="shared" ca="1" si="28"/>
        <v/>
      </c>
      <c r="K213" s="1" t="s">
        <v>215</v>
      </c>
      <c r="L213" s="7" t="str">
        <f t="shared" ca="1" si="29"/>
        <v/>
      </c>
      <c r="M213" s="1" t="str">
        <f ca="1">IF(N213="","",IF(COUNTIF(N$1:N213,N213)&gt;1,"",IF(COUNTIF(N:N,N213)&gt;=1,"左表に入れますねぇ","")))</f>
        <v/>
      </c>
      <c r="N213" s="1" t="str">
        <f ca="1">IF(ISNA(VLOOKUP(業務内容と時間メモ!M213,業務内容と時間メモ!R$2:AI$9999,11,FALSE)),"",VLOOKUP(業務内容と時間メモ!M213,業務内容と時間メモ!R$2:AI$9999,11,FALSE))</f>
        <v/>
      </c>
      <c r="O213" s="1" t="str">
        <f ca="1">IF(ISNA(VLOOKUP(業務内容と時間メモ!M213,業務内容と時間メモ!R$2:AI$9999,13,FALSE)),"",VLOOKUP(業務内容と時間メモ!M213,業務内容と時間メモ!R$2:AI$9999,13,FALSE))</f>
        <v/>
      </c>
      <c r="P213" s="1" t="str">
        <f ca="1">IF(ISNA(VLOOKUP(業務内容と時間メモ!M213,業務内容と時間メモ!R$2:AI$9999,15,FALSE)),"",VLOOKUP(業務内容と時間メモ!M213,業務内容と時間メモ!R$2:AI$9999,15,FALSE))</f>
        <v/>
      </c>
      <c r="Q213" s="1" t="str">
        <f ca="1">IF(ISNA(VLOOKUP(業務内容と時間メモ!M213,業務内容と時間メモ!R$2:AI$9999,14,FALSE)),"",VLOOKUP(業務内容と時間メモ!M213,業務内容と時間メモ!R$2:AI$9999,14,FALSE))</f>
        <v/>
      </c>
      <c r="R213" s="1" t="str">
        <f ca="1">IF(ISNA(VLOOKUP(業務内容と時間メモ!M213,業務内容と時間メモ!R$2:AI$9999,16,FALSE)),"",VLOOKUP(業務内容と時間メモ!M213,業務内容と時間メモ!R$2:AI$9999,16,FALSE))</f>
        <v/>
      </c>
      <c r="S213" s="1" t="str">
        <f ca="1">IF(ISNA(VLOOKUP(業務内容と時間メモ!M213,業務内容と時間メモ!R$2:AI$9999,17,FALSE)),"",VLOOKUP(業務内容と時間メモ!M213,業務内容と時間メモ!R$2:AI$9999,17,FALSE))</f>
        <v/>
      </c>
      <c r="T213" s="17" t="str">
        <f ca="1">IF(SUMIFS(業務内容と時間メモ!E:E,業務内容と時間メモ!AB:AB,N213,業務内容と時間メモ!AD:AD,O213)=0,"",SUMIFS(業務内容と時間メモ!E:E,業務内容と時間メモ!AB:AB,N213,業務内容と時間メモ!AD:AD,O213))</f>
        <v/>
      </c>
      <c r="U213" s="7" t="str">
        <f ca="1">IF(SUMIFS(業務内容と時間メモ!F:F,業務内容と時間メモ!AB:AB,N213,業務内容と時間メモ!AD:AD,O213)=0,"",SUMIFS(業務内容と時間メモ!F:F,業務内容と時間メモ!AB:AB,N213,業務内容と時間メモ!AD:AD,O213))</f>
        <v/>
      </c>
      <c r="V213" t="str">
        <f ca="1">IF(SUMIFS(業務内容と時間メモ!E:E,業務内容と時間メモ!AB:AB,N213,業務内容と時間メモ!AD:AD,O213)=0,"",SUMIFS(業務内容と時間メモ!E:E,業務内容と時間メモ!AB:AB,N213,業務内容と時間メモ!AD:AD,O213))</f>
        <v/>
      </c>
    </row>
    <row r="214" spans="1:22" hidden="1">
      <c r="A214" s="1" t="str">
        <f t="shared" ca="1" si="31"/>
        <v/>
      </c>
      <c r="B214" s="1" t="str">
        <f t="shared" ca="1" si="32"/>
        <v/>
      </c>
      <c r="C214" s="6" t="str">
        <f t="shared" ca="1" si="30"/>
        <v/>
      </c>
      <c r="J214" t="str">
        <f t="shared" ca="1" si="28"/>
        <v/>
      </c>
      <c r="K214" s="1" t="s">
        <v>216</v>
      </c>
      <c r="L214" s="7" t="str">
        <f t="shared" ca="1" si="29"/>
        <v/>
      </c>
      <c r="M214" s="1" t="str">
        <f ca="1">IF(N214="","",IF(COUNTIF(N$1:N214,N214)&gt;1,"",IF(COUNTIF(N:N,N214)&gt;=1,"左表に入れますねぇ","")))</f>
        <v/>
      </c>
      <c r="N214" s="1" t="str">
        <f ca="1">IF(ISNA(VLOOKUP(業務内容と時間メモ!M214,業務内容と時間メモ!R$2:AI$9999,11,FALSE)),"",VLOOKUP(業務内容と時間メモ!M214,業務内容と時間メモ!R$2:AI$9999,11,FALSE))</f>
        <v/>
      </c>
      <c r="O214" s="1" t="str">
        <f ca="1">IF(ISNA(VLOOKUP(業務内容と時間メモ!M214,業務内容と時間メモ!R$2:AI$9999,13,FALSE)),"",VLOOKUP(業務内容と時間メモ!M214,業務内容と時間メモ!R$2:AI$9999,13,FALSE))</f>
        <v/>
      </c>
      <c r="P214" s="1" t="str">
        <f ca="1">IF(ISNA(VLOOKUP(業務内容と時間メモ!M214,業務内容と時間メモ!R$2:AI$9999,15,FALSE)),"",VLOOKUP(業務内容と時間メモ!M214,業務内容と時間メモ!R$2:AI$9999,15,FALSE))</f>
        <v/>
      </c>
      <c r="Q214" s="1" t="str">
        <f ca="1">IF(ISNA(VLOOKUP(業務内容と時間メモ!M214,業務内容と時間メモ!R$2:AI$9999,14,FALSE)),"",VLOOKUP(業務内容と時間メモ!M214,業務内容と時間メモ!R$2:AI$9999,14,FALSE))</f>
        <v/>
      </c>
      <c r="R214" s="1" t="str">
        <f ca="1">IF(ISNA(VLOOKUP(業務内容と時間メモ!M214,業務内容と時間メモ!R$2:AI$9999,16,FALSE)),"",VLOOKUP(業務内容と時間メモ!M214,業務内容と時間メモ!R$2:AI$9999,16,FALSE))</f>
        <v/>
      </c>
      <c r="S214" s="1" t="str">
        <f ca="1">IF(ISNA(VLOOKUP(業務内容と時間メモ!M214,業務内容と時間メモ!R$2:AI$9999,17,FALSE)),"",VLOOKUP(業務内容と時間メモ!M214,業務内容と時間メモ!R$2:AI$9999,17,FALSE))</f>
        <v/>
      </c>
      <c r="T214" s="17" t="str">
        <f ca="1">IF(SUMIFS(業務内容と時間メモ!E:E,業務内容と時間メモ!AB:AB,N214,業務内容と時間メモ!AD:AD,O214)=0,"",SUMIFS(業務内容と時間メモ!E:E,業務内容と時間メモ!AB:AB,N214,業務内容と時間メモ!AD:AD,O214))</f>
        <v/>
      </c>
      <c r="U214" s="7" t="str">
        <f ca="1">IF(SUMIFS(業務内容と時間メモ!F:F,業務内容と時間メモ!AB:AB,N214,業務内容と時間メモ!AD:AD,O214)=0,"",SUMIFS(業務内容と時間メモ!F:F,業務内容と時間メモ!AB:AB,N214,業務内容と時間メモ!AD:AD,O214))</f>
        <v/>
      </c>
      <c r="V214" t="str">
        <f ca="1">IF(SUMIFS(業務内容と時間メモ!E:E,業務内容と時間メモ!AB:AB,N214,業務内容と時間メモ!AD:AD,O214)=0,"",SUMIFS(業務内容と時間メモ!E:E,業務内容と時間メモ!AB:AB,N214,業務内容と時間メモ!AD:AD,O214))</f>
        <v/>
      </c>
    </row>
    <row r="215" spans="1:22" hidden="1">
      <c r="A215" s="1" t="str">
        <f t="shared" ca="1" si="31"/>
        <v/>
      </c>
      <c r="B215" s="1" t="str">
        <f t="shared" ca="1" si="32"/>
        <v/>
      </c>
      <c r="C215" s="6" t="str">
        <f t="shared" ca="1" si="30"/>
        <v/>
      </c>
      <c r="J215" t="str">
        <f t="shared" ca="1" si="28"/>
        <v/>
      </c>
      <c r="K215" s="1" t="s">
        <v>217</v>
      </c>
      <c r="L215" s="7" t="str">
        <f t="shared" ca="1" si="29"/>
        <v/>
      </c>
      <c r="M215" s="1" t="str">
        <f ca="1">IF(N215="","",IF(COUNTIF(N$1:N215,N215)&gt;1,"",IF(COUNTIF(N:N,N215)&gt;=1,"左表に入れますねぇ","")))</f>
        <v/>
      </c>
      <c r="N215" s="1" t="str">
        <f ca="1">IF(ISNA(VLOOKUP(業務内容と時間メモ!M215,業務内容と時間メモ!R$2:AI$9999,11,FALSE)),"",VLOOKUP(業務内容と時間メモ!M215,業務内容と時間メモ!R$2:AI$9999,11,FALSE))</f>
        <v/>
      </c>
      <c r="O215" s="1" t="str">
        <f ca="1">IF(ISNA(VLOOKUP(業務内容と時間メモ!M215,業務内容と時間メモ!R$2:AI$9999,13,FALSE)),"",VLOOKUP(業務内容と時間メモ!M215,業務内容と時間メモ!R$2:AI$9999,13,FALSE))</f>
        <v/>
      </c>
      <c r="P215" s="1" t="str">
        <f ca="1">IF(ISNA(VLOOKUP(業務内容と時間メモ!M215,業務内容と時間メモ!R$2:AI$9999,15,FALSE)),"",VLOOKUP(業務内容と時間メモ!M215,業務内容と時間メモ!R$2:AI$9999,15,FALSE))</f>
        <v/>
      </c>
      <c r="Q215" s="1" t="str">
        <f ca="1">IF(ISNA(VLOOKUP(業務内容と時間メモ!M215,業務内容と時間メモ!R$2:AI$9999,14,FALSE)),"",VLOOKUP(業務内容と時間メモ!M215,業務内容と時間メモ!R$2:AI$9999,14,FALSE))</f>
        <v/>
      </c>
      <c r="R215" s="1" t="str">
        <f ca="1">IF(ISNA(VLOOKUP(業務内容と時間メモ!M215,業務内容と時間メモ!R$2:AI$9999,16,FALSE)),"",VLOOKUP(業務内容と時間メモ!M215,業務内容と時間メモ!R$2:AI$9999,16,FALSE))</f>
        <v/>
      </c>
      <c r="S215" s="1" t="str">
        <f ca="1">IF(ISNA(VLOOKUP(業務内容と時間メモ!M215,業務内容と時間メモ!R$2:AI$9999,17,FALSE)),"",VLOOKUP(業務内容と時間メモ!M215,業務内容と時間メモ!R$2:AI$9999,17,FALSE))</f>
        <v/>
      </c>
      <c r="T215" s="17" t="str">
        <f ca="1">IF(SUMIFS(業務内容と時間メモ!E:E,業務内容と時間メモ!AB:AB,N215,業務内容と時間メモ!AD:AD,O215)=0,"",SUMIFS(業務内容と時間メモ!E:E,業務内容と時間メモ!AB:AB,N215,業務内容と時間メモ!AD:AD,O215))</f>
        <v/>
      </c>
      <c r="U215" s="7" t="str">
        <f ca="1">IF(SUMIFS(業務内容と時間メモ!F:F,業務内容と時間メモ!AB:AB,N215,業務内容と時間メモ!AD:AD,O215)=0,"",SUMIFS(業務内容と時間メモ!F:F,業務内容と時間メモ!AB:AB,N215,業務内容と時間メモ!AD:AD,O215))</f>
        <v/>
      </c>
      <c r="V215" t="str">
        <f ca="1">IF(SUMIFS(業務内容と時間メモ!E:E,業務内容と時間メモ!AB:AB,N215,業務内容と時間メモ!AD:AD,O215)=0,"",SUMIFS(業務内容と時間メモ!E:E,業務内容と時間メモ!AB:AB,N215,業務内容と時間メモ!AD:AD,O215))</f>
        <v/>
      </c>
    </row>
    <row r="216" spans="1:22" hidden="1">
      <c r="A216" s="1" t="str">
        <f t="shared" ca="1" si="31"/>
        <v/>
      </c>
      <c r="B216" s="1" t="str">
        <f t="shared" ca="1" si="32"/>
        <v/>
      </c>
      <c r="C216" s="6" t="str">
        <f t="shared" ca="1" si="30"/>
        <v/>
      </c>
      <c r="J216" t="str">
        <f t="shared" ca="1" si="28"/>
        <v/>
      </c>
      <c r="K216" s="1" t="s">
        <v>218</v>
      </c>
      <c r="L216" s="7" t="str">
        <f t="shared" ca="1" si="29"/>
        <v/>
      </c>
      <c r="M216" s="1" t="str">
        <f ca="1">IF(N216="","",IF(COUNTIF(N$1:N216,N216)&gt;1,"",IF(COUNTIF(N:N,N216)&gt;=1,"左表に入れますねぇ","")))</f>
        <v/>
      </c>
      <c r="N216" s="1" t="str">
        <f ca="1">IF(ISNA(VLOOKUP(業務内容と時間メモ!M216,業務内容と時間メモ!R$2:AI$9999,11,FALSE)),"",VLOOKUP(業務内容と時間メモ!M216,業務内容と時間メモ!R$2:AI$9999,11,FALSE))</f>
        <v/>
      </c>
      <c r="O216" s="1" t="str">
        <f ca="1">IF(ISNA(VLOOKUP(業務内容と時間メモ!M216,業務内容と時間メモ!R$2:AI$9999,13,FALSE)),"",VLOOKUP(業務内容と時間メモ!M216,業務内容と時間メモ!R$2:AI$9999,13,FALSE))</f>
        <v/>
      </c>
      <c r="P216" s="1" t="str">
        <f ca="1">IF(ISNA(VLOOKUP(業務内容と時間メモ!M216,業務内容と時間メモ!R$2:AI$9999,15,FALSE)),"",VLOOKUP(業務内容と時間メモ!M216,業務内容と時間メモ!R$2:AI$9999,15,FALSE))</f>
        <v/>
      </c>
      <c r="Q216" s="1" t="str">
        <f ca="1">IF(ISNA(VLOOKUP(業務内容と時間メモ!M216,業務内容と時間メモ!R$2:AI$9999,14,FALSE)),"",VLOOKUP(業務内容と時間メモ!M216,業務内容と時間メモ!R$2:AI$9999,14,FALSE))</f>
        <v/>
      </c>
      <c r="R216" s="1" t="str">
        <f ca="1">IF(ISNA(VLOOKUP(業務内容と時間メモ!M216,業務内容と時間メモ!R$2:AI$9999,16,FALSE)),"",VLOOKUP(業務内容と時間メモ!M216,業務内容と時間メモ!R$2:AI$9999,16,FALSE))</f>
        <v/>
      </c>
      <c r="S216" s="1" t="str">
        <f ca="1">IF(ISNA(VLOOKUP(業務内容と時間メモ!M216,業務内容と時間メモ!R$2:AI$9999,17,FALSE)),"",VLOOKUP(業務内容と時間メモ!M216,業務内容と時間メモ!R$2:AI$9999,17,FALSE))</f>
        <v/>
      </c>
      <c r="T216" s="17" t="str">
        <f ca="1">IF(SUMIFS(業務内容と時間メモ!E:E,業務内容と時間メモ!AB:AB,N216,業務内容と時間メモ!AD:AD,O216)=0,"",SUMIFS(業務内容と時間メモ!E:E,業務内容と時間メモ!AB:AB,N216,業務内容と時間メモ!AD:AD,O216))</f>
        <v/>
      </c>
      <c r="U216" s="7" t="str">
        <f ca="1">IF(SUMIFS(業務内容と時間メモ!F:F,業務内容と時間メモ!AB:AB,N216,業務内容と時間メモ!AD:AD,O216)=0,"",SUMIFS(業務内容と時間メモ!F:F,業務内容と時間メモ!AB:AB,N216,業務内容と時間メモ!AD:AD,O216))</f>
        <v/>
      </c>
      <c r="V216" t="str">
        <f ca="1">IF(SUMIFS(業務内容と時間メモ!E:E,業務内容と時間メモ!AB:AB,N216,業務内容と時間メモ!AD:AD,O216)=0,"",SUMIFS(業務内容と時間メモ!E:E,業務内容と時間メモ!AB:AB,N216,業務内容と時間メモ!AD:AD,O216))</f>
        <v/>
      </c>
    </row>
    <row r="217" spans="1:22" hidden="1">
      <c r="A217" s="1" t="str">
        <f t="shared" ca="1" si="31"/>
        <v/>
      </c>
      <c r="B217" s="1" t="str">
        <f t="shared" ca="1" si="32"/>
        <v/>
      </c>
      <c r="C217" s="6" t="str">
        <f t="shared" ca="1" si="30"/>
        <v/>
      </c>
      <c r="J217" t="str">
        <f t="shared" ca="1" si="28"/>
        <v/>
      </c>
      <c r="K217" s="1" t="s">
        <v>219</v>
      </c>
      <c r="L217" s="7" t="str">
        <f t="shared" ca="1" si="29"/>
        <v/>
      </c>
      <c r="M217" s="1" t="str">
        <f ca="1">IF(N217="","",IF(COUNTIF(N$1:N217,N217)&gt;1,"",IF(COUNTIF(N:N,N217)&gt;=1,"左表に入れますねぇ","")))</f>
        <v/>
      </c>
      <c r="N217" s="1" t="str">
        <f ca="1">IF(ISNA(VLOOKUP(業務内容と時間メモ!M217,業務内容と時間メモ!R$2:AI$9999,11,FALSE)),"",VLOOKUP(業務内容と時間メモ!M217,業務内容と時間メモ!R$2:AI$9999,11,FALSE))</f>
        <v/>
      </c>
      <c r="O217" s="1" t="str">
        <f ca="1">IF(ISNA(VLOOKUP(業務内容と時間メモ!M217,業務内容と時間メモ!R$2:AI$9999,13,FALSE)),"",VLOOKUP(業務内容と時間メモ!M217,業務内容と時間メモ!R$2:AI$9999,13,FALSE))</f>
        <v/>
      </c>
      <c r="P217" s="1" t="str">
        <f ca="1">IF(ISNA(VLOOKUP(業務内容と時間メモ!M217,業務内容と時間メモ!R$2:AI$9999,15,FALSE)),"",VLOOKUP(業務内容と時間メモ!M217,業務内容と時間メモ!R$2:AI$9999,15,FALSE))</f>
        <v/>
      </c>
      <c r="Q217" s="1" t="str">
        <f ca="1">IF(ISNA(VLOOKUP(業務内容と時間メモ!M217,業務内容と時間メモ!R$2:AI$9999,14,FALSE)),"",VLOOKUP(業務内容と時間メモ!M217,業務内容と時間メモ!R$2:AI$9999,14,FALSE))</f>
        <v/>
      </c>
      <c r="R217" s="1" t="str">
        <f ca="1">IF(ISNA(VLOOKUP(業務内容と時間メモ!M217,業務内容と時間メモ!R$2:AI$9999,16,FALSE)),"",VLOOKUP(業務内容と時間メモ!M217,業務内容と時間メモ!R$2:AI$9999,16,FALSE))</f>
        <v/>
      </c>
      <c r="S217" s="1" t="str">
        <f ca="1">IF(ISNA(VLOOKUP(業務内容と時間メモ!M217,業務内容と時間メモ!R$2:AI$9999,17,FALSE)),"",VLOOKUP(業務内容と時間メモ!M217,業務内容と時間メモ!R$2:AI$9999,17,FALSE))</f>
        <v/>
      </c>
      <c r="T217" s="17" t="str">
        <f ca="1">IF(SUMIFS(業務内容と時間メモ!E:E,業務内容と時間メモ!AB:AB,N217,業務内容と時間メモ!AD:AD,O217)=0,"",SUMIFS(業務内容と時間メモ!E:E,業務内容と時間メモ!AB:AB,N217,業務内容と時間メモ!AD:AD,O217))</f>
        <v/>
      </c>
      <c r="U217" s="7" t="str">
        <f ca="1">IF(SUMIFS(業務内容と時間メモ!F:F,業務内容と時間メモ!AB:AB,N217,業務内容と時間メモ!AD:AD,O217)=0,"",SUMIFS(業務内容と時間メモ!F:F,業務内容と時間メモ!AB:AB,N217,業務内容と時間メモ!AD:AD,O217))</f>
        <v/>
      </c>
      <c r="V217" t="str">
        <f ca="1">IF(SUMIFS(業務内容と時間メモ!E:E,業務内容と時間メモ!AB:AB,N217,業務内容と時間メモ!AD:AD,O217)=0,"",SUMIFS(業務内容と時間メモ!E:E,業務内容と時間メモ!AB:AB,N217,業務内容と時間メモ!AD:AD,O217))</f>
        <v/>
      </c>
    </row>
    <row r="218" spans="1:22" hidden="1">
      <c r="A218" s="1" t="str">
        <f t="shared" ca="1" si="31"/>
        <v/>
      </c>
      <c r="B218" s="1" t="str">
        <f t="shared" ca="1" si="32"/>
        <v/>
      </c>
      <c r="C218" s="6" t="str">
        <f t="shared" ca="1" si="30"/>
        <v/>
      </c>
      <c r="J218" t="str">
        <f t="shared" ca="1" si="28"/>
        <v/>
      </c>
      <c r="K218" s="1" t="s">
        <v>220</v>
      </c>
      <c r="L218" s="7" t="str">
        <f t="shared" ca="1" si="29"/>
        <v/>
      </c>
      <c r="M218" s="1" t="str">
        <f ca="1">IF(N218="","",IF(COUNTIF(N$1:N218,N218)&gt;1,"",IF(COUNTIF(N:N,N218)&gt;=1,"左表に入れますねぇ","")))</f>
        <v/>
      </c>
      <c r="N218" s="1" t="str">
        <f ca="1">IF(ISNA(VLOOKUP(業務内容と時間メモ!M218,業務内容と時間メモ!R$2:AI$9999,11,FALSE)),"",VLOOKUP(業務内容と時間メモ!M218,業務内容と時間メモ!R$2:AI$9999,11,FALSE))</f>
        <v/>
      </c>
      <c r="O218" s="1" t="str">
        <f ca="1">IF(ISNA(VLOOKUP(業務内容と時間メモ!M218,業務内容と時間メモ!R$2:AI$9999,13,FALSE)),"",VLOOKUP(業務内容と時間メモ!M218,業務内容と時間メモ!R$2:AI$9999,13,FALSE))</f>
        <v/>
      </c>
      <c r="P218" s="1" t="str">
        <f ca="1">IF(ISNA(VLOOKUP(業務内容と時間メモ!M218,業務内容と時間メモ!R$2:AI$9999,15,FALSE)),"",VLOOKUP(業務内容と時間メモ!M218,業務内容と時間メモ!R$2:AI$9999,15,FALSE))</f>
        <v/>
      </c>
      <c r="Q218" s="1" t="str">
        <f ca="1">IF(ISNA(VLOOKUP(業務内容と時間メモ!M218,業務内容と時間メモ!R$2:AI$9999,14,FALSE)),"",VLOOKUP(業務内容と時間メモ!M218,業務内容と時間メモ!R$2:AI$9999,14,FALSE))</f>
        <v/>
      </c>
      <c r="R218" s="1" t="str">
        <f ca="1">IF(ISNA(VLOOKUP(業務内容と時間メモ!M218,業務内容と時間メモ!R$2:AI$9999,16,FALSE)),"",VLOOKUP(業務内容と時間メモ!M218,業務内容と時間メモ!R$2:AI$9999,16,FALSE))</f>
        <v/>
      </c>
      <c r="S218" s="1" t="str">
        <f ca="1">IF(ISNA(VLOOKUP(業務内容と時間メモ!M218,業務内容と時間メモ!R$2:AI$9999,17,FALSE)),"",VLOOKUP(業務内容と時間メモ!M218,業務内容と時間メモ!R$2:AI$9999,17,FALSE))</f>
        <v/>
      </c>
      <c r="T218" s="17" t="str">
        <f ca="1">IF(SUMIFS(業務内容と時間メモ!E:E,業務内容と時間メモ!AB:AB,N218,業務内容と時間メモ!AD:AD,O218)=0,"",SUMIFS(業務内容と時間メモ!E:E,業務内容と時間メモ!AB:AB,N218,業務内容と時間メモ!AD:AD,O218))</f>
        <v/>
      </c>
      <c r="U218" s="7" t="str">
        <f ca="1">IF(SUMIFS(業務内容と時間メモ!F:F,業務内容と時間メモ!AB:AB,N218,業務内容と時間メモ!AD:AD,O218)=0,"",SUMIFS(業務内容と時間メモ!F:F,業務内容と時間メモ!AB:AB,N218,業務内容と時間メモ!AD:AD,O218))</f>
        <v/>
      </c>
      <c r="V218" t="str">
        <f ca="1">IF(SUMIFS(業務内容と時間メモ!E:E,業務内容と時間メモ!AB:AB,N218,業務内容と時間メモ!AD:AD,O218)=0,"",SUMIFS(業務内容と時間メモ!E:E,業務内容と時間メモ!AB:AB,N218,業務内容と時間メモ!AD:AD,O218))</f>
        <v/>
      </c>
    </row>
    <row r="219" spans="1:22" hidden="1">
      <c r="A219" s="1" t="str">
        <f t="shared" ca="1" si="31"/>
        <v/>
      </c>
      <c r="B219" s="1" t="str">
        <f t="shared" ca="1" si="32"/>
        <v/>
      </c>
      <c r="C219" s="6" t="str">
        <f t="shared" ca="1" si="30"/>
        <v/>
      </c>
      <c r="J219" t="str">
        <f t="shared" ca="1" si="28"/>
        <v/>
      </c>
      <c r="K219" s="1" t="s">
        <v>221</v>
      </c>
      <c r="L219" s="7" t="str">
        <f t="shared" ca="1" si="29"/>
        <v/>
      </c>
      <c r="M219" s="1" t="str">
        <f ca="1">IF(N219="","",IF(COUNTIF(N$1:N219,N219)&gt;1,"",IF(COUNTIF(N:N,N219)&gt;=1,"左表に入れますねぇ","")))</f>
        <v/>
      </c>
      <c r="N219" s="1" t="str">
        <f ca="1">IF(ISNA(VLOOKUP(業務内容と時間メモ!M219,業務内容と時間メモ!R$2:AI$9999,11,FALSE)),"",VLOOKUP(業務内容と時間メモ!M219,業務内容と時間メモ!R$2:AI$9999,11,FALSE))</f>
        <v/>
      </c>
      <c r="O219" s="1" t="str">
        <f ca="1">IF(ISNA(VLOOKUP(業務内容と時間メモ!M219,業務内容と時間メモ!R$2:AI$9999,13,FALSE)),"",VLOOKUP(業務内容と時間メモ!M219,業務内容と時間メモ!R$2:AI$9999,13,FALSE))</f>
        <v/>
      </c>
      <c r="P219" s="1" t="str">
        <f ca="1">IF(ISNA(VLOOKUP(業務内容と時間メモ!M219,業務内容と時間メモ!R$2:AI$9999,15,FALSE)),"",VLOOKUP(業務内容と時間メモ!M219,業務内容と時間メモ!R$2:AI$9999,15,FALSE))</f>
        <v/>
      </c>
      <c r="Q219" s="1" t="str">
        <f ca="1">IF(ISNA(VLOOKUP(業務内容と時間メモ!M219,業務内容と時間メモ!R$2:AI$9999,14,FALSE)),"",VLOOKUP(業務内容と時間メモ!M219,業務内容と時間メモ!R$2:AI$9999,14,FALSE))</f>
        <v/>
      </c>
      <c r="R219" s="1" t="str">
        <f ca="1">IF(ISNA(VLOOKUP(業務内容と時間メモ!M219,業務内容と時間メモ!R$2:AI$9999,16,FALSE)),"",VLOOKUP(業務内容と時間メモ!M219,業務内容と時間メモ!R$2:AI$9999,16,FALSE))</f>
        <v/>
      </c>
      <c r="S219" s="1" t="str">
        <f ca="1">IF(ISNA(VLOOKUP(業務内容と時間メモ!M219,業務内容と時間メモ!R$2:AI$9999,17,FALSE)),"",VLOOKUP(業務内容と時間メモ!M219,業務内容と時間メモ!R$2:AI$9999,17,FALSE))</f>
        <v/>
      </c>
      <c r="T219" s="17" t="str">
        <f ca="1">IF(SUMIFS(業務内容と時間メモ!E:E,業務内容と時間メモ!AB:AB,N219,業務内容と時間メモ!AD:AD,O219)=0,"",SUMIFS(業務内容と時間メモ!E:E,業務内容と時間メモ!AB:AB,N219,業務内容と時間メモ!AD:AD,O219))</f>
        <v/>
      </c>
      <c r="U219" s="7" t="str">
        <f ca="1">IF(SUMIFS(業務内容と時間メモ!F:F,業務内容と時間メモ!AB:AB,N219,業務内容と時間メモ!AD:AD,O219)=0,"",SUMIFS(業務内容と時間メモ!F:F,業務内容と時間メモ!AB:AB,N219,業務内容と時間メモ!AD:AD,O219))</f>
        <v/>
      </c>
      <c r="V219" t="str">
        <f ca="1">IF(SUMIFS(業務内容と時間メモ!E:E,業務内容と時間メモ!AB:AB,N219,業務内容と時間メモ!AD:AD,O219)=0,"",SUMIFS(業務内容と時間メモ!E:E,業務内容と時間メモ!AB:AB,N219,業務内容と時間メモ!AD:AD,O219))</f>
        <v/>
      </c>
    </row>
    <row r="220" spans="1:22" hidden="1">
      <c r="A220" s="1" t="str">
        <f t="shared" ca="1" si="31"/>
        <v/>
      </c>
      <c r="B220" s="1" t="str">
        <f t="shared" ca="1" si="32"/>
        <v/>
      </c>
      <c r="C220" s="6" t="str">
        <f t="shared" ca="1" si="30"/>
        <v/>
      </c>
      <c r="J220" t="str">
        <f t="shared" ca="1" si="28"/>
        <v/>
      </c>
      <c r="K220" s="1" t="s">
        <v>222</v>
      </c>
      <c r="L220" s="7" t="str">
        <f t="shared" ca="1" si="29"/>
        <v/>
      </c>
      <c r="M220" s="1" t="str">
        <f ca="1">IF(N220="","",IF(COUNTIF(N$1:N220,N220)&gt;1,"",IF(COUNTIF(N:N,N220)&gt;=1,"左表に入れますねぇ","")))</f>
        <v/>
      </c>
      <c r="N220" s="1" t="str">
        <f ca="1">IF(ISNA(VLOOKUP(業務内容と時間メモ!M220,業務内容と時間メモ!R$2:AI$9999,11,FALSE)),"",VLOOKUP(業務内容と時間メモ!M220,業務内容と時間メモ!R$2:AI$9999,11,FALSE))</f>
        <v/>
      </c>
      <c r="O220" s="1" t="str">
        <f ca="1">IF(ISNA(VLOOKUP(業務内容と時間メモ!M220,業務内容と時間メモ!R$2:AI$9999,13,FALSE)),"",VLOOKUP(業務内容と時間メモ!M220,業務内容と時間メモ!R$2:AI$9999,13,FALSE))</f>
        <v/>
      </c>
      <c r="P220" s="1" t="str">
        <f ca="1">IF(ISNA(VLOOKUP(業務内容と時間メモ!M220,業務内容と時間メモ!R$2:AI$9999,15,FALSE)),"",VLOOKUP(業務内容と時間メモ!M220,業務内容と時間メモ!R$2:AI$9999,15,FALSE))</f>
        <v/>
      </c>
      <c r="Q220" s="1" t="str">
        <f ca="1">IF(ISNA(VLOOKUP(業務内容と時間メモ!M220,業務内容と時間メモ!R$2:AI$9999,14,FALSE)),"",VLOOKUP(業務内容と時間メモ!M220,業務内容と時間メモ!R$2:AI$9999,14,FALSE))</f>
        <v/>
      </c>
      <c r="R220" s="1" t="str">
        <f ca="1">IF(ISNA(VLOOKUP(業務内容と時間メモ!M220,業務内容と時間メモ!R$2:AI$9999,16,FALSE)),"",VLOOKUP(業務内容と時間メモ!M220,業務内容と時間メモ!R$2:AI$9999,16,FALSE))</f>
        <v/>
      </c>
      <c r="S220" s="1" t="str">
        <f ca="1">IF(ISNA(VLOOKUP(業務内容と時間メモ!M220,業務内容と時間メモ!R$2:AI$9999,17,FALSE)),"",VLOOKUP(業務内容と時間メモ!M220,業務内容と時間メモ!R$2:AI$9999,17,FALSE))</f>
        <v/>
      </c>
      <c r="T220" s="17" t="str">
        <f ca="1">IF(SUMIFS(業務内容と時間メモ!E:E,業務内容と時間メモ!AB:AB,N220,業務内容と時間メモ!AD:AD,O220)=0,"",SUMIFS(業務内容と時間メモ!E:E,業務内容と時間メモ!AB:AB,N220,業務内容と時間メモ!AD:AD,O220))</f>
        <v/>
      </c>
      <c r="U220" s="7" t="str">
        <f ca="1">IF(SUMIFS(業務内容と時間メモ!F:F,業務内容と時間メモ!AB:AB,N220,業務内容と時間メモ!AD:AD,O220)=0,"",SUMIFS(業務内容と時間メモ!F:F,業務内容と時間メモ!AB:AB,N220,業務内容と時間メモ!AD:AD,O220))</f>
        <v/>
      </c>
      <c r="V220" t="str">
        <f ca="1">IF(SUMIFS(業務内容と時間メモ!E:E,業務内容と時間メモ!AB:AB,N220,業務内容と時間メモ!AD:AD,O220)=0,"",SUMIFS(業務内容と時間メモ!E:E,業務内容と時間メモ!AB:AB,N220,業務内容と時間メモ!AD:AD,O220))</f>
        <v/>
      </c>
    </row>
    <row r="221" spans="1:22" hidden="1">
      <c r="A221" s="1" t="str">
        <f t="shared" ca="1" si="31"/>
        <v/>
      </c>
      <c r="B221" s="1" t="str">
        <f t="shared" ca="1" si="32"/>
        <v/>
      </c>
      <c r="C221" s="6" t="str">
        <f t="shared" ca="1" si="30"/>
        <v/>
      </c>
      <c r="J221" t="str">
        <f t="shared" ca="1" si="28"/>
        <v/>
      </c>
      <c r="K221" s="1" t="s">
        <v>223</v>
      </c>
      <c r="L221" s="7" t="str">
        <f t="shared" ca="1" si="29"/>
        <v/>
      </c>
      <c r="M221" s="1" t="str">
        <f ca="1">IF(N221="","",IF(COUNTIF(N$1:N221,N221)&gt;1,"",IF(COUNTIF(N:N,N221)&gt;=1,"左表に入れますねぇ","")))</f>
        <v/>
      </c>
      <c r="N221" s="1" t="str">
        <f ca="1">IF(ISNA(VLOOKUP(業務内容と時間メモ!M221,業務内容と時間メモ!R$2:AI$9999,11,FALSE)),"",VLOOKUP(業務内容と時間メモ!M221,業務内容と時間メモ!R$2:AI$9999,11,FALSE))</f>
        <v/>
      </c>
      <c r="O221" s="1" t="str">
        <f ca="1">IF(ISNA(VLOOKUP(業務内容と時間メモ!M221,業務内容と時間メモ!R$2:AI$9999,13,FALSE)),"",VLOOKUP(業務内容と時間メモ!M221,業務内容と時間メモ!R$2:AI$9999,13,FALSE))</f>
        <v/>
      </c>
      <c r="P221" s="1" t="str">
        <f ca="1">IF(ISNA(VLOOKUP(業務内容と時間メモ!M221,業務内容と時間メモ!R$2:AI$9999,15,FALSE)),"",VLOOKUP(業務内容と時間メモ!M221,業務内容と時間メモ!R$2:AI$9999,15,FALSE))</f>
        <v/>
      </c>
      <c r="Q221" s="1" t="str">
        <f ca="1">IF(ISNA(VLOOKUP(業務内容と時間メモ!M221,業務内容と時間メモ!R$2:AI$9999,14,FALSE)),"",VLOOKUP(業務内容と時間メモ!M221,業務内容と時間メモ!R$2:AI$9999,14,FALSE))</f>
        <v/>
      </c>
      <c r="R221" s="1" t="str">
        <f ca="1">IF(ISNA(VLOOKUP(業務内容と時間メモ!M221,業務内容と時間メモ!R$2:AI$9999,16,FALSE)),"",VLOOKUP(業務内容と時間メモ!M221,業務内容と時間メモ!R$2:AI$9999,16,FALSE))</f>
        <v/>
      </c>
      <c r="S221" s="1" t="str">
        <f ca="1">IF(ISNA(VLOOKUP(業務内容と時間メモ!M221,業務内容と時間メモ!R$2:AI$9999,17,FALSE)),"",VLOOKUP(業務内容と時間メモ!M221,業務内容と時間メモ!R$2:AI$9999,17,FALSE))</f>
        <v/>
      </c>
      <c r="T221" s="17" t="str">
        <f ca="1">IF(SUMIFS(業務内容と時間メモ!E:E,業務内容と時間メモ!AB:AB,N221,業務内容と時間メモ!AD:AD,O221)=0,"",SUMIFS(業務内容と時間メモ!E:E,業務内容と時間メモ!AB:AB,N221,業務内容と時間メモ!AD:AD,O221))</f>
        <v/>
      </c>
      <c r="U221" s="7" t="str">
        <f ca="1">IF(SUMIFS(業務内容と時間メモ!F:F,業務内容と時間メモ!AB:AB,N221,業務内容と時間メモ!AD:AD,O221)=0,"",SUMIFS(業務内容と時間メモ!F:F,業務内容と時間メモ!AB:AB,N221,業務内容と時間メモ!AD:AD,O221))</f>
        <v/>
      </c>
      <c r="V221" t="str">
        <f ca="1">IF(SUMIFS(業務内容と時間メモ!E:E,業務内容と時間メモ!AB:AB,N221,業務内容と時間メモ!AD:AD,O221)=0,"",SUMIFS(業務内容と時間メモ!E:E,業務内容と時間メモ!AB:AB,N221,業務内容と時間メモ!AD:AD,O221))</f>
        <v/>
      </c>
    </row>
    <row r="222" spans="1:22" hidden="1">
      <c r="A222" s="1" t="str">
        <f t="shared" ca="1" si="31"/>
        <v/>
      </c>
      <c r="B222" s="1" t="str">
        <f t="shared" ca="1" si="32"/>
        <v/>
      </c>
      <c r="C222" s="6" t="str">
        <f t="shared" ca="1" si="30"/>
        <v/>
      </c>
      <c r="J222" t="str">
        <f t="shared" ca="1" si="28"/>
        <v/>
      </c>
      <c r="K222" s="1" t="s">
        <v>224</v>
      </c>
      <c r="L222" s="7" t="str">
        <f t="shared" ca="1" si="29"/>
        <v/>
      </c>
      <c r="M222" s="1" t="str">
        <f ca="1">IF(N222="","",IF(COUNTIF(N$1:N222,N222)&gt;1,"",IF(COUNTIF(N:N,N222)&gt;=1,"左表に入れますねぇ","")))</f>
        <v/>
      </c>
      <c r="N222" s="1" t="str">
        <f ca="1">IF(ISNA(VLOOKUP(業務内容と時間メモ!M222,業務内容と時間メモ!R$2:AI$9999,11,FALSE)),"",VLOOKUP(業務内容と時間メモ!M222,業務内容と時間メモ!R$2:AI$9999,11,FALSE))</f>
        <v/>
      </c>
      <c r="O222" s="1" t="str">
        <f ca="1">IF(ISNA(VLOOKUP(業務内容と時間メモ!M222,業務内容と時間メモ!R$2:AI$9999,13,FALSE)),"",VLOOKUP(業務内容と時間メモ!M222,業務内容と時間メモ!R$2:AI$9999,13,FALSE))</f>
        <v/>
      </c>
      <c r="P222" s="1" t="str">
        <f ca="1">IF(ISNA(VLOOKUP(業務内容と時間メモ!M222,業務内容と時間メモ!R$2:AI$9999,15,FALSE)),"",VLOOKUP(業務内容と時間メモ!M222,業務内容と時間メモ!R$2:AI$9999,15,FALSE))</f>
        <v/>
      </c>
      <c r="Q222" s="1" t="str">
        <f ca="1">IF(ISNA(VLOOKUP(業務内容と時間メモ!M222,業務内容と時間メモ!R$2:AI$9999,14,FALSE)),"",VLOOKUP(業務内容と時間メモ!M222,業務内容と時間メモ!R$2:AI$9999,14,FALSE))</f>
        <v/>
      </c>
      <c r="R222" s="1" t="str">
        <f ca="1">IF(ISNA(VLOOKUP(業務内容と時間メモ!M222,業務内容と時間メモ!R$2:AI$9999,16,FALSE)),"",VLOOKUP(業務内容と時間メモ!M222,業務内容と時間メモ!R$2:AI$9999,16,FALSE))</f>
        <v/>
      </c>
      <c r="S222" s="1" t="str">
        <f ca="1">IF(ISNA(VLOOKUP(業務内容と時間メモ!M222,業務内容と時間メモ!R$2:AI$9999,17,FALSE)),"",VLOOKUP(業務内容と時間メモ!M222,業務内容と時間メモ!R$2:AI$9999,17,FALSE))</f>
        <v/>
      </c>
      <c r="T222" s="17" t="str">
        <f ca="1">IF(SUMIFS(業務内容と時間メモ!E:E,業務内容と時間メモ!AB:AB,N222,業務内容と時間メモ!AD:AD,O222)=0,"",SUMIFS(業務内容と時間メモ!E:E,業務内容と時間メモ!AB:AB,N222,業務内容と時間メモ!AD:AD,O222))</f>
        <v/>
      </c>
      <c r="U222" s="7" t="str">
        <f ca="1">IF(SUMIFS(業務内容と時間メモ!F:F,業務内容と時間メモ!AB:AB,N222,業務内容と時間メモ!AD:AD,O222)=0,"",SUMIFS(業務内容と時間メモ!F:F,業務内容と時間メモ!AB:AB,N222,業務内容と時間メモ!AD:AD,O222))</f>
        <v/>
      </c>
      <c r="V222" t="str">
        <f ca="1">IF(SUMIFS(業務内容と時間メモ!E:E,業務内容と時間メモ!AB:AB,N222,業務内容と時間メモ!AD:AD,O222)=0,"",SUMIFS(業務内容と時間メモ!E:E,業務内容と時間メモ!AB:AB,N222,業務内容と時間メモ!AD:AD,O222))</f>
        <v/>
      </c>
    </row>
    <row r="223" spans="1:22" hidden="1">
      <c r="A223" s="1" t="str">
        <f t="shared" ca="1" si="31"/>
        <v/>
      </c>
      <c r="B223" s="1" t="str">
        <f t="shared" ca="1" si="32"/>
        <v/>
      </c>
      <c r="C223" s="6" t="str">
        <f t="shared" ca="1" si="30"/>
        <v/>
      </c>
      <c r="J223" t="str">
        <f t="shared" ref="J223:J286" ca="1" si="33">IF(O223="","",IF(OR(COUNTIF(O223,"*職場*"),COUNTIF(O223,"*後輩教育*")),"サブ","メイン"))</f>
        <v/>
      </c>
      <c r="K223" s="1" t="s">
        <v>225</v>
      </c>
      <c r="L223" s="7" t="str">
        <f t="shared" ref="L223:L286" ca="1" si="34">IF(M223="","",IF(COUNTIF(INDIRECT("M$1:M"&amp;ROW()),"左表に入れますねぇ")&gt;=1,"左表に入れますねぇ"&amp;COUNTIF(INDIRECT("M$1:M"&amp;ROW()),"左表に入れますねぇ"),""))</f>
        <v/>
      </c>
      <c r="M223" s="1" t="str">
        <f ca="1">IF(N223="","",IF(COUNTIF(N$1:N223,N223)&gt;1,"",IF(COUNTIF(N:N,N223)&gt;=1,"左表に入れますねぇ","")))</f>
        <v/>
      </c>
      <c r="N223" s="1" t="str">
        <f ca="1">IF(ISNA(VLOOKUP(業務内容と時間メモ!M223,業務内容と時間メモ!R$2:AI$9999,11,FALSE)),"",VLOOKUP(業務内容と時間メモ!M223,業務内容と時間メモ!R$2:AI$9999,11,FALSE))</f>
        <v/>
      </c>
      <c r="O223" s="1" t="str">
        <f ca="1">IF(ISNA(VLOOKUP(業務内容と時間メモ!M223,業務内容と時間メモ!R$2:AI$9999,13,FALSE)),"",VLOOKUP(業務内容と時間メモ!M223,業務内容と時間メモ!R$2:AI$9999,13,FALSE))</f>
        <v/>
      </c>
      <c r="P223" s="1" t="str">
        <f ca="1">IF(ISNA(VLOOKUP(業務内容と時間メモ!M223,業務内容と時間メモ!R$2:AI$9999,15,FALSE)),"",VLOOKUP(業務内容と時間メモ!M223,業務内容と時間メモ!R$2:AI$9999,15,FALSE))</f>
        <v/>
      </c>
      <c r="Q223" s="1" t="str">
        <f ca="1">IF(ISNA(VLOOKUP(業務内容と時間メモ!M223,業務内容と時間メモ!R$2:AI$9999,14,FALSE)),"",VLOOKUP(業務内容と時間メモ!M223,業務内容と時間メモ!R$2:AI$9999,14,FALSE))</f>
        <v/>
      </c>
      <c r="R223" s="1" t="str">
        <f ca="1">IF(ISNA(VLOOKUP(業務内容と時間メモ!M223,業務内容と時間メモ!R$2:AI$9999,16,FALSE)),"",VLOOKUP(業務内容と時間メモ!M223,業務内容と時間メモ!R$2:AI$9999,16,FALSE))</f>
        <v/>
      </c>
      <c r="S223" s="1" t="str">
        <f ca="1">IF(ISNA(VLOOKUP(業務内容と時間メモ!M223,業務内容と時間メモ!R$2:AI$9999,17,FALSE)),"",VLOOKUP(業務内容と時間メモ!M223,業務内容と時間メモ!R$2:AI$9999,17,FALSE))</f>
        <v/>
      </c>
      <c r="T223" s="17" t="str">
        <f ca="1">IF(SUMIFS(業務内容と時間メモ!E:E,業務内容と時間メモ!AB:AB,N223,業務内容と時間メモ!AD:AD,O223)=0,"",SUMIFS(業務内容と時間メモ!E:E,業務内容と時間メモ!AB:AB,N223,業務内容と時間メモ!AD:AD,O223))</f>
        <v/>
      </c>
      <c r="U223" s="7" t="str">
        <f ca="1">IF(SUMIFS(業務内容と時間メモ!F:F,業務内容と時間メモ!AB:AB,N223,業務内容と時間メモ!AD:AD,O223)=0,"",SUMIFS(業務内容と時間メモ!F:F,業務内容と時間メモ!AB:AB,N223,業務内容と時間メモ!AD:AD,O223))</f>
        <v/>
      </c>
      <c r="V223" t="str">
        <f ca="1">IF(SUMIFS(業務内容と時間メモ!E:E,業務内容と時間メモ!AB:AB,N223,業務内容と時間メモ!AD:AD,O223)=0,"",SUMIFS(業務内容と時間メモ!E:E,業務内容と時間メモ!AB:AB,N223,業務内容と時間メモ!AD:AD,O223))</f>
        <v/>
      </c>
    </row>
    <row r="224" spans="1:22" hidden="1">
      <c r="A224" s="1" t="str">
        <f t="shared" ca="1" si="31"/>
        <v/>
      </c>
      <c r="B224" s="1" t="str">
        <f t="shared" ca="1" si="32"/>
        <v/>
      </c>
      <c r="C224" s="6" t="str">
        <f t="shared" ca="1" si="30"/>
        <v/>
      </c>
      <c r="J224" t="str">
        <f t="shared" ca="1" si="33"/>
        <v/>
      </c>
      <c r="K224" s="1" t="s">
        <v>226</v>
      </c>
      <c r="L224" s="7" t="str">
        <f t="shared" ca="1" si="34"/>
        <v/>
      </c>
      <c r="M224" s="1" t="str">
        <f ca="1">IF(N224="","",IF(COUNTIF(N$1:N224,N224)&gt;1,"",IF(COUNTIF(N:N,N224)&gt;=1,"左表に入れますねぇ","")))</f>
        <v/>
      </c>
      <c r="N224" s="1" t="str">
        <f ca="1">IF(ISNA(VLOOKUP(業務内容と時間メモ!M224,業務内容と時間メモ!R$2:AI$9999,11,FALSE)),"",VLOOKUP(業務内容と時間メモ!M224,業務内容と時間メモ!R$2:AI$9999,11,FALSE))</f>
        <v/>
      </c>
      <c r="O224" s="1" t="str">
        <f ca="1">IF(ISNA(VLOOKUP(業務内容と時間メモ!M224,業務内容と時間メモ!R$2:AI$9999,13,FALSE)),"",VLOOKUP(業務内容と時間メモ!M224,業務内容と時間メモ!R$2:AI$9999,13,FALSE))</f>
        <v/>
      </c>
      <c r="P224" s="1" t="str">
        <f ca="1">IF(ISNA(VLOOKUP(業務内容と時間メモ!M224,業務内容と時間メモ!R$2:AI$9999,15,FALSE)),"",VLOOKUP(業務内容と時間メモ!M224,業務内容と時間メモ!R$2:AI$9999,15,FALSE))</f>
        <v/>
      </c>
      <c r="Q224" s="1" t="str">
        <f ca="1">IF(ISNA(VLOOKUP(業務内容と時間メモ!M224,業務内容と時間メモ!R$2:AI$9999,14,FALSE)),"",VLOOKUP(業務内容と時間メモ!M224,業務内容と時間メモ!R$2:AI$9999,14,FALSE))</f>
        <v/>
      </c>
      <c r="R224" s="1" t="str">
        <f ca="1">IF(ISNA(VLOOKUP(業務内容と時間メモ!M224,業務内容と時間メモ!R$2:AI$9999,16,FALSE)),"",VLOOKUP(業務内容と時間メモ!M224,業務内容と時間メモ!R$2:AI$9999,16,FALSE))</f>
        <v/>
      </c>
      <c r="S224" s="1" t="str">
        <f ca="1">IF(ISNA(VLOOKUP(業務内容と時間メモ!M224,業務内容と時間メモ!R$2:AI$9999,17,FALSE)),"",VLOOKUP(業務内容と時間メモ!M224,業務内容と時間メモ!R$2:AI$9999,17,FALSE))</f>
        <v/>
      </c>
      <c r="T224" s="17" t="str">
        <f ca="1">IF(SUMIFS(業務内容と時間メモ!E:E,業務内容と時間メモ!AB:AB,N224,業務内容と時間メモ!AD:AD,O224)=0,"",SUMIFS(業務内容と時間メモ!E:E,業務内容と時間メモ!AB:AB,N224,業務内容と時間メモ!AD:AD,O224))</f>
        <v/>
      </c>
      <c r="U224" s="7" t="str">
        <f ca="1">IF(SUMIFS(業務内容と時間メモ!F:F,業務内容と時間メモ!AB:AB,N224,業務内容と時間メモ!AD:AD,O224)=0,"",SUMIFS(業務内容と時間メモ!F:F,業務内容と時間メモ!AB:AB,N224,業務内容と時間メモ!AD:AD,O224))</f>
        <v/>
      </c>
      <c r="V224" t="str">
        <f ca="1">IF(SUMIFS(業務内容と時間メモ!E:E,業務内容と時間メモ!AB:AB,N224,業務内容と時間メモ!AD:AD,O224)=0,"",SUMIFS(業務内容と時間メモ!E:E,業務内容と時間メモ!AB:AB,N224,業務内容と時間メモ!AD:AD,O224))</f>
        <v/>
      </c>
    </row>
    <row r="225" spans="1:22" hidden="1">
      <c r="A225" s="1" t="str">
        <f t="shared" ca="1" si="31"/>
        <v/>
      </c>
      <c r="B225" s="1" t="str">
        <f t="shared" ca="1" si="32"/>
        <v/>
      </c>
      <c r="C225" s="6" t="str">
        <f t="shared" ca="1" si="30"/>
        <v/>
      </c>
      <c r="J225" t="str">
        <f t="shared" ca="1" si="33"/>
        <v/>
      </c>
      <c r="K225" s="1" t="s">
        <v>227</v>
      </c>
      <c r="L225" s="7" t="str">
        <f t="shared" ca="1" si="34"/>
        <v/>
      </c>
      <c r="M225" s="1" t="str">
        <f ca="1">IF(N225="","",IF(COUNTIF(N$1:N225,N225)&gt;1,"",IF(COUNTIF(N:N,N225)&gt;=1,"左表に入れますねぇ","")))</f>
        <v/>
      </c>
      <c r="N225" s="1" t="str">
        <f ca="1">IF(ISNA(VLOOKUP(業務内容と時間メモ!M225,業務内容と時間メモ!R$2:AI$9999,11,FALSE)),"",VLOOKUP(業務内容と時間メモ!M225,業務内容と時間メモ!R$2:AI$9999,11,FALSE))</f>
        <v/>
      </c>
      <c r="O225" s="1" t="str">
        <f ca="1">IF(ISNA(VLOOKUP(業務内容と時間メモ!M225,業務内容と時間メモ!R$2:AI$9999,13,FALSE)),"",VLOOKUP(業務内容と時間メモ!M225,業務内容と時間メモ!R$2:AI$9999,13,FALSE))</f>
        <v/>
      </c>
      <c r="P225" s="1" t="str">
        <f ca="1">IF(ISNA(VLOOKUP(業務内容と時間メモ!M225,業務内容と時間メモ!R$2:AI$9999,15,FALSE)),"",VLOOKUP(業務内容と時間メモ!M225,業務内容と時間メモ!R$2:AI$9999,15,FALSE))</f>
        <v/>
      </c>
      <c r="Q225" s="1" t="str">
        <f ca="1">IF(ISNA(VLOOKUP(業務内容と時間メモ!M225,業務内容と時間メモ!R$2:AI$9999,14,FALSE)),"",VLOOKUP(業務内容と時間メモ!M225,業務内容と時間メモ!R$2:AI$9999,14,FALSE))</f>
        <v/>
      </c>
      <c r="R225" s="1" t="str">
        <f ca="1">IF(ISNA(VLOOKUP(業務内容と時間メモ!M225,業務内容と時間メモ!R$2:AI$9999,16,FALSE)),"",VLOOKUP(業務内容と時間メモ!M225,業務内容と時間メモ!R$2:AI$9999,16,FALSE))</f>
        <v/>
      </c>
      <c r="S225" s="1" t="str">
        <f ca="1">IF(ISNA(VLOOKUP(業務内容と時間メモ!M225,業務内容と時間メモ!R$2:AI$9999,17,FALSE)),"",VLOOKUP(業務内容と時間メモ!M225,業務内容と時間メモ!R$2:AI$9999,17,FALSE))</f>
        <v/>
      </c>
      <c r="T225" s="17" t="str">
        <f ca="1">IF(SUMIFS(業務内容と時間メモ!E:E,業務内容と時間メモ!AB:AB,N225,業務内容と時間メモ!AD:AD,O225)=0,"",SUMIFS(業務内容と時間メモ!E:E,業務内容と時間メモ!AB:AB,N225,業務内容と時間メモ!AD:AD,O225))</f>
        <v/>
      </c>
      <c r="U225" s="7" t="str">
        <f ca="1">IF(SUMIFS(業務内容と時間メモ!F:F,業務内容と時間メモ!AB:AB,N225,業務内容と時間メモ!AD:AD,O225)=0,"",SUMIFS(業務内容と時間メモ!F:F,業務内容と時間メモ!AB:AB,N225,業務内容と時間メモ!AD:AD,O225))</f>
        <v/>
      </c>
      <c r="V225" t="str">
        <f ca="1">IF(SUMIFS(業務内容と時間メモ!E:E,業務内容と時間メモ!AB:AB,N225,業務内容と時間メモ!AD:AD,O225)=0,"",SUMIFS(業務内容と時間メモ!E:E,業務内容と時間メモ!AB:AB,N225,業務内容と時間メモ!AD:AD,O225))</f>
        <v/>
      </c>
    </row>
    <row r="226" spans="1:22" hidden="1">
      <c r="A226" s="1" t="str">
        <f t="shared" ca="1" si="31"/>
        <v/>
      </c>
      <c r="B226" s="1" t="str">
        <f t="shared" ca="1" si="32"/>
        <v/>
      </c>
      <c r="C226" s="6" t="str">
        <f t="shared" ca="1" si="30"/>
        <v/>
      </c>
      <c r="J226" t="str">
        <f t="shared" ca="1" si="33"/>
        <v/>
      </c>
      <c r="K226" s="1" t="s">
        <v>228</v>
      </c>
      <c r="L226" s="7" t="str">
        <f t="shared" ca="1" si="34"/>
        <v/>
      </c>
      <c r="M226" s="1" t="str">
        <f ca="1">IF(N226="","",IF(COUNTIF(N$1:N226,N226)&gt;1,"",IF(COUNTIF(N:N,N226)&gt;=1,"左表に入れますねぇ","")))</f>
        <v/>
      </c>
      <c r="N226" s="1" t="str">
        <f ca="1">IF(ISNA(VLOOKUP(業務内容と時間メモ!M226,業務内容と時間メモ!R$2:AI$9999,11,FALSE)),"",VLOOKUP(業務内容と時間メモ!M226,業務内容と時間メモ!R$2:AI$9999,11,FALSE))</f>
        <v/>
      </c>
      <c r="O226" s="1" t="str">
        <f ca="1">IF(ISNA(VLOOKUP(業務内容と時間メモ!M226,業務内容と時間メモ!R$2:AI$9999,13,FALSE)),"",VLOOKUP(業務内容と時間メモ!M226,業務内容と時間メモ!R$2:AI$9999,13,FALSE))</f>
        <v/>
      </c>
      <c r="P226" s="1" t="str">
        <f ca="1">IF(ISNA(VLOOKUP(業務内容と時間メモ!M226,業務内容と時間メモ!R$2:AI$9999,15,FALSE)),"",VLOOKUP(業務内容と時間メモ!M226,業務内容と時間メモ!R$2:AI$9999,15,FALSE))</f>
        <v/>
      </c>
      <c r="Q226" s="1" t="str">
        <f ca="1">IF(ISNA(VLOOKUP(業務内容と時間メモ!M226,業務内容と時間メモ!R$2:AI$9999,14,FALSE)),"",VLOOKUP(業務内容と時間メモ!M226,業務内容と時間メモ!R$2:AI$9999,14,FALSE))</f>
        <v/>
      </c>
      <c r="R226" s="1" t="str">
        <f ca="1">IF(ISNA(VLOOKUP(業務内容と時間メモ!M226,業務内容と時間メモ!R$2:AI$9999,16,FALSE)),"",VLOOKUP(業務内容と時間メモ!M226,業務内容と時間メモ!R$2:AI$9999,16,FALSE))</f>
        <v/>
      </c>
      <c r="S226" s="1" t="str">
        <f ca="1">IF(ISNA(VLOOKUP(業務内容と時間メモ!M226,業務内容と時間メモ!R$2:AI$9999,17,FALSE)),"",VLOOKUP(業務内容と時間メモ!M226,業務内容と時間メモ!R$2:AI$9999,17,FALSE))</f>
        <v/>
      </c>
      <c r="T226" s="17" t="str">
        <f ca="1">IF(SUMIFS(業務内容と時間メモ!E:E,業務内容と時間メモ!AB:AB,N226,業務内容と時間メモ!AD:AD,O226)=0,"",SUMIFS(業務内容と時間メモ!E:E,業務内容と時間メモ!AB:AB,N226,業務内容と時間メモ!AD:AD,O226))</f>
        <v/>
      </c>
      <c r="U226" s="7" t="str">
        <f ca="1">IF(SUMIFS(業務内容と時間メモ!F:F,業務内容と時間メモ!AB:AB,N226,業務内容と時間メモ!AD:AD,O226)=0,"",SUMIFS(業務内容と時間メモ!F:F,業務内容と時間メモ!AB:AB,N226,業務内容と時間メモ!AD:AD,O226))</f>
        <v/>
      </c>
      <c r="V226" t="str">
        <f ca="1">IF(SUMIFS(業務内容と時間メモ!E:E,業務内容と時間メモ!AB:AB,N226,業務内容と時間メモ!AD:AD,O226)=0,"",SUMIFS(業務内容と時間メモ!E:E,業務内容と時間メモ!AB:AB,N226,業務内容と時間メモ!AD:AD,O226))</f>
        <v/>
      </c>
    </row>
    <row r="227" spans="1:22" hidden="1">
      <c r="A227" s="1" t="str">
        <f t="shared" ca="1" si="31"/>
        <v/>
      </c>
      <c r="B227" s="1" t="str">
        <f t="shared" ca="1" si="32"/>
        <v/>
      </c>
      <c r="C227" s="6" t="str">
        <f t="shared" ca="1" si="30"/>
        <v/>
      </c>
      <c r="J227" t="str">
        <f t="shared" ca="1" si="33"/>
        <v/>
      </c>
      <c r="K227" s="1" t="s">
        <v>229</v>
      </c>
      <c r="L227" s="7" t="str">
        <f t="shared" ca="1" si="34"/>
        <v/>
      </c>
      <c r="M227" s="1" t="str">
        <f ca="1">IF(N227="","",IF(COUNTIF(N$1:N227,N227)&gt;1,"",IF(COUNTIF(N:N,N227)&gt;=1,"左表に入れますねぇ","")))</f>
        <v/>
      </c>
      <c r="N227" s="1" t="str">
        <f ca="1">IF(ISNA(VLOOKUP(業務内容と時間メモ!M227,業務内容と時間メモ!R$2:AI$9999,11,FALSE)),"",VLOOKUP(業務内容と時間メモ!M227,業務内容と時間メモ!R$2:AI$9999,11,FALSE))</f>
        <v/>
      </c>
      <c r="O227" s="1" t="str">
        <f ca="1">IF(ISNA(VLOOKUP(業務内容と時間メモ!M227,業務内容と時間メモ!R$2:AI$9999,13,FALSE)),"",VLOOKUP(業務内容と時間メモ!M227,業務内容と時間メモ!R$2:AI$9999,13,FALSE))</f>
        <v/>
      </c>
      <c r="P227" s="1" t="str">
        <f ca="1">IF(ISNA(VLOOKUP(業務内容と時間メモ!M227,業務内容と時間メモ!R$2:AI$9999,15,FALSE)),"",VLOOKUP(業務内容と時間メモ!M227,業務内容と時間メモ!R$2:AI$9999,15,FALSE))</f>
        <v/>
      </c>
      <c r="Q227" s="1" t="str">
        <f ca="1">IF(ISNA(VLOOKUP(業務内容と時間メモ!M227,業務内容と時間メモ!R$2:AI$9999,14,FALSE)),"",VLOOKUP(業務内容と時間メモ!M227,業務内容と時間メモ!R$2:AI$9999,14,FALSE))</f>
        <v/>
      </c>
      <c r="R227" s="1" t="str">
        <f ca="1">IF(ISNA(VLOOKUP(業務内容と時間メモ!M227,業務内容と時間メモ!R$2:AI$9999,16,FALSE)),"",VLOOKUP(業務内容と時間メモ!M227,業務内容と時間メモ!R$2:AI$9999,16,FALSE))</f>
        <v/>
      </c>
      <c r="S227" s="1" t="str">
        <f ca="1">IF(ISNA(VLOOKUP(業務内容と時間メモ!M227,業務内容と時間メモ!R$2:AI$9999,17,FALSE)),"",VLOOKUP(業務内容と時間メモ!M227,業務内容と時間メモ!R$2:AI$9999,17,FALSE))</f>
        <v/>
      </c>
      <c r="T227" s="17" t="str">
        <f ca="1">IF(SUMIFS(業務内容と時間メモ!E:E,業務内容と時間メモ!AB:AB,N227,業務内容と時間メモ!AD:AD,O227)=0,"",SUMIFS(業務内容と時間メモ!E:E,業務内容と時間メモ!AB:AB,N227,業務内容と時間メモ!AD:AD,O227))</f>
        <v/>
      </c>
      <c r="U227" s="7" t="str">
        <f ca="1">IF(SUMIFS(業務内容と時間メモ!F:F,業務内容と時間メモ!AB:AB,N227,業務内容と時間メモ!AD:AD,O227)=0,"",SUMIFS(業務内容と時間メモ!F:F,業務内容と時間メモ!AB:AB,N227,業務内容と時間メモ!AD:AD,O227))</f>
        <v/>
      </c>
      <c r="V227" t="str">
        <f ca="1">IF(SUMIFS(業務内容と時間メモ!E:E,業務内容と時間メモ!AB:AB,N227,業務内容と時間メモ!AD:AD,O227)=0,"",SUMIFS(業務内容と時間メモ!E:E,業務内容と時間メモ!AB:AB,N227,業務内容と時間メモ!AD:AD,O227))</f>
        <v/>
      </c>
    </row>
    <row r="228" spans="1:22" hidden="1">
      <c r="A228" s="1" t="str">
        <f t="shared" ca="1" si="31"/>
        <v/>
      </c>
      <c r="B228" s="1" t="str">
        <f t="shared" ca="1" si="32"/>
        <v/>
      </c>
      <c r="C228" s="6" t="str">
        <f t="shared" ca="1" si="30"/>
        <v/>
      </c>
      <c r="J228" t="str">
        <f t="shared" ca="1" si="33"/>
        <v/>
      </c>
      <c r="K228" s="1" t="s">
        <v>230</v>
      </c>
      <c r="L228" s="7" t="str">
        <f t="shared" ca="1" si="34"/>
        <v/>
      </c>
      <c r="M228" s="1" t="str">
        <f ca="1">IF(N228="","",IF(COUNTIF(N$1:N228,N228)&gt;1,"",IF(COUNTIF(N:N,N228)&gt;=1,"左表に入れますねぇ","")))</f>
        <v/>
      </c>
      <c r="N228" s="1" t="str">
        <f ca="1">IF(ISNA(VLOOKUP(業務内容と時間メモ!M228,業務内容と時間メモ!R$2:AI$9999,11,FALSE)),"",VLOOKUP(業務内容と時間メモ!M228,業務内容と時間メモ!R$2:AI$9999,11,FALSE))</f>
        <v/>
      </c>
      <c r="O228" s="1" t="str">
        <f ca="1">IF(ISNA(VLOOKUP(業務内容と時間メモ!M228,業務内容と時間メモ!R$2:AI$9999,13,FALSE)),"",VLOOKUP(業務内容と時間メモ!M228,業務内容と時間メモ!R$2:AI$9999,13,FALSE))</f>
        <v/>
      </c>
      <c r="P228" s="1" t="str">
        <f ca="1">IF(ISNA(VLOOKUP(業務内容と時間メモ!M228,業務内容と時間メモ!R$2:AI$9999,15,FALSE)),"",VLOOKUP(業務内容と時間メモ!M228,業務内容と時間メモ!R$2:AI$9999,15,FALSE))</f>
        <v/>
      </c>
      <c r="Q228" s="1" t="str">
        <f ca="1">IF(ISNA(VLOOKUP(業務内容と時間メモ!M228,業務内容と時間メモ!R$2:AI$9999,14,FALSE)),"",VLOOKUP(業務内容と時間メモ!M228,業務内容と時間メモ!R$2:AI$9999,14,FALSE))</f>
        <v/>
      </c>
      <c r="R228" s="1" t="str">
        <f ca="1">IF(ISNA(VLOOKUP(業務内容と時間メモ!M228,業務内容と時間メモ!R$2:AI$9999,16,FALSE)),"",VLOOKUP(業務内容と時間メモ!M228,業務内容と時間メモ!R$2:AI$9999,16,FALSE))</f>
        <v/>
      </c>
      <c r="S228" s="1" t="str">
        <f ca="1">IF(ISNA(VLOOKUP(業務内容と時間メモ!M228,業務内容と時間メモ!R$2:AI$9999,17,FALSE)),"",VLOOKUP(業務内容と時間メモ!M228,業務内容と時間メモ!R$2:AI$9999,17,FALSE))</f>
        <v/>
      </c>
      <c r="T228" s="17" t="str">
        <f ca="1">IF(SUMIFS(業務内容と時間メモ!E:E,業務内容と時間メモ!AB:AB,N228,業務内容と時間メモ!AD:AD,O228)=0,"",SUMIFS(業務内容と時間メモ!E:E,業務内容と時間メモ!AB:AB,N228,業務内容と時間メモ!AD:AD,O228))</f>
        <v/>
      </c>
      <c r="U228" s="7" t="str">
        <f ca="1">IF(SUMIFS(業務内容と時間メモ!F:F,業務内容と時間メモ!AB:AB,N228,業務内容と時間メモ!AD:AD,O228)=0,"",SUMIFS(業務内容と時間メモ!F:F,業務内容と時間メモ!AB:AB,N228,業務内容と時間メモ!AD:AD,O228))</f>
        <v/>
      </c>
      <c r="V228" t="str">
        <f ca="1">IF(SUMIFS(業務内容と時間メモ!E:E,業務内容と時間メモ!AB:AB,N228,業務内容と時間メモ!AD:AD,O228)=0,"",SUMIFS(業務内容と時間メモ!E:E,業務内容と時間メモ!AB:AB,N228,業務内容と時間メモ!AD:AD,O228))</f>
        <v/>
      </c>
    </row>
    <row r="229" spans="1:22" hidden="1">
      <c r="A229" s="1" t="str">
        <f t="shared" ca="1" si="31"/>
        <v/>
      </c>
      <c r="B229" s="1" t="str">
        <f t="shared" ca="1" si="32"/>
        <v/>
      </c>
      <c r="C229" s="6" t="str">
        <f t="shared" ca="1" si="30"/>
        <v/>
      </c>
      <c r="J229" t="str">
        <f t="shared" ca="1" si="33"/>
        <v/>
      </c>
      <c r="K229" s="1" t="s">
        <v>231</v>
      </c>
      <c r="L229" s="7" t="str">
        <f t="shared" ca="1" si="34"/>
        <v/>
      </c>
      <c r="M229" s="1" t="str">
        <f ca="1">IF(N229="","",IF(COUNTIF(N$1:N229,N229)&gt;1,"",IF(COUNTIF(N:N,N229)&gt;=1,"左表に入れますねぇ","")))</f>
        <v/>
      </c>
      <c r="N229" s="1" t="str">
        <f ca="1">IF(ISNA(VLOOKUP(業務内容と時間メモ!M229,業務内容と時間メモ!R$2:AI$9999,11,FALSE)),"",VLOOKUP(業務内容と時間メモ!M229,業務内容と時間メモ!R$2:AI$9999,11,FALSE))</f>
        <v/>
      </c>
      <c r="O229" s="1" t="str">
        <f ca="1">IF(ISNA(VLOOKUP(業務内容と時間メモ!M229,業務内容と時間メモ!R$2:AI$9999,13,FALSE)),"",VLOOKUP(業務内容と時間メモ!M229,業務内容と時間メモ!R$2:AI$9999,13,FALSE))</f>
        <v/>
      </c>
      <c r="P229" s="1" t="str">
        <f ca="1">IF(ISNA(VLOOKUP(業務内容と時間メモ!M229,業務内容と時間メモ!R$2:AI$9999,15,FALSE)),"",VLOOKUP(業務内容と時間メモ!M229,業務内容と時間メモ!R$2:AI$9999,15,FALSE))</f>
        <v/>
      </c>
      <c r="Q229" s="1" t="str">
        <f ca="1">IF(ISNA(VLOOKUP(業務内容と時間メモ!M229,業務内容と時間メモ!R$2:AI$9999,14,FALSE)),"",VLOOKUP(業務内容と時間メモ!M229,業務内容と時間メモ!R$2:AI$9999,14,FALSE))</f>
        <v/>
      </c>
      <c r="R229" s="1" t="str">
        <f ca="1">IF(ISNA(VLOOKUP(業務内容と時間メモ!M229,業務内容と時間メモ!R$2:AI$9999,16,FALSE)),"",VLOOKUP(業務内容と時間メモ!M229,業務内容と時間メモ!R$2:AI$9999,16,FALSE))</f>
        <v/>
      </c>
      <c r="S229" s="1" t="str">
        <f ca="1">IF(ISNA(VLOOKUP(業務内容と時間メモ!M229,業務内容と時間メモ!R$2:AI$9999,17,FALSE)),"",VLOOKUP(業務内容と時間メモ!M229,業務内容と時間メモ!R$2:AI$9999,17,FALSE))</f>
        <v/>
      </c>
      <c r="T229" s="17" t="str">
        <f ca="1">IF(SUMIFS(業務内容と時間メモ!E:E,業務内容と時間メモ!AB:AB,N229,業務内容と時間メモ!AD:AD,O229)=0,"",SUMIFS(業務内容と時間メモ!E:E,業務内容と時間メモ!AB:AB,N229,業務内容と時間メモ!AD:AD,O229))</f>
        <v/>
      </c>
      <c r="U229" s="7" t="str">
        <f ca="1">IF(SUMIFS(業務内容と時間メモ!F:F,業務内容と時間メモ!AB:AB,N229,業務内容と時間メモ!AD:AD,O229)=0,"",SUMIFS(業務内容と時間メモ!F:F,業務内容と時間メモ!AB:AB,N229,業務内容と時間メモ!AD:AD,O229))</f>
        <v/>
      </c>
      <c r="V229" t="str">
        <f ca="1">IF(SUMIFS(業務内容と時間メモ!E:E,業務内容と時間メモ!AB:AB,N229,業務内容と時間メモ!AD:AD,O229)=0,"",SUMIFS(業務内容と時間メモ!E:E,業務内容と時間メモ!AB:AB,N229,業務内容と時間メモ!AD:AD,O229))</f>
        <v/>
      </c>
    </row>
    <row r="230" spans="1:22" hidden="1">
      <c r="A230" s="1" t="str">
        <f t="shared" ca="1" si="31"/>
        <v/>
      </c>
      <c r="B230" s="1" t="str">
        <f t="shared" ca="1" si="32"/>
        <v/>
      </c>
      <c r="C230" s="6" t="str">
        <f t="shared" ca="1" si="30"/>
        <v/>
      </c>
      <c r="J230" t="str">
        <f t="shared" ca="1" si="33"/>
        <v/>
      </c>
      <c r="K230" s="1" t="s">
        <v>232</v>
      </c>
      <c r="L230" s="7" t="str">
        <f t="shared" ca="1" si="34"/>
        <v/>
      </c>
      <c r="M230" s="1" t="str">
        <f ca="1">IF(N230="","",IF(COUNTIF(N$1:N230,N230)&gt;1,"",IF(COUNTIF(N:N,N230)&gt;=1,"左表に入れますねぇ","")))</f>
        <v/>
      </c>
      <c r="N230" s="1" t="str">
        <f ca="1">IF(ISNA(VLOOKUP(業務内容と時間メモ!M230,業務内容と時間メモ!R$2:AI$9999,11,FALSE)),"",VLOOKUP(業務内容と時間メモ!M230,業務内容と時間メモ!R$2:AI$9999,11,FALSE))</f>
        <v/>
      </c>
      <c r="O230" s="1" t="str">
        <f ca="1">IF(ISNA(VLOOKUP(業務内容と時間メモ!M230,業務内容と時間メモ!R$2:AI$9999,13,FALSE)),"",VLOOKUP(業務内容と時間メモ!M230,業務内容と時間メモ!R$2:AI$9999,13,FALSE))</f>
        <v/>
      </c>
      <c r="P230" s="1" t="str">
        <f ca="1">IF(ISNA(VLOOKUP(業務内容と時間メモ!M230,業務内容と時間メモ!R$2:AI$9999,15,FALSE)),"",VLOOKUP(業務内容と時間メモ!M230,業務内容と時間メモ!R$2:AI$9999,15,FALSE))</f>
        <v/>
      </c>
      <c r="Q230" s="1" t="str">
        <f ca="1">IF(ISNA(VLOOKUP(業務内容と時間メモ!M230,業務内容と時間メモ!R$2:AI$9999,14,FALSE)),"",VLOOKUP(業務内容と時間メモ!M230,業務内容と時間メモ!R$2:AI$9999,14,FALSE))</f>
        <v/>
      </c>
      <c r="R230" s="1" t="str">
        <f ca="1">IF(ISNA(VLOOKUP(業務内容と時間メモ!M230,業務内容と時間メモ!R$2:AI$9999,16,FALSE)),"",VLOOKUP(業務内容と時間メモ!M230,業務内容と時間メモ!R$2:AI$9999,16,FALSE))</f>
        <v/>
      </c>
      <c r="S230" s="1" t="str">
        <f ca="1">IF(ISNA(VLOOKUP(業務内容と時間メモ!M230,業務内容と時間メモ!R$2:AI$9999,17,FALSE)),"",VLOOKUP(業務内容と時間メモ!M230,業務内容と時間メモ!R$2:AI$9999,17,FALSE))</f>
        <v/>
      </c>
      <c r="T230" s="17" t="str">
        <f ca="1">IF(SUMIFS(業務内容と時間メモ!E:E,業務内容と時間メモ!AB:AB,N230,業務内容と時間メモ!AD:AD,O230)=0,"",SUMIFS(業務内容と時間メモ!E:E,業務内容と時間メモ!AB:AB,N230,業務内容と時間メモ!AD:AD,O230))</f>
        <v/>
      </c>
      <c r="U230" s="7" t="str">
        <f ca="1">IF(SUMIFS(業務内容と時間メモ!F:F,業務内容と時間メモ!AB:AB,N230,業務内容と時間メモ!AD:AD,O230)=0,"",SUMIFS(業務内容と時間メモ!F:F,業務内容と時間メモ!AB:AB,N230,業務内容と時間メモ!AD:AD,O230))</f>
        <v/>
      </c>
      <c r="V230" t="str">
        <f ca="1">IF(SUMIFS(業務内容と時間メモ!E:E,業務内容と時間メモ!AB:AB,N230,業務内容と時間メモ!AD:AD,O230)=0,"",SUMIFS(業務内容と時間メモ!E:E,業務内容と時間メモ!AB:AB,N230,業務内容と時間メモ!AD:AD,O230))</f>
        <v/>
      </c>
    </row>
    <row r="231" spans="1:22" hidden="1">
      <c r="A231" s="1" t="str">
        <f t="shared" ca="1" si="31"/>
        <v/>
      </c>
      <c r="B231" s="1" t="str">
        <f t="shared" ca="1" si="32"/>
        <v/>
      </c>
      <c r="C231" s="6" t="str">
        <f t="shared" ca="1" si="30"/>
        <v/>
      </c>
      <c r="J231" t="str">
        <f t="shared" ca="1" si="33"/>
        <v/>
      </c>
      <c r="K231" s="1" t="s">
        <v>233</v>
      </c>
      <c r="L231" s="7" t="str">
        <f t="shared" ca="1" si="34"/>
        <v/>
      </c>
      <c r="M231" s="1" t="str">
        <f ca="1">IF(N231="","",IF(COUNTIF(N$1:N231,N231)&gt;1,"",IF(COUNTIF(N:N,N231)&gt;=1,"左表に入れますねぇ","")))</f>
        <v/>
      </c>
      <c r="N231" s="1" t="str">
        <f ca="1">IF(ISNA(VLOOKUP(業務内容と時間メモ!M231,業務内容と時間メモ!R$2:AI$9999,11,FALSE)),"",VLOOKUP(業務内容と時間メモ!M231,業務内容と時間メモ!R$2:AI$9999,11,FALSE))</f>
        <v/>
      </c>
      <c r="O231" s="1" t="str">
        <f ca="1">IF(ISNA(VLOOKUP(業務内容と時間メモ!M231,業務内容と時間メモ!R$2:AI$9999,13,FALSE)),"",VLOOKUP(業務内容と時間メモ!M231,業務内容と時間メモ!R$2:AI$9999,13,FALSE))</f>
        <v/>
      </c>
      <c r="P231" s="1" t="str">
        <f ca="1">IF(ISNA(VLOOKUP(業務内容と時間メモ!M231,業務内容と時間メモ!R$2:AI$9999,15,FALSE)),"",VLOOKUP(業務内容と時間メモ!M231,業務内容と時間メモ!R$2:AI$9999,15,FALSE))</f>
        <v/>
      </c>
      <c r="Q231" s="1" t="str">
        <f ca="1">IF(ISNA(VLOOKUP(業務内容と時間メモ!M231,業務内容と時間メモ!R$2:AI$9999,14,FALSE)),"",VLOOKUP(業務内容と時間メモ!M231,業務内容と時間メモ!R$2:AI$9999,14,FALSE))</f>
        <v/>
      </c>
      <c r="R231" s="1" t="str">
        <f ca="1">IF(ISNA(VLOOKUP(業務内容と時間メモ!M231,業務内容と時間メモ!R$2:AI$9999,16,FALSE)),"",VLOOKUP(業務内容と時間メモ!M231,業務内容と時間メモ!R$2:AI$9999,16,FALSE))</f>
        <v/>
      </c>
      <c r="S231" s="1" t="str">
        <f ca="1">IF(ISNA(VLOOKUP(業務内容と時間メモ!M231,業務内容と時間メモ!R$2:AI$9999,17,FALSE)),"",VLOOKUP(業務内容と時間メモ!M231,業務内容と時間メモ!R$2:AI$9999,17,FALSE))</f>
        <v/>
      </c>
      <c r="T231" s="17" t="str">
        <f ca="1">IF(SUMIFS(業務内容と時間メモ!E:E,業務内容と時間メモ!AB:AB,N231,業務内容と時間メモ!AD:AD,O231)=0,"",SUMIFS(業務内容と時間メモ!E:E,業務内容と時間メモ!AB:AB,N231,業務内容と時間メモ!AD:AD,O231))</f>
        <v/>
      </c>
      <c r="U231" s="7" t="str">
        <f ca="1">IF(SUMIFS(業務内容と時間メモ!F:F,業務内容と時間メモ!AB:AB,N231,業務内容と時間メモ!AD:AD,O231)=0,"",SUMIFS(業務内容と時間メモ!F:F,業務内容と時間メモ!AB:AB,N231,業務内容と時間メモ!AD:AD,O231))</f>
        <v/>
      </c>
      <c r="V231" t="str">
        <f ca="1">IF(SUMIFS(業務内容と時間メモ!E:E,業務内容と時間メモ!AB:AB,N231,業務内容と時間メモ!AD:AD,O231)=0,"",SUMIFS(業務内容と時間メモ!E:E,業務内容と時間メモ!AB:AB,N231,業務内容と時間メモ!AD:AD,O231))</f>
        <v/>
      </c>
    </row>
    <row r="232" spans="1:22" hidden="1">
      <c r="A232" s="1" t="str">
        <f t="shared" ca="1" si="31"/>
        <v/>
      </c>
      <c r="B232" s="1" t="str">
        <f t="shared" ca="1" si="32"/>
        <v/>
      </c>
      <c r="C232" s="6" t="str">
        <f t="shared" ca="1" si="30"/>
        <v/>
      </c>
      <c r="J232" t="str">
        <f t="shared" ca="1" si="33"/>
        <v/>
      </c>
      <c r="K232" s="1" t="s">
        <v>234</v>
      </c>
      <c r="L232" s="7" t="str">
        <f t="shared" ca="1" si="34"/>
        <v/>
      </c>
      <c r="M232" s="1" t="str">
        <f ca="1">IF(N232="","",IF(COUNTIF(N$1:N232,N232)&gt;1,"",IF(COUNTIF(N:N,N232)&gt;=1,"左表に入れますねぇ","")))</f>
        <v/>
      </c>
      <c r="N232" s="1" t="str">
        <f ca="1">IF(ISNA(VLOOKUP(業務内容と時間メモ!M232,業務内容と時間メモ!R$2:AI$9999,11,FALSE)),"",VLOOKUP(業務内容と時間メモ!M232,業務内容と時間メモ!R$2:AI$9999,11,FALSE))</f>
        <v/>
      </c>
      <c r="O232" s="1" t="str">
        <f ca="1">IF(ISNA(VLOOKUP(業務内容と時間メモ!M232,業務内容と時間メモ!R$2:AI$9999,13,FALSE)),"",VLOOKUP(業務内容と時間メモ!M232,業務内容と時間メモ!R$2:AI$9999,13,FALSE))</f>
        <v/>
      </c>
      <c r="P232" s="1" t="str">
        <f ca="1">IF(ISNA(VLOOKUP(業務内容と時間メモ!M232,業務内容と時間メモ!R$2:AI$9999,15,FALSE)),"",VLOOKUP(業務内容と時間メモ!M232,業務内容と時間メモ!R$2:AI$9999,15,FALSE))</f>
        <v/>
      </c>
      <c r="Q232" s="1" t="str">
        <f ca="1">IF(ISNA(VLOOKUP(業務内容と時間メモ!M232,業務内容と時間メモ!R$2:AI$9999,14,FALSE)),"",VLOOKUP(業務内容と時間メモ!M232,業務内容と時間メモ!R$2:AI$9999,14,FALSE))</f>
        <v/>
      </c>
      <c r="R232" s="1" t="str">
        <f ca="1">IF(ISNA(VLOOKUP(業務内容と時間メモ!M232,業務内容と時間メモ!R$2:AI$9999,16,FALSE)),"",VLOOKUP(業務内容と時間メモ!M232,業務内容と時間メモ!R$2:AI$9999,16,FALSE))</f>
        <v/>
      </c>
      <c r="S232" s="1" t="str">
        <f ca="1">IF(ISNA(VLOOKUP(業務内容と時間メモ!M232,業務内容と時間メモ!R$2:AI$9999,17,FALSE)),"",VLOOKUP(業務内容と時間メモ!M232,業務内容と時間メモ!R$2:AI$9999,17,FALSE))</f>
        <v/>
      </c>
      <c r="T232" s="17" t="str">
        <f ca="1">IF(SUMIFS(業務内容と時間メモ!E:E,業務内容と時間メモ!AB:AB,N232,業務内容と時間メモ!AD:AD,O232)=0,"",SUMIFS(業務内容と時間メモ!E:E,業務内容と時間メモ!AB:AB,N232,業務内容と時間メモ!AD:AD,O232))</f>
        <v/>
      </c>
      <c r="U232" s="7" t="str">
        <f ca="1">IF(SUMIFS(業務内容と時間メモ!F:F,業務内容と時間メモ!AB:AB,N232,業務内容と時間メモ!AD:AD,O232)=0,"",SUMIFS(業務内容と時間メモ!F:F,業務内容と時間メモ!AB:AB,N232,業務内容と時間メモ!AD:AD,O232))</f>
        <v/>
      </c>
      <c r="V232" t="str">
        <f ca="1">IF(SUMIFS(業務内容と時間メモ!E:E,業務内容と時間メモ!AB:AB,N232,業務内容と時間メモ!AD:AD,O232)=0,"",SUMIFS(業務内容と時間メモ!E:E,業務内容と時間メモ!AB:AB,N232,業務内容と時間メモ!AD:AD,O232))</f>
        <v/>
      </c>
    </row>
    <row r="233" spans="1:22" hidden="1">
      <c r="A233" s="1" t="str">
        <f t="shared" ca="1" si="31"/>
        <v/>
      </c>
      <c r="B233" s="1" t="str">
        <f t="shared" ca="1" si="32"/>
        <v/>
      </c>
      <c r="C233" s="6" t="str">
        <f t="shared" ca="1" si="30"/>
        <v/>
      </c>
      <c r="J233" t="str">
        <f t="shared" ca="1" si="33"/>
        <v/>
      </c>
      <c r="K233" s="1" t="s">
        <v>235</v>
      </c>
      <c r="L233" s="7" t="str">
        <f t="shared" ca="1" si="34"/>
        <v/>
      </c>
      <c r="M233" s="1" t="str">
        <f ca="1">IF(N233="","",IF(COUNTIF(N$1:N233,N233)&gt;1,"",IF(COUNTIF(N:N,N233)&gt;=1,"左表に入れますねぇ","")))</f>
        <v/>
      </c>
      <c r="N233" s="1" t="str">
        <f ca="1">IF(ISNA(VLOOKUP(業務内容と時間メモ!M233,業務内容と時間メモ!R$2:AI$9999,11,FALSE)),"",VLOOKUP(業務内容と時間メモ!M233,業務内容と時間メモ!R$2:AI$9999,11,FALSE))</f>
        <v/>
      </c>
      <c r="O233" s="1" t="str">
        <f ca="1">IF(ISNA(VLOOKUP(業務内容と時間メモ!M233,業務内容と時間メモ!R$2:AI$9999,13,FALSE)),"",VLOOKUP(業務内容と時間メモ!M233,業務内容と時間メモ!R$2:AI$9999,13,FALSE))</f>
        <v/>
      </c>
      <c r="P233" s="1" t="str">
        <f ca="1">IF(ISNA(VLOOKUP(業務内容と時間メモ!M233,業務内容と時間メモ!R$2:AI$9999,15,FALSE)),"",VLOOKUP(業務内容と時間メモ!M233,業務内容と時間メモ!R$2:AI$9999,15,FALSE))</f>
        <v/>
      </c>
      <c r="Q233" s="1" t="str">
        <f ca="1">IF(ISNA(VLOOKUP(業務内容と時間メモ!M233,業務内容と時間メモ!R$2:AI$9999,14,FALSE)),"",VLOOKUP(業務内容と時間メモ!M233,業務内容と時間メモ!R$2:AI$9999,14,FALSE))</f>
        <v/>
      </c>
      <c r="R233" s="1" t="str">
        <f ca="1">IF(ISNA(VLOOKUP(業務内容と時間メモ!M233,業務内容と時間メモ!R$2:AI$9999,16,FALSE)),"",VLOOKUP(業務内容と時間メモ!M233,業務内容と時間メモ!R$2:AI$9999,16,FALSE))</f>
        <v/>
      </c>
      <c r="S233" s="1" t="str">
        <f ca="1">IF(ISNA(VLOOKUP(業務内容と時間メモ!M233,業務内容と時間メモ!R$2:AI$9999,17,FALSE)),"",VLOOKUP(業務内容と時間メモ!M233,業務内容と時間メモ!R$2:AI$9999,17,FALSE))</f>
        <v/>
      </c>
      <c r="T233" s="17" t="str">
        <f ca="1">IF(SUMIFS(業務内容と時間メモ!E:E,業務内容と時間メモ!AB:AB,N233,業務内容と時間メモ!AD:AD,O233)=0,"",SUMIFS(業務内容と時間メモ!E:E,業務内容と時間メモ!AB:AB,N233,業務内容と時間メモ!AD:AD,O233))</f>
        <v/>
      </c>
      <c r="U233" s="7" t="str">
        <f ca="1">IF(SUMIFS(業務内容と時間メモ!F:F,業務内容と時間メモ!AB:AB,N233,業務内容と時間メモ!AD:AD,O233)=0,"",SUMIFS(業務内容と時間メモ!F:F,業務内容と時間メモ!AB:AB,N233,業務内容と時間メモ!AD:AD,O233))</f>
        <v/>
      </c>
      <c r="V233" t="str">
        <f ca="1">IF(SUMIFS(業務内容と時間メモ!E:E,業務内容と時間メモ!AB:AB,N233,業務内容と時間メモ!AD:AD,O233)=0,"",SUMIFS(業務内容と時間メモ!E:E,業務内容と時間メモ!AB:AB,N233,業務内容と時間メモ!AD:AD,O233))</f>
        <v/>
      </c>
    </row>
    <row r="234" spans="1:22" hidden="1">
      <c r="A234" s="1" t="str">
        <f t="shared" ca="1" si="31"/>
        <v/>
      </c>
      <c r="B234" s="1" t="str">
        <f t="shared" ca="1" si="32"/>
        <v/>
      </c>
      <c r="C234" s="6" t="str">
        <f t="shared" ca="1" si="30"/>
        <v/>
      </c>
      <c r="J234" t="str">
        <f t="shared" ca="1" si="33"/>
        <v/>
      </c>
      <c r="K234" s="1" t="s">
        <v>236</v>
      </c>
      <c r="L234" s="7" t="str">
        <f t="shared" ca="1" si="34"/>
        <v/>
      </c>
      <c r="M234" s="1" t="str">
        <f ca="1">IF(N234="","",IF(COUNTIF(N$1:N234,N234)&gt;1,"",IF(COUNTIF(N:N,N234)&gt;=1,"左表に入れますねぇ","")))</f>
        <v/>
      </c>
      <c r="N234" s="1" t="str">
        <f ca="1">IF(ISNA(VLOOKUP(業務内容と時間メモ!M234,業務内容と時間メモ!R$2:AI$9999,11,FALSE)),"",VLOOKUP(業務内容と時間メモ!M234,業務内容と時間メモ!R$2:AI$9999,11,FALSE))</f>
        <v/>
      </c>
      <c r="O234" s="1" t="str">
        <f ca="1">IF(ISNA(VLOOKUP(業務内容と時間メモ!M234,業務内容と時間メモ!R$2:AI$9999,13,FALSE)),"",VLOOKUP(業務内容と時間メモ!M234,業務内容と時間メモ!R$2:AI$9999,13,FALSE))</f>
        <v/>
      </c>
      <c r="P234" s="1" t="str">
        <f ca="1">IF(ISNA(VLOOKUP(業務内容と時間メモ!M234,業務内容と時間メモ!R$2:AI$9999,15,FALSE)),"",VLOOKUP(業務内容と時間メモ!M234,業務内容と時間メモ!R$2:AI$9999,15,FALSE))</f>
        <v/>
      </c>
      <c r="Q234" s="1" t="str">
        <f ca="1">IF(ISNA(VLOOKUP(業務内容と時間メモ!M234,業務内容と時間メモ!R$2:AI$9999,14,FALSE)),"",VLOOKUP(業務内容と時間メモ!M234,業務内容と時間メモ!R$2:AI$9999,14,FALSE))</f>
        <v/>
      </c>
      <c r="R234" s="1" t="str">
        <f ca="1">IF(ISNA(VLOOKUP(業務内容と時間メモ!M234,業務内容と時間メモ!R$2:AI$9999,16,FALSE)),"",VLOOKUP(業務内容と時間メモ!M234,業務内容と時間メモ!R$2:AI$9999,16,FALSE))</f>
        <v/>
      </c>
      <c r="S234" s="1" t="str">
        <f ca="1">IF(ISNA(VLOOKUP(業務内容と時間メモ!M234,業務内容と時間メモ!R$2:AI$9999,17,FALSE)),"",VLOOKUP(業務内容と時間メモ!M234,業務内容と時間メモ!R$2:AI$9999,17,FALSE))</f>
        <v/>
      </c>
      <c r="T234" s="17" t="str">
        <f ca="1">IF(SUMIFS(業務内容と時間メモ!E:E,業務内容と時間メモ!AB:AB,N234,業務内容と時間メモ!AD:AD,O234)=0,"",SUMIFS(業務内容と時間メモ!E:E,業務内容と時間メモ!AB:AB,N234,業務内容と時間メモ!AD:AD,O234))</f>
        <v/>
      </c>
      <c r="U234" s="7" t="str">
        <f ca="1">IF(SUMIFS(業務内容と時間メモ!F:F,業務内容と時間メモ!AB:AB,N234,業務内容と時間メモ!AD:AD,O234)=0,"",SUMIFS(業務内容と時間メモ!F:F,業務内容と時間メモ!AB:AB,N234,業務内容と時間メモ!AD:AD,O234))</f>
        <v/>
      </c>
      <c r="V234" t="str">
        <f ca="1">IF(SUMIFS(業務内容と時間メモ!E:E,業務内容と時間メモ!AB:AB,N234,業務内容と時間メモ!AD:AD,O234)=0,"",SUMIFS(業務内容と時間メモ!E:E,業務内容と時間メモ!AB:AB,N234,業務内容と時間メモ!AD:AD,O234))</f>
        <v/>
      </c>
    </row>
    <row r="235" spans="1:22" hidden="1">
      <c r="A235" s="1" t="str">
        <f t="shared" ca="1" si="31"/>
        <v/>
      </c>
      <c r="B235" s="1" t="str">
        <f t="shared" ca="1" si="32"/>
        <v/>
      </c>
      <c r="C235" s="6" t="str">
        <f t="shared" ca="1" si="30"/>
        <v/>
      </c>
      <c r="J235" t="str">
        <f t="shared" ca="1" si="33"/>
        <v/>
      </c>
      <c r="K235" s="1" t="s">
        <v>237</v>
      </c>
      <c r="L235" s="7" t="str">
        <f t="shared" ca="1" si="34"/>
        <v/>
      </c>
      <c r="M235" s="1" t="str">
        <f ca="1">IF(N235="","",IF(COUNTIF(N$1:N235,N235)&gt;1,"",IF(COUNTIF(N:N,N235)&gt;=1,"左表に入れますねぇ","")))</f>
        <v/>
      </c>
      <c r="N235" s="1" t="str">
        <f ca="1">IF(ISNA(VLOOKUP(業務内容と時間メモ!M235,業務内容と時間メモ!R$2:AI$9999,11,FALSE)),"",VLOOKUP(業務内容と時間メモ!M235,業務内容と時間メモ!R$2:AI$9999,11,FALSE))</f>
        <v/>
      </c>
      <c r="O235" s="1" t="str">
        <f ca="1">IF(ISNA(VLOOKUP(業務内容と時間メモ!M235,業務内容と時間メモ!R$2:AI$9999,13,FALSE)),"",VLOOKUP(業務内容と時間メモ!M235,業務内容と時間メモ!R$2:AI$9999,13,FALSE))</f>
        <v/>
      </c>
      <c r="P235" s="1" t="str">
        <f ca="1">IF(ISNA(VLOOKUP(業務内容と時間メモ!M235,業務内容と時間メモ!R$2:AI$9999,15,FALSE)),"",VLOOKUP(業務内容と時間メモ!M235,業務内容と時間メモ!R$2:AI$9999,15,FALSE))</f>
        <v/>
      </c>
      <c r="Q235" s="1" t="str">
        <f ca="1">IF(ISNA(VLOOKUP(業務内容と時間メモ!M235,業務内容と時間メモ!R$2:AI$9999,14,FALSE)),"",VLOOKUP(業務内容と時間メモ!M235,業務内容と時間メモ!R$2:AI$9999,14,FALSE))</f>
        <v/>
      </c>
      <c r="R235" s="1" t="str">
        <f ca="1">IF(ISNA(VLOOKUP(業務内容と時間メモ!M235,業務内容と時間メモ!R$2:AI$9999,16,FALSE)),"",VLOOKUP(業務内容と時間メモ!M235,業務内容と時間メモ!R$2:AI$9999,16,FALSE))</f>
        <v/>
      </c>
      <c r="S235" s="1" t="str">
        <f ca="1">IF(ISNA(VLOOKUP(業務内容と時間メモ!M235,業務内容と時間メモ!R$2:AI$9999,17,FALSE)),"",VLOOKUP(業務内容と時間メモ!M235,業務内容と時間メモ!R$2:AI$9999,17,FALSE))</f>
        <v/>
      </c>
      <c r="T235" s="17" t="str">
        <f ca="1">IF(SUMIFS(業務内容と時間メモ!E:E,業務内容と時間メモ!AB:AB,N235,業務内容と時間メモ!AD:AD,O235)=0,"",SUMIFS(業務内容と時間メモ!E:E,業務内容と時間メモ!AB:AB,N235,業務内容と時間メモ!AD:AD,O235))</f>
        <v/>
      </c>
      <c r="U235" s="7" t="str">
        <f ca="1">IF(SUMIFS(業務内容と時間メモ!F:F,業務内容と時間メモ!AB:AB,N235,業務内容と時間メモ!AD:AD,O235)=0,"",SUMIFS(業務内容と時間メモ!F:F,業務内容と時間メモ!AB:AB,N235,業務内容と時間メモ!AD:AD,O235))</f>
        <v/>
      </c>
      <c r="V235" t="str">
        <f ca="1">IF(SUMIFS(業務内容と時間メモ!E:E,業務内容と時間メモ!AB:AB,N235,業務内容と時間メモ!AD:AD,O235)=0,"",SUMIFS(業務内容と時間メモ!E:E,業務内容と時間メモ!AB:AB,N235,業務内容と時間メモ!AD:AD,O235))</f>
        <v/>
      </c>
    </row>
    <row r="236" spans="1:22" hidden="1">
      <c r="A236" s="1" t="str">
        <f t="shared" ca="1" si="31"/>
        <v/>
      </c>
      <c r="B236" s="1" t="str">
        <f t="shared" ca="1" si="32"/>
        <v/>
      </c>
      <c r="C236" s="6" t="str">
        <f t="shared" ca="1" si="30"/>
        <v/>
      </c>
      <c r="J236" t="str">
        <f t="shared" ca="1" si="33"/>
        <v/>
      </c>
      <c r="K236" s="1" t="s">
        <v>238</v>
      </c>
      <c r="L236" s="7" t="str">
        <f t="shared" ca="1" si="34"/>
        <v/>
      </c>
      <c r="M236" s="1" t="str">
        <f ca="1">IF(N236="","",IF(COUNTIF(N$1:N236,N236)&gt;1,"",IF(COUNTIF(N:N,N236)&gt;=1,"左表に入れますねぇ","")))</f>
        <v/>
      </c>
      <c r="N236" s="1" t="str">
        <f ca="1">IF(ISNA(VLOOKUP(業務内容と時間メモ!M236,業務内容と時間メモ!R$2:AI$9999,11,FALSE)),"",VLOOKUP(業務内容と時間メモ!M236,業務内容と時間メモ!R$2:AI$9999,11,FALSE))</f>
        <v/>
      </c>
      <c r="O236" s="1" t="str">
        <f ca="1">IF(ISNA(VLOOKUP(業務内容と時間メモ!M236,業務内容と時間メモ!R$2:AI$9999,13,FALSE)),"",VLOOKUP(業務内容と時間メモ!M236,業務内容と時間メモ!R$2:AI$9999,13,FALSE))</f>
        <v/>
      </c>
      <c r="P236" s="1" t="str">
        <f ca="1">IF(ISNA(VLOOKUP(業務内容と時間メモ!M236,業務内容と時間メモ!R$2:AI$9999,15,FALSE)),"",VLOOKUP(業務内容と時間メモ!M236,業務内容と時間メモ!R$2:AI$9999,15,FALSE))</f>
        <v/>
      </c>
      <c r="Q236" s="1" t="str">
        <f ca="1">IF(ISNA(VLOOKUP(業務内容と時間メモ!M236,業務内容と時間メモ!R$2:AI$9999,14,FALSE)),"",VLOOKUP(業務内容と時間メモ!M236,業務内容と時間メモ!R$2:AI$9999,14,FALSE))</f>
        <v/>
      </c>
      <c r="R236" s="1" t="str">
        <f ca="1">IF(ISNA(VLOOKUP(業務内容と時間メモ!M236,業務内容と時間メモ!R$2:AI$9999,16,FALSE)),"",VLOOKUP(業務内容と時間メモ!M236,業務内容と時間メモ!R$2:AI$9999,16,FALSE))</f>
        <v/>
      </c>
      <c r="S236" s="1" t="str">
        <f ca="1">IF(ISNA(VLOOKUP(業務内容と時間メモ!M236,業務内容と時間メモ!R$2:AI$9999,17,FALSE)),"",VLOOKUP(業務内容と時間メモ!M236,業務内容と時間メモ!R$2:AI$9999,17,FALSE))</f>
        <v/>
      </c>
      <c r="T236" s="17" t="str">
        <f ca="1">IF(SUMIFS(業務内容と時間メモ!E:E,業務内容と時間メモ!AB:AB,N236,業務内容と時間メモ!AD:AD,O236)=0,"",SUMIFS(業務内容と時間メモ!E:E,業務内容と時間メモ!AB:AB,N236,業務内容と時間メモ!AD:AD,O236))</f>
        <v/>
      </c>
      <c r="U236" s="7" t="str">
        <f ca="1">IF(SUMIFS(業務内容と時間メモ!F:F,業務内容と時間メモ!AB:AB,N236,業務内容と時間メモ!AD:AD,O236)=0,"",SUMIFS(業務内容と時間メモ!F:F,業務内容と時間メモ!AB:AB,N236,業務内容と時間メモ!AD:AD,O236))</f>
        <v/>
      </c>
      <c r="V236" t="str">
        <f ca="1">IF(SUMIFS(業務内容と時間メモ!E:E,業務内容と時間メモ!AB:AB,N236,業務内容と時間メモ!AD:AD,O236)=0,"",SUMIFS(業務内容と時間メモ!E:E,業務内容と時間メモ!AB:AB,N236,業務内容と時間メモ!AD:AD,O236))</f>
        <v/>
      </c>
    </row>
    <row r="237" spans="1:22" hidden="1">
      <c r="A237" s="1" t="str">
        <f t="shared" ca="1" si="31"/>
        <v/>
      </c>
      <c r="B237" s="1" t="str">
        <f t="shared" ca="1" si="32"/>
        <v/>
      </c>
      <c r="C237" s="6" t="str">
        <f t="shared" ca="1" si="30"/>
        <v/>
      </c>
      <c r="J237" t="str">
        <f t="shared" ca="1" si="33"/>
        <v/>
      </c>
      <c r="K237" s="1" t="s">
        <v>239</v>
      </c>
      <c r="L237" s="7" t="str">
        <f t="shared" ca="1" si="34"/>
        <v/>
      </c>
      <c r="M237" s="1" t="str">
        <f ca="1">IF(N237="","",IF(COUNTIF(N$1:N237,N237)&gt;1,"",IF(COUNTIF(N:N,N237)&gt;=1,"左表に入れますねぇ","")))</f>
        <v/>
      </c>
      <c r="N237" s="1" t="str">
        <f ca="1">IF(ISNA(VLOOKUP(業務内容と時間メモ!M237,業務内容と時間メモ!R$2:AI$9999,11,FALSE)),"",VLOOKUP(業務内容と時間メモ!M237,業務内容と時間メモ!R$2:AI$9999,11,FALSE))</f>
        <v/>
      </c>
      <c r="O237" s="1" t="str">
        <f ca="1">IF(ISNA(VLOOKUP(業務内容と時間メモ!M237,業務内容と時間メモ!R$2:AI$9999,13,FALSE)),"",VLOOKUP(業務内容と時間メモ!M237,業務内容と時間メモ!R$2:AI$9999,13,FALSE))</f>
        <v/>
      </c>
      <c r="P237" s="1" t="str">
        <f ca="1">IF(ISNA(VLOOKUP(業務内容と時間メモ!M237,業務内容と時間メモ!R$2:AI$9999,15,FALSE)),"",VLOOKUP(業務内容と時間メモ!M237,業務内容と時間メモ!R$2:AI$9999,15,FALSE))</f>
        <v/>
      </c>
      <c r="Q237" s="1" t="str">
        <f ca="1">IF(ISNA(VLOOKUP(業務内容と時間メモ!M237,業務内容と時間メモ!R$2:AI$9999,14,FALSE)),"",VLOOKUP(業務内容と時間メモ!M237,業務内容と時間メモ!R$2:AI$9999,14,FALSE))</f>
        <v/>
      </c>
      <c r="R237" s="1" t="str">
        <f ca="1">IF(ISNA(VLOOKUP(業務内容と時間メモ!M237,業務内容と時間メモ!R$2:AI$9999,16,FALSE)),"",VLOOKUP(業務内容と時間メモ!M237,業務内容と時間メモ!R$2:AI$9999,16,FALSE))</f>
        <v/>
      </c>
      <c r="S237" s="1" t="str">
        <f ca="1">IF(ISNA(VLOOKUP(業務内容と時間メモ!M237,業務内容と時間メモ!R$2:AI$9999,17,FALSE)),"",VLOOKUP(業務内容と時間メモ!M237,業務内容と時間メモ!R$2:AI$9999,17,FALSE))</f>
        <v/>
      </c>
      <c r="T237" s="17" t="str">
        <f ca="1">IF(SUMIFS(業務内容と時間メモ!E:E,業務内容と時間メモ!AB:AB,N237,業務内容と時間メモ!AD:AD,O237)=0,"",SUMIFS(業務内容と時間メモ!E:E,業務内容と時間メモ!AB:AB,N237,業務内容と時間メモ!AD:AD,O237))</f>
        <v/>
      </c>
      <c r="U237" s="7" t="str">
        <f ca="1">IF(SUMIFS(業務内容と時間メモ!F:F,業務内容と時間メモ!AB:AB,N237,業務内容と時間メモ!AD:AD,O237)=0,"",SUMIFS(業務内容と時間メモ!F:F,業務内容と時間メモ!AB:AB,N237,業務内容と時間メモ!AD:AD,O237))</f>
        <v/>
      </c>
      <c r="V237" t="str">
        <f ca="1">IF(SUMIFS(業務内容と時間メモ!E:E,業務内容と時間メモ!AB:AB,N237,業務内容と時間メモ!AD:AD,O237)=0,"",SUMIFS(業務内容と時間メモ!E:E,業務内容と時間メモ!AB:AB,N237,業務内容と時間メモ!AD:AD,O237))</f>
        <v/>
      </c>
    </row>
    <row r="238" spans="1:22" hidden="1">
      <c r="A238" s="1" t="str">
        <f t="shared" ca="1" si="31"/>
        <v/>
      </c>
      <c r="B238" s="1" t="str">
        <f t="shared" ca="1" si="32"/>
        <v/>
      </c>
      <c r="C238" s="6" t="str">
        <f t="shared" ca="1" si="30"/>
        <v/>
      </c>
      <c r="J238" t="str">
        <f t="shared" ca="1" si="33"/>
        <v/>
      </c>
      <c r="K238" s="1" t="s">
        <v>240</v>
      </c>
      <c r="L238" s="7" t="str">
        <f t="shared" ca="1" si="34"/>
        <v/>
      </c>
      <c r="M238" s="1" t="str">
        <f ca="1">IF(N238="","",IF(COUNTIF(N$1:N238,N238)&gt;1,"",IF(COUNTIF(N:N,N238)&gt;=1,"左表に入れますねぇ","")))</f>
        <v/>
      </c>
      <c r="N238" s="1" t="str">
        <f ca="1">IF(ISNA(VLOOKUP(業務内容と時間メモ!M238,業務内容と時間メモ!R$2:AI$9999,11,FALSE)),"",VLOOKUP(業務内容と時間メモ!M238,業務内容と時間メモ!R$2:AI$9999,11,FALSE))</f>
        <v/>
      </c>
      <c r="O238" s="1" t="str">
        <f ca="1">IF(ISNA(VLOOKUP(業務内容と時間メモ!M238,業務内容と時間メモ!R$2:AI$9999,13,FALSE)),"",VLOOKUP(業務内容と時間メモ!M238,業務内容と時間メモ!R$2:AI$9999,13,FALSE))</f>
        <v/>
      </c>
      <c r="P238" s="1" t="str">
        <f ca="1">IF(ISNA(VLOOKUP(業務内容と時間メモ!M238,業務内容と時間メモ!R$2:AI$9999,15,FALSE)),"",VLOOKUP(業務内容と時間メモ!M238,業務内容と時間メモ!R$2:AI$9999,15,FALSE))</f>
        <v/>
      </c>
      <c r="Q238" s="1" t="str">
        <f ca="1">IF(ISNA(VLOOKUP(業務内容と時間メモ!M238,業務内容と時間メモ!R$2:AI$9999,14,FALSE)),"",VLOOKUP(業務内容と時間メモ!M238,業務内容と時間メモ!R$2:AI$9999,14,FALSE))</f>
        <v/>
      </c>
      <c r="R238" s="1" t="str">
        <f ca="1">IF(ISNA(VLOOKUP(業務内容と時間メモ!M238,業務内容と時間メモ!R$2:AI$9999,16,FALSE)),"",VLOOKUP(業務内容と時間メモ!M238,業務内容と時間メモ!R$2:AI$9999,16,FALSE))</f>
        <v/>
      </c>
      <c r="S238" s="1" t="str">
        <f ca="1">IF(ISNA(VLOOKUP(業務内容と時間メモ!M238,業務内容と時間メモ!R$2:AI$9999,17,FALSE)),"",VLOOKUP(業務内容と時間メモ!M238,業務内容と時間メモ!R$2:AI$9999,17,FALSE))</f>
        <v/>
      </c>
      <c r="T238" s="17" t="str">
        <f ca="1">IF(SUMIFS(業務内容と時間メモ!E:E,業務内容と時間メモ!AB:AB,N238,業務内容と時間メモ!AD:AD,O238)=0,"",SUMIFS(業務内容と時間メモ!E:E,業務内容と時間メモ!AB:AB,N238,業務内容と時間メモ!AD:AD,O238))</f>
        <v/>
      </c>
      <c r="U238" s="7" t="str">
        <f ca="1">IF(SUMIFS(業務内容と時間メモ!F:F,業務内容と時間メモ!AB:AB,N238,業務内容と時間メモ!AD:AD,O238)=0,"",SUMIFS(業務内容と時間メモ!F:F,業務内容と時間メモ!AB:AB,N238,業務内容と時間メモ!AD:AD,O238))</f>
        <v/>
      </c>
      <c r="V238" t="str">
        <f ca="1">IF(SUMIFS(業務内容と時間メモ!E:E,業務内容と時間メモ!AB:AB,N238,業務内容と時間メモ!AD:AD,O238)=0,"",SUMIFS(業務内容と時間メモ!E:E,業務内容と時間メモ!AB:AB,N238,業務内容と時間メモ!AD:AD,O238))</f>
        <v/>
      </c>
    </row>
    <row r="239" spans="1:22" hidden="1">
      <c r="A239" s="1" t="str">
        <f t="shared" ca="1" si="31"/>
        <v/>
      </c>
      <c r="B239" s="1" t="str">
        <f t="shared" ca="1" si="32"/>
        <v/>
      </c>
      <c r="C239" s="6" t="str">
        <f t="shared" ca="1" si="30"/>
        <v/>
      </c>
      <c r="J239" t="str">
        <f t="shared" ca="1" si="33"/>
        <v/>
      </c>
      <c r="K239" s="1" t="s">
        <v>241</v>
      </c>
      <c r="L239" s="7" t="str">
        <f t="shared" ca="1" si="34"/>
        <v/>
      </c>
      <c r="M239" s="1" t="str">
        <f ca="1">IF(N239="","",IF(COUNTIF(N$1:N239,N239)&gt;1,"",IF(COUNTIF(N:N,N239)&gt;=1,"左表に入れますねぇ","")))</f>
        <v/>
      </c>
      <c r="N239" s="1" t="str">
        <f ca="1">IF(ISNA(VLOOKUP(業務内容と時間メモ!M239,業務内容と時間メモ!R$2:AI$9999,11,FALSE)),"",VLOOKUP(業務内容と時間メモ!M239,業務内容と時間メモ!R$2:AI$9999,11,FALSE))</f>
        <v/>
      </c>
      <c r="O239" s="1" t="str">
        <f ca="1">IF(ISNA(VLOOKUP(業務内容と時間メモ!M239,業務内容と時間メモ!R$2:AI$9999,13,FALSE)),"",VLOOKUP(業務内容と時間メモ!M239,業務内容と時間メモ!R$2:AI$9999,13,FALSE))</f>
        <v/>
      </c>
      <c r="P239" s="1" t="str">
        <f ca="1">IF(ISNA(VLOOKUP(業務内容と時間メモ!M239,業務内容と時間メモ!R$2:AI$9999,15,FALSE)),"",VLOOKUP(業務内容と時間メモ!M239,業務内容と時間メモ!R$2:AI$9999,15,FALSE))</f>
        <v/>
      </c>
      <c r="Q239" s="1" t="str">
        <f ca="1">IF(ISNA(VLOOKUP(業務内容と時間メモ!M239,業務内容と時間メモ!R$2:AI$9999,14,FALSE)),"",VLOOKUP(業務内容と時間メモ!M239,業務内容と時間メモ!R$2:AI$9999,14,FALSE))</f>
        <v/>
      </c>
      <c r="R239" s="1" t="str">
        <f ca="1">IF(ISNA(VLOOKUP(業務内容と時間メモ!M239,業務内容と時間メモ!R$2:AI$9999,16,FALSE)),"",VLOOKUP(業務内容と時間メモ!M239,業務内容と時間メモ!R$2:AI$9999,16,FALSE))</f>
        <v/>
      </c>
      <c r="S239" s="1" t="str">
        <f ca="1">IF(ISNA(VLOOKUP(業務内容と時間メモ!M239,業務内容と時間メモ!R$2:AI$9999,17,FALSE)),"",VLOOKUP(業務内容と時間メモ!M239,業務内容と時間メモ!R$2:AI$9999,17,FALSE))</f>
        <v/>
      </c>
      <c r="T239" s="17" t="str">
        <f ca="1">IF(SUMIFS(業務内容と時間メモ!E:E,業務内容と時間メモ!AB:AB,N239,業務内容と時間メモ!AD:AD,O239)=0,"",SUMIFS(業務内容と時間メモ!E:E,業務内容と時間メモ!AB:AB,N239,業務内容と時間メモ!AD:AD,O239))</f>
        <v/>
      </c>
      <c r="U239" s="7" t="str">
        <f ca="1">IF(SUMIFS(業務内容と時間メモ!F:F,業務内容と時間メモ!AB:AB,N239,業務内容と時間メモ!AD:AD,O239)=0,"",SUMIFS(業務内容と時間メモ!F:F,業務内容と時間メモ!AB:AB,N239,業務内容と時間メモ!AD:AD,O239))</f>
        <v/>
      </c>
      <c r="V239" t="str">
        <f ca="1">IF(SUMIFS(業務内容と時間メモ!E:E,業務内容と時間メモ!AB:AB,N239,業務内容と時間メモ!AD:AD,O239)=0,"",SUMIFS(業務内容と時間メモ!E:E,業務内容と時間メモ!AB:AB,N239,業務内容と時間メモ!AD:AD,O239))</f>
        <v/>
      </c>
    </row>
    <row r="240" spans="1:22" hidden="1">
      <c r="A240" s="1" t="str">
        <f t="shared" ca="1" si="31"/>
        <v/>
      </c>
      <c r="B240" s="1" t="str">
        <f t="shared" ca="1" si="32"/>
        <v/>
      </c>
      <c r="C240" s="6" t="str">
        <f t="shared" ca="1" si="30"/>
        <v/>
      </c>
      <c r="J240" t="str">
        <f t="shared" ca="1" si="33"/>
        <v/>
      </c>
      <c r="K240" s="1" t="s">
        <v>242</v>
      </c>
      <c r="L240" s="7" t="str">
        <f t="shared" ca="1" si="34"/>
        <v/>
      </c>
      <c r="M240" s="1" t="str">
        <f ca="1">IF(N240="","",IF(COUNTIF(N$1:N240,N240)&gt;1,"",IF(COUNTIF(N:N,N240)&gt;=1,"左表に入れますねぇ","")))</f>
        <v/>
      </c>
      <c r="N240" s="1" t="str">
        <f ca="1">IF(ISNA(VLOOKUP(業務内容と時間メモ!M240,業務内容と時間メモ!R$2:AI$9999,11,FALSE)),"",VLOOKUP(業務内容と時間メモ!M240,業務内容と時間メモ!R$2:AI$9999,11,FALSE))</f>
        <v/>
      </c>
      <c r="O240" s="1" t="str">
        <f ca="1">IF(ISNA(VLOOKUP(業務内容と時間メモ!M240,業務内容と時間メモ!R$2:AI$9999,13,FALSE)),"",VLOOKUP(業務内容と時間メモ!M240,業務内容と時間メモ!R$2:AI$9999,13,FALSE))</f>
        <v/>
      </c>
      <c r="P240" s="1" t="str">
        <f ca="1">IF(ISNA(VLOOKUP(業務内容と時間メモ!M240,業務内容と時間メモ!R$2:AI$9999,15,FALSE)),"",VLOOKUP(業務内容と時間メモ!M240,業務内容と時間メモ!R$2:AI$9999,15,FALSE))</f>
        <v/>
      </c>
      <c r="Q240" s="1" t="str">
        <f ca="1">IF(ISNA(VLOOKUP(業務内容と時間メモ!M240,業務内容と時間メモ!R$2:AI$9999,14,FALSE)),"",VLOOKUP(業務内容と時間メモ!M240,業務内容と時間メモ!R$2:AI$9999,14,FALSE))</f>
        <v/>
      </c>
      <c r="R240" s="1" t="str">
        <f ca="1">IF(ISNA(VLOOKUP(業務内容と時間メモ!M240,業務内容と時間メモ!R$2:AI$9999,16,FALSE)),"",VLOOKUP(業務内容と時間メモ!M240,業務内容と時間メモ!R$2:AI$9999,16,FALSE))</f>
        <v/>
      </c>
      <c r="S240" s="1" t="str">
        <f ca="1">IF(ISNA(VLOOKUP(業務内容と時間メモ!M240,業務内容と時間メモ!R$2:AI$9999,17,FALSE)),"",VLOOKUP(業務内容と時間メモ!M240,業務内容と時間メモ!R$2:AI$9999,17,FALSE))</f>
        <v/>
      </c>
      <c r="T240" s="17" t="str">
        <f ca="1">IF(SUMIFS(業務内容と時間メモ!E:E,業務内容と時間メモ!AB:AB,N240,業務内容と時間メモ!AD:AD,O240)=0,"",SUMIFS(業務内容と時間メモ!E:E,業務内容と時間メモ!AB:AB,N240,業務内容と時間メモ!AD:AD,O240))</f>
        <v/>
      </c>
      <c r="U240" s="7" t="str">
        <f ca="1">IF(SUMIFS(業務内容と時間メモ!F:F,業務内容と時間メモ!AB:AB,N240,業務内容と時間メモ!AD:AD,O240)=0,"",SUMIFS(業務内容と時間メモ!F:F,業務内容と時間メモ!AB:AB,N240,業務内容と時間メモ!AD:AD,O240))</f>
        <v/>
      </c>
      <c r="V240" t="str">
        <f ca="1">IF(SUMIFS(業務内容と時間メモ!E:E,業務内容と時間メモ!AB:AB,N240,業務内容と時間メモ!AD:AD,O240)=0,"",SUMIFS(業務内容と時間メモ!E:E,業務内容と時間メモ!AB:AB,N240,業務内容と時間メモ!AD:AD,O240))</f>
        <v/>
      </c>
    </row>
    <row r="241" spans="1:22" hidden="1">
      <c r="A241" s="1" t="str">
        <f t="shared" ca="1" si="31"/>
        <v/>
      </c>
      <c r="B241" s="1" t="str">
        <f t="shared" ca="1" si="32"/>
        <v/>
      </c>
      <c r="C241" s="6" t="str">
        <f t="shared" ca="1" si="30"/>
        <v/>
      </c>
      <c r="J241" t="str">
        <f t="shared" ca="1" si="33"/>
        <v/>
      </c>
      <c r="K241" s="1" t="s">
        <v>243</v>
      </c>
      <c r="L241" s="7" t="str">
        <f t="shared" ca="1" si="34"/>
        <v/>
      </c>
      <c r="M241" s="1" t="str">
        <f ca="1">IF(N241="","",IF(COUNTIF(N$1:N241,N241)&gt;1,"",IF(COUNTIF(N:N,N241)&gt;=1,"左表に入れますねぇ","")))</f>
        <v/>
      </c>
      <c r="N241" s="1" t="str">
        <f ca="1">IF(ISNA(VLOOKUP(業務内容と時間メモ!M241,業務内容と時間メモ!R$2:AI$9999,11,FALSE)),"",VLOOKUP(業務内容と時間メモ!M241,業務内容と時間メモ!R$2:AI$9999,11,FALSE))</f>
        <v/>
      </c>
      <c r="O241" s="1" t="str">
        <f ca="1">IF(ISNA(VLOOKUP(業務内容と時間メモ!M241,業務内容と時間メモ!R$2:AI$9999,13,FALSE)),"",VLOOKUP(業務内容と時間メモ!M241,業務内容と時間メモ!R$2:AI$9999,13,FALSE))</f>
        <v/>
      </c>
      <c r="P241" s="1" t="str">
        <f ca="1">IF(ISNA(VLOOKUP(業務内容と時間メモ!M241,業務内容と時間メモ!R$2:AI$9999,15,FALSE)),"",VLOOKUP(業務内容と時間メモ!M241,業務内容と時間メモ!R$2:AI$9999,15,FALSE))</f>
        <v/>
      </c>
      <c r="Q241" s="1" t="str">
        <f ca="1">IF(ISNA(VLOOKUP(業務内容と時間メモ!M241,業務内容と時間メモ!R$2:AI$9999,14,FALSE)),"",VLOOKUP(業務内容と時間メモ!M241,業務内容と時間メモ!R$2:AI$9999,14,FALSE))</f>
        <v/>
      </c>
      <c r="R241" s="1" t="str">
        <f ca="1">IF(ISNA(VLOOKUP(業務内容と時間メモ!M241,業務内容と時間メモ!R$2:AI$9999,16,FALSE)),"",VLOOKUP(業務内容と時間メモ!M241,業務内容と時間メモ!R$2:AI$9999,16,FALSE))</f>
        <v/>
      </c>
      <c r="S241" s="1" t="str">
        <f ca="1">IF(ISNA(VLOOKUP(業務内容と時間メモ!M241,業務内容と時間メモ!R$2:AI$9999,17,FALSE)),"",VLOOKUP(業務内容と時間メモ!M241,業務内容と時間メモ!R$2:AI$9999,17,FALSE))</f>
        <v/>
      </c>
      <c r="T241" s="17" t="str">
        <f ca="1">IF(SUMIFS(業務内容と時間メモ!E:E,業務内容と時間メモ!AB:AB,N241,業務内容と時間メモ!AD:AD,O241)=0,"",SUMIFS(業務内容と時間メモ!E:E,業務内容と時間メモ!AB:AB,N241,業務内容と時間メモ!AD:AD,O241))</f>
        <v/>
      </c>
      <c r="U241" s="7" t="str">
        <f ca="1">IF(SUMIFS(業務内容と時間メモ!F:F,業務内容と時間メモ!AB:AB,N241,業務内容と時間メモ!AD:AD,O241)=0,"",SUMIFS(業務内容と時間メモ!F:F,業務内容と時間メモ!AB:AB,N241,業務内容と時間メモ!AD:AD,O241))</f>
        <v/>
      </c>
      <c r="V241" t="str">
        <f ca="1">IF(SUMIFS(業務内容と時間メモ!E:E,業務内容と時間メモ!AB:AB,N241,業務内容と時間メモ!AD:AD,O241)=0,"",SUMIFS(業務内容と時間メモ!E:E,業務内容と時間メモ!AB:AB,N241,業務内容と時間メモ!AD:AD,O241))</f>
        <v/>
      </c>
    </row>
    <row r="242" spans="1:22" hidden="1">
      <c r="A242" s="1" t="str">
        <f t="shared" ca="1" si="31"/>
        <v/>
      </c>
      <c r="B242" s="1" t="str">
        <f t="shared" ca="1" si="32"/>
        <v/>
      </c>
      <c r="C242" s="6" t="str">
        <f t="shared" ca="1" si="30"/>
        <v/>
      </c>
      <c r="J242" t="str">
        <f t="shared" ca="1" si="33"/>
        <v/>
      </c>
      <c r="K242" s="1" t="s">
        <v>244</v>
      </c>
      <c r="L242" s="7" t="str">
        <f t="shared" ca="1" si="34"/>
        <v/>
      </c>
      <c r="M242" s="1" t="str">
        <f ca="1">IF(N242="","",IF(COUNTIF(N$1:N242,N242)&gt;1,"",IF(COUNTIF(N:N,N242)&gt;=1,"左表に入れますねぇ","")))</f>
        <v/>
      </c>
      <c r="N242" s="1" t="str">
        <f ca="1">IF(ISNA(VLOOKUP(業務内容と時間メモ!M242,業務内容と時間メモ!R$2:AI$9999,11,FALSE)),"",VLOOKUP(業務内容と時間メモ!M242,業務内容と時間メモ!R$2:AI$9999,11,FALSE))</f>
        <v/>
      </c>
      <c r="O242" s="1" t="str">
        <f ca="1">IF(ISNA(VLOOKUP(業務内容と時間メモ!M242,業務内容と時間メモ!R$2:AI$9999,13,FALSE)),"",VLOOKUP(業務内容と時間メモ!M242,業務内容と時間メモ!R$2:AI$9999,13,FALSE))</f>
        <v/>
      </c>
      <c r="P242" s="1" t="str">
        <f ca="1">IF(ISNA(VLOOKUP(業務内容と時間メモ!M242,業務内容と時間メモ!R$2:AI$9999,15,FALSE)),"",VLOOKUP(業務内容と時間メモ!M242,業務内容と時間メモ!R$2:AI$9999,15,FALSE))</f>
        <v/>
      </c>
      <c r="Q242" s="1" t="str">
        <f ca="1">IF(ISNA(VLOOKUP(業務内容と時間メモ!M242,業務内容と時間メモ!R$2:AI$9999,14,FALSE)),"",VLOOKUP(業務内容と時間メモ!M242,業務内容と時間メモ!R$2:AI$9999,14,FALSE))</f>
        <v/>
      </c>
      <c r="R242" s="1" t="str">
        <f ca="1">IF(ISNA(VLOOKUP(業務内容と時間メモ!M242,業務内容と時間メモ!R$2:AI$9999,16,FALSE)),"",VLOOKUP(業務内容と時間メモ!M242,業務内容と時間メモ!R$2:AI$9999,16,FALSE))</f>
        <v/>
      </c>
      <c r="S242" s="1" t="str">
        <f ca="1">IF(ISNA(VLOOKUP(業務内容と時間メモ!M242,業務内容と時間メモ!R$2:AI$9999,17,FALSE)),"",VLOOKUP(業務内容と時間メモ!M242,業務内容と時間メモ!R$2:AI$9999,17,FALSE))</f>
        <v/>
      </c>
      <c r="T242" s="17" t="str">
        <f ca="1">IF(SUMIFS(業務内容と時間メモ!E:E,業務内容と時間メモ!AB:AB,N242,業務内容と時間メモ!AD:AD,O242)=0,"",SUMIFS(業務内容と時間メモ!E:E,業務内容と時間メモ!AB:AB,N242,業務内容と時間メモ!AD:AD,O242))</f>
        <v/>
      </c>
      <c r="U242" s="7" t="str">
        <f ca="1">IF(SUMIFS(業務内容と時間メモ!F:F,業務内容と時間メモ!AB:AB,N242,業務内容と時間メモ!AD:AD,O242)=0,"",SUMIFS(業務内容と時間メモ!F:F,業務内容と時間メモ!AB:AB,N242,業務内容と時間メモ!AD:AD,O242))</f>
        <v/>
      </c>
      <c r="V242" t="str">
        <f ca="1">IF(SUMIFS(業務内容と時間メモ!E:E,業務内容と時間メモ!AB:AB,N242,業務内容と時間メモ!AD:AD,O242)=0,"",SUMIFS(業務内容と時間メモ!E:E,業務内容と時間メモ!AB:AB,N242,業務内容と時間メモ!AD:AD,O242))</f>
        <v/>
      </c>
    </row>
    <row r="243" spans="1:22" hidden="1">
      <c r="A243" s="1" t="str">
        <f t="shared" ca="1" si="31"/>
        <v/>
      </c>
      <c r="B243" s="1" t="str">
        <f t="shared" ca="1" si="32"/>
        <v/>
      </c>
      <c r="C243" s="6" t="str">
        <f t="shared" ca="1" si="30"/>
        <v/>
      </c>
      <c r="J243" t="str">
        <f t="shared" ca="1" si="33"/>
        <v/>
      </c>
      <c r="K243" s="1" t="s">
        <v>245</v>
      </c>
      <c r="L243" s="7" t="str">
        <f t="shared" ca="1" si="34"/>
        <v/>
      </c>
      <c r="M243" s="1" t="str">
        <f ca="1">IF(N243="","",IF(COUNTIF(N$1:N243,N243)&gt;1,"",IF(COUNTIF(N:N,N243)&gt;=1,"左表に入れますねぇ","")))</f>
        <v/>
      </c>
      <c r="N243" s="1" t="str">
        <f ca="1">IF(ISNA(VLOOKUP(業務内容と時間メモ!M243,業務内容と時間メモ!R$2:AI$9999,11,FALSE)),"",VLOOKUP(業務内容と時間メモ!M243,業務内容と時間メモ!R$2:AI$9999,11,FALSE))</f>
        <v/>
      </c>
      <c r="O243" s="1" t="str">
        <f ca="1">IF(ISNA(VLOOKUP(業務内容と時間メモ!M243,業務内容と時間メモ!R$2:AI$9999,13,FALSE)),"",VLOOKUP(業務内容と時間メモ!M243,業務内容と時間メモ!R$2:AI$9999,13,FALSE))</f>
        <v/>
      </c>
      <c r="P243" s="1" t="str">
        <f ca="1">IF(ISNA(VLOOKUP(業務内容と時間メモ!M243,業務内容と時間メモ!R$2:AI$9999,15,FALSE)),"",VLOOKUP(業務内容と時間メモ!M243,業務内容と時間メモ!R$2:AI$9999,15,FALSE))</f>
        <v/>
      </c>
      <c r="Q243" s="1" t="str">
        <f ca="1">IF(ISNA(VLOOKUP(業務内容と時間メモ!M243,業務内容と時間メモ!R$2:AI$9999,14,FALSE)),"",VLOOKUP(業務内容と時間メモ!M243,業務内容と時間メモ!R$2:AI$9999,14,FALSE))</f>
        <v/>
      </c>
      <c r="R243" s="1" t="str">
        <f ca="1">IF(ISNA(VLOOKUP(業務内容と時間メモ!M243,業務内容と時間メモ!R$2:AI$9999,16,FALSE)),"",VLOOKUP(業務内容と時間メモ!M243,業務内容と時間メモ!R$2:AI$9999,16,FALSE))</f>
        <v/>
      </c>
      <c r="S243" s="1" t="str">
        <f ca="1">IF(ISNA(VLOOKUP(業務内容と時間メモ!M243,業務内容と時間メモ!R$2:AI$9999,17,FALSE)),"",VLOOKUP(業務内容と時間メモ!M243,業務内容と時間メモ!R$2:AI$9999,17,FALSE))</f>
        <v/>
      </c>
      <c r="T243" s="17" t="str">
        <f ca="1">IF(SUMIFS(業務内容と時間メモ!E:E,業務内容と時間メモ!AB:AB,N243,業務内容と時間メモ!AD:AD,O243)=0,"",SUMIFS(業務内容と時間メモ!E:E,業務内容と時間メモ!AB:AB,N243,業務内容と時間メモ!AD:AD,O243))</f>
        <v/>
      </c>
      <c r="U243" s="7" t="str">
        <f ca="1">IF(SUMIFS(業務内容と時間メモ!F:F,業務内容と時間メモ!AB:AB,N243,業務内容と時間メモ!AD:AD,O243)=0,"",SUMIFS(業務内容と時間メモ!F:F,業務内容と時間メモ!AB:AB,N243,業務内容と時間メモ!AD:AD,O243))</f>
        <v/>
      </c>
      <c r="V243" t="str">
        <f ca="1">IF(SUMIFS(業務内容と時間メモ!E:E,業務内容と時間メモ!AB:AB,N243,業務内容と時間メモ!AD:AD,O243)=0,"",SUMIFS(業務内容と時間メモ!E:E,業務内容と時間メモ!AB:AB,N243,業務内容と時間メモ!AD:AD,O243))</f>
        <v/>
      </c>
    </row>
    <row r="244" spans="1:22" hidden="1">
      <c r="A244" s="1" t="str">
        <f t="shared" ca="1" si="31"/>
        <v/>
      </c>
      <c r="B244" s="1" t="str">
        <f t="shared" ca="1" si="32"/>
        <v/>
      </c>
      <c r="C244" s="6" t="str">
        <f t="shared" ca="1" si="30"/>
        <v/>
      </c>
      <c r="J244" t="str">
        <f t="shared" ca="1" si="33"/>
        <v/>
      </c>
      <c r="K244" s="1" t="s">
        <v>246</v>
      </c>
      <c r="L244" s="7" t="str">
        <f t="shared" ca="1" si="34"/>
        <v/>
      </c>
      <c r="M244" s="1" t="str">
        <f ca="1">IF(N244="","",IF(COUNTIF(N$1:N244,N244)&gt;1,"",IF(COUNTIF(N:N,N244)&gt;=1,"左表に入れますねぇ","")))</f>
        <v/>
      </c>
      <c r="N244" s="1" t="str">
        <f ca="1">IF(ISNA(VLOOKUP(業務内容と時間メモ!M244,業務内容と時間メモ!R$2:AI$9999,11,FALSE)),"",VLOOKUP(業務内容と時間メモ!M244,業務内容と時間メモ!R$2:AI$9999,11,FALSE))</f>
        <v/>
      </c>
      <c r="O244" s="1" t="str">
        <f ca="1">IF(ISNA(VLOOKUP(業務内容と時間メモ!M244,業務内容と時間メモ!R$2:AI$9999,13,FALSE)),"",VLOOKUP(業務内容と時間メモ!M244,業務内容と時間メモ!R$2:AI$9999,13,FALSE))</f>
        <v/>
      </c>
      <c r="P244" s="1" t="str">
        <f ca="1">IF(ISNA(VLOOKUP(業務内容と時間メモ!M244,業務内容と時間メモ!R$2:AI$9999,15,FALSE)),"",VLOOKUP(業務内容と時間メモ!M244,業務内容と時間メモ!R$2:AI$9999,15,FALSE))</f>
        <v/>
      </c>
      <c r="Q244" s="1" t="str">
        <f ca="1">IF(ISNA(VLOOKUP(業務内容と時間メモ!M244,業務内容と時間メモ!R$2:AI$9999,14,FALSE)),"",VLOOKUP(業務内容と時間メモ!M244,業務内容と時間メモ!R$2:AI$9999,14,FALSE))</f>
        <v/>
      </c>
      <c r="R244" s="1" t="str">
        <f ca="1">IF(ISNA(VLOOKUP(業務内容と時間メモ!M244,業務内容と時間メモ!R$2:AI$9999,16,FALSE)),"",VLOOKUP(業務内容と時間メモ!M244,業務内容と時間メモ!R$2:AI$9999,16,FALSE))</f>
        <v/>
      </c>
      <c r="S244" s="1" t="str">
        <f ca="1">IF(ISNA(VLOOKUP(業務内容と時間メモ!M244,業務内容と時間メモ!R$2:AI$9999,17,FALSE)),"",VLOOKUP(業務内容と時間メモ!M244,業務内容と時間メモ!R$2:AI$9999,17,FALSE))</f>
        <v/>
      </c>
      <c r="T244" s="17" t="str">
        <f ca="1">IF(SUMIFS(業務内容と時間メモ!E:E,業務内容と時間メモ!AB:AB,N244,業務内容と時間メモ!AD:AD,O244)=0,"",SUMIFS(業務内容と時間メモ!E:E,業務内容と時間メモ!AB:AB,N244,業務内容と時間メモ!AD:AD,O244))</f>
        <v/>
      </c>
      <c r="U244" s="7" t="str">
        <f ca="1">IF(SUMIFS(業務内容と時間メモ!F:F,業務内容と時間メモ!AB:AB,N244,業務内容と時間メモ!AD:AD,O244)=0,"",SUMIFS(業務内容と時間メモ!F:F,業務内容と時間メモ!AB:AB,N244,業務内容と時間メモ!AD:AD,O244))</f>
        <v/>
      </c>
      <c r="V244" t="str">
        <f ca="1">IF(SUMIFS(業務内容と時間メモ!E:E,業務内容と時間メモ!AB:AB,N244,業務内容と時間メモ!AD:AD,O244)=0,"",SUMIFS(業務内容と時間メモ!E:E,業務内容と時間メモ!AB:AB,N244,業務内容と時間メモ!AD:AD,O244))</f>
        <v/>
      </c>
    </row>
    <row r="245" spans="1:22" hidden="1">
      <c r="A245" s="1" t="str">
        <f t="shared" ca="1" si="31"/>
        <v/>
      </c>
      <c r="B245" s="1" t="str">
        <f t="shared" ca="1" si="32"/>
        <v/>
      </c>
      <c r="C245" s="6" t="str">
        <f t="shared" ca="1" si="30"/>
        <v/>
      </c>
      <c r="J245" t="str">
        <f t="shared" ca="1" si="33"/>
        <v/>
      </c>
      <c r="K245" s="1" t="s">
        <v>247</v>
      </c>
      <c r="L245" s="7" t="str">
        <f t="shared" ca="1" si="34"/>
        <v/>
      </c>
      <c r="M245" s="1" t="str">
        <f ca="1">IF(N245="","",IF(COUNTIF(N$1:N245,N245)&gt;1,"",IF(COUNTIF(N:N,N245)&gt;=1,"左表に入れますねぇ","")))</f>
        <v/>
      </c>
      <c r="N245" s="1" t="str">
        <f ca="1">IF(ISNA(VLOOKUP(業務内容と時間メモ!M245,業務内容と時間メモ!R$2:AI$9999,11,FALSE)),"",VLOOKUP(業務内容と時間メモ!M245,業務内容と時間メモ!R$2:AI$9999,11,FALSE))</f>
        <v/>
      </c>
      <c r="O245" s="1" t="str">
        <f ca="1">IF(ISNA(VLOOKUP(業務内容と時間メモ!M245,業務内容と時間メモ!R$2:AI$9999,13,FALSE)),"",VLOOKUP(業務内容と時間メモ!M245,業務内容と時間メモ!R$2:AI$9999,13,FALSE))</f>
        <v/>
      </c>
      <c r="P245" s="1" t="str">
        <f ca="1">IF(ISNA(VLOOKUP(業務内容と時間メモ!M245,業務内容と時間メモ!R$2:AI$9999,15,FALSE)),"",VLOOKUP(業務内容と時間メモ!M245,業務内容と時間メモ!R$2:AI$9999,15,FALSE))</f>
        <v/>
      </c>
      <c r="Q245" s="1" t="str">
        <f ca="1">IF(ISNA(VLOOKUP(業務内容と時間メモ!M245,業務内容と時間メモ!R$2:AI$9999,14,FALSE)),"",VLOOKUP(業務内容と時間メモ!M245,業務内容と時間メモ!R$2:AI$9999,14,FALSE))</f>
        <v/>
      </c>
      <c r="R245" s="1" t="str">
        <f ca="1">IF(ISNA(VLOOKUP(業務内容と時間メモ!M245,業務内容と時間メモ!R$2:AI$9999,16,FALSE)),"",VLOOKUP(業務内容と時間メモ!M245,業務内容と時間メモ!R$2:AI$9999,16,FALSE))</f>
        <v/>
      </c>
      <c r="S245" s="1" t="str">
        <f ca="1">IF(ISNA(VLOOKUP(業務内容と時間メモ!M245,業務内容と時間メモ!R$2:AI$9999,17,FALSE)),"",VLOOKUP(業務内容と時間メモ!M245,業務内容と時間メモ!R$2:AI$9999,17,FALSE))</f>
        <v/>
      </c>
      <c r="T245" s="17" t="str">
        <f ca="1">IF(SUMIFS(業務内容と時間メモ!E:E,業務内容と時間メモ!AB:AB,N245,業務内容と時間メモ!AD:AD,O245)=0,"",SUMIFS(業務内容と時間メモ!E:E,業務内容と時間メモ!AB:AB,N245,業務内容と時間メモ!AD:AD,O245))</f>
        <v/>
      </c>
      <c r="U245" s="7" t="str">
        <f ca="1">IF(SUMIFS(業務内容と時間メモ!F:F,業務内容と時間メモ!AB:AB,N245,業務内容と時間メモ!AD:AD,O245)=0,"",SUMIFS(業務内容と時間メモ!F:F,業務内容と時間メモ!AB:AB,N245,業務内容と時間メモ!AD:AD,O245))</f>
        <v/>
      </c>
      <c r="V245" t="str">
        <f ca="1">IF(SUMIFS(業務内容と時間メモ!E:E,業務内容と時間メモ!AB:AB,N245,業務内容と時間メモ!AD:AD,O245)=0,"",SUMIFS(業務内容と時間メモ!E:E,業務内容と時間メモ!AB:AB,N245,業務内容と時間メモ!AD:AD,O245))</f>
        <v/>
      </c>
    </row>
    <row r="246" spans="1:22" hidden="1">
      <c r="A246" s="1" t="str">
        <f t="shared" ca="1" si="31"/>
        <v/>
      </c>
      <c r="B246" s="1" t="str">
        <f t="shared" ca="1" si="32"/>
        <v/>
      </c>
      <c r="C246" s="6" t="str">
        <f t="shared" ca="1" si="30"/>
        <v/>
      </c>
      <c r="J246" t="str">
        <f t="shared" ca="1" si="33"/>
        <v/>
      </c>
      <c r="K246" s="1" t="s">
        <v>248</v>
      </c>
      <c r="L246" s="7" t="str">
        <f t="shared" ca="1" si="34"/>
        <v/>
      </c>
      <c r="M246" s="1" t="str">
        <f ca="1">IF(N246="","",IF(COUNTIF(N$1:N246,N246)&gt;1,"",IF(COUNTIF(N:N,N246)&gt;=1,"左表に入れますねぇ","")))</f>
        <v/>
      </c>
      <c r="N246" s="1" t="str">
        <f ca="1">IF(ISNA(VLOOKUP(業務内容と時間メモ!M246,業務内容と時間メモ!R$2:AI$9999,11,FALSE)),"",VLOOKUP(業務内容と時間メモ!M246,業務内容と時間メモ!R$2:AI$9999,11,FALSE))</f>
        <v/>
      </c>
      <c r="O246" s="1" t="str">
        <f ca="1">IF(ISNA(VLOOKUP(業務内容と時間メモ!M246,業務内容と時間メモ!R$2:AI$9999,13,FALSE)),"",VLOOKUP(業務内容と時間メモ!M246,業務内容と時間メモ!R$2:AI$9999,13,FALSE))</f>
        <v/>
      </c>
      <c r="P246" s="1" t="str">
        <f ca="1">IF(ISNA(VLOOKUP(業務内容と時間メモ!M246,業務内容と時間メモ!R$2:AI$9999,15,FALSE)),"",VLOOKUP(業務内容と時間メモ!M246,業務内容と時間メモ!R$2:AI$9999,15,FALSE))</f>
        <v/>
      </c>
      <c r="Q246" s="1" t="str">
        <f ca="1">IF(ISNA(VLOOKUP(業務内容と時間メモ!M246,業務内容と時間メモ!R$2:AI$9999,14,FALSE)),"",VLOOKUP(業務内容と時間メモ!M246,業務内容と時間メモ!R$2:AI$9999,14,FALSE))</f>
        <v/>
      </c>
      <c r="R246" s="1" t="str">
        <f ca="1">IF(ISNA(VLOOKUP(業務内容と時間メモ!M246,業務内容と時間メモ!R$2:AI$9999,16,FALSE)),"",VLOOKUP(業務内容と時間メモ!M246,業務内容と時間メモ!R$2:AI$9999,16,FALSE))</f>
        <v/>
      </c>
      <c r="S246" s="1" t="str">
        <f ca="1">IF(ISNA(VLOOKUP(業務内容と時間メモ!M246,業務内容と時間メモ!R$2:AI$9999,17,FALSE)),"",VLOOKUP(業務内容と時間メモ!M246,業務内容と時間メモ!R$2:AI$9999,17,FALSE))</f>
        <v/>
      </c>
      <c r="T246" s="17" t="str">
        <f ca="1">IF(SUMIFS(業務内容と時間メモ!E:E,業務内容と時間メモ!AB:AB,N246,業務内容と時間メモ!AD:AD,O246)=0,"",SUMIFS(業務内容と時間メモ!E:E,業務内容と時間メモ!AB:AB,N246,業務内容と時間メモ!AD:AD,O246))</f>
        <v/>
      </c>
      <c r="U246" s="7" t="str">
        <f ca="1">IF(SUMIFS(業務内容と時間メモ!F:F,業務内容と時間メモ!AB:AB,N246,業務内容と時間メモ!AD:AD,O246)=0,"",SUMIFS(業務内容と時間メモ!F:F,業務内容と時間メモ!AB:AB,N246,業務内容と時間メモ!AD:AD,O246))</f>
        <v/>
      </c>
      <c r="V246" t="str">
        <f ca="1">IF(SUMIFS(業務内容と時間メモ!E:E,業務内容と時間メモ!AB:AB,N246,業務内容と時間メモ!AD:AD,O246)=0,"",SUMIFS(業務内容と時間メモ!E:E,業務内容と時間メモ!AB:AB,N246,業務内容と時間メモ!AD:AD,O246))</f>
        <v/>
      </c>
    </row>
    <row r="247" spans="1:22" hidden="1">
      <c r="A247" s="1" t="str">
        <f t="shared" ca="1" si="31"/>
        <v/>
      </c>
      <c r="B247" s="1" t="str">
        <f t="shared" ca="1" si="32"/>
        <v/>
      </c>
      <c r="C247" s="6" t="str">
        <f t="shared" ca="1" si="30"/>
        <v/>
      </c>
      <c r="J247" t="str">
        <f t="shared" ca="1" si="33"/>
        <v/>
      </c>
      <c r="K247" s="1" t="s">
        <v>249</v>
      </c>
      <c r="L247" s="7" t="str">
        <f t="shared" ca="1" si="34"/>
        <v/>
      </c>
      <c r="M247" s="1" t="str">
        <f ca="1">IF(N247="","",IF(COUNTIF(N$1:N247,N247)&gt;1,"",IF(COUNTIF(N:N,N247)&gt;=1,"左表に入れますねぇ","")))</f>
        <v/>
      </c>
      <c r="N247" s="1" t="str">
        <f ca="1">IF(ISNA(VLOOKUP(業務内容と時間メモ!M247,業務内容と時間メモ!R$2:AI$9999,11,FALSE)),"",VLOOKUP(業務内容と時間メモ!M247,業務内容と時間メモ!R$2:AI$9999,11,FALSE))</f>
        <v/>
      </c>
      <c r="O247" s="1" t="str">
        <f ca="1">IF(ISNA(VLOOKUP(業務内容と時間メモ!M247,業務内容と時間メモ!R$2:AI$9999,13,FALSE)),"",VLOOKUP(業務内容と時間メモ!M247,業務内容と時間メモ!R$2:AI$9999,13,FALSE))</f>
        <v/>
      </c>
      <c r="P247" s="1" t="str">
        <f ca="1">IF(ISNA(VLOOKUP(業務内容と時間メモ!M247,業務内容と時間メモ!R$2:AI$9999,15,FALSE)),"",VLOOKUP(業務内容と時間メモ!M247,業務内容と時間メモ!R$2:AI$9999,15,FALSE))</f>
        <v/>
      </c>
      <c r="Q247" s="1" t="str">
        <f ca="1">IF(ISNA(VLOOKUP(業務内容と時間メモ!M247,業務内容と時間メモ!R$2:AI$9999,14,FALSE)),"",VLOOKUP(業務内容と時間メモ!M247,業務内容と時間メモ!R$2:AI$9999,14,FALSE))</f>
        <v/>
      </c>
      <c r="R247" s="1" t="str">
        <f ca="1">IF(ISNA(VLOOKUP(業務内容と時間メモ!M247,業務内容と時間メモ!R$2:AI$9999,16,FALSE)),"",VLOOKUP(業務内容と時間メモ!M247,業務内容と時間メモ!R$2:AI$9999,16,FALSE))</f>
        <v/>
      </c>
      <c r="S247" s="1" t="str">
        <f ca="1">IF(ISNA(VLOOKUP(業務内容と時間メモ!M247,業務内容と時間メモ!R$2:AI$9999,17,FALSE)),"",VLOOKUP(業務内容と時間メモ!M247,業務内容と時間メモ!R$2:AI$9999,17,FALSE))</f>
        <v/>
      </c>
      <c r="T247" s="17" t="str">
        <f ca="1">IF(SUMIFS(業務内容と時間メモ!E:E,業務内容と時間メモ!AB:AB,N247,業務内容と時間メモ!AD:AD,O247)=0,"",SUMIFS(業務内容と時間メモ!E:E,業務内容と時間メモ!AB:AB,N247,業務内容と時間メモ!AD:AD,O247))</f>
        <v/>
      </c>
      <c r="U247" s="7" t="str">
        <f ca="1">IF(SUMIFS(業務内容と時間メモ!F:F,業務内容と時間メモ!AB:AB,N247,業務内容と時間メモ!AD:AD,O247)=0,"",SUMIFS(業務内容と時間メモ!F:F,業務内容と時間メモ!AB:AB,N247,業務内容と時間メモ!AD:AD,O247))</f>
        <v/>
      </c>
      <c r="V247" t="str">
        <f ca="1">IF(SUMIFS(業務内容と時間メモ!E:E,業務内容と時間メモ!AB:AB,N247,業務内容と時間メモ!AD:AD,O247)=0,"",SUMIFS(業務内容と時間メモ!E:E,業務内容と時間メモ!AB:AB,N247,業務内容と時間メモ!AD:AD,O247))</f>
        <v/>
      </c>
    </row>
    <row r="248" spans="1:22" hidden="1">
      <c r="A248" s="1" t="str">
        <f t="shared" ca="1" si="31"/>
        <v/>
      </c>
      <c r="B248" s="1" t="str">
        <f t="shared" ca="1" si="32"/>
        <v/>
      </c>
      <c r="C248" s="6" t="str">
        <f t="shared" ca="1" si="30"/>
        <v/>
      </c>
      <c r="J248" t="str">
        <f t="shared" ca="1" si="33"/>
        <v/>
      </c>
      <c r="K248" s="1" t="s">
        <v>250</v>
      </c>
      <c r="L248" s="7" t="str">
        <f t="shared" ca="1" si="34"/>
        <v/>
      </c>
      <c r="M248" s="1" t="str">
        <f ca="1">IF(N248="","",IF(COUNTIF(N$1:N248,N248)&gt;1,"",IF(COUNTIF(N:N,N248)&gt;=1,"左表に入れますねぇ","")))</f>
        <v/>
      </c>
      <c r="N248" s="1" t="str">
        <f ca="1">IF(ISNA(VLOOKUP(業務内容と時間メモ!M248,業務内容と時間メモ!R$2:AI$9999,11,FALSE)),"",VLOOKUP(業務内容と時間メモ!M248,業務内容と時間メモ!R$2:AI$9999,11,FALSE))</f>
        <v/>
      </c>
      <c r="O248" s="1" t="str">
        <f ca="1">IF(ISNA(VLOOKUP(業務内容と時間メモ!M248,業務内容と時間メモ!R$2:AI$9999,13,FALSE)),"",VLOOKUP(業務内容と時間メモ!M248,業務内容と時間メモ!R$2:AI$9999,13,FALSE))</f>
        <v/>
      </c>
      <c r="P248" s="1" t="str">
        <f ca="1">IF(ISNA(VLOOKUP(業務内容と時間メモ!M248,業務内容と時間メモ!R$2:AI$9999,15,FALSE)),"",VLOOKUP(業務内容と時間メモ!M248,業務内容と時間メモ!R$2:AI$9999,15,FALSE))</f>
        <v/>
      </c>
      <c r="Q248" s="1" t="str">
        <f ca="1">IF(ISNA(VLOOKUP(業務内容と時間メモ!M248,業務内容と時間メモ!R$2:AI$9999,14,FALSE)),"",VLOOKUP(業務内容と時間メモ!M248,業務内容と時間メモ!R$2:AI$9999,14,FALSE))</f>
        <v/>
      </c>
      <c r="R248" s="1" t="str">
        <f ca="1">IF(ISNA(VLOOKUP(業務内容と時間メモ!M248,業務内容と時間メモ!R$2:AI$9999,16,FALSE)),"",VLOOKUP(業務内容と時間メモ!M248,業務内容と時間メモ!R$2:AI$9999,16,FALSE))</f>
        <v/>
      </c>
      <c r="S248" s="1" t="str">
        <f ca="1">IF(ISNA(VLOOKUP(業務内容と時間メモ!M248,業務内容と時間メモ!R$2:AI$9999,17,FALSE)),"",VLOOKUP(業務内容と時間メモ!M248,業務内容と時間メモ!R$2:AI$9999,17,FALSE))</f>
        <v/>
      </c>
      <c r="T248" s="17" t="str">
        <f ca="1">IF(SUMIFS(業務内容と時間メモ!E:E,業務内容と時間メモ!AB:AB,N248,業務内容と時間メモ!AD:AD,O248)=0,"",SUMIFS(業務内容と時間メモ!E:E,業務内容と時間メモ!AB:AB,N248,業務内容と時間メモ!AD:AD,O248))</f>
        <v/>
      </c>
      <c r="U248" s="7" t="str">
        <f ca="1">IF(SUMIFS(業務内容と時間メモ!F:F,業務内容と時間メモ!AB:AB,N248,業務内容と時間メモ!AD:AD,O248)=0,"",SUMIFS(業務内容と時間メモ!F:F,業務内容と時間メモ!AB:AB,N248,業務内容と時間メモ!AD:AD,O248))</f>
        <v/>
      </c>
      <c r="V248" t="str">
        <f ca="1">IF(SUMIFS(業務内容と時間メモ!E:E,業務内容と時間メモ!AB:AB,N248,業務内容と時間メモ!AD:AD,O248)=0,"",SUMIFS(業務内容と時間メモ!E:E,業務内容と時間メモ!AB:AB,N248,業務内容と時間メモ!AD:AD,O248))</f>
        <v/>
      </c>
    </row>
    <row r="249" spans="1:22" hidden="1">
      <c r="A249" s="1" t="str">
        <f t="shared" ca="1" si="31"/>
        <v/>
      </c>
      <c r="B249" s="1" t="str">
        <f t="shared" ca="1" si="32"/>
        <v/>
      </c>
      <c r="C249" s="6" t="str">
        <f t="shared" ca="1" si="30"/>
        <v/>
      </c>
      <c r="J249" t="str">
        <f t="shared" ca="1" si="33"/>
        <v/>
      </c>
      <c r="K249" s="1" t="s">
        <v>251</v>
      </c>
      <c r="L249" s="7" t="str">
        <f t="shared" ca="1" si="34"/>
        <v/>
      </c>
      <c r="M249" s="1" t="str">
        <f ca="1">IF(N249="","",IF(COUNTIF(N$1:N249,N249)&gt;1,"",IF(COUNTIF(N:N,N249)&gt;=1,"左表に入れますねぇ","")))</f>
        <v/>
      </c>
      <c r="N249" s="1" t="str">
        <f ca="1">IF(ISNA(VLOOKUP(業務内容と時間メモ!M249,業務内容と時間メモ!R$2:AI$9999,11,FALSE)),"",VLOOKUP(業務内容と時間メモ!M249,業務内容と時間メモ!R$2:AI$9999,11,FALSE))</f>
        <v/>
      </c>
      <c r="O249" s="1" t="str">
        <f ca="1">IF(ISNA(VLOOKUP(業務内容と時間メモ!M249,業務内容と時間メモ!R$2:AI$9999,13,FALSE)),"",VLOOKUP(業務内容と時間メモ!M249,業務内容と時間メモ!R$2:AI$9999,13,FALSE))</f>
        <v/>
      </c>
      <c r="P249" s="1" t="str">
        <f ca="1">IF(ISNA(VLOOKUP(業務内容と時間メモ!M249,業務内容と時間メモ!R$2:AI$9999,15,FALSE)),"",VLOOKUP(業務内容と時間メモ!M249,業務内容と時間メモ!R$2:AI$9999,15,FALSE))</f>
        <v/>
      </c>
      <c r="Q249" s="1" t="str">
        <f ca="1">IF(ISNA(VLOOKUP(業務内容と時間メモ!M249,業務内容と時間メモ!R$2:AI$9999,14,FALSE)),"",VLOOKUP(業務内容と時間メモ!M249,業務内容と時間メモ!R$2:AI$9999,14,FALSE))</f>
        <v/>
      </c>
      <c r="R249" s="1" t="str">
        <f ca="1">IF(ISNA(VLOOKUP(業務内容と時間メモ!M249,業務内容と時間メモ!R$2:AI$9999,16,FALSE)),"",VLOOKUP(業務内容と時間メモ!M249,業務内容と時間メモ!R$2:AI$9999,16,FALSE))</f>
        <v/>
      </c>
      <c r="S249" s="1" t="str">
        <f ca="1">IF(ISNA(VLOOKUP(業務内容と時間メモ!M249,業務内容と時間メモ!R$2:AI$9999,17,FALSE)),"",VLOOKUP(業務内容と時間メモ!M249,業務内容と時間メモ!R$2:AI$9999,17,FALSE))</f>
        <v/>
      </c>
      <c r="T249" s="17" t="str">
        <f ca="1">IF(SUMIFS(業務内容と時間メモ!E:E,業務内容と時間メモ!AB:AB,N249,業務内容と時間メモ!AD:AD,O249)=0,"",SUMIFS(業務内容と時間メモ!E:E,業務内容と時間メモ!AB:AB,N249,業務内容と時間メモ!AD:AD,O249))</f>
        <v/>
      </c>
      <c r="U249" s="7" t="str">
        <f ca="1">IF(SUMIFS(業務内容と時間メモ!F:F,業務内容と時間メモ!AB:AB,N249,業務内容と時間メモ!AD:AD,O249)=0,"",SUMIFS(業務内容と時間メモ!F:F,業務内容と時間メモ!AB:AB,N249,業務内容と時間メモ!AD:AD,O249))</f>
        <v/>
      </c>
      <c r="V249" t="str">
        <f ca="1">IF(SUMIFS(業務内容と時間メモ!E:E,業務内容と時間メモ!AB:AB,N249,業務内容と時間メモ!AD:AD,O249)=0,"",SUMIFS(業務内容と時間メモ!E:E,業務内容と時間メモ!AB:AB,N249,業務内容と時間メモ!AD:AD,O249))</f>
        <v/>
      </c>
    </row>
    <row r="250" spans="1:22" hidden="1">
      <c r="A250" s="1" t="str">
        <f t="shared" ca="1" si="31"/>
        <v/>
      </c>
      <c r="B250" s="1" t="str">
        <f t="shared" ca="1" si="32"/>
        <v/>
      </c>
      <c r="C250" s="6" t="str">
        <f t="shared" ca="1" si="30"/>
        <v/>
      </c>
      <c r="J250" t="str">
        <f t="shared" ca="1" si="33"/>
        <v/>
      </c>
      <c r="K250" s="1" t="s">
        <v>252</v>
      </c>
      <c r="L250" s="7" t="str">
        <f t="shared" ca="1" si="34"/>
        <v/>
      </c>
      <c r="M250" s="1" t="str">
        <f ca="1">IF(N250="","",IF(COUNTIF(N$1:N250,N250)&gt;1,"",IF(COUNTIF(N:N,N250)&gt;=1,"左表に入れますねぇ","")))</f>
        <v/>
      </c>
      <c r="N250" s="1" t="str">
        <f ca="1">IF(ISNA(VLOOKUP(業務内容と時間メモ!M250,業務内容と時間メモ!R$2:AI$9999,11,FALSE)),"",VLOOKUP(業務内容と時間メモ!M250,業務内容と時間メモ!R$2:AI$9999,11,FALSE))</f>
        <v/>
      </c>
      <c r="O250" s="1" t="str">
        <f ca="1">IF(ISNA(VLOOKUP(業務内容と時間メモ!M250,業務内容と時間メモ!R$2:AI$9999,13,FALSE)),"",VLOOKUP(業務内容と時間メモ!M250,業務内容と時間メモ!R$2:AI$9999,13,FALSE))</f>
        <v/>
      </c>
      <c r="P250" s="1" t="str">
        <f ca="1">IF(ISNA(VLOOKUP(業務内容と時間メモ!M250,業務内容と時間メモ!R$2:AI$9999,15,FALSE)),"",VLOOKUP(業務内容と時間メモ!M250,業務内容と時間メモ!R$2:AI$9999,15,FALSE))</f>
        <v/>
      </c>
      <c r="Q250" s="1" t="str">
        <f ca="1">IF(ISNA(VLOOKUP(業務内容と時間メモ!M250,業務内容と時間メモ!R$2:AI$9999,14,FALSE)),"",VLOOKUP(業務内容と時間メモ!M250,業務内容と時間メモ!R$2:AI$9999,14,FALSE))</f>
        <v/>
      </c>
      <c r="R250" s="1" t="str">
        <f ca="1">IF(ISNA(VLOOKUP(業務内容と時間メモ!M250,業務内容と時間メモ!R$2:AI$9999,16,FALSE)),"",VLOOKUP(業務内容と時間メモ!M250,業務内容と時間メモ!R$2:AI$9999,16,FALSE))</f>
        <v/>
      </c>
      <c r="S250" s="1" t="str">
        <f ca="1">IF(ISNA(VLOOKUP(業務内容と時間メモ!M250,業務内容と時間メモ!R$2:AI$9999,17,FALSE)),"",VLOOKUP(業務内容と時間メモ!M250,業務内容と時間メモ!R$2:AI$9999,17,FALSE))</f>
        <v/>
      </c>
      <c r="T250" s="17" t="str">
        <f ca="1">IF(SUMIFS(業務内容と時間メモ!E:E,業務内容と時間メモ!AB:AB,N250,業務内容と時間メモ!AD:AD,O250)=0,"",SUMIFS(業務内容と時間メモ!E:E,業務内容と時間メモ!AB:AB,N250,業務内容と時間メモ!AD:AD,O250))</f>
        <v/>
      </c>
      <c r="U250" s="7" t="str">
        <f ca="1">IF(SUMIFS(業務内容と時間メモ!F:F,業務内容と時間メモ!AB:AB,N250,業務内容と時間メモ!AD:AD,O250)=0,"",SUMIFS(業務内容と時間メモ!F:F,業務内容と時間メモ!AB:AB,N250,業務内容と時間メモ!AD:AD,O250))</f>
        <v/>
      </c>
      <c r="V250" t="str">
        <f ca="1">IF(SUMIFS(業務内容と時間メモ!E:E,業務内容と時間メモ!AB:AB,N250,業務内容と時間メモ!AD:AD,O250)=0,"",SUMIFS(業務内容と時間メモ!E:E,業務内容と時間メモ!AB:AB,N250,業務内容と時間メモ!AD:AD,O250))</f>
        <v/>
      </c>
    </row>
    <row r="251" spans="1:22" hidden="1">
      <c r="A251" s="1" t="str">
        <f t="shared" ca="1" si="31"/>
        <v/>
      </c>
      <c r="B251" s="1" t="str">
        <f t="shared" ca="1" si="32"/>
        <v/>
      </c>
      <c r="C251" s="6" t="str">
        <f t="shared" ca="1" si="30"/>
        <v/>
      </c>
      <c r="J251" t="str">
        <f t="shared" ca="1" si="33"/>
        <v/>
      </c>
      <c r="K251" s="1" t="s">
        <v>253</v>
      </c>
      <c r="L251" s="7" t="str">
        <f t="shared" ca="1" si="34"/>
        <v/>
      </c>
      <c r="M251" s="1" t="str">
        <f ca="1">IF(N251="","",IF(COUNTIF(N$1:N251,N251)&gt;1,"",IF(COUNTIF(N:N,N251)&gt;=1,"左表に入れますねぇ","")))</f>
        <v/>
      </c>
      <c r="N251" s="1" t="str">
        <f ca="1">IF(ISNA(VLOOKUP(業務内容と時間メモ!M251,業務内容と時間メモ!R$2:AI$9999,11,FALSE)),"",VLOOKUP(業務内容と時間メモ!M251,業務内容と時間メモ!R$2:AI$9999,11,FALSE))</f>
        <v/>
      </c>
      <c r="O251" s="1" t="str">
        <f ca="1">IF(ISNA(VLOOKUP(業務内容と時間メモ!M251,業務内容と時間メモ!R$2:AI$9999,13,FALSE)),"",VLOOKUP(業務内容と時間メモ!M251,業務内容と時間メモ!R$2:AI$9999,13,FALSE))</f>
        <v/>
      </c>
      <c r="P251" s="1" t="str">
        <f ca="1">IF(ISNA(VLOOKUP(業務内容と時間メモ!M251,業務内容と時間メモ!R$2:AI$9999,15,FALSE)),"",VLOOKUP(業務内容と時間メモ!M251,業務内容と時間メモ!R$2:AI$9999,15,FALSE))</f>
        <v/>
      </c>
      <c r="Q251" s="1" t="str">
        <f ca="1">IF(ISNA(VLOOKUP(業務内容と時間メモ!M251,業務内容と時間メモ!R$2:AI$9999,14,FALSE)),"",VLOOKUP(業務内容と時間メモ!M251,業務内容と時間メモ!R$2:AI$9999,14,FALSE))</f>
        <v/>
      </c>
      <c r="R251" s="1" t="str">
        <f ca="1">IF(ISNA(VLOOKUP(業務内容と時間メモ!M251,業務内容と時間メモ!R$2:AI$9999,16,FALSE)),"",VLOOKUP(業務内容と時間メモ!M251,業務内容と時間メモ!R$2:AI$9999,16,FALSE))</f>
        <v/>
      </c>
      <c r="S251" s="1" t="str">
        <f ca="1">IF(ISNA(VLOOKUP(業務内容と時間メモ!M251,業務内容と時間メモ!R$2:AI$9999,17,FALSE)),"",VLOOKUP(業務内容と時間メモ!M251,業務内容と時間メモ!R$2:AI$9999,17,FALSE))</f>
        <v/>
      </c>
      <c r="T251" s="17" t="str">
        <f ca="1">IF(SUMIFS(業務内容と時間メモ!E:E,業務内容と時間メモ!AB:AB,N251,業務内容と時間メモ!AD:AD,O251)=0,"",SUMIFS(業務内容と時間メモ!E:E,業務内容と時間メモ!AB:AB,N251,業務内容と時間メモ!AD:AD,O251))</f>
        <v/>
      </c>
      <c r="U251" s="7" t="str">
        <f ca="1">IF(SUMIFS(業務内容と時間メモ!F:F,業務内容と時間メモ!AB:AB,N251,業務内容と時間メモ!AD:AD,O251)=0,"",SUMIFS(業務内容と時間メモ!F:F,業務内容と時間メモ!AB:AB,N251,業務内容と時間メモ!AD:AD,O251))</f>
        <v/>
      </c>
      <c r="V251" t="str">
        <f ca="1">IF(SUMIFS(業務内容と時間メモ!E:E,業務内容と時間メモ!AB:AB,N251,業務内容と時間メモ!AD:AD,O251)=0,"",SUMIFS(業務内容と時間メモ!E:E,業務内容と時間メモ!AB:AB,N251,業務内容と時間メモ!AD:AD,O251))</f>
        <v/>
      </c>
    </row>
    <row r="252" spans="1:22" hidden="1">
      <c r="A252" s="1" t="str">
        <f t="shared" ca="1" si="31"/>
        <v/>
      </c>
      <c r="B252" s="1" t="str">
        <f t="shared" ca="1" si="32"/>
        <v/>
      </c>
      <c r="C252" s="6" t="str">
        <f t="shared" ca="1" si="30"/>
        <v/>
      </c>
      <c r="J252" t="str">
        <f t="shared" ca="1" si="33"/>
        <v/>
      </c>
      <c r="K252" s="1" t="s">
        <v>254</v>
      </c>
      <c r="L252" s="7" t="str">
        <f t="shared" ca="1" si="34"/>
        <v/>
      </c>
      <c r="M252" s="1" t="str">
        <f ca="1">IF(N252="","",IF(COUNTIF(N$1:N252,N252)&gt;1,"",IF(COUNTIF(N:N,N252)&gt;=1,"左表に入れますねぇ","")))</f>
        <v/>
      </c>
      <c r="N252" s="1" t="str">
        <f ca="1">IF(ISNA(VLOOKUP(業務内容と時間メモ!M252,業務内容と時間メモ!R$2:AI$9999,11,FALSE)),"",VLOOKUP(業務内容と時間メモ!M252,業務内容と時間メモ!R$2:AI$9999,11,FALSE))</f>
        <v/>
      </c>
      <c r="O252" s="1" t="str">
        <f ca="1">IF(ISNA(VLOOKUP(業務内容と時間メモ!M252,業務内容と時間メモ!R$2:AI$9999,13,FALSE)),"",VLOOKUP(業務内容と時間メモ!M252,業務内容と時間メモ!R$2:AI$9999,13,FALSE))</f>
        <v/>
      </c>
      <c r="P252" s="1" t="str">
        <f ca="1">IF(ISNA(VLOOKUP(業務内容と時間メモ!M252,業務内容と時間メモ!R$2:AI$9999,15,FALSE)),"",VLOOKUP(業務内容と時間メモ!M252,業務内容と時間メモ!R$2:AI$9999,15,FALSE))</f>
        <v/>
      </c>
      <c r="Q252" s="1" t="str">
        <f ca="1">IF(ISNA(VLOOKUP(業務内容と時間メモ!M252,業務内容と時間メモ!R$2:AI$9999,14,FALSE)),"",VLOOKUP(業務内容と時間メモ!M252,業務内容と時間メモ!R$2:AI$9999,14,FALSE))</f>
        <v/>
      </c>
      <c r="R252" s="1" t="str">
        <f ca="1">IF(ISNA(VLOOKUP(業務内容と時間メモ!M252,業務内容と時間メモ!R$2:AI$9999,16,FALSE)),"",VLOOKUP(業務内容と時間メモ!M252,業務内容と時間メモ!R$2:AI$9999,16,FALSE))</f>
        <v/>
      </c>
      <c r="S252" s="1" t="str">
        <f ca="1">IF(ISNA(VLOOKUP(業務内容と時間メモ!M252,業務内容と時間メモ!R$2:AI$9999,17,FALSE)),"",VLOOKUP(業務内容と時間メモ!M252,業務内容と時間メモ!R$2:AI$9999,17,FALSE))</f>
        <v/>
      </c>
      <c r="T252" s="17" t="str">
        <f ca="1">IF(SUMIFS(業務内容と時間メモ!E:E,業務内容と時間メモ!AB:AB,N252,業務内容と時間メモ!AD:AD,O252)=0,"",SUMIFS(業務内容と時間メモ!E:E,業務内容と時間メモ!AB:AB,N252,業務内容と時間メモ!AD:AD,O252))</f>
        <v/>
      </c>
      <c r="U252" s="7" t="str">
        <f ca="1">IF(SUMIFS(業務内容と時間メモ!F:F,業務内容と時間メモ!AB:AB,N252,業務内容と時間メモ!AD:AD,O252)=0,"",SUMIFS(業務内容と時間メモ!F:F,業務内容と時間メモ!AB:AB,N252,業務内容と時間メモ!AD:AD,O252))</f>
        <v/>
      </c>
      <c r="V252" t="str">
        <f ca="1">IF(SUMIFS(業務内容と時間メモ!E:E,業務内容と時間メモ!AB:AB,N252,業務内容と時間メモ!AD:AD,O252)=0,"",SUMIFS(業務内容と時間メモ!E:E,業務内容と時間メモ!AB:AB,N252,業務内容と時間メモ!AD:AD,O252))</f>
        <v/>
      </c>
    </row>
    <row r="253" spans="1:22" hidden="1">
      <c r="A253" s="1" t="str">
        <f t="shared" ca="1" si="31"/>
        <v/>
      </c>
      <c r="B253" s="1" t="str">
        <f t="shared" ca="1" si="32"/>
        <v/>
      </c>
      <c r="C253" s="6" t="str">
        <f t="shared" ca="1" si="30"/>
        <v/>
      </c>
      <c r="J253" t="str">
        <f t="shared" ca="1" si="33"/>
        <v/>
      </c>
      <c r="K253" s="1" t="s">
        <v>255</v>
      </c>
      <c r="L253" s="7" t="str">
        <f t="shared" ca="1" si="34"/>
        <v/>
      </c>
      <c r="M253" s="1" t="str">
        <f ca="1">IF(N253="","",IF(COUNTIF(N$1:N253,N253)&gt;1,"",IF(COUNTIF(N:N,N253)&gt;=1,"左表に入れますねぇ","")))</f>
        <v/>
      </c>
      <c r="N253" s="1" t="str">
        <f ca="1">IF(ISNA(VLOOKUP(業務内容と時間メモ!M253,業務内容と時間メモ!R$2:AI$9999,11,FALSE)),"",VLOOKUP(業務内容と時間メモ!M253,業務内容と時間メモ!R$2:AI$9999,11,FALSE))</f>
        <v/>
      </c>
      <c r="O253" s="1" t="str">
        <f ca="1">IF(ISNA(VLOOKUP(業務内容と時間メモ!M253,業務内容と時間メモ!R$2:AI$9999,13,FALSE)),"",VLOOKUP(業務内容と時間メモ!M253,業務内容と時間メモ!R$2:AI$9999,13,FALSE))</f>
        <v/>
      </c>
      <c r="P253" s="1" t="str">
        <f ca="1">IF(ISNA(VLOOKUP(業務内容と時間メモ!M253,業務内容と時間メモ!R$2:AI$9999,15,FALSE)),"",VLOOKUP(業務内容と時間メモ!M253,業務内容と時間メモ!R$2:AI$9999,15,FALSE))</f>
        <v/>
      </c>
      <c r="Q253" s="1" t="str">
        <f ca="1">IF(ISNA(VLOOKUP(業務内容と時間メモ!M253,業務内容と時間メモ!R$2:AI$9999,14,FALSE)),"",VLOOKUP(業務内容と時間メモ!M253,業務内容と時間メモ!R$2:AI$9999,14,FALSE))</f>
        <v/>
      </c>
      <c r="R253" s="1" t="str">
        <f ca="1">IF(ISNA(VLOOKUP(業務内容と時間メモ!M253,業務内容と時間メモ!R$2:AI$9999,16,FALSE)),"",VLOOKUP(業務内容と時間メモ!M253,業務内容と時間メモ!R$2:AI$9999,16,FALSE))</f>
        <v/>
      </c>
      <c r="S253" s="1" t="str">
        <f ca="1">IF(ISNA(VLOOKUP(業務内容と時間メモ!M253,業務内容と時間メモ!R$2:AI$9999,17,FALSE)),"",VLOOKUP(業務内容と時間メモ!M253,業務内容と時間メモ!R$2:AI$9999,17,FALSE))</f>
        <v/>
      </c>
      <c r="T253" s="17" t="str">
        <f ca="1">IF(SUMIFS(業務内容と時間メモ!E:E,業務内容と時間メモ!AB:AB,N253,業務内容と時間メモ!AD:AD,O253)=0,"",SUMIFS(業務内容と時間メモ!E:E,業務内容と時間メモ!AB:AB,N253,業務内容と時間メモ!AD:AD,O253))</f>
        <v/>
      </c>
      <c r="U253" s="7" t="str">
        <f ca="1">IF(SUMIFS(業務内容と時間メモ!F:F,業務内容と時間メモ!AB:AB,N253,業務内容と時間メモ!AD:AD,O253)=0,"",SUMIFS(業務内容と時間メモ!F:F,業務内容と時間メモ!AB:AB,N253,業務内容と時間メモ!AD:AD,O253))</f>
        <v/>
      </c>
      <c r="V253" t="str">
        <f ca="1">IF(SUMIFS(業務内容と時間メモ!E:E,業務内容と時間メモ!AB:AB,N253,業務内容と時間メモ!AD:AD,O253)=0,"",SUMIFS(業務内容と時間メモ!E:E,業務内容と時間メモ!AB:AB,N253,業務内容と時間メモ!AD:AD,O253))</f>
        <v/>
      </c>
    </row>
    <row r="254" spans="1:22" hidden="1">
      <c r="A254" s="1" t="str">
        <f t="shared" ca="1" si="31"/>
        <v/>
      </c>
      <c r="B254" s="1" t="str">
        <f t="shared" ca="1" si="32"/>
        <v/>
      </c>
      <c r="C254" s="6" t="str">
        <f t="shared" ca="1" si="30"/>
        <v/>
      </c>
      <c r="J254" t="str">
        <f t="shared" ca="1" si="33"/>
        <v/>
      </c>
      <c r="K254" s="1" t="s">
        <v>256</v>
      </c>
      <c r="L254" s="7" t="str">
        <f t="shared" ca="1" si="34"/>
        <v/>
      </c>
      <c r="M254" s="1" t="str">
        <f ca="1">IF(N254="","",IF(COUNTIF(N$1:N254,N254)&gt;1,"",IF(COUNTIF(N:N,N254)&gt;=1,"左表に入れますねぇ","")))</f>
        <v/>
      </c>
      <c r="N254" s="1" t="str">
        <f ca="1">IF(ISNA(VLOOKUP(業務内容と時間メモ!M254,業務内容と時間メモ!R$2:AI$9999,11,FALSE)),"",VLOOKUP(業務内容と時間メモ!M254,業務内容と時間メモ!R$2:AI$9999,11,FALSE))</f>
        <v/>
      </c>
      <c r="O254" s="1" t="str">
        <f ca="1">IF(ISNA(VLOOKUP(業務内容と時間メモ!M254,業務内容と時間メモ!R$2:AI$9999,13,FALSE)),"",VLOOKUP(業務内容と時間メモ!M254,業務内容と時間メモ!R$2:AI$9999,13,FALSE))</f>
        <v/>
      </c>
      <c r="P254" s="1" t="str">
        <f ca="1">IF(ISNA(VLOOKUP(業務内容と時間メモ!M254,業務内容と時間メモ!R$2:AI$9999,15,FALSE)),"",VLOOKUP(業務内容と時間メモ!M254,業務内容と時間メモ!R$2:AI$9999,15,FALSE))</f>
        <v/>
      </c>
      <c r="Q254" s="1" t="str">
        <f ca="1">IF(ISNA(VLOOKUP(業務内容と時間メモ!M254,業務内容と時間メモ!R$2:AI$9999,14,FALSE)),"",VLOOKUP(業務内容と時間メモ!M254,業務内容と時間メモ!R$2:AI$9999,14,FALSE))</f>
        <v/>
      </c>
      <c r="R254" s="1" t="str">
        <f ca="1">IF(ISNA(VLOOKUP(業務内容と時間メモ!M254,業務内容と時間メモ!R$2:AI$9999,16,FALSE)),"",VLOOKUP(業務内容と時間メモ!M254,業務内容と時間メモ!R$2:AI$9999,16,FALSE))</f>
        <v/>
      </c>
      <c r="S254" s="1" t="str">
        <f ca="1">IF(ISNA(VLOOKUP(業務内容と時間メモ!M254,業務内容と時間メモ!R$2:AI$9999,17,FALSE)),"",VLOOKUP(業務内容と時間メモ!M254,業務内容と時間メモ!R$2:AI$9999,17,FALSE))</f>
        <v/>
      </c>
      <c r="T254" s="17" t="str">
        <f ca="1">IF(SUMIFS(業務内容と時間メモ!E:E,業務内容と時間メモ!AB:AB,N254,業務内容と時間メモ!AD:AD,O254)=0,"",SUMIFS(業務内容と時間メモ!E:E,業務内容と時間メモ!AB:AB,N254,業務内容と時間メモ!AD:AD,O254))</f>
        <v/>
      </c>
      <c r="U254" s="7" t="str">
        <f ca="1">IF(SUMIFS(業務内容と時間メモ!F:F,業務内容と時間メモ!AB:AB,N254,業務内容と時間メモ!AD:AD,O254)=0,"",SUMIFS(業務内容と時間メモ!F:F,業務内容と時間メモ!AB:AB,N254,業務内容と時間メモ!AD:AD,O254))</f>
        <v/>
      </c>
      <c r="V254" t="str">
        <f ca="1">IF(SUMIFS(業務内容と時間メモ!E:E,業務内容と時間メモ!AB:AB,N254,業務内容と時間メモ!AD:AD,O254)=0,"",SUMIFS(業務内容と時間メモ!E:E,業務内容と時間メモ!AB:AB,N254,業務内容と時間メモ!AD:AD,O254))</f>
        <v/>
      </c>
    </row>
    <row r="255" spans="1:22" hidden="1">
      <c r="A255" s="1" t="str">
        <f t="shared" ca="1" si="31"/>
        <v/>
      </c>
      <c r="B255" s="1" t="str">
        <f t="shared" ca="1" si="32"/>
        <v/>
      </c>
      <c r="C255" s="6" t="str">
        <f t="shared" ca="1" si="30"/>
        <v/>
      </c>
      <c r="J255" t="str">
        <f t="shared" ca="1" si="33"/>
        <v/>
      </c>
      <c r="K255" s="1" t="s">
        <v>257</v>
      </c>
      <c r="L255" s="7" t="str">
        <f t="shared" ca="1" si="34"/>
        <v/>
      </c>
      <c r="M255" s="1" t="str">
        <f ca="1">IF(N255="","",IF(COUNTIF(N$1:N255,N255)&gt;1,"",IF(COUNTIF(N:N,N255)&gt;=1,"左表に入れますねぇ","")))</f>
        <v/>
      </c>
      <c r="N255" s="1" t="str">
        <f ca="1">IF(ISNA(VLOOKUP(業務内容と時間メモ!M255,業務内容と時間メモ!R$2:AI$9999,11,FALSE)),"",VLOOKUP(業務内容と時間メモ!M255,業務内容と時間メモ!R$2:AI$9999,11,FALSE))</f>
        <v/>
      </c>
      <c r="O255" s="1" t="str">
        <f ca="1">IF(ISNA(VLOOKUP(業務内容と時間メモ!M255,業務内容と時間メモ!R$2:AI$9999,13,FALSE)),"",VLOOKUP(業務内容と時間メモ!M255,業務内容と時間メモ!R$2:AI$9999,13,FALSE))</f>
        <v/>
      </c>
      <c r="P255" s="1" t="str">
        <f ca="1">IF(ISNA(VLOOKUP(業務内容と時間メモ!M255,業務内容と時間メモ!R$2:AI$9999,15,FALSE)),"",VLOOKUP(業務内容と時間メモ!M255,業務内容と時間メモ!R$2:AI$9999,15,FALSE))</f>
        <v/>
      </c>
      <c r="Q255" s="1" t="str">
        <f ca="1">IF(ISNA(VLOOKUP(業務内容と時間メモ!M255,業務内容と時間メモ!R$2:AI$9999,14,FALSE)),"",VLOOKUP(業務内容と時間メモ!M255,業務内容と時間メモ!R$2:AI$9999,14,FALSE))</f>
        <v/>
      </c>
      <c r="R255" s="1" t="str">
        <f ca="1">IF(ISNA(VLOOKUP(業務内容と時間メモ!M255,業務内容と時間メモ!R$2:AI$9999,16,FALSE)),"",VLOOKUP(業務内容と時間メモ!M255,業務内容と時間メモ!R$2:AI$9999,16,FALSE))</f>
        <v/>
      </c>
      <c r="S255" s="1" t="str">
        <f ca="1">IF(ISNA(VLOOKUP(業務内容と時間メモ!M255,業務内容と時間メモ!R$2:AI$9999,17,FALSE)),"",VLOOKUP(業務内容と時間メモ!M255,業務内容と時間メモ!R$2:AI$9999,17,FALSE))</f>
        <v/>
      </c>
      <c r="T255" s="17" t="str">
        <f ca="1">IF(SUMIFS(業務内容と時間メモ!E:E,業務内容と時間メモ!AB:AB,N255,業務内容と時間メモ!AD:AD,O255)=0,"",SUMIFS(業務内容と時間メモ!E:E,業務内容と時間メモ!AB:AB,N255,業務内容と時間メモ!AD:AD,O255))</f>
        <v/>
      </c>
      <c r="U255" s="7" t="str">
        <f ca="1">IF(SUMIFS(業務内容と時間メモ!F:F,業務内容と時間メモ!AB:AB,N255,業務内容と時間メモ!AD:AD,O255)=0,"",SUMIFS(業務内容と時間メモ!F:F,業務内容と時間メモ!AB:AB,N255,業務内容と時間メモ!AD:AD,O255))</f>
        <v/>
      </c>
      <c r="V255" t="str">
        <f ca="1">IF(SUMIFS(業務内容と時間メモ!E:E,業務内容と時間メモ!AB:AB,N255,業務内容と時間メモ!AD:AD,O255)=0,"",SUMIFS(業務内容と時間メモ!E:E,業務内容と時間メモ!AB:AB,N255,業務内容と時間メモ!AD:AD,O255))</f>
        <v/>
      </c>
    </row>
    <row r="256" spans="1:22" hidden="1">
      <c r="A256" s="1" t="str">
        <f t="shared" ca="1" si="31"/>
        <v/>
      </c>
      <c r="B256" s="1" t="str">
        <f t="shared" ca="1" si="32"/>
        <v/>
      </c>
      <c r="C256" s="6" t="str">
        <f t="shared" ca="1" si="30"/>
        <v/>
      </c>
      <c r="J256" t="str">
        <f t="shared" ca="1" si="33"/>
        <v/>
      </c>
      <c r="K256" s="1" t="s">
        <v>258</v>
      </c>
      <c r="L256" s="7" t="str">
        <f t="shared" ca="1" si="34"/>
        <v/>
      </c>
      <c r="M256" s="1" t="str">
        <f ca="1">IF(N256="","",IF(COUNTIF(N$1:N256,N256)&gt;1,"",IF(COUNTIF(N:N,N256)&gt;=1,"左表に入れますねぇ","")))</f>
        <v/>
      </c>
      <c r="N256" s="1" t="str">
        <f ca="1">IF(ISNA(VLOOKUP(業務内容と時間メモ!M256,業務内容と時間メモ!R$2:AI$9999,11,FALSE)),"",VLOOKUP(業務内容と時間メモ!M256,業務内容と時間メモ!R$2:AI$9999,11,FALSE))</f>
        <v/>
      </c>
      <c r="O256" s="1" t="str">
        <f ca="1">IF(ISNA(VLOOKUP(業務内容と時間メモ!M256,業務内容と時間メモ!R$2:AI$9999,13,FALSE)),"",VLOOKUP(業務内容と時間メモ!M256,業務内容と時間メモ!R$2:AI$9999,13,FALSE))</f>
        <v/>
      </c>
      <c r="P256" s="1" t="str">
        <f ca="1">IF(ISNA(VLOOKUP(業務内容と時間メモ!M256,業務内容と時間メモ!R$2:AI$9999,15,FALSE)),"",VLOOKUP(業務内容と時間メモ!M256,業務内容と時間メモ!R$2:AI$9999,15,FALSE))</f>
        <v/>
      </c>
      <c r="Q256" s="1" t="str">
        <f ca="1">IF(ISNA(VLOOKUP(業務内容と時間メモ!M256,業務内容と時間メモ!R$2:AI$9999,14,FALSE)),"",VLOOKUP(業務内容と時間メモ!M256,業務内容と時間メモ!R$2:AI$9999,14,FALSE))</f>
        <v/>
      </c>
      <c r="R256" s="1" t="str">
        <f ca="1">IF(ISNA(VLOOKUP(業務内容と時間メモ!M256,業務内容と時間メモ!R$2:AI$9999,16,FALSE)),"",VLOOKUP(業務内容と時間メモ!M256,業務内容と時間メモ!R$2:AI$9999,16,FALSE))</f>
        <v/>
      </c>
      <c r="S256" s="1" t="str">
        <f ca="1">IF(ISNA(VLOOKUP(業務内容と時間メモ!M256,業務内容と時間メモ!R$2:AI$9999,17,FALSE)),"",VLOOKUP(業務内容と時間メモ!M256,業務内容と時間メモ!R$2:AI$9999,17,FALSE))</f>
        <v/>
      </c>
      <c r="T256" s="17" t="str">
        <f ca="1">IF(SUMIFS(業務内容と時間メモ!E:E,業務内容と時間メモ!AB:AB,N256,業務内容と時間メモ!AD:AD,O256)=0,"",SUMIFS(業務内容と時間メモ!E:E,業務内容と時間メモ!AB:AB,N256,業務内容と時間メモ!AD:AD,O256))</f>
        <v/>
      </c>
      <c r="U256" s="7" t="str">
        <f ca="1">IF(SUMIFS(業務内容と時間メモ!F:F,業務内容と時間メモ!AB:AB,N256,業務内容と時間メモ!AD:AD,O256)=0,"",SUMIFS(業務内容と時間メモ!F:F,業務内容と時間メモ!AB:AB,N256,業務内容と時間メモ!AD:AD,O256))</f>
        <v/>
      </c>
      <c r="V256" t="str">
        <f ca="1">IF(SUMIFS(業務内容と時間メモ!E:E,業務内容と時間メモ!AB:AB,N256,業務内容と時間メモ!AD:AD,O256)=0,"",SUMIFS(業務内容と時間メモ!E:E,業務内容と時間メモ!AB:AB,N256,業務内容と時間メモ!AD:AD,O256))</f>
        <v/>
      </c>
    </row>
    <row r="257" spans="1:22" hidden="1">
      <c r="A257" s="1" t="str">
        <f t="shared" ca="1" si="31"/>
        <v/>
      </c>
      <c r="B257" s="1" t="str">
        <f t="shared" ca="1" si="32"/>
        <v/>
      </c>
      <c r="C257" s="6" t="str">
        <f t="shared" ca="1" si="30"/>
        <v/>
      </c>
      <c r="J257" t="str">
        <f t="shared" ca="1" si="33"/>
        <v/>
      </c>
      <c r="K257" s="1" t="s">
        <v>259</v>
      </c>
      <c r="L257" s="7" t="str">
        <f t="shared" ca="1" si="34"/>
        <v/>
      </c>
      <c r="M257" s="1" t="str">
        <f ca="1">IF(N257="","",IF(COUNTIF(N$1:N257,N257)&gt;1,"",IF(COUNTIF(N:N,N257)&gt;=1,"左表に入れますねぇ","")))</f>
        <v/>
      </c>
      <c r="N257" s="1" t="str">
        <f ca="1">IF(ISNA(VLOOKUP(業務内容と時間メモ!M257,業務内容と時間メモ!R$2:AI$9999,11,FALSE)),"",VLOOKUP(業務内容と時間メモ!M257,業務内容と時間メモ!R$2:AI$9999,11,FALSE))</f>
        <v/>
      </c>
      <c r="O257" s="1" t="str">
        <f ca="1">IF(ISNA(VLOOKUP(業務内容と時間メモ!M257,業務内容と時間メモ!R$2:AI$9999,13,FALSE)),"",VLOOKUP(業務内容と時間メモ!M257,業務内容と時間メモ!R$2:AI$9999,13,FALSE))</f>
        <v/>
      </c>
      <c r="P257" s="1" t="str">
        <f ca="1">IF(ISNA(VLOOKUP(業務内容と時間メモ!M257,業務内容と時間メモ!R$2:AI$9999,15,FALSE)),"",VLOOKUP(業務内容と時間メモ!M257,業務内容と時間メモ!R$2:AI$9999,15,FALSE))</f>
        <v/>
      </c>
      <c r="Q257" s="1" t="str">
        <f ca="1">IF(ISNA(VLOOKUP(業務内容と時間メモ!M257,業務内容と時間メモ!R$2:AI$9999,14,FALSE)),"",VLOOKUP(業務内容と時間メモ!M257,業務内容と時間メモ!R$2:AI$9999,14,FALSE))</f>
        <v/>
      </c>
      <c r="R257" s="1" t="str">
        <f ca="1">IF(ISNA(VLOOKUP(業務内容と時間メモ!M257,業務内容と時間メモ!R$2:AI$9999,16,FALSE)),"",VLOOKUP(業務内容と時間メモ!M257,業務内容と時間メモ!R$2:AI$9999,16,FALSE))</f>
        <v/>
      </c>
      <c r="S257" s="1" t="str">
        <f ca="1">IF(ISNA(VLOOKUP(業務内容と時間メモ!M257,業務内容と時間メモ!R$2:AI$9999,17,FALSE)),"",VLOOKUP(業務内容と時間メモ!M257,業務内容と時間メモ!R$2:AI$9999,17,FALSE))</f>
        <v/>
      </c>
      <c r="T257" s="17" t="str">
        <f ca="1">IF(SUMIFS(業務内容と時間メモ!E:E,業務内容と時間メモ!AB:AB,N257,業務内容と時間メモ!AD:AD,O257)=0,"",SUMIFS(業務内容と時間メモ!E:E,業務内容と時間メモ!AB:AB,N257,業務内容と時間メモ!AD:AD,O257))</f>
        <v/>
      </c>
      <c r="U257" s="7" t="str">
        <f ca="1">IF(SUMIFS(業務内容と時間メモ!F:F,業務内容と時間メモ!AB:AB,N257,業務内容と時間メモ!AD:AD,O257)=0,"",SUMIFS(業務内容と時間メモ!F:F,業務内容と時間メモ!AB:AB,N257,業務内容と時間メモ!AD:AD,O257))</f>
        <v/>
      </c>
      <c r="V257" t="str">
        <f ca="1">IF(SUMIFS(業務内容と時間メモ!E:E,業務内容と時間メモ!AB:AB,N257,業務内容と時間メモ!AD:AD,O257)=0,"",SUMIFS(業務内容と時間メモ!E:E,業務内容と時間メモ!AB:AB,N257,業務内容と時間メモ!AD:AD,O257))</f>
        <v/>
      </c>
    </row>
    <row r="258" spans="1:22" hidden="1">
      <c r="A258" s="1" t="str">
        <f t="shared" ca="1" si="31"/>
        <v/>
      </c>
      <c r="B258" s="1" t="str">
        <f t="shared" ca="1" si="32"/>
        <v/>
      </c>
      <c r="C258" s="6" t="str">
        <f t="shared" ref="C258:C321" ca="1" si="35">IF(SUMIF(N:N,A258,U:U)=0,"",SUMIF(N:N,A258,U:U))</f>
        <v/>
      </c>
      <c r="J258" t="str">
        <f t="shared" ca="1" si="33"/>
        <v/>
      </c>
      <c r="K258" s="1" t="s">
        <v>260</v>
      </c>
      <c r="L258" s="7" t="str">
        <f t="shared" ca="1" si="34"/>
        <v/>
      </c>
      <c r="M258" s="1" t="str">
        <f ca="1">IF(N258="","",IF(COUNTIF(N$1:N258,N258)&gt;1,"",IF(COUNTIF(N:N,N258)&gt;=1,"左表に入れますねぇ","")))</f>
        <v/>
      </c>
      <c r="N258" s="1" t="str">
        <f ca="1">IF(ISNA(VLOOKUP(業務内容と時間メモ!M258,業務内容と時間メモ!R$2:AI$9999,11,FALSE)),"",VLOOKUP(業務内容と時間メモ!M258,業務内容と時間メモ!R$2:AI$9999,11,FALSE))</f>
        <v/>
      </c>
      <c r="O258" s="1" t="str">
        <f ca="1">IF(ISNA(VLOOKUP(業務内容と時間メモ!M258,業務内容と時間メモ!R$2:AI$9999,13,FALSE)),"",VLOOKUP(業務内容と時間メモ!M258,業務内容と時間メモ!R$2:AI$9999,13,FALSE))</f>
        <v/>
      </c>
      <c r="P258" s="1" t="str">
        <f ca="1">IF(ISNA(VLOOKUP(業務内容と時間メモ!M258,業務内容と時間メモ!R$2:AI$9999,15,FALSE)),"",VLOOKUP(業務内容と時間メモ!M258,業務内容と時間メモ!R$2:AI$9999,15,FALSE))</f>
        <v/>
      </c>
      <c r="Q258" s="1" t="str">
        <f ca="1">IF(ISNA(VLOOKUP(業務内容と時間メモ!M258,業務内容と時間メモ!R$2:AI$9999,14,FALSE)),"",VLOOKUP(業務内容と時間メモ!M258,業務内容と時間メモ!R$2:AI$9999,14,FALSE))</f>
        <v/>
      </c>
      <c r="R258" s="1" t="str">
        <f ca="1">IF(ISNA(VLOOKUP(業務内容と時間メモ!M258,業務内容と時間メモ!R$2:AI$9999,16,FALSE)),"",VLOOKUP(業務内容と時間メモ!M258,業務内容と時間メモ!R$2:AI$9999,16,FALSE))</f>
        <v/>
      </c>
      <c r="S258" s="1" t="str">
        <f ca="1">IF(ISNA(VLOOKUP(業務内容と時間メモ!M258,業務内容と時間メモ!R$2:AI$9999,17,FALSE)),"",VLOOKUP(業務内容と時間メモ!M258,業務内容と時間メモ!R$2:AI$9999,17,FALSE))</f>
        <v/>
      </c>
      <c r="T258" s="17" t="str">
        <f ca="1">IF(SUMIFS(業務内容と時間メモ!E:E,業務内容と時間メモ!AB:AB,N258,業務内容と時間メモ!AD:AD,O258)=0,"",SUMIFS(業務内容と時間メモ!E:E,業務内容と時間メモ!AB:AB,N258,業務内容と時間メモ!AD:AD,O258))</f>
        <v/>
      </c>
      <c r="U258" s="7" t="str">
        <f ca="1">IF(SUMIFS(業務内容と時間メモ!F:F,業務内容と時間メモ!AB:AB,N258,業務内容と時間メモ!AD:AD,O258)=0,"",SUMIFS(業務内容と時間メモ!F:F,業務内容と時間メモ!AB:AB,N258,業務内容と時間メモ!AD:AD,O258))</f>
        <v/>
      </c>
      <c r="V258" t="str">
        <f ca="1">IF(SUMIFS(業務内容と時間メモ!E:E,業務内容と時間メモ!AB:AB,N258,業務内容と時間メモ!AD:AD,O258)=0,"",SUMIFS(業務内容と時間メモ!E:E,業務内容と時間メモ!AB:AB,N258,業務内容と時間メモ!AD:AD,O258))</f>
        <v/>
      </c>
    </row>
    <row r="259" spans="1:22" hidden="1">
      <c r="A259" s="1" t="str">
        <f t="shared" ref="A259:A322" ca="1" si="36">IF(ISNA(VLOOKUP(K259,L259:S10256,3,FALSE)),"",VLOOKUP(K259,L258:S10256,3,FALSE))</f>
        <v/>
      </c>
      <c r="B259" s="1" t="str">
        <f t="shared" ref="B259:B322" ca="1" si="37">IF(ISNA(VLOOKUP(K259,L259:S10256,5,FALSE)),"",VLOOKUP(K259,L258:S10256,5,FALSE)&amp;"など")</f>
        <v/>
      </c>
      <c r="C259" s="6" t="str">
        <f t="shared" ca="1" si="35"/>
        <v/>
      </c>
      <c r="J259" t="str">
        <f t="shared" ca="1" si="33"/>
        <v/>
      </c>
      <c r="K259" s="1" t="s">
        <v>261</v>
      </c>
      <c r="L259" s="7" t="str">
        <f t="shared" ca="1" si="34"/>
        <v/>
      </c>
      <c r="M259" s="1" t="str">
        <f ca="1">IF(N259="","",IF(COUNTIF(N$1:N259,N259)&gt;1,"",IF(COUNTIF(N:N,N259)&gt;=1,"左表に入れますねぇ","")))</f>
        <v/>
      </c>
      <c r="N259" s="1" t="str">
        <f ca="1">IF(ISNA(VLOOKUP(業務内容と時間メモ!M259,業務内容と時間メモ!R$2:AI$9999,11,FALSE)),"",VLOOKUP(業務内容と時間メモ!M259,業務内容と時間メモ!R$2:AI$9999,11,FALSE))</f>
        <v/>
      </c>
      <c r="O259" s="1" t="str">
        <f ca="1">IF(ISNA(VLOOKUP(業務内容と時間メモ!M259,業務内容と時間メモ!R$2:AI$9999,13,FALSE)),"",VLOOKUP(業務内容と時間メモ!M259,業務内容と時間メモ!R$2:AI$9999,13,FALSE))</f>
        <v/>
      </c>
      <c r="P259" s="1" t="str">
        <f ca="1">IF(ISNA(VLOOKUP(業務内容と時間メモ!M259,業務内容と時間メモ!R$2:AI$9999,15,FALSE)),"",VLOOKUP(業務内容と時間メモ!M259,業務内容と時間メモ!R$2:AI$9999,15,FALSE))</f>
        <v/>
      </c>
      <c r="Q259" s="1" t="str">
        <f ca="1">IF(ISNA(VLOOKUP(業務内容と時間メモ!M259,業務内容と時間メモ!R$2:AI$9999,14,FALSE)),"",VLOOKUP(業務内容と時間メモ!M259,業務内容と時間メモ!R$2:AI$9999,14,FALSE))</f>
        <v/>
      </c>
      <c r="R259" s="1" t="str">
        <f ca="1">IF(ISNA(VLOOKUP(業務内容と時間メモ!M259,業務内容と時間メモ!R$2:AI$9999,16,FALSE)),"",VLOOKUP(業務内容と時間メモ!M259,業務内容と時間メモ!R$2:AI$9999,16,FALSE))</f>
        <v/>
      </c>
      <c r="S259" s="1" t="str">
        <f ca="1">IF(ISNA(VLOOKUP(業務内容と時間メモ!M259,業務内容と時間メモ!R$2:AI$9999,17,FALSE)),"",VLOOKUP(業務内容と時間メモ!M259,業務内容と時間メモ!R$2:AI$9999,17,FALSE))</f>
        <v/>
      </c>
      <c r="T259" s="17" t="str">
        <f ca="1">IF(SUMIFS(業務内容と時間メモ!E:E,業務内容と時間メモ!AB:AB,N259,業務内容と時間メモ!AD:AD,O259)=0,"",SUMIFS(業務内容と時間メモ!E:E,業務内容と時間メモ!AB:AB,N259,業務内容と時間メモ!AD:AD,O259))</f>
        <v/>
      </c>
      <c r="U259" s="7" t="str">
        <f ca="1">IF(SUMIFS(業務内容と時間メモ!F:F,業務内容と時間メモ!AB:AB,N259,業務内容と時間メモ!AD:AD,O259)=0,"",SUMIFS(業務内容と時間メモ!F:F,業務内容と時間メモ!AB:AB,N259,業務内容と時間メモ!AD:AD,O259))</f>
        <v/>
      </c>
      <c r="V259" t="str">
        <f ca="1">IF(SUMIFS(業務内容と時間メモ!E:E,業務内容と時間メモ!AB:AB,N259,業務内容と時間メモ!AD:AD,O259)=0,"",SUMIFS(業務内容と時間メモ!E:E,業務内容と時間メモ!AB:AB,N259,業務内容と時間メモ!AD:AD,O259))</f>
        <v/>
      </c>
    </row>
    <row r="260" spans="1:22" hidden="1">
      <c r="A260" s="1" t="str">
        <f t="shared" ca="1" si="36"/>
        <v/>
      </c>
      <c r="B260" s="1" t="str">
        <f t="shared" ca="1" si="37"/>
        <v/>
      </c>
      <c r="C260" s="6" t="str">
        <f t="shared" ca="1" si="35"/>
        <v/>
      </c>
      <c r="J260" t="str">
        <f t="shared" ca="1" si="33"/>
        <v/>
      </c>
      <c r="K260" s="1" t="s">
        <v>262</v>
      </c>
      <c r="L260" s="7" t="str">
        <f t="shared" ca="1" si="34"/>
        <v/>
      </c>
      <c r="M260" s="1" t="str">
        <f ca="1">IF(N260="","",IF(COUNTIF(N$1:N260,N260)&gt;1,"",IF(COUNTIF(N:N,N260)&gt;=1,"左表に入れますねぇ","")))</f>
        <v/>
      </c>
      <c r="N260" s="1" t="str">
        <f ca="1">IF(ISNA(VLOOKUP(業務内容と時間メモ!M260,業務内容と時間メモ!R$2:AI$9999,11,FALSE)),"",VLOOKUP(業務内容と時間メモ!M260,業務内容と時間メモ!R$2:AI$9999,11,FALSE))</f>
        <v/>
      </c>
      <c r="O260" s="1" t="str">
        <f ca="1">IF(ISNA(VLOOKUP(業務内容と時間メモ!M260,業務内容と時間メモ!R$2:AI$9999,13,FALSE)),"",VLOOKUP(業務内容と時間メモ!M260,業務内容と時間メモ!R$2:AI$9999,13,FALSE))</f>
        <v/>
      </c>
      <c r="P260" s="1" t="str">
        <f ca="1">IF(ISNA(VLOOKUP(業務内容と時間メモ!M260,業務内容と時間メモ!R$2:AI$9999,15,FALSE)),"",VLOOKUP(業務内容と時間メモ!M260,業務内容と時間メモ!R$2:AI$9999,15,FALSE))</f>
        <v/>
      </c>
      <c r="Q260" s="1" t="str">
        <f ca="1">IF(ISNA(VLOOKUP(業務内容と時間メモ!M260,業務内容と時間メモ!R$2:AI$9999,14,FALSE)),"",VLOOKUP(業務内容と時間メモ!M260,業務内容と時間メモ!R$2:AI$9999,14,FALSE))</f>
        <v/>
      </c>
      <c r="R260" s="1" t="str">
        <f ca="1">IF(ISNA(VLOOKUP(業務内容と時間メモ!M260,業務内容と時間メモ!R$2:AI$9999,16,FALSE)),"",VLOOKUP(業務内容と時間メモ!M260,業務内容と時間メモ!R$2:AI$9999,16,FALSE))</f>
        <v/>
      </c>
      <c r="S260" s="1" t="str">
        <f ca="1">IF(ISNA(VLOOKUP(業務内容と時間メモ!M260,業務内容と時間メモ!R$2:AI$9999,17,FALSE)),"",VLOOKUP(業務内容と時間メモ!M260,業務内容と時間メモ!R$2:AI$9999,17,FALSE))</f>
        <v/>
      </c>
      <c r="T260" s="17" t="str">
        <f ca="1">IF(SUMIFS(業務内容と時間メモ!E:E,業務内容と時間メモ!AB:AB,N260,業務内容と時間メモ!AD:AD,O260)=0,"",SUMIFS(業務内容と時間メモ!E:E,業務内容と時間メモ!AB:AB,N260,業務内容と時間メモ!AD:AD,O260))</f>
        <v/>
      </c>
      <c r="U260" s="7" t="str">
        <f ca="1">IF(SUMIFS(業務内容と時間メモ!F:F,業務内容と時間メモ!AB:AB,N260,業務内容と時間メモ!AD:AD,O260)=0,"",SUMIFS(業務内容と時間メモ!F:F,業務内容と時間メモ!AB:AB,N260,業務内容と時間メモ!AD:AD,O260))</f>
        <v/>
      </c>
      <c r="V260" t="str">
        <f ca="1">IF(SUMIFS(業務内容と時間メモ!E:E,業務内容と時間メモ!AB:AB,N260,業務内容と時間メモ!AD:AD,O260)=0,"",SUMIFS(業務内容と時間メモ!E:E,業務内容と時間メモ!AB:AB,N260,業務内容と時間メモ!AD:AD,O260))</f>
        <v/>
      </c>
    </row>
    <row r="261" spans="1:22" hidden="1">
      <c r="A261" s="1" t="str">
        <f t="shared" ca="1" si="36"/>
        <v/>
      </c>
      <c r="B261" s="1" t="str">
        <f t="shared" ca="1" si="37"/>
        <v/>
      </c>
      <c r="C261" s="6" t="str">
        <f t="shared" ca="1" si="35"/>
        <v/>
      </c>
      <c r="J261" t="str">
        <f t="shared" ca="1" si="33"/>
        <v/>
      </c>
      <c r="K261" s="1" t="s">
        <v>263</v>
      </c>
      <c r="L261" s="7" t="str">
        <f t="shared" ca="1" si="34"/>
        <v/>
      </c>
      <c r="M261" s="1" t="str">
        <f ca="1">IF(N261="","",IF(COUNTIF(N$1:N261,N261)&gt;1,"",IF(COUNTIF(N:N,N261)&gt;=1,"左表に入れますねぇ","")))</f>
        <v/>
      </c>
      <c r="N261" s="1" t="str">
        <f ca="1">IF(ISNA(VLOOKUP(業務内容と時間メモ!M261,業務内容と時間メモ!R$2:AI$9999,11,FALSE)),"",VLOOKUP(業務内容と時間メモ!M261,業務内容と時間メモ!R$2:AI$9999,11,FALSE))</f>
        <v/>
      </c>
      <c r="O261" s="1" t="str">
        <f ca="1">IF(ISNA(VLOOKUP(業務内容と時間メモ!M261,業務内容と時間メモ!R$2:AI$9999,13,FALSE)),"",VLOOKUP(業務内容と時間メモ!M261,業務内容と時間メモ!R$2:AI$9999,13,FALSE))</f>
        <v/>
      </c>
      <c r="P261" s="1" t="str">
        <f ca="1">IF(ISNA(VLOOKUP(業務内容と時間メモ!M261,業務内容と時間メモ!R$2:AI$9999,15,FALSE)),"",VLOOKUP(業務内容と時間メモ!M261,業務内容と時間メモ!R$2:AI$9999,15,FALSE))</f>
        <v/>
      </c>
      <c r="Q261" s="1" t="str">
        <f ca="1">IF(ISNA(VLOOKUP(業務内容と時間メモ!M261,業務内容と時間メモ!R$2:AI$9999,14,FALSE)),"",VLOOKUP(業務内容と時間メモ!M261,業務内容と時間メモ!R$2:AI$9999,14,FALSE))</f>
        <v/>
      </c>
      <c r="R261" s="1" t="str">
        <f ca="1">IF(ISNA(VLOOKUP(業務内容と時間メモ!M261,業務内容と時間メモ!R$2:AI$9999,16,FALSE)),"",VLOOKUP(業務内容と時間メモ!M261,業務内容と時間メモ!R$2:AI$9999,16,FALSE))</f>
        <v/>
      </c>
      <c r="S261" s="1" t="str">
        <f ca="1">IF(ISNA(VLOOKUP(業務内容と時間メモ!M261,業務内容と時間メモ!R$2:AI$9999,17,FALSE)),"",VLOOKUP(業務内容と時間メモ!M261,業務内容と時間メモ!R$2:AI$9999,17,FALSE))</f>
        <v/>
      </c>
      <c r="T261" s="17" t="str">
        <f ca="1">IF(SUMIFS(業務内容と時間メモ!E:E,業務内容と時間メモ!AB:AB,N261,業務内容と時間メモ!AD:AD,O261)=0,"",SUMIFS(業務内容と時間メモ!E:E,業務内容と時間メモ!AB:AB,N261,業務内容と時間メモ!AD:AD,O261))</f>
        <v/>
      </c>
      <c r="U261" s="7" t="str">
        <f ca="1">IF(SUMIFS(業務内容と時間メモ!F:F,業務内容と時間メモ!AB:AB,N261,業務内容と時間メモ!AD:AD,O261)=0,"",SUMIFS(業務内容と時間メモ!F:F,業務内容と時間メモ!AB:AB,N261,業務内容と時間メモ!AD:AD,O261))</f>
        <v/>
      </c>
      <c r="V261" t="str">
        <f ca="1">IF(SUMIFS(業務内容と時間メモ!E:E,業務内容と時間メモ!AB:AB,N261,業務内容と時間メモ!AD:AD,O261)=0,"",SUMIFS(業務内容と時間メモ!E:E,業務内容と時間メモ!AB:AB,N261,業務内容と時間メモ!AD:AD,O261))</f>
        <v/>
      </c>
    </row>
    <row r="262" spans="1:22" hidden="1">
      <c r="A262" s="1" t="str">
        <f t="shared" ca="1" si="36"/>
        <v/>
      </c>
      <c r="B262" s="1" t="str">
        <f t="shared" ca="1" si="37"/>
        <v/>
      </c>
      <c r="C262" s="6" t="str">
        <f t="shared" ca="1" si="35"/>
        <v/>
      </c>
      <c r="J262" t="str">
        <f t="shared" ca="1" si="33"/>
        <v/>
      </c>
      <c r="K262" s="1" t="s">
        <v>264</v>
      </c>
      <c r="L262" s="7" t="str">
        <f t="shared" ca="1" si="34"/>
        <v/>
      </c>
      <c r="M262" s="1" t="str">
        <f ca="1">IF(N262="","",IF(COUNTIF(N$1:N262,N262)&gt;1,"",IF(COUNTIF(N:N,N262)&gt;=1,"左表に入れますねぇ","")))</f>
        <v/>
      </c>
      <c r="N262" s="1" t="str">
        <f ca="1">IF(ISNA(VLOOKUP(業務内容と時間メモ!M262,業務内容と時間メモ!R$2:AI$9999,11,FALSE)),"",VLOOKUP(業務内容と時間メモ!M262,業務内容と時間メモ!R$2:AI$9999,11,FALSE))</f>
        <v/>
      </c>
      <c r="O262" s="1" t="str">
        <f ca="1">IF(ISNA(VLOOKUP(業務内容と時間メモ!M262,業務内容と時間メモ!R$2:AI$9999,13,FALSE)),"",VLOOKUP(業務内容と時間メモ!M262,業務内容と時間メモ!R$2:AI$9999,13,FALSE))</f>
        <v/>
      </c>
      <c r="P262" s="1" t="str">
        <f ca="1">IF(ISNA(VLOOKUP(業務内容と時間メモ!M262,業務内容と時間メモ!R$2:AI$9999,15,FALSE)),"",VLOOKUP(業務内容と時間メモ!M262,業務内容と時間メモ!R$2:AI$9999,15,FALSE))</f>
        <v/>
      </c>
      <c r="Q262" s="1" t="str">
        <f ca="1">IF(ISNA(VLOOKUP(業務内容と時間メモ!M262,業務内容と時間メモ!R$2:AI$9999,14,FALSE)),"",VLOOKUP(業務内容と時間メモ!M262,業務内容と時間メモ!R$2:AI$9999,14,FALSE))</f>
        <v/>
      </c>
      <c r="R262" s="1" t="str">
        <f ca="1">IF(ISNA(VLOOKUP(業務内容と時間メモ!M262,業務内容と時間メモ!R$2:AI$9999,16,FALSE)),"",VLOOKUP(業務内容と時間メモ!M262,業務内容と時間メモ!R$2:AI$9999,16,FALSE))</f>
        <v/>
      </c>
      <c r="S262" s="1" t="str">
        <f ca="1">IF(ISNA(VLOOKUP(業務内容と時間メモ!M262,業務内容と時間メモ!R$2:AI$9999,17,FALSE)),"",VLOOKUP(業務内容と時間メモ!M262,業務内容と時間メモ!R$2:AI$9999,17,FALSE))</f>
        <v/>
      </c>
      <c r="T262" s="17" t="str">
        <f ca="1">IF(SUMIFS(業務内容と時間メモ!E:E,業務内容と時間メモ!AB:AB,N262,業務内容と時間メモ!AD:AD,O262)=0,"",SUMIFS(業務内容と時間メモ!E:E,業務内容と時間メモ!AB:AB,N262,業務内容と時間メモ!AD:AD,O262))</f>
        <v/>
      </c>
      <c r="U262" s="7" t="str">
        <f ca="1">IF(SUMIFS(業務内容と時間メモ!F:F,業務内容と時間メモ!AB:AB,N262,業務内容と時間メモ!AD:AD,O262)=0,"",SUMIFS(業務内容と時間メモ!F:F,業務内容と時間メモ!AB:AB,N262,業務内容と時間メモ!AD:AD,O262))</f>
        <v/>
      </c>
      <c r="V262" t="str">
        <f ca="1">IF(SUMIFS(業務内容と時間メモ!E:E,業務内容と時間メモ!AB:AB,N262,業務内容と時間メモ!AD:AD,O262)=0,"",SUMIFS(業務内容と時間メモ!E:E,業務内容と時間メモ!AB:AB,N262,業務内容と時間メモ!AD:AD,O262))</f>
        <v/>
      </c>
    </row>
    <row r="263" spans="1:22" hidden="1">
      <c r="A263" s="1" t="str">
        <f t="shared" ca="1" si="36"/>
        <v/>
      </c>
      <c r="B263" s="1" t="str">
        <f t="shared" ca="1" si="37"/>
        <v/>
      </c>
      <c r="C263" s="6" t="str">
        <f t="shared" ca="1" si="35"/>
        <v/>
      </c>
      <c r="J263" t="str">
        <f t="shared" ca="1" si="33"/>
        <v/>
      </c>
      <c r="K263" s="1" t="s">
        <v>265</v>
      </c>
      <c r="L263" s="7" t="str">
        <f t="shared" ca="1" si="34"/>
        <v/>
      </c>
      <c r="M263" s="1" t="str">
        <f ca="1">IF(N263="","",IF(COUNTIF(N$1:N263,N263)&gt;1,"",IF(COUNTIF(N:N,N263)&gt;=1,"左表に入れますねぇ","")))</f>
        <v/>
      </c>
      <c r="N263" s="1" t="str">
        <f ca="1">IF(ISNA(VLOOKUP(業務内容と時間メモ!M263,業務内容と時間メモ!R$2:AI$9999,11,FALSE)),"",VLOOKUP(業務内容と時間メモ!M263,業務内容と時間メモ!R$2:AI$9999,11,FALSE))</f>
        <v/>
      </c>
      <c r="O263" s="1" t="str">
        <f ca="1">IF(ISNA(VLOOKUP(業務内容と時間メモ!M263,業務内容と時間メモ!R$2:AI$9999,13,FALSE)),"",VLOOKUP(業務内容と時間メモ!M263,業務内容と時間メモ!R$2:AI$9999,13,FALSE))</f>
        <v/>
      </c>
      <c r="P263" s="1" t="str">
        <f ca="1">IF(ISNA(VLOOKUP(業務内容と時間メモ!M263,業務内容と時間メモ!R$2:AI$9999,15,FALSE)),"",VLOOKUP(業務内容と時間メモ!M263,業務内容と時間メモ!R$2:AI$9999,15,FALSE))</f>
        <v/>
      </c>
      <c r="Q263" s="1" t="str">
        <f ca="1">IF(ISNA(VLOOKUP(業務内容と時間メモ!M263,業務内容と時間メモ!R$2:AI$9999,14,FALSE)),"",VLOOKUP(業務内容と時間メモ!M263,業務内容と時間メモ!R$2:AI$9999,14,FALSE))</f>
        <v/>
      </c>
      <c r="R263" s="1" t="str">
        <f ca="1">IF(ISNA(VLOOKUP(業務内容と時間メモ!M263,業務内容と時間メモ!R$2:AI$9999,16,FALSE)),"",VLOOKUP(業務内容と時間メモ!M263,業務内容と時間メモ!R$2:AI$9999,16,FALSE))</f>
        <v/>
      </c>
      <c r="S263" s="1" t="str">
        <f ca="1">IF(ISNA(VLOOKUP(業務内容と時間メモ!M263,業務内容と時間メモ!R$2:AI$9999,17,FALSE)),"",VLOOKUP(業務内容と時間メモ!M263,業務内容と時間メモ!R$2:AI$9999,17,FALSE))</f>
        <v/>
      </c>
      <c r="T263" s="17" t="str">
        <f ca="1">IF(SUMIFS(業務内容と時間メモ!E:E,業務内容と時間メモ!AB:AB,N263,業務内容と時間メモ!AD:AD,O263)=0,"",SUMIFS(業務内容と時間メモ!E:E,業務内容と時間メモ!AB:AB,N263,業務内容と時間メモ!AD:AD,O263))</f>
        <v/>
      </c>
      <c r="U263" s="7" t="str">
        <f ca="1">IF(SUMIFS(業務内容と時間メモ!F:F,業務内容と時間メモ!AB:AB,N263,業務内容と時間メモ!AD:AD,O263)=0,"",SUMIFS(業務内容と時間メモ!F:F,業務内容と時間メモ!AB:AB,N263,業務内容と時間メモ!AD:AD,O263))</f>
        <v/>
      </c>
      <c r="V263" t="str">
        <f ca="1">IF(SUMIFS(業務内容と時間メモ!E:E,業務内容と時間メモ!AB:AB,N263,業務内容と時間メモ!AD:AD,O263)=0,"",SUMIFS(業務内容と時間メモ!E:E,業務内容と時間メモ!AB:AB,N263,業務内容と時間メモ!AD:AD,O263))</f>
        <v/>
      </c>
    </row>
    <row r="264" spans="1:22" hidden="1">
      <c r="A264" s="1" t="str">
        <f t="shared" ca="1" si="36"/>
        <v/>
      </c>
      <c r="B264" s="1" t="str">
        <f t="shared" ca="1" si="37"/>
        <v/>
      </c>
      <c r="C264" s="6" t="str">
        <f t="shared" ca="1" si="35"/>
        <v/>
      </c>
      <c r="J264" t="str">
        <f t="shared" ca="1" si="33"/>
        <v/>
      </c>
      <c r="K264" s="1" t="s">
        <v>266</v>
      </c>
      <c r="L264" s="7" t="str">
        <f t="shared" ca="1" si="34"/>
        <v/>
      </c>
      <c r="M264" s="1" t="str">
        <f ca="1">IF(N264="","",IF(COUNTIF(N$1:N264,N264)&gt;1,"",IF(COUNTIF(N:N,N264)&gt;=1,"左表に入れますねぇ","")))</f>
        <v/>
      </c>
      <c r="N264" s="1" t="str">
        <f ca="1">IF(ISNA(VLOOKUP(業務内容と時間メモ!M264,業務内容と時間メモ!R$2:AI$9999,11,FALSE)),"",VLOOKUP(業務内容と時間メモ!M264,業務内容と時間メモ!R$2:AI$9999,11,FALSE))</f>
        <v/>
      </c>
      <c r="O264" s="1" t="str">
        <f ca="1">IF(ISNA(VLOOKUP(業務内容と時間メモ!M264,業務内容と時間メモ!R$2:AI$9999,13,FALSE)),"",VLOOKUP(業務内容と時間メモ!M264,業務内容と時間メモ!R$2:AI$9999,13,FALSE))</f>
        <v/>
      </c>
      <c r="P264" s="1" t="str">
        <f ca="1">IF(ISNA(VLOOKUP(業務内容と時間メモ!M264,業務内容と時間メモ!R$2:AI$9999,15,FALSE)),"",VLOOKUP(業務内容と時間メモ!M264,業務内容と時間メモ!R$2:AI$9999,15,FALSE))</f>
        <v/>
      </c>
      <c r="Q264" s="1" t="str">
        <f ca="1">IF(ISNA(VLOOKUP(業務内容と時間メモ!M264,業務内容と時間メモ!R$2:AI$9999,14,FALSE)),"",VLOOKUP(業務内容と時間メモ!M264,業務内容と時間メモ!R$2:AI$9999,14,FALSE))</f>
        <v/>
      </c>
      <c r="R264" s="1" t="str">
        <f ca="1">IF(ISNA(VLOOKUP(業務内容と時間メモ!M264,業務内容と時間メモ!R$2:AI$9999,16,FALSE)),"",VLOOKUP(業務内容と時間メモ!M264,業務内容と時間メモ!R$2:AI$9999,16,FALSE))</f>
        <v/>
      </c>
      <c r="S264" s="1" t="str">
        <f ca="1">IF(ISNA(VLOOKUP(業務内容と時間メモ!M264,業務内容と時間メモ!R$2:AI$9999,17,FALSE)),"",VLOOKUP(業務内容と時間メモ!M264,業務内容と時間メモ!R$2:AI$9999,17,FALSE))</f>
        <v/>
      </c>
      <c r="T264" s="17" t="str">
        <f ca="1">IF(SUMIFS(業務内容と時間メモ!E:E,業務内容と時間メモ!AB:AB,N264,業務内容と時間メモ!AD:AD,O264)=0,"",SUMIFS(業務内容と時間メモ!E:E,業務内容と時間メモ!AB:AB,N264,業務内容と時間メモ!AD:AD,O264))</f>
        <v/>
      </c>
      <c r="U264" s="7" t="str">
        <f ca="1">IF(SUMIFS(業務内容と時間メモ!F:F,業務内容と時間メモ!AB:AB,N264,業務内容と時間メモ!AD:AD,O264)=0,"",SUMIFS(業務内容と時間メモ!F:F,業務内容と時間メモ!AB:AB,N264,業務内容と時間メモ!AD:AD,O264))</f>
        <v/>
      </c>
      <c r="V264" t="str">
        <f ca="1">IF(SUMIFS(業務内容と時間メモ!E:E,業務内容と時間メモ!AB:AB,N264,業務内容と時間メモ!AD:AD,O264)=0,"",SUMIFS(業務内容と時間メモ!E:E,業務内容と時間メモ!AB:AB,N264,業務内容と時間メモ!AD:AD,O264))</f>
        <v/>
      </c>
    </row>
    <row r="265" spans="1:22" hidden="1">
      <c r="A265" s="1" t="str">
        <f t="shared" ca="1" si="36"/>
        <v/>
      </c>
      <c r="B265" s="1" t="str">
        <f t="shared" ca="1" si="37"/>
        <v/>
      </c>
      <c r="C265" s="6" t="str">
        <f t="shared" ca="1" si="35"/>
        <v/>
      </c>
      <c r="J265" t="str">
        <f t="shared" ca="1" si="33"/>
        <v/>
      </c>
      <c r="K265" s="1" t="s">
        <v>267</v>
      </c>
      <c r="L265" s="7" t="str">
        <f t="shared" ca="1" si="34"/>
        <v/>
      </c>
      <c r="M265" s="1" t="str">
        <f ca="1">IF(N265="","",IF(COUNTIF(N$1:N265,N265)&gt;1,"",IF(COUNTIF(N:N,N265)&gt;=1,"左表に入れますねぇ","")))</f>
        <v/>
      </c>
      <c r="N265" s="1" t="str">
        <f ca="1">IF(ISNA(VLOOKUP(業務内容と時間メモ!M265,業務内容と時間メモ!R$2:AI$9999,11,FALSE)),"",VLOOKUP(業務内容と時間メモ!M265,業務内容と時間メモ!R$2:AI$9999,11,FALSE))</f>
        <v/>
      </c>
      <c r="O265" s="1" t="str">
        <f ca="1">IF(ISNA(VLOOKUP(業務内容と時間メモ!M265,業務内容と時間メモ!R$2:AI$9999,13,FALSE)),"",VLOOKUP(業務内容と時間メモ!M265,業務内容と時間メモ!R$2:AI$9999,13,FALSE))</f>
        <v/>
      </c>
      <c r="P265" s="1" t="str">
        <f ca="1">IF(ISNA(VLOOKUP(業務内容と時間メモ!M265,業務内容と時間メモ!R$2:AI$9999,15,FALSE)),"",VLOOKUP(業務内容と時間メモ!M265,業務内容と時間メモ!R$2:AI$9999,15,FALSE))</f>
        <v/>
      </c>
      <c r="Q265" s="1" t="str">
        <f ca="1">IF(ISNA(VLOOKUP(業務内容と時間メモ!M265,業務内容と時間メモ!R$2:AI$9999,14,FALSE)),"",VLOOKUP(業務内容と時間メモ!M265,業務内容と時間メモ!R$2:AI$9999,14,FALSE))</f>
        <v/>
      </c>
      <c r="R265" s="1" t="str">
        <f ca="1">IF(ISNA(VLOOKUP(業務内容と時間メモ!M265,業務内容と時間メモ!R$2:AI$9999,16,FALSE)),"",VLOOKUP(業務内容と時間メモ!M265,業務内容と時間メモ!R$2:AI$9999,16,FALSE))</f>
        <v/>
      </c>
      <c r="S265" s="1" t="str">
        <f ca="1">IF(ISNA(VLOOKUP(業務内容と時間メモ!M265,業務内容と時間メモ!R$2:AI$9999,17,FALSE)),"",VLOOKUP(業務内容と時間メモ!M265,業務内容と時間メモ!R$2:AI$9999,17,FALSE))</f>
        <v/>
      </c>
      <c r="T265" s="17" t="str">
        <f ca="1">IF(SUMIFS(業務内容と時間メモ!E:E,業務内容と時間メモ!AB:AB,N265,業務内容と時間メモ!AD:AD,O265)=0,"",SUMIFS(業務内容と時間メモ!E:E,業務内容と時間メモ!AB:AB,N265,業務内容と時間メモ!AD:AD,O265))</f>
        <v/>
      </c>
      <c r="U265" s="7" t="str">
        <f ca="1">IF(SUMIFS(業務内容と時間メモ!F:F,業務内容と時間メモ!AB:AB,N265,業務内容と時間メモ!AD:AD,O265)=0,"",SUMIFS(業務内容と時間メモ!F:F,業務内容と時間メモ!AB:AB,N265,業務内容と時間メモ!AD:AD,O265))</f>
        <v/>
      </c>
      <c r="V265" t="str">
        <f ca="1">IF(SUMIFS(業務内容と時間メモ!E:E,業務内容と時間メモ!AB:AB,N265,業務内容と時間メモ!AD:AD,O265)=0,"",SUMIFS(業務内容と時間メモ!E:E,業務内容と時間メモ!AB:AB,N265,業務内容と時間メモ!AD:AD,O265))</f>
        <v/>
      </c>
    </row>
    <row r="266" spans="1:22" hidden="1">
      <c r="A266" s="1" t="str">
        <f t="shared" ca="1" si="36"/>
        <v/>
      </c>
      <c r="B266" s="1" t="str">
        <f t="shared" ca="1" si="37"/>
        <v/>
      </c>
      <c r="C266" s="6" t="str">
        <f t="shared" ca="1" si="35"/>
        <v/>
      </c>
      <c r="J266" t="str">
        <f t="shared" ca="1" si="33"/>
        <v/>
      </c>
      <c r="K266" s="1" t="s">
        <v>268</v>
      </c>
      <c r="L266" s="7" t="str">
        <f t="shared" ca="1" si="34"/>
        <v/>
      </c>
      <c r="M266" s="1" t="str">
        <f ca="1">IF(N266="","",IF(COUNTIF(N$1:N266,N266)&gt;1,"",IF(COUNTIF(N:N,N266)&gt;=1,"左表に入れますねぇ","")))</f>
        <v/>
      </c>
      <c r="N266" s="1" t="str">
        <f ca="1">IF(ISNA(VLOOKUP(業務内容と時間メモ!M266,業務内容と時間メモ!R$2:AI$9999,11,FALSE)),"",VLOOKUP(業務内容と時間メモ!M266,業務内容と時間メモ!R$2:AI$9999,11,FALSE))</f>
        <v/>
      </c>
      <c r="O266" s="1" t="str">
        <f ca="1">IF(ISNA(VLOOKUP(業務内容と時間メモ!M266,業務内容と時間メモ!R$2:AI$9999,13,FALSE)),"",VLOOKUP(業務内容と時間メモ!M266,業務内容と時間メモ!R$2:AI$9999,13,FALSE))</f>
        <v/>
      </c>
      <c r="P266" s="1" t="str">
        <f ca="1">IF(ISNA(VLOOKUP(業務内容と時間メモ!M266,業務内容と時間メモ!R$2:AI$9999,15,FALSE)),"",VLOOKUP(業務内容と時間メモ!M266,業務内容と時間メモ!R$2:AI$9999,15,FALSE))</f>
        <v/>
      </c>
      <c r="Q266" s="1" t="str">
        <f ca="1">IF(ISNA(VLOOKUP(業務内容と時間メモ!M266,業務内容と時間メモ!R$2:AI$9999,14,FALSE)),"",VLOOKUP(業務内容と時間メモ!M266,業務内容と時間メモ!R$2:AI$9999,14,FALSE))</f>
        <v/>
      </c>
      <c r="R266" s="1" t="str">
        <f ca="1">IF(ISNA(VLOOKUP(業務内容と時間メモ!M266,業務内容と時間メモ!R$2:AI$9999,16,FALSE)),"",VLOOKUP(業務内容と時間メモ!M266,業務内容と時間メモ!R$2:AI$9999,16,FALSE))</f>
        <v/>
      </c>
      <c r="S266" s="1" t="str">
        <f ca="1">IF(ISNA(VLOOKUP(業務内容と時間メモ!M266,業務内容と時間メモ!R$2:AI$9999,17,FALSE)),"",VLOOKUP(業務内容と時間メモ!M266,業務内容と時間メモ!R$2:AI$9999,17,FALSE))</f>
        <v/>
      </c>
      <c r="T266" s="17" t="str">
        <f ca="1">IF(SUMIFS(業務内容と時間メモ!E:E,業務内容と時間メモ!AB:AB,N266,業務内容と時間メモ!AD:AD,O266)=0,"",SUMIFS(業務内容と時間メモ!E:E,業務内容と時間メモ!AB:AB,N266,業務内容と時間メモ!AD:AD,O266))</f>
        <v/>
      </c>
      <c r="U266" s="7" t="str">
        <f ca="1">IF(SUMIFS(業務内容と時間メモ!F:F,業務内容と時間メモ!AB:AB,N266,業務内容と時間メモ!AD:AD,O266)=0,"",SUMIFS(業務内容と時間メモ!F:F,業務内容と時間メモ!AB:AB,N266,業務内容と時間メモ!AD:AD,O266))</f>
        <v/>
      </c>
      <c r="V266" t="str">
        <f ca="1">IF(SUMIFS(業務内容と時間メモ!E:E,業務内容と時間メモ!AB:AB,N266,業務内容と時間メモ!AD:AD,O266)=0,"",SUMIFS(業務内容と時間メモ!E:E,業務内容と時間メモ!AB:AB,N266,業務内容と時間メモ!AD:AD,O266))</f>
        <v/>
      </c>
    </row>
    <row r="267" spans="1:22" hidden="1">
      <c r="A267" s="1" t="str">
        <f t="shared" ca="1" si="36"/>
        <v/>
      </c>
      <c r="B267" s="1" t="str">
        <f t="shared" ca="1" si="37"/>
        <v/>
      </c>
      <c r="C267" s="6" t="str">
        <f t="shared" ca="1" si="35"/>
        <v/>
      </c>
      <c r="J267" t="str">
        <f t="shared" ca="1" si="33"/>
        <v/>
      </c>
      <c r="K267" s="1" t="s">
        <v>269</v>
      </c>
      <c r="L267" s="7" t="str">
        <f t="shared" ca="1" si="34"/>
        <v/>
      </c>
      <c r="M267" s="1" t="str">
        <f ca="1">IF(N267="","",IF(COUNTIF(N$1:N267,N267)&gt;1,"",IF(COUNTIF(N:N,N267)&gt;=1,"左表に入れますねぇ","")))</f>
        <v/>
      </c>
      <c r="N267" s="1" t="str">
        <f ca="1">IF(ISNA(VLOOKUP(業務内容と時間メモ!M267,業務内容と時間メモ!R$2:AI$9999,11,FALSE)),"",VLOOKUP(業務内容と時間メモ!M267,業務内容と時間メモ!R$2:AI$9999,11,FALSE))</f>
        <v/>
      </c>
      <c r="O267" s="1" t="str">
        <f ca="1">IF(ISNA(VLOOKUP(業務内容と時間メモ!M267,業務内容と時間メモ!R$2:AI$9999,13,FALSE)),"",VLOOKUP(業務内容と時間メモ!M267,業務内容と時間メモ!R$2:AI$9999,13,FALSE))</f>
        <v/>
      </c>
      <c r="P267" s="1" t="str">
        <f ca="1">IF(ISNA(VLOOKUP(業務内容と時間メモ!M267,業務内容と時間メモ!R$2:AI$9999,15,FALSE)),"",VLOOKUP(業務内容と時間メモ!M267,業務内容と時間メモ!R$2:AI$9999,15,FALSE))</f>
        <v/>
      </c>
      <c r="Q267" s="1" t="str">
        <f ca="1">IF(ISNA(VLOOKUP(業務内容と時間メモ!M267,業務内容と時間メモ!R$2:AI$9999,14,FALSE)),"",VLOOKUP(業務内容と時間メモ!M267,業務内容と時間メモ!R$2:AI$9999,14,FALSE))</f>
        <v/>
      </c>
      <c r="R267" s="1" t="str">
        <f ca="1">IF(ISNA(VLOOKUP(業務内容と時間メモ!M267,業務内容と時間メモ!R$2:AI$9999,16,FALSE)),"",VLOOKUP(業務内容と時間メモ!M267,業務内容と時間メモ!R$2:AI$9999,16,FALSE))</f>
        <v/>
      </c>
      <c r="S267" s="1" t="str">
        <f ca="1">IF(ISNA(VLOOKUP(業務内容と時間メモ!M267,業務内容と時間メモ!R$2:AI$9999,17,FALSE)),"",VLOOKUP(業務内容と時間メモ!M267,業務内容と時間メモ!R$2:AI$9999,17,FALSE))</f>
        <v/>
      </c>
      <c r="T267" s="17" t="str">
        <f ca="1">IF(SUMIFS(業務内容と時間メモ!E:E,業務内容と時間メモ!AB:AB,N267,業務内容と時間メモ!AD:AD,O267)=0,"",SUMIFS(業務内容と時間メモ!E:E,業務内容と時間メモ!AB:AB,N267,業務内容と時間メモ!AD:AD,O267))</f>
        <v/>
      </c>
      <c r="U267" s="7" t="str">
        <f ca="1">IF(SUMIFS(業務内容と時間メモ!F:F,業務内容と時間メモ!AB:AB,N267,業務内容と時間メモ!AD:AD,O267)=0,"",SUMIFS(業務内容と時間メモ!F:F,業務内容と時間メモ!AB:AB,N267,業務内容と時間メモ!AD:AD,O267))</f>
        <v/>
      </c>
      <c r="V267" t="str">
        <f ca="1">IF(SUMIFS(業務内容と時間メモ!E:E,業務内容と時間メモ!AB:AB,N267,業務内容と時間メモ!AD:AD,O267)=0,"",SUMIFS(業務内容と時間メモ!E:E,業務内容と時間メモ!AB:AB,N267,業務内容と時間メモ!AD:AD,O267))</f>
        <v/>
      </c>
    </row>
    <row r="268" spans="1:22" hidden="1">
      <c r="A268" s="1" t="str">
        <f t="shared" ca="1" si="36"/>
        <v/>
      </c>
      <c r="B268" s="1" t="str">
        <f t="shared" ca="1" si="37"/>
        <v/>
      </c>
      <c r="C268" s="6" t="str">
        <f t="shared" ca="1" si="35"/>
        <v/>
      </c>
      <c r="J268" t="str">
        <f t="shared" ca="1" si="33"/>
        <v/>
      </c>
      <c r="K268" s="1" t="s">
        <v>270</v>
      </c>
      <c r="L268" s="7" t="str">
        <f t="shared" ca="1" si="34"/>
        <v/>
      </c>
      <c r="M268" s="1" t="str">
        <f ca="1">IF(N268="","",IF(COUNTIF(N$1:N268,N268)&gt;1,"",IF(COUNTIF(N:N,N268)&gt;=1,"左表に入れますねぇ","")))</f>
        <v/>
      </c>
      <c r="N268" s="1" t="str">
        <f ca="1">IF(ISNA(VLOOKUP(業務内容と時間メモ!M268,業務内容と時間メモ!R$2:AI$9999,11,FALSE)),"",VLOOKUP(業務内容と時間メモ!M268,業務内容と時間メモ!R$2:AI$9999,11,FALSE))</f>
        <v/>
      </c>
      <c r="O268" s="1" t="str">
        <f ca="1">IF(ISNA(VLOOKUP(業務内容と時間メモ!M268,業務内容と時間メモ!R$2:AI$9999,13,FALSE)),"",VLOOKUP(業務内容と時間メモ!M268,業務内容と時間メモ!R$2:AI$9999,13,FALSE))</f>
        <v/>
      </c>
      <c r="P268" s="1" t="str">
        <f ca="1">IF(ISNA(VLOOKUP(業務内容と時間メモ!M268,業務内容と時間メモ!R$2:AI$9999,15,FALSE)),"",VLOOKUP(業務内容と時間メモ!M268,業務内容と時間メモ!R$2:AI$9999,15,FALSE))</f>
        <v/>
      </c>
      <c r="Q268" s="1" t="str">
        <f ca="1">IF(ISNA(VLOOKUP(業務内容と時間メモ!M268,業務内容と時間メモ!R$2:AI$9999,14,FALSE)),"",VLOOKUP(業務内容と時間メモ!M268,業務内容と時間メモ!R$2:AI$9999,14,FALSE))</f>
        <v/>
      </c>
      <c r="R268" s="1" t="str">
        <f ca="1">IF(ISNA(VLOOKUP(業務内容と時間メモ!M268,業務内容と時間メモ!R$2:AI$9999,16,FALSE)),"",VLOOKUP(業務内容と時間メモ!M268,業務内容と時間メモ!R$2:AI$9999,16,FALSE))</f>
        <v/>
      </c>
      <c r="S268" s="1" t="str">
        <f ca="1">IF(ISNA(VLOOKUP(業務内容と時間メモ!M268,業務内容と時間メモ!R$2:AI$9999,17,FALSE)),"",VLOOKUP(業務内容と時間メモ!M268,業務内容と時間メモ!R$2:AI$9999,17,FALSE))</f>
        <v/>
      </c>
      <c r="T268" s="17" t="str">
        <f ca="1">IF(SUMIFS(業務内容と時間メモ!E:E,業務内容と時間メモ!AB:AB,N268,業務内容と時間メモ!AD:AD,O268)=0,"",SUMIFS(業務内容と時間メモ!E:E,業務内容と時間メモ!AB:AB,N268,業務内容と時間メモ!AD:AD,O268))</f>
        <v/>
      </c>
      <c r="U268" s="7" t="str">
        <f ca="1">IF(SUMIFS(業務内容と時間メモ!F:F,業務内容と時間メモ!AB:AB,N268,業務内容と時間メモ!AD:AD,O268)=0,"",SUMIFS(業務内容と時間メモ!F:F,業務内容と時間メモ!AB:AB,N268,業務内容と時間メモ!AD:AD,O268))</f>
        <v/>
      </c>
      <c r="V268" t="str">
        <f ca="1">IF(SUMIFS(業務内容と時間メモ!E:E,業務内容と時間メモ!AB:AB,N268,業務内容と時間メモ!AD:AD,O268)=0,"",SUMIFS(業務内容と時間メモ!E:E,業務内容と時間メモ!AB:AB,N268,業務内容と時間メモ!AD:AD,O268))</f>
        <v/>
      </c>
    </row>
    <row r="269" spans="1:22" hidden="1">
      <c r="A269" s="1" t="str">
        <f t="shared" ca="1" si="36"/>
        <v/>
      </c>
      <c r="B269" s="1" t="str">
        <f t="shared" ca="1" si="37"/>
        <v/>
      </c>
      <c r="C269" s="6" t="str">
        <f t="shared" ca="1" si="35"/>
        <v/>
      </c>
      <c r="J269" t="str">
        <f t="shared" ca="1" si="33"/>
        <v/>
      </c>
      <c r="K269" s="1" t="s">
        <v>271</v>
      </c>
      <c r="L269" s="7" t="str">
        <f t="shared" ca="1" si="34"/>
        <v/>
      </c>
      <c r="M269" s="1" t="str">
        <f ca="1">IF(N269="","",IF(COUNTIF(N$1:N269,N269)&gt;1,"",IF(COUNTIF(N:N,N269)&gt;=1,"左表に入れますねぇ","")))</f>
        <v/>
      </c>
      <c r="N269" s="1" t="str">
        <f ca="1">IF(ISNA(VLOOKUP(業務内容と時間メモ!M269,業務内容と時間メモ!R$2:AI$9999,11,FALSE)),"",VLOOKUP(業務内容と時間メモ!M269,業務内容と時間メモ!R$2:AI$9999,11,FALSE))</f>
        <v/>
      </c>
      <c r="O269" s="1" t="str">
        <f ca="1">IF(ISNA(VLOOKUP(業務内容と時間メモ!M269,業務内容と時間メモ!R$2:AI$9999,13,FALSE)),"",VLOOKUP(業務内容と時間メモ!M269,業務内容と時間メモ!R$2:AI$9999,13,FALSE))</f>
        <v/>
      </c>
      <c r="P269" s="1" t="str">
        <f ca="1">IF(ISNA(VLOOKUP(業務内容と時間メモ!M269,業務内容と時間メモ!R$2:AI$9999,15,FALSE)),"",VLOOKUP(業務内容と時間メモ!M269,業務内容と時間メモ!R$2:AI$9999,15,FALSE))</f>
        <v/>
      </c>
      <c r="Q269" s="1" t="str">
        <f ca="1">IF(ISNA(VLOOKUP(業務内容と時間メモ!M269,業務内容と時間メモ!R$2:AI$9999,14,FALSE)),"",VLOOKUP(業務内容と時間メモ!M269,業務内容と時間メモ!R$2:AI$9999,14,FALSE))</f>
        <v/>
      </c>
      <c r="R269" s="1" t="str">
        <f ca="1">IF(ISNA(VLOOKUP(業務内容と時間メモ!M269,業務内容と時間メモ!R$2:AI$9999,16,FALSE)),"",VLOOKUP(業務内容と時間メモ!M269,業務内容と時間メモ!R$2:AI$9999,16,FALSE))</f>
        <v/>
      </c>
      <c r="S269" s="1" t="str">
        <f ca="1">IF(ISNA(VLOOKUP(業務内容と時間メモ!M269,業務内容と時間メモ!R$2:AI$9999,17,FALSE)),"",VLOOKUP(業務内容と時間メモ!M269,業務内容と時間メモ!R$2:AI$9999,17,FALSE))</f>
        <v/>
      </c>
      <c r="T269" s="17" t="str">
        <f ca="1">IF(SUMIFS(業務内容と時間メモ!E:E,業務内容と時間メモ!AB:AB,N269,業務内容と時間メモ!AD:AD,O269)=0,"",SUMIFS(業務内容と時間メモ!E:E,業務内容と時間メモ!AB:AB,N269,業務内容と時間メモ!AD:AD,O269))</f>
        <v/>
      </c>
      <c r="U269" s="7" t="str">
        <f ca="1">IF(SUMIFS(業務内容と時間メモ!F:F,業務内容と時間メモ!AB:AB,N269,業務内容と時間メモ!AD:AD,O269)=0,"",SUMIFS(業務内容と時間メモ!F:F,業務内容と時間メモ!AB:AB,N269,業務内容と時間メモ!AD:AD,O269))</f>
        <v/>
      </c>
      <c r="V269" t="str">
        <f ca="1">IF(SUMIFS(業務内容と時間メモ!E:E,業務内容と時間メモ!AB:AB,N269,業務内容と時間メモ!AD:AD,O269)=0,"",SUMIFS(業務内容と時間メモ!E:E,業務内容と時間メモ!AB:AB,N269,業務内容と時間メモ!AD:AD,O269))</f>
        <v/>
      </c>
    </row>
    <row r="270" spans="1:22" hidden="1">
      <c r="A270" s="1" t="str">
        <f t="shared" ca="1" si="36"/>
        <v/>
      </c>
      <c r="B270" s="1" t="str">
        <f t="shared" ca="1" si="37"/>
        <v/>
      </c>
      <c r="C270" s="6" t="str">
        <f t="shared" ca="1" si="35"/>
        <v/>
      </c>
      <c r="J270" t="str">
        <f t="shared" ca="1" si="33"/>
        <v/>
      </c>
      <c r="K270" s="1" t="s">
        <v>272</v>
      </c>
      <c r="L270" s="7" t="str">
        <f t="shared" ca="1" si="34"/>
        <v/>
      </c>
      <c r="M270" s="1" t="str">
        <f ca="1">IF(N270="","",IF(COUNTIF(N$1:N270,N270)&gt;1,"",IF(COUNTIF(N:N,N270)&gt;=1,"左表に入れますねぇ","")))</f>
        <v/>
      </c>
      <c r="N270" s="1" t="str">
        <f ca="1">IF(ISNA(VLOOKUP(業務内容と時間メモ!M270,業務内容と時間メモ!R$2:AI$9999,11,FALSE)),"",VLOOKUP(業務内容と時間メモ!M270,業務内容と時間メモ!R$2:AI$9999,11,FALSE))</f>
        <v/>
      </c>
      <c r="O270" s="1" t="str">
        <f ca="1">IF(ISNA(VLOOKUP(業務内容と時間メモ!M270,業務内容と時間メモ!R$2:AI$9999,13,FALSE)),"",VLOOKUP(業務内容と時間メモ!M270,業務内容と時間メモ!R$2:AI$9999,13,FALSE))</f>
        <v/>
      </c>
      <c r="P270" s="1" t="str">
        <f ca="1">IF(ISNA(VLOOKUP(業務内容と時間メモ!M270,業務内容と時間メモ!R$2:AI$9999,15,FALSE)),"",VLOOKUP(業務内容と時間メモ!M270,業務内容と時間メモ!R$2:AI$9999,15,FALSE))</f>
        <v/>
      </c>
      <c r="Q270" s="1" t="str">
        <f ca="1">IF(ISNA(VLOOKUP(業務内容と時間メモ!M270,業務内容と時間メモ!R$2:AI$9999,14,FALSE)),"",VLOOKUP(業務内容と時間メモ!M270,業務内容と時間メモ!R$2:AI$9999,14,FALSE))</f>
        <v/>
      </c>
      <c r="R270" s="1" t="str">
        <f ca="1">IF(ISNA(VLOOKUP(業務内容と時間メモ!M270,業務内容と時間メモ!R$2:AI$9999,16,FALSE)),"",VLOOKUP(業務内容と時間メモ!M270,業務内容と時間メモ!R$2:AI$9999,16,FALSE))</f>
        <v/>
      </c>
      <c r="S270" s="1" t="str">
        <f ca="1">IF(ISNA(VLOOKUP(業務内容と時間メモ!M270,業務内容と時間メモ!R$2:AI$9999,17,FALSE)),"",VLOOKUP(業務内容と時間メモ!M270,業務内容と時間メモ!R$2:AI$9999,17,FALSE))</f>
        <v/>
      </c>
      <c r="T270" s="17" t="str">
        <f ca="1">IF(SUMIFS(業務内容と時間メモ!E:E,業務内容と時間メモ!AB:AB,N270,業務内容と時間メモ!AD:AD,O270)=0,"",SUMIFS(業務内容と時間メモ!E:E,業務内容と時間メモ!AB:AB,N270,業務内容と時間メモ!AD:AD,O270))</f>
        <v/>
      </c>
      <c r="U270" s="7" t="str">
        <f ca="1">IF(SUMIFS(業務内容と時間メモ!F:F,業務内容と時間メモ!AB:AB,N270,業務内容と時間メモ!AD:AD,O270)=0,"",SUMIFS(業務内容と時間メモ!F:F,業務内容と時間メモ!AB:AB,N270,業務内容と時間メモ!AD:AD,O270))</f>
        <v/>
      </c>
      <c r="V270" t="str">
        <f ca="1">IF(SUMIFS(業務内容と時間メモ!E:E,業務内容と時間メモ!AB:AB,N270,業務内容と時間メモ!AD:AD,O270)=0,"",SUMIFS(業務内容と時間メモ!E:E,業務内容と時間メモ!AB:AB,N270,業務内容と時間メモ!AD:AD,O270))</f>
        <v/>
      </c>
    </row>
    <row r="271" spans="1:22" hidden="1">
      <c r="A271" s="1" t="str">
        <f t="shared" ca="1" si="36"/>
        <v/>
      </c>
      <c r="B271" s="1" t="str">
        <f t="shared" ca="1" si="37"/>
        <v/>
      </c>
      <c r="C271" s="6" t="str">
        <f t="shared" ca="1" si="35"/>
        <v/>
      </c>
      <c r="J271" t="str">
        <f t="shared" ca="1" si="33"/>
        <v/>
      </c>
      <c r="K271" s="1" t="s">
        <v>273</v>
      </c>
      <c r="L271" s="7" t="str">
        <f t="shared" ca="1" si="34"/>
        <v/>
      </c>
      <c r="M271" s="1" t="str">
        <f ca="1">IF(N271="","",IF(COUNTIF(N$1:N271,N271)&gt;1,"",IF(COUNTIF(N:N,N271)&gt;=1,"左表に入れますねぇ","")))</f>
        <v/>
      </c>
      <c r="N271" s="1" t="str">
        <f ca="1">IF(ISNA(VLOOKUP(業務内容と時間メモ!M271,業務内容と時間メモ!R$2:AI$9999,11,FALSE)),"",VLOOKUP(業務内容と時間メモ!M271,業務内容と時間メモ!R$2:AI$9999,11,FALSE))</f>
        <v/>
      </c>
      <c r="O271" s="1" t="str">
        <f ca="1">IF(ISNA(VLOOKUP(業務内容と時間メモ!M271,業務内容と時間メモ!R$2:AI$9999,13,FALSE)),"",VLOOKUP(業務内容と時間メモ!M271,業務内容と時間メモ!R$2:AI$9999,13,FALSE))</f>
        <v/>
      </c>
      <c r="P271" s="1" t="str">
        <f ca="1">IF(ISNA(VLOOKUP(業務内容と時間メモ!M271,業務内容と時間メモ!R$2:AI$9999,15,FALSE)),"",VLOOKUP(業務内容と時間メモ!M271,業務内容と時間メモ!R$2:AI$9999,15,FALSE))</f>
        <v/>
      </c>
      <c r="Q271" s="1" t="str">
        <f ca="1">IF(ISNA(VLOOKUP(業務内容と時間メモ!M271,業務内容と時間メモ!R$2:AI$9999,14,FALSE)),"",VLOOKUP(業務内容と時間メモ!M271,業務内容と時間メモ!R$2:AI$9999,14,FALSE))</f>
        <v/>
      </c>
      <c r="R271" s="1" t="str">
        <f ca="1">IF(ISNA(VLOOKUP(業務内容と時間メモ!M271,業務内容と時間メモ!R$2:AI$9999,16,FALSE)),"",VLOOKUP(業務内容と時間メモ!M271,業務内容と時間メモ!R$2:AI$9999,16,FALSE))</f>
        <v/>
      </c>
      <c r="S271" s="1" t="str">
        <f ca="1">IF(ISNA(VLOOKUP(業務内容と時間メモ!M271,業務内容と時間メモ!R$2:AI$9999,17,FALSE)),"",VLOOKUP(業務内容と時間メモ!M271,業務内容と時間メモ!R$2:AI$9999,17,FALSE))</f>
        <v/>
      </c>
      <c r="T271" s="17" t="str">
        <f ca="1">IF(SUMIFS(業務内容と時間メモ!E:E,業務内容と時間メモ!AB:AB,N271,業務内容と時間メモ!AD:AD,O271)=0,"",SUMIFS(業務内容と時間メモ!E:E,業務内容と時間メモ!AB:AB,N271,業務内容と時間メモ!AD:AD,O271))</f>
        <v/>
      </c>
      <c r="U271" s="7" t="str">
        <f ca="1">IF(SUMIFS(業務内容と時間メモ!F:F,業務内容と時間メモ!AB:AB,N271,業務内容と時間メモ!AD:AD,O271)=0,"",SUMIFS(業務内容と時間メモ!F:F,業務内容と時間メモ!AB:AB,N271,業務内容と時間メモ!AD:AD,O271))</f>
        <v/>
      </c>
      <c r="V271" t="str">
        <f ca="1">IF(SUMIFS(業務内容と時間メモ!E:E,業務内容と時間メモ!AB:AB,N271,業務内容と時間メモ!AD:AD,O271)=0,"",SUMIFS(業務内容と時間メモ!E:E,業務内容と時間メモ!AB:AB,N271,業務内容と時間メモ!AD:AD,O271))</f>
        <v/>
      </c>
    </row>
    <row r="272" spans="1:22" hidden="1">
      <c r="A272" s="1" t="str">
        <f t="shared" ca="1" si="36"/>
        <v/>
      </c>
      <c r="B272" s="1" t="str">
        <f t="shared" ca="1" si="37"/>
        <v/>
      </c>
      <c r="C272" s="6" t="str">
        <f t="shared" ca="1" si="35"/>
        <v/>
      </c>
      <c r="J272" t="str">
        <f t="shared" ca="1" si="33"/>
        <v/>
      </c>
      <c r="K272" s="1" t="s">
        <v>274</v>
      </c>
      <c r="L272" s="7" t="str">
        <f t="shared" ca="1" si="34"/>
        <v/>
      </c>
      <c r="M272" s="1" t="str">
        <f ca="1">IF(N272="","",IF(COUNTIF(N$1:N272,N272)&gt;1,"",IF(COUNTIF(N:N,N272)&gt;=1,"左表に入れますねぇ","")))</f>
        <v/>
      </c>
      <c r="N272" s="1" t="str">
        <f ca="1">IF(ISNA(VLOOKUP(業務内容と時間メモ!M272,業務内容と時間メモ!R$2:AI$9999,11,FALSE)),"",VLOOKUP(業務内容と時間メモ!M272,業務内容と時間メモ!R$2:AI$9999,11,FALSE))</f>
        <v/>
      </c>
      <c r="O272" s="1" t="str">
        <f ca="1">IF(ISNA(VLOOKUP(業務内容と時間メモ!M272,業務内容と時間メモ!R$2:AI$9999,13,FALSE)),"",VLOOKUP(業務内容と時間メモ!M272,業務内容と時間メモ!R$2:AI$9999,13,FALSE))</f>
        <v/>
      </c>
      <c r="P272" s="1" t="str">
        <f ca="1">IF(ISNA(VLOOKUP(業務内容と時間メモ!M272,業務内容と時間メモ!R$2:AI$9999,15,FALSE)),"",VLOOKUP(業務内容と時間メモ!M272,業務内容と時間メモ!R$2:AI$9999,15,FALSE))</f>
        <v/>
      </c>
      <c r="Q272" s="1" t="str">
        <f ca="1">IF(ISNA(VLOOKUP(業務内容と時間メモ!M272,業務内容と時間メモ!R$2:AI$9999,14,FALSE)),"",VLOOKUP(業務内容と時間メモ!M272,業務内容と時間メモ!R$2:AI$9999,14,FALSE))</f>
        <v/>
      </c>
      <c r="R272" s="1" t="str">
        <f ca="1">IF(ISNA(VLOOKUP(業務内容と時間メモ!M272,業務内容と時間メモ!R$2:AI$9999,16,FALSE)),"",VLOOKUP(業務内容と時間メモ!M272,業務内容と時間メモ!R$2:AI$9999,16,FALSE))</f>
        <v/>
      </c>
      <c r="S272" s="1" t="str">
        <f ca="1">IF(ISNA(VLOOKUP(業務内容と時間メモ!M272,業務内容と時間メモ!R$2:AI$9999,17,FALSE)),"",VLOOKUP(業務内容と時間メモ!M272,業務内容と時間メモ!R$2:AI$9999,17,FALSE))</f>
        <v/>
      </c>
      <c r="T272" s="17" t="str">
        <f ca="1">IF(SUMIFS(業務内容と時間メモ!E:E,業務内容と時間メモ!AB:AB,N272,業務内容と時間メモ!AD:AD,O272)=0,"",SUMIFS(業務内容と時間メモ!E:E,業務内容と時間メモ!AB:AB,N272,業務内容と時間メモ!AD:AD,O272))</f>
        <v/>
      </c>
      <c r="U272" s="7" t="str">
        <f ca="1">IF(SUMIFS(業務内容と時間メモ!F:F,業務内容と時間メモ!AB:AB,N272,業務内容と時間メモ!AD:AD,O272)=0,"",SUMIFS(業務内容と時間メモ!F:F,業務内容と時間メモ!AB:AB,N272,業務内容と時間メモ!AD:AD,O272))</f>
        <v/>
      </c>
      <c r="V272" t="str">
        <f ca="1">IF(SUMIFS(業務内容と時間メモ!E:E,業務内容と時間メモ!AB:AB,N272,業務内容と時間メモ!AD:AD,O272)=0,"",SUMIFS(業務内容と時間メモ!E:E,業務内容と時間メモ!AB:AB,N272,業務内容と時間メモ!AD:AD,O272))</f>
        <v/>
      </c>
    </row>
    <row r="273" spans="1:22" hidden="1">
      <c r="A273" s="1" t="str">
        <f t="shared" ca="1" si="36"/>
        <v/>
      </c>
      <c r="B273" s="1" t="str">
        <f t="shared" ca="1" si="37"/>
        <v/>
      </c>
      <c r="C273" s="6" t="str">
        <f t="shared" ca="1" si="35"/>
        <v/>
      </c>
      <c r="J273" t="str">
        <f t="shared" ca="1" si="33"/>
        <v/>
      </c>
      <c r="K273" s="1" t="s">
        <v>275</v>
      </c>
      <c r="L273" s="7" t="str">
        <f t="shared" ca="1" si="34"/>
        <v/>
      </c>
      <c r="M273" s="1" t="str">
        <f ca="1">IF(N273="","",IF(COUNTIF(N$1:N273,N273)&gt;1,"",IF(COUNTIF(N:N,N273)&gt;=1,"左表に入れますねぇ","")))</f>
        <v/>
      </c>
      <c r="N273" s="1" t="str">
        <f ca="1">IF(ISNA(VLOOKUP(業務内容と時間メモ!M273,業務内容と時間メモ!R$2:AI$9999,11,FALSE)),"",VLOOKUP(業務内容と時間メモ!M273,業務内容と時間メモ!R$2:AI$9999,11,FALSE))</f>
        <v/>
      </c>
      <c r="O273" s="1" t="str">
        <f ca="1">IF(ISNA(VLOOKUP(業務内容と時間メモ!M273,業務内容と時間メモ!R$2:AI$9999,13,FALSE)),"",VLOOKUP(業務内容と時間メモ!M273,業務内容と時間メモ!R$2:AI$9999,13,FALSE))</f>
        <v/>
      </c>
      <c r="P273" s="1" t="str">
        <f ca="1">IF(ISNA(VLOOKUP(業務内容と時間メモ!M273,業務内容と時間メモ!R$2:AI$9999,15,FALSE)),"",VLOOKUP(業務内容と時間メモ!M273,業務内容と時間メモ!R$2:AI$9999,15,FALSE))</f>
        <v/>
      </c>
      <c r="Q273" s="1" t="str">
        <f ca="1">IF(ISNA(VLOOKUP(業務内容と時間メモ!M273,業務内容と時間メモ!R$2:AI$9999,14,FALSE)),"",VLOOKUP(業務内容と時間メモ!M273,業務内容と時間メモ!R$2:AI$9999,14,FALSE))</f>
        <v/>
      </c>
      <c r="R273" s="1" t="str">
        <f ca="1">IF(ISNA(VLOOKUP(業務内容と時間メモ!M273,業務内容と時間メモ!R$2:AI$9999,16,FALSE)),"",VLOOKUP(業務内容と時間メモ!M273,業務内容と時間メモ!R$2:AI$9999,16,FALSE))</f>
        <v/>
      </c>
      <c r="S273" s="1" t="str">
        <f ca="1">IF(ISNA(VLOOKUP(業務内容と時間メモ!M273,業務内容と時間メモ!R$2:AI$9999,17,FALSE)),"",VLOOKUP(業務内容と時間メモ!M273,業務内容と時間メモ!R$2:AI$9999,17,FALSE))</f>
        <v/>
      </c>
      <c r="T273" s="17" t="str">
        <f ca="1">IF(SUMIFS(業務内容と時間メモ!E:E,業務内容と時間メモ!AB:AB,N273,業務内容と時間メモ!AD:AD,O273)=0,"",SUMIFS(業務内容と時間メモ!E:E,業務内容と時間メモ!AB:AB,N273,業務内容と時間メモ!AD:AD,O273))</f>
        <v/>
      </c>
      <c r="U273" s="7" t="str">
        <f ca="1">IF(SUMIFS(業務内容と時間メモ!F:F,業務内容と時間メモ!AB:AB,N273,業務内容と時間メモ!AD:AD,O273)=0,"",SUMIFS(業務内容と時間メモ!F:F,業務内容と時間メモ!AB:AB,N273,業務内容と時間メモ!AD:AD,O273))</f>
        <v/>
      </c>
      <c r="V273" t="str">
        <f ca="1">IF(SUMIFS(業務内容と時間メモ!E:E,業務内容と時間メモ!AB:AB,N273,業務内容と時間メモ!AD:AD,O273)=0,"",SUMIFS(業務内容と時間メモ!E:E,業務内容と時間メモ!AB:AB,N273,業務内容と時間メモ!AD:AD,O273))</f>
        <v/>
      </c>
    </row>
    <row r="274" spans="1:22" hidden="1">
      <c r="A274" s="1" t="str">
        <f t="shared" ca="1" si="36"/>
        <v/>
      </c>
      <c r="B274" s="1" t="str">
        <f t="shared" ca="1" si="37"/>
        <v/>
      </c>
      <c r="C274" s="6" t="str">
        <f t="shared" ca="1" si="35"/>
        <v/>
      </c>
      <c r="J274" t="str">
        <f t="shared" ca="1" si="33"/>
        <v/>
      </c>
      <c r="K274" s="1" t="s">
        <v>276</v>
      </c>
      <c r="L274" s="7" t="str">
        <f t="shared" ca="1" si="34"/>
        <v/>
      </c>
      <c r="M274" s="1" t="str">
        <f ca="1">IF(N274="","",IF(COUNTIF(N$1:N274,N274)&gt;1,"",IF(COUNTIF(N:N,N274)&gt;=1,"左表に入れますねぇ","")))</f>
        <v/>
      </c>
      <c r="N274" s="1" t="str">
        <f ca="1">IF(ISNA(VLOOKUP(業務内容と時間メモ!M274,業務内容と時間メモ!R$2:AI$9999,11,FALSE)),"",VLOOKUP(業務内容と時間メモ!M274,業務内容と時間メモ!R$2:AI$9999,11,FALSE))</f>
        <v/>
      </c>
      <c r="O274" s="1" t="str">
        <f ca="1">IF(ISNA(VLOOKUP(業務内容と時間メモ!M274,業務内容と時間メモ!R$2:AI$9999,13,FALSE)),"",VLOOKUP(業務内容と時間メモ!M274,業務内容と時間メモ!R$2:AI$9999,13,FALSE))</f>
        <v/>
      </c>
      <c r="P274" s="1" t="str">
        <f ca="1">IF(ISNA(VLOOKUP(業務内容と時間メモ!M274,業務内容と時間メモ!R$2:AI$9999,15,FALSE)),"",VLOOKUP(業務内容と時間メモ!M274,業務内容と時間メモ!R$2:AI$9999,15,FALSE))</f>
        <v/>
      </c>
      <c r="Q274" s="1" t="str">
        <f ca="1">IF(ISNA(VLOOKUP(業務内容と時間メモ!M274,業務内容と時間メモ!R$2:AI$9999,14,FALSE)),"",VLOOKUP(業務内容と時間メモ!M274,業務内容と時間メモ!R$2:AI$9999,14,FALSE))</f>
        <v/>
      </c>
      <c r="R274" s="1" t="str">
        <f ca="1">IF(ISNA(VLOOKUP(業務内容と時間メモ!M274,業務内容と時間メモ!R$2:AI$9999,16,FALSE)),"",VLOOKUP(業務内容と時間メモ!M274,業務内容と時間メモ!R$2:AI$9999,16,FALSE))</f>
        <v/>
      </c>
      <c r="S274" s="1" t="str">
        <f ca="1">IF(ISNA(VLOOKUP(業務内容と時間メモ!M274,業務内容と時間メモ!R$2:AI$9999,17,FALSE)),"",VLOOKUP(業務内容と時間メモ!M274,業務内容と時間メモ!R$2:AI$9999,17,FALSE))</f>
        <v/>
      </c>
      <c r="T274" s="17" t="str">
        <f ca="1">IF(SUMIFS(業務内容と時間メモ!E:E,業務内容と時間メモ!AB:AB,N274,業務内容と時間メモ!AD:AD,O274)=0,"",SUMIFS(業務内容と時間メモ!E:E,業務内容と時間メモ!AB:AB,N274,業務内容と時間メモ!AD:AD,O274))</f>
        <v/>
      </c>
      <c r="U274" s="7" t="str">
        <f ca="1">IF(SUMIFS(業務内容と時間メモ!F:F,業務内容と時間メモ!AB:AB,N274,業務内容と時間メモ!AD:AD,O274)=0,"",SUMIFS(業務内容と時間メモ!F:F,業務内容と時間メモ!AB:AB,N274,業務内容と時間メモ!AD:AD,O274))</f>
        <v/>
      </c>
      <c r="V274" t="str">
        <f ca="1">IF(SUMIFS(業務内容と時間メモ!E:E,業務内容と時間メモ!AB:AB,N274,業務内容と時間メモ!AD:AD,O274)=0,"",SUMIFS(業務内容と時間メモ!E:E,業務内容と時間メモ!AB:AB,N274,業務内容と時間メモ!AD:AD,O274))</f>
        <v/>
      </c>
    </row>
    <row r="275" spans="1:22" hidden="1">
      <c r="A275" s="1" t="str">
        <f t="shared" ca="1" si="36"/>
        <v/>
      </c>
      <c r="B275" s="1" t="str">
        <f t="shared" ca="1" si="37"/>
        <v/>
      </c>
      <c r="C275" s="6" t="str">
        <f t="shared" ca="1" si="35"/>
        <v/>
      </c>
      <c r="J275" t="str">
        <f t="shared" ca="1" si="33"/>
        <v/>
      </c>
      <c r="K275" s="1" t="s">
        <v>277</v>
      </c>
      <c r="L275" s="7" t="str">
        <f t="shared" ca="1" si="34"/>
        <v/>
      </c>
      <c r="M275" s="1" t="str">
        <f ca="1">IF(N275="","",IF(COUNTIF(N$1:N275,N275)&gt;1,"",IF(COUNTIF(N:N,N275)&gt;=1,"左表に入れますねぇ","")))</f>
        <v/>
      </c>
      <c r="N275" s="1" t="str">
        <f ca="1">IF(ISNA(VLOOKUP(業務内容と時間メモ!M275,業務内容と時間メモ!R$2:AI$9999,11,FALSE)),"",VLOOKUP(業務内容と時間メモ!M275,業務内容と時間メモ!R$2:AI$9999,11,FALSE))</f>
        <v/>
      </c>
      <c r="O275" s="1" t="str">
        <f ca="1">IF(ISNA(VLOOKUP(業務内容と時間メモ!M275,業務内容と時間メモ!R$2:AI$9999,13,FALSE)),"",VLOOKUP(業務内容と時間メモ!M275,業務内容と時間メモ!R$2:AI$9999,13,FALSE))</f>
        <v/>
      </c>
      <c r="P275" s="1" t="str">
        <f ca="1">IF(ISNA(VLOOKUP(業務内容と時間メモ!M275,業務内容と時間メモ!R$2:AI$9999,15,FALSE)),"",VLOOKUP(業務内容と時間メモ!M275,業務内容と時間メモ!R$2:AI$9999,15,FALSE))</f>
        <v/>
      </c>
      <c r="Q275" s="1" t="str">
        <f ca="1">IF(ISNA(VLOOKUP(業務内容と時間メモ!M275,業務内容と時間メモ!R$2:AI$9999,14,FALSE)),"",VLOOKUP(業務内容と時間メモ!M275,業務内容と時間メモ!R$2:AI$9999,14,FALSE))</f>
        <v/>
      </c>
      <c r="R275" s="1" t="str">
        <f ca="1">IF(ISNA(VLOOKUP(業務内容と時間メモ!M275,業務内容と時間メモ!R$2:AI$9999,16,FALSE)),"",VLOOKUP(業務内容と時間メモ!M275,業務内容と時間メモ!R$2:AI$9999,16,FALSE))</f>
        <v/>
      </c>
      <c r="S275" s="1" t="str">
        <f ca="1">IF(ISNA(VLOOKUP(業務内容と時間メモ!M275,業務内容と時間メモ!R$2:AI$9999,17,FALSE)),"",VLOOKUP(業務内容と時間メモ!M275,業務内容と時間メモ!R$2:AI$9999,17,FALSE))</f>
        <v/>
      </c>
      <c r="T275" s="17" t="str">
        <f ca="1">IF(SUMIFS(業務内容と時間メモ!E:E,業務内容と時間メモ!AB:AB,N275,業務内容と時間メモ!AD:AD,O275)=0,"",SUMIFS(業務内容と時間メモ!E:E,業務内容と時間メモ!AB:AB,N275,業務内容と時間メモ!AD:AD,O275))</f>
        <v/>
      </c>
      <c r="U275" s="7" t="str">
        <f ca="1">IF(SUMIFS(業務内容と時間メモ!F:F,業務内容と時間メモ!AB:AB,N275,業務内容と時間メモ!AD:AD,O275)=0,"",SUMIFS(業務内容と時間メモ!F:F,業務内容と時間メモ!AB:AB,N275,業務内容と時間メモ!AD:AD,O275))</f>
        <v/>
      </c>
      <c r="V275" t="str">
        <f ca="1">IF(SUMIFS(業務内容と時間メモ!E:E,業務内容と時間メモ!AB:AB,N275,業務内容と時間メモ!AD:AD,O275)=0,"",SUMIFS(業務内容と時間メモ!E:E,業務内容と時間メモ!AB:AB,N275,業務内容と時間メモ!AD:AD,O275))</f>
        <v/>
      </c>
    </row>
    <row r="276" spans="1:22" hidden="1">
      <c r="A276" s="1" t="str">
        <f t="shared" ca="1" si="36"/>
        <v/>
      </c>
      <c r="B276" s="1" t="str">
        <f t="shared" ca="1" si="37"/>
        <v/>
      </c>
      <c r="C276" s="6" t="str">
        <f t="shared" ca="1" si="35"/>
        <v/>
      </c>
      <c r="J276" t="str">
        <f t="shared" ca="1" si="33"/>
        <v/>
      </c>
      <c r="K276" s="1" t="s">
        <v>278</v>
      </c>
      <c r="L276" s="7" t="str">
        <f t="shared" ca="1" si="34"/>
        <v/>
      </c>
      <c r="M276" s="1" t="str">
        <f ca="1">IF(N276="","",IF(COUNTIF(N$1:N276,N276)&gt;1,"",IF(COUNTIF(N:N,N276)&gt;=1,"左表に入れますねぇ","")))</f>
        <v/>
      </c>
      <c r="N276" s="1" t="str">
        <f ca="1">IF(ISNA(VLOOKUP(業務内容と時間メモ!M276,業務内容と時間メモ!R$2:AI$9999,11,FALSE)),"",VLOOKUP(業務内容と時間メモ!M276,業務内容と時間メモ!R$2:AI$9999,11,FALSE))</f>
        <v/>
      </c>
      <c r="O276" s="1" t="str">
        <f ca="1">IF(ISNA(VLOOKUP(業務内容と時間メモ!M276,業務内容と時間メモ!R$2:AI$9999,13,FALSE)),"",VLOOKUP(業務内容と時間メモ!M276,業務内容と時間メモ!R$2:AI$9999,13,FALSE))</f>
        <v/>
      </c>
      <c r="P276" s="1" t="str">
        <f ca="1">IF(ISNA(VLOOKUP(業務内容と時間メモ!M276,業務内容と時間メモ!R$2:AI$9999,15,FALSE)),"",VLOOKUP(業務内容と時間メモ!M276,業務内容と時間メモ!R$2:AI$9999,15,FALSE))</f>
        <v/>
      </c>
      <c r="Q276" s="1" t="str">
        <f ca="1">IF(ISNA(VLOOKUP(業務内容と時間メモ!M276,業務内容と時間メモ!R$2:AI$9999,14,FALSE)),"",VLOOKUP(業務内容と時間メモ!M276,業務内容と時間メモ!R$2:AI$9999,14,FALSE))</f>
        <v/>
      </c>
      <c r="R276" s="1" t="str">
        <f ca="1">IF(ISNA(VLOOKUP(業務内容と時間メモ!M276,業務内容と時間メモ!R$2:AI$9999,16,FALSE)),"",VLOOKUP(業務内容と時間メモ!M276,業務内容と時間メモ!R$2:AI$9999,16,FALSE))</f>
        <v/>
      </c>
      <c r="S276" s="1" t="str">
        <f ca="1">IF(ISNA(VLOOKUP(業務内容と時間メモ!M276,業務内容と時間メモ!R$2:AI$9999,17,FALSE)),"",VLOOKUP(業務内容と時間メモ!M276,業務内容と時間メモ!R$2:AI$9999,17,FALSE))</f>
        <v/>
      </c>
      <c r="T276" s="17" t="str">
        <f ca="1">IF(SUMIFS(業務内容と時間メモ!E:E,業務内容と時間メモ!AB:AB,N276,業務内容と時間メモ!AD:AD,O276)=0,"",SUMIFS(業務内容と時間メモ!E:E,業務内容と時間メモ!AB:AB,N276,業務内容と時間メモ!AD:AD,O276))</f>
        <v/>
      </c>
      <c r="U276" s="7" t="str">
        <f ca="1">IF(SUMIFS(業務内容と時間メモ!F:F,業務内容と時間メモ!AB:AB,N276,業務内容と時間メモ!AD:AD,O276)=0,"",SUMIFS(業務内容と時間メモ!F:F,業務内容と時間メモ!AB:AB,N276,業務内容と時間メモ!AD:AD,O276))</f>
        <v/>
      </c>
      <c r="V276" t="str">
        <f ca="1">IF(SUMIFS(業務内容と時間メモ!E:E,業務内容と時間メモ!AB:AB,N276,業務内容と時間メモ!AD:AD,O276)=0,"",SUMIFS(業務内容と時間メモ!E:E,業務内容と時間メモ!AB:AB,N276,業務内容と時間メモ!AD:AD,O276))</f>
        <v/>
      </c>
    </row>
    <row r="277" spans="1:22" hidden="1">
      <c r="A277" s="1" t="str">
        <f t="shared" ca="1" si="36"/>
        <v/>
      </c>
      <c r="B277" s="1" t="str">
        <f t="shared" ca="1" si="37"/>
        <v/>
      </c>
      <c r="C277" s="6" t="str">
        <f t="shared" ca="1" si="35"/>
        <v/>
      </c>
      <c r="J277" t="str">
        <f t="shared" ca="1" si="33"/>
        <v/>
      </c>
      <c r="K277" s="1" t="s">
        <v>279</v>
      </c>
      <c r="L277" s="7" t="str">
        <f t="shared" ca="1" si="34"/>
        <v/>
      </c>
      <c r="M277" s="1" t="str">
        <f ca="1">IF(N277="","",IF(COUNTIF(N$1:N277,N277)&gt;1,"",IF(COUNTIF(N:N,N277)&gt;=1,"左表に入れますねぇ","")))</f>
        <v/>
      </c>
      <c r="N277" s="1" t="str">
        <f ca="1">IF(ISNA(VLOOKUP(業務内容と時間メモ!M277,業務内容と時間メモ!R$2:AI$9999,11,FALSE)),"",VLOOKUP(業務内容と時間メモ!M277,業務内容と時間メモ!R$2:AI$9999,11,FALSE))</f>
        <v/>
      </c>
      <c r="O277" s="1" t="str">
        <f ca="1">IF(ISNA(VLOOKUP(業務内容と時間メモ!M277,業務内容と時間メモ!R$2:AI$9999,13,FALSE)),"",VLOOKUP(業務内容と時間メモ!M277,業務内容と時間メモ!R$2:AI$9999,13,FALSE))</f>
        <v/>
      </c>
      <c r="P277" s="1" t="str">
        <f ca="1">IF(ISNA(VLOOKUP(業務内容と時間メモ!M277,業務内容と時間メモ!R$2:AI$9999,15,FALSE)),"",VLOOKUP(業務内容と時間メモ!M277,業務内容と時間メモ!R$2:AI$9999,15,FALSE))</f>
        <v/>
      </c>
      <c r="Q277" s="1" t="str">
        <f ca="1">IF(ISNA(VLOOKUP(業務内容と時間メモ!M277,業務内容と時間メモ!R$2:AI$9999,14,FALSE)),"",VLOOKUP(業務内容と時間メモ!M277,業務内容と時間メモ!R$2:AI$9999,14,FALSE))</f>
        <v/>
      </c>
      <c r="R277" s="1" t="str">
        <f ca="1">IF(ISNA(VLOOKUP(業務内容と時間メモ!M277,業務内容と時間メモ!R$2:AI$9999,16,FALSE)),"",VLOOKUP(業務内容と時間メモ!M277,業務内容と時間メモ!R$2:AI$9999,16,FALSE))</f>
        <v/>
      </c>
      <c r="S277" s="1" t="str">
        <f ca="1">IF(ISNA(VLOOKUP(業務内容と時間メモ!M277,業務内容と時間メモ!R$2:AI$9999,17,FALSE)),"",VLOOKUP(業務内容と時間メモ!M277,業務内容と時間メモ!R$2:AI$9999,17,FALSE))</f>
        <v/>
      </c>
      <c r="T277" s="17" t="str">
        <f ca="1">IF(SUMIFS(業務内容と時間メモ!E:E,業務内容と時間メモ!AB:AB,N277,業務内容と時間メモ!AD:AD,O277)=0,"",SUMIFS(業務内容と時間メモ!E:E,業務内容と時間メモ!AB:AB,N277,業務内容と時間メモ!AD:AD,O277))</f>
        <v/>
      </c>
      <c r="U277" s="7" t="str">
        <f ca="1">IF(SUMIFS(業務内容と時間メモ!F:F,業務内容と時間メモ!AB:AB,N277,業務内容と時間メモ!AD:AD,O277)=0,"",SUMIFS(業務内容と時間メモ!F:F,業務内容と時間メモ!AB:AB,N277,業務内容と時間メモ!AD:AD,O277))</f>
        <v/>
      </c>
      <c r="V277" t="str">
        <f ca="1">IF(SUMIFS(業務内容と時間メモ!E:E,業務内容と時間メモ!AB:AB,N277,業務内容と時間メモ!AD:AD,O277)=0,"",SUMIFS(業務内容と時間メモ!E:E,業務内容と時間メモ!AB:AB,N277,業務内容と時間メモ!AD:AD,O277))</f>
        <v/>
      </c>
    </row>
    <row r="278" spans="1:22" hidden="1">
      <c r="A278" s="1" t="str">
        <f t="shared" ca="1" si="36"/>
        <v/>
      </c>
      <c r="B278" s="1" t="str">
        <f t="shared" ca="1" si="37"/>
        <v/>
      </c>
      <c r="C278" s="6" t="str">
        <f t="shared" ca="1" si="35"/>
        <v/>
      </c>
      <c r="J278" t="str">
        <f t="shared" ca="1" si="33"/>
        <v/>
      </c>
      <c r="K278" s="1" t="s">
        <v>280</v>
      </c>
      <c r="L278" s="7" t="str">
        <f t="shared" ca="1" si="34"/>
        <v/>
      </c>
      <c r="M278" s="1" t="str">
        <f ca="1">IF(N278="","",IF(COUNTIF(N$1:N278,N278)&gt;1,"",IF(COUNTIF(N:N,N278)&gt;=1,"左表に入れますねぇ","")))</f>
        <v/>
      </c>
      <c r="N278" s="1" t="str">
        <f ca="1">IF(ISNA(VLOOKUP(業務内容と時間メモ!M278,業務内容と時間メモ!R$2:AI$9999,11,FALSE)),"",VLOOKUP(業務内容と時間メモ!M278,業務内容と時間メモ!R$2:AI$9999,11,FALSE))</f>
        <v/>
      </c>
      <c r="O278" s="1" t="str">
        <f ca="1">IF(ISNA(VLOOKUP(業務内容と時間メモ!M278,業務内容と時間メモ!R$2:AI$9999,13,FALSE)),"",VLOOKUP(業務内容と時間メモ!M278,業務内容と時間メモ!R$2:AI$9999,13,FALSE))</f>
        <v/>
      </c>
      <c r="P278" s="1" t="str">
        <f ca="1">IF(ISNA(VLOOKUP(業務内容と時間メモ!M278,業務内容と時間メモ!R$2:AI$9999,15,FALSE)),"",VLOOKUP(業務内容と時間メモ!M278,業務内容と時間メモ!R$2:AI$9999,15,FALSE))</f>
        <v/>
      </c>
      <c r="Q278" s="1" t="str">
        <f ca="1">IF(ISNA(VLOOKUP(業務内容と時間メモ!M278,業務内容と時間メモ!R$2:AI$9999,14,FALSE)),"",VLOOKUP(業務内容と時間メモ!M278,業務内容と時間メモ!R$2:AI$9999,14,FALSE))</f>
        <v/>
      </c>
      <c r="R278" s="1" t="str">
        <f ca="1">IF(ISNA(VLOOKUP(業務内容と時間メモ!M278,業務内容と時間メモ!R$2:AI$9999,16,FALSE)),"",VLOOKUP(業務内容と時間メモ!M278,業務内容と時間メモ!R$2:AI$9999,16,FALSE))</f>
        <v/>
      </c>
      <c r="S278" s="1" t="str">
        <f ca="1">IF(ISNA(VLOOKUP(業務内容と時間メモ!M278,業務内容と時間メモ!R$2:AI$9999,17,FALSE)),"",VLOOKUP(業務内容と時間メモ!M278,業務内容と時間メモ!R$2:AI$9999,17,FALSE))</f>
        <v/>
      </c>
      <c r="T278" s="17" t="str">
        <f ca="1">IF(SUMIFS(業務内容と時間メモ!E:E,業務内容と時間メモ!AB:AB,N278,業務内容と時間メモ!AD:AD,O278)=0,"",SUMIFS(業務内容と時間メモ!E:E,業務内容と時間メモ!AB:AB,N278,業務内容と時間メモ!AD:AD,O278))</f>
        <v/>
      </c>
      <c r="U278" s="7" t="str">
        <f ca="1">IF(SUMIFS(業務内容と時間メモ!F:F,業務内容と時間メモ!AB:AB,N278,業務内容と時間メモ!AD:AD,O278)=0,"",SUMIFS(業務内容と時間メモ!F:F,業務内容と時間メモ!AB:AB,N278,業務内容と時間メモ!AD:AD,O278))</f>
        <v/>
      </c>
      <c r="V278" t="str">
        <f ca="1">IF(SUMIFS(業務内容と時間メモ!E:E,業務内容と時間メモ!AB:AB,N278,業務内容と時間メモ!AD:AD,O278)=0,"",SUMIFS(業務内容と時間メモ!E:E,業務内容と時間メモ!AB:AB,N278,業務内容と時間メモ!AD:AD,O278))</f>
        <v/>
      </c>
    </row>
    <row r="279" spans="1:22" hidden="1">
      <c r="A279" s="1" t="str">
        <f t="shared" ca="1" si="36"/>
        <v/>
      </c>
      <c r="B279" s="1" t="str">
        <f t="shared" ca="1" si="37"/>
        <v/>
      </c>
      <c r="C279" s="6" t="str">
        <f t="shared" ca="1" si="35"/>
        <v/>
      </c>
      <c r="J279" t="str">
        <f t="shared" ca="1" si="33"/>
        <v/>
      </c>
      <c r="K279" s="1" t="s">
        <v>281</v>
      </c>
      <c r="L279" s="7" t="str">
        <f t="shared" ca="1" si="34"/>
        <v/>
      </c>
      <c r="M279" s="1" t="str">
        <f ca="1">IF(N279="","",IF(COUNTIF(N$1:N279,N279)&gt;1,"",IF(COUNTIF(N:N,N279)&gt;=1,"左表に入れますねぇ","")))</f>
        <v/>
      </c>
      <c r="N279" s="1" t="str">
        <f ca="1">IF(ISNA(VLOOKUP(業務内容と時間メモ!M279,業務内容と時間メモ!R$2:AI$9999,11,FALSE)),"",VLOOKUP(業務内容と時間メモ!M279,業務内容と時間メモ!R$2:AI$9999,11,FALSE))</f>
        <v/>
      </c>
      <c r="O279" s="1" t="str">
        <f ca="1">IF(ISNA(VLOOKUP(業務内容と時間メモ!M279,業務内容と時間メモ!R$2:AI$9999,13,FALSE)),"",VLOOKUP(業務内容と時間メモ!M279,業務内容と時間メモ!R$2:AI$9999,13,FALSE))</f>
        <v/>
      </c>
      <c r="P279" s="1" t="str">
        <f ca="1">IF(ISNA(VLOOKUP(業務内容と時間メモ!M279,業務内容と時間メモ!R$2:AI$9999,15,FALSE)),"",VLOOKUP(業務内容と時間メモ!M279,業務内容と時間メモ!R$2:AI$9999,15,FALSE))</f>
        <v/>
      </c>
      <c r="Q279" s="1" t="str">
        <f ca="1">IF(ISNA(VLOOKUP(業務内容と時間メモ!M279,業務内容と時間メモ!R$2:AI$9999,14,FALSE)),"",VLOOKUP(業務内容と時間メモ!M279,業務内容と時間メモ!R$2:AI$9999,14,FALSE))</f>
        <v/>
      </c>
      <c r="R279" s="1" t="str">
        <f ca="1">IF(ISNA(VLOOKUP(業務内容と時間メモ!M279,業務内容と時間メモ!R$2:AI$9999,16,FALSE)),"",VLOOKUP(業務内容と時間メモ!M279,業務内容と時間メモ!R$2:AI$9999,16,FALSE))</f>
        <v/>
      </c>
      <c r="S279" s="1" t="str">
        <f ca="1">IF(ISNA(VLOOKUP(業務内容と時間メモ!M279,業務内容と時間メモ!R$2:AI$9999,17,FALSE)),"",VLOOKUP(業務内容と時間メモ!M279,業務内容と時間メモ!R$2:AI$9999,17,FALSE))</f>
        <v/>
      </c>
      <c r="T279" s="17" t="str">
        <f ca="1">IF(SUMIFS(業務内容と時間メモ!E:E,業務内容と時間メモ!AB:AB,N279,業務内容と時間メモ!AD:AD,O279)=0,"",SUMIFS(業務内容と時間メモ!E:E,業務内容と時間メモ!AB:AB,N279,業務内容と時間メモ!AD:AD,O279))</f>
        <v/>
      </c>
      <c r="U279" s="7" t="str">
        <f ca="1">IF(SUMIFS(業務内容と時間メモ!F:F,業務内容と時間メモ!AB:AB,N279,業務内容と時間メモ!AD:AD,O279)=0,"",SUMIFS(業務内容と時間メモ!F:F,業務内容と時間メモ!AB:AB,N279,業務内容と時間メモ!AD:AD,O279))</f>
        <v/>
      </c>
      <c r="V279" t="str">
        <f ca="1">IF(SUMIFS(業務内容と時間メモ!E:E,業務内容と時間メモ!AB:AB,N279,業務内容と時間メモ!AD:AD,O279)=0,"",SUMIFS(業務内容と時間メモ!E:E,業務内容と時間メモ!AB:AB,N279,業務内容と時間メモ!AD:AD,O279))</f>
        <v/>
      </c>
    </row>
    <row r="280" spans="1:22" hidden="1">
      <c r="A280" s="1" t="str">
        <f t="shared" ca="1" si="36"/>
        <v/>
      </c>
      <c r="B280" s="1" t="str">
        <f t="shared" ca="1" si="37"/>
        <v/>
      </c>
      <c r="C280" s="6" t="str">
        <f t="shared" ca="1" si="35"/>
        <v/>
      </c>
      <c r="J280" t="str">
        <f t="shared" ca="1" si="33"/>
        <v/>
      </c>
      <c r="K280" s="1" t="s">
        <v>282</v>
      </c>
      <c r="L280" s="7" t="str">
        <f t="shared" ca="1" si="34"/>
        <v/>
      </c>
      <c r="M280" s="1" t="str">
        <f ca="1">IF(N280="","",IF(COUNTIF(N$1:N280,N280)&gt;1,"",IF(COUNTIF(N:N,N280)&gt;=1,"左表に入れますねぇ","")))</f>
        <v/>
      </c>
      <c r="N280" s="1" t="str">
        <f ca="1">IF(ISNA(VLOOKUP(業務内容と時間メモ!M280,業務内容と時間メモ!R$2:AI$9999,11,FALSE)),"",VLOOKUP(業務内容と時間メモ!M280,業務内容と時間メモ!R$2:AI$9999,11,FALSE))</f>
        <v/>
      </c>
      <c r="O280" s="1" t="str">
        <f ca="1">IF(ISNA(VLOOKUP(業務内容と時間メモ!M280,業務内容と時間メモ!R$2:AI$9999,13,FALSE)),"",VLOOKUP(業務内容と時間メモ!M280,業務内容と時間メモ!R$2:AI$9999,13,FALSE))</f>
        <v/>
      </c>
      <c r="P280" s="1" t="str">
        <f ca="1">IF(ISNA(VLOOKUP(業務内容と時間メモ!M280,業務内容と時間メモ!R$2:AI$9999,15,FALSE)),"",VLOOKUP(業務内容と時間メモ!M280,業務内容と時間メモ!R$2:AI$9999,15,FALSE))</f>
        <v/>
      </c>
      <c r="Q280" s="1" t="str">
        <f ca="1">IF(ISNA(VLOOKUP(業務内容と時間メモ!M280,業務内容と時間メモ!R$2:AI$9999,14,FALSE)),"",VLOOKUP(業務内容と時間メモ!M280,業務内容と時間メモ!R$2:AI$9999,14,FALSE))</f>
        <v/>
      </c>
      <c r="R280" s="1" t="str">
        <f ca="1">IF(ISNA(VLOOKUP(業務内容と時間メモ!M280,業務内容と時間メモ!R$2:AI$9999,16,FALSE)),"",VLOOKUP(業務内容と時間メモ!M280,業務内容と時間メモ!R$2:AI$9999,16,FALSE))</f>
        <v/>
      </c>
      <c r="S280" s="1" t="str">
        <f ca="1">IF(ISNA(VLOOKUP(業務内容と時間メモ!M280,業務内容と時間メモ!R$2:AI$9999,17,FALSE)),"",VLOOKUP(業務内容と時間メモ!M280,業務内容と時間メモ!R$2:AI$9999,17,FALSE))</f>
        <v/>
      </c>
      <c r="T280" s="17" t="str">
        <f ca="1">IF(SUMIFS(業務内容と時間メモ!E:E,業務内容と時間メモ!AB:AB,N280,業務内容と時間メモ!AD:AD,O280)=0,"",SUMIFS(業務内容と時間メモ!E:E,業務内容と時間メモ!AB:AB,N280,業務内容と時間メモ!AD:AD,O280))</f>
        <v/>
      </c>
      <c r="U280" s="7" t="str">
        <f ca="1">IF(SUMIFS(業務内容と時間メモ!F:F,業務内容と時間メモ!AB:AB,N280,業務内容と時間メモ!AD:AD,O280)=0,"",SUMIFS(業務内容と時間メモ!F:F,業務内容と時間メモ!AB:AB,N280,業務内容と時間メモ!AD:AD,O280))</f>
        <v/>
      </c>
      <c r="V280" t="str">
        <f ca="1">IF(SUMIFS(業務内容と時間メモ!E:E,業務内容と時間メモ!AB:AB,N280,業務内容と時間メモ!AD:AD,O280)=0,"",SUMIFS(業務内容と時間メモ!E:E,業務内容と時間メモ!AB:AB,N280,業務内容と時間メモ!AD:AD,O280))</f>
        <v/>
      </c>
    </row>
    <row r="281" spans="1:22" hidden="1">
      <c r="A281" s="1" t="str">
        <f t="shared" ca="1" si="36"/>
        <v/>
      </c>
      <c r="B281" s="1" t="str">
        <f t="shared" ca="1" si="37"/>
        <v/>
      </c>
      <c r="C281" s="6" t="str">
        <f t="shared" ca="1" si="35"/>
        <v/>
      </c>
      <c r="J281" t="str">
        <f t="shared" ca="1" si="33"/>
        <v/>
      </c>
      <c r="K281" s="1" t="s">
        <v>283</v>
      </c>
      <c r="L281" s="7" t="str">
        <f t="shared" ca="1" si="34"/>
        <v/>
      </c>
      <c r="M281" s="1" t="str">
        <f ca="1">IF(N281="","",IF(COUNTIF(N$1:N281,N281)&gt;1,"",IF(COUNTIF(N:N,N281)&gt;=1,"左表に入れますねぇ","")))</f>
        <v/>
      </c>
      <c r="N281" s="1" t="str">
        <f ca="1">IF(ISNA(VLOOKUP(業務内容と時間メモ!M281,業務内容と時間メモ!R$2:AI$9999,11,FALSE)),"",VLOOKUP(業務内容と時間メモ!M281,業務内容と時間メモ!R$2:AI$9999,11,FALSE))</f>
        <v/>
      </c>
      <c r="O281" s="1" t="str">
        <f ca="1">IF(ISNA(VLOOKUP(業務内容と時間メモ!M281,業務内容と時間メモ!R$2:AI$9999,13,FALSE)),"",VLOOKUP(業務内容と時間メモ!M281,業務内容と時間メモ!R$2:AI$9999,13,FALSE))</f>
        <v/>
      </c>
      <c r="P281" s="1" t="str">
        <f ca="1">IF(ISNA(VLOOKUP(業務内容と時間メモ!M281,業務内容と時間メモ!R$2:AI$9999,15,FALSE)),"",VLOOKUP(業務内容と時間メモ!M281,業務内容と時間メモ!R$2:AI$9999,15,FALSE))</f>
        <v/>
      </c>
      <c r="Q281" s="1" t="str">
        <f ca="1">IF(ISNA(VLOOKUP(業務内容と時間メモ!M281,業務内容と時間メモ!R$2:AI$9999,14,FALSE)),"",VLOOKUP(業務内容と時間メモ!M281,業務内容と時間メモ!R$2:AI$9999,14,FALSE))</f>
        <v/>
      </c>
      <c r="R281" s="1" t="str">
        <f ca="1">IF(ISNA(VLOOKUP(業務内容と時間メモ!M281,業務内容と時間メモ!R$2:AI$9999,16,FALSE)),"",VLOOKUP(業務内容と時間メモ!M281,業務内容と時間メモ!R$2:AI$9999,16,FALSE))</f>
        <v/>
      </c>
      <c r="S281" s="1" t="str">
        <f ca="1">IF(ISNA(VLOOKUP(業務内容と時間メモ!M281,業務内容と時間メモ!R$2:AI$9999,17,FALSE)),"",VLOOKUP(業務内容と時間メモ!M281,業務内容と時間メモ!R$2:AI$9999,17,FALSE))</f>
        <v/>
      </c>
      <c r="T281" s="17" t="str">
        <f ca="1">IF(SUMIFS(業務内容と時間メモ!E:E,業務内容と時間メモ!AB:AB,N281,業務内容と時間メモ!AD:AD,O281)=0,"",SUMIFS(業務内容と時間メモ!E:E,業務内容と時間メモ!AB:AB,N281,業務内容と時間メモ!AD:AD,O281))</f>
        <v/>
      </c>
      <c r="U281" s="7" t="str">
        <f ca="1">IF(SUMIFS(業務内容と時間メモ!F:F,業務内容と時間メモ!AB:AB,N281,業務内容と時間メモ!AD:AD,O281)=0,"",SUMIFS(業務内容と時間メモ!F:F,業務内容と時間メモ!AB:AB,N281,業務内容と時間メモ!AD:AD,O281))</f>
        <v/>
      </c>
      <c r="V281" t="str">
        <f ca="1">IF(SUMIFS(業務内容と時間メモ!E:E,業務内容と時間メモ!AB:AB,N281,業務内容と時間メモ!AD:AD,O281)=0,"",SUMIFS(業務内容と時間メモ!E:E,業務内容と時間メモ!AB:AB,N281,業務内容と時間メモ!AD:AD,O281))</f>
        <v/>
      </c>
    </row>
    <row r="282" spans="1:22" hidden="1">
      <c r="A282" s="1" t="str">
        <f t="shared" ca="1" si="36"/>
        <v/>
      </c>
      <c r="B282" s="1" t="str">
        <f t="shared" ca="1" si="37"/>
        <v/>
      </c>
      <c r="C282" s="6" t="str">
        <f t="shared" ca="1" si="35"/>
        <v/>
      </c>
      <c r="J282" t="str">
        <f t="shared" ca="1" si="33"/>
        <v/>
      </c>
      <c r="K282" s="1" t="s">
        <v>284</v>
      </c>
      <c r="L282" s="7" t="str">
        <f t="shared" ca="1" si="34"/>
        <v/>
      </c>
      <c r="M282" s="1" t="str">
        <f ca="1">IF(N282="","",IF(COUNTIF(N$1:N282,N282)&gt;1,"",IF(COUNTIF(N:N,N282)&gt;=1,"左表に入れますねぇ","")))</f>
        <v/>
      </c>
      <c r="N282" s="1" t="str">
        <f ca="1">IF(ISNA(VLOOKUP(業務内容と時間メモ!M282,業務内容と時間メモ!R$2:AI$9999,11,FALSE)),"",VLOOKUP(業務内容と時間メモ!M282,業務内容と時間メモ!R$2:AI$9999,11,FALSE))</f>
        <v/>
      </c>
      <c r="O282" s="1" t="str">
        <f ca="1">IF(ISNA(VLOOKUP(業務内容と時間メモ!M282,業務内容と時間メモ!R$2:AI$9999,13,FALSE)),"",VLOOKUP(業務内容と時間メモ!M282,業務内容と時間メモ!R$2:AI$9999,13,FALSE))</f>
        <v/>
      </c>
      <c r="P282" s="1" t="str">
        <f ca="1">IF(ISNA(VLOOKUP(業務内容と時間メモ!M282,業務内容と時間メモ!R$2:AI$9999,15,FALSE)),"",VLOOKUP(業務内容と時間メモ!M282,業務内容と時間メモ!R$2:AI$9999,15,FALSE))</f>
        <v/>
      </c>
      <c r="Q282" s="1" t="str">
        <f ca="1">IF(ISNA(VLOOKUP(業務内容と時間メモ!M282,業務内容と時間メモ!R$2:AI$9999,14,FALSE)),"",VLOOKUP(業務内容と時間メモ!M282,業務内容と時間メモ!R$2:AI$9999,14,FALSE))</f>
        <v/>
      </c>
      <c r="R282" s="1" t="str">
        <f ca="1">IF(ISNA(VLOOKUP(業務内容と時間メモ!M282,業務内容と時間メモ!R$2:AI$9999,16,FALSE)),"",VLOOKUP(業務内容と時間メモ!M282,業務内容と時間メモ!R$2:AI$9999,16,FALSE))</f>
        <v/>
      </c>
      <c r="S282" s="1" t="str">
        <f ca="1">IF(ISNA(VLOOKUP(業務内容と時間メモ!M282,業務内容と時間メモ!R$2:AI$9999,17,FALSE)),"",VLOOKUP(業務内容と時間メモ!M282,業務内容と時間メモ!R$2:AI$9999,17,FALSE))</f>
        <v/>
      </c>
      <c r="T282" s="17" t="str">
        <f ca="1">IF(SUMIFS(業務内容と時間メモ!E:E,業務内容と時間メモ!AB:AB,N282,業務内容と時間メモ!AD:AD,O282)=0,"",SUMIFS(業務内容と時間メモ!E:E,業務内容と時間メモ!AB:AB,N282,業務内容と時間メモ!AD:AD,O282))</f>
        <v/>
      </c>
      <c r="U282" s="7" t="str">
        <f ca="1">IF(SUMIFS(業務内容と時間メモ!F:F,業務内容と時間メモ!AB:AB,N282,業務内容と時間メモ!AD:AD,O282)=0,"",SUMIFS(業務内容と時間メモ!F:F,業務内容と時間メモ!AB:AB,N282,業務内容と時間メモ!AD:AD,O282))</f>
        <v/>
      </c>
      <c r="V282" t="str">
        <f ca="1">IF(SUMIFS(業務内容と時間メモ!E:E,業務内容と時間メモ!AB:AB,N282,業務内容と時間メモ!AD:AD,O282)=0,"",SUMIFS(業務内容と時間メモ!E:E,業務内容と時間メモ!AB:AB,N282,業務内容と時間メモ!AD:AD,O282))</f>
        <v/>
      </c>
    </row>
    <row r="283" spans="1:22" hidden="1">
      <c r="A283" s="1" t="str">
        <f t="shared" ca="1" si="36"/>
        <v/>
      </c>
      <c r="B283" s="1" t="str">
        <f t="shared" ca="1" si="37"/>
        <v/>
      </c>
      <c r="C283" s="6" t="str">
        <f t="shared" ca="1" si="35"/>
        <v/>
      </c>
      <c r="J283" t="str">
        <f t="shared" ca="1" si="33"/>
        <v/>
      </c>
      <c r="K283" s="1" t="s">
        <v>285</v>
      </c>
      <c r="L283" s="7" t="str">
        <f t="shared" ca="1" si="34"/>
        <v/>
      </c>
      <c r="M283" s="1" t="str">
        <f ca="1">IF(N283="","",IF(COUNTIF(N$1:N283,N283)&gt;1,"",IF(COUNTIF(N:N,N283)&gt;=1,"左表に入れますねぇ","")))</f>
        <v/>
      </c>
      <c r="N283" s="1" t="str">
        <f ca="1">IF(ISNA(VLOOKUP(業務内容と時間メモ!M283,業務内容と時間メモ!R$2:AI$9999,11,FALSE)),"",VLOOKUP(業務内容と時間メモ!M283,業務内容と時間メモ!R$2:AI$9999,11,FALSE))</f>
        <v/>
      </c>
      <c r="O283" s="1" t="str">
        <f ca="1">IF(ISNA(VLOOKUP(業務内容と時間メモ!M283,業務内容と時間メモ!R$2:AI$9999,13,FALSE)),"",VLOOKUP(業務内容と時間メモ!M283,業務内容と時間メモ!R$2:AI$9999,13,FALSE))</f>
        <v/>
      </c>
      <c r="P283" s="1" t="str">
        <f ca="1">IF(ISNA(VLOOKUP(業務内容と時間メモ!M283,業務内容と時間メモ!R$2:AI$9999,15,FALSE)),"",VLOOKUP(業務内容と時間メモ!M283,業務内容と時間メモ!R$2:AI$9999,15,FALSE))</f>
        <v/>
      </c>
      <c r="Q283" s="1" t="str">
        <f ca="1">IF(ISNA(VLOOKUP(業務内容と時間メモ!M283,業務内容と時間メモ!R$2:AI$9999,14,FALSE)),"",VLOOKUP(業務内容と時間メモ!M283,業務内容と時間メモ!R$2:AI$9999,14,FALSE))</f>
        <v/>
      </c>
      <c r="R283" s="1" t="str">
        <f ca="1">IF(ISNA(VLOOKUP(業務内容と時間メモ!M283,業務内容と時間メモ!R$2:AI$9999,16,FALSE)),"",VLOOKUP(業務内容と時間メモ!M283,業務内容と時間メモ!R$2:AI$9999,16,FALSE))</f>
        <v/>
      </c>
      <c r="S283" s="1" t="str">
        <f ca="1">IF(ISNA(VLOOKUP(業務内容と時間メモ!M283,業務内容と時間メモ!R$2:AI$9999,17,FALSE)),"",VLOOKUP(業務内容と時間メモ!M283,業務内容と時間メモ!R$2:AI$9999,17,FALSE))</f>
        <v/>
      </c>
      <c r="T283" s="17" t="str">
        <f ca="1">IF(SUMIFS(業務内容と時間メモ!E:E,業務内容と時間メモ!AB:AB,N283,業務内容と時間メモ!AD:AD,O283)=0,"",SUMIFS(業務内容と時間メモ!E:E,業務内容と時間メモ!AB:AB,N283,業務内容と時間メモ!AD:AD,O283))</f>
        <v/>
      </c>
      <c r="U283" s="7" t="str">
        <f ca="1">IF(SUMIFS(業務内容と時間メモ!F:F,業務内容と時間メモ!AB:AB,N283,業務内容と時間メモ!AD:AD,O283)=0,"",SUMIFS(業務内容と時間メモ!F:F,業務内容と時間メモ!AB:AB,N283,業務内容と時間メモ!AD:AD,O283))</f>
        <v/>
      </c>
      <c r="V283" t="str">
        <f ca="1">IF(SUMIFS(業務内容と時間メモ!E:E,業務内容と時間メモ!AB:AB,N283,業務内容と時間メモ!AD:AD,O283)=0,"",SUMIFS(業務内容と時間メモ!E:E,業務内容と時間メモ!AB:AB,N283,業務内容と時間メモ!AD:AD,O283))</f>
        <v/>
      </c>
    </row>
    <row r="284" spans="1:22" hidden="1">
      <c r="A284" s="1" t="str">
        <f t="shared" ca="1" si="36"/>
        <v/>
      </c>
      <c r="B284" s="1" t="str">
        <f t="shared" ca="1" si="37"/>
        <v/>
      </c>
      <c r="C284" s="6" t="str">
        <f t="shared" ca="1" si="35"/>
        <v/>
      </c>
      <c r="J284" t="str">
        <f t="shared" ca="1" si="33"/>
        <v/>
      </c>
      <c r="K284" s="1" t="s">
        <v>286</v>
      </c>
      <c r="L284" s="7" t="str">
        <f t="shared" ca="1" si="34"/>
        <v/>
      </c>
      <c r="M284" s="1" t="str">
        <f ca="1">IF(N284="","",IF(COUNTIF(N$1:N284,N284)&gt;1,"",IF(COUNTIF(N:N,N284)&gt;=1,"左表に入れますねぇ","")))</f>
        <v/>
      </c>
      <c r="N284" s="1" t="str">
        <f ca="1">IF(ISNA(VLOOKUP(業務内容と時間メモ!M284,業務内容と時間メモ!R$2:AI$9999,11,FALSE)),"",VLOOKUP(業務内容と時間メモ!M284,業務内容と時間メモ!R$2:AI$9999,11,FALSE))</f>
        <v/>
      </c>
      <c r="O284" s="1" t="str">
        <f ca="1">IF(ISNA(VLOOKUP(業務内容と時間メモ!M284,業務内容と時間メモ!R$2:AI$9999,13,FALSE)),"",VLOOKUP(業務内容と時間メモ!M284,業務内容と時間メモ!R$2:AI$9999,13,FALSE))</f>
        <v/>
      </c>
      <c r="P284" s="1" t="str">
        <f ca="1">IF(ISNA(VLOOKUP(業務内容と時間メモ!M284,業務内容と時間メモ!R$2:AI$9999,15,FALSE)),"",VLOOKUP(業務内容と時間メモ!M284,業務内容と時間メモ!R$2:AI$9999,15,FALSE))</f>
        <v/>
      </c>
      <c r="Q284" s="1" t="str">
        <f ca="1">IF(ISNA(VLOOKUP(業務内容と時間メモ!M284,業務内容と時間メモ!R$2:AI$9999,14,FALSE)),"",VLOOKUP(業務内容と時間メモ!M284,業務内容と時間メモ!R$2:AI$9999,14,FALSE))</f>
        <v/>
      </c>
      <c r="R284" s="1" t="str">
        <f ca="1">IF(ISNA(VLOOKUP(業務内容と時間メモ!M284,業務内容と時間メモ!R$2:AI$9999,16,FALSE)),"",VLOOKUP(業務内容と時間メモ!M284,業務内容と時間メモ!R$2:AI$9999,16,FALSE))</f>
        <v/>
      </c>
      <c r="S284" s="1" t="str">
        <f ca="1">IF(ISNA(VLOOKUP(業務内容と時間メモ!M284,業務内容と時間メモ!R$2:AI$9999,17,FALSE)),"",VLOOKUP(業務内容と時間メモ!M284,業務内容と時間メモ!R$2:AI$9999,17,FALSE))</f>
        <v/>
      </c>
      <c r="T284" s="17" t="str">
        <f ca="1">IF(SUMIFS(業務内容と時間メモ!E:E,業務内容と時間メモ!AB:AB,N284,業務内容と時間メモ!AD:AD,O284)=0,"",SUMIFS(業務内容と時間メモ!E:E,業務内容と時間メモ!AB:AB,N284,業務内容と時間メモ!AD:AD,O284))</f>
        <v/>
      </c>
      <c r="U284" s="7" t="str">
        <f ca="1">IF(SUMIFS(業務内容と時間メモ!F:F,業務内容と時間メモ!AB:AB,N284,業務内容と時間メモ!AD:AD,O284)=0,"",SUMIFS(業務内容と時間メモ!F:F,業務内容と時間メモ!AB:AB,N284,業務内容と時間メモ!AD:AD,O284))</f>
        <v/>
      </c>
      <c r="V284" t="str">
        <f ca="1">IF(SUMIFS(業務内容と時間メモ!E:E,業務内容と時間メモ!AB:AB,N284,業務内容と時間メモ!AD:AD,O284)=0,"",SUMIFS(業務内容と時間メモ!E:E,業務内容と時間メモ!AB:AB,N284,業務内容と時間メモ!AD:AD,O284))</f>
        <v/>
      </c>
    </row>
    <row r="285" spans="1:22" hidden="1">
      <c r="A285" s="1" t="str">
        <f t="shared" ca="1" si="36"/>
        <v/>
      </c>
      <c r="B285" s="1" t="str">
        <f t="shared" ca="1" si="37"/>
        <v/>
      </c>
      <c r="C285" s="6" t="str">
        <f t="shared" ca="1" si="35"/>
        <v/>
      </c>
      <c r="J285" t="str">
        <f t="shared" ca="1" si="33"/>
        <v/>
      </c>
      <c r="K285" s="1" t="s">
        <v>287</v>
      </c>
      <c r="L285" s="7" t="str">
        <f t="shared" ca="1" si="34"/>
        <v/>
      </c>
      <c r="M285" s="1" t="str">
        <f ca="1">IF(N285="","",IF(COUNTIF(N$1:N285,N285)&gt;1,"",IF(COUNTIF(N:N,N285)&gt;=1,"左表に入れますねぇ","")))</f>
        <v/>
      </c>
      <c r="N285" s="1" t="str">
        <f ca="1">IF(ISNA(VLOOKUP(業務内容と時間メモ!M285,業務内容と時間メモ!R$2:AI$9999,11,FALSE)),"",VLOOKUP(業務内容と時間メモ!M285,業務内容と時間メモ!R$2:AI$9999,11,FALSE))</f>
        <v/>
      </c>
      <c r="O285" s="1" t="str">
        <f ca="1">IF(ISNA(VLOOKUP(業務内容と時間メモ!M285,業務内容と時間メモ!R$2:AI$9999,13,FALSE)),"",VLOOKUP(業務内容と時間メモ!M285,業務内容と時間メモ!R$2:AI$9999,13,FALSE))</f>
        <v/>
      </c>
      <c r="P285" s="1" t="str">
        <f ca="1">IF(ISNA(VLOOKUP(業務内容と時間メモ!M285,業務内容と時間メモ!R$2:AI$9999,15,FALSE)),"",VLOOKUP(業務内容と時間メモ!M285,業務内容と時間メモ!R$2:AI$9999,15,FALSE))</f>
        <v/>
      </c>
      <c r="Q285" s="1" t="str">
        <f ca="1">IF(ISNA(VLOOKUP(業務内容と時間メモ!M285,業務内容と時間メモ!R$2:AI$9999,14,FALSE)),"",VLOOKUP(業務内容と時間メモ!M285,業務内容と時間メモ!R$2:AI$9999,14,FALSE))</f>
        <v/>
      </c>
      <c r="R285" s="1" t="str">
        <f ca="1">IF(ISNA(VLOOKUP(業務内容と時間メモ!M285,業務内容と時間メモ!R$2:AI$9999,16,FALSE)),"",VLOOKUP(業務内容と時間メモ!M285,業務内容と時間メモ!R$2:AI$9999,16,FALSE))</f>
        <v/>
      </c>
      <c r="S285" s="1" t="str">
        <f ca="1">IF(ISNA(VLOOKUP(業務内容と時間メモ!M285,業務内容と時間メモ!R$2:AI$9999,17,FALSE)),"",VLOOKUP(業務内容と時間メモ!M285,業務内容と時間メモ!R$2:AI$9999,17,FALSE))</f>
        <v/>
      </c>
      <c r="T285" s="17" t="str">
        <f ca="1">IF(SUMIFS(業務内容と時間メモ!E:E,業務内容と時間メモ!AB:AB,N285,業務内容と時間メモ!AD:AD,O285)=0,"",SUMIFS(業務内容と時間メモ!E:E,業務内容と時間メモ!AB:AB,N285,業務内容と時間メモ!AD:AD,O285))</f>
        <v/>
      </c>
      <c r="U285" s="7" t="str">
        <f ca="1">IF(SUMIFS(業務内容と時間メモ!F:F,業務内容と時間メモ!AB:AB,N285,業務内容と時間メモ!AD:AD,O285)=0,"",SUMIFS(業務内容と時間メモ!F:F,業務内容と時間メモ!AB:AB,N285,業務内容と時間メモ!AD:AD,O285))</f>
        <v/>
      </c>
      <c r="V285" t="str">
        <f ca="1">IF(SUMIFS(業務内容と時間メモ!E:E,業務内容と時間メモ!AB:AB,N285,業務内容と時間メモ!AD:AD,O285)=0,"",SUMIFS(業務内容と時間メモ!E:E,業務内容と時間メモ!AB:AB,N285,業務内容と時間メモ!AD:AD,O285))</f>
        <v/>
      </c>
    </row>
    <row r="286" spans="1:22" hidden="1">
      <c r="A286" s="1" t="str">
        <f t="shared" ca="1" si="36"/>
        <v/>
      </c>
      <c r="B286" s="1" t="str">
        <f t="shared" ca="1" si="37"/>
        <v/>
      </c>
      <c r="C286" s="6" t="str">
        <f t="shared" ca="1" si="35"/>
        <v/>
      </c>
      <c r="J286" t="str">
        <f t="shared" ca="1" si="33"/>
        <v/>
      </c>
      <c r="K286" s="1" t="s">
        <v>288</v>
      </c>
      <c r="L286" s="7" t="str">
        <f t="shared" ca="1" si="34"/>
        <v/>
      </c>
      <c r="M286" s="1" t="str">
        <f ca="1">IF(N286="","",IF(COUNTIF(N$1:N286,N286)&gt;1,"",IF(COUNTIF(N:N,N286)&gt;=1,"左表に入れますねぇ","")))</f>
        <v/>
      </c>
      <c r="N286" s="1" t="str">
        <f ca="1">IF(ISNA(VLOOKUP(業務内容と時間メモ!M286,業務内容と時間メモ!R$2:AI$9999,11,FALSE)),"",VLOOKUP(業務内容と時間メモ!M286,業務内容と時間メモ!R$2:AI$9999,11,FALSE))</f>
        <v/>
      </c>
      <c r="O286" s="1" t="str">
        <f ca="1">IF(ISNA(VLOOKUP(業務内容と時間メモ!M286,業務内容と時間メモ!R$2:AI$9999,13,FALSE)),"",VLOOKUP(業務内容と時間メモ!M286,業務内容と時間メモ!R$2:AI$9999,13,FALSE))</f>
        <v/>
      </c>
      <c r="P286" s="1" t="str">
        <f ca="1">IF(ISNA(VLOOKUP(業務内容と時間メモ!M286,業務内容と時間メモ!R$2:AI$9999,15,FALSE)),"",VLOOKUP(業務内容と時間メモ!M286,業務内容と時間メモ!R$2:AI$9999,15,FALSE))</f>
        <v/>
      </c>
      <c r="Q286" s="1" t="str">
        <f ca="1">IF(ISNA(VLOOKUP(業務内容と時間メモ!M286,業務内容と時間メモ!R$2:AI$9999,14,FALSE)),"",VLOOKUP(業務内容と時間メモ!M286,業務内容と時間メモ!R$2:AI$9999,14,FALSE))</f>
        <v/>
      </c>
      <c r="R286" s="1" t="str">
        <f ca="1">IF(ISNA(VLOOKUP(業務内容と時間メモ!M286,業務内容と時間メモ!R$2:AI$9999,16,FALSE)),"",VLOOKUP(業務内容と時間メモ!M286,業務内容と時間メモ!R$2:AI$9999,16,FALSE))</f>
        <v/>
      </c>
      <c r="S286" s="1" t="str">
        <f ca="1">IF(ISNA(VLOOKUP(業務内容と時間メモ!M286,業務内容と時間メモ!R$2:AI$9999,17,FALSE)),"",VLOOKUP(業務内容と時間メモ!M286,業務内容と時間メモ!R$2:AI$9999,17,FALSE))</f>
        <v/>
      </c>
      <c r="T286" s="17" t="str">
        <f ca="1">IF(SUMIFS(業務内容と時間メモ!E:E,業務内容と時間メモ!AB:AB,N286,業務内容と時間メモ!AD:AD,O286)=0,"",SUMIFS(業務内容と時間メモ!E:E,業務内容と時間メモ!AB:AB,N286,業務内容と時間メモ!AD:AD,O286))</f>
        <v/>
      </c>
      <c r="U286" s="7" t="str">
        <f ca="1">IF(SUMIFS(業務内容と時間メモ!F:F,業務内容と時間メモ!AB:AB,N286,業務内容と時間メモ!AD:AD,O286)=0,"",SUMIFS(業務内容と時間メモ!F:F,業務内容と時間メモ!AB:AB,N286,業務内容と時間メモ!AD:AD,O286))</f>
        <v/>
      </c>
      <c r="V286" t="str">
        <f ca="1">IF(SUMIFS(業務内容と時間メモ!E:E,業務内容と時間メモ!AB:AB,N286,業務内容と時間メモ!AD:AD,O286)=0,"",SUMIFS(業務内容と時間メモ!E:E,業務内容と時間メモ!AB:AB,N286,業務内容と時間メモ!AD:AD,O286))</f>
        <v/>
      </c>
    </row>
    <row r="287" spans="1:22" hidden="1">
      <c r="A287" s="1" t="str">
        <f t="shared" ca="1" si="36"/>
        <v/>
      </c>
      <c r="B287" s="1" t="str">
        <f t="shared" ca="1" si="37"/>
        <v/>
      </c>
      <c r="C287" s="6" t="str">
        <f t="shared" ca="1" si="35"/>
        <v/>
      </c>
      <c r="J287" t="str">
        <f t="shared" ref="J287:J350" ca="1" si="38">IF(O287="","",IF(OR(COUNTIF(O287,"*職場*"),COUNTIF(O287,"*後輩教育*")),"サブ","メイン"))</f>
        <v/>
      </c>
      <c r="K287" s="1" t="s">
        <v>289</v>
      </c>
      <c r="L287" s="7" t="str">
        <f t="shared" ref="L287:L350" ca="1" si="39">IF(M287="","",IF(COUNTIF(INDIRECT("M$1:M"&amp;ROW()),"左表に入れますねぇ")&gt;=1,"左表に入れますねぇ"&amp;COUNTIF(INDIRECT("M$1:M"&amp;ROW()),"左表に入れますねぇ"),""))</f>
        <v/>
      </c>
      <c r="M287" s="1" t="str">
        <f ca="1">IF(N287="","",IF(COUNTIF(N$1:N287,N287)&gt;1,"",IF(COUNTIF(N:N,N287)&gt;=1,"左表に入れますねぇ","")))</f>
        <v/>
      </c>
      <c r="N287" s="1" t="str">
        <f ca="1">IF(ISNA(VLOOKUP(業務内容と時間メモ!M287,業務内容と時間メモ!R$2:AI$9999,11,FALSE)),"",VLOOKUP(業務内容と時間メモ!M287,業務内容と時間メモ!R$2:AI$9999,11,FALSE))</f>
        <v/>
      </c>
      <c r="O287" s="1" t="str">
        <f ca="1">IF(ISNA(VLOOKUP(業務内容と時間メモ!M287,業務内容と時間メモ!R$2:AI$9999,13,FALSE)),"",VLOOKUP(業務内容と時間メモ!M287,業務内容と時間メモ!R$2:AI$9999,13,FALSE))</f>
        <v/>
      </c>
      <c r="P287" s="1" t="str">
        <f ca="1">IF(ISNA(VLOOKUP(業務内容と時間メモ!M287,業務内容と時間メモ!R$2:AI$9999,15,FALSE)),"",VLOOKUP(業務内容と時間メモ!M287,業務内容と時間メモ!R$2:AI$9999,15,FALSE))</f>
        <v/>
      </c>
      <c r="Q287" s="1" t="str">
        <f ca="1">IF(ISNA(VLOOKUP(業務内容と時間メモ!M287,業務内容と時間メモ!R$2:AI$9999,14,FALSE)),"",VLOOKUP(業務内容と時間メモ!M287,業務内容と時間メモ!R$2:AI$9999,14,FALSE))</f>
        <v/>
      </c>
      <c r="R287" s="1" t="str">
        <f ca="1">IF(ISNA(VLOOKUP(業務内容と時間メモ!M287,業務内容と時間メモ!R$2:AI$9999,16,FALSE)),"",VLOOKUP(業務内容と時間メモ!M287,業務内容と時間メモ!R$2:AI$9999,16,FALSE))</f>
        <v/>
      </c>
      <c r="S287" s="1" t="str">
        <f ca="1">IF(ISNA(VLOOKUP(業務内容と時間メモ!M287,業務内容と時間メモ!R$2:AI$9999,17,FALSE)),"",VLOOKUP(業務内容と時間メモ!M287,業務内容と時間メモ!R$2:AI$9999,17,FALSE))</f>
        <v/>
      </c>
      <c r="T287" s="17" t="str">
        <f ca="1">IF(SUMIFS(業務内容と時間メモ!E:E,業務内容と時間メモ!AB:AB,N287,業務内容と時間メモ!AD:AD,O287)=0,"",SUMIFS(業務内容と時間メモ!E:E,業務内容と時間メモ!AB:AB,N287,業務内容と時間メモ!AD:AD,O287))</f>
        <v/>
      </c>
      <c r="U287" s="7" t="str">
        <f ca="1">IF(SUMIFS(業務内容と時間メモ!F:F,業務内容と時間メモ!AB:AB,N287,業務内容と時間メモ!AD:AD,O287)=0,"",SUMIFS(業務内容と時間メモ!F:F,業務内容と時間メモ!AB:AB,N287,業務内容と時間メモ!AD:AD,O287))</f>
        <v/>
      </c>
      <c r="V287" t="str">
        <f ca="1">IF(SUMIFS(業務内容と時間メモ!E:E,業務内容と時間メモ!AB:AB,N287,業務内容と時間メモ!AD:AD,O287)=0,"",SUMIFS(業務内容と時間メモ!E:E,業務内容と時間メモ!AB:AB,N287,業務内容と時間メモ!AD:AD,O287))</f>
        <v/>
      </c>
    </row>
    <row r="288" spans="1:22" hidden="1">
      <c r="A288" s="1" t="str">
        <f t="shared" ca="1" si="36"/>
        <v/>
      </c>
      <c r="B288" s="1" t="str">
        <f t="shared" ca="1" si="37"/>
        <v/>
      </c>
      <c r="C288" s="6" t="str">
        <f t="shared" ca="1" si="35"/>
        <v/>
      </c>
      <c r="J288" t="str">
        <f t="shared" ca="1" si="38"/>
        <v/>
      </c>
      <c r="K288" s="1" t="s">
        <v>290</v>
      </c>
      <c r="L288" s="7" t="str">
        <f t="shared" ca="1" si="39"/>
        <v/>
      </c>
      <c r="M288" s="1" t="str">
        <f ca="1">IF(N288="","",IF(COUNTIF(N$1:N288,N288)&gt;1,"",IF(COUNTIF(N:N,N288)&gt;=1,"左表に入れますねぇ","")))</f>
        <v/>
      </c>
      <c r="N288" s="1" t="str">
        <f ca="1">IF(ISNA(VLOOKUP(業務内容と時間メモ!M288,業務内容と時間メモ!R$2:AI$9999,11,FALSE)),"",VLOOKUP(業務内容と時間メモ!M288,業務内容と時間メモ!R$2:AI$9999,11,FALSE))</f>
        <v/>
      </c>
      <c r="O288" s="1" t="str">
        <f ca="1">IF(ISNA(VLOOKUP(業務内容と時間メモ!M288,業務内容と時間メモ!R$2:AI$9999,13,FALSE)),"",VLOOKUP(業務内容と時間メモ!M288,業務内容と時間メモ!R$2:AI$9999,13,FALSE))</f>
        <v/>
      </c>
      <c r="P288" s="1" t="str">
        <f ca="1">IF(ISNA(VLOOKUP(業務内容と時間メモ!M288,業務内容と時間メモ!R$2:AI$9999,15,FALSE)),"",VLOOKUP(業務内容と時間メモ!M288,業務内容と時間メモ!R$2:AI$9999,15,FALSE))</f>
        <v/>
      </c>
      <c r="Q288" s="1" t="str">
        <f ca="1">IF(ISNA(VLOOKUP(業務内容と時間メモ!M288,業務内容と時間メモ!R$2:AI$9999,14,FALSE)),"",VLOOKUP(業務内容と時間メモ!M288,業務内容と時間メモ!R$2:AI$9999,14,FALSE))</f>
        <v/>
      </c>
      <c r="R288" s="1" t="str">
        <f ca="1">IF(ISNA(VLOOKUP(業務内容と時間メモ!M288,業務内容と時間メモ!R$2:AI$9999,16,FALSE)),"",VLOOKUP(業務内容と時間メモ!M288,業務内容と時間メモ!R$2:AI$9999,16,FALSE))</f>
        <v/>
      </c>
      <c r="S288" s="1" t="str">
        <f ca="1">IF(ISNA(VLOOKUP(業務内容と時間メモ!M288,業務内容と時間メモ!R$2:AI$9999,17,FALSE)),"",VLOOKUP(業務内容と時間メモ!M288,業務内容と時間メモ!R$2:AI$9999,17,FALSE))</f>
        <v/>
      </c>
      <c r="T288" s="17" t="str">
        <f ca="1">IF(SUMIFS(業務内容と時間メモ!E:E,業務内容と時間メモ!AB:AB,N288,業務内容と時間メモ!AD:AD,O288)=0,"",SUMIFS(業務内容と時間メモ!E:E,業務内容と時間メモ!AB:AB,N288,業務内容と時間メモ!AD:AD,O288))</f>
        <v/>
      </c>
      <c r="U288" s="7" t="str">
        <f ca="1">IF(SUMIFS(業務内容と時間メモ!F:F,業務内容と時間メモ!AB:AB,N288,業務内容と時間メモ!AD:AD,O288)=0,"",SUMIFS(業務内容と時間メモ!F:F,業務内容と時間メモ!AB:AB,N288,業務内容と時間メモ!AD:AD,O288))</f>
        <v/>
      </c>
      <c r="V288" t="str">
        <f ca="1">IF(SUMIFS(業務内容と時間メモ!E:E,業務内容と時間メモ!AB:AB,N288,業務内容と時間メモ!AD:AD,O288)=0,"",SUMIFS(業務内容と時間メモ!E:E,業務内容と時間メモ!AB:AB,N288,業務内容と時間メモ!AD:AD,O288))</f>
        <v/>
      </c>
    </row>
    <row r="289" spans="1:22" hidden="1">
      <c r="A289" s="1" t="str">
        <f t="shared" ca="1" si="36"/>
        <v/>
      </c>
      <c r="B289" s="1" t="str">
        <f t="shared" ca="1" si="37"/>
        <v/>
      </c>
      <c r="C289" s="6" t="str">
        <f t="shared" ca="1" si="35"/>
        <v/>
      </c>
      <c r="J289" t="str">
        <f t="shared" ca="1" si="38"/>
        <v/>
      </c>
      <c r="K289" s="1" t="s">
        <v>291</v>
      </c>
      <c r="L289" s="7" t="str">
        <f t="shared" ca="1" si="39"/>
        <v/>
      </c>
      <c r="M289" s="1" t="str">
        <f ca="1">IF(N289="","",IF(COUNTIF(N$1:N289,N289)&gt;1,"",IF(COUNTIF(N:N,N289)&gt;=1,"左表に入れますねぇ","")))</f>
        <v/>
      </c>
      <c r="N289" s="1" t="str">
        <f ca="1">IF(ISNA(VLOOKUP(業務内容と時間メモ!M289,業務内容と時間メモ!R$2:AI$9999,11,FALSE)),"",VLOOKUP(業務内容と時間メモ!M289,業務内容と時間メモ!R$2:AI$9999,11,FALSE))</f>
        <v/>
      </c>
      <c r="O289" s="1" t="str">
        <f ca="1">IF(ISNA(VLOOKUP(業務内容と時間メモ!M289,業務内容と時間メモ!R$2:AI$9999,13,FALSE)),"",VLOOKUP(業務内容と時間メモ!M289,業務内容と時間メモ!R$2:AI$9999,13,FALSE))</f>
        <v/>
      </c>
      <c r="P289" s="1" t="str">
        <f ca="1">IF(ISNA(VLOOKUP(業務内容と時間メモ!M289,業務内容と時間メモ!R$2:AI$9999,15,FALSE)),"",VLOOKUP(業務内容と時間メモ!M289,業務内容と時間メモ!R$2:AI$9999,15,FALSE))</f>
        <v/>
      </c>
      <c r="Q289" s="1" t="str">
        <f ca="1">IF(ISNA(VLOOKUP(業務内容と時間メモ!M289,業務内容と時間メモ!R$2:AI$9999,14,FALSE)),"",VLOOKUP(業務内容と時間メモ!M289,業務内容と時間メモ!R$2:AI$9999,14,FALSE))</f>
        <v/>
      </c>
      <c r="R289" s="1" t="str">
        <f ca="1">IF(ISNA(VLOOKUP(業務内容と時間メモ!M289,業務内容と時間メモ!R$2:AI$9999,16,FALSE)),"",VLOOKUP(業務内容と時間メモ!M289,業務内容と時間メモ!R$2:AI$9999,16,FALSE))</f>
        <v/>
      </c>
      <c r="S289" s="1" t="str">
        <f ca="1">IF(ISNA(VLOOKUP(業務内容と時間メモ!M289,業務内容と時間メモ!R$2:AI$9999,17,FALSE)),"",VLOOKUP(業務内容と時間メモ!M289,業務内容と時間メモ!R$2:AI$9999,17,FALSE))</f>
        <v/>
      </c>
      <c r="T289" s="17" t="str">
        <f ca="1">IF(SUMIFS(業務内容と時間メモ!E:E,業務内容と時間メモ!AB:AB,N289,業務内容と時間メモ!AD:AD,O289)=0,"",SUMIFS(業務内容と時間メモ!E:E,業務内容と時間メモ!AB:AB,N289,業務内容と時間メモ!AD:AD,O289))</f>
        <v/>
      </c>
      <c r="U289" s="7" t="str">
        <f ca="1">IF(SUMIFS(業務内容と時間メモ!F:F,業務内容と時間メモ!AB:AB,N289,業務内容と時間メモ!AD:AD,O289)=0,"",SUMIFS(業務内容と時間メモ!F:F,業務内容と時間メモ!AB:AB,N289,業務内容と時間メモ!AD:AD,O289))</f>
        <v/>
      </c>
      <c r="V289" t="str">
        <f ca="1">IF(SUMIFS(業務内容と時間メモ!E:E,業務内容と時間メモ!AB:AB,N289,業務内容と時間メモ!AD:AD,O289)=0,"",SUMIFS(業務内容と時間メモ!E:E,業務内容と時間メモ!AB:AB,N289,業務内容と時間メモ!AD:AD,O289))</f>
        <v/>
      </c>
    </row>
    <row r="290" spans="1:22" hidden="1">
      <c r="A290" s="1" t="str">
        <f t="shared" ca="1" si="36"/>
        <v/>
      </c>
      <c r="B290" s="1" t="str">
        <f t="shared" ca="1" si="37"/>
        <v/>
      </c>
      <c r="C290" s="6" t="str">
        <f t="shared" ca="1" si="35"/>
        <v/>
      </c>
      <c r="J290" t="str">
        <f t="shared" ca="1" si="38"/>
        <v/>
      </c>
      <c r="K290" s="1" t="s">
        <v>292</v>
      </c>
      <c r="L290" s="7" t="str">
        <f t="shared" ca="1" si="39"/>
        <v/>
      </c>
      <c r="M290" s="1" t="str">
        <f ca="1">IF(N290="","",IF(COUNTIF(N$1:N290,N290)&gt;1,"",IF(COUNTIF(N:N,N290)&gt;=1,"左表に入れますねぇ","")))</f>
        <v/>
      </c>
      <c r="N290" s="1" t="str">
        <f ca="1">IF(ISNA(VLOOKUP(業務内容と時間メモ!M290,業務内容と時間メモ!R$2:AI$9999,11,FALSE)),"",VLOOKUP(業務内容と時間メモ!M290,業務内容と時間メモ!R$2:AI$9999,11,FALSE))</f>
        <v/>
      </c>
      <c r="O290" s="1" t="str">
        <f ca="1">IF(ISNA(VLOOKUP(業務内容と時間メモ!M290,業務内容と時間メモ!R$2:AI$9999,13,FALSE)),"",VLOOKUP(業務内容と時間メモ!M290,業務内容と時間メモ!R$2:AI$9999,13,FALSE))</f>
        <v/>
      </c>
      <c r="P290" s="1" t="str">
        <f ca="1">IF(ISNA(VLOOKUP(業務内容と時間メモ!M290,業務内容と時間メモ!R$2:AI$9999,15,FALSE)),"",VLOOKUP(業務内容と時間メモ!M290,業務内容と時間メモ!R$2:AI$9999,15,FALSE))</f>
        <v/>
      </c>
      <c r="Q290" s="1" t="str">
        <f ca="1">IF(ISNA(VLOOKUP(業務内容と時間メモ!M290,業務内容と時間メモ!R$2:AI$9999,14,FALSE)),"",VLOOKUP(業務内容と時間メモ!M290,業務内容と時間メモ!R$2:AI$9999,14,FALSE))</f>
        <v/>
      </c>
      <c r="R290" s="1" t="str">
        <f ca="1">IF(ISNA(VLOOKUP(業務内容と時間メモ!M290,業務内容と時間メモ!R$2:AI$9999,16,FALSE)),"",VLOOKUP(業務内容と時間メモ!M290,業務内容と時間メモ!R$2:AI$9999,16,FALSE))</f>
        <v/>
      </c>
      <c r="S290" s="1" t="str">
        <f ca="1">IF(ISNA(VLOOKUP(業務内容と時間メモ!M290,業務内容と時間メモ!R$2:AI$9999,17,FALSE)),"",VLOOKUP(業務内容と時間メモ!M290,業務内容と時間メモ!R$2:AI$9999,17,FALSE))</f>
        <v/>
      </c>
      <c r="T290" s="17" t="str">
        <f ca="1">IF(SUMIFS(業務内容と時間メモ!E:E,業務内容と時間メモ!AB:AB,N290,業務内容と時間メモ!AD:AD,O290)=0,"",SUMIFS(業務内容と時間メモ!E:E,業務内容と時間メモ!AB:AB,N290,業務内容と時間メモ!AD:AD,O290))</f>
        <v/>
      </c>
      <c r="U290" s="7" t="str">
        <f ca="1">IF(SUMIFS(業務内容と時間メモ!F:F,業務内容と時間メモ!AB:AB,N290,業務内容と時間メモ!AD:AD,O290)=0,"",SUMIFS(業務内容と時間メモ!F:F,業務内容と時間メモ!AB:AB,N290,業務内容と時間メモ!AD:AD,O290))</f>
        <v/>
      </c>
      <c r="V290" t="str">
        <f ca="1">IF(SUMIFS(業務内容と時間メモ!E:E,業務内容と時間メモ!AB:AB,N290,業務内容と時間メモ!AD:AD,O290)=0,"",SUMIFS(業務内容と時間メモ!E:E,業務内容と時間メモ!AB:AB,N290,業務内容と時間メモ!AD:AD,O290))</f>
        <v/>
      </c>
    </row>
    <row r="291" spans="1:22" hidden="1">
      <c r="A291" s="1" t="str">
        <f t="shared" ca="1" si="36"/>
        <v/>
      </c>
      <c r="B291" s="1" t="str">
        <f t="shared" ca="1" si="37"/>
        <v/>
      </c>
      <c r="C291" s="6" t="str">
        <f t="shared" ca="1" si="35"/>
        <v/>
      </c>
      <c r="J291" t="str">
        <f t="shared" ca="1" si="38"/>
        <v/>
      </c>
      <c r="K291" s="1" t="s">
        <v>293</v>
      </c>
      <c r="L291" s="7" t="str">
        <f t="shared" ca="1" si="39"/>
        <v/>
      </c>
      <c r="M291" s="1" t="str">
        <f ca="1">IF(N291="","",IF(COUNTIF(N$1:N291,N291)&gt;1,"",IF(COUNTIF(N:N,N291)&gt;=1,"左表に入れますねぇ","")))</f>
        <v/>
      </c>
      <c r="N291" s="1" t="str">
        <f ca="1">IF(ISNA(VLOOKUP(業務内容と時間メモ!M291,業務内容と時間メモ!R$2:AI$9999,11,FALSE)),"",VLOOKUP(業務内容と時間メモ!M291,業務内容と時間メモ!R$2:AI$9999,11,FALSE))</f>
        <v/>
      </c>
      <c r="O291" s="1" t="str">
        <f ca="1">IF(ISNA(VLOOKUP(業務内容と時間メモ!M291,業務内容と時間メモ!R$2:AI$9999,13,FALSE)),"",VLOOKUP(業務内容と時間メモ!M291,業務内容と時間メモ!R$2:AI$9999,13,FALSE))</f>
        <v/>
      </c>
      <c r="P291" s="1" t="str">
        <f ca="1">IF(ISNA(VLOOKUP(業務内容と時間メモ!M291,業務内容と時間メモ!R$2:AI$9999,15,FALSE)),"",VLOOKUP(業務内容と時間メモ!M291,業務内容と時間メモ!R$2:AI$9999,15,FALSE))</f>
        <v/>
      </c>
      <c r="Q291" s="1" t="str">
        <f ca="1">IF(ISNA(VLOOKUP(業務内容と時間メモ!M291,業務内容と時間メモ!R$2:AI$9999,14,FALSE)),"",VLOOKUP(業務内容と時間メモ!M291,業務内容と時間メモ!R$2:AI$9999,14,FALSE))</f>
        <v/>
      </c>
      <c r="R291" s="1" t="str">
        <f ca="1">IF(ISNA(VLOOKUP(業務内容と時間メモ!M291,業務内容と時間メモ!R$2:AI$9999,16,FALSE)),"",VLOOKUP(業務内容と時間メモ!M291,業務内容と時間メモ!R$2:AI$9999,16,FALSE))</f>
        <v/>
      </c>
      <c r="S291" s="1" t="str">
        <f ca="1">IF(ISNA(VLOOKUP(業務内容と時間メモ!M291,業務内容と時間メモ!R$2:AI$9999,17,FALSE)),"",VLOOKUP(業務内容と時間メモ!M291,業務内容と時間メモ!R$2:AI$9999,17,FALSE))</f>
        <v/>
      </c>
      <c r="T291" s="17" t="str">
        <f ca="1">IF(SUMIFS(業務内容と時間メモ!E:E,業務内容と時間メモ!AB:AB,N291,業務内容と時間メモ!AD:AD,O291)=0,"",SUMIFS(業務内容と時間メモ!E:E,業務内容と時間メモ!AB:AB,N291,業務内容と時間メモ!AD:AD,O291))</f>
        <v/>
      </c>
      <c r="U291" s="7" t="str">
        <f ca="1">IF(SUMIFS(業務内容と時間メモ!F:F,業務内容と時間メモ!AB:AB,N291,業務内容と時間メモ!AD:AD,O291)=0,"",SUMIFS(業務内容と時間メモ!F:F,業務内容と時間メモ!AB:AB,N291,業務内容と時間メモ!AD:AD,O291))</f>
        <v/>
      </c>
      <c r="V291" t="str">
        <f ca="1">IF(SUMIFS(業務内容と時間メモ!E:E,業務内容と時間メモ!AB:AB,N291,業務内容と時間メモ!AD:AD,O291)=0,"",SUMIFS(業務内容と時間メモ!E:E,業務内容と時間メモ!AB:AB,N291,業務内容と時間メモ!AD:AD,O291))</f>
        <v/>
      </c>
    </row>
    <row r="292" spans="1:22" hidden="1">
      <c r="A292" s="1" t="str">
        <f t="shared" ca="1" si="36"/>
        <v/>
      </c>
      <c r="B292" s="1" t="str">
        <f t="shared" ca="1" si="37"/>
        <v/>
      </c>
      <c r="C292" s="6" t="str">
        <f t="shared" ca="1" si="35"/>
        <v/>
      </c>
      <c r="J292" t="str">
        <f t="shared" ca="1" si="38"/>
        <v/>
      </c>
      <c r="K292" s="1" t="s">
        <v>294</v>
      </c>
      <c r="L292" s="7" t="str">
        <f t="shared" ca="1" si="39"/>
        <v/>
      </c>
      <c r="M292" s="1" t="str">
        <f ca="1">IF(N292="","",IF(COUNTIF(N$1:N292,N292)&gt;1,"",IF(COUNTIF(N:N,N292)&gt;=1,"左表に入れますねぇ","")))</f>
        <v/>
      </c>
      <c r="N292" s="1" t="str">
        <f ca="1">IF(ISNA(VLOOKUP(業務内容と時間メモ!M292,業務内容と時間メモ!R$2:AI$9999,11,FALSE)),"",VLOOKUP(業務内容と時間メモ!M292,業務内容と時間メモ!R$2:AI$9999,11,FALSE))</f>
        <v/>
      </c>
      <c r="O292" s="1" t="str">
        <f ca="1">IF(ISNA(VLOOKUP(業務内容と時間メモ!M292,業務内容と時間メモ!R$2:AI$9999,13,FALSE)),"",VLOOKUP(業務内容と時間メモ!M292,業務内容と時間メモ!R$2:AI$9999,13,FALSE))</f>
        <v/>
      </c>
      <c r="P292" s="1" t="str">
        <f ca="1">IF(ISNA(VLOOKUP(業務内容と時間メモ!M292,業務内容と時間メモ!R$2:AI$9999,15,FALSE)),"",VLOOKUP(業務内容と時間メモ!M292,業務内容と時間メモ!R$2:AI$9999,15,FALSE))</f>
        <v/>
      </c>
      <c r="Q292" s="1" t="str">
        <f ca="1">IF(ISNA(VLOOKUP(業務内容と時間メモ!M292,業務内容と時間メモ!R$2:AI$9999,14,FALSE)),"",VLOOKUP(業務内容と時間メモ!M292,業務内容と時間メモ!R$2:AI$9999,14,FALSE))</f>
        <v/>
      </c>
      <c r="R292" s="1" t="str">
        <f ca="1">IF(ISNA(VLOOKUP(業務内容と時間メモ!M292,業務内容と時間メモ!R$2:AI$9999,16,FALSE)),"",VLOOKUP(業務内容と時間メモ!M292,業務内容と時間メモ!R$2:AI$9999,16,FALSE))</f>
        <v/>
      </c>
      <c r="S292" s="1" t="str">
        <f ca="1">IF(ISNA(VLOOKUP(業務内容と時間メモ!M292,業務内容と時間メモ!R$2:AI$9999,17,FALSE)),"",VLOOKUP(業務内容と時間メモ!M292,業務内容と時間メモ!R$2:AI$9999,17,FALSE))</f>
        <v/>
      </c>
      <c r="T292" s="17" t="str">
        <f ca="1">IF(SUMIFS(業務内容と時間メモ!E:E,業務内容と時間メモ!AB:AB,N292,業務内容と時間メモ!AD:AD,O292)=0,"",SUMIFS(業務内容と時間メモ!E:E,業務内容と時間メモ!AB:AB,N292,業務内容と時間メモ!AD:AD,O292))</f>
        <v/>
      </c>
      <c r="U292" s="7" t="str">
        <f ca="1">IF(SUMIFS(業務内容と時間メモ!F:F,業務内容と時間メモ!AB:AB,N292,業務内容と時間メモ!AD:AD,O292)=0,"",SUMIFS(業務内容と時間メモ!F:F,業務内容と時間メモ!AB:AB,N292,業務内容と時間メモ!AD:AD,O292))</f>
        <v/>
      </c>
      <c r="V292" t="str">
        <f ca="1">IF(SUMIFS(業務内容と時間メモ!E:E,業務内容と時間メモ!AB:AB,N292,業務内容と時間メモ!AD:AD,O292)=0,"",SUMIFS(業務内容と時間メモ!E:E,業務内容と時間メモ!AB:AB,N292,業務内容と時間メモ!AD:AD,O292))</f>
        <v/>
      </c>
    </row>
    <row r="293" spans="1:22" hidden="1">
      <c r="A293" s="1" t="str">
        <f t="shared" ca="1" si="36"/>
        <v/>
      </c>
      <c r="B293" s="1" t="str">
        <f t="shared" ca="1" si="37"/>
        <v/>
      </c>
      <c r="C293" s="6" t="str">
        <f t="shared" ca="1" si="35"/>
        <v/>
      </c>
      <c r="J293" t="str">
        <f t="shared" ca="1" si="38"/>
        <v/>
      </c>
      <c r="K293" s="1" t="s">
        <v>295</v>
      </c>
      <c r="L293" s="7" t="str">
        <f t="shared" ca="1" si="39"/>
        <v/>
      </c>
      <c r="M293" s="1" t="str">
        <f ca="1">IF(N293="","",IF(COUNTIF(N$1:N293,N293)&gt;1,"",IF(COUNTIF(N:N,N293)&gt;=1,"左表に入れますねぇ","")))</f>
        <v/>
      </c>
      <c r="N293" s="1" t="str">
        <f ca="1">IF(ISNA(VLOOKUP(業務内容と時間メモ!M293,業務内容と時間メモ!R$2:AI$9999,11,FALSE)),"",VLOOKUP(業務内容と時間メモ!M293,業務内容と時間メモ!R$2:AI$9999,11,FALSE))</f>
        <v/>
      </c>
      <c r="O293" s="1" t="str">
        <f ca="1">IF(ISNA(VLOOKUP(業務内容と時間メモ!M293,業務内容と時間メモ!R$2:AI$9999,13,FALSE)),"",VLOOKUP(業務内容と時間メモ!M293,業務内容と時間メモ!R$2:AI$9999,13,FALSE))</f>
        <v/>
      </c>
      <c r="P293" s="1" t="str">
        <f ca="1">IF(ISNA(VLOOKUP(業務内容と時間メモ!M293,業務内容と時間メモ!R$2:AI$9999,15,FALSE)),"",VLOOKUP(業務内容と時間メモ!M293,業務内容と時間メモ!R$2:AI$9999,15,FALSE))</f>
        <v/>
      </c>
      <c r="Q293" s="1" t="str">
        <f ca="1">IF(ISNA(VLOOKUP(業務内容と時間メモ!M293,業務内容と時間メモ!R$2:AI$9999,14,FALSE)),"",VLOOKUP(業務内容と時間メモ!M293,業務内容と時間メモ!R$2:AI$9999,14,FALSE))</f>
        <v/>
      </c>
      <c r="R293" s="1" t="str">
        <f ca="1">IF(ISNA(VLOOKUP(業務内容と時間メモ!M293,業務内容と時間メモ!R$2:AI$9999,16,FALSE)),"",VLOOKUP(業務内容と時間メモ!M293,業務内容と時間メモ!R$2:AI$9999,16,FALSE))</f>
        <v/>
      </c>
      <c r="S293" s="1" t="str">
        <f ca="1">IF(ISNA(VLOOKUP(業務内容と時間メモ!M293,業務内容と時間メモ!R$2:AI$9999,17,FALSE)),"",VLOOKUP(業務内容と時間メモ!M293,業務内容と時間メモ!R$2:AI$9999,17,FALSE))</f>
        <v/>
      </c>
      <c r="T293" s="17" t="str">
        <f ca="1">IF(SUMIFS(業務内容と時間メモ!E:E,業務内容と時間メモ!AB:AB,N293,業務内容と時間メモ!AD:AD,O293)=0,"",SUMIFS(業務内容と時間メモ!E:E,業務内容と時間メモ!AB:AB,N293,業務内容と時間メモ!AD:AD,O293))</f>
        <v/>
      </c>
      <c r="U293" s="7" t="str">
        <f ca="1">IF(SUMIFS(業務内容と時間メモ!F:F,業務内容と時間メモ!AB:AB,N293,業務内容と時間メモ!AD:AD,O293)=0,"",SUMIFS(業務内容と時間メモ!F:F,業務内容と時間メモ!AB:AB,N293,業務内容と時間メモ!AD:AD,O293))</f>
        <v/>
      </c>
      <c r="V293" t="str">
        <f ca="1">IF(SUMIFS(業務内容と時間メモ!E:E,業務内容と時間メモ!AB:AB,N293,業務内容と時間メモ!AD:AD,O293)=0,"",SUMIFS(業務内容と時間メモ!E:E,業務内容と時間メモ!AB:AB,N293,業務内容と時間メモ!AD:AD,O293))</f>
        <v/>
      </c>
    </row>
    <row r="294" spans="1:22" hidden="1">
      <c r="A294" s="1" t="str">
        <f t="shared" ca="1" si="36"/>
        <v/>
      </c>
      <c r="B294" s="1" t="str">
        <f t="shared" ca="1" si="37"/>
        <v/>
      </c>
      <c r="C294" s="6" t="str">
        <f t="shared" ca="1" si="35"/>
        <v/>
      </c>
      <c r="J294" t="str">
        <f t="shared" ca="1" si="38"/>
        <v/>
      </c>
      <c r="K294" s="1" t="s">
        <v>296</v>
      </c>
      <c r="L294" s="7" t="str">
        <f t="shared" ca="1" si="39"/>
        <v/>
      </c>
      <c r="M294" s="1" t="str">
        <f ca="1">IF(N294="","",IF(COUNTIF(N$1:N294,N294)&gt;1,"",IF(COUNTIF(N:N,N294)&gt;=1,"左表に入れますねぇ","")))</f>
        <v/>
      </c>
      <c r="N294" s="1" t="str">
        <f ca="1">IF(ISNA(VLOOKUP(業務内容と時間メモ!M294,業務内容と時間メモ!R$2:AI$9999,11,FALSE)),"",VLOOKUP(業務内容と時間メモ!M294,業務内容と時間メモ!R$2:AI$9999,11,FALSE))</f>
        <v/>
      </c>
      <c r="O294" s="1" t="str">
        <f ca="1">IF(ISNA(VLOOKUP(業務内容と時間メモ!M294,業務内容と時間メモ!R$2:AI$9999,13,FALSE)),"",VLOOKUP(業務内容と時間メモ!M294,業務内容と時間メモ!R$2:AI$9999,13,FALSE))</f>
        <v/>
      </c>
      <c r="P294" s="1" t="str">
        <f ca="1">IF(ISNA(VLOOKUP(業務内容と時間メモ!M294,業務内容と時間メモ!R$2:AI$9999,15,FALSE)),"",VLOOKUP(業務内容と時間メモ!M294,業務内容と時間メモ!R$2:AI$9999,15,FALSE))</f>
        <v/>
      </c>
      <c r="Q294" s="1" t="str">
        <f ca="1">IF(ISNA(VLOOKUP(業務内容と時間メモ!M294,業務内容と時間メモ!R$2:AI$9999,14,FALSE)),"",VLOOKUP(業務内容と時間メモ!M294,業務内容と時間メモ!R$2:AI$9999,14,FALSE))</f>
        <v/>
      </c>
      <c r="R294" s="1" t="str">
        <f ca="1">IF(ISNA(VLOOKUP(業務内容と時間メモ!M294,業務内容と時間メモ!R$2:AI$9999,16,FALSE)),"",VLOOKUP(業務内容と時間メモ!M294,業務内容と時間メモ!R$2:AI$9999,16,FALSE))</f>
        <v/>
      </c>
      <c r="S294" s="1" t="str">
        <f ca="1">IF(ISNA(VLOOKUP(業務内容と時間メモ!M294,業務内容と時間メモ!R$2:AI$9999,17,FALSE)),"",VLOOKUP(業務内容と時間メモ!M294,業務内容と時間メモ!R$2:AI$9999,17,FALSE))</f>
        <v/>
      </c>
      <c r="T294" s="17" t="str">
        <f ca="1">IF(SUMIFS(業務内容と時間メモ!E:E,業務内容と時間メモ!AB:AB,N294,業務内容と時間メモ!AD:AD,O294)=0,"",SUMIFS(業務内容と時間メモ!E:E,業務内容と時間メモ!AB:AB,N294,業務内容と時間メモ!AD:AD,O294))</f>
        <v/>
      </c>
      <c r="U294" s="7" t="str">
        <f ca="1">IF(SUMIFS(業務内容と時間メモ!F:F,業務内容と時間メモ!AB:AB,N294,業務内容と時間メモ!AD:AD,O294)=0,"",SUMIFS(業務内容と時間メモ!F:F,業務内容と時間メモ!AB:AB,N294,業務内容と時間メモ!AD:AD,O294))</f>
        <v/>
      </c>
      <c r="V294" t="str">
        <f ca="1">IF(SUMIFS(業務内容と時間メモ!E:E,業務内容と時間メモ!AB:AB,N294,業務内容と時間メモ!AD:AD,O294)=0,"",SUMIFS(業務内容と時間メモ!E:E,業務内容と時間メモ!AB:AB,N294,業務内容と時間メモ!AD:AD,O294))</f>
        <v/>
      </c>
    </row>
    <row r="295" spans="1:22" hidden="1">
      <c r="A295" s="1" t="str">
        <f t="shared" ca="1" si="36"/>
        <v/>
      </c>
      <c r="B295" s="1" t="str">
        <f t="shared" ca="1" si="37"/>
        <v/>
      </c>
      <c r="C295" s="6" t="str">
        <f t="shared" ca="1" si="35"/>
        <v/>
      </c>
      <c r="J295" t="str">
        <f t="shared" ca="1" si="38"/>
        <v/>
      </c>
      <c r="K295" s="1" t="s">
        <v>297</v>
      </c>
      <c r="L295" s="7" t="str">
        <f t="shared" ca="1" si="39"/>
        <v/>
      </c>
      <c r="M295" s="1" t="str">
        <f ca="1">IF(N295="","",IF(COUNTIF(N$1:N295,N295)&gt;1,"",IF(COUNTIF(N:N,N295)&gt;=1,"左表に入れますねぇ","")))</f>
        <v/>
      </c>
      <c r="N295" s="1" t="str">
        <f ca="1">IF(ISNA(VLOOKUP(業務内容と時間メモ!M295,業務内容と時間メモ!R$2:AI$9999,11,FALSE)),"",VLOOKUP(業務内容と時間メモ!M295,業務内容と時間メモ!R$2:AI$9999,11,FALSE))</f>
        <v/>
      </c>
      <c r="O295" s="1" t="str">
        <f ca="1">IF(ISNA(VLOOKUP(業務内容と時間メモ!M295,業務内容と時間メモ!R$2:AI$9999,13,FALSE)),"",VLOOKUP(業務内容と時間メモ!M295,業務内容と時間メモ!R$2:AI$9999,13,FALSE))</f>
        <v/>
      </c>
      <c r="P295" s="1" t="str">
        <f ca="1">IF(ISNA(VLOOKUP(業務内容と時間メモ!M295,業務内容と時間メモ!R$2:AI$9999,15,FALSE)),"",VLOOKUP(業務内容と時間メモ!M295,業務内容と時間メモ!R$2:AI$9999,15,FALSE))</f>
        <v/>
      </c>
      <c r="Q295" s="1" t="str">
        <f ca="1">IF(ISNA(VLOOKUP(業務内容と時間メモ!M295,業務内容と時間メモ!R$2:AI$9999,14,FALSE)),"",VLOOKUP(業務内容と時間メモ!M295,業務内容と時間メモ!R$2:AI$9999,14,FALSE))</f>
        <v/>
      </c>
      <c r="R295" s="1" t="str">
        <f ca="1">IF(ISNA(VLOOKUP(業務内容と時間メモ!M295,業務内容と時間メモ!R$2:AI$9999,16,FALSE)),"",VLOOKUP(業務内容と時間メモ!M295,業務内容と時間メモ!R$2:AI$9999,16,FALSE))</f>
        <v/>
      </c>
      <c r="S295" s="1" t="str">
        <f ca="1">IF(ISNA(VLOOKUP(業務内容と時間メモ!M295,業務内容と時間メモ!R$2:AI$9999,17,FALSE)),"",VLOOKUP(業務内容と時間メモ!M295,業務内容と時間メモ!R$2:AI$9999,17,FALSE))</f>
        <v/>
      </c>
      <c r="T295" s="17" t="str">
        <f ca="1">IF(SUMIFS(業務内容と時間メモ!E:E,業務内容と時間メモ!AB:AB,N295,業務内容と時間メモ!AD:AD,O295)=0,"",SUMIFS(業務内容と時間メモ!E:E,業務内容と時間メモ!AB:AB,N295,業務内容と時間メモ!AD:AD,O295))</f>
        <v/>
      </c>
      <c r="U295" s="7" t="str">
        <f ca="1">IF(SUMIFS(業務内容と時間メモ!F:F,業務内容と時間メモ!AB:AB,N295,業務内容と時間メモ!AD:AD,O295)=0,"",SUMIFS(業務内容と時間メモ!F:F,業務内容と時間メモ!AB:AB,N295,業務内容と時間メモ!AD:AD,O295))</f>
        <v/>
      </c>
      <c r="V295" t="str">
        <f ca="1">IF(SUMIFS(業務内容と時間メモ!E:E,業務内容と時間メモ!AB:AB,N295,業務内容と時間メモ!AD:AD,O295)=0,"",SUMIFS(業務内容と時間メモ!E:E,業務内容と時間メモ!AB:AB,N295,業務内容と時間メモ!AD:AD,O295))</f>
        <v/>
      </c>
    </row>
    <row r="296" spans="1:22" hidden="1">
      <c r="A296" s="1" t="str">
        <f t="shared" ca="1" si="36"/>
        <v/>
      </c>
      <c r="B296" s="1" t="str">
        <f t="shared" ca="1" si="37"/>
        <v/>
      </c>
      <c r="C296" s="6" t="str">
        <f t="shared" ca="1" si="35"/>
        <v/>
      </c>
      <c r="J296" t="str">
        <f t="shared" ca="1" si="38"/>
        <v/>
      </c>
      <c r="K296" s="1" t="s">
        <v>298</v>
      </c>
      <c r="L296" s="7" t="str">
        <f t="shared" ca="1" si="39"/>
        <v/>
      </c>
      <c r="M296" s="1" t="str">
        <f ca="1">IF(N296="","",IF(COUNTIF(N$1:N296,N296)&gt;1,"",IF(COUNTIF(N:N,N296)&gt;=1,"左表に入れますねぇ","")))</f>
        <v/>
      </c>
      <c r="N296" s="1" t="str">
        <f ca="1">IF(ISNA(VLOOKUP(業務内容と時間メモ!M296,業務内容と時間メモ!R$2:AI$9999,11,FALSE)),"",VLOOKUP(業務内容と時間メモ!M296,業務内容と時間メモ!R$2:AI$9999,11,FALSE))</f>
        <v/>
      </c>
      <c r="O296" s="1" t="str">
        <f ca="1">IF(ISNA(VLOOKUP(業務内容と時間メモ!M296,業務内容と時間メモ!R$2:AI$9999,13,FALSE)),"",VLOOKUP(業務内容と時間メモ!M296,業務内容と時間メモ!R$2:AI$9999,13,FALSE))</f>
        <v/>
      </c>
      <c r="P296" s="1" t="str">
        <f ca="1">IF(ISNA(VLOOKUP(業務内容と時間メモ!M296,業務内容と時間メモ!R$2:AI$9999,15,FALSE)),"",VLOOKUP(業務内容と時間メモ!M296,業務内容と時間メモ!R$2:AI$9999,15,FALSE))</f>
        <v/>
      </c>
      <c r="Q296" s="1" t="str">
        <f ca="1">IF(ISNA(VLOOKUP(業務内容と時間メモ!M296,業務内容と時間メモ!R$2:AI$9999,14,FALSE)),"",VLOOKUP(業務内容と時間メモ!M296,業務内容と時間メモ!R$2:AI$9999,14,FALSE))</f>
        <v/>
      </c>
      <c r="R296" s="1" t="str">
        <f ca="1">IF(ISNA(VLOOKUP(業務内容と時間メモ!M296,業務内容と時間メモ!R$2:AI$9999,16,FALSE)),"",VLOOKUP(業務内容と時間メモ!M296,業務内容と時間メモ!R$2:AI$9999,16,FALSE))</f>
        <v/>
      </c>
      <c r="S296" s="1" t="str">
        <f ca="1">IF(ISNA(VLOOKUP(業務内容と時間メモ!M296,業務内容と時間メモ!R$2:AI$9999,17,FALSE)),"",VLOOKUP(業務内容と時間メモ!M296,業務内容と時間メモ!R$2:AI$9999,17,FALSE))</f>
        <v/>
      </c>
      <c r="T296" s="17" t="str">
        <f ca="1">IF(SUMIFS(業務内容と時間メモ!E:E,業務内容と時間メモ!AB:AB,N296,業務内容と時間メモ!AD:AD,O296)=0,"",SUMIFS(業務内容と時間メモ!E:E,業務内容と時間メモ!AB:AB,N296,業務内容と時間メモ!AD:AD,O296))</f>
        <v/>
      </c>
      <c r="U296" s="7" t="str">
        <f ca="1">IF(SUMIFS(業務内容と時間メモ!F:F,業務内容と時間メモ!AB:AB,N296,業務内容と時間メモ!AD:AD,O296)=0,"",SUMIFS(業務内容と時間メモ!F:F,業務内容と時間メモ!AB:AB,N296,業務内容と時間メモ!AD:AD,O296))</f>
        <v/>
      </c>
      <c r="V296" t="str">
        <f ca="1">IF(SUMIFS(業務内容と時間メモ!E:E,業務内容と時間メモ!AB:AB,N296,業務内容と時間メモ!AD:AD,O296)=0,"",SUMIFS(業務内容と時間メモ!E:E,業務内容と時間メモ!AB:AB,N296,業務内容と時間メモ!AD:AD,O296))</f>
        <v/>
      </c>
    </row>
    <row r="297" spans="1:22" hidden="1">
      <c r="A297" s="1" t="str">
        <f t="shared" ca="1" si="36"/>
        <v/>
      </c>
      <c r="B297" s="1" t="str">
        <f t="shared" ca="1" si="37"/>
        <v/>
      </c>
      <c r="C297" s="6" t="str">
        <f t="shared" ca="1" si="35"/>
        <v/>
      </c>
      <c r="J297" t="str">
        <f t="shared" ca="1" si="38"/>
        <v/>
      </c>
      <c r="K297" s="1" t="s">
        <v>299</v>
      </c>
      <c r="L297" s="7" t="str">
        <f t="shared" ca="1" si="39"/>
        <v/>
      </c>
      <c r="M297" s="1" t="str">
        <f ca="1">IF(N297="","",IF(COUNTIF(N$1:N297,N297)&gt;1,"",IF(COUNTIF(N:N,N297)&gt;=1,"左表に入れますねぇ","")))</f>
        <v/>
      </c>
      <c r="N297" s="1" t="str">
        <f ca="1">IF(ISNA(VLOOKUP(業務内容と時間メモ!M297,業務内容と時間メモ!R$2:AI$9999,11,FALSE)),"",VLOOKUP(業務内容と時間メモ!M297,業務内容と時間メモ!R$2:AI$9999,11,FALSE))</f>
        <v/>
      </c>
      <c r="O297" s="1" t="str">
        <f ca="1">IF(ISNA(VLOOKUP(業務内容と時間メモ!M297,業務内容と時間メモ!R$2:AI$9999,13,FALSE)),"",VLOOKUP(業務内容と時間メモ!M297,業務内容と時間メモ!R$2:AI$9999,13,FALSE))</f>
        <v/>
      </c>
      <c r="P297" s="1" t="str">
        <f ca="1">IF(ISNA(VLOOKUP(業務内容と時間メモ!M297,業務内容と時間メモ!R$2:AI$9999,15,FALSE)),"",VLOOKUP(業務内容と時間メモ!M297,業務内容と時間メモ!R$2:AI$9999,15,FALSE))</f>
        <v/>
      </c>
      <c r="Q297" s="1" t="str">
        <f ca="1">IF(ISNA(VLOOKUP(業務内容と時間メモ!M297,業務内容と時間メモ!R$2:AI$9999,14,FALSE)),"",VLOOKUP(業務内容と時間メモ!M297,業務内容と時間メモ!R$2:AI$9999,14,FALSE))</f>
        <v/>
      </c>
      <c r="R297" s="1" t="str">
        <f ca="1">IF(ISNA(VLOOKUP(業務内容と時間メモ!M297,業務内容と時間メモ!R$2:AI$9999,16,FALSE)),"",VLOOKUP(業務内容と時間メモ!M297,業務内容と時間メモ!R$2:AI$9999,16,FALSE))</f>
        <v/>
      </c>
      <c r="S297" s="1" t="str">
        <f ca="1">IF(ISNA(VLOOKUP(業務内容と時間メモ!M297,業務内容と時間メモ!R$2:AI$9999,17,FALSE)),"",VLOOKUP(業務内容と時間メモ!M297,業務内容と時間メモ!R$2:AI$9999,17,FALSE))</f>
        <v/>
      </c>
      <c r="T297" s="17" t="str">
        <f ca="1">IF(SUMIFS(業務内容と時間メモ!E:E,業務内容と時間メモ!AB:AB,N297,業務内容と時間メモ!AD:AD,O297)=0,"",SUMIFS(業務内容と時間メモ!E:E,業務内容と時間メモ!AB:AB,N297,業務内容と時間メモ!AD:AD,O297))</f>
        <v/>
      </c>
      <c r="U297" s="7" t="str">
        <f ca="1">IF(SUMIFS(業務内容と時間メモ!F:F,業務内容と時間メモ!AB:AB,N297,業務内容と時間メモ!AD:AD,O297)=0,"",SUMIFS(業務内容と時間メモ!F:F,業務内容と時間メモ!AB:AB,N297,業務内容と時間メモ!AD:AD,O297))</f>
        <v/>
      </c>
      <c r="V297" t="str">
        <f ca="1">IF(SUMIFS(業務内容と時間メモ!E:E,業務内容と時間メモ!AB:AB,N297,業務内容と時間メモ!AD:AD,O297)=0,"",SUMIFS(業務内容と時間メモ!E:E,業務内容と時間メモ!AB:AB,N297,業務内容と時間メモ!AD:AD,O297))</f>
        <v/>
      </c>
    </row>
    <row r="298" spans="1:22" hidden="1">
      <c r="A298" s="1" t="str">
        <f t="shared" ca="1" si="36"/>
        <v/>
      </c>
      <c r="B298" s="1" t="str">
        <f t="shared" ca="1" si="37"/>
        <v/>
      </c>
      <c r="C298" s="6" t="str">
        <f t="shared" ca="1" si="35"/>
        <v/>
      </c>
      <c r="J298" t="str">
        <f t="shared" ca="1" si="38"/>
        <v/>
      </c>
      <c r="K298" s="1" t="s">
        <v>300</v>
      </c>
      <c r="L298" s="7" t="str">
        <f t="shared" ca="1" si="39"/>
        <v/>
      </c>
      <c r="M298" s="1" t="str">
        <f ca="1">IF(N298="","",IF(COUNTIF(N$1:N298,N298)&gt;1,"",IF(COUNTIF(N:N,N298)&gt;=1,"左表に入れますねぇ","")))</f>
        <v/>
      </c>
      <c r="N298" s="1" t="str">
        <f ca="1">IF(ISNA(VLOOKUP(業務内容と時間メモ!M298,業務内容と時間メモ!R$2:AI$9999,11,FALSE)),"",VLOOKUP(業務内容と時間メモ!M298,業務内容と時間メモ!R$2:AI$9999,11,FALSE))</f>
        <v/>
      </c>
      <c r="O298" s="1" t="str">
        <f ca="1">IF(ISNA(VLOOKUP(業務内容と時間メモ!M298,業務内容と時間メモ!R$2:AI$9999,13,FALSE)),"",VLOOKUP(業務内容と時間メモ!M298,業務内容と時間メモ!R$2:AI$9999,13,FALSE))</f>
        <v/>
      </c>
      <c r="P298" s="1" t="str">
        <f ca="1">IF(ISNA(VLOOKUP(業務内容と時間メモ!M298,業務内容と時間メモ!R$2:AI$9999,15,FALSE)),"",VLOOKUP(業務内容と時間メモ!M298,業務内容と時間メモ!R$2:AI$9999,15,FALSE))</f>
        <v/>
      </c>
      <c r="Q298" s="1" t="str">
        <f ca="1">IF(ISNA(VLOOKUP(業務内容と時間メモ!M298,業務内容と時間メモ!R$2:AI$9999,14,FALSE)),"",VLOOKUP(業務内容と時間メモ!M298,業務内容と時間メモ!R$2:AI$9999,14,FALSE))</f>
        <v/>
      </c>
      <c r="R298" s="1" t="str">
        <f ca="1">IF(ISNA(VLOOKUP(業務内容と時間メモ!M298,業務内容と時間メモ!R$2:AI$9999,16,FALSE)),"",VLOOKUP(業務内容と時間メモ!M298,業務内容と時間メモ!R$2:AI$9999,16,FALSE))</f>
        <v/>
      </c>
      <c r="S298" s="1" t="str">
        <f ca="1">IF(ISNA(VLOOKUP(業務内容と時間メモ!M298,業務内容と時間メモ!R$2:AI$9999,17,FALSE)),"",VLOOKUP(業務内容と時間メモ!M298,業務内容と時間メモ!R$2:AI$9999,17,FALSE))</f>
        <v/>
      </c>
      <c r="T298" s="17" t="str">
        <f ca="1">IF(SUMIFS(業務内容と時間メモ!E:E,業務内容と時間メモ!AB:AB,N298,業務内容と時間メモ!AD:AD,O298)=0,"",SUMIFS(業務内容と時間メモ!E:E,業務内容と時間メモ!AB:AB,N298,業務内容と時間メモ!AD:AD,O298))</f>
        <v/>
      </c>
      <c r="U298" s="7" t="str">
        <f ca="1">IF(SUMIFS(業務内容と時間メモ!F:F,業務内容と時間メモ!AB:AB,N298,業務内容と時間メモ!AD:AD,O298)=0,"",SUMIFS(業務内容と時間メモ!F:F,業務内容と時間メモ!AB:AB,N298,業務内容と時間メモ!AD:AD,O298))</f>
        <v/>
      </c>
      <c r="V298" t="str">
        <f ca="1">IF(SUMIFS(業務内容と時間メモ!E:E,業務内容と時間メモ!AB:AB,N298,業務内容と時間メモ!AD:AD,O298)=0,"",SUMIFS(業務内容と時間メモ!E:E,業務内容と時間メモ!AB:AB,N298,業務内容と時間メモ!AD:AD,O298))</f>
        <v/>
      </c>
    </row>
    <row r="299" spans="1:22" hidden="1">
      <c r="A299" s="1" t="str">
        <f t="shared" ca="1" si="36"/>
        <v/>
      </c>
      <c r="B299" s="1" t="str">
        <f t="shared" ca="1" si="37"/>
        <v/>
      </c>
      <c r="C299" s="6" t="str">
        <f t="shared" ca="1" si="35"/>
        <v/>
      </c>
      <c r="J299" t="str">
        <f t="shared" ca="1" si="38"/>
        <v/>
      </c>
      <c r="K299" s="1" t="s">
        <v>301</v>
      </c>
      <c r="L299" s="7" t="str">
        <f t="shared" ca="1" si="39"/>
        <v/>
      </c>
      <c r="M299" s="1" t="str">
        <f ca="1">IF(N299="","",IF(COUNTIF(N$1:N299,N299)&gt;1,"",IF(COUNTIF(N:N,N299)&gt;=1,"左表に入れますねぇ","")))</f>
        <v/>
      </c>
      <c r="N299" s="1" t="str">
        <f ca="1">IF(ISNA(VLOOKUP(業務内容と時間メモ!M299,業務内容と時間メモ!R$2:AI$9999,11,FALSE)),"",VLOOKUP(業務内容と時間メモ!M299,業務内容と時間メモ!R$2:AI$9999,11,FALSE))</f>
        <v/>
      </c>
      <c r="O299" s="1" t="str">
        <f ca="1">IF(ISNA(VLOOKUP(業務内容と時間メモ!M299,業務内容と時間メモ!R$2:AI$9999,13,FALSE)),"",VLOOKUP(業務内容と時間メモ!M299,業務内容と時間メモ!R$2:AI$9999,13,FALSE))</f>
        <v/>
      </c>
      <c r="P299" s="1" t="str">
        <f ca="1">IF(ISNA(VLOOKUP(業務内容と時間メモ!M299,業務内容と時間メモ!R$2:AI$9999,15,FALSE)),"",VLOOKUP(業務内容と時間メモ!M299,業務内容と時間メモ!R$2:AI$9999,15,FALSE))</f>
        <v/>
      </c>
      <c r="Q299" s="1" t="str">
        <f ca="1">IF(ISNA(VLOOKUP(業務内容と時間メモ!M299,業務内容と時間メモ!R$2:AI$9999,14,FALSE)),"",VLOOKUP(業務内容と時間メモ!M299,業務内容と時間メモ!R$2:AI$9999,14,FALSE))</f>
        <v/>
      </c>
      <c r="R299" s="1" t="str">
        <f ca="1">IF(ISNA(VLOOKUP(業務内容と時間メモ!M299,業務内容と時間メモ!R$2:AI$9999,16,FALSE)),"",VLOOKUP(業務内容と時間メモ!M299,業務内容と時間メモ!R$2:AI$9999,16,FALSE))</f>
        <v/>
      </c>
      <c r="S299" s="1" t="str">
        <f ca="1">IF(ISNA(VLOOKUP(業務内容と時間メモ!M299,業務内容と時間メモ!R$2:AI$9999,17,FALSE)),"",VLOOKUP(業務内容と時間メモ!M299,業務内容と時間メモ!R$2:AI$9999,17,FALSE))</f>
        <v/>
      </c>
      <c r="T299" s="17" t="str">
        <f ca="1">IF(SUMIFS(業務内容と時間メモ!E:E,業務内容と時間メモ!AB:AB,N299,業務内容と時間メモ!AD:AD,O299)=0,"",SUMIFS(業務内容と時間メモ!E:E,業務内容と時間メモ!AB:AB,N299,業務内容と時間メモ!AD:AD,O299))</f>
        <v/>
      </c>
      <c r="U299" s="7" t="str">
        <f ca="1">IF(SUMIFS(業務内容と時間メモ!F:F,業務内容と時間メモ!AB:AB,N299,業務内容と時間メモ!AD:AD,O299)=0,"",SUMIFS(業務内容と時間メモ!F:F,業務内容と時間メモ!AB:AB,N299,業務内容と時間メモ!AD:AD,O299))</f>
        <v/>
      </c>
      <c r="V299" t="str">
        <f ca="1">IF(SUMIFS(業務内容と時間メモ!E:E,業務内容と時間メモ!AB:AB,N299,業務内容と時間メモ!AD:AD,O299)=0,"",SUMIFS(業務内容と時間メモ!E:E,業務内容と時間メモ!AB:AB,N299,業務内容と時間メモ!AD:AD,O299))</f>
        <v/>
      </c>
    </row>
    <row r="300" spans="1:22" hidden="1">
      <c r="A300" s="1" t="str">
        <f t="shared" ca="1" si="36"/>
        <v/>
      </c>
      <c r="B300" s="1" t="str">
        <f t="shared" ca="1" si="37"/>
        <v/>
      </c>
      <c r="C300" s="6" t="str">
        <f t="shared" ca="1" si="35"/>
        <v/>
      </c>
      <c r="J300" t="str">
        <f t="shared" ca="1" si="38"/>
        <v/>
      </c>
      <c r="K300" s="1" t="s">
        <v>302</v>
      </c>
      <c r="L300" s="7" t="str">
        <f t="shared" ca="1" si="39"/>
        <v/>
      </c>
      <c r="M300" s="1" t="str">
        <f ca="1">IF(N300="","",IF(COUNTIF(N$1:N300,N300)&gt;1,"",IF(COUNTIF(N:N,N300)&gt;=1,"左表に入れますねぇ","")))</f>
        <v/>
      </c>
      <c r="N300" s="1" t="str">
        <f ca="1">IF(ISNA(VLOOKUP(業務内容と時間メモ!M300,業務内容と時間メモ!R$2:AI$9999,11,FALSE)),"",VLOOKUP(業務内容と時間メモ!M300,業務内容と時間メモ!R$2:AI$9999,11,FALSE))</f>
        <v/>
      </c>
      <c r="O300" s="1" t="str">
        <f ca="1">IF(ISNA(VLOOKUP(業務内容と時間メモ!M300,業務内容と時間メモ!R$2:AI$9999,13,FALSE)),"",VLOOKUP(業務内容と時間メモ!M300,業務内容と時間メモ!R$2:AI$9999,13,FALSE))</f>
        <v/>
      </c>
      <c r="P300" s="1" t="str">
        <f ca="1">IF(ISNA(VLOOKUP(業務内容と時間メモ!M300,業務内容と時間メモ!R$2:AI$9999,15,FALSE)),"",VLOOKUP(業務内容と時間メモ!M300,業務内容と時間メモ!R$2:AI$9999,15,FALSE))</f>
        <v/>
      </c>
      <c r="Q300" s="1" t="str">
        <f ca="1">IF(ISNA(VLOOKUP(業務内容と時間メモ!M300,業務内容と時間メモ!R$2:AI$9999,14,FALSE)),"",VLOOKUP(業務内容と時間メモ!M300,業務内容と時間メモ!R$2:AI$9999,14,FALSE))</f>
        <v/>
      </c>
      <c r="R300" s="1" t="str">
        <f ca="1">IF(ISNA(VLOOKUP(業務内容と時間メモ!M300,業務内容と時間メモ!R$2:AI$9999,16,FALSE)),"",VLOOKUP(業務内容と時間メモ!M300,業務内容と時間メモ!R$2:AI$9999,16,FALSE))</f>
        <v/>
      </c>
      <c r="S300" s="1" t="str">
        <f ca="1">IF(ISNA(VLOOKUP(業務内容と時間メモ!M300,業務内容と時間メモ!R$2:AI$9999,17,FALSE)),"",VLOOKUP(業務内容と時間メモ!M300,業務内容と時間メモ!R$2:AI$9999,17,FALSE))</f>
        <v/>
      </c>
      <c r="T300" s="17" t="str">
        <f ca="1">IF(SUMIFS(業務内容と時間メモ!E:E,業務内容と時間メモ!AB:AB,N300,業務内容と時間メモ!AD:AD,O300)=0,"",SUMIFS(業務内容と時間メモ!E:E,業務内容と時間メモ!AB:AB,N300,業務内容と時間メモ!AD:AD,O300))</f>
        <v/>
      </c>
      <c r="U300" s="7" t="str">
        <f ca="1">IF(SUMIFS(業務内容と時間メモ!F:F,業務内容と時間メモ!AB:AB,N300,業務内容と時間メモ!AD:AD,O300)=0,"",SUMIFS(業務内容と時間メモ!F:F,業務内容と時間メモ!AB:AB,N300,業務内容と時間メモ!AD:AD,O300))</f>
        <v/>
      </c>
      <c r="V300" t="str">
        <f ca="1">IF(SUMIFS(業務内容と時間メモ!E:E,業務内容と時間メモ!AB:AB,N300,業務内容と時間メモ!AD:AD,O300)=0,"",SUMIFS(業務内容と時間メモ!E:E,業務内容と時間メモ!AB:AB,N300,業務内容と時間メモ!AD:AD,O300))</f>
        <v/>
      </c>
    </row>
    <row r="301" spans="1:22" hidden="1">
      <c r="A301" s="1" t="str">
        <f t="shared" ca="1" si="36"/>
        <v/>
      </c>
      <c r="B301" s="1" t="str">
        <f t="shared" ca="1" si="37"/>
        <v/>
      </c>
      <c r="C301" s="6" t="str">
        <f t="shared" ca="1" si="35"/>
        <v/>
      </c>
      <c r="J301" t="str">
        <f t="shared" ca="1" si="38"/>
        <v/>
      </c>
      <c r="K301" s="1" t="s">
        <v>303</v>
      </c>
      <c r="L301" s="7" t="str">
        <f t="shared" ca="1" si="39"/>
        <v/>
      </c>
      <c r="M301" s="1" t="str">
        <f ca="1">IF(N301="","",IF(COUNTIF(N$1:N301,N301)&gt;1,"",IF(COUNTIF(N:N,N301)&gt;=1,"左表に入れますねぇ","")))</f>
        <v/>
      </c>
      <c r="N301" s="1" t="str">
        <f ca="1">IF(ISNA(VLOOKUP(業務内容と時間メモ!M301,業務内容と時間メモ!R$2:AI$9999,11,FALSE)),"",VLOOKUP(業務内容と時間メモ!M301,業務内容と時間メモ!R$2:AI$9999,11,FALSE))</f>
        <v/>
      </c>
      <c r="O301" s="1" t="str">
        <f ca="1">IF(ISNA(VLOOKUP(業務内容と時間メモ!M301,業務内容と時間メモ!R$2:AI$9999,13,FALSE)),"",VLOOKUP(業務内容と時間メモ!M301,業務内容と時間メモ!R$2:AI$9999,13,FALSE))</f>
        <v/>
      </c>
      <c r="P301" s="1" t="str">
        <f ca="1">IF(ISNA(VLOOKUP(業務内容と時間メモ!M301,業務内容と時間メモ!R$2:AI$9999,15,FALSE)),"",VLOOKUP(業務内容と時間メモ!M301,業務内容と時間メモ!R$2:AI$9999,15,FALSE))</f>
        <v/>
      </c>
      <c r="Q301" s="1" t="str">
        <f ca="1">IF(ISNA(VLOOKUP(業務内容と時間メモ!M301,業務内容と時間メモ!R$2:AI$9999,14,FALSE)),"",VLOOKUP(業務内容と時間メモ!M301,業務内容と時間メモ!R$2:AI$9999,14,FALSE))</f>
        <v/>
      </c>
      <c r="R301" s="1" t="str">
        <f ca="1">IF(ISNA(VLOOKUP(業務内容と時間メモ!M301,業務内容と時間メモ!R$2:AI$9999,16,FALSE)),"",VLOOKUP(業務内容と時間メモ!M301,業務内容と時間メモ!R$2:AI$9999,16,FALSE))</f>
        <v/>
      </c>
      <c r="S301" s="1" t="str">
        <f ca="1">IF(ISNA(VLOOKUP(業務内容と時間メモ!M301,業務内容と時間メモ!R$2:AI$9999,17,FALSE)),"",VLOOKUP(業務内容と時間メモ!M301,業務内容と時間メモ!R$2:AI$9999,17,FALSE))</f>
        <v/>
      </c>
      <c r="T301" s="17" t="str">
        <f ca="1">IF(SUMIFS(業務内容と時間メモ!E:E,業務内容と時間メモ!AB:AB,N301,業務内容と時間メモ!AD:AD,O301)=0,"",SUMIFS(業務内容と時間メモ!E:E,業務内容と時間メモ!AB:AB,N301,業務内容と時間メモ!AD:AD,O301))</f>
        <v/>
      </c>
      <c r="U301" s="7" t="str">
        <f ca="1">IF(SUMIFS(業務内容と時間メモ!F:F,業務内容と時間メモ!AB:AB,N301,業務内容と時間メモ!AD:AD,O301)=0,"",SUMIFS(業務内容と時間メモ!F:F,業務内容と時間メモ!AB:AB,N301,業務内容と時間メモ!AD:AD,O301))</f>
        <v/>
      </c>
      <c r="V301" t="str">
        <f ca="1">IF(SUMIFS(業務内容と時間メモ!E:E,業務内容と時間メモ!AB:AB,N301,業務内容と時間メモ!AD:AD,O301)=0,"",SUMIFS(業務内容と時間メモ!E:E,業務内容と時間メモ!AB:AB,N301,業務内容と時間メモ!AD:AD,O301))</f>
        <v/>
      </c>
    </row>
    <row r="302" spans="1:22" hidden="1">
      <c r="A302" s="1" t="str">
        <f t="shared" ca="1" si="36"/>
        <v/>
      </c>
      <c r="B302" s="1" t="str">
        <f t="shared" ca="1" si="37"/>
        <v/>
      </c>
      <c r="C302" s="6" t="str">
        <f t="shared" ca="1" si="35"/>
        <v/>
      </c>
      <c r="J302" t="str">
        <f t="shared" ca="1" si="38"/>
        <v/>
      </c>
      <c r="K302" s="1" t="s">
        <v>304</v>
      </c>
      <c r="L302" s="7" t="str">
        <f t="shared" ca="1" si="39"/>
        <v/>
      </c>
      <c r="M302" s="1" t="str">
        <f ca="1">IF(N302="","",IF(COUNTIF(N$1:N302,N302)&gt;1,"",IF(COUNTIF(N:N,N302)&gt;=1,"左表に入れますねぇ","")))</f>
        <v/>
      </c>
      <c r="N302" s="1" t="str">
        <f ca="1">IF(ISNA(VLOOKUP(業務内容と時間メモ!M302,業務内容と時間メモ!R$2:AI$9999,11,FALSE)),"",VLOOKUP(業務内容と時間メモ!M302,業務内容と時間メモ!R$2:AI$9999,11,FALSE))</f>
        <v/>
      </c>
      <c r="O302" s="1" t="str">
        <f ca="1">IF(ISNA(VLOOKUP(業務内容と時間メモ!M302,業務内容と時間メモ!R$2:AI$9999,13,FALSE)),"",VLOOKUP(業務内容と時間メモ!M302,業務内容と時間メモ!R$2:AI$9999,13,FALSE))</f>
        <v/>
      </c>
      <c r="P302" s="1" t="str">
        <f ca="1">IF(ISNA(VLOOKUP(業務内容と時間メモ!M302,業務内容と時間メモ!R$2:AI$9999,15,FALSE)),"",VLOOKUP(業務内容と時間メモ!M302,業務内容と時間メモ!R$2:AI$9999,15,FALSE))</f>
        <v/>
      </c>
      <c r="Q302" s="1" t="str">
        <f ca="1">IF(ISNA(VLOOKUP(業務内容と時間メモ!M302,業務内容と時間メモ!R$2:AI$9999,14,FALSE)),"",VLOOKUP(業務内容と時間メモ!M302,業務内容と時間メモ!R$2:AI$9999,14,FALSE))</f>
        <v/>
      </c>
      <c r="R302" s="1" t="str">
        <f ca="1">IF(ISNA(VLOOKUP(業務内容と時間メモ!M302,業務内容と時間メモ!R$2:AI$9999,16,FALSE)),"",VLOOKUP(業務内容と時間メモ!M302,業務内容と時間メモ!R$2:AI$9999,16,FALSE))</f>
        <v/>
      </c>
      <c r="S302" s="1" t="str">
        <f ca="1">IF(ISNA(VLOOKUP(業務内容と時間メモ!M302,業務内容と時間メモ!R$2:AI$9999,17,FALSE)),"",VLOOKUP(業務内容と時間メモ!M302,業務内容と時間メモ!R$2:AI$9999,17,FALSE))</f>
        <v/>
      </c>
      <c r="T302" s="17" t="str">
        <f ca="1">IF(SUMIFS(業務内容と時間メモ!E:E,業務内容と時間メモ!AB:AB,N302,業務内容と時間メモ!AD:AD,O302)=0,"",SUMIFS(業務内容と時間メモ!E:E,業務内容と時間メモ!AB:AB,N302,業務内容と時間メモ!AD:AD,O302))</f>
        <v/>
      </c>
      <c r="U302" s="7" t="str">
        <f ca="1">IF(SUMIFS(業務内容と時間メモ!F:F,業務内容と時間メモ!AB:AB,N302,業務内容と時間メモ!AD:AD,O302)=0,"",SUMIFS(業務内容と時間メモ!F:F,業務内容と時間メモ!AB:AB,N302,業務内容と時間メモ!AD:AD,O302))</f>
        <v/>
      </c>
      <c r="V302" t="str">
        <f ca="1">IF(SUMIFS(業務内容と時間メモ!E:E,業務内容と時間メモ!AB:AB,N302,業務内容と時間メモ!AD:AD,O302)=0,"",SUMIFS(業務内容と時間メモ!E:E,業務内容と時間メモ!AB:AB,N302,業務内容と時間メモ!AD:AD,O302))</f>
        <v/>
      </c>
    </row>
    <row r="303" spans="1:22" hidden="1">
      <c r="A303" s="1" t="str">
        <f t="shared" ca="1" si="36"/>
        <v/>
      </c>
      <c r="B303" s="1" t="str">
        <f t="shared" ca="1" si="37"/>
        <v/>
      </c>
      <c r="C303" s="6" t="str">
        <f t="shared" ca="1" si="35"/>
        <v/>
      </c>
      <c r="J303" t="str">
        <f t="shared" ca="1" si="38"/>
        <v/>
      </c>
      <c r="K303" s="1" t="s">
        <v>305</v>
      </c>
      <c r="L303" s="7" t="str">
        <f t="shared" ca="1" si="39"/>
        <v/>
      </c>
      <c r="M303" s="1" t="str">
        <f ca="1">IF(N303="","",IF(COUNTIF(N$1:N303,N303)&gt;1,"",IF(COUNTIF(N:N,N303)&gt;=1,"左表に入れますねぇ","")))</f>
        <v/>
      </c>
      <c r="N303" s="1" t="str">
        <f ca="1">IF(ISNA(VLOOKUP(業務内容と時間メモ!M303,業務内容と時間メモ!R$2:AI$9999,11,FALSE)),"",VLOOKUP(業務内容と時間メモ!M303,業務内容と時間メモ!R$2:AI$9999,11,FALSE))</f>
        <v/>
      </c>
      <c r="O303" s="1" t="str">
        <f ca="1">IF(ISNA(VLOOKUP(業務内容と時間メモ!M303,業務内容と時間メモ!R$2:AI$9999,13,FALSE)),"",VLOOKUP(業務内容と時間メモ!M303,業務内容と時間メモ!R$2:AI$9999,13,FALSE))</f>
        <v/>
      </c>
      <c r="P303" s="1" t="str">
        <f ca="1">IF(ISNA(VLOOKUP(業務内容と時間メモ!M303,業務内容と時間メモ!R$2:AI$9999,15,FALSE)),"",VLOOKUP(業務内容と時間メモ!M303,業務内容と時間メモ!R$2:AI$9999,15,FALSE))</f>
        <v/>
      </c>
      <c r="Q303" s="1" t="str">
        <f ca="1">IF(ISNA(VLOOKUP(業務内容と時間メモ!M303,業務内容と時間メモ!R$2:AI$9999,14,FALSE)),"",VLOOKUP(業務内容と時間メモ!M303,業務内容と時間メモ!R$2:AI$9999,14,FALSE))</f>
        <v/>
      </c>
      <c r="R303" s="1" t="str">
        <f ca="1">IF(ISNA(VLOOKUP(業務内容と時間メモ!M303,業務内容と時間メモ!R$2:AI$9999,16,FALSE)),"",VLOOKUP(業務内容と時間メモ!M303,業務内容と時間メモ!R$2:AI$9999,16,FALSE))</f>
        <v/>
      </c>
      <c r="S303" s="1" t="str">
        <f ca="1">IF(ISNA(VLOOKUP(業務内容と時間メモ!M303,業務内容と時間メモ!R$2:AI$9999,17,FALSE)),"",VLOOKUP(業務内容と時間メモ!M303,業務内容と時間メモ!R$2:AI$9999,17,FALSE))</f>
        <v/>
      </c>
      <c r="T303" s="17" t="str">
        <f ca="1">IF(SUMIFS(業務内容と時間メモ!E:E,業務内容と時間メモ!AB:AB,N303,業務内容と時間メモ!AD:AD,O303)=0,"",SUMIFS(業務内容と時間メモ!E:E,業務内容と時間メモ!AB:AB,N303,業務内容と時間メモ!AD:AD,O303))</f>
        <v/>
      </c>
      <c r="U303" s="7" t="str">
        <f ca="1">IF(SUMIFS(業務内容と時間メモ!F:F,業務内容と時間メモ!AB:AB,N303,業務内容と時間メモ!AD:AD,O303)=0,"",SUMIFS(業務内容と時間メモ!F:F,業務内容と時間メモ!AB:AB,N303,業務内容と時間メモ!AD:AD,O303))</f>
        <v/>
      </c>
      <c r="V303" t="str">
        <f ca="1">IF(SUMIFS(業務内容と時間メモ!E:E,業務内容と時間メモ!AB:AB,N303,業務内容と時間メモ!AD:AD,O303)=0,"",SUMIFS(業務内容と時間メモ!E:E,業務内容と時間メモ!AB:AB,N303,業務内容と時間メモ!AD:AD,O303))</f>
        <v/>
      </c>
    </row>
    <row r="304" spans="1:22" hidden="1">
      <c r="A304" s="1" t="str">
        <f t="shared" ca="1" si="36"/>
        <v/>
      </c>
      <c r="B304" s="1" t="str">
        <f t="shared" ca="1" si="37"/>
        <v/>
      </c>
      <c r="C304" s="6" t="str">
        <f t="shared" ca="1" si="35"/>
        <v/>
      </c>
      <c r="J304" t="str">
        <f t="shared" ca="1" si="38"/>
        <v/>
      </c>
      <c r="K304" s="1" t="s">
        <v>306</v>
      </c>
      <c r="L304" s="7" t="str">
        <f t="shared" ca="1" si="39"/>
        <v/>
      </c>
      <c r="M304" s="1" t="str">
        <f ca="1">IF(N304="","",IF(COUNTIF(N$1:N304,N304)&gt;1,"",IF(COUNTIF(N:N,N304)&gt;=1,"左表に入れますねぇ","")))</f>
        <v/>
      </c>
      <c r="N304" s="1" t="str">
        <f ca="1">IF(ISNA(VLOOKUP(業務内容と時間メモ!M304,業務内容と時間メモ!R$2:AI$9999,11,FALSE)),"",VLOOKUP(業務内容と時間メモ!M304,業務内容と時間メモ!R$2:AI$9999,11,FALSE))</f>
        <v/>
      </c>
      <c r="O304" s="1" t="str">
        <f ca="1">IF(ISNA(VLOOKUP(業務内容と時間メモ!M304,業務内容と時間メモ!R$2:AI$9999,13,FALSE)),"",VLOOKUP(業務内容と時間メモ!M304,業務内容と時間メモ!R$2:AI$9999,13,FALSE))</f>
        <v/>
      </c>
      <c r="P304" s="1" t="str">
        <f ca="1">IF(ISNA(VLOOKUP(業務内容と時間メモ!M304,業務内容と時間メモ!R$2:AI$9999,15,FALSE)),"",VLOOKUP(業務内容と時間メモ!M304,業務内容と時間メモ!R$2:AI$9999,15,FALSE))</f>
        <v/>
      </c>
      <c r="Q304" s="1" t="str">
        <f ca="1">IF(ISNA(VLOOKUP(業務内容と時間メモ!M304,業務内容と時間メモ!R$2:AI$9999,14,FALSE)),"",VLOOKUP(業務内容と時間メモ!M304,業務内容と時間メモ!R$2:AI$9999,14,FALSE))</f>
        <v/>
      </c>
      <c r="R304" s="1" t="str">
        <f ca="1">IF(ISNA(VLOOKUP(業務内容と時間メモ!M304,業務内容と時間メモ!R$2:AI$9999,16,FALSE)),"",VLOOKUP(業務内容と時間メモ!M304,業務内容と時間メモ!R$2:AI$9999,16,FALSE))</f>
        <v/>
      </c>
      <c r="S304" s="1" t="str">
        <f ca="1">IF(ISNA(VLOOKUP(業務内容と時間メモ!M304,業務内容と時間メモ!R$2:AI$9999,17,FALSE)),"",VLOOKUP(業務内容と時間メモ!M304,業務内容と時間メモ!R$2:AI$9999,17,FALSE))</f>
        <v/>
      </c>
      <c r="T304" s="17" t="str">
        <f ca="1">IF(SUMIFS(業務内容と時間メモ!E:E,業務内容と時間メモ!AB:AB,N304,業務内容と時間メモ!AD:AD,O304)=0,"",SUMIFS(業務内容と時間メモ!E:E,業務内容と時間メモ!AB:AB,N304,業務内容と時間メモ!AD:AD,O304))</f>
        <v/>
      </c>
      <c r="U304" s="7" t="str">
        <f ca="1">IF(SUMIFS(業務内容と時間メモ!F:F,業務内容と時間メモ!AB:AB,N304,業務内容と時間メモ!AD:AD,O304)=0,"",SUMIFS(業務内容と時間メモ!F:F,業務内容と時間メモ!AB:AB,N304,業務内容と時間メモ!AD:AD,O304))</f>
        <v/>
      </c>
      <c r="V304" t="str">
        <f ca="1">IF(SUMIFS(業務内容と時間メモ!E:E,業務内容と時間メモ!AB:AB,N304,業務内容と時間メモ!AD:AD,O304)=0,"",SUMIFS(業務内容と時間メモ!E:E,業務内容と時間メモ!AB:AB,N304,業務内容と時間メモ!AD:AD,O304))</f>
        <v/>
      </c>
    </row>
    <row r="305" spans="1:22" hidden="1">
      <c r="A305" s="1" t="str">
        <f t="shared" ca="1" si="36"/>
        <v/>
      </c>
      <c r="B305" s="1" t="str">
        <f t="shared" ca="1" si="37"/>
        <v/>
      </c>
      <c r="C305" s="6" t="str">
        <f t="shared" ca="1" si="35"/>
        <v/>
      </c>
      <c r="J305" t="str">
        <f t="shared" ca="1" si="38"/>
        <v/>
      </c>
      <c r="K305" s="1" t="s">
        <v>307</v>
      </c>
      <c r="L305" s="7" t="str">
        <f t="shared" ca="1" si="39"/>
        <v/>
      </c>
      <c r="M305" s="1" t="str">
        <f ca="1">IF(N305="","",IF(COUNTIF(N$1:N305,N305)&gt;1,"",IF(COUNTIF(N:N,N305)&gt;=1,"左表に入れますねぇ","")))</f>
        <v/>
      </c>
      <c r="N305" s="1" t="str">
        <f ca="1">IF(ISNA(VLOOKUP(業務内容と時間メモ!M305,業務内容と時間メモ!R$2:AI$9999,11,FALSE)),"",VLOOKUP(業務内容と時間メモ!M305,業務内容と時間メモ!R$2:AI$9999,11,FALSE))</f>
        <v/>
      </c>
      <c r="O305" s="1" t="str">
        <f ca="1">IF(ISNA(VLOOKUP(業務内容と時間メモ!M305,業務内容と時間メモ!R$2:AI$9999,13,FALSE)),"",VLOOKUP(業務内容と時間メモ!M305,業務内容と時間メモ!R$2:AI$9999,13,FALSE))</f>
        <v/>
      </c>
      <c r="P305" s="1" t="str">
        <f ca="1">IF(ISNA(VLOOKUP(業務内容と時間メモ!M305,業務内容と時間メモ!R$2:AI$9999,15,FALSE)),"",VLOOKUP(業務内容と時間メモ!M305,業務内容と時間メモ!R$2:AI$9999,15,FALSE))</f>
        <v/>
      </c>
      <c r="Q305" s="1" t="str">
        <f ca="1">IF(ISNA(VLOOKUP(業務内容と時間メモ!M305,業務内容と時間メモ!R$2:AI$9999,14,FALSE)),"",VLOOKUP(業務内容と時間メモ!M305,業務内容と時間メモ!R$2:AI$9999,14,FALSE))</f>
        <v/>
      </c>
      <c r="R305" s="1" t="str">
        <f ca="1">IF(ISNA(VLOOKUP(業務内容と時間メモ!M305,業務内容と時間メモ!R$2:AI$9999,16,FALSE)),"",VLOOKUP(業務内容と時間メモ!M305,業務内容と時間メモ!R$2:AI$9999,16,FALSE))</f>
        <v/>
      </c>
      <c r="S305" s="1" t="str">
        <f ca="1">IF(ISNA(VLOOKUP(業務内容と時間メモ!M305,業務内容と時間メモ!R$2:AI$9999,17,FALSE)),"",VLOOKUP(業務内容と時間メモ!M305,業務内容と時間メモ!R$2:AI$9999,17,FALSE))</f>
        <v/>
      </c>
      <c r="T305" s="17" t="str">
        <f ca="1">IF(SUMIFS(業務内容と時間メモ!E:E,業務内容と時間メモ!AB:AB,N305,業務内容と時間メモ!AD:AD,O305)=0,"",SUMIFS(業務内容と時間メモ!E:E,業務内容と時間メモ!AB:AB,N305,業務内容と時間メモ!AD:AD,O305))</f>
        <v/>
      </c>
      <c r="U305" s="7" t="str">
        <f ca="1">IF(SUMIFS(業務内容と時間メモ!F:F,業務内容と時間メモ!AB:AB,N305,業務内容と時間メモ!AD:AD,O305)=0,"",SUMIFS(業務内容と時間メモ!F:F,業務内容と時間メモ!AB:AB,N305,業務内容と時間メモ!AD:AD,O305))</f>
        <v/>
      </c>
      <c r="V305" t="str">
        <f ca="1">IF(SUMIFS(業務内容と時間メモ!E:E,業務内容と時間メモ!AB:AB,N305,業務内容と時間メモ!AD:AD,O305)=0,"",SUMIFS(業務内容と時間メモ!E:E,業務内容と時間メモ!AB:AB,N305,業務内容と時間メモ!AD:AD,O305))</f>
        <v/>
      </c>
    </row>
    <row r="306" spans="1:22" hidden="1">
      <c r="A306" s="1" t="str">
        <f t="shared" ca="1" si="36"/>
        <v/>
      </c>
      <c r="B306" s="1" t="str">
        <f t="shared" ca="1" si="37"/>
        <v/>
      </c>
      <c r="C306" s="6" t="str">
        <f t="shared" ca="1" si="35"/>
        <v/>
      </c>
      <c r="J306" t="str">
        <f t="shared" ca="1" si="38"/>
        <v/>
      </c>
      <c r="K306" s="1" t="s">
        <v>308</v>
      </c>
      <c r="L306" s="7" t="str">
        <f t="shared" ca="1" si="39"/>
        <v/>
      </c>
      <c r="M306" s="1" t="str">
        <f ca="1">IF(N306="","",IF(COUNTIF(N$1:N306,N306)&gt;1,"",IF(COUNTIF(N:N,N306)&gt;=1,"左表に入れますねぇ","")))</f>
        <v/>
      </c>
      <c r="N306" s="1" t="str">
        <f ca="1">IF(ISNA(VLOOKUP(業務内容と時間メモ!M306,業務内容と時間メモ!R$2:AI$9999,11,FALSE)),"",VLOOKUP(業務内容と時間メモ!M306,業務内容と時間メモ!R$2:AI$9999,11,FALSE))</f>
        <v/>
      </c>
      <c r="O306" s="1" t="str">
        <f ca="1">IF(ISNA(VLOOKUP(業務内容と時間メモ!M306,業務内容と時間メモ!R$2:AI$9999,13,FALSE)),"",VLOOKUP(業務内容と時間メモ!M306,業務内容と時間メモ!R$2:AI$9999,13,FALSE))</f>
        <v/>
      </c>
      <c r="P306" s="1" t="str">
        <f ca="1">IF(ISNA(VLOOKUP(業務内容と時間メモ!M306,業務内容と時間メモ!R$2:AI$9999,15,FALSE)),"",VLOOKUP(業務内容と時間メモ!M306,業務内容と時間メモ!R$2:AI$9999,15,FALSE))</f>
        <v/>
      </c>
      <c r="Q306" s="1" t="str">
        <f ca="1">IF(ISNA(VLOOKUP(業務内容と時間メモ!M306,業務内容と時間メモ!R$2:AI$9999,14,FALSE)),"",VLOOKUP(業務内容と時間メモ!M306,業務内容と時間メモ!R$2:AI$9999,14,FALSE))</f>
        <v/>
      </c>
      <c r="R306" s="1" t="str">
        <f ca="1">IF(ISNA(VLOOKUP(業務内容と時間メモ!M306,業務内容と時間メモ!R$2:AI$9999,16,FALSE)),"",VLOOKUP(業務内容と時間メモ!M306,業務内容と時間メモ!R$2:AI$9999,16,FALSE))</f>
        <v/>
      </c>
      <c r="S306" s="1" t="str">
        <f ca="1">IF(ISNA(VLOOKUP(業務内容と時間メモ!M306,業務内容と時間メモ!R$2:AI$9999,17,FALSE)),"",VLOOKUP(業務内容と時間メモ!M306,業務内容と時間メモ!R$2:AI$9999,17,FALSE))</f>
        <v/>
      </c>
      <c r="T306" s="17" t="str">
        <f ca="1">IF(SUMIFS(業務内容と時間メモ!E:E,業務内容と時間メモ!AB:AB,N306,業務内容と時間メモ!AD:AD,O306)=0,"",SUMIFS(業務内容と時間メモ!E:E,業務内容と時間メモ!AB:AB,N306,業務内容と時間メモ!AD:AD,O306))</f>
        <v/>
      </c>
      <c r="U306" s="7" t="str">
        <f ca="1">IF(SUMIFS(業務内容と時間メモ!F:F,業務内容と時間メモ!AB:AB,N306,業務内容と時間メモ!AD:AD,O306)=0,"",SUMIFS(業務内容と時間メモ!F:F,業務内容と時間メモ!AB:AB,N306,業務内容と時間メモ!AD:AD,O306))</f>
        <v/>
      </c>
      <c r="V306" t="str">
        <f ca="1">IF(SUMIFS(業務内容と時間メモ!E:E,業務内容と時間メモ!AB:AB,N306,業務内容と時間メモ!AD:AD,O306)=0,"",SUMIFS(業務内容と時間メモ!E:E,業務内容と時間メモ!AB:AB,N306,業務内容と時間メモ!AD:AD,O306))</f>
        <v/>
      </c>
    </row>
    <row r="307" spans="1:22" hidden="1">
      <c r="A307" s="1" t="str">
        <f t="shared" ca="1" si="36"/>
        <v/>
      </c>
      <c r="B307" s="1" t="str">
        <f t="shared" ca="1" si="37"/>
        <v/>
      </c>
      <c r="C307" s="6" t="str">
        <f t="shared" ca="1" si="35"/>
        <v/>
      </c>
      <c r="J307" t="str">
        <f t="shared" ca="1" si="38"/>
        <v/>
      </c>
      <c r="K307" s="1" t="s">
        <v>309</v>
      </c>
      <c r="L307" s="7" t="str">
        <f t="shared" ca="1" si="39"/>
        <v/>
      </c>
      <c r="M307" s="1" t="str">
        <f ca="1">IF(N307="","",IF(COUNTIF(N$1:N307,N307)&gt;1,"",IF(COUNTIF(N:N,N307)&gt;=1,"左表に入れますねぇ","")))</f>
        <v/>
      </c>
      <c r="N307" s="1" t="str">
        <f ca="1">IF(ISNA(VLOOKUP(業務内容と時間メモ!M307,業務内容と時間メモ!R$2:AI$9999,11,FALSE)),"",VLOOKUP(業務内容と時間メモ!M307,業務内容と時間メモ!R$2:AI$9999,11,FALSE))</f>
        <v/>
      </c>
      <c r="O307" s="1" t="str">
        <f ca="1">IF(ISNA(VLOOKUP(業務内容と時間メモ!M307,業務内容と時間メモ!R$2:AI$9999,13,FALSE)),"",VLOOKUP(業務内容と時間メモ!M307,業務内容と時間メモ!R$2:AI$9999,13,FALSE))</f>
        <v/>
      </c>
      <c r="P307" s="1" t="str">
        <f ca="1">IF(ISNA(VLOOKUP(業務内容と時間メモ!M307,業務内容と時間メモ!R$2:AI$9999,15,FALSE)),"",VLOOKUP(業務内容と時間メモ!M307,業務内容と時間メモ!R$2:AI$9999,15,FALSE))</f>
        <v/>
      </c>
      <c r="Q307" s="1" t="str">
        <f ca="1">IF(ISNA(VLOOKUP(業務内容と時間メモ!M307,業務内容と時間メモ!R$2:AI$9999,14,FALSE)),"",VLOOKUP(業務内容と時間メモ!M307,業務内容と時間メモ!R$2:AI$9999,14,FALSE))</f>
        <v/>
      </c>
      <c r="R307" s="1" t="str">
        <f ca="1">IF(ISNA(VLOOKUP(業務内容と時間メモ!M307,業務内容と時間メモ!R$2:AI$9999,16,FALSE)),"",VLOOKUP(業務内容と時間メモ!M307,業務内容と時間メモ!R$2:AI$9999,16,FALSE))</f>
        <v/>
      </c>
      <c r="S307" s="1" t="str">
        <f ca="1">IF(ISNA(VLOOKUP(業務内容と時間メモ!M307,業務内容と時間メモ!R$2:AI$9999,17,FALSE)),"",VLOOKUP(業務内容と時間メモ!M307,業務内容と時間メモ!R$2:AI$9999,17,FALSE))</f>
        <v/>
      </c>
      <c r="T307" s="17" t="str">
        <f ca="1">IF(SUMIFS(業務内容と時間メモ!E:E,業務内容と時間メモ!AB:AB,N307,業務内容と時間メモ!AD:AD,O307)=0,"",SUMIFS(業務内容と時間メモ!E:E,業務内容と時間メモ!AB:AB,N307,業務内容と時間メモ!AD:AD,O307))</f>
        <v/>
      </c>
      <c r="U307" s="7" t="str">
        <f ca="1">IF(SUMIFS(業務内容と時間メモ!F:F,業務内容と時間メモ!AB:AB,N307,業務内容と時間メモ!AD:AD,O307)=0,"",SUMIFS(業務内容と時間メモ!F:F,業務内容と時間メモ!AB:AB,N307,業務内容と時間メモ!AD:AD,O307))</f>
        <v/>
      </c>
      <c r="V307" t="str">
        <f ca="1">IF(SUMIFS(業務内容と時間メモ!E:E,業務内容と時間メモ!AB:AB,N307,業務内容と時間メモ!AD:AD,O307)=0,"",SUMIFS(業務内容と時間メモ!E:E,業務内容と時間メモ!AB:AB,N307,業務内容と時間メモ!AD:AD,O307))</f>
        <v/>
      </c>
    </row>
    <row r="308" spans="1:22" hidden="1">
      <c r="A308" s="1" t="str">
        <f t="shared" ca="1" si="36"/>
        <v/>
      </c>
      <c r="B308" s="1" t="str">
        <f t="shared" ca="1" si="37"/>
        <v/>
      </c>
      <c r="C308" s="6" t="str">
        <f t="shared" ca="1" si="35"/>
        <v/>
      </c>
      <c r="J308" t="str">
        <f t="shared" ca="1" si="38"/>
        <v/>
      </c>
      <c r="K308" s="1" t="s">
        <v>310</v>
      </c>
      <c r="L308" s="7" t="str">
        <f t="shared" ca="1" si="39"/>
        <v/>
      </c>
      <c r="M308" s="1" t="str">
        <f ca="1">IF(N308="","",IF(COUNTIF(N$1:N308,N308)&gt;1,"",IF(COUNTIF(N:N,N308)&gt;=1,"左表に入れますねぇ","")))</f>
        <v/>
      </c>
      <c r="N308" s="1" t="str">
        <f ca="1">IF(ISNA(VLOOKUP(業務内容と時間メモ!M308,業務内容と時間メモ!R$2:AI$9999,11,FALSE)),"",VLOOKUP(業務内容と時間メモ!M308,業務内容と時間メモ!R$2:AI$9999,11,FALSE))</f>
        <v/>
      </c>
      <c r="O308" s="1" t="str">
        <f ca="1">IF(ISNA(VLOOKUP(業務内容と時間メモ!M308,業務内容と時間メモ!R$2:AI$9999,13,FALSE)),"",VLOOKUP(業務内容と時間メモ!M308,業務内容と時間メモ!R$2:AI$9999,13,FALSE))</f>
        <v/>
      </c>
      <c r="P308" s="1" t="str">
        <f ca="1">IF(ISNA(VLOOKUP(業務内容と時間メモ!M308,業務内容と時間メモ!R$2:AI$9999,15,FALSE)),"",VLOOKUP(業務内容と時間メモ!M308,業務内容と時間メモ!R$2:AI$9999,15,FALSE))</f>
        <v/>
      </c>
      <c r="Q308" s="1" t="str">
        <f ca="1">IF(ISNA(VLOOKUP(業務内容と時間メモ!M308,業務内容と時間メモ!R$2:AI$9999,14,FALSE)),"",VLOOKUP(業務内容と時間メモ!M308,業務内容と時間メモ!R$2:AI$9999,14,FALSE))</f>
        <v/>
      </c>
      <c r="R308" s="1" t="str">
        <f ca="1">IF(ISNA(VLOOKUP(業務内容と時間メモ!M308,業務内容と時間メモ!R$2:AI$9999,16,FALSE)),"",VLOOKUP(業務内容と時間メモ!M308,業務内容と時間メモ!R$2:AI$9999,16,FALSE))</f>
        <v/>
      </c>
      <c r="S308" s="1" t="str">
        <f ca="1">IF(ISNA(VLOOKUP(業務内容と時間メモ!M308,業務内容と時間メモ!R$2:AI$9999,17,FALSE)),"",VLOOKUP(業務内容と時間メモ!M308,業務内容と時間メモ!R$2:AI$9999,17,FALSE))</f>
        <v/>
      </c>
      <c r="T308" s="17" t="str">
        <f ca="1">IF(SUMIFS(業務内容と時間メモ!E:E,業務内容と時間メモ!AB:AB,N308,業務内容と時間メモ!AD:AD,O308)=0,"",SUMIFS(業務内容と時間メモ!E:E,業務内容と時間メモ!AB:AB,N308,業務内容と時間メモ!AD:AD,O308))</f>
        <v/>
      </c>
      <c r="U308" s="7" t="str">
        <f ca="1">IF(SUMIFS(業務内容と時間メモ!F:F,業務内容と時間メモ!AB:AB,N308,業務内容と時間メモ!AD:AD,O308)=0,"",SUMIFS(業務内容と時間メモ!F:F,業務内容と時間メモ!AB:AB,N308,業務内容と時間メモ!AD:AD,O308))</f>
        <v/>
      </c>
      <c r="V308" t="str">
        <f ca="1">IF(SUMIFS(業務内容と時間メモ!E:E,業務内容と時間メモ!AB:AB,N308,業務内容と時間メモ!AD:AD,O308)=0,"",SUMIFS(業務内容と時間メモ!E:E,業務内容と時間メモ!AB:AB,N308,業務内容と時間メモ!AD:AD,O308))</f>
        <v/>
      </c>
    </row>
    <row r="309" spans="1:22" hidden="1">
      <c r="A309" s="1" t="str">
        <f t="shared" ca="1" si="36"/>
        <v/>
      </c>
      <c r="B309" s="1" t="str">
        <f t="shared" ca="1" si="37"/>
        <v/>
      </c>
      <c r="C309" s="6" t="str">
        <f t="shared" ca="1" si="35"/>
        <v/>
      </c>
      <c r="J309" t="str">
        <f t="shared" ca="1" si="38"/>
        <v/>
      </c>
      <c r="K309" s="1" t="s">
        <v>311</v>
      </c>
      <c r="L309" s="7" t="str">
        <f t="shared" ca="1" si="39"/>
        <v/>
      </c>
      <c r="M309" s="1" t="str">
        <f ca="1">IF(N309="","",IF(COUNTIF(N$1:N309,N309)&gt;1,"",IF(COUNTIF(N:N,N309)&gt;=1,"左表に入れますねぇ","")))</f>
        <v/>
      </c>
      <c r="N309" s="1" t="str">
        <f ca="1">IF(ISNA(VLOOKUP(業務内容と時間メモ!M309,業務内容と時間メモ!R$2:AI$9999,11,FALSE)),"",VLOOKUP(業務内容と時間メモ!M309,業務内容と時間メモ!R$2:AI$9999,11,FALSE))</f>
        <v/>
      </c>
      <c r="O309" s="1" t="str">
        <f ca="1">IF(ISNA(VLOOKUP(業務内容と時間メモ!M309,業務内容と時間メモ!R$2:AI$9999,13,FALSE)),"",VLOOKUP(業務内容と時間メモ!M309,業務内容と時間メモ!R$2:AI$9999,13,FALSE))</f>
        <v/>
      </c>
      <c r="P309" s="1" t="str">
        <f ca="1">IF(ISNA(VLOOKUP(業務内容と時間メモ!M309,業務内容と時間メモ!R$2:AI$9999,15,FALSE)),"",VLOOKUP(業務内容と時間メモ!M309,業務内容と時間メモ!R$2:AI$9999,15,FALSE))</f>
        <v/>
      </c>
      <c r="Q309" s="1" t="str">
        <f ca="1">IF(ISNA(VLOOKUP(業務内容と時間メモ!M309,業務内容と時間メモ!R$2:AI$9999,14,FALSE)),"",VLOOKUP(業務内容と時間メモ!M309,業務内容と時間メモ!R$2:AI$9999,14,FALSE))</f>
        <v/>
      </c>
      <c r="R309" s="1" t="str">
        <f ca="1">IF(ISNA(VLOOKUP(業務内容と時間メモ!M309,業務内容と時間メモ!R$2:AI$9999,16,FALSE)),"",VLOOKUP(業務内容と時間メモ!M309,業務内容と時間メモ!R$2:AI$9999,16,FALSE))</f>
        <v/>
      </c>
      <c r="S309" s="1" t="str">
        <f ca="1">IF(ISNA(VLOOKUP(業務内容と時間メモ!M309,業務内容と時間メモ!R$2:AI$9999,17,FALSE)),"",VLOOKUP(業務内容と時間メモ!M309,業務内容と時間メモ!R$2:AI$9999,17,FALSE))</f>
        <v/>
      </c>
      <c r="T309" s="17" t="str">
        <f ca="1">IF(SUMIFS(業務内容と時間メモ!E:E,業務内容と時間メモ!AB:AB,N309,業務内容と時間メモ!AD:AD,O309)=0,"",SUMIFS(業務内容と時間メモ!E:E,業務内容と時間メモ!AB:AB,N309,業務内容と時間メモ!AD:AD,O309))</f>
        <v/>
      </c>
      <c r="U309" s="7" t="str">
        <f ca="1">IF(SUMIFS(業務内容と時間メモ!F:F,業務内容と時間メモ!AB:AB,N309,業務内容と時間メモ!AD:AD,O309)=0,"",SUMIFS(業務内容と時間メモ!F:F,業務内容と時間メモ!AB:AB,N309,業務内容と時間メモ!AD:AD,O309))</f>
        <v/>
      </c>
      <c r="V309" t="str">
        <f ca="1">IF(SUMIFS(業務内容と時間メモ!E:E,業務内容と時間メモ!AB:AB,N309,業務内容と時間メモ!AD:AD,O309)=0,"",SUMIFS(業務内容と時間メモ!E:E,業務内容と時間メモ!AB:AB,N309,業務内容と時間メモ!AD:AD,O309))</f>
        <v/>
      </c>
    </row>
    <row r="310" spans="1:22" hidden="1">
      <c r="A310" s="1" t="str">
        <f t="shared" ca="1" si="36"/>
        <v/>
      </c>
      <c r="B310" s="1" t="str">
        <f t="shared" ca="1" si="37"/>
        <v/>
      </c>
      <c r="C310" s="6" t="str">
        <f t="shared" ca="1" si="35"/>
        <v/>
      </c>
      <c r="J310" t="str">
        <f t="shared" ca="1" si="38"/>
        <v/>
      </c>
      <c r="K310" s="1" t="s">
        <v>312</v>
      </c>
      <c r="L310" s="7" t="str">
        <f t="shared" ca="1" si="39"/>
        <v/>
      </c>
      <c r="M310" s="1" t="str">
        <f ca="1">IF(N310="","",IF(COUNTIF(N$1:N310,N310)&gt;1,"",IF(COUNTIF(N:N,N310)&gt;=1,"左表に入れますねぇ","")))</f>
        <v/>
      </c>
      <c r="N310" s="1" t="str">
        <f ca="1">IF(ISNA(VLOOKUP(業務内容と時間メモ!M310,業務内容と時間メモ!R$2:AI$9999,11,FALSE)),"",VLOOKUP(業務内容と時間メモ!M310,業務内容と時間メモ!R$2:AI$9999,11,FALSE))</f>
        <v/>
      </c>
      <c r="O310" s="1" t="str">
        <f ca="1">IF(ISNA(VLOOKUP(業務内容と時間メモ!M310,業務内容と時間メモ!R$2:AI$9999,13,FALSE)),"",VLOOKUP(業務内容と時間メモ!M310,業務内容と時間メモ!R$2:AI$9999,13,FALSE))</f>
        <v/>
      </c>
      <c r="P310" s="1" t="str">
        <f ca="1">IF(ISNA(VLOOKUP(業務内容と時間メモ!M310,業務内容と時間メモ!R$2:AI$9999,15,FALSE)),"",VLOOKUP(業務内容と時間メモ!M310,業務内容と時間メモ!R$2:AI$9999,15,FALSE))</f>
        <v/>
      </c>
      <c r="Q310" s="1" t="str">
        <f ca="1">IF(ISNA(VLOOKUP(業務内容と時間メモ!M310,業務内容と時間メモ!R$2:AI$9999,14,FALSE)),"",VLOOKUP(業務内容と時間メモ!M310,業務内容と時間メモ!R$2:AI$9999,14,FALSE))</f>
        <v/>
      </c>
      <c r="R310" s="1" t="str">
        <f ca="1">IF(ISNA(VLOOKUP(業務内容と時間メモ!M310,業務内容と時間メモ!R$2:AI$9999,16,FALSE)),"",VLOOKUP(業務内容と時間メモ!M310,業務内容と時間メモ!R$2:AI$9999,16,FALSE))</f>
        <v/>
      </c>
      <c r="S310" s="1" t="str">
        <f ca="1">IF(ISNA(VLOOKUP(業務内容と時間メモ!M310,業務内容と時間メモ!R$2:AI$9999,17,FALSE)),"",VLOOKUP(業務内容と時間メモ!M310,業務内容と時間メモ!R$2:AI$9999,17,FALSE))</f>
        <v/>
      </c>
      <c r="T310" s="17" t="str">
        <f ca="1">IF(SUMIFS(業務内容と時間メモ!E:E,業務内容と時間メモ!AB:AB,N310,業務内容と時間メモ!AD:AD,O310)=0,"",SUMIFS(業務内容と時間メモ!E:E,業務内容と時間メモ!AB:AB,N310,業務内容と時間メモ!AD:AD,O310))</f>
        <v/>
      </c>
      <c r="U310" s="7" t="str">
        <f ca="1">IF(SUMIFS(業務内容と時間メモ!F:F,業務内容と時間メモ!AB:AB,N310,業務内容と時間メモ!AD:AD,O310)=0,"",SUMIFS(業務内容と時間メモ!F:F,業務内容と時間メモ!AB:AB,N310,業務内容と時間メモ!AD:AD,O310))</f>
        <v/>
      </c>
      <c r="V310" t="str">
        <f ca="1">IF(SUMIFS(業務内容と時間メモ!E:E,業務内容と時間メモ!AB:AB,N310,業務内容と時間メモ!AD:AD,O310)=0,"",SUMIFS(業務内容と時間メモ!E:E,業務内容と時間メモ!AB:AB,N310,業務内容と時間メモ!AD:AD,O310))</f>
        <v/>
      </c>
    </row>
    <row r="311" spans="1:22" hidden="1">
      <c r="A311" s="1" t="str">
        <f t="shared" ca="1" si="36"/>
        <v/>
      </c>
      <c r="B311" s="1" t="str">
        <f t="shared" ca="1" si="37"/>
        <v/>
      </c>
      <c r="C311" s="6" t="str">
        <f t="shared" ca="1" si="35"/>
        <v/>
      </c>
      <c r="J311" t="str">
        <f t="shared" ca="1" si="38"/>
        <v/>
      </c>
      <c r="K311" s="1" t="s">
        <v>313</v>
      </c>
      <c r="L311" s="7" t="str">
        <f t="shared" ca="1" si="39"/>
        <v/>
      </c>
      <c r="M311" s="1" t="str">
        <f ca="1">IF(N311="","",IF(COUNTIF(N$1:N311,N311)&gt;1,"",IF(COUNTIF(N:N,N311)&gt;=1,"左表に入れますねぇ","")))</f>
        <v/>
      </c>
      <c r="N311" s="1" t="str">
        <f ca="1">IF(ISNA(VLOOKUP(業務内容と時間メモ!M311,業務内容と時間メモ!R$2:AI$9999,11,FALSE)),"",VLOOKUP(業務内容と時間メモ!M311,業務内容と時間メモ!R$2:AI$9999,11,FALSE))</f>
        <v/>
      </c>
      <c r="O311" s="1" t="str">
        <f ca="1">IF(ISNA(VLOOKUP(業務内容と時間メモ!M311,業務内容と時間メモ!R$2:AI$9999,13,FALSE)),"",VLOOKUP(業務内容と時間メモ!M311,業務内容と時間メモ!R$2:AI$9999,13,FALSE))</f>
        <v/>
      </c>
      <c r="P311" s="1" t="str">
        <f ca="1">IF(ISNA(VLOOKUP(業務内容と時間メモ!M311,業務内容と時間メモ!R$2:AI$9999,15,FALSE)),"",VLOOKUP(業務内容と時間メモ!M311,業務内容と時間メモ!R$2:AI$9999,15,FALSE))</f>
        <v/>
      </c>
      <c r="Q311" s="1" t="str">
        <f ca="1">IF(ISNA(VLOOKUP(業務内容と時間メモ!M311,業務内容と時間メモ!R$2:AI$9999,14,FALSE)),"",VLOOKUP(業務内容と時間メモ!M311,業務内容と時間メモ!R$2:AI$9999,14,FALSE))</f>
        <v/>
      </c>
      <c r="R311" s="1" t="str">
        <f ca="1">IF(ISNA(VLOOKUP(業務内容と時間メモ!M311,業務内容と時間メモ!R$2:AI$9999,16,FALSE)),"",VLOOKUP(業務内容と時間メモ!M311,業務内容と時間メモ!R$2:AI$9999,16,FALSE))</f>
        <v/>
      </c>
      <c r="S311" s="1" t="str">
        <f ca="1">IF(ISNA(VLOOKUP(業務内容と時間メモ!M311,業務内容と時間メモ!R$2:AI$9999,17,FALSE)),"",VLOOKUP(業務内容と時間メモ!M311,業務内容と時間メモ!R$2:AI$9999,17,FALSE))</f>
        <v/>
      </c>
      <c r="T311" s="17" t="str">
        <f ca="1">IF(SUMIFS(業務内容と時間メモ!E:E,業務内容と時間メモ!AB:AB,N311,業務内容と時間メモ!AD:AD,O311)=0,"",SUMIFS(業務内容と時間メモ!E:E,業務内容と時間メモ!AB:AB,N311,業務内容と時間メモ!AD:AD,O311))</f>
        <v/>
      </c>
      <c r="U311" s="7" t="str">
        <f ca="1">IF(SUMIFS(業務内容と時間メモ!F:F,業務内容と時間メモ!AB:AB,N311,業務内容と時間メモ!AD:AD,O311)=0,"",SUMIFS(業務内容と時間メモ!F:F,業務内容と時間メモ!AB:AB,N311,業務内容と時間メモ!AD:AD,O311))</f>
        <v/>
      </c>
      <c r="V311" t="str">
        <f ca="1">IF(SUMIFS(業務内容と時間メモ!E:E,業務内容と時間メモ!AB:AB,N311,業務内容と時間メモ!AD:AD,O311)=0,"",SUMIFS(業務内容と時間メモ!E:E,業務内容と時間メモ!AB:AB,N311,業務内容と時間メモ!AD:AD,O311))</f>
        <v/>
      </c>
    </row>
    <row r="312" spans="1:22" hidden="1">
      <c r="A312" s="1" t="str">
        <f t="shared" ca="1" si="36"/>
        <v/>
      </c>
      <c r="B312" s="1" t="str">
        <f t="shared" ca="1" si="37"/>
        <v/>
      </c>
      <c r="C312" s="6" t="str">
        <f t="shared" ca="1" si="35"/>
        <v/>
      </c>
      <c r="J312" t="str">
        <f t="shared" ca="1" si="38"/>
        <v/>
      </c>
      <c r="K312" s="1" t="s">
        <v>314</v>
      </c>
      <c r="L312" s="7" t="str">
        <f t="shared" ca="1" si="39"/>
        <v/>
      </c>
      <c r="M312" s="1" t="str">
        <f ca="1">IF(N312="","",IF(COUNTIF(N$1:N312,N312)&gt;1,"",IF(COUNTIF(N:N,N312)&gt;=1,"左表に入れますねぇ","")))</f>
        <v/>
      </c>
      <c r="N312" s="1" t="str">
        <f ca="1">IF(ISNA(VLOOKUP(業務内容と時間メモ!M312,業務内容と時間メモ!R$2:AI$9999,11,FALSE)),"",VLOOKUP(業務内容と時間メモ!M312,業務内容と時間メモ!R$2:AI$9999,11,FALSE))</f>
        <v/>
      </c>
      <c r="O312" s="1" t="str">
        <f ca="1">IF(ISNA(VLOOKUP(業務内容と時間メモ!M312,業務内容と時間メモ!R$2:AI$9999,13,FALSE)),"",VLOOKUP(業務内容と時間メモ!M312,業務内容と時間メモ!R$2:AI$9999,13,FALSE))</f>
        <v/>
      </c>
      <c r="P312" s="1" t="str">
        <f ca="1">IF(ISNA(VLOOKUP(業務内容と時間メモ!M312,業務内容と時間メモ!R$2:AI$9999,15,FALSE)),"",VLOOKUP(業務内容と時間メモ!M312,業務内容と時間メモ!R$2:AI$9999,15,FALSE))</f>
        <v/>
      </c>
      <c r="Q312" s="1" t="str">
        <f ca="1">IF(ISNA(VLOOKUP(業務内容と時間メモ!M312,業務内容と時間メモ!R$2:AI$9999,14,FALSE)),"",VLOOKUP(業務内容と時間メモ!M312,業務内容と時間メモ!R$2:AI$9999,14,FALSE))</f>
        <v/>
      </c>
      <c r="R312" s="1" t="str">
        <f ca="1">IF(ISNA(VLOOKUP(業務内容と時間メモ!M312,業務内容と時間メモ!R$2:AI$9999,16,FALSE)),"",VLOOKUP(業務内容と時間メモ!M312,業務内容と時間メモ!R$2:AI$9999,16,FALSE))</f>
        <v/>
      </c>
      <c r="S312" s="1" t="str">
        <f ca="1">IF(ISNA(VLOOKUP(業務内容と時間メモ!M312,業務内容と時間メモ!R$2:AI$9999,17,FALSE)),"",VLOOKUP(業務内容と時間メモ!M312,業務内容と時間メモ!R$2:AI$9999,17,FALSE))</f>
        <v/>
      </c>
      <c r="T312" s="17" t="str">
        <f ca="1">IF(SUMIFS(業務内容と時間メモ!E:E,業務内容と時間メモ!AB:AB,N312,業務内容と時間メモ!AD:AD,O312)=0,"",SUMIFS(業務内容と時間メモ!E:E,業務内容と時間メモ!AB:AB,N312,業務内容と時間メモ!AD:AD,O312))</f>
        <v/>
      </c>
      <c r="U312" s="7" t="str">
        <f ca="1">IF(SUMIFS(業務内容と時間メモ!F:F,業務内容と時間メモ!AB:AB,N312,業務内容と時間メモ!AD:AD,O312)=0,"",SUMIFS(業務内容と時間メモ!F:F,業務内容と時間メモ!AB:AB,N312,業務内容と時間メモ!AD:AD,O312))</f>
        <v/>
      </c>
      <c r="V312" t="str">
        <f ca="1">IF(SUMIFS(業務内容と時間メモ!E:E,業務内容と時間メモ!AB:AB,N312,業務内容と時間メモ!AD:AD,O312)=0,"",SUMIFS(業務内容と時間メモ!E:E,業務内容と時間メモ!AB:AB,N312,業務内容と時間メモ!AD:AD,O312))</f>
        <v/>
      </c>
    </row>
    <row r="313" spans="1:22" hidden="1">
      <c r="A313" s="1" t="str">
        <f t="shared" ca="1" si="36"/>
        <v/>
      </c>
      <c r="B313" s="1" t="str">
        <f t="shared" ca="1" si="37"/>
        <v/>
      </c>
      <c r="C313" s="6" t="str">
        <f t="shared" ca="1" si="35"/>
        <v/>
      </c>
      <c r="J313" t="str">
        <f t="shared" ca="1" si="38"/>
        <v/>
      </c>
      <c r="K313" s="1" t="s">
        <v>315</v>
      </c>
      <c r="L313" s="7" t="str">
        <f t="shared" ca="1" si="39"/>
        <v/>
      </c>
      <c r="M313" s="1" t="str">
        <f ca="1">IF(N313="","",IF(COUNTIF(N$1:N313,N313)&gt;1,"",IF(COUNTIF(N:N,N313)&gt;=1,"左表に入れますねぇ","")))</f>
        <v/>
      </c>
      <c r="N313" s="1" t="str">
        <f ca="1">IF(ISNA(VLOOKUP(業務内容と時間メモ!M313,業務内容と時間メモ!R$2:AI$9999,11,FALSE)),"",VLOOKUP(業務内容と時間メモ!M313,業務内容と時間メモ!R$2:AI$9999,11,FALSE))</f>
        <v/>
      </c>
      <c r="O313" s="1" t="str">
        <f ca="1">IF(ISNA(VLOOKUP(業務内容と時間メモ!M313,業務内容と時間メモ!R$2:AI$9999,13,FALSE)),"",VLOOKUP(業務内容と時間メモ!M313,業務内容と時間メモ!R$2:AI$9999,13,FALSE))</f>
        <v/>
      </c>
      <c r="P313" s="1" t="str">
        <f ca="1">IF(ISNA(VLOOKUP(業務内容と時間メモ!M313,業務内容と時間メモ!R$2:AI$9999,15,FALSE)),"",VLOOKUP(業務内容と時間メモ!M313,業務内容と時間メモ!R$2:AI$9999,15,FALSE))</f>
        <v/>
      </c>
      <c r="Q313" s="1" t="str">
        <f ca="1">IF(ISNA(VLOOKUP(業務内容と時間メモ!M313,業務内容と時間メモ!R$2:AI$9999,14,FALSE)),"",VLOOKUP(業務内容と時間メモ!M313,業務内容と時間メモ!R$2:AI$9999,14,FALSE))</f>
        <v/>
      </c>
      <c r="R313" s="1" t="str">
        <f ca="1">IF(ISNA(VLOOKUP(業務内容と時間メモ!M313,業務内容と時間メモ!R$2:AI$9999,16,FALSE)),"",VLOOKUP(業務内容と時間メモ!M313,業務内容と時間メモ!R$2:AI$9999,16,FALSE))</f>
        <v/>
      </c>
      <c r="S313" s="1" t="str">
        <f ca="1">IF(ISNA(VLOOKUP(業務内容と時間メモ!M313,業務内容と時間メモ!R$2:AI$9999,17,FALSE)),"",VLOOKUP(業務内容と時間メモ!M313,業務内容と時間メモ!R$2:AI$9999,17,FALSE))</f>
        <v/>
      </c>
      <c r="T313" s="17" t="str">
        <f ca="1">IF(SUMIFS(業務内容と時間メモ!E:E,業務内容と時間メモ!AB:AB,N313,業務内容と時間メモ!AD:AD,O313)=0,"",SUMIFS(業務内容と時間メモ!E:E,業務内容と時間メモ!AB:AB,N313,業務内容と時間メモ!AD:AD,O313))</f>
        <v/>
      </c>
      <c r="U313" s="7" t="str">
        <f ca="1">IF(SUMIFS(業務内容と時間メモ!F:F,業務内容と時間メモ!AB:AB,N313,業務内容と時間メモ!AD:AD,O313)=0,"",SUMIFS(業務内容と時間メモ!F:F,業務内容と時間メモ!AB:AB,N313,業務内容と時間メモ!AD:AD,O313))</f>
        <v/>
      </c>
      <c r="V313" t="str">
        <f ca="1">IF(SUMIFS(業務内容と時間メモ!E:E,業務内容と時間メモ!AB:AB,N313,業務内容と時間メモ!AD:AD,O313)=0,"",SUMIFS(業務内容と時間メモ!E:E,業務内容と時間メモ!AB:AB,N313,業務内容と時間メモ!AD:AD,O313))</f>
        <v/>
      </c>
    </row>
    <row r="314" spans="1:22" hidden="1">
      <c r="A314" s="1" t="str">
        <f t="shared" ca="1" si="36"/>
        <v/>
      </c>
      <c r="B314" s="1" t="str">
        <f t="shared" ca="1" si="37"/>
        <v/>
      </c>
      <c r="C314" s="6" t="str">
        <f t="shared" ca="1" si="35"/>
        <v/>
      </c>
      <c r="J314" t="str">
        <f t="shared" ca="1" si="38"/>
        <v/>
      </c>
      <c r="K314" s="1" t="s">
        <v>316</v>
      </c>
      <c r="L314" s="7" t="str">
        <f t="shared" ca="1" si="39"/>
        <v/>
      </c>
      <c r="M314" s="1" t="str">
        <f ca="1">IF(N314="","",IF(COUNTIF(N$1:N314,N314)&gt;1,"",IF(COUNTIF(N:N,N314)&gt;=1,"左表に入れますねぇ","")))</f>
        <v/>
      </c>
      <c r="N314" s="1" t="str">
        <f ca="1">IF(ISNA(VLOOKUP(業務内容と時間メモ!M314,業務内容と時間メモ!R$2:AI$9999,11,FALSE)),"",VLOOKUP(業務内容と時間メモ!M314,業務内容と時間メモ!R$2:AI$9999,11,FALSE))</f>
        <v/>
      </c>
      <c r="O314" s="1" t="str">
        <f ca="1">IF(ISNA(VLOOKUP(業務内容と時間メモ!M314,業務内容と時間メモ!R$2:AI$9999,13,FALSE)),"",VLOOKUP(業務内容と時間メモ!M314,業務内容と時間メモ!R$2:AI$9999,13,FALSE))</f>
        <v/>
      </c>
      <c r="P314" s="1" t="str">
        <f ca="1">IF(ISNA(VLOOKUP(業務内容と時間メモ!M314,業務内容と時間メモ!R$2:AI$9999,15,FALSE)),"",VLOOKUP(業務内容と時間メモ!M314,業務内容と時間メモ!R$2:AI$9999,15,FALSE))</f>
        <v/>
      </c>
      <c r="Q314" s="1" t="str">
        <f ca="1">IF(ISNA(VLOOKUP(業務内容と時間メモ!M314,業務内容と時間メモ!R$2:AI$9999,14,FALSE)),"",VLOOKUP(業務内容と時間メモ!M314,業務内容と時間メモ!R$2:AI$9999,14,FALSE))</f>
        <v/>
      </c>
      <c r="R314" s="1" t="str">
        <f ca="1">IF(ISNA(VLOOKUP(業務内容と時間メモ!M314,業務内容と時間メモ!R$2:AI$9999,16,FALSE)),"",VLOOKUP(業務内容と時間メモ!M314,業務内容と時間メモ!R$2:AI$9999,16,FALSE))</f>
        <v/>
      </c>
      <c r="S314" s="1" t="str">
        <f ca="1">IF(ISNA(VLOOKUP(業務内容と時間メモ!M314,業務内容と時間メモ!R$2:AI$9999,17,FALSE)),"",VLOOKUP(業務内容と時間メモ!M314,業務内容と時間メモ!R$2:AI$9999,17,FALSE))</f>
        <v/>
      </c>
      <c r="T314" s="17" t="str">
        <f ca="1">IF(SUMIFS(業務内容と時間メモ!E:E,業務内容と時間メモ!AB:AB,N314,業務内容と時間メモ!AD:AD,O314)=0,"",SUMIFS(業務内容と時間メモ!E:E,業務内容と時間メモ!AB:AB,N314,業務内容と時間メモ!AD:AD,O314))</f>
        <v/>
      </c>
      <c r="U314" s="7" t="str">
        <f ca="1">IF(SUMIFS(業務内容と時間メモ!F:F,業務内容と時間メモ!AB:AB,N314,業務内容と時間メモ!AD:AD,O314)=0,"",SUMIFS(業務内容と時間メモ!F:F,業務内容と時間メモ!AB:AB,N314,業務内容と時間メモ!AD:AD,O314))</f>
        <v/>
      </c>
      <c r="V314" t="str">
        <f ca="1">IF(SUMIFS(業務内容と時間メモ!E:E,業務内容と時間メモ!AB:AB,N314,業務内容と時間メモ!AD:AD,O314)=0,"",SUMIFS(業務内容と時間メモ!E:E,業務内容と時間メモ!AB:AB,N314,業務内容と時間メモ!AD:AD,O314))</f>
        <v/>
      </c>
    </row>
    <row r="315" spans="1:22" hidden="1">
      <c r="A315" s="1" t="str">
        <f t="shared" ca="1" si="36"/>
        <v/>
      </c>
      <c r="B315" s="1" t="str">
        <f t="shared" ca="1" si="37"/>
        <v/>
      </c>
      <c r="C315" s="6" t="str">
        <f t="shared" ca="1" si="35"/>
        <v/>
      </c>
      <c r="J315" t="str">
        <f t="shared" ca="1" si="38"/>
        <v/>
      </c>
      <c r="K315" s="1" t="s">
        <v>317</v>
      </c>
      <c r="L315" s="7" t="str">
        <f t="shared" ca="1" si="39"/>
        <v/>
      </c>
      <c r="M315" s="1" t="str">
        <f ca="1">IF(N315="","",IF(COUNTIF(N$1:N315,N315)&gt;1,"",IF(COUNTIF(N:N,N315)&gt;=1,"左表に入れますねぇ","")))</f>
        <v/>
      </c>
      <c r="N315" s="1" t="str">
        <f ca="1">IF(ISNA(VLOOKUP(業務内容と時間メモ!M315,業務内容と時間メモ!R$2:AI$9999,11,FALSE)),"",VLOOKUP(業務内容と時間メモ!M315,業務内容と時間メモ!R$2:AI$9999,11,FALSE))</f>
        <v/>
      </c>
      <c r="O315" s="1" t="str">
        <f ca="1">IF(ISNA(VLOOKUP(業務内容と時間メモ!M315,業務内容と時間メモ!R$2:AI$9999,13,FALSE)),"",VLOOKUP(業務内容と時間メモ!M315,業務内容と時間メモ!R$2:AI$9999,13,FALSE))</f>
        <v/>
      </c>
      <c r="P315" s="1" t="str">
        <f ca="1">IF(ISNA(VLOOKUP(業務内容と時間メモ!M315,業務内容と時間メモ!R$2:AI$9999,15,FALSE)),"",VLOOKUP(業務内容と時間メモ!M315,業務内容と時間メモ!R$2:AI$9999,15,FALSE))</f>
        <v/>
      </c>
      <c r="Q315" s="1" t="str">
        <f ca="1">IF(ISNA(VLOOKUP(業務内容と時間メモ!M315,業務内容と時間メモ!R$2:AI$9999,14,FALSE)),"",VLOOKUP(業務内容と時間メモ!M315,業務内容と時間メモ!R$2:AI$9999,14,FALSE))</f>
        <v/>
      </c>
      <c r="R315" s="1" t="str">
        <f ca="1">IF(ISNA(VLOOKUP(業務内容と時間メモ!M315,業務内容と時間メモ!R$2:AI$9999,16,FALSE)),"",VLOOKUP(業務内容と時間メモ!M315,業務内容と時間メモ!R$2:AI$9999,16,FALSE))</f>
        <v/>
      </c>
      <c r="S315" s="1" t="str">
        <f ca="1">IF(ISNA(VLOOKUP(業務内容と時間メモ!M315,業務内容と時間メモ!R$2:AI$9999,17,FALSE)),"",VLOOKUP(業務内容と時間メモ!M315,業務内容と時間メモ!R$2:AI$9999,17,FALSE))</f>
        <v/>
      </c>
      <c r="T315" s="17" t="str">
        <f ca="1">IF(SUMIFS(業務内容と時間メモ!E:E,業務内容と時間メモ!AB:AB,N315,業務内容と時間メモ!AD:AD,O315)=0,"",SUMIFS(業務内容と時間メモ!E:E,業務内容と時間メモ!AB:AB,N315,業務内容と時間メモ!AD:AD,O315))</f>
        <v/>
      </c>
      <c r="U315" s="7" t="str">
        <f ca="1">IF(SUMIFS(業務内容と時間メモ!F:F,業務内容と時間メモ!AB:AB,N315,業務内容と時間メモ!AD:AD,O315)=0,"",SUMIFS(業務内容と時間メモ!F:F,業務内容と時間メモ!AB:AB,N315,業務内容と時間メモ!AD:AD,O315))</f>
        <v/>
      </c>
      <c r="V315" t="str">
        <f ca="1">IF(SUMIFS(業務内容と時間メモ!E:E,業務内容と時間メモ!AB:AB,N315,業務内容と時間メモ!AD:AD,O315)=0,"",SUMIFS(業務内容と時間メモ!E:E,業務内容と時間メモ!AB:AB,N315,業務内容と時間メモ!AD:AD,O315))</f>
        <v/>
      </c>
    </row>
    <row r="316" spans="1:22" hidden="1">
      <c r="A316" s="1" t="str">
        <f t="shared" ca="1" si="36"/>
        <v/>
      </c>
      <c r="B316" s="1" t="str">
        <f t="shared" ca="1" si="37"/>
        <v/>
      </c>
      <c r="C316" s="6" t="str">
        <f t="shared" ca="1" si="35"/>
        <v/>
      </c>
      <c r="J316" t="str">
        <f t="shared" ca="1" si="38"/>
        <v/>
      </c>
      <c r="K316" s="1" t="s">
        <v>318</v>
      </c>
      <c r="L316" s="7" t="str">
        <f t="shared" ca="1" si="39"/>
        <v/>
      </c>
      <c r="M316" s="1" t="str">
        <f ca="1">IF(N316="","",IF(COUNTIF(N$1:N316,N316)&gt;1,"",IF(COUNTIF(N:N,N316)&gt;=1,"左表に入れますねぇ","")))</f>
        <v/>
      </c>
      <c r="N316" s="1" t="str">
        <f ca="1">IF(ISNA(VLOOKUP(業務内容と時間メモ!M316,業務内容と時間メモ!R$2:AI$9999,11,FALSE)),"",VLOOKUP(業務内容と時間メモ!M316,業務内容と時間メモ!R$2:AI$9999,11,FALSE))</f>
        <v/>
      </c>
      <c r="O316" s="1" t="str">
        <f ca="1">IF(ISNA(VLOOKUP(業務内容と時間メモ!M316,業務内容と時間メモ!R$2:AI$9999,13,FALSE)),"",VLOOKUP(業務内容と時間メモ!M316,業務内容と時間メモ!R$2:AI$9999,13,FALSE))</f>
        <v/>
      </c>
      <c r="P316" s="1" t="str">
        <f ca="1">IF(ISNA(VLOOKUP(業務内容と時間メモ!M316,業務内容と時間メモ!R$2:AI$9999,15,FALSE)),"",VLOOKUP(業務内容と時間メモ!M316,業務内容と時間メモ!R$2:AI$9999,15,FALSE))</f>
        <v/>
      </c>
      <c r="Q316" s="1" t="str">
        <f ca="1">IF(ISNA(VLOOKUP(業務内容と時間メモ!M316,業務内容と時間メモ!R$2:AI$9999,14,FALSE)),"",VLOOKUP(業務内容と時間メモ!M316,業務内容と時間メモ!R$2:AI$9999,14,FALSE))</f>
        <v/>
      </c>
      <c r="R316" s="1" t="str">
        <f ca="1">IF(ISNA(VLOOKUP(業務内容と時間メモ!M316,業務内容と時間メモ!R$2:AI$9999,16,FALSE)),"",VLOOKUP(業務内容と時間メモ!M316,業務内容と時間メモ!R$2:AI$9999,16,FALSE))</f>
        <v/>
      </c>
      <c r="S316" s="1" t="str">
        <f ca="1">IF(ISNA(VLOOKUP(業務内容と時間メモ!M316,業務内容と時間メモ!R$2:AI$9999,17,FALSE)),"",VLOOKUP(業務内容と時間メモ!M316,業務内容と時間メモ!R$2:AI$9999,17,FALSE))</f>
        <v/>
      </c>
      <c r="T316" s="17" t="str">
        <f ca="1">IF(SUMIFS(業務内容と時間メモ!E:E,業務内容と時間メモ!AB:AB,N316,業務内容と時間メモ!AD:AD,O316)=0,"",SUMIFS(業務内容と時間メモ!E:E,業務内容と時間メモ!AB:AB,N316,業務内容と時間メモ!AD:AD,O316))</f>
        <v/>
      </c>
      <c r="U316" s="7" t="str">
        <f ca="1">IF(SUMIFS(業務内容と時間メモ!F:F,業務内容と時間メモ!AB:AB,N316,業務内容と時間メモ!AD:AD,O316)=0,"",SUMIFS(業務内容と時間メモ!F:F,業務内容と時間メモ!AB:AB,N316,業務内容と時間メモ!AD:AD,O316))</f>
        <v/>
      </c>
      <c r="V316" t="str">
        <f ca="1">IF(SUMIFS(業務内容と時間メモ!E:E,業務内容と時間メモ!AB:AB,N316,業務内容と時間メモ!AD:AD,O316)=0,"",SUMIFS(業務内容と時間メモ!E:E,業務内容と時間メモ!AB:AB,N316,業務内容と時間メモ!AD:AD,O316))</f>
        <v/>
      </c>
    </row>
    <row r="317" spans="1:22" hidden="1">
      <c r="A317" s="1" t="str">
        <f t="shared" ca="1" si="36"/>
        <v/>
      </c>
      <c r="B317" s="1" t="str">
        <f t="shared" ca="1" si="37"/>
        <v/>
      </c>
      <c r="C317" s="6" t="str">
        <f t="shared" ca="1" si="35"/>
        <v/>
      </c>
      <c r="J317" t="str">
        <f t="shared" ca="1" si="38"/>
        <v/>
      </c>
      <c r="K317" s="1" t="s">
        <v>319</v>
      </c>
      <c r="L317" s="7" t="str">
        <f t="shared" ca="1" si="39"/>
        <v/>
      </c>
      <c r="M317" s="1" t="str">
        <f ca="1">IF(N317="","",IF(COUNTIF(N$1:N317,N317)&gt;1,"",IF(COUNTIF(N:N,N317)&gt;=1,"左表に入れますねぇ","")))</f>
        <v/>
      </c>
      <c r="N317" s="1" t="str">
        <f ca="1">IF(ISNA(VLOOKUP(業務内容と時間メモ!M317,業務内容と時間メモ!R$2:AI$9999,11,FALSE)),"",VLOOKUP(業務内容と時間メモ!M317,業務内容と時間メモ!R$2:AI$9999,11,FALSE))</f>
        <v/>
      </c>
      <c r="O317" s="1" t="str">
        <f ca="1">IF(ISNA(VLOOKUP(業務内容と時間メモ!M317,業務内容と時間メモ!R$2:AI$9999,13,FALSE)),"",VLOOKUP(業務内容と時間メモ!M317,業務内容と時間メモ!R$2:AI$9999,13,FALSE))</f>
        <v/>
      </c>
      <c r="P317" s="1" t="str">
        <f ca="1">IF(ISNA(VLOOKUP(業務内容と時間メモ!M317,業務内容と時間メモ!R$2:AI$9999,15,FALSE)),"",VLOOKUP(業務内容と時間メモ!M317,業務内容と時間メモ!R$2:AI$9999,15,FALSE))</f>
        <v/>
      </c>
      <c r="Q317" s="1" t="str">
        <f ca="1">IF(ISNA(VLOOKUP(業務内容と時間メモ!M317,業務内容と時間メモ!R$2:AI$9999,14,FALSE)),"",VLOOKUP(業務内容と時間メモ!M317,業務内容と時間メモ!R$2:AI$9999,14,FALSE))</f>
        <v/>
      </c>
      <c r="R317" s="1" t="str">
        <f ca="1">IF(ISNA(VLOOKUP(業務内容と時間メモ!M317,業務内容と時間メモ!R$2:AI$9999,16,FALSE)),"",VLOOKUP(業務内容と時間メモ!M317,業務内容と時間メモ!R$2:AI$9999,16,FALSE))</f>
        <v/>
      </c>
      <c r="S317" s="1" t="str">
        <f ca="1">IF(ISNA(VLOOKUP(業務内容と時間メモ!M317,業務内容と時間メモ!R$2:AI$9999,17,FALSE)),"",VLOOKUP(業務内容と時間メモ!M317,業務内容と時間メモ!R$2:AI$9999,17,FALSE))</f>
        <v/>
      </c>
      <c r="T317" s="17" t="str">
        <f ca="1">IF(SUMIFS(業務内容と時間メモ!E:E,業務内容と時間メモ!AB:AB,N317,業務内容と時間メモ!AD:AD,O317)=0,"",SUMIFS(業務内容と時間メモ!E:E,業務内容と時間メモ!AB:AB,N317,業務内容と時間メモ!AD:AD,O317))</f>
        <v/>
      </c>
      <c r="U317" s="7" t="str">
        <f ca="1">IF(SUMIFS(業務内容と時間メモ!F:F,業務内容と時間メモ!AB:AB,N317,業務内容と時間メモ!AD:AD,O317)=0,"",SUMIFS(業務内容と時間メモ!F:F,業務内容と時間メモ!AB:AB,N317,業務内容と時間メモ!AD:AD,O317))</f>
        <v/>
      </c>
      <c r="V317" t="str">
        <f ca="1">IF(SUMIFS(業務内容と時間メモ!E:E,業務内容と時間メモ!AB:AB,N317,業務内容と時間メモ!AD:AD,O317)=0,"",SUMIFS(業務内容と時間メモ!E:E,業務内容と時間メモ!AB:AB,N317,業務内容と時間メモ!AD:AD,O317))</f>
        <v/>
      </c>
    </row>
    <row r="318" spans="1:22" hidden="1">
      <c r="A318" s="1" t="str">
        <f t="shared" ca="1" si="36"/>
        <v/>
      </c>
      <c r="B318" s="1" t="str">
        <f t="shared" ca="1" si="37"/>
        <v/>
      </c>
      <c r="C318" s="6" t="str">
        <f t="shared" ca="1" si="35"/>
        <v/>
      </c>
      <c r="J318" t="str">
        <f t="shared" ca="1" si="38"/>
        <v/>
      </c>
      <c r="K318" s="1" t="s">
        <v>320</v>
      </c>
      <c r="L318" s="7" t="str">
        <f t="shared" ca="1" si="39"/>
        <v/>
      </c>
      <c r="M318" s="1" t="str">
        <f ca="1">IF(N318="","",IF(COUNTIF(N$1:N318,N318)&gt;1,"",IF(COUNTIF(N:N,N318)&gt;=1,"左表に入れますねぇ","")))</f>
        <v/>
      </c>
      <c r="N318" s="1" t="str">
        <f ca="1">IF(ISNA(VLOOKUP(業務内容と時間メモ!M318,業務内容と時間メモ!R$2:AI$9999,11,FALSE)),"",VLOOKUP(業務内容と時間メモ!M318,業務内容と時間メモ!R$2:AI$9999,11,FALSE))</f>
        <v/>
      </c>
      <c r="O318" s="1" t="str">
        <f ca="1">IF(ISNA(VLOOKUP(業務内容と時間メモ!M318,業務内容と時間メモ!R$2:AI$9999,13,FALSE)),"",VLOOKUP(業務内容と時間メモ!M318,業務内容と時間メモ!R$2:AI$9999,13,FALSE))</f>
        <v/>
      </c>
      <c r="P318" s="1" t="str">
        <f ca="1">IF(ISNA(VLOOKUP(業務内容と時間メモ!M318,業務内容と時間メモ!R$2:AI$9999,15,FALSE)),"",VLOOKUP(業務内容と時間メモ!M318,業務内容と時間メモ!R$2:AI$9999,15,FALSE))</f>
        <v/>
      </c>
      <c r="Q318" s="1" t="str">
        <f ca="1">IF(ISNA(VLOOKUP(業務内容と時間メモ!M318,業務内容と時間メモ!R$2:AI$9999,14,FALSE)),"",VLOOKUP(業務内容と時間メモ!M318,業務内容と時間メモ!R$2:AI$9999,14,FALSE))</f>
        <v/>
      </c>
      <c r="R318" s="1" t="str">
        <f ca="1">IF(ISNA(VLOOKUP(業務内容と時間メモ!M318,業務内容と時間メモ!R$2:AI$9999,16,FALSE)),"",VLOOKUP(業務内容と時間メモ!M318,業務内容と時間メモ!R$2:AI$9999,16,FALSE))</f>
        <v/>
      </c>
      <c r="S318" s="1" t="str">
        <f ca="1">IF(ISNA(VLOOKUP(業務内容と時間メモ!M318,業務内容と時間メモ!R$2:AI$9999,17,FALSE)),"",VLOOKUP(業務内容と時間メモ!M318,業務内容と時間メモ!R$2:AI$9999,17,FALSE))</f>
        <v/>
      </c>
      <c r="T318" s="17" t="str">
        <f ca="1">IF(SUMIFS(業務内容と時間メモ!E:E,業務内容と時間メモ!AB:AB,N318,業務内容と時間メモ!AD:AD,O318)=0,"",SUMIFS(業務内容と時間メモ!E:E,業務内容と時間メモ!AB:AB,N318,業務内容と時間メモ!AD:AD,O318))</f>
        <v/>
      </c>
      <c r="U318" s="7" t="str">
        <f ca="1">IF(SUMIFS(業務内容と時間メモ!F:F,業務内容と時間メモ!AB:AB,N318,業務内容と時間メモ!AD:AD,O318)=0,"",SUMIFS(業務内容と時間メモ!F:F,業務内容と時間メモ!AB:AB,N318,業務内容と時間メモ!AD:AD,O318))</f>
        <v/>
      </c>
      <c r="V318" t="str">
        <f ca="1">IF(SUMIFS(業務内容と時間メモ!E:E,業務内容と時間メモ!AB:AB,N318,業務内容と時間メモ!AD:AD,O318)=0,"",SUMIFS(業務内容と時間メモ!E:E,業務内容と時間メモ!AB:AB,N318,業務内容と時間メモ!AD:AD,O318))</f>
        <v/>
      </c>
    </row>
    <row r="319" spans="1:22" hidden="1">
      <c r="A319" s="1" t="str">
        <f t="shared" ca="1" si="36"/>
        <v/>
      </c>
      <c r="B319" s="1" t="str">
        <f t="shared" ca="1" si="37"/>
        <v/>
      </c>
      <c r="C319" s="6" t="str">
        <f t="shared" ca="1" si="35"/>
        <v/>
      </c>
      <c r="J319" t="str">
        <f t="shared" ca="1" si="38"/>
        <v/>
      </c>
      <c r="K319" s="1" t="s">
        <v>321</v>
      </c>
      <c r="L319" s="7" t="str">
        <f t="shared" ca="1" si="39"/>
        <v/>
      </c>
      <c r="M319" s="1" t="str">
        <f ca="1">IF(N319="","",IF(COUNTIF(N$1:N319,N319)&gt;1,"",IF(COUNTIF(N:N,N319)&gt;=1,"左表に入れますねぇ","")))</f>
        <v/>
      </c>
      <c r="N319" s="1" t="str">
        <f ca="1">IF(ISNA(VLOOKUP(業務内容と時間メモ!M319,業務内容と時間メモ!R$2:AI$9999,11,FALSE)),"",VLOOKUP(業務内容と時間メモ!M319,業務内容と時間メモ!R$2:AI$9999,11,FALSE))</f>
        <v/>
      </c>
      <c r="O319" s="1" t="str">
        <f ca="1">IF(ISNA(VLOOKUP(業務内容と時間メモ!M319,業務内容と時間メモ!R$2:AI$9999,13,FALSE)),"",VLOOKUP(業務内容と時間メモ!M319,業務内容と時間メモ!R$2:AI$9999,13,FALSE))</f>
        <v/>
      </c>
      <c r="P319" s="1" t="str">
        <f ca="1">IF(ISNA(VLOOKUP(業務内容と時間メモ!M319,業務内容と時間メモ!R$2:AI$9999,15,FALSE)),"",VLOOKUP(業務内容と時間メモ!M319,業務内容と時間メモ!R$2:AI$9999,15,FALSE))</f>
        <v/>
      </c>
      <c r="Q319" s="1" t="str">
        <f ca="1">IF(ISNA(VLOOKUP(業務内容と時間メモ!M319,業務内容と時間メモ!R$2:AI$9999,14,FALSE)),"",VLOOKUP(業務内容と時間メモ!M319,業務内容と時間メモ!R$2:AI$9999,14,FALSE))</f>
        <v/>
      </c>
      <c r="R319" s="1" t="str">
        <f ca="1">IF(ISNA(VLOOKUP(業務内容と時間メモ!M319,業務内容と時間メモ!R$2:AI$9999,16,FALSE)),"",VLOOKUP(業務内容と時間メモ!M319,業務内容と時間メモ!R$2:AI$9999,16,FALSE))</f>
        <v/>
      </c>
      <c r="S319" s="1" t="str">
        <f ca="1">IF(ISNA(VLOOKUP(業務内容と時間メモ!M319,業務内容と時間メモ!R$2:AI$9999,17,FALSE)),"",VLOOKUP(業務内容と時間メモ!M319,業務内容と時間メモ!R$2:AI$9999,17,FALSE))</f>
        <v/>
      </c>
      <c r="T319" s="17" t="str">
        <f ca="1">IF(SUMIFS(業務内容と時間メモ!E:E,業務内容と時間メモ!AB:AB,N319,業務内容と時間メモ!AD:AD,O319)=0,"",SUMIFS(業務内容と時間メモ!E:E,業務内容と時間メモ!AB:AB,N319,業務内容と時間メモ!AD:AD,O319))</f>
        <v/>
      </c>
      <c r="U319" s="7" t="str">
        <f ca="1">IF(SUMIFS(業務内容と時間メモ!F:F,業務内容と時間メモ!AB:AB,N319,業務内容と時間メモ!AD:AD,O319)=0,"",SUMIFS(業務内容と時間メモ!F:F,業務内容と時間メモ!AB:AB,N319,業務内容と時間メモ!AD:AD,O319))</f>
        <v/>
      </c>
      <c r="V319" t="str">
        <f ca="1">IF(SUMIFS(業務内容と時間メモ!E:E,業務内容と時間メモ!AB:AB,N319,業務内容と時間メモ!AD:AD,O319)=0,"",SUMIFS(業務内容と時間メモ!E:E,業務内容と時間メモ!AB:AB,N319,業務内容と時間メモ!AD:AD,O319))</f>
        <v/>
      </c>
    </row>
    <row r="320" spans="1:22" hidden="1">
      <c r="A320" s="1" t="str">
        <f t="shared" ca="1" si="36"/>
        <v/>
      </c>
      <c r="B320" s="1" t="str">
        <f t="shared" ca="1" si="37"/>
        <v/>
      </c>
      <c r="C320" s="6" t="str">
        <f t="shared" ca="1" si="35"/>
        <v/>
      </c>
      <c r="J320" t="str">
        <f t="shared" ca="1" si="38"/>
        <v/>
      </c>
      <c r="K320" s="1" t="s">
        <v>322</v>
      </c>
      <c r="L320" s="7" t="str">
        <f t="shared" ca="1" si="39"/>
        <v/>
      </c>
      <c r="M320" s="1" t="str">
        <f ca="1">IF(N320="","",IF(COUNTIF(N$1:N320,N320)&gt;1,"",IF(COUNTIF(N:N,N320)&gt;=1,"左表に入れますねぇ","")))</f>
        <v/>
      </c>
      <c r="N320" s="1" t="str">
        <f ca="1">IF(ISNA(VLOOKUP(業務内容と時間メモ!M320,業務内容と時間メモ!R$2:AI$9999,11,FALSE)),"",VLOOKUP(業務内容と時間メモ!M320,業務内容と時間メモ!R$2:AI$9999,11,FALSE))</f>
        <v/>
      </c>
      <c r="O320" s="1" t="str">
        <f ca="1">IF(ISNA(VLOOKUP(業務内容と時間メモ!M320,業務内容と時間メモ!R$2:AI$9999,13,FALSE)),"",VLOOKUP(業務内容と時間メモ!M320,業務内容と時間メモ!R$2:AI$9999,13,FALSE))</f>
        <v/>
      </c>
      <c r="P320" s="1" t="str">
        <f ca="1">IF(ISNA(VLOOKUP(業務内容と時間メモ!M320,業務内容と時間メモ!R$2:AI$9999,15,FALSE)),"",VLOOKUP(業務内容と時間メモ!M320,業務内容と時間メモ!R$2:AI$9999,15,FALSE))</f>
        <v/>
      </c>
      <c r="Q320" s="1" t="str">
        <f ca="1">IF(ISNA(VLOOKUP(業務内容と時間メモ!M320,業務内容と時間メモ!R$2:AI$9999,14,FALSE)),"",VLOOKUP(業務内容と時間メモ!M320,業務内容と時間メモ!R$2:AI$9999,14,FALSE))</f>
        <v/>
      </c>
      <c r="R320" s="1" t="str">
        <f ca="1">IF(ISNA(VLOOKUP(業務内容と時間メモ!M320,業務内容と時間メモ!R$2:AI$9999,16,FALSE)),"",VLOOKUP(業務内容と時間メモ!M320,業務内容と時間メモ!R$2:AI$9999,16,FALSE))</f>
        <v/>
      </c>
      <c r="S320" s="1" t="str">
        <f ca="1">IF(ISNA(VLOOKUP(業務内容と時間メモ!M320,業務内容と時間メモ!R$2:AI$9999,17,FALSE)),"",VLOOKUP(業務内容と時間メモ!M320,業務内容と時間メモ!R$2:AI$9999,17,FALSE))</f>
        <v/>
      </c>
      <c r="T320" s="17" t="str">
        <f ca="1">IF(SUMIFS(業務内容と時間メモ!E:E,業務内容と時間メモ!AB:AB,N320,業務内容と時間メモ!AD:AD,O320)=0,"",SUMIFS(業務内容と時間メモ!E:E,業務内容と時間メモ!AB:AB,N320,業務内容と時間メモ!AD:AD,O320))</f>
        <v/>
      </c>
      <c r="U320" s="7" t="str">
        <f ca="1">IF(SUMIFS(業務内容と時間メモ!F:F,業務内容と時間メモ!AB:AB,N320,業務内容と時間メモ!AD:AD,O320)=0,"",SUMIFS(業務内容と時間メモ!F:F,業務内容と時間メモ!AB:AB,N320,業務内容と時間メモ!AD:AD,O320))</f>
        <v/>
      </c>
      <c r="V320" t="str">
        <f ca="1">IF(SUMIFS(業務内容と時間メモ!E:E,業務内容と時間メモ!AB:AB,N320,業務内容と時間メモ!AD:AD,O320)=0,"",SUMIFS(業務内容と時間メモ!E:E,業務内容と時間メモ!AB:AB,N320,業務内容と時間メモ!AD:AD,O320))</f>
        <v/>
      </c>
    </row>
    <row r="321" spans="1:22" hidden="1">
      <c r="A321" s="1" t="str">
        <f t="shared" ca="1" si="36"/>
        <v/>
      </c>
      <c r="B321" s="1" t="str">
        <f t="shared" ca="1" si="37"/>
        <v/>
      </c>
      <c r="C321" s="6" t="str">
        <f t="shared" ca="1" si="35"/>
        <v/>
      </c>
      <c r="J321" t="str">
        <f t="shared" ca="1" si="38"/>
        <v/>
      </c>
      <c r="K321" s="1" t="s">
        <v>323</v>
      </c>
      <c r="L321" s="7" t="str">
        <f t="shared" ca="1" si="39"/>
        <v/>
      </c>
      <c r="M321" s="1" t="str">
        <f ca="1">IF(N321="","",IF(COUNTIF(N$1:N321,N321)&gt;1,"",IF(COUNTIF(N:N,N321)&gt;=1,"左表に入れますねぇ","")))</f>
        <v/>
      </c>
      <c r="N321" s="1" t="str">
        <f ca="1">IF(ISNA(VLOOKUP(業務内容と時間メモ!M321,業務内容と時間メモ!R$2:AI$9999,11,FALSE)),"",VLOOKUP(業務内容と時間メモ!M321,業務内容と時間メモ!R$2:AI$9999,11,FALSE))</f>
        <v/>
      </c>
      <c r="O321" s="1" t="str">
        <f ca="1">IF(ISNA(VLOOKUP(業務内容と時間メモ!M321,業務内容と時間メモ!R$2:AI$9999,13,FALSE)),"",VLOOKUP(業務内容と時間メモ!M321,業務内容と時間メモ!R$2:AI$9999,13,FALSE))</f>
        <v/>
      </c>
      <c r="P321" s="1" t="str">
        <f ca="1">IF(ISNA(VLOOKUP(業務内容と時間メモ!M321,業務内容と時間メモ!R$2:AI$9999,15,FALSE)),"",VLOOKUP(業務内容と時間メモ!M321,業務内容と時間メモ!R$2:AI$9999,15,FALSE))</f>
        <v/>
      </c>
      <c r="Q321" s="1" t="str">
        <f ca="1">IF(ISNA(VLOOKUP(業務内容と時間メモ!M321,業務内容と時間メモ!R$2:AI$9999,14,FALSE)),"",VLOOKUP(業務内容と時間メモ!M321,業務内容と時間メモ!R$2:AI$9999,14,FALSE))</f>
        <v/>
      </c>
      <c r="R321" s="1" t="str">
        <f ca="1">IF(ISNA(VLOOKUP(業務内容と時間メモ!M321,業務内容と時間メモ!R$2:AI$9999,16,FALSE)),"",VLOOKUP(業務内容と時間メモ!M321,業務内容と時間メモ!R$2:AI$9999,16,FALSE))</f>
        <v/>
      </c>
      <c r="S321" s="1" t="str">
        <f ca="1">IF(ISNA(VLOOKUP(業務内容と時間メモ!M321,業務内容と時間メモ!R$2:AI$9999,17,FALSE)),"",VLOOKUP(業務内容と時間メモ!M321,業務内容と時間メモ!R$2:AI$9999,17,FALSE))</f>
        <v/>
      </c>
      <c r="T321" s="17" t="str">
        <f ca="1">IF(SUMIFS(業務内容と時間メモ!E:E,業務内容と時間メモ!AB:AB,N321,業務内容と時間メモ!AD:AD,O321)=0,"",SUMIFS(業務内容と時間メモ!E:E,業務内容と時間メモ!AB:AB,N321,業務内容と時間メモ!AD:AD,O321))</f>
        <v/>
      </c>
      <c r="U321" s="7" t="str">
        <f ca="1">IF(SUMIFS(業務内容と時間メモ!F:F,業務内容と時間メモ!AB:AB,N321,業務内容と時間メモ!AD:AD,O321)=0,"",SUMIFS(業務内容と時間メモ!F:F,業務内容と時間メモ!AB:AB,N321,業務内容と時間メモ!AD:AD,O321))</f>
        <v/>
      </c>
      <c r="V321" t="str">
        <f ca="1">IF(SUMIFS(業務内容と時間メモ!E:E,業務内容と時間メモ!AB:AB,N321,業務内容と時間メモ!AD:AD,O321)=0,"",SUMIFS(業務内容と時間メモ!E:E,業務内容と時間メモ!AB:AB,N321,業務内容と時間メモ!AD:AD,O321))</f>
        <v/>
      </c>
    </row>
    <row r="322" spans="1:22" hidden="1">
      <c r="A322" s="1" t="str">
        <f t="shared" ca="1" si="36"/>
        <v/>
      </c>
      <c r="B322" s="1" t="str">
        <f t="shared" ca="1" si="37"/>
        <v/>
      </c>
      <c r="C322" s="6" t="str">
        <f t="shared" ref="C322:C385" ca="1" si="40">IF(SUMIF(N:N,A322,U:U)=0,"",SUMIF(N:N,A322,U:U))</f>
        <v/>
      </c>
      <c r="J322" t="str">
        <f t="shared" ca="1" si="38"/>
        <v/>
      </c>
      <c r="K322" s="1" t="s">
        <v>324</v>
      </c>
      <c r="L322" s="7" t="str">
        <f t="shared" ca="1" si="39"/>
        <v/>
      </c>
      <c r="M322" s="1" t="str">
        <f ca="1">IF(N322="","",IF(COUNTIF(N$1:N322,N322)&gt;1,"",IF(COUNTIF(N:N,N322)&gt;=1,"左表に入れますねぇ","")))</f>
        <v/>
      </c>
      <c r="N322" s="1" t="str">
        <f ca="1">IF(ISNA(VLOOKUP(業務内容と時間メモ!M322,業務内容と時間メモ!R$2:AI$9999,11,FALSE)),"",VLOOKUP(業務内容と時間メモ!M322,業務内容と時間メモ!R$2:AI$9999,11,FALSE))</f>
        <v/>
      </c>
      <c r="O322" s="1" t="str">
        <f ca="1">IF(ISNA(VLOOKUP(業務内容と時間メモ!M322,業務内容と時間メモ!R$2:AI$9999,13,FALSE)),"",VLOOKUP(業務内容と時間メモ!M322,業務内容と時間メモ!R$2:AI$9999,13,FALSE))</f>
        <v/>
      </c>
      <c r="P322" s="1" t="str">
        <f ca="1">IF(ISNA(VLOOKUP(業務内容と時間メモ!M322,業務内容と時間メモ!R$2:AI$9999,15,FALSE)),"",VLOOKUP(業務内容と時間メモ!M322,業務内容と時間メモ!R$2:AI$9999,15,FALSE))</f>
        <v/>
      </c>
      <c r="Q322" s="1" t="str">
        <f ca="1">IF(ISNA(VLOOKUP(業務内容と時間メモ!M322,業務内容と時間メモ!R$2:AI$9999,14,FALSE)),"",VLOOKUP(業務内容と時間メモ!M322,業務内容と時間メモ!R$2:AI$9999,14,FALSE))</f>
        <v/>
      </c>
      <c r="R322" s="1" t="str">
        <f ca="1">IF(ISNA(VLOOKUP(業務内容と時間メモ!M322,業務内容と時間メモ!R$2:AI$9999,16,FALSE)),"",VLOOKUP(業務内容と時間メモ!M322,業務内容と時間メモ!R$2:AI$9999,16,FALSE))</f>
        <v/>
      </c>
      <c r="S322" s="1" t="str">
        <f ca="1">IF(ISNA(VLOOKUP(業務内容と時間メモ!M322,業務内容と時間メモ!R$2:AI$9999,17,FALSE)),"",VLOOKUP(業務内容と時間メモ!M322,業務内容と時間メモ!R$2:AI$9999,17,FALSE))</f>
        <v/>
      </c>
      <c r="T322" s="17" t="str">
        <f ca="1">IF(SUMIFS(業務内容と時間メモ!E:E,業務内容と時間メモ!AB:AB,N322,業務内容と時間メモ!AD:AD,O322)=0,"",SUMIFS(業務内容と時間メモ!E:E,業務内容と時間メモ!AB:AB,N322,業務内容と時間メモ!AD:AD,O322))</f>
        <v/>
      </c>
      <c r="U322" s="7" t="str">
        <f ca="1">IF(SUMIFS(業務内容と時間メモ!F:F,業務内容と時間メモ!AB:AB,N322,業務内容と時間メモ!AD:AD,O322)=0,"",SUMIFS(業務内容と時間メモ!F:F,業務内容と時間メモ!AB:AB,N322,業務内容と時間メモ!AD:AD,O322))</f>
        <v/>
      </c>
      <c r="V322" t="str">
        <f ca="1">IF(SUMIFS(業務内容と時間メモ!E:E,業務内容と時間メモ!AB:AB,N322,業務内容と時間メモ!AD:AD,O322)=0,"",SUMIFS(業務内容と時間メモ!E:E,業務内容と時間メモ!AB:AB,N322,業務内容と時間メモ!AD:AD,O322))</f>
        <v/>
      </c>
    </row>
    <row r="323" spans="1:22" hidden="1">
      <c r="A323" s="1" t="str">
        <f t="shared" ref="A323:A386" ca="1" si="41">IF(ISNA(VLOOKUP(K323,L323:S10320,3,FALSE)),"",VLOOKUP(K323,L322:S10320,3,FALSE))</f>
        <v/>
      </c>
      <c r="B323" s="1" t="str">
        <f t="shared" ref="B323:B386" ca="1" si="42">IF(ISNA(VLOOKUP(K323,L323:S10320,5,FALSE)),"",VLOOKUP(K323,L322:S10320,5,FALSE)&amp;"など")</f>
        <v/>
      </c>
      <c r="C323" s="6" t="str">
        <f t="shared" ca="1" si="40"/>
        <v/>
      </c>
      <c r="J323" t="str">
        <f t="shared" ca="1" si="38"/>
        <v/>
      </c>
      <c r="K323" s="1" t="s">
        <v>325</v>
      </c>
      <c r="L323" s="7" t="str">
        <f t="shared" ca="1" si="39"/>
        <v/>
      </c>
      <c r="M323" s="1" t="str">
        <f ca="1">IF(N323="","",IF(COUNTIF(N$1:N323,N323)&gt;1,"",IF(COUNTIF(N:N,N323)&gt;=1,"左表に入れますねぇ","")))</f>
        <v/>
      </c>
      <c r="N323" s="1" t="str">
        <f ca="1">IF(ISNA(VLOOKUP(業務内容と時間メモ!M323,業務内容と時間メモ!R$2:AI$9999,11,FALSE)),"",VLOOKUP(業務内容と時間メモ!M323,業務内容と時間メモ!R$2:AI$9999,11,FALSE))</f>
        <v/>
      </c>
      <c r="O323" s="1" t="str">
        <f ca="1">IF(ISNA(VLOOKUP(業務内容と時間メモ!M323,業務内容と時間メモ!R$2:AI$9999,13,FALSE)),"",VLOOKUP(業務内容と時間メモ!M323,業務内容と時間メモ!R$2:AI$9999,13,FALSE))</f>
        <v/>
      </c>
      <c r="P323" s="1" t="str">
        <f ca="1">IF(ISNA(VLOOKUP(業務内容と時間メモ!M323,業務内容と時間メモ!R$2:AI$9999,15,FALSE)),"",VLOOKUP(業務内容と時間メモ!M323,業務内容と時間メモ!R$2:AI$9999,15,FALSE))</f>
        <v/>
      </c>
      <c r="Q323" s="1" t="str">
        <f ca="1">IF(ISNA(VLOOKUP(業務内容と時間メモ!M323,業務内容と時間メモ!R$2:AI$9999,14,FALSE)),"",VLOOKUP(業務内容と時間メモ!M323,業務内容と時間メモ!R$2:AI$9999,14,FALSE))</f>
        <v/>
      </c>
      <c r="R323" s="1" t="str">
        <f ca="1">IF(ISNA(VLOOKUP(業務内容と時間メモ!M323,業務内容と時間メモ!R$2:AI$9999,16,FALSE)),"",VLOOKUP(業務内容と時間メモ!M323,業務内容と時間メモ!R$2:AI$9999,16,FALSE))</f>
        <v/>
      </c>
      <c r="S323" s="1" t="str">
        <f ca="1">IF(ISNA(VLOOKUP(業務内容と時間メモ!M323,業務内容と時間メモ!R$2:AI$9999,17,FALSE)),"",VLOOKUP(業務内容と時間メモ!M323,業務内容と時間メモ!R$2:AI$9999,17,FALSE))</f>
        <v/>
      </c>
      <c r="T323" s="17" t="str">
        <f ca="1">IF(SUMIFS(業務内容と時間メモ!E:E,業務内容と時間メモ!AB:AB,N323,業務内容と時間メモ!AD:AD,O323)=0,"",SUMIFS(業務内容と時間メモ!E:E,業務内容と時間メモ!AB:AB,N323,業務内容と時間メモ!AD:AD,O323))</f>
        <v/>
      </c>
      <c r="U323" s="7" t="str">
        <f ca="1">IF(SUMIFS(業務内容と時間メモ!F:F,業務内容と時間メモ!AB:AB,N323,業務内容と時間メモ!AD:AD,O323)=0,"",SUMIFS(業務内容と時間メモ!F:F,業務内容と時間メモ!AB:AB,N323,業務内容と時間メモ!AD:AD,O323))</f>
        <v/>
      </c>
      <c r="V323" t="str">
        <f ca="1">IF(SUMIFS(業務内容と時間メモ!E:E,業務内容と時間メモ!AB:AB,N323,業務内容と時間メモ!AD:AD,O323)=0,"",SUMIFS(業務内容と時間メモ!E:E,業務内容と時間メモ!AB:AB,N323,業務内容と時間メモ!AD:AD,O323))</f>
        <v/>
      </c>
    </row>
    <row r="324" spans="1:22" hidden="1">
      <c r="A324" s="1" t="str">
        <f t="shared" ca="1" si="41"/>
        <v/>
      </c>
      <c r="B324" s="1" t="str">
        <f t="shared" ca="1" si="42"/>
        <v/>
      </c>
      <c r="C324" s="6" t="str">
        <f t="shared" ca="1" si="40"/>
        <v/>
      </c>
      <c r="J324" t="str">
        <f t="shared" ca="1" si="38"/>
        <v/>
      </c>
      <c r="K324" s="1" t="s">
        <v>326</v>
      </c>
      <c r="L324" s="7" t="str">
        <f t="shared" ca="1" si="39"/>
        <v/>
      </c>
      <c r="M324" s="1" t="str">
        <f ca="1">IF(N324="","",IF(COUNTIF(N$1:N324,N324)&gt;1,"",IF(COUNTIF(N:N,N324)&gt;=1,"左表に入れますねぇ","")))</f>
        <v/>
      </c>
      <c r="N324" s="1" t="str">
        <f ca="1">IF(ISNA(VLOOKUP(業務内容と時間メモ!M324,業務内容と時間メモ!R$2:AI$9999,11,FALSE)),"",VLOOKUP(業務内容と時間メモ!M324,業務内容と時間メモ!R$2:AI$9999,11,FALSE))</f>
        <v/>
      </c>
      <c r="O324" s="1" t="str">
        <f ca="1">IF(ISNA(VLOOKUP(業務内容と時間メモ!M324,業務内容と時間メモ!R$2:AI$9999,13,FALSE)),"",VLOOKUP(業務内容と時間メモ!M324,業務内容と時間メモ!R$2:AI$9999,13,FALSE))</f>
        <v/>
      </c>
      <c r="P324" s="1" t="str">
        <f ca="1">IF(ISNA(VLOOKUP(業務内容と時間メモ!M324,業務内容と時間メモ!R$2:AI$9999,15,FALSE)),"",VLOOKUP(業務内容と時間メモ!M324,業務内容と時間メモ!R$2:AI$9999,15,FALSE))</f>
        <v/>
      </c>
      <c r="Q324" s="1" t="str">
        <f ca="1">IF(ISNA(VLOOKUP(業務内容と時間メモ!M324,業務内容と時間メモ!R$2:AI$9999,14,FALSE)),"",VLOOKUP(業務内容と時間メモ!M324,業務内容と時間メモ!R$2:AI$9999,14,FALSE))</f>
        <v/>
      </c>
      <c r="R324" s="1" t="str">
        <f ca="1">IF(ISNA(VLOOKUP(業務内容と時間メモ!M324,業務内容と時間メモ!R$2:AI$9999,16,FALSE)),"",VLOOKUP(業務内容と時間メモ!M324,業務内容と時間メモ!R$2:AI$9999,16,FALSE))</f>
        <v/>
      </c>
      <c r="S324" s="1" t="str">
        <f ca="1">IF(ISNA(VLOOKUP(業務内容と時間メモ!M324,業務内容と時間メモ!R$2:AI$9999,17,FALSE)),"",VLOOKUP(業務内容と時間メモ!M324,業務内容と時間メモ!R$2:AI$9999,17,FALSE))</f>
        <v/>
      </c>
      <c r="T324" s="17" t="str">
        <f ca="1">IF(SUMIFS(業務内容と時間メモ!E:E,業務内容と時間メモ!AB:AB,N324,業務内容と時間メモ!AD:AD,O324)=0,"",SUMIFS(業務内容と時間メモ!E:E,業務内容と時間メモ!AB:AB,N324,業務内容と時間メモ!AD:AD,O324))</f>
        <v/>
      </c>
      <c r="U324" s="7" t="str">
        <f ca="1">IF(SUMIFS(業務内容と時間メモ!F:F,業務内容と時間メモ!AB:AB,N324,業務内容と時間メモ!AD:AD,O324)=0,"",SUMIFS(業務内容と時間メモ!F:F,業務内容と時間メモ!AB:AB,N324,業務内容と時間メモ!AD:AD,O324))</f>
        <v/>
      </c>
      <c r="V324" t="str">
        <f ca="1">IF(SUMIFS(業務内容と時間メモ!E:E,業務内容と時間メモ!AB:AB,N324,業務内容と時間メモ!AD:AD,O324)=0,"",SUMIFS(業務内容と時間メモ!E:E,業務内容と時間メモ!AB:AB,N324,業務内容と時間メモ!AD:AD,O324))</f>
        <v/>
      </c>
    </row>
    <row r="325" spans="1:22" hidden="1">
      <c r="A325" s="1" t="str">
        <f t="shared" ca="1" si="41"/>
        <v/>
      </c>
      <c r="B325" s="1" t="str">
        <f t="shared" ca="1" si="42"/>
        <v/>
      </c>
      <c r="C325" s="6" t="str">
        <f t="shared" ca="1" si="40"/>
        <v/>
      </c>
      <c r="J325" t="str">
        <f t="shared" ca="1" si="38"/>
        <v/>
      </c>
      <c r="K325" s="1" t="s">
        <v>327</v>
      </c>
      <c r="L325" s="7" t="str">
        <f t="shared" ca="1" si="39"/>
        <v/>
      </c>
      <c r="M325" s="1" t="str">
        <f ca="1">IF(N325="","",IF(COUNTIF(N$1:N325,N325)&gt;1,"",IF(COUNTIF(N:N,N325)&gt;=1,"左表に入れますねぇ","")))</f>
        <v/>
      </c>
      <c r="N325" s="1" t="str">
        <f ca="1">IF(ISNA(VLOOKUP(業務内容と時間メモ!M325,業務内容と時間メモ!R$2:AI$9999,11,FALSE)),"",VLOOKUP(業務内容と時間メモ!M325,業務内容と時間メモ!R$2:AI$9999,11,FALSE))</f>
        <v/>
      </c>
      <c r="O325" s="1" t="str">
        <f ca="1">IF(ISNA(VLOOKUP(業務内容と時間メモ!M325,業務内容と時間メモ!R$2:AI$9999,13,FALSE)),"",VLOOKUP(業務内容と時間メモ!M325,業務内容と時間メモ!R$2:AI$9999,13,FALSE))</f>
        <v/>
      </c>
      <c r="P325" s="1" t="str">
        <f ca="1">IF(ISNA(VLOOKUP(業務内容と時間メモ!M325,業務内容と時間メモ!R$2:AI$9999,15,FALSE)),"",VLOOKUP(業務内容と時間メモ!M325,業務内容と時間メモ!R$2:AI$9999,15,FALSE))</f>
        <v/>
      </c>
      <c r="Q325" s="1" t="str">
        <f ca="1">IF(ISNA(VLOOKUP(業務内容と時間メモ!M325,業務内容と時間メモ!R$2:AI$9999,14,FALSE)),"",VLOOKUP(業務内容と時間メモ!M325,業務内容と時間メモ!R$2:AI$9999,14,FALSE))</f>
        <v/>
      </c>
      <c r="R325" s="1" t="str">
        <f ca="1">IF(ISNA(VLOOKUP(業務内容と時間メモ!M325,業務内容と時間メモ!R$2:AI$9999,16,FALSE)),"",VLOOKUP(業務内容と時間メモ!M325,業務内容と時間メモ!R$2:AI$9999,16,FALSE))</f>
        <v/>
      </c>
      <c r="S325" s="1" t="str">
        <f ca="1">IF(ISNA(VLOOKUP(業務内容と時間メモ!M325,業務内容と時間メモ!R$2:AI$9999,17,FALSE)),"",VLOOKUP(業務内容と時間メモ!M325,業務内容と時間メモ!R$2:AI$9999,17,FALSE))</f>
        <v/>
      </c>
      <c r="T325" s="17" t="str">
        <f ca="1">IF(SUMIFS(業務内容と時間メモ!E:E,業務内容と時間メモ!AB:AB,N325,業務内容と時間メモ!AD:AD,O325)=0,"",SUMIFS(業務内容と時間メモ!E:E,業務内容と時間メモ!AB:AB,N325,業務内容と時間メモ!AD:AD,O325))</f>
        <v/>
      </c>
      <c r="U325" s="7" t="str">
        <f ca="1">IF(SUMIFS(業務内容と時間メモ!F:F,業務内容と時間メモ!AB:AB,N325,業務内容と時間メモ!AD:AD,O325)=0,"",SUMIFS(業務内容と時間メモ!F:F,業務内容と時間メモ!AB:AB,N325,業務内容と時間メモ!AD:AD,O325))</f>
        <v/>
      </c>
      <c r="V325" t="str">
        <f ca="1">IF(SUMIFS(業務内容と時間メモ!E:E,業務内容と時間メモ!AB:AB,N325,業務内容と時間メモ!AD:AD,O325)=0,"",SUMIFS(業務内容と時間メモ!E:E,業務内容と時間メモ!AB:AB,N325,業務内容と時間メモ!AD:AD,O325))</f>
        <v/>
      </c>
    </row>
    <row r="326" spans="1:22" hidden="1">
      <c r="A326" s="1" t="str">
        <f t="shared" ca="1" si="41"/>
        <v/>
      </c>
      <c r="B326" s="1" t="str">
        <f t="shared" ca="1" si="42"/>
        <v/>
      </c>
      <c r="C326" s="6" t="str">
        <f t="shared" ca="1" si="40"/>
        <v/>
      </c>
      <c r="J326" t="str">
        <f t="shared" ca="1" si="38"/>
        <v/>
      </c>
      <c r="K326" s="1" t="s">
        <v>328</v>
      </c>
      <c r="L326" s="7" t="str">
        <f t="shared" ca="1" si="39"/>
        <v/>
      </c>
      <c r="M326" s="1" t="str">
        <f ca="1">IF(N326="","",IF(COUNTIF(N$1:N326,N326)&gt;1,"",IF(COUNTIF(N:N,N326)&gt;=1,"左表に入れますねぇ","")))</f>
        <v/>
      </c>
      <c r="N326" s="1" t="str">
        <f ca="1">IF(ISNA(VLOOKUP(業務内容と時間メモ!M326,業務内容と時間メモ!R$2:AI$9999,11,FALSE)),"",VLOOKUP(業務内容と時間メモ!M326,業務内容と時間メモ!R$2:AI$9999,11,FALSE))</f>
        <v/>
      </c>
      <c r="O326" s="1" t="str">
        <f ca="1">IF(ISNA(VLOOKUP(業務内容と時間メモ!M326,業務内容と時間メモ!R$2:AI$9999,13,FALSE)),"",VLOOKUP(業務内容と時間メモ!M326,業務内容と時間メモ!R$2:AI$9999,13,FALSE))</f>
        <v/>
      </c>
      <c r="P326" s="1" t="str">
        <f ca="1">IF(ISNA(VLOOKUP(業務内容と時間メモ!M326,業務内容と時間メモ!R$2:AI$9999,15,FALSE)),"",VLOOKUP(業務内容と時間メモ!M326,業務内容と時間メモ!R$2:AI$9999,15,FALSE))</f>
        <v/>
      </c>
      <c r="Q326" s="1" t="str">
        <f ca="1">IF(ISNA(VLOOKUP(業務内容と時間メモ!M326,業務内容と時間メモ!R$2:AI$9999,14,FALSE)),"",VLOOKUP(業務内容と時間メモ!M326,業務内容と時間メモ!R$2:AI$9999,14,FALSE))</f>
        <v/>
      </c>
      <c r="R326" s="1" t="str">
        <f ca="1">IF(ISNA(VLOOKUP(業務内容と時間メモ!M326,業務内容と時間メモ!R$2:AI$9999,16,FALSE)),"",VLOOKUP(業務内容と時間メモ!M326,業務内容と時間メモ!R$2:AI$9999,16,FALSE))</f>
        <v/>
      </c>
      <c r="S326" s="1" t="str">
        <f ca="1">IF(ISNA(VLOOKUP(業務内容と時間メモ!M326,業務内容と時間メモ!R$2:AI$9999,17,FALSE)),"",VLOOKUP(業務内容と時間メモ!M326,業務内容と時間メモ!R$2:AI$9999,17,FALSE))</f>
        <v/>
      </c>
      <c r="T326" s="17" t="str">
        <f ca="1">IF(SUMIFS(業務内容と時間メモ!E:E,業務内容と時間メモ!AB:AB,N326,業務内容と時間メモ!AD:AD,O326)=0,"",SUMIFS(業務内容と時間メモ!E:E,業務内容と時間メモ!AB:AB,N326,業務内容と時間メモ!AD:AD,O326))</f>
        <v/>
      </c>
      <c r="U326" s="7" t="str">
        <f ca="1">IF(SUMIFS(業務内容と時間メモ!F:F,業務内容と時間メモ!AB:AB,N326,業務内容と時間メモ!AD:AD,O326)=0,"",SUMIFS(業務内容と時間メモ!F:F,業務内容と時間メモ!AB:AB,N326,業務内容と時間メモ!AD:AD,O326))</f>
        <v/>
      </c>
      <c r="V326" t="str">
        <f ca="1">IF(SUMIFS(業務内容と時間メモ!E:E,業務内容と時間メモ!AB:AB,N326,業務内容と時間メモ!AD:AD,O326)=0,"",SUMIFS(業務内容と時間メモ!E:E,業務内容と時間メモ!AB:AB,N326,業務内容と時間メモ!AD:AD,O326))</f>
        <v/>
      </c>
    </row>
    <row r="327" spans="1:22" hidden="1">
      <c r="A327" s="1" t="str">
        <f t="shared" ca="1" si="41"/>
        <v/>
      </c>
      <c r="B327" s="1" t="str">
        <f t="shared" ca="1" si="42"/>
        <v/>
      </c>
      <c r="C327" s="6" t="str">
        <f t="shared" ca="1" si="40"/>
        <v/>
      </c>
      <c r="J327" t="str">
        <f t="shared" ca="1" si="38"/>
        <v/>
      </c>
      <c r="K327" s="1" t="s">
        <v>329</v>
      </c>
      <c r="L327" s="7" t="str">
        <f t="shared" ca="1" si="39"/>
        <v/>
      </c>
      <c r="M327" s="1" t="str">
        <f ca="1">IF(N327="","",IF(COUNTIF(N$1:N327,N327)&gt;1,"",IF(COUNTIF(N:N,N327)&gt;=1,"左表に入れますねぇ","")))</f>
        <v/>
      </c>
      <c r="N327" s="1" t="str">
        <f ca="1">IF(ISNA(VLOOKUP(業務内容と時間メモ!M327,業務内容と時間メモ!R$2:AI$9999,11,FALSE)),"",VLOOKUP(業務内容と時間メモ!M327,業務内容と時間メモ!R$2:AI$9999,11,FALSE))</f>
        <v/>
      </c>
      <c r="O327" s="1" t="str">
        <f ca="1">IF(ISNA(VLOOKUP(業務内容と時間メモ!M327,業務内容と時間メモ!R$2:AI$9999,13,FALSE)),"",VLOOKUP(業務内容と時間メモ!M327,業務内容と時間メモ!R$2:AI$9999,13,FALSE))</f>
        <v/>
      </c>
      <c r="P327" s="1" t="str">
        <f ca="1">IF(ISNA(VLOOKUP(業務内容と時間メモ!M327,業務内容と時間メモ!R$2:AI$9999,15,FALSE)),"",VLOOKUP(業務内容と時間メモ!M327,業務内容と時間メモ!R$2:AI$9999,15,FALSE))</f>
        <v/>
      </c>
      <c r="Q327" s="1" t="str">
        <f ca="1">IF(ISNA(VLOOKUP(業務内容と時間メモ!M327,業務内容と時間メモ!R$2:AI$9999,14,FALSE)),"",VLOOKUP(業務内容と時間メモ!M327,業務内容と時間メモ!R$2:AI$9999,14,FALSE))</f>
        <v/>
      </c>
      <c r="R327" s="1" t="str">
        <f ca="1">IF(ISNA(VLOOKUP(業務内容と時間メモ!M327,業務内容と時間メモ!R$2:AI$9999,16,FALSE)),"",VLOOKUP(業務内容と時間メモ!M327,業務内容と時間メモ!R$2:AI$9999,16,FALSE))</f>
        <v/>
      </c>
      <c r="S327" s="1" t="str">
        <f ca="1">IF(ISNA(VLOOKUP(業務内容と時間メモ!M327,業務内容と時間メモ!R$2:AI$9999,17,FALSE)),"",VLOOKUP(業務内容と時間メモ!M327,業務内容と時間メモ!R$2:AI$9999,17,FALSE))</f>
        <v/>
      </c>
      <c r="T327" s="17" t="str">
        <f ca="1">IF(SUMIFS(業務内容と時間メモ!E:E,業務内容と時間メモ!AB:AB,N327,業務内容と時間メモ!AD:AD,O327)=0,"",SUMIFS(業務内容と時間メモ!E:E,業務内容と時間メモ!AB:AB,N327,業務内容と時間メモ!AD:AD,O327))</f>
        <v/>
      </c>
      <c r="U327" s="7" t="str">
        <f ca="1">IF(SUMIFS(業務内容と時間メモ!F:F,業務内容と時間メモ!AB:AB,N327,業務内容と時間メモ!AD:AD,O327)=0,"",SUMIFS(業務内容と時間メモ!F:F,業務内容と時間メモ!AB:AB,N327,業務内容と時間メモ!AD:AD,O327))</f>
        <v/>
      </c>
      <c r="V327" t="str">
        <f ca="1">IF(SUMIFS(業務内容と時間メモ!E:E,業務内容と時間メモ!AB:AB,N327,業務内容と時間メモ!AD:AD,O327)=0,"",SUMIFS(業務内容と時間メモ!E:E,業務内容と時間メモ!AB:AB,N327,業務内容と時間メモ!AD:AD,O327))</f>
        <v/>
      </c>
    </row>
    <row r="328" spans="1:22" hidden="1">
      <c r="A328" s="1" t="str">
        <f t="shared" ca="1" si="41"/>
        <v/>
      </c>
      <c r="B328" s="1" t="str">
        <f t="shared" ca="1" si="42"/>
        <v/>
      </c>
      <c r="C328" s="6" t="str">
        <f t="shared" ca="1" si="40"/>
        <v/>
      </c>
      <c r="J328" t="str">
        <f t="shared" ca="1" si="38"/>
        <v/>
      </c>
      <c r="K328" s="1" t="s">
        <v>330</v>
      </c>
      <c r="L328" s="7" t="str">
        <f t="shared" ca="1" si="39"/>
        <v/>
      </c>
      <c r="M328" s="1" t="str">
        <f ca="1">IF(N328="","",IF(COUNTIF(N$1:N328,N328)&gt;1,"",IF(COUNTIF(N:N,N328)&gt;=1,"左表に入れますねぇ","")))</f>
        <v/>
      </c>
      <c r="N328" s="1" t="str">
        <f ca="1">IF(ISNA(VLOOKUP(業務内容と時間メモ!M328,業務内容と時間メモ!R$2:AI$9999,11,FALSE)),"",VLOOKUP(業務内容と時間メモ!M328,業務内容と時間メモ!R$2:AI$9999,11,FALSE))</f>
        <v/>
      </c>
      <c r="O328" s="1" t="str">
        <f ca="1">IF(ISNA(VLOOKUP(業務内容と時間メモ!M328,業務内容と時間メモ!R$2:AI$9999,13,FALSE)),"",VLOOKUP(業務内容と時間メモ!M328,業務内容と時間メモ!R$2:AI$9999,13,FALSE))</f>
        <v/>
      </c>
      <c r="P328" s="1" t="str">
        <f ca="1">IF(ISNA(VLOOKUP(業務内容と時間メモ!M328,業務内容と時間メモ!R$2:AI$9999,15,FALSE)),"",VLOOKUP(業務内容と時間メモ!M328,業務内容と時間メモ!R$2:AI$9999,15,FALSE))</f>
        <v/>
      </c>
      <c r="Q328" s="1" t="str">
        <f ca="1">IF(ISNA(VLOOKUP(業務内容と時間メモ!M328,業務内容と時間メモ!R$2:AI$9999,14,FALSE)),"",VLOOKUP(業務内容と時間メモ!M328,業務内容と時間メモ!R$2:AI$9999,14,FALSE))</f>
        <v/>
      </c>
      <c r="R328" s="1" t="str">
        <f ca="1">IF(ISNA(VLOOKUP(業務内容と時間メモ!M328,業務内容と時間メモ!R$2:AI$9999,16,FALSE)),"",VLOOKUP(業務内容と時間メモ!M328,業務内容と時間メモ!R$2:AI$9999,16,FALSE))</f>
        <v/>
      </c>
      <c r="S328" s="1" t="str">
        <f ca="1">IF(ISNA(VLOOKUP(業務内容と時間メモ!M328,業務内容と時間メモ!R$2:AI$9999,17,FALSE)),"",VLOOKUP(業務内容と時間メモ!M328,業務内容と時間メモ!R$2:AI$9999,17,FALSE))</f>
        <v/>
      </c>
      <c r="T328" s="17" t="str">
        <f ca="1">IF(SUMIFS(業務内容と時間メモ!E:E,業務内容と時間メモ!AB:AB,N328,業務内容と時間メモ!AD:AD,O328)=0,"",SUMIFS(業務内容と時間メモ!E:E,業務内容と時間メモ!AB:AB,N328,業務内容と時間メモ!AD:AD,O328))</f>
        <v/>
      </c>
      <c r="U328" s="7" t="str">
        <f ca="1">IF(SUMIFS(業務内容と時間メモ!F:F,業務内容と時間メモ!AB:AB,N328,業務内容と時間メモ!AD:AD,O328)=0,"",SUMIFS(業務内容と時間メモ!F:F,業務内容と時間メモ!AB:AB,N328,業務内容と時間メモ!AD:AD,O328))</f>
        <v/>
      </c>
      <c r="V328" t="str">
        <f ca="1">IF(SUMIFS(業務内容と時間メモ!E:E,業務内容と時間メモ!AB:AB,N328,業務内容と時間メモ!AD:AD,O328)=0,"",SUMIFS(業務内容と時間メモ!E:E,業務内容と時間メモ!AB:AB,N328,業務内容と時間メモ!AD:AD,O328))</f>
        <v/>
      </c>
    </row>
    <row r="329" spans="1:22" hidden="1">
      <c r="A329" s="1" t="str">
        <f t="shared" ca="1" si="41"/>
        <v/>
      </c>
      <c r="B329" s="1" t="str">
        <f t="shared" ca="1" si="42"/>
        <v/>
      </c>
      <c r="C329" s="6" t="str">
        <f t="shared" ca="1" si="40"/>
        <v/>
      </c>
      <c r="J329" t="str">
        <f t="shared" ca="1" si="38"/>
        <v/>
      </c>
      <c r="K329" s="1" t="s">
        <v>331</v>
      </c>
      <c r="L329" s="7" t="str">
        <f t="shared" ca="1" si="39"/>
        <v/>
      </c>
      <c r="M329" s="1" t="str">
        <f ca="1">IF(N329="","",IF(COUNTIF(N$1:N329,N329)&gt;1,"",IF(COUNTIF(N:N,N329)&gt;=1,"左表に入れますねぇ","")))</f>
        <v/>
      </c>
      <c r="N329" s="1" t="str">
        <f ca="1">IF(ISNA(VLOOKUP(業務内容と時間メモ!M329,業務内容と時間メモ!R$2:AI$9999,11,FALSE)),"",VLOOKUP(業務内容と時間メモ!M329,業務内容と時間メモ!R$2:AI$9999,11,FALSE))</f>
        <v/>
      </c>
      <c r="O329" s="1" t="str">
        <f ca="1">IF(ISNA(VLOOKUP(業務内容と時間メモ!M329,業務内容と時間メモ!R$2:AI$9999,13,FALSE)),"",VLOOKUP(業務内容と時間メモ!M329,業務内容と時間メモ!R$2:AI$9999,13,FALSE))</f>
        <v/>
      </c>
      <c r="P329" s="1" t="str">
        <f ca="1">IF(ISNA(VLOOKUP(業務内容と時間メモ!M329,業務内容と時間メモ!R$2:AI$9999,15,FALSE)),"",VLOOKUP(業務内容と時間メモ!M329,業務内容と時間メモ!R$2:AI$9999,15,FALSE))</f>
        <v/>
      </c>
      <c r="Q329" s="1" t="str">
        <f ca="1">IF(ISNA(VLOOKUP(業務内容と時間メモ!M329,業務内容と時間メモ!R$2:AI$9999,14,FALSE)),"",VLOOKUP(業務内容と時間メモ!M329,業務内容と時間メモ!R$2:AI$9999,14,FALSE))</f>
        <v/>
      </c>
      <c r="R329" s="1" t="str">
        <f ca="1">IF(ISNA(VLOOKUP(業務内容と時間メモ!M329,業務内容と時間メモ!R$2:AI$9999,16,FALSE)),"",VLOOKUP(業務内容と時間メモ!M329,業務内容と時間メモ!R$2:AI$9999,16,FALSE))</f>
        <v/>
      </c>
      <c r="S329" s="1" t="str">
        <f ca="1">IF(ISNA(VLOOKUP(業務内容と時間メモ!M329,業務内容と時間メモ!R$2:AI$9999,17,FALSE)),"",VLOOKUP(業務内容と時間メモ!M329,業務内容と時間メモ!R$2:AI$9999,17,FALSE))</f>
        <v/>
      </c>
      <c r="T329" s="17" t="str">
        <f ca="1">IF(SUMIFS(業務内容と時間メモ!E:E,業務内容と時間メモ!AB:AB,N329,業務内容と時間メモ!AD:AD,O329)=0,"",SUMIFS(業務内容と時間メモ!E:E,業務内容と時間メモ!AB:AB,N329,業務内容と時間メモ!AD:AD,O329))</f>
        <v/>
      </c>
      <c r="U329" s="7" t="str">
        <f ca="1">IF(SUMIFS(業務内容と時間メモ!F:F,業務内容と時間メモ!AB:AB,N329,業務内容と時間メモ!AD:AD,O329)=0,"",SUMIFS(業務内容と時間メモ!F:F,業務内容と時間メモ!AB:AB,N329,業務内容と時間メモ!AD:AD,O329))</f>
        <v/>
      </c>
      <c r="V329" t="str">
        <f ca="1">IF(SUMIFS(業務内容と時間メモ!E:E,業務内容と時間メモ!AB:AB,N329,業務内容と時間メモ!AD:AD,O329)=0,"",SUMIFS(業務内容と時間メモ!E:E,業務内容と時間メモ!AB:AB,N329,業務内容と時間メモ!AD:AD,O329))</f>
        <v/>
      </c>
    </row>
    <row r="330" spans="1:22" hidden="1">
      <c r="A330" s="1" t="str">
        <f t="shared" ca="1" si="41"/>
        <v/>
      </c>
      <c r="B330" s="1" t="str">
        <f t="shared" ca="1" si="42"/>
        <v/>
      </c>
      <c r="C330" s="6" t="str">
        <f t="shared" ca="1" si="40"/>
        <v/>
      </c>
      <c r="J330" t="str">
        <f t="shared" ca="1" si="38"/>
        <v/>
      </c>
      <c r="K330" s="1" t="s">
        <v>332</v>
      </c>
      <c r="L330" s="7" t="str">
        <f t="shared" ca="1" si="39"/>
        <v/>
      </c>
      <c r="M330" s="1" t="str">
        <f ca="1">IF(N330="","",IF(COUNTIF(N$1:N330,N330)&gt;1,"",IF(COUNTIF(N:N,N330)&gt;=1,"左表に入れますねぇ","")))</f>
        <v/>
      </c>
      <c r="N330" s="1" t="str">
        <f ca="1">IF(ISNA(VLOOKUP(業務内容と時間メモ!M330,業務内容と時間メモ!R$2:AI$9999,11,FALSE)),"",VLOOKUP(業務内容と時間メモ!M330,業務内容と時間メモ!R$2:AI$9999,11,FALSE))</f>
        <v/>
      </c>
      <c r="O330" s="1" t="str">
        <f ca="1">IF(ISNA(VLOOKUP(業務内容と時間メモ!M330,業務内容と時間メモ!R$2:AI$9999,13,FALSE)),"",VLOOKUP(業務内容と時間メモ!M330,業務内容と時間メモ!R$2:AI$9999,13,FALSE))</f>
        <v/>
      </c>
      <c r="P330" s="1" t="str">
        <f ca="1">IF(ISNA(VLOOKUP(業務内容と時間メモ!M330,業務内容と時間メモ!R$2:AI$9999,15,FALSE)),"",VLOOKUP(業務内容と時間メモ!M330,業務内容と時間メモ!R$2:AI$9999,15,FALSE))</f>
        <v/>
      </c>
      <c r="Q330" s="1" t="str">
        <f ca="1">IF(ISNA(VLOOKUP(業務内容と時間メモ!M330,業務内容と時間メモ!R$2:AI$9999,14,FALSE)),"",VLOOKUP(業務内容と時間メモ!M330,業務内容と時間メモ!R$2:AI$9999,14,FALSE))</f>
        <v/>
      </c>
      <c r="R330" s="1" t="str">
        <f ca="1">IF(ISNA(VLOOKUP(業務内容と時間メモ!M330,業務内容と時間メモ!R$2:AI$9999,16,FALSE)),"",VLOOKUP(業務内容と時間メモ!M330,業務内容と時間メモ!R$2:AI$9999,16,FALSE))</f>
        <v/>
      </c>
      <c r="S330" s="1" t="str">
        <f ca="1">IF(ISNA(VLOOKUP(業務内容と時間メモ!M330,業務内容と時間メモ!R$2:AI$9999,17,FALSE)),"",VLOOKUP(業務内容と時間メモ!M330,業務内容と時間メモ!R$2:AI$9999,17,FALSE))</f>
        <v/>
      </c>
      <c r="T330" s="17" t="str">
        <f ca="1">IF(SUMIFS(業務内容と時間メモ!E:E,業務内容と時間メモ!AB:AB,N330,業務内容と時間メモ!AD:AD,O330)=0,"",SUMIFS(業務内容と時間メモ!E:E,業務内容と時間メモ!AB:AB,N330,業務内容と時間メモ!AD:AD,O330))</f>
        <v/>
      </c>
      <c r="U330" s="7" t="str">
        <f ca="1">IF(SUMIFS(業務内容と時間メモ!F:F,業務内容と時間メモ!AB:AB,N330,業務内容と時間メモ!AD:AD,O330)=0,"",SUMIFS(業務内容と時間メモ!F:F,業務内容と時間メモ!AB:AB,N330,業務内容と時間メモ!AD:AD,O330))</f>
        <v/>
      </c>
      <c r="V330" t="str">
        <f ca="1">IF(SUMIFS(業務内容と時間メモ!E:E,業務内容と時間メモ!AB:AB,N330,業務内容と時間メモ!AD:AD,O330)=0,"",SUMIFS(業務内容と時間メモ!E:E,業務内容と時間メモ!AB:AB,N330,業務内容と時間メモ!AD:AD,O330))</f>
        <v/>
      </c>
    </row>
    <row r="331" spans="1:22" hidden="1">
      <c r="A331" s="1" t="str">
        <f t="shared" ca="1" si="41"/>
        <v/>
      </c>
      <c r="B331" s="1" t="str">
        <f t="shared" ca="1" si="42"/>
        <v/>
      </c>
      <c r="C331" s="6" t="str">
        <f t="shared" ca="1" si="40"/>
        <v/>
      </c>
      <c r="J331" t="str">
        <f t="shared" ca="1" si="38"/>
        <v/>
      </c>
      <c r="K331" s="1" t="s">
        <v>333</v>
      </c>
      <c r="L331" s="7" t="str">
        <f t="shared" ca="1" si="39"/>
        <v/>
      </c>
      <c r="M331" s="1" t="str">
        <f ca="1">IF(N331="","",IF(COUNTIF(N$1:N331,N331)&gt;1,"",IF(COUNTIF(N:N,N331)&gt;=1,"左表に入れますねぇ","")))</f>
        <v/>
      </c>
      <c r="N331" s="1" t="str">
        <f ca="1">IF(ISNA(VLOOKUP(業務内容と時間メモ!M331,業務内容と時間メモ!R$2:AI$9999,11,FALSE)),"",VLOOKUP(業務内容と時間メモ!M331,業務内容と時間メモ!R$2:AI$9999,11,FALSE))</f>
        <v/>
      </c>
      <c r="O331" s="1" t="str">
        <f ca="1">IF(ISNA(VLOOKUP(業務内容と時間メモ!M331,業務内容と時間メモ!R$2:AI$9999,13,FALSE)),"",VLOOKUP(業務内容と時間メモ!M331,業務内容と時間メモ!R$2:AI$9999,13,FALSE))</f>
        <v/>
      </c>
      <c r="P331" s="1" t="str">
        <f ca="1">IF(ISNA(VLOOKUP(業務内容と時間メモ!M331,業務内容と時間メモ!R$2:AI$9999,15,FALSE)),"",VLOOKUP(業務内容と時間メモ!M331,業務内容と時間メモ!R$2:AI$9999,15,FALSE))</f>
        <v/>
      </c>
      <c r="Q331" s="1" t="str">
        <f ca="1">IF(ISNA(VLOOKUP(業務内容と時間メモ!M331,業務内容と時間メモ!R$2:AI$9999,14,FALSE)),"",VLOOKUP(業務内容と時間メモ!M331,業務内容と時間メモ!R$2:AI$9999,14,FALSE))</f>
        <v/>
      </c>
      <c r="R331" s="1" t="str">
        <f ca="1">IF(ISNA(VLOOKUP(業務内容と時間メモ!M331,業務内容と時間メモ!R$2:AI$9999,16,FALSE)),"",VLOOKUP(業務内容と時間メモ!M331,業務内容と時間メモ!R$2:AI$9999,16,FALSE))</f>
        <v/>
      </c>
      <c r="S331" s="1" t="str">
        <f ca="1">IF(ISNA(VLOOKUP(業務内容と時間メモ!M331,業務内容と時間メモ!R$2:AI$9999,17,FALSE)),"",VLOOKUP(業務内容と時間メモ!M331,業務内容と時間メモ!R$2:AI$9999,17,FALSE))</f>
        <v/>
      </c>
      <c r="T331" s="17" t="str">
        <f ca="1">IF(SUMIFS(業務内容と時間メモ!E:E,業務内容と時間メモ!AB:AB,N331,業務内容と時間メモ!AD:AD,O331)=0,"",SUMIFS(業務内容と時間メモ!E:E,業務内容と時間メモ!AB:AB,N331,業務内容と時間メモ!AD:AD,O331))</f>
        <v/>
      </c>
      <c r="U331" s="7" t="str">
        <f ca="1">IF(SUMIFS(業務内容と時間メモ!F:F,業務内容と時間メモ!AB:AB,N331,業務内容と時間メモ!AD:AD,O331)=0,"",SUMIFS(業務内容と時間メモ!F:F,業務内容と時間メモ!AB:AB,N331,業務内容と時間メモ!AD:AD,O331))</f>
        <v/>
      </c>
      <c r="V331" t="str">
        <f ca="1">IF(SUMIFS(業務内容と時間メモ!E:E,業務内容と時間メモ!AB:AB,N331,業務内容と時間メモ!AD:AD,O331)=0,"",SUMIFS(業務内容と時間メモ!E:E,業務内容と時間メモ!AB:AB,N331,業務内容と時間メモ!AD:AD,O331))</f>
        <v/>
      </c>
    </row>
    <row r="332" spans="1:22" hidden="1">
      <c r="A332" s="1" t="str">
        <f t="shared" ca="1" si="41"/>
        <v/>
      </c>
      <c r="B332" s="1" t="str">
        <f t="shared" ca="1" si="42"/>
        <v/>
      </c>
      <c r="C332" s="6" t="str">
        <f t="shared" ca="1" si="40"/>
        <v/>
      </c>
      <c r="J332" t="str">
        <f t="shared" ca="1" si="38"/>
        <v/>
      </c>
      <c r="K332" s="1" t="s">
        <v>334</v>
      </c>
      <c r="L332" s="7" t="str">
        <f t="shared" ca="1" si="39"/>
        <v/>
      </c>
      <c r="M332" s="1" t="str">
        <f ca="1">IF(N332="","",IF(COUNTIF(N$1:N332,N332)&gt;1,"",IF(COUNTIF(N:N,N332)&gt;=1,"左表に入れますねぇ","")))</f>
        <v/>
      </c>
      <c r="N332" s="1" t="str">
        <f ca="1">IF(ISNA(VLOOKUP(業務内容と時間メモ!M332,業務内容と時間メモ!R$2:AI$9999,11,FALSE)),"",VLOOKUP(業務内容と時間メモ!M332,業務内容と時間メモ!R$2:AI$9999,11,FALSE))</f>
        <v/>
      </c>
      <c r="O332" s="1" t="str">
        <f ca="1">IF(ISNA(VLOOKUP(業務内容と時間メモ!M332,業務内容と時間メモ!R$2:AI$9999,13,FALSE)),"",VLOOKUP(業務内容と時間メモ!M332,業務内容と時間メモ!R$2:AI$9999,13,FALSE))</f>
        <v/>
      </c>
      <c r="P332" s="1" t="str">
        <f ca="1">IF(ISNA(VLOOKUP(業務内容と時間メモ!M332,業務内容と時間メモ!R$2:AI$9999,15,FALSE)),"",VLOOKUP(業務内容と時間メモ!M332,業務内容と時間メモ!R$2:AI$9999,15,FALSE))</f>
        <v/>
      </c>
      <c r="Q332" s="1" t="str">
        <f ca="1">IF(ISNA(VLOOKUP(業務内容と時間メモ!M332,業務内容と時間メモ!R$2:AI$9999,14,FALSE)),"",VLOOKUP(業務内容と時間メモ!M332,業務内容と時間メモ!R$2:AI$9999,14,FALSE))</f>
        <v/>
      </c>
      <c r="R332" s="1" t="str">
        <f ca="1">IF(ISNA(VLOOKUP(業務内容と時間メモ!M332,業務内容と時間メモ!R$2:AI$9999,16,FALSE)),"",VLOOKUP(業務内容と時間メモ!M332,業務内容と時間メモ!R$2:AI$9999,16,FALSE))</f>
        <v/>
      </c>
      <c r="S332" s="1" t="str">
        <f ca="1">IF(ISNA(VLOOKUP(業務内容と時間メモ!M332,業務内容と時間メモ!R$2:AI$9999,17,FALSE)),"",VLOOKUP(業務内容と時間メモ!M332,業務内容と時間メモ!R$2:AI$9999,17,FALSE))</f>
        <v/>
      </c>
      <c r="T332" s="17" t="str">
        <f ca="1">IF(SUMIFS(業務内容と時間メモ!E:E,業務内容と時間メモ!AB:AB,N332,業務内容と時間メモ!AD:AD,O332)=0,"",SUMIFS(業務内容と時間メモ!E:E,業務内容と時間メモ!AB:AB,N332,業務内容と時間メモ!AD:AD,O332))</f>
        <v/>
      </c>
      <c r="U332" s="7" t="str">
        <f ca="1">IF(SUMIFS(業務内容と時間メモ!F:F,業務内容と時間メモ!AB:AB,N332,業務内容と時間メモ!AD:AD,O332)=0,"",SUMIFS(業務内容と時間メモ!F:F,業務内容と時間メモ!AB:AB,N332,業務内容と時間メモ!AD:AD,O332))</f>
        <v/>
      </c>
      <c r="V332" t="str">
        <f ca="1">IF(SUMIFS(業務内容と時間メモ!E:E,業務内容と時間メモ!AB:AB,N332,業務内容と時間メモ!AD:AD,O332)=0,"",SUMIFS(業務内容と時間メモ!E:E,業務内容と時間メモ!AB:AB,N332,業務内容と時間メモ!AD:AD,O332))</f>
        <v/>
      </c>
    </row>
    <row r="333" spans="1:22" hidden="1">
      <c r="A333" s="1" t="str">
        <f t="shared" ca="1" si="41"/>
        <v/>
      </c>
      <c r="B333" s="1" t="str">
        <f t="shared" ca="1" si="42"/>
        <v/>
      </c>
      <c r="C333" s="6" t="str">
        <f t="shared" ca="1" si="40"/>
        <v/>
      </c>
      <c r="J333" t="str">
        <f t="shared" ca="1" si="38"/>
        <v/>
      </c>
      <c r="K333" s="1" t="s">
        <v>335</v>
      </c>
      <c r="L333" s="7" t="str">
        <f t="shared" ca="1" si="39"/>
        <v/>
      </c>
      <c r="M333" s="1" t="str">
        <f ca="1">IF(N333="","",IF(COUNTIF(N$1:N333,N333)&gt;1,"",IF(COUNTIF(N:N,N333)&gt;=1,"左表に入れますねぇ","")))</f>
        <v/>
      </c>
      <c r="N333" s="1" t="str">
        <f ca="1">IF(ISNA(VLOOKUP(業務内容と時間メモ!M333,業務内容と時間メモ!R$2:AI$9999,11,FALSE)),"",VLOOKUP(業務内容と時間メモ!M333,業務内容と時間メモ!R$2:AI$9999,11,FALSE))</f>
        <v/>
      </c>
      <c r="O333" s="1" t="str">
        <f ca="1">IF(ISNA(VLOOKUP(業務内容と時間メモ!M333,業務内容と時間メモ!R$2:AI$9999,13,FALSE)),"",VLOOKUP(業務内容と時間メモ!M333,業務内容と時間メモ!R$2:AI$9999,13,FALSE))</f>
        <v/>
      </c>
      <c r="P333" s="1" t="str">
        <f ca="1">IF(ISNA(VLOOKUP(業務内容と時間メモ!M333,業務内容と時間メモ!R$2:AI$9999,15,FALSE)),"",VLOOKUP(業務内容と時間メモ!M333,業務内容と時間メモ!R$2:AI$9999,15,FALSE))</f>
        <v/>
      </c>
      <c r="Q333" s="1" t="str">
        <f ca="1">IF(ISNA(VLOOKUP(業務内容と時間メモ!M333,業務内容と時間メモ!R$2:AI$9999,14,FALSE)),"",VLOOKUP(業務内容と時間メモ!M333,業務内容と時間メモ!R$2:AI$9999,14,FALSE))</f>
        <v/>
      </c>
      <c r="R333" s="1" t="str">
        <f ca="1">IF(ISNA(VLOOKUP(業務内容と時間メモ!M333,業務内容と時間メモ!R$2:AI$9999,16,FALSE)),"",VLOOKUP(業務内容と時間メモ!M333,業務内容と時間メモ!R$2:AI$9999,16,FALSE))</f>
        <v/>
      </c>
      <c r="S333" s="1" t="str">
        <f ca="1">IF(ISNA(VLOOKUP(業務内容と時間メモ!M333,業務内容と時間メモ!R$2:AI$9999,17,FALSE)),"",VLOOKUP(業務内容と時間メモ!M333,業務内容と時間メモ!R$2:AI$9999,17,FALSE))</f>
        <v/>
      </c>
      <c r="T333" s="17" t="str">
        <f ca="1">IF(SUMIFS(業務内容と時間メモ!E:E,業務内容と時間メモ!AB:AB,N333,業務内容と時間メモ!AD:AD,O333)=0,"",SUMIFS(業務内容と時間メモ!E:E,業務内容と時間メモ!AB:AB,N333,業務内容と時間メモ!AD:AD,O333))</f>
        <v/>
      </c>
      <c r="U333" s="7" t="str">
        <f ca="1">IF(SUMIFS(業務内容と時間メモ!F:F,業務内容と時間メモ!AB:AB,N333,業務内容と時間メモ!AD:AD,O333)=0,"",SUMIFS(業務内容と時間メモ!F:F,業務内容と時間メモ!AB:AB,N333,業務内容と時間メモ!AD:AD,O333))</f>
        <v/>
      </c>
      <c r="V333" t="str">
        <f ca="1">IF(SUMIFS(業務内容と時間メモ!E:E,業務内容と時間メモ!AB:AB,N333,業務内容と時間メモ!AD:AD,O333)=0,"",SUMIFS(業務内容と時間メモ!E:E,業務内容と時間メモ!AB:AB,N333,業務内容と時間メモ!AD:AD,O333))</f>
        <v/>
      </c>
    </row>
    <row r="334" spans="1:22" hidden="1">
      <c r="A334" s="1" t="str">
        <f t="shared" ca="1" si="41"/>
        <v/>
      </c>
      <c r="B334" s="1" t="str">
        <f t="shared" ca="1" si="42"/>
        <v/>
      </c>
      <c r="C334" s="6" t="str">
        <f t="shared" ca="1" si="40"/>
        <v/>
      </c>
      <c r="J334" t="str">
        <f t="shared" ca="1" si="38"/>
        <v/>
      </c>
      <c r="K334" s="1" t="s">
        <v>336</v>
      </c>
      <c r="L334" s="7" t="str">
        <f t="shared" ca="1" si="39"/>
        <v/>
      </c>
      <c r="M334" s="1" t="str">
        <f ca="1">IF(N334="","",IF(COUNTIF(N$1:N334,N334)&gt;1,"",IF(COUNTIF(N:N,N334)&gt;=1,"左表に入れますねぇ","")))</f>
        <v/>
      </c>
      <c r="N334" s="1" t="str">
        <f ca="1">IF(ISNA(VLOOKUP(業務内容と時間メモ!M334,業務内容と時間メモ!R$2:AI$9999,11,FALSE)),"",VLOOKUP(業務内容と時間メモ!M334,業務内容と時間メモ!R$2:AI$9999,11,FALSE))</f>
        <v/>
      </c>
      <c r="O334" s="1" t="str">
        <f ca="1">IF(ISNA(VLOOKUP(業務内容と時間メモ!M334,業務内容と時間メモ!R$2:AI$9999,13,FALSE)),"",VLOOKUP(業務内容と時間メモ!M334,業務内容と時間メモ!R$2:AI$9999,13,FALSE))</f>
        <v/>
      </c>
      <c r="P334" s="1" t="str">
        <f ca="1">IF(ISNA(VLOOKUP(業務内容と時間メモ!M334,業務内容と時間メモ!R$2:AI$9999,15,FALSE)),"",VLOOKUP(業務内容と時間メモ!M334,業務内容と時間メモ!R$2:AI$9999,15,FALSE))</f>
        <v/>
      </c>
      <c r="Q334" s="1" t="str">
        <f ca="1">IF(ISNA(VLOOKUP(業務内容と時間メモ!M334,業務内容と時間メモ!R$2:AI$9999,14,FALSE)),"",VLOOKUP(業務内容と時間メモ!M334,業務内容と時間メモ!R$2:AI$9999,14,FALSE))</f>
        <v/>
      </c>
      <c r="R334" s="1" t="str">
        <f ca="1">IF(ISNA(VLOOKUP(業務内容と時間メモ!M334,業務内容と時間メモ!R$2:AI$9999,16,FALSE)),"",VLOOKUP(業務内容と時間メモ!M334,業務内容と時間メモ!R$2:AI$9999,16,FALSE))</f>
        <v/>
      </c>
      <c r="S334" s="1" t="str">
        <f ca="1">IF(ISNA(VLOOKUP(業務内容と時間メモ!M334,業務内容と時間メモ!R$2:AI$9999,17,FALSE)),"",VLOOKUP(業務内容と時間メモ!M334,業務内容と時間メモ!R$2:AI$9999,17,FALSE))</f>
        <v/>
      </c>
      <c r="T334" s="17" t="str">
        <f ca="1">IF(SUMIFS(業務内容と時間メモ!E:E,業務内容と時間メモ!AB:AB,N334,業務内容と時間メモ!AD:AD,O334)=0,"",SUMIFS(業務内容と時間メモ!E:E,業務内容と時間メモ!AB:AB,N334,業務内容と時間メモ!AD:AD,O334))</f>
        <v/>
      </c>
      <c r="U334" s="7" t="str">
        <f ca="1">IF(SUMIFS(業務内容と時間メモ!F:F,業務内容と時間メモ!AB:AB,N334,業務内容と時間メモ!AD:AD,O334)=0,"",SUMIFS(業務内容と時間メモ!F:F,業務内容と時間メモ!AB:AB,N334,業務内容と時間メモ!AD:AD,O334))</f>
        <v/>
      </c>
      <c r="V334" t="str">
        <f ca="1">IF(SUMIFS(業務内容と時間メモ!E:E,業務内容と時間メモ!AB:AB,N334,業務内容と時間メモ!AD:AD,O334)=0,"",SUMIFS(業務内容と時間メモ!E:E,業務内容と時間メモ!AB:AB,N334,業務内容と時間メモ!AD:AD,O334))</f>
        <v/>
      </c>
    </row>
    <row r="335" spans="1:22" hidden="1">
      <c r="A335" s="1" t="str">
        <f t="shared" ca="1" si="41"/>
        <v/>
      </c>
      <c r="B335" s="1" t="str">
        <f t="shared" ca="1" si="42"/>
        <v/>
      </c>
      <c r="C335" s="6" t="str">
        <f t="shared" ca="1" si="40"/>
        <v/>
      </c>
      <c r="J335" t="str">
        <f t="shared" ca="1" si="38"/>
        <v/>
      </c>
      <c r="K335" s="1" t="s">
        <v>337</v>
      </c>
      <c r="L335" s="7" t="str">
        <f t="shared" ca="1" si="39"/>
        <v/>
      </c>
      <c r="M335" s="1" t="str">
        <f ca="1">IF(N335="","",IF(COUNTIF(N$1:N335,N335)&gt;1,"",IF(COUNTIF(N:N,N335)&gt;=1,"左表に入れますねぇ","")))</f>
        <v/>
      </c>
      <c r="N335" s="1" t="str">
        <f ca="1">IF(ISNA(VLOOKUP(業務内容と時間メモ!M335,業務内容と時間メモ!R$2:AI$9999,11,FALSE)),"",VLOOKUP(業務内容と時間メモ!M335,業務内容と時間メモ!R$2:AI$9999,11,FALSE))</f>
        <v/>
      </c>
      <c r="O335" s="1" t="str">
        <f ca="1">IF(ISNA(VLOOKUP(業務内容と時間メモ!M335,業務内容と時間メモ!R$2:AI$9999,13,FALSE)),"",VLOOKUP(業務内容と時間メモ!M335,業務内容と時間メモ!R$2:AI$9999,13,FALSE))</f>
        <v/>
      </c>
      <c r="P335" s="1" t="str">
        <f ca="1">IF(ISNA(VLOOKUP(業務内容と時間メモ!M335,業務内容と時間メモ!R$2:AI$9999,15,FALSE)),"",VLOOKUP(業務内容と時間メモ!M335,業務内容と時間メモ!R$2:AI$9999,15,FALSE))</f>
        <v/>
      </c>
      <c r="Q335" s="1" t="str">
        <f ca="1">IF(ISNA(VLOOKUP(業務内容と時間メモ!M335,業務内容と時間メモ!R$2:AI$9999,14,FALSE)),"",VLOOKUP(業務内容と時間メモ!M335,業務内容と時間メモ!R$2:AI$9999,14,FALSE))</f>
        <v/>
      </c>
      <c r="R335" s="1" t="str">
        <f ca="1">IF(ISNA(VLOOKUP(業務内容と時間メモ!M335,業務内容と時間メモ!R$2:AI$9999,16,FALSE)),"",VLOOKUP(業務内容と時間メモ!M335,業務内容と時間メモ!R$2:AI$9999,16,FALSE))</f>
        <v/>
      </c>
      <c r="S335" s="1" t="str">
        <f ca="1">IF(ISNA(VLOOKUP(業務内容と時間メモ!M335,業務内容と時間メモ!R$2:AI$9999,17,FALSE)),"",VLOOKUP(業務内容と時間メモ!M335,業務内容と時間メモ!R$2:AI$9999,17,FALSE))</f>
        <v/>
      </c>
      <c r="T335" s="17" t="str">
        <f ca="1">IF(SUMIFS(業務内容と時間メモ!E:E,業務内容と時間メモ!AB:AB,N335,業務内容と時間メモ!AD:AD,O335)=0,"",SUMIFS(業務内容と時間メモ!E:E,業務内容と時間メモ!AB:AB,N335,業務内容と時間メモ!AD:AD,O335))</f>
        <v/>
      </c>
      <c r="U335" s="7" t="str">
        <f ca="1">IF(SUMIFS(業務内容と時間メモ!F:F,業務内容と時間メモ!AB:AB,N335,業務内容と時間メモ!AD:AD,O335)=0,"",SUMIFS(業務内容と時間メモ!F:F,業務内容と時間メモ!AB:AB,N335,業務内容と時間メモ!AD:AD,O335))</f>
        <v/>
      </c>
      <c r="V335" t="str">
        <f ca="1">IF(SUMIFS(業務内容と時間メモ!E:E,業務内容と時間メモ!AB:AB,N335,業務内容と時間メモ!AD:AD,O335)=0,"",SUMIFS(業務内容と時間メモ!E:E,業務内容と時間メモ!AB:AB,N335,業務内容と時間メモ!AD:AD,O335))</f>
        <v/>
      </c>
    </row>
    <row r="336" spans="1:22" hidden="1">
      <c r="A336" s="1" t="str">
        <f t="shared" ca="1" si="41"/>
        <v/>
      </c>
      <c r="B336" s="1" t="str">
        <f t="shared" ca="1" si="42"/>
        <v/>
      </c>
      <c r="C336" s="6" t="str">
        <f t="shared" ca="1" si="40"/>
        <v/>
      </c>
      <c r="J336" t="str">
        <f t="shared" ca="1" si="38"/>
        <v/>
      </c>
      <c r="K336" s="1" t="s">
        <v>338</v>
      </c>
      <c r="L336" s="7" t="str">
        <f t="shared" ca="1" si="39"/>
        <v/>
      </c>
      <c r="M336" s="1" t="str">
        <f ca="1">IF(N336="","",IF(COUNTIF(N$1:N336,N336)&gt;1,"",IF(COUNTIF(N:N,N336)&gt;=1,"左表に入れますねぇ","")))</f>
        <v/>
      </c>
      <c r="N336" s="1" t="str">
        <f ca="1">IF(ISNA(VLOOKUP(業務内容と時間メモ!M336,業務内容と時間メモ!R$2:AI$9999,11,FALSE)),"",VLOOKUP(業務内容と時間メモ!M336,業務内容と時間メモ!R$2:AI$9999,11,FALSE))</f>
        <v/>
      </c>
      <c r="O336" s="1" t="str">
        <f ca="1">IF(ISNA(VLOOKUP(業務内容と時間メモ!M336,業務内容と時間メモ!R$2:AI$9999,13,FALSE)),"",VLOOKUP(業務内容と時間メモ!M336,業務内容と時間メモ!R$2:AI$9999,13,FALSE))</f>
        <v/>
      </c>
      <c r="P336" s="1" t="str">
        <f ca="1">IF(ISNA(VLOOKUP(業務内容と時間メモ!M336,業務内容と時間メモ!R$2:AI$9999,15,FALSE)),"",VLOOKUP(業務内容と時間メモ!M336,業務内容と時間メモ!R$2:AI$9999,15,FALSE))</f>
        <v/>
      </c>
      <c r="Q336" s="1" t="str">
        <f ca="1">IF(ISNA(VLOOKUP(業務内容と時間メモ!M336,業務内容と時間メモ!R$2:AI$9999,14,FALSE)),"",VLOOKUP(業務内容と時間メモ!M336,業務内容と時間メモ!R$2:AI$9999,14,FALSE))</f>
        <v/>
      </c>
      <c r="R336" s="1" t="str">
        <f ca="1">IF(ISNA(VLOOKUP(業務内容と時間メモ!M336,業務内容と時間メモ!R$2:AI$9999,16,FALSE)),"",VLOOKUP(業務内容と時間メモ!M336,業務内容と時間メモ!R$2:AI$9999,16,FALSE))</f>
        <v/>
      </c>
      <c r="S336" s="1" t="str">
        <f ca="1">IF(ISNA(VLOOKUP(業務内容と時間メモ!M336,業務内容と時間メモ!R$2:AI$9999,17,FALSE)),"",VLOOKUP(業務内容と時間メモ!M336,業務内容と時間メモ!R$2:AI$9999,17,FALSE))</f>
        <v/>
      </c>
      <c r="T336" s="17" t="str">
        <f ca="1">IF(SUMIFS(業務内容と時間メモ!E:E,業務内容と時間メモ!AB:AB,N336,業務内容と時間メモ!AD:AD,O336)=0,"",SUMIFS(業務内容と時間メモ!E:E,業務内容と時間メモ!AB:AB,N336,業務内容と時間メモ!AD:AD,O336))</f>
        <v/>
      </c>
      <c r="U336" s="7" t="str">
        <f ca="1">IF(SUMIFS(業務内容と時間メモ!F:F,業務内容と時間メモ!AB:AB,N336,業務内容と時間メモ!AD:AD,O336)=0,"",SUMIFS(業務内容と時間メモ!F:F,業務内容と時間メモ!AB:AB,N336,業務内容と時間メモ!AD:AD,O336))</f>
        <v/>
      </c>
      <c r="V336" t="str">
        <f ca="1">IF(SUMIFS(業務内容と時間メモ!E:E,業務内容と時間メモ!AB:AB,N336,業務内容と時間メモ!AD:AD,O336)=0,"",SUMIFS(業務内容と時間メモ!E:E,業務内容と時間メモ!AB:AB,N336,業務内容と時間メモ!AD:AD,O336))</f>
        <v/>
      </c>
    </row>
    <row r="337" spans="1:22" hidden="1">
      <c r="A337" s="1" t="str">
        <f t="shared" ca="1" si="41"/>
        <v/>
      </c>
      <c r="B337" s="1" t="str">
        <f t="shared" ca="1" si="42"/>
        <v/>
      </c>
      <c r="C337" s="6" t="str">
        <f t="shared" ca="1" si="40"/>
        <v/>
      </c>
      <c r="J337" t="str">
        <f t="shared" ca="1" si="38"/>
        <v/>
      </c>
      <c r="K337" s="1" t="s">
        <v>339</v>
      </c>
      <c r="L337" s="7" t="str">
        <f t="shared" ca="1" si="39"/>
        <v/>
      </c>
      <c r="M337" s="1" t="str">
        <f ca="1">IF(N337="","",IF(COUNTIF(N$1:N337,N337)&gt;1,"",IF(COUNTIF(N:N,N337)&gt;=1,"左表に入れますねぇ","")))</f>
        <v/>
      </c>
      <c r="N337" s="1" t="str">
        <f ca="1">IF(ISNA(VLOOKUP(業務内容と時間メモ!M337,業務内容と時間メモ!R$2:AI$9999,11,FALSE)),"",VLOOKUP(業務内容と時間メモ!M337,業務内容と時間メモ!R$2:AI$9999,11,FALSE))</f>
        <v/>
      </c>
      <c r="O337" s="1" t="str">
        <f ca="1">IF(ISNA(VLOOKUP(業務内容と時間メモ!M337,業務内容と時間メモ!R$2:AI$9999,13,FALSE)),"",VLOOKUP(業務内容と時間メモ!M337,業務内容と時間メモ!R$2:AI$9999,13,FALSE))</f>
        <v/>
      </c>
      <c r="P337" s="1" t="str">
        <f ca="1">IF(ISNA(VLOOKUP(業務内容と時間メモ!M337,業務内容と時間メモ!R$2:AI$9999,15,FALSE)),"",VLOOKUP(業務内容と時間メモ!M337,業務内容と時間メモ!R$2:AI$9999,15,FALSE))</f>
        <v/>
      </c>
      <c r="Q337" s="1" t="str">
        <f ca="1">IF(ISNA(VLOOKUP(業務内容と時間メモ!M337,業務内容と時間メモ!R$2:AI$9999,14,FALSE)),"",VLOOKUP(業務内容と時間メモ!M337,業務内容と時間メモ!R$2:AI$9999,14,FALSE))</f>
        <v/>
      </c>
      <c r="R337" s="1" t="str">
        <f ca="1">IF(ISNA(VLOOKUP(業務内容と時間メモ!M337,業務内容と時間メモ!R$2:AI$9999,16,FALSE)),"",VLOOKUP(業務内容と時間メモ!M337,業務内容と時間メモ!R$2:AI$9999,16,FALSE))</f>
        <v/>
      </c>
      <c r="S337" s="1" t="str">
        <f ca="1">IF(ISNA(VLOOKUP(業務内容と時間メモ!M337,業務内容と時間メモ!R$2:AI$9999,17,FALSE)),"",VLOOKUP(業務内容と時間メモ!M337,業務内容と時間メモ!R$2:AI$9999,17,FALSE))</f>
        <v/>
      </c>
      <c r="T337" s="17" t="str">
        <f ca="1">IF(SUMIFS(業務内容と時間メモ!E:E,業務内容と時間メモ!AB:AB,N337,業務内容と時間メモ!AD:AD,O337)=0,"",SUMIFS(業務内容と時間メモ!E:E,業務内容と時間メモ!AB:AB,N337,業務内容と時間メモ!AD:AD,O337))</f>
        <v/>
      </c>
      <c r="U337" s="7" t="str">
        <f ca="1">IF(SUMIFS(業務内容と時間メモ!F:F,業務内容と時間メモ!AB:AB,N337,業務内容と時間メモ!AD:AD,O337)=0,"",SUMIFS(業務内容と時間メモ!F:F,業務内容と時間メモ!AB:AB,N337,業務内容と時間メモ!AD:AD,O337))</f>
        <v/>
      </c>
      <c r="V337" t="str">
        <f ca="1">IF(SUMIFS(業務内容と時間メモ!E:E,業務内容と時間メモ!AB:AB,N337,業務内容と時間メモ!AD:AD,O337)=0,"",SUMIFS(業務内容と時間メモ!E:E,業務内容と時間メモ!AB:AB,N337,業務内容と時間メモ!AD:AD,O337))</f>
        <v/>
      </c>
    </row>
    <row r="338" spans="1:22" hidden="1">
      <c r="A338" s="1" t="str">
        <f t="shared" ca="1" si="41"/>
        <v/>
      </c>
      <c r="B338" s="1" t="str">
        <f t="shared" ca="1" si="42"/>
        <v/>
      </c>
      <c r="C338" s="6" t="str">
        <f t="shared" ca="1" si="40"/>
        <v/>
      </c>
      <c r="J338" t="str">
        <f t="shared" ca="1" si="38"/>
        <v/>
      </c>
      <c r="K338" s="1" t="s">
        <v>340</v>
      </c>
      <c r="L338" s="7" t="str">
        <f t="shared" ca="1" si="39"/>
        <v/>
      </c>
      <c r="M338" s="1" t="str">
        <f ca="1">IF(N338="","",IF(COUNTIF(N$1:N338,N338)&gt;1,"",IF(COUNTIF(N:N,N338)&gt;=1,"左表に入れますねぇ","")))</f>
        <v/>
      </c>
      <c r="N338" s="1" t="str">
        <f ca="1">IF(ISNA(VLOOKUP(業務内容と時間メモ!M338,業務内容と時間メモ!R$2:AI$9999,11,FALSE)),"",VLOOKUP(業務内容と時間メモ!M338,業務内容と時間メモ!R$2:AI$9999,11,FALSE))</f>
        <v/>
      </c>
      <c r="O338" s="1" t="str">
        <f ca="1">IF(ISNA(VLOOKUP(業務内容と時間メモ!M338,業務内容と時間メモ!R$2:AI$9999,13,FALSE)),"",VLOOKUP(業務内容と時間メモ!M338,業務内容と時間メモ!R$2:AI$9999,13,FALSE))</f>
        <v/>
      </c>
      <c r="P338" s="1" t="str">
        <f ca="1">IF(ISNA(VLOOKUP(業務内容と時間メモ!M338,業務内容と時間メモ!R$2:AI$9999,15,FALSE)),"",VLOOKUP(業務内容と時間メモ!M338,業務内容と時間メモ!R$2:AI$9999,15,FALSE))</f>
        <v/>
      </c>
      <c r="Q338" s="1" t="str">
        <f ca="1">IF(ISNA(VLOOKUP(業務内容と時間メモ!M338,業務内容と時間メモ!R$2:AI$9999,14,FALSE)),"",VLOOKUP(業務内容と時間メモ!M338,業務内容と時間メモ!R$2:AI$9999,14,FALSE))</f>
        <v/>
      </c>
      <c r="R338" s="1" t="str">
        <f ca="1">IF(ISNA(VLOOKUP(業務内容と時間メモ!M338,業務内容と時間メモ!R$2:AI$9999,16,FALSE)),"",VLOOKUP(業務内容と時間メモ!M338,業務内容と時間メモ!R$2:AI$9999,16,FALSE))</f>
        <v/>
      </c>
      <c r="S338" s="1" t="str">
        <f ca="1">IF(ISNA(VLOOKUP(業務内容と時間メモ!M338,業務内容と時間メモ!R$2:AI$9999,17,FALSE)),"",VLOOKUP(業務内容と時間メモ!M338,業務内容と時間メモ!R$2:AI$9999,17,FALSE))</f>
        <v/>
      </c>
      <c r="T338" s="17" t="str">
        <f ca="1">IF(SUMIFS(業務内容と時間メモ!E:E,業務内容と時間メモ!AB:AB,N338,業務内容と時間メモ!AD:AD,O338)=0,"",SUMIFS(業務内容と時間メモ!E:E,業務内容と時間メモ!AB:AB,N338,業務内容と時間メモ!AD:AD,O338))</f>
        <v/>
      </c>
      <c r="U338" s="7" t="str">
        <f ca="1">IF(SUMIFS(業務内容と時間メモ!F:F,業務内容と時間メモ!AB:AB,N338,業務内容と時間メモ!AD:AD,O338)=0,"",SUMIFS(業務内容と時間メモ!F:F,業務内容と時間メモ!AB:AB,N338,業務内容と時間メモ!AD:AD,O338))</f>
        <v/>
      </c>
      <c r="V338" t="str">
        <f ca="1">IF(SUMIFS(業務内容と時間メモ!E:E,業務内容と時間メモ!AB:AB,N338,業務内容と時間メモ!AD:AD,O338)=0,"",SUMIFS(業務内容と時間メモ!E:E,業務内容と時間メモ!AB:AB,N338,業務内容と時間メモ!AD:AD,O338))</f>
        <v/>
      </c>
    </row>
    <row r="339" spans="1:22" hidden="1">
      <c r="A339" s="1" t="str">
        <f t="shared" ca="1" si="41"/>
        <v/>
      </c>
      <c r="B339" s="1" t="str">
        <f t="shared" ca="1" si="42"/>
        <v/>
      </c>
      <c r="C339" s="6" t="str">
        <f t="shared" ca="1" si="40"/>
        <v/>
      </c>
      <c r="J339" t="str">
        <f t="shared" ca="1" si="38"/>
        <v/>
      </c>
      <c r="K339" s="1" t="s">
        <v>341</v>
      </c>
      <c r="L339" s="7" t="str">
        <f t="shared" ca="1" si="39"/>
        <v/>
      </c>
      <c r="M339" s="1" t="str">
        <f ca="1">IF(N339="","",IF(COUNTIF(N$1:N339,N339)&gt;1,"",IF(COUNTIF(N:N,N339)&gt;=1,"左表に入れますねぇ","")))</f>
        <v/>
      </c>
      <c r="N339" s="1" t="str">
        <f ca="1">IF(ISNA(VLOOKUP(業務内容と時間メモ!M339,業務内容と時間メモ!R$2:AI$9999,11,FALSE)),"",VLOOKUP(業務内容と時間メモ!M339,業務内容と時間メモ!R$2:AI$9999,11,FALSE))</f>
        <v/>
      </c>
      <c r="O339" s="1" t="str">
        <f ca="1">IF(ISNA(VLOOKUP(業務内容と時間メモ!M339,業務内容と時間メモ!R$2:AI$9999,13,FALSE)),"",VLOOKUP(業務内容と時間メモ!M339,業務内容と時間メモ!R$2:AI$9999,13,FALSE))</f>
        <v/>
      </c>
      <c r="P339" s="1" t="str">
        <f ca="1">IF(ISNA(VLOOKUP(業務内容と時間メモ!M339,業務内容と時間メモ!R$2:AI$9999,15,FALSE)),"",VLOOKUP(業務内容と時間メモ!M339,業務内容と時間メモ!R$2:AI$9999,15,FALSE))</f>
        <v/>
      </c>
      <c r="Q339" s="1" t="str">
        <f ca="1">IF(ISNA(VLOOKUP(業務内容と時間メモ!M339,業務内容と時間メモ!R$2:AI$9999,14,FALSE)),"",VLOOKUP(業務内容と時間メモ!M339,業務内容と時間メモ!R$2:AI$9999,14,FALSE))</f>
        <v/>
      </c>
      <c r="R339" s="1" t="str">
        <f ca="1">IF(ISNA(VLOOKUP(業務内容と時間メモ!M339,業務内容と時間メモ!R$2:AI$9999,16,FALSE)),"",VLOOKUP(業務内容と時間メモ!M339,業務内容と時間メモ!R$2:AI$9999,16,FALSE))</f>
        <v/>
      </c>
      <c r="S339" s="1" t="str">
        <f ca="1">IF(ISNA(VLOOKUP(業務内容と時間メモ!M339,業務内容と時間メモ!R$2:AI$9999,17,FALSE)),"",VLOOKUP(業務内容と時間メモ!M339,業務内容と時間メモ!R$2:AI$9999,17,FALSE))</f>
        <v/>
      </c>
      <c r="T339" s="17" t="str">
        <f ca="1">IF(SUMIFS(業務内容と時間メモ!E:E,業務内容と時間メモ!AB:AB,N339,業務内容と時間メモ!AD:AD,O339)=0,"",SUMIFS(業務内容と時間メモ!E:E,業務内容と時間メモ!AB:AB,N339,業務内容と時間メモ!AD:AD,O339))</f>
        <v/>
      </c>
      <c r="U339" s="7" t="str">
        <f ca="1">IF(SUMIFS(業務内容と時間メモ!F:F,業務内容と時間メモ!AB:AB,N339,業務内容と時間メモ!AD:AD,O339)=0,"",SUMIFS(業務内容と時間メモ!F:F,業務内容と時間メモ!AB:AB,N339,業務内容と時間メモ!AD:AD,O339))</f>
        <v/>
      </c>
      <c r="V339" t="str">
        <f ca="1">IF(SUMIFS(業務内容と時間メモ!E:E,業務内容と時間メモ!AB:AB,N339,業務内容と時間メモ!AD:AD,O339)=0,"",SUMIFS(業務内容と時間メモ!E:E,業務内容と時間メモ!AB:AB,N339,業務内容と時間メモ!AD:AD,O339))</f>
        <v/>
      </c>
    </row>
    <row r="340" spans="1:22" hidden="1">
      <c r="A340" s="1" t="str">
        <f t="shared" ca="1" si="41"/>
        <v/>
      </c>
      <c r="B340" s="1" t="str">
        <f t="shared" ca="1" si="42"/>
        <v/>
      </c>
      <c r="C340" s="6" t="str">
        <f t="shared" ca="1" si="40"/>
        <v/>
      </c>
      <c r="J340" t="str">
        <f t="shared" ca="1" si="38"/>
        <v/>
      </c>
      <c r="K340" s="1" t="s">
        <v>342</v>
      </c>
      <c r="L340" s="7" t="str">
        <f t="shared" ca="1" si="39"/>
        <v/>
      </c>
      <c r="M340" s="1" t="str">
        <f ca="1">IF(N340="","",IF(COUNTIF(N$1:N340,N340)&gt;1,"",IF(COUNTIF(N:N,N340)&gt;=1,"左表に入れますねぇ","")))</f>
        <v/>
      </c>
      <c r="N340" s="1" t="str">
        <f ca="1">IF(ISNA(VLOOKUP(業務内容と時間メモ!M340,業務内容と時間メモ!R$2:AI$9999,11,FALSE)),"",VLOOKUP(業務内容と時間メモ!M340,業務内容と時間メモ!R$2:AI$9999,11,FALSE))</f>
        <v/>
      </c>
      <c r="O340" s="1" t="str">
        <f ca="1">IF(ISNA(VLOOKUP(業務内容と時間メモ!M340,業務内容と時間メモ!R$2:AI$9999,13,FALSE)),"",VLOOKUP(業務内容と時間メモ!M340,業務内容と時間メモ!R$2:AI$9999,13,FALSE))</f>
        <v/>
      </c>
      <c r="P340" s="1" t="str">
        <f ca="1">IF(ISNA(VLOOKUP(業務内容と時間メモ!M340,業務内容と時間メモ!R$2:AI$9999,15,FALSE)),"",VLOOKUP(業務内容と時間メモ!M340,業務内容と時間メモ!R$2:AI$9999,15,FALSE))</f>
        <v/>
      </c>
      <c r="Q340" s="1" t="str">
        <f ca="1">IF(ISNA(VLOOKUP(業務内容と時間メモ!M340,業務内容と時間メモ!R$2:AI$9999,14,FALSE)),"",VLOOKUP(業務内容と時間メモ!M340,業務内容と時間メモ!R$2:AI$9999,14,FALSE))</f>
        <v/>
      </c>
      <c r="R340" s="1" t="str">
        <f ca="1">IF(ISNA(VLOOKUP(業務内容と時間メモ!M340,業務内容と時間メモ!R$2:AI$9999,16,FALSE)),"",VLOOKUP(業務内容と時間メモ!M340,業務内容と時間メモ!R$2:AI$9999,16,FALSE))</f>
        <v/>
      </c>
      <c r="S340" s="1" t="str">
        <f ca="1">IF(ISNA(VLOOKUP(業務内容と時間メモ!M340,業務内容と時間メモ!R$2:AI$9999,17,FALSE)),"",VLOOKUP(業務内容と時間メモ!M340,業務内容と時間メモ!R$2:AI$9999,17,FALSE))</f>
        <v/>
      </c>
      <c r="T340" s="17" t="str">
        <f ca="1">IF(SUMIFS(業務内容と時間メモ!E:E,業務内容と時間メモ!AB:AB,N340,業務内容と時間メモ!AD:AD,O340)=0,"",SUMIFS(業務内容と時間メモ!E:E,業務内容と時間メモ!AB:AB,N340,業務内容と時間メモ!AD:AD,O340))</f>
        <v/>
      </c>
      <c r="U340" s="7" t="str">
        <f ca="1">IF(SUMIFS(業務内容と時間メモ!F:F,業務内容と時間メモ!AB:AB,N340,業務内容と時間メモ!AD:AD,O340)=0,"",SUMIFS(業務内容と時間メモ!F:F,業務内容と時間メモ!AB:AB,N340,業務内容と時間メモ!AD:AD,O340))</f>
        <v/>
      </c>
      <c r="V340" t="str">
        <f ca="1">IF(SUMIFS(業務内容と時間メモ!E:E,業務内容と時間メモ!AB:AB,N340,業務内容と時間メモ!AD:AD,O340)=0,"",SUMIFS(業務内容と時間メモ!E:E,業務内容と時間メモ!AB:AB,N340,業務内容と時間メモ!AD:AD,O340))</f>
        <v/>
      </c>
    </row>
    <row r="341" spans="1:22" hidden="1">
      <c r="A341" s="1" t="str">
        <f t="shared" ca="1" si="41"/>
        <v/>
      </c>
      <c r="B341" s="1" t="str">
        <f t="shared" ca="1" si="42"/>
        <v/>
      </c>
      <c r="C341" s="6" t="str">
        <f t="shared" ca="1" si="40"/>
        <v/>
      </c>
      <c r="J341" t="str">
        <f t="shared" ca="1" si="38"/>
        <v/>
      </c>
      <c r="K341" s="1" t="s">
        <v>343</v>
      </c>
      <c r="L341" s="7" t="str">
        <f t="shared" ca="1" si="39"/>
        <v/>
      </c>
      <c r="M341" s="1" t="str">
        <f ca="1">IF(N341="","",IF(COUNTIF(N$1:N341,N341)&gt;1,"",IF(COUNTIF(N:N,N341)&gt;=1,"左表に入れますねぇ","")))</f>
        <v/>
      </c>
      <c r="N341" s="1" t="str">
        <f ca="1">IF(ISNA(VLOOKUP(業務内容と時間メモ!M341,業務内容と時間メモ!R$2:AI$9999,11,FALSE)),"",VLOOKUP(業務内容と時間メモ!M341,業務内容と時間メモ!R$2:AI$9999,11,FALSE))</f>
        <v/>
      </c>
      <c r="O341" s="1" t="str">
        <f ca="1">IF(ISNA(VLOOKUP(業務内容と時間メモ!M341,業務内容と時間メモ!R$2:AI$9999,13,FALSE)),"",VLOOKUP(業務内容と時間メモ!M341,業務内容と時間メモ!R$2:AI$9999,13,FALSE))</f>
        <v/>
      </c>
      <c r="P341" s="1" t="str">
        <f ca="1">IF(ISNA(VLOOKUP(業務内容と時間メモ!M341,業務内容と時間メモ!R$2:AI$9999,15,FALSE)),"",VLOOKUP(業務内容と時間メモ!M341,業務内容と時間メモ!R$2:AI$9999,15,FALSE))</f>
        <v/>
      </c>
      <c r="Q341" s="1" t="str">
        <f ca="1">IF(ISNA(VLOOKUP(業務内容と時間メモ!M341,業務内容と時間メモ!R$2:AI$9999,14,FALSE)),"",VLOOKUP(業務内容と時間メモ!M341,業務内容と時間メモ!R$2:AI$9999,14,FALSE))</f>
        <v/>
      </c>
      <c r="R341" s="1" t="str">
        <f ca="1">IF(ISNA(VLOOKUP(業務内容と時間メモ!M341,業務内容と時間メモ!R$2:AI$9999,16,FALSE)),"",VLOOKUP(業務内容と時間メモ!M341,業務内容と時間メモ!R$2:AI$9999,16,FALSE))</f>
        <v/>
      </c>
      <c r="S341" s="1" t="str">
        <f ca="1">IF(ISNA(VLOOKUP(業務内容と時間メモ!M341,業務内容と時間メモ!R$2:AI$9999,17,FALSE)),"",VLOOKUP(業務内容と時間メモ!M341,業務内容と時間メモ!R$2:AI$9999,17,FALSE))</f>
        <v/>
      </c>
      <c r="T341" s="17" t="str">
        <f ca="1">IF(SUMIFS(業務内容と時間メモ!E:E,業務内容と時間メモ!AB:AB,N341,業務内容と時間メモ!AD:AD,O341)=0,"",SUMIFS(業務内容と時間メモ!E:E,業務内容と時間メモ!AB:AB,N341,業務内容と時間メモ!AD:AD,O341))</f>
        <v/>
      </c>
      <c r="U341" s="7" t="str">
        <f ca="1">IF(SUMIFS(業務内容と時間メモ!F:F,業務内容と時間メモ!AB:AB,N341,業務内容と時間メモ!AD:AD,O341)=0,"",SUMIFS(業務内容と時間メモ!F:F,業務内容と時間メモ!AB:AB,N341,業務内容と時間メモ!AD:AD,O341))</f>
        <v/>
      </c>
      <c r="V341" t="str">
        <f ca="1">IF(SUMIFS(業務内容と時間メモ!E:E,業務内容と時間メモ!AB:AB,N341,業務内容と時間メモ!AD:AD,O341)=0,"",SUMIFS(業務内容と時間メモ!E:E,業務内容と時間メモ!AB:AB,N341,業務内容と時間メモ!AD:AD,O341))</f>
        <v/>
      </c>
    </row>
    <row r="342" spans="1:22" hidden="1">
      <c r="A342" s="1" t="str">
        <f t="shared" ca="1" si="41"/>
        <v/>
      </c>
      <c r="B342" s="1" t="str">
        <f t="shared" ca="1" si="42"/>
        <v/>
      </c>
      <c r="C342" s="6" t="str">
        <f t="shared" ca="1" si="40"/>
        <v/>
      </c>
      <c r="J342" t="str">
        <f t="shared" ca="1" si="38"/>
        <v/>
      </c>
      <c r="K342" s="1" t="s">
        <v>344</v>
      </c>
      <c r="L342" s="7" t="str">
        <f t="shared" ca="1" si="39"/>
        <v/>
      </c>
      <c r="M342" s="1" t="str">
        <f ca="1">IF(N342="","",IF(COUNTIF(N$1:N342,N342)&gt;1,"",IF(COUNTIF(N:N,N342)&gt;=1,"左表に入れますねぇ","")))</f>
        <v/>
      </c>
      <c r="N342" s="1" t="str">
        <f ca="1">IF(ISNA(VLOOKUP(業務内容と時間メモ!M342,業務内容と時間メモ!R$2:AI$9999,11,FALSE)),"",VLOOKUP(業務内容と時間メモ!M342,業務内容と時間メモ!R$2:AI$9999,11,FALSE))</f>
        <v/>
      </c>
      <c r="O342" s="1" t="str">
        <f ca="1">IF(ISNA(VLOOKUP(業務内容と時間メモ!M342,業務内容と時間メモ!R$2:AI$9999,13,FALSE)),"",VLOOKUP(業務内容と時間メモ!M342,業務内容と時間メモ!R$2:AI$9999,13,FALSE))</f>
        <v/>
      </c>
      <c r="P342" s="1" t="str">
        <f ca="1">IF(ISNA(VLOOKUP(業務内容と時間メモ!M342,業務内容と時間メモ!R$2:AI$9999,15,FALSE)),"",VLOOKUP(業務内容と時間メモ!M342,業務内容と時間メモ!R$2:AI$9999,15,FALSE))</f>
        <v/>
      </c>
      <c r="Q342" s="1" t="str">
        <f ca="1">IF(ISNA(VLOOKUP(業務内容と時間メモ!M342,業務内容と時間メモ!R$2:AI$9999,14,FALSE)),"",VLOOKUP(業務内容と時間メモ!M342,業務内容と時間メモ!R$2:AI$9999,14,FALSE))</f>
        <v/>
      </c>
      <c r="R342" s="1" t="str">
        <f ca="1">IF(ISNA(VLOOKUP(業務内容と時間メモ!M342,業務内容と時間メモ!R$2:AI$9999,16,FALSE)),"",VLOOKUP(業務内容と時間メモ!M342,業務内容と時間メモ!R$2:AI$9999,16,FALSE))</f>
        <v/>
      </c>
      <c r="S342" s="1" t="str">
        <f ca="1">IF(ISNA(VLOOKUP(業務内容と時間メモ!M342,業務内容と時間メモ!R$2:AI$9999,17,FALSE)),"",VLOOKUP(業務内容と時間メモ!M342,業務内容と時間メモ!R$2:AI$9999,17,FALSE))</f>
        <v/>
      </c>
      <c r="T342" s="17" t="str">
        <f ca="1">IF(SUMIFS(業務内容と時間メモ!E:E,業務内容と時間メモ!AB:AB,N342,業務内容と時間メモ!AD:AD,O342)=0,"",SUMIFS(業務内容と時間メモ!E:E,業務内容と時間メモ!AB:AB,N342,業務内容と時間メモ!AD:AD,O342))</f>
        <v/>
      </c>
      <c r="U342" s="7" t="str">
        <f ca="1">IF(SUMIFS(業務内容と時間メモ!F:F,業務内容と時間メモ!AB:AB,N342,業務内容と時間メモ!AD:AD,O342)=0,"",SUMIFS(業務内容と時間メモ!F:F,業務内容と時間メモ!AB:AB,N342,業務内容と時間メモ!AD:AD,O342))</f>
        <v/>
      </c>
      <c r="V342" t="str">
        <f ca="1">IF(SUMIFS(業務内容と時間メモ!E:E,業務内容と時間メモ!AB:AB,N342,業務内容と時間メモ!AD:AD,O342)=0,"",SUMIFS(業務内容と時間メモ!E:E,業務内容と時間メモ!AB:AB,N342,業務内容と時間メモ!AD:AD,O342))</f>
        <v/>
      </c>
    </row>
    <row r="343" spans="1:22" hidden="1">
      <c r="A343" s="1" t="str">
        <f t="shared" ca="1" si="41"/>
        <v/>
      </c>
      <c r="B343" s="1" t="str">
        <f t="shared" ca="1" si="42"/>
        <v/>
      </c>
      <c r="C343" s="6" t="str">
        <f t="shared" ca="1" si="40"/>
        <v/>
      </c>
      <c r="J343" t="str">
        <f t="shared" ca="1" si="38"/>
        <v/>
      </c>
      <c r="K343" s="1" t="s">
        <v>345</v>
      </c>
      <c r="L343" s="7" t="str">
        <f t="shared" ca="1" si="39"/>
        <v/>
      </c>
      <c r="M343" s="1" t="str">
        <f ca="1">IF(N343="","",IF(COUNTIF(N$1:N343,N343)&gt;1,"",IF(COUNTIF(N:N,N343)&gt;=1,"左表に入れますねぇ","")))</f>
        <v/>
      </c>
      <c r="N343" s="1" t="str">
        <f ca="1">IF(ISNA(VLOOKUP(業務内容と時間メモ!M343,業務内容と時間メモ!R$2:AI$9999,11,FALSE)),"",VLOOKUP(業務内容と時間メモ!M343,業務内容と時間メモ!R$2:AI$9999,11,FALSE))</f>
        <v/>
      </c>
      <c r="O343" s="1" t="str">
        <f ca="1">IF(ISNA(VLOOKUP(業務内容と時間メモ!M343,業務内容と時間メモ!R$2:AI$9999,13,FALSE)),"",VLOOKUP(業務内容と時間メモ!M343,業務内容と時間メモ!R$2:AI$9999,13,FALSE))</f>
        <v/>
      </c>
      <c r="P343" s="1" t="str">
        <f ca="1">IF(ISNA(VLOOKUP(業務内容と時間メモ!M343,業務内容と時間メモ!R$2:AI$9999,15,FALSE)),"",VLOOKUP(業務内容と時間メモ!M343,業務内容と時間メモ!R$2:AI$9999,15,FALSE))</f>
        <v/>
      </c>
      <c r="Q343" s="1" t="str">
        <f ca="1">IF(ISNA(VLOOKUP(業務内容と時間メモ!M343,業務内容と時間メモ!R$2:AI$9999,14,FALSE)),"",VLOOKUP(業務内容と時間メモ!M343,業務内容と時間メモ!R$2:AI$9999,14,FALSE))</f>
        <v/>
      </c>
      <c r="R343" s="1" t="str">
        <f ca="1">IF(ISNA(VLOOKUP(業務内容と時間メモ!M343,業務内容と時間メモ!R$2:AI$9999,16,FALSE)),"",VLOOKUP(業務内容と時間メモ!M343,業務内容と時間メモ!R$2:AI$9999,16,FALSE))</f>
        <v/>
      </c>
      <c r="S343" s="1" t="str">
        <f ca="1">IF(ISNA(VLOOKUP(業務内容と時間メモ!M343,業務内容と時間メモ!R$2:AI$9999,17,FALSE)),"",VLOOKUP(業務内容と時間メモ!M343,業務内容と時間メモ!R$2:AI$9999,17,FALSE))</f>
        <v/>
      </c>
      <c r="T343" s="17" t="str">
        <f ca="1">IF(SUMIFS(業務内容と時間メモ!E:E,業務内容と時間メモ!AB:AB,N343,業務内容と時間メモ!AD:AD,O343)=0,"",SUMIFS(業務内容と時間メモ!E:E,業務内容と時間メモ!AB:AB,N343,業務内容と時間メモ!AD:AD,O343))</f>
        <v/>
      </c>
      <c r="U343" s="7" t="str">
        <f ca="1">IF(SUMIFS(業務内容と時間メモ!F:F,業務内容と時間メモ!AB:AB,N343,業務内容と時間メモ!AD:AD,O343)=0,"",SUMIFS(業務内容と時間メモ!F:F,業務内容と時間メモ!AB:AB,N343,業務内容と時間メモ!AD:AD,O343))</f>
        <v/>
      </c>
      <c r="V343" t="str">
        <f ca="1">IF(SUMIFS(業務内容と時間メモ!E:E,業務内容と時間メモ!AB:AB,N343,業務内容と時間メモ!AD:AD,O343)=0,"",SUMIFS(業務内容と時間メモ!E:E,業務内容と時間メモ!AB:AB,N343,業務内容と時間メモ!AD:AD,O343))</f>
        <v/>
      </c>
    </row>
    <row r="344" spans="1:22" hidden="1">
      <c r="A344" s="1" t="str">
        <f t="shared" ca="1" si="41"/>
        <v/>
      </c>
      <c r="B344" s="1" t="str">
        <f t="shared" ca="1" si="42"/>
        <v/>
      </c>
      <c r="C344" s="6" t="str">
        <f t="shared" ca="1" si="40"/>
        <v/>
      </c>
      <c r="J344" t="str">
        <f t="shared" ca="1" si="38"/>
        <v/>
      </c>
      <c r="K344" s="1" t="s">
        <v>346</v>
      </c>
      <c r="L344" s="7" t="str">
        <f t="shared" ca="1" si="39"/>
        <v/>
      </c>
      <c r="M344" s="1" t="str">
        <f ca="1">IF(N344="","",IF(COUNTIF(N$1:N344,N344)&gt;1,"",IF(COUNTIF(N:N,N344)&gt;=1,"左表に入れますねぇ","")))</f>
        <v/>
      </c>
      <c r="N344" s="1" t="str">
        <f ca="1">IF(ISNA(VLOOKUP(業務内容と時間メモ!M344,業務内容と時間メモ!R$2:AI$9999,11,FALSE)),"",VLOOKUP(業務内容と時間メモ!M344,業務内容と時間メモ!R$2:AI$9999,11,FALSE))</f>
        <v/>
      </c>
      <c r="O344" s="1" t="str">
        <f ca="1">IF(ISNA(VLOOKUP(業務内容と時間メモ!M344,業務内容と時間メモ!R$2:AI$9999,13,FALSE)),"",VLOOKUP(業務内容と時間メモ!M344,業務内容と時間メモ!R$2:AI$9999,13,FALSE))</f>
        <v/>
      </c>
      <c r="P344" s="1" t="str">
        <f ca="1">IF(ISNA(VLOOKUP(業務内容と時間メモ!M344,業務内容と時間メモ!R$2:AI$9999,15,FALSE)),"",VLOOKUP(業務内容と時間メモ!M344,業務内容と時間メモ!R$2:AI$9999,15,FALSE))</f>
        <v/>
      </c>
      <c r="Q344" s="1" t="str">
        <f ca="1">IF(ISNA(VLOOKUP(業務内容と時間メモ!M344,業務内容と時間メモ!R$2:AI$9999,14,FALSE)),"",VLOOKUP(業務内容と時間メモ!M344,業務内容と時間メモ!R$2:AI$9999,14,FALSE))</f>
        <v/>
      </c>
      <c r="R344" s="1" t="str">
        <f ca="1">IF(ISNA(VLOOKUP(業務内容と時間メモ!M344,業務内容と時間メモ!R$2:AI$9999,16,FALSE)),"",VLOOKUP(業務内容と時間メモ!M344,業務内容と時間メモ!R$2:AI$9999,16,FALSE))</f>
        <v/>
      </c>
      <c r="S344" s="1" t="str">
        <f ca="1">IF(ISNA(VLOOKUP(業務内容と時間メモ!M344,業務内容と時間メモ!R$2:AI$9999,17,FALSE)),"",VLOOKUP(業務内容と時間メモ!M344,業務内容と時間メモ!R$2:AI$9999,17,FALSE))</f>
        <v/>
      </c>
      <c r="T344" s="17" t="str">
        <f ca="1">IF(SUMIFS(業務内容と時間メモ!E:E,業務内容と時間メモ!AB:AB,N344,業務内容と時間メモ!AD:AD,O344)=0,"",SUMIFS(業務内容と時間メモ!E:E,業務内容と時間メモ!AB:AB,N344,業務内容と時間メモ!AD:AD,O344))</f>
        <v/>
      </c>
      <c r="U344" s="7" t="str">
        <f ca="1">IF(SUMIFS(業務内容と時間メモ!F:F,業務内容と時間メモ!AB:AB,N344,業務内容と時間メモ!AD:AD,O344)=0,"",SUMIFS(業務内容と時間メモ!F:F,業務内容と時間メモ!AB:AB,N344,業務内容と時間メモ!AD:AD,O344))</f>
        <v/>
      </c>
      <c r="V344" t="str">
        <f ca="1">IF(SUMIFS(業務内容と時間メモ!E:E,業務内容と時間メモ!AB:AB,N344,業務内容と時間メモ!AD:AD,O344)=0,"",SUMIFS(業務内容と時間メモ!E:E,業務内容と時間メモ!AB:AB,N344,業務内容と時間メモ!AD:AD,O344))</f>
        <v/>
      </c>
    </row>
    <row r="345" spans="1:22" hidden="1">
      <c r="A345" s="1" t="str">
        <f t="shared" ca="1" si="41"/>
        <v/>
      </c>
      <c r="B345" s="1" t="str">
        <f t="shared" ca="1" si="42"/>
        <v/>
      </c>
      <c r="C345" s="6" t="str">
        <f t="shared" ca="1" si="40"/>
        <v/>
      </c>
      <c r="J345" t="str">
        <f t="shared" ca="1" si="38"/>
        <v/>
      </c>
      <c r="K345" s="1" t="s">
        <v>347</v>
      </c>
      <c r="L345" s="7" t="str">
        <f t="shared" ca="1" si="39"/>
        <v/>
      </c>
      <c r="M345" s="1" t="str">
        <f ca="1">IF(N345="","",IF(COUNTIF(N$1:N345,N345)&gt;1,"",IF(COUNTIF(N:N,N345)&gt;=1,"左表に入れますねぇ","")))</f>
        <v/>
      </c>
      <c r="N345" s="1" t="str">
        <f ca="1">IF(ISNA(VLOOKUP(業務内容と時間メモ!M345,業務内容と時間メモ!R$2:AI$9999,11,FALSE)),"",VLOOKUP(業務内容と時間メモ!M345,業務内容と時間メモ!R$2:AI$9999,11,FALSE))</f>
        <v/>
      </c>
      <c r="O345" s="1" t="str">
        <f ca="1">IF(ISNA(VLOOKUP(業務内容と時間メモ!M345,業務内容と時間メモ!R$2:AI$9999,13,FALSE)),"",VLOOKUP(業務内容と時間メモ!M345,業務内容と時間メモ!R$2:AI$9999,13,FALSE))</f>
        <v/>
      </c>
      <c r="P345" s="1" t="str">
        <f ca="1">IF(ISNA(VLOOKUP(業務内容と時間メモ!M345,業務内容と時間メモ!R$2:AI$9999,15,FALSE)),"",VLOOKUP(業務内容と時間メモ!M345,業務内容と時間メモ!R$2:AI$9999,15,FALSE))</f>
        <v/>
      </c>
      <c r="Q345" s="1" t="str">
        <f ca="1">IF(ISNA(VLOOKUP(業務内容と時間メモ!M345,業務内容と時間メモ!R$2:AI$9999,14,FALSE)),"",VLOOKUP(業務内容と時間メモ!M345,業務内容と時間メモ!R$2:AI$9999,14,FALSE))</f>
        <v/>
      </c>
      <c r="R345" s="1" t="str">
        <f ca="1">IF(ISNA(VLOOKUP(業務内容と時間メモ!M345,業務内容と時間メモ!R$2:AI$9999,16,FALSE)),"",VLOOKUP(業務内容と時間メモ!M345,業務内容と時間メモ!R$2:AI$9999,16,FALSE))</f>
        <v/>
      </c>
      <c r="S345" s="1" t="str">
        <f ca="1">IF(ISNA(VLOOKUP(業務内容と時間メモ!M345,業務内容と時間メモ!R$2:AI$9999,17,FALSE)),"",VLOOKUP(業務内容と時間メモ!M345,業務内容と時間メモ!R$2:AI$9999,17,FALSE))</f>
        <v/>
      </c>
      <c r="T345" s="17" t="str">
        <f ca="1">IF(SUMIFS(業務内容と時間メモ!E:E,業務内容と時間メモ!AB:AB,N345,業務内容と時間メモ!AD:AD,O345)=0,"",SUMIFS(業務内容と時間メモ!E:E,業務内容と時間メモ!AB:AB,N345,業務内容と時間メモ!AD:AD,O345))</f>
        <v/>
      </c>
      <c r="U345" s="7" t="str">
        <f ca="1">IF(SUMIFS(業務内容と時間メモ!F:F,業務内容と時間メモ!AB:AB,N345,業務内容と時間メモ!AD:AD,O345)=0,"",SUMIFS(業務内容と時間メモ!F:F,業務内容と時間メモ!AB:AB,N345,業務内容と時間メモ!AD:AD,O345))</f>
        <v/>
      </c>
      <c r="V345" t="str">
        <f ca="1">IF(SUMIFS(業務内容と時間メモ!E:E,業務内容と時間メモ!AB:AB,N345,業務内容と時間メモ!AD:AD,O345)=0,"",SUMIFS(業務内容と時間メモ!E:E,業務内容と時間メモ!AB:AB,N345,業務内容と時間メモ!AD:AD,O345))</f>
        <v/>
      </c>
    </row>
    <row r="346" spans="1:22" hidden="1">
      <c r="A346" s="1" t="str">
        <f t="shared" ca="1" si="41"/>
        <v/>
      </c>
      <c r="B346" s="1" t="str">
        <f t="shared" ca="1" si="42"/>
        <v/>
      </c>
      <c r="C346" s="6" t="str">
        <f t="shared" ca="1" si="40"/>
        <v/>
      </c>
      <c r="J346" t="str">
        <f t="shared" ca="1" si="38"/>
        <v/>
      </c>
      <c r="K346" s="1" t="s">
        <v>348</v>
      </c>
      <c r="L346" s="7" t="str">
        <f t="shared" ca="1" si="39"/>
        <v/>
      </c>
      <c r="M346" s="1" t="str">
        <f ca="1">IF(N346="","",IF(COUNTIF(N$1:N346,N346)&gt;1,"",IF(COUNTIF(N:N,N346)&gt;=1,"左表に入れますねぇ","")))</f>
        <v/>
      </c>
      <c r="N346" s="1" t="str">
        <f ca="1">IF(ISNA(VLOOKUP(業務内容と時間メモ!M346,業務内容と時間メモ!R$2:AI$9999,11,FALSE)),"",VLOOKUP(業務内容と時間メモ!M346,業務内容と時間メモ!R$2:AI$9999,11,FALSE))</f>
        <v/>
      </c>
      <c r="O346" s="1" t="str">
        <f ca="1">IF(ISNA(VLOOKUP(業務内容と時間メモ!M346,業務内容と時間メモ!R$2:AI$9999,13,FALSE)),"",VLOOKUP(業務内容と時間メモ!M346,業務内容と時間メモ!R$2:AI$9999,13,FALSE))</f>
        <v/>
      </c>
      <c r="P346" s="1" t="str">
        <f ca="1">IF(ISNA(VLOOKUP(業務内容と時間メモ!M346,業務内容と時間メモ!R$2:AI$9999,15,FALSE)),"",VLOOKUP(業務内容と時間メモ!M346,業務内容と時間メモ!R$2:AI$9999,15,FALSE))</f>
        <v/>
      </c>
      <c r="Q346" s="1" t="str">
        <f ca="1">IF(ISNA(VLOOKUP(業務内容と時間メモ!M346,業務内容と時間メモ!R$2:AI$9999,14,FALSE)),"",VLOOKUP(業務内容と時間メモ!M346,業務内容と時間メモ!R$2:AI$9999,14,FALSE))</f>
        <v/>
      </c>
      <c r="R346" s="1" t="str">
        <f ca="1">IF(ISNA(VLOOKUP(業務内容と時間メモ!M346,業務内容と時間メモ!R$2:AI$9999,16,FALSE)),"",VLOOKUP(業務内容と時間メモ!M346,業務内容と時間メモ!R$2:AI$9999,16,FALSE))</f>
        <v/>
      </c>
      <c r="S346" s="1" t="str">
        <f ca="1">IF(ISNA(VLOOKUP(業務内容と時間メモ!M346,業務内容と時間メモ!R$2:AI$9999,17,FALSE)),"",VLOOKUP(業務内容と時間メモ!M346,業務内容と時間メモ!R$2:AI$9999,17,FALSE))</f>
        <v/>
      </c>
      <c r="T346" s="17" t="str">
        <f ca="1">IF(SUMIFS(業務内容と時間メモ!E:E,業務内容と時間メモ!AB:AB,N346,業務内容と時間メモ!AD:AD,O346)=0,"",SUMIFS(業務内容と時間メモ!E:E,業務内容と時間メモ!AB:AB,N346,業務内容と時間メモ!AD:AD,O346))</f>
        <v/>
      </c>
      <c r="U346" s="7" t="str">
        <f ca="1">IF(SUMIFS(業務内容と時間メモ!F:F,業務内容と時間メモ!AB:AB,N346,業務内容と時間メモ!AD:AD,O346)=0,"",SUMIFS(業務内容と時間メモ!F:F,業務内容と時間メモ!AB:AB,N346,業務内容と時間メモ!AD:AD,O346))</f>
        <v/>
      </c>
      <c r="V346" t="str">
        <f ca="1">IF(SUMIFS(業務内容と時間メモ!E:E,業務内容と時間メモ!AB:AB,N346,業務内容と時間メモ!AD:AD,O346)=0,"",SUMIFS(業務内容と時間メモ!E:E,業務内容と時間メモ!AB:AB,N346,業務内容と時間メモ!AD:AD,O346))</f>
        <v/>
      </c>
    </row>
    <row r="347" spans="1:22" hidden="1">
      <c r="A347" s="1" t="str">
        <f t="shared" ca="1" si="41"/>
        <v/>
      </c>
      <c r="B347" s="1" t="str">
        <f t="shared" ca="1" si="42"/>
        <v/>
      </c>
      <c r="C347" s="6" t="str">
        <f t="shared" ca="1" si="40"/>
        <v/>
      </c>
      <c r="J347" t="str">
        <f t="shared" ca="1" si="38"/>
        <v/>
      </c>
      <c r="K347" s="1" t="s">
        <v>349</v>
      </c>
      <c r="L347" s="7" t="str">
        <f t="shared" ca="1" si="39"/>
        <v/>
      </c>
      <c r="M347" s="1" t="str">
        <f ca="1">IF(N347="","",IF(COUNTIF(N$1:N347,N347)&gt;1,"",IF(COUNTIF(N:N,N347)&gt;=1,"左表に入れますねぇ","")))</f>
        <v/>
      </c>
      <c r="N347" s="1" t="str">
        <f ca="1">IF(ISNA(VLOOKUP(業務内容と時間メモ!M347,業務内容と時間メモ!R$2:AI$9999,11,FALSE)),"",VLOOKUP(業務内容と時間メモ!M347,業務内容と時間メモ!R$2:AI$9999,11,FALSE))</f>
        <v/>
      </c>
      <c r="O347" s="1" t="str">
        <f ca="1">IF(ISNA(VLOOKUP(業務内容と時間メモ!M347,業務内容と時間メモ!R$2:AI$9999,13,FALSE)),"",VLOOKUP(業務内容と時間メモ!M347,業務内容と時間メモ!R$2:AI$9999,13,FALSE))</f>
        <v/>
      </c>
      <c r="P347" s="1" t="str">
        <f ca="1">IF(ISNA(VLOOKUP(業務内容と時間メモ!M347,業務内容と時間メモ!R$2:AI$9999,15,FALSE)),"",VLOOKUP(業務内容と時間メモ!M347,業務内容と時間メモ!R$2:AI$9999,15,FALSE))</f>
        <v/>
      </c>
      <c r="Q347" s="1" t="str">
        <f ca="1">IF(ISNA(VLOOKUP(業務内容と時間メモ!M347,業務内容と時間メモ!R$2:AI$9999,14,FALSE)),"",VLOOKUP(業務内容と時間メモ!M347,業務内容と時間メモ!R$2:AI$9999,14,FALSE))</f>
        <v/>
      </c>
      <c r="R347" s="1" t="str">
        <f ca="1">IF(ISNA(VLOOKUP(業務内容と時間メモ!M347,業務内容と時間メモ!R$2:AI$9999,16,FALSE)),"",VLOOKUP(業務内容と時間メモ!M347,業務内容と時間メモ!R$2:AI$9999,16,FALSE))</f>
        <v/>
      </c>
      <c r="S347" s="1" t="str">
        <f ca="1">IF(ISNA(VLOOKUP(業務内容と時間メモ!M347,業務内容と時間メモ!R$2:AI$9999,17,FALSE)),"",VLOOKUP(業務内容と時間メモ!M347,業務内容と時間メモ!R$2:AI$9999,17,FALSE))</f>
        <v/>
      </c>
      <c r="T347" s="17" t="str">
        <f ca="1">IF(SUMIFS(業務内容と時間メモ!E:E,業務内容と時間メモ!AB:AB,N347,業務内容と時間メモ!AD:AD,O347)=0,"",SUMIFS(業務内容と時間メモ!E:E,業務内容と時間メモ!AB:AB,N347,業務内容と時間メモ!AD:AD,O347))</f>
        <v/>
      </c>
      <c r="U347" s="7" t="str">
        <f ca="1">IF(SUMIFS(業務内容と時間メモ!F:F,業務内容と時間メモ!AB:AB,N347,業務内容と時間メモ!AD:AD,O347)=0,"",SUMIFS(業務内容と時間メモ!F:F,業務内容と時間メモ!AB:AB,N347,業務内容と時間メモ!AD:AD,O347))</f>
        <v/>
      </c>
      <c r="V347" t="str">
        <f ca="1">IF(SUMIFS(業務内容と時間メモ!E:E,業務内容と時間メモ!AB:AB,N347,業務内容と時間メモ!AD:AD,O347)=0,"",SUMIFS(業務内容と時間メモ!E:E,業務内容と時間メモ!AB:AB,N347,業務内容と時間メモ!AD:AD,O347))</f>
        <v/>
      </c>
    </row>
    <row r="348" spans="1:22" hidden="1">
      <c r="A348" s="1" t="str">
        <f t="shared" ca="1" si="41"/>
        <v/>
      </c>
      <c r="B348" s="1" t="str">
        <f t="shared" ca="1" si="42"/>
        <v/>
      </c>
      <c r="C348" s="6" t="str">
        <f t="shared" ca="1" si="40"/>
        <v/>
      </c>
      <c r="J348" t="str">
        <f t="shared" ca="1" si="38"/>
        <v/>
      </c>
      <c r="K348" s="1" t="s">
        <v>350</v>
      </c>
      <c r="L348" s="7" t="str">
        <f t="shared" ca="1" si="39"/>
        <v/>
      </c>
      <c r="M348" s="1" t="str">
        <f ca="1">IF(N348="","",IF(COUNTIF(N$1:N348,N348)&gt;1,"",IF(COUNTIF(N:N,N348)&gt;=1,"左表に入れますねぇ","")))</f>
        <v/>
      </c>
      <c r="N348" s="1" t="str">
        <f ca="1">IF(ISNA(VLOOKUP(業務内容と時間メモ!M348,業務内容と時間メモ!R$2:AI$9999,11,FALSE)),"",VLOOKUP(業務内容と時間メモ!M348,業務内容と時間メモ!R$2:AI$9999,11,FALSE))</f>
        <v/>
      </c>
      <c r="O348" s="1" t="str">
        <f ca="1">IF(ISNA(VLOOKUP(業務内容と時間メモ!M348,業務内容と時間メモ!R$2:AI$9999,13,FALSE)),"",VLOOKUP(業務内容と時間メモ!M348,業務内容と時間メモ!R$2:AI$9999,13,FALSE))</f>
        <v/>
      </c>
      <c r="P348" s="1" t="str">
        <f ca="1">IF(ISNA(VLOOKUP(業務内容と時間メモ!M348,業務内容と時間メモ!R$2:AI$9999,15,FALSE)),"",VLOOKUP(業務内容と時間メモ!M348,業務内容と時間メモ!R$2:AI$9999,15,FALSE))</f>
        <v/>
      </c>
      <c r="Q348" s="1" t="str">
        <f ca="1">IF(ISNA(VLOOKUP(業務内容と時間メモ!M348,業務内容と時間メモ!R$2:AI$9999,14,FALSE)),"",VLOOKUP(業務内容と時間メモ!M348,業務内容と時間メモ!R$2:AI$9999,14,FALSE))</f>
        <v/>
      </c>
      <c r="R348" s="1" t="str">
        <f ca="1">IF(ISNA(VLOOKUP(業務内容と時間メモ!M348,業務内容と時間メモ!R$2:AI$9999,16,FALSE)),"",VLOOKUP(業務内容と時間メモ!M348,業務内容と時間メモ!R$2:AI$9999,16,FALSE))</f>
        <v/>
      </c>
      <c r="S348" s="1" t="str">
        <f ca="1">IF(ISNA(VLOOKUP(業務内容と時間メモ!M348,業務内容と時間メモ!R$2:AI$9999,17,FALSE)),"",VLOOKUP(業務内容と時間メモ!M348,業務内容と時間メモ!R$2:AI$9999,17,FALSE))</f>
        <v/>
      </c>
      <c r="T348" s="17" t="str">
        <f ca="1">IF(SUMIFS(業務内容と時間メモ!E:E,業務内容と時間メモ!AB:AB,N348,業務内容と時間メモ!AD:AD,O348)=0,"",SUMIFS(業務内容と時間メモ!E:E,業務内容と時間メモ!AB:AB,N348,業務内容と時間メモ!AD:AD,O348))</f>
        <v/>
      </c>
      <c r="U348" s="7" t="str">
        <f ca="1">IF(SUMIFS(業務内容と時間メモ!F:F,業務内容と時間メモ!AB:AB,N348,業務内容と時間メモ!AD:AD,O348)=0,"",SUMIFS(業務内容と時間メモ!F:F,業務内容と時間メモ!AB:AB,N348,業務内容と時間メモ!AD:AD,O348))</f>
        <v/>
      </c>
      <c r="V348" t="str">
        <f ca="1">IF(SUMIFS(業務内容と時間メモ!E:E,業務内容と時間メモ!AB:AB,N348,業務内容と時間メモ!AD:AD,O348)=0,"",SUMIFS(業務内容と時間メモ!E:E,業務内容と時間メモ!AB:AB,N348,業務内容と時間メモ!AD:AD,O348))</f>
        <v/>
      </c>
    </row>
    <row r="349" spans="1:22" hidden="1">
      <c r="A349" s="1" t="str">
        <f t="shared" ca="1" si="41"/>
        <v/>
      </c>
      <c r="B349" s="1" t="str">
        <f t="shared" ca="1" si="42"/>
        <v/>
      </c>
      <c r="C349" s="6" t="str">
        <f t="shared" ca="1" si="40"/>
        <v/>
      </c>
      <c r="J349" t="str">
        <f t="shared" ca="1" si="38"/>
        <v/>
      </c>
      <c r="K349" s="1" t="s">
        <v>351</v>
      </c>
      <c r="L349" s="7" t="str">
        <f t="shared" ca="1" si="39"/>
        <v/>
      </c>
      <c r="M349" s="1" t="str">
        <f ca="1">IF(N349="","",IF(COUNTIF(N$1:N349,N349)&gt;1,"",IF(COUNTIF(N:N,N349)&gt;=1,"左表に入れますねぇ","")))</f>
        <v/>
      </c>
      <c r="N349" s="1" t="str">
        <f ca="1">IF(ISNA(VLOOKUP(業務内容と時間メモ!M349,業務内容と時間メモ!R$2:AI$9999,11,FALSE)),"",VLOOKUP(業務内容と時間メモ!M349,業務内容と時間メモ!R$2:AI$9999,11,FALSE))</f>
        <v/>
      </c>
      <c r="O349" s="1" t="str">
        <f ca="1">IF(ISNA(VLOOKUP(業務内容と時間メモ!M349,業務内容と時間メモ!R$2:AI$9999,13,FALSE)),"",VLOOKUP(業務内容と時間メモ!M349,業務内容と時間メモ!R$2:AI$9999,13,FALSE))</f>
        <v/>
      </c>
      <c r="P349" s="1" t="str">
        <f ca="1">IF(ISNA(VLOOKUP(業務内容と時間メモ!M349,業務内容と時間メモ!R$2:AI$9999,15,FALSE)),"",VLOOKUP(業務内容と時間メモ!M349,業務内容と時間メモ!R$2:AI$9999,15,FALSE))</f>
        <v/>
      </c>
      <c r="Q349" s="1" t="str">
        <f ca="1">IF(ISNA(VLOOKUP(業務内容と時間メモ!M349,業務内容と時間メモ!R$2:AI$9999,14,FALSE)),"",VLOOKUP(業務内容と時間メモ!M349,業務内容と時間メモ!R$2:AI$9999,14,FALSE))</f>
        <v/>
      </c>
      <c r="R349" s="1" t="str">
        <f ca="1">IF(ISNA(VLOOKUP(業務内容と時間メモ!M349,業務内容と時間メモ!R$2:AI$9999,16,FALSE)),"",VLOOKUP(業務内容と時間メモ!M349,業務内容と時間メモ!R$2:AI$9999,16,FALSE))</f>
        <v/>
      </c>
      <c r="S349" s="1" t="str">
        <f ca="1">IF(ISNA(VLOOKUP(業務内容と時間メモ!M349,業務内容と時間メモ!R$2:AI$9999,17,FALSE)),"",VLOOKUP(業務内容と時間メモ!M349,業務内容と時間メモ!R$2:AI$9999,17,FALSE))</f>
        <v/>
      </c>
      <c r="T349" s="17" t="str">
        <f ca="1">IF(SUMIFS(業務内容と時間メモ!E:E,業務内容と時間メモ!AB:AB,N349,業務内容と時間メモ!AD:AD,O349)=0,"",SUMIFS(業務内容と時間メモ!E:E,業務内容と時間メモ!AB:AB,N349,業務内容と時間メモ!AD:AD,O349))</f>
        <v/>
      </c>
      <c r="U349" s="7" t="str">
        <f ca="1">IF(SUMIFS(業務内容と時間メモ!F:F,業務内容と時間メモ!AB:AB,N349,業務内容と時間メモ!AD:AD,O349)=0,"",SUMIFS(業務内容と時間メモ!F:F,業務内容と時間メモ!AB:AB,N349,業務内容と時間メモ!AD:AD,O349))</f>
        <v/>
      </c>
      <c r="V349" t="str">
        <f ca="1">IF(SUMIFS(業務内容と時間メモ!E:E,業務内容と時間メモ!AB:AB,N349,業務内容と時間メモ!AD:AD,O349)=0,"",SUMIFS(業務内容と時間メモ!E:E,業務内容と時間メモ!AB:AB,N349,業務内容と時間メモ!AD:AD,O349))</f>
        <v/>
      </c>
    </row>
    <row r="350" spans="1:22" hidden="1">
      <c r="A350" s="1" t="str">
        <f t="shared" ca="1" si="41"/>
        <v/>
      </c>
      <c r="B350" s="1" t="str">
        <f t="shared" ca="1" si="42"/>
        <v/>
      </c>
      <c r="C350" s="6" t="str">
        <f t="shared" ca="1" si="40"/>
        <v/>
      </c>
      <c r="J350" t="str">
        <f t="shared" ca="1" si="38"/>
        <v/>
      </c>
      <c r="K350" s="1" t="s">
        <v>352</v>
      </c>
      <c r="L350" s="7" t="str">
        <f t="shared" ca="1" si="39"/>
        <v/>
      </c>
      <c r="M350" s="1" t="str">
        <f ca="1">IF(N350="","",IF(COUNTIF(N$1:N350,N350)&gt;1,"",IF(COUNTIF(N:N,N350)&gt;=1,"左表に入れますねぇ","")))</f>
        <v/>
      </c>
      <c r="N350" s="1" t="str">
        <f ca="1">IF(ISNA(VLOOKUP(業務内容と時間メモ!M350,業務内容と時間メモ!R$2:AI$9999,11,FALSE)),"",VLOOKUP(業務内容と時間メモ!M350,業務内容と時間メモ!R$2:AI$9999,11,FALSE))</f>
        <v/>
      </c>
      <c r="O350" s="1" t="str">
        <f ca="1">IF(ISNA(VLOOKUP(業務内容と時間メモ!M350,業務内容と時間メモ!R$2:AI$9999,13,FALSE)),"",VLOOKUP(業務内容と時間メモ!M350,業務内容と時間メモ!R$2:AI$9999,13,FALSE))</f>
        <v/>
      </c>
      <c r="P350" s="1" t="str">
        <f ca="1">IF(ISNA(VLOOKUP(業務内容と時間メモ!M350,業務内容と時間メモ!R$2:AI$9999,15,FALSE)),"",VLOOKUP(業務内容と時間メモ!M350,業務内容と時間メモ!R$2:AI$9999,15,FALSE))</f>
        <v/>
      </c>
      <c r="Q350" s="1" t="str">
        <f ca="1">IF(ISNA(VLOOKUP(業務内容と時間メモ!M350,業務内容と時間メモ!R$2:AI$9999,14,FALSE)),"",VLOOKUP(業務内容と時間メモ!M350,業務内容と時間メモ!R$2:AI$9999,14,FALSE))</f>
        <v/>
      </c>
      <c r="R350" s="1" t="str">
        <f ca="1">IF(ISNA(VLOOKUP(業務内容と時間メモ!M350,業務内容と時間メモ!R$2:AI$9999,16,FALSE)),"",VLOOKUP(業務内容と時間メモ!M350,業務内容と時間メモ!R$2:AI$9999,16,FALSE))</f>
        <v/>
      </c>
      <c r="S350" s="1" t="str">
        <f ca="1">IF(ISNA(VLOOKUP(業務内容と時間メモ!M350,業務内容と時間メモ!R$2:AI$9999,17,FALSE)),"",VLOOKUP(業務内容と時間メモ!M350,業務内容と時間メモ!R$2:AI$9999,17,FALSE))</f>
        <v/>
      </c>
      <c r="T350" s="17" t="str">
        <f ca="1">IF(SUMIFS(業務内容と時間メモ!E:E,業務内容と時間メモ!AB:AB,N350,業務内容と時間メモ!AD:AD,O350)=0,"",SUMIFS(業務内容と時間メモ!E:E,業務内容と時間メモ!AB:AB,N350,業務内容と時間メモ!AD:AD,O350))</f>
        <v/>
      </c>
      <c r="U350" s="7" t="str">
        <f ca="1">IF(SUMIFS(業務内容と時間メモ!F:F,業務内容と時間メモ!AB:AB,N350,業務内容と時間メモ!AD:AD,O350)=0,"",SUMIFS(業務内容と時間メモ!F:F,業務内容と時間メモ!AB:AB,N350,業務内容と時間メモ!AD:AD,O350))</f>
        <v/>
      </c>
      <c r="V350" t="str">
        <f ca="1">IF(SUMIFS(業務内容と時間メモ!E:E,業務内容と時間メモ!AB:AB,N350,業務内容と時間メモ!AD:AD,O350)=0,"",SUMIFS(業務内容と時間メモ!E:E,業務内容と時間メモ!AB:AB,N350,業務内容と時間メモ!AD:AD,O350))</f>
        <v/>
      </c>
    </row>
    <row r="351" spans="1:22" hidden="1">
      <c r="A351" s="1" t="str">
        <f t="shared" ca="1" si="41"/>
        <v/>
      </c>
      <c r="B351" s="1" t="str">
        <f t="shared" ca="1" si="42"/>
        <v/>
      </c>
      <c r="C351" s="6" t="str">
        <f t="shared" ca="1" si="40"/>
        <v/>
      </c>
      <c r="J351" t="str">
        <f t="shared" ref="J351:J414" ca="1" si="43">IF(O351="","",IF(OR(COUNTIF(O351,"*職場*"),COUNTIF(O351,"*後輩教育*")),"サブ","メイン"))</f>
        <v/>
      </c>
      <c r="K351" s="1" t="s">
        <v>353</v>
      </c>
      <c r="L351" s="7" t="str">
        <f t="shared" ref="L351:L414" ca="1" si="44">IF(M351="","",IF(COUNTIF(INDIRECT("M$1:M"&amp;ROW()),"左表に入れますねぇ")&gt;=1,"左表に入れますねぇ"&amp;COUNTIF(INDIRECT("M$1:M"&amp;ROW()),"左表に入れますねぇ"),""))</f>
        <v/>
      </c>
      <c r="M351" s="1" t="str">
        <f ca="1">IF(N351="","",IF(COUNTIF(N$1:N351,N351)&gt;1,"",IF(COUNTIF(N:N,N351)&gt;=1,"左表に入れますねぇ","")))</f>
        <v/>
      </c>
      <c r="N351" s="1" t="str">
        <f ca="1">IF(ISNA(VLOOKUP(業務内容と時間メモ!M351,業務内容と時間メモ!R$2:AI$9999,11,FALSE)),"",VLOOKUP(業務内容と時間メモ!M351,業務内容と時間メモ!R$2:AI$9999,11,FALSE))</f>
        <v/>
      </c>
      <c r="O351" s="1" t="str">
        <f ca="1">IF(ISNA(VLOOKUP(業務内容と時間メモ!M351,業務内容と時間メモ!R$2:AI$9999,13,FALSE)),"",VLOOKUP(業務内容と時間メモ!M351,業務内容と時間メモ!R$2:AI$9999,13,FALSE))</f>
        <v/>
      </c>
      <c r="P351" s="1" t="str">
        <f ca="1">IF(ISNA(VLOOKUP(業務内容と時間メモ!M351,業務内容と時間メモ!R$2:AI$9999,15,FALSE)),"",VLOOKUP(業務内容と時間メモ!M351,業務内容と時間メモ!R$2:AI$9999,15,FALSE))</f>
        <v/>
      </c>
      <c r="Q351" s="1" t="str">
        <f ca="1">IF(ISNA(VLOOKUP(業務内容と時間メモ!M351,業務内容と時間メモ!R$2:AI$9999,14,FALSE)),"",VLOOKUP(業務内容と時間メモ!M351,業務内容と時間メモ!R$2:AI$9999,14,FALSE))</f>
        <v/>
      </c>
      <c r="R351" s="1" t="str">
        <f ca="1">IF(ISNA(VLOOKUP(業務内容と時間メモ!M351,業務内容と時間メモ!R$2:AI$9999,16,FALSE)),"",VLOOKUP(業務内容と時間メモ!M351,業務内容と時間メモ!R$2:AI$9999,16,FALSE))</f>
        <v/>
      </c>
      <c r="S351" s="1" t="str">
        <f ca="1">IF(ISNA(VLOOKUP(業務内容と時間メモ!M351,業務内容と時間メモ!R$2:AI$9999,17,FALSE)),"",VLOOKUP(業務内容と時間メモ!M351,業務内容と時間メモ!R$2:AI$9999,17,FALSE))</f>
        <v/>
      </c>
      <c r="T351" s="17" t="str">
        <f ca="1">IF(SUMIFS(業務内容と時間メモ!E:E,業務内容と時間メモ!AB:AB,N351,業務内容と時間メモ!AD:AD,O351)=0,"",SUMIFS(業務内容と時間メモ!E:E,業務内容と時間メモ!AB:AB,N351,業務内容と時間メモ!AD:AD,O351))</f>
        <v/>
      </c>
      <c r="U351" s="7" t="str">
        <f ca="1">IF(SUMIFS(業務内容と時間メモ!F:F,業務内容と時間メモ!AB:AB,N351,業務内容と時間メモ!AD:AD,O351)=0,"",SUMIFS(業務内容と時間メモ!F:F,業務内容と時間メモ!AB:AB,N351,業務内容と時間メモ!AD:AD,O351))</f>
        <v/>
      </c>
      <c r="V351" t="str">
        <f ca="1">IF(SUMIFS(業務内容と時間メモ!E:E,業務内容と時間メモ!AB:AB,N351,業務内容と時間メモ!AD:AD,O351)=0,"",SUMIFS(業務内容と時間メモ!E:E,業務内容と時間メモ!AB:AB,N351,業務内容と時間メモ!AD:AD,O351))</f>
        <v/>
      </c>
    </row>
    <row r="352" spans="1:22" hidden="1">
      <c r="A352" s="1" t="str">
        <f t="shared" ca="1" si="41"/>
        <v/>
      </c>
      <c r="B352" s="1" t="str">
        <f t="shared" ca="1" si="42"/>
        <v/>
      </c>
      <c r="C352" s="6" t="str">
        <f t="shared" ca="1" si="40"/>
        <v/>
      </c>
      <c r="J352" t="str">
        <f t="shared" ca="1" si="43"/>
        <v/>
      </c>
      <c r="K352" s="1" t="s">
        <v>354</v>
      </c>
      <c r="L352" s="7" t="str">
        <f t="shared" ca="1" si="44"/>
        <v/>
      </c>
      <c r="M352" s="1" t="str">
        <f ca="1">IF(N352="","",IF(COUNTIF(N$1:N352,N352)&gt;1,"",IF(COUNTIF(N:N,N352)&gt;=1,"左表に入れますねぇ","")))</f>
        <v/>
      </c>
      <c r="N352" s="1" t="str">
        <f ca="1">IF(ISNA(VLOOKUP(業務内容と時間メモ!M352,業務内容と時間メモ!R$2:AI$9999,11,FALSE)),"",VLOOKUP(業務内容と時間メモ!M352,業務内容と時間メモ!R$2:AI$9999,11,FALSE))</f>
        <v/>
      </c>
      <c r="O352" s="1" t="str">
        <f ca="1">IF(ISNA(VLOOKUP(業務内容と時間メモ!M352,業務内容と時間メモ!R$2:AI$9999,13,FALSE)),"",VLOOKUP(業務内容と時間メモ!M352,業務内容と時間メモ!R$2:AI$9999,13,FALSE))</f>
        <v/>
      </c>
      <c r="P352" s="1" t="str">
        <f ca="1">IF(ISNA(VLOOKUP(業務内容と時間メモ!M352,業務内容と時間メモ!R$2:AI$9999,15,FALSE)),"",VLOOKUP(業務内容と時間メモ!M352,業務内容と時間メモ!R$2:AI$9999,15,FALSE))</f>
        <v/>
      </c>
      <c r="Q352" s="1" t="str">
        <f ca="1">IF(ISNA(VLOOKUP(業務内容と時間メモ!M352,業務内容と時間メモ!R$2:AI$9999,14,FALSE)),"",VLOOKUP(業務内容と時間メモ!M352,業務内容と時間メモ!R$2:AI$9999,14,FALSE))</f>
        <v/>
      </c>
      <c r="R352" s="1" t="str">
        <f ca="1">IF(ISNA(VLOOKUP(業務内容と時間メモ!M352,業務内容と時間メモ!R$2:AI$9999,16,FALSE)),"",VLOOKUP(業務内容と時間メモ!M352,業務内容と時間メモ!R$2:AI$9999,16,FALSE))</f>
        <v/>
      </c>
      <c r="S352" s="1" t="str">
        <f ca="1">IF(ISNA(VLOOKUP(業務内容と時間メモ!M352,業務内容と時間メモ!R$2:AI$9999,17,FALSE)),"",VLOOKUP(業務内容と時間メモ!M352,業務内容と時間メモ!R$2:AI$9999,17,FALSE))</f>
        <v/>
      </c>
      <c r="T352" s="17" t="str">
        <f ca="1">IF(SUMIFS(業務内容と時間メモ!E:E,業務内容と時間メモ!AB:AB,N352,業務内容と時間メモ!AD:AD,O352)=0,"",SUMIFS(業務内容と時間メモ!E:E,業務内容と時間メモ!AB:AB,N352,業務内容と時間メモ!AD:AD,O352))</f>
        <v/>
      </c>
      <c r="U352" s="7" t="str">
        <f ca="1">IF(SUMIFS(業務内容と時間メモ!F:F,業務内容と時間メモ!AB:AB,N352,業務内容と時間メモ!AD:AD,O352)=0,"",SUMIFS(業務内容と時間メモ!F:F,業務内容と時間メモ!AB:AB,N352,業務内容と時間メモ!AD:AD,O352))</f>
        <v/>
      </c>
      <c r="V352" t="str">
        <f ca="1">IF(SUMIFS(業務内容と時間メモ!E:E,業務内容と時間メモ!AB:AB,N352,業務内容と時間メモ!AD:AD,O352)=0,"",SUMIFS(業務内容と時間メモ!E:E,業務内容と時間メモ!AB:AB,N352,業務内容と時間メモ!AD:AD,O352))</f>
        <v/>
      </c>
    </row>
    <row r="353" spans="1:22" hidden="1">
      <c r="A353" s="1" t="str">
        <f t="shared" ca="1" si="41"/>
        <v/>
      </c>
      <c r="B353" s="1" t="str">
        <f t="shared" ca="1" si="42"/>
        <v/>
      </c>
      <c r="C353" s="6" t="str">
        <f t="shared" ca="1" si="40"/>
        <v/>
      </c>
      <c r="J353" t="str">
        <f t="shared" ca="1" si="43"/>
        <v/>
      </c>
      <c r="K353" s="1" t="s">
        <v>355</v>
      </c>
      <c r="L353" s="7" t="str">
        <f t="shared" ca="1" si="44"/>
        <v/>
      </c>
      <c r="M353" s="1" t="str">
        <f ca="1">IF(N353="","",IF(COUNTIF(N$1:N353,N353)&gt;1,"",IF(COUNTIF(N:N,N353)&gt;=1,"左表に入れますねぇ","")))</f>
        <v/>
      </c>
      <c r="N353" s="1" t="str">
        <f ca="1">IF(ISNA(VLOOKUP(業務内容と時間メモ!M353,業務内容と時間メモ!R$2:AI$9999,11,FALSE)),"",VLOOKUP(業務内容と時間メモ!M353,業務内容と時間メモ!R$2:AI$9999,11,FALSE))</f>
        <v/>
      </c>
      <c r="O353" s="1" t="str">
        <f ca="1">IF(ISNA(VLOOKUP(業務内容と時間メモ!M353,業務内容と時間メモ!R$2:AI$9999,13,FALSE)),"",VLOOKUP(業務内容と時間メモ!M353,業務内容と時間メモ!R$2:AI$9999,13,FALSE))</f>
        <v/>
      </c>
      <c r="P353" s="1" t="str">
        <f ca="1">IF(ISNA(VLOOKUP(業務内容と時間メモ!M353,業務内容と時間メモ!R$2:AI$9999,15,FALSE)),"",VLOOKUP(業務内容と時間メモ!M353,業務内容と時間メモ!R$2:AI$9999,15,FALSE))</f>
        <v/>
      </c>
      <c r="Q353" s="1" t="str">
        <f ca="1">IF(ISNA(VLOOKUP(業務内容と時間メモ!M353,業務内容と時間メモ!R$2:AI$9999,14,FALSE)),"",VLOOKUP(業務内容と時間メモ!M353,業務内容と時間メモ!R$2:AI$9999,14,FALSE))</f>
        <v/>
      </c>
      <c r="R353" s="1" t="str">
        <f ca="1">IF(ISNA(VLOOKUP(業務内容と時間メモ!M353,業務内容と時間メモ!R$2:AI$9999,16,FALSE)),"",VLOOKUP(業務内容と時間メモ!M353,業務内容と時間メモ!R$2:AI$9999,16,FALSE))</f>
        <v/>
      </c>
      <c r="S353" s="1" t="str">
        <f ca="1">IF(ISNA(VLOOKUP(業務内容と時間メモ!M353,業務内容と時間メモ!R$2:AI$9999,17,FALSE)),"",VLOOKUP(業務内容と時間メモ!M353,業務内容と時間メモ!R$2:AI$9999,17,FALSE))</f>
        <v/>
      </c>
      <c r="T353" s="17" t="str">
        <f ca="1">IF(SUMIFS(業務内容と時間メモ!E:E,業務内容と時間メモ!AB:AB,N353,業務内容と時間メモ!AD:AD,O353)=0,"",SUMIFS(業務内容と時間メモ!E:E,業務内容と時間メモ!AB:AB,N353,業務内容と時間メモ!AD:AD,O353))</f>
        <v/>
      </c>
      <c r="U353" s="7" t="str">
        <f ca="1">IF(SUMIFS(業務内容と時間メモ!F:F,業務内容と時間メモ!AB:AB,N353,業務内容と時間メモ!AD:AD,O353)=0,"",SUMIFS(業務内容と時間メモ!F:F,業務内容と時間メモ!AB:AB,N353,業務内容と時間メモ!AD:AD,O353))</f>
        <v/>
      </c>
      <c r="V353" t="str">
        <f ca="1">IF(SUMIFS(業務内容と時間メモ!E:E,業務内容と時間メモ!AB:AB,N353,業務内容と時間メモ!AD:AD,O353)=0,"",SUMIFS(業務内容と時間メモ!E:E,業務内容と時間メモ!AB:AB,N353,業務内容と時間メモ!AD:AD,O353))</f>
        <v/>
      </c>
    </row>
    <row r="354" spans="1:22" hidden="1">
      <c r="A354" s="1" t="str">
        <f t="shared" ca="1" si="41"/>
        <v/>
      </c>
      <c r="B354" s="1" t="str">
        <f t="shared" ca="1" si="42"/>
        <v/>
      </c>
      <c r="C354" s="6" t="str">
        <f t="shared" ca="1" si="40"/>
        <v/>
      </c>
      <c r="J354" t="str">
        <f t="shared" ca="1" si="43"/>
        <v/>
      </c>
      <c r="K354" s="1" t="s">
        <v>356</v>
      </c>
      <c r="L354" s="7" t="str">
        <f t="shared" ca="1" si="44"/>
        <v/>
      </c>
      <c r="M354" s="1" t="str">
        <f ca="1">IF(N354="","",IF(COUNTIF(N$1:N354,N354)&gt;1,"",IF(COUNTIF(N:N,N354)&gt;=1,"左表に入れますねぇ","")))</f>
        <v/>
      </c>
      <c r="N354" s="1" t="str">
        <f ca="1">IF(ISNA(VLOOKUP(業務内容と時間メモ!M354,業務内容と時間メモ!R$2:AI$9999,11,FALSE)),"",VLOOKUP(業務内容と時間メモ!M354,業務内容と時間メモ!R$2:AI$9999,11,FALSE))</f>
        <v/>
      </c>
      <c r="O354" s="1" t="str">
        <f ca="1">IF(ISNA(VLOOKUP(業務内容と時間メモ!M354,業務内容と時間メモ!R$2:AI$9999,13,FALSE)),"",VLOOKUP(業務内容と時間メモ!M354,業務内容と時間メモ!R$2:AI$9999,13,FALSE))</f>
        <v/>
      </c>
      <c r="P354" s="1" t="str">
        <f ca="1">IF(ISNA(VLOOKUP(業務内容と時間メモ!M354,業務内容と時間メモ!R$2:AI$9999,15,FALSE)),"",VLOOKUP(業務内容と時間メモ!M354,業務内容と時間メモ!R$2:AI$9999,15,FALSE))</f>
        <v/>
      </c>
      <c r="Q354" s="1" t="str">
        <f ca="1">IF(ISNA(VLOOKUP(業務内容と時間メモ!M354,業務内容と時間メモ!R$2:AI$9999,14,FALSE)),"",VLOOKUP(業務内容と時間メモ!M354,業務内容と時間メモ!R$2:AI$9999,14,FALSE))</f>
        <v/>
      </c>
      <c r="R354" s="1" t="str">
        <f ca="1">IF(ISNA(VLOOKUP(業務内容と時間メモ!M354,業務内容と時間メモ!R$2:AI$9999,16,FALSE)),"",VLOOKUP(業務内容と時間メモ!M354,業務内容と時間メモ!R$2:AI$9999,16,FALSE))</f>
        <v/>
      </c>
      <c r="S354" s="1" t="str">
        <f ca="1">IF(ISNA(VLOOKUP(業務内容と時間メモ!M354,業務内容と時間メモ!R$2:AI$9999,17,FALSE)),"",VLOOKUP(業務内容と時間メモ!M354,業務内容と時間メモ!R$2:AI$9999,17,FALSE))</f>
        <v/>
      </c>
      <c r="T354" s="17" t="str">
        <f ca="1">IF(SUMIFS(業務内容と時間メモ!E:E,業務内容と時間メモ!AB:AB,N354,業務内容と時間メモ!AD:AD,O354)=0,"",SUMIFS(業務内容と時間メモ!E:E,業務内容と時間メモ!AB:AB,N354,業務内容と時間メモ!AD:AD,O354))</f>
        <v/>
      </c>
      <c r="U354" s="7" t="str">
        <f ca="1">IF(SUMIFS(業務内容と時間メモ!F:F,業務内容と時間メモ!AB:AB,N354,業務内容と時間メモ!AD:AD,O354)=0,"",SUMIFS(業務内容と時間メモ!F:F,業務内容と時間メモ!AB:AB,N354,業務内容と時間メモ!AD:AD,O354))</f>
        <v/>
      </c>
      <c r="V354" t="str">
        <f ca="1">IF(SUMIFS(業務内容と時間メモ!E:E,業務内容と時間メモ!AB:AB,N354,業務内容と時間メモ!AD:AD,O354)=0,"",SUMIFS(業務内容と時間メモ!E:E,業務内容と時間メモ!AB:AB,N354,業務内容と時間メモ!AD:AD,O354))</f>
        <v/>
      </c>
    </row>
    <row r="355" spans="1:22" hidden="1">
      <c r="A355" s="1" t="str">
        <f t="shared" ca="1" si="41"/>
        <v/>
      </c>
      <c r="B355" s="1" t="str">
        <f t="shared" ca="1" si="42"/>
        <v/>
      </c>
      <c r="C355" s="6" t="str">
        <f t="shared" ca="1" si="40"/>
        <v/>
      </c>
      <c r="J355" t="str">
        <f t="shared" ca="1" si="43"/>
        <v/>
      </c>
      <c r="K355" s="1" t="s">
        <v>357</v>
      </c>
      <c r="L355" s="7" t="str">
        <f t="shared" ca="1" si="44"/>
        <v/>
      </c>
      <c r="M355" s="1" t="str">
        <f ca="1">IF(N355="","",IF(COUNTIF(N$1:N355,N355)&gt;1,"",IF(COUNTIF(N:N,N355)&gt;=1,"左表に入れますねぇ","")))</f>
        <v/>
      </c>
      <c r="N355" s="1" t="str">
        <f ca="1">IF(ISNA(VLOOKUP(業務内容と時間メモ!M355,業務内容と時間メモ!R$2:AI$9999,11,FALSE)),"",VLOOKUP(業務内容と時間メモ!M355,業務内容と時間メモ!R$2:AI$9999,11,FALSE))</f>
        <v/>
      </c>
      <c r="O355" s="1" t="str">
        <f ca="1">IF(ISNA(VLOOKUP(業務内容と時間メモ!M355,業務内容と時間メモ!R$2:AI$9999,13,FALSE)),"",VLOOKUP(業務内容と時間メモ!M355,業務内容と時間メモ!R$2:AI$9999,13,FALSE))</f>
        <v/>
      </c>
      <c r="P355" s="1" t="str">
        <f ca="1">IF(ISNA(VLOOKUP(業務内容と時間メモ!M355,業務内容と時間メモ!R$2:AI$9999,15,FALSE)),"",VLOOKUP(業務内容と時間メモ!M355,業務内容と時間メモ!R$2:AI$9999,15,FALSE))</f>
        <v/>
      </c>
      <c r="Q355" s="1" t="str">
        <f ca="1">IF(ISNA(VLOOKUP(業務内容と時間メモ!M355,業務内容と時間メモ!R$2:AI$9999,14,FALSE)),"",VLOOKUP(業務内容と時間メモ!M355,業務内容と時間メモ!R$2:AI$9999,14,FALSE))</f>
        <v/>
      </c>
      <c r="R355" s="1" t="str">
        <f ca="1">IF(ISNA(VLOOKUP(業務内容と時間メモ!M355,業務内容と時間メモ!R$2:AI$9999,16,FALSE)),"",VLOOKUP(業務内容と時間メモ!M355,業務内容と時間メモ!R$2:AI$9999,16,FALSE))</f>
        <v/>
      </c>
      <c r="S355" s="1" t="str">
        <f ca="1">IF(ISNA(VLOOKUP(業務内容と時間メモ!M355,業務内容と時間メモ!R$2:AI$9999,17,FALSE)),"",VLOOKUP(業務内容と時間メモ!M355,業務内容と時間メモ!R$2:AI$9999,17,FALSE))</f>
        <v/>
      </c>
      <c r="T355" s="17" t="str">
        <f ca="1">IF(SUMIFS(業務内容と時間メモ!E:E,業務内容と時間メモ!AB:AB,N355,業務内容と時間メモ!AD:AD,O355)=0,"",SUMIFS(業務内容と時間メモ!E:E,業務内容と時間メモ!AB:AB,N355,業務内容と時間メモ!AD:AD,O355))</f>
        <v/>
      </c>
      <c r="U355" s="7" t="str">
        <f ca="1">IF(SUMIFS(業務内容と時間メモ!F:F,業務内容と時間メモ!AB:AB,N355,業務内容と時間メモ!AD:AD,O355)=0,"",SUMIFS(業務内容と時間メモ!F:F,業務内容と時間メモ!AB:AB,N355,業務内容と時間メモ!AD:AD,O355))</f>
        <v/>
      </c>
      <c r="V355" t="str">
        <f ca="1">IF(SUMIFS(業務内容と時間メモ!E:E,業務内容と時間メモ!AB:AB,N355,業務内容と時間メモ!AD:AD,O355)=0,"",SUMIFS(業務内容と時間メモ!E:E,業務内容と時間メモ!AB:AB,N355,業務内容と時間メモ!AD:AD,O355))</f>
        <v/>
      </c>
    </row>
    <row r="356" spans="1:22" hidden="1">
      <c r="A356" s="1" t="str">
        <f t="shared" ca="1" si="41"/>
        <v/>
      </c>
      <c r="B356" s="1" t="str">
        <f t="shared" ca="1" si="42"/>
        <v/>
      </c>
      <c r="C356" s="6" t="str">
        <f t="shared" ca="1" si="40"/>
        <v/>
      </c>
      <c r="J356" t="str">
        <f t="shared" ca="1" si="43"/>
        <v/>
      </c>
      <c r="K356" s="1" t="s">
        <v>358</v>
      </c>
      <c r="L356" s="7" t="str">
        <f t="shared" ca="1" si="44"/>
        <v/>
      </c>
      <c r="M356" s="1" t="str">
        <f ca="1">IF(N356="","",IF(COUNTIF(N$1:N356,N356)&gt;1,"",IF(COUNTIF(N:N,N356)&gt;=1,"左表に入れますねぇ","")))</f>
        <v/>
      </c>
      <c r="N356" s="1" t="str">
        <f ca="1">IF(ISNA(VLOOKUP(業務内容と時間メモ!M356,業務内容と時間メモ!R$2:AI$9999,11,FALSE)),"",VLOOKUP(業務内容と時間メモ!M356,業務内容と時間メモ!R$2:AI$9999,11,FALSE))</f>
        <v/>
      </c>
      <c r="O356" s="1" t="str">
        <f ca="1">IF(ISNA(VLOOKUP(業務内容と時間メモ!M356,業務内容と時間メモ!R$2:AI$9999,13,FALSE)),"",VLOOKUP(業務内容と時間メモ!M356,業務内容と時間メモ!R$2:AI$9999,13,FALSE))</f>
        <v/>
      </c>
      <c r="P356" s="1" t="str">
        <f ca="1">IF(ISNA(VLOOKUP(業務内容と時間メモ!M356,業務内容と時間メモ!R$2:AI$9999,15,FALSE)),"",VLOOKUP(業務内容と時間メモ!M356,業務内容と時間メモ!R$2:AI$9999,15,FALSE))</f>
        <v/>
      </c>
      <c r="Q356" s="1" t="str">
        <f ca="1">IF(ISNA(VLOOKUP(業務内容と時間メモ!M356,業務内容と時間メモ!R$2:AI$9999,14,FALSE)),"",VLOOKUP(業務内容と時間メモ!M356,業務内容と時間メモ!R$2:AI$9999,14,FALSE))</f>
        <v/>
      </c>
      <c r="R356" s="1" t="str">
        <f ca="1">IF(ISNA(VLOOKUP(業務内容と時間メモ!M356,業務内容と時間メモ!R$2:AI$9999,16,FALSE)),"",VLOOKUP(業務内容と時間メモ!M356,業務内容と時間メモ!R$2:AI$9999,16,FALSE))</f>
        <v/>
      </c>
      <c r="S356" s="1" t="str">
        <f ca="1">IF(ISNA(VLOOKUP(業務内容と時間メモ!M356,業務内容と時間メモ!R$2:AI$9999,17,FALSE)),"",VLOOKUP(業務内容と時間メモ!M356,業務内容と時間メモ!R$2:AI$9999,17,FALSE))</f>
        <v/>
      </c>
      <c r="T356" s="17" t="str">
        <f ca="1">IF(SUMIFS(業務内容と時間メモ!E:E,業務内容と時間メモ!AB:AB,N356,業務内容と時間メモ!AD:AD,O356)=0,"",SUMIFS(業務内容と時間メモ!E:E,業務内容と時間メモ!AB:AB,N356,業務内容と時間メモ!AD:AD,O356))</f>
        <v/>
      </c>
      <c r="U356" s="7" t="str">
        <f ca="1">IF(SUMIFS(業務内容と時間メモ!F:F,業務内容と時間メモ!AB:AB,N356,業務内容と時間メモ!AD:AD,O356)=0,"",SUMIFS(業務内容と時間メモ!F:F,業務内容と時間メモ!AB:AB,N356,業務内容と時間メモ!AD:AD,O356))</f>
        <v/>
      </c>
      <c r="V356" t="str">
        <f ca="1">IF(SUMIFS(業務内容と時間メモ!E:E,業務内容と時間メモ!AB:AB,N356,業務内容と時間メモ!AD:AD,O356)=0,"",SUMIFS(業務内容と時間メモ!E:E,業務内容と時間メモ!AB:AB,N356,業務内容と時間メモ!AD:AD,O356))</f>
        <v/>
      </c>
    </row>
    <row r="357" spans="1:22" hidden="1">
      <c r="A357" s="1" t="str">
        <f t="shared" ca="1" si="41"/>
        <v/>
      </c>
      <c r="B357" s="1" t="str">
        <f t="shared" ca="1" si="42"/>
        <v/>
      </c>
      <c r="C357" s="6" t="str">
        <f t="shared" ca="1" si="40"/>
        <v/>
      </c>
      <c r="J357" t="str">
        <f t="shared" ca="1" si="43"/>
        <v/>
      </c>
      <c r="K357" s="1" t="s">
        <v>359</v>
      </c>
      <c r="L357" s="7" t="str">
        <f t="shared" ca="1" si="44"/>
        <v/>
      </c>
      <c r="M357" s="1" t="str">
        <f ca="1">IF(N357="","",IF(COUNTIF(N$1:N357,N357)&gt;1,"",IF(COUNTIF(N:N,N357)&gt;=1,"左表に入れますねぇ","")))</f>
        <v/>
      </c>
      <c r="N357" s="1" t="str">
        <f ca="1">IF(ISNA(VLOOKUP(業務内容と時間メモ!M357,業務内容と時間メモ!R$2:AI$9999,11,FALSE)),"",VLOOKUP(業務内容と時間メモ!M357,業務内容と時間メモ!R$2:AI$9999,11,FALSE))</f>
        <v/>
      </c>
      <c r="O357" s="1" t="str">
        <f ca="1">IF(ISNA(VLOOKUP(業務内容と時間メモ!M357,業務内容と時間メモ!R$2:AI$9999,13,FALSE)),"",VLOOKUP(業務内容と時間メモ!M357,業務内容と時間メモ!R$2:AI$9999,13,FALSE))</f>
        <v/>
      </c>
      <c r="P357" s="1" t="str">
        <f ca="1">IF(ISNA(VLOOKUP(業務内容と時間メモ!M357,業務内容と時間メモ!R$2:AI$9999,15,FALSE)),"",VLOOKUP(業務内容と時間メモ!M357,業務内容と時間メモ!R$2:AI$9999,15,FALSE))</f>
        <v/>
      </c>
      <c r="Q357" s="1" t="str">
        <f ca="1">IF(ISNA(VLOOKUP(業務内容と時間メモ!M357,業務内容と時間メモ!R$2:AI$9999,14,FALSE)),"",VLOOKUP(業務内容と時間メモ!M357,業務内容と時間メモ!R$2:AI$9999,14,FALSE))</f>
        <v/>
      </c>
      <c r="R357" s="1" t="str">
        <f ca="1">IF(ISNA(VLOOKUP(業務内容と時間メモ!M357,業務内容と時間メモ!R$2:AI$9999,16,FALSE)),"",VLOOKUP(業務内容と時間メモ!M357,業務内容と時間メモ!R$2:AI$9999,16,FALSE))</f>
        <v/>
      </c>
      <c r="S357" s="1" t="str">
        <f ca="1">IF(ISNA(VLOOKUP(業務内容と時間メモ!M357,業務内容と時間メモ!R$2:AI$9999,17,FALSE)),"",VLOOKUP(業務内容と時間メモ!M357,業務内容と時間メモ!R$2:AI$9999,17,FALSE))</f>
        <v/>
      </c>
      <c r="T357" s="17" t="str">
        <f ca="1">IF(SUMIFS(業務内容と時間メモ!E:E,業務内容と時間メモ!AB:AB,N357,業務内容と時間メモ!AD:AD,O357)=0,"",SUMIFS(業務内容と時間メモ!E:E,業務内容と時間メモ!AB:AB,N357,業務内容と時間メモ!AD:AD,O357))</f>
        <v/>
      </c>
      <c r="U357" s="7" t="str">
        <f ca="1">IF(SUMIFS(業務内容と時間メモ!F:F,業務内容と時間メモ!AB:AB,N357,業務内容と時間メモ!AD:AD,O357)=0,"",SUMIFS(業務内容と時間メモ!F:F,業務内容と時間メモ!AB:AB,N357,業務内容と時間メモ!AD:AD,O357))</f>
        <v/>
      </c>
      <c r="V357" t="str">
        <f ca="1">IF(SUMIFS(業務内容と時間メモ!E:E,業務内容と時間メモ!AB:AB,N357,業務内容と時間メモ!AD:AD,O357)=0,"",SUMIFS(業務内容と時間メモ!E:E,業務内容と時間メモ!AB:AB,N357,業務内容と時間メモ!AD:AD,O357))</f>
        <v/>
      </c>
    </row>
    <row r="358" spans="1:22" hidden="1">
      <c r="A358" s="1" t="str">
        <f t="shared" ca="1" si="41"/>
        <v/>
      </c>
      <c r="B358" s="1" t="str">
        <f t="shared" ca="1" si="42"/>
        <v/>
      </c>
      <c r="C358" s="6" t="str">
        <f t="shared" ca="1" si="40"/>
        <v/>
      </c>
      <c r="J358" t="str">
        <f t="shared" ca="1" si="43"/>
        <v/>
      </c>
      <c r="K358" s="1" t="s">
        <v>360</v>
      </c>
      <c r="L358" s="7" t="str">
        <f t="shared" ca="1" si="44"/>
        <v/>
      </c>
      <c r="M358" s="1" t="str">
        <f ca="1">IF(N358="","",IF(COUNTIF(N$1:N358,N358)&gt;1,"",IF(COUNTIF(N:N,N358)&gt;=1,"左表に入れますねぇ","")))</f>
        <v/>
      </c>
      <c r="N358" s="1" t="str">
        <f ca="1">IF(ISNA(VLOOKUP(業務内容と時間メモ!M358,業務内容と時間メモ!R$2:AI$9999,11,FALSE)),"",VLOOKUP(業務内容と時間メモ!M358,業務内容と時間メモ!R$2:AI$9999,11,FALSE))</f>
        <v/>
      </c>
      <c r="O358" s="1" t="str">
        <f ca="1">IF(ISNA(VLOOKUP(業務内容と時間メモ!M358,業務内容と時間メモ!R$2:AI$9999,13,FALSE)),"",VLOOKUP(業務内容と時間メモ!M358,業務内容と時間メモ!R$2:AI$9999,13,FALSE))</f>
        <v/>
      </c>
      <c r="P358" s="1" t="str">
        <f ca="1">IF(ISNA(VLOOKUP(業務内容と時間メモ!M358,業務内容と時間メモ!R$2:AI$9999,15,FALSE)),"",VLOOKUP(業務内容と時間メモ!M358,業務内容と時間メモ!R$2:AI$9999,15,FALSE))</f>
        <v/>
      </c>
      <c r="Q358" s="1" t="str">
        <f ca="1">IF(ISNA(VLOOKUP(業務内容と時間メモ!M358,業務内容と時間メモ!R$2:AI$9999,14,FALSE)),"",VLOOKUP(業務内容と時間メモ!M358,業務内容と時間メモ!R$2:AI$9999,14,FALSE))</f>
        <v/>
      </c>
      <c r="R358" s="1" t="str">
        <f ca="1">IF(ISNA(VLOOKUP(業務内容と時間メモ!M358,業務内容と時間メモ!R$2:AI$9999,16,FALSE)),"",VLOOKUP(業務内容と時間メモ!M358,業務内容と時間メモ!R$2:AI$9999,16,FALSE))</f>
        <v/>
      </c>
      <c r="S358" s="1" t="str">
        <f ca="1">IF(ISNA(VLOOKUP(業務内容と時間メモ!M358,業務内容と時間メモ!R$2:AI$9999,17,FALSE)),"",VLOOKUP(業務内容と時間メモ!M358,業務内容と時間メモ!R$2:AI$9999,17,FALSE))</f>
        <v/>
      </c>
      <c r="T358" s="17" t="str">
        <f ca="1">IF(SUMIFS(業務内容と時間メモ!E:E,業務内容と時間メモ!AB:AB,N358,業務内容と時間メモ!AD:AD,O358)=0,"",SUMIFS(業務内容と時間メモ!E:E,業務内容と時間メモ!AB:AB,N358,業務内容と時間メモ!AD:AD,O358))</f>
        <v/>
      </c>
      <c r="U358" s="7" t="str">
        <f ca="1">IF(SUMIFS(業務内容と時間メモ!F:F,業務内容と時間メモ!AB:AB,N358,業務内容と時間メモ!AD:AD,O358)=0,"",SUMIFS(業務内容と時間メモ!F:F,業務内容と時間メモ!AB:AB,N358,業務内容と時間メモ!AD:AD,O358))</f>
        <v/>
      </c>
      <c r="V358" t="str">
        <f ca="1">IF(SUMIFS(業務内容と時間メモ!E:E,業務内容と時間メモ!AB:AB,N358,業務内容と時間メモ!AD:AD,O358)=0,"",SUMIFS(業務内容と時間メモ!E:E,業務内容と時間メモ!AB:AB,N358,業務内容と時間メモ!AD:AD,O358))</f>
        <v/>
      </c>
    </row>
    <row r="359" spans="1:22" hidden="1">
      <c r="A359" s="1" t="str">
        <f t="shared" ca="1" si="41"/>
        <v/>
      </c>
      <c r="B359" s="1" t="str">
        <f t="shared" ca="1" si="42"/>
        <v/>
      </c>
      <c r="C359" s="6" t="str">
        <f t="shared" ca="1" si="40"/>
        <v/>
      </c>
      <c r="J359" t="str">
        <f t="shared" ca="1" si="43"/>
        <v/>
      </c>
      <c r="K359" s="1" t="s">
        <v>361</v>
      </c>
      <c r="L359" s="7" t="str">
        <f t="shared" ca="1" si="44"/>
        <v/>
      </c>
      <c r="M359" s="1" t="str">
        <f ca="1">IF(N359="","",IF(COUNTIF(N$1:N359,N359)&gt;1,"",IF(COUNTIF(N:N,N359)&gt;=1,"左表に入れますねぇ","")))</f>
        <v/>
      </c>
      <c r="N359" s="1" t="str">
        <f ca="1">IF(ISNA(VLOOKUP(業務内容と時間メモ!M359,業務内容と時間メモ!R$2:AI$9999,11,FALSE)),"",VLOOKUP(業務内容と時間メモ!M359,業務内容と時間メモ!R$2:AI$9999,11,FALSE))</f>
        <v/>
      </c>
      <c r="O359" s="1" t="str">
        <f ca="1">IF(ISNA(VLOOKUP(業務内容と時間メモ!M359,業務内容と時間メモ!R$2:AI$9999,13,FALSE)),"",VLOOKUP(業務内容と時間メモ!M359,業務内容と時間メモ!R$2:AI$9999,13,FALSE))</f>
        <v/>
      </c>
      <c r="P359" s="1" t="str">
        <f ca="1">IF(ISNA(VLOOKUP(業務内容と時間メモ!M359,業務内容と時間メモ!R$2:AI$9999,15,FALSE)),"",VLOOKUP(業務内容と時間メモ!M359,業務内容と時間メモ!R$2:AI$9999,15,FALSE))</f>
        <v/>
      </c>
      <c r="Q359" s="1" t="str">
        <f ca="1">IF(ISNA(VLOOKUP(業務内容と時間メモ!M359,業務内容と時間メモ!R$2:AI$9999,14,FALSE)),"",VLOOKUP(業務内容と時間メモ!M359,業務内容と時間メモ!R$2:AI$9999,14,FALSE))</f>
        <v/>
      </c>
      <c r="R359" s="1" t="str">
        <f ca="1">IF(ISNA(VLOOKUP(業務内容と時間メモ!M359,業務内容と時間メモ!R$2:AI$9999,16,FALSE)),"",VLOOKUP(業務内容と時間メモ!M359,業務内容と時間メモ!R$2:AI$9999,16,FALSE))</f>
        <v/>
      </c>
      <c r="S359" s="1" t="str">
        <f ca="1">IF(ISNA(VLOOKUP(業務内容と時間メモ!M359,業務内容と時間メモ!R$2:AI$9999,17,FALSE)),"",VLOOKUP(業務内容と時間メモ!M359,業務内容と時間メモ!R$2:AI$9999,17,FALSE))</f>
        <v/>
      </c>
      <c r="T359" s="17" t="str">
        <f ca="1">IF(SUMIFS(業務内容と時間メモ!E:E,業務内容と時間メモ!AB:AB,N359,業務内容と時間メモ!AD:AD,O359)=0,"",SUMIFS(業務内容と時間メモ!E:E,業務内容と時間メモ!AB:AB,N359,業務内容と時間メモ!AD:AD,O359))</f>
        <v/>
      </c>
      <c r="U359" s="7" t="str">
        <f ca="1">IF(SUMIFS(業務内容と時間メモ!F:F,業務内容と時間メモ!AB:AB,N359,業務内容と時間メモ!AD:AD,O359)=0,"",SUMIFS(業務内容と時間メモ!F:F,業務内容と時間メモ!AB:AB,N359,業務内容と時間メモ!AD:AD,O359))</f>
        <v/>
      </c>
      <c r="V359" t="str">
        <f ca="1">IF(SUMIFS(業務内容と時間メモ!E:E,業務内容と時間メモ!AB:AB,N359,業務内容と時間メモ!AD:AD,O359)=0,"",SUMIFS(業務内容と時間メモ!E:E,業務内容と時間メモ!AB:AB,N359,業務内容と時間メモ!AD:AD,O359))</f>
        <v/>
      </c>
    </row>
    <row r="360" spans="1:22" hidden="1">
      <c r="A360" s="1" t="str">
        <f t="shared" ca="1" si="41"/>
        <v/>
      </c>
      <c r="B360" s="1" t="str">
        <f t="shared" ca="1" si="42"/>
        <v/>
      </c>
      <c r="C360" s="6" t="str">
        <f t="shared" ca="1" si="40"/>
        <v/>
      </c>
      <c r="J360" t="str">
        <f t="shared" ca="1" si="43"/>
        <v/>
      </c>
      <c r="K360" s="1" t="s">
        <v>362</v>
      </c>
      <c r="L360" s="7" t="str">
        <f t="shared" ca="1" si="44"/>
        <v/>
      </c>
      <c r="M360" s="1" t="str">
        <f ca="1">IF(N360="","",IF(COUNTIF(N$1:N360,N360)&gt;1,"",IF(COUNTIF(N:N,N360)&gt;=1,"左表に入れますねぇ","")))</f>
        <v/>
      </c>
      <c r="N360" s="1" t="str">
        <f ca="1">IF(ISNA(VLOOKUP(業務内容と時間メモ!M360,業務内容と時間メモ!R$2:AI$9999,11,FALSE)),"",VLOOKUP(業務内容と時間メモ!M360,業務内容と時間メモ!R$2:AI$9999,11,FALSE))</f>
        <v/>
      </c>
      <c r="O360" s="1" t="str">
        <f ca="1">IF(ISNA(VLOOKUP(業務内容と時間メモ!M360,業務内容と時間メモ!R$2:AI$9999,13,FALSE)),"",VLOOKUP(業務内容と時間メモ!M360,業務内容と時間メモ!R$2:AI$9999,13,FALSE))</f>
        <v/>
      </c>
      <c r="P360" s="1" t="str">
        <f ca="1">IF(ISNA(VLOOKUP(業務内容と時間メモ!M360,業務内容と時間メモ!R$2:AI$9999,15,FALSE)),"",VLOOKUP(業務内容と時間メモ!M360,業務内容と時間メモ!R$2:AI$9999,15,FALSE))</f>
        <v/>
      </c>
      <c r="Q360" s="1" t="str">
        <f ca="1">IF(ISNA(VLOOKUP(業務内容と時間メモ!M360,業務内容と時間メモ!R$2:AI$9999,14,FALSE)),"",VLOOKUP(業務内容と時間メモ!M360,業務内容と時間メモ!R$2:AI$9999,14,FALSE))</f>
        <v/>
      </c>
      <c r="R360" s="1" t="str">
        <f ca="1">IF(ISNA(VLOOKUP(業務内容と時間メモ!M360,業務内容と時間メモ!R$2:AI$9999,16,FALSE)),"",VLOOKUP(業務内容と時間メモ!M360,業務内容と時間メモ!R$2:AI$9999,16,FALSE))</f>
        <v/>
      </c>
      <c r="S360" s="1" t="str">
        <f ca="1">IF(ISNA(VLOOKUP(業務内容と時間メモ!M360,業務内容と時間メモ!R$2:AI$9999,17,FALSE)),"",VLOOKUP(業務内容と時間メモ!M360,業務内容と時間メモ!R$2:AI$9999,17,FALSE))</f>
        <v/>
      </c>
      <c r="T360" s="17" t="str">
        <f ca="1">IF(SUMIFS(業務内容と時間メモ!E:E,業務内容と時間メモ!AB:AB,N360,業務内容と時間メモ!AD:AD,O360)=0,"",SUMIFS(業務内容と時間メモ!E:E,業務内容と時間メモ!AB:AB,N360,業務内容と時間メモ!AD:AD,O360))</f>
        <v/>
      </c>
      <c r="U360" s="7" t="str">
        <f ca="1">IF(SUMIFS(業務内容と時間メモ!F:F,業務内容と時間メモ!AB:AB,N360,業務内容と時間メモ!AD:AD,O360)=0,"",SUMIFS(業務内容と時間メモ!F:F,業務内容と時間メモ!AB:AB,N360,業務内容と時間メモ!AD:AD,O360))</f>
        <v/>
      </c>
      <c r="V360" t="str">
        <f ca="1">IF(SUMIFS(業務内容と時間メモ!E:E,業務内容と時間メモ!AB:AB,N360,業務内容と時間メモ!AD:AD,O360)=0,"",SUMIFS(業務内容と時間メモ!E:E,業務内容と時間メモ!AB:AB,N360,業務内容と時間メモ!AD:AD,O360))</f>
        <v/>
      </c>
    </row>
    <row r="361" spans="1:22" hidden="1">
      <c r="A361" s="1" t="str">
        <f t="shared" ca="1" si="41"/>
        <v/>
      </c>
      <c r="B361" s="1" t="str">
        <f t="shared" ca="1" si="42"/>
        <v/>
      </c>
      <c r="C361" s="6" t="str">
        <f t="shared" ca="1" si="40"/>
        <v/>
      </c>
      <c r="J361" t="str">
        <f t="shared" ca="1" si="43"/>
        <v/>
      </c>
      <c r="K361" s="1" t="s">
        <v>363</v>
      </c>
      <c r="L361" s="7" t="str">
        <f t="shared" ca="1" si="44"/>
        <v/>
      </c>
      <c r="M361" s="1" t="str">
        <f ca="1">IF(N361="","",IF(COUNTIF(N$1:N361,N361)&gt;1,"",IF(COUNTIF(N:N,N361)&gt;=1,"左表に入れますねぇ","")))</f>
        <v/>
      </c>
      <c r="N361" s="1" t="str">
        <f ca="1">IF(ISNA(VLOOKUP(業務内容と時間メモ!M361,業務内容と時間メモ!R$2:AI$9999,11,FALSE)),"",VLOOKUP(業務内容と時間メモ!M361,業務内容と時間メモ!R$2:AI$9999,11,FALSE))</f>
        <v/>
      </c>
      <c r="O361" s="1" t="str">
        <f ca="1">IF(ISNA(VLOOKUP(業務内容と時間メモ!M361,業務内容と時間メモ!R$2:AI$9999,13,FALSE)),"",VLOOKUP(業務内容と時間メモ!M361,業務内容と時間メモ!R$2:AI$9999,13,FALSE))</f>
        <v/>
      </c>
      <c r="P361" s="1" t="str">
        <f ca="1">IF(ISNA(VLOOKUP(業務内容と時間メモ!M361,業務内容と時間メモ!R$2:AI$9999,15,FALSE)),"",VLOOKUP(業務内容と時間メモ!M361,業務内容と時間メモ!R$2:AI$9999,15,FALSE))</f>
        <v/>
      </c>
      <c r="Q361" s="1" t="str">
        <f ca="1">IF(ISNA(VLOOKUP(業務内容と時間メモ!M361,業務内容と時間メモ!R$2:AI$9999,14,FALSE)),"",VLOOKUP(業務内容と時間メモ!M361,業務内容と時間メモ!R$2:AI$9999,14,FALSE))</f>
        <v/>
      </c>
      <c r="R361" s="1" t="str">
        <f ca="1">IF(ISNA(VLOOKUP(業務内容と時間メモ!M361,業務内容と時間メモ!R$2:AI$9999,16,FALSE)),"",VLOOKUP(業務内容と時間メモ!M361,業務内容と時間メモ!R$2:AI$9999,16,FALSE))</f>
        <v/>
      </c>
      <c r="S361" s="1" t="str">
        <f ca="1">IF(ISNA(VLOOKUP(業務内容と時間メモ!M361,業務内容と時間メモ!R$2:AI$9999,17,FALSE)),"",VLOOKUP(業務内容と時間メモ!M361,業務内容と時間メモ!R$2:AI$9999,17,FALSE))</f>
        <v/>
      </c>
      <c r="T361" s="17" t="str">
        <f ca="1">IF(SUMIFS(業務内容と時間メモ!E:E,業務内容と時間メモ!AB:AB,N361,業務内容と時間メモ!AD:AD,O361)=0,"",SUMIFS(業務内容と時間メモ!E:E,業務内容と時間メモ!AB:AB,N361,業務内容と時間メモ!AD:AD,O361))</f>
        <v/>
      </c>
      <c r="U361" s="7" t="str">
        <f ca="1">IF(SUMIFS(業務内容と時間メモ!F:F,業務内容と時間メモ!AB:AB,N361,業務内容と時間メモ!AD:AD,O361)=0,"",SUMIFS(業務内容と時間メモ!F:F,業務内容と時間メモ!AB:AB,N361,業務内容と時間メモ!AD:AD,O361))</f>
        <v/>
      </c>
      <c r="V361" t="str">
        <f ca="1">IF(SUMIFS(業務内容と時間メモ!E:E,業務内容と時間メモ!AB:AB,N361,業務内容と時間メモ!AD:AD,O361)=0,"",SUMIFS(業務内容と時間メモ!E:E,業務内容と時間メモ!AB:AB,N361,業務内容と時間メモ!AD:AD,O361))</f>
        <v/>
      </c>
    </row>
    <row r="362" spans="1:22" hidden="1">
      <c r="A362" s="1" t="str">
        <f t="shared" ca="1" si="41"/>
        <v/>
      </c>
      <c r="B362" s="1" t="str">
        <f t="shared" ca="1" si="42"/>
        <v/>
      </c>
      <c r="C362" s="6" t="str">
        <f t="shared" ca="1" si="40"/>
        <v/>
      </c>
      <c r="J362" t="str">
        <f t="shared" ca="1" si="43"/>
        <v/>
      </c>
      <c r="K362" s="1" t="s">
        <v>364</v>
      </c>
      <c r="L362" s="7" t="str">
        <f t="shared" ca="1" si="44"/>
        <v/>
      </c>
      <c r="M362" s="1" t="str">
        <f ca="1">IF(N362="","",IF(COUNTIF(N$1:N362,N362)&gt;1,"",IF(COUNTIF(N:N,N362)&gt;=1,"左表に入れますねぇ","")))</f>
        <v/>
      </c>
      <c r="N362" s="1" t="str">
        <f ca="1">IF(ISNA(VLOOKUP(業務内容と時間メモ!M362,業務内容と時間メモ!R$2:AI$9999,11,FALSE)),"",VLOOKUP(業務内容と時間メモ!M362,業務内容と時間メモ!R$2:AI$9999,11,FALSE))</f>
        <v/>
      </c>
      <c r="O362" s="1" t="str">
        <f ca="1">IF(ISNA(VLOOKUP(業務内容と時間メモ!M362,業務内容と時間メモ!R$2:AI$9999,13,FALSE)),"",VLOOKUP(業務内容と時間メモ!M362,業務内容と時間メモ!R$2:AI$9999,13,FALSE))</f>
        <v/>
      </c>
      <c r="P362" s="1" t="str">
        <f ca="1">IF(ISNA(VLOOKUP(業務内容と時間メモ!M362,業務内容と時間メモ!R$2:AI$9999,15,FALSE)),"",VLOOKUP(業務内容と時間メモ!M362,業務内容と時間メモ!R$2:AI$9999,15,FALSE))</f>
        <v/>
      </c>
      <c r="Q362" s="1" t="str">
        <f ca="1">IF(ISNA(VLOOKUP(業務内容と時間メモ!M362,業務内容と時間メモ!R$2:AI$9999,14,FALSE)),"",VLOOKUP(業務内容と時間メモ!M362,業務内容と時間メモ!R$2:AI$9999,14,FALSE))</f>
        <v/>
      </c>
      <c r="R362" s="1" t="str">
        <f ca="1">IF(ISNA(VLOOKUP(業務内容と時間メモ!M362,業務内容と時間メモ!R$2:AI$9999,16,FALSE)),"",VLOOKUP(業務内容と時間メモ!M362,業務内容と時間メモ!R$2:AI$9999,16,FALSE))</f>
        <v/>
      </c>
      <c r="S362" s="1" t="str">
        <f ca="1">IF(ISNA(VLOOKUP(業務内容と時間メモ!M362,業務内容と時間メモ!R$2:AI$9999,17,FALSE)),"",VLOOKUP(業務内容と時間メモ!M362,業務内容と時間メモ!R$2:AI$9999,17,FALSE))</f>
        <v/>
      </c>
      <c r="T362" s="17" t="str">
        <f ca="1">IF(SUMIFS(業務内容と時間メモ!E:E,業務内容と時間メモ!AB:AB,N362,業務内容と時間メモ!AD:AD,O362)=0,"",SUMIFS(業務内容と時間メモ!E:E,業務内容と時間メモ!AB:AB,N362,業務内容と時間メモ!AD:AD,O362))</f>
        <v/>
      </c>
      <c r="U362" s="7" t="str">
        <f ca="1">IF(SUMIFS(業務内容と時間メモ!F:F,業務内容と時間メモ!AB:AB,N362,業務内容と時間メモ!AD:AD,O362)=0,"",SUMIFS(業務内容と時間メモ!F:F,業務内容と時間メモ!AB:AB,N362,業務内容と時間メモ!AD:AD,O362))</f>
        <v/>
      </c>
      <c r="V362" t="str">
        <f ca="1">IF(SUMIFS(業務内容と時間メモ!E:E,業務内容と時間メモ!AB:AB,N362,業務内容と時間メモ!AD:AD,O362)=0,"",SUMIFS(業務内容と時間メモ!E:E,業務内容と時間メモ!AB:AB,N362,業務内容と時間メモ!AD:AD,O362))</f>
        <v/>
      </c>
    </row>
    <row r="363" spans="1:22" hidden="1">
      <c r="A363" s="1" t="str">
        <f t="shared" ca="1" si="41"/>
        <v/>
      </c>
      <c r="B363" s="1" t="str">
        <f t="shared" ca="1" si="42"/>
        <v/>
      </c>
      <c r="C363" s="6" t="str">
        <f t="shared" ca="1" si="40"/>
        <v/>
      </c>
      <c r="J363" t="str">
        <f t="shared" ca="1" si="43"/>
        <v/>
      </c>
      <c r="K363" s="1" t="s">
        <v>365</v>
      </c>
      <c r="L363" s="7" t="str">
        <f t="shared" ca="1" si="44"/>
        <v/>
      </c>
      <c r="M363" s="1" t="str">
        <f ca="1">IF(N363="","",IF(COUNTIF(N$1:N363,N363)&gt;1,"",IF(COUNTIF(N:N,N363)&gt;=1,"左表に入れますねぇ","")))</f>
        <v/>
      </c>
      <c r="N363" s="1" t="str">
        <f ca="1">IF(ISNA(VLOOKUP(業務内容と時間メモ!M363,業務内容と時間メモ!R$2:AI$9999,11,FALSE)),"",VLOOKUP(業務内容と時間メモ!M363,業務内容と時間メモ!R$2:AI$9999,11,FALSE))</f>
        <v/>
      </c>
      <c r="O363" s="1" t="str">
        <f ca="1">IF(ISNA(VLOOKUP(業務内容と時間メモ!M363,業務内容と時間メモ!R$2:AI$9999,13,FALSE)),"",VLOOKUP(業務内容と時間メモ!M363,業務内容と時間メモ!R$2:AI$9999,13,FALSE))</f>
        <v/>
      </c>
      <c r="P363" s="1" t="str">
        <f ca="1">IF(ISNA(VLOOKUP(業務内容と時間メモ!M363,業務内容と時間メモ!R$2:AI$9999,15,FALSE)),"",VLOOKUP(業務内容と時間メモ!M363,業務内容と時間メモ!R$2:AI$9999,15,FALSE))</f>
        <v/>
      </c>
      <c r="Q363" s="1" t="str">
        <f ca="1">IF(ISNA(VLOOKUP(業務内容と時間メモ!M363,業務内容と時間メモ!R$2:AI$9999,14,FALSE)),"",VLOOKUP(業務内容と時間メモ!M363,業務内容と時間メモ!R$2:AI$9999,14,FALSE))</f>
        <v/>
      </c>
      <c r="R363" s="1" t="str">
        <f ca="1">IF(ISNA(VLOOKUP(業務内容と時間メモ!M363,業務内容と時間メモ!R$2:AI$9999,16,FALSE)),"",VLOOKUP(業務内容と時間メモ!M363,業務内容と時間メモ!R$2:AI$9999,16,FALSE))</f>
        <v/>
      </c>
      <c r="S363" s="1" t="str">
        <f ca="1">IF(ISNA(VLOOKUP(業務内容と時間メモ!M363,業務内容と時間メモ!R$2:AI$9999,17,FALSE)),"",VLOOKUP(業務内容と時間メモ!M363,業務内容と時間メモ!R$2:AI$9999,17,FALSE))</f>
        <v/>
      </c>
      <c r="T363" s="17" t="str">
        <f ca="1">IF(SUMIFS(業務内容と時間メモ!E:E,業務内容と時間メモ!AB:AB,N363,業務内容と時間メモ!AD:AD,O363)=0,"",SUMIFS(業務内容と時間メモ!E:E,業務内容と時間メモ!AB:AB,N363,業務内容と時間メモ!AD:AD,O363))</f>
        <v/>
      </c>
      <c r="U363" s="7" t="str">
        <f ca="1">IF(SUMIFS(業務内容と時間メモ!F:F,業務内容と時間メモ!AB:AB,N363,業務内容と時間メモ!AD:AD,O363)=0,"",SUMIFS(業務内容と時間メモ!F:F,業務内容と時間メモ!AB:AB,N363,業務内容と時間メモ!AD:AD,O363))</f>
        <v/>
      </c>
      <c r="V363" t="str">
        <f ca="1">IF(SUMIFS(業務内容と時間メモ!E:E,業務内容と時間メモ!AB:AB,N363,業務内容と時間メモ!AD:AD,O363)=0,"",SUMIFS(業務内容と時間メモ!E:E,業務内容と時間メモ!AB:AB,N363,業務内容と時間メモ!AD:AD,O363))</f>
        <v/>
      </c>
    </row>
    <row r="364" spans="1:22" hidden="1">
      <c r="A364" s="1" t="str">
        <f t="shared" ca="1" si="41"/>
        <v/>
      </c>
      <c r="B364" s="1" t="str">
        <f t="shared" ca="1" si="42"/>
        <v/>
      </c>
      <c r="C364" s="6" t="str">
        <f t="shared" ca="1" si="40"/>
        <v/>
      </c>
      <c r="J364" t="str">
        <f t="shared" ca="1" si="43"/>
        <v/>
      </c>
      <c r="K364" s="1" t="s">
        <v>366</v>
      </c>
      <c r="L364" s="7" t="str">
        <f t="shared" ca="1" si="44"/>
        <v/>
      </c>
      <c r="M364" s="1" t="str">
        <f ca="1">IF(N364="","",IF(COUNTIF(N$1:N364,N364)&gt;1,"",IF(COUNTIF(N:N,N364)&gt;=1,"左表に入れますねぇ","")))</f>
        <v/>
      </c>
      <c r="N364" s="1" t="str">
        <f ca="1">IF(ISNA(VLOOKUP(業務内容と時間メモ!M364,業務内容と時間メモ!R$2:AI$9999,11,FALSE)),"",VLOOKUP(業務内容と時間メモ!M364,業務内容と時間メモ!R$2:AI$9999,11,FALSE))</f>
        <v/>
      </c>
      <c r="O364" s="1" t="str">
        <f ca="1">IF(ISNA(VLOOKUP(業務内容と時間メモ!M364,業務内容と時間メモ!R$2:AI$9999,13,FALSE)),"",VLOOKUP(業務内容と時間メモ!M364,業務内容と時間メモ!R$2:AI$9999,13,FALSE))</f>
        <v/>
      </c>
      <c r="P364" s="1" t="str">
        <f ca="1">IF(ISNA(VLOOKUP(業務内容と時間メモ!M364,業務内容と時間メモ!R$2:AI$9999,15,FALSE)),"",VLOOKUP(業務内容と時間メモ!M364,業務内容と時間メモ!R$2:AI$9999,15,FALSE))</f>
        <v/>
      </c>
      <c r="Q364" s="1" t="str">
        <f ca="1">IF(ISNA(VLOOKUP(業務内容と時間メモ!M364,業務内容と時間メモ!R$2:AI$9999,14,FALSE)),"",VLOOKUP(業務内容と時間メモ!M364,業務内容と時間メモ!R$2:AI$9999,14,FALSE))</f>
        <v/>
      </c>
      <c r="R364" s="1" t="str">
        <f ca="1">IF(ISNA(VLOOKUP(業務内容と時間メモ!M364,業務内容と時間メモ!R$2:AI$9999,16,FALSE)),"",VLOOKUP(業務内容と時間メモ!M364,業務内容と時間メモ!R$2:AI$9999,16,FALSE))</f>
        <v/>
      </c>
      <c r="S364" s="1" t="str">
        <f ca="1">IF(ISNA(VLOOKUP(業務内容と時間メモ!M364,業務内容と時間メモ!R$2:AI$9999,17,FALSE)),"",VLOOKUP(業務内容と時間メモ!M364,業務内容と時間メモ!R$2:AI$9999,17,FALSE))</f>
        <v/>
      </c>
      <c r="T364" s="17" t="str">
        <f ca="1">IF(SUMIFS(業務内容と時間メモ!E:E,業務内容と時間メモ!AB:AB,N364,業務内容と時間メモ!AD:AD,O364)=0,"",SUMIFS(業務内容と時間メモ!E:E,業務内容と時間メモ!AB:AB,N364,業務内容と時間メモ!AD:AD,O364))</f>
        <v/>
      </c>
      <c r="U364" s="7" t="str">
        <f ca="1">IF(SUMIFS(業務内容と時間メモ!F:F,業務内容と時間メモ!AB:AB,N364,業務内容と時間メモ!AD:AD,O364)=0,"",SUMIFS(業務内容と時間メモ!F:F,業務内容と時間メモ!AB:AB,N364,業務内容と時間メモ!AD:AD,O364))</f>
        <v/>
      </c>
      <c r="V364" t="str">
        <f ca="1">IF(SUMIFS(業務内容と時間メモ!E:E,業務内容と時間メモ!AB:AB,N364,業務内容と時間メモ!AD:AD,O364)=0,"",SUMIFS(業務内容と時間メモ!E:E,業務内容と時間メモ!AB:AB,N364,業務内容と時間メモ!AD:AD,O364))</f>
        <v/>
      </c>
    </row>
    <row r="365" spans="1:22" hidden="1">
      <c r="A365" s="1" t="str">
        <f t="shared" ca="1" si="41"/>
        <v/>
      </c>
      <c r="B365" s="1" t="str">
        <f t="shared" ca="1" si="42"/>
        <v/>
      </c>
      <c r="C365" s="6" t="str">
        <f t="shared" ca="1" si="40"/>
        <v/>
      </c>
      <c r="J365" t="str">
        <f t="shared" ca="1" si="43"/>
        <v/>
      </c>
      <c r="K365" s="1" t="s">
        <v>367</v>
      </c>
      <c r="L365" s="7" t="str">
        <f t="shared" ca="1" si="44"/>
        <v/>
      </c>
      <c r="M365" s="1" t="str">
        <f ca="1">IF(N365="","",IF(COUNTIF(N$1:N365,N365)&gt;1,"",IF(COUNTIF(N:N,N365)&gt;=1,"左表に入れますねぇ","")))</f>
        <v/>
      </c>
      <c r="N365" s="1" t="str">
        <f ca="1">IF(ISNA(VLOOKUP(業務内容と時間メモ!M365,業務内容と時間メモ!R$2:AI$9999,11,FALSE)),"",VLOOKUP(業務内容と時間メモ!M365,業務内容と時間メモ!R$2:AI$9999,11,FALSE))</f>
        <v/>
      </c>
      <c r="O365" s="1" t="str">
        <f ca="1">IF(ISNA(VLOOKUP(業務内容と時間メモ!M365,業務内容と時間メモ!R$2:AI$9999,13,FALSE)),"",VLOOKUP(業務内容と時間メモ!M365,業務内容と時間メモ!R$2:AI$9999,13,FALSE))</f>
        <v/>
      </c>
      <c r="P365" s="1" t="str">
        <f ca="1">IF(ISNA(VLOOKUP(業務内容と時間メモ!M365,業務内容と時間メモ!R$2:AI$9999,15,FALSE)),"",VLOOKUP(業務内容と時間メモ!M365,業務内容と時間メモ!R$2:AI$9999,15,FALSE))</f>
        <v/>
      </c>
      <c r="Q365" s="1" t="str">
        <f ca="1">IF(ISNA(VLOOKUP(業務内容と時間メモ!M365,業務内容と時間メモ!R$2:AI$9999,14,FALSE)),"",VLOOKUP(業務内容と時間メモ!M365,業務内容と時間メモ!R$2:AI$9999,14,FALSE))</f>
        <v/>
      </c>
      <c r="R365" s="1" t="str">
        <f ca="1">IF(ISNA(VLOOKUP(業務内容と時間メモ!M365,業務内容と時間メモ!R$2:AI$9999,16,FALSE)),"",VLOOKUP(業務内容と時間メモ!M365,業務内容と時間メモ!R$2:AI$9999,16,FALSE))</f>
        <v/>
      </c>
      <c r="S365" s="1" t="str">
        <f ca="1">IF(ISNA(VLOOKUP(業務内容と時間メモ!M365,業務内容と時間メモ!R$2:AI$9999,17,FALSE)),"",VLOOKUP(業務内容と時間メモ!M365,業務内容と時間メモ!R$2:AI$9999,17,FALSE))</f>
        <v/>
      </c>
      <c r="T365" s="17" t="str">
        <f ca="1">IF(SUMIFS(業務内容と時間メモ!E:E,業務内容と時間メモ!AB:AB,N365,業務内容と時間メモ!AD:AD,O365)=0,"",SUMIFS(業務内容と時間メモ!E:E,業務内容と時間メモ!AB:AB,N365,業務内容と時間メモ!AD:AD,O365))</f>
        <v/>
      </c>
      <c r="U365" s="7" t="str">
        <f ca="1">IF(SUMIFS(業務内容と時間メモ!F:F,業務内容と時間メモ!AB:AB,N365,業務内容と時間メモ!AD:AD,O365)=0,"",SUMIFS(業務内容と時間メモ!F:F,業務内容と時間メモ!AB:AB,N365,業務内容と時間メモ!AD:AD,O365))</f>
        <v/>
      </c>
      <c r="V365" t="str">
        <f ca="1">IF(SUMIFS(業務内容と時間メモ!E:E,業務内容と時間メモ!AB:AB,N365,業務内容と時間メモ!AD:AD,O365)=0,"",SUMIFS(業務内容と時間メモ!E:E,業務内容と時間メモ!AB:AB,N365,業務内容と時間メモ!AD:AD,O365))</f>
        <v/>
      </c>
    </row>
    <row r="366" spans="1:22" hidden="1">
      <c r="A366" s="1" t="str">
        <f t="shared" ca="1" si="41"/>
        <v/>
      </c>
      <c r="B366" s="1" t="str">
        <f t="shared" ca="1" si="42"/>
        <v/>
      </c>
      <c r="C366" s="6" t="str">
        <f t="shared" ca="1" si="40"/>
        <v/>
      </c>
      <c r="J366" t="str">
        <f t="shared" ca="1" si="43"/>
        <v/>
      </c>
      <c r="K366" s="1" t="s">
        <v>368</v>
      </c>
      <c r="L366" s="7" t="str">
        <f t="shared" ca="1" si="44"/>
        <v/>
      </c>
      <c r="M366" s="1" t="str">
        <f ca="1">IF(N366="","",IF(COUNTIF(N$1:N366,N366)&gt;1,"",IF(COUNTIF(N:N,N366)&gt;=1,"左表に入れますねぇ","")))</f>
        <v/>
      </c>
      <c r="N366" s="1" t="str">
        <f ca="1">IF(ISNA(VLOOKUP(業務内容と時間メモ!M366,業務内容と時間メモ!R$2:AI$9999,11,FALSE)),"",VLOOKUP(業務内容と時間メモ!M366,業務内容と時間メモ!R$2:AI$9999,11,FALSE))</f>
        <v/>
      </c>
      <c r="O366" s="1" t="str">
        <f ca="1">IF(ISNA(VLOOKUP(業務内容と時間メモ!M366,業務内容と時間メモ!R$2:AI$9999,13,FALSE)),"",VLOOKUP(業務内容と時間メモ!M366,業務内容と時間メモ!R$2:AI$9999,13,FALSE))</f>
        <v/>
      </c>
      <c r="P366" s="1" t="str">
        <f ca="1">IF(ISNA(VLOOKUP(業務内容と時間メモ!M366,業務内容と時間メモ!R$2:AI$9999,15,FALSE)),"",VLOOKUP(業務内容と時間メモ!M366,業務内容と時間メモ!R$2:AI$9999,15,FALSE))</f>
        <v/>
      </c>
      <c r="Q366" s="1" t="str">
        <f ca="1">IF(ISNA(VLOOKUP(業務内容と時間メモ!M366,業務内容と時間メモ!R$2:AI$9999,14,FALSE)),"",VLOOKUP(業務内容と時間メモ!M366,業務内容と時間メモ!R$2:AI$9999,14,FALSE))</f>
        <v/>
      </c>
      <c r="R366" s="1" t="str">
        <f ca="1">IF(ISNA(VLOOKUP(業務内容と時間メモ!M366,業務内容と時間メモ!R$2:AI$9999,16,FALSE)),"",VLOOKUP(業務内容と時間メモ!M366,業務内容と時間メモ!R$2:AI$9999,16,FALSE))</f>
        <v/>
      </c>
      <c r="S366" s="1" t="str">
        <f ca="1">IF(ISNA(VLOOKUP(業務内容と時間メモ!M366,業務内容と時間メモ!R$2:AI$9999,17,FALSE)),"",VLOOKUP(業務内容と時間メモ!M366,業務内容と時間メモ!R$2:AI$9999,17,FALSE))</f>
        <v/>
      </c>
      <c r="T366" s="17" t="str">
        <f ca="1">IF(SUMIFS(業務内容と時間メモ!E:E,業務内容と時間メモ!AB:AB,N366,業務内容と時間メモ!AD:AD,O366)=0,"",SUMIFS(業務内容と時間メモ!E:E,業務内容と時間メモ!AB:AB,N366,業務内容と時間メモ!AD:AD,O366))</f>
        <v/>
      </c>
      <c r="U366" s="7" t="str">
        <f ca="1">IF(SUMIFS(業務内容と時間メモ!F:F,業務内容と時間メモ!AB:AB,N366,業務内容と時間メモ!AD:AD,O366)=0,"",SUMIFS(業務内容と時間メモ!F:F,業務内容と時間メモ!AB:AB,N366,業務内容と時間メモ!AD:AD,O366))</f>
        <v/>
      </c>
      <c r="V366" t="str">
        <f ca="1">IF(SUMIFS(業務内容と時間メモ!E:E,業務内容と時間メモ!AB:AB,N366,業務内容と時間メモ!AD:AD,O366)=0,"",SUMIFS(業務内容と時間メモ!E:E,業務内容と時間メモ!AB:AB,N366,業務内容と時間メモ!AD:AD,O366))</f>
        <v/>
      </c>
    </row>
    <row r="367" spans="1:22" hidden="1">
      <c r="A367" s="1" t="str">
        <f t="shared" ca="1" si="41"/>
        <v/>
      </c>
      <c r="B367" s="1" t="str">
        <f t="shared" ca="1" si="42"/>
        <v/>
      </c>
      <c r="C367" s="6" t="str">
        <f t="shared" ca="1" si="40"/>
        <v/>
      </c>
      <c r="J367" t="str">
        <f t="shared" ca="1" si="43"/>
        <v/>
      </c>
      <c r="K367" s="1" t="s">
        <v>369</v>
      </c>
      <c r="L367" s="7" t="str">
        <f t="shared" ca="1" si="44"/>
        <v/>
      </c>
      <c r="M367" s="1" t="str">
        <f ca="1">IF(N367="","",IF(COUNTIF(N$1:N367,N367)&gt;1,"",IF(COUNTIF(N:N,N367)&gt;=1,"左表に入れますねぇ","")))</f>
        <v/>
      </c>
      <c r="N367" s="1" t="str">
        <f ca="1">IF(ISNA(VLOOKUP(業務内容と時間メモ!M367,業務内容と時間メモ!R$2:AI$9999,11,FALSE)),"",VLOOKUP(業務内容と時間メモ!M367,業務内容と時間メモ!R$2:AI$9999,11,FALSE))</f>
        <v/>
      </c>
      <c r="O367" s="1" t="str">
        <f ca="1">IF(ISNA(VLOOKUP(業務内容と時間メモ!M367,業務内容と時間メモ!R$2:AI$9999,13,FALSE)),"",VLOOKUP(業務内容と時間メモ!M367,業務内容と時間メモ!R$2:AI$9999,13,FALSE))</f>
        <v/>
      </c>
      <c r="P367" s="1" t="str">
        <f ca="1">IF(ISNA(VLOOKUP(業務内容と時間メモ!M367,業務内容と時間メモ!R$2:AI$9999,15,FALSE)),"",VLOOKUP(業務内容と時間メモ!M367,業務内容と時間メモ!R$2:AI$9999,15,FALSE))</f>
        <v/>
      </c>
      <c r="Q367" s="1" t="str">
        <f ca="1">IF(ISNA(VLOOKUP(業務内容と時間メモ!M367,業務内容と時間メモ!R$2:AI$9999,14,FALSE)),"",VLOOKUP(業務内容と時間メモ!M367,業務内容と時間メモ!R$2:AI$9999,14,FALSE))</f>
        <v/>
      </c>
      <c r="R367" s="1" t="str">
        <f ca="1">IF(ISNA(VLOOKUP(業務内容と時間メモ!M367,業務内容と時間メモ!R$2:AI$9999,16,FALSE)),"",VLOOKUP(業務内容と時間メモ!M367,業務内容と時間メモ!R$2:AI$9999,16,FALSE))</f>
        <v/>
      </c>
      <c r="S367" s="1" t="str">
        <f ca="1">IF(ISNA(VLOOKUP(業務内容と時間メモ!M367,業務内容と時間メモ!R$2:AI$9999,17,FALSE)),"",VLOOKUP(業務内容と時間メモ!M367,業務内容と時間メモ!R$2:AI$9999,17,FALSE))</f>
        <v/>
      </c>
      <c r="T367" s="17" t="str">
        <f ca="1">IF(SUMIFS(業務内容と時間メモ!E:E,業務内容と時間メモ!AB:AB,N367,業務内容と時間メモ!AD:AD,O367)=0,"",SUMIFS(業務内容と時間メモ!E:E,業務内容と時間メモ!AB:AB,N367,業務内容と時間メモ!AD:AD,O367))</f>
        <v/>
      </c>
      <c r="U367" s="7" t="str">
        <f ca="1">IF(SUMIFS(業務内容と時間メモ!F:F,業務内容と時間メモ!AB:AB,N367,業務内容と時間メモ!AD:AD,O367)=0,"",SUMIFS(業務内容と時間メモ!F:F,業務内容と時間メモ!AB:AB,N367,業務内容と時間メモ!AD:AD,O367))</f>
        <v/>
      </c>
      <c r="V367" t="str">
        <f ca="1">IF(SUMIFS(業務内容と時間メモ!E:E,業務内容と時間メモ!AB:AB,N367,業務内容と時間メモ!AD:AD,O367)=0,"",SUMIFS(業務内容と時間メモ!E:E,業務内容と時間メモ!AB:AB,N367,業務内容と時間メモ!AD:AD,O367))</f>
        <v/>
      </c>
    </row>
    <row r="368" spans="1:22" hidden="1">
      <c r="A368" s="1" t="str">
        <f t="shared" ca="1" si="41"/>
        <v/>
      </c>
      <c r="B368" s="1" t="str">
        <f t="shared" ca="1" si="42"/>
        <v/>
      </c>
      <c r="C368" s="6" t="str">
        <f t="shared" ca="1" si="40"/>
        <v/>
      </c>
      <c r="J368" t="str">
        <f t="shared" ca="1" si="43"/>
        <v/>
      </c>
      <c r="K368" s="1" t="s">
        <v>370</v>
      </c>
      <c r="L368" s="7" t="str">
        <f t="shared" ca="1" si="44"/>
        <v/>
      </c>
      <c r="M368" s="1" t="str">
        <f ca="1">IF(N368="","",IF(COUNTIF(N$1:N368,N368)&gt;1,"",IF(COUNTIF(N:N,N368)&gt;=1,"左表に入れますねぇ","")))</f>
        <v/>
      </c>
      <c r="N368" s="1" t="str">
        <f ca="1">IF(ISNA(VLOOKUP(業務内容と時間メモ!M368,業務内容と時間メモ!R$2:AI$9999,11,FALSE)),"",VLOOKUP(業務内容と時間メモ!M368,業務内容と時間メモ!R$2:AI$9999,11,FALSE))</f>
        <v/>
      </c>
      <c r="O368" s="1" t="str">
        <f ca="1">IF(ISNA(VLOOKUP(業務内容と時間メモ!M368,業務内容と時間メモ!R$2:AI$9999,13,FALSE)),"",VLOOKUP(業務内容と時間メモ!M368,業務内容と時間メモ!R$2:AI$9999,13,FALSE))</f>
        <v/>
      </c>
      <c r="P368" s="1" t="str">
        <f ca="1">IF(ISNA(VLOOKUP(業務内容と時間メモ!M368,業務内容と時間メモ!R$2:AI$9999,15,FALSE)),"",VLOOKUP(業務内容と時間メモ!M368,業務内容と時間メモ!R$2:AI$9999,15,FALSE))</f>
        <v/>
      </c>
      <c r="Q368" s="1" t="str">
        <f ca="1">IF(ISNA(VLOOKUP(業務内容と時間メモ!M368,業務内容と時間メモ!R$2:AI$9999,14,FALSE)),"",VLOOKUP(業務内容と時間メモ!M368,業務内容と時間メモ!R$2:AI$9999,14,FALSE))</f>
        <v/>
      </c>
      <c r="R368" s="1" t="str">
        <f ca="1">IF(ISNA(VLOOKUP(業務内容と時間メモ!M368,業務内容と時間メモ!R$2:AI$9999,16,FALSE)),"",VLOOKUP(業務内容と時間メモ!M368,業務内容と時間メモ!R$2:AI$9999,16,FALSE))</f>
        <v/>
      </c>
      <c r="S368" s="1" t="str">
        <f ca="1">IF(ISNA(VLOOKUP(業務内容と時間メモ!M368,業務内容と時間メモ!R$2:AI$9999,17,FALSE)),"",VLOOKUP(業務内容と時間メモ!M368,業務内容と時間メモ!R$2:AI$9999,17,FALSE))</f>
        <v/>
      </c>
      <c r="T368" s="17" t="str">
        <f ca="1">IF(SUMIFS(業務内容と時間メモ!E:E,業務内容と時間メモ!AB:AB,N368,業務内容と時間メモ!AD:AD,O368)=0,"",SUMIFS(業務内容と時間メモ!E:E,業務内容と時間メモ!AB:AB,N368,業務内容と時間メモ!AD:AD,O368))</f>
        <v/>
      </c>
      <c r="U368" s="7" t="str">
        <f ca="1">IF(SUMIFS(業務内容と時間メモ!F:F,業務内容と時間メモ!AB:AB,N368,業務内容と時間メモ!AD:AD,O368)=0,"",SUMIFS(業務内容と時間メモ!F:F,業務内容と時間メモ!AB:AB,N368,業務内容と時間メモ!AD:AD,O368))</f>
        <v/>
      </c>
      <c r="V368" t="str">
        <f ca="1">IF(SUMIFS(業務内容と時間メモ!E:E,業務内容と時間メモ!AB:AB,N368,業務内容と時間メモ!AD:AD,O368)=0,"",SUMIFS(業務内容と時間メモ!E:E,業務内容と時間メモ!AB:AB,N368,業務内容と時間メモ!AD:AD,O368))</f>
        <v/>
      </c>
    </row>
    <row r="369" spans="1:22" hidden="1">
      <c r="A369" s="1" t="str">
        <f t="shared" ca="1" si="41"/>
        <v/>
      </c>
      <c r="B369" s="1" t="str">
        <f t="shared" ca="1" si="42"/>
        <v/>
      </c>
      <c r="C369" s="6" t="str">
        <f t="shared" ca="1" si="40"/>
        <v/>
      </c>
      <c r="J369" t="str">
        <f t="shared" ca="1" si="43"/>
        <v/>
      </c>
      <c r="K369" s="1" t="s">
        <v>371</v>
      </c>
      <c r="L369" s="7" t="str">
        <f t="shared" ca="1" si="44"/>
        <v/>
      </c>
      <c r="M369" s="1" t="str">
        <f ca="1">IF(N369="","",IF(COUNTIF(N$1:N369,N369)&gt;1,"",IF(COUNTIF(N:N,N369)&gt;=1,"左表に入れますねぇ","")))</f>
        <v/>
      </c>
      <c r="N369" s="1" t="str">
        <f ca="1">IF(ISNA(VLOOKUP(業務内容と時間メモ!M369,業務内容と時間メモ!R$2:AI$9999,11,FALSE)),"",VLOOKUP(業務内容と時間メモ!M369,業務内容と時間メモ!R$2:AI$9999,11,FALSE))</f>
        <v/>
      </c>
      <c r="O369" s="1" t="str">
        <f ca="1">IF(ISNA(VLOOKUP(業務内容と時間メモ!M369,業務内容と時間メモ!R$2:AI$9999,13,FALSE)),"",VLOOKUP(業務内容と時間メモ!M369,業務内容と時間メモ!R$2:AI$9999,13,FALSE))</f>
        <v/>
      </c>
      <c r="P369" s="1" t="str">
        <f ca="1">IF(ISNA(VLOOKUP(業務内容と時間メモ!M369,業務内容と時間メモ!R$2:AI$9999,15,FALSE)),"",VLOOKUP(業務内容と時間メモ!M369,業務内容と時間メモ!R$2:AI$9999,15,FALSE))</f>
        <v/>
      </c>
      <c r="Q369" s="1" t="str">
        <f ca="1">IF(ISNA(VLOOKUP(業務内容と時間メモ!M369,業務内容と時間メモ!R$2:AI$9999,14,FALSE)),"",VLOOKUP(業務内容と時間メモ!M369,業務内容と時間メモ!R$2:AI$9999,14,FALSE))</f>
        <v/>
      </c>
      <c r="R369" s="1" t="str">
        <f ca="1">IF(ISNA(VLOOKUP(業務内容と時間メモ!M369,業務内容と時間メモ!R$2:AI$9999,16,FALSE)),"",VLOOKUP(業務内容と時間メモ!M369,業務内容と時間メモ!R$2:AI$9999,16,FALSE))</f>
        <v/>
      </c>
      <c r="S369" s="1" t="str">
        <f ca="1">IF(ISNA(VLOOKUP(業務内容と時間メモ!M369,業務内容と時間メモ!R$2:AI$9999,17,FALSE)),"",VLOOKUP(業務内容と時間メモ!M369,業務内容と時間メモ!R$2:AI$9999,17,FALSE))</f>
        <v/>
      </c>
      <c r="T369" s="17" t="str">
        <f ca="1">IF(SUMIFS(業務内容と時間メモ!E:E,業務内容と時間メモ!AB:AB,N369,業務内容と時間メモ!AD:AD,O369)=0,"",SUMIFS(業務内容と時間メモ!E:E,業務内容と時間メモ!AB:AB,N369,業務内容と時間メモ!AD:AD,O369))</f>
        <v/>
      </c>
      <c r="U369" s="7" t="str">
        <f ca="1">IF(SUMIFS(業務内容と時間メモ!F:F,業務内容と時間メモ!AB:AB,N369,業務内容と時間メモ!AD:AD,O369)=0,"",SUMIFS(業務内容と時間メモ!F:F,業務内容と時間メモ!AB:AB,N369,業務内容と時間メモ!AD:AD,O369))</f>
        <v/>
      </c>
      <c r="V369" t="str">
        <f ca="1">IF(SUMIFS(業務内容と時間メモ!E:E,業務内容と時間メモ!AB:AB,N369,業務内容と時間メモ!AD:AD,O369)=0,"",SUMIFS(業務内容と時間メモ!E:E,業務内容と時間メモ!AB:AB,N369,業務内容と時間メモ!AD:AD,O369))</f>
        <v/>
      </c>
    </row>
    <row r="370" spans="1:22" hidden="1">
      <c r="A370" s="1" t="str">
        <f t="shared" ca="1" si="41"/>
        <v/>
      </c>
      <c r="B370" s="1" t="str">
        <f t="shared" ca="1" si="42"/>
        <v/>
      </c>
      <c r="C370" s="6" t="str">
        <f t="shared" ca="1" si="40"/>
        <v/>
      </c>
      <c r="J370" t="str">
        <f t="shared" ca="1" si="43"/>
        <v/>
      </c>
      <c r="K370" s="1" t="s">
        <v>372</v>
      </c>
      <c r="L370" s="7" t="str">
        <f t="shared" ca="1" si="44"/>
        <v/>
      </c>
      <c r="M370" s="1" t="str">
        <f ca="1">IF(N370="","",IF(COUNTIF(N$1:N370,N370)&gt;1,"",IF(COUNTIF(N:N,N370)&gt;=1,"左表に入れますねぇ","")))</f>
        <v/>
      </c>
      <c r="N370" s="1" t="str">
        <f ca="1">IF(ISNA(VLOOKUP(業務内容と時間メモ!M370,業務内容と時間メモ!R$2:AI$9999,11,FALSE)),"",VLOOKUP(業務内容と時間メモ!M370,業務内容と時間メモ!R$2:AI$9999,11,FALSE))</f>
        <v/>
      </c>
      <c r="O370" s="1" t="str">
        <f ca="1">IF(ISNA(VLOOKUP(業務内容と時間メモ!M370,業務内容と時間メモ!R$2:AI$9999,13,FALSE)),"",VLOOKUP(業務内容と時間メモ!M370,業務内容と時間メモ!R$2:AI$9999,13,FALSE))</f>
        <v/>
      </c>
      <c r="P370" s="1" t="str">
        <f ca="1">IF(ISNA(VLOOKUP(業務内容と時間メモ!M370,業務内容と時間メモ!R$2:AI$9999,15,FALSE)),"",VLOOKUP(業務内容と時間メモ!M370,業務内容と時間メモ!R$2:AI$9999,15,FALSE))</f>
        <v/>
      </c>
      <c r="Q370" s="1" t="str">
        <f ca="1">IF(ISNA(VLOOKUP(業務内容と時間メモ!M370,業務内容と時間メモ!R$2:AI$9999,14,FALSE)),"",VLOOKUP(業務内容と時間メモ!M370,業務内容と時間メモ!R$2:AI$9999,14,FALSE))</f>
        <v/>
      </c>
      <c r="R370" s="1" t="str">
        <f ca="1">IF(ISNA(VLOOKUP(業務内容と時間メモ!M370,業務内容と時間メモ!R$2:AI$9999,16,FALSE)),"",VLOOKUP(業務内容と時間メモ!M370,業務内容と時間メモ!R$2:AI$9999,16,FALSE))</f>
        <v/>
      </c>
      <c r="S370" s="1" t="str">
        <f ca="1">IF(ISNA(VLOOKUP(業務内容と時間メモ!M370,業務内容と時間メモ!R$2:AI$9999,17,FALSE)),"",VLOOKUP(業務内容と時間メモ!M370,業務内容と時間メモ!R$2:AI$9999,17,FALSE))</f>
        <v/>
      </c>
      <c r="T370" s="17" t="str">
        <f ca="1">IF(SUMIFS(業務内容と時間メモ!E:E,業務内容と時間メモ!AB:AB,N370,業務内容と時間メモ!AD:AD,O370)=0,"",SUMIFS(業務内容と時間メモ!E:E,業務内容と時間メモ!AB:AB,N370,業務内容と時間メモ!AD:AD,O370))</f>
        <v/>
      </c>
      <c r="U370" s="7" t="str">
        <f ca="1">IF(SUMIFS(業務内容と時間メモ!F:F,業務内容と時間メモ!AB:AB,N370,業務内容と時間メモ!AD:AD,O370)=0,"",SUMIFS(業務内容と時間メモ!F:F,業務内容と時間メモ!AB:AB,N370,業務内容と時間メモ!AD:AD,O370))</f>
        <v/>
      </c>
      <c r="V370" t="str">
        <f ca="1">IF(SUMIFS(業務内容と時間メモ!E:E,業務内容と時間メモ!AB:AB,N370,業務内容と時間メモ!AD:AD,O370)=0,"",SUMIFS(業務内容と時間メモ!E:E,業務内容と時間メモ!AB:AB,N370,業務内容と時間メモ!AD:AD,O370))</f>
        <v/>
      </c>
    </row>
    <row r="371" spans="1:22" hidden="1">
      <c r="A371" s="1" t="str">
        <f t="shared" ca="1" si="41"/>
        <v/>
      </c>
      <c r="B371" s="1" t="str">
        <f t="shared" ca="1" si="42"/>
        <v/>
      </c>
      <c r="C371" s="6" t="str">
        <f t="shared" ca="1" si="40"/>
        <v/>
      </c>
      <c r="J371" t="str">
        <f t="shared" ca="1" si="43"/>
        <v/>
      </c>
      <c r="K371" s="1" t="s">
        <v>373</v>
      </c>
      <c r="L371" s="7" t="str">
        <f t="shared" ca="1" si="44"/>
        <v/>
      </c>
      <c r="M371" s="1" t="str">
        <f ca="1">IF(N371="","",IF(COUNTIF(N$1:N371,N371)&gt;1,"",IF(COUNTIF(N:N,N371)&gt;=1,"左表に入れますねぇ","")))</f>
        <v/>
      </c>
      <c r="N371" s="1" t="str">
        <f ca="1">IF(ISNA(VLOOKUP(業務内容と時間メモ!M371,業務内容と時間メモ!R$2:AI$9999,11,FALSE)),"",VLOOKUP(業務内容と時間メモ!M371,業務内容と時間メモ!R$2:AI$9999,11,FALSE))</f>
        <v/>
      </c>
      <c r="O371" s="1" t="str">
        <f ca="1">IF(ISNA(VLOOKUP(業務内容と時間メモ!M371,業務内容と時間メモ!R$2:AI$9999,13,FALSE)),"",VLOOKUP(業務内容と時間メモ!M371,業務内容と時間メモ!R$2:AI$9999,13,FALSE))</f>
        <v/>
      </c>
      <c r="P371" s="1" t="str">
        <f ca="1">IF(ISNA(VLOOKUP(業務内容と時間メモ!M371,業務内容と時間メモ!R$2:AI$9999,15,FALSE)),"",VLOOKUP(業務内容と時間メモ!M371,業務内容と時間メモ!R$2:AI$9999,15,FALSE))</f>
        <v/>
      </c>
      <c r="Q371" s="1" t="str">
        <f ca="1">IF(ISNA(VLOOKUP(業務内容と時間メモ!M371,業務内容と時間メモ!R$2:AI$9999,14,FALSE)),"",VLOOKUP(業務内容と時間メモ!M371,業務内容と時間メモ!R$2:AI$9999,14,FALSE))</f>
        <v/>
      </c>
      <c r="R371" s="1" t="str">
        <f ca="1">IF(ISNA(VLOOKUP(業務内容と時間メモ!M371,業務内容と時間メモ!R$2:AI$9999,16,FALSE)),"",VLOOKUP(業務内容と時間メモ!M371,業務内容と時間メモ!R$2:AI$9999,16,FALSE))</f>
        <v/>
      </c>
      <c r="S371" s="1" t="str">
        <f ca="1">IF(ISNA(VLOOKUP(業務内容と時間メモ!M371,業務内容と時間メモ!R$2:AI$9999,17,FALSE)),"",VLOOKUP(業務内容と時間メモ!M371,業務内容と時間メモ!R$2:AI$9999,17,FALSE))</f>
        <v/>
      </c>
      <c r="T371" s="17" t="str">
        <f ca="1">IF(SUMIFS(業務内容と時間メモ!E:E,業務内容と時間メモ!AB:AB,N371,業務内容と時間メモ!AD:AD,O371)=0,"",SUMIFS(業務内容と時間メモ!E:E,業務内容と時間メモ!AB:AB,N371,業務内容と時間メモ!AD:AD,O371))</f>
        <v/>
      </c>
      <c r="U371" s="7" t="str">
        <f ca="1">IF(SUMIFS(業務内容と時間メモ!F:F,業務内容と時間メモ!AB:AB,N371,業務内容と時間メモ!AD:AD,O371)=0,"",SUMIFS(業務内容と時間メモ!F:F,業務内容と時間メモ!AB:AB,N371,業務内容と時間メモ!AD:AD,O371))</f>
        <v/>
      </c>
      <c r="V371" t="str">
        <f ca="1">IF(SUMIFS(業務内容と時間メモ!E:E,業務内容と時間メモ!AB:AB,N371,業務内容と時間メモ!AD:AD,O371)=0,"",SUMIFS(業務内容と時間メモ!E:E,業務内容と時間メモ!AB:AB,N371,業務内容と時間メモ!AD:AD,O371))</f>
        <v/>
      </c>
    </row>
    <row r="372" spans="1:22" hidden="1">
      <c r="A372" s="1" t="str">
        <f t="shared" ca="1" si="41"/>
        <v/>
      </c>
      <c r="B372" s="1" t="str">
        <f t="shared" ca="1" si="42"/>
        <v/>
      </c>
      <c r="C372" s="6" t="str">
        <f t="shared" ca="1" si="40"/>
        <v/>
      </c>
      <c r="J372" t="str">
        <f t="shared" ca="1" si="43"/>
        <v/>
      </c>
      <c r="K372" s="1" t="s">
        <v>374</v>
      </c>
      <c r="L372" s="7" t="str">
        <f t="shared" ca="1" si="44"/>
        <v/>
      </c>
      <c r="M372" s="1" t="str">
        <f ca="1">IF(N372="","",IF(COUNTIF(N$1:N372,N372)&gt;1,"",IF(COUNTIF(N:N,N372)&gt;=1,"左表に入れますねぇ","")))</f>
        <v/>
      </c>
      <c r="N372" s="1" t="str">
        <f ca="1">IF(ISNA(VLOOKUP(業務内容と時間メモ!M372,業務内容と時間メモ!R$2:AI$9999,11,FALSE)),"",VLOOKUP(業務内容と時間メモ!M372,業務内容と時間メモ!R$2:AI$9999,11,FALSE))</f>
        <v/>
      </c>
      <c r="O372" s="1" t="str">
        <f ca="1">IF(ISNA(VLOOKUP(業務内容と時間メモ!M372,業務内容と時間メモ!R$2:AI$9999,13,FALSE)),"",VLOOKUP(業務内容と時間メモ!M372,業務内容と時間メモ!R$2:AI$9999,13,FALSE))</f>
        <v/>
      </c>
      <c r="P372" s="1" t="str">
        <f ca="1">IF(ISNA(VLOOKUP(業務内容と時間メモ!M372,業務内容と時間メモ!R$2:AI$9999,15,FALSE)),"",VLOOKUP(業務内容と時間メモ!M372,業務内容と時間メモ!R$2:AI$9999,15,FALSE))</f>
        <v/>
      </c>
      <c r="Q372" s="1" t="str">
        <f ca="1">IF(ISNA(VLOOKUP(業務内容と時間メモ!M372,業務内容と時間メモ!R$2:AI$9999,14,FALSE)),"",VLOOKUP(業務内容と時間メモ!M372,業務内容と時間メモ!R$2:AI$9999,14,FALSE))</f>
        <v/>
      </c>
      <c r="R372" s="1" t="str">
        <f ca="1">IF(ISNA(VLOOKUP(業務内容と時間メモ!M372,業務内容と時間メモ!R$2:AI$9999,16,FALSE)),"",VLOOKUP(業務内容と時間メモ!M372,業務内容と時間メモ!R$2:AI$9999,16,FALSE))</f>
        <v/>
      </c>
      <c r="S372" s="1" t="str">
        <f ca="1">IF(ISNA(VLOOKUP(業務内容と時間メモ!M372,業務内容と時間メモ!R$2:AI$9999,17,FALSE)),"",VLOOKUP(業務内容と時間メモ!M372,業務内容と時間メモ!R$2:AI$9999,17,FALSE))</f>
        <v/>
      </c>
      <c r="T372" s="17" t="str">
        <f ca="1">IF(SUMIFS(業務内容と時間メモ!E:E,業務内容と時間メモ!AB:AB,N372,業務内容と時間メモ!AD:AD,O372)=0,"",SUMIFS(業務内容と時間メモ!E:E,業務内容と時間メモ!AB:AB,N372,業務内容と時間メモ!AD:AD,O372))</f>
        <v/>
      </c>
      <c r="U372" s="7" t="str">
        <f ca="1">IF(SUMIFS(業務内容と時間メモ!F:F,業務内容と時間メモ!AB:AB,N372,業務内容と時間メモ!AD:AD,O372)=0,"",SUMIFS(業務内容と時間メモ!F:F,業務内容と時間メモ!AB:AB,N372,業務内容と時間メモ!AD:AD,O372))</f>
        <v/>
      </c>
      <c r="V372" t="str">
        <f ca="1">IF(SUMIFS(業務内容と時間メモ!E:E,業務内容と時間メモ!AB:AB,N372,業務内容と時間メモ!AD:AD,O372)=0,"",SUMIFS(業務内容と時間メモ!E:E,業務内容と時間メモ!AB:AB,N372,業務内容と時間メモ!AD:AD,O372))</f>
        <v/>
      </c>
    </row>
    <row r="373" spans="1:22" hidden="1">
      <c r="A373" s="1" t="str">
        <f t="shared" ca="1" si="41"/>
        <v/>
      </c>
      <c r="B373" s="1" t="str">
        <f t="shared" ca="1" si="42"/>
        <v/>
      </c>
      <c r="C373" s="6" t="str">
        <f t="shared" ca="1" si="40"/>
        <v/>
      </c>
      <c r="J373" t="str">
        <f t="shared" ca="1" si="43"/>
        <v/>
      </c>
      <c r="K373" s="1" t="s">
        <v>375</v>
      </c>
      <c r="L373" s="7" t="str">
        <f t="shared" ca="1" si="44"/>
        <v/>
      </c>
      <c r="M373" s="1" t="str">
        <f ca="1">IF(N373="","",IF(COUNTIF(N$1:N373,N373)&gt;1,"",IF(COUNTIF(N:N,N373)&gt;=1,"左表に入れますねぇ","")))</f>
        <v/>
      </c>
      <c r="N373" s="1" t="str">
        <f ca="1">IF(ISNA(VLOOKUP(業務内容と時間メモ!M373,業務内容と時間メモ!R$2:AI$9999,11,FALSE)),"",VLOOKUP(業務内容と時間メモ!M373,業務内容と時間メモ!R$2:AI$9999,11,FALSE))</f>
        <v/>
      </c>
      <c r="O373" s="1" t="str">
        <f ca="1">IF(ISNA(VLOOKUP(業務内容と時間メモ!M373,業務内容と時間メモ!R$2:AI$9999,13,FALSE)),"",VLOOKUP(業務内容と時間メモ!M373,業務内容と時間メモ!R$2:AI$9999,13,FALSE))</f>
        <v/>
      </c>
      <c r="P373" s="1" t="str">
        <f ca="1">IF(ISNA(VLOOKUP(業務内容と時間メモ!M373,業務内容と時間メモ!R$2:AI$9999,15,FALSE)),"",VLOOKUP(業務内容と時間メモ!M373,業務内容と時間メモ!R$2:AI$9999,15,FALSE))</f>
        <v/>
      </c>
      <c r="Q373" s="1" t="str">
        <f ca="1">IF(ISNA(VLOOKUP(業務内容と時間メモ!M373,業務内容と時間メモ!R$2:AI$9999,14,FALSE)),"",VLOOKUP(業務内容と時間メモ!M373,業務内容と時間メモ!R$2:AI$9999,14,FALSE))</f>
        <v/>
      </c>
      <c r="R373" s="1" t="str">
        <f ca="1">IF(ISNA(VLOOKUP(業務内容と時間メモ!M373,業務内容と時間メモ!R$2:AI$9999,16,FALSE)),"",VLOOKUP(業務内容と時間メモ!M373,業務内容と時間メモ!R$2:AI$9999,16,FALSE))</f>
        <v/>
      </c>
      <c r="S373" s="1" t="str">
        <f ca="1">IF(ISNA(VLOOKUP(業務内容と時間メモ!M373,業務内容と時間メモ!R$2:AI$9999,17,FALSE)),"",VLOOKUP(業務内容と時間メモ!M373,業務内容と時間メモ!R$2:AI$9999,17,FALSE))</f>
        <v/>
      </c>
      <c r="T373" s="17" t="str">
        <f ca="1">IF(SUMIFS(業務内容と時間メモ!E:E,業務内容と時間メモ!AB:AB,N373,業務内容と時間メモ!AD:AD,O373)=0,"",SUMIFS(業務内容と時間メモ!E:E,業務内容と時間メモ!AB:AB,N373,業務内容と時間メモ!AD:AD,O373))</f>
        <v/>
      </c>
      <c r="U373" s="7" t="str">
        <f ca="1">IF(SUMIFS(業務内容と時間メモ!F:F,業務内容と時間メモ!AB:AB,N373,業務内容と時間メモ!AD:AD,O373)=0,"",SUMIFS(業務内容と時間メモ!F:F,業務内容と時間メモ!AB:AB,N373,業務内容と時間メモ!AD:AD,O373))</f>
        <v/>
      </c>
      <c r="V373" t="str">
        <f ca="1">IF(SUMIFS(業務内容と時間メモ!E:E,業務内容と時間メモ!AB:AB,N373,業務内容と時間メモ!AD:AD,O373)=0,"",SUMIFS(業務内容と時間メモ!E:E,業務内容と時間メモ!AB:AB,N373,業務内容と時間メモ!AD:AD,O373))</f>
        <v/>
      </c>
    </row>
    <row r="374" spans="1:22" hidden="1">
      <c r="A374" s="1" t="str">
        <f t="shared" ca="1" si="41"/>
        <v/>
      </c>
      <c r="B374" s="1" t="str">
        <f t="shared" ca="1" si="42"/>
        <v/>
      </c>
      <c r="C374" s="6" t="str">
        <f t="shared" ca="1" si="40"/>
        <v/>
      </c>
      <c r="J374" t="str">
        <f t="shared" ca="1" si="43"/>
        <v/>
      </c>
      <c r="K374" s="1" t="s">
        <v>376</v>
      </c>
      <c r="L374" s="7" t="str">
        <f t="shared" ca="1" si="44"/>
        <v/>
      </c>
      <c r="M374" s="1" t="str">
        <f ca="1">IF(N374="","",IF(COUNTIF(N$1:N374,N374)&gt;1,"",IF(COUNTIF(N:N,N374)&gt;=1,"左表に入れますねぇ","")))</f>
        <v/>
      </c>
      <c r="N374" s="1" t="str">
        <f ca="1">IF(ISNA(VLOOKUP(業務内容と時間メモ!M374,業務内容と時間メモ!R$2:AI$9999,11,FALSE)),"",VLOOKUP(業務内容と時間メモ!M374,業務内容と時間メモ!R$2:AI$9999,11,FALSE))</f>
        <v/>
      </c>
      <c r="O374" s="1" t="str">
        <f ca="1">IF(ISNA(VLOOKUP(業務内容と時間メモ!M374,業務内容と時間メモ!R$2:AI$9999,13,FALSE)),"",VLOOKUP(業務内容と時間メモ!M374,業務内容と時間メモ!R$2:AI$9999,13,FALSE))</f>
        <v/>
      </c>
      <c r="P374" s="1" t="str">
        <f ca="1">IF(ISNA(VLOOKUP(業務内容と時間メモ!M374,業務内容と時間メモ!R$2:AI$9999,15,FALSE)),"",VLOOKUP(業務内容と時間メモ!M374,業務内容と時間メモ!R$2:AI$9999,15,FALSE))</f>
        <v/>
      </c>
      <c r="Q374" s="1" t="str">
        <f ca="1">IF(ISNA(VLOOKUP(業務内容と時間メモ!M374,業務内容と時間メモ!R$2:AI$9999,14,FALSE)),"",VLOOKUP(業務内容と時間メモ!M374,業務内容と時間メモ!R$2:AI$9999,14,FALSE))</f>
        <v/>
      </c>
      <c r="R374" s="1" t="str">
        <f ca="1">IF(ISNA(VLOOKUP(業務内容と時間メモ!M374,業務内容と時間メモ!R$2:AI$9999,16,FALSE)),"",VLOOKUP(業務内容と時間メモ!M374,業務内容と時間メモ!R$2:AI$9999,16,FALSE))</f>
        <v/>
      </c>
      <c r="S374" s="1" t="str">
        <f ca="1">IF(ISNA(VLOOKUP(業務内容と時間メモ!M374,業務内容と時間メモ!R$2:AI$9999,17,FALSE)),"",VLOOKUP(業務内容と時間メモ!M374,業務内容と時間メモ!R$2:AI$9999,17,FALSE))</f>
        <v/>
      </c>
      <c r="T374" s="17" t="str">
        <f ca="1">IF(SUMIFS(業務内容と時間メモ!E:E,業務内容と時間メモ!AB:AB,N374,業務内容と時間メモ!AD:AD,O374)=0,"",SUMIFS(業務内容と時間メモ!E:E,業務内容と時間メモ!AB:AB,N374,業務内容と時間メモ!AD:AD,O374))</f>
        <v/>
      </c>
      <c r="U374" s="7" t="str">
        <f ca="1">IF(SUMIFS(業務内容と時間メモ!F:F,業務内容と時間メモ!AB:AB,N374,業務内容と時間メモ!AD:AD,O374)=0,"",SUMIFS(業務内容と時間メモ!F:F,業務内容と時間メモ!AB:AB,N374,業務内容と時間メモ!AD:AD,O374))</f>
        <v/>
      </c>
      <c r="V374" t="str">
        <f ca="1">IF(SUMIFS(業務内容と時間メモ!E:E,業務内容と時間メモ!AB:AB,N374,業務内容と時間メモ!AD:AD,O374)=0,"",SUMIFS(業務内容と時間メモ!E:E,業務内容と時間メモ!AB:AB,N374,業務内容と時間メモ!AD:AD,O374))</f>
        <v/>
      </c>
    </row>
    <row r="375" spans="1:22" hidden="1">
      <c r="A375" s="1" t="str">
        <f t="shared" ca="1" si="41"/>
        <v/>
      </c>
      <c r="B375" s="1" t="str">
        <f t="shared" ca="1" si="42"/>
        <v/>
      </c>
      <c r="C375" s="6" t="str">
        <f t="shared" ca="1" si="40"/>
        <v/>
      </c>
      <c r="J375" t="str">
        <f t="shared" ca="1" si="43"/>
        <v/>
      </c>
      <c r="K375" s="1" t="s">
        <v>377</v>
      </c>
      <c r="L375" s="7" t="str">
        <f t="shared" ca="1" si="44"/>
        <v/>
      </c>
      <c r="M375" s="1" t="str">
        <f ca="1">IF(N375="","",IF(COUNTIF(N$1:N375,N375)&gt;1,"",IF(COUNTIF(N:N,N375)&gt;=1,"左表に入れますねぇ","")))</f>
        <v/>
      </c>
      <c r="N375" s="1" t="str">
        <f ca="1">IF(ISNA(VLOOKUP(業務内容と時間メモ!M375,業務内容と時間メモ!R$2:AI$9999,11,FALSE)),"",VLOOKUP(業務内容と時間メモ!M375,業務内容と時間メモ!R$2:AI$9999,11,FALSE))</f>
        <v/>
      </c>
      <c r="O375" s="1" t="str">
        <f ca="1">IF(ISNA(VLOOKUP(業務内容と時間メモ!M375,業務内容と時間メモ!R$2:AI$9999,13,FALSE)),"",VLOOKUP(業務内容と時間メモ!M375,業務内容と時間メモ!R$2:AI$9999,13,FALSE))</f>
        <v/>
      </c>
      <c r="P375" s="1" t="str">
        <f ca="1">IF(ISNA(VLOOKUP(業務内容と時間メモ!M375,業務内容と時間メモ!R$2:AI$9999,15,FALSE)),"",VLOOKUP(業務内容と時間メモ!M375,業務内容と時間メモ!R$2:AI$9999,15,FALSE))</f>
        <v/>
      </c>
      <c r="Q375" s="1" t="str">
        <f ca="1">IF(ISNA(VLOOKUP(業務内容と時間メモ!M375,業務内容と時間メモ!R$2:AI$9999,14,FALSE)),"",VLOOKUP(業務内容と時間メモ!M375,業務内容と時間メモ!R$2:AI$9999,14,FALSE))</f>
        <v/>
      </c>
      <c r="R375" s="1" t="str">
        <f ca="1">IF(ISNA(VLOOKUP(業務内容と時間メモ!M375,業務内容と時間メモ!R$2:AI$9999,16,FALSE)),"",VLOOKUP(業務内容と時間メモ!M375,業務内容と時間メモ!R$2:AI$9999,16,FALSE))</f>
        <v/>
      </c>
      <c r="S375" s="1" t="str">
        <f ca="1">IF(ISNA(VLOOKUP(業務内容と時間メモ!M375,業務内容と時間メモ!R$2:AI$9999,17,FALSE)),"",VLOOKUP(業務内容と時間メモ!M375,業務内容と時間メモ!R$2:AI$9999,17,FALSE))</f>
        <v/>
      </c>
      <c r="T375" s="17" t="str">
        <f ca="1">IF(SUMIFS(業務内容と時間メモ!E:E,業務内容と時間メモ!AB:AB,N375,業務内容と時間メモ!AD:AD,O375)=0,"",SUMIFS(業務内容と時間メモ!E:E,業務内容と時間メモ!AB:AB,N375,業務内容と時間メモ!AD:AD,O375))</f>
        <v/>
      </c>
      <c r="U375" s="7" t="str">
        <f ca="1">IF(SUMIFS(業務内容と時間メモ!F:F,業務内容と時間メモ!AB:AB,N375,業務内容と時間メモ!AD:AD,O375)=0,"",SUMIFS(業務内容と時間メモ!F:F,業務内容と時間メモ!AB:AB,N375,業務内容と時間メモ!AD:AD,O375))</f>
        <v/>
      </c>
      <c r="V375" t="str">
        <f ca="1">IF(SUMIFS(業務内容と時間メモ!E:E,業務内容と時間メモ!AB:AB,N375,業務内容と時間メモ!AD:AD,O375)=0,"",SUMIFS(業務内容と時間メモ!E:E,業務内容と時間メモ!AB:AB,N375,業務内容と時間メモ!AD:AD,O375))</f>
        <v/>
      </c>
    </row>
    <row r="376" spans="1:22" hidden="1">
      <c r="A376" s="1" t="str">
        <f t="shared" ca="1" si="41"/>
        <v/>
      </c>
      <c r="B376" s="1" t="str">
        <f t="shared" ca="1" si="42"/>
        <v/>
      </c>
      <c r="C376" s="6" t="str">
        <f t="shared" ca="1" si="40"/>
        <v/>
      </c>
      <c r="J376" t="str">
        <f t="shared" ca="1" si="43"/>
        <v/>
      </c>
      <c r="K376" s="1" t="s">
        <v>378</v>
      </c>
      <c r="L376" s="7" t="str">
        <f t="shared" ca="1" si="44"/>
        <v/>
      </c>
      <c r="M376" s="1" t="str">
        <f ca="1">IF(N376="","",IF(COUNTIF(N$1:N376,N376)&gt;1,"",IF(COUNTIF(N:N,N376)&gt;=1,"左表に入れますねぇ","")))</f>
        <v/>
      </c>
      <c r="N376" s="1" t="str">
        <f ca="1">IF(ISNA(VLOOKUP(業務内容と時間メモ!M376,業務内容と時間メモ!R$2:AI$9999,11,FALSE)),"",VLOOKUP(業務内容と時間メモ!M376,業務内容と時間メモ!R$2:AI$9999,11,FALSE))</f>
        <v/>
      </c>
      <c r="O376" s="1" t="str">
        <f ca="1">IF(ISNA(VLOOKUP(業務内容と時間メモ!M376,業務内容と時間メモ!R$2:AI$9999,13,FALSE)),"",VLOOKUP(業務内容と時間メモ!M376,業務内容と時間メモ!R$2:AI$9999,13,FALSE))</f>
        <v/>
      </c>
      <c r="P376" s="1" t="str">
        <f ca="1">IF(ISNA(VLOOKUP(業務内容と時間メモ!M376,業務内容と時間メモ!R$2:AI$9999,15,FALSE)),"",VLOOKUP(業務内容と時間メモ!M376,業務内容と時間メモ!R$2:AI$9999,15,FALSE))</f>
        <v/>
      </c>
      <c r="Q376" s="1" t="str">
        <f ca="1">IF(ISNA(VLOOKUP(業務内容と時間メモ!M376,業務内容と時間メモ!R$2:AI$9999,14,FALSE)),"",VLOOKUP(業務内容と時間メモ!M376,業務内容と時間メモ!R$2:AI$9999,14,FALSE))</f>
        <v/>
      </c>
      <c r="R376" s="1" t="str">
        <f ca="1">IF(ISNA(VLOOKUP(業務内容と時間メモ!M376,業務内容と時間メモ!R$2:AI$9999,16,FALSE)),"",VLOOKUP(業務内容と時間メモ!M376,業務内容と時間メモ!R$2:AI$9999,16,FALSE))</f>
        <v/>
      </c>
      <c r="S376" s="1" t="str">
        <f ca="1">IF(ISNA(VLOOKUP(業務内容と時間メモ!M376,業務内容と時間メモ!R$2:AI$9999,17,FALSE)),"",VLOOKUP(業務内容と時間メモ!M376,業務内容と時間メモ!R$2:AI$9999,17,FALSE))</f>
        <v/>
      </c>
      <c r="T376" s="17" t="str">
        <f ca="1">IF(SUMIFS(業務内容と時間メモ!E:E,業務内容と時間メモ!AB:AB,N376,業務内容と時間メモ!AD:AD,O376)=0,"",SUMIFS(業務内容と時間メモ!E:E,業務内容と時間メモ!AB:AB,N376,業務内容と時間メモ!AD:AD,O376))</f>
        <v/>
      </c>
      <c r="U376" s="7" t="str">
        <f ca="1">IF(SUMIFS(業務内容と時間メモ!F:F,業務内容と時間メモ!AB:AB,N376,業務内容と時間メモ!AD:AD,O376)=0,"",SUMIFS(業務内容と時間メモ!F:F,業務内容と時間メモ!AB:AB,N376,業務内容と時間メモ!AD:AD,O376))</f>
        <v/>
      </c>
      <c r="V376" t="str">
        <f ca="1">IF(SUMIFS(業務内容と時間メモ!E:E,業務内容と時間メモ!AB:AB,N376,業務内容と時間メモ!AD:AD,O376)=0,"",SUMIFS(業務内容と時間メモ!E:E,業務内容と時間メモ!AB:AB,N376,業務内容と時間メモ!AD:AD,O376))</f>
        <v/>
      </c>
    </row>
    <row r="377" spans="1:22" hidden="1">
      <c r="A377" s="1" t="str">
        <f t="shared" ca="1" si="41"/>
        <v/>
      </c>
      <c r="B377" s="1" t="str">
        <f t="shared" ca="1" si="42"/>
        <v/>
      </c>
      <c r="C377" s="6" t="str">
        <f t="shared" ca="1" si="40"/>
        <v/>
      </c>
      <c r="J377" t="str">
        <f t="shared" ca="1" si="43"/>
        <v/>
      </c>
      <c r="K377" s="1" t="s">
        <v>379</v>
      </c>
      <c r="L377" s="7" t="str">
        <f t="shared" ca="1" si="44"/>
        <v/>
      </c>
      <c r="M377" s="1" t="str">
        <f ca="1">IF(N377="","",IF(COUNTIF(N$1:N377,N377)&gt;1,"",IF(COUNTIF(N:N,N377)&gt;=1,"左表に入れますねぇ","")))</f>
        <v/>
      </c>
      <c r="N377" s="1" t="str">
        <f ca="1">IF(ISNA(VLOOKUP(業務内容と時間メモ!M377,業務内容と時間メモ!R$2:AI$9999,11,FALSE)),"",VLOOKUP(業務内容と時間メモ!M377,業務内容と時間メモ!R$2:AI$9999,11,FALSE))</f>
        <v/>
      </c>
      <c r="O377" s="1" t="str">
        <f ca="1">IF(ISNA(VLOOKUP(業務内容と時間メモ!M377,業務内容と時間メモ!R$2:AI$9999,13,FALSE)),"",VLOOKUP(業務内容と時間メモ!M377,業務内容と時間メモ!R$2:AI$9999,13,FALSE))</f>
        <v/>
      </c>
      <c r="P377" s="1" t="str">
        <f ca="1">IF(ISNA(VLOOKUP(業務内容と時間メモ!M377,業務内容と時間メモ!R$2:AI$9999,15,FALSE)),"",VLOOKUP(業務内容と時間メモ!M377,業務内容と時間メモ!R$2:AI$9999,15,FALSE))</f>
        <v/>
      </c>
      <c r="Q377" s="1" t="str">
        <f ca="1">IF(ISNA(VLOOKUP(業務内容と時間メモ!M377,業務内容と時間メモ!R$2:AI$9999,14,FALSE)),"",VLOOKUP(業務内容と時間メモ!M377,業務内容と時間メモ!R$2:AI$9999,14,FALSE))</f>
        <v/>
      </c>
      <c r="R377" s="1" t="str">
        <f ca="1">IF(ISNA(VLOOKUP(業務内容と時間メモ!M377,業務内容と時間メモ!R$2:AI$9999,16,FALSE)),"",VLOOKUP(業務内容と時間メモ!M377,業務内容と時間メモ!R$2:AI$9999,16,FALSE))</f>
        <v/>
      </c>
      <c r="S377" s="1" t="str">
        <f ca="1">IF(ISNA(VLOOKUP(業務内容と時間メモ!M377,業務内容と時間メモ!R$2:AI$9999,17,FALSE)),"",VLOOKUP(業務内容と時間メモ!M377,業務内容と時間メモ!R$2:AI$9999,17,FALSE))</f>
        <v/>
      </c>
      <c r="T377" s="17" t="str">
        <f ca="1">IF(SUMIFS(業務内容と時間メモ!E:E,業務内容と時間メモ!AB:AB,N377,業務内容と時間メモ!AD:AD,O377)=0,"",SUMIFS(業務内容と時間メモ!E:E,業務内容と時間メモ!AB:AB,N377,業務内容と時間メモ!AD:AD,O377))</f>
        <v/>
      </c>
      <c r="U377" s="7" t="str">
        <f ca="1">IF(SUMIFS(業務内容と時間メモ!F:F,業務内容と時間メモ!AB:AB,N377,業務内容と時間メモ!AD:AD,O377)=0,"",SUMIFS(業務内容と時間メモ!F:F,業務内容と時間メモ!AB:AB,N377,業務内容と時間メモ!AD:AD,O377))</f>
        <v/>
      </c>
      <c r="V377" t="str">
        <f ca="1">IF(SUMIFS(業務内容と時間メモ!E:E,業務内容と時間メモ!AB:AB,N377,業務内容と時間メモ!AD:AD,O377)=0,"",SUMIFS(業務内容と時間メモ!E:E,業務内容と時間メモ!AB:AB,N377,業務内容と時間メモ!AD:AD,O377))</f>
        <v/>
      </c>
    </row>
    <row r="378" spans="1:22" hidden="1">
      <c r="A378" s="1" t="str">
        <f t="shared" ca="1" si="41"/>
        <v/>
      </c>
      <c r="B378" s="1" t="str">
        <f t="shared" ca="1" si="42"/>
        <v/>
      </c>
      <c r="C378" s="6" t="str">
        <f t="shared" ca="1" si="40"/>
        <v/>
      </c>
      <c r="J378" t="str">
        <f t="shared" ca="1" si="43"/>
        <v/>
      </c>
      <c r="K378" s="1" t="s">
        <v>380</v>
      </c>
      <c r="L378" s="7" t="str">
        <f t="shared" ca="1" si="44"/>
        <v/>
      </c>
      <c r="M378" s="1" t="str">
        <f ca="1">IF(N378="","",IF(COUNTIF(N$1:N378,N378)&gt;1,"",IF(COUNTIF(N:N,N378)&gt;=1,"左表に入れますねぇ","")))</f>
        <v/>
      </c>
      <c r="N378" s="1" t="str">
        <f ca="1">IF(ISNA(VLOOKUP(業務内容と時間メモ!M378,業務内容と時間メモ!R$2:AI$9999,11,FALSE)),"",VLOOKUP(業務内容と時間メモ!M378,業務内容と時間メモ!R$2:AI$9999,11,FALSE))</f>
        <v/>
      </c>
      <c r="O378" s="1" t="str">
        <f ca="1">IF(ISNA(VLOOKUP(業務内容と時間メモ!M378,業務内容と時間メモ!R$2:AI$9999,13,FALSE)),"",VLOOKUP(業務内容と時間メモ!M378,業務内容と時間メモ!R$2:AI$9999,13,FALSE))</f>
        <v/>
      </c>
      <c r="P378" s="1" t="str">
        <f ca="1">IF(ISNA(VLOOKUP(業務内容と時間メモ!M378,業務内容と時間メモ!R$2:AI$9999,15,FALSE)),"",VLOOKUP(業務内容と時間メモ!M378,業務内容と時間メモ!R$2:AI$9999,15,FALSE))</f>
        <v/>
      </c>
      <c r="Q378" s="1" t="str">
        <f ca="1">IF(ISNA(VLOOKUP(業務内容と時間メモ!M378,業務内容と時間メモ!R$2:AI$9999,14,FALSE)),"",VLOOKUP(業務内容と時間メモ!M378,業務内容と時間メモ!R$2:AI$9999,14,FALSE))</f>
        <v/>
      </c>
      <c r="R378" s="1" t="str">
        <f ca="1">IF(ISNA(VLOOKUP(業務内容と時間メモ!M378,業務内容と時間メモ!R$2:AI$9999,16,FALSE)),"",VLOOKUP(業務内容と時間メモ!M378,業務内容と時間メモ!R$2:AI$9999,16,FALSE))</f>
        <v/>
      </c>
      <c r="S378" s="1" t="str">
        <f ca="1">IF(ISNA(VLOOKUP(業務内容と時間メモ!M378,業務内容と時間メモ!R$2:AI$9999,17,FALSE)),"",VLOOKUP(業務内容と時間メモ!M378,業務内容と時間メモ!R$2:AI$9999,17,FALSE))</f>
        <v/>
      </c>
      <c r="T378" s="17" t="str">
        <f ca="1">IF(SUMIFS(業務内容と時間メモ!E:E,業務内容と時間メモ!AB:AB,N378,業務内容と時間メモ!AD:AD,O378)=0,"",SUMIFS(業務内容と時間メモ!E:E,業務内容と時間メモ!AB:AB,N378,業務内容と時間メモ!AD:AD,O378))</f>
        <v/>
      </c>
      <c r="U378" s="7" t="str">
        <f ca="1">IF(SUMIFS(業務内容と時間メモ!F:F,業務内容と時間メモ!AB:AB,N378,業務内容と時間メモ!AD:AD,O378)=0,"",SUMIFS(業務内容と時間メモ!F:F,業務内容と時間メモ!AB:AB,N378,業務内容と時間メモ!AD:AD,O378))</f>
        <v/>
      </c>
      <c r="V378" t="str">
        <f ca="1">IF(SUMIFS(業務内容と時間メモ!E:E,業務内容と時間メモ!AB:AB,N378,業務内容と時間メモ!AD:AD,O378)=0,"",SUMIFS(業務内容と時間メモ!E:E,業務内容と時間メモ!AB:AB,N378,業務内容と時間メモ!AD:AD,O378))</f>
        <v/>
      </c>
    </row>
    <row r="379" spans="1:22" hidden="1">
      <c r="A379" s="1" t="str">
        <f t="shared" ca="1" si="41"/>
        <v/>
      </c>
      <c r="B379" s="1" t="str">
        <f t="shared" ca="1" si="42"/>
        <v/>
      </c>
      <c r="C379" s="6" t="str">
        <f t="shared" ca="1" si="40"/>
        <v/>
      </c>
      <c r="J379" t="str">
        <f t="shared" ca="1" si="43"/>
        <v/>
      </c>
      <c r="K379" s="1" t="s">
        <v>381</v>
      </c>
      <c r="L379" s="7" t="str">
        <f t="shared" ca="1" si="44"/>
        <v/>
      </c>
      <c r="M379" s="1" t="str">
        <f ca="1">IF(N379="","",IF(COUNTIF(N$1:N379,N379)&gt;1,"",IF(COUNTIF(N:N,N379)&gt;=1,"左表に入れますねぇ","")))</f>
        <v/>
      </c>
      <c r="N379" s="1" t="str">
        <f ca="1">IF(ISNA(VLOOKUP(業務内容と時間メモ!M379,業務内容と時間メモ!R$2:AI$9999,11,FALSE)),"",VLOOKUP(業務内容と時間メモ!M379,業務内容と時間メモ!R$2:AI$9999,11,FALSE))</f>
        <v/>
      </c>
      <c r="O379" s="1" t="str">
        <f ca="1">IF(ISNA(VLOOKUP(業務内容と時間メモ!M379,業務内容と時間メモ!R$2:AI$9999,13,FALSE)),"",VLOOKUP(業務内容と時間メモ!M379,業務内容と時間メモ!R$2:AI$9999,13,FALSE))</f>
        <v/>
      </c>
      <c r="P379" s="1" t="str">
        <f ca="1">IF(ISNA(VLOOKUP(業務内容と時間メモ!M379,業務内容と時間メモ!R$2:AI$9999,15,FALSE)),"",VLOOKUP(業務内容と時間メモ!M379,業務内容と時間メモ!R$2:AI$9999,15,FALSE))</f>
        <v/>
      </c>
      <c r="Q379" s="1" t="str">
        <f ca="1">IF(ISNA(VLOOKUP(業務内容と時間メモ!M379,業務内容と時間メモ!R$2:AI$9999,14,FALSE)),"",VLOOKUP(業務内容と時間メモ!M379,業務内容と時間メモ!R$2:AI$9999,14,FALSE))</f>
        <v/>
      </c>
      <c r="R379" s="1" t="str">
        <f ca="1">IF(ISNA(VLOOKUP(業務内容と時間メモ!M379,業務内容と時間メモ!R$2:AI$9999,16,FALSE)),"",VLOOKUP(業務内容と時間メモ!M379,業務内容と時間メモ!R$2:AI$9999,16,FALSE))</f>
        <v/>
      </c>
      <c r="S379" s="1" t="str">
        <f ca="1">IF(ISNA(VLOOKUP(業務内容と時間メモ!M379,業務内容と時間メモ!R$2:AI$9999,17,FALSE)),"",VLOOKUP(業務内容と時間メモ!M379,業務内容と時間メモ!R$2:AI$9999,17,FALSE))</f>
        <v/>
      </c>
      <c r="T379" s="17" t="str">
        <f ca="1">IF(SUMIFS(業務内容と時間メモ!E:E,業務内容と時間メモ!AB:AB,N379,業務内容と時間メモ!AD:AD,O379)=0,"",SUMIFS(業務内容と時間メモ!E:E,業務内容と時間メモ!AB:AB,N379,業務内容と時間メモ!AD:AD,O379))</f>
        <v/>
      </c>
      <c r="U379" s="7" t="str">
        <f ca="1">IF(SUMIFS(業務内容と時間メモ!F:F,業務内容と時間メモ!AB:AB,N379,業務内容と時間メモ!AD:AD,O379)=0,"",SUMIFS(業務内容と時間メモ!F:F,業務内容と時間メモ!AB:AB,N379,業務内容と時間メモ!AD:AD,O379))</f>
        <v/>
      </c>
      <c r="V379" t="str">
        <f ca="1">IF(SUMIFS(業務内容と時間メモ!E:E,業務内容と時間メモ!AB:AB,N379,業務内容と時間メモ!AD:AD,O379)=0,"",SUMIFS(業務内容と時間メモ!E:E,業務内容と時間メモ!AB:AB,N379,業務内容と時間メモ!AD:AD,O379))</f>
        <v/>
      </c>
    </row>
    <row r="380" spans="1:22" hidden="1">
      <c r="A380" s="1" t="str">
        <f t="shared" ca="1" si="41"/>
        <v/>
      </c>
      <c r="B380" s="1" t="str">
        <f t="shared" ca="1" si="42"/>
        <v/>
      </c>
      <c r="C380" s="6" t="str">
        <f t="shared" ca="1" si="40"/>
        <v/>
      </c>
      <c r="J380" t="str">
        <f t="shared" ca="1" si="43"/>
        <v/>
      </c>
      <c r="K380" s="1" t="s">
        <v>382</v>
      </c>
      <c r="L380" s="7" t="str">
        <f t="shared" ca="1" si="44"/>
        <v/>
      </c>
      <c r="M380" s="1" t="str">
        <f ca="1">IF(N380="","",IF(COUNTIF(N$1:N380,N380)&gt;1,"",IF(COUNTIF(N:N,N380)&gt;=1,"左表に入れますねぇ","")))</f>
        <v/>
      </c>
      <c r="N380" s="1" t="str">
        <f ca="1">IF(ISNA(VLOOKUP(業務内容と時間メモ!M380,業務内容と時間メモ!R$2:AI$9999,11,FALSE)),"",VLOOKUP(業務内容と時間メモ!M380,業務内容と時間メモ!R$2:AI$9999,11,FALSE))</f>
        <v/>
      </c>
      <c r="O380" s="1" t="str">
        <f ca="1">IF(ISNA(VLOOKUP(業務内容と時間メモ!M380,業務内容と時間メモ!R$2:AI$9999,13,FALSE)),"",VLOOKUP(業務内容と時間メモ!M380,業務内容と時間メモ!R$2:AI$9999,13,FALSE))</f>
        <v/>
      </c>
      <c r="P380" s="1" t="str">
        <f ca="1">IF(ISNA(VLOOKUP(業務内容と時間メモ!M380,業務内容と時間メモ!R$2:AI$9999,15,FALSE)),"",VLOOKUP(業務内容と時間メモ!M380,業務内容と時間メモ!R$2:AI$9999,15,FALSE))</f>
        <v/>
      </c>
      <c r="Q380" s="1" t="str">
        <f ca="1">IF(ISNA(VLOOKUP(業務内容と時間メモ!M380,業務内容と時間メモ!R$2:AI$9999,14,FALSE)),"",VLOOKUP(業務内容と時間メモ!M380,業務内容と時間メモ!R$2:AI$9999,14,FALSE))</f>
        <v/>
      </c>
      <c r="R380" s="1" t="str">
        <f ca="1">IF(ISNA(VLOOKUP(業務内容と時間メモ!M380,業務内容と時間メモ!R$2:AI$9999,16,FALSE)),"",VLOOKUP(業務内容と時間メモ!M380,業務内容と時間メモ!R$2:AI$9999,16,FALSE))</f>
        <v/>
      </c>
      <c r="S380" s="1" t="str">
        <f ca="1">IF(ISNA(VLOOKUP(業務内容と時間メモ!M380,業務内容と時間メモ!R$2:AI$9999,17,FALSE)),"",VLOOKUP(業務内容と時間メモ!M380,業務内容と時間メモ!R$2:AI$9999,17,FALSE))</f>
        <v/>
      </c>
      <c r="T380" s="17" t="str">
        <f ca="1">IF(SUMIFS(業務内容と時間メモ!E:E,業務内容と時間メモ!AB:AB,N380,業務内容と時間メモ!AD:AD,O380)=0,"",SUMIFS(業務内容と時間メモ!E:E,業務内容と時間メモ!AB:AB,N380,業務内容と時間メモ!AD:AD,O380))</f>
        <v/>
      </c>
      <c r="U380" s="7" t="str">
        <f ca="1">IF(SUMIFS(業務内容と時間メモ!F:F,業務内容と時間メモ!AB:AB,N380,業務内容と時間メモ!AD:AD,O380)=0,"",SUMIFS(業務内容と時間メモ!F:F,業務内容と時間メモ!AB:AB,N380,業務内容と時間メモ!AD:AD,O380))</f>
        <v/>
      </c>
      <c r="V380" t="str">
        <f ca="1">IF(SUMIFS(業務内容と時間メモ!E:E,業務内容と時間メモ!AB:AB,N380,業務内容と時間メモ!AD:AD,O380)=0,"",SUMIFS(業務内容と時間メモ!E:E,業務内容と時間メモ!AB:AB,N380,業務内容と時間メモ!AD:AD,O380))</f>
        <v/>
      </c>
    </row>
    <row r="381" spans="1:22" hidden="1">
      <c r="A381" s="1" t="str">
        <f t="shared" ca="1" si="41"/>
        <v/>
      </c>
      <c r="B381" s="1" t="str">
        <f t="shared" ca="1" si="42"/>
        <v/>
      </c>
      <c r="C381" s="6" t="str">
        <f t="shared" ca="1" si="40"/>
        <v/>
      </c>
      <c r="J381" t="str">
        <f t="shared" ca="1" si="43"/>
        <v/>
      </c>
      <c r="K381" s="1" t="s">
        <v>383</v>
      </c>
      <c r="L381" s="7" t="str">
        <f t="shared" ca="1" si="44"/>
        <v/>
      </c>
      <c r="M381" s="1" t="str">
        <f ca="1">IF(N381="","",IF(COUNTIF(N$1:N381,N381)&gt;1,"",IF(COUNTIF(N:N,N381)&gt;=1,"左表に入れますねぇ","")))</f>
        <v/>
      </c>
      <c r="N381" s="1" t="str">
        <f ca="1">IF(ISNA(VLOOKUP(業務内容と時間メモ!M381,業務内容と時間メモ!R$2:AI$9999,11,FALSE)),"",VLOOKUP(業務内容と時間メモ!M381,業務内容と時間メモ!R$2:AI$9999,11,FALSE))</f>
        <v/>
      </c>
      <c r="O381" s="1" t="str">
        <f ca="1">IF(ISNA(VLOOKUP(業務内容と時間メモ!M381,業務内容と時間メモ!R$2:AI$9999,13,FALSE)),"",VLOOKUP(業務内容と時間メモ!M381,業務内容と時間メモ!R$2:AI$9999,13,FALSE))</f>
        <v/>
      </c>
      <c r="P381" s="1" t="str">
        <f ca="1">IF(ISNA(VLOOKUP(業務内容と時間メモ!M381,業務内容と時間メモ!R$2:AI$9999,15,FALSE)),"",VLOOKUP(業務内容と時間メモ!M381,業務内容と時間メモ!R$2:AI$9999,15,FALSE))</f>
        <v/>
      </c>
      <c r="Q381" s="1" t="str">
        <f ca="1">IF(ISNA(VLOOKUP(業務内容と時間メモ!M381,業務内容と時間メモ!R$2:AI$9999,14,FALSE)),"",VLOOKUP(業務内容と時間メモ!M381,業務内容と時間メモ!R$2:AI$9999,14,FALSE))</f>
        <v/>
      </c>
      <c r="R381" s="1" t="str">
        <f ca="1">IF(ISNA(VLOOKUP(業務内容と時間メモ!M381,業務内容と時間メモ!R$2:AI$9999,16,FALSE)),"",VLOOKUP(業務内容と時間メモ!M381,業務内容と時間メモ!R$2:AI$9999,16,FALSE))</f>
        <v/>
      </c>
      <c r="S381" s="1" t="str">
        <f ca="1">IF(ISNA(VLOOKUP(業務内容と時間メモ!M381,業務内容と時間メモ!R$2:AI$9999,17,FALSE)),"",VLOOKUP(業務内容と時間メモ!M381,業務内容と時間メモ!R$2:AI$9999,17,FALSE))</f>
        <v/>
      </c>
      <c r="T381" s="17" t="str">
        <f ca="1">IF(SUMIFS(業務内容と時間メモ!E:E,業務内容と時間メモ!AB:AB,N381,業務内容と時間メモ!AD:AD,O381)=0,"",SUMIFS(業務内容と時間メモ!E:E,業務内容と時間メモ!AB:AB,N381,業務内容と時間メモ!AD:AD,O381))</f>
        <v/>
      </c>
      <c r="U381" s="7" t="str">
        <f ca="1">IF(SUMIFS(業務内容と時間メモ!F:F,業務内容と時間メモ!AB:AB,N381,業務内容と時間メモ!AD:AD,O381)=0,"",SUMIFS(業務内容と時間メモ!F:F,業務内容と時間メモ!AB:AB,N381,業務内容と時間メモ!AD:AD,O381))</f>
        <v/>
      </c>
      <c r="V381" t="str">
        <f ca="1">IF(SUMIFS(業務内容と時間メモ!E:E,業務内容と時間メモ!AB:AB,N381,業務内容と時間メモ!AD:AD,O381)=0,"",SUMIFS(業務内容と時間メモ!E:E,業務内容と時間メモ!AB:AB,N381,業務内容と時間メモ!AD:AD,O381))</f>
        <v/>
      </c>
    </row>
    <row r="382" spans="1:22" hidden="1">
      <c r="A382" s="1" t="str">
        <f t="shared" ca="1" si="41"/>
        <v/>
      </c>
      <c r="B382" s="1" t="str">
        <f t="shared" ca="1" si="42"/>
        <v/>
      </c>
      <c r="C382" s="6" t="str">
        <f t="shared" ca="1" si="40"/>
        <v/>
      </c>
      <c r="J382" t="str">
        <f t="shared" ca="1" si="43"/>
        <v/>
      </c>
      <c r="K382" s="1" t="s">
        <v>384</v>
      </c>
      <c r="L382" s="7" t="str">
        <f t="shared" ca="1" si="44"/>
        <v/>
      </c>
      <c r="M382" s="1" t="str">
        <f ca="1">IF(N382="","",IF(COUNTIF(N$1:N382,N382)&gt;1,"",IF(COUNTIF(N:N,N382)&gt;=1,"左表に入れますねぇ","")))</f>
        <v/>
      </c>
      <c r="N382" s="1" t="str">
        <f ca="1">IF(ISNA(VLOOKUP(業務内容と時間メモ!M382,業務内容と時間メモ!R$2:AI$9999,11,FALSE)),"",VLOOKUP(業務内容と時間メモ!M382,業務内容と時間メモ!R$2:AI$9999,11,FALSE))</f>
        <v/>
      </c>
      <c r="O382" s="1" t="str">
        <f ca="1">IF(ISNA(VLOOKUP(業務内容と時間メモ!M382,業務内容と時間メモ!R$2:AI$9999,13,FALSE)),"",VLOOKUP(業務内容と時間メモ!M382,業務内容と時間メモ!R$2:AI$9999,13,FALSE))</f>
        <v/>
      </c>
      <c r="P382" s="1" t="str">
        <f ca="1">IF(ISNA(VLOOKUP(業務内容と時間メモ!M382,業務内容と時間メモ!R$2:AI$9999,15,FALSE)),"",VLOOKUP(業務内容と時間メモ!M382,業務内容と時間メモ!R$2:AI$9999,15,FALSE))</f>
        <v/>
      </c>
      <c r="Q382" s="1" t="str">
        <f ca="1">IF(ISNA(VLOOKUP(業務内容と時間メモ!M382,業務内容と時間メモ!R$2:AI$9999,14,FALSE)),"",VLOOKUP(業務内容と時間メモ!M382,業務内容と時間メモ!R$2:AI$9999,14,FALSE))</f>
        <v/>
      </c>
      <c r="R382" s="1" t="str">
        <f ca="1">IF(ISNA(VLOOKUP(業務内容と時間メモ!M382,業務内容と時間メモ!R$2:AI$9999,16,FALSE)),"",VLOOKUP(業務内容と時間メモ!M382,業務内容と時間メモ!R$2:AI$9999,16,FALSE))</f>
        <v/>
      </c>
      <c r="S382" s="1" t="str">
        <f ca="1">IF(ISNA(VLOOKUP(業務内容と時間メモ!M382,業務内容と時間メモ!R$2:AI$9999,17,FALSE)),"",VLOOKUP(業務内容と時間メモ!M382,業務内容と時間メモ!R$2:AI$9999,17,FALSE))</f>
        <v/>
      </c>
      <c r="T382" s="17" t="str">
        <f ca="1">IF(SUMIFS(業務内容と時間メモ!E:E,業務内容と時間メモ!AB:AB,N382,業務内容と時間メモ!AD:AD,O382)=0,"",SUMIFS(業務内容と時間メモ!E:E,業務内容と時間メモ!AB:AB,N382,業務内容と時間メモ!AD:AD,O382))</f>
        <v/>
      </c>
      <c r="U382" s="7" t="str">
        <f ca="1">IF(SUMIFS(業務内容と時間メモ!F:F,業務内容と時間メモ!AB:AB,N382,業務内容と時間メモ!AD:AD,O382)=0,"",SUMIFS(業務内容と時間メモ!F:F,業務内容と時間メモ!AB:AB,N382,業務内容と時間メモ!AD:AD,O382))</f>
        <v/>
      </c>
      <c r="V382" t="str">
        <f ca="1">IF(SUMIFS(業務内容と時間メモ!E:E,業務内容と時間メモ!AB:AB,N382,業務内容と時間メモ!AD:AD,O382)=0,"",SUMIFS(業務内容と時間メモ!E:E,業務内容と時間メモ!AB:AB,N382,業務内容と時間メモ!AD:AD,O382))</f>
        <v/>
      </c>
    </row>
    <row r="383" spans="1:22" hidden="1">
      <c r="A383" s="1" t="str">
        <f t="shared" ca="1" si="41"/>
        <v/>
      </c>
      <c r="B383" s="1" t="str">
        <f t="shared" ca="1" si="42"/>
        <v/>
      </c>
      <c r="C383" s="6" t="str">
        <f t="shared" ca="1" si="40"/>
        <v/>
      </c>
      <c r="J383" t="str">
        <f t="shared" ca="1" si="43"/>
        <v/>
      </c>
      <c r="K383" s="1" t="s">
        <v>385</v>
      </c>
      <c r="L383" s="7" t="str">
        <f t="shared" ca="1" si="44"/>
        <v/>
      </c>
      <c r="M383" s="1" t="str">
        <f ca="1">IF(N383="","",IF(COUNTIF(N$1:N383,N383)&gt;1,"",IF(COUNTIF(N:N,N383)&gt;=1,"左表に入れますねぇ","")))</f>
        <v/>
      </c>
      <c r="N383" s="1" t="str">
        <f ca="1">IF(ISNA(VLOOKUP(業務内容と時間メモ!M383,業務内容と時間メモ!R$2:AI$9999,11,FALSE)),"",VLOOKUP(業務内容と時間メモ!M383,業務内容と時間メモ!R$2:AI$9999,11,FALSE))</f>
        <v/>
      </c>
      <c r="O383" s="1" t="str">
        <f ca="1">IF(ISNA(VLOOKUP(業務内容と時間メモ!M383,業務内容と時間メモ!R$2:AI$9999,13,FALSE)),"",VLOOKUP(業務内容と時間メモ!M383,業務内容と時間メモ!R$2:AI$9999,13,FALSE))</f>
        <v/>
      </c>
      <c r="P383" s="1" t="str">
        <f ca="1">IF(ISNA(VLOOKUP(業務内容と時間メモ!M383,業務内容と時間メモ!R$2:AI$9999,15,FALSE)),"",VLOOKUP(業務内容と時間メモ!M383,業務内容と時間メモ!R$2:AI$9999,15,FALSE))</f>
        <v/>
      </c>
      <c r="Q383" s="1" t="str">
        <f ca="1">IF(ISNA(VLOOKUP(業務内容と時間メモ!M383,業務内容と時間メモ!R$2:AI$9999,14,FALSE)),"",VLOOKUP(業務内容と時間メモ!M383,業務内容と時間メモ!R$2:AI$9999,14,FALSE))</f>
        <v/>
      </c>
      <c r="R383" s="1" t="str">
        <f ca="1">IF(ISNA(VLOOKUP(業務内容と時間メモ!M383,業務内容と時間メモ!R$2:AI$9999,16,FALSE)),"",VLOOKUP(業務内容と時間メモ!M383,業務内容と時間メモ!R$2:AI$9999,16,FALSE))</f>
        <v/>
      </c>
      <c r="S383" s="1" t="str">
        <f ca="1">IF(ISNA(VLOOKUP(業務内容と時間メモ!M383,業務内容と時間メモ!R$2:AI$9999,17,FALSE)),"",VLOOKUP(業務内容と時間メモ!M383,業務内容と時間メモ!R$2:AI$9999,17,FALSE))</f>
        <v/>
      </c>
      <c r="T383" s="17" t="str">
        <f ca="1">IF(SUMIFS(業務内容と時間メモ!E:E,業務内容と時間メモ!AB:AB,N383,業務内容と時間メモ!AD:AD,O383)=0,"",SUMIFS(業務内容と時間メモ!E:E,業務内容と時間メモ!AB:AB,N383,業務内容と時間メモ!AD:AD,O383))</f>
        <v/>
      </c>
      <c r="U383" s="7" t="str">
        <f ca="1">IF(SUMIFS(業務内容と時間メモ!F:F,業務内容と時間メモ!AB:AB,N383,業務内容と時間メモ!AD:AD,O383)=0,"",SUMIFS(業務内容と時間メモ!F:F,業務内容と時間メモ!AB:AB,N383,業務内容と時間メモ!AD:AD,O383))</f>
        <v/>
      </c>
      <c r="V383" t="str">
        <f ca="1">IF(SUMIFS(業務内容と時間メモ!E:E,業務内容と時間メモ!AB:AB,N383,業務内容と時間メモ!AD:AD,O383)=0,"",SUMIFS(業務内容と時間メモ!E:E,業務内容と時間メモ!AB:AB,N383,業務内容と時間メモ!AD:AD,O383))</f>
        <v/>
      </c>
    </row>
    <row r="384" spans="1:22" hidden="1">
      <c r="A384" s="1" t="str">
        <f t="shared" ca="1" si="41"/>
        <v/>
      </c>
      <c r="B384" s="1" t="str">
        <f t="shared" ca="1" si="42"/>
        <v/>
      </c>
      <c r="C384" s="6" t="str">
        <f t="shared" ca="1" si="40"/>
        <v/>
      </c>
      <c r="J384" t="str">
        <f t="shared" ca="1" si="43"/>
        <v/>
      </c>
      <c r="K384" s="1" t="s">
        <v>386</v>
      </c>
      <c r="L384" s="7" t="str">
        <f t="shared" ca="1" si="44"/>
        <v/>
      </c>
      <c r="M384" s="1" t="str">
        <f ca="1">IF(N384="","",IF(COUNTIF(N$1:N384,N384)&gt;1,"",IF(COUNTIF(N:N,N384)&gt;=1,"左表に入れますねぇ","")))</f>
        <v/>
      </c>
      <c r="N384" s="1" t="str">
        <f ca="1">IF(ISNA(VLOOKUP(業務内容と時間メモ!M384,業務内容と時間メモ!R$2:AI$9999,11,FALSE)),"",VLOOKUP(業務内容と時間メモ!M384,業務内容と時間メモ!R$2:AI$9999,11,FALSE))</f>
        <v/>
      </c>
      <c r="O384" s="1" t="str">
        <f ca="1">IF(ISNA(VLOOKUP(業務内容と時間メモ!M384,業務内容と時間メモ!R$2:AI$9999,13,FALSE)),"",VLOOKUP(業務内容と時間メモ!M384,業務内容と時間メモ!R$2:AI$9999,13,FALSE))</f>
        <v/>
      </c>
      <c r="P384" s="1" t="str">
        <f ca="1">IF(ISNA(VLOOKUP(業務内容と時間メモ!M384,業務内容と時間メモ!R$2:AI$9999,15,FALSE)),"",VLOOKUP(業務内容と時間メモ!M384,業務内容と時間メモ!R$2:AI$9999,15,FALSE))</f>
        <v/>
      </c>
      <c r="Q384" s="1" t="str">
        <f ca="1">IF(ISNA(VLOOKUP(業務内容と時間メモ!M384,業務内容と時間メモ!R$2:AI$9999,14,FALSE)),"",VLOOKUP(業務内容と時間メモ!M384,業務内容と時間メモ!R$2:AI$9999,14,FALSE))</f>
        <v/>
      </c>
      <c r="R384" s="1" t="str">
        <f ca="1">IF(ISNA(VLOOKUP(業務内容と時間メモ!M384,業務内容と時間メモ!R$2:AI$9999,16,FALSE)),"",VLOOKUP(業務内容と時間メモ!M384,業務内容と時間メモ!R$2:AI$9999,16,FALSE))</f>
        <v/>
      </c>
      <c r="S384" s="1" t="str">
        <f ca="1">IF(ISNA(VLOOKUP(業務内容と時間メモ!M384,業務内容と時間メモ!R$2:AI$9999,17,FALSE)),"",VLOOKUP(業務内容と時間メモ!M384,業務内容と時間メモ!R$2:AI$9999,17,FALSE))</f>
        <v/>
      </c>
      <c r="T384" s="17" t="str">
        <f ca="1">IF(SUMIFS(業務内容と時間メモ!E:E,業務内容と時間メモ!AB:AB,N384,業務内容と時間メモ!AD:AD,O384)=0,"",SUMIFS(業務内容と時間メモ!E:E,業務内容と時間メモ!AB:AB,N384,業務内容と時間メモ!AD:AD,O384))</f>
        <v/>
      </c>
      <c r="U384" s="7" t="str">
        <f ca="1">IF(SUMIFS(業務内容と時間メモ!F:F,業務内容と時間メモ!AB:AB,N384,業務内容と時間メモ!AD:AD,O384)=0,"",SUMIFS(業務内容と時間メモ!F:F,業務内容と時間メモ!AB:AB,N384,業務内容と時間メモ!AD:AD,O384))</f>
        <v/>
      </c>
      <c r="V384" t="str">
        <f ca="1">IF(SUMIFS(業務内容と時間メモ!E:E,業務内容と時間メモ!AB:AB,N384,業務内容と時間メモ!AD:AD,O384)=0,"",SUMIFS(業務内容と時間メモ!E:E,業務内容と時間メモ!AB:AB,N384,業務内容と時間メモ!AD:AD,O384))</f>
        <v/>
      </c>
    </row>
    <row r="385" spans="1:22" hidden="1">
      <c r="A385" s="1" t="str">
        <f t="shared" ca="1" si="41"/>
        <v/>
      </c>
      <c r="B385" s="1" t="str">
        <f t="shared" ca="1" si="42"/>
        <v/>
      </c>
      <c r="C385" s="6" t="str">
        <f t="shared" ca="1" si="40"/>
        <v/>
      </c>
      <c r="J385" t="str">
        <f t="shared" ca="1" si="43"/>
        <v/>
      </c>
      <c r="K385" s="1" t="s">
        <v>387</v>
      </c>
      <c r="L385" s="7" t="str">
        <f t="shared" ca="1" si="44"/>
        <v/>
      </c>
      <c r="M385" s="1" t="str">
        <f ca="1">IF(N385="","",IF(COUNTIF(N$1:N385,N385)&gt;1,"",IF(COUNTIF(N:N,N385)&gt;=1,"左表に入れますねぇ","")))</f>
        <v/>
      </c>
      <c r="N385" s="1" t="str">
        <f ca="1">IF(ISNA(VLOOKUP(業務内容と時間メモ!M385,業務内容と時間メモ!R$2:AI$9999,11,FALSE)),"",VLOOKUP(業務内容と時間メモ!M385,業務内容と時間メモ!R$2:AI$9999,11,FALSE))</f>
        <v/>
      </c>
      <c r="O385" s="1" t="str">
        <f ca="1">IF(ISNA(VLOOKUP(業務内容と時間メモ!M385,業務内容と時間メモ!R$2:AI$9999,13,FALSE)),"",VLOOKUP(業務内容と時間メモ!M385,業務内容と時間メモ!R$2:AI$9999,13,FALSE))</f>
        <v/>
      </c>
      <c r="P385" s="1" t="str">
        <f ca="1">IF(ISNA(VLOOKUP(業務内容と時間メモ!M385,業務内容と時間メモ!R$2:AI$9999,15,FALSE)),"",VLOOKUP(業務内容と時間メモ!M385,業務内容と時間メモ!R$2:AI$9999,15,FALSE))</f>
        <v/>
      </c>
      <c r="Q385" s="1" t="str">
        <f ca="1">IF(ISNA(VLOOKUP(業務内容と時間メモ!M385,業務内容と時間メモ!R$2:AI$9999,14,FALSE)),"",VLOOKUP(業務内容と時間メモ!M385,業務内容と時間メモ!R$2:AI$9999,14,FALSE))</f>
        <v/>
      </c>
      <c r="R385" s="1" t="str">
        <f ca="1">IF(ISNA(VLOOKUP(業務内容と時間メモ!M385,業務内容と時間メモ!R$2:AI$9999,16,FALSE)),"",VLOOKUP(業務内容と時間メモ!M385,業務内容と時間メモ!R$2:AI$9999,16,FALSE))</f>
        <v/>
      </c>
      <c r="S385" s="1" t="str">
        <f ca="1">IF(ISNA(VLOOKUP(業務内容と時間メモ!M385,業務内容と時間メモ!R$2:AI$9999,17,FALSE)),"",VLOOKUP(業務内容と時間メモ!M385,業務内容と時間メモ!R$2:AI$9999,17,FALSE))</f>
        <v/>
      </c>
      <c r="T385" s="17" t="str">
        <f ca="1">IF(SUMIFS(業務内容と時間メモ!E:E,業務内容と時間メモ!AB:AB,N385,業務内容と時間メモ!AD:AD,O385)=0,"",SUMIFS(業務内容と時間メモ!E:E,業務内容と時間メモ!AB:AB,N385,業務内容と時間メモ!AD:AD,O385))</f>
        <v/>
      </c>
      <c r="U385" s="7" t="str">
        <f ca="1">IF(SUMIFS(業務内容と時間メモ!F:F,業務内容と時間メモ!AB:AB,N385,業務内容と時間メモ!AD:AD,O385)=0,"",SUMIFS(業務内容と時間メモ!F:F,業務内容と時間メモ!AB:AB,N385,業務内容と時間メモ!AD:AD,O385))</f>
        <v/>
      </c>
      <c r="V385" t="str">
        <f ca="1">IF(SUMIFS(業務内容と時間メモ!E:E,業務内容と時間メモ!AB:AB,N385,業務内容と時間メモ!AD:AD,O385)=0,"",SUMIFS(業務内容と時間メモ!E:E,業務内容と時間メモ!AB:AB,N385,業務内容と時間メモ!AD:AD,O385))</f>
        <v/>
      </c>
    </row>
    <row r="386" spans="1:22" hidden="1">
      <c r="A386" s="1" t="str">
        <f t="shared" ca="1" si="41"/>
        <v/>
      </c>
      <c r="B386" s="1" t="str">
        <f t="shared" ca="1" si="42"/>
        <v/>
      </c>
      <c r="C386" s="6" t="str">
        <f t="shared" ref="C386:C449" ca="1" si="45">IF(SUMIF(N:N,A386,U:U)=0,"",SUMIF(N:N,A386,U:U))</f>
        <v/>
      </c>
      <c r="J386" t="str">
        <f t="shared" ca="1" si="43"/>
        <v/>
      </c>
      <c r="K386" s="1" t="s">
        <v>388</v>
      </c>
      <c r="L386" s="7" t="str">
        <f t="shared" ca="1" si="44"/>
        <v/>
      </c>
      <c r="M386" s="1" t="str">
        <f ca="1">IF(N386="","",IF(COUNTIF(N$1:N386,N386)&gt;1,"",IF(COUNTIF(N:N,N386)&gt;=1,"左表に入れますねぇ","")))</f>
        <v/>
      </c>
      <c r="N386" s="1" t="str">
        <f ca="1">IF(ISNA(VLOOKUP(業務内容と時間メモ!M386,業務内容と時間メモ!R$2:AI$9999,11,FALSE)),"",VLOOKUP(業務内容と時間メモ!M386,業務内容と時間メモ!R$2:AI$9999,11,FALSE))</f>
        <v/>
      </c>
      <c r="O386" s="1" t="str">
        <f ca="1">IF(ISNA(VLOOKUP(業務内容と時間メモ!M386,業務内容と時間メモ!R$2:AI$9999,13,FALSE)),"",VLOOKUP(業務内容と時間メモ!M386,業務内容と時間メモ!R$2:AI$9999,13,FALSE))</f>
        <v/>
      </c>
      <c r="P386" s="1" t="str">
        <f ca="1">IF(ISNA(VLOOKUP(業務内容と時間メモ!M386,業務内容と時間メモ!R$2:AI$9999,15,FALSE)),"",VLOOKUP(業務内容と時間メモ!M386,業務内容と時間メモ!R$2:AI$9999,15,FALSE))</f>
        <v/>
      </c>
      <c r="Q386" s="1" t="str">
        <f ca="1">IF(ISNA(VLOOKUP(業務内容と時間メモ!M386,業務内容と時間メモ!R$2:AI$9999,14,FALSE)),"",VLOOKUP(業務内容と時間メモ!M386,業務内容と時間メモ!R$2:AI$9999,14,FALSE))</f>
        <v/>
      </c>
      <c r="R386" s="1" t="str">
        <f ca="1">IF(ISNA(VLOOKUP(業務内容と時間メモ!M386,業務内容と時間メモ!R$2:AI$9999,16,FALSE)),"",VLOOKUP(業務内容と時間メモ!M386,業務内容と時間メモ!R$2:AI$9999,16,FALSE))</f>
        <v/>
      </c>
      <c r="S386" s="1" t="str">
        <f ca="1">IF(ISNA(VLOOKUP(業務内容と時間メモ!M386,業務内容と時間メモ!R$2:AI$9999,17,FALSE)),"",VLOOKUP(業務内容と時間メモ!M386,業務内容と時間メモ!R$2:AI$9999,17,FALSE))</f>
        <v/>
      </c>
      <c r="T386" s="17" t="str">
        <f ca="1">IF(SUMIFS(業務内容と時間メモ!E:E,業務内容と時間メモ!AB:AB,N386,業務内容と時間メモ!AD:AD,O386)=0,"",SUMIFS(業務内容と時間メモ!E:E,業務内容と時間メモ!AB:AB,N386,業務内容と時間メモ!AD:AD,O386))</f>
        <v/>
      </c>
      <c r="U386" s="7" t="str">
        <f ca="1">IF(SUMIFS(業務内容と時間メモ!F:F,業務内容と時間メモ!AB:AB,N386,業務内容と時間メモ!AD:AD,O386)=0,"",SUMIFS(業務内容と時間メモ!F:F,業務内容と時間メモ!AB:AB,N386,業務内容と時間メモ!AD:AD,O386))</f>
        <v/>
      </c>
      <c r="V386" t="str">
        <f ca="1">IF(SUMIFS(業務内容と時間メモ!E:E,業務内容と時間メモ!AB:AB,N386,業務内容と時間メモ!AD:AD,O386)=0,"",SUMIFS(業務内容と時間メモ!E:E,業務内容と時間メモ!AB:AB,N386,業務内容と時間メモ!AD:AD,O386))</f>
        <v/>
      </c>
    </row>
    <row r="387" spans="1:22" hidden="1">
      <c r="A387" s="1" t="str">
        <f t="shared" ref="A387:A450" ca="1" si="46">IF(ISNA(VLOOKUP(K387,L387:S10384,3,FALSE)),"",VLOOKUP(K387,L386:S10384,3,FALSE))</f>
        <v/>
      </c>
      <c r="B387" s="1" t="str">
        <f t="shared" ref="B387:B450" ca="1" si="47">IF(ISNA(VLOOKUP(K387,L387:S10384,5,FALSE)),"",VLOOKUP(K387,L386:S10384,5,FALSE)&amp;"など")</f>
        <v/>
      </c>
      <c r="C387" s="6" t="str">
        <f t="shared" ca="1" si="45"/>
        <v/>
      </c>
      <c r="J387" t="str">
        <f t="shared" ca="1" si="43"/>
        <v/>
      </c>
      <c r="K387" s="1" t="s">
        <v>389</v>
      </c>
      <c r="L387" s="7" t="str">
        <f t="shared" ca="1" si="44"/>
        <v/>
      </c>
      <c r="M387" s="1" t="str">
        <f ca="1">IF(N387="","",IF(COUNTIF(N$1:N387,N387)&gt;1,"",IF(COUNTIF(N:N,N387)&gt;=1,"左表に入れますねぇ","")))</f>
        <v/>
      </c>
      <c r="N387" s="1" t="str">
        <f ca="1">IF(ISNA(VLOOKUP(業務内容と時間メモ!M387,業務内容と時間メモ!R$2:AI$9999,11,FALSE)),"",VLOOKUP(業務内容と時間メモ!M387,業務内容と時間メモ!R$2:AI$9999,11,FALSE))</f>
        <v/>
      </c>
      <c r="O387" s="1" t="str">
        <f ca="1">IF(ISNA(VLOOKUP(業務内容と時間メモ!M387,業務内容と時間メモ!R$2:AI$9999,13,FALSE)),"",VLOOKUP(業務内容と時間メモ!M387,業務内容と時間メモ!R$2:AI$9999,13,FALSE))</f>
        <v/>
      </c>
      <c r="P387" s="1" t="str">
        <f ca="1">IF(ISNA(VLOOKUP(業務内容と時間メモ!M387,業務内容と時間メモ!R$2:AI$9999,15,FALSE)),"",VLOOKUP(業務内容と時間メモ!M387,業務内容と時間メモ!R$2:AI$9999,15,FALSE))</f>
        <v/>
      </c>
      <c r="Q387" s="1" t="str">
        <f ca="1">IF(ISNA(VLOOKUP(業務内容と時間メモ!M387,業務内容と時間メモ!R$2:AI$9999,14,FALSE)),"",VLOOKUP(業務内容と時間メモ!M387,業務内容と時間メモ!R$2:AI$9999,14,FALSE))</f>
        <v/>
      </c>
      <c r="R387" s="1" t="str">
        <f ca="1">IF(ISNA(VLOOKUP(業務内容と時間メモ!M387,業務内容と時間メモ!R$2:AI$9999,16,FALSE)),"",VLOOKUP(業務内容と時間メモ!M387,業務内容と時間メモ!R$2:AI$9999,16,FALSE))</f>
        <v/>
      </c>
      <c r="S387" s="1" t="str">
        <f ca="1">IF(ISNA(VLOOKUP(業務内容と時間メモ!M387,業務内容と時間メモ!R$2:AI$9999,17,FALSE)),"",VLOOKUP(業務内容と時間メモ!M387,業務内容と時間メモ!R$2:AI$9999,17,FALSE))</f>
        <v/>
      </c>
      <c r="T387" s="17" t="str">
        <f ca="1">IF(SUMIFS(業務内容と時間メモ!E:E,業務内容と時間メモ!AB:AB,N387,業務内容と時間メモ!AD:AD,O387)=0,"",SUMIFS(業務内容と時間メモ!E:E,業務内容と時間メモ!AB:AB,N387,業務内容と時間メモ!AD:AD,O387))</f>
        <v/>
      </c>
      <c r="U387" s="7" t="str">
        <f ca="1">IF(SUMIFS(業務内容と時間メモ!F:F,業務内容と時間メモ!AB:AB,N387,業務内容と時間メモ!AD:AD,O387)=0,"",SUMIFS(業務内容と時間メモ!F:F,業務内容と時間メモ!AB:AB,N387,業務内容と時間メモ!AD:AD,O387))</f>
        <v/>
      </c>
      <c r="V387" t="str">
        <f ca="1">IF(SUMIFS(業務内容と時間メモ!E:E,業務内容と時間メモ!AB:AB,N387,業務内容と時間メモ!AD:AD,O387)=0,"",SUMIFS(業務内容と時間メモ!E:E,業務内容と時間メモ!AB:AB,N387,業務内容と時間メモ!AD:AD,O387))</f>
        <v/>
      </c>
    </row>
    <row r="388" spans="1:22" hidden="1">
      <c r="A388" s="1" t="str">
        <f t="shared" ca="1" si="46"/>
        <v/>
      </c>
      <c r="B388" s="1" t="str">
        <f t="shared" ca="1" si="47"/>
        <v/>
      </c>
      <c r="C388" s="6" t="str">
        <f t="shared" ca="1" si="45"/>
        <v/>
      </c>
      <c r="J388" t="str">
        <f t="shared" ca="1" si="43"/>
        <v/>
      </c>
      <c r="K388" s="1" t="s">
        <v>390</v>
      </c>
      <c r="L388" s="7" t="str">
        <f t="shared" ca="1" si="44"/>
        <v/>
      </c>
      <c r="M388" s="1" t="str">
        <f ca="1">IF(N388="","",IF(COUNTIF(N$1:N388,N388)&gt;1,"",IF(COUNTIF(N:N,N388)&gt;=1,"左表に入れますねぇ","")))</f>
        <v/>
      </c>
      <c r="N388" s="1" t="str">
        <f ca="1">IF(ISNA(VLOOKUP(業務内容と時間メモ!M388,業務内容と時間メモ!R$2:AI$9999,11,FALSE)),"",VLOOKUP(業務内容と時間メモ!M388,業務内容と時間メモ!R$2:AI$9999,11,FALSE))</f>
        <v/>
      </c>
      <c r="O388" s="1" t="str">
        <f ca="1">IF(ISNA(VLOOKUP(業務内容と時間メモ!M388,業務内容と時間メモ!R$2:AI$9999,13,FALSE)),"",VLOOKUP(業務内容と時間メモ!M388,業務内容と時間メモ!R$2:AI$9999,13,FALSE))</f>
        <v/>
      </c>
      <c r="P388" s="1" t="str">
        <f ca="1">IF(ISNA(VLOOKUP(業務内容と時間メモ!M388,業務内容と時間メモ!R$2:AI$9999,15,FALSE)),"",VLOOKUP(業務内容と時間メモ!M388,業務内容と時間メモ!R$2:AI$9999,15,FALSE))</f>
        <v/>
      </c>
      <c r="Q388" s="1" t="str">
        <f ca="1">IF(ISNA(VLOOKUP(業務内容と時間メモ!M388,業務内容と時間メモ!R$2:AI$9999,14,FALSE)),"",VLOOKUP(業務内容と時間メモ!M388,業務内容と時間メモ!R$2:AI$9999,14,FALSE))</f>
        <v/>
      </c>
      <c r="R388" s="1" t="str">
        <f ca="1">IF(ISNA(VLOOKUP(業務内容と時間メモ!M388,業務内容と時間メモ!R$2:AI$9999,16,FALSE)),"",VLOOKUP(業務内容と時間メモ!M388,業務内容と時間メモ!R$2:AI$9999,16,FALSE))</f>
        <v/>
      </c>
      <c r="S388" s="1" t="str">
        <f ca="1">IF(ISNA(VLOOKUP(業務内容と時間メモ!M388,業務内容と時間メモ!R$2:AI$9999,17,FALSE)),"",VLOOKUP(業務内容と時間メモ!M388,業務内容と時間メモ!R$2:AI$9999,17,FALSE))</f>
        <v/>
      </c>
      <c r="T388" s="17" t="str">
        <f ca="1">IF(SUMIFS(業務内容と時間メモ!E:E,業務内容と時間メモ!AB:AB,N388,業務内容と時間メモ!AD:AD,O388)=0,"",SUMIFS(業務内容と時間メモ!E:E,業務内容と時間メモ!AB:AB,N388,業務内容と時間メモ!AD:AD,O388))</f>
        <v/>
      </c>
      <c r="U388" s="7" t="str">
        <f ca="1">IF(SUMIFS(業務内容と時間メモ!F:F,業務内容と時間メモ!AB:AB,N388,業務内容と時間メモ!AD:AD,O388)=0,"",SUMIFS(業務内容と時間メモ!F:F,業務内容と時間メモ!AB:AB,N388,業務内容と時間メモ!AD:AD,O388))</f>
        <v/>
      </c>
      <c r="V388" t="str">
        <f ca="1">IF(SUMIFS(業務内容と時間メモ!E:E,業務内容と時間メモ!AB:AB,N388,業務内容と時間メモ!AD:AD,O388)=0,"",SUMIFS(業務内容と時間メモ!E:E,業務内容と時間メモ!AB:AB,N388,業務内容と時間メモ!AD:AD,O388))</f>
        <v/>
      </c>
    </row>
    <row r="389" spans="1:22" hidden="1">
      <c r="A389" s="1" t="str">
        <f t="shared" ca="1" si="46"/>
        <v/>
      </c>
      <c r="B389" s="1" t="str">
        <f t="shared" ca="1" si="47"/>
        <v/>
      </c>
      <c r="C389" s="6" t="str">
        <f t="shared" ca="1" si="45"/>
        <v/>
      </c>
      <c r="J389" t="str">
        <f t="shared" ca="1" si="43"/>
        <v/>
      </c>
      <c r="K389" s="1" t="s">
        <v>391</v>
      </c>
      <c r="L389" s="7" t="str">
        <f t="shared" ca="1" si="44"/>
        <v/>
      </c>
      <c r="M389" s="1" t="str">
        <f ca="1">IF(N389="","",IF(COUNTIF(N$1:N389,N389)&gt;1,"",IF(COUNTIF(N:N,N389)&gt;=1,"左表に入れますねぇ","")))</f>
        <v/>
      </c>
      <c r="N389" s="1" t="str">
        <f ca="1">IF(ISNA(VLOOKUP(業務内容と時間メモ!M389,業務内容と時間メモ!R$2:AI$9999,11,FALSE)),"",VLOOKUP(業務内容と時間メモ!M389,業務内容と時間メモ!R$2:AI$9999,11,FALSE))</f>
        <v/>
      </c>
      <c r="O389" s="1" t="str">
        <f ca="1">IF(ISNA(VLOOKUP(業務内容と時間メモ!M389,業務内容と時間メモ!R$2:AI$9999,13,FALSE)),"",VLOOKUP(業務内容と時間メモ!M389,業務内容と時間メモ!R$2:AI$9999,13,FALSE))</f>
        <v/>
      </c>
      <c r="P389" s="1" t="str">
        <f ca="1">IF(ISNA(VLOOKUP(業務内容と時間メモ!M389,業務内容と時間メモ!R$2:AI$9999,15,FALSE)),"",VLOOKUP(業務内容と時間メモ!M389,業務内容と時間メモ!R$2:AI$9999,15,FALSE))</f>
        <v/>
      </c>
      <c r="Q389" s="1" t="str">
        <f ca="1">IF(ISNA(VLOOKUP(業務内容と時間メモ!M389,業務内容と時間メモ!R$2:AI$9999,14,FALSE)),"",VLOOKUP(業務内容と時間メモ!M389,業務内容と時間メモ!R$2:AI$9999,14,FALSE))</f>
        <v/>
      </c>
      <c r="R389" s="1" t="str">
        <f ca="1">IF(ISNA(VLOOKUP(業務内容と時間メモ!M389,業務内容と時間メモ!R$2:AI$9999,16,FALSE)),"",VLOOKUP(業務内容と時間メモ!M389,業務内容と時間メモ!R$2:AI$9999,16,FALSE))</f>
        <v/>
      </c>
      <c r="S389" s="1" t="str">
        <f ca="1">IF(ISNA(VLOOKUP(業務内容と時間メモ!M389,業務内容と時間メモ!R$2:AI$9999,17,FALSE)),"",VLOOKUP(業務内容と時間メモ!M389,業務内容と時間メモ!R$2:AI$9999,17,FALSE))</f>
        <v/>
      </c>
      <c r="T389" s="17" t="str">
        <f ca="1">IF(SUMIFS(業務内容と時間メモ!E:E,業務内容と時間メモ!AB:AB,N389,業務内容と時間メモ!AD:AD,O389)=0,"",SUMIFS(業務内容と時間メモ!E:E,業務内容と時間メモ!AB:AB,N389,業務内容と時間メモ!AD:AD,O389))</f>
        <v/>
      </c>
      <c r="U389" s="7" t="str">
        <f ca="1">IF(SUMIFS(業務内容と時間メモ!F:F,業務内容と時間メモ!AB:AB,N389,業務内容と時間メモ!AD:AD,O389)=0,"",SUMIFS(業務内容と時間メモ!F:F,業務内容と時間メモ!AB:AB,N389,業務内容と時間メモ!AD:AD,O389))</f>
        <v/>
      </c>
      <c r="V389" t="str">
        <f ca="1">IF(SUMIFS(業務内容と時間メモ!E:E,業務内容と時間メモ!AB:AB,N389,業務内容と時間メモ!AD:AD,O389)=0,"",SUMIFS(業務内容と時間メモ!E:E,業務内容と時間メモ!AB:AB,N389,業務内容と時間メモ!AD:AD,O389))</f>
        <v/>
      </c>
    </row>
    <row r="390" spans="1:22" hidden="1">
      <c r="A390" s="1" t="str">
        <f t="shared" ca="1" si="46"/>
        <v/>
      </c>
      <c r="B390" s="1" t="str">
        <f t="shared" ca="1" si="47"/>
        <v/>
      </c>
      <c r="C390" s="6" t="str">
        <f t="shared" ca="1" si="45"/>
        <v/>
      </c>
      <c r="J390" t="str">
        <f t="shared" ca="1" si="43"/>
        <v/>
      </c>
      <c r="K390" s="1" t="s">
        <v>392</v>
      </c>
      <c r="L390" s="7" t="str">
        <f t="shared" ca="1" si="44"/>
        <v/>
      </c>
      <c r="M390" s="1" t="str">
        <f ca="1">IF(N390="","",IF(COUNTIF(N$1:N390,N390)&gt;1,"",IF(COUNTIF(N:N,N390)&gt;=1,"左表に入れますねぇ","")))</f>
        <v/>
      </c>
      <c r="N390" s="1" t="str">
        <f ca="1">IF(ISNA(VLOOKUP(業務内容と時間メモ!M390,業務内容と時間メモ!R$2:AI$9999,11,FALSE)),"",VLOOKUP(業務内容と時間メモ!M390,業務内容と時間メモ!R$2:AI$9999,11,FALSE))</f>
        <v/>
      </c>
      <c r="O390" s="1" t="str">
        <f ca="1">IF(ISNA(VLOOKUP(業務内容と時間メモ!M390,業務内容と時間メモ!R$2:AI$9999,13,FALSE)),"",VLOOKUP(業務内容と時間メモ!M390,業務内容と時間メモ!R$2:AI$9999,13,FALSE))</f>
        <v/>
      </c>
      <c r="P390" s="1" t="str">
        <f ca="1">IF(ISNA(VLOOKUP(業務内容と時間メモ!M390,業務内容と時間メモ!R$2:AI$9999,15,FALSE)),"",VLOOKUP(業務内容と時間メモ!M390,業務内容と時間メモ!R$2:AI$9999,15,FALSE))</f>
        <v/>
      </c>
      <c r="Q390" s="1" t="str">
        <f ca="1">IF(ISNA(VLOOKUP(業務内容と時間メモ!M390,業務内容と時間メモ!R$2:AI$9999,14,FALSE)),"",VLOOKUP(業務内容と時間メモ!M390,業務内容と時間メモ!R$2:AI$9999,14,FALSE))</f>
        <v/>
      </c>
      <c r="R390" s="1" t="str">
        <f ca="1">IF(ISNA(VLOOKUP(業務内容と時間メモ!M390,業務内容と時間メモ!R$2:AI$9999,16,FALSE)),"",VLOOKUP(業務内容と時間メモ!M390,業務内容と時間メモ!R$2:AI$9999,16,FALSE))</f>
        <v/>
      </c>
      <c r="S390" s="1" t="str">
        <f ca="1">IF(ISNA(VLOOKUP(業務内容と時間メモ!M390,業務内容と時間メモ!R$2:AI$9999,17,FALSE)),"",VLOOKUP(業務内容と時間メモ!M390,業務内容と時間メモ!R$2:AI$9999,17,FALSE))</f>
        <v/>
      </c>
      <c r="T390" s="17" t="str">
        <f ca="1">IF(SUMIFS(業務内容と時間メモ!E:E,業務内容と時間メモ!AB:AB,N390,業務内容と時間メモ!AD:AD,O390)=0,"",SUMIFS(業務内容と時間メモ!E:E,業務内容と時間メモ!AB:AB,N390,業務内容と時間メモ!AD:AD,O390))</f>
        <v/>
      </c>
      <c r="U390" s="7" t="str">
        <f ca="1">IF(SUMIFS(業務内容と時間メモ!F:F,業務内容と時間メモ!AB:AB,N390,業務内容と時間メモ!AD:AD,O390)=0,"",SUMIFS(業務内容と時間メモ!F:F,業務内容と時間メモ!AB:AB,N390,業務内容と時間メモ!AD:AD,O390))</f>
        <v/>
      </c>
      <c r="V390" t="str">
        <f ca="1">IF(SUMIFS(業務内容と時間メモ!E:E,業務内容と時間メモ!AB:AB,N390,業務内容と時間メモ!AD:AD,O390)=0,"",SUMIFS(業務内容と時間メモ!E:E,業務内容と時間メモ!AB:AB,N390,業務内容と時間メモ!AD:AD,O390))</f>
        <v/>
      </c>
    </row>
    <row r="391" spans="1:22" hidden="1">
      <c r="A391" s="1" t="str">
        <f t="shared" ca="1" si="46"/>
        <v/>
      </c>
      <c r="B391" s="1" t="str">
        <f t="shared" ca="1" si="47"/>
        <v/>
      </c>
      <c r="C391" s="6" t="str">
        <f t="shared" ca="1" si="45"/>
        <v/>
      </c>
      <c r="J391" t="str">
        <f t="shared" ca="1" si="43"/>
        <v/>
      </c>
      <c r="K391" s="1" t="s">
        <v>393</v>
      </c>
      <c r="L391" s="7" t="str">
        <f t="shared" ca="1" si="44"/>
        <v/>
      </c>
      <c r="M391" s="1" t="str">
        <f ca="1">IF(N391="","",IF(COUNTIF(N$1:N391,N391)&gt;1,"",IF(COUNTIF(N:N,N391)&gt;=1,"左表に入れますねぇ","")))</f>
        <v/>
      </c>
      <c r="N391" s="1" t="str">
        <f ca="1">IF(ISNA(VLOOKUP(業務内容と時間メモ!M391,業務内容と時間メモ!R$2:AI$9999,11,FALSE)),"",VLOOKUP(業務内容と時間メモ!M391,業務内容と時間メモ!R$2:AI$9999,11,FALSE))</f>
        <v/>
      </c>
      <c r="O391" s="1" t="str">
        <f ca="1">IF(ISNA(VLOOKUP(業務内容と時間メモ!M391,業務内容と時間メモ!R$2:AI$9999,13,FALSE)),"",VLOOKUP(業務内容と時間メモ!M391,業務内容と時間メモ!R$2:AI$9999,13,FALSE))</f>
        <v/>
      </c>
      <c r="P391" s="1" t="str">
        <f ca="1">IF(ISNA(VLOOKUP(業務内容と時間メモ!M391,業務内容と時間メモ!R$2:AI$9999,15,FALSE)),"",VLOOKUP(業務内容と時間メモ!M391,業務内容と時間メモ!R$2:AI$9999,15,FALSE))</f>
        <v/>
      </c>
      <c r="Q391" s="1" t="str">
        <f ca="1">IF(ISNA(VLOOKUP(業務内容と時間メモ!M391,業務内容と時間メモ!R$2:AI$9999,14,FALSE)),"",VLOOKUP(業務内容と時間メモ!M391,業務内容と時間メモ!R$2:AI$9999,14,FALSE))</f>
        <v/>
      </c>
      <c r="R391" s="1" t="str">
        <f ca="1">IF(ISNA(VLOOKUP(業務内容と時間メモ!M391,業務内容と時間メモ!R$2:AI$9999,16,FALSE)),"",VLOOKUP(業務内容と時間メモ!M391,業務内容と時間メモ!R$2:AI$9999,16,FALSE))</f>
        <v/>
      </c>
      <c r="S391" s="1" t="str">
        <f ca="1">IF(ISNA(VLOOKUP(業務内容と時間メモ!M391,業務内容と時間メモ!R$2:AI$9999,17,FALSE)),"",VLOOKUP(業務内容と時間メモ!M391,業務内容と時間メモ!R$2:AI$9999,17,FALSE))</f>
        <v/>
      </c>
      <c r="T391" s="17" t="str">
        <f ca="1">IF(SUMIFS(業務内容と時間メモ!E:E,業務内容と時間メモ!AB:AB,N391,業務内容と時間メモ!AD:AD,O391)=0,"",SUMIFS(業務内容と時間メモ!E:E,業務内容と時間メモ!AB:AB,N391,業務内容と時間メモ!AD:AD,O391))</f>
        <v/>
      </c>
      <c r="U391" s="7" t="str">
        <f ca="1">IF(SUMIFS(業務内容と時間メモ!F:F,業務内容と時間メモ!AB:AB,N391,業務内容と時間メモ!AD:AD,O391)=0,"",SUMIFS(業務内容と時間メモ!F:F,業務内容と時間メモ!AB:AB,N391,業務内容と時間メモ!AD:AD,O391))</f>
        <v/>
      </c>
      <c r="V391" t="str">
        <f ca="1">IF(SUMIFS(業務内容と時間メモ!E:E,業務内容と時間メモ!AB:AB,N391,業務内容と時間メモ!AD:AD,O391)=0,"",SUMIFS(業務内容と時間メモ!E:E,業務内容と時間メモ!AB:AB,N391,業務内容と時間メモ!AD:AD,O391))</f>
        <v/>
      </c>
    </row>
    <row r="392" spans="1:22" hidden="1">
      <c r="A392" s="1" t="str">
        <f t="shared" ca="1" si="46"/>
        <v/>
      </c>
      <c r="B392" s="1" t="str">
        <f t="shared" ca="1" si="47"/>
        <v/>
      </c>
      <c r="C392" s="6" t="str">
        <f t="shared" ca="1" si="45"/>
        <v/>
      </c>
      <c r="J392" t="str">
        <f t="shared" ca="1" si="43"/>
        <v/>
      </c>
      <c r="K392" s="1" t="s">
        <v>394</v>
      </c>
      <c r="L392" s="7" t="str">
        <f t="shared" ca="1" si="44"/>
        <v/>
      </c>
      <c r="M392" s="1" t="str">
        <f ca="1">IF(N392="","",IF(COUNTIF(N$1:N392,N392)&gt;1,"",IF(COUNTIF(N:N,N392)&gt;=1,"左表に入れますねぇ","")))</f>
        <v/>
      </c>
      <c r="N392" s="1" t="str">
        <f ca="1">IF(ISNA(VLOOKUP(業務内容と時間メモ!M392,業務内容と時間メモ!R$2:AI$9999,11,FALSE)),"",VLOOKUP(業務内容と時間メモ!M392,業務内容と時間メモ!R$2:AI$9999,11,FALSE))</f>
        <v/>
      </c>
      <c r="O392" s="1" t="str">
        <f ca="1">IF(ISNA(VLOOKUP(業務内容と時間メモ!M392,業務内容と時間メモ!R$2:AI$9999,13,FALSE)),"",VLOOKUP(業務内容と時間メモ!M392,業務内容と時間メモ!R$2:AI$9999,13,FALSE))</f>
        <v/>
      </c>
      <c r="P392" s="1" t="str">
        <f ca="1">IF(ISNA(VLOOKUP(業務内容と時間メモ!M392,業務内容と時間メモ!R$2:AI$9999,15,FALSE)),"",VLOOKUP(業務内容と時間メモ!M392,業務内容と時間メモ!R$2:AI$9999,15,FALSE))</f>
        <v/>
      </c>
      <c r="Q392" s="1" t="str">
        <f ca="1">IF(ISNA(VLOOKUP(業務内容と時間メモ!M392,業務内容と時間メモ!R$2:AI$9999,14,FALSE)),"",VLOOKUP(業務内容と時間メモ!M392,業務内容と時間メモ!R$2:AI$9999,14,FALSE))</f>
        <v/>
      </c>
      <c r="R392" s="1" t="str">
        <f ca="1">IF(ISNA(VLOOKUP(業務内容と時間メモ!M392,業務内容と時間メモ!R$2:AI$9999,16,FALSE)),"",VLOOKUP(業務内容と時間メモ!M392,業務内容と時間メモ!R$2:AI$9999,16,FALSE))</f>
        <v/>
      </c>
      <c r="S392" s="1" t="str">
        <f ca="1">IF(ISNA(VLOOKUP(業務内容と時間メモ!M392,業務内容と時間メモ!R$2:AI$9999,17,FALSE)),"",VLOOKUP(業務内容と時間メモ!M392,業務内容と時間メモ!R$2:AI$9999,17,FALSE))</f>
        <v/>
      </c>
      <c r="T392" s="17" t="str">
        <f ca="1">IF(SUMIFS(業務内容と時間メモ!E:E,業務内容と時間メモ!AB:AB,N392,業務内容と時間メモ!AD:AD,O392)=0,"",SUMIFS(業務内容と時間メモ!E:E,業務内容と時間メモ!AB:AB,N392,業務内容と時間メモ!AD:AD,O392))</f>
        <v/>
      </c>
      <c r="U392" s="7" t="str">
        <f ca="1">IF(SUMIFS(業務内容と時間メモ!F:F,業務内容と時間メモ!AB:AB,N392,業務内容と時間メモ!AD:AD,O392)=0,"",SUMIFS(業務内容と時間メモ!F:F,業務内容と時間メモ!AB:AB,N392,業務内容と時間メモ!AD:AD,O392))</f>
        <v/>
      </c>
      <c r="V392" t="str">
        <f ca="1">IF(SUMIFS(業務内容と時間メモ!E:E,業務内容と時間メモ!AB:AB,N392,業務内容と時間メモ!AD:AD,O392)=0,"",SUMIFS(業務内容と時間メモ!E:E,業務内容と時間メモ!AB:AB,N392,業務内容と時間メモ!AD:AD,O392))</f>
        <v/>
      </c>
    </row>
    <row r="393" spans="1:22" hidden="1">
      <c r="A393" s="1" t="str">
        <f t="shared" ca="1" si="46"/>
        <v/>
      </c>
      <c r="B393" s="1" t="str">
        <f t="shared" ca="1" si="47"/>
        <v/>
      </c>
      <c r="C393" s="6" t="str">
        <f t="shared" ca="1" si="45"/>
        <v/>
      </c>
      <c r="J393" t="str">
        <f t="shared" ca="1" si="43"/>
        <v/>
      </c>
      <c r="K393" s="1" t="s">
        <v>395</v>
      </c>
      <c r="L393" s="7" t="str">
        <f t="shared" ca="1" si="44"/>
        <v/>
      </c>
      <c r="M393" s="1" t="str">
        <f ca="1">IF(N393="","",IF(COUNTIF(N$1:N393,N393)&gt;1,"",IF(COUNTIF(N:N,N393)&gt;=1,"左表に入れますねぇ","")))</f>
        <v/>
      </c>
      <c r="N393" s="1" t="str">
        <f ca="1">IF(ISNA(VLOOKUP(業務内容と時間メモ!M393,業務内容と時間メモ!R$2:AI$9999,11,FALSE)),"",VLOOKUP(業務内容と時間メモ!M393,業務内容と時間メモ!R$2:AI$9999,11,FALSE))</f>
        <v/>
      </c>
      <c r="O393" s="1" t="str">
        <f ca="1">IF(ISNA(VLOOKUP(業務内容と時間メモ!M393,業務内容と時間メモ!R$2:AI$9999,13,FALSE)),"",VLOOKUP(業務内容と時間メモ!M393,業務内容と時間メモ!R$2:AI$9999,13,FALSE))</f>
        <v/>
      </c>
      <c r="P393" s="1" t="str">
        <f ca="1">IF(ISNA(VLOOKUP(業務内容と時間メモ!M393,業務内容と時間メモ!R$2:AI$9999,15,FALSE)),"",VLOOKUP(業務内容と時間メモ!M393,業務内容と時間メモ!R$2:AI$9999,15,FALSE))</f>
        <v/>
      </c>
      <c r="Q393" s="1" t="str">
        <f ca="1">IF(ISNA(VLOOKUP(業務内容と時間メモ!M393,業務内容と時間メモ!R$2:AI$9999,14,FALSE)),"",VLOOKUP(業務内容と時間メモ!M393,業務内容と時間メモ!R$2:AI$9999,14,FALSE))</f>
        <v/>
      </c>
      <c r="R393" s="1" t="str">
        <f ca="1">IF(ISNA(VLOOKUP(業務内容と時間メモ!M393,業務内容と時間メモ!R$2:AI$9999,16,FALSE)),"",VLOOKUP(業務内容と時間メモ!M393,業務内容と時間メモ!R$2:AI$9999,16,FALSE))</f>
        <v/>
      </c>
      <c r="S393" s="1" t="str">
        <f ca="1">IF(ISNA(VLOOKUP(業務内容と時間メモ!M393,業務内容と時間メモ!R$2:AI$9999,17,FALSE)),"",VLOOKUP(業務内容と時間メモ!M393,業務内容と時間メモ!R$2:AI$9999,17,FALSE))</f>
        <v/>
      </c>
      <c r="T393" s="17" t="str">
        <f ca="1">IF(SUMIFS(業務内容と時間メモ!E:E,業務内容と時間メモ!AB:AB,N393,業務内容と時間メモ!AD:AD,O393)=0,"",SUMIFS(業務内容と時間メモ!E:E,業務内容と時間メモ!AB:AB,N393,業務内容と時間メモ!AD:AD,O393))</f>
        <v/>
      </c>
      <c r="U393" s="7" t="str">
        <f ca="1">IF(SUMIFS(業務内容と時間メモ!F:F,業務内容と時間メモ!AB:AB,N393,業務内容と時間メモ!AD:AD,O393)=0,"",SUMIFS(業務内容と時間メモ!F:F,業務内容と時間メモ!AB:AB,N393,業務内容と時間メモ!AD:AD,O393))</f>
        <v/>
      </c>
      <c r="V393" t="str">
        <f ca="1">IF(SUMIFS(業務内容と時間メモ!E:E,業務内容と時間メモ!AB:AB,N393,業務内容と時間メモ!AD:AD,O393)=0,"",SUMIFS(業務内容と時間メモ!E:E,業務内容と時間メモ!AB:AB,N393,業務内容と時間メモ!AD:AD,O393))</f>
        <v/>
      </c>
    </row>
    <row r="394" spans="1:22" hidden="1">
      <c r="A394" s="1" t="str">
        <f t="shared" ca="1" si="46"/>
        <v/>
      </c>
      <c r="B394" s="1" t="str">
        <f t="shared" ca="1" si="47"/>
        <v/>
      </c>
      <c r="C394" s="6" t="str">
        <f t="shared" ca="1" si="45"/>
        <v/>
      </c>
      <c r="J394" t="str">
        <f t="shared" ca="1" si="43"/>
        <v/>
      </c>
      <c r="K394" s="1" t="s">
        <v>396</v>
      </c>
      <c r="L394" s="7" t="str">
        <f t="shared" ca="1" si="44"/>
        <v/>
      </c>
      <c r="M394" s="1" t="str">
        <f ca="1">IF(N394="","",IF(COUNTIF(N$1:N394,N394)&gt;1,"",IF(COUNTIF(N:N,N394)&gt;=1,"左表に入れますねぇ","")))</f>
        <v/>
      </c>
      <c r="N394" s="1" t="str">
        <f ca="1">IF(ISNA(VLOOKUP(業務内容と時間メモ!M394,業務内容と時間メモ!R$2:AI$9999,11,FALSE)),"",VLOOKUP(業務内容と時間メモ!M394,業務内容と時間メモ!R$2:AI$9999,11,FALSE))</f>
        <v/>
      </c>
      <c r="O394" s="1" t="str">
        <f ca="1">IF(ISNA(VLOOKUP(業務内容と時間メモ!M394,業務内容と時間メモ!R$2:AI$9999,13,FALSE)),"",VLOOKUP(業務内容と時間メモ!M394,業務内容と時間メモ!R$2:AI$9999,13,FALSE))</f>
        <v/>
      </c>
      <c r="P394" s="1" t="str">
        <f ca="1">IF(ISNA(VLOOKUP(業務内容と時間メモ!M394,業務内容と時間メモ!R$2:AI$9999,15,FALSE)),"",VLOOKUP(業務内容と時間メモ!M394,業務内容と時間メモ!R$2:AI$9999,15,FALSE))</f>
        <v/>
      </c>
      <c r="Q394" s="1" t="str">
        <f ca="1">IF(ISNA(VLOOKUP(業務内容と時間メモ!M394,業務内容と時間メモ!R$2:AI$9999,14,FALSE)),"",VLOOKUP(業務内容と時間メモ!M394,業務内容と時間メモ!R$2:AI$9999,14,FALSE))</f>
        <v/>
      </c>
      <c r="R394" s="1" t="str">
        <f ca="1">IF(ISNA(VLOOKUP(業務内容と時間メモ!M394,業務内容と時間メモ!R$2:AI$9999,16,FALSE)),"",VLOOKUP(業務内容と時間メモ!M394,業務内容と時間メモ!R$2:AI$9999,16,FALSE))</f>
        <v/>
      </c>
      <c r="S394" s="1" t="str">
        <f ca="1">IF(ISNA(VLOOKUP(業務内容と時間メモ!M394,業務内容と時間メモ!R$2:AI$9999,17,FALSE)),"",VLOOKUP(業務内容と時間メモ!M394,業務内容と時間メモ!R$2:AI$9999,17,FALSE))</f>
        <v/>
      </c>
      <c r="T394" s="17" t="str">
        <f ca="1">IF(SUMIFS(業務内容と時間メモ!E:E,業務内容と時間メモ!AB:AB,N394,業務内容と時間メモ!AD:AD,O394)=0,"",SUMIFS(業務内容と時間メモ!E:E,業務内容と時間メモ!AB:AB,N394,業務内容と時間メモ!AD:AD,O394))</f>
        <v/>
      </c>
      <c r="U394" s="7" t="str">
        <f ca="1">IF(SUMIFS(業務内容と時間メモ!F:F,業務内容と時間メモ!AB:AB,N394,業務内容と時間メモ!AD:AD,O394)=0,"",SUMIFS(業務内容と時間メモ!F:F,業務内容と時間メモ!AB:AB,N394,業務内容と時間メモ!AD:AD,O394))</f>
        <v/>
      </c>
      <c r="V394" t="str">
        <f ca="1">IF(SUMIFS(業務内容と時間メモ!E:E,業務内容と時間メモ!AB:AB,N394,業務内容と時間メモ!AD:AD,O394)=0,"",SUMIFS(業務内容と時間メモ!E:E,業務内容と時間メモ!AB:AB,N394,業務内容と時間メモ!AD:AD,O394))</f>
        <v/>
      </c>
    </row>
    <row r="395" spans="1:22" hidden="1">
      <c r="A395" s="1" t="str">
        <f t="shared" ca="1" si="46"/>
        <v/>
      </c>
      <c r="B395" s="1" t="str">
        <f t="shared" ca="1" si="47"/>
        <v/>
      </c>
      <c r="C395" s="6" t="str">
        <f t="shared" ca="1" si="45"/>
        <v/>
      </c>
      <c r="J395" t="str">
        <f t="shared" ca="1" si="43"/>
        <v/>
      </c>
      <c r="K395" s="1" t="s">
        <v>397</v>
      </c>
      <c r="L395" s="7" t="str">
        <f t="shared" ca="1" si="44"/>
        <v/>
      </c>
      <c r="M395" s="1" t="str">
        <f ca="1">IF(N395="","",IF(COUNTIF(N$1:N395,N395)&gt;1,"",IF(COUNTIF(N:N,N395)&gt;=1,"左表に入れますねぇ","")))</f>
        <v/>
      </c>
      <c r="N395" s="1" t="str">
        <f ca="1">IF(ISNA(VLOOKUP(業務内容と時間メモ!M395,業務内容と時間メモ!R$2:AI$9999,11,FALSE)),"",VLOOKUP(業務内容と時間メモ!M395,業務内容と時間メモ!R$2:AI$9999,11,FALSE))</f>
        <v/>
      </c>
      <c r="O395" s="1" t="str">
        <f ca="1">IF(ISNA(VLOOKUP(業務内容と時間メモ!M395,業務内容と時間メモ!R$2:AI$9999,13,FALSE)),"",VLOOKUP(業務内容と時間メモ!M395,業務内容と時間メモ!R$2:AI$9999,13,FALSE))</f>
        <v/>
      </c>
      <c r="P395" s="1" t="str">
        <f ca="1">IF(ISNA(VLOOKUP(業務内容と時間メモ!M395,業務内容と時間メモ!R$2:AI$9999,15,FALSE)),"",VLOOKUP(業務内容と時間メモ!M395,業務内容と時間メモ!R$2:AI$9999,15,FALSE))</f>
        <v/>
      </c>
      <c r="Q395" s="1" t="str">
        <f ca="1">IF(ISNA(VLOOKUP(業務内容と時間メモ!M395,業務内容と時間メモ!R$2:AI$9999,14,FALSE)),"",VLOOKUP(業務内容と時間メモ!M395,業務内容と時間メモ!R$2:AI$9999,14,FALSE))</f>
        <v/>
      </c>
      <c r="R395" s="1" t="str">
        <f ca="1">IF(ISNA(VLOOKUP(業務内容と時間メモ!M395,業務内容と時間メモ!R$2:AI$9999,16,FALSE)),"",VLOOKUP(業務内容と時間メモ!M395,業務内容と時間メモ!R$2:AI$9999,16,FALSE))</f>
        <v/>
      </c>
      <c r="S395" s="1" t="str">
        <f ca="1">IF(ISNA(VLOOKUP(業務内容と時間メモ!M395,業務内容と時間メモ!R$2:AI$9999,17,FALSE)),"",VLOOKUP(業務内容と時間メモ!M395,業務内容と時間メモ!R$2:AI$9999,17,FALSE))</f>
        <v/>
      </c>
      <c r="T395" s="17" t="str">
        <f ca="1">IF(SUMIFS(業務内容と時間メモ!E:E,業務内容と時間メモ!AB:AB,N395,業務内容と時間メモ!AD:AD,O395)=0,"",SUMIFS(業務内容と時間メモ!E:E,業務内容と時間メモ!AB:AB,N395,業務内容と時間メモ!AD:AD,O395))</f>
        <v/>
      </c>
      <c r="U395" s="7" t="str">
        <f ca="1">IF(SUMIFS(業務内容と時間メモ!F:F,業務内容と時間メモ!AB:AB,N395,業務内容と時間メモ!AD:AD,O395)=0,"",SUMIFS(業務内容と時間メモ!F:F,業務内容と時間メモ!AB:AB,N395,業務内容と時間メモ!AD:AD,O395))</f>
        <v/>
      </c>
      <c r="V395" t="str">
        <f ca="1">IF(SUMIFS(業務内容と時間メモ!E:E,業務内容と時間メモ!AB:AB,N395,業務内容と時間メモ!AD:AD,O395)=0,"",SUMIFS(業務内容と時間メモ!E:E,業務内容と時間メモ!AB:AB,N395,業務内容と時間メモ!AD:AD,O395))</f>
        <v/>
      </c>
    </row>
    <row r="396" spans="1:22" hidden="1">
      <c r="A396" s="1" t="str">
        <f t="shared" ca="1" si="46"/>
        <v/>
      </c>
      <c r="B396" s="1" t="str">
        <f t="shared" ca="1" si="47"/>
        <v/>
      </c>
      <c r="C396" s="6" t="str">
        <f t="shared" ca="1" si="45"/>
        <v/>
      </c>
      <c r="J396" t="str">
        <f t="shared" ca="1" si="43"/>
        <v/>
      </c>
      <c r="K396" s="1" t="s">
        <v>398</v>
      </c>
      <c r="L396" s="7" t="str">
        <f t="shared" ca="1" si="44"/>
        <v/>
      </c>
      <c r="M396" s="1" t="str">
        <f ca="1">IF(N396="","",IF(COUNTIF(N$1:N396,N396)&gt;1,"",IF(COUNTIF(N:N,N396)&gt;=1,"左表に入れますねぇ","")))</f>
        <v/>
      </c>
      <c r="N396" s="1" t="str">
        <f ca="1">IF(ISNA(VLOOKUP(業務内容と時間メモ!M396,業務内容と時間メモ!R$2:AI$9999,11,FALSE)),"",VLOOKUP(業務内容と時間メモ!M396,業務内容と時間メモ!R$2:AI$9999,11,FALSE))</f>
        <v/>
      </c>
      <c r="O396" s="1" t="str">
        <f ca="1">IF(ISNA(VLOOKUP(業務内容と時間メモ!M396,業務内容と時間メモ!R$2:AI$9999,13,FALSE)),"",VLOOKUP(業務内容と時間メモ!M396,業務内容と時間メモ!R$2:AI$9999,13,FALSE))</f>
        <v/>
      </c>
      <c r="P396" s="1" t="str">
        <f ca="1">IF(ISNA(VLOOKUP(業務内容と時間メモ!M396,業務内容と時間メモ!R$2:AI$9999,15,FALSE)),"",VLOOKUP(業務内容と時間メモ!M396,業務内容と時間メモ!R$2:AI$9999,15,FALSE))</f>
        <v/>
      </c>
      <c r="Q396" s="1" t="str">
        <f ca="1">IF(ISNA(VLOOKUP(業務内容と時間メモ!M396,業務内容と時間メモ!R$2:AI$9999,14,FALSE)),"",VLOOKUP(業務内容と時間メモ!M396,業務内容と時間メモ!R$2:AI$9999,14,FALSE))</f>
        <v/>
      </c>
      <c r="R396" s="1" t="str">
        <f ca="1">IF(ISNA(VLOOKUP(業務内容と時間メモ!M396,業務内容と時間メモ!R$2:AI$9999,16,FALSE)),"",VLOOKUP(業務内容と時間メモ!M396,業務内容と時間メモ!R$2:AI$9999,16,FALSE))</f>
        <v/>
      </c>
      <c r="S396" s="1" t="str">
        <f ca="1">IF(ISNA(VLOOKUP(業務内容と時間メモ!M396,業務内容と時間メモ!R$2:AI$9999,17,FALSE)),"",VLOOKUP(業務内容と時間メモ!M396,業務内容と時間メモ!R$2:AI$9999,17,FALSE))</f>
        <v/>
      </c>
      <c r="T396" s="17" t="str">
        <f ca="1">IF(SUMIFS(業務内容と時間メモ!E:E,業務内容と時間メモ!AB:AB,N396,業務内容と時間メモ!AD:AD,O396)=0,"",SUMIFS(業務内容と時間メモ!E:E,業務内容と時間メモ!AB:AB,N396,業務内容と時間メモ!AD:AD,O396))</f>
        <v/>
      </c>
      <c r="U396" s="7" t="str">
        <f ca="1">IF(SUMIFS(業務内容と時間メモ!F:F,業務内容と時間メモ!AB:AB,N396,業務内容と時間メモ!AD:AD,O396)=0,"",SUMIFS(業務内容と時間メモ!F:F,業務内容と時間メモ!AB:AB,N396,業務内容と時間メモ!AD:AD,O396))</f>
        <v/>
      </c>
      <c r="V396" t="str">
        <f ca="1">IF(SUMIFS(業務内容と時間メモ!E:E,業務内容と時間メモ!AB:AB,N396,業務内容と時間メモ!AD:AD,O396)=0,"",SUMIFS(業務内容と時間メモ!E:E,業務内容と時間メモ!AB:AB,N396,業務内容と時間メモ!AD:AD,O396))</f>
        <v/>
      </c>
    </row>
    <row r="397" spans="1:22" hidden="1">
      <c r="A397" s="1" t="str">
        <f t="shared" ca="1" si="46"/>
        <v/>
      </c>
      <c r="B397" s="1" t="str">
        <f t="shared" ca="1" si="47"/>
        <v/>
      </c>
      <c r="C397" s="6" t="str">
        <f t="shared" ca="1" si="45"/>
        <v/>
      </c>
      <c r="J397" t="str">
        <f t="shared" ca="1" si="43"/>
        <v/>
      </c>
      <c r="K397" s="1" t="s">
        <v>399</v>
      </c>
      <c r="L397" s="7" t="str">
        <f t="shared" ca="1" si="44"/>
        <v/>
      </c>
      <c r="M397" s="1" t="str">
        <f ca="1">IF(N397="","",IF(COUNTIF(N$1:N397,N397)&gt;1,"",IF(COUNTIF(N:N,N397)&gt;=1,"左表に入れますねぇ","")))</f>
        <v/>
      </c>
      <c r="N397" s="1" t="str">
        <f ca="1">IF(ISNA(VLOOKUP(業務内容と時間メモ!M397,業務内容と時間メモ!R$2:AI$9999,11,FALSE)),"",VLOOKUP(業務内容と時間メモ!M397,業務内容と時間メモ!R$2:AI$9999,11,FALSE))</f>
        <v/>
      </c>
      <c r="O397" s="1" t="str">
        <f ca="1">IF(ISNA(VLOOKUP(業務内容と時間メモ!M397,業務内容と時間メモ!R$2:AI$9999,13,FALSE)),"",VLOOKUP(業務内容と時間メモ!M397,業務内容と時間メモ!R$2:AI$9999,13,FALSE))</f>
        <v/>
      </c>
      <c r="P397" s="1" t="str">
        <f ca="1">IF(ISNA(VLOOKUP(業務内容と時間メモ!M397,業務内容と時間メモ!R$2:AI$9999,15,FALSE)),"",VLOOKUP(業務内容と時間メモ!M397,業務内容と時間メモ!R$2:AI$9999,15,FALSE))</f>
        <v/>
      </c>
      <c r="Q397" s="1" t="str">
        <f ca="1">IF(ISNA(VLOOKUP(業務内容と時間メモ!M397,業務内容と時間メモ!R$2:AI$9999,14,FALSE)),"",VLOOKUP(業務内容と時間メモ!M397,業務内容と時間メモ!R$2:AI$9999,14,FALSE))</f>
        <v/>
      </c>
      <c r="R397" s="1" t="str">
        <f ca="1">IF(ISNA(VLOOKUP(業務内容と時間メモ!M397,業務内容と時間メモ!R$2:AI$9999,16,FALSE)),"",VLOOKUP(業務内容と時間メモ!M397,業務内容と時間メモ!R$2:AI$9999,16,FALSE))</f>
        <v/>
      </c>
      <c r="S397" s="1" t="str">
        <f ca="1">IF(ISNA(VLOOKUP(業務内容と時間メモ!M397,業務内容と時間メモ!R$2:AI$9999,17,FALSE)),"",VLOOKUP(業務内容と時間メモ!M397,業務内容と時間メモ!R$2:AI$9999,17,FALSE))</f>
        <v/>
      </c>
      <c r="T397" s="17" t="str">
        <f ca="1">IF(SUMIFS(業務内容と時間メモ!E:E,業務内容と時間メモ!AB:AB,N397,業務内容と時間メモ!AD:AD,O397)=0,"",SUMIFS(業務内容と時間メモ!E:E,業務内容と時間メモ!AB:AB,N397,業務内容と時間メモ!AD:AD,O397))</f>
        <v/>
      </c>
      <c r="U397" s="7" t="str">
        <f ca="1">IF(SUMIFS(業務内容と時間メモ!F:F,業務内容と時間メモ!AB:AB,N397,業務内容と時間メモ!AD:AD,O397)=0,"",SUMIFS(業務内容と時間メモ!F:F,業務内容と時間メモ!AB:AB,N397,業務内容と時間メモ!AD:AD,O397))</f>
        <v/>
      </c>
      <c r="V397" t="str">
        <f ca="1">IF(SUMIFS(業務内容と時間メモ!E:E,業務内容と時間メモ!AB:AB,N397,業務内容と時間メモ!AD:AD,O397)=0,"",SUMIFS(業務内容と時間メモ!E:E,業務内容と時間メモ!AB:AB,N397,業務内容と時間メモ!AD:AD,O397))</f>
        <v/>
      </c>
    </row>
    <row r="398" spans="1:22" hidden="1">
      <c r="A398" s="1" t="str">
        <f t="shared" ca="1" si="46"/>
        <v/>
      </c>
      <c r="B398" s="1" t="str">
        <f t="shared" ca="1" si="47"/>
        <v/>
      </c>
      <c r="C398" s="6" t="str">
        <f t="shared" ca="1" si="45"/>
        <v/>
      </c>
      <c r="J398" t="str">
        <f t="shared" ca="1" si="43"/>
        <v/>
      </c>
      <c r="K398" s="1" t="s">
        <v>400</v>
      </c>
      <c r="L398" s="7" t="str">
        <f t="shared" ca="1" si="44"/>
        <v/>
      </c>
      <c r="M398" s="1" t="str">
        <f ca="1">IF(N398="","",IF(COUNTIF(N$1:N398,N398)&gt;1,"",IF(COUNTIF(N:N,N398)&gt;=1,"左表に入れますねぇ","")))</f>
        <v/>
      </c>
      <c r="N398" s="1" t="str">
        <f ca="1">IF(ISNA(VLOOKUP(業務内容と時間メモ!M398,業務内容と時間メモ!R$2:AI$9999,11,FALSE)),"",VLOOKUP(業務内容と時間メモ!M398,業務内容と時間メモ!R$2:AI$9999,11,FALSE))</f>
        <v/>
      </c>
      <c r="O398" s="1" t="str">
        <f ca="1">IF(ISNA(VLOOKUP(業務内容と時間メモ!M398,業務内容と時間メモ!R$2:AI$9999,13,FALSE)),"",VLOOKUP(業務内容と時間メモ!M398,業務内容と時間メモ!R$2:AI$9999,13,FALSE))</f>
        <v/>
      </c>
      <c r="P398" s="1" t="str">
        <f ca="1">IF(ISNA(VLOOKUP(業務内容と時間メモ!M398,業務内容と時間メモ!R$2:AI$9999,15,FALSE)),"",VLOOKUP(業務内容と時間メモ!M398,業務内容と時間メモ!R$2:AI$9999,15,FALSE))</f>
        <v/>
      </c>
      <c r="Q398" s="1" t="str">
        <f ca="1">IF(ISNA(VLOOKUP(業務内容と時間メモ!M398,業務内容と時間メモ!R$2:AI$9999,14,FALSE)),"",VLOOKUP(業務内容と時間メモ!M398,業務内容と時間メモ!R$2:AI$9999,14,FALSE))</f>
        <v/>
      </c>
      <c r="R398" s="1" t="str">
        <f ca="1">IF(ISNA(VLOOKUP(業務内容と時間メモ!M398,業務内容と時間メモ!R$2:AI$9999,16,FALSE)),"",VLOOKUP(業務内容と時間メモ!M398,業務内容と時間メモ!R$2:AI$9999,16,FALSE))</f>
        <v/>
      </c>
      <c r="S398" s="1" t="str">
        <f ca="1">IF(ISNA(VLOOKUP(業務内容と時間メモ!M398,業務内容と時間メモ!R$2:AI$9999,17,FALSE)),"",VLOOKUP(業務内容と時間メモ!M398,業務内容と時間メモ!R$2:AI$9999,17,FALSE))</f>
        <v/>
      </c>
      <c r="T398" s="17" t="str">
        <f ca="1">IF(SUMIFS(業務内容と時間メモ!E:E,業務内容と時間メモ!AB:AB,N398,業務内容と時間メモ!AD:AD,O398)=0,"",SUMIFS(業務内容と時間メモ!E:E,業務内容と時間メモ!AB:AB,N398,業務内容と時間メモ!AD:AD,O398))</f>
        <v/>
      </c>
      <c r="U398" s="7" t="str">
        <f ca="1">IF(SUMIFS(業務内容と時間メモ!F:F,業務内容と時間メモ!AB:AB,N398,業務内容と時間メモ!AD:AD,O398)=0,"",SUMIFS(業務内容と時間メモ!F:F,業務内容と時間メモ!AB:AB,N398,業務内容と時間メモ!AD:AD,O398))</f>
        <v/>
      </c>
      <c r="V398" t="str">
        <f ca="1">IF(SUMIFS(業務内容と時間メモ!E:E,業務内容と時間メモ!AB:AB,N398,業務内容と時間メモ!AD:AD,O398)=0,"",SUMIFS(業務内容と時間メモ!E:E,業務内容と時間メモ!AB:AB,N398,業務内容と時間メモ!AD:AD,O398))</f>
        <v/>
      </c>
    </row>
    <row r="399" spans="1:22" hidden="1">
      <c r="A399" s="1" t="str">
        <f t="shared" ca="1" si="46"/>
        <v/>
      </c>
      <c r="B399" s="1" t="str">
        <f t="shared" ca="1" si="47"/>
        <v/>
      </c>
      <c r="C399" s="6" t="str">
        <f t="shared" ca="1" si="45"/>
        <v/>
      </c>
      <c r="J399" t="str">
        <f t="shared" ca="1" si="43"/>
        <v/>
      </c>
      <c r="K399" s="1" t="s">
        <v>401</v>
      </c>
      <c r="L399" s="7" t="str">
        <f t="shared" ca="1" si="44"/>
        <v/>
      </c>
      <c r="M399" s="1" t="str">
        <f ca="1">IF(N399="","",IF(COUNTIF(N$1:N399,N399)&gt;1,"",IF(COUNTIF(N:N,N399)&gt;=1,"左表に入れますねぇ","")))</f>
        <v/>
      </c>
      <c r="N399" s="1" t="str">
        <f ca="1">IF(ISNA(VLOOKUP(業務内容と時間メモ!M399,業務内容と時間メモ!R$2:AI$9999,11,FALSE)),"",VLOOKUP(業務内容と時間メモ!M399,業務内容と時間メモ!R$2:AI$9999,11,FALSE))</f>
        <v/>
      </c>
      <c r="O399" s="1" t="str">
        <f ca="1">IF(ISNA(VLOOKUP(業務内容と時間メモ!M399,業務内容と時間メモ!R$2:AI$9999,13,FALSE)),"",VLOOKUP(業務内容と時間メモ!M399,業務内容と時間メモ!R$2:AI$9999,13,FALSE))</f>
        <v/>
      </c>
      <c r="P399" s="1" t="str">
        <f ca="1">IF(ISNA(VLOOKUP(業務内容と時間メモ!M399,業務内容と時間メモ!R$2:AI$9999,15,FALSE)),"",VLOOKUP(業務内容と時間メモ!M399,業務内容と時間メモ!R$2:AI$9999,15,FALSE))</f>
        <v/>
      </c>
      <c r="Q399" s="1" t="str">
        <f ca="1">IF(ISNA(VLOOKUP(業務内容と時間メモ!M399,業務内容と時間メモ!R$2:AI$9999,14,FALSE)),"",VLOOKUP(業務内容と時間メモ!M399,業務内容と時間メモ!R$2:AI$9999,14,FALSE))</f>
        <v/>
      </c>
      <c r="R399" s="1" t="str">
        <f ca="1">IF(ISNA(VLOOKUP(業務内容と時間メモ!M399,業務内容と時間メモ!R$2:AI$9999,16,FALSE)),"",VLOOKUP(業務内容と時間メモ!M399,業務内容と時間メモ!R$2:AI$9999,16,FALSE))</f>
        <v/>
      </c>
      <c r="S399" s="1" t="str">
        <f ca="1">IF(ISNA(VLOOKUP(業務内容と時間メモ!M399,業務内容と時間メモ!R$2:AI$9999,17,FALSE)),"",VLOOKUP(業務内容と時間メモ!M399,業務内容と時間メモ!R$2:AI$9999,17,FALSE))</f>
        <v/>
      </c>
      <c r="T399" s="17" t="str">
        <f ca="1">IF(SUMIFS(業務内容と時間メモ!E:E,業務内容と時間メモ!AB:AB,N399,業務内容と時間メモ!AD:AD,O399)=0,"",SUMIFS(業務内容と時間メモ!E:E,業務内容と時間メモ!AB:AB,N399,業務内容と時間メモ!AD:AD,O399))</f>
        <v/>
      </c>
      <c r="U399" s="7" t="str">
        <f ca="1">IF(SUMIFS(業務内容と時間メモ!F:F,業務内容と時間メモ!AB:AB,N399,業務内容と時間メモ!AD:AD,O399)=0,"",SUMIFS(業務内容と時間メモ!F:F,業務内容と時間メモ!AB:AB,N399,業務内容と時間メモ!AD:AD,O399))</f>
        <v/>
      </c>
      <c r="V399" t="str">
        <f ca="1">IF(SUMIFS(業務内容と時間メモ!E:E,業務内容と時間メモ!AB:AB,N399,業務内容と時間メモ!AD:AD,O399)=0,"",SUMIFS(業務内容と時間メモ!E:E,業務内容と時間メモ!AB:AB,N399,業務内容と時間メモ!AD:AD,O399))</f>
        <v/>
      </c>
    </row>
    <row r="400" spans="1:22" hidden="1">
      <c r="A400" s="1" t="str">
        <f t="shared" ca="1" si="46"/>
        <v/>
      </c>
      <c r="B400" s="1" t="str">
        <f t="shared" ca="1" si="47"/>
        <v/>
      </c>
      <c r="C400" s="6" t="str">
        <f t="shared" ca="1" si="45"/>
        <v/>
      </c>
      <c r="J400" t="str">
        <f t="shared" ca="1" si="43"/>
        <v/>
      </c>
      <c r="K400" s="1" t="s">
        <v>402</v>
      </c>
      <c r="L400" s="7" t="str">
        <f t="shared" ca="1" si="44"/>
        <v/>
      </c>
      <c r="M400" s="1" t="str">
        <f ca="1">IF(N400="","",IF(COUNTIF(N$1:N400,N400)&gt;1,"",IF(COUNTIF(N:N,N400)&gt;=1,"左表に入れますねぇ","")))</f>
        <v/>
      </c>
      <c r="N400" s="1" t="str">
        <f ca="1">IF(ISNA(VLOOKUP(業務内容と時間メモ!M400,業務内容と時間メモ!R$2:AI$9999,11,FALSE)),"",VLOOKUP(業務内容と時間メモ!M400,業務内容と時間メモ!R$2:AI$9999,11,FALSE))</f>
        <v/>
      </c>
      <c r="O400" s="1" t="str">
        <f ca="1">IF(ISNA(VLOOKUP(業務内容と時間メモ!M400,業務内容と時間メモ!R$2:AI$9999,13,FALSE)),"",VLOOKUP(業務内容と時間メモ!M400,業務内容と時間メモ!R$2:AI$9999,13,FALSE))</f>
        <v/>
      </c>
      <c r="P400" s="1" t="str">
        <f ca="1">IF(ISNA(VLOOKUP(業務内容と時間メモ!M400,業務内容と時間メモ!R$2:AI$9999,15,FALSE)),"",VLOOKUP(業務内容と時間メモ!M400,業務内容と時間メモ!R$2:AI$9999,15,FALSE))</f>
        <v/>
      </c>
      <c r="Q400" s="1" t="str">
        <f ca="1">IF(ISNA(VLOOKUP(業務内容と時間メモ!M400,業務内容と時間メモ!R$2:AI$9999,14,FALSE)),"",VLOOKUP(業務内容と時間メモ!M400,業務内容と時間メモ!R$2:AI$9999,14,FALSE))</f>
        <v/>
      </c>
      <c r="R400" s="1" t="str">
        <f ca="1">IF(ISNA(VLOOKUP(業務内容と時間メモ!M400,業務内容と時間メモ!R$2:AI$9999,16,FALSE)),"",VLOOKUP(業務内容と時間メモ!M400,業務内容と時間メモ!R$2:AI$9999,16,FALSE))</f>
        <v/>
      </c>
      <c r="S400" s="1" t="str">
        <f ca="1">IF(ISNA(VLOOKUP(業務内容と時間メモ!M400,業務内容と時間メモ!R$2:AI$9999,17,FALSE)),"",VLOOKUP(業務内容と時間メモ!M400,業務内容と時間メモ!R$2:AI$9999,17,FALSE))</f>
        <v/>
      </c>
      <c r="T400" s="17" t="str">
        <f ca="1">IF(SUMIFS(業務内容と時間メモ!E:E,業務内容と時間メモ!AB:AB,N400,業務内容と時間メモ!AD:AD,O400)=0,"",SUMIFS(業務内容と時間メモ!E:E,業務内容と時間メモ!AB:AB,N400,業務内容と時間メモ!AD:AD,O400))</f>
        <v/>
      </c>
      <c r="U400" s="7" t="str">
        <f ca="1">IF(SUMIFS(業務内容と時間メモ!F:F,業務内容と時間メモ!AB:AB,N400,業務内容と時間メモ!AD:AD,O400)=0,"",SUMIFS(業務内容と時間メモ!F:F,業務内容と時間メモ!AB:AB,N400,業務内容と時間メモ!AD:AD,O400))</f>
        <v/>
      </c>
      <c r="V400" t="str">
        <f ca="1">IF(SUMIFS(業務内容と時間メモ!E:E,業務内容と時間メモ!AB:AB,N400,業務内容と時間メモ!AD:AD,O400)=0,"",SUMIFS(業務内容と時間メモ!E:E,業務内容と時間メモ!AB:AB,N400,業務内容と時間メモ!AD:AD,O400))</f>
        <v/>
      </c>
    </row>
    <row r="401" spans="1:22" hidden="1">
      <c r="A401" s="1" t="str">
        <f t="shared" ca="1" si="46"/>
        <v/>
      </c>
      <c r="B401" s="1" t="str">
        <f t="shared" ca="1" si="47"/>
        <v/>
      </c>
      <c r="C401" s="6" t="str">
        <f t="shared" ca="1" si="45"/>
        <v/>
      </c>
      <c r="J401" t="str">
        <f t="shared" ca="1" si="43"/>
        <v/>
      </c>
      <c r="K401" s="1" t="s">
        <v>403</v>
      </c>
      <c r="L401" s="7" t="str">
        <f t="shared" ca="1" si="44"/>
        <v/>
      </c>
      <c r="M401" s="1" t="str">
        <f ca="1">IF(N401="","",IF(COUNTIF(N$1:N401,N401)&gt;1,"",IF(COUNTIF(N:N,N401)&gt;=1,"左表に入れますねぇ","")))</f>
        <v/>
      </c>
      <c r="N401" s="1" t="str">
        <f ca="1">IF(ISNA(VLOOKUP(業務内容と時間メモ!M401,業務内容と時間メモ!R$2:AI$9999,11,FALSE)),"",VLOOKUP(業務内容と時間メモ!M401,業務内容と時間メモ!R$2:AI$9999,11,FALSE))</f>
        <v/>
      </c>
      <c r="O401" s="1" t="str">
        <f ca="1">IF(ISNA(VLOOKUP(業務内容と時間メモ!M401,業務内容と時間メモ!R$2:AI$9999,13,FALSE)),"",VLOOKUP(業務内容と時間メモ!M401,業務内容と時間メモ!R$2:AI$9999,13,FALSE))</f>
        <v/>
      </c>
      <c r="P401" s="1" t="str">
        <f ca="1">IF(ISNA(VLOOKUP(業務内容と時間メモ!M401,業務内容と時間メモ!R$2:AI$9999,15,FALSE)),"",VLOOKUP(業務内容と時間メモ!M401,業務内容と時間メモ!R$2:AI$9999,15,FALSE))</f>
        <v/>
      </c>
      <c r="Q401" s="1" t="str">
        <f ca="1">IF(ISNA(VLOOKUP(業務内容と時間メモ!M401,業務内容と時間メモ!R$2:AI$9999,14,FALSE)),"",VLOOKUP(業務内容と時間メモ!M401,業務内容と時間メモ!R$2:AI$9999,14,FALSE))</f>
        <v/>
      </c>
      <c r="R401" s="1" t="str">
        <f ca="1">IF(ISNA(VLOOKUP(業務内容と時間メモ!M401,業務内容と時間メモ!R$2:AI$9999,16,FALSE)),"",VLOOKUP(業務内容と時間メモ!M401,業務内容と時間メモ!R$2:AI$9999,16,FALSE))</f>
        <v/>
      </c>
      <c r="S401" s="1" t="str">
        <f ca="1">IF(ISNA(VLOOKUP(業務内容と時間メモ!M401,業務内容と時間メモ!R$2:AI$9999,17,FALSE)),"",VLOOKUP(業務内容と時間メモ!M401,業務内容と時間メモ!R$2:AI$9999,17,FALSE))</f>
        <v/>
      </c>
      <c r="T401" s="17" t="str">
        <f ca="1">IF(SUMIFS(業務内容と時間メモ!E:E,業務内容と時間メモ!AB:AB,N401,業務内容と時間メモ!AD:AD,O401)=0,"",SUMIFS(業務内容と時間メモ!E:E,業務内容と時間メモ!AB:AB,N401,業務内容と時間メモ!AD:AD,O401))</f>
        <v/>
      </c>
      <c r="U401" s="7" t="str">
        <f ca="1">IF(SUMIFS(業務内容と時間メモ!F:F,業務内容と時間メモ!AB:AB,N401,業務内容と時間メモ!AD:AD,O401)=0,"",SUMIFS(業務内容と時間メモ!F:F,業務内容と時間メモ!AB:AB,N401,業務内容と時間メモ!AD:AD,O401))</f>
        <v/>
      </c>
      <c r="V401" t="str">
        <f ca="1">IF(SUMIFS(業務内容と時間メモ!E:E,業務内容と時間メモ!AB:AB,N401,業務内容と時間メモ!AD:AD,O401)=0,"",SUMIFS(業務内容と時間メモ!E:E,業務内容と時間メモ!AB:AB,N401,業務内容と時間メモ!AD:AD,O401))</f>
        <v/>
      </c>
    </row>
    <row r="402" spans="1:22" hidden="1">
      <c r="A402" s="1" t="str">
        <f t="shared" ca="1" si="46"/>
        <v/>
      </c>
      <c r="B402" s="1" t="str">
        <f t="shared" ca="1" si="47"/>
        <v/>
      </c>
      <c r="C402" s="6" t="str">
        <f t="shared" ca="1" si="45"/>
        <v/>
      </c>
      <c r="J402" t="str">
        <f t="shared" ca="1" si="43"/>
        <v/>
      </c>
      <c r="K402" s="1" t="s">
        <v>404</v>
      </c>
      <c r="L402" s="7" t="str">
        <f t="shared" ca="1" si="44"/>
        <v/>
      </c>
      <c r="M402" s="1" t="str">
        <f ca="1">IF(N402="","",IF(COUNTIF(N$1:N402,N402)&gt;1,"",IF(COUNTIF(N:N,N402)&gt;=1,"左表に入れますねぇ","")))</f>
        <v/>
      </c>
      <c r="N402" s="1" t="str">
        <f ca="1">IF(ISNA(VLOOKUP(業務内容と時間メモ!M402,業務内容と時間メモ!R$2:AI$9999,11,FALSE)),"",VLOOKUP(業務内容と時間メモ!M402,業務内容と時間メモ!R$2:AI$9999,11,FALSE))</f>
        <v/>
      </c>
      <c r="O402" s="1" t="str">
        <f ca="1">IF(ISNA(VLOOKUP(業務内容と時間メモ!M402,業務内容と時間メモ!R$2:AI$9999,13,FALSE)),"",VLOOKUP(業務内容と時間メモ!M402,業務内容と時間メモ!R$2:AI$9999,13,FALSE))</f>
        <v/>
      </c>
      <c r="P402" s="1" t="str">
        <f ca="1">IF(ISNA(VLOOKUP(業務内容と時間メモ!M402,業務内容と時間メモ!R$2:AI$9999,15,FALSE)),"",VLOOKUP(業務内容と時間メモ!M402,業務内容と時間メモ!R$2:AI$9999,15,FALSE))</f>
        <v/>
      </c>
      <c r="Q402" s="1" t="str">
        <f ca="1">IF(ISNA(VLOOKUP(業務内容と時間メモ!M402,業務内容と時間メモ!R$2:AI$9999,14,FALSE)),"",VLOOKUP(業務内容と時間メモ!M402,業務内容と時間メモ!R$2:AI$9999,14,FALSE))</f>
        <v/>
      </c>
      <c r="R402" s="1" t="str">
        <f ca="1">IF(ISNA(VLOOKUP(業務内容と時間メモ!M402,業務内容と時間メモ!R$2:AI$9999,16,FALSE)),"",VLOOKUP(業務内容と時間メモ!M402,業務内容と時間メモ!R$2:AI$9999,16,FALSE))</f>
        <v/>
      </c>
      <c r="S402" s="1" t="str">
        <f ca="1">IF(ISNA(VLOOKUP(業務内容と時間メモ!M402,業務内容と時間メモ!R$2:AI$9999,17,FALSE)),"",VLOOKUP(業務内容と時間メモ!M402,業務内容と時間メモ!R$2:AI$9999,17,FALSE))</f>
        <v/>
      </c>
      <c r="T402" s="17" t="str">
        <f ca="1">IF(SUMIFS(業務内容と時間メモ!E:E,業務内容と時間メモ!AB:AB,N402,業務内容と時間メモ!AD:AD,O402)=0,"",SUMIFS(業務内容と時間メモ!E:E,業務内容と時間メモ!AB:AB,N402,業務内容と時間メモ!AD:AD,O402))</f>
        <v/>
      </c>
      <c r="U402" s="7" t="str">
        <f ca="1">IF(SUMIFS(業務内容と時間メモ!F:F,業務内容と時間メモ!AB:AB,N402,業務内容と時間メモ!AD:AD,O402)=0,"",SUMIFS(業務内容と時間メモ!F:F,業務内容と時間メモ!AB:AB,N402,業務内容と時間メモ!AD:AD,O402))</f>
        <v/>
      </c>
      <c r="V402" t="str">
        <f ca="1">IF(SUMIFS(業務内容と時間メモ!E:E,業務内容と時間メモ!AB:AB,N402,業務内容と時間メモ!AD:AD,O402)=0,"",SUMIFS(業務内容と時間メモ!E:E,業務内容と時間メモ!AB:AB,N402,業務内容と時間メモ!AD:AD,O402))</f>
        <v/>
      </c>
    </row>
    <row r="403" spans="1:22" hidden="1">
      <c r="A403" s="1" t="str">
        <f t="shared" ca="1" si="46"/>
        <v/>
      </c>
      <c r="B403" s="1" t="str">
        <f t="shared" ca="1" si="47"/>
        <v/>
      </c>
      <c r="C403" s="6" t="str">
        <f t="shared" ca="1" si="45"/>
        <v/>
      </c>
      <c r="J403" t="str">
        <f t="shared" ca="1" si="43"/>
        <v/>
      </c>
      <c r="K403" s="1" t="s">
        <v>405</v>
      </c>
      <c r="L403" s="7" t="str">
        <f t="shared" ca="1" si="44"/>
        <v/>
      </c>
      <c r="M403" s="1" t="str">
        <f ca="1">IF(N403="","",IF(COUNTIF(N$1:N403,N403)&gt;1,"",IF(COUNTIF(N:N,N403)&gt;=1,"左表に入れますねぇ","")))</f>
        <v/>
      </c>
      <c r="N403" s="1" t="str">
        <f ca="1">IF(ISNA(VLOOKUP(業務内容と時間メモ!M403,業務内容と時間メモ!R$2:AI$9999,11,FALSE)),"",VLOOKUP(業務内容と時間メモ!M403,業務内容と時間メモ!R$2:AI$9999,11,FALSE))</f>
        <v/>
      </c>
      <c r="O403" s="1" t="str">
        <f ca="1">IF(ISNA(VLOOKUP(業務内容と時間メモ!M403,業務内容と時間メモ!R$2:AI$9999,13,FALSE)),"",VLOOKUP(業務内容と時間メモ!M403,業務内容と時間メモ!R$2:AI$9999,13,FALSE))</f>
        <v/>
      </c>
      <c r="P403" s="1" t="str">
        <f ca="1">IF(ISNA(VLOOKUP(業務内容と時間メモ!M403,業務内容と時間メモ!R$2:AI$9999,15,FALSE)),"",VLOOKUP(業務内容と時間メモ!M403,業務内容と時間メモ!R$2:AI$9999,15,FALSE))</f>
        <v/>
      </c>
      <c r="Q403" s="1" t="str">
        <f ca="1">IF(ISNA(VLOOKUP(業務内容と時間メモ!M403,業務内容と時間メモ!R$2:AI$9999,14,FALSE)),"",VLOOKUP(業務内容と時間メモ!M403,業務内容と時間メモ!R$2:AI$9999,14,FALSE))</f>
        <v/>
      </c>
      <c r="R403" s="1" t="str">
        <f ca="1">IF(ISNA(VLOOKUP(業務内容と時間メモ!M403,業務内容と時間メモ!R$2:AI$9999,16,FALSE)),"",VLOOKUP(業務内容と時間メモ!M403,業務内容と時間メモ!R$2:AI$9999,16,FALSE))</f>
        <v/>
      </c>
      <c r="S403" s="1" t="str">
        <f ca="1">IF(ISNA(VLOOKUP(業務内容と時間メモ!M403,業務内容と時間メモ!R$2:AI$9999,17,FALSE)),"",VLOOKUP(業務内容と時間メモ!M403,業務内容と時間メモ!R$2:AI$9999,17,FALSE))</f>
        <v/>
      </c>
      <c r="T403" s="17" t="str">
        <f ca="1">IF(SUMIFS(業務内容と時間メモ!E:E,業務内容と時間メモ!AB:AB,N403,業務内容と時間メモ!AD:AD,O403)=0,"",SUMIFS(業務内容と時間メモ!E:E,業務内容と時間メモ!AB:AB,N403,業務内容と時間メモ!AD:AD,O403))</f>
        <v/>
      </c>
      <c r="U403" s="7" t="str">
        <f ca="1">IF(SUMIFS(業務内容と時間メモ!F:F,業務内容と時間メモ!AB:AB,N403,業務内容と時間メモ!AD:AD,O403)=0,"",SUMIFS(業務内容と時間メモ!F:F,業務内容と時間メモ!AB:AB,N403,業務内容と時間メモ!AD:AD,O403))</f>
        <v/>
      </c>
      <c r="V403" t="str">
        <f ca="1">IF(SUMIFS(業務内容と時間メモ!E:E,業務内容と時間メモ!AB:AB,N403,業務内容と時間メモ!AD:AD,O403)=0,"",SUMIFS(業務内容と時間メモ!E:E,業務内容と時間メモ!AB:AB,N403,業務内容と時間メモ!AD:AD,O403))</f>
        <v/>
      </c>
    </row>
    <row r="404" spans="1:22" hidden="1">
      <c r="A404" s="1" t="str">
        <f t="shared" ca="1" si="46"/>
        <v/>
      </c>
      <c r="B404" s="1" t="str">
        <f t="shared" ca="1" si="47"/>
        <v/>
      </c>
      <c r="C404" s="6" t="str">
        <f t="shared" ca="1" si="45"/>
        <v/>
      </c>
      <c r="J404" t="str">
        <f t="shared" ca="1" si="43"/>
        <v/>
      </c>
      <c r="K404" s="1" t="s">
        <v>406</v>
      </c>
      <c r="L404" s="7" t="str">
        <f t="shared" ca="1" si="44"/>
        <v/>
      </c>
      <c r="M404" s="1" t="str">
        <f ca="1">IF(N404="","",IF(COUNTIF(N$1:N404,N404)&gt;1,"",IF(COUNTIF(N:N,N404)&gt;=1,"左表に入れますねぇ","")))</f>
        <v/>
      </c>
      <c r="N404" s="1" t="str">
        <f ca="1">IF(ISNA(VLOOKUP(業務内容と時間メモ!M404,業務内容と時間メモ!R$2:AI$9999,11,FALSE)),"",VLOOKUP(業務内容と時間メモ!M404,業務内容と時間メモ!R$2:AI$9999,11,FALSE))</f>
        <v/>
      </c>
      <c r="O404" s="1" t="str">
        <f ca="1">IF(ISNA(VLOOKUP(業務内容と時間メモ!M404,業務内容と時間メモ!R$2:AI$9999,13,FALSE)),"",VLOOKUP(業務内容と時間メモ!M404,業務内容と時間メモ!R$2:AI$9999,13,FALSE))</f>
        <v/>
      </c>
      <c r="P404" s="1" t="str">
        <f ca="1">IF(ISNA(VLOOKUP(業務内容と時間メモ!M404,業務内容と時間メモ!R$2:AI$9999,15,FALSE)),"",VLOOKUP(業務内容と時間メモ!M404,業務内容と時間メモ!R$2:AI$9999,15,FALSE))</f>
        <v/>
      </c>
      <c r="Q404" s="1" t="str">
        <f ca="1">IF(ISNA(VLOOKUP(業務内容と時間メモ!M404,業務内容と時間メモ!R$2:AI$9999,14,FALSE)),"",VLOOKUP(業務内容と時間メモ!M404,業務内容と時間メモ!R$2:AI$9999,14,FALSE))</f>
        <v/>
      </c>
      <c r="R404" s="1" t="str">
        <f ca="1">IF(ISNA(VLOOKUP(業務内容と時間メモ!M404,業務内容と時間メモ!R$2:AI$9999,16,FALSE)),"",VLOOKUP(業務内容と時間メモ!M404,業務内容と時間メモ!R$2:AI$9999,16,FALSE))</f>
        <v/>
      </c>
      <c r="S404" s="1" t="str">
        <f ca="1">IF(ISNA(VLOOKUP(業務内容と時間メモ!M404,業務内容と時間メモ!R$2:AI$9999,17,FALSE)),"",VLOOKUP(業務内容と時間メモ!M404,業務内容と時間メモ!R$2:AI$9999,17,FALSE))</f>
        <v/>
      </c>
      <c r="T404" s="17" t="str">
        <f ca="1">IF(SUMIFS(業務内容と時間メモ!E:E,業務内容と時間メモ!AB:AB,N404,業務内容と時間メモ!AD:AD,O404)=0,"",SUMIFS(業務内容と時間メモ!E:E,業務内容と時間メモ!AB:AB,N404,業務内容と時間メモ!AD:AD,O404))</f>
        <v/>
      </c>
      <c r="U404" s="7" t="str">
        <f ca="1">IF(SUMIFS(業務内容と時間メモ!F:F,業務内容と時間メモ!AB:AB,N404,業務内容と時間メモ!AD:AD,O404)=0,"",SUMIFS(業務内容と時間メモ!F:F,業務内容と時間メモ!AB:AB,N404,業務内容と時間メモ!AD:AD,O404))</f>
        <v/>
      </c>
      <c r="V404" t="str">
        <f ca="1">IF(SUMIFS(業務内容と時間メモ!E:E,業務内容と時間メモ!AB:AB,N404,業務内容と時間メモ!AD:AD,O404)=0,"",SUMIFS(業務内容と時間メモ!E:E,業務内容と時間メモ!AB:AB,N404,業務内容と時間メモ!AD:AD,O404))</f>
        <v/>
      </c>
    </row>
    <row r="405" spans="1:22" hidden="1">
      <c r="A405" s="1" t="str">
        <f t="shared" ca="1" si="46"/>
        <v/>
      </c>
      <c r="B405" s="1" t="str">
        <f t="shared" ca="1" si="47"/>
        <v/>
      </c>
      <c r="C405" s="6" t="str">
        <f t="shared" ca="1" si="45"/>
        <v/>
      </c>
      <c r="J405" t="str">
        <f t="shared" ca="1" si="43"/>
        <v/>
      </c>
      <c r="K405" s="1" t="s">
        <v>407</v>
      </c>
      <c r="L405" s="7" t="str">
        <f t="shared" ca="1" si="44"/>
        <v/>
      </c>
      <c r="M405" s="1" t="str">
        <f ca="1">IF(N405="","",IF(COUNTIF(N$1:N405,N405)&gt;1,"",IF(COUNTIF(N:N,N405)&gt;=1,"左表に入れますねぇ","")))</f>
        <v/>
      </c>
      <c r="N405" s="1" t="str">
        <f ca="1">IF(ISNA(VLOOKUP(業務内容と時間メモ!M405,業務内容と時間メモ!R$2:AI$9999,11,FALSE)),"",VLOOKUP(業務内容と時間メモ!M405,業務内容と時間メモ!R$2:AI$9999,11,FALSE))</f>
        <v/>
      </c>
      <c r="O405" s="1" t="str">
        <f ca="1">IF(ISNA(VLOOKUP(業務内容と時間メモ!M405,業務内容と時間メモ!R$2:AI$9999,13,FALSE)),"",VLOOKUP(業務内容と時間メモ!M405,業務内容と時間メモ!R$2:AI$9999,13,FALSE))</f>
        <v/>
      </c>
      <c r="P405" s="1" t="str">
        <f ca="1">IF(ISNA(VLOOKUP(業務内容と時間メモ!M405,業務内容と時間メモ!R$2:AI$9999,15,FALSE)),"",VLOOKUP(業務内容と時間メモ!M405,業務内容と時間メモ!R$2:AI$9999,15,FALSE))</f>
        <v/>
      </c>
      <c r="Q405" s="1" t="str">
        <f ca="1">IF(ISNA(VLOOKUP(業務内容と時間メモ!M405,業務内容と時間メモ!R$2:AI$9999,14,FALSE)),"",VLOOKUP(業務内容と時間メモ!M405,業務内容と時間メモ!R$2:AI$9999,14,FALSE))</f>
        <v/>
      </c>
      <c r="R405" s="1" t="str">
        <f ca="1">IF(ISNA(VLOOKUP(業務内容と時間メモ!M405,業務内容と時間メモ!R$2:AI$9999,16,FALSE)),"",VLOOKUP(業務内容と時間メモ!M405,業務内容と時間メモ!R$2:AI$9999,16,FALSE))</f>
        <v/>
      </c>
      <c r="S405" s="1" t="str">
        <f ca="1">IF(ISNA(VLOOKUP(業務内容と時間メモ!M405,業務内容と時間メモ!R$2:AI$9999,17,FALSE)),"",VLOOKUP(業務内容と時間メモ!M405,業務内容と時間メモ!R$2:AI$9999,17,FALSE))</f>
        <v/>
      </c>
      <c r="T405" s="17" t="str">
        <f ca="1">IF(SUMIFS(業務内容と時間メモ!E:E,業務内容と時間メモ!AB:AB,N405,業務内容と時間メモ!AD:AD,O405)=0,"",SUMIFS(業務内容と時間メモ!E:E,業務内容と時間メモ!AB:AB,N405,業務内容と時間メモ!AD:AD,O405))</f>
        <v/>
      </c>
      <c r="U405" s="7" t="str">
        <f ca="1">IF(SUMIFS(業務内容と時間メモ!F:F,業務内容と時間メモ!AB:AB,N405,業務内容と時間メモ!AD:AD,O405)=0,"",SUMIFS(業務内容と時間メモ!F:F,業務内容と時間メモ!AB:AB,N405,業務内容と時間メモ!AD:AD,O405))</f>
        <v/>
      </c>
      <c r="V405" t="str">
        <f ca="1">IF(SUMIFS(業務内容と時間メモ!E:E,業務内容と時間メモ!AB:AB,N405,業務内容と時間メモ!AD:AD,O405)=0,"",SUMIFS(業務内容と時間メモ!E:E,業務内容と時間メモ!AB:AB,N405,業務内容と時間メモ!AD:AD,O405))</f>
        <v/>
      </c>
    </row>
    <row r="406" spans="1:22" hidden="1">
      <c r="A406" s="1" t="str">
        <f t="shared" ca="1" si="46"/>
        <v/>
      </c>
      <c r="B406" s="1" t="str">
        <f t="shared" ca="1" si="47"/>
        <v/>
      </c>
      <c r="C406" s="6" t="str">
        <f t="shared" ca="1" si="45"/>
        <v/>
      </c>
      <c r="J406" t="str">
        <f t="shared" ca="1" si="43"/>
        <v/>
      </c>
      <c r="K406" s="1" t="s">
        <v>408</v>
      </c>
      <c r="L406" s="7" t="str">
        <f t="shared" ca="1" si="44"/>
        <v/>
      </c>
      <c r="M406" s="1" t="str">
        <f ca="1">IF(N406="","",IF(COUNTIF(N$1:N406,N406)&gt;1,"",IF(COUNTIF(N:N,N406)&gt;=1,"左表に入れますねぇ","")))</f>
        <v/>
      </c>
      <c r="N406" s="1" t="str">
        <f ca="1">IF(ISNA(VLOOKUP(業務内容と時間メモ!M406,業務内容と時間メモ!R$2:AI$9999,11,FALSE)),"",VLOOKUP(業務内容と時間メモ!M406,業務内容と時間メモ!R$2:AI$9999,11,FALSE))</f>
        <v/>
      </c>
      <c r="O406" s="1" t="str">
        <f ca="1">IF(ISNA(VLOOKUP(業務内容と時間メモ!M406,業務内容と時間メモ!R$2:AI$9999,13,FALSE)),"",VLOOKUP(業務内容と時間メモ!M406,業務内容と時間メモ!R$2:AI$9999,13,FALSE))</f>
        <v/>
      </c>
      <c r="P406" s="1" t="str">
        <f ca="1">IF(ISNA(VLOOKUP(業務内容と時間メモ!M406,業務内容と時間メモ!R$2:AI$9999,15,FALSE)),"",VLOOKUP(業務内容と時間メモ!M406,業務内容と時間メモ!R$2:AI$9999,15,FALSE))</f>
        <v/>
      </c>
      <c r="Q406" s="1" t="str">
        <f ca="1">IF(ISNA(VLOOKUP(業務内容と時間メモ!M406,業務内容と時間メモ!R$2:AI$9999,14,FALSE)),"",VLOOKUP(業務内容と時間メモ!M406,業務内容と時間メモ!R$2:AI$9999,14,FALSE))</f>
        <v/>
      </c>
      <c r="R406" s="1" t="str">
        <f ca="1">IF(ISNA(VLOOKUP(業務内容と時間メモ!M406,業務内容と時間メモ!R$2:AI$9999,16,FALSE)),"",VLOOKUP(業務内容と時間メモ!M406,業務内容と時間メモ!R$2:AI$9999,16,FALSE))</f>
        <v/>
      </c>
      <c r="S406" s="1" t="str">
        <f ca="1">IF(ISNA(VLOOKUP(業務内容と時間メモ!M406,業務内容と時間メモ!R$2:AI$9999,17,FALSE)),"",VLOOKUP(業務内容と時間メモ!M406,業務内容と時間メモ!R$2:AI$9999,17,FALSE))</f>
        <v/>
      </c>
      <c r="T406" s="17" t="str">
        <f ca="1">IF(SUMIFS(業務内容と時間メモ!E:E,業務内容と時間メモ!AB:AB,N406,業務内容と時間メモ!AD:AD,O406)=0,"",SUMIFS(業務内容と時間メモ!E:E,業務内容と時間メモ!AB:AB,N406,業務内容と時間メモ!AD:AD,O406))</f>
        <v/>
      </c>
      <c r="U406" s="7" t="str">
        <f ca="1">IF(SUMIFS(業務内容と時間メモ!F:F,業務内容と時間メモ!AB:AB,N406,業務内容と時間メモ!AD:AD,O406)=0,"",SUMIFS(業務内容と時間メモ!F:F,業務内容と時間メモ!AB:AB,N406,業務内容と時間メモ!AD:AD,O406))</f>
        <v/>
      </c>
      <c r="V406" t="str">
        <f ca="1">IF(SUMIFS(業務内容と時間メモ!E:E,業務内容と時間メモ!AB:AB,N406,業務内容と時間メモ!AD:AD,O406)=0,"",SUMIFS(業務内容と時間メモ!E:E,業務内容と時間メモ!AB:AB,N406,業務内容と時間メモ!AD:AD,O406))</f>
        <v/>
      </c>
    </row>
    <row r="407" spans="1:22" hidden="1">
      <c r="A407" s="1" t="str">
        <f t="shared" ca="1" si="46"/>
        <v/>
      </c>
      <c r="B407" s="1" t="str">
        <f t="shared" ca="1" si="47"/>
        <v/>
      </c>
      <c r="C407" s="6" t="str">
        <f t="shared" ca="1" si="45"/>
        <v/>
      </c>
      <c r="J407" t="str">
        <f t="shared" ca="1" si="43"/>
        <v/>
      </c>
      <c r="K407" s="1" t="s">
        <v>409</v>
      </c>
      <c r="L407" s="7" t="str">
        <f t="shared" ca="1" si="44"/>
        <v/>
      </c>
      <c r="M407" s="1" t="str">
        <f ca="1">IF(N407="","",IF(COUNTIF(N$1:N407,N407)&gt;1,"",IF(COUNTIF(N:N,N407)&gt;=1,"左表に入れますねぇ","")))</f>
        <v/>
      </c>
      <c r="N407" s="1" t="str">
        <f ca="1">IF(ISNA(VLOOKUP(業務内容と時間メモ!M407,業務内容と時間メモ!R$2:AI$9999,11,FALSE)),"",VLOOKUP(業務内容と時間メモ!M407,業務内容と時間メモ!R$2:AI$9999,11,FALSE))</f>
        <v/>
      </c>
      <c r="O407" s="1" t="str">
        <f ca="1">IF(ISNA(VLOOKUP(業務内容と時間メモ!M407,業務内容と時間メモ!R$2:AI$9999,13,FALSE)),"",VLOOKUP(業務内容と時間メモ!M407,業務内容と時間メモ!R$2:AI$9999,13,FALSE))</f>
        <v/>
      </c>
      <c r="P407" s="1" t="str">
        <f ca="1">IF(ISNA(VLOOKUP(業務内容と時間メモ!M407,業務内容と時間メモ!R$2:AI$9999,15,FALSE)),"",VLOOKUP(業務内容と時間メモ!M407,業務内容と時間メモ!R$2:AI$9999,15,FALSE))</f>
        <v/>
      </c>
      <c r="Q407" s="1" t="str">
        <f ca="1">IF(ISNA(VLOOKUP(業務内容と時間メモ!M407,業務内容と時間メモ!R$2:AI$9999,14,FALSE)),"",VLOOKUP(業務内容と時間メモ!M407,業務内容と時間メモ!R$2:AI$9999,14,FALSE))</f>
        <v/>
      </c>
      <c r="R407" s="1" t="str">
        <f ca="1">IF(ISNA(VLOOKUP(業務内容と時間メモ!M407,業務内容と時間メモ!R$2:AI$9999,16,FALSE)),"",VLOOKUP(業務内容と時間メモ!M407,業務内容と時間メモ!R$2:AI$9999,16,FALSE))</f>
        <v/>
      </c>
      <c r="S407" s="1" t="str">
        <f ca="1">IF(ISNA(VLOOKUP(業務内容と時間メモ!M407,業務内容と時間メモ!R$2:AI$9999,17,FALSE)),"",VLOOKUP(業務内容と時間メモ!M407,業務内容と時間メモ!R$2:AI$9999,17,FALSE))</f>
        <v/>
      </c>
      <c r="T407" s="17" t="str">
        <f ca="1">IF(SUMIFS(業務内容と時間メモ!E:E,業務内容と時間メモ!AB:AB,N407,業務内容と時間メモ!AD:AD,O407)=0,"",SUMIFS(業務内容と時間メモ!E:E,業務内容と時間メモ!AB:AB,N407,業務内容と時間メモ!AD:AD,O407))</f>
        <v/>
      </c>
      <c r="U407" s="7" t="str">
        <f ca="1">IF(SUMIFS(業務内容と時間メモ!F:F,業務内容と時間メモ!AB:AB,N407,業務内容と時間メモ!AD:AD,O407)=0,"",SUMIFS(業務内容と時間メモ!F:F,業務内容と時間メモ!AB:AB,N407,業務内容と時間メモ!AD:AD,O407))</f>
        <v/>
      </c>
      <c r="V407" t="str">
        <f ca="1">IF(SUMIFS(業務内容と時間メモ!E:E,業務内容と時間メモ!AB:AB,N407,業務内容と時間メモ!AD:AD,O407)=0,"",SUMIFS(業務内容と時間メモ!E:E,業務内容と時間メモ!AB:AB,N407,業務内容と時間メモ!AD:AD,O407))</f>
        <v/>
      </c>
    </row>
    <row r="408" spans="1:22" hidden="1">
      <c r="A408" s="1" t="str">
        <f t="shared" ca="1" si="46"/>
        <v/>
      </c>
      <c r="B408" s="1" t="str">
        <f t="shared" ca="1" si="47"/>
        <v/>
      </c>
      <c r="C408" s="6" t="str">
        <f t="shared" ca="1" si="45"/>
        <v/>
      </c>
      <c r="J408" t="str">
        <f t="shared" ca="1" si="43"/>
        <v/>
      </c>
      <c r="K408" s="1" t="s">
        <v>410</v>
      </c>
      <c r="L408" s="7" t="str">
        <f t="shared" ca="1" si="44"/>
        <v/>
      </c>
      <c r="M408" s="1" t="str">
        <f ca="1">IF(N408="","",IF(COUNTIF(N$1:N408,N408)&gt;1,"",IF(COUNTIF(N:N,N408)&gt;=1,"左表に入れますねぇ","")))</f>
        <v/>
      </c>
      <c r="N408" s="1" t="str">
        <f ca="1">IF(ISNA(VLOOKUP(業務内容と時間メモ!M408,業務内容と時間メモ!R$2:AI$9999,11,FALSE)),"",VLOOKUP(業務内容と時間メモ!M408,業務内容と時間メモ!R$2:AI$9999,11,FALSE))</f>
        <v/>
      </c>
      <c r="O408" s="1" t="str">
        <f ca="1">IF(ISNA(VLOOKUP(業務内容と時間メモ!M408,業務内容と時間メモ!R$2:AI$9999,13,FALSE)),"",VLOOKUP(業務内容と時間メモ!M408,業務内容と時間メモ!R$2:AI$9999,13,FALSE))</f>
        <v/>
      </c>
      <c r="P408" s="1" t="str">
        <f ca="1">IF(ISNA(VLOOKUP(業務内容と時間メモ!M408,業務内容と時間メモ!R$2:AI$9999,15,FALSE)),"",VLOOKUP(業務内容と時間メモ!M408,業務内容と時間メモ!R$2:AI$9999,15,FALSE))</f>
        <v/>
      </c>
      <c r="Q408" s="1" t="str">
        <f ca="1">IF(ISNA(VLOOKUP(業務内容と時間メモ!M408,業務内容と時間メモ!R$2:AI$9999,14,FALSE)),"",VLOOKUP(業務内容と時間メモ!M408,業務内容と時間メモ!R$2:AI$9999,14,FALSE))</f>
        <v/>
      </c>
      <c r="R408" s="1" t="str">
        <f ca="1">IF(ISNA(VLOOKUP(業務内容と時間メモ!M408,業務内容と時間メモ!R$2:AI$9999,16,FALSE)),"",VLOOKUP(業務内容と時間メモ!M408,業務内容と時間メモ!R$2:AI$9999,16,FALSE))</f>
        <v/>
      </c>
      <c r="S408" s="1" t="str">
        <f ca="1">IF(ISNA(VLOOKUP(業務内容と時間メモ!M408,業務内容と時間メモ!R$2:AI$9999,17,FALSE)),"",VLOOKUP(業務内容と時間メモ!M408,業務内容と時間メモ!R$2:AI$9999,17,FALSE))</f>
        <v/>
      </c>
      <c r="T408" s="17" t="str">
        <f ca="1">IF(SUMIFS(業務内容と時間メモ!E:E,業務内容と時間メモ!AB:AB,N408,業務内容と時間メモ!AD:AD,O408)=0,"",SUMIFS(業務内容と時間メモ!E:E,業務内容と時間メモ!AB:AB,N408,業務内容と時間メモ!AD:AD,O408))</f>
        <v/>
      </c>
      <c r="U408" s="7" t="str">
        <f ca="1">IF(SUMIFS(業務内容と時間メモ!F:F,業務内容と時間メモ!AB:AB,N408,業務内容と時間メモ!AD:AD,O408)=0,"",SUMIFS(業務内容と時間メモ!F:F,業務内容と時間メモ!AB:AB,N408,業務内容と時間メモ!AD:AD,O408))</f>
        <v/>
      </c>
      <c r="V408" t="str">
        <f ca="1">IF(SUMIFS(業務内容と時間メモ!E:E,業務内容と時間メモ!AB:AB,N408,業務内容と時間メモ!AD:AD,O408)=0,"",SUMIFS(業務内容と時間メモ!E:E,業務内容と時間メモ!AB:AB,N408,業務内容と時間メモ!AD:AD,O408))</f>
        <v/>
      </c>
    </row>
    <row r="409" spans="1:22" hidden="1">
      <c r="A409" s="1" t="str">
        <f t="shared" ca="1" si="46"/>
        <v/>
      </c>
      <c r="B409" s="1" t="str">
        <f t="shared" ca="1" si="47"/>
        <v/>
      </c>
      <c r="C409" s="6" t="str">
        <f t="shared" ca="1" si="45"/>
        <v/>
      </c>
      <c r="J409" t="str">
        <f t="shared" ca="1" si="43"/>
        <v/>
      </c>
      <c r="K409" s="1" t="s">
        <v>411</v>
      </c>
      <c r="L409" s="7" t="str">
        <f t="shared" ca="1" si="44"/>
        <v/>
      </c>
      <c r="M409" s="1" t="str">
        <f ca="1">IF(N409="","",IF(COUNTIF(N$1:N409,N409)&gt;1,"",IF(COUNTIF(N:N,N409)&gt;=1,"左表に入れますねぇ","")))</f>
        <v/>
      </c>
      <c r="N409" s="1" t="str">
        <f ca="1">IF(ISNA(VLOOKUP(業務内容と時間メモ!M409,業務内容と時間メモ!R$2:AI$9999,11,FALSE)),"",VLOOKUP(業務内容と時間メモ!M409,業務内容と時間メモ!R$2:AI$9999,11,FALSE))</f>
        <v/>
      </c>
      <c r="O409" s="1" t="str">
        <f ca="1">IF(ISNA(VLOOKUP(業務内容と時間メモ!M409,業務内容と時間メモ!R$2:AI$9999,13,FALSE)),"",VLOOKUP(業務内容と時間メモ!M409,業務内容と時間メモ!R$2:AI$9999,13,FALSE))</f>
        <v/>
      </c>
      <c r="P409" s="1" t="str">
        <f ca="1">IF(ISNA(VLOOKUP(業務内容と時間メモ!M409,業務内容と時間メモ!R$2:AI$9999,15,FALSE)),"",VLOOKUP(業務内容と時間メモ!M409,業務内容と時間メモ!R$2:AI$9999,15,FALSE))</f>
        <v/>
      </c>
      <c r="Q409" s="1" t="str">
        <f ca="1">IF(ISNA(VLOOKUP(業務内容と時間メモ!M409,業務内容と時間メモ!R$2:AI$9999,14,FALSE)),"",VLOOKUP(業務内容と時間メモ!M409,業務内容と時間メモ!R$2:AI$9999,14,FALSE))</f>
        <v/>
      </c>
      <c r="R409" s="1" t="str">
        <f ca="1">IF(ISNA(VLOOKUP(業務内容と時間メモ!M409,業務内容と時間メモ!R$2:AI$9999,16,FALSE)),"",VLOOKUP(業務内容と時間メモ!M409,業務内容と時間メモ!R$2:AI$9999,16,FALSE))</f>
        <v/>
      </c>
      <c r="S409" s="1" t="str">
        <f ca="1">IF(ISNA(VLOOKUP(業務内容と時間メモ!M409,業務内容と時間メモ!R$2:AI$9999,17,FALSE)),"",VLOOKUP(業務内容と時間メモ!M409,業務内容と時間メモ!R$2:AI$9999,17,FALSE))</f>
        <v/>
      </c>
      <c r="T409" s="17" t="str">
        <f ca="1">IF(SUMIFS(業務内容と時間メモ!E:E,業務内容と時間メモ!AB:AB,N409,業務内容と時間メモ!AD:AD,O409)=0,"",SUMIFS(業務内容と時間メモ!E:E,業務内容と時間メモ!AB:AB,N409,業務内容と時間メモ!AD:AD,O409))</f>
        <v/>
      </c>
      <c r="U409" s="7" t="str">
        <f ca="1">IF(SUMIFS(業務内容と時間メモ!F:F,業務内容と時間メモ!AB:AB,N409,業務内容と時間メモ!AD:AD,O409)=0,"",SUMIFS(業務内容と時間メモ!F:F,業務内容と時間メモ!AB:AB,N409,業務内容と時間メモ!AD:AD,O409))</f>
        <v/>
      </c>
      <c r="V409" t="str">
        <f ca="1">IF(SUMIFS(業務内容と時間メモ!E:E,業務内容と時間メモ!AB:AB,N409,業務内容と時間メモ!AD:AD,O409)=0,"",SUMIFS(業務内容と時間メモ!E:E,業務内容と時間メモ!AB:AB,N409,業務内容と時間メモ!AD:AD,O409))</f>
        <v/>
      </c>
    </row>
    <row r="410" spans="1:22" hidden="1">
      <c r="A410" s="1" t="str">
        <f t="shared" ca="1" si="46"/>
        <v/>
      </c>
      <c r="B410" s="1" t="str">
        <f t="shared" ca="1" si="47"/>
        <v/>
      </c>
      <c r="C410" s="6" t="str">
        <f t="shared" ca="1" si="45"/>
        <v/>
      </c>
      <c r="J410" t="str">
        <f t="shared" ca="1" si="43"/>
        <v/>
      </c>
      <c r="K410" s="1" t="s">
        <v>412</v>
      </c>
      <c r="L410" s="7" t="str">
        <f t="shared" ca="1" si="44"/>
        <v/>
      </c>
      <c r="M410" s="1" t="str">
        <f ca="1">IF(N410="","",IF(COUNTIF(N$1:N410,N410)&gt;1,"",IF(COUNTIF(N:N,N410)&gt;=1,"左表に入れますねぇ","")))</f>
        <v/>
      </c>
      <c r="N410" s="1" t="str">
        <f ca="1">IF(ISNA(VLOOKUP(業務内容と時間メモ!M410,業務内容と時間メモ!R$2:AI$9999,11,FALSE)),"",VLOOKUP(業務内容と時間メモ!M410,業務内容と時間メモ!R$2:AI$9999,11,FALSE))</f>
        <v/>
      </c>
      <c r="O410" s="1" t="str">
        <f ca="1">IF(ISNA(VLOOKUP(業務内容と時間メモ!M410,業務内容と時間メモ!R$2:AI$9999,13,FALSE)),"",VLOOKUP(業務内容と時間メモ!M410,業務内容と時間メモ!R$2:AI$9999,13,FALSE))</f>
        <v/>
      </c>
      <c r="P410" s="1" t="str">
        <f ca="1">IF(ISNA(VLOOKUP(業務内容と時間メモ!M410,業務内容と時間メモ!R$2:AI$9999,15,FALSE)),"",VLOOKUP(業務内容と時間メモ!M410,業務内容と時間メモ!R$2:AI$9999,15,FALSE))</f>
        <v/>
      </c>
      <c r="Q410" s="1" t="str">
        <f ca="1">IF(ISNA(VLOOKUP(業務内容と時間メモ!M410,業務内容と時間メモ!R$2:AI$9999,14,FALSE)),"",VLOOKUP(業務内容と時間メモ!M410,業務内容と時間メモ!R$2:AI$9999,14,FALSE))</f>
        <v/>
      </c>
      <c r="R410" s="1" t="str">
        <f ca="1">IF(ISNA(VLOOKUP(業務内容と時間メモ!M410,業務内容と時間メモ!R$2:AI$9999,16,FALSE)),"",VLOOKUP(業務内容と時間メモ!M410,業務内容と時間メモ!R$2:AI$9999,16,FALSE))</f>
        <v/>
      </c>
      <c r="S410" s="1" t="str">
        <f ca="1">IF(ISNA(VLOOKUP(業務内容と時間メモ!M410,業務内容と時間メモ!R$2:AI$9999,17,FALSE)),"",VLOOKUP(業務内容と時間メモ!M410,業務内容と時間メモ!R$2:AI$9999,17,FALSE))</f>
        <v/>
      </c>
      <c r="T410" s="17" t="str">
        <f ca="1">IF(SUMIFS(業務内容と時間メモ!E:E,業務内容と時間メモ!AB:AB,N410,業務内容と時間メモ!AD:AD,O410)=0,"",SUMIFS(業務内容と時間メモ!E:E,業務内容と時間メモ!AB:AB,N410,業務内容と時間メモ!AD:AD,O410))</f>
        <v/>
      </c>
      <c r="U410" s="7" t="str">
        <f ca="1">IF(SUMIFS(業務内容と時間メモ!F:F,業務内容と時間メモ!AB:AB,N410,業務内容と時間メモ!AD:AD,O410)=0,"",SUMIFS(業務内容と時間メモ!F:F,業務内容と時間メモ!AB:AB,N410,業務内容と時間メモ!AD:AD,O410))</f>
        <v/>
      </c>
      <c r="V410" t="str">
        <f ca="1">IF(SUMIFS(業務内容と時間メモ!E:E,業務内容と時間メモ!AB:AB,N410,業務内容と時間メモ!AD:AD,O410)=0,"",SUMIFS(業務内容と時間メモ!E:E,業務内容と時間メモ!AB:AB,N410,業務内容と時間メモ!AD:AD,O410))</f>
        <v/>
      </c>
    </row>
    <row r="411" spans="1:22" hidden="1">
      <c r="A411" s="1" t="str">
        <f t="shared" ca="1" si="46"/>
        <v/>
      </c>
      <c r="B411" s="1" t="str">
        <f t="shared" ca="1" si="47"/>
        <v/>
      </c>
      <c r="C411" s="6" t="str">
        <f t="shared" ca="1" si="45"/>
        <v/>
      </c>
      <c r="J411" t="str">
        <f t="shared" ca="1" si="43"/>
        <v/>
      </c>
      <c r="K411" s="1" t="s">
        <v>413</v>
      </c>
      <c r="L411" s="7" t="str">
        <f t="shared" ca="1" si="44"/>
        <v/>
      </c>
      <c r="M411" s="1" t="str">
        <f ca="1">IF(N411="","",IF(COUNTIF(N$1:N411,N411)&gt;1,"",IF(COUNTIF(N:N,N411)&gt;=1,"左表に入れますねぇ","")))</f>
        <v/>
      </c>
      <c r="N411" s="1" t="str">
        <f ca="1">IF(ISNA(VLOOKUP(業務内容と時間メモ!M411,業務内容と時間メモ!R$2:AI$9999,11,FALSE)),"",VLOOKUP(業務内容と時間メモ!M411,業務内容と時間メモ!R$2:AI$9999,11,FALSE))</f>
        <v/>
      </c>
      <c r="O411" s="1" t="str">
        <f ca="1">IF(ISNA(VLOOKUP(業務内容と時間メモ!M411,業務内容と時間メモ!R$2:AI$9999,13,FALSE)),"",VLOOKUP(業務内容と時間メモ!M411,業務内容と時間メモ!R$2:AI$9999,13,FALSE))</f>
        <v/>
      </c>
      <c r="P411" s="1" t="str">
        <f ca="1">IF(ISNA(VLOOKUP(業務内容と時間メモ!M411,業務内容と時間メモ!R$2:AI$9999,15,FALSE)),"",VLOOKUP(業務内容と時間メモ!M411,業務内容と時間メモ!R$2:AI$9999,15,FALSE))</f>
        <v/>
      </c>
      <c r="Q411" s="1" t="str">
        <f ca="1">IF(ISNA(VLOOKUP(業務内容と時間メモ!M411,業務内容と時間メモ!R$2:AI$9999,14,FALSE)),"",VLOOKUP(業務内容と時間メモ!M411,業務内容と時間メモ!R$2:AI$9999,14,FALSE))</f>
        <v/>
      </c>
      <c r="R411" s="1" t="str">
        <f ca="1">IF(ISNA(VLOOKUP(業務内容と時間メモ!M411,業務内容と時間メモ!R$2:AI$9999,16,FALSE)),"",VLOOKUP(業務内容と時間メモ!M411,業務内容と時間メモ!R$2:AI$9999,16,FALSE))</f>
        <v/>
      </c>
      <c r="S411" s="1" t="str">
        <f ca="1">IF(ISNA(VLOOKUP(業務内容と時間メモ!M411,業務内容と時間メモ!R$2:AI$9999,17,FALSE)),"",VLOOKUP(業務内容と時間メモ!M411,業務内容と時間メモ!R$2:AI$9999,17,FALSE))</f>
        <v/>
      </c>
      <c r="T411" s="17" t="str">
        <f ca="1">IF(SUMIFS(業務内容と時間メモ!E:E,業務内容と時間メモ!AB:AB,N411,業務内容と時間メモ!AD:AD,O411)=0,"",SUMIFS(業務内容と時間メモ!E:E,業務内容と時間メモ!AB:AB,N411,業務内容と時間メモ!AD:AD,O411))</f>
        <v/>
      </c>
      <c r="U411" s="7" t="str">
        <f ca="1">IF(SUMIFS(業務内容と時間メモ!F:F,業務内容と時間メモ!AB:AB,N411,業務内容と時間メモ!AD:AD,O411)=0,"",SUMIFS(業務内容と時間メモ!F:F,業務内容と時間メモ!AB:AB,N411,業務内容と時間メモ!AD:AD,O411))</f>
        <v/>
      </c>
      <c r="V411" t="str">
        <f ca="1">IF(SUMIFS(業務内容と時間メモ!E:E,業務内容と時間メモ!AB:AB,N411,業務内容と時間メモ!AD:AD,O411)=0,"",SUMIFS(業務内容と時間メモ!E:E,業務内容と時間メモ!AB:AB,N411,業務内容と時間メモ!AD:AD,O411))</f>
        <v/>
      </c>
    </row>
    <row r="412" spans="1:22" hidden="1">
      <c r="A412" s="1" t="str">
        <f t="shared" ca="1" si="46"/>
        <v/>
      </c>
      <c r="B412" s="1" t="str">
        <f t="shared" ca="1" si="47"/>
        <v/>
      </c>
      <c r="C412" s="6" t="str">
        <f t="shared" ca="1" si="45"/>
        <v/>
      </c>
      <c r="J412" t="str">
        <f t="shared" ca="1" si="43"/>
        <v/>
      </c>
      <c r="K412" s="1" t="s">
        <v>414</v>
      </c>
      <c r="L412" s="7" t="str">
        <f t="shared" ca="1" si="44"/>
        <v/>
      </c>
      <c r="M412" s="1" t="str">
        <f ca="1">IF(N412="","",IF(COUNTIF(N$1:N412,N412)&gt;1,"",IF(COUNTIF(N:N,N412)&gt;=1,"左表に入れますねぇ","")))</f>
        <v/>
      </c>
      <c r="N412" s="1" t="str">
        <f ca="1">IF(ISNA(VLOOKUP(業務内容と時間メモ!M412,業務内容と時間メモ!R$2:AI$9999,11,FALSE)),"",VLOOKUP(業務内容と時間メモ!M412,業務内容と時間メモ!R$2:AI$9999,11,FALSE))</f>
        <v/>
      </c>
      <c r="O412" s="1" t="str">
        <f ca="1">IF(ISNA(VLOOKUP(業務内容と時間メモ!M412,業務内容と時間メモ!R$2:AI$9999,13,FALSE)),"",VLOOKUP(業務内容と時間メモ!M412,業務内容と時間メモ!R$2:AI$9999,13,FALSE))</f>
        <v/>
      </c>
      <c r="P412" s="1" t="str">
        <f ca="1">IF(ISNA(VLOOKUP(業務内容と時間メモ!M412,業務内容と時間メモ!R$2:AI$9999,15,FALSE)),"",VLOOKUP(業務内容と時間メモ!M412,業務内容と時間メモ!R$2:AI$9999,15,FALSE))</f>
        <v/>
      </c>
      <c r="Q412" s="1" t="str">
        <f ca="1">IF(ISNA(VLOOKUP(業務内容と時間メモ!M412,業務内容と時間メモ!R$2:AI$9999,14,FALSE)),"",VLOOKUP(業務内容と時間メモ!M412,業務内容と時間メモ!R$2:AI$9999,14,FALSE))</f>
        <v/>
      </c>
      <c r="R412" s="1" t="str">
        <f ca="1">IF(ISNA(VLOOKUP(業務内容と時間メモ!M412,業務内容と時間メモ!R$2:AI$9999,16,FALSE)),"",VLOOKUP(業務内容と時間メモ!M412,業務内容と時間メモ!R$2:AI$9999,16,FALSE))</f>
        <v/>
      </c>
      <c r="S412" s="1" t="str">
        <f ca="1">IF(ISNA(VLOOKUP(業務内容と時間メモ!M412,業務内容と時間メモ!R$2:AI$9999,17,FALSE)),"",VLOOKUP(業務内容と時間メモ!M412,業務内容と時間メモ!R$2:AI$9999,17,FALSE))</f>
        <v/>
      </c>
      <c r="T412" s="17" t="str">
        <f ca="1">IF(SUMIFS(業務内容と時間メモ!E:E,業務内容と時間メモ!AB:AB,N412,業務内容と時間メモ!AD:AD,O412)=0,"",SUMIFS(業務内容と時間メモ!E:E,業務内容と時間メモ!AB:AB,N412,業務内容と時間メモ!AD:AD,O412))</f>
        <v/>
      </c>
      <c r="U412" s="7" t="str">
        <f ca="1">IF(SUMIFS(業務内容と時間メモ!F:F,業務内容と時間メモ!AB:AB,N412,業務内容と時間メモ!AD:AD,O412)=0,"",SUMIFS(業務内容と時間メモ!F:F,業務内容と時間メモ!AB:AB,N412,業務内容と時間メモ!AD:AD,O412))</f>
        <v/>
      </c>
      <c r="V412" t="str">
        <f ca="1">IF(SUMIFS(業務内容と時間メモ!E:E,業務内容と時間メモ!AB:AB,N412,業務内容と時間メモ!AD:AD,O412)=0,"",SUMIFS(業務内容と時間メモ!E:E,業務内容と時間メモ!AB:AB,N412,業務内容と時間メモ!AD:AD,O412))</f>
        <v/>
      </c>
    </row>
    <row r="413" spans="1:22" hidden="1">
      <c r="A413" s="1" t="str">
        <f t="shared" ca="1" si="46"/>
        <v/>
      </c>
      <c r="B413" s="1" t="str">
        <f t="shared" ca="1" si="47"/>
        <v/>
      </c>
      <c r="C413" s="6" t="str">
        <f t="shared" ca="1" si="45"/>
        <v/>
      </c>
      <c r="J413" t="str">
        <f t="shared" ca="1" si="43"/>
        <v/>
      </c>
      <c r="K413" s="1" t="s">
        <v>415</v>
      </c>
      <c r="L413" s="7" t="str">
        <f t="shared" ca="1" si="44"/>
        <v/>
      </c>
      <c r="M413" s="1" t="str">
        <f ca="1">IF(N413="","",IF(COUNTIF(N$1:N413,N413)&gt;1,"",IF(COUNTIF(N:N,N413)&gt;=1,"左表に入れますねぇ","")))</f>
        <v/>
      </c>
      <c r="N413" s="1" t="str">
        <f ca="1">IF(ISNA(VLOOKUP(業務内容と時間メモ!M413,業務内容と時間メモ!R$2:AI$9999,11,FALSE)),"",VLOOKUP(業務内容と時間メモ!M413,業務内容と時間メモ!R$2:AI$9999,11,FALSE))</f>
        <v/>
      </c>
      <c r="O413" s="1" t="str">
        <f ca="1">IF(ISNA(VLOOKUP(業務内容と時間メモ!M413,業務内容と時間メモ!R$2:AI$9999,13,FALSE)),"",VLOOKUP(業務内容と時間メモ!M413,業務内容と時間メモ!R$2:AI$9999,13,FALSE))</f>
        <v/>
      </c>
      <c r="P413" s="1" t="str">
        <f ca="1">IF(ISNA(VLOOKUP(業務内容と時間メモ!M413,業務内容と時間メモ!R$2:AI$9999,15,FALSE)),"",VLOOKUP(業務内容と時間メモ!M413,業務内容と時間メモ!R$2:AI$9999,15,FALSE))</f>
        <v/>
      </c>
      <c r="Q413" s="1" t="str">
        <f ca="1">IF(ISNA(VLOOKUP(業務内容と時間メモ!M413,業務内容と時間メモ!R$2:AI$9999,14,FALSE)),"",VLOOKUP(業務内容と時間メモ!M413,業務内容と時間メモ!R$2:AI$9999,14,FALSE))</f>
        <v/>
      </c>
      <c r="R413" s="1" t="str">
        <f ca="1">IF(ISNA(VLOOKUP(業務内容と時間メモ!M413,業務内容と時間メモ!R$2:AI$9999,16,FALSE)),"",VLOOKUP(業務内容と時間メモ!M413,業務内容と時間メモ!R$2:AI$9999,16,FALSE))</f>
        <v/>
      </c>
      <c r="S413" s="1" t="str">
        <f ca="1">IF(ISNA(VLOOKUP(業務内容と時間メモ!M413,業務内容と時間メモ!R$2:AI$9999,17,FALSE)),"",VLOOKUP(業務内容と時間メモ!M413,業務内容と時間メモ!R$2:AI$9999,17,FALSE))</f>
        <v/>
      </c>
      <c r="T413" s="17" t="str">
        <f ca="1">IF(SUMIFS(業務内容と時間メモ!E:E,業務内容と時間メモ!AB:AB,N413,業務内容と時間メモ!AD:AD,O413)=0,"",SUMIFS(業務内容と時間メモ!E:E,業務内容と時間メモ!AB:AB,N413,業務内容と時間メモ!AD:AD,O413))</f>
        <v/>
      </c>
      <c r="U413" s="7" t="str">
        <f ca="1">IF(SUMIFS(業務内容と時間メモ!F:F,業務内容と時間メモ!AB:AB,N413,業務内容と時間メモ!AD:AD,O413)=0,"",SUMIFS(業務内容と時間メモ!F:F,業務内容と時間メモ!AB:AB,N413,業務内容と時間メモ!AD:AD,O413))</f>
        <v/>
      </c>
      <c r="V413" t="str">
        <f ca="1">IF(SUMIFS(業務内容と時間メモ!E:E,業務内容と時間メモ!AB:AB,N413,業務内容と時間メモ!AD:AD,O413)=0,"",SUMIFS(業務内容と時間メモ!E:E,業務内容と時間メモ!AB:AB,N413,業務内容と時間メモ!AD:AD,O413))</f>
        <v/>
      </c>
    </row>
    <row r="414" spans="1:22" hidden="1">
      <c r="A414" s="1" t="str">
        <f t="shared" ca="1" si="46"/>
        <v/>
      </c>
      <c r="B414" s="1" t="str">
        <f t="shared" ca="1" si="47"/>
        <v/>
      </c>
      <c r="C414" s="6" t="str">
        <f t="shared" ca="1" si="45"/>
        <v/>
      </c>
      <c r="J414" t="str">
        <f t="shared" ca="1" si="43"/>
        <v/>
      </c>
      <c r="K414" s="1" t="s">
        <v>416</v>
      </c>
      <c r="L414" s="7" t="str">
        <f t="shared" ca="1" si="44"/>
        <v/>
      </c>
      <c r="M414" s="1" t="str">
        <f ca="1">IF(N414="","",IF(COUNTIF(N$1:N414,N414)&gt;1,"",IF(COUNTIF(N:N,N414)&gt;=1,"左表に入れますねぇ","")))</f>
        <v/>
      </c>
      <c r="N414" s="1" t="str">
        <f ca="1">IF(ISNA(VLOOKUP(業務内容と時間メモ!M414,業務内容と時間メモ!R$2:AI$9999,11,FALSE)),"",VLOOKUP(業務内容と時間メモ!M414,業務内容と時間メモ!R$2:AI$9999,11,FALSE))</f>
        <v/>
      </c>
      <c r="O414" s="1" t="str">
        <f ca="1">IF(ISNA(VLOOKUP(業務内容と時間メモ!M414,業務内容と時間メモ!R$2:AI$9999,13,FALSE)),"",VLOOKUP(業務内容と時間メモ!M414,業務内容と時間メモ!R$2:AI$9999,13,FALSE))</f>
        <v/>
      </c>
      <c r="P414" s="1" t="str">
        <f ca="1">IF(ISNA(VLOOKUP(業務内容と時間メモ!M414,業務内容と時間メモ!R$2:AI$9999,15,FALSE)),"",VLOOKUP(業務内容と時間メモ!M414,業務内容と時間メモ!R$2:AI$9999,15,FALSE))</f>
        <v/>
      </c>
      <c r="Q414" s="1" t="str">
        <f ca="1">IF(ISNA(VLOOKUP(業務内容と時間メモ!M414,業務内容と時間メモ!R$2:AI$9999,14,FALSE)),"",VLOOKUP(業務内容と時間メモ!M414,業務内容と時間メモ!R$2:AI$9999,14,FALSE))</f>
        <v/>
      </c>
      <c r="R414" s="1" t="str">
        <f ca="1">IF(ISNA(VLOOKUP(業務内容と時間メモ!M414,業務内容と時間メモ!R$2:AI$9999,16,FALSE)),"",VLOOKUP(業務内容と時間メモ!M414,業務内容と時間メモ!R$2:AI$9999,16,FALSE))</f>
        <v/>
      </c>
      <c r="S414" s="1" t="str">
        <f ca="1">IF(ISNA(VLOOKUP(業務内容と時間メモ!M414,業務内容と時間メモ!R$2:AI$9999,17,FALSE)),"",VLOOKUP(業務内容と時間メモ!M414,業務内容と時間メモ!R$2:AI$9999,17,FALSE))</f>
        <v/>
      </c>
      <c r="T414" s="17" t="str">
        <f ca="1">IF(SUMIFS(業務内容と時間メモ!E:E,業務内容と時間メモ!AB:AB,N414,業務内容と時間メモ!AD:AD,O414)=0,"",SUMIFS(業務内容と時間メモ!E:E,業務内容と時間メモ!AB:AB,N414,業務内容と時間メモ!AD:AD,O414))</f>
        <v/>
      </c>
      <c r="U414" s="7" t="str">
        <f ca="1">IF(SUMIFS(業務内容と時間メモ!F:F,業務内容と時間メモ!AB:AB,N414,業務内容と時間メモ!AD:AD,O414)=0,"",SUMIFS(業務内容と時間メモ!F:F,業務内容と時間メモ!AB:AB,N414,業務内容と時間メモ!AD:AD,O414))</f>
        <v/>
      </c>
      <c r="V414" t="str">
        <f ca="1">IF(SUMIFS(業務内容と時間メモ!E:E,業務内容と時間メモ!AB:AB,N414,業務内容と時間メモ!AD:AD,O414)=0,"",SUMIFS(業務内容と時間メモ!E:E,業務内容と時間メモ!AB:AB,N414,業務内容と時間メモ!AD:AD,O414))</f>
        <v/>
      </c>
    </row>
    <row r="415" spans="1:22" hidden="1">
      <c r="A415" s="1" t="str">
        <f t="shared" ca="1" si="46"/>
        <v/>
      </c>
      <c r="B415" s="1" t="str">
        <f t="shared" ca="1" si="47"/>
        <v/>
      </c>
      <c r="C415" s="6" t="str">
        <f t="shared" ca="1" si="45"/>
        <v/>
      </c>
      <c r="J415" t="str">
        <f t="shared" ref="J415:J478" ca="1" si="48">IF(O415="","",IF(OR(COUNTIF(O415,"*職場*"),COUNTIF(O415,"*後輩教育*")),"サブ","メイン"))</f>
        <v/>
      </c>
      <c r="K415" s="1" t="s">
        <v>417</v>
      </c>
      <c r="L415" s="7" t="str">
        <f t="shared" ref="L415:L478" ca="1" si="49">IF(M415="","",IF(COUNTIF(INDIRECT("M$1:M"&amp;ROW()),"左表に入れますねぇ")&gt;=1,"左表に入れますねぇ"&amp;COUNTIF(INDIRECT("M$1:M"&amp;ROW()),"左表に入れますねぇ"),""))</f>
        <v/>
      </c>
      <c r="M415" s="1" t="str">
        <f ca="1">IF(N415="","",IF(COUNTIF(N$1:N415,N415)&gt;1,"",IF(COUNTIF(N:N,N415)&gt;=1,"左表に入れますねぇ","")))</f>
        <v/>
      </c>
      <c r="N415" s="1" t="str">
        <f ca="1">IF(ISNA(VLOOKUP(業務内容と時間メモ!M415,業務内容と時間メモ!R$2:AI$9999,11,FALSE)),"",VLOOKUP(業務内容と時間メモ!M415,業務内容と時間メモ!R$2:AI$9999,11,FALSE))</f>
        <v/>
      </c>
      <c r="O415" s="1" t="str">
        <f ca="1">IF(ISNA(VLOOKUP(業務内容と時間メモ!M415,業務内容と時間メモ!R$2:AI$9999,13,FALSE)),"",VLOOKUP(業務内容と時間メモ!M415,業務内容と時間メモ!R$2:AI$9999,13,FALSE))</f>
        <v/>
      </c>
      <c r="P415" s="1" t="str">
        <f ca="1">IF(ISNA(VLOOKUP(業務内容と時間メモ!M415,業務内容と時間メモ!R$2:AI$9999,15,FALSE)),"",VLOOKUP(業務内容と時間メモ!M415,業務内容と時間メモ!R$2:AI$9999,15,FALSE))</f>
        <v/>
      </c>
      <c r="Q415" s="1" t="str">
        <f ca="1">IF(ISNA(VLOOKUP(業務内容と時間メモ!M415,業務内容と時間メモ!R$2:AI$9999,14,FALSE)),"",VLOOKUP(業務内容と時間メモ!M415,業務内容と時間メモ!R$2:AI$9999,14,FALSE))</f>
        <v/>
      </c>
      <c r="R415" s="1" t="str">
        <f ca="1">IF(ISNA(VLOOKUP(業務内容と時間メモ!M415,業務内容と時間メモ!R$2:AI$9999,16,FALSE)),"",VLOOKUP(業務内容と時間メモ!M415,業務内容と時間メモ!R$2:AI$9999,16,FALSE))</f>
        <v/>
      </c>
      <c r="S415" s="1" t="str">
        <f ca="1">IF(ISNA(VLOOKUP(業務内容と時間メモ!M415,業務内容と時間メモ!R$2:AI$9999,17,FALSE)),"",VLOOKUP(業務内容と時間メモ!M415,業務内容と時間メモ!R$2:AI$9999,17,FALSE))</f>
        <v/>
      </c>
      <c r="T415" s="17" t="str">
        <f ca="1">IF(SUMIFS(業務内容と時間メモ!E:E,業務内容と時間メモ!AB:AB,N415,業務内容と時間メモ!AD:AD,O415)=0,"",SUMIFS(業務内容と時間メモ!E:E,業務内容と時間メモ!AB:AB,N415,業務内容と時間メモ!AD:AD,O415))</f>
        <v/>
      </c>
      <c r="U415" s="7" t="str">
        <f ca="1">IF(SUMIFS(業務内容と時間メモ!F:F,業務内容と時間メモ!AB:AB,N415,業務内容と時間メモ!AD:AD,O415)=0,"",SUMIFS(業務内容と時間メモ!F:F,業務内容と時間メモ!AB:AB,N415,業務内容と時間メモ!AD:AD,O415))</f>
        <v/>
      </c>
      <c r="V415" t="str">
        <f ca="1">IF(SUMIFS(業務内容と時間メモ!E:E,業務内容と時間メモ!AB:AB,N415,業務内容と時間メモ!AD:AD,O415)=0,"",SUMIFS(業務内容と時間メモ!E:E,業務内容と時間メモ!AB:AB,N415,業務内容と時間メモ!AD:AD,O415))</f>
        <v/>
      </c>
    </row>
    <row r="416" spans="1:22" hidden="1">
      <c r="A416" s="1" t="str">
        <f t="shared" ca="1" si="46"/>
        <v/>
      </c>
      <c r="B416" s="1" t="str">
        <f t="shared" ca="1" si="47"/>
        <v/>
      </c>
      <c r="C416" s="6" t="str">
        <f t="shared" ca="1" si="45"/>
        <v/>
      </c>
      <c r="J416" t="str">
        <f t="shared" ca="1" si="48"/>
        <v/>
      </c>
      <c r="K416" s="1" t="s">
        <v>418</v>
      </c>
      <c r="L416" s="7" t="str">
        <f t="shared" ca="1" si="49"/>
        <v/>
      </c>
      <c r="M416" s="1" t="str">
        <f ca="1">IF(N416="","",IF(COUNTIF(N$1:N416,N416)&gt;1,"",IF(COUNTIF(N:N,N416)&gt;=1,"左表に入れますねぇ","")))</f>
        <v/>
      </c>
      <c r="N416" s="1" t="str">
        <f ca="1">IF(ISNA(VLOOKUP(業務内容と時間メモ!M416,業務内容と時間メモ!R$2:AI$9999,11,FALSE)),"",VLOOKUP(業務内容と時間メモ!M416,業務内容と時間メモ!R$2:AI$9999,11,FALSE))</f>
        <v/>
      </c>
      <c r="O416" s="1" t="str">
        <f ca="1">IF(ISNA(VLOOKUP(業務内容と時間メモ!M416,業務内容と時間メモ!R$2:AI$9999,13,FALSE)),"",VLOOKUP(業務内容と時間メモ!M416,業務内容と時間メモ!R$2:AI$9999,13,FALSE))</f>
        <v/>
      </c>
      <c r="P416" s="1" t="str">
        <f ca="1">IF(ISNA(VLOOKUP(業務内容と時間メモ!M416,業務内容と時間メモ!R$2:AI$9999,15,FALSE)),"",VLOOKUP(業務内容と時間メモ!M416,業務内容と時間メモ!R$2:AI$9999,15,FALSE))</f>
        <v/>
      </c>
      <c r="Q416" s="1" t="str">
        <f ca="1">IF(ISNA(VLOOKUP(業務内容と時間メモ!M416,業務内容と時間メモ!R$2:AI$9999,14,FALSE)),"",VLOOKUP(業務内容と時間メモ!M416,業務内容と時間メモ!R$2:AI$9999,14,FALSE))</f>
        <v/>
      </c>
      <c r="R416" s="1" t="str">
        <f ca="1">IF(ISNA(VLOOKUP(業務内容と時間メモ!M416,業務内容と時間メモ!R$2:AI$9999,16,FALSE)),"",VLOOKUP(業務内容と時間メモ!M416,業務内容と時間メモ!R$2:AI$9999,16,FALSE))</f>
        <v/>
      </c>
      <c r="S416" s="1" t="str">
        <f ca="1">IF(ISNA(VLOOKUP(業務内容と時間メモ!M416,業務内容と時間メモ!R$2:AI$9999,17,FALSE)),"",VLOOKUP(業務内容と時間メモ!M416,業務内容と時間メモ!R$2:AI$9999,17,FALSE))</f>
        <v/>
      </c>
      <c r="T416" s="17" t="str">
        <f ca="1">IF(SUMIFS(業務内容と時間メモ!E:E,業務内容と時間メモ!AB:AB,N416,業務内容と時間メモ!AD:AD,O416)=0,"",SUMIFS(業務内容と時間メモ!E:E,業務内容と時間メモ!AB:AB,N416,業務内容と時間メモ!AD:AD,O416))</f>
        <v/>
      </c>
      <c r="U416" s="7" t="str">
        <f ca="1">IF(SUMIFS(業務内容と時間メモ!F:F,業務内容と時間メモ!AB:AB,N416,業務内容と時間メモ!AD:AD,O416)=0,"",SUMIFS(業務内容と時間メモ!F:F,業務内容と時間メモ!AB:AB,N416,業務内容と時間メモ!AD:AD,O416))</f>
        <v/>
      </c>
      <c r="V416" t="str">
        <f ca="1">IF(SUMIFS(業務内容と時間メモ!E:E,業務内容と時間メモ!AB:AB,N416,業務内容と時間メモ!AD:AD,O416)=0,"",SUMIFS(業務内容と時間メモ!E:E,業務内容と時間メモ!AB:AB,N416,業務内容と時間メモ!AD:AD,O416))</f>
        <v/>
      </c>
    </row>
    <row r="417" spans="1:22" hidden="1">
      <c r="A417" s="1" t="str">
        <f t="shared" ca="1" si="46"/>
        <v/>
      </c>
      <c r="B417" s="1" t="str">
        <f t="shared" ca="1" si="47"/>
        <v/>
      </c>
      <c r="C417" s="6" t="str">
        <f t="shared" ca="1" si="45"/>
        <v/>
      </c>
      <c r="J417" t="str">
        <f t="shared" ca="1" si="48"/>
        <v/>
      </c>
      <c r="K417" s="1" t="s">
        <v>419</v>
      </c>
      <c r="L417" s="7" t="str">
        <f t="shared" ca="1" si="49"/>
        <v/>
      </c>
      <c r="M417" s="1" t="str">
        <f ca="1">IF(N417="","",IF(COUNTIF(N$1:N417,N417)&gt;1,"",IF(COUNTIF(N:N,N417)&gt;=1,"左表に入れますねぇ","")))</f>
        <v/>
      </c>
      <c r="N417" s="1" t="str">
        <f ca="1">IF(ISNA(VLOOKUP(業務内容と時間メモ!M417,業務内容と時間メモ!R$2:AI$9999,11,FALSE)),"",VLOOKUP(業務内容と時間メモ!M417,業務内容と時間メモ!R$2:AI$9999,11,FALSE))</f>
        <v/>
      </c>
      <c r="O417" s="1" t="str">
        <f ca="1">IF(ISNA(VLOOKUP(業務内容と時間メモ!M417,業務内容と時間メモ!R$2:AI$9999,13,FALSE)),"",VLOOKUP(業務内容と時間メモ!M417,業務内容と時間メモ!R$2:AI$9999,13,FALSE))</f>
        <v/>
      </c>
      <c r="P417" s="1" t="str">
        <f ca="1">IF(ISNA(VLOOKUP(業務内容と時間メモ!M417,業務内容と時間メモ!R$2:AI$9999,15,FALSE)),"",VLOOKUP(業務内容と時間メモ!M417,業務内容と時間メモ!R$2:AI$9999,15,FALSE))</f>
        <v/>
      </c>
      <c r="Q417" s="1" t="str">
        <f ca="1">IF(ISNA(VLOOKUP(業務内容と時間メモ!M417,業務内容と時間メモ!R$2:AI$9999,14,FALSE)),"",VLOOKUP(業務内容と時間メモ!M417,業務内容と時間メモ!R$2:AI$9999,14,FALSE))</f>
        <v/>
      </c>
      <c r="R417" s="1" t="str">
        <f ca="1">IF(ISNA(VLOOKUP(業務内容と時間メモ!M417,業務内容と時間メモ!R$2:AI$9999,16,FALSE)),"",VLOOKUP(業務内容と時間メモ!M417,業務内容と時間メモ!R$2:AI$9999,16,FALSE))</f>
        <v/>
      </c>
      <c r="S417" s="1" t="str">
        <f ca="1">IF(ISNA(VLOOKUP(業務内容と時間メモ!M417,業務内容と時間メモ!R$2:AI$9999,17,FALSE)),"",VLOOKUP(業務内容と時間メモ!M417,業務内容と時間メモ!R$2:AI$9999,17,FALSE))</f>
        <v/>
      </c>
      <c r="T417" s="17" t="str">
        <f ca="1">IF(SUMIFS(業務内容と時間メモ!E:E,業務内容と時間メモ!AB:AB,N417,業務内容と時間メモ!AD:AD,O417)=0,"",SUMIFS(業務内容と時間メモ!E:E,業務内容と時間メモ!AB:AB,N417,業務内容と時間メモ!AD:AD,O417))</f>
        <v/>
      </c>
      <c r="U417" s="7" t="str">
        <f ca="1">IF(SUMIFS(業務内容と時間メモ!F:F,業務内容と時間メモ!AB:AB,N417,業務内容と時間メモ!AD:AD,O417)=0,"",SUMIFS(業務内容と時間メモ!F:F,業務内容と時間メモ!AB:AB,N417,業務内容と時間メモ!AD:AD,O417))</f>
        <v/>
      </c>
      <c r="V417" t="str">
        <f ca="1">IF(SUMIFS(業務内容と時間メモ!E:E,業務内容と時間メモ!AB:AB,N417,業務内容と時間メモ!AD:AD,O417)=0,"",SUMIFS(業務内容と時間メモ!E:E,業務内容と時間メモ!AB:AB,N417,業務内容と時間メモ!AD:AD,O417))</f>
        <v/>
      </c>
    </row>
    <row r="418" spans="1:22" hidden="1">
      <c r="A418" s="1" t="str">
        <f t="shared" ca="1" si="46"/>
        <v/>
      </c>
      <c r="B418" s="1" t="str">
        <f t="shared" ca="1" si="47"/>
        <v/>
      </c>
      <c r="C418" s="6" t="str">
        <f t="shared" ca="1" si="45"/>
        <v/>
      </c>
      <c r="J418" t="str">
        <f t="shared" ca="1" si="48"/>
        <v/>
      </c>
      <c r="K418" s="1" t="s">
        <v>420</v>
      </c>
      <c r="L418" s="7" t="str">
        <f t="shared" ca="1" si="49"/>
        <v/>
      </c>
      <c r="M418" s="1" t="str">
        <f ca="1">IF(N418="","",IF(COUNTIF(N$1:N418,N418)&gt;1,"",IF(COUNTIF(N:N,N418)&gt;=1,"左表に入れますねぇ","")))</f>
        <v/>
      </c>
      <c r="N418" s="1" t="str">
        <f ca="1">IF(ISNA(VLOOKUP(業務内容と時間メモ!M418,業務内容と時間メモ!R$2:AI$9999,11,FALSE)),"",VLOOKUP(業務内容と時間メモ!M418,業務内容と時間メモ!R$2:AI$9999,11,FALSE))</f>
        <v/>
      </c>
      <c r="O418" s="1" t="str">
        <f ca="1">IF(ISNA(VLOOKUP(業務内容と時間メモ!M418,業務内容と時間メモ!R$2:AI$9999,13,FALSE)),"",VLOOKUP(業務内容と時間メモ!M418,業務内容と時間メモ!R$2:AI$9999,13,FALSE))</f>
        <v/>
      </c>
      <c r="P418" s="1" t="str">
        <f ca="1">IF(ISNA(VLOOKUP(業務内容と時間メモ!M418,業務内容と時間メモ!R$2:AI$9999,15,FALSE)),"",VLOOKUP(業務内容と時間メモ!M418,業務内容と時間メモ!R$2:AI$9999,15,FALSE))</f>
        <v/>
      </c>
      <c r="Q418" s="1" t="str">
        <f ca="1">IF(ISNA(VLOOKUP(業務内容と時間メモ!M418,業務内容と時間メモ!R$2:AI$9999,14,FALSE)),"",VLOOKUP(業務内容と時間メモ!M418,業務内容と時間メモ!R$2:AI$9999,14,FALSE))</f>
        <v/>
      </c>
      <c r="R418" s="1" t="str">
        <f ca="1">IF(ISNA(VLOOKUP(業務内容と時間メモ!M418,業務内容と時間メモ!R$2:AI$9999,16,FALSE)),"",VLOOKUP(業務内容と時間メモ!M418,業務内容と時間メモ!R$2:AI$9999,16,FALSE))</f>
        <v/>
      </c>
      <c r="S418" s="1" t="str">
        <f ca="1">IF(ISNA(VLOOKUP(業務内容と時間メモ!M418,業務内容と時間メモ!R$2:AI$9999,17,FALSE)),"",VLOOKUP(業務内容と時間メモ!M418,業務内容と時間メモ!R$2:AI$9999,17,FALSE))</f>
        <v/>
      </c>
      <c r="T418" s="17" t="str">
        <f ca="1">IF(SUMIFS(業務内容と時間メモ!E:E,業務内容と時間メモ!AB:AB,N418,業務内容と時間メモ!AD:AD,O418)=0,"",SUMIFS(業務内容と時間メモ!E:E,業務内容と時間メモ!AB:AB,N418,業務内容と時間メモ!AD:AD,O418))</f>
        <v/>
      </c>
      <c r="U418" s="7" t="str">
        <f ca="1">IF(SUMIFS(業務内容と時間メモ!F:F,業務内容と時間メモ!AB:AB,N418,業務内容と時間メモ!AD:AD,O418)=0,"",SUMIFS(業務内容と時間メモ!F:F,業務内容と時間メモ!AB:AB,N418,業務内容と時間メモ!AD:AD,O418))</f>
        <v/>
      </c>
      <c r="V418" t="str">
        <f ca="1">IF(SUMIFS(業務内容と時間メモ!E:E,業務内容と時間メモ!AB:AB,N418,業務内容と時間メモ!AD:AD,O418)=0,"",SUMIFS(業務内容と時間メモ!E:E,業務内容と時間メモ!AB:AB,N418,業務内容と時間メモ!AD:AD,O418))</f>
        <v/>
      </c>
    </row>
    <row r="419" spans="1:22" hidden="1">
      <c r="A419" s="1" t="str">
        <f t="shared" ca="1" si="46"/>
        <v/>
      </c>
      <c r="B419" s="1" t="str">
        <f t="shared" ca="1" si="47"/>
        <v/>
      </c>
      <c r="C419" s="6" t="str">
        <f t="shared" ca="1" si="45"/>
        <v/>
      </c>
      <c r="J419" t="str">
        <f t="shared" ca="1" si="48"/>
        <v/>
      </c>
      <c r="K419" s="1" t="s">
        <v>421</v>
      </c>
      <c r="L419" s="7" t="str">
        <f t="shared" ca="1" si="49"/>
        <v/>
      </c>
      <c r="M419" s="1" t="str">
        <f ca="1">IF(N419="","",IF(COUNTIF(N$1:N419,N419)&gt;1,"",IF(COUNTIF(N:N,N419)&gt;=1,"左表に入れますねぇ","")))</f>
        <v/>
      </c>
      <c r="N419" s="1" t="str">
        <f ca="1">IF(ISNA(VLOOKUP(業務内容と時間メモ!M419,業務内容と時間メモ!R$2:AI$9999,11,FALSE)),"",VLOOKUP(業務内容と時間メモ!M419,業務内容と時間メモ!R$2:AI$9999,11,FALSE))</f>
        <v/>
      </c>
      <c r="O419" s="1" t="str">
        <f ca="1">IF(ISNA(VLOOKUP(業務内容と時間メモ!M419,業務内容と時間メモ!R$2:AI$9999,13,FALSE)),"",VLOOKUP(業務内容と時間メモ!M419,業務内容と時間メモ!R$2:AI$9999,13,FALSE))</f>
        <v/>
      </c>
      <c r="P419" s="1" t="str">
        <f ca="1">IF(ISNA(VLOOKUP(業務内容と時間メモ!M419,業務内容と時間メモ!R$2:AI$9999,15,FALSE)),"",VLOOKUP(業務内容と時間メモ!M419,業務内容と時間メモ!R$2:AI$9999,15,FALSE))</f>
        <v/>
      </c>
      <c r="Q419" s="1" t="str">
        <f ca="1">IF(ISNA(VLOOKUP(業務内容と時間メモ!M419,業務内容と時間メモ!R$2:AI$9999,14,FALSE)),"",VLOOKUP(業務内容と時間メモ!M419,業務内容と時間メモ!R$2:AI$9999,14,FALSE))</f>
        <v/>
      </c>
      <c r="R419" s="1" t="str">
        <f ca="1">IF(ISNA(VLOOKUP(業務内容と時間メモ!M419,業務内容と時間メモ!R$2:AI$9999,16,FALSE)),"",VLOOKUP(業務内容と時間メモ!M419,業務内容と時間メモ!R$2:AI$9999,16,FALSE))</f>
        <v/>
      </c>
      <c r="S419" s="1" t="str">
        <f ca="1">IF(ISNA(VLOOKUP(業務内容と時間メモ!M419,業務内容と時間メモ!R$2:AI$9999,17,FALSE)),"",VLOOKUP(業務内容と時間メモ!M419,業務内容と時間メモ!R$2:AI$9999,17,FALSE))</f>
        <v/>
      </c>
      <c r="T419" s="17" t="str">
        <f ca="1">IF(SUMIFS(業務内容と時間メモ!E:E,業務内容と時間メモ!AB:AB,N419,業務内容と時間メモ!AD:AD,O419)=0,"",SUMIFS(業務内容と時間メモ!E:E,業務内容と時間メモ!AB:AB,N419,業務内容と時間メモ!AD:AD,O419))</f>
        <v/>
      </c>
      <c r="U419" s="7" t="str">
        <f ca="1">IF(SUMIFS(業務内容と時間メモ!F:F,業務内容と時間メモ!AB:AB,N419,業務内容と時間メモ!AD:AD,O419)=0,"",SUMIFS(業務内容と時間メモ!F:F,業務内容と時間メモ!AB:AB,N419,業務内容と時間メモ!AD:AD,O419))</f>
        <v/>
      </c>
      <c r="V419" t="str">
        <f ca="1">IF(SUMIFS(業務内容と時間メモ!E:E,業務内容と時間メモ!AB:AB,N419,業務内容と時間メモ!AD:AD,O419)=0,"",SUMIFS(業務内容と時間メモ!E:E,業務内容と時間メモ!AB:AB,N419,業務内容と時間メモ!AD:AD,O419))</f>
        <v/>
      </c>
    </row>
    <row r="420" spans="1:22" hidden="1">
      <c r="A420" s="1" t="str">
        <f t="shared" ca="1" si="46"/>
        <v/>
      </c>
      <c r="B420" s="1" t="str">
        <f t="shared" ca="1" si="47"/>
        <v/>
      </c>
      <c r="C420" s="6" t="str">
        <f t="shared" ca="1" si="45"/>
        <v/>
      </c>
      <c r="J420" t="str">
        <f t="shared" ca="1" si="48"/>
        <v/>
      </c>
      <c r="K420" s="1" t="s">
        <v>422</v>
      </c>
      <c r="L420" s="7" t="str">
        <f t="shared" ca="1" si="49"/>
        <v/>
      </c>
      <c r="M420" s="1" t="str">
        <f ca="1">IF(N420="","",IF(COUNTIF(N$1:N420,N420)&gt;1,"",IF(COUNTIF(N:N,N420)&gt;=1,"左表に入れますねぇ","")))</f>
        <v/>
      </c>
      <c r="N420" s="1" t="str">
        <f ca="1">IF(ISNA(VLOOKUP(業務内容と時間メモ!M420,業務内容と時間メモ!R$2:AI$9999,11,FALSE)),"",VLOOKUP(業務内容と時間メモ!M420,業務内容と時間メモ!R$2:AI$9999,11,FALSE))</f>
        <v/>
      </c>
      <c r="O420" s="1" t="str">
        <f ca="1">IF(ISNA(VLOOKUP(業務内容と時間メモ!M420,業務内容と時間メモ!R$2:AI$9999,13,FALSE)),"",VLOOKUP(業務内容と時間メモ!M420,業務内容と時間メモ!R$2:AI$9999,13,FALSE))</f>
        <v/>
      </c>
      <c r="P420" s="1" t="str">
        <f ca="1">IF(ISNA(VLOOKUP(業務内容と時間メモ!M420,業務内容と時間メモ!R$2:AI$9999,15,FALSE)),"",VLOOKUP(業務内容と時間メモ!M420,業務内容と時間メモ!R$2:AI$9999,15,FALSE))</f>
        <v/>
      </c>
      <c r="Q420" s="1" t="str">
        <f ca="1">IF(ISNA(VLOOKUP(業務内容と時間メモ!M420,業務内容と時間メモ!R$2:AI$9999,14,FALSE)),"",VLOOKUP(業務内容と時間メモ!M420,業務内容と時間メモ!R$2:AI$9999,14,FALSE))</f>
        <v/>
      </c>
      <c r="R420" s="1" t="str">
        <f ca="1">IF(ISNA(VLOOKUP(業務内容と時間メモ!M420,業務内容と時間メモ!R$2:AI$9999,16,FALSE)),"",VLOOKUP(業務内容と時間メモ!M420,業務内容と時間メモ!R$2:AI$9999,16,FALSE))</f>
        <v/>
      </c>
      <c r="S420" s="1" t="str">
        <f ca="1">IF(ISNA(VLOOKUP(業務内容と時間メモ!M420,業務内容と時間メモ!R$2:AI$9999,17,FALSE)),"",VLOOKUP(業務内容と時間メモ!M420,業務内容と時間メモ!R$2:AI$9999,17,FALSE))</f>
        <v/>
      </c>
      <c r="T420" s="17" t="str">
        <f ca="1">IF(SUMIFS(業務内容と時間メモ!E:E,業務内容と時間メモ!AB:AB,N420,業務内容と時間メモ!AD:AD,O420)=0,"",SUMIFS(業務内容と時間メモ!E:E,業務内容と時間メモ!AB:AB,N420,業務内容と時間メモ!AD:AD,O420))</f>
        <v/>
      </c>
      <c r="U420" s="7" t="str">
        <f ca="1">IF(SUMIFS(業務内容と時間メモ!F:F,業務内容と時間メモ!AB:AB,N420,業務内容と時間メモ!AD:AD,O420)=0,"",SUMIFS(業務内容と時間メモ!F:F,業務内容と時間メモ!AB:AB,N420,業務内容と時間メモ!AD:AD,O420))</f>
        <v/>
      </c>
      <c r="V420" t="str">
        <f ca="1">IF(SUMIFS(業務内容と時間メモ!E:E,業務内容と時間メモ!AB:AB,N420,業務内容と時間メモ!AD:AD,O420)=0,"",SUMIFS(業務内容と時間メモ!E:E,業務内容と時間メモ!AB:AB,N420,業務内容と時間メモ!AD:AD,O420))</f>
        <v/>
      </c>
    </row>
    <row r="421" spans="1:22" hidden="1">
      <c r="A421" s="1" t="str">
        <f t="shared" ca="1" si="46"/>
        <v/>
      </c>
      <c r="B421" s="1" t="str">
        <f t="shared" ca="1" si="47"/>
        <v/>
      </c>
      <c r="C421" s="6" t="str">
        <f t="shared" ca="1" si="45"/>
        <v/>
      </c>
      <c r="J421" t="str">
        <f t="shared" ca="1" si="48"/>
        <v/>
      </c>
      <c r="K421" s="1" t="s">
        <v>423</v>
      </c>
      <c r="L421" s="7" t="str">
        <f t="shared" ca="1" si="49"/>
        <v/>
      </c>
      <c r="M421" s="1" t="str">
        <f ca="1">IF(N421="","",IF(COUNTIF(N$1:N421,N421)&gt;1,"",IF(COUNTIF(N:N,N421)&gt;=1,"左表に入れますねぇ","")))</f>
        <v/>
      </c>
      <c r="N421" s="1" t="str">
        <f ca="1">IF(ISNA(VLOOKUP(業務内容と時間メモ!M421,業務内容と時間メモ!R$2:AI$9999,11,FALSE)),"",VLOOKUP(業務内容と時間メモ!M421,業務内容と時間メモ!R$2:AI$9999,11,FALSE))</f>
        <v/>
      </c>
      <c r="O421" s="1" t="str">
        <f ca="1">IF(ISNA(VLOOKUP(業務内容と時間メモ!M421,業務内容と時間メモ!R$2:AI$9999,13,FALSE)),"",VLOOKUP(業務内容と時間メモ!M421,業務内容と時間メモ!R$2:AI$9999,13,FALSE))</f>
        <v/>
      </c>
      <c r="P421" s="1" t="str">
        <f ca="1">IF(ISNA(VLOOKUP(業務内容と時間メモ!M421,業務内容と時間メモ!R$2:AI$9999,15,FALSE)),"",VLOOKUP(業務内容と時間メモ!M421,業務内容と時間メモ!R$2:AI$9999,15,FALSE))</f>
        <v/>
      </c>
      <c r="Q421" s="1" t="str">
        <f ca="1">IF(ISNA(VLOOKUP(業務内容と時間メモ!M421,業務内容と時間メモ!R$2:AI$9999,14,FALSE)),"",VLOOKUP(業務内容と時間メモ!M421,業務内容と時間メモ!R$2:AI$9999,14,FALSE))</f>
        <v/>
      </c>
      <c r="R421" s="1" t="str">
        <f ca="1">IF(ISNA(VLOOKUP(業務内容と時間メモ!M421,業務内容と時間メモ!R$2:AI$9999,16,FALSE)),"",VLOOKUP(業務内容と時間メモ!M421,業務内容と時間メモ!R$2:AI$9999,16,FALSE))</f>
        <v/>
      </c>
      <c r="S421" s="1" t="str">
        <f ca="1">IF(ISNA(VLOOKUP(業務内容と時間メモ!M421,業務内容と時間メモ!R$2:AI$9999,17,FALSE)),"",VLOOKUP(業務内容と時間メモ!M421,業務内容と時間メモ!R$2:AI$9999,17,FALSE))</f>
        <v/>
      </c>
      <c r="T421" s="17" t="str">
        <f ca="1">IF(SUMIFS(業務内容と時間メモ!E:E,業務内容と時間メモ!AB:AB,N421,業務内容と時間メモ!AD:AD,O421)=0,"",SUMIFS(業務内容と時間メモ!E:E,業務内容と時間メモ!AB:AB,N421,業務内容と時間メモ!AD:AD,O421))</f>
        <v/>
      </c>
      <c r="U421" s="7" t="str">
        <f ca="1">IF(SUMIFS(業務内容と時間メモ!F:F,業務内容と時間メモ!AB:AB,N421,業務内容と時間メモ!AD:AD,O421)=0,"",SUMIFS(業務内容と時間メモ!F:F,業務内容と時間メモ!AB:AB,N421,業務内容と時間メモ!AD:AD,O421))</f>
        <v/>
      </c>
      <c r="V421" t="str">
        <f ca="1">IF(SUMIFS(業務内容と時間メモ!E:E,業務内容と時間メモ!AB:AB,N421,業務内容と時間メモ!AD:AD,O421)=0,"",SUMIFS(業務内容と時間メモ!E:E,業務内容と時間メモ!AB:AB,N421,業務内容と時間メモ!AD:AD,O421))</f>
        <v/>
      </c>
    </row>
    <row r="422" spans="1:22" hidden="1">
      <c r="A422" s="1" t="str">
        <f t="shared" ca="1" si="46"/>
        <v/>
      </c>
      <c r="B422" s="1" t="str">
        <f t="shared" ca="1" si="47"/>
        <v/>
      </c>
      <c r="C422" s="6" t="str">
        <f t="shared" ca="1" si="45"/>
        <v/>
      </c>
      <c r="J422" t="str">
        <f t="shared" ca="1" si="48"/>
        <v/>
      </c>
      <c r="K422" s="1" t="s">
        <v>424</v>
      </c>
      <c r="L422" s="7" t="str">
        <f t="shared" ca="1" si="49"/>
        <v/>
      </c>
      <c r="M422" s="1" t="str">
        <f ca="1">IF(N422="","",IF(COUNTIF(N$1:N422,N422)&gt;1,"",IF(COUNTIF(N:N,N422)&gt;=1,"左表に入れますねぇ","")))</f>
        <v/>
      </c>
      <c r="N422" s="1" t="str">
        <f ca="1">IF(ISNA(VLOOKUP(業務内容と時間メモ!M422,業務内容と時間メモ!R$2:AI$9999,11,FALSE)),"",VLOOKUP(業務内容と時間メモ!M422,業務内容と時間メモ!R$2:AI$9999,11,FALSE))</f>
        <v/>
      </c>
      <c r="O422" s="1" t="str">
        <f ca="1">IF(ISNA(VLOOKUP(業務内容と時間メモ!M422,業務内容と時間メモ!R$2:AI$9999,13,FALSE)),"",VLOOKUP(業務内容と時間メモ!M422,業務内容と時間メモ!R$2:AI$9999,13,FALSE))</f>
        <v/>
      </c>
      <c r="P422" s="1" t="str">
        <f ca="1">IF(ISNA(VLOOKUP(業務内容と時間メモ!M422,業務内容と時間メモ!R$2:AI$9999,15,FALSE)),"",VLOOKUP(業務内容と時間メモ!M422,業務内容と時間メモ!R$2:AI$9999,15,FALSE))</f>
        <v/>
      </c>
      <c r="Q422" s="1" t="str">
        <f ca="1">IF(ISNA(VLOOKUP(業務内容と時間メモ!M422,業務内容と時間メモ!R$2:AI$9999,14,FALSE)),"",VLOOKUP(業務内容と時間メモ!M422,業務内容と時間メモ!R$2:AI$9999,14,FALSE))</f>
        <v/>
      </c>
      <c r="R422" s="1" t="str">
        <f ca="1">IF(ISNA(VLOOKUP(業務内容と時間メモ!M422,業務内容と時間メモ!R$2:AI$9999,16,FALSE)),"",VLOOKUP(業務内容と時間メモ!M422,業務内容と時間メモ!R$2:AI$9999,16,FALSE))</f>
        <v/>
      </c>
      <c r="S422" s="1" t="str">
        <f ca="1">IF(ISNA(VLOOKUP(業務内容と時間メモ!M422,業務内容と時間メモ!R$2:AI$9999,17,FALSE)),"",VLOOKUP(業務内容と時間メモ!M422,業務内容と時間メモ!R$2:AI$9999,17,FALSE))</f>
        <v/>
      </c>
      <c r="T422" s="17" t="str">
        <f ca="1">IF(SUMIFS(業務内容と時間メモ!E:E,業務内容と時間メモ!AB:AB,N422,業務内容と時間メモ!AD:AD,O422)=0,"",SUMIFS(業務内容と時間メモ!E:E,業務内容と時間メモ!AB:AB,N422,業務内容と時間メモ!AD:AD,O422))</f>
        <v/>
      </c>
      <c r="U422" s="7" t="str">
        <f ca="1">IF(SUMIFS(業務内容と時間メモ!F:F,業務内容と時間メモ!AB:AB,N422,業務内容と時間メモ!AD:AD,O422)=0,"",SUMIFS(業務内容と時間メモ!F:F,業務内容と時間メモ!AB:AB,N422,業務内容と時間メモ!AD:AD,O422))</f>
        <v/>
      </c>
      <c r="V422" t="str">
        <f ca="1">IF(SUMIFS(業務内容と時間メモ!E:E,業務内容と時間メモ!AB:AB,N422,業務内容と時間メモ!AD:AD,O422)=0,"",SUMIFS(業務内容と時間メモ!E:E,業務内容と時間メモ!AB:AB,N422,業務内容と時間メモ!AD:AD,O422))</f>
        <v/>
      </c>
    </row>
    <row r="423" spans="1:22" hidden="1">
      <c r="A423" s="1" t="str">
        <f t="shared" ca="1" si="46"/>
        <v/>
      </c>
      <c r="B423" s="1" t="str">
        <f t="shared" ca="1" si="47"/>
        <v/>
      </c>
      <c r="C423" s="6" t="str">
        <f t="shared" ca="1" si="45"/>
        <v/>
      </c>
      <c r="J423" t="str">
        <f t="shared" ca="1" si="48"/>
        <v/>
      </c>
      <c r="K423" s="1" t="s">
        <v>425</v>
      </c>
      <c r="L423" s="7" t="str">
        <f t="shared" ca="1" si="49"/>
        <v/>
      </c>
      <c r="M423" s="1" t="str">
        <f ca="1">IF(N423="","",IF(COUNTIF(N$1:N423,N423)&gt;1,"",IF(COUNTIF(N:N,N423)&gt;=1,"左表に入れますねぇ","")))</f>
        <v/>
      </c>
      <c r="N423" s="1" t="str">
        <f ca="1">IF(ISNA(VLOOKUP(業務内容と時間メモ!M423,業務内容と時間メモ!R$2:AI$9999,11,FALSE)),"",VLOOKUP(業務内容と時間メモ!M423,業務内容と時間メモ!R$2:AI$9999,11,FALSE))</f>
        <v/>
      </c>
      <c r="O423" s="1" t="str">
        <f ca="1">IF(ISNA(VLOOKUP(業務内容と時間メモ!M423,業務内容と時間メモ!R$2:AI$9999,13,FALSE)),"",VLOOKUP(業務内容と時間メモ!M423,業務内容と時間メモ!R$2:AI$9999,13,FALSE))</f>
        <v/>
      </c>
      <c r="P423" s="1" t="str">
        <f ca="1">IF(ISNA(VLOOKUP(業務内容と時間メモ!M423,業務内容と時間メモ!R$2:AI$9999,15,FALSE)),"",VLOOKUP(業務内容と時間メモ!M423,業務内容と時間メモ!R$2:AI$9999,15,FALSE))</f>
        <v/>
      </c>
      <c r="Q423" s="1" t="str">
        <f ca="1">IF(ISNA(VLOOKUP(業務内容と時間メモ!M423,業務内容と時間メモ!R$2:AI$9999,14,FALSE)),"",VLOOKUP(業務内容と時間メモ!M423,業務内容と時間メモ!R$2:AI$9999,14,FALSE))</f>
        <v/>
      </c>
      <c r="R423" s="1" t="str">
        <f ca="1">IF(ISNA(VLOOKUP(業務内容と時間メモ!M423,業務内容と時間メモ!R$2:AI$9999,16,FALSE)),"",VLOOKUP(業務内容と時間メモ!M423,業務内容と時間メモ!R$2:AI$9999,16,FALSE))</f>
        <v/>
      </c>
      <c r="S423" s="1" t="str">
        <f ca="1">IF(ISNA(VLOOKUP(業務内容と時間メモ!M423,業務内容と時間メモ!R$2:AI$9999,17,FALSE)),"",VLOOKUP(業務内容と時間メモ!M423,業務内容と時間メモ!R$2:AI$9999,17,FALSE))</f>
        <v/>
      </c>
      <c r="T423" s="17" t="str">
        <f ca="1">IF(SUMIFS(業務内容と時間メモ!E:E,業務内容と時間メモ!AB:AB,N423,業務内容と時間メモ!AD:AD,O423)=0,"",SUMIFS(業務内容と時間メモ!E:E,業務内容と時間メモ!AB:AB,N423,業務内容と時間メモ!AD:AD,O423))</f>
        <v/>
      </c>
      <c r="U423" s="7" t="str">
        <f ca="1">IF(SUMIFS(業務内容と時間メモ!F:F,業務内容と時間メモ!AB:AB,N423,業務内容と時間メモ!AD:AD,O423)=0,"",SUMIFS(業務内容と時間メモ!F:F,業務内容と時間メモ!AB:AB,N423,業務内容と時間メモ!AD:AD,O423))</f>
        <v/>
      </c>
      <c r="V423" t="str">
        <f ca="1">IF(SUMIFS(業務内容と時間メモ!E:E,業務内容と時間メモ!AB:AB,N423,業務内容と時間メモ!AD:AD,O423)=0,"",SUMIFS(業務内容と時間メモ!E:E,業務内容と時間メモ!AB:AB,N423,業務内容と時間メモ!AD:AD,O423))</f>
        <v/>
      </c>
    </row>
    <row r="424" spans="1:22" hidden="1">
      <c r="A424" s="1" t="str">
        <f t="shared" ca="1" si="46"/>
        <v/>
      </c>
      <c r="B424" s="1" t="str">
        <f t="shared" ca="1" si="47"/>
        <v/>
      </c>
      <c r="C424" s="6" t="str">
        <f t="shared" ca="1" si="45"/>
        <v/>
      </c>
      <c r="J424" t="str">
        <f t="shared" ca="1" si="48"/>
        <v/>
      </c>
      <c r="K424" s="1" t="s">
        <v>426</v>
      </c>
      <c r="L424" s="7" t="str">
        <f t="shared" ca="1" si="49"/>
        <v/>
      </c>
      <c r="M424" s="1" t="str">
        <f ca="1">IF(N424="","",IF(COUNTIF(N$1:N424,N424)&gt;1,"",IF(COUNTIF(N:N,N424)&gt;=1,"左表に入れますねぇ","")))</f>
        <v/>
      </c>
      <c r="N424" s="1" t="str">
        <f ca="1">IF(ISNA(VLOOKUP(業務内容と時間メモ!M424,業務内容と時間メモ!R$2:AI$9999,11,FALSE)),"",VLOOKUP(業務内容と時間メモ!M424,業務内容と時間メモ!R$2:AI$9999,11,FALSE))</f>
        <v/>
      </c>
      <c r="O424" s="1" t="str">
        <f ca="1">IF(ISNA(VLOOKUP(業務内容と時間メモ!M424,業務内容と時間メモ!R$2:AI$9999,13,FALSE)),"",VLOOKUP(業務内容と時間メモ!M424,業務内容と時間メモ!R$2:AI$9999,13,FALSE))</f>
        <v/>
      </c>
      <c r="P424" s="1" t="str">
        <f ca="1">IF(ISNA(VLOOKUP(業務内容と時間メモ!M424,業務内容と時間メモ!R$2:AI$9999,15,FALSE)),"",VLOOKUP(業務内容と時間メモ!M424,業務内容と時間メモ!R$2:AI$9999,15,FALSE))</f>
        <v/>
      </c>
      <c r="Q424" s="1" t="str">
        <f ca="1">IF(ISNA(VLOOKUP(業務内容と時間メモ!M424,業務内容と時間メモ!R$2:AI$9999,14,FALSE)),"",VLOOKUP(業務内容と時間メモ!M424,業務内容と時間メモ!R$2:AI$9999,14,FALSE))</f>
        <v/>
      </c>
      <c r="R424" s="1" t="str">
        <f ca="1">IF(ISNA(VLOOKUP(業務内容と時間メモ!M424,業務内容と時間メモ!R$2:AI$9999,16,FALSE)),"",VLOOKUP(業務内容と時間メモ!M424,業務内容と時間メモ!R$2:AI$9999,16,FALSE))</f>
        <v/>
      </c>
      <c r="S424" s="1" t="str">
        <f ca="1">IF(ISNA(VLOOKUP(業務内容と時間メモ!M424,業務内容と時間メモ!R$2:AI$9999,17,FALSE)),"",VLOOKUP(業務内容と時間メモ!M424,業務内容と時間メモ!R$2:AI$9999,17,FALSE))</f>
        <v/>
      </c>
      <c r="T424" s="17" t="str">
        <f ca="1">IF(SUMIFS(業務内容と時間メモ!E:E,業務内容と時間メモ!AB:AB,N424,業務内容と時間メモ!AD:AD,O424)=0,"",SUMIFS(業務内容と時間メモ!E:E,業務内容と時間メモ!AB:AB,N424,業務内容と時間メモ!AD:AD,O424))</f>
        <v/>
      </c>
      <c r="U424" s="7" t="str">
        <f ca="1">IF(SUMIFS(業務内容と時間メモ!F:F,業務内容と時間メモ!AB:AB,N424,業務内容と時間メモ!AD:AD,O424)=0,"",SUMIFS(業務内容と時間メモ!F:F,業務内容と時間メモ!AB:AB,N424,業務内容と時間メモ!AD:AD,O424))</f>
        <v/>
      </c>
      <c r="V424" t="str">
        <f ca="1">IF(SUMIFS(業務内容と時間メモ!E:E,業務内容と時間メモ!AB:AB,N424,業務内容と時間メモ!AD:AD,O424)=0,"",SUMIFS(業務内容と時間メモ!E:E,業務内容と時間メモ!AB:AB,N424,業務内容と時間メモ!AD:AD,O424))</f>
        <v/>
      </c>
    </row>
    <row r="425" spans="1:22" hidden="1">
      <c r="A425" s="1" t="str">
        <f t="shared" ca="1" si="46"/>
        <v/>
      </c>
      <c r="B425" s="1" t="str">
        <f t="shared" ca="1" si="47"/>
        <v/>
      </c>
      <c r="C425" s="6" t="str">
        <f t="shared" ca="1" si="45"/>
        <v/>
      </c>
      <c r="J425" t="str">
        <f t="shared" ca="1" si="48"/>
        <v/>
      </c>
      <c r="K425" s="1" t="s">
        <v>427</v>
      </c>
      <c r="L425" s="7" t="str">
        <f t="shared" ca="1" si="49"/>
        <v/>
      </c>
      <c r="M425" s="1" t="str">
        <f ca="1">IF(N425="","",IF(COUNTIF(N$1:N425,N425)&gt;1,"",IF(COUNTIF(N:N,N425)&gt;=1,"左表に入れますねぇ","")))</f>
        <v/>
      </c>
      <c r="N425" s="1" t="str">
        <f ca="1">IF(ISNA(VLOOKUP(業務内容と時間メモ!M425,業務内容と時間メモ!R$2:AI$9999,11,FALSE)),"",VLOOKUP(業務内容と時間メモ!M425,業務内容と時間メモ!R$2:AI$9999,11,FALSE))</f>
        <v/>
      </c>
      <c r="O425" s="1" t="str">
        <f ca="1">IF(ISNA(VLOOKUP(業務内容と時間メモ!M425,業務内容と時間メモ!R$2:AI$9999,13,FALSE)),"",VLOOKUP(業務内容と時間メモ!M425,業務内容と時間メモ!R$2:AI$9999,13,FALSE))</f>
        <v/>
      </c>
      <c r="P425" s="1" t="str">
        <f ca="1">IF(ISNA(VLOOKUP(業務内容と時間メモ!M425,業務内容と時間メモ!R$2:AI$9999,15,FALSE)),"",VLOOKUP(業務内容と時間メモ!M425,業務内容と時間メモ!R$2:AI$9999,15,FALSE))</f>
        <v/>
      </c>
      <c r="Q425" s="1" t="str">
        <f ca="1">IF(ISNA(VLOOKUP(業務内容と時間メモ!M425,業務内容と時間メモ!R$2:AI$9999,14,FALSE)),"",VLOOKUP(業務内容と時間メモ!M425,業務内容と時間メモ!R$2:AI$9999,14,FALSE))</f>
        <v/>
      </c>
      <c r="R425" s="1" t="str">
        <f ca="1">IF(ISNA(VLOOKUP(業務内容と時間メモ!M425,業務内容と時間メモ!R$2:AI$9999,16,FALSE)),"",VLOOKUP(業務内容と時間メモ!M425,業務内容と時間メモ!R$2:AI$9999,16,FALSE))</f>
        <v/>
      </c>
      <c r="S425" s="1" t="str">
        <f ca="1">IF(ISNA(VLOOKUP(業務内容と時間メモ!M425,業務内容と時間メモ!R$2:AI$9999,17,FALSE)),"",VLOOKUP(業務内容と時間メモ!M425,業務内容と時間メモ!R$2:AI$9999,17,FALSE))</f>
        <v/>
      </c>
      <c r="T425" s="17" t="str">
        <f ca="1">IF(SUMIFS(業務内容と時間メモ!E:E,業務内容と時間メモ!AB:AB,N425,業務内容と時間メモ!AD:AD,O425)=0,"",SUMIFS(業務内容と時間メモ!E:E,業務内容と時間メモ!AB:AB,N425,業務内容と時間メモ!AD:AD,O425))</f>
        <v/>
      </c>
      <c r="U425" s="7" t="str">
        <f ca="1">IF(SUMIFS(業務内容と時間メモ!F:F,業務内容と時間メモ!AB:AB,N425,業務内容と時間メモ!AD:AD,O425)=0,"",SUMIFS(業務内容と時間メモ!F:F,業務内容と時間メモ!AB:AB,N425,業務内容と時間メモ!AD:AD,O425))</f>
        <v/>
      </c>
      <c r="V425" t="str">
        <f ca="1">IF(SUMIFS(業務内容と時間メモ!E:E,業務内容と時間メモ!AB:AB,N425,業務内容と時間メモ!AD:AD,O425)=0,"",SUMIFS(業務内容と時間メモ!E:E,業務内容と時間メモ!AB:AB,N425,業務内容と時間メモ!AD:AD,O425))</f>
        <v/>
      </c>
    </row>
    <row r="426" spans="1:22" hidden="1">
      <c r="A426" s="1" t="str">
        <f t="shared" ca="1" si="46"/>
        <v/>
      </c>
      <c r="B426" s="1" t="str">
        <f t="shared" ca="1" si="47"/>
        <v/>
      </c>
      <c r="C426" s="6" t="str">
        <f t="shared" ca="1" si="45"/>
        <v/>
      </c>
      <c r="J426" t="str">
        <f t="shared" ca="1" si="48"/>
        <v/>
      </c>
      <c r="K426" s="1" t="s">
        <v>428</v>
      </c>
      <c r="L426" s="7" t="str">
        <f t="shared" ca="1" si="49"/>
        <v/>
      </c>
      <c r="M426" s="1" t="str">
        <f ca="1">IF(N426="","",IF(COUNTIF(N$1:N426,N426)&gt;1,"",IF(COUNTIF(N:N,N426)&gt;=1,"左表に入れますねぇ","")))</f>
        <v/>
      </c>
      <c r="N426" s="1" t="str">
        <f ca="1">IF(ISNA(VLOOKUP(業務内容と時間メモ!M426,業務内容と時間メモ!R$2:AI$9999,11,FALSE)),"",VLOOKUP(業務内容と時間メモ!M426,業務内容と時間メモ!R$2:AI$9999,11,FALSE))</f>
        <v/>
      </c>
      <c r="O426" s="1" t="str">
        <f ca="1">IF(ISNA(VLOOKUP(業務内容と時間メモ!M426,業務内容と時間メモ!R$2:AI$9999,13,FALSE)),"",VLOOKUP(業務内容と時間メモ!M426,業務内容と時間メモ!R$2:AI$9999,13,FALSE))</f>
        <v/>
      </c>
      <c r="P426" s="1" t="str">
        <f ca="1">IF(ISNA(VLOOKUP(業務内容と時間メモ!M426,業務内容と時間メモ!R$2:AI$9999,15,FALSE)),"",VLOOKUP(業務内容と時間メモ!M426,業務内容と時間メモ!R$2:AI$9999,15,FALSE))</f>
        <v/>
      </c>
      <c r="Q426" s="1" t="str">
        <f ca="1">IF(ISNA(VLOOKUP(業務内容と時間メモ!M426,業務内容と時間メモ!R$2:AI$9999,14,FALSE)),"",VLOOKUP(業務内容と時間メモ!M426,業務内容と時間メモ!R$2:AI$9999,14,FALSE))</f>
        <v/>
      </c>
      <c r="R426" s="1" t="str">
        <f ca="1">IF(ISNA(VLOOKUP(業務内容と時間メモ!M426,業務内容と時間メモ!R$2:AI$9999,16,FALSE)),"",VLOOKUP(業務内容と時間メモ!M426,業務内容と時間メモ!R$2:AI$9999,16,FALSE))</f>
        <v/>
      </c>
      <c r="S426" s="1" t="str">
        <f ca="1">IF(ISNA(VLOOKUP(業務内容と時間メモ!M426,業務内容と時間メモ!R$2:AI$9999,17,FALSE)),"",VLOOKUP(業務内容と時間メモ!M426,業務内容と時間メモ!R$2:AI$9999,17,FALSE))</f>
        <v/>
      </c>
      <c r="T426" s="17" t="str">
        <f ca="1">IF(SUMIFS(業務内容と時間メモ!E:E,業務内容と時間メモ!AB:AB,N426,業務内容と時間メモ!AD:AD,O426)=0,"",SUMIFS(業務内容と時間メモ!E:E,業務内容と時間メモ!AB:AB,N426,業務内容と時間メモ!AD:AD,O426))</f>
        <v/>
      </c>
      <c r="U426" s="7" t="str">
        <f ca="1">IF(SUMIFS(業務内容と時間メモ!F:F,業務内容と時間メモ!AB:AB,N426,業務内容と時間メモ!AD:AD,O426)=0,"",SUMIFS(業務内容と時間メモ!F:F,業務内容と時間メモ!AB:AB,N426,業務内容と時間メモ!AD:AD,O426))</f>
        <v/>
      </c>
      <c r="V426" t="str">
        <f ca="1">IF(SUMIFS(業務内容と時間メモ!E:E,業務内容と時間メモ!AB:AB,N426,業務内容と時間メモ!AD:AD,O426)=0,"",SUMIFS(業務内容と時間メモ!E:E,業務内容と時間メモ!AB:AB,N426,業務内容と時間メモ!AD:AD,O426))</f>
        <v/>
      </c>
    </row>
    <row r="427" spans="1:22" hidden="1">
      <c r="A427" s="1" t="str">
        <f t="shared" ca="1" si="46"/>
        <v/>
      </c>
      <c r="B427" s="1" t="str">
        <f t="shared" ca="1" si="47"/>
        <v/>
      </c>
      <c r="C427" s="6" t="str">
        <f t="shared" ca="1" si="45"/>
        <v/>
      </c>
      <c r="J427" t="str">
        <f t="shared" ca="1" si="48"/>
        <v/>
      </c>
      <c r="K427" s="1" t="s">
        <v>429</v>
      </c>
      <c r="L427" s="7" t="str">
        <f t="shared" ca="1" si="49"/>
        <v/>
      </c>
      <c r="M427" s="1" t="str">
        <f ca="1">IF(N427="","",IF(COUNTIF(N$1:N427,N427)&gt;1,"",IF(COUNTIF(N:N,N427)&gt;=1,"左表に入れますねぇ","")))</f>
        <v/>
      </c>
      <c r="N427" s="1" t="str">
        <f ca="1">IF(ISNA(VLOOKUP(業務内容と時間メモ!M427,業務内容と時間メモ!R$2:AI$9999,11,FALSE)),"",VLOOKUP(業務内容と時間メモ!M427,業務内容と時間メモ!R$2:AI$9999,11,FALSE))</f>
        <v/>
      </c>
      <c r="O427" s="1" t="str">
        <f ca="1">IF(ISNA(VLOOKUP(業務内容と時間メモ!M427,業務内容と時間メモ!R$2:AI$9999,13,FALSE)),"",VLOOKUP(業務内容と時間メモ!M427,業務内容と時間メモ!R$2:AI$9999,13,FALSE))</f>
        <v/>
      </c>
      <c r="P427" s="1" t="str">
        <f ca="1">IF(ISNA(VLOOKUP(業務内容と時間メモ!M427,業務内容と時間メモ!R$2:AI$9999,15,FALSE)),"",VLOOKUP(業務内容と時間メモ!M427,業務内容と時間メモ!R$2:AI$9999,15,FALSE))</f>
        <v/>
      </c>
      <c r="Q427" s="1" t="str">
        <f ca="1">IF(ISNA(VLOOKUP(業務内容と時間メモ!M427,業務内容と時間メモ!R$2:AI$9999,14,FALSE)),"",VLOOKUP(業務内容と時間メモ!M427,業務内容と時間メモ!R$2:AI$9999,14,FALSE))</f>
        <v/>
      </c>
      <c r="R427" s="1" t="str">
        <f ca="1">IF(ISNA(VLOOKUP(業務内容と時間メモ!M427,業務内容と時間メモ!R$2:AI$9999,16,FALSE)),"",VLOOKUP(業務内容と時間メモ!M427,業務内容と時間メモ!R$2:AI$9999,16,FALSE))</f>
        <v/>
      </c>
      <c r="S427" s="1" t="str">
        <f ca="1">IF(ISNA(VLOOKUP(業務内容と時間メモ!M427,業務内容と時間メモ!R$2:AI$9999,17,FALSE)),"",VLOOKUP(業務内容と時間メモ!M427,業務内容と時間メモ!R$2:AI$9999,17,FALSE))</f>
        <v/>
      </c>
      <c r="T427" s="17" t="str">
        <f ca="1">IF(SUMIFS(業務内容と時間メモ!E:E,業務内容と時間メモ!AB:AB,N427,業務内容と時間メモ!AD:AD,O427)=0,"",SUMIFS(業務内容と時間メモ!E:E,業務内容と時間メモ!AB:AB,N427,業務内容と時間メモ!AD:AD,O427))</f>
        <v/>
      </c>
      <c r="U427" s="7" t="str">
        <f ca="1">IF(SUMIFS(業務内容と時間メモ!F:F,業務内容と時間メモ!AB:AB,N427,業務内容と時間メモ!AD:AD,O427)=0,"",SUMIFS(業務内容と時間メモ!F:F,業務内容と時間メモ!AB:AB,N427,業務内容と時間メモ!AD:AD,O427))</f>
        <v/>
      </c>
      <c r="V427" t="str">
        <f ca="1">IF(SUMIFS(業務内容と時間メモ!E:E,業務内容と時間メモ!AB:AB,N427,業務内容と時間メモ!AD:AD,O427)=0,"",SUMIFS(業務内容と時間メモ!E:E,業務内容と時間メモ!AB:AB,N427,業務内容と時間メモ!AD:AD,O427))</f>
        <v/>
      </c>
    </row>
    <row r="428" spans="1:22" hidden="1">
      <c r="A428" s="1" t="str">
        <f t="shared" ca="1" si="46"/>
        <v/>
      </c>
      <c r="B428" s="1" t="str">
        <f t="shared" ca="1" si="47"/>
        <v/>
      </c>
      <c r="C428" s="6" t="str">
        <f t="shared" ca="1" si="45"/>
        <v/>
      </c>
      <c r="J428" t="str">
        <f t="shared" ca="1" si="48"/>
        <v/>
      </c>
      <c r="K428" s="1" t="s">
        <v>430</v>
      </c>
      <c r="L428" s="7" t="str">
        <f t="shared" ca="1" si="49"/>
        <v/>
      </c>
      <c r="M428" s="1" t="str">
        <f ca="1">IF(N428="","",IF(COUNTIF(N$1:N428,N428)&gt;1,"",IF(COUNTIF(N:N,N428)&gt;=1,"左表に入れますねぇ","")))</f>
        <v/>
      </c>
      <c r="N428" s="1" t="str">
        <f ca="1">IF(ISNA(VLOOKUP(業務内容と時間メモ!M428,業務内容と時間メモ!R$2:AI$9999,11,FALSE)),"",VLOOKUP(業務内容と時間メモ!M428,業務内容と時間メモ!R$2:AI$9999,11,FALSE))</f>
        <v/>
      </c>
      <c r="O428" s="1" t="str">
        <f ca="1">IF(ISNA(VLOOKUP(業務内容と時間メモ!M428,業務内容と時間メモ!R$2:AI$9999,13,FALSE)),"",VLOOKUP(業務内容と時間メモ!M428,業務内容と時間メモ!R$2:AI$9999,13,FALSE))</f>
        <v/>
      </c>
      <c r="P428" s="1" t="str">
        <f ca="1">IF(ISNA(VLOOKUP(業務内容と時間メモ!M428,業務内容と時間メモ!R$2:AI$9999,15,FALSE)),"",VLOOKUP(業務内容と時間メモ!M428,業務内容と時間メモ!R$2:AI$9999,15,FALSE))</f>
        <v/>
      </c>
      <c r="Q428" s="1" t="str">
        <f ca="1">IF(ISNA(VLOOKUP(業務内容と時間メモ!M428,業務内容と時間メモ!R$2:AI$9999,14,FALSE)),"",VLOOKUP(業務内容と時間メモ!M428,業務内容と時間メモ!R$2:AI$9999,14,FALSE))</f>
        <v/>
      </c>
      <c r="R428" s="1" t="str">
        <f ca="1">IF(ISNA(VLOOKUP(業務内容と時間メモ!M428,業務内容と時間メモ!R$2:AI$9999,16,FALSE)),"",VLOOKUP(業務内容と時間メモ!M428,業務内容と時間メモ!R$2:AI$9999,16,FALSE))</f>
        <v/>
      </c>
      <c r="S428" s="1" t="str">
        <f ca="1">IF(ISNA(VLOOKUP(業務内容と時間メモ!M428,業務内容と時間メモ!R$2:AI$9999,17,FALSE)),"",VLOOKUP(業務内容と時間メモ!M428,業務内容と時間メモ!R$2:AI$9999,17,FALSE))</f>
        <v/>
      </c>
      <c r="T428" s="17" t="str">
        <f ca="1">IF(SUMIFS(業務内容と時間メモ!E:E,業務内容と時間メモ!AB:AB,N428,業務内容と時間メモ!AD:AD,O428)=0,"",SUMIFS(業務内容と時間メモ!E:E,業務内容と時間メモ!AB:AB,N428,業務内容と時間メモ!AD:AD,O428))</f>
        <v/>
      </c>
      <c r="U428" s="7" t="str">
        <f ca="1">IF(SUMIFS(業務内容と時間メモ!F:F,業務内容と時間メモ!AB:AB,N428,業務内容と時間メモ!AD:AD,O428)=0,"",SUMIFS(業務内容と時間メモ!F:F,業務内容と時間メモ!AB:AB,N428,業務内容と時間メモ!AD:AD,O428))</f>
        <v/>
      </c>
      <c r="V428" t="str">
        <f ca="1">IF(SUMIFS(業務内容と時間メモ!E:E,業務内容と時間メモ!AB:AB,N428,業務内容と時間メモ!AD:AD,O428)=0,"",SUMIFS(業務内容と時間メモ!E:E,業務内容と時間メモ!AB:AB,N428,業務内容と時間メモ!AD:AD,O428))</f>
        <v/>
      </c>
    </row>
    <row r="429" spans="1:22" hidden="1">
      <c r="A429" s="1" t="str">
        <f t="shared" ca="1" si="46"/>
        <v/>
      </c>
      <c r="B429" s="1" t="str">
        <f t="shared" ca="1" si="47"/>
        <v/>
      </c>
      <c r="C429" s="6" t="str">
        <f t="shared" ca="1" si="45"/>
        <v/>
      </c>
      <c r="J429" t="str">
        <f t="shared" ca="1" si="48"/>
        <v/>
      </c>
      <c r="K429" s="1" t="s">
        <v>431</v>
      </c>
      <c r="L429" s="7" t="str">
        <f t="shared" ca="1" si="49"/>
        <v/>
      </c>
      <c r="M429" s="1" t="str">
        <f ca="1">IF(N429="","",IF(COUNTIF(N$1:N429,N429)&gt;1,"",IF(COUNTIF(N:N,N429)&gt;=1,"左表に入れますねぇ","")))</f>
        <v/>
      </c>
      <c r="N429" s="1" t="str">
        <f ca="1">IF(ISNA(VLOOKUP(業務内容と時間メモ!M429,業務内容と時間メモ!R$2:AI$9999,11,FALSE)),"",VLOOKUP(業務内容と時間メモ!M429,業務内容と時間メモ!R$2:AI$9999,11,FALSE))</f>
        <v/>
      </c>
      <c r="O429" s="1" t="str">
        <f ca="1">IF(ISNA(VLOOKUP(業務内容と時間メモ!M429,業務内容と時間メモ!R$2:AI$9999,13,FALSE)),"",VLOOKUP(業務内容と時間メモ!M429,業務内容と時間メモ!R$2:AI$9999,13,FALSE))</f>
        <v/>
      </c>
      <c r="P429" s="1" t="str">
        <f ca="1">IF(ISNA(VLOOKUP(業務内容と時間メモ!M429,業務内容と時間メモ!R$2:AI$9999,15,FALSE)),"",VLOOKUP(業務内容と時間メモ!M429,業務内容と時間メモ!R$2:AI$9999,15,FALSE))</f>
        <v/>
      </c>
      <c r="Q429" s="1" t="str">
        <f ca="1">IF(ISNA(VLOOKUP(業務内容と時間メモ!M429,業務内容と時間メモ!R$2:AI$9999,14,FALSE)),"",VLOOKUP(業務内容と時間メモ!M429,業務内容と時間メモ!R$2:AI$9999,14,FALSE))</f>
        <v/>
      </c>
      <c r="R429" s="1" t="str">
        <f ca="1">IF(ISNA(VLOOKUP(業務内容と時間メモ!M429,業務内容と時間メモ!R$2:AI$9999,16,FALSE)),"",VLOOKUP(業務内容と時間メモ!M429,業務内容と時間メモ!R$2:AI$9999,16,FALSE))</f>
        <v/>
      </c>
      <c r="S429" s="1" t="str">
        <f ca="1">IF(ISNA(VLOOKUP(業務内容と時間メモ!M429,業務内容と時間メモ!R$2:AI$9999,17,FALSE)),"",VLOOKUP(業務内容と時間メモ!M429,業務内容と時間メモ!R$2:AI$9999,17,FALSE))</f>
        <v/>
      </c>
      <c r="T429" s="17" t="str">
        <f ca="1">IF(SUMIFS(業務内容と時間メモ!E:E,業務内容と時間メモ!AB:AB,N429,業務内容と時間メモ!AD:AD,O429)=0,"",SUMIFS(業務内容と時間メモ!E:E,業務内容と時間メモ!AB:AB,N429,業務内容と時間メモ!AD:AD,O429))</f>
        <v/>
      </c>
      <c r="U429" s="7" t="str">
        <f ca="1">IF(SUMIFS(業務内容と時間メモ!F:F,業務内容と時間メモ!AB:AB,N429,業務内容と時間メモ!AD:AD,O429)=0,"",SUMIFS(業務内容と時間メモ!F:F,業務内容と時間メモ!AB:AB,N429,業務内容と時間メモ!AD:AD,O429))</f>
        <v/>
      </c>
      <c r="V429" t="str">
        <f ca="1">IF(SUMIFS(業務内容と時間メモ!E:E,業務内容と時間メモ!AB:AB,N429,業務内容と時間メモ!AD:AD,O429)=0,"",SUMIFS(業務内容と時間メモ!E:E,業務内容と時間メモ!AB:AB,N429,業務内容と時間メモ!AD:AD,O429))</f>
        <v/>
      </c>
    </row>
    <row r="430" spans="1:22" hidden="1">
      <c r="A430" s="1" t="str">
        <f t="shared" ca="1" si="46"/>
        <v/>
      </c>
      <c r="B430" s="1" t="str">
        <f t="shared" ca="1" si="47"/>
        <v/>
      </c>
      <c r="C430" s="6" t="str">
        <f t="shared" ca="1" si="45"/>
        <v/>
      </c>
      <c r="J430" t="str">
        <f t="shared" ca="1" si="48"/>
        <v/>
      </c>
      <c r="K430" s="1" t="s">
        <v>432</v>
      </c>
      <c r="L430" s="7" t="str">
        <f t="shared" ca="1" si="49"/>
        <v/>
      </c>
      <c r="M430" s="1" t="str">
        <f ca="1">IF(N430="","",IF(COUNTIF(N$1:N430,N430)&gt;1,"",IF(COUNTIF(N:N,N430)&gt;=1,"左表に入れますねぇ","")))</f>
        <v/>
      </c>
      <c r="N430" s="1" t="str">
        <f ca="1">IF(ISNA(VLOOKUP(業務内容と時間メモ!M430,業務内容と時間メモ!R$2:AI$9999,11,FALSE)),"",VLOOKUP(業務内容と時間メモ!M430,業務内容と時間メモ!R$2:AI$9999,11,FALSE))</f>
        <v/>
      </c>
      <c r="O430" s="1" t="str">
        <f ca="1">IF(ISNA(VLOOKUP(業務内容と時間メモ!M430,業務内容と時間メモ!R$2:AI$9999,13,FALSE)),"",VLOOKUP(業務内容と時間メモ!M430,業務内容と時間メモ!R$2:AI$9999,13,FALSE))</f>
        <v/>
      </c>
      <c r="P430" s="1" t="str">
        <f ca="1">IF(ISNA(VLOOKUP(業務内容と時間メモ!M430,業務内容と時間メモ!R$2:AI$9999,15,FALSE)),"",VLOOKUP(業務内容と時間メモ!M430,業務内容と時間メモ!R$2:AI$9999,15,FALSE))</f>
        <v/>
      </c>
      <c r="Q430" s="1" t="str">
        <f ca="1">IF(ISNA(VLOOKUP(業務内容と時間メモ!M430,業務内容と時間メモ!R$2:AI$9999,14,FALSE)),"",VLOOKUP(業務内容と時間メモ!M430,業務内容と時間メモ!R$2:AI$9999,14,FALSE))</f>
        <v/>
      </c>
      <c r="R430" s="1" t="str">
        <f ca="1">IF(ISNA(VLOOKUP(業務内容と時間メモ!M430,業務内容と時間メモ!R$2:AI$9999,16,FALSE)),"",VLOOKUP(業務内容と時間メモ!M430,業務内容と時間メモ!R$2:AI$9999,16,FALSE))</f>
        <v/>
      </c>
      <c r="S430" s="1" t="str">
        <f ca="1">IF(ISNA(VLOOKUP(業務内容と時間メモ!M430,業務内容と時間メモ!R$2:AI$9999,17,FALSE)),"",VLOOKUP(業務内容と時間メモ!M430,業務内容と時間メモ!R$2:AI$9999,17,FALSE))</f>
        <v/>
      </c>
      <c r="T430" s="17" t="str">
        <f ca="1">IF(SUMIFS(業務内容と時間メモ!E:E,業務内容と時間メモ!AB:AB,N430,業務内容と時間メモ!AD:AD,O430)=0,"",SUMIFS(業務内容と時間メモ!E:E,業務内容と時間メモ!AB:AB,N430,業務内容と時間メモ!AD:AD,O430))</f>
        <v/>
      </c>
      <c r="U430" s="7" t="str">
        <f ca="1">IF(SUMIFS(業務内容と時間メモ!F:F,業務内容と時間メモ!AB:AB,N430,業務内容と時間メモ!AD:AD,O430)=0,"",SUMIFS(業務内容と時間メモ!F:F,業務内容と時間メモ!AB:AB,N430,業務内容と時間メモ!AD:AD,O430))</f>
        <v/>
      </c>
      <c r="V430" t="str">
        <f ca="1">IF(SUMIFS(業務内容と時間メモ!E:E,業務内容と時間メモ!AB:AB,N430,業務内容と時間メモ!AD:AD,O430)=0,"",SUMIFS(業務内容と時間メモ!E:E,業務内容と時間メモ!AB:AB,N430,業務内容と時間メモ!AD:AD,O430))</f>
        <v/>
      </c>
    </row>
    <row r="431" spans="1:22" hidden="1">
      <c r="A431" s="1" t="str">
        <f t="shared" ca="1" si="46"/>
        <v/>
      </c>
      <c r="B431" s="1" t="str">
        <f t="shared" ca="1" si="47"/>
        <v/>
      </c>
      <c r="C431" s="6" t="str">
        <f t="shared" ca="1" si="45"/>
        <v/>
      </c>
      <c r="J431" t="str">
        <f t="shared" ca="1" si="48"/>
        <v/>
      </c>
      <c r="K431" s="1" t="s">
        <v>433</v>
      </c>
      <c r="L431" s="7" t="str">
        <f t="shared" ca="1" si="49"/>
        <v/>
      </c>
      <c r="M431" s="1" t="str">
        <f ca="1">IF(N431="","",IF(COUNTIF(N$1:N431,N431)&gt;1,"",IF(COUNTIF(N:N,N431)&gt;=1,"左表に入れますねぇ","")))</f>
        <v/>
      </c>
      <c r="N431" s="1" t="str">
        <f ca="1">IF(ISNA(VLOOKUP(業務内容と時間メモ!M431,業務内容と時間メモ!R$2:AI$9999,11,FALSE)),"",VLOOKUP(業務内容と時間メモ!M431,業務内容と時間メモ!R$2:AI$9999,11,FALSE))</f>
        <v/>
      </c>
      <c r="O431" s="1" t="str">
        <f ca="1">IF(ISNA(VLOOKUP(業務内容と時間メモ!M431,業務内容と時間メモ!R$2:AI$9999,13,FALSE)),"",VLOOKUP(業務内容と時間メモ!M431,業務内容と時間メモ!R$2:AI$9999,13,FALSE))</f>
        <v/>
      </c>
      <c r="P431" s="1" t="str">
        <f ca="1">IF(ISNA(VLOOKUP(業務内容と時間メモ!M431,業務内容と時間メモ!R$2:AI$9999,15,FALSE)),"",VLOOKUP(業務内容と時間メモ!M431,業務内容と時間メモ!R$2:AI$9999,15,FALSE))</f>
        <v/>
      </c>
      <c r="Q431" s="1" t="str">
        <f ca="1">IF(ISNA(VLOOKUP(業務内容と時間メモ!M431,業務内容と時間メモ!R$2:AI$9999,14,FALSE)),"",VLOOKUP(業務内容と時間メモ!M431,業務内容と時間メモ!R$2:AI$9999,14,FALSE))</f>
        <v/>
      </c>
      <c r="R431" s="1" t="str">
        <f ca="1">IF(ISNA(VLOOKUP(業務内容と時間メモ!M431,業務内容と時間メモ!R$2:AI$9999,16,FALSE)),"",VLOOKUP(業務内容と時間メモ!M431,業務内容と時間メモ!R$2:AI$9999,16,FALSE))</f>
        <v/>
      </c>
      <c r="S431" s="1" t="str">
        <f ca="1">IF(ISNA(VLOOKUP(業務内容と時間メモ!M431,業務内容と時間メモ!R$2:AI$9999,17,FALSE)),"",VLOOKUP(業務内容と時間メモ!M431,業務内容と時間メモ!R$2:AI$9999,17,FALSE))</f>
        <v/>
      </c>
      <c r="T431" s="17" t="str">
        <f ca="1">IF(SUMIFS(業務内容と時間メモ!E:E,業務内容と時間メモ!AB:AB,N431,業務内容と時間メモ!AD:AD,O431)=0,"",SUMIFS(業務内容と時間メモ!E:E,業務内容と時間メモ!AB:AB,N431,業務内容と時間メモ!AD:AD,O431))</f>
        <v/>
      </c>
      <c r="U431" s="7" t="str">
        <f ca="1">IF(SUMIFS(業務内容と時間メモ!F:F,業務内容と時間メモ!AB:AB,N431,業務内容と時間メモ!AD:AD,O431)=0,"",SUMIFS(業務内容と時間メモ!F:F,業務内容と時間メモ!AB:AB,N431,業務内容と時間メモ!AD:AD,O431))</f>
        <v/>
      </c>
      <c r="V431" t="str">
        <f ca="1">IF(SUMIFS(業務内容と時間メモ!E:E,業務内容と時間メモ!AB:AB,N431,業務内容と時間メモ!AD:AD,O431)=0,"",SUMIFS(業務内容と時間メモ!E:E,業務内容と時間メモ!AB:AB,N431,業務内容と時間メモ!AD:AD,O431))</f>
        <v/>
      </c>
    </row>
    <row r="432" spans="1:22" hidden="1">
      <c r="A432" s="1" t="str">
        <f t="shared" ca="1" si="46"/>
        <v/>
      </c>
      <c r="B432" s="1" t="str">
        <f t="shared" ca="1" si="47"/>
        <v/>
      </c>
      <c r="C432" s="6" t="str">
        <f t="shared" ca="1" si="45"/>
        <v/>
      </c>
      <c r="J432" t="str">
        <f t="shared" ca="1" si="48"/>
        <v/>
      </c>
      <c r="K432" s="1" t="s">
        <v>434</v>
      </c>
      <c r="L432" s="7" t="str">
        <f t="shared" ca="1" si="49"/>
        <v/>
      </c>
      <c r="M432" s="1" t="str">
        <f ca="1">IF(N432="","",IF(COUNTIF(N$1:N432,N432)&gt;1,"",IF(COUNTIF(N:N,N432)&gt;=1,"左表に入れますねぇ","")))</f>
        <v/>
      </c>
      <c r="N432" s="1" t="str">
        <f ca="1">IF(ISNA(VLOOKUP(業務内容と時間メモ!M432,業務内容と時間メモ!R$2:AI$9999,11,FALSE)),"",VLOOKUP(業務内容と時間メモ!M432,業務内容と時間メモ!R$2:AI$9999,11,FALSE))</f>
        <v/>
      </c>
      <c r="O432" s="1" t="str">
        <f ca="1">IF(ISNA(VLOOKUP(業務内容と時間メモ!M432,業務内容と時間メモ!R$2:AI$9999,13,FALSE)),"",VLOOKUP(業務内容と時間メモ!M432,業務内容と時間メモ!R$2:AI$9999,13,FALSE))</f>
        <v/>
      </c>
      <c r="P432" s="1" t="str">
        <f ca="1">IF(ISNA(VLOOKUP(業務内容と時間メモ!M432,業務内容と時間メモ!R$2:AI$9999,15,FALSE)),"",VLOOKUP(業務内容と時間メモ!M432,業務内容と時間メモ!R$2:AI$9999,15,FALSE))</f>
        <v/>
      </c>
      <c r="Q432" s="1" t="str">
        <f ca="1">IF(ISNA(VLOOKUP(業務内容と時間メモ!M432,業務内容と時間メモ!R$2:AI$9999,14,FALSE)),"",VLOOKUP(業務内容と時間メモ!M432,業務内容と時間メモ!R$2:AI$9999,14,FALSE))</f>
        <v/>
      </c>
      <c r="R432" s="1" t="str">
        <f ca="1">IF(ISNA(VLOOKUP(業務内容と時間メモ!M432,業務内容と時間メモ!R$2:AI$9999,16,FALSE)),"",VLOOKUP(業務内容と時間メモ!M432,業務内容と時間メモ!R$2:AI$9999,16,FALSE))</f>
        <v/>
      </c>
      <c r="S432" s="1" t="str">
        <f ca="1">IF(ISNA(VLOOKUP(業務内容と時間メモ!M432,業務内容と時間メモ!R$2:AI$9999,17,FALSE)),"",VLOOKUP(業務内容と時間メモ!M432,業務内容と時間メモ!R$2:AI$9999,17,FALSE))</f>
        <v/>
      </c>
      <c r="T432" s="17" t="str">
        <f ca="1">IF(SUMIFS(業務内容と時間メモ!E:E,業務内容と時間メモ!AB:AB,N432,業務内容と時間メモ!AD:AD,O432)=0,"",SUMIFS(業務内容と時間メモ!E:E,業務内容と時間メモ!AB:AB,N432,業務内容と時間メモ!AD:AD,O432))</f>
        <v/>
      </c>
      <c r="U432" s="7" t="str">
        <f ca="1">IF(SUMIFS(業務内容と時間メモ!F:F,業務内容と時間メモ!AB:AB,N432,業務内容と時間メモ!AD:AD,O432)=0,"",SUMIFS(業務内容と時間メモ!F:F,業務内容と時間メモ!AB:AB,N432,業務内容と時間メモ!AD:AD,O432))</f>
        <v/>
      </c>
      <c r="V432" t="str">
        <f ca="1">IF(SUMIFS(業務内容と時間メモ!E:E,業務内容と時間メモ!AB:AB,N432,業務内容と時間メモ!AD:AD,O432)=0,"",SUMIFS(業務内容と時間メモ!E:E,業務内容と時間メモ!AB:AB,N432,業務内容と時間メモ!AD:AD,O432))</f>
        <v/>
      </c>
    </row>
    <row r="433" spans="1:22" hidden="1">
      <c r="A433" s="1" t="str">
        <f t="shared" ca="1" si="46"/>
        <v/>
      </c>
      <c r="B433" s="1" t="str">
        <f t="shared" ca="1" si="47"/>
        <v/>
      </c>
      <c r="C433" s="6" t="str">
        <f t="shared" ca="1" si="45"/>
        <v/>
      </c>
      <c r="J433" t="str">
        <f t="shared" ca="1" si="48"/>
        <v/>
      </c>
      <c r="K433" s="1" t="s">
        <v>435</v>
      </c>
      <c r="L433" s="7" t="str">
        <f t="shared" ca="1" si="49"/>
        <v/>
      </c>
      <c r="M433" s="1" t="str">
        <f ca="1">IF(N433="","",IF(COUNTIF(N$1:N433,N433)&gt;1,"",IF(COUNTIF(N:N,N433)&gt;=1,"左表に入れますねぇ","")))</f>
        <v/>
      </c>
      <c r="N433" s="1" t="str">
        <f ca="1">IF(ISNA(VLOOKUP(業務内容と時間メモ!M433,業務内容と時間メモ!R$2:AI$9999,11,FALSE)),"",VLOOKUP(業務内容と時間メモ!M433,業務内容と時間メモ!R$2:AI$9999,11,FALSE))</f>
        <v/>
      </c>
      <c r="O433" s="1" t="str">
        <f ca="1">IF(ISNA(VLOOKUP(業務内容と時間メモ!M433,業務内容と時間メモ!R$2:AI$9999,13,FALSE)),"",VLOOKUP(業務内容と時間メモ!M433,業務内容と時間メモ!R$2:AI$9999,13,FALSE))</f>
        <v/>
      </c>
      <c r="P433" s="1" t="str">
        <f ca="1">IF(ISNA(VLOOKUP(業務内容と時間メモ!M433,業務内容と時間メモ!R$2:AI$9999,15,FALSE)),"",VLOOKUP(業務内容と時間メモ!M433,業務内容と時間メモ!R$2:AI$9999,15,FALSE))</f>
        <v/>
      </c>
      <c r="Q433" s="1" t="str">
        <f ca="1">IF(ISNA(VLOOKUP(業務内容と時間メモ!M433,業務内容と時間メモ!R$2:AI$9999,14,FALSE)),"",VLOOKUP(業務内容と時間メモ!M433,業務内容と時間メモ!R$2:AI$9999,14,FALSE))</f>
        <v/>
      </c>
      <c r="R433" s="1" t="str">
        <f ca="1">IF(ISNA(VLOOKUP(業務内容と時間メモ!M433,業務内容と時間メモ!R$2:AI$9999,16,FALSE)),"",VLOOKUP(業務内容と時間メモ!M433,業務内容と時間メモ!R$2:AI$9999,16,FALSE))</f>
        <v/>
      </c>
      <c r="S433" s="1" t="str">
        <f ca="1">IF(ISNA(VLOOKUP(業務内容と時間メモ!M433,業務内容と時間メモ!R$2:AI$9999,17,FALSE)),"",VLOOKUP(業務内容と時間メモ!M433,業務内容と時間メモ!R$2:AI$9999,17,FALSE))</f>
        <v/>
      </c>
      <c r="T433" s="17" t="str">
        <f ca="1">IF(SUMIFS(業務内容と時間メモ!E:E,業務内容と時間メモ!AB:AB,N433,業務内容と時間メモ!AD:AD,O433)=0,"",SUMIFS(業務内容と時間メモ!E:E,業務内容と時間メモ!AB:AB,N433,業務内容と時間メモ!AD:AD,O433))</f>
        <v/>
      </c>
      <c r="U433" s="7" t="str">
        <f ca="1">IF(SUMIFS(業務内容と時間メモ!F:F,業務内容と時間メモ!AB:AB,N433,業務内容と時間メモ!AD:AD,O433)=0,"",SUMIFS(業務内容と時間メモ!F:F,業務内容と時間メモ!AB:AB,N433,業務内容と時間メモ!AD:AD,O433))</f>
        <v/>
      </c>
      <c r="V433" t="str">
        <f ca="1">IF(SUMIFS(業務内容と時間メモ!E:E,業務内容と時間メモ!AB:AB,N433,業務内容と時間メモ!AD:AD,O433)=0,"",SUMIFS(業務内容と時間メモ!E:E,業務内容と時間メモ!AB:AB,N433,業務内容と時間メモ!AD:AD,O433))</f>
        <v/>
      </c>
    </row>
    <row r="434" spans="1:22" hidden="1">
      <c r="A434" s="1" t="str">
        <f t="shared" ca="1" si="46"/>
        <v/>
      </c>
      <c r="B434" s="1" t="str">
        <f t="shared" ca="1" si="47"/>
        <v/>
      </c>
      <c r="C434" s="6" t="str">
        <f t="shared" ca="1" si="45"/>
        <v/>
      </c>
      <c r="J434" t="str">
        <f t="shared" ca="1" si="48"/>
        <v/>
      </c>
      <c r="K434" s="1" t="s">
        <v>436</v>
      </c>
      <c r="L434" s="7" t="str">
        <f t="shared" ca="1" si="49"/>
        <v/>
      </c>
      <c r="M434" s="1" t="str">
        <f ca="1">IF(N434="","",IF(COUNTIF(N$1:N434,N434)&gt;1,"",IF(COUNTIF(N:N,N434)&gt;=1,"左表に入れますねぇ","")))</f>
        <v/>
      </c>
      <c r="N434" s="1" t="str">
        <f ca="1">IF(ISNA(VLOOKUP(業務内容と時間メモ!M434,業務内容と時間メモ!R$2:AI$9999,11,FALSE)),"",VLOOKUP(業務内容と時間メモ!M434,業務内容と時間メモ!R$2:AI$9999,11,FALSE))</f>
        <v/>
      </c>
      <c r="O434" s="1" t="str">
        <f ca="1">IF(ISNA(VLOOKUP(業務内容と時間メモ!M434,業務内容と時間メモ!R$2:AI$9999,13,FALSE)),"",VLOOKUP(業務内容と時間メモ!M434,業務内容と時間メモ!R$2:AI$9999,13,FALSE))</f>
        <v/>
      </c>
      <c r="P434" s="1" t="str">
        <f ca="1">IF(ISNA(VLOOKUP(業務内容と時間メモ!M434,業務内容と時間メモ!R$2:AI$9999,15,FALSE)),"",VLOOKUP(業務内容と時間メモ!M434,業務内容と時間メモ!R$2:AI$9999,15,FALSE))</f>
        <v/>
      </c>
      <c r="Q434" s="1" t="str">
        <f ca="1">IF(ISNA(VLOOKUP(業務内容と時間メモ!M434,業務内容と時間メモ!R$2:AI$9999,14,FALSE)),"",VLOOKUP(業務内容と時間メモ!M434,業務内容と時間メモ!R$2:AI$9999,14,FALSE))</f>
        <v/>
      </c>
      <c r="R434" s="1" t="str">
        <f ca="1">IF(ISNA(VLOOKUP(業務内容と時間メモ!M434,業務内容と時間メモ!R$2:AI$9999,16,FALSE)),"",VLOOKUP(業務内容と時間メモ!M434,業務内容と時間メモ!R$2:AI$9999,16,FALSE))</f>
        <v/>
      </c>
      <c r="S434" s="1" t="str">
        <f ca="1">IF(ISNA(VLOOKUP(業務内容と時間メモ!M434,業務内容と時間メモ!R$2:AI$9999,17,FALSE)),"",VLOOKUP(業務内容と時間メモ!M434,業務内容と時間メモ!R$2:AI$9999,17,FALSE))</f>
        <v/>
      </c>
      <c r="T434" s="17" t="str">
        <f ca="1">IF(SUMIFS(業務内容と時間メモ!E:E,業務内容と時間メモ!AB:AB,N434,業務内容と時間メモ!AD:AD,O434)=0,"",SUMIFS(業務内容と時間メモ!E:E,業務内容と時間メモ!AB:AB,N434,業務内容と時間メモ!AD:AD,O434))</f>
        <v/>
      </c>
      <c r="U434" s="7" t="str">
        <f ca="1">IF(SUMIFS(業務内容と時間メモ!F:F,業務内容と時間メモ!AB:AB,N434,業務内容と時間メモ!AD:AD,O434)=0,"",SUMIFS(業務内容と時間メモ!F:F,業務内容と時間メモ!AB:AB,N434,業務内容と時間メモ!AD:AD,O434))</f>
        <v/>
      </c>
      <c r="V434" t="str">
        <f ca="1">IF(SUMIFS(業務内容と時間メモ!E:E,業務内容と時間メモ!AB:AB,N434,業務内容と時間メモ!AD:AD,O434)=0,"",SUMIFS(業務内容と時間メモ!E:E,業務内容と時間メモ!AB:AB,N434,業務内容と時間メモ!AD:AD,O434))</f>
        <v/>
      </c>
    </row>
    <row r="435" spans="1:22" hidden="1">
      <c r="A435" s="1" t="str">
        <f t="shared" ca="1" si="46"/>
        <v/>
      </c>
      <c r="B435" s="1" t="str">
        <f t="shared" ca="1" si="47"/>
        <v/>
      </c>
      <c r="C435" s="6" t="str">
        <f t="shared" ca="1" si="45"/>
        <v/>
      </c>
      <c r="J435" t="str">
        <f t="shared" ca="1" si="48"/>
        <v/>
      </c>
      <c r="K435" s="1" t="s">
        <v>437</v>
      </c>
      <c r="L435" s="7" t="str">
        <f t="shared" ca="1" si="49"/>
        <v/>
      </c>
      <c r="M435" s="1" t="str">
        <f ca="1">IF(N435="","",IF(COUNTIF(N$1:N435,N435)&gt;1,"",IF(COUNTIF(N:N,N435)&gt;=1,"左表に入れますねぇ","")))</f>
        <v/>
      </c>
      <c r="N435" s="1" t="str">
        <f ca="1">IF(ISNA(VLOOKUP(業務内容と時間メモ!M435,業務内容と時間メモ!R$2:AI$9999,11,FALSE)),"",VLOOKUP(業務内容と時間メモ!M435,業務内容と時間メモ!R$2:AI$9999,11,FALSE))</f>
        <v/>
      </c>
      <c r="O435" s="1" t="str">
        <f ca="1">IF(ISNA(VLOOKUP(業務内容と時間メモ!M435,業務内容と時間メモ!R$2:AI$9999,13,FALSE)),"",VLOOKUP(業務内容と時間メモ!M435,業務内容と時間メモ!R$2:AI$9999,13,FALSE))</f>
        <v/>
      </c>
      <c r="P435" s="1" t="str">
        <f ca="1">IF(ISNA(VLOOKUP(業務内容と時間メモ!M435,業務内容と時間メモ!R$2:AI$9999,15,FALSE)),"",VLOOKUP(業務内容と時間メモ!M435,業務内容と時間メモ!R$2:AI$9999,15,FALSE))</f>
        <v/>
      </c>
      <c r="Q435" s="1" t="str">
        <f ca="1">IF(ISNA(VLOOKUP(業務内容と時間メモ!M435,業務内容と時間メモ!R$2:AI$9999,14,FALSE)),"",VLOOKUP(業務内容と時間メモ!M435,業務内容と時間メモ!R$2:AI$9999,14,FALSE))</f>
        <v/>
      </c>
      <c r="R435" s="1" t="str">
        <f ca="1">IF(ISNA(VLOOKUP(業務内容と時間メモ!M435,業務内容と時間メモ!R$2:AI$9999,16,FALSE)),"",VLOOKUP(業務内容と時間メモ!M435,業務内容と時間メモ!R$2:AI$9999,16,FALSE))</f>
        <v/>
      </c>
      <c r="S435" s="1" t="str">
        <f ca="1">IF(ISNA(VLOOKUP(業務内容と時間メモ!M435,業務内容と時間メモ!R$2:AI$9999,17,FALSE)),"",VLOOKUP(業務内容と時間メモ!M435,業務内容と時間メモ!R$2:AI$9999,17,FALSE))</f>
        <v/>
      </c>
      <c r="T435" s="17" t="str">
        <f ca="1">IF(SUMIFS(業務内容と時間メモ!E:E,業務内容と時間メモ!AB:AB,N435,業務内容と時間メモ!AD:AD,O435)=0,"",SUMIFS(業務内容と時間メモ!E:E,業務内容と時間メモ!AB:AB,N435,業務内容と時間メモ!AD:AD,O435))</f>
        <v/>
      </c>
      <c r="U435" s="7" t="str">
        <f ca="1">IF(SUMIFS(業務内容と時間メモ!F:F,業務内容と時間メモ!AB:AB,N435,業務内容と時間メモ!AD:AD,O435)=0,"",SUMIFS(業務内容と時間メモ!F:F,業務内容と時間メモ!AB:AB,N435,業務内容と時間メモ!AD:AD,O435))</f>
        <v/>
      </c>
      <c r="V435" t="str">
        <f ca="1">IF(SUMIFS(業務内容と時間メモ!E:E,業務内容と時間メモ!AB:AB,N435,業務内容と時間メモ!AD:AD,O435)=0,"",SUMIFS(業務内容と時間メモ!E:E,業務内容と時間メモ!AB:AB,N435,業務内容と時間メモ!AD:AD,O435))</f>
        <v/>
      </c>
    </row>
    <row r="436" spans="1:22" hidden="1">
      <c r="A436" s="1" t="str">
        <f t="shared" ca="1" si="46"/>
        <v/>
      </c>
      <c r="B436" s="1" t="str">
        <f t="shared" ca="1" si="47"/>
        <v/>
      </c>
      <c r="C436" s="6" t="str">
        <f t="shared" ca="1" si="45"/>
        <v/>
      </c>
      <c r="J436" t="str">
        <f t="shared" ca="1" si="48"/>
        <v/>
      </c>
      <c r="K436" s="1" t="s">
        <v>438</v>
      </c>
      <c r="L436" s="7" t="str">
        <f t="shared" ca="1" si="49"/>
        <v/>
      </c>
      <c r="M436" s="1" t="str">
        <f ca="1">IF(N436="","",IF(COUNTIF(N$1:N436,N436)&gt;1,"",IF(COUNTIF(N:N,N436)&gt;=1,"左表に入れますねぇ","")))</f>
        <v/>
      </c>
      <c r="N436" s="1" t="str">
        <f ca="1">IF(ISNA(VLOOKUP(業務内容と時間メモ!M436,業務内容と時間メモ!R$2:AI$9999,11,FALSE)),"",VLOOKUP(業務内容と時間メモ!M436,業務内容と時間メモ!R$2:AI$9999,11,FALSE))</f>
        <v/>
      </c>
      <c r="O436" s="1" t="str">
        <f ca="1">IF(ISNA(VLOOKUP(業務内容と時間メモ!M436,業務内容と時間メモ!R$2:AI$9999,13,FALSE)),"",VLOOKUP(業務内容と時間メモ!M436,業務内容と時間メモ!R$2:AI$9999,13,FALSE))</f>
        <v/>
      </c>
      <c r="P436" s="1" t="str">
        <f ca="1">IF(ISNA(VLOOKUP(業務内容と時間メモ!M436,業務内容と時間メモ!R$2:AI$9999,15,FALSE)),"",VLOOKUP(業務内容と時間メモ!M436,業務内容と時間メモ!R$2:AI$9999,15,FALSE))</f>
        <v/>
      </c>
      <c r="Q436" s="1" t="str">
        <f ca="1">IF(ISNA(VLOOKUP(業務内容と時間メモ!M436,業務内容と時間メモ!R$2:AI$9999,14,FALSE)),"",VLOOKUP(業務内容と時間メモ!M436,業務内容と時間メモ!R$2:AI$9999,14,FALSE))</f>
        <v/>
      </c>
      <c r="R436" s="1" t="str">
        <f ca="1">IF(ISNA(VLOOKUP(業務内容と時間メモ!M436,業務内容と時間メモ!R$2:AI$9999,16,FALSE)),"",VLOOKUP(業務内容と時間メモ!M436,業務内容と時間メモ!R$2:AI$9999,16,FALSE))</f>
        <v/>
      </c>
      <c r="S436" s="1" t="str">
        <f ca="1">IF(ISNA(VLOOKUP(業務内容と時間メモ!M436,業務内容と時間メモ!R$2:AI$9999,17,FALSE)),"",VLOOKUP(業務内容と時間メモ!M436,業務内容と時間メモ!R$2:AI$9999,17,FALSE))</f>
        <v/>
      </c>
      <c r="T436" s="17" t="str">
        <f ca="1">IF(SUMIFS(業務内容と時間メモ!E:E,業務内容と時間メモ!AB:AB,N436,業務内容と時間メモ!AD:AD,O436)=0,"",SUMIFS(業務内容と時間メモ!E:E,業務内容と時間メモ!AB:AB,N436,業務内容と時間メモ!AD:AD,O436))</f>
        <v/>
      </c>
      <c r="U436" s="7" t="str">
        <f ca="1">IF(SUMIFS(業務内容と時間メモ!F:F,業務内容と時間メモ!AB:AB,N436,業務内容と時間メモ!AD:AD,O436)=0,"",SUMIFS(業務内容と時間メモ!F:F,業務内容と時間メモ!AB:AB,N436,業務内容と時間メモ!AD:AD,O436))</f>
        <v/>
      </c>
      <c r="V436" t="str">
        <f ca="1">IF(SUMIFS(業務内容と時間メモ!E:E,業務内容と時間メモ!AB:AB,N436,業務内容と時間メモ!AD:AD,O436)=0,"",SUMIFS(業務内容と時間メモ!E:E,業務内容と時間メモ!AB:AB,N436,業務内容と時間メモ!AD:AD,O436))</f>
        <v/>
      </c>
    </row>
    <row r="437" spans="1:22" hidden="1">
      <c r="A437" s="1" t="str">
        <f t="shared" ca="1" si="46"/>
        <v/>
      </c>
      <c r="B437" s="1" t="str">
        <f t="shared" ca="1" si="47"/>
        <v/>
      </c>
      <c r="C437" s="6" t="str">
        <f t="shared" ca="1" si="45"/>
        <v/>
      </c>
      <c r="J437" t="str">
        <f t="shared" ca="1" si="48"/>
        <v/>
      </c>
      <c r="K437" s="1" t="s">
        <v>439</v>
      </c>
      <c r="L437" s="7" t="str">
        <f t="shared" ca="1" si="49"/>
        <v/>
      </c>
      <c r="M437" s="1" t="str">
        <f ca="1">IF(N437="","",IF(COUNTIF(N$1:N437,N437)&gt;1,"",IF(COUNTIF(N:N,N437)&gt;=1,"左表に入れますねぇ","")))</f>
        <v/>
      </c>
      <c r="N437" s="1" t="str">
        <f ca="1">IF(ISNA(VLOOKUP(業務内容と時間メモ!M437,業務内容と時間メモ!R$2:AI$9999,11,FALSE)),"",VLOOKUP(業務内容と時間メモ!M437,業務内容と時間メモ!R$2:AI$9999,11,FALSE))</f>
        <v/>
      </c>
      <c r="O437" s="1" t="str">
        <f ca="1">IF(ISNA(VLOOKUP(業務内容と時間メモ!M437,業務内容と時間メモ!R$2:AI$9999,13,FALSE)),"",VLOOKUP(業務内容と時間メモ!M437,業務内容と時間メモ!R$2:AI$9999,13,FALSE))</f>
        <v/>
      </c>
      <c r="P437" s="1" t="str">
        <f ca="1">IF(ISNA(VLOOKUP(業務内容と時間メモ!M437,業務内容と時間メモ!R$2:AI$9999,15,FALSE)),"",VLOOKUP(業務内容と時間メモ!M437,業務内容と時間メモ!R$2:AI$9999,15,FALSE))</f>
        <v/>
      </c>
      <c r="Q437" s="1" t="str">
        <f ca="1">IF(ISNA(VLOOKUP(業務内容と時間メモ!M437,業務内容と時間メモ!R$2:AI$9999,14,FALSE)),"",VLOOKUP(業務内容と時間メモ!M437,業務内容と時間メモ!R$2:AI$9999,14,FALSE))</f>
        <v/>
      </c>
      <c r="R437" s="1" t="str">
        <f ca="1">IF(ISNA(VLOOKUP(業務内容と時間メモ!M437,業務内容と時間メモ!R$2:AI$9999,16,FALSE)),"",VLOOKUP(業務内容と時間メモ!M437,業務内容と時間メモ!R$2:AI$9999,16,FALSE))</f>
        <v/>
      </c>
      <c r="S437" s="1" t="str">
        <f ca="1">IF(ISNA(VLOOKUP(業務内容と時間メモ!M437,業務内容と時間メモ!R$2:AI$9999,17,FALSE)),"",VLOOKUP(業務内容と時間メモ!M437,業務内容と時間メモ!R$2:AI$9999,17,FALSE))</f>
        <v/>
      </c>
      <c r="T437" s="17" t="str">
        <f ca="1">IF(SUMIFS(業務内容と時間メモ!E:E,業務内容と時間メモ!AB:AB,N437,業務内容と時間メモ!AD:AD,O437)=0,"",SUMIFS(業務内容と時間メモ!E:E,業務内容と時間メモ!AB:AB,N437,業務内容と時間メモ!AD:AD,O437))</f>
        <v/>
      </c>
      <c r="U437" s="7" t="str">
        <f ca="1">IF(SUMIFS(業務内容と時間メモ!F:F,業務内容と時間メモ!AB:AB,N437,業務内容と時間メモ!AD:AD,O437)=0,"",SUMIFS(業務内容と時間メモ!F:F,業務内容と時間メモ!AB:AB,N437,業務内容と時間メモ!AD:AD,O437))</f>
        <v/>
      </c>
      <c r="V437" t="str">
        <f ca="1">IF(SUMIFS(業務内容と時間メモ!E:E,業務内容と時間メモ!AB:AB,N437,業務内容と時間メモ!AD:AD,O437)=0,"",SUMIFS(業務内容と時間メモ!E:E,業務内容と時間メモ!AB:AB,N437,業務内容と時間メモ!AD:AD,O437))</f>
        <v/>
      </c>
    </row>
    <row r="438" spans="1:22" hidden="1">
      <c r="A438" s="1" t="str">
        <f t="shared" ca="1" si="46"/>
        <v/>
      </c>
      <c r="B438" s="1" t="str">
        <f t="shared" ca="1" si="47"/>
        <v/>
      </c>
      <c r="C438" s="6" t="str">
        <f t="shared" ca="1" si="45"/>
        <v/>
      </c>
      <c r="J438" t="str">
        <f t="shared" ca="1" si="48"/>
        <v/>
      </c>
      <c r="K438" s="1" t="s">
        <v>440</v>
      </c>
      <c r="L438" s="7" t="str">
        <f t="shared" ca="1" si="49"/>
        <v/>
      </c>
      <c r="M438" s="1" t="str">
        <f ca="1">IF(N438="","",IF(COUNTIF(N$1:N438,N438)&gt;1,"",IF(COUNTIF(N:N,N438)&gt;=1,"左表に入れますねぇ","")))</f>
        <v/>
      </c>
      <c r="N438" s="1" t="str">
        <f ca="1">IF(ISNA(VLOOKUP(業務内容と時間メモ!M438,業務内容と時間メモ!R$2:AI$9999,11,FALSE)),"",VLOOKUP(業務内容と時間メモ!M438,業務内容と時間メモ!R$2:AI$9999,11,FALSE))</f>
        <v/>
      </c>
      <c r="O438" s="1" t="str">
        <f ca="1">IF(ISNA(VLOOKUP(業務内容と時間メモ!M438,業務内容と時間メモ!R$2:AI$9999,13,FALSE)),"",VLOOKUP(業務内容と時間メモ!M438,業務内容と時間メモ!R$2:AI$9999,13,FALSE))</f>
        <v/>
      </c>
      <c r="P438" s="1" t="str">
        <f ca="1">IF(ISNA(VLOOKUP(業務内容と時間メモ!M438,業務内容と時間メモ!R$2:AI$9999,15,FALSE)),"",VLOOKUP(業務内容と時間メモ!M438,業務内容と時間メモ!R$2:AI$9999,15,FALSE))</f>
        <v/>
      </c>
      <c r="Q438" s="1" t="str">
        <f ca="1">IF(ISNA(VLOOKUP(業務内容と時間メモ!M438,業務内容と時間メモ!R$2:AI$9999,14,FALSE)),"",VLOOKUP(業務内容と時間メモ!M438,業務内容と時間メモ!R$2:AI$9999,14,FALSE))</f>
        <v/>
      </c>
      <c r="R438" s="1" t="str">
        <f ca="1">IF(ISNA(VLOOKUP(業務内容と時間メモ!M438,業務内容と時間メモ!R$2:AI$9999,16,FALSE)),"",VLOOKUP(業務内容と時間メモ!M438,業務内容と時間メモ!R$2:AI$9999,16,FALSE))</f>
        <v/>
      </c>
      <c r="S438" s="1" t="str">
        <f ca="1">IF(ISNA(VLOOKUP(業務内容と時間メモ!M438,業務内容と時間メモ!R$2:AI$9999,17,FALSE)),"",VLOOKUP(業務内容と時間メモ!M438,業務内容と時間メモ!R$2:AI$9999,17,FALSE))</f>
        <v/>
      </c>
      <c r="T438" s="17" t="str">
        <f ca="1">IF(SUMIFS(業務内容と時間メモ!E:E,業務内容と時間メモ!AB:AB,N438,業務内容と時間メモ!AD:AD,O438)=0,"",SUMIFS(業務内容と時間メモ!E:E,業務内容と時間メモ!AB:AB,N438,業務内容と時間メモ!AD:AD,O438))</f>
        <v/>
      </c>
      <c r="U438" s="7" t="str">
        <f ca="1">IF(SUMIFS(業務内容と時間メモ!F:F,業務内容と時間メモ!AB:AB,N438,業務内容と時間メモ!AD:AD,O438)=0,"",SUMIFS(業務内容と時間メモ!F:F,業務内容と時間メモ!AB:AB,N438,業務内容と時間メモ!AD:AD,O438))</f>
        <v/>
      </c>
      <c r="V438" t="str">
        <f ca="1">IF(SUMIFS(業務内容と時間メモ!E:E,業務内容と時間メモ!AB:AB,N438,業務内容と時間メモ!AD:AD,O438)=0,"",SUMIFS(業務内容と時間メモ!E:E,業務内容と時間メモ!AB:AB,N438,業務内容と時間メモ!AD:AD,O438))</f>
        <v/>
      </c>
    </row>
    <row r="439" spans="1:22" hidden="1">
      <c r="A439" s="1" t="str">
        <f t="shared" ca="1" si="46"/>
        <v/>
      </c>
      <c r="B439" s="1" t="str">
        <f t="shared" ca="1" si="47"/>
        <v/>
      </c>
      <c r="C439" s="6" t="str">
        <f t="shared" ca="1" si="45"/>
        <v/>
      </c>
      <c r="J439" t="str">
        <f t="shared" ca="1" si="48"/>
        <v/>
      </c>
      <c r="K439" s="1" t="s">
        <v>441</v>
      </c>
      <c r="L439" s="7" t="str">
        <f t="shared" ca="1" si="49"/>
        <v/>
      </c>
      <c r="M439" s="1" t="str">
        <f ca="1">IF(N439="","",IF(COUNTIF(N$1:N439,N439)&gt;1,"",IF(COUNTIF(N:N,N439)&gt;=1,"左表に入れますねぇ","")))</f>
        <v/>
      </c>
      <c r="N439" s="1" t="str">
        <f ca="1">IF(ISNA(VLOOKUP(業務内容と時間メモ!M439,業務内容と時間メモ!R$2:AI$9999,11,FALSE)),"",VLOOKUP(業務内容と時間メモ!M439,業務内容と時間メモ!R$2:AI$9999,11,FALSE))</f>
        <v/>
      </c>
      <c r="O439" s="1" t="str">
        <f ca="1">IF(ISNA(VLOOKUP(業務内容と時間メモ!M439,業務内容と時間メモ!R$2:AI$9999,13,FALSE)),"",VLOOKUP(業務内容と時間メモ!M439,業務内容と時間メモ!R$2:AI$9999,13,FALSE))</f>
        <v/>
      </c>
      <c r="P439" s="1" t="str">
        <f ca="1">IF(ISNA(VLOOKUP(業務内容と時間メモ!M439,業務内容と時間メモ!R$2:AI$9999,15,FALSE)),"",VLOOKUP(業務内容と時間メモ!M439,業務内容と時間メモ!R$2:AI$9999,15,FALSE))</f>
        <v/>
      </c>
      <c r="Q439" s="1" t="str">
        <f ca="1">IF(ISNA(VLOOKUP(業務内容と時間メモ!M439,業務内容と時間メモ!R$2:AI$9999,14,FALSE)),"",VLOOKUP(業務内容と時間メモ!M439,業務内容と時間メモ!R$2:AI$9999,14,FALSE))</f>
        <v/>
      </c>
      <c r="R439" s="1" t="str">
        <f ca="1">IF(ISNA(VLOOKUP(業務内容と時間メモ!M439,業務内容と時間メモ!R$2:AI$9999,16,FALSE)),"",VLOOKUP(業務内容と時間メモ!M439,業務内容と時間メモ!R$2:AI$9999,16,FALSE))</f>
        <v/>
      </c>
      <c r="S439" s="1" t="str">
        <f ca="1">IF(ISNA(VLOOKUP(業務内容と時間メモ!M439,業務内容と時間メモ!R$2:AI$9999,17,FALSE)),"",VLOOKUP(業務内容と時間メモ!M439,業務内容と時間メモ!R$2:AI$9999,17,FALSE))</f>
        <v/>
      </c>
      <c r="T439" s="17" t="str">
        <f ca="1">IF(SUMIFS(業務内容と時間メモ!E:E,業務内容と時間メモ!AB:AB,N439,業務内容と時間メモ!AD:AD,O439)=0,"",SUMIFS(業務内容と時間メモ!E:E,業務内容と時間メモ!AB:AB,N439,業務内容と時間メモ!AD:AD,O439))</f>
        <v/>
      </c>
      <c r="U439" s="7" t="str">
        <f ca="1">IF(SUMIFS(業務内容と時間メモ!F:F,業務内容と時間メモ!AB:AB,N439,業務内容と時間メモ!AD:AD,O439)=0,"",SUMIFS(業務内容と時間メモ!F:F,業務内容と時間メモ!AB:AB,N439,業務内容と時間メモ!AD:AD,O439))</f>
        <v/>
      </c>
      <c r="V439" t="str">
        <f ca="1">IF(SUMIFS(業務内容と時間メモ!E:E,業務内容と時間メモ!AB:AB,N439,業務内容と時間メモ!AD:AD,O439)=0,"",SUMIFS(業務内容と時間メモ!E:E,業務内容と時間メモ!AB:AB,N439,業務内容と時間メモ!AD:AD,O439))</f>
        <v/>
      </c>
    </row>
    <row r="440" spans="1:22" hidden="1">
      <c r="A440" s="1" t="str">
        <f t="shared" ca="1" si="46"/>
        <v/>
      </c>
      <c r="B440" s="1" t="str">
        <f t="shared" ca="1" si="47"/>
        <v/>
      </c>
      <c r="C440" s="6" t="str">
        <f t="shared" ca="1" si="45"/>
        <v/>
      </c>
      <c r="J440" t="str">
        <f t="shared" ca="1" si="48"/>
        <v/>
      </c>
      <c r="K440" s="1" t="s">
        <v>442</v>
      </c>
      <c r="L440" s="7" t="str">
        <f t="shared" ca="1" si="49"/>
        <v/>
      </c>
      <c r="M440" s="1" t="str">
        <f ca="1">IF(N440="","",IF(COUNTIF(N$1:N440,N440)&gt;1,"",IF(COUNTIF(N:N,N440)&gt;=1,"左表に入れますねぇ","")))</f>
        <v/>
      </c>
      <c r="N440" s="1" t="str">
        <f ca="1">IF(ISNA(VLOOKUP(業務内容と時間メモ!M440,業務内容と時間メモ!R$2:AI$9999,11,FALSE)),"",VLOOKUP(業務内容と時間メモ!M440,業務内容と時間メモ!R$2:AI$9999,11,FALSE))</f>
        <v/>
      </c>
      <c r="O440" s="1" t="str">
        <f ca="1">IF(ISNA(VLOOKUP(業務内容と時間メモ!M440,業務内容と時間メモ!R$2:AI$9999,13,FALSE)),"",VLOOKUP(業務内容と時間メモ!M440,業務内容と時間メモ!R$2:AI$9999,13,FALSE))</f>
        <v/>
      </c>
      <c r="P440" s="1" t="str">
        <f ca="1">IF(ISNA(VLOOKUP(業務内容と時間メモ!M440,業務内容と時間メモ!R$2:AI$9999,15,FALSE)),"",VLOOKUP(業務内容と時間メモ!M440,業務内容と時間メモ!R$2:AI$9999,15,FALSE))</f>
        <v/>
      </c>
      <c r="Q440" s="1" t="str">
        <f ca="1">IF(ISNA(VLOOKUP(業務内容と時間メモ!M440,業務内容と時間メモ!R$2:AI$9999,14,FALSE)),"",VLOOKUP(業務内容と時間メモ!M440,業務内容と時間メモ!R$2:AI$9999,14,FALSE))</f>
        <v/>
      </c>
      <c r="R440" s="1" t="str">
        <f ca="1">IF(ISNA(VLOOKUP(業務内容と時間メモ!M440,業務内容と時間メモ!R$2:AI$9999,16,FALSE)),"",VLOOKUP(業務内容と時間メモ!M440,業務内容と時間メモ!R$2:AI$9999,16,FALSE))</f>
        <v/>
      </c>
      <c r="S440" s="1" t="str">
        <f ca="1">IF(ISNA(VLOOKUP(業務内容と時間メモ!M440,業務内容と時間メモ!R$2:AI$9999,17,FALSE)),"",VLOOKUP(業務内容と時間メモ!M440,業務内容と時間メモ!R$2:AI$9999,17,FALSE))</f>
        <v/>
      </c>
      <c r="T440" s="17" t="str">
        <f ca="1">IF(SUMIFS(業務内容と時間メモ!E:E,業務内容と時間メモ!AB:AB,N440,業務内容と時間メモ!AD:AD,O440)=0,"",SUMIFS(業務内容と時間メモ!E:E,業務内容と時間メモ!AB:AB,N440,業務内容と時間メモ!AD:AD,O440))</f>
        <v/>
      </c>
      <c r="U440" s="7" t="str">
        <f ca="1">IF(SUMIFS(業務内容と時間メモ!F:F,業務内容と時間メモ!AB:AB,N440,業務内容と時間メモ!AD:AD,O440)=0,"",SUMIFS(業務内容と時間メモ!F:F,業務内容と時間メモ!AB:AB,N440,業務内容と時間メモ!AD:AD,O440))</f>
        <v/>
      </c>
      <c r="V440" t="str">
        <f ca="1">IF(SUMIFS(業務内容と時間メモ!E:E,業務内容と時間メモ!AB:AB,N440,業務内容と時間メモ!AD:AD,O440)=0,"",SUMIFS(業務内容と時間メモ!E:E,業務内容と時間メモ!AB:AB,N440,業務内容と時間メモ!AD:AD,O440))</f>
        <v/>
      </c>
    </row>
    <row r="441" spans="1:22" hidden="1">
      <c r="A441" s="1" t="str">
        <f t="shared" ca="1" si="46"/>
        <v/>
      </c>
      <c r="B441" s="1" t="str">
        <f t="shared" ca="1" si="47"/>
        <v/>
      </c>
      <c r="C441" s="6" t="str">
        <f t="shared" ca="1" si="45"/>
        <v/>
      </c>
      <c r="J441" t="str">
        <f t="shared" ca="1" si="48"/>
        <v/>
      </c>
      <c r="K441" s="1" t="s">
        <v>443</v>
      </c>
      <c r="L441" s="7" t="str">
        <f t="shared" ca="1" si="49"/>
        <v/>
      </c>
      <c r="M441" s="1" t="str">
        <f ca="1">IF(N441="","",IF(COUNTIF(N$1:N441,N441)&gt;1,"",IF(COUNTIF(N:N,N441)&gt;=1,"左表に入れますねぇ","")))</f>
        <v/>
      </c>
      <c r="N441" s="1" t="str">
        <f ca="1">IF(ISNA(VLOOKUP(業務内容と時間メモ!M441,業務内容と時間メモ!R$2:AI$9999,11,FALSE)),"",VLOOKUP(業務内容と時間メモ!M441,業務内容と時間メモ!R$2:AI$9999,11,FALSE))</f>
        <v/>
      </c>
      <c r="O441" s="1" t="str">
        <f ca="1">IF(ISNA(VLOOKUP(業務内容と時間メモ!M441,業務内容と時間メモ!R$2:AI$9999,13,FALSE)),"",VLOOKUP(業務内容と時間メモ!M441,業務内容と時間メモ!R$2:AI$9999,13,FALSE))</f>
        <v/>
      </c>
      <c r="P441" s="1" t="str">
        <f ca="1">IF(ISNA(VLOOKUP(業務内容と時間メモ!M441,業務内容と時間メモ!R$2:AI$9999,15,FALSE)),"",VLOOKUP(業務内容と時間メモ!M441,業務内容と時間メモ!R$2:AI$9999,15,FALSE))</f>
        <v/>
      </c>
      <c r="Q441" s="1" t="str">
        <f ca="1">IF(ISNA(VLOOKUP(業務内容と時間メモ!M441,業務内容と時間メモ!R$2:AI$9999,14,FALSE)),"",VLOOKUP(業務内容と時間メモ!M441,業務内容と時間メモ!R$2:AI$9999,14,FALSE))</f>
        <v/>
      </c>
      <c r="R441" s="1" t="str">
        <f ca="1">IF(ISNA(VLOOKUP(業務内容と時間メモ!M441,業務内容と時間メモ!R$2:AI$9999,16,FALSE)),"",VLOOKUP(業務内容と時間メモ!M441,業務内容と時間メモ!R$2:AI$9999,16,FALSE))</f>
        <v/>
      </c>
      <c r="S441" s="1" t="str">
        <f ca="1">IF(ISNA(VLOOKUP(業務内容と時間メモ!M441,業務内容と時間メモ!R$2:AI$9999,17,FALSE)),"",VLOOKUP(業務内容と時間メモ!M441,業務内容と時間メモ!R$2:AI$9999,17,FALSE))</f>
        <v/>
      </c>
      <c r="T441" s="17" t="str">
        <f ca="1">IF(SUMIFS(業務内容と時間メモ!E:E,業務内容と時間メモ!AB:AB,N441,業務内容と時間メモ!AD:AD,O441)=0,"",SUMIFS(業務内容と時間メモ!E:E,業務内容と時間メモ!AB:AB,N441,業務内容と時間メモ!AD:AD,O441))</f>
        <v/>
      </c>
      <c r="U441" s="7" t="str">
        <f ca="1">IF(SUMIFS(業務内容と時間メモ!F:F,業務内容と時間メモ!AB:AB,N441,業務内容と時間メモ!AD:AD,O441)=0,"",SUMIFS(業務内容と時間メモ!F:F,業務内容と時間メモ!AB:AB,N441,業務内容と時間メモ!AD:AD,O441))</f>
        <v/>
      </c>
      <c r="V441" t="str">
        <f ca="1">IF(SUMIFS(業務内容と時間メモ!E:E,業務内容と時間メモ!AB:AB,N441,業務内容と時間メモ!AD:AD,O441)=0,"",SUMIFS(業務内容と時間メモ!E:E,業務内容と時間メモ!AB:AB,N441,業務内容と時間メモ!AD:AD,O441))</f>
        <v/>
      </c>
    </row>
    <row r="442" spans="1:22" hidden="1">
      <c r="A442" s="1" t="str">
        <f t="shared" ca="1" si="46"/>
        <v/>
      </c>
      <c r="B442" s="1" t="str">
        <f t="shared" ca="1" si="47"/>
        <v/>
      </c>
      <c r="C442" s="6" t="str">
        <f t="shared" ca="1" si="45"/>
        <v/>
      </c>
      <c r="J442" t="str">
        <f t="shared" ca="1" si="48"/>
        <v/>
      </c>
      <c r="K442" s="1" t="s">
        <v>444</v>
      </c>
      <c r="L442" s="7" t="str">
        <f t="shared" ca="1" si="49"/>
        <v/>
      </c>
      <c r="M442" s="1" t="str">
        <f ca="1">IF(N442="","",IF(COUNTIF(N$1:N442,N442)&gt;1,"",IF(COUNTIF(N:N,N442)&gt;=1,"左表に入れますねぇ","")))</f>
        <v/>
      </c>
      <c r="N442" s="1" t="str">
        <f ca="1">IF(ISNA(VLOOKUP(業務内容と時間メモ!M442,業務内容と時間メモ!R$2:AI$9999,11,FALSE)),"",VLOOKUP(業務内容と時間メモ!M442,業務内容と時間メモ!R$2:AI$9999,11,FALSE))</f>
        <v/>
      </c>
      <c r="O442" s="1" t="str">
        <f ca="1">IF(ISNA(VLOOKUP(業務内容と時間メモ!M442,業務内容と時間メモ!R$2:AI$9999,13,FALSE)),"",VLOOKUP(業務内容と時間メモ!M442,業務内容と時間メモ!R$2:AI$9999,13,FALSE))</f>
        <v/>
      </c>
      <c r="P442" s="1" t="str">
        <f ca="1">IF(ISNA(VLOOKUP(業務内容と時間メモ!M442,業務内容と時間メモ!R$2:AI$9999,15,FALSE)),"",VLOOKUP(業務内容と時間メモ!M442,業務内容と時間メモ!R$2:AI$9999,15,FALSE))</f>
        <v/>
      </c>
      <c r="Q442" s="1" t="str">
        <f ca="1">IF(ISNA(VLOOKUP(業務内容と時間メモ!M442,業務内容と時間メモ!R$2:AI$9999,14,FALSE)),"",VLOOKUP(業務内容と時間メモ!M442,業務内容と時間メモ!R$2:AI$9999,14,FALSE))</f>
        <v/>
      </c>
      <c r="R442" s="1" t="str">
        <f ca="1">IF(ISNA(VLOOKUP(業務内容と時間メモ!M442,業務内容と時間メモ!R$2:AI$9999,16,FALSE)),"",VLOOKUP(業務内容と時間メモ!M442,業務内容と時間メモ!R$2:AI$9999,16,FALSE))</f>
        <v/>
      </c>
      <c r="S442" s="1" t="str">
        <f ca="1">IF(ISNA(VLOOKUP(業務内容と時間メモ!M442,業務内容と時間メモ!R$2:AI$9999,17,FALSE)),"",VLOOKUP(業務内容と時間メモ!M442,業務内容と時間メモ!R$2:AI$9999,17,FALSE))</f>
        <v/>
      </c>
      <c r="T442" s="17" t="str">
        <f ca="1">IF(SUMIFS(業務内容と時間メモ!E:E,業務内容と時間メモ!AB:AB,N442,業務内容と時間メモ!AD:AD,O442)=0,"",SUMIFS(業務内容と時間メモ!E:E,業務内容と時間メモ!AB:AB,N442,業務内容と時間メモ!AD:AD,O442))</f>
        <v/>
      </c>
      <c r="U442" s="7" t="str">
        <f ca="1">IF(SUMIFS(業務内容と時間メモ!F:F,業務内容と時間メモ!AB:AB,N442,業務内容と時間メモ!AD:AD,O442)=0,"",SUMIFS(業務内容と時間メモ!F:F,業務内容と時間メモ!AB:AB,N442,業務内容と時間メモ!AD:AD,O442))</f>
        <v/>
      </c>
      <c r="V442" t="str">
        <f ca="1">IF(SUMIFS(業務内容と時間メモ!E:E,業務内容と時間メモ!AB:AB,N442,業務内容と時間メモ!AD:AD,O442)=0,"",SUMIFS(業務内容と時間メモ!E:E,業務内容と時間メモ!AB:AB,N442,業務内容と時間メモ!AD:AD,O442))</f>
        <v/>
      </c>
    </row>
    <row r="443" spans="1:22" hidden="1">
      <c r="A443" s="1" t="str">
        <f t="shared" ca="1" si="46"/>
        <v/>
      </c>
      <c r="B443" s="1" t="str">
        <f t="shared" ca="1" si="47"/>
        <v/>
      </c>
      <c r="C443" s="6" t="str">
        <f t="shared" ca="1" si="45"/>
        <v/>
      </c>
      <c r="J443" t="str">
        <f t="shared" ca="1" si="48"/>
        <v/>
      </c>
      <c r="K443" s="1" t="s">
        <v>445</v>
      </c>
      <c r="L443" s="7" t="str">
        <f t="shared" ca="1" si="49"/>
        <v/>
      </c>
      <c r="M443" s="1" t="str">
        <f ca="1">IF(N443="","",IF(COUNTIF(N$1:N443,N443)&gt;1,"",IF(COUNTIF(N:N,N443)&gt;=1,"左表に入れますねぇ","")))</f>
        <v/>
      </c>
      <c r="N443" s="1" t="str">
        <f ca="1">IF(ISNA(VLOOKUP(業務内容と時間メモ!M443,業務内容と時間メモ!R$2:AI$9999,11,FALSE)),"",VLOOKUP(業務内容と時間メモ!M443,業務内容と時間メモ!R$2:AI$9999,11,FALSE))</f>
        <v/>
      </c>
      <c r="O443" s="1" t="str">
        <f ca="1">IF(ISNA(VLOOKUP(業務内容と時間メモ!M443,業務内容と時間メモ!R$2:AI$9999,13,FALSE)),"",VLOOKUP(業務内容と時間メモ!M443,業務内容と時間メモ!R$2:AI$9999,13,FALSE))</f>
        <v/>
      </c>
      <c r="P443" s="1" t="str">
        <f ca="1">IF(ISNA(VLOOKUP(業務内容と時間メモ!M443,業務内容と時間メモ!R$2:AI$9999,15,FALSE)),"",VLOOKUP(業務内容と時間メモ!M443,業務内容と時間メモ!R$2:AI$9999,15,FALSE))</f>
        <v/>
      </c>
      <c r="Q443" s="1" t="str">
        <f ca="1">IF(ISNA(VLOOKUP(業務内容と時間メモ!M443,業務内容と時間メモ!R$2:AI$9999,14,FALSE)),"",VLOOKUP(業務内容と時間メモ!M443,業務内容と時間メモ!R$2:AI$9999,14,FALSE))</f>
        <v/>
      </c>
      <c r="R443" s="1" t="str">
        <f ca="1">IF(ISNA(VLOOKUP(業務内容と時間メモ!M443,業務内容と時間メモ!R$2:AI$9999,16,FALSE)),"",VLOOKUP(業務内容と時間メモ!M443,業務内容と時間メモ!R$2:AI$9999,16,FALSE))</f>
        <v/>
      </c>
      <c r="S443" s="1" t="str">
        <f ca="1">IF(ISNA(VLOOKUP(業務内容と時間メモ!M443,業務内容と時間メモ!R$2:AI$9999,17,FALSE)),"",VLOOKUP(業務内容と時間メモ!M443,業務内容と時間メモ!R$2:AI$9999,17,FALSE))</f>
        <v/>
      </c>
      <c r="T443" s="17" t="str">
        <f ca="1">IF(SUMIFS(業務内容と時間メモ!E:E,業務内容と時間メモ!AB:AB,N443,業務内容と時間メモ!AD:AD,O443)=0,"",SUMIFS(業務内容と時間メモ!E:E,業務内容と時間メモ!AB:AB,N443,業務内容と時間メモ!AD:AD,O443))</f>
        <v/>
      </c>
      <c r="U443" s="7" t="str">
        <f ca="1">IF(SUMIFS(業務内容と時間メモ!F:F,業務内容と時間メモ!AB:AB,N443,業務内容と時間メモ!AD:AD,O443)=0,"",SUMIFS(業務内容と時間メモ!F:F,業務内容と時間メモ!AB:AB,N443,業務内容と時間メモ!AD:AD,O443))</f>
        <v/>
      </c>
      <c r="V443" t="str">
        <f ca="1">IF(SUMIFS(業務内容と時間メモ!E:E,業務内容と時間メモ!AB:AB,N443,業務内容と時間メモ!AD:AD,O443)=0,"",SUMIFS(業務内容と時間メモ!E:E,業務内容と時間メモ!AB:AB,N443,業務内容と時間メモ!AD:AD,O443))</f>
        <v/>
      </c>
    </row>
    <row r="444" spans="1:22" hidden="1">
      <c r="A444" s="1" t="str">
        <f t="shared" ca="1" si="46"/>
        <v/>
      </c>
      <c r="B444" s="1" t="str">
        <f t="shared" ca="1" si="47"/>
        <v/>
      </c>
      <c r="C444" s="6" t="str">
        <f t="shared" ca="1" si="45"/>
        <v/>
      </c>
      <c r="J444" t="str">
        <f t="shared" ca="1" si="48"/>
        <v/>
      </c>
      <c r="K444" s="1" t="s">
        <v>446</v>
      </c>
      <c r="L444" s="7" t="str">
        <f t="shared" ca="1" si="49"/>
        <v/>
      </c>
      <c r="M444" s="1" t="str">
        <f ca="1">IF(N444="","",IF(COUNTIF(N$1:N444,N444)&gt;1,"",IF(COUNTIF(N:N,N444)&gt;=1,"左表に入れますねぇ","")))</f>
        <v/>
      </c>
      <c r="N444" s="1" t="str">
        <f ca="1">IF(ISNA(VLOOKUP(業務内容と時間メモ!M444,業務内容と時間メモ!R$2:AI$9999,11,FALSE)),"",VLOOKUP(業務内容と時間メモ!M444,業務内容と時間メモ!R$2:AI$9999,11,FALSE))</f>
        <v/>
      </c>
      <c r="O444" s="1" t="str">
        <f ca="1">IF(ISNA(VLOOKUP(業務内容と時間メモ!M444,業務内容と時間メモ!R$2:AI$9999,13,FALSE)),"",VLOOKUP(業務内容と時間メモ!M444,業務内容と時間メモ!R$2:AI$9999,13,FALSE))</f>
        <v/>
      </c>
      <c r="P444" s="1" t="str">
        <f ca="1">IF(ISNA(VLOOKUP(業務内容と時間メモ!M444,業務内容と時間メモ!R$2:AI$9999,15,FALSE)),"",VLOOKUP(業務内容と時間メモ!M444,業務内容と時間メモ!R$2:AI$9999,15,FALSE))</f>
        <v/>
      </c>
      <c r="Q444" s="1" t="str">
        <f ca="1">IF(ISNA(VLOOKUP(業務内容と時間メモ!M444,業務内容と時間メモ!R$2:AI$9999,14,FALSE)),"",VLOOKUP(業務内容と時間メモ!M444,業務内容と時間メモ!R$2:AI$9999,14,FALSE))</f>
        <v/>
      </c>
      <c r="R444" s="1" t="str">
        <f ca="1">IF(ISNA(VLOOKUP(業務内容と時間メモ!M444,業務内容と時間メモ!R$2:AI$9999,16,FALSE)),"",VLOOKUP(業務内容と時間メモ!M444,業務内容と時間メモ!R$2:AI$9999,16,FALSE))</f>
        <v/>
      </c>
      <c r="S444" s="1" t="str">
        <f ca="1">IF(ISNA(VLOOKUP(業務内容と時間メモ!M444,業務内容と時間メモ!R$2:AI$9999,17,FALSE)),"",VLOOKUP(業務内容と時間メモ!M444,業務内容と時間メモ!R$2:AI$9999,17,FALSE))</f>
        <v/>
      </c>
      <c r="T444" s="17" t="str">
        <f ca="1">IF(SUMIFS(業務内容と時間メモ!E:E,業務内容と時間メモ!AB:AB,N444,業務内容と時間メモ!AD:AD,O444)=0,"",SUMIFS(業務内容と時間メモ!E:E,業務内容と時間メモ!AB:AB,N444,業務内容と時間メモ!AD:AD,O444))</f>
        <v/>
      </c>
      <c r="U444" s="7" t="str">
        <f ca="1">IF(SUMIFS(業務内容と時間メモ!F:F,業務内容と時間メモ!AB:AB,N444,業務内容と時間メモ!AD:AD,O444)=0,"",SUMIFS(業務内容と時間メモ!F:F,業務内容と時間メモ!AB:AB,N444,業務内容と時間メモ!AD:AD,O444))</f>
        <v/>
      </c>
      <c r="V444" t="str">
        <f ca="1">IF(SUMIFS(業務内容と時間メモ!E:E,業務内容と時間メモ!AB:AB,N444,業務内容と時間メモ!AD:AD,O444)=0,"",SUMIFS(業務内容と時間メモ!E:E,業務内容と時間メモ!AB:AB,N444,業務内容と時間メモ!AD:AD,O444))</f>
        <v/>
      </c>
    </row>
    <row r="445" spans="1:22" hidden="1">
      <c r="A445" s="1" t="str">
        <f t="shared" ca="1" si="46"/>
        <v/>
      </c>
      <c r="B445" s="1" t="str">
        <f t="shared" ca="1" si="47"/>
        <v/>
      </c>
      <c r="C445" s="6" t="str">
        <f t="shared" ca="1" si="45"/>
        <v/>
      </c>
      <c r="J445" t="str">
        <f t="shared" ca="1" si="48"/>
        <v/>
      </c>
      <c r="K445" s="1" t="s">
        <v>447</v>
      </c>
      <c r="L445" s="7" t="str">
        <f t="shared" ca="1" si="49"/>
        <v/>
      </c>
      <c r="M445" s="1" t="str">
        <f ca="1">IF(N445="","",IF(COUNTIF(N$1:N445,N445)&gt;1,"",IF(COUNTIF(N:N,N445)&gt;=1,"左表に入れますねぇ","")))</f>
        <v/>
      </c>
      <c r="N445" s="1" t="str">
        <f ca="1">IF(ISNA(VLOOKUP(業務内容と時間メモ!M445,業務内容と時間メモ!R$2:AI$9999,11,FALSE)),"",VLOOKUP(業務内容と時間メモ!M445,業務内容と時間メモ!R$2:AI$9999,11,FALSE))</f>
        <v/>
      </c>
      <c r="O445" s="1" t="str">
        <f ca="1">IF(ISNA(VLOOKUP(業務内容と時間メモ!M445,業務内容と時間メモ!R$2:AI$9999,13,FALSE)),"",VLOOKUP(業務内容と時間メモ!M445,業務内容と時間メモ!R$2:AI$9999,13,FALSE))</f>
        <v/>
      </c>
      <c r="P445" s="1" t="str">
        <f ca="1">IF(ISNA(VLOOKUP(業務内容と時間メモ!M445,業務内容と時間メモ!R$2:AI$9999,15,FALSE)),"",VLOOKUP(業務内容と時間メモ!M445,業務内容と時間メモ!R$2:AI$9999,15,FALSE))</f>
        <v/>
      </c>
      <c r="Q445" s="1" t="str">
        <f ca="1">IF(ISNA(VLOOKUP(業務内容と時間メモ!M445,業務内容と時間メモ!R$2:AI$9999,14,FALSE)),"",VLOOKUP(業務内容と時間メモ!M445,業務内容と時間メモ!R$2:AI$9999,14,FALSE))</f>
        <v/>
      </c>
      <c r="R445" s="1" t="str">
        <f ca="1">IF(ISNA(VLOOKUP(業務内容と時間メモ!M445,業務内容と時間メモ!R$2:AI$9999,16,FALSE)),"",VLOOKUP(業務内容と時間メモ!M445,業務内容と時間メモ!R$2:AI$9999,16,FALSE))</f>
        <v/>
      </c>
      <c r="S445" s="1" t="str">
        <f ca="1">IF(ISNA(VLOOKUP(業務内容と時間メモ!M445,業務内容と時間メモ!R$2:AI$9999,17,FALSE)),"",VLOOKUP(業務内容と時間メモ!M445,業務内容と時間メモ!R$2:AI$9999,17,FALSE))</f>
        <v/>
      </c>
      <c r="T445" s="17" t="str">
        <f ca="1">IF(SUMIFS(業務内容と時間メモ!E:E,業務内容と時間メモ!AB:AB,N445,業務内容と時間メモ!AD:AD,O445)=0,"",SUMIFS(業務内容と時間メモ!E:E,業務内容と時間メモ!AB:AB,N445,業務内容と時間メモ!AD:AD,O445))</f>
        <v/>
      </c>
      <c r="U445" s="7" t="str">
        <f ca="1">IF(SUMIFS(業務内容と時間メモ!F:F,業務内容と時間メモ!AB:AB,N445,業務内容と時間メモ!AD:AD,O445)=0,"",SUMIFS(業務内容と時間メモ!F:F,業務内容と時間メモ!AB:AB,N445,業務内容と時間メモ!AD:AD,O445))</f>
        <v/>
      </c>
      <c r="V445" t="str">
        <f ca="1">IF(SUMIFS(業務内容と時間メモ!E:E,業務内容と時間メモ!AB:AB,N445,業務内容と時間メモ!AD:AD,O445)=0,"",SUMIFS(業務内容と時間メモ!E:E,業務内容と時間メモ!AB:AB,N445,業務内容と時間メモ!AD:AD,O445))</f>
        <v/>
      </c>
    </row>
    <row r="446" spans="1:22" hidden="1">
      <c r="A446" s="1" t="str">
        <f t="shared" ca="1" si="46"/>
        <v/>
      </c>
      <c r="B446" s="1" t="str">
        <f t="shared" ca="1" si="47"/>
        <v/>
      </c>
      <c r="C446" s="6" t="str">
        <f t="shared" ca="1" si="45"/>
        <v/>
      </c>
      <c r="J446" t="str">
        <f t="shared" ca="1" si="48"/>
        <v/>
      </c>
      <c r="K446" s="1" t="s">
        <v>448</v>
      </c>
      <c r="L446" s="7" t="str">
        <f t="shared" ca="1" si="49"/>
        <v/>
      </c>
      <c r="M446" s="1" t="str">
        <f ca="1">IF(N446="","",IF(COUNTIF(N$1:N446,N446)&gt;1,"",IF(COUNTIF(N:N,N446)&gt;=1,"左表に入れますねぇ","")))</f>
        <v/>
      </c>
      <c r="N446" s="1" t="str">
        <f ca="1">IF(ISNA(VLOOKUP(業務内容と時間メモ!M446,業務内容と時間メモ!R$2:AI$9999,11,FALSE)),"",VLOOKUP(業務内容と時間メモ!M446,業務内容と時間メモ!R$2:AI$9999,11,FALSE))</f>
        <v/>
      </c>
      <c r="O446" s="1" t="str">
        <f ca="1">IF(ISNA(VLOOKUP(業務内容と時間メモ!M446,業務内容と時間メモ!R$2:AI$9999,13,FALSE)),"",VLOOKUP(業務内容と時間メモ!M446,業務内容と時間メモ!R$2:AI$9999,13,FALSE))</f>
        <v/>
      </c>
      <c r="P446" s="1" t="str">
        <f ca="1">IF(ISNA(VLOOKUP(業務内容と時間メモ!M446,業務内容と時間メモ!R$2:AI$9999,15,FALSE)),"",VLOOKUP(業務内容と時間メモ!M446,業務内容と時間メモ!R$2:AI$9999,15,FALSE))</f>
        <v/>
      </c>
      <c r="Q446" s="1" t="str">
        <f ca="1">IF(ISNA(VLOOKUP(業務内容と時間メモ!M446,業務内容と時間メモ!R$2:AI$9999,14,FALSE)),"",VLOOKUP(業務内容と時間メモ!M446,業務内容と時間メモ!R$2:AI$9999,14,FALSE))</f>
        <v/>
      </c>
      <c r="R446" s="1" t="str">
        <f ca="1">IF(ISNA(VLOOKUP(業務内容と時間メモ!M446,業務内容と時間メモ!R$2:AI$9999,16,FALSE)),"",VLOOKUP(業務内容と時間メモ!M446,業務内容と時間メモ!R$2:AI$9999,16,FALSE))</f>
        <v/>
      </c>
      <c r="S446" s="1" t="str">
        <f ca="1">IF(ISNA(VLOOKUP(業務内容と時間メモ!M446,業務内容と時間メモ!R$2:AI$9999,17,FALSE)),"",VLOOKUP(業務内容と時間メモ!M446,業務内容と時間メモ!R$2:AI$9999,17,FALSE))</f>
        <v/>
      </c>
      <c r="T446" s="17" t="str">
        <f ca="1">IF(SUMIFS(業務内容と時間メモ!E:E,業務内容と時間メモ!AB:AB,N446,業務内容と時間メモ!AD:AD,O446)=0,"",SUMIFS(業務内容と時間メモ!E:E,業務内容と時間メモ!AB:AB,N446,業務内容と時間メモ!AD:AD,O446))</f>
        <v/>
      </c>
      <c r="U446" s="7" t="str">
        <f ca="1">IF(SUMIFS(業務内容と時間メモ!F:F,業務内容と時間メモ!AB:AB,N446,業務内容と時間メモ!AD:AD,O446)=0,"",SUMIFS(業務内容と時間メモ!F:F,業務内容と時間メモ!AB:AB,N446,業務内容と時間メモ!AD:AD,O446))</f>
        <v/>
      </c>
      <c r="V446" t="str">
        <f ca="1">IF(SUMIFS(業務内容と時間メモ!E:E,業務内容と時間メモ!AB:AB,N446,業務内容と時間メモ!AD:AD,O446)=0,"",SUMIFS(業務内容と時間メモ!E:E,業務内容と時間メモ!AB:AB,N446,業務内容と時間メモ!AD:AD,O446))</f>
        <v/>
      </c>
    </row>
    <row r="447" spans="1:22" hidden="1">
      <c r="A447" s="1" t="str">
        <f t="shared" ca="1" si="46"/>
        <v/>
      </c>
      <c r="B447" s="1" t="str">
        <f t="shared" ca="1" si="47"/>
        <v/>
      </c>
      <c r="C447" s="6" t="str">
        <f t="shared" ca="1" si="45"/>
        <v/>
      </c>
      <c r="J447" t="str">
        <f t="shared" ca="1" si="48"/>
        <v/>
      </c>
      <c r="K447" s="1" t="s">
        <v>449</v>
      </c>
      <c r="L447" s="7" t="str">
        <f t="shared" ca="1" si="49"/>
        <v/>
      </c>
      <c r="M447" s="1" t="str">
        <f ca="1">IF(N447="","",IF(COUNTIF(N$1:N447,N447)&gt;1,"",IF(COUNTIF(N:N,N447)&gt;=1,"左表に入れますねぇ","")))</f>
        <v/>
      </c>
      <c r="N447" s="1" t="str">
        <f ca="1">IF(ISNA(VLOOKUP(業務内容と時間メモ!M447,業務内容と時間メモ!R$2:AI$9999,11,FALSE)),"",VLOOKUP(業務内容と時間メモ!M447,業務内容と時間メモ!R$2:AI$9999,11,FALSE))</f>
        <v/>
      </c>
      <c r="O447" s="1" t="str">
        <f ca="1">IF(ISNA(VLOOKUP(業務内容と時間メモ!M447,業務内容と時間メモ!R$2:AI$9999,13,FALSE)),"",VLOOKUP(業務内容と時間メモ!M447,業務内容と時間メモ!R$2:AI$9999,13,FALSE))</f>
        <v/>
      </c>
      <c r="P447" s="1" t="str">
        <f ca="1">IF(ISNA(VLOOKUP(業務内容と時間メモ!M447,業務内容と時間メモ!R$2:AI$9999,15,FALSE)),"",VLOOKUP(業務内容と時間メモ!M447,業務内容と時間メモ!R$2:AI$9999,15,FALSE))</f>
        <v/>
      </c>
      <c r="Q447" s="1" t="str">
        <f ca="1">IF(ISNA(VLOOKUP(業務内容と時間メモ!M447,業務内容と時間メモ!R$2:AI$9999,14,FALSE)),"",VLOOKUP(業務内容と時間メモ!M447,業務内容と時間メモ!R$2:AI$9999,14,FALSE))</f>
        <v/>
      </c>
      <c r="R447" s="1" t="str">
        <f ca="1">IF(ISNA(VLOOKUP(業務内容と時間メモ!M447,業務内容と時間メモ!R$2:AI$9999,16,FALSE)),"",VLOOKUP(業務内容と時間メモ!M447,業務内容と時間メモ!R$2:AI$9999,16,FALSE))</f>
        <v/>
      </c>
      <c r="S447" s="1" t="str">
        <f ca="1">IF(ISNA(VLOOKUP(業務内容と時間メモ!M447,業務内容と時間メモ!R$2:AI$9999,17,FALSE)),"",VLOOKUP(業務内容と時間メモ!M447,業務内容と時間メモ!R$2:AI$9999,17,FALSE))</f>
        <v/>
      </c>
      <c r="T447" s="17" t="str">
        <f ca="1">IF(SUMIFS(業務内容と時間メモ!E:E,業務内容と時間メモ!AB:AB,N447,業務内容と時間メモ!AD:AD,O447)=0,"",SUMIFS(業務内容と時間メモ!E:E,業務内容と時間メモ!AB:AB,N447,業務内容と時間メモ!AD:AD,O447))</f>
        <v/>
      </c>
      <c r="U447" s="7" t="str">
        <f ca="1">IF(SUMIFS(業務内容と時間メモ!F:F,業務内容と時間メモ!AB:AB,N447,業務内容と時間メモ!AD:AD,O447)=0,"",SUMIFS(業務内容と時間メモ!F:F,業務内容と時間メモ!AB:AB,N447,業務内容と時間メモ!AD:AD,O447))</f>
        <v/>
      </c>
      <c r="V447" t="str">
        <f ca="1">IF(SUMIFS(業務内容と時間メモ!E:E,業務内容と時間メモ!AB:AB,N447,業務内容と時間メモ!AD:AD,O447)=0,"",SUMIFS(業務内容と時間メモ!E:E,業務内容と時間メモ!AB:AB,N447,業務内容と時間メモ!AD:AD,O447))</f>
        <v/>
      </c>
    </row>
    <row r="448" spans="1:22" hidden="1">
      <c r="A448" s="1" t="str">
        <f t="shared" ca="1" si="46"/>
        <v/>
      </c>
      <c r="B448" s="1" t="str">
        <f t="shared" ca="1" si="47"/>
        <v/>
      </c>
      <c r="C448" s="6" t="str">
        <f t="shared" ca="1" si="45"/>
        <v/>
      </c>
      <c r="J448" t="str">
        <f t="shared" ca="1" si="48"/>
        <v/>
      </c>
      <c r="K448" s="1" t="s">
        <v>450</v>
      </c>
      <c r="L448" s="7" t="str">
        <f t="shared" ca="1" si="49"/>
        <v/>
      </c>
      <c r="M448" s="1" t="str">
        <f ca="1">IF(N448="","",IF(COUNTIF(N$1:N448,N448)&gt;1,"",IF(COUNTIF(N:N,N448)&gt;=1,"左表に入れますねぇ","")))</f>
        <v/>
      </c>
      <c r="N448" s="1" t="str">
        <f ca="1">IF(ISNA(VLOOKUP(業務内容と時間メモ!M448,業務内容と時間メモ!R$2:AI$9999,11,FALSE)),"",VLOOKUP(業務内容と時間メモ!M448,業務内容と時間メモ!R$2:AI$9999,11,FALSE))</f>
        <v/>
      </c>
      <c r="O448" s="1" t="str">
        <f ca="1">IF(ISNA(VLOOKUP(業務内容と時間メモ!M448,業務内容と時間メモ!R$2:AI$9999,13,FALSE)),"",VLOOKUP(業務内容と時間メモ!M448,業務内容と時間メモ!R$2:AI$9999,13,FALSE))</f>
        <v/>
      </c>
      <c r="P448" s="1" t="str">
        <f ca="1">IF(ISNA(VLOOKUP(業務内容と時間メモ!M448,業務内容と時間メモ!R$2:AI$9999,15,FALSE)),"",VLOOKUP(業務内容と時間メモ!M448,業務内容と時間メモ!R$2:AI$9999,15,FALSE))</f>
        <v/>
      </c>
      <c r="Q448" s="1" t="str">
        <f ca="1">IF(ISNA(VLOOKUP(業務内容と時間メモ!M448,業務内容と時間メモ!R$2:AI$9999,14,FALSE)),"",VLOOKUP(業務内容と時間メモ!M448,業務内容と時間メモ!R$2:AI$9999,14,FALSE))</f>
        <v/>
      </c>
      <c r="R448" s="1" t="str">
        <f ca="1">IF(ISNA(VLOOKUP(業務内容と時間メモ!M448,業務内容と時間メモ!R$2:AI$9999,16,FALSE)),"",VLOOKUP(業務内容と時間メモ!M448,業務内容と時間メモ!R$2:AI$9999,16,FALSE))</f>
        <v/>
      </c>
      <c r="S448" s="1" t="str">
        <f ca="1">IF(ISNA(VLOOKUP(業務内容と時間メモ!M448,業務内容と時間メモ!R$2:AI$9999,17,FALSE)),"",VLOOKUP(業務内容と時間メモ!M448,業務内容と時間メモ!R$2:AI$9999,17,FALSE))</f>
        <v/>
      </c>
      <c r="T448" s="17" t="str">
        <f ca="1">IF(SUMIFS(業務内容と時間メモ!E:E,業務内容と時間メモ!AB:AB,N448,業務内容と時間メモ!AD:AD,O448)=0,"",SUMIFS(業務内容と時間メモ!E:E,業務内容と時間メモ!AB:AB,N448,業務内容と時間メモ!AD:AD,O448))</f>
        <v/>
      </c>
      <c r="U448" s="7" t="str">
        <f ca="1">IF(SUMIFS(業務内容と時間メモ!F:F,業務内容と時間メモ!AB:AB,N448,業務内容と時間メモ!AD:AD,O448)=0,"",SUMIFS(業務内容と時間メモ!F:F,業務内容と時間メモ!AB:AB,N448,業務内容と時間メモ!AD:AD,O448))</f>
        <v/>
      </c>
      <c r="V448" t="str">
        <f ca="1">IF(SUMIFS(業務内容と時間メモ!E:E,業務内容と時間メモ!AB:AB,N448,業務内容と時間メモ!AD:AD,O448)=0,"",SUMIFS(業務内容と時間メモ!E:E,業務内容と時間メモ!AB:AB,N448,業務内容と時間メモ!AD:AD,O448))</f>
        <v/>
      </c>
    </row>
    <row r="449" spans="1:22" hidden="1">
      <c r="A449" s="1" t="str">
        <f t="shared" ca="1" si="46"/>
        <v/>
      </c>
      <c r="B449" s="1" t="str">
        <f t="shared" ca="1" si="47"/>
        <v/>
      </c>
      <c r="C449" s="6" t="str">
        <f t="shared" ca="1" si="45"/>
        <v/>
      </c>
      <c r="J449" t="str">
        <f t="shared" ca="1" si="48"/>
        <v/>
      </c>
      <c r="K449" s="1" t="s">
        <v>451</v>
      </c>
      <c r="L449" s="7" t="str">
        <f t="shared" ca="1" si="49"/>
        <v/>
      </c>
      <c r="M449" s="1" t="str">
        <f ca="1">IF(N449="","",IF(COUNTIF(N$1:N449,N449)&gt;1,"",IF(COUNTIF(N:N,N449)&gt;=1,"左表に入れますねぇ","")))</f>
        <v/>
      </c>
      <c r="N449" s="1" t="str">
        <f ca="1">IF(ISNA(VLOOKUP(業務内容と時間メモ!M449,業務内容と時間メモ!R$2:AI$9999,11,FALSE)),"",VLOOKUP(業務内容と時間メモ!M449,業務内容と時間メモ!R$2:AI$9999,11,FALSE))</f>
        <v/>
      </c>
      <c r="O449" s="1" t="str">
        <f ca="1">IF(ISNA(VLOOKUP(業務内容と時間メモ!M449,業務内容と時間メモ!R$2:AI$9999,13,FALSE)),"",VLOOKUP(業務内容と時間メモ!M449,業務内容と時間メモ!R$2:AI$9999,13,FALSE))</f>
        <v/>
      </c>
      <c r="P449" s="1" t="str">
        <f ca="1">IF(ISNA(VLOOKUP(業務内容と時間メモ!M449,業務内容と時間メモ!R$2:AI$9999,15,FALSE)),"",VLOOKUP(業務内容と時間メモ!M449,業務内容と時間メモ!R$2:AI$9999,15,FALSE))</f>
        <v/>
      </c>
      <c r="Q449" s="1" t="str">
        <f ca="1">IF(ISNA(VLOOKUP(業務内容と時間メモ!M449,業務内容と時間メモ!R$2:AI$9999,14,FALSE)),"",VLOOKUP(業務内容と時間メモ!M449,業務内容と時間メモ!R$2:AI$9999,14,FALSE))</f>
        <v/>
      </c>
      <c r="R449" s="1" t="str">
        <f ca="1">IF(ISNA(VLOOKUP(業務内容と時間メモ!M449,業務内容と時間メモ!R$2:AI$9999,16,FALSE)),"",VLOOKUP(業務内容と時間メモ!M449,業務内容と時間メモ!R$2:AI$9999,16,FALSE))</f>
        <v/>
      </c>
      <c r="S449" s="1" t="str">
        <f ca="1">IF(ISNA(VLOOKUP(業務内容と時間メモ!M449,業務内容と時間メモ!R$2:AI$9999,17,FALSE)),"",VLOOKUP(業務内容と時間メモ!M449,業務内容と時間メモ!R$2:AI$9999,17,FALSE))</f>
        <v/>
      </c>
      <c r="T449" s="17" t="str">
        <f ca="1">IF(SUMIFS(業務内容と時間メモ!E:E,業務内容と時間メモ!AB:AB,N449,業務内容と時間メモ!AD:AD,O449)=0,"",SUMIFS(業務内容と時間メモ!E:E,業務内容と時間メモ!AB:AB,N449,業務内容と時間メモ!AD:AD,O449))</f>
        <v/>
      </c>
      <c r="U449" s="7" t="str">
        <f ca="1">IF(SUMIFS(業務内容と時間メモ!F:F,業務内容と時間メモ!AB:AB,N449,業務内容と時間メモ!AD:AD,O449)=0,"",SUMIFS(業務内容と時間メモ!F:F,業務内容と時間メモ!AB:AB,N449,業務内容と時間メモ!AD:AD,O449))</f>
        <v/>
      </c>
      <c r="V449" t="str">
        <f ca="1">IF(SUMIFS(業務内容と時間メモ!E:E,業務内容と時間メモ!AB:AB,N449,業務内容と時間メモ!AD:AD,O449)=0,"",SUMIFS(業務内容と時間メモ!E:E,業務内容と時間メモ!AB:AB,N449,業務内容と時間メモ!AD:AD,O449))</f>
        <v/>
      </c>
    </row>
    <row r="450" spans="1:22" hidden="1">
      <c r="A450" s="1" t="str">
        <f t="shared" ca="1" si="46"/>
        <v/>
      </c>
      <c r="B450" s="1" t="str">
        <f t="shared" ca="1" si="47"/>
        <v/>
      </c>
      <c r="C450" s="6" t="str">
        <f t="shared" ref="C450:C513" ca="1" si="50">IF(SUMIF(N:N,A450,U:U)=0,"",SUMIF(N:N,A450,U:U))</f>
        <v/>
      </c>
      <c r="J450" t="str">
        <f t="shared" ca="1" si="48"/>
        <v/>
      </c>
      <c r="K450" s="1" t="s">
        <v>452</v>
      </c>
      <c r="L450" s="7" t="str">
        <f t="shared" ca="1" si="49"/>
        <v/>
      </c>
      <c r="M450" s="1" t="str">
        <f ca="1">IF(N450="","",IF(COUNTIF(N$1:N450,N450)&gt;1,"",IF(COUNTIF(N:N,N450)&gt;=1,"左表に入れますねぇ","")))</f>
        <v/>
      </c>
      <c r="N450" s="1" t="str">
        <f ca="1">IF(ISNA(VLOOKUP(業務内容と時間メモ!M450,業務内容と時間メモ!R$2:AI$9999,11,FALSE)),"",VLOOKUP(業務内容と時間メモ!M450,業務内容と時間メモ!R$2:AI$9999,11,FALSE))</f>
        <v/>
      </c>
      <c r="O450" s="1" t="str">
        <f ca="1">IF(ISNA(VLOOKUP(業務内容と時間メモ!M450,業務内容と時間メモ!R$2:AI$9999,13,FALSE)),"",VLOOKUP(業務内容と時間メモ!M450,業務内容と時間メモ!R$2:AI$9999,13,FALSE))</f>
        <v/>
      </c>
      <c r="P450" s="1" t="str">
        <f ca="1">IF(ISNA(VLOOKUP(業務内容と時間メモ!M450,業務内容と時間メモ!R$2:AI$9999,15,FALSE)),"",VLOOKUP(業務内容と時間メモ!M450,業務内容と時間メモ!R$2:AI$9999,15,FALSE))</f>
        <v/>
      </c>
      <c r="Q450" s="1" t="str">
        <f ca="1">IF(ISNA(VLOOKUP(業務内容と時間メモ!M450,業務内容と時間メモ!R$2:AI$9999,14,FALSE)),"",VLOOKUP(業務内容と時間メモ!M450,業務内容と時間メモ!R$2:AI$9999,14,FALSE))</f>
        <v/>
      </c>
      <c r="R450" s="1" t="str">
        <f ca="1">IF(ISNA(VLOOKUP(業務内容と時間メモ!M450,業務内容と時間メモ!R$2:AI$9999,16,FALSE)),"",VLOOKUP(業務内容と時間メモ!M450,業務内容と時間メモ!R$2:AI$9999,16,FALSE))</f>
        <v/>
      </c>
      <c r="S450" s="1" t="str">
        <f ca="1">IF(ISNA(VLOOKUP(業務内容と時間メモ!M450,業務内容と時間メモ!R$2:AI$9999,17,FALSE)),"",VLOOKUP(業務内容と時間メモ!M450,業務内容と時間メモ!R$2:AI$9999,17,FALSE))</f>
        <v/>
      </c>
      <c r="T450" s="17" t="str">
        <f ca="1">IF(SUMIFS(業務内容と時間メモ!E:E,業務内容と時間メモ!AB:AB,N450,業務内容と時間メモ!AD:AD,O450)=0,"",SUMIFS(業務内容と時間メモ!E:E,業務内容と時間メモ!AB:AB,N450,業務内容と時間メモ!AD:AD,O450))</f>
        <v/>
      </c>
      <c r="U450" s="7" t="str">
        <f ca="1">IF(SUMIFS(業務内容と時間メモ!F:F,業務内容と時間メモ!AB:AB,N450,業務内容と時間メモ!AD:AD,O450)=0,"",SUMIFS(業務内容と時間メモ!F:F,業務内容と時間メモ!AB:AB,N450,業務内容と時間メモ!AD:AD,O450))</f>
        <v/>
      </c>
      <c r="V450" t="str">
        <f ca="1">IF(SUMIFS(業務内容と時間メモ!E:E,業務内容と時間メモ!AB:AB,N450,業務内容と時間メモ!AD:AD,O450)=0,"",SUMIFS(業務内容と時間メモ!E:E,業務内容と時間メモ!AB:AB,N450,業務内容と時間メモ!AD:AD,O450))</f>
        <v/>
      </c>
    </row>
    <row r="451" spans="1:22" hidden="1">
      <c r="A451" s="1" t="str">
        <f t="shared" ref="A451:A514" ca="1" si="51">IF(ISNA(VLOOKUP(K451,L451:S10448,3,FALSE)),"",VLOOKUP(K451,L450:S10448,3,FALSE))</f>
        <v/>
      </c>
      <c r="B451" s="1" t="str">
        <f t="shared" ref="B451:B514" ca="1" si="52">IF(ISNA(VLOOKUP(K451,L451:S10448,5,FALSE)),"",VLOOKUP(K451,L450:S10448,5,FALSE)&amp;"など")</f>
        <v/>
      </c>
      <c r="C451" s="6" t="str">
        <f t="shared" ca="1" si="50"/>
        <v/>
      </c>
      <c r="J451" t="str">
        <f t="shared" ca="1" si="48"/>
        <v/>
      </c>
      <c r="K451" s="1" t="s">
        <v>453</v>
      </c>
      <c r="L451" s="7" t="str">
        <f t="shared" ca="1" si="49"/>
        <v/>
      </c>
      <c r="M451" s="1" t="str">
        <f ca="1">IF(N451="","",IF(COUNTIF(N$1:N451,N451)&gt;1,"",IF(COUNTIF(N:N,N451)&gt;=1,"左表に入れますねぇ","")))</f>
        <v/>
      </c>
      <c r="N451" s="1" t="str">
        <f ca="1">IF(ISNA(VLOOKUP(業務内容と時間メモ!M451,業務内容と時間メモ!R$2:AI$9999,11,FALSE)),"",VLOOKUP(業務内容と時間メモ!M451,業務内容と時間メモ!R$2:AI$9999,11,FALSE))</f>
        <v/>
      </c>
      <c r="O451" s="1" t="str">
        <f ca="1">IF(ISNA(VLOOKUP(業務内容と時間メモ!M451,業務内容と時間メモ!R$2:AI$9999,13,FALSE)),"",VLOOKUP(業務内容と時間メモ!M451,業務内容と時間メモ!R$2:AI$9999,13,FALSE))</f>
        <v/>
      </c>
      <c r="P451" s="1" t="str">
        <f ca="1">IF(ISNA(VLOOKUP(業務内容と時間メモ!M451,業務内容と時間メモ!R$2:AI$9999,15,FALSE)),"",VLOOKUP(業務内容と時間メモ!M451,業務内容と時間メモ!R$2:AI$9999,15,FALSE))</f>
        <v/>
      </c>
      <c r="Q451" s="1" t="str">
        <f ca="1">IF(ISNA(VLOOKUP(業務内容と時間メモ!M451,業務内容と時間メモ!R$2:AI$9999,14,FALSE)),"",VLOOKUP(業務内容と時間メモ!M451,業務内容と時間メモ!R$2:AI$9999,14,FALSE))</f>
        <v/>
      </c>
      <c r="R451" s="1" t="str">
        <f ca="1">IF(ISNA(VLOOKUP(業務内容と時間メモ!M451,業務内容と時間メモ!R$2:AI$9999,16,FALSE)),"",VLOOKUP(業務内容と時間メモ!M451,業務内容と時間メモ!R$2:AI$9999,16,FALSE))</f>
        <v/>
      </c>
      <c r="S451" s="1" t="str">
        <f ca="1">IF(ISNA(VLOOKUP(業務内容と時間メモ!M451,業務内容と時間メモ!R$2:AI$9999,17,FALSE)),"",VLOOKUP(業務内容と時間メモ!M451,業務内容と時間メモ!R$2:AI$9999,17,FALSE))</f>
        <v/>
      </c>
      <c r="T451" s="17" t="str">
        <f ca="1">IF(SUMIFS(業務内容と時間メモ!E:E,業務内容と時間メモ!AB:AB,N451,業務内容と時間メモ!AD:AD,O451)=0,"",SUMIFS(業務内容と時間メモ!E:E,業務内容と時間メモ!AB:AB,N451,業務内容と時間メモ!AD:AD,O451))</f>
        <v/>
      </c>
      <c r="U451" s="7" t="str">
        <f ca="1">IF(SUMIFS(業務内容と時間メモ!F:F,業務内容と時間メモ!AB:AB,N451,業務内容と時間メモ!AD:AD,O451)=0,"",SUMIFS(業務内容と時間メモ!F:F,業務内容と時間メモ!AB:AB,N451,業務内容と時間メモ!AD:AD,O451))</f>
        <v/>
      </c>
      <c r="V451" t="str">
        <f ca="1">IF(SUMIFS(業務内容と時間メモ!E:E,業務内容と時間メモ!AB:AB,N451,業務内容と時間メモ!AD:AD,O451)=0,"",SUMIFS(業務内容と時間メモ!E:E,業務内容と時間メモ!AB:AB,N451,業務内容と時間メモ!AD:AD,O451))</f>
        <v/>
      </c>
    </row>
    <row r="452" spans="1:22" hidden="1">
      <c r="A452" s="1" t="str">
        <f t="shared" ca="1" si="51"/>
        <v/>
      </c>
      <c r="B452" s="1" t="str">
        <f t="shared" ca="1" si="52"/>
        <v/>
      </c>
      <c r="C452" s="6" t="str">
        <f t="shared" ca="1" si="50"/>
        <v/>
      </c>
      <c r="J452" t="str">
        <f t="shared" ca="1" si="48"/>
        <v/>
      </c>
      <c r="K452" s="1" t="s">
        <v>454</v>
      </c>
      <c r="L452" s="7" t="str">
        <f t="shared" ca="1" si="49"/>
        <v/>
      </c>
      <c r="M452" s="1" t="str">
        <f ca="1">IF(N452="","",IF(COUNTIF(N$1:N452,N452)&gt;1,"",IF(COUNTIF(N:N,N452)&gt;=1,"左表に入れますねぇ","")))</f>
        <v/>
      </c>
      <c r="N452" s="1" t="str">
        <f ca="1">IF(ISNA(VLOOKUP(業務内容と時間メモ!M452,業務内容と時間メモ!R$2:AI$9999,11,FALSE)),"",VLOOKUP(業務内容と時間メモ!M452,業務内容と時間メモ!R$2:AI$9999,11,FALSE))</f>
        <v/>
      </c>
      <c r="O452" s="1" t="str">
        <f ca="1">IF(ISNA(VLOOKUP(業務内容と時間メモ!M452,業務内容と時間メモ!R$2:AI$9999,13,FALSE)),"",VLOOKUP(業務内容と時間メモ!M452,業務内容と時間メモ!R$2:AI$9999,13,FALSE))</f>
        <v/>
      </c>
      <c r="P452" s="1" t="str">
        <f ca="1">IF(ISNA(VLOOKUP(業務内容と時間メモ!M452,業務内容と時間メモ!R$2:AI$9999,15,FALSE)),"",VLOOKUP(業務内容と時間メモ!M452,業務内容と時間メモ!R$2:AI$9999,15,FALSE))</f>
        <v/>
      </c>
      <c r="Q452" s="1" t="str">
        <f ca="1">IF(ISNA(VLOOKUP(業務内容と時間メモ!M452,業務内容と時間メモ!R$2:AI$9999,14,FALSE)),"",VLOOKUP(業務内容と時間メモ!M452,業務内容と時間メモ!R$2:AI$9999,14,FALSE))</f>
        <v/>
      </c>
      <c r="R452" s="1" t="str">
        <f ca="1">IF(ISNA(VLOOKUP(業務内容と時間メモ!M452,業務内容と時間メモ!R$2:AI$9999,16,FALSE)),"",VLOOKUP(業務内容と時間メモ!M452,業務内容と時間メモ!R$2:AI$9999,16,FALSE))</f>
        <v/>
      </c>
      <c r="S452" s="1" t="str">
        <f ca="1">IF(ISNA(VLOOKUP(業務内容と時間メモ!M452,業務内容と時間メモ!R$2:AI$9999,17,FALSE)),"",VLOOKUP(業務内容と時間メモ!M452,業務内容と時間メモ!R$2:AI$9999,17,FALSE))</f>
        <v/>
      </c>
      <c r="T452" s="17" t="str">
        <f ca="1">IF(SUMIFS(業務内容と時間メモ!E:E,業務内容と時間メモ!AB:AB,N452,業務内容と時間メモ!AD:AD,O452)=0,"",SUMIFS(業務内容と時間メモ!E:E,業務内容と時間メモ!AB:AB,N452,業務内容と時間メモ!AD:AD,O452))</f>
        <v/>
      </c>
      <c r="U452" s="7" t="str">
        <f ca="1">IF(SUMIFS(業務内容と時間メモ!F:F,業務内容と時間メモ!AB:AB,N452,業務内容と時間メモ!AD:AD,O452)=0,"",SUMIFS(業務内容と時間メモ!F:F,業務内容と時間メモ!AB:AB,N452,業務内容と時間メモ!AD:AD,O452))</f>
        <v/>
      </c>
      <c r="V452" t="str">
        <f ca="1">IF(SUMIFS(業務内容と時間メモ!E:E,業務内容と時間メモ!AB:AB,N452,業務内容と時間メモ!AD:AD,O452)=0,"",SUMIFS(業務内容と時間メモ!E:E,業務内容と時間メモ!AB:AB,N452,業務内容と時間メモ!AD:AD,O452))</f>
        <v/>
      </c>
    </row>
    <row r="453" spans="1:22" hidden="1">
      <c r="A453" s="1" t="str">
        <f t="shared" ca="1" si="51"/>
        <v/>
      </c>
      <c r="B453" s="1" t="str">
        <f t="shared" ca="1" si="52"/>
        <v/>
      </c>
      <c r="C453" s="6" t="str">
        <f t="shared" ca="1" si="50"/>
        <v/>
      </c>
      <c r="J453" t="str">
        <f t="shared" ca="1" si="48"/>
        <v/>
      </c>
      <c r="K453" s="1" t="s">
        <v>455</v>
      </c>
      <c r="L453" s="7" t="str">
        <f t="shared" ca="1" si="49"/>
        <v/>
      </c>
      <c r="M453" s="1" t="str">
        <f ca="1">IF(N453="","",IF(COUNTIF(N$1:N453,N453)&gt;1,"",IF(COUNTIF(N:N,N453)&gt;=1,"左表に入れますねぇ","")))</f>
        <v/>
      </c>
      <c r="N453" s="1" t="str">
        <f ca="1">IF(ISNA(VLOOKUP(業務内容と時間メモ!M453,業務内容と時間メモ!R$2:AI$9999,11,FALSE)),"",VLOOKUP(業務内容と時間メモ!M453,業務内容と時間メモ!R$2:AI$9999,11,FALSE))</f>
        <v/>
      </c>
      <c r="O453" s="1" t="str">
        <f ca="1">IF(ISNA(VLOOKUP(業務内容と時間メモ!M453,業務内容と時間メモ!R$2:AI$9999,13,FALSE)),"",VLOOKUP(業務内容と時間メモ!M453,業務内容と時間メモ!R$2:AI$9999,13,FALSE))</f>
        <v/>
      </c>
      <c r="P453" s="1" t="str">
        <f ca="1">IF(ISNA(VLOOKUP(業務内容と時間メモ!M453,業務内容と時間メモ!R$2:AI$9999,15,FALSE)),"",VLOOKUP(業務内容と時間メモ!M453,業務内容と時間メモ!R$2:AI$9999,15,FALSE))</f>
        <v/>
      </c>
      <c r="Q453" s="1" t="str">
        <f ca="1">IF(ISNA(VLOOKUP(業務内容と時間メモ!M453,業務内容と時間メモ!R$2:AI$9999,14,FALSE)),"",VLOOKUP(業務内容と時間メモ!M453,業務内容と時間メモ!R$2:AI$9999,14,FALSE))</f>
        <v/>
      </c>
      <c r="R453" s="1" t="str">
        <f ca="1">IF(ISNA(VLOOKUP(業務内容と時間メモ!M453,業務内容と時間メモ!R$2:AI$9999,16,FALSE)),"",VLOOKUP(業務内容と時間メモ!M453,業務内容と時間メモ!R$2:AI$9999,16,FALSE))</f>
        <v/>
      </c>
      <c r="S453" s="1" t="str">
        <f ca="1">IF(ISNA(VLOOKUP(業務内容と時間メモ!M453,業務内容と時間メモ!R$2:AI$9999,17,FALSE)),"",VLOOKUP(業務内容と時間メモ!M453,業務内容と時間メモ!R$2:AI$9999,17,FALSE))</f>
        <v/>
      </c>
      <c r="T453" s="17" t="str">
        <f ca="1">IF(SUMIFS(業務内容と時間メモ!E:E,業務内容と時間メモ!AB:AB,N453,業務内容と時間メモ!AD:AD,O453)=0,"",SUMIFS(業務内容と時間メモ!E:E,業務内容と時間メモ!AB:AB,N453,業務内容と時間メモ!AD:AD,O453))</f>
        <v/>
      </c>
      <c r="U453" s="7" t="str">
        <f ca="1">IF(SUMIFS(業務内容と時間メモ!F:F,業務内容と時間メモ!AB:AB,N453,業務内容と時間メモ!AD:AD,O453)=0,"",SUMIFS(業務内容と時間メモ!F:F,業務内容と時間メモ!AB:AB,N453,業務内容と時間メモ!AD:AD,O453))</f>
        <v/>
      </c>
      <c r="V453" t="str">
        <f ca="1">IF(SUMIFS(業務内容と時間メモ!E:E,業務内容と時間メモ!AB:AB,N453,業務内容と時間メモ!AD:AD,O453)=0,"",SUMIFS(業務内容と時間メモ!E:E,業務内容と時間メモ!AB:AB,N453,業務内容と時間メモ!AD:AD,O453))</f>
        <v/>
      </c>
    </row>
    <row r="454" spans="1:22" hidden="1">
      <c r="A454" s="1" t="str">
        <f t="shared" ca="1" si="51"/>
        <v/>
      </c>
      <c r="B454" s="1" t="str">
        <f t="shared" ca="1" si="52"/>
        <v/>
      </c>
      <c r="C454" s="6" t="str">
        <f t="shared" ca="1" si="50"/>
        <v/>
      </c>
      <c r="J454" t="str">
        <f t="shared" ca="1" si="48"/>
        <v/>
      </c>
      <c r="K454" s="1" t="s">
        <v>456</v>
      </c>
      <c r="L454" s="7" t="str">
        <f t="shared" ca="1" si="49"/>
        <v/>
      </c>
      <c r="M454" s="1" t="str">
        <f ca="1">IF(N454="","",IF(COUNTIF(N$1:N454,N454)&gt;1,"",IF(COUNTIF(N:N,N454)&gt;=1,"左表に入れますねぇ","")))</f>
        <v/>
      </c>
      <c r="N454" s="1" t="str">
        <f ca="1">IF(ISNA(VLOOKUP(業務内容と時間メモ!M454,業務内容と時間メモ!R$2:AI$9999,11,FALSE)),"",VLOOKUP(業務内容と時間メモ!M454,業務内容と時間メモ!R$2:AI$9999,11,FALSE))</f>
        <v/>
      </c>
      <c r="O454" s="1" t="str">
        <f ca="1">IF(ISNA(VLOOKUP(業務内容と時間メモ!M454,業務内容と時間メモ!R$2:AI$9999,13,FALSE)),"",VLOOKUP(業務内容と時間メモ!M454,業務内容と時間メモ!R$2:AI$9999,13,FALSE))</f>
        <v/>
      </c>
      <c r="P454" s="1" t="str">
        <f ca="1">IF(ISNA(VLOOKUP(業務内容と時間メモ!M454,業務内容と時間メモ!R$2:AI$9999,15,FALSE)),"",VLOOKUP(業務内容と時間メモ!M454,業務内容と時間メモ!R$2:AI$9999,15,FALSE))</f>
        <v/>
      </c>
      <c r="Q454" s="1" t="str">
        <f ca="1">IF(ISNA(VLOOKUP(業務内容と時間メモ!M454,業務内容と時間メモ!R$2:AI$9999,14,FALSE)),"",VLOOKUP(業務内容と時間メモ!M454,業務内容と時間メモ!R$2:AI$9999,14,FALSE))</f>
        <v/>
      </c>
      <c r="R454" s="1" t="str">
        <f ca="1">IF(ISNA(VLOOKUP(業務内容と時間メモ!M454,業務内容と時間メモ!R$2:AI$9999,16,FALSE)),"",VLOOKUP(業務内容と時間メモ!M454,業務内容と時間メモ!R$2:AI$9999,16,FALSE))</f>
        <v/>
      </c>
      <c r="S454" s="1" t="str">
        <f ca="1">IF(ISNA(VLOOKUP(業務内容と時間メモ!M454,業務内容と時間メモ!R$2:AI$9999,17,FALSE)),"",VLOOKUP(業務内容と時間メモ!M454,業務内容と時間メモ!R$2:AI$9999,17,FALSE))</f>
        <v/>
      </c>
      <c r="T454" s="17" t="str">
        <f ca="1">IF(SUMIFS(業務内容と時間メモ!E:E,業務内容と時間メモ!AB:AB,N454,業務内容と時間メモ!AD:AD,O454)=0,"",SUMIFS(業務内容と時間メモ!E:E,業務内容と時間メモ!AB:AB,N454,業務内容と時間メモ!AD:AD,O454))</f>
        <v/>
      </c>
      <c r="U454" s="7" t="str">
        <f ca="1">IF(SUMIFS(業務内容と時間メモ!F:F,業務内容と時間メモ!AB:AB,N454,業務内容と時間メモ!AD:AD,O454)=0,"",SUMIFS(業務内容と時間メモ!F:F,業務内容と時間メモ!AB:AB,N454,業務内容と時間メモ!AD:AD,O454))</f>
        <v/>
      </c>
      <c r="V454" t="str">
        <f ca="1">IF(SUMIFS(業務内容と時間メモ!E:E,業務内容と時間メモ!AB:AB,N454,業務内容と時間メモ!AD:AD,O454)=0,"",SUMIFS(業務内容と時間メモ!E:E,業務内容と時間メモ!AB:AB,N454,業務内容と時間メモ!AD:AD,O454))</f>
        <v/>
      </c>
    </row>
    <row r="455" spans="1:22" hidden="1">
      <c r="A455" s="1" t="str">
        <f t="shared" ca="1" si="51"/>
        <v/>
      </c>
      <c r="B455" s="1" t="str">
        <f t="shared" ca="1" si="52"/>
        <v/>
      </c>
      <c r="C455" s="6" t="str">
        <f t="shared" ca="1" si="50"/>
        <v/>
      </c>
      <c r="J455" t="str">
        <f t="shared" ca="1" si="48"/>
        <v/>
      </c>
      <c r="K455" s="1" t="s">
        <v>457</v>
      </c>
      <c r="L455" s="7" t="str">
        <f t="shared" ca="1" si="49"/>
        <v/>
      </c>
      <c r="M455" s="1" t="str">
        <f ca="1">IF(N455="","",IF(COUNTIF(N$1:N455,N455)&gt;1,"",IF(COUNTIF(N:N,N455)&gt;=1,"左表に入れますねぇ","")))</f>
        <v/>
      </c>
      <c r="N455" s="1" t="str">
        <f ca="1">IF(ISNA(VLOOKUP(業務内容と時間メモ!M455,業務内容と時間メモ!R$2:AI$9999,11,FALSE)),"",VLOOKUP(業務内容と時間メモ!M455,業務内容と時間メモ!R$2:AI$9999,11,FALSE))</f>
        <v/>
      </c>
      <c r="O455" s="1" t="str">
        <f ca="1">IF(ISNA(VLOOKUP(業務内容と時間メモ!M455,業務内容と時間メモ!R$2:AI$9999,13,FALSE)),"",VLOOKUP(業務内容と時間メモ!M455,業務内容と時間メモ!R$2:AI$9999,13,FALSE))</f>
        <v/>
      </c>
      <c r="P455" s="1" t="str">
        <f ca="1">IF(ISNA(VLOOKUP(業務内容と時間メモ!M455,業務内容と時間メモ!R$2:AI$9999,15,FALSE)),"",VLOOKUP(業務内容と時間メモ!M455,業務内容と時間メモ!R$2:AI$9999,15,FALSE))</f>
        <v/>
      </c>
      <c r="Q455" s="1" t="str">
        <f ca="1">IF(ISNA(VLOOKUP(業務内容と時間メモ!M455,業務内容と時間メモ!R$2:AI$9999,14,FALSE)),"",VLOOKUP(業務内容と時間メモ!M455,業務内容と時間メモ!R$2:AI$9999,14,FALSE))</f>
        <v/>
      </c>
      <c r="R455" s="1" t="str">
        <f ca="1">IF(ISNA(VLOOKUP(業務内容と時間メモ!M455,業務内容と時間メモ!R$2:AI$9999,16,FALSE)),"",VLOOKUP(業務内容と時間メモ!M455,業務内容と時間メモ!R$2:AI$9999,16,FALSE))</f>
        <v/>
      </c>
      <c r="S455" s="1" t="str">
        <f ca="1">IF(ISNA(VLOOKUP(業務内容と時間メモ!M455,業務内容と時間メモ!R$2:AI$9999,17,FALSE)),"",VLOOKUP(業務内容と時間メモ!M455,業務内容と時間メモ!R$2:AI$9999,17,FALSE))</f>
        <v/>
      </c>
      <c r="T455" s="17" t="str">
        <f ca="1">IF(SUMIFS(業務内容と時間メモ!E:E,業務内容と時間メモ!AB:AB,N455,業務内容と時間メモ!AD:AD,O455)=0,"",SUMIFS(業務内容と時間メモ!E:E,業務内容と時間メモ!AB:AB,N455,業務内容と時間メモ!AD:AD,O455))</f>
        <v/>
      </c>
      <c r="U455" s="7" t="str">
        <f ca="1">IF(SUMIFS(業務内容と時間メモ!F:F,業務内容と時間メモ!AB:AB,N455,業務内容と時間メモ!AD:AD,O455)=0,"",SUMIFS(業務内容と時間メモ!F:F,業務内容と時間メモ!AB:AB,N455,業務内容と時間メモ!AD:AD,O455))</f>
        <v/>
      </c>
      <c r="V455" t="str">
        <f ca="1">IF(SUMIFS(業務内容と時間メモ!E:E,業務内容と時間メモ!AB:AB,N455,業務内容と時間メモ!AD:AD,O455)=0,"",SUMIFS(業務内容と時間メモ!E:E,業務内容と時間メモ!AB:AB,N455,業務内容と時間メモ!AD:AD,O455))</f>
        <v/>
      </c>
    </row>
    <row r="456" spans="1:22" hidden="1">
      <c r="A456" s="1" t="str">
        <f t="shared" ca="1" si="51"/>
        <v/>
      </c>
      <c r="B456" s="1" t="str">
        <f t="shared" ca="1" si="52"/>
        <v/>
      </c>
      <c r="C456" s="6" t="str">
        <f t="shared" ca="1" si="50"/>
        <v/>
      </c>
      <c r="J456" t="str">
        <f t="shared" ca="1" si="48"/>
        <v/>
      </c>
      <c r="K456" s="1" t="s">
        <v>458</v>
      </c>
      <c r="L456" s="7" t="str">
        <f t="shared" ca="1" si="49"/>
        <v/>
      </c>
      <c r="M456" s="1" t="str">
        <f ca="1">IF(N456="","",IF(COUNTIF(N$1:N456,N456)&gt;1,"",IF(COUNTIF(N:N,N456)&gt;=1,"左表に入れますねぇ","")))</f>
        <v/>
      </c>
      <c r="N456" s="1" t="str">
        <f ca="1">IF(ISNA(VLOOKUP(業務内容と時間メモ!M456,業務内容と時間メモ!R$2:AI$9999,11,FALSE)),"",VLOOKUP(業務内容と時間メモ!M456,業務内容と時間メモ!R$2:AI$9999,11,FALSE))</f>
        <v/>
      </c>
      <c r="O456" s="1" t="str">
        <f ca="1">IF(ISNA(VLOOKUP(業務内容と時間メモ!M456,業務内容と時間メモ!R$2:AI$9999,13,FALSE)),"",VLOOKUP(業務内容と時間メモ!M456,業務内容と時間メモ!R$2:AI$9999,13,FALSE))</f>
        <v/>
      </c>
      <c r="P456" s="1" t="str">
        <f ca="1">IF(ISNA(VLOOKUP(業務内容と時間メモ!M456,業務内容と時間メモ!R$2:AI$9999,15,FALSE)),"",VLOOKUP(業務内容と時間メモ!M456,業務内容と時間メモ!R$2:AI$9999,15,FALSE))</f>
        <v/>
      </c>
      <c r="Q456" s="1" t="str">
        <f ca="1">IF(ISNA(VLOOKUP(業務内容と時間メモ!M456,業務内容と時間メモ!R$2:AI$9999,14,FALSE)),"",VLOOKUP(業務内容と時間メモ!M456,業務内容と時間メモ!R$2:AI$9999,14,FALSE))</f>
        <v/>
      </c>
      <c r="R456" s="1" t="str">
        <f ca="1">IF(ISNA(VLOOKUP(業務内容と時間メモ!M456,業務内容と時間メモ!R$2:AI$9999,16,FALSE)),"",VLOOKUP(業務内容と時間メモ!M456,業務内容と時間メモ!R$2:AI$9999,16,FALSE))</f>
        <v/>
      </c>
      <c r="S456" s="1" t="str">
        <f ca="1">IF(ISNA(VLOOKUP(業務内容と時間メモ!M456,業務内容と時間メモ!R$2:AI$9999,17,FALSE)),"",VLOOKUP(業務内容と時間メモ!M456,業務内容と時間メモ!R$2:AI$9999,17,FALSE))</f>
        <v/>
      </c>
      <c r="T456" s="17" t="str">
        <f ca="1">IF(SUMIFS(業務内容と時間メモ!E:E,業務内容と時間メモ!AB:AB,N456,業務内容と時間メモ!AD:AD,O456)=0,"",SUMIFS(業務内容と時間メモ!E:E,業務内容と時間メモ!AB:AB,N456,業務内容と時間メモ!AD:AD,O456))</f>
        <v/>
      </c>
      <c r="U456" s="7" t="str">
        <f ca="1">IF(SUMIFS(業務内容と時間メモ!F:F,業務内容と時間メモ!AB:AB,N456,業務内容と時間メモ!AD:AD,O456)=0,"",SUMIFS(業務内容と時間メモ!F:F,業務内容と時間メモ!AB:AB,N456,業務内容と時間メモ!AD:AD,O456))</f>
        <v/>
      </c>
      <c r="V456" t="str">
        <f ca="1">IF(SUMIFS(業務内容と時間メモ!E:E,業務内容と時間メモ!AB:AB,N456,業務内容と時間メモ!AD:AD,O456)=0,"",SUMIFS(業務内容と時間メモ!E:E,業務内容と時間メモ!AB:AB,N456,業務内容と時間メモ!AD:AD,O456))</f>
        <v/>
      </c>
    </row>
    <row r="457" spans="1:22" hidden="1">
      <c r="A457" s="1" t="str">
        <f t="shared" ca="1" si="51"/>
        <v/>
      </c>
      <c r="B457" s="1" t="str">
        <f t="shared" ca="1" si="52"/>
        <v/>
      </c>
      <c r="C457" s="6" t="str">
        <f t="shared" ca="1" si="50"/>
        <v/>
      </c>
      <c r="J457" t="str">
        <f t="shared" ca="1" si="48"/>
        <v/>
      </c>
      <c r="K457" s="1" t="s">
        <v>459</v>
      </c>
      <c r="L457" s="7" t="str">
        <f t="shared" ca="1" si="49"/>
        <v/>
      </c>
      <c r="M457" s="1" t="str">
        <f ca="1">IF(N457="","",IF(COUNTIF(N$1:N457,N457)&gt;1,"",IF(COUNTIF(N:N,N457)&gt;=1,"左表に入れますねぇ","")))</f>
        <v/>
      </c>
      <c r="N457" s="1" t="str">
        <f ca="1">IF(ISNA(VLOOKUP(業務内容と時間メモ!M457,業務内容と時間メモ!R$2:AI$9999,11,FALSE)),"",VLOOKUP(業務内容と時間メモ!M457,業務内容と時間メモ!R$2:AI$9999,11,FALSE))</f>
        <v/>
      </c>
      <c r="O457" s="1" t="str">
        <f ca="1">IF(ISNA(VLOOKUP(業務内容と時間メモ!M457,業務内容と時間メモ!R$2:AI$9999,13,FALSE)),"",VLOOKUP(業務内容と時間メモ!M457,業務内容と時間メモ!R$2:AI$9999,13,FALSE))</f>
        <v/>
      </c>
      <c r="P457" s="1" t="str">
        <f ca="1">IF(ISNA(VLOOKUP(業務内容と時間メモ!M457,業務内容と時間メモ!R$2:AI$9999,15,FALSE)),"",VLOOKUP(業務内容と時間メモ!M457,業務内容と時間メモ!R$2:AI$9999,15,FALSE))</f>
        <v/>
      </c>
      <c r="Q457" s="1" t="str">
        <f ca="1">IF(ISNA(VLOOKUP(業務内容と時間メモ!M457,業務内容と時間メモ!R$2:AI$9999,14,FALSE)),"",VLOOKUP(業務内容と時間メモ!M457,業務内容と時間メモ!R$2:AI$9999,14,FALSE))</f>
        <v/>
      </c>
      <c r="R457" s="1" t="str">
        <f ca="1">IF(ISNA(VLOOKUP(業務内容と時間メモ!M457,業務内容と時間メモ!R$2:AI$9999,16,FALSE)),"",VLOOKUP(業務内容と時間メモ!M457,業務内容と時間メモ!R$2:AI$9999,16,FALSE))</f>
        <v/>
      </c>
      <c r="S457" s="1" t="str">
        <f ca="1">IF(ISNA(VLOOKUP(業務内容と時間メモ!M457,業務内容と時間メモ!R$2:AI$9999,17,FALSE)),"",VLOOKUP(業務内容と時間メモ!M457,業務内容と時間メモ!R$2:AI$9999,17,FALSE))</f>
        <v/>
      </c>
      <c r="T457" s="17" t="str">
        <f ca="1">IF(SUMIFS(業務内容と時間メモ!E:E,業務内容と時間メモ!AB:AB,N457,業務内容と時間メモ!AD:AD,O457)=0,"",SUMIFS(業務内容と時間メモ!E:E,業務内容と時間メモ!AB:AB,N457,業務内容と時間メモ!AD:AD,O457))</f>
        <v/>
      </c>
      <c r="U457" s="7" t="str">
        <f ca="1">IF(SUMIFS(業務内容と時間メモ!F:F,業務内容と時間メモ!AB:AB,N457,業務内容と時間メモ!AD:AD,O457)=0,"",SUMIFS(業務内容と時間メモ!F:F,業務内容と時間メモ!AB:AB,N457,業務内容と時間メモ!AD:AD,O457))</f>
        <v/>
      </c>
      <c r="V457" t="str">
        <f ca="1">IF(SUMIFS(業務内容と時間メモ!E:E,業務内容と時間メモ!AB:AB,N457,業務内容と時間メモ!AD:AD,O457)=0,"",SUMIFS(業務内容と時間メモ!E:E,業務内容と時間メモ!AB:AB,N457,業務内容と時間メモ!AD:AD,O457))</f>
        <v/>
      </c>
    </row>
    <row r="458" spans="1:22" hidden="1">
      <c r="A458" s="1" t="str">
        <f t="shared" ca="1" si="51"/>
        <v/>
      </c>
      <c r="B458" s="1" t="str">
        <f t="shared" ca="1" si="52"/>
        <v/>
      </c>
      <c r="C458" s="6" t="str">
        <f t="shared" ca="1" si="50"/>
        <v/>
      </c>
      <c r="J458" t="str">
        <f t="shared" ca="1" si="48"/>
        <v/>
      </c>
      <c r="K458" s="1" t="s">
        <v>460</v>
      </c>
      <c r="L458" s="7" t="str">
        <f t="shared" ca="1" si="49"/>
        <v/>
      </c>
      <c r="M458" s="1" t="str">
        <f ca="1">IF(N458="","",IF(COUNTIF(N$1:N458,N458)&gt;1,"",IF(COUNTIF(N:N,N458)&gt;=1,"左表に入れますねぇ","")))</f>
        <v/>
      </c>
      <c r="N458" s="1" t="str">
        <f ca="1">IF(ISNA(VLOOKUP(業務内容と時間メモ!M458,業務内容と時間メモ!R$2:AI$9999,11,FALSE)),"",VLOOKUP(業務内容と時間メモ!M458,業務内容と時間メモ!R$2:AI$9999,11,FALSE))</f>
        <v/>
      </c>
      <c r="O458" s="1" t="str">
        <f ca="1">IF(ISNA(VLOOKUP(業務内容と時間メモ!M458,業務内容と時間メモ!R$2:AI$9999,13,FALSE)),"",VLOOKUP(業務内容と時間メモ!M458,業務内容と時間メモ!R$2:AI$9999,13,FALSE))</f>
        <v/>
      </c>
      <c r="P458" s="1" t="str">
        <f ca="1">IF(ISNA(VLOOKUP(業務内容と時間メモ!M458,業務内容と時間メモ!R$2:AI$9999,15,FALSE)),"",VLOOKUP(業務内容と時間メモ!M458,業務内容と時間メモ!R$2:AI$9999,15,FALSE))</f>
        <v/>
      </c>
      <c r="Q458" s="1" t="str">
        <f ca="1">IF(ISNA(VLOOKUP(業務内容と時間メモ!M458,業務内容と時間メモ!R$2:AI$9999,14,FALSE)),"",VLOOKUP(業務内容と時間メモ!M458,業務内容と時間メモ!R$2:AI$9999,14,FALSE))</f>
        <v/>
      </c>
      <c r="R458" s="1" t="str">
        <f ca="1">IF(ISNA(VLOOKUP(業務内容と時間メモ!M458,業務内容と時間メモ!R$2:AI$9999,16,FALSE)),"",VLOOKUP(業務内容と時間メモ!M458,業務内容と時間メモ!R$2:AI$9999,16,FALSE))</f>
        <v/>
      </c>
      <c r="S458" s="1" t="str">
        <f ca="1">IF(ISNA(VLOOKUP(業務内容と時間メモ!M458,業務内容と時間メモ!R$2:AI$9999,17,FALSE)),"",VLOOKUP(業務内容と時間メモ!M458,業務内容と時間メモ!R$2:AI$9999,17,FALSE))</f>
        <v/>
      </c>
      <c r="T458" s="17" t="str">
        <f ca="1">IF(SUMIFS(業務内容と時間メモ!E:E,業務内容と時間メモ!AB:AB,N458,業務内容と時間メモ!AD:AD,O458)=0,"",SUMIFS(業務内容と時間メモ!E:E,業務内容と時間メモ!AB:AB,N458,業務内容と時間メモ!AD:AD,O458))</f>
        <v/>
      </c>
      <c r="U458" s="7" t="str">
        <f ca="1">IF(SUMIFS(業務内容と時間メモ!F:F,業務内容と時間メモ!AB:AB,N458,業務内容と時間メモ!AD:AD,O458)=0,"",SUMIFS(業務内容と時間メモ!F:F,業務内容と時間メモ!AB:AB,N458,業務内容と時間メモ!AD:AD,O458))</f>
        <v/>
      </c>
      <c r="V458" t="str">
        <f ca="1">IF(SUMIFS(業務内容と時間メモ!E:E,業務内容と時間メモ!AB:AB,N458,業務内容と時間メモ!AD:AD,O458)=0,"",SUMIFS(業務内容と時間メモ!E:E,業務内容と時間メモ!AB:AB,N458,業務内容と時間メモ!AD:AD,O458))</f>
        <v/>
      </c>
    </row>
    <row r="459" spans="1:22" hidden="1">
      <c r="A459" s="1" t="str">
        <f t="shared" ca="1" si="51"/>
        <v/>
      </c>
      <c r="B459" s="1" t="str">
        <f t="shared" ca="1" si="52"/>
        <v/>
      </c>
      <c r="C459" s="6" t="str">
        <f t="shared" ca="1" si="50"/>
        <v/>
      </c>
      <c r="J459" t="str">
        <f t="shared" ca="1" si="48"/>
        <v/>
      </c>
      <c r="K459" s="1" t="s">
        <v>461</v>
      </c>
      <c r="L459" s="7" t="str">
        <f t="shared" ca="1" si="49"/>
        <v/>
      </c>
      <c r="M459" s="1" t="str">
        <f ca="1">IF(N459="","",IF(COUNTIF(N$1:N459,N459)&gt;1,"",IF(COUNTIF(N:N,N459)&gt;=1,"左表に入れますねぇ","")))</f>
        <v/>
      </c>
      <c r="N459" s="1" t="str">
        <f ca="1">IF(ISNA(VLOOKUP(業務内容と時間メモ!M459,業務内容と時間メモ!R$2:AI$9999,11,FALSE)),"",VLOOKUP(業務内容と時間メモ!M459,業務内容と時間メモ!R$2:AI$9999,11,FALSE))</f>
        <v/>
      </c>
      <c r="O459" s="1" t="str">
        <f ca="1">IF(ISNA(VLOOKUP(業務内容と時間メモ!M459,業務内容と時間メモ!R$2:AI$9999,13,FALSE)),"",VLOOKUP(業務内容と時間メモ!M459,業務内容と時間メモ!R$2:AI$9999,13,FALSE))</f>
        <v/>
      </c>
      <c r="P459" s="1" t="str">
        <f ca="1">IF(ISNA(VLOOKUP(業務内容と時間メモ!M459,業務内容と時間メモ!R$2:AI$9999,15,FALSE)),"",VLOOKUP(業務内容と時間メモ!M459,業務内容と時間メモ!R$2:AI$9999,15,FALSE))</f>
        <v/>
      </c>
      <c r="Q459" s="1" t="str">
        <f ca="1">IF(ISNA(VLOOKUP(業務内容と時間メモ!M459,業務内容と時間メモ!R$2:AI$9999,14,FALSE)),"",VLOOKUP(業務内容と時間メモ!M459,業務内容と時間メモ!R$2:AI$9999,14,FALSE))</f>
        <v/>
      </c>
      <c r="R459" s="1" t="str">
        <f ca="1">IF(ISNA(VLOOKUP(業務内容と時間メモ!M459,業務内容と時間メモ!R$2:AI$9999,16,FALSE)),"",VLOOKUP(業務内容と時間メモ!M459,業務内容と時間メモ!R$2:AI$9999,16,FALSE))</f>
        <v/>
      </c>
      <c r="S459" s="1" t="str">
        <f ca="1">IF(ISNA(VLOOKUP(業務内容と時間メモ!M459,業務内容と時間メモ!R$2:AI$9999,17,FALSE)),"",VLOOKUP(業務内容と時間メモ!M459,業務内容と時間メモ!R$2:AI$9999,17,FALSE))</f>
        <v/>
      </c>
      <c r="T459" s="17" t="str">
        <f ca="1">IF(SUMIFS(業務内容と時間メモ!E:E,業務内容と時間メモ!AB:AB,N459,業務内容と時間メモ!AD:AD,O459)=0,"",SUMIFS(業務内容と時間メモ!E:E,業務内容と時間メモ!AB:AB,N459,業務内容と時間メモ!AD:AD,O459))</f>
        <v/>
      </c>
      <c r="U459" s="7" t="str">
        <f ca="1">IF(SUMIFS(業務内容と時間メモ!F:F,業務内容と時間メモ!AB:AB,N459,業務内容と時間メモ!AD:AD,O459)=0,"",SUMIFS(業務内容と時間メモ!F:F,業務内容と時間メモ!AB:AB,N459,業務内容と時間メモ!AD:AD,O459))</f>
        <v/>
      </c>
      <c r="V459" t="str">
        <f ca="1">IF(SUMIFS(業務内容と時間メモ!E:E,業務内容と時間メモ!AB:AB,N459,業務内容と時間メモ!AD:AD,O459)=0,"",SUMIFS(業務内容と時間メモ!E:E,業務内容と時間メモ!AB:AB,N459,業務内容と時間メモ!AD:AD,O459))</f>
        <v/>
      </c>
    </row>
    <row r="460" spans="1:22" hidden="1">
      <c r="A460" s="1" t="str">
        <f t="shared" ca="1" si="51"/>
        <v/>
      </c>
      <c r="B460" s="1" t="str">
        <f t="shared" ca="1" si="52"/>
        <v/>
      </c>
      <c r="C460" s="6" t="str">
        <f t="shared" ca="1" si="50"/>
        <v/>
      </c>
      <c r="J460" t="str">
        <f t="shared" ca="1" si="48"/>
        <v/>
      </c>
      <c r="K460" s="1" t="s">
        <v>462</v>
      </c>
      <c r="L460" s="7" t="str">
        <f t="shared" ca="1" si="49"/>
        <v/>
      </c>
      <c r="M460" s="1" t="str">
        <f ca="1">IF(N460="","",IF(COUNTIF(N$1:N460,N460)&gt;1,"",IF(COUNTIF(N:N,N460)&gt;=1,"左表に入れますねぇ","")))</f>
        <v/>
      </c>
      <c r="N460" s="1" t="str">
        <f ca="1">IF(ISNA(VLOOKUP(業務内容と時間メモ!M460,業務内容と時間メモ!R$2:AI$9999,11,FALSE)),"",VLOOKUP(業務内容と時間メモ!M460,業務内容と時間メモ!R$2:AI$9999,11,FALSE))</f>
        <v/>
      </c>
      <c r="O460" s="1" t="str">
        <f ca="1">IF(ISNA(VLOOKUP(業務内容と時間メモ!M460,業務内容と時間メモ!R$2:AI$9999,13,FALSE)),"",VLOOKUP(業務内容と時間メモ!M460,業務内容と時間メモ!R$2:AI$9999,13,FALSE))</f>
        <v/>
      </c>
      <c r="P460" s="1" t="str">
        <f ca="1">IF(ISNA(VLOOKUP(業務内容と時間メモ!M460,業務内容と時間メモ!R$2:AI$9999,15,FALSE)),"",VLOOKUP(業務内容と時間メモ!M460,業務内容と時間メモ!R$2:AI$9999,15,FALSE))</f>
        <v/>
      </c>
      <c r="Q460" s="1" t="str">
        <f ca="1">IF(ISNA(VLOOKUP(業務内容と時間メモ!M460,業務内容と時間メモ!R$2:AI$9999,14,FALSE)),"",VLOOKUP(業務内容と時間メモ!M460,業務内容と時間メモ!R$2:AI$9999,14,FALSE))</f>
        <v/>
      </c>
      <c r="R460" s="1" t="str">
        <f ca="1">IF(ISNA(VLOOKUP(業務内容と時間メモ!M460,業務内容と時間メモ!R$2:AI$9999,16,FALSE)),"",VLOOKUP(業務内容と時間メモ!M460,業務内容と時間メモ!R$2:AI$9999,16,FALSE))</f>
        <v/>
      </c>
      <c r="S460" s="1" t="str">
        <f ca="1">IF(ISNA(VLOOKUP(業務内容と時間メモ!M460,業務内容と時間メモ!R$2:AI$9999,17,FALSE)),"",VLOOKUP(業務内容と時間メモ!M460,業務内容と時間メモ!R$2:AI$9999,17,FALSE))</f>
        <v/>
      </c>
      <c r="T460" s="17" t="str">
        <f ca="1">IF(SUMIFS(業務内容と時間メモ!E:E,業務内容と時間メモ!AB:AB,N460,業務内容と時間メモ!AD:AD,O460)=0,"",SUMIFS(業務内容と時間メモ!E:E,業務内容と時間メモ!AB:AB,N460,業務内容と時間メモ!AD:AD,O460))</f>
        <v/>
      </c>
      <c r="U460" s="7" t="str">
        <f ca="1">IF(SUMIFS(業務内容と時間メモ!F:F,業務内容と時間メモ!AB:AB,N460,業務内容と時間メモ!AD:AD,O460)=0,"",SUMIFS(業務内容と時間メモ!F:F,業務内容と時間メモ!AB:AB,N460,業務内容と時間メモ!AD:AD,O460))</f>
        <v/>
      </c>
      <c r="V460" t="str">
        <f ca="1">IF(SUMIFS(業務内容と時間メモ!E:E,業務内容と時間メモ!AB:AB,N460,業務内容と時間メモ!AD:AD,O460)=0,"",SUMIFS(業務内容と時間メモ!E:E,業務内容と時間メモ!AB:AB,N460,業務内容と時間メモ!AD:AD,O460))</f>
        <v/>
      </c>
    </row>
    <row r="461" spans="1:22" hidden="1">
      <c r="A461" s="1" t="str">
        <f t="shared" ca="1" si="51"/>
        <v/>
      </c>
      <c r="B461" s="1" t="str">
        <f t="shared" ca="1" si="52"/>
        <v/>
      </c>
      <c r="C461" s="6" t="str">
        <f t="shared" ca="1" si="50"/>
        <v/>
      </c>
      <c r="J461" t="str">
        <f t="shared" ca="1" si="48"/>
        <v/>
      </c>
      <c r="K461" s="1" t="s">
        <v>463</v>
      </c>
      <c r="L461" s="7" t="str">
        <f t="shared" ca="1" si="49"/>
        <v/>
      </c>
      <c r="M461" s="1" t="str">
        <f ca="1">IF(N461="","",IF(COUNTIF(N$1:N461,N461)&gt;1,"",IF(COUNTIF(N:N,N461)&gt;=1,"左表に入れますねぇ","")))</f>
        <v/>
      </c>
      <c r="N461" s="1" t="str">
        <f ca="1">IF(ISNA(VLOOKUP(業務内容と時間メモ!M461,業務内容と時間メモ!R$2:AI$9999,11,FALSE)),"",VLOOKUP(業務内容と時間メモ!M461,業務内容と時間メモ!R$2:AI$9999,11,FALSE))</f>
        <v/>
      </c>
      <c r="O461" s="1" t="str">
        <f ca="1">IF(ISNA(VLOOKUP(業務内容と時間メモ!M461,業務内容と時間メモ!R$2:AI$9999,13,FALSE)),"",VLOOKUP(業務内容と時間メモ!M461,業務内容と時間メモ!R$2:AI$9999,13,FALSE))</f>
        <v/>
      </c>
      <c r="P461" s="1" t="str">
        <f ca="1">IF(ISNA(VLOOKUP(業務内容と時間メモ!M461,業務内容と時間メモ!R$2:AI$9999,15,FALSE)),"",VLOOKUP(業務内容と時間メモ!M461,業務内容と時間メモ!R$2:AI$9999,15,FALSE))</f>
        <v/>
      </c>
      <c r="Q461" s="1" t="str">
        <f ca="1">IF(ISNA(VLOOKUP(業務内容と時間メモ!M461,業務内容と時間メモ!R$2:AI$9999,14,FALSE)),"",VLOOKUP(業務内容と時間メモ!M461,業務内容と時間メモ!R$2:AI$9999,14,FALSE))</f>
        <v/>
      </c>
      <c r="R461" s="1" t="str">
        <f ca="1">IF(ISNA(VLOOKUP(業務内容と時間メモ!M461,業務内容と時間メモ!R$2:AI$9999,16,FALSE)),"",VLOOKUP(業務内容と時間メモ!M461,業務内容と時間メモ!R$2:AI$9999,16,FALSE))</f>
        <v/>
      </c>
      <c r="S461" s="1" t="str">
        <f ca="1">IF(ISNA(VLOOKUP(業務内容と時間メモ!M461,業務内容と時間メモ!R$2:AI$9999,17,FALSE)),"",VLOOKUP(業務内容と時間メモ!M461,業務内容と時間メモ!R$2:AI$9999,17,FALSE))</f>
        <v/>
      </c>
      <c r="T461" s="17" t="str">
        <f ca="1">IF(SUMIFS(業務内容と時間メモ!E:E,業務内容と時間メモ!AB:AB,N461,業務内容と時間メモ!AD:AD,O461)=0,"",SUMIFS(業務内容と時間メモ!E:E,業務内容と時間メモ!AB:AB,N461,業務内容と時間メモ!AD:AD,O461))</f>
        <v/>
      </c>
      <c r="U461" s="7" t="str">
        <f ca="1">IF(SUMIFS(業務内容と時間メモ!F:F,業務内容と時間メモ!AB:AB,N461,業務内容と時間メモ!AD:AD,O461)=0,"",SUMIFS(業務内容と時間メモ!F:F,業務内容と時間メモ!AB:AB,N461,業務内容と時間メモ!AD:AD,O461))</f>
        <v/>
      </c>
      <c r="V461" t="str">
        <f ca="1">IF(SUMIFS(業務内容と時間メモ!E:E,業務内容と時間メモ!AB:AB,N461,業務内容と時間メモ!AD:AD,O461)=0,"",SUMIFS(業務内容と時間メモ!E:E,業務内容と時間メモ!AB:AB,N461,業務内容と時間メモ!AD:AD,O461))</f>
        <v/>
      </c>
    </row>
    <row r="462" spans="1:22" hidden="1">
      <c r="A462" s="1" t="str">
        <f t="shared" ca="1" si="51"/>
        <v/>
      </c>
      <c r="B462" s="1" t="str">
        <f t="shared" ca="1" si="52"/>
        <v/>
      </c>
      <c r="C462" s="6" t="str">
        <f t="shared" ca="1" si="50"/>
        <v/>
      </c>
      <c r="J462" t="str">
        <f t="shared" ca="1" si="48"/>
        <v/>
      </c>
      <c r="K462" s="1" t="s">
        <v>464</v>
      </c>
      <c r="L462" s="7" t="str">
        <f t="shared" ca="1" si="49"/>
        <v/>
      </c>
      <c r="M462" s="1" t="str">
        <f ca="1">IF(N462="","",IF(COUNTIF(N$1:N462,N462)&gt;1,"",IF(COUNTIF(N:N,N462)&gt;=1,"左表に入れますねぇ","")))</f>
        <v/>
      </c>
      <c r="N462" s="1" t="str">
        <f ca="1">IF(ISNA(VLOOKUP(業務内容と時間メモ!M462,業務内容と時間メモ!R$2:AI$9999,11,FALSE)),"",VLOOKUP(業務内容と時間メモ!M462,業務内容と時間メモ!R$2:AI$9999,11,FALSE))</f>
        <v/>
      </c>
      <c r="O462" s="1" t="str">
        <f ca="1">IF(ISNA(VLOOKUP(業務内容と時間メモ!M462,業務内容と時間メモ!R$2:AI$9999,13,FALSE)),"",VLOOKUP(業務内容と時間メモ!M462,業務内容と時間メモ!R$2:AI$9999,13,FALSE))</f>
        <v/>
      </c>
      <c r="P462" s="1" t="str">
        <f ca="1">IF(ISNA(VLOOKUP(業務内容と時間メモ!M462,業務内容と時間メモ!R$2:AI$9999,15,FALSE)),"",VLOOKUP(業務内容と時間メモ!M462,業務内容と時間メモ!R$2:AI$9999,15,FALSE))</f>
        <v/>
      </c>
      <c r="Q462" s="1" t="str">
        <f ca="1">IF(ISNA(VLOOKUP(業務内容と時間メモ!M462,業務内容と時間メモ!R$2:AI$9999,14,FALSE)),"",VLOOKUP(業務内容と時間メモ!M462,業務内容と時間メモ!R$2:AI$9999,14,FALSE))</f>
        <v/>
      </c>
      <c r="R462" s="1" t="str">
        <f ca="1">IF(ISNA(VLOOKUP(業務内容と時間メモ!M462,業務内容と時間メモ!R$2:AI$9999,16,FALSE)),"",VLOOKUP(業務内容と時間メモ!M462,業務内容と時間メモ!R$2:AI$9999,16,FALSE))</f>
        <v/>
      </c>
      <c r="S462" s="1" t="str">
        <f ca="1">IF(ISNA(VLOOKUP(業務内容と時間メモ!M462,業務内容と時間メモ!R$2:AI$9999,17,FALSE)),"",VLOOKUP(業務内容と時間メモ!M462,業務内容と時間メモ!R$2:AI$9999,17,FALSE))</f>
        <v/>
      </c>
      <c r="T462" s="17" t="str">
        <f ca="1">IF(SUMIFS(業務内容と時間メモ!E:E,業務内容と時間メモ!AB:AB,N462,業務内容と時間メモ!AD:AD,O462)=0,"",SUMIFS(業務内容と時間メモ!E:E,業務内容と時間メモ!AB:AB,N462,業務内容と時間メモ!AD:AD,O462))</f>
        <v/>
      </c>
      <c r="U462" s="7" t="str">
        <f ca="1">IF(SUMIFS(業務内容と時間メモ!F:F,業務内容と時間メモ!AB:AB,N462,業務内容と時間メモ!AD:AD,O462)=0,"",SUMIFS(業務内容と時間メモ!F:F,業務内容と時間メモ!AB:AB,N462,業務内容と時間メモ!AD:AD,O462))</f>
        <v/>
      </c>
      <c r="V462" t="str">
        <f ca="1">IF(SUMIFS(業務内容と時間メモ!E:E,業務内容と時間メモ!AB:AB,N462,業務内容と時間メモ!AD:AD,O462)=0,"",SUMIFS(業務内容と時間メモ!E:E,業務内容と時間メモ!AB:AB,N462,業務内容と時間メモ!AD:AD,O462))</f>
        <v/>
      </c>
    </row>
    <row r="463" spans="1:22" hidden="1">
      <c r="A463" s="1" t="str">
        <f t="shared" ca="1" si="51"/>
        <v/>
      </c>
      <c r="B463" s="1" t="str">
        <f t="shared" ca="1" si="52"/>
        <v/>
      </c>
      <c r="C463" s="6" t="str">
        <f t="shared" ca="1" si="50"/>
        <v/>
      </c>
      <c r="J463" t="str">
        <f t="shared" ca="1" si="48"/>
        <v/>
      </c>
      <c r="K463" s="1" t="s">
        <v>465</v>
      </c>
      <c r="L463" s="7" t="str">
        <f t="shared" ca="1" si="49"/>
        <v/>
      </c>
      <c r="M463" s="1" t="str">
        <f ca="1">IF(N463="","",IF(COUNTIF(N$1:N463,N463)&gt;1,"",IF(COUNTIF(N:N,N463)&gt;=1,"左表に入れますねぇ","")))</f>
        <v/>
      </c>
      <c r="N463" s="1" t="str">
        <f ca="1">IF(ISNA(VLOOKUP(業務内容と時間メモ!M463,業務内容と時間メモ!R$2:AI$9999,11,FALSE)),"",VLOOKUP(業務内容と時間メモ!M463,業務内容と時間メモ!R$2:AI$9999,11,FALSE))</f>
        <v/>
      </c>
      <c r="O463" s="1" t="str">
        <f ca="1">IF(ISNA(VLOOKUP(業務内容と時間メモ!M463,業務内容と時間メモ!R$2:AI$9999,13,FALSE)),"",VLOOKUP(業務内容と時間メモ!M463,業務内容と時間メモ!R$2:AI$9999,13,FALSE))</f>
        <v/>
      </c>
      <c r="P463" s="1" t="str">
        <f ca="1">IF(ISNA(VLOOKUP(業務内容と時間メモ!M463,業務内容と時間メモ!R$2:AI$9999,15,FALSE)),"",VLOOKUP(業務内容と時間メモ!M463,業務内容と時間メモ!R$2:AI$9999,15,FALSE))</f>
        <v/>
      </c>
      <c r="Q463" s="1" t="str">
        <f ca="1">IF(ISNA(VLOOKUP(業務内容と時間メモ!M463,業務内容と時間メモ!R$2:AI$9999,14,FALSE)),"",VLOOKUP(業務内容と時間メモ!M463,業務内容と時間メモ!R$2:AI$9999,14,FALSE))</f>
        <v/>
      </c>
      <c r="R463" s="1" t="str">
        <f ca="1">IF(ISNA(VLOOKUP(業務内容と時間メモ!M463,業務内容と時間メモ!R$2:AI$9999,16,FALSE)),"",VLOOKUP(業務内容と時間メモ!M463,業務内容と時間メモ!R$2:AI$9999,16,FALSE))</f>
        <v/>
      </c>
      <c r="S463" s="1" t="str">
        <f ca="1">IF(ISNA(VLOOKUP(業務内容と時間メモ!M463,業務内容と時間メモ!R$2:AI$9999,17,FALSE)),"",VLOOKUP(業務内容と時間メモ!M463,業務内容と時間メモ!R$2:AI$9999,17,FALSE))</f>
        <v/>
      </c>
      <c r="T463" s="17" t="str">
        <f ca="1">IF(SUMIFS(業務内容と時間メモ!E:E,業務内容と時間メモ!AB:AB,N463,業務内容と時間メモ!AD:AD,O463)=0,"",SUMIFS(業務内容と時間メモ!E:E,業務内容と時間メモ!AB:AB,N463,業務内容と時間メモ!AD:AD,O463))</f>
        <v/>
      </c>
      <c r="U463" s="7" t="str">
        <f ca="1">IF(SUMIFS(業務内容と時間メモ!F:F,業務内容と時間メモ!AB:AB,N463,業務内容と時間メモ!AD:AD,O463)=0,"",SUMIFS(業務内容と時間メモ!F:F,業務内容と時間メモ!AB:AB,N463,業務内容と時間メモ!AD:AD,O463))</f>
        <v/>
      </c>
      <c r="V463" t="str">
        <f ca="1">IF(SUMIFS(業務内容と時間メモ!E:E,業務内容と時間メモ!AB:AB,N463,業務内容と時間メモ!AD:AD,O463)=0,"",SUMIFS(業務内容と時間メモ!E:E,業務内容と時間メモ!AB:AB,N463,業務内容と時間メモ!AD:AD,O463))</f>
        <v/>
      </c>
    </row>
    <row r="464" spans="1:22" hidden="1">
      <c r="A464" s="1" t="str">
        <f t="shared" ca="1" si="51"/>
        <v/>
      </c>
      <c r="B464" s="1" t="str">
        <f t="shared" ca="1" si="52"/>
        <v/>
      </c>
      <c r="C464" s="6" t="str">
        <f t="shared" ca="1" si="50"/>
        <v/>
      </c>
      <c r="J464" t="str">
        <f t="shared" ca="1" si="48"/>
        <v/>
      </c>
      <c r="K464" s="1" t="s">
        <v>466</v>
      </c>
      <c r="L464" s="7" t="str">
        <f t="shared" ca="1" si="49"/>
        <v/>
      </c>
      <c r="M464" s="1" t="str">
        <f ca="1">IF(N464="","",IF(COUNTIF(N$1:N464,N464)&gt;1,"",IF(COUNTIF(N:N,N464)&gt;=1,"左表に入れますねぇ","")))</f>
        <v/>
      </c>
      <c r="N464" s="1" t="str">
        <f ca="1">IF(ISNA(VLOOKUP(業務内容と時間メモ!M464,業務内容と時間メモ!R$2:AI$9999,11,FALSE)),"",VLOOKUP(業務内容と時間メモ!M464,業務内容と時間メモ!R$2:AI$9999,11,FALSE))</f>
        <v/>
      </c>
      <c r="O464" s="1" t="str">
        <f ca="1">IF(ISNA(VLOOKUP(業務内容と時間メモ!M464,業務内容と時間メモ!R$2:AI$9999,13,FALSE)),"",VLOOKUP(業務内容と時間メモ!M464,業務内容と時間メモ!R$2:AI$9999,13,FALSE))</f>
        <v/>
      </c>
      <c r="P464" s="1" t="str">
        <f ca="1">IF(ISNA(VLOOKUP(業務内容と時間メモ!M464,業務内容と時間メモ!R$2:AI$9999,15,FALSE)),"",VLOOKUP(業務内容と時間メモ!M464,業務内容と時間メモ!R$2:AI$9999,15,FALSE))</f>
        <v/>
      </c>
      <c r="Q464" s="1" t="str">
        <f ca="1">IF(ISNA(VLOOKUP(業務内容と時間メモ!M464,業務内容と時間メモ!R$2:AI$9999,14,FALSE)),"",VLOOKUP(業務内容と時間メモ!M464,業務内容と時間メモ!R$2:AI$9999,14,FALSE))</f>
        <v/>
      </c>
      <c r="R464" s="1" t="str">
        <f ca="1">IF(ISNA(VLOOKUP(業務内容と時間メモ!M464,業務内容と時間メモ!R$2:AI$9999,16,FALSE)),"",VLOOKUP(業務内容と時間メモ!M464,業務内容と時間メモ!R$2:AI$9999,16,FALSE))</f>
        <v/>
      </c>
      <c r="S464" s="1" t="str">
        <f ca="1">IF(ISNA(VLOOKUP(業務内容と時間メモ!M464,業務内容と時間メモ!R$2:AI$9999,17,FALSE)),"",VLOOKUP(業務内容と時間メモ!M464,業務内容と時間メモ!R$2:AI$9999,17,FALSE))</f>
        <v/>
      </c>
      <c r="T464" s="17" t="str">
        <f ca="1">IF(SUMIFS(業務内容と時間メモ!E:E,業務内容と時間メモ!AB:AB,N464,業務内容と時間メモ!AD:AD,O464)=0,"",SUMIFS(業務内容と時間メモ!E:E,業務内容と時間メモ!AB:AB,N464,業務内容と時間メモ!AD:AD,O464))</f>
        <v/>
      </c>
      <c r="U464" s="7" t="str">
        <f ca="1">IF(SUMIFS(業務内容と時間メモ!F:F,業務内容と時間メモ!AB:AB,N464,業務内容と時間メモ!AD:AD,O464)=0,"",SUMIFS(業務内容と時間メモ!F:F,業務内容と時間メモ!AB:AB,N464,業務内容と時間メモ!AD:AD,O464))</f>
        <v/>
      </c>
      <c r="V464" t="str">
        <f ca="1">IF(SUMIFS(業務内容と時間メモ!E:E,業務内容と時間メモ!AB:AB,N464,業務内容と時間メモ!AD:AD,O464)=0,"",SUMIFS(業務内容と時間メモ!E:E,業務内容と時間メモ!AB:AB,N464,業務内容と時間メモ!AD:AD,O464))</f>
        <v/>
      </c>
    </row>
    <row r="465" spans="1:22" hidden="1">
      <c r="A465" s="1" t="str">
        <f t="shared" ca="1" si="51"/>
        <v/>
      </c>
      <c r="B465" s="1" t="str">
        <f t="shared" ca="1" si="52"/>
        <v/>
      </c>
      <c r="C465" s="6" t="str">
        <f t="shared" ca="1" si="50"/>
        <v/>
      </c>
      <c r="J465" t="str">
        <f t="shared" ca="1" si="48"/>
        <v/>
      </c>
      <c r="K465" s="1" t="s">
        <v>467</v>
      </c>
      <c r="L465" s="7" t="str">
        <f t="shared" ca="1" si="49"/>
        <v/>
      </c>
      <c r="M465" s="1" t="str">
        <f ca="1">IF(N465="","",IF(COUNTIF(N$1:N465,N465)&gt;1,"",IF(COUNTIF(N:N,N465)&gt;=1,"左表に入れますねぇ","")))</f>
        <v/>
      </c>
      <c r="N465" s="1" t="str">
        <f ca="1">IF(ISNA(VLOOKUP(業務内容と時間メモ!M465,業務内容と時間メモ!R$2:AI$9999,11,FALSE)),"",VLOOKUP(業務内容と時間メモ!M465,業務内容と時間メモ!R$2:AI$9999,11,FALSE))</f>
        <v/>
      </c>
      <c r="O465" s="1" t="str">
        <f ca="1">IF(ISNA(VLOOKUP(業務内容と時間メモ!M465,業務内容と時間メモ!R$2:AI$9999,13,FALSE)),"",VLOOKUP(業務内容と時間メモ!M465,業務内容と時間メモ!R$2:AI$9999,13,FALSE))</f>
        <v/>
      </c>
      <c r="P465" s="1" t="str">
        <f ca="1">IF(ISNA(VLOOKUP(業務内容と時間メモ!M465,業務内容と時間メモ!R$2:AI$9999,15,FALSE)),"",VLOOKUP(業務内容と時間メモ!M465,業務内容と時間メモ!R$2:AI$9999,15,FALSE))</f>
        <v/>
      </c>
      <c r="Q465" s="1" t="str">
        <f ca="1">IF(ISNA(VLOOKUP(業務内容と時間メモ!M465,業務内容と時間メモ!R$2:AI$9999,14,FALSE)),"",VLOOKUP(業務内容と時間メモ!M465,業務内容と時間メモ!R$2:AI$9999,14,FALSE))</f>
        <v/>
      </c>
      <c r="R465" s="1" t="str">
        <f ca="1">IF(ISNA(VLOOKUP(業務内容と時間メモ!M465,業務内容と時間メモ!R$2:AI$9999,16,FALSE)),"",VLOOKUP(業務内容と時間メモ!M465,業務内容と時間メモ!R$2:AI$9999,16,FALSE))</f>
        <v/>
      </c>
      <c r="S465" s="1" t="str">
        <f ca="1">IF(ISNA(VLOOKUP(業務内容と時間メモ!M465,業務内容と時間メモ!R$2:AI$9999,17,FALSE)),"",VLOOKUP(業務内容と時間メモ!M465,業務内容と時間メモ!R$2:AI$9999,17,FALSE))</f>
        <v/>
      </c>
      <c r="T465" s="17" t="str">
        <f ca="1">IF(SUMIFS(業務内容と時間メモ!E:E,業務内容と時間メモ!AB:AB,N465,業務内容と時間メモ!AD:AD,O465)=0,"",SUMIFS(業務内容と時間メモ!E:E,業務内容と時間メモ!AB:AB,N465,業務内容と時間メモ!AD:AD,O465))</f>
        <v/>
      </c>
      <c r="U465" s="7" t="str">
        <f ca="1">IF(SUMIFS(業務内容と時間メモ!F:F,業務内容と時間メモ!AB:AB,N465,業務内容と時間メモ!AD:AD,O465)=0,"",SUMIFS(業務内容と時間メモ!F:F,業務内容と時間メモ!AB:AB,N465,業務内容と時間メモ!AD:AD,O465))</f>
        <v/>
      </c>
      <c r="V465" t="str">
        <f ca="1">IF(SUMIFS(業務内容と時間メモ!E:E,業務内容と時間メモ!AB:AB,N465,業務内容と時間メモ!AD:AD,O465)=0,"",SUMIFS(業務内容と時間メモ!E:E,業務内容と時間メモ!AB:AB,N465,業務内容と時間メモ!AD:AD,O465))</f>
        <v/>
      </c>
    </row>
    <row r="466" spans="1:22" hidden="1">
      <c r="A466" s="1" t="str">
        <f t="shared" ca="1" si="51"/>
        <v/>
      </c>
      <c r="B466" s="1" t="str">
        <f t="shared" ca="1" si="52"/>
        <v/>
      </c>
      <c r="C466" s="6" t="str">
        <f t="shared" ca="1" si="50"/>
        <v/>
      </c>
      <c r="J466" t="str">
        <f t="shared" ca="1" si="48"/>
        <v/>
      </c>
      <c r="K466" s="1" t="s">
        <v>468</v>
      </c>
      <c r="L466" s="7" t="str">
        <f t="shared" ca="1" si="49"/>
        <v/>
      </c>
      <c r="M466" s="1" t="str">
        <f ca="1">IF(N466="","",IF(COUNTIF(N$1:N466,N466)&gt;1,"",IF(COUNTIF(N:N,N466)&gt;=1,"左表に入れますねぇ","")))</f>
        <v/>
      </c>
      <c r="N466" s="1" t="str">
        <f ca="1">IF(ISNA(VLOOKUP(業務内容と時間メモ!M466,業務内容と時間メモ!R$2:AI$9999,11,FALSE)),"",VLOOKUP(業務内容と時間メモ!M466,業務内容と時間メモ!R$2:AI$9999,11,FALSE))</f>
        <v/>
      </c>
      <c r="O466" s="1" t="str">
        <f ca="1">IF(ISNA(VLOOKUP(業務内容と時間メモ!M466,業務内容と時間メモ!R$2:AI$9999,13,FALSE)),"",VLOOKUP(業務内容と時間メモ!M466,業務内容と時間メモ!R$2:AI$9999,13,FALSE))</f>
        <v/>
      </c>
      <c r="P466" s="1" t="str">
        <f ca="1">IF(ISNA(VLOOKUP(業務内容と時間メモ!M466,業務内容と時間メモ!R$2:AI$9999,15,FALSE)),"",VLOOKUP(業務内容と時間メモ!M466,業務内容と時間メモ!R$2:AI$9999,15,FALSE))</f>
        <v/>
      </c>
      <c r="Q466" s="1" t="str">
        <f ca="1">IF(ISNA(VLOOKUP(業務内容と時間メモ!M466,業務内容と時間メモ!R$2:AI$9999,14,FALSE)),"",VLOOKUP(業務内容と時間メモ!M466,業務内容と時間メモ!R$2:AI$9999,14,FALSE))</f>
        <v/>
      </c>
      <c r="R466" s="1" t="str">
        <f ca="1">IF(ISNA(VLOOKUP(業務内容と時間メモ!M466,業務内容と時間メモ!R$2:AI$9999,16,FALSE)),"",VLOOKUP(業務内容と時間メモ!M466,業務内容と時間メモ!R$2:AI$9999,16,FALSE))</f>
        <v/>
      </c>
      <c r="S466" s="1" t="str">
        <f ca="1">IF(ISNA(VLOOKUP(業務内容と時間メモ!M466,業務内容と時間メモ!R$2:AI$9999,17,FALSE)),"",VLOOKUP(業務内容と時間メモ!M466,業務内容と時間メモ!R$2:AI$9999,17,FALSE))</f>
        <v/>
      </c>
      <c r="T466" s="17" t="str">
        <f ca="1">IF(SUMIFS(業務内容と時間メモ!E:E,業務内容と時間メモ!AB:AB,N466,業務内容と時間メモ!AD:AD,O466)=0,"",SUMIFS(業務内容と時間メモ!E:E,業務内容と時間メモ!AB:AB,N466,業務内容と時間メモ!AD:AD,O466))</f>
        <v/>
      </c>
      <c r="U466" s="7" t="str">
        <f ca="1">IF(SUMIFS(業務内容と時間メモ!F:F,業務内容と時間メモ!AB:AB,N466,業務内容と時間メモ!AD:AD,O466)=0,"",SUMIFS(業務内容と時間メモ!F:F,業務内容と時間メモ!AB:AB,N466,業務内容と時間メモ!AD:AD,O466))</f>
        <v/>
      </c>
      <c r="V466" t="str">
        <f ca="1">IF(SUMIFS(業務内容と時間メモ!E:E,業務内容と時間メモ!AB:AB,N466,業務内容と時間メモ!AD:AD,O466)=0,"",SUMIFS(業務内容と時間メモ!E:E,業務内容と時間メモ!AB:AB,N466,業務内容と時間メモ!AD:AD,O466))</f>
        <v/>
      </c>
    </row>
    <row r="467" spans="1:22" hidden="1">
      <c r="A467" s="1" t="str">
        <f t="shared" ca="1" si="51"/>
        <v/>
      </c>
      <c r="B467" s="1" t="str">
        <f t="shared" ca="1" si="52"/>
        <v/>
      </c>
      <c r="C467" s="6" t="str">
        <f t="shared" ca="1" si="50"/>
        <v/>
      </c>
      <c r="J467" t="str">
        <f t="shared" ca="1" si="48"/>
        <v/>
      </c>
      <c r="K467" s="1" t="s">
        <v>469</v>
      </c>
      <c r="L467" s="7" t="str">
        <f t="shared" ca="1" si="49"/>
        <v/>
      </c>
      <c r="M467" s="1" t="str">
        <f ca="1">IF(N467="","",IF(COUNTIF(N$1:N467,N467)&gt;1,"",IF(COUNTIF(N:N,N467)&gt;=1,"左表に入れますねぇ","")))</f>
        <v/>
      </c>
      <c r="N467" s="1" t="str">
        <f ca="1">IF(ISNA(VLOOKUP(業務内容と時間メモ!M467,業務内容と時間メモ!R$2:AI$9999,11,FALSE)),"",VLOOKUP(業務内容と時間メモ!M467,業務内容と時間メモ!R$2:AI$9999,11,FALSE))</f>
        <v/>
      </c>
      <c r="O467" s="1" t="str">
        <f ca="1">IF(ISNA(VLOOKUP(業務内容と時間メモ!M467,業務内容と時間メモ!R$2:AI$9999,13,FALSE)),"",VLOOKUP(業務内容と時間メモ!M467,業務内容と時間メモ!R$2:AI$9999,13,FALSE))</f>
        <v/>
      </c>
      <c r="P467" s="1" t="str">
        <f ca="1">IF(ISNA(VLOOKUP(業務内容と時間メモ!M467,業務内容と時間メモ!R$2:AI$9999,15,FALSE)),"",VLOOKUP(業務内容と時間メモ!M467,業務内容と時間メモ!R$2:AI$9999,15,FALSE))</f>
        <v/>
      </c>
      <c r="Q467" s="1" t="str">
        <f ca="1">IF(ISNA(VLOOKUP(業務内容と時間メモ!M467,業務内容と時間メモ!R$2:AI$9999,14,FALSE)),"",VLOOKUP(業務内容と時間メモ!M467,業務内容と時間メモ!R$2:AI$9999,14,FALSE))</f>
        <v/>
      </c>
      <c r="R467" s="1" t="str">
        <f ca="1">IF(ISNA(VLOOKUP(業務内容と時間メモ!M467,業務内容と時間メモ!R$2:AI$9999,16,FALSE)),"",VLOOKUP(業務内容と時間メモ!M467,業務内容と時間メモ!R$2:AI$9999,16,FALSE))</f>
        <v/>
      </c>
      <c r="S467" s="1" t="str">
        <f ca="1">IF(ISNA(VLOOKUP(業務内容と時間メモ!M467,業務内容と時間メモ!R$2:AI$9999,17,FALSE)),"",VLOOKUP(業務内容と時間メモ!M467,業務内容と時間メモ!R$2:AI$9999,17,FALSE))</f>
        <v/>
      </c>
      <c r="T467" s="17" t="str">
        <f ca="1">IF(SUMIFS(業務内容と時間メモ!E:E,業務内容と時間メモ!AB:AB,N467,業務内容と時間メモ!AD:AD,O467)=0,"",SUMIFS(業務内容と時間メモ!E:E,業務内容と時間メモ!AB:AB,N467,業務内容と時間メモ!AD:AD,O467))</f>
        <v/>
      </c>
      <c r="U467" s="7" t="str">
        <f ca="1">IF(SUMIFS(業務内容と時間メモ!F:F,業務内容と時間メモ!AB:AB,N467,業務内容と時間メモ!AD:AD,O467)=0,"",SUMIFS(業務内容と時間メモ!F:F,業務内容と時間メモ!AB:AB,N467,業務内容と時間メモ!AD:AD,O467))</f>
        <v/>
      </c>
      <c r="V467" t="str">
        <f ca="1">IF(SUMIFS(業務内容と時間メモ!E:E,業務内容と時間メモ!AB:AB,N467,業務内容と時間メモ!AD:AD,O467)=0,"",SUMIFS(業務内容と時間メモ!E:E,業務内容と時間メモ!AB:AB,N467,業務内容と時間メモ!AD:AD,O467))</f>
        <v/>
      </c>
    </row>
    <row r="468" spans="1:22" hidden="1">
      <c r="A468" s="1" t="str">
        <f t="shared" ca="1" si="51"/>
        <v/>
      </c>
      <c r="B468" s="1" t="str">
        <f t="shared" ca="1" si="52"/>
        <v/>
      </c>
      <c r="C468" s="6" t="str">
        <f t="shared" ca="1" si="50"/>
        <v/>
      </c>
      <c r="J468" t="str">
        <f t="shared" ca="1" si="48"/>
        <v/>
      </c>
      <c r="K468" s="1" t="s">
        <v>470</v>
      </c>
      <c r="L468" s="7" t="str">
        <f t="shared" ca="1" si="49"/>
        <v/>
      </c>
      <c r="M468" s="1" t="str">
        <f ca="1">IF(N468="","",IF(COUNTIF(N$1:N468,N468)&gt;1,"",IF(COUNTIF(N:N,N468)&gt;=1,"左表に入れますねぇ","")))</f>
        <v/>
      </c>
      <c r="N468" s="1" t="str">
        <f ca="1">IF(ISNA(VLOOKUP(業務内容と時間メモ!M468,業務内容と時間メモ!R$2:AI$9999,11,FALSE)),"",VLOOKUP(業務内容と時間メモ!M468,業務内容と時間メモ!R$2:AI$9999,11,FALSE))</f>
        <v/>
      </c>
      <c r="O468" s="1" t="str">
        <f ca="1">IF(ISNA(VLOOKUP(業務内容と時間メモ!M468,業務内容と時間メモ!R$2:AI$9999,13,FALSE)),"",VLOOKUP(業務内容と時間メモ!M468,業務内容と時間メモ!R$2:AI$9999,13,FALSE))</f>
        <v/>
      </c>
      <c r="P468" s="1" t="str">
        <f ca="1">IF(ISNA(VLOOKUP(業務内容と時間メモ!M468,業務内容と時間メモ!R$2:AI$9999,15,FALSE)),"",VLOOKUP(業務内容と時間メモ!M468,業務内容と時間メモ!R$2:AI$9999,15,FALSE))</f>
        <v/>
      </c>
      <c r="Q468" s="1" t="str">
        <f ca="1">IF(ISNA(VLOOKUP(業務内容と時間メモ!M468,業務内容と時間メモ!R$2:AI$9999,14,FALSE)),"",VLOOKUP(業務内容と時間メモ!M468,業務内容と時間メモ!R$2:AI$9999,14,FALSE))</f>
        <v/>
      </c>
      <c r="R468" s="1" t="str">
        <f ca="1">IF(ISNA(VLOOKUP(業務内容と時間メモ!M468,業務内容と時間メモ!R$2:AI$9999,16,FALSE)),"",VLOOKUP(業務内容と時間メモ!M468,業務内容と時間メモ!R$2:AI$9999,16,FALSE))</f>
        <v/>
      </c>
      <c r="S468" s="1" t="str">
        <f ca="1">IF(ISNA(VLOOKUP(業務内容と時間メモ!M468,業務内容と時間メモ!R$2:AI$9999,17,FALSE)),"",VLOOKUP(業務内容と時間メモ!M468,業務内容と時間メモ!R$2:AI$9999,17,FALSE))</f>
        <v/>
      </c>
      <c r="T468" s="17" t="str">
        <f ca="1">IF(SUMIFS(業務内容と時間メモ!E:E,業務内容と時間メモ!AB:AB,N468,業務内容と時間メモ!AD:AD,O468)=0,"",SUMIFS(業務内容と時間メモ!E:E,業務内容と時間メモ!AB:AB,N468,業務内容と時間メモ!AD:AD,O468))</f>
        <v/>
      </c>
      <c r="U468" s="7" t="str">
        <f ca="1">IF(SUMIFS(業務内容と時間メモ!F:F,業務内容と時間メモ!AB:AB,N468,業務内容と時間メモ!AD:AD,O468)=0,"",SUMIFS(業務内容と時間メモ!F:F,業務内容と時間メモ!AB:AB,N468,業務内容と時間メモ!AD:AD,O468))</f>
        <v/>
      </c>
      <c r="V468" t="str">
        <f ca="1">IF(SUMIFS(業務内容と時間メモ!E:E,業務内容と時間メモ!AB:AB,N468,業務内容と時間メモ!AD:AD,O468)=0,"",SUMIFS(業務内容と時間メモ!E:E,業務内容と時間メモ!AB:AB,N468,業務内容と時間メモ!AD:AD,O468))</f>
        <v/>
      </c>
    </row>
    <row r="469" spans="1:22" hidden="1">
      <c r="A469" s="1" t="str">
        <f t="shared" ca="1" si="51"/>
        <v/>
      </c>
      <c r="B469" s="1" t="str">
        <f t="shared" ca="1" si="52"/>
        <v/>
      </c>
      <c r="C469" s="6" t="str">
        <f t="shared" ca="1" si="50"/>
        <v/>
      </c>
      <c r="J469" t="str">
        <f t="shared" ca="1" si="48"/>
        <v/>
      </c>
      <c r="K469" s="1" t="s">
        <v>471</v>
      </c>
      <c r="L469" s="7" t="str">
        <f t="shared" ca="1" si="49"/>
        <v/>
      </c>
      <c r="M469" s="1" t="str">
        <f ca="1">IF(N469="","",IF(COUNTIF(N$1:N469,N469)&gt;1,"",IF(COUNTIF(N:N,N469)&gt;=1,"左表に入れますねぇ","")))</f>
        <v/>
      </c>
      <c r="N469" s="1" t="str">
        <f ca="1">IF(ISNA(VLOOKUP(業務内容と時間メモ!M469,業務内容と時間メモ!R$2:AI$9999,11,FALSE)),"",VLOOKUP(業務内容と時間メモ!M469,業務内容と時間メモ!R$2:AI$9999,11,FALSE))</f>
        <v/>
      </c>
      <c r="O469" s="1" t="str">
        <f ca="1">IF(ISNA(VLOOKUP(業務内容と時間メモ!M469,業務内容と時間メモ!R$2:AI$9999,13,FALSE)),"",VLOOKUP(業務内容と時間メモ!M469,業務内容と時間メモ!R$2:AI$9999,13,FALSE))</f>
        <v/>
      </c>
      <c r="P469" s="1" t="str">
        <f ca="1">IF(ISNA(VLOOKUP(業務内容と時間メモ!M469,業務内容と時間メモ!R$2:AI$9999,15,FALSE)),"",VLOOKUP(業務内容と時間メモ!M469,業務内容と時間メモ!R$2:AI$9999,15,FALSE))</f>
        <v/>
      </c>
      <c r="Q469" s="1" t="str">
        <f ca="1">IF(ISNA(VLOOKUP(業務内容と時間メモ!M469,業務内容と時間メモ!R$2:AI$9999,14,FALSE)),"",VLOOKUP(業務内容と時間メモ!M469,業務内容と時間メモ!R$2:AI$9999,14,FALSE))</f>
        <v/>
      </c>
      <c r="R469" s="1" t="str">
        <f ca="1">IF(ISNA(VLOOKUP(業務内容と時間メモ!M469,業務内容と時間メモ!R$2:AI$9999,16,FALSE)),"",VLOOKUP(業務内容と時間メモ!M469,業務内容と時間メモ!R$2:AI$9999,16,FALSE))</f>
        <v/>
      </c>
      <c r="S469" s="1" t="str">
        <f ca="1">IF(ISNA(VLOOKUP(業務内容と時間メモ!M469,業務内容と時間メモ!R$2:AI$9999,17,FALSE)),"",VLOOKUP(業務内容と時間メモ!M469,業務内容と時間メモ!R$2:AI$9999,17,FALSE))</f>
        <v/>
      </c>
      <c r="T469" s="17" t="str">
        <f ca="1">IF(SUMIFS(業務内容と時間メモ!E:E,業務内容と時間メモ!AB:AB,N469,業務内容と時間メモ!AD:AD,O469)=0,"",SUMIFS(業務内容と時間メモ!E:E,業務内容と時間メモ!AB:AB,N469,業務内容と時間メモ!AD:AD,O469))</f>
        <v/>
      </c>
      <c r="U469" s="7" t="str">
        <f ca="1">IF(SUMIFS(業務内容と時間メモ!F:F,業務内容と時間メモ!AB:AB,N469,業務内容と時間メモ!AD:AD,O469)=0,"",SUMIFS(業務内容と時間メモ!F:F,業務内容と時間メモ!AB:AB,N469,業務内容と時間メモ!AD:AD,O469))</f>
        <v/>
      </c>
      <c r="V469" t="str">
        <f ca="1">IF(SUMIFS(業務内容と時間メモ!E:E,業務内容と時間メモ!AB:AB,N469,業務内容と時間メモ!AD:AD,O469)=0,"",SUMIFS(業務内容と時間メモ!E:E,業務内容と時間メモ!AB:AB,N469,業務内容と時間メモ!AD:AD,O469))</f>
        <v/>
      </c>
    </row>
    <row r="470" spans="1:22" hidden="1">
      <c r="A470" s="1" t="str">
        <f t="shared" ca="1" si="51"/>
        <v/>
      </c>
      <c r="B470" s="1" t="str">
        <f t="shared" ca="1" si="52"/>
        <v/>
      </c>
      <c r="C470" s="6" t="str">
        <f t="shared" ca="1" si="50"/>
        <v/>
      </c>
      <c r="J470" t="str">
        <f t="shared" ca="1" si="48"/>
        <v/>
      </c>
      <c r="K470" s="1" t="s">
        <v>472</v>
      </c>
      <c r="L470" s="7" t="str">
        <f t="shared" ca="1" si="49"/>
        <v/>
      </c>
      <c r="M470" s="1" t="str">
        <f ca="1">IF(N470="","",IF(COUNTIF(N$1:N470,N470)&gt;1,"",IF(COUNTIF(N:N,N470)&gt;=1,"左表に入れますねぇ","")))</f>
        <v/>
      </c>
      <c r="N470" s="1" t="str">
        <f ca="1">IF(ISNA(VLOOKUP(業務内容と時間メモ!M470,業務内容と時間メモ!R$2:AI$9999,11,FALSE)),"",VLOOKUP(業務内容と時間メモ!M470,業務内容と時間メモ!R$2:AI$9999,11,FALSE))</f>
        <v/>
      </c>
      <c r="O470" s="1" t="str">
        <f ca="1">IF(ISNA(VLOOKUP(業務内容と時間メモ!M470,業務内容と時間メモ!R$2:AI$9999,13,FALSE)),"",VLOOKUP(業務内容と時間メモ!M470,業務内容と時間メモ!R$2:AI$9999,13,FALSE))</f>
        <v/>
      </c>
      <c r="P470" s="1" t="str">
        <f ca="1">IF(ISNA(VLOOKUP(業務内容と時間メモ!M470,業務内容と時間メモ!R$2:AI$9999,15,FALSE)),"",VLOOKUP(業務内容と時間メモ!M470,業務内容と時間メモ!R$2:AI$9999,15,FALSE))</f>
        <v/>
      </c>
      <c r="Q470" s="1" t="str">
        <f ca="1">IF(ISNA(VLOOKUP(業務内容と時間メモ!M470,業務内容と時間メモ!R$2:AI$9999,14,FALSE)),"",VLOOKUP(業務内容と時間メモ!M470,業務内容と時間メモ!R$2:AI$9999,14,FALSE))</f>
        <v/>
      </c>
      <c r="R470" s="1" t="str">
        <f ca="1">IF(ISNA(VLOOKUP(業務内容と時間メモ!M470,業務内容と時間メモ!R$2:AI$9999,16,FALSE)),"",VLOOKUP(業務内容と時間メモ!M470,業務内容と時間メモ!R$2:AI$9999,16,FALSE))</f>
        <v/>
      </c>
      <c r="S470" s="1" t="str">
        <f ca="1">IF(ISNA(VLOOKUP(業務内容と時間メモ!M470,業務内容と時間メモ!R$2:AI$9999,17,FALSE)),"",VLOOKUP(業務内容と時間メモ!M470,業務内容と時間メモ!R$2:AI$9999,17,FALSE))</f>
        <v/>
      </c>
      <c r="T470" s="17" t="str">
        <f ca="1">IF(SUMIFS(業務内容と時間メモ!E:E,業務内容と時間メモ!AB:AB,N470,業務内容と時間メモ!AD:AD,O470)=0,"",SUMIFS(業務内容と時間メモ!E:E,業務内容と時間メモ!AB:AB,N470,業務内容と時間メモ!AD:AD,O470))</f>
        <v/>
      </c>
      <c r="U470" s="7" t="str">
        <f ca="1">IF(SUMIFS(業務内容と時間メモ!F:F,業務内容と時間メモ!AB:AB,N470,業務内容と時間メモ!AD:AD,O470)=0,"",SUMIFS(業務内容と時間メモ!F:F,業務内容と時間メモ!AB:AB,N470,業務内容と時間メモ!AD:AD,O470))</f>
        <v/>
      </c>
      <c r="V470" t="str">
        <f ca="1">IF(SUMIFS(業務内容と時間メモ!E:E,業務内容と時間メモ!AB:AB,N470,業務内容と時間メモ!AD:AD,O470)=0,"",SUMIFS(業務内容と時間メモ!E:E,業務内容と時間メモ!AB:AB,N470,業務内容と時間メモ!AD:AD,O470))</f>
        <v/>
      </c>
    </row>
    <row r="471" spans="1:22" hidden="1">
      <c r="A471" s="1" t="str">
        <f t="shared" ca="1" si="51"/>
        <v/>
      </c>
      <c r="B471" s="1" t="str">
        <f t="shared" ca="1" si="52"/>
        <v/>
      </c>
      <c r="C471" s="6" t="str">
        <f t="shared" ca="1" si="50"/>
        <v/>
      </c>
      <c r="J471" t="str">
        <f t="shared" ca="1" si="48"/>
        <v/>
      </c>
      <c r="K471" s="1" t="s">
        <v>473</v>
      </c>
      <c r="L471" s="7" t="str">
        <f t="shared" ca="1" si="49"/>
        <v/>
      </c>
      <c r="M471" s="1" t="str">
        <f ca="1">IF(N471="","",IF(COUNTIF(N$1:N471,N471)&gt;1,"",IF(COUNTIF(N:N,N471)&gt;=1,"左表に入れますねぇ","")))</f>
        <v/>
      </c>
      <c r="N471" s="1" t="str">
        <f ca="1">IF(ISNA(VLOOKUP(業務内容と時間メモ!M471,業務内容と時間メモ!R$2:AI$9999,11,FALSE)),"",VLOOKUP(業務内容と時間メモ!M471,業務内容と時間メモ!R$2:AI$9999,11,FALSE))</f>
        <v/>
      </c>
      <c r="O471" s="1" t="str">
        <f ca="1">IF(ISNA(VLOOKUP(業務内容と時間メモ!M471,業務内容と時間メモ!R$2:AI$9999,13,FALSE)),"",VLOOKUP(業務内容と時間メモ!M471,業務内容と時間メモ!R$2:AI$9999,13,FALSE))</f>
        <v/>
      </c>
      <c r="P471" s="1" t="str">
        <f ca="1">IF(ISNA(VLOOKUP(業務内容と時間メモ!M471,業務内容と時間メモ!R$2:AI$9999,15,FALSE)),"",VLOOKUP(業務内容と時間メモ!M471,業務内容と時間メモ!R$2:AI$9999,15,FALSE))</f>
        <v/>
      </c>
      <c r="Q471" s="1" t="str">
        <f ca="1">IF(ISNA(VLOOKUP(業務内容と時間メモ!M471,業務内容と時間メモ!R$2:AI$9999,14,FALSE)),"",VLOOKUP(業務内容と時間メモ!M471,業務内容と時間メモ!R$2:AI$9999,14,FALSE))</f>
        <v/>
      </c>
      <c r="R471" s="1" t="str">
        <f ca="1">IF(ISNA(VLOOKUP(業務内容と時間メモ!M471,業務内容と時間メモ!R$2:AI$9999,16,FALSE)),"",VLOOKUP(業務内容と時間メモ!M471,業務内容と時間メモ!R$2:AI$9999,16,FALSE))</f>
        <v/>
      </c>
      <c r="S471" s="1" t="str">
        <f ca="1">IF(ISNA(VLOOKUP(業務内容と時間メモ!M471,業務内容と時間メモ!R$2:AI$9999,17,FALSE)),"",VLOOKUP(業務内容と時間メモ!M471,業務内容と時間メモ!R$2:AI$9999,17,FALSE))</f>
        <v/>
      </c>
      <c r="T471" s="17" t="str">
        <f ca="1">IF(SUMIFS(業務内容と時間メモ!E:E,業務内容と時間メモ!AB:AB,N471,業務内容と時間メモ!AD:AD,O471)=0,"",SUMIFS(業務内容と時間メモ!E:E,業務内容と時間メモ!AB:AB,N471,業務内容と時間メモ!AD:AD,O471))</f>
        <v/>
      </c>
      <c r="U471" s="7" t="str">
        <f ca="1">IF(SUMIFS(業務内容と時間メモ!F:F,業務内容と時間メモ!AB:AB,N471,業務内容と時間メモ!AD:AD,O471)=0,"",SUMIFS(業務内容と時間メモ!F:F,業務内容と時間メモ!AB:AB,N471,業務内容と時間メモ!AD:AD,O471))</f>
        <v/>
      </c>
      <c r="V471" t="str">
        <f ca="1">IF(SUMIFS(業務内容と時間メモ!E:E,業務内容と時間メモ!AB:AB,N471,業務内容と時間メモ!AD:AD,O471)=0,"",SUMIFS(業務内容と時間メモ!E:E,業務内容と時間メモ!AB:AB,N471,業務内容と時間メモ!AD:AD,O471))</f>
        <v/>
      </c>
    </row>
    <row r="472" spans="1:22" hidden="1">
      <c r="A472" s="1" t="str">
        <f t="shared" ca="1" si="51"/>
        <v/>
      </c>
      <c r="B472" s="1" t="str">
        <f t="shared" ca="1" si="52"/>
        <v/>
      </c>
      <c r="C472" s="6" t="str">
        <f t="shared" ca="1" si="50"/>
        <v/>
      </c>
      <c r="J472" t="str">
        <f t="shared" ca="1" si="48"/>
        <v/>
      </c>
      <c r="K472" s="1" t="s">
        <v>474</v>
      </c>
      <c r="L472" s="7" t="str">
        <f t="shared" ca="1" si="49"/>
        <v/>
      </c>
      <c r="M472" s="1" t="str">
        <f ca="1">IF(N472="","",IF(COUNTIF(N$1:N472,N472)&gt;1,"",IF(COUNTIF(N:N,N472)&gt;=1,"左表に入れますねぇ","")))</f>
        <v/>
      </c>
      <c r="N472" s="1" t="str">
        <f ca="1">IF(ISNA(VLOOKUP(業務内容と時間メモ!M472,業務内容と時間メモ!R$2:AI$9999,11,FALSE)),"",VLOOKUP(業務内容と時間メモ!M472,業務内容と時間メモ!R$2:AI$9999,11,FALSE))</f>
        <v/>
      </c>
      <c r="O472" s="1" t="str">
        <f ca="1">IF(ISNA(VLOOKUP(業務内容と時間メモ!M472,業務内容と時間メモ!R$2:AI$9999,13,FALSE)),"",VLOOKUP(業務内容と時間メモ!M472,業務内容と時間メモ!R$2:AI$9999,13,FALSE))</f>
        <v/>
      </c>
      <c r="P472" s="1" t="str">
        <f ca="1">IF(ISNA(VLOOKUP(業務内容と時間メモ!M472,業務内容と時間メモ!R$2:AI$9999,15,FALSE)),"",VLOOKUP(業務内容と時間メモ!M472,業務内容と時間メモ!R$2:AI$9999,15,FALSE))</f>
        <v/>
      </c>
      <c r="Q472" s="1" t="str">
        <f ca="1">IF(ISNA(VLOOKUP(業務内容と時間メモ!M472,業務内容と時間メモ!R$2:AI$9999,14,FALSE)),"",VLOOKUP(業務内容と時間メモ!M472,業務内容と時間メモ!R$2:AI$9999,14,FALSE))</f>
        <v/>
      </c>
      <c r="R472" s="1" t="str">
        <f ca="1">IF(ISNA(VLOOKUP(業務内容と時間メモ!M472,業務内容と時間メモ!R$2:AI$9999,16,FALSE)),"",VLOOKUP(業務内容と時間メモ!M472,業務内容と時間メモ!R$2:AI$9999,16,FALSE))</f>
        <v/>
      </c>
      <c r="S472" s="1" t="str">
        <f ca="1">IF(ISNA(VLOOKUP(業務内容と時間メモ!M472,業務内容と時間メモ!R$2:AI$9999,17,FALSE)),"",VLOOKUP(業務内容と時間メモ!M472,業務内容と時間メモ!R$2:AI$9999,17,FALSE))</f>
        <v/>
      </c>
      <c r="T472" s="17" t="str">
        <f ca="1">IF(SUMIFS(業務内容と時間メモ!E:E,業務内容と時間メモ!AB:AB,N472,業務内容と時間メモ!AD:AD,O472)=0,"",SUMIFS(業務内容と時間メモ!E:E,業務内容と時間メモ!AB:AB,N472,業務内容と時間メモ!AD:AD,O472))</f>
        <v/>
      </c>
      <c r="U472" s="7" t="str">
        <f ca="1">IF(SUMIFS(業務内容と時間メモ!F:F,業務内容と時間メモ!AB:AB,N472,業務内容と時間メモ!AD:AD,O472)=0,"",SUMIFS(業務内容と時間メモ!F:F,業務内容と時間メモ!AB:AB,N472,業務内容と時間メモ!AD:AD,O472))</f>
        <v/>
      </c>
      <c r="V472" t="str">
        <f ca="1">IF(SUMIFS(業務内容と時間メモ!E:E,業務内容と時間メモ!AB:AB,N472,業務内容と時間メモ!AD:AD,O472)=0,"",SUMIFS(業務内容と時間メモ!E:E,業務内容と時間メモ!AB:AB,N472,業務内容と時間メモ!AD:AD,O472))</f>
        <v/>
      </c>
    </row>
    <row r="473" spans="1:22" hidden="1">
      <c r="A473" s="1" t="str">
        <f t="shared" ca="1" si="51"/>
        <v/>
      </c>
      <c r="B473" s="1" t="str">
        <f t="shared" ca="1" si="52"/>
        <v/>
      </c>
      <c r="C473" s="6" t="str">
        <f t="shared" ca="1" si="50"/>
        <v/>
      </c>
      <c r="J473" t="str">
        <f t="shared" ca="1" si="48"/>
        <v/>
      </c>
      <c r="K473" s="1" t="s">
        <v>475</v>
      </c>
      <c r="L473" s="7" t="str">
        <f t="shared" ca="1" si="49"/>
        <v/>
      </c>
      <c r="M473" s="1" t="str">
        <f ca="1">IF(N473="","",IF(COUNTIF(N$1:N473,N473)&gt;1,"",IF(COUNTIF(N:N,N473)&gt;=1,"左表に入れますねぇ","")))</f>
        <v/>
      </c>
      <c r="N473" s="1" t="str">
        <f ca="1">IF(ISNA(VLOOKUP(業務内容と時間メモ!M473,業務内容と時間メモ!R$2:AI$9999,11,FALSE)),"",VLOOKUP(業務内容と時間メモ!M473,業務内容と時間メモ!R$2:AI$9999,11,FALSE))</f>
        <v/>
      </c>
      <c r="O473" s="1" t="str">
        <f ca="1">IF(ISNA(VLOOKUP(業務内容と時間メモ!M473,業務内容と時間メモ!R$2:AI$9999,13,FALSE)),"",VLOOKUP(業務内容と時間メモ!M473,業務内容と時間メモ!R$2:AI$9999,13,FALSE))</f>
        <v/>
      </c>
      <c r="P473" s="1" t="str">
        <f ca="1">IF(ISNA(VLOOKUP(業務内容と時間メモ!M473,業務内容と時間メモ!R$2:AI$9999,15,FALSE)),"",VLOOKUP(業務内容と時間メモ!M473,業務内容と時間メモ!R$2:AI$9999,15,FALSE))</f>
        <v/>
      </c>
      <c r="Q473" s="1" t="str">
        <f ca="1">IF(ISNA(VLOOKUP(業務内容と時間メモ!M473,業務内容と時間メモ!R$2:AI$9999,14,FALSE)),"",VLOOKUP(業務内容と時間メモ!M473,業務内容と時間メモ!R$2:AI$9999,14,FALSE))</f>
        <v/>
      </c>
      <c r="R473" s="1" t="str">
        <f ca="1">IF(ISNA(VLOOKUP(業務内容と時間メモ!M473,業務内容と時間メモ!R$2:AI$9999,16,FALSE)),"",VLOOKUP(業務内容と時間メモ!M473,業務内容と時間メモ!R$2:AI$9999,16,FALSE))</f>
        <v/>
      </c>
      <c r="S473" s="1" t="str">
        <f ca="1">IF(ISNA(VLOOKUP(業務内容と時間メモ!M473,業務内容と時間メモ!R$2:AI$9999,17,FALSE)),"",VLOOKUP(業務内容と時間メモ!M473,業務内容と時間メモ!R$2:AI$9999,17,FALSE))</f>
        <v/>
      </c>
      <c r="T473" s="17" t="str">
        <f ca="1">IF(SUMIFS(業務内容と時間メモ!E:E,業務内容と時間メモ!AB:AB,N473,業務内容と時間メモ!AD:AD,O473)=0,"",SUMIFS(業務内容と時間メモ!E:E,業務内容と時間メモ!AB:AB,N473,業務内容と時間メモ!AD:AD,O473))</f>
        <v/>
      </c>
      <c r="U473" s="7" t="str">
        <f ca="1">IF(SUMIFS(業務内容と時間メモ!F:F,業務内容と時間メモ!AB:AB,N473,業務内容と時間メモ!AD:AD,O473)=0,"",SUMIFS(業務内容と時間メモ!F:F,業務内容と時間メモ!AB:AB,N473,業務内容と時間メモ!AD:AD,O473))</f>
        <v/>
      </c>
      <c r="V473" t="str">
        <f ca="1">IF(SUMIFS(業務内容と時間メモ!E:E,業務内容と時間メモ!AB:AB,N473,業務内容と時間メモ!AD:AD,O473)=0,"",SUMIFS(業務内容と時間メモ!E:E,業務内容と時間メモ!AB:AB,N473,業務内容と時間メモ!AD:AD,O473))</f>
        <v/>
      </c>
    </row>
    <row r="474" spans="1:22" hidden="1">
      <c r="A474" s="1" t="str">
        <f t="shared" ca="1" si="51"/>
        <v/>
      </c>
      <c r="B474" s="1" t="str">
        <f t="shared" ca="1" si="52"/>
        <v/>
      </c>
      <c r="C474" s="6" t="str">
        <f t="shared" ca="1" si="50"/>
        <v/>
      </c>
      <c r="J474" t="str">
        <f t="shared" ca="1" si="48"/>
        <v/>
      </c>
      <c r="K474" s="1" t="s">
        <v>476</v>
      </c>
      <c r="L474" s="7" t="str">
        <f t="shared" ca="1" si="49"/>
        <v/>
      </c>
      <c r="M474" s="1" t="str">
        <f ca="1">IF(N474="","",IF(COUNTIF(N$1:N474,N474)&gt;1,"",IF(COUNTIF(N:N,N474)&gt;=1,"左表に入れますねぇ","")))</f>
        <v/>
      </c>
      <c r="N474" s="1" t="str">
        <f ca="1">IF(ISNA(VLOOKUP(業務内容と時間メモ!M474,業務内容と時間メモ!R$2:AI$9999,11,FALSE)),"",VLOOKUP(業務内容と時間メモ!M474,業務内容と時間メモ!R$2:AI$9999,11,FALSE))</f>
        <v/>
      </c>
      <c r="O474" s="1" t="str">
        <f ca="1">IF(ISNA(VLOOKUP(業務内容と時間メモ!M474,業務内容と時間メモ!R$2:AI$9999,13,FALSE)),"",VLOOKUP(業務内容と時間メモ!M474,業務内容と時間メモ!R$2:AI$9999,13,FALSE))</f>
        <v/>
      </c>
      <c r="P474" s="1" t="str">
        <f ca="1">IF(ISNA(VLOOKUP(業務内容と時間メモ!M474,業務内容と時間メモ!R$2:AI$9999,15,FALSE)),"",VLOOKUP(業務内容と時間メモ!M474,業務内容と時間メモ!R$2:AI$9999,15,FALSE))</f>
        <v/>
      </c>
      <c r="Q474" s="1" t="str">
        <f ca="1">IF(ISNA(VLOOKUP(業務内容と時間メモ!M474,業務内容と時間メモ!R$2:AI$9999,14,FALSE)),"",VLOOKUP(業務内容と時間メモ!M474,業務内容と時間メモ!R$2:AI$9999,14,FALSE))</f>
        <v/>
      </c>
      <c r="R474" s="1" t="str">
        <f ca="1">IF(ISNA(VLOOKUP(業務内容と時間メモ!M474,業務内容と時間メモ!R$2:AI$9999,16,FALSE)),"",VLOOKUP(業務内容と時間メモ!M474,業務内容と時間メモ!R$2:AI$9999,16,FALSE))</f>
        <v/>
      </c>
      <c r="S474" s="1" t="str">
        <f ca="1">IF(ISNA(VLOOKUP(業務内容と時間メモ!M474,業務内容と時間メモ!R$2:AI$9999,17,FALSE)),"",VLOOKUP(業務内容と時間メモ!M474,業務内容と時間メモ!R$2:AI$9999,17,FALSE))</f>
        <v/>
      </c>
      <c r="T474" s="17" t="str">
        <f ca="1">IF(SUMIFS(業務内容と時間メモ!E:E,業務内容と時間メモ!AB:AB,N474,業務内容と時間メモ!AD:AD,O474)=0,"",SUMIFS(業務内容と時間メモ!E:E,業務内容と時間メモ!AB:AB,N474,業務内容と時間メモ!AD:AD,O474))</f>
        <v/>
      </c>
      <c r="U474" s="7" t="str">
        <f ca="1">IF(SUMIFS(業務内容と時間メモ!F:F,業務内容と時間メモ!AB:AB,N474,業務内容と時間メモ!AD:AD,O474)=0,"",SUMIFS(業務内容と時間メモ!F:F,業務内容と時間メモ!AB:AB,N474,業務内容と時間メモ!AD:AD,O474))</f>
        <v/>
      </c>
      <c r="V474" t="str">
        <f ca="1">IF(SUMIFS(業務内容と時間メモ!E:E,業務内容と時間メモ!AB:AB,N474,業務内容と時間メモ!AD:AD,O474)=0,"",SUMIFS(業務内容と時間メモ!E:E,業務内容と時間メモ!AB:AB,N474,業務内容と時間メモ!AD:AD,O474))</f>
        <v/>
      </c>
    </row>
    <row r="475" spans="1:22" hidden="1">
      <c r="A475" s="1" t="str">
        <f t="shared" ca="1" si="51"/>
        <v/>
      </c>
      <c r="B475" s="1" t="str">
        <f t="shared" ca="1" si="52"/>
        <v/>
      </c>
      <c r="C475" s="6" t="str">
        <f t="shared" ca="1" si="50"/>
        <v/>
      </c>
      <c r="J475" t="str">
        <f t="shared" ca="1" si="48"/>
        <v/>
      </c>
      <c r="K475" s="1" t="s">
        <v>477</v>
      </c>
      <c r="L475" s="7" t="str">
        <f t="shared" ca="1" si="49"/>
        <v/>
      </c>
      <c r="M475" s="1" t="str">
        <f ca="1">IF(N475="","",IF(COUNTIF(N$1:N475,N475)&gt;1,"",IF(COUNTIF(N:N,N475)&gt;=1,"左表に入れますねぇ","")))</f>
        <v/>
      </c>
      <c r="N475" s="1" t="str">
        <f ca="1">IF(ISNA(VLOOKUP(業務内容と時間メモ!M475,業務内容と時間メモ!R$2:AI$9999,11,FALSE)),"",VLOOKUP(業務内容と時間メモ!M475,業務内容と時間メモ!R$2:AI$9999,11,FALSE))</f>
        <v/>
      </c>
      <c r="O475" s="1" t="str">
        <f ca="1">IF(ISNA(VLOOKUP(業務内容と時間メモ!M475,業務内容と時間メモ!R$2:AI$9999,13,FALSE)),"",VLOOKUP(業務内容と時間メモ!M475,業務内容と時間メモ!R$2:AI$9999,13,FALSE))</f>
        <v/>
      </c>
      <c r="P475" s="1" t="str">
        <f ca="1">IF(ISNA(VLOOKUP(業務内容と時間メモ!M475,業務内容と時間メモ!R$2:AI$9999,15,FALSE)),"",VLOOKUP(業務内容と時間メモ!M475,業務内容と時間メモ!R$2:AI$9999,15,FALSE))</f>
        <v/>
      </c>
      <c r="Q475" s="1" t="str">
        <f ca="1">IF(ISNA(VLOOKUP(業務内容と時間メモ!M475,業務内容と時間メモ!R$2:AI$9999,14,FALSE)),"",VLOOKUP(業務内容と時間メモ!M475,業務内容と時間メモ!R$2:AI$9999,14,FALSE))</f>
        <v/>
      </c>
      <c r="R475" s="1" t="str">
        <f ca="1">IF(ISNA(VLOOKUP(業務内容と時間メモ!M475,業務内容と時間メモ!R$2:AI$9999,16,FALSE)),"",VLOOKUP(業務内容と時間メモ!M475,業務内容と時間メモ!R$2:AI$9999,16,FALSE))</f>
        <v/>
      </c>
      <c r="S475" s="1" t="str">
        <f ca="1">IF(ISNA(VLOOKUP(業務内容と時間メモ!M475,業務内容と時間メモ!R$2:AI$9999,17,FALSE)),"",VLOOKUP(業務内容と時間メモ!M475,業務内容と時間メモ!R$2:AI$9999,17,FALSE))</f>
        <v/>
      </c>
      <c r="T475" s="17" t="str">
        <f ca="1">IF(SUMIFS(業務内容と時間メモ!E:E,業務内容と時間メモ!AB:AB,N475,業務内容と時間メモ!AD:AD,O475)=0,"",SUMIFS(業務内容と時間メモ!E:E,業務内容と時間メモ!AB:AB,N475,業務内容と時間メモ!AD:AD,O475))</f>
        <v/>
      </c>
      <c r="U475" s="7" t="str">
        <f ca="1">IF(SUMIFS(業務内容と時間メモ!F:F,業務内容と時間メモ!AB:AB,N475,業務内容と時間メモ!AD:AD,O475)=0,"",SUMIFS(業務内容と時間メモ!F:F,業務内容と時間メモ!AB:AB,N475,業務内容と時間メモ!AD:AD,O475))</f>
        <v/>
      </c>
      <c r="V475" t="str">
        <f ca="1">IF(SUMIFS(業務内容と時間メモ!E:E,業務内容と時間メモ!AB:AB,N475,業務内容と時間メモ!AD:AD,O475)=0,"",SUMIFS(業務内容と時間メモ!E:E,業務内容と時間メモ!AB:AB,N475,業務内容と時間メモ!AD:AD,O475))</f>
        <v/>
      </c>
    </row>
    <row r="476" spans="1:22" hidden="1">
      <c r="A476" s="1" t="str">
        <f t="shared" ca="1" si="51"/>
        <v/>
      </c>
      <c r="B476" s="1" t="str">
        <f t="shared" ca="1" si="52"/>
        <v/>
      </c>
      <c r="C476" s="6" t="str">
        <f t="shared" ca="1" si="50"/>
        <v/>
      </c>
      <c r="J476" t="str">
        <f t="shared" ca="1" si="48"/>
        <v/>
      </c>
      <c r="K476" s="1" t="s">
        <v>478</v>
      </c>
      <c r="L476" s="7" t="str">
        <f t="shared" ca="1" si="49"/>
        <v/>
      </c>
      <c r="M476" s="1" t="str">
        <f ca="1">IF(N476="","",IF(COUNTIF(N$1:N476,N476)&gt;1,"",IF(COUNTIF(N:N,N476)&gt;=1,"左表に入れますねぇ","")))</f>
        <v/>
      </c>
      <c r="N476" s="1" t="str">
        <f ca="1">IF(ISNA(VLOOKUP(業務内容と時間メモ!M476,業務内容と時間メモ!R$2:AI$9999,11,FALSE)),"",VLOOKUP(業務内容と時間メモ!M476,業務内容と時間メモ!R$2:AI$9999,11,FALSE))</f>
        <v/>
      </c>
      <c r="O476" s="1" t="str">
        <f ca="1">IF(ISNA(VLOOKUP(業務内容と時間メモ!M476,業務内容と時間メモ!R$2:AI$9999,13,FALSE)),"",VLOOKUP(業務内容と時間メモ!M476,業務内容と時間メモ!R$2:AI$9999,13,FALSE))</f>
        <v/>
      </c>
      <c r="P476" s="1" t="str">
        <f ca="1">IF(ISNA(VLOOKUP(業務内容と時間メモ!M476,業務内容と時間メモ!R$2:AI$9999,15,FALSE)),"",VLOOKUP(業務内容と時間メモ!M476,業務内容と時間メモ!R$2:AI$9999,15,FALSE))</f>
        <v/>
      </c>
      <c r="Q476" s="1" t="str">
        <f ca="1">IF(ISNA(VLOOKUP(業務内容と時間メモ!M476,業務内容と時間メモ!R$2:AI$9999,14,FALSE)),"",VLOOKUP(業務内容と時間メモ!M476,業務内容と時間メモ!R$2:AI$9999,14,FALSE))</f>
        <v/>
      </c>
      <c r="R476" s="1" t="str">
        <f ca="1">IF(ISNA(VLOOKUP(業務内容と時間メモ!M476,業務内容と時間メモ!R$2:AI$9999,16,FALSE)),"",VLOOKUP(業務内容と時間メモ!M476,業務内容と時間メモ!R$2:AI$9999,16,FALSE))</f>
        <v/>
      </c>
      <c r="S476" s="1" t="str">
        <f ca="1">IF(ISNA(VLOOKUP(業務内容と時間メモ!M476,業務内容と時間メモ!R$2:AI$9999,17,FALSE)),"",VLOOKUP(業務内容と時間メモ!M476,業務内容と時間メモ!R$2:AI$9999,17,FALSE))</f>
        <v/>
      </c>
      <c r="T476" s="17" t="str">
        <f ca="1">IF(SUMIFS(業務内容と時間メモ!E:E,業務内容と時間メモ!AB:AB,N476,業務内容と時間メモ!AD:AD,O476)=0,"",SUMIFS(業務内容と時間メモ!E:E,業務内容と時間メモ!AB:AB,N476,業務内容と時間メモ!AD:AD,O476))</f>
        <v/>
      </c>
      <c r="U476" s="7" t="str">
        <f ca="1">IF(SUMIFS(業務内容と時間メモ!F:F,業務内容と時間メモ!AB:AB,N476,業務内容と時間メモ!AD:AD,O476)=0,"",SUMIFS(業務内容と時間メモ!F:F,業務内容と時間メモ!AB:AB,N476,業務内容と時間メモ!AD:AD,O476))</f>
        <v/>
      </c>
      <c r="V476" t="str">
        <f ca="1">IF(SUMIFS(業務内容と時間メモ!E:E,業務内容と時間メモ!AB:AB,N476,業務内容と時間メモ!AD:AD,O476)=0,"",SUMIFS(業務内容と時間メモ!E:E,業務内容と時間メモ!AB:AB,N476,業務内容と時間メモ!AD:AD,O476))</f>
        <v/>
      </c>
    </row>
    <row r="477" spans="1:22" hidden="1">
      <c r="A477" s="1" t="str">
        <f t="shared" ca="1" si="51"/>
        <v/>
      </c>
      <c r="B477" s="1" t="str">
        <f t="shared" ca="1" si="52"/>
        <v/>
      </c>
      <c r="C477" s="6" t="str">
        <f t="shared" ca="1" si="50"/>
        <v/>
      </c>
      <c r="J477" t="str">
        <f t="shared" ca="1" si="48"/>
        <v/>
      </c>
      <c r="K477" s="1" t="s">
        <v>479</v>
      </c>
      <c r="L477" s="7" t="str">
        <f t="shared" ca="1" si="49"/>
        <v/>
      </c>
      <c r="M477" s="1" t="str">
        <f ca="1">IF(N477="","",IF(COUNTIF(N$1:N477,N477)&gt;1,"",IF(COUNTIF(N:N,N477)&gt;=1,"左表に入れますねぇ","")))</f>
        <v/>
      </c>
      <c r="N477" s="1" t="str">
        <f ca="1">IF(ISNA(VLOOKUP(業務内容と時間メモ!M477,業務内容と時間メモ!R$2:AI$9999,11,FALSE)),"",VLOOKUP(業務内容と時間メモ!M477,業務内容と時間メモ!R$2:AI$9999,11,FALSE))</f>
        <v/>
      </c>
      <c r="O477" s="1" t="str">
        <f ca="1">IF(ISNA(VLOOKUP(業務内容と時間メモ!M477,業務内容と時間メモ!R$2:AI$9999,13,FALSE)),"",VLOOKUP(業務内容と時間メモ!M477,業務内容と時間メモ!R$2:AI$9999,13,FALSE))</f>
        <v/>
      </c>
      <c r="P477" s="1" t="str">
        <f ca="1">IF(ISNA(VLOOKUP(業務内容と時間メモ!M477,業務内容と時間メモ!R$2:AI$9999,15,FALSE)),"",VLOOKUP(業務内容と時間メモ!M477,業務内容と時間メモ!R$2:AI$9999,15,FALSE))</f>
        <v/>
      </c>
      <c r="Q477" s="1" t="str">
        <f ca="1">IF(ISNA(VLOOKUP(業務内容と時間メモ!M477,業務内容と時間メモ!R$2:AI$9999,14,FALSE)),"",VLOOKUP(業務内容と時間メモ!M477,業務内容と時間メモ!R$2:AI$9999,14,FALSE))</f>
        <v/>
      </c>
      <c r="R477" s="1" t="str">
        <f ca="1">IF(ISNA(VLOOKUP(業務内容と時間メモ!M477,業務内容と時間メモ!R$2:AI$9999,16,FALSE)),"",VLOOKUP(業務内容と時間メモ!M477,業務内容と時間メモ!R$2:AI$9999,16,FALSE))</f>
        <v/>
      </c>
      <c r="S477" s="1" t="str">
        <f ca="1">IF(ISNA(VLOOKUP(業務内容と時間メモ!M477,業務内容と時間メモ!R$2:AI$9999,17,FALSE)),"",VLOOKUP(業務内容と時間メモ!M477,業務内容と時間メモ!R$2:AI$9999,17,FALSE))</f>
        <v/>
      </c>
      <c r="T477" s="17" t="str">
        <f ca="1">IF(SUMIFS(業務内容と時間メモ!E:E,業務内容と時間メモ!AB:AB,N477,業務内容と時間メモ!AD:AD,O477)=0,"",SUMIFS(業務内容と時間メモ!E:E,業務内容と時間メモ!AB:AB,N477,業務内容と時間メモ!AD:AD,O477))</f>
        <v/>
      </c>
      <c r="U477" s="7" t="str">
        <f ca="1">IF(SUMIFS(業務内容と時間メモ!F:F,業務内容と時間メモ!AB:AB,N477,業務内容と時間メモ!AD:AD,O477)=0,"",SUMIFS(業務内容と時間メモ!F:F,業務内容と時間メモ!AB:AB,N477,業務内容と時間メモ!AD:AD,O477))</f>
        <v/>
      </c>
      <c r="V477" t="str">
        <f ca="1">IF(SUMIFS(業務内容と時間メモ!E:E,業務内容と時間メモ!AB:AB,N477,業務内容と時間メモ!AD:AD,O477)=0,"",SUMIFS(業務内容と時間メモ!E:E,業務内容と時間メモ!AB:AB,N477,業務内容と時間メモ!AD:AD,O477))</f>
        <v/>
      </c>
    </row>
    <row r="478" spans="1:22" hidden="1">
      <c r="A478" s="1" t="str">
        <f t="shared" ca="1" si="51"/>
        <v/>
      </c>
      <c r="B478" s="1" t="str">
        <f t="shared" ca="1" si="52"/>
        <v/>
      </c>
      <c r="C478" s="6" t="str">
        <f t="shared" ca="1" si="50"/>
        <v/>
      </c>
      <c r="J478" t="str">
        <f t="shared" ca="1" si="48"/>
        <v/>
      </c>
      <c r="K478" s="1" t="s">
        <v>480</v>
      </c>
      <c r="L478" s="7" t="str">
        <f t="shared" ca="1" si="49"/>
        <v/>
      </c>
      <c r="M478" s="1" t="str">
        <f ca="1">IF(N478="","",IF(COUNTIF(N$1:N478,N478)&gt;1,"",IF(COUNTIF(N:N,N478)&gt;=1,"左表に入れますねぇ","")))</f>
        <v/>
      </c>
      <c r="N478" s="1" t="str">
        <f ca="1">IF(ISNA(VLOOKUP(業務内容と時間メモ!M478,業務内容と時間メモ!R$2:AI$9999,11,FALSE)),"",VLOOKUP(業務内容と時間メモ!M478,業務内容と時間メモ!R$2:AI$9999,11,FALSE))</f>
        <v/>
      </c>
      <c r="O478" s="1" t="str">
        <f ca="1">IF(ISNA(VLOOKUP(業務内容と時間メモ!M478,業務内容と時間メモ!R$2:AI$9999,13,FALSE)),"",VLOOKUP(業務内容と時間メモ!M478,業務内容と時間メモ!R$2:AI$9999,13,FALSE))</f>
        <v/>
      </c>
      <c r="P478" s="1" t="str">
        <f ca="1">IF(ISNA(VLOOKUP(業務内容と時間メモ!M478,業務内容と時間メモ!R$2:AI$9999,15,FALSE)),"",VLOOKUP(業務内容と時間メモ!M478,業務内容と時間メモ!R$2:AI$9999,15,FALSE))</f>
        <v/>
      </c>
      <c r="Q478" s="1" t="str">
        <f ca="1">IF(ISNA(VLOOKUP(業務内容と時間メモ!M478,業務内容と時間メモ!R$2:AI$9999,14,FALSE)),"",VLOOKUP(業務内容と時間メモ!M478,業務内容と時間メモ!R$2:AI$9999,14,FALSE))</f>
        <v/>
      </c>
      <c r="R478" s="1" t="str">
        <f ca="1">IF(ISNA(VLOOKUP(業務内容と時間メモ!M478,業務内容と時間メモ!R$2:AI$9999,16,FALSE)),"",VLOOKUP(業務内容と時間メモ!M478,業務内容と時間メモ!R$2:AI$9999,16,FALSE))</f>
        <v/>
      </c>
      <c r="S478" s="1" t="str">
        <f ca="1">IF(ISNA(VLOOKUP(業務内容と時間メモ!M478,業務内容と時間メモ!R$2:AI$9999,17,FALSE)),"",VLOOKUP(業務内容と時間メモ!M478,業務内容と時間メモ!R$2:AI$9999,17,FALSE))</f>
        <v/>
      </c>
      <c r="T478" s="17" t="str">
        <f ca="1">IF(SUMIFS(業務内容と時間メモ!E:E,業務内容と時間メモ!AB:AB,N478,業務内容と時間メモ!AD:AD,O478)=0,"",SUMIFS(業務内容と時間メモ!E:E,業務内容と時間メモ!AB:AB,N478,業務内容と時間メモ!AD:AD,O478))</f>
        <v/>
      </c>
      <c r="U478" s="7" t="str">
        <f ca="1">IF(SUMIFS(業務内容と時間メモ!F:F,業務内容と時間メモ!AB:AB,N478,業務内容と時間メモ!AD:AD,O478)=0,"",SUMIFS(業務内容と時間メモ!F:F,業務内容と時間メモ!AB:AB,N478,業務内容と時間メモ!AD:AD,O478))</f>
        <v/>
      </c>
      <c r="V478" t="str">
        <f ca="1">IF(SUMIFS(業務内容と時間メモ!E:E,業務内容と時間メモ!AB:AB,N478,業務内容と時間メモ!AD:AD,O478)=0,"",SUMIFS(業務内容と時間メモ!E:E,業務内容と時間メモ!AB:AB,N478,業務内容と時間メモ!AD:AD,O478))</f>
        <v/>
      </c>
    </row>
    <row r="479" spans="1:22" hidden="1">
      <c r="A479" s="1" t="str">
        <f t="shared" ca="1" si="51"/>
        <v/>
      </c>
      <c r="B479" s="1" t="str">
        <f t="shared" ca="1" si="52"/>
        <v/>
      </c>
      <c r="C479" s="6" t="str">
        <f t="shared" ca="1" si="50"/>
        <v/>
      </c>
      <c r="J479" t="str">
        <f t="shared" ref="J479:J542" ca="1" si="53">IF(O479="","",IF(OR(COUNTIF(O479,"*職場*"),COUNTIF(O479,"*後輩教育*")),"サブ","メイン"))</f>
        <v/>
      </c>
      <c r="K479" s="1" t="s">
        <v>481</v>
      </c>
      <c r="L479" s="7" t="str">
        <f t="shared" ref="L479:L542" ca="1" si="54">IF(M479="","",IF(COUNTIF(INDIRECT("M$1:M"&amp;ROW()),"左表に入れますねぇ")&gt;=1,"左表に入れますねぇ"&amp;COUNTIF(INDIRECT("M$1:M"&amp;ROW()),"左表に入れますねぇ"),""))</f>
        <v/>
      </c>
      <c r="M479" s="1" t="str">
        <f ca="1">IF(N479="","",IF(COUNTIF(N$1:N479,N479)&gt;1,"",IF(COUNTIF(N:N,N479)&gt;=1,"左表に入れますねぇ","")))</f>
        <v/>
      </c>
      <c r="N479" s="1" t="str">
        <f ca="1">IF(ISNA(VLOOKUP(業務内容と時間メモ!M479,業務内容と時間メモ!R$2:AI$9999,11,FALSE)),"",VLOOKUP(業務内容と時間メモ!M479,業務内容と時間メモ!R$2:AI$9999,11,FALSE))</f>
        <v/>
      </c>
      <c r="O479" s="1" t="str">
        <f ca="1">IF(ISNA(VLOOKUP(業務内容と時間メモ!M479,業務内容と時間メモ!R$2:AI$9999,13,FALSE)),"",VLOOKUP(業務内容と時間メモ!M479,業務内容と時間メモ!R$2:AI$9999,13,FALSE))</f>
        <v/>
      </c>
      <c r="P479" s="1" t="str">
        <f ca="1">IF(ISNA(VLOOKUP(業務内容と時間メモ!M479,業務内容と時間メモ!R$2:AI$9999,15,FALSE)),"",VLOOKUP(業務内容と時間メモ!M479,業務内容と時間メモ!R$2:AI$9999,15,FALSE))</f>
        <v/>
      </c>
      <c r="Q479" s="1" t="str">
        <f ca="1">IF(ISNA(VLOOKUP(業務内容と時間メモ!M479,業務内容と時間メモ!R$2:AI$9999,14,FALSE)),"",VLOOKUP(業務内容と時間メモ!M479,業務内容と時間メモ!R$2:AI$9999,14,FALSE))</f>
        <v/>
      </c>
      <c r="R479" s="1" t="str">
        <f ca="1">IF(ISNA(VLOOKUP(業務内容と時間メモ!M479,業務内容と時間メモ!R$2:AI$9999,16,FALSE)),"",VLOOKUP(業務内容と時間メモ!M479,業務内容と時間メモ!R$2:AI$9999,16,FALSE))</f>
        <v/>
      </c>
      <c r="S479" s="1" t="str">
        <f ca="1">IF(ISNA(VLOOKUP(業務内容と時間メモ!M479,業務内容と時間メモ!R$2:AI$9999,17,FALSE)),"",VLOOKUP(業務内容と時間メモ!M479,業務内容と時間メモ!R$2:AI$9999,17,FALSE))</f>
        <v/>
      </c>
      <c r="T479" s="17" t="str">
        <f ca="1">IF(SUMIFS(業務内容と時間メモ!E:E,業務内容と時間メモ!AB:AB,N479,業務内容と時間メモ!AD:AD,O479)=0,"",SUMIFS(業務内容と時間メモ!E:E,業務内容と時間メモ!AB:AB,N479,業務内容と時間メモ!AD:AD,O479))</f>
        <v/>
      </c>
      <c r="U479" s="7" t="str">
        <f ca="1">IF(SUMIFS(業務内容と時間メモ!F:F,業務内容と時間メモ!AB:AB,N479,業務内容と時間メモ!AD:AD,O479)=0,"",SUMIFS(業務内容と時間メモ!F:F,業務内容と時間メモ!AB:AB,N479,業務内容と時間メモ!AD:AD,O479))</f>
        <v/>
      </c>
      <c r="V479" t="str">
        <f ca="1">IF(SUMIFS(業務内容と時間メモ!E:E,業務内容と時間メモ!AB:AB,N479,業務内容と時間メモ!AD:AD,O479)=0,"",SUMIFS(業務内容と時間メモ!E:E,業務内容と時間メモ!AB:AB,N479,業務内容と時間メモ!AD:AD,O479))</f>
        <v/>
      </c>
    </row>
    <row r="480" spans="1:22" hidden="1">
      <c r="A480" s="1" t="str">
        <f t="shared" ca="1" si="51"/>
        <v/>
      </c>
      <c r="B480" s="1" t="str">
        <f t="shared" ca="1" si="52"/>
        <v/>
      </c>
      <c r="C480" s="6" t="str">
        <f t="shared" ca="1" si="50"/>
        <v/>
      </c>
      <c r="J480" t="str">
        <f t="shared" ca="1" si="53"/>
        <v/>
      </c>
      <c r="K480" s="1" t="s">
        <v>482</v>
      </c>
      <c r="L480" s="7" t="str">
        <f t="shared" ca="1" si="54"/>
        <v/>
      </c>
      <c r="M480" s="1" t="str">
        <f ca="1">IF(N480="","",IF(COUNTIF(N$1:N480,N480)&gt;1,"",IF(COUNTIF(N:N,N480)&gt;=1,"左表に入れますねぇ","")))</f>
        <v/>
      </c>
      <c r="N480" s="1" t="str">
        <f ca="1">IF(ISNA(VLOOKUP(業務内容と時間メモ!M480,業務内容と時間メモ!R$2:AI$9999,11,FALSE)),"",VLOOKUP(業務内容と時間メモ!M480,業務内容と時間メモ!R$2:AI$9999,11,FALSE))</f>
        <v/>
      </c>
      <c r="O480" s="1" t="str">
        <f ca="1">IF(ISNA(VLOOKUP(業務内容と時間メモ!M480,業務内容と時間メモ!R$2:AI$9999,13,FALSE)),"",VLOOKUP(業務内容と時間メモ!M480,業務内容と時間メモ!R$2:AI$9999,13,FALSE))</f>
        <v/>
      </c>
      <c r="P480" s="1" t="str">
        <f ca="1">IF(ISNA(VLOOKUP(業務内容と時間メモ!M480,業務内容と時間メモ!R$2:AI$9999,15,FALSE)),"",VLOOKUP(業務内容と時間メモ!M480,業務内容と時間メモ!R$2:AI$9999,15,FALSE))</f>
        <v/>
      </c>
      <c r="Q480" s="1" t="str">
        <f ca="1">IF(ISNA(VLOOKUP(業務内容と時間メモ!M480,業務内容と時間メモ!R$2:AI$9999,14,FALSE)),"",VLOOKUP(業務内容と時間メモ!M480,業務内容と時間メモ!R$2:AI$9999,14,FALSE))</f>
        <v/>
      </c>
      <c r="R480" s="1" t="str">
        <f ca="1">IF(ISNA(VLOOKUP(業務内容と時間メモ!M480,業務内容と時間メモ!R$2:AI$9999,16,FALSE)),"",VLOOKUP(業務内容と時間メモ!M480,業務内容と時間メモ!R$2:AI$9999,16,FALSE))</f>
        <v/>
      </c>
      <c r="S480" s="1" t="str">
        <f ca="1">IF(ISNA(VLOOKUP(業務内容と時間メモ!M480,業務内容と時間メモ!R$2:AI$9999,17,FALSE)),"",VLOOKUP(業務内容と時間メモ!M480,業務内容と時間メモ!R$2:AI$9999,17,FALSE))</f>
        <v/>
      </c>
      <c r="T480" s="17" t="str">
        <f ca="1">IF(SUMIFS(業務内容と時間メモ!E:E,業務内容と時間メモ!AB:AB,N480,業務内容と時間メモ!AD:AD,O480)=0,"",SUMIFS(業務内容と時間メモ!E:E,業務内容と時間メモ!AB:AB,N480,業務内容と時間メモ!AD:AD,O480))</f>
        <v/>
      </c>
      <c r="U480" s="7" t="str">
        <f ca="1">IF(SUMIFS(業務内容と時間メモ!F:F,業務内容と時間メモ!AB:AB,N480,業務内容と時間メモ!AD:AD,O480)=0,"",SUMIFS(業務内容と時間メモ!F:F,業務内容と時間メモ!AB:AB,N480,業務内容と時間メモ!AD:AD,O480))</f>
        <v/>
      </c>
      <c r="V480" t="str">
        <f ca="1">IF(SUMIFS(業務内容と時間メモ!E:E,業務内容と時間メモ!AB:AB,N480,業務内容と時間メモ!AD:AD,O480)=0,"",SUMIFS(業務内容と時間メモ!E:E,業務内容と時間メモ!AB:AB,N480,業務内容と時間メモ!AD:AD,O480))</f>
        <v/>
      </c>
    </row>
    <row r="481" spans="1:22" hidden="1">
      <c r="A481" s="1" t="str">
        <f t="shared" ca="1" si="51"/>
        <v/>
      </c>
      <c r="B481" s="1" t="str">
        <f t="shared" ca="1" si="52"/>
        <v/>
      </c>
      <c r="C481" s="6" t="str">
        <f t="shared" ca="1" si="50"/>
        <v/>
      </c>
      <c r="J481" t="str">
        <f t="shared" ca="1" si="53"/>
        <v/>
      </c>
      <c r="K481" s="1" t="s">
        <v>483</v>
      </c>
      <c r="L481" s="7" t="str">
        <f t="shared" ca="1" si="54"/>
        <v/>
      </c>
      <c r="M481" s="1" t="str">
        <f ca="1">IF(N481="","",IF(COUNTIF(N$1:N481,N481)&gt;1,"",IF(COUNTIF(N:N,N481)&gt;=1,"左表に入れますねぇ","")))</f>
        <v/>
      </c>
      <c r="N481" s="1" t="str">
        <f ca="1">IF(ISNA(VLOOKUP(業務内容と時間メモ!M481,業務内容と時間メモ!R$2:AI$9999,11,FALSE)),"",VLOOKUP(業務内容と時間メモ!M481,業務内容と時間メモ!R$2:AI$9999,11,FALSE))</f>
        <v/>
      </c>
      <c r="O481" s="1" t="str">
        <f ca="1">IF(ISNA(VLOOKUP(業務内容と時間メモ!M481,業務内容と時間メモ!R$2:AI$9999,13,FALSE)),"",VLOOKUP(業務内容と時間メモ!M481,業務内容と時間メモ!R$2:AI$9999,13,FALSE))</f>
        <v/>
      </c>
      <c r="P481" s="1" t="str">
        <f ca="1">IF(ISNA(VLOOKUP(業務内容と時間メモ!M481,業務内容と時間メモ!R$2:AI$9999,15,FALSE)),"",VLOOKUP(業務内容と時間メモ!M481,業務内容と時間メモ!R$2:AI$9999,15,FALSE))</f>
        <v/>
      </c>
      <c r="Q481" s="1" t="str">
        <f ca="1">IF(ISNA(VLOOKUP(業務内容と時間メモ!M481,業務内容と時間メモ!R$2:AI$9999,14,FALSE)),"",VLOOKUP(業務内容と時間メモ!M481,業務内容と時間メモ!R$2:AI$9999,14,FALSE))</f>
        <v/>
      </c>
      <c r="R481" s="1" t="str">
        <f ca="1">IF(ISNA(VLOOKUP(業務内容と時間メモ!M481,業務内容と時間メモ!R$2:AI$9999,16,FALSE)),"",VLOOKUP(業務内容と時間メモ!M481,業務内容と時間メモ!R$2:AI$9999,16,FALSE))</f>
        <v/>
      </c>
      <c r="S481" s="1" t="str">
        <f ca="1">IF(ISNA(VLOOKUP(業務内容と時間メモ!M481,業務内容と時間メモ!R$2:AI$9999,17,FALSE)),"",VLOOKUP(業務内容と時間メモ!M481,業務内容と時間メモ!R$2:AI$9999,17,FALSE))</f>
        <v/>
      </c>
      <c r="T481" s="17" t="str">
        <f ca="1">IF(SUMIFS(業務内容と時間メモ!E:E,業務内容と時間メモ!AB:AB,N481,業務内容と時間メモ!AD:AD,O481)=0,"",SUMIFS(業務内容と時間メモ!E:E,業務内容と時間メモ!AB:AB,N481,業務内容と時間メモ!AD:AD,O481))</f>
        <v/>
      </c>
      <c r="U481" s="7" t="str">
        <f ca="1">IF(SUMIFS(業務内容と時間メモ!F:F,業務内容と時間メモ!AB:AB,N481,業務内容と時間メモ!AD:AD,O481)=0,"",SUMIFS(業務内容と時間メモ!F:F,業務内容と時間メモ!AB:AB,N481,業務内容と時間メモ!AD:AD,O481))</f>
        <v/>
      </c>
      <c r="V481" t="str">
        <f ca="1">IF(SUMIFS(業務内容と時間メモ!E:E,業務内容と時間メモ!AB:AB,N481,業務内容と時間メモ!AD:AD,O481)=0,"",SUMIFS(業務内容と時間メモ!E:E,業務内容と時間メモ!AB:AB,N481,業務内容と時間メモ!AD:AD,O481))</f>
        <v/>
      </c>
    </row>
    <row r="482" spans="1:22" hidden="1">
      <c r="A482" s="1" t="str">
        <f t="shared" ca="1" si="51"/>
        <v/>
      </c>
      <c r="B482" s="1" t="str">
        <f t="shared" ca="1" si="52"/>
        <v/>
      </c>
      <c r="C482" s="6" t="str">
        <f t="shared" ca="1" si="50"/>
        <v/>
      </c>
      <c r="J482" t="str">
        <f t="shared" ca="1" si="53"/>
        <v/>
      </c>
      <c r="K482" s="1" t="s">
        <v>484</v>
      </c>
      <c r="L482" s="7" t="str">
        <f t="shared" ca="1" si="54"/>
        <v/>
      </c>
      <c r="M482" s="1" t="str">
        <f ca="1">IF(N482="","",IF(COUNTIF(N$1:N482,N482)&gt;1,"",IF(COUNTIF(N:N,N482)&gt;=1,"左表に入れますねぇ","")))</f>
        <v/>
      </c>
      <c r="N482" s="1" t="str">
        <f ca="1">IF(ISNA(VLOOKUP(業務内容と時間メモ!M482,業務内容と時間メモ!R$2:AI$9999,11,FALSE)),"",VLOOKUP(業務内容と時間メモ!M482,業務内容と時間メモ!R$2:AI$9999,11,FALSE))</f>
        <v/>
      </c>
      <c r="O482" s="1" t="str">
        <f ca="1">IF(ISNA(VLOOKUP(業務内容と時間メモ!M482,業務内容と時間メモ!R$2:AI$9999,13,FALSE)),"",VLOOKUP(業務内容と時間メモ!M482,業務内容と時間メモ!R$2:AI$9999,13,FALSE))</f>
        <v/>
      </c>
      <c r="P482" s="1" t="str">
        <f ca="1">IF(ISNA(VLOOKUP(業務内容と時間メモ!M482,業務内容と時間メモ!R$2:AI$9999,15,FALSE)),"",VLOOKUP(業務内容と時間メモ!M482,業務内容と時間メモ!R$2:AI$9999,15,FALSE))</f>
        <v/>
      </c>
      <c r="Q482" s="1" t="str">
        <f ca="1">IF(ISNA(VLOOKUP(業務内容と時間メモ!M482,業務内容と時間メモ!R$2:AI$9999,14,FALSE)),"",VLOOKUP(業務内容と時間メモ!M482,業務内容と時間メモ!R$2:AI$9999,14,FALSE))</f>
        <v/>
      </c>
      <c r="R482" s="1" t="str">
        <f ca="1">IF(ISNA(VLOOKUP(業務内容と時間メモ!M482,業務内容と時間メモ!R$2:AI$9999,16,FALSE)),"",VLOOKUP(業務内容と時間メモ!M482,業務内容と時間メモ!R$2:AI$9999,16,FALSE))</f>
        <v/>
      </c>
      <c r="S482" s="1" t="str">
        <f ca="1">IF(ISNA(VLOOKUP(業務内容と時間メモ!M482,業務内容と時間メモ!R$2:AI$9999,17,FALSE)),"",VLOOKUP(業務内容と時間メモ!M482,業務内容と時間メモ!R$2:AI$9999,17,FALSE))</f>
        <v/>
      </c>
      <c r="T482" s="17" t="str">
        <f ca="1">IF(SUMIFS(業務内容と時間メモ!E:E,業務内容と時間メモ!AB:AB,N482,業務内容と時間メモ!AD:AD,O482)=0,"",SUMIFS(業務内容と時間メモ!E:E,業務内容と時間メモ!AB:AB,N482,業務内容と時間メモ!AD:AD,O482))</f>
        <v/>
      </c>
      <c r="U482" s="7" t="str">
        <f ca="1">IF(SUMIFS(業務内容と時間メモ!F:F,業務内容と時間メモ!AB:AB,N482,業務内容と時間メモ!AD:AD,O482)=0,"",SUMIFS(業務内容と時間メモ!F:F,業務内容と時間メモ!AB:AB,N482,業務内容と時間メモ!AD:AD,O482))</f>
        <v/>
      </c>
      <c r="V482" t="str">
        <f ca="1">IF(SUMIFS(業務内容と時間メモ!E:E,業務内容と時間メモ!AB:AB,N482,業務内容と時間メモ!AD:AD,O482)=0,"",SUMIFS(業務内容と時間メモ!E:E,業務内容と時間メモ!AB:AB,N482,業務内容と時間メモ!AD:AD,O482))</f>
        <v/>
      </c>
    </row>
    <row r="483" spans="1:22" hidden="1">
      <c r="A483" s="1" t="str">
        <f t="shared" ca="1" si="51"/>
        <v/>
      </c>
      <c r="B483" s="1" t="str">
        <f t="shared" ca="1" si="52"/>
        <v/>
      </c>
      <c r="C483" s="6" t="str">
        <f t="shared" ca="1" si="50"/>
        <v/>
      </c>
      <c r="J483" t="str">
        <f t="shared" ca="1" si="53"/>
        <v/>
      </c>
      <c r="K483" s="1" t="s">
        <v>485</v>
      </c>
      <c r="L483" s="7" t="str">
        <f t="shared" ca="1" si="54"/>
        <v/>
      </c>
      <c r="M483" s="1" t="str">
        <f ca="1">IF(N483="","",IF(COUNTIF(N$1:N483,N483)&gt;1,"",IF(COUNTIF(N:N,N483)&gt;=1,"左表に入れますねぇ","")))</f>
        <v/>
      </c>
      <c r="N483" s="1" t="str">
        <f ca="1">IF(ISNA(VLOOKUP(業務内容と時間メモ!M483,業務内容と時間メモ!R$2:AI$9999,11,FALSE)),"",VLOOKUP(業務内容と時間メモ!M483,業務内容と時間メモ!R$2:AI$9999,11,FALSE))</f>
        <v/>
      </c>
      <c r="O483" s="1" t="str">
        <f ca="1">IF(ISNA(VLOOKUP(業務内容と時間メモ!M483,業務内容と時間メモ!R$2:AI$9999,13,FALSE)),"",VLOOKUP(業務内容と時間メモ!M483,業務内容と時間メモ!R$2:AI$9999,13,FALSE))</f>
        <v/>
      </c>
      <c r="P483" s="1" t="str">
        <f ca="1">IF(ISNA(VLOOKUP(業務内容と時間メモ!M483,業務内容と時間メモ!R$2:AI$9999,15,FALSE)),"",VLOOKUP(業務内容と時間メモ!M483,業務内容と時間メモ!R$2:AI$9999,15,FALSE))</f>
        <v/>
      </c>
      <c r="Q483" s="1" t="str">
        <f ca="1">IF(ISNA(VLOOKUP(業務内容と時間メモ!M483,業務内容と時間メモ!R$2:AI$9999,14,FALSE)),"",VLOOKUP(業務内容と時間メモ!M483,業務内容と時間メモ!R$2:AI$9999,14,FALSE))</f>
        <v/>
      </c>
      <c r="R483" s="1" t="str">
        <f ca="1">IF(ISNA(VLOOKUP(業務内容と時間メモ!M483,業務内容と時間メモ!R$2:AI$9999,16,FALSE)),"",VLOOKUP(業務内容と時間メモ!M483,業務内容と時間メモ!R$2:AI$9999,16,FALSE))</f>
        <v/>
      </c>
      <c r="S483" s="1" t="str">
        <f ca="1">IF(ISNA(VLOOKUP(業務内容と時間メモ!M483,業務内容と時間メモ!R$2:AI$9999,17,FALSE)),"",VLOOKUP(業務内容と時間メモ!M483,業務内容と時間メモ!R$2:AI$9999,17,FALSE))</f>
        <v/>
      </c>
      <c r="T483" s="17" t="str">
        <f ca="1">IF(SUMIFS(業務内容と時間メモ!E:E,業務内容と時間メモ!AB:AB,N483,業務内容と時間メモ!AD:AD,O483)=0,"",SUMIFS(業務内容と時間メモ!E:E,業務内容と時間メモ!AB:AB,N483,業務内容と時間メモ!AD:AD,O483))</f>
        <v/>
      </c>
      <c r="U483" s="7" t="str">
        <f ca="1">IF(SUMIFS(業務内容と時間メモ!F:F,業務内容と時間メモ!AB:AB,N483,業務内容と時間メモ!AD:AD,O483)=0,"",SUMIFS(業務内容と時間メモ!F:F,業務内容と時間メモ!AB:AB,N483,業務内容と時間メモ!AD:AD,O483))</f>
        <v/>
      </c>
      <c r="V483" t="str">
        <f ca="1">IF(SUMIFS(業務内容と時間メモ!E:E,業務内容と時間メモ!AB:AB,N483,業務内容と時間メモ!AD:AD,O483)=0,"",SUMIFS(業務内容と時間メモ!E:E,業務内容と時間メモ!AB:AB,N483,業務内容と時間メモ!AD:AD,O483))</f>
        <v/>
      </c>
    </row>
    <row r="484" spans="1:22" hidden="1">
      <c r="A484" s="1" t="str">
        <f t="shared" ca="1" si="51"/>
        <v/>
      </c>
      <c r="B484" s="1" t="str">
        <f t="shared" ca="1" si="52"/>
        <v/>
      </c>
      <c r="C484" s="6" t="str">
        <f t="shared" ca="1" si="50"/>
        <v/>
      </c>
      <c r="J484" t="str">
        <f t="shared" ca="1" si="53"/>
        <v/>
      </c>
      <c r="K484" s="1" t="s">
        <v>486</v>
      </c>
      <c r="L484" s="7" t="str">
        <f t="shared" ca="1" si="54"/>
        <v/>
      </c>
      <c r="M484" s="1" t="str">
        <f ca="1">IF(N484="","",IF(COUNTIF(N$1:N484,N484)&gt;1,"",IF(COUNTIF(N:N,N484)&gt;=1,"左表に入れますねぇ","")))</f>
        <v/>
      </c>
      <c r="N484" s="1" t="str">
        <f ca="1">IF(ISNA(VLOOKUP(業務内容と時間メモ!M484,業務内容と時間メモ!R$2:AI$9999,11,FALSE)),"",VLOOKUP(業務内容と時間メモ!M484,業務内容と時間メモ!R$2:AI$9999,11,FALSE))</f>
        <v/>
      </c>
      <c r="O484" s="1" t="str">
        <f ca="1">IF(ISNA(VLOOKUP(業務内容と時間メモ!M484,業務内容と時間メモ!R$2:AI$9999,13,FALSE)),"",VLOOKUP(業務内容と時間メモ!M484,業務内容と時間メモ!R$2:AI$9999,13,FALSE))</f>
        <v/>
      </c>
      <c r="P484" s="1" t="str">
        <f ca="1">IF(ISNA(VLOOKUP(業務内容と時間メモ!M484,業務内容と時間メモ!R$2:AI$9999,15,FALSE)),"",VLOOKUP(業務内容と時間メモ!M484,業務内容と時間メモ!R$2:AI$9999,15,FALSE))</f>
        <v/>
      </c>
      <c r="Q484" s="1" t="str">
        <f ca="1">IF(ISNA(VLOOKUP(業務内容と時間メモ!M484,業務内容と時間メモ!R$2:AI$9999,14,FALSE)),"",VLOOKUP(業務内容と時間メモ!M484,業務内容と時間メモ!R$2:AI$9999,14,FALSE))</f>
        <v/>
      </c>
      <c r="R484" s="1" t="str">
        <f ca="1">IF(ISNA(VLOOKUP(業務内容と時間メモ!M484,業務内容と時間メモ!R$2:AI$9999,16,FALSE)),"",VLOOKUP(業務内容と時間メモ!M484,業務内容と時間メモ!R$2:AI$9999,16,FALSE))</f>
        <v/>
      </c>
      <c r="S484" s="1" t="str">
        <f ca="1">IF(ISNA(VLOOKUP(業務内容と時間メモ!M484,業務内容と時間メモ!R$2:AI$9999,17,FALSE)),"",VLOOKUP(業務内容と時間メモ!M484,業務内容と時間メモ!R$2:AI$9999,17,FALSE))</f>
        <v/>
      </c>
      <c r="T484" s="17" t="str">
        <f ca="1">IF(SUMIFS(業務内容と時間メモ!E:E,業務内容と時間メモ!AB:AB,N484,業務内容と時間メモ!AD:AD,O484)=0,"",SUMIFS(業務内容と時間メモ!E:E,業務内容と時間メモ!AB:AB,N484,業務内容と時間メモ!AD:AD,O484))</f>
        <v/>
      </c>
      <c r="U484" s="7" t="str">
        <f ca="1">IF(SUMIFS(業務内容と時間メモ!F:F,業務内容と時間メモ!AB:AB,N484,業務内容と時間メモ!AD:AD,O484)=0,"",SUMIFS(業務内容と時間メモ!F:F,業務内容と時間メモ!AB:AB,N484,業務内容と時間メモ!AD:AD,O484))</f>
        <v/>
      </c>
      <c r="V484" t="str">
        <f ca="1">IF(SUMIFS(業務内容と時間メモ!E:E,業務内容と時間メモ!AB:AB,N484,業務内容と時間メモ!AD:AD,O484)=0,"",SUMIFS(業務内容と時間メモ!E:E,業務内容と時間メモ!AB:AB,N484,業務内容と時間メモ!AD:AD,O484))</f>
        <v/>
      </c>
    </row>
    <row r="485" spans="1:22" hidden="1">
      <c r="A485" s="1" t="str">
        <f t="shared" ca="1" si="51"/>
        <v/>
      </c>
      <c r="B485" s="1" t="str">
        <f t="shared" ca="1" si="52"/>
        <v/>
      </c>
      <c r="C485" s="6" t="str">
        <f t="shared" ca="1" si="50"/>
        <v/>
      </c>
      <c r="J485" t="str">
        <f t="shared" ca="1" si="53"/>
        <v/>
      </c>
      <c r="K485" s="1" t="s">
        <v>487</v>
      </c>
      <c r="L485" s="7" t="str">
        <f t="shared" ca="1" si="54"/>
        <v/>
      </c>
      <c r="M485" s="1" t="str">
        <f ca="1">IF(N485="","",IF(COUNTIF(N$1:N485,N485)&gt;1,"",IF(COUNTIF(N:N,N485)&gt;=1,"左表に入れますねぇ","")))</f>
        <v/>
      </c>
      <c r="N485" s="1" t="str">
        <f ca="1">IF(ISNA(VLOOKUP(業務内容と時間メモ!M485,業務内容と時間メモ!R$2:AI$9999,11,FALSE)),"",VLOOKUP(業務内容と時間メモ!M485,業務内容と時間メモ!R$2:AI$9999,11,FALSE))</f>
        <v/>
      </c>
      <c r="O485" s="1" t="str">
        <f ca="1">IF(ISNA(VLOOKUP(業務内容と時間メモ!M485,業務内容と時間メモ!R$2:AI$9999,13,FALSE)),"",VLOOKUP(業務内容と時間メモ!M485,業務内容と時間メモ!R$2:AI$9999,13,FALSE))</f>
        <v/>
      </c>
      <c r="P485" s="1" t="str">
        <f ca="1">IF(ISNA(VLOOKUP(業務内容と時間メモ!M485,業務内容と時間メモ!R$2:AI$9999,15,FALSE)),"",VLOOKUP(業務内容と時間メモ!M485,業務内容と時間メモ!R$2:AI$9999,15,FALSE))</f>
        <v/>
      </c>
      <c r="Q485" s="1" t="str">
        <f ca="1">IF(ISNA(VLOOKUP(業務内容と時間メモ!M485,業務内容と時間メモ!R$2:AI$9999,14,FALSE)),"",VLOOKUP(業務内容と時間メモ!M485,業務内容と時間メモ!R$2:AI$9999,14,FALSE))</f>
        <v/>
      </c>
      <c r="R485" s="1" t="str">
        <f ca="1">IF(ISNA(VLOOKUP(業務内容と時間メモ!M485,業務内容と時間メモ!R$2:AI$9999,16,FALSE)),"",VLOOKUP(業務内容と時間メモ!M485,業務内容と時間メモ!R$2:AI$9999,16,FALSE))</f>
        <v/>
      </c>
      <c r="S485" s="1" t="str">
        <f ca="1">IF(ISNA(VLOOKUP(業務内容と時間メモ!M485,業務内容と時間メモ!R$2:AI$9999,17,FALSE)),"",VLOOKUP(業務内容と時間メモ!M485,業務内容と時間メモ!R$2:AI$9999,17,FALSE))</f>
        <v/>
      </c>
      <c r="T485" s="17" t="str">
        <f ca="1">IF(SUMIFS(業務内容と時間メモ!E:E,業務内容と時間メモ!AB:AB,N485,業務内容と時間メモ!AD:AD,O485)=0,"",SUMIFS(業務内容と時間メモ!E:E,業務内容と時間メモ!AB:AB,N485,業務内容と時間メモ!AD:AD,O485))</f>
        <v/>
      </c>
      <c r="U485" s="7" t="str">
        <f ca="1">IF(SUMIFS(業務内容と時間メモ!F:F,業務内容と時間メモ!AB:AB,N485,業務内容と時間メモ!AD:AD,O485)=0,"",SUMIFS(業務内容と時間メモ!F:F,業務内容と時間メモ!AB:AB,N485,業務内容と時間メモ!AD:AD,O485))</f>
        <v/>
      </c>
      <c r="V485" t="str">
        <f ca="1">IF(SUMIFS(業務内容と時間メモ!E:E,業務内容と時間メモ!AB:AB,N485,業務内容と時間メモ!AD:AD,O485)=0,"",SUMIFS(業務内容と時間メモ!E:E,業務内容と時間メモ!AB:AB,N485,業務内容と時間メモ!AD:AD,O485))</f>
        <v/>
      </c>
    </row>
    <row r="486" spans="1:22" hidden="1">
      <c r="A486" s="1" t="str">
        <f t="shared" ca="1" si="51"/>
        <v/>
      </c>
      <c r="B486" s="1" t="str">
        <f t="shared" ca="1" si="52"/>
        <v/>
      </c>
      <c r="C486" s="6" t="str">
        <f t="shared" ca="1" si="50"/>
        <v/>
      </c>
      <c r="J486" t="str">
        <f t="shared" ca="1" si="53"/>
        <v/>
      </c>
      <c r="K486" s="1" t="s">
        <v>488</v>
      </c>
      <c r="L486" s="7" t="str">
        <f t="shared" ca="1" si="54"/>
        <v/>
      </c>
      <c r="M486" s="1" t="str">
        <f ca="1">IF(N486="","",IF(COUNTIF(N$1:N486,N486)&gt;1,"",IF(COUNTIF(N:N,N486)&gt;=1,"左表に入れますねぇ","")))</f>
        <v/>
      </c>
      <c r="N486" s="1" t="str">
        <f ca="1">IF(ISNA(VLOOKUP(業務内容と時間メモ!M486,業務内容と時間メモ!R$2:AI$9999,11,FALSE)),"",VLOOKUP(業務内容と時間メモ!M486,業務内容と時間メモ!R$2:AI$9999,11,FALSE))</f>
        <v/>
      </c>
      <c r="O486" s="1" t="str">
        <f ca="1">IF(ISNA(VLOOKUP(業務内容と時間メモ!M486,業務内容と時間メモ!R$2:AI$9999,13,FALSE)),"",VLOOKUP(業務内容と時間メモ!M486,業務内容と時間メモ!R$2:AI$9999,13,FALSE))</f>
        <v/>
      </c>
      <c r="P486" s="1" t="str">
        <f ca="1">IF(ISNA(VLOOKUP(業務内容と時間メモ!M486,業務内容と時間メモ!R$2:AI$9999,15,FALSE)),"",VLOOKUP(業務内容と時間メモ!M486,業務内容と時間メモ!R$2:AI$9999,15,FALSE))</f>
        <v/>
      </c>
      <c r="Q486" s="1" t="str">
        <f ca="1">IF(ISNA(VLOOKUP(業務内容と時間メモ!M486,業務内容と時間メモ!R$2:AI$9999,14,FALSE)),"",VLOOKUP(業務内容と時間メモ!M486,業務内容と時間メモ!R$2:AI$9999,14,FALSE))</f>
        <v/>
      </c>
      <c r="R486" s="1" t="str">
        <f ca="1">IF(ISNA(VLOOKUP(業務内容と時間メモ!M486,業務内容と時間メモ!R$2:AI$9999,16,FALSE)),"",VLOOKUP(業務内容と時間メモ!M486,業務内容と時間メモ!R$2:AI$9999,16,FALSE))</f>
        <v/>
      </c>
      <c r="S486" s="1" t="str">
        <f ca="1">IF(ISNA(VLOOKUP(業務内容と時間メモ!M486,業務内容と時間メモ!R$2:AI$9999,17,FALSE)),"",VLOOKUP(業務内容と時間メモ!M486,業務内容と時間メモ!R$2:AI$9999,17,FALSE))</f>
        <v/>
      </c>
      <c r="T486" s="17" t="str">
        <f ca="1">IF(SUMIFS(業務内容と時間メモ!E:E,業務内容と時間メモ!AB:AB,N486,業務内容と時間メモ!AD:AD,O486)=0,"",SUMIFS(業務内容と時間メモ!E:E,業務内容と時間メモ!AB:AB,N486,業務内容と時間メモ!AD:AD,O486))</f>
        <v/>
      </c>
      <c r="U486" s="7" t="str">
        <f ca="1">IF(SUMIFS(業務内容と時間メモ!F:F,業務内容と時間メモ!AB:AB,N486,業務内容と時間メモ!AD:AD,O486)=0,"",SUMIFS(業務内容と時間メモ!F:F,業務内容と時間メモ!AB:AB,N486,業務内容と時間メモ!AD:AD,O486))</f>
        <v/>
      </c>
      <c r="V486" t="str">
        <f ca="1">IF(SUMIFS(業務内容と時間メモ!E:E,業務内容と時間メモ!AB:AB,N486,業務内容と時間メモ!AD:AD,O486)=0,"",SUMIFS(業務内容と時間メモ!E:E,業務内容と時間メモ!AB:AB,N486,業務内容と時間メモ!AD:AD,O486))</f>
        <v/>
      </c>
    </row>
    <row r="487" spans="1:22" hidden="1">
      <c r="A487" s="1" t="str">
        <f t="shared" ca="1" si="51"/>
        <v/>
      </c>
      <c r="B487" s="1" t="str">
        <f t="shared" ca="1" si="52"/>
        <v/>
      </c>
      <c r="C487" s="6" t="str">
        <f t="shared" ca="1" si="50"/>
        <v/>
      </c>
      <c r="J487" t="str">
        <f t="shared" ca="1" si="53"/>
        <v/>
      </c>
      <c r="K487" s="1" t="s">
        <v>489</v>
      </c>
      <c r="L487" s="7" t="str">
        <f t="shared" ca="1" si="54"/>
        <v/>
      </c>
      <c r="M487" s="1" t="str">
        <f ca="1">IF(N487="","",IF(COUNTIF(N$1:N487,N487)&gt;1,"",IF(COUNTIF(N:N,N487)&gt;=1,"左表に入れますねぇ","")))</f>
        <v/>
      </c>
      <c r="N487" s="1" t="str">
        <f ca="1">IF(ISNA(VLOOKUP(業務内容と時間メモ!M487,業務内容と時間メモ!R$2:AI$9999,11,FALSE)),"",VLOOKUP(業務内容と時間メモ!M487,業務内容と時間メモ!R$2:AI$9999,11,FALSE))</f>
        <v/>
      </c>
      <c r="O487" s="1" t="str">
        <f ca="1">IF(ISNA(VLOOKUP(業務内容と時間メモ!M487,業務内容と時間メモ!R$2:AI$9999,13,FALSE)),"",VLOOKUP(業務内容と時間メモ!M487,業務内容と時間メモ!R$2:AI$9999,13,FALSE))</f>
        <v/>
      </c>
      <c r="P487" s="1" t="str">
        <f ca="1">IF(ISNA(VLOOKUP(業務内容と時間メモ!M487,業務内容と時間メモ!R$2:AI$9999,15,FALSE)),"",VLOOKUP(業務内容と時間メモ!M487,業務内容と時間メモ!R$2:AI$9999,15,FALSE))</f>
        <v/>
      </c>
      <c r="Q487" s="1" t="str">
        <f ca="1">IF(ISNA(VLOOKUP(業務内容と時間メモ!M487,業務内容と時間メモ!R$2:AI$9999,14,FALSE)),"",VLOOKUP(業務内容と時間メモ!M487,業務内容と時間メモ!R$2:AI$9999,14,FALSE))</f>
        <v/>
      </c>
      <c r="R487" s="1" t="str">
        <f ca="1">IF(ISNA(VLOOKUP(業務内容と時間メモ!M487,業務内容と時間メモ!R$2:AI$9999,16,FALSE)),"",VLOOKUP(業務内容と時間メモ!M487,業務内容と時間メモ!R$2:AI$9999,16,FALSE))</f>
        <v/>
      </c>
      <c r="S487" s="1" t="str">
        <f ca="1">IF(ISNA(VLOOKUP(業務内容と時間メモ!M487,業務内容と時間メモ!R$2:AI$9999,17,FALSE)),"",VLOOKUP(業務内容と時間メモ!M487,業務内容と時間メモ!R$2:AI$9999,17,FALSE))</f>
        <v/>
      </c>
      <c r="T487" s="17" t="str">
        <f ca="1">IF(SUMIFS(業務内容と時間メモ!E:E,業務内容と時間メモ!AB:AB,N487,業務内容と時間メモ!AD:AD,O487)=0,"",SUMIFS(業務内容と時間メモ!E:E,業務内容と時間メモ!AB:AB,N487,業務内容と時間メモ!AD:AD,O487))</f>
        <v/>
      </c>
      <c r="U487" s="7" t="str">
        <f ca="1">IF(SUMIFS(業務内容と時間メモ!F:F,業務内容と時間メモ!AB:AB,N487,業務内容と時間メモ!AD:AD,O487)=0,"",SUMIFS(業務内容と時間メモ!F:F,業務内容と時間メモ!AB:AB,N487,業務内容と時間メモ!AD:AD,O487))</f>
        <v/>
      </c>
      <c r="V487" t="str">
        <f ca="1">IF(SUMIFS(業務内容と時間メモ!E:E,業務内容と時間メモ!AB:AB,N487,業務内容と時間メモ!AD:AD,O487)=0,"",SUMIFS(業務内容と時間メモ!E:E,業務内容と時間メモ!AB:AB,N487,業務内容と時間メモ!AD:AD,O487))</f>
        <v/>
      </c>
    </row>
    <row r="488" spans="1:22" hidden="1">
      <c r="A488" s="1" t="str">
        <f t="shared" ca="1" si="51"/>
        <v/>
      </c>
      <c r="B488" s="1" t="str">
        <f t="shared" ca="1" si="52"/>
        <v/>
      </c>
      <c r="C488" s="6" t="str">
        <f t="shared" ca="1" si="50"/>
        <v/>
      </c>
      <c r="J488" t="str">
        <f t="shared" ca="1" si="53"/>
        <v/>
      </c>
      <c r="K488" s="1" t="s">
        <v>490</v>
      </c>
      <c r="L488" s="7" t="str">
        <f t="shared" ca="1" si="54"/>
        <v/>
      </c>
      <c r="M488" s="1" t="str">
        <f ca="1">IF(N488="","",IF(COUNTIF(N$1:N488,N488)&gt;1,"",IF(COUNTIF(N:N,N488)&gt;=1,"左表に入れますねぇ","")))</f>
        <v/>
      </c>
      <c r="N488" s="1" t="str">
        <f ca="1">IF(ISNA(VLOOKUP(業務内容と時間メモ!M488,業務内容と時間メモ!R$2:AI$9999,11,FALSE)),"",VLOOKUP(業務内容と時間メモ!M488,業務内容と時間メモ!R$2:AI$9999,11,FALSE))</f>
        <v/>
      </c>
      <c r="O488" s="1" t="str">
        <f ca="1">IF(ISNA(VLOOKUP(業務内容と時間メモ!M488,業務内容と時間メモ!R$2:AI$9999,13,FALSE)),"",VLOOKUP(業務内容と時間メモ!M488,業務内容と時間メモ!R$2:AI$9999,13,FALSE))</f>
        <v/>
      </c>
      <c r="P488" s="1" t="str">
        <f ca="1">IF(ISNA(VLOOKUP(業務内容と時間メモ!M488,業務内容と時間メモ!R$2:AI$9999,15,FALSE)),"",VLOOKUP(業務内容と時間メモ!M488,業務内容と時間メモ!R$2:AI$9999,15,FALSE))</f>
        <v/>
      </c>
      <c r="Q488" s="1" t="str">
        <f ca="1">IF(ISNA(VLOOKUP(業務内容と時間メモ!M488,業務内容と時間メモ!R$2:AI$9999,14,FALSE)),"",VLOOKUP(業務内容と時間メモ!M488,業務内容と時間メモ!R$2:AI$9999,14,FALSE))</f>
        <v/>
      </c>
      <c r="R488" s="1" t="str">
        <f ca="1">IF(ISNA(VLOOKUP(業務内容と時間メモ!M488,業務内容と時間メモ!R$2:AI$9999,16,FALSE)),"",VLOOKUP(業務内容と時間メモ!M488,業務内容と時間メモ!R$2:AI$9999,16,FALSE))</f>
        <v/>
      </c>
      <c r="S488" s="1" t="str">
        <f ca="1">IF(ISNA(VLOOKUP(業務内容と時間メモ!M488,業務内容と時間メモ!R$2:AI$9999,17,FALSE)),"",VLOOKUP(業務内容と時間メモ!M488,業務内容と時間メモ!R$2:AI$9999,17,FALSE))</f>
        <v/>
      </c>
      <c r="T488" s="17" t="str">
        <f ca="1">IF(SUMIFS(業務内容と時間メモ!E:E,業務内容と時間メモ!AB:AB,N488,業務内容と時間メモ!AD:AD,O488)=0,"",SUMIFS(業務内容と時間メモ!E:E,業務内容と時間メモ!AB:AB,N488,業務内容と時間メモ!AD:AD,O488))</f>
        <v/>
      </c>
      <c r="U488" s="7" t="str">
        <f ca="1">IF(SUMIFS(業務内容と時間メモ!F:F,業務内容と時間メモ!AB:AB,N488,業務内容と時間メモ!AD:AD,O488)=0,"",SUMIFS(業務内容と時間メモ!F:F,業務内容と時間メモ!AB:AB,N488,業務内容と時間メモ!AD:AD,O488))</f>
        <v/>
      </c>
      <c r="V488" t="str">
        <f ca="1">IF(SUMIFS(業務内容と時間メモ!E:E,業務内容と時間メモ!AB:AB,N488,業務内容と時間メモ!AD:AD,O488)=0,"",SUMIFS(業務内容と時間メモ!E:E,業務内容と時間メモ!AB:AB,N488,業務内容と時間メモ!AD:AD,O488))</f>
        <v/>
      </c>
    </row>
    <row r="489" spans="1:22" hidden="1">
      <c r="A489" s="1" t="str">
        <f t="shared" ca="1" si="51"/>
        <v/>
      </c>
      <c r="B489" s="1" t="str">
        <f t="shared" ca="1" si="52"/>
        <v/>
      </c>
      <c r="C489" s="6" t="str">
        <f t="shared" ca="1" si="50"/>
        <v/>
      </c>
      <c r="J489" t="str">
        <f t="shared" ca="1" si="53"/>
        <v/>
      </c>
      <c r="K489" s="1" t="s">
        <v>491</v>
      </c>
      <c r="L489" s="7" t="str">
        <f t="shared" ca="1" si="54"/>
        <v/>
      </c>
      <c r="M489" s="1" t="str">
        <f ca="1">IF(N489="","",IF(COUNTIF(N$1:N489,N489)&gt;1,"",IF(COUNTIF(N:N,N489)&gt;=1,"左表に入れますねぇ","")))</f>
        <v/>
      </c>
      <c r="N489" s="1" t="str">
        <f ca="1">IF(ISNA(VLOOKUP(業務内容と時間メモ!M489,業務内容と時間メモ!R$2:AI$9999,11,FALSE)),"",VLOOKUP(業務内容と時間メモ!M489,業務内容と時間メモ!R$2:AI$9999,11,FALSE))</f>
        <v/>
      </c>
      <c r="O489" s="1" t="str">
        <f ca="1">IF(ISNA(VLOOKUP(業務内容と時間メモ!M489,業務内容と時間メモ!R$2:AI$9999,13,FALSE)),"",VLOOKUP(業務内容と時間メモ!M489,業務内容と時間メモ!R$2:AI$9999,13,FALSE))</f>
        <v/>
      </c>
      <c r="P489" s="1" t="str">
        <f ca="1">IF(ISNA(VLOOKUP(業務内容と時間メモ!M489,業務内容と時間メモ!R$2:AI$9999,15,FALSE)),"",VLOOKUP(業務内容と時間メモ!M489,業務内容と時間メモ!R$2:AI$9999,15,FALSE))</f>
        <v/>
      </c>
      <c r="Q489" s="1" t="str">
        <f ca="1">IF(ISNA(VLOOKUP(業務内容と時間メモ!M489,業務内容と時間メモ!R$2:AI$9999,14,FALSE)),"",VLOOKUP(業務内容と時間メモ!M489,業務内容と時間メモ!R$2:AI$9999,14,FALSE))</f>
        <v/>
      </c>
      <c r="R489" s="1" t="str">
        <f ca="1">IF(ISNA(VLOOKUP(業務内容と時間メモ!M489,業務内容と時間メモ!R$2:AI$9999,16,FALSE)),"",VLOOKUP(業務内容と時間メモ!M489,業務内容と時間メモ!R$2:AI$9999,16,FALSE))</f>
        <v/>
      </c>
      <c r="S489" s="1" t="str">
        <f ca="1">IF(ISNA(VLOOKUP(業務内容と時間メモ!M489,業務内容と時間メモ!R$2:AI$9999,17,FALSE)),"",VLOOKUP(業務内容と時間メモ!M489,業務内容と時間メモ!R$2:AI$9999,17,FALSE))</f>
        <v/>
      </c>
      <c r="T489" s="17" t="str">
        <f ca="1">IF(SUMIFS(業務内容と時間メモ!E:E,業務内容と時間メモ!AB:AB,N489,業務内容と時間メモ!AD:AD,O489)=0,"",SUMIFS(業務内容と時間メモ!E:E,業務内容と時間メモ!AB:AB,N489,業務内容と時間メモ!AD:AD,O489))</f>
        <v/>
      </c>
      <c r="U489" s="7" t="str">
        <f ca="1">IF(SUMIFS(業務内容と時間メモ!F:F,業務内容と時間メモ!AB:AB,N489,業務内容と時間メモ!AD:AD,O489)=0,"",SUMIFS(業務内容と時間メモ!F:F,業務内容と時間メモ!AB:AB,N489,業務内容と時間メモ!AD:AD,O489))</f>
        <v/>
      </c>
      <c r="V489" t="str">
        <f ca="1">IF(SUMIFS(業務内容と時間メモ!E:E,業務内容と時間メモ!AB:AB,N489,業務内容と時間メモ!AD:AD,O489)=0,"",SUMIFS(業務内容と時間メモ!E:E,業務内容と時間メモ!AB:AB,N489,業務内容と時間メモ!AD:AD,O489))</f>
        <v/>
      </c>
    </row>
    <row r="490" spans="1:22" hidden="1">
      <c r="A490" s="1" t="str">
        <f t="shared" ca="1" si="51"/>
        <v/>
      </c>
      <c r="B490" s="1" t="str">
        <f t="shared" ca="1" si="52"/>
        <v/>
      </c>
      <c r="C490" s="6" t="str">
        <f t="shared" ca="1" si="50"/>
        <v/>
      </c>
      <c r="J490" t="str">
        <f t="shared" ca="1" si="53"/>
        <v/>
      </c>
      <c r="K490" s="1" t="s">
        <v>492</v>
      </c>
      <c r="L490" s="7" t="str">
        <f t="shared" ca="1" si="54"/>
        <v/>
      </c>
      <c r="M490" s="1" t="str">
        <f ca="1">IF(N490="","",IF(COUNTIF(N$1:N490,N490)&gt;1,"",IF(COUNTIF(N:N,N490)&gt;=1,"左表に入れますねぇ","")))</f>
        <v/>
      </c>
      <c r="N490" s="1" t="str">
        <f ca="1">IF(ISNA(VLOOKUP(業務内容と時間メモ!M490,業務内容と時間メモ!R$2:AI$9999,11,FALSE)),"",VLOOKUP(業務内容と時間メモ!M490,業務内容と時間メモ!R$2:AI$9999,11,FALSE))</f>
        <v/>
      </c>
      <c r="O490" s="1" t="str">
        <f ca="1">IF(ISNA(VLOOKUP(業務内容と時間メモ!M490,業務内容と時間メモ!R$2:AI$9999,13,FALSE)),"",VLOOKUP(業務内容と時間メモ!M490,業務内容と時間メモ!R$2:AI$9999,13,FALSE))</f>
        <v/>
      </c>
      <c r="P490" s="1" t="str">
        <f ca="1">IF(ISNA(VLOOKUP(業務内容と時間メモ!M490,業務内容と時間メモ!R$2:AI$9999,15,FALSE)),"",VLOOKUP(業務内容と時間メモ!M490,業務内容と時間メモ!R$2:AI$9999,15,FALSE))</f>
        <v/>
      </c>
      <c r="Q490" s="1" t="str">
        <f ca="1">IF(ISNA(VLOOKUP(業務内容と時間メモ!M490,業務内容と時間メモ!R$2:AI$9999,14,FALSE)),"",VLOOKUP(業務内容と時間メモ!M490,業務内容と時間メモ!R$2:AI$9999,14,FALSE))</f>
        <v/>
      </c>
      <c r="R490" s="1" t="str">
        <f ca="1">IF(ISNA(VLOOKUP(業務内容と時間メモ!M490,業務内容と時間メモ!R$2:AI$9999,16,FALSE)),"",VLOOKUP(業務内容と時間メモ!M490,業務内容と時間メモ!R$2:AI$9999,16,FALSE))</f>
        <v/>
      </c>
      <c r="S490" s="1" t="str">
        <f ca="1">IF(ISNA(VLOOKUP(業務内容と時間メモ!M490,業務内容と時間メモ!R$2:AI$9999,17,FALSE)),"",VLOOKUP(業務内容と時間メモ!M490,業務内容と時間メモ!R$2:AI$9999,17,FALSE))</f>
        <v/>
      </c>
      <c r="T490" s="17" t="str">
        <f ca="1">IF(SUMIFS(業務内容と時間メモ!E:E,業務内容と時間メモ!AB:AB,N490,業務内容と時間メモ!AD:AD,O490)=0,"",SUMIFS(業務内容と時間メモ!E:E,業務内容と時間メモ!AB:AB,N490,業務内容と時間メモ!AD:AD,O490))</f>
        <v/>
      </c>
      <c r="U490" s="7" t="str">
        <f ca="1">IF(SUMIFS(業務内容と時間メモ!F:F,業務内容と時間メモ!AB:AB,N490,業務内容と時間メモ!AD:AD,O490)=0,"",SUMIFS(業務内容と時間メモ!F:F,業務内容と時間メモ!AB:AB,N490,業務内容と時間メモ!AD:AD,O490))</f>
        <v/>
      </c>
      <c r="V490" t="str">
        <f ca="1">IF(SUMIFS(業務内容と時間メモ!E:E,業務内容と時間メモ!AB:AB,N490,業務内容と時間メモ!AD:AD,O490)=0,"",SUMIFS(業務内容と時間メモ!E:E,業務内容と時間メモ!AB:AB,N490,業務内容と時間メモ!AD:AD,O490))</f>
        <v/>
      </c>
    </row>
    <row r="491" spans="1:22" hidden="1">
      <c r="A491" s="1" t="str">
        <f t="shared" ca="1" si="51"/>
        <v/>
      </c>
      <c r="B491" s="1" t="str">
        <f t="shared" ca="1" si="52"/>
        <v/>
      </c>
      <c r="C491" s="6" t="str">
        <f t="shared" ca="1" si="50"/>
        <v/>
      </c>
      <c r="J491" t="str">
        <f t="shared" ca="1" si="53"/>
        <v/>
      </c>
      <c r="K491" s="1" t="s">
        <v>493</v>
      </c>
      <c r="L491" s="7" t="str">
        <f t="shared" ca="1" si="54"/>
        <v/>
      </c>
      <c r="M491" s="1" t="str">
        <f ca="1">IF(N491="","",IF(COUNTIF(N$1:N491,N491)&gt;1,"",IF(COUNTIF(N:N,N491)&gt;=1,"左表に入れますねぇ","")))</f>
        <v/>
      </c>
      <c r="N491" s="1" t="str">
        <f ca="1">IF(ISNA(VLOOKUP(業務内容と時間メモ!M491,業務内容と時間メモ!R$2:AI$9999,11,FALSE)),"",VLOOKUP(業務内容と時間メモ!M491,業務内容と時間メモ!R$2:AI$9999,11,FALSE))</f>
        <v/>
      </c>
      <c r="O491" s="1" t="str">
        <f ca="1">IF(ISNA(VLOOKUP(業務内容と時間メモ!M491,業務内容と時間メモ!R$2:AI$9999,13,FALSE)),"",VLOOKUP(業務内容と時間メモ!M491,業務内容と時間メモ!R$2:AI$9999,13,FALSE))</f>
        <v/>
      </c>
      <c r="P491" s="1" t="str">
        <f ca="1">IF(ISNA(VLOOKUP(業務内容と時間メモ!M491,業務内容と時間メモ!R$2:AI$9999,15,FALSE)),"",VLOOKUP(業務内容と時間メモ!M491,業務内容と時間メモ!R$2:AI$9999,15,FALSE))</f>
        <v/>
      </c>
      <c r="Q491" s="1" t="str">
        <f ca="1">IF(ISNA(VLOOKUP(業務内容と時間メモ!M491,業務内容と時間メモ!R$2:AI$9999,14,FALSE)),"",VLOOKUP(業務内容と時間メモ!M491,業務内容と時間メモ!R$2:AI$9999,14,FALSE))</f>
        <v/>
      </c>
      <c r="R491" s="1" t="str">
        <f ca="1">IF(ISNA(VLOOKUP(業務内容と時間メモ!M491,業務内容と時間メモ!R$2:AI$9999,16,FALSE)),"",VLOOKUP(業務内容と時間メモ!M491,業務内容と時間メモ!R$2:AI$9999,16,FALSE))</f>
        <v/>
      </c>
      <c r="S491" s="1" t="str">
        <f ca="1">IF(ISNA(VLOOKUP(業務内容と時間メモ!M491,業務内容と時間メモ!R$2:AI$9999,17,FALSE)),"",VLOOKUP(業務内容と時間メモ!M491,業務内容と時間メモ!R$2:AI$9999,17,FALSE))</f>
        <v/>
      </c>
      <c r="T491" s="17" t="str">
        <f ca="1">IF(SUMIFS(業務内容と時間メモ!E:E,業務内容と時間メモ!AB:AB,N491,業務内容と時間メモ!AD:AD,O491)=0,"",SUMIFS(業務内容と時間メモ!E:E,業務内容と時間メモ!AB:AB,N491,業務内容と時間メモ!AD:AD,O491))</f>
        <v/>
      </c>
      <c r="U491" s="7" t="str">
        <f ca="1">IF(SUMIFS(業務内容と時間メモ!F:F,業務内容と時間メモ!AB:AB,N491,業務内容と時間メモ!AD:AD,O491)=0,"",SUMIFS(業務内容と時間メモ!F:F,業務内容と時間メモ!AB:AB,N491,業務内容と時間メモ!AD:AD,O491))</f>
        <v/>
      </c>
      <c r="V491" t="str">
        <f ca="1">IF(SUMIFS(業務内容と時間メモ!E:E,業務内容と時間メモ!AB:AB,N491,業務内容と時間メモ!AD:AD,O491)=0,"",SUMIFS(業務内容と時間メモ!E:E,業務内容と時間メモ!AB:AB,N491,業務内容と時間メモ!AD:AD,O491))</f>
        <v/>
      </c>
    </row>
    <row r="492" spans="1:22" hidden="1">
      <c r="A492" s="1" t="str">
        <f t="shared" ca="1" si="51"/>
        <v/>
      </c>
      <c r="B492" s="1" t="str">
        <f t="shared" ca="1" si="52"/>
        <v/>
      </c>
      <c r="C492" s="6" t="str">
        <f t="shared" ca="1" si="50"/>
        <v/>
      </c>
      <c r="J492" t="str">
        <f t="shared" ca="1" si="53"/>
        <v/>
      </c>
      <c r="K492" s="1" t="s">
        <v>494</v>
      </c>
      <c r="L492" s="7" t="str">
        <f t="shared" ca="1" si="54"/>
        <v/>
      </c>
      <c r="M492" s="1" t="str">
        <f ca="1">IF(N492="","",IF(COUNTIF(N$1:N492,N492)&gt;1,"",IF(COUNTIF(N:N,N492)&gt;=1,"左表に入れますねぇ","")))</f>
        <v/>
      </c>
      <c r="N492" s="1" t="str">
        <f ca="1">IF(ISNA(VLOOKUP(業務内容と時間メモ!M492,業務内容と時間メモ!R$2:AI$9999,11,FALSE)),"",VLOOKUP(業務内容と時間メモ!M492,業務内容と時間メモ!R$2:AI$9999,11,FALSE))</f>
        <v/>
      </c>
      <c r="O492" s="1" t="str">
        <f ca="1">IF(ISNA(VLOOKUP(業務内容と時間メモ!M492,業務内容と時間メモ!R$2:AI$9999,13,FALSE)),"",VLOOKUP(業務内容と時間メモ!M492,業務内容と時間メモ!R$2:AI$9999,13,FALSE))</f>
        <v/>
      </c>
      <c r="P492" s="1" t="str">
        <f ca="1">IF(ISNA(VLOOKUP(業務内容と時間メモ!M492,業務内容と時間メモ!R$2:AI$9999,15,FALSE)),"",VLOOKUP(業務内容と時間メモ!M492,業務内容と時間メモ!R$2:AI$9999,15,FALSE))</f>
        <v/>
      </c>
      <c r="Q492" s="1" t="str">
        <f ca="1">IF(ISNA(VLOOKUP(業務内容と時間メモ!M492,業務内容と時間メモ!R$2:AI$9999,14,FALSE)),"",VLOOKUP(業務内容と時間メモ!M492,業務内容と時間メモ!R$2:AI$9999,14,FALSE))</f>
        <v/>
      </c>
      <c r="R492" s="1" t="str">
        <f ca="1">IF(ISNA(VLOOKUP(業務内容と時間メモ!M492,業務内容と時間メモ!R$2:AI$9999,16,FALSE)),"",VLOOKUP(業務内容と時間メモ!M492,業務内容と時間メモ!R$2:AI$9999,16,FALSE))</f>
        <v/>
      </c>
      <c r="S492" s="1" t="str">
        <f ca="1">IF(ISNA(VLOOKUP(業務内容と時間メモ!M492,業務内容と時間メモ!R$2:AI$9999,17,FALSE)),"",VLOOKUP(業務内容と時間メモ!M492,業務内容と時間メモ!R$2:AI$9999,17,FALSE))</f>
        <v/>
      </c>
      <c r="T492" s="17" t="str">
        <f ca="1">IF(SUMIFS(業務内容と時間メモ!E:E,業務内容と時間メモ!AB:AB,N492,業務内容と時間メモ!AD:AD,O492)=0,"",SUMIFS(業務内容と時間メモ!E:E,業務内容と時間メモ!AB:AB,N492,業務内容と時間メモ!AD:AD,O492))</f>
        <v/>
      </c>
      <c r="U492" s="7" t="str">
        <f ca="1">IF(SUMIFS(業務内容と時間メモ!F:F,業務内容と時間メモ!AB:AB,N492,業務内容と時間メモ!AD:AD,O492)=0,"",SUMIFS(業務内容と時間メモ!F:F,業務内容と時間メモ!AB:AB,N492,業務内容と時間メモ!AD:AD,O492))</f>
        <v/>
      </c>
      <c r="V492" t="str">
        <f ca="1">IF(SUMIFS(業務内容と時間メモ!E:E,業務内容と時間メモ!AB:AB,N492,業務内容と時間メモ!AD:AD,O492)=0,"",SUMIFS(業務内容と時間メモ!E:E,業務内容と時間メモ!AB:AB,N492,業務内容と時間メモ!AD:AD,O492))</f>
        <v/>
      </c>
    </row>
    <row r="493" spans="1:22" hidden="1">
      <c r="A493" s="1" t="str">
        <f t="shared" ca="1" si="51"/>
        <v/>
      </c>
      <c r="B493" s="1" t="str">
        <f t="shared" ca="1" si="52"/>
        <v/>
      </c>
      <c r="C493" s="6" t="str">
        <f t="shared" ca="1" si="50"/>
        <v/>
      </c>
      <c r="J493" t="str">
        <f t="shared" ca="1" si="53"/>
        <v/>
      </c>
      <c r="K493" s="1" t="s">
        <v>495</v>
      </c>
      <c r="L493" s="7" t="str">
        <f t="shared" ca="1" si="54"/>
        <v/>
      </c>
      <c r="M493" s="1" t="str">
        <f ca="1">IF(N493="","",IF(COUNTIF(N$1:N493,N493)&gt;1,"",IF(COUNTIF(N:N,N493)&gt;=1,"左表に入れますねぇ","")))</f>
        <v/>
      </c>
      <c r="N493" s="1" t="str">
        <f ca="1">IF(ISNA(VLOOKUP(業務内容と時間メモ!M493,業務内容と時間メモ!R$2:AI$9999,11,FALSE)),"",VLOOKUP(業務内容と時間メモ!M493,業務内容と時間メモ!R$2:AI$9999,11,FALSE))</f>
        <v/>
      </c>
      <c r="O493" s="1" t="str">
        <f ca="1">IF(ISNA(VLOOKUP(業務内容と時間メモ!M493,業務内容と時間メモ!R$2:AI$9999,13,FALSE)),"",VLOOKUP(業務内容と時間メモ!M493,業務内容と時間メモ!R$2:AI$9999,13,FALSE))</f>
        <v/>
      </c>
      <c r="P493" s="1" t="str">
        <f ca="1">IF(ISNA(VLOOKUP(業務内容と時間メモ!M493,業務内容と時間メモ!R$2:AI$9999,15,FALSE)),"",VLOOKUP(業務内容と時間メモ!M493,業務内容と時間メモ!R$2:AI$9999,15,FALSE))</f>
        <v/>
      </c>
      <c r="Q493" s="1" t="str">
        <f ca="1">IF(ISNA(VLOOKUP(業務内容と時間メモ!M493,業務内容と時間メモ!R$2:AI$9999,14,FALSE)),"",VLOOKUP(業務内容と時間メモ!M493,業務内容と時間メモ!R$2:AI$9999,14,FALSE))</f>
        <v/>
      </c>
      <c r="R493" s="1" t="str">
        <f ca="1">IF(ISNA(VLOOKUP(業務内容と時間メモ!M493,業務内容と時間メモ!R$2:AI$9999,16,FALSE)),"",VLOOKUP(業務内容と時間メモ!M493,業務内容と時間メモ!R$2:AI$9999,16,FALSE))</f>
        <v/>
      </c>
      <c r="S493" s="1" t="str">
        <f ca="1">IF(ISNA(VLOOKUP(業務内容と時間メモ!M493,業務内容と時間メモ!R$2:AI$9999,17,FALSE)),"",VLOOKUP(業務内容と時間メモ!M493,業務内容と時間メモ!R$2:AI$9999,17,FALSE))</f>
        <v/>
      </c>
      <c r="T493" s="17" t="str">
        <f ca="1">IF(SUMIFS(業務内容と時間メモ!E:E,業務内容と時間メモ!AB:AB,N493,業務内容と時間メモ!AD:AD,O493)=0,"",SUMIFS(業務内容と時間メモ!E:E,業務内容と時間メモ!AB:AB,N493,業務内容と時間メモ!AD:AD,O493))</f>
        <v/>
      </c>
      <c r="U493" s="7" t="str">
        <f ca="1">IF(SUMIFS(業務内容と時間メモ!F:F,業務内容と時間メモ!AB:AB,N493,業務内容と時間メモ!AD:AD,O493)=0,"",SUMIFS(業務内容と時間メモ!F:F,業務内容と時間メモ!AB:AB,N493,業務内容と時間メモ!AD:AD,O493))</f>
        <v/>
      </c>
      <c r="V493" t="str">
        <f ca="1">IF(SUMIFS(業務内容と時間メモ!E:E,業務内容と時間メモ!AB:AB,N493,業務内容と時間メモ!AD:AD,O493)=0,"",SUMIFS(業務内容と時間メモ!E:E,業務内容と時間メモ!AB:AB,N493,業務内容と時間メモ!AD:AD,O493))</f>
        <v/>
      </c>
    </row>
    <row r="494" spans="1:22" hidden="1">
      <c r="A494" s="1" t="str">
        <f t="shared" ca="1" si="51"/>
        <v/>
      </c>
      <c r="B494" s="1" t="str">
        <f t="shared" ca="1" si="52"/>
        <v/>
      </c>
      <c r="C494" s="6" t="str">
        <f t="shared" ca="1" si="50"/>
        <v/>
      </c>
      <c r="J494" t="str">
        <f t="shared" ca="1" si="53"/>
        <v/>
      </c>
      <c r="K494" s="1" t="s">
        <v>496</v>
      </c>
      <c r="L494" s="7" t="str">
        <f t="shared" ca="1" si="54"/>
        <v/>
      </c>
      <c r="M494" s="1" t="str">
        <f ca="1">IF(N494="","",IF(COUNTIF(N$1:N494,N494)&gt;1,"",IF(COUNTIF(N:N,N494)&gt;=1,"左表に入れますねぇ","")))</f>
        <v/>
      </c>
      <c r="N494" s="1" t="str">
        <f ca="1">IF(ISNA(VLOOKUP(業務内容と時間メモ!M494,業務内容と時間メモ!R$2:AI$9999,11,FALSE)),"",VLOOKUP(業務内容と時間メモ!M494,業務内容と時間メモ!R$2:AI$9999,11,FALSE))</f>
        <v/>
      </c>
      <c r="O494" s="1" t="str">
        <f ca="1">IF(ISNA(VLOOKUP(業務内容と時間メモ!M494,業務内容と時間メモ!R$2:AI$9999,13,FALSE)),"",VLOOKUP(業務内容と時間メモ!M494,業務内容と時間メモ!R$2:AI$9999,13,FALSE))</f>
        <v/>
      </c>
      <c r="P494" s="1" t="str">
        <f ca="1">IF(ISNA(VLOOKUP(業務内容と時間メモ!M494,業務内容と時間メモ!R$2:AI$9999,15,FALSE)),"",VLOOKUP(業務内容と時間メモ!M494,業務内容と時間メモ!R$2:AI$9999,15,FALSE))</f>
        <v/>
      </c>
      <c r="Q494" s="1" t="str">
        <f ca="1">IF(ISNA(VLOOKUP(業務内容と時間メモ!M494,業務内容と時間メモ!R$2:AI$9999,14,FALSE)),"",VLOOKUP(業務内容と時間メモ!M494,業務内容と時間メモ!R$2:AI$9999,14,FALSE))</f>
        <v/>
      </c>
      <c r="R494" s="1" t="str">
        <f ca="1">IF(ISNA(VLOOKUP(業務内容と時間メモ!M494,業務内容と時間メモ!R$2:AI$9999,16,FALSE)),"",VLOOKUP(業務内容と時間メモ!M494,業務内容と時間メモ!R$2:AI$9999,16,FALSE))</f>
        <v/>
      </c>
      <c r="S494" s="1" t="str">
        <f ca="1">IF(ISNA(VLOOKUP(業務内容と時間メモ!M494,業務内容と時間メモ!R$2:AI$9999,17,FALSE)),"",VLOOKUP(業務内容と時間メモ!M494,業務内容と時間メモ!R$2:AI$9999,17,FALSE))</f>
        <v/>
      </c>
      <c r="T494" s="17" t="str">
        <f ca="1">IF(SUMIFS(業務内容と時間メモ!E:E,業務内容と時間メモ!AB:AB,N494,業務内容と時間メモ!AD:AD,O494)=0,"",SUMIFS(業務内容と時間メモ!E:E,業務内容と時間メモ!AB:AB,N494,業務内容と時間メモ!AD:AD,O494))</f>
        <v/>
      </c>
      <c r="U494" s="7" t="str">
        <f ca="1">IF(SUMIFS(業務内容と時間メモ!F:F,業務内容と時間メモ!AB:AB,N494,業務内容と時間メモ!AD:AD,O494)=0,"",SUMIFS(業務内容と時間メモ!F:F,業務内容と時間メモ!AB:AB,N494,業務内容と時間メモ!AD:AD,O494))</f>
        <v/>
      </c>
      <c r="V494" t="str">
        <f ca="1">IF(SUMIFS(業務内容と時間メモ!E:E,業務内容と時間メモ!AB:AB,N494,業務内容と時間メモ!AD:AD,O494)=0,"",SUMIFS(業務内容と時間メモ!E:E,業務内容と時間メモ!AB:AB,N494,業務内容と時間メモ!AD:AD,O494))</f>
        <v/>
      </c>
    </row>
    <row r="495" spans="1:22" hidden="1">
      <c r="A495" s="1" t="str">
        <f t="shared" ca="1" si="51"/>
        <v/>
      </c>
      <c r="B495" s="1" t="str">
        <f t="shared" ca="1" si="52"/>
        <v/>
      </c>
      <c r="C495" s="6" t="str">
        <f t="shared" ca="1" si="50"/>
        <v/>
      </c>
      <c r="J495" t="str">
        <f t="shared" ca="1" si="53"/>
        <v/>
      </c>
      <c r="K495" s="1" t="s">
        <v>497</v>
      </c>
      <c r="L495" s="7" t="str">
        <f t="shared" ca="1" si="54"/>
        <v/>
      </c>
      <c r="M495" s="1" t="str">
        <f ca="1">IF(N495="","",IF(COUNTIF(N$1:N495,N495)&gt;1,"",IF(COUNTIF(N:N,N495)&gt;=1,"左表に入れますねぇ","")))</f>
        <v/>
      </c>
      <c r="N495" s="1" t="str">
        <f ca="1">IF(ISNA(VLOOKUP(業務内容と時間メモ!M495,業務内容と時間メモ!R$2:AI$9999,11,FALSE)),"",VLOOKUP(業務内容と時間メモ!M495,業務内容と時間メモ!R$2:AI$9999,11,FALSE))</f>
        <v/>
      </c>
      <c r="O495" s="1" t="str">
        <f ca="1">IF(ISNA(VLOOKUP(業務内容と時間メモ!M495,業務内容と時間メモ!R$2:AI$9999,13,FALSE)),"",VLOOKUP(業務内容と時間メモ!M495,業務内容と時間メモ!R$2:AI$9999,13,FALSE))</f>
        <v/>
      </c>
      <c r="P495" s="1" t="str">
        <f ca="1">IF(ISNA(VLOOKUP(業務内容と時間メモ!M495,業務内容と時間メモ!R$2:AI$9999,15,FALSE)),"",VLOOKUP(業務内容と時間メモ!M495,業務内容と時間メモ!R$2:AI$9999,15,FALSE))</f>
        <v/>
      </c>
      <c r="Q495" s="1" t="str">
        <f ca="1">IF(ISNA(VLOOKUP(業務内容と時間メモ!M495,業務内容と時間メモ!R$2:AI$9999,14,FALSE)),"",VLOOKUP(業務内容と時間メモ!M495,業務内容と時間メモ!R$2:AI$9999,14,FALSE))</f>
        <v/>
      </c>
      <c r="R495" s="1" t="str">
        <f ca="1">IF(ISNA(VLOOKUP(業務内容と時間メモ!M495,業務内容と時間メモ!R$2:AI$9999,16,FALSE)),"",VLOOKUP(業務内容と時間メモ!M495,業務内容と時間メモ!R$2:AI$9999,16,FALSE))</f>
        <v/>
      </c>
      <c r="S495" s="1" t="str">
        <f ca="1">IF(ISNA(VLOOKUP(業務内容と時間メモ!M495,業務内容と時間メモ!R$2:AI$9999,17,FALSE)),"",VLOOKUP(業務内容と時間メモ!M495,業務内容と時間メモ!R$2:AI$9999,17,FALSE))</f>
        <v/>
      </c>
      <c r="T495" s="17" t="str">
        <f ca="1">IF(SUMIFS(業務内容と時間メモ!E:E,業務内容と時間メモ!AB:AB,N495,業務内容と時間メモ!AD:AD,O495)=0,"",SUMIFS(業務内容と時間メモ!E:E,業務内容と時間メモ!AB:AB,N495,業務内容と時間メモ!AD:AD,O495))</f>
        <v/>
      </c>
      <c r="U495" s="7" t="str">
        <f ca="1">IF(SUMIFS(業務内容と時間メモ!F:F,業務内容と時間メモ!AB:AB,N495,業務内容と時間メモ!AD:AD,O495)=0,"",SUMIFS(業務内容と時間メモ!F:F,業務内容と時間メモ!AB:AB,N495,業務内容と時間メモ!AD:AD,O495))</f>
        <v/>
      </c>
      <c r="V495" t="str">
        <f ca="1">IF(SUMIFS(業務内容と時間メモ!E:E,業務内容と時間メモ!AB:AB,N495,業務内容と時間メモ!AD:AD,O495)=0,"",SUMIFS(業務内容と時間メモ!E:E,業務内容と時間メモ!AB:AB,N495,業務内容と時間メモ!AD:AD,O495))</f>
        <v/>
      </c>
    </row>
    <row r="496" spans="1:22" hidden="1">
      <c r="A496" s="1" t="str">
        <f t="shared" ca="1" si="51"/>
        <v/>
      </c>
      <c r="B496" s="1" t="str">
        <f t="shared" ca="1" si="52"/>
        <v/>
      </c>
      <c r="C496" s="6" t="str">
        <f t="shared" ca="1" si="50"/>
        <v/>
      </c>
      <c r="J496" t="str">
        <f t="shared" ca="1" si="53"/>
        <v/>
      </c>
      <c r="K496" s="1" t="s">
        <v>498</v>
      </c>
      <c r="L496" s="7" t="str">
        <f t="shared" ca="1" si="54"/>
        <v/>
      </c>
      <c r="M496" s="1" t="str">
        <f ca="1">IF(N496="","",IF(COUNTIF(N$1:N496,N496)&gt;1,"",IF(COUNTIF(N:N,N496)&gt;=1,"左表に入れますねぇ","")))</f>
        <v/>
      </c>
      <c r="N496" s="1" t="str">
        <f ca="1">IF(ISNA(VLOOKUP(業務内容と時間メモ!M496,業務内容と時間メモ!R$2:AI$9999,11,FALSE)),"",VLOOKUP(業務内容と時間メモ!M496,業務内容と時間メモ!R$2:AI$9999,11,FALSE))</f>
        <v/>
      </c>
      <c r="O496" s="1" t="str">
        <f ca="1">IF(ISNA(VLOOKUP(業務内容と時間メモ!M496,業務内容と時間メモ!R$2:AI$9999,13,FALSE)),"",VLOOKUP(業務内容と時間メモ!M496,業務内容と時間メモ!R$2:AI$9999,13,FALSE))</f>
        <v/>
      </c>
      <c r="P496" s="1" t="str">
        <f ca="1">IF(ISNA(VLOOKUP(業務内容と時間メモ!M496,業務内容と時間メモ!R$2:AI$9999,15,FALSE)),"",VLOOKUP(業務内容と時間メモ!M496,業務内容と時間メモ!R$2:AI$9999,15,FALSE))</f>
        <v/>
      </c>
      <c r="Q496" s="1" t="str">
        <f ca="1">IF(ISNA(VLOOKUP(業務内容と時間メモ!M496,業務内容と時間メモ!R$2:AI$9999,14,FALSE)),"",VLOOKUP(業務内容と時間メモ!M496,業務内容と時間メモ!R$2:AI$9999,14,FALSE))</f>
        <v/>
      </c>
      <c r="R496" s="1" t="str">
        <f ca="1">IF(ISNA(VLOOKUP(業務内容と時間メモ!M496,業務内容と時間メモ!R$2:AI$9999,16,FALSE)),"",VLOOKUP(業務内容と時間メモ!M496,業務内容と時間メモ!R$2:AI$9999,16,FALSE))</f>
        <v/>
      </c>
      <c r="S496" s="1" t="str">
        <f ca="1">IF(ISNA(VLOOKUP(業務内容と時間メモ!M496,業務内容と時間メモ!R$2:AI$9999,17,FALSE)),"",VLOOKUP(業務内容と時間メモ!M496,業務内容と時間メモ!R$2:AI$9999,17,FALSE))</f>
        <v/>
      </c>
      <c r="T496" s="17" t="str">
        <f ca="1">IF(SUMIFS(業務内容と時間メモ!E:E,業務内容と時間メモ!AB:AB,N496,業務内容と時間メモ!AD:AD,O496)=0,"",SUMIFS(業務内容と時間メモ!E:E,業務内容と時間メモ!AB:AB,N496,業務内容と時間メモ!AD:AD,O496))</f>
        <v/>
      </c>
      <c r="U496" s="7" t="str">
        <f ca="1">IF(SUMIFS(業務内容と時間メモ!F:F,業務内容と時間メモ!AB:AB,N496,業務内容と時間メモ!AD:AD,O496)=0,"",SUMIFS(業務内容と時間メモ!F:F,業務内容と時間メモ!AB:AB,N496,業務内容と時間メモ!AD:AD,O496))</f>
        <v/>
      </c>
      <c r="V496" t="str">
        <f ca="1">IF(SUMIFS(業務内容と時間メモ!E:E,業務内容と時間メモ!AB:AB,N496,業務内容と時間メモ!AD:AD,O496)=0,"",SUMIFS(業務内容と時間メモ!E:E,業務内容と時間メモ!AB:AB,N496,業務内容と時間メモ!AD:AD,O496))</f>
        <v/>
      </c>
    </row>
    <row r="497" spans="1:22" hidden="1">
      <c r="A497" s="1" t="str">
        <f t="shared" ca="1" si="51"/>
        <v/>
      </c>
      <c r="B497" s="1" t="str">
        <f t="shared" ca="1" si="52"/>
        <v/>
      </c>
      <c r="C497" s="6" t="str">
        <f t="shared" ca="1" si="50"/>
        <v/>
      </c>
      <c r="J497" t="str">
        <f t="shared" ca="1" si="53"/>
        <v/>
      </c>
      <c r="K497" s="1" t="s">
        <v>499</v>
      </c>
      <c r="L497" s="7" t="str">
        <f t="shared" ca="1" si="54"/>
        <v/>
      </c>
      <c r="M497" s="1" t="str">
        <f ca="1">IF(N497="","",IF(COUNTIF(N$1:N497,N497)&gt;1,"",IF(COUNTIF(N:N,N497)&gt;=1,"左表に入れますねぇ","")))</f>
        <v/>
      </c>
      <c r="N497" s="1" t="str">
        <f ca="1">IF(ISNA(VLOOKUP(業務内容と時間メモ!M497,業務内容と時間メモ!R$2:AI$9999,11,FALSE)),"",VLOOKUP(業務内容と時間メモ!M497,業務内容と時間メモ!R$2:AI$9999,11,FALSE))</f>
        <v/>
      </c>
      <c r="O497" s="1" t="str">
        <f ca="1">IF(ISNA(VLOOKUP(業務内容と時間メモ!M497,業務内容と時間メモ!R$2:AI$9999,13,FALSE)),"",VLOOKUP(業務内容と時間メモ!M497,業務内容と時間メモ!R$2:AI$9999,13,FALSE))</f>
        <v/>
      </c>
      <c r="P497" s="1" t="str">
        <f ca="1">IF(ISNA(VLOOKUP(業務内容と時間メモ!M497,業務内容と時間メモ!R$2:AI$9999,15,FALSE)),"",VLOOKUP(業務内容と時間メモ!M497,業務内容と時間メモ!R$2:AI$9999,15,FALSE))</f>
        <v/>
      </c>
      <c r="Q497" s="1" t="str">
        <f ca="1">IF(ISNA(VLOOKUP(業務内容と時間メモ!M497,業務内容と時間メモ!R$2:AI$9999,14,FALSE)),"",VLOOKUP(業務内容と時間メモ!M497,業務内容と時間メモ!R$2:AI$9999,14,FALSE))</f>
        <v/>
      </c>
      <c r="R497" s="1" t="str">
        <f ca="1">IF(ISNA(VLOOKUP(業務内容と時間メモ!M497,業務内容と時間メモ!R$2:AI$9999,16,FALSE)),"",VLOOKUP(業務内容と時間メモ!M497,業務内容と時間メモ!R$2:AI$9999,16,FALSE))</f>
        <v/>
      </c>
      <c r="S497" s="1" t="str">
        <f ca="1">IF(ISNA(VLOOKUP(業務内容と時間メモ!M497,業務内容と時間メモ!R$2:AI$9999,17,FALSE)),"",VLOOKUP(業務内容と時間メモ!M497,業務内容と時間メモ!R$2:AI$9999,17,FALSE))</f>
        <v/>
      </c>
      <c r="T497" s="17" t="str">
        <f ca="1">IF(SUMIFS(業務内容と時間メモ!E:E,業務内容と時間メモ!AB:AB,N497,業務内容と時間メモ!AD:AD,O497)=0,"",SUMIFS(業務内容と時間メモ!E:E,業務内容と時間メモ!AB:AB,N497,業務内容と時間メモ!AD:AD,O497))</f>
        <v/>
      </c>
      <c r="U497" s="7" t="str">
        <f ca="1">IF(SUMIFS(業務内容と時間メモ!F:F,業務内容と時間メモ!AB:AB,N497,業務内容と時間メモ!AD:AD,O497)=0,"",SUMIFS(業務内容と時間メモ!F:F,業務内容と時間メモ!AB:AB,N497,業務内容と時間メモ!AD:AD,O497))</f>
        <v/>
      </c>
      <c r="V497" t="str">
        <f ca="1">IF(SUMIFS(業務内容と時間メモ!E:E,業務内容と時間メモ!AB:AB,N497,業務内容と時間メモ!AD:AD,O497)=0,"",SUMIFS(業務内容と時間メモ!E:E,業務内容と時間メモ!AB:AB,N497,業務内容と時間メモ!AD:AD,O497))</f>
        <v/>
      </c>
    </row>
    <row r="498" spans="1:22" hidden="1">
      <c r="A498" s="1" t="str">
        <f t="shared" ca="1" si="51"/>
        <v/>
      </c>
      <c r="B498" s="1" t="str">
        <f t="shared" ca="1" si="52"/>
        <v/>
      </c>
      <c r="C498" s="6" t="str">
        <f t="shared" ca="1" si="50"/>
        <v/>
      </c>
      <c r="J498" t="str">
        <f t="shared" ca="1" si="53"/>
        <v/>
      </c>
      <c r="K498" s="1" t="s">
        <v>500</v>
      </c>
      <c r="L498" s="7" t="str">
        <f t="shared" ca="1" si="54"/>
        <v/>
      </c>
      <c r="M498" s="1" t="str">
        <f ca="1">IF(N498="","",IF(COUNTIF(N$1:N498,N498)&gt;1,"",IF(COUNTIF(N:N,N498)&gt;=1,"左表に入れますねぇ","")))</f>
        <v/>
      </c>
      <c r="N498" s="1" t="str">
        <f ca="1">IF(ISNA(VLOOKUP(業務内容と時間メモ!M498,業務内容と時間メモ!R$2:AI$9999,11,FALSE)),"",VLOOKUP(業務内容と時間メモ!M498,業務内容と時間メモ!R$2:AI$9999,11,FALSE))</f>
        <v/>
      </c>
      <c r="O498" s="1" t="str">
        <f ca="1">IF(ISNA(VLOOKUP(業務内容と時間メモ!M498,業務内容と時間メモ!R$2:AI$9999,13,FALSE)),"",VLOOKUP(業務内容と時間メモ!M498,業務内容と時間メモ!R$2:AI$9999,13,FALSE))</f>
        <v/>
      </c>
      <c r="P498" s="1" t="str">
        <f ca="1">IF(ISNA(VLOOKUP(業務内容と時間メモ!M498,業務内容と時間メモ!R$2:AI$9999,15,FALSE)),"",VLOOKUP(業務内容と時間メモ!M498,業務内容と時間メモ!R$2:AI$9999,15,FALSE))</f>
        <v/>
      </c>
      <c r="Q498" s="1" t="str">
        <f ca="1">IF(ISNA(VLOOKUP(業務内容と時間メモ!M498,業務内容と時間メモ!R$2:AI$9999,14,FALSE)),"",VLOOKUP(業務内容と時間メモ!M498,業務内容と時間メモ!R$2:AI$9999,14,FALSE))</f>
        <v/>
      </c>
      <c r="R498" s="1" t="str">
        <f ca="1">IF(ISNA(VLOOKUP(業務内容と時間メモ!M498,業務内容と時間メモ!R$2:AI$9999,16,FALSE)),"",VLOOKUP(業務内容と時間メモ!M498,業務内容と時間メモ!R$2:AI$9999,16,FALSE))</f>
        <v/>
      </c>
      <c r="S498" s="1" t="str">
        <f ca="1">IF(ISNA(VLOOKUP(業務内容と時間メモ!M498,業務内容と時間メモ!R$2:AI$9999,17,FALSE)),"",VLOOKUP(業務内容と時間メモ!M498,業務内容と時間メモ!R$2:AI$9999,17,FALSE))</f>
        <v/>
      </c>
      <c r="T498" s="17" t="str">
        <f ca="1">IF(SUMIFS(業務内容と時間メモ!E:E,業務内容と時間メモ!AB:AB,N498,業務内容と時間メモ!AD:AD,O498)=0,"",SUMIFS(業務内容と時間メモ!E:E,業務内容と時間メモ!AB:AB,N498,業務内容と時間メモ!AD:AD,O498))</f>
        <v/>
      </c>
      <c r="U498" s="7" t="str">
        <f ca="1">IF(SUMIFS(業務内容と時間メモ!F:F,業務内容と時間メモ!AB:AB,N498,業務内容と時間メモ!AD:AD,O498)=0,"",SUMIFS(業務内容と時間メモ!F:F,業務内容と時間メモ!AB:AB,N498,業務内容と時間メモ!AD:AD,O498))</f>
        <v/>
      </c>
      <c r="V498" t="str">
        <f ca="1">IF(SUMIFS(業務内容と時間メモ!E:E,業務内容と時間メモ!AB:AB,N498,業務内容と時間メモ!AD:AD,O498)=0,"",SUMIFS(業務内容と時間メモ!E:E,業務内容と時間メモ!AB:AB,N498,業務内容と時間メモ!AD:AD,O498))</f>
        <v/>
      </c>
    </row>
    <row r="499" spans="1:22" hidden="1">
      <c r="A499" s="1" t="str">
        <f t="shared" ca="1" si="51"/>
        <v/>
      </c>
      <c r="B499" s="1" t="str">
        <f t="shared" ca="1" si="52"/>
        <v/>
      </c>
      <c r="C499" s="6" t="str">
        <f t="shared" ca="1" si="50"/>
        <v/>
      </c>
      <c r="J499" t="str">
        <f t="shared" ca="1" si="53"/>
        <v/>
      </c>
      <c r="K499" s="1" t="s">
        <v>501</v>
      </c>
      <c r="L499" s="7" t="str">
        <f t="shared" ca="1" si="54"/>
        <v/>
      </c>
      <c r="M499" s="1" t="str">
        <f ca="1">IF(N499="","",IF(COUNTIF(N$1:N499,N499)&gt;1,"",IF(COUNTIF(N:N,N499)&gt;=1,"左表に入れますねぇ","")))</f>
        <v/>
      </c>
      <c r="N499" s="1" t="str">
        <f ca="1">IF(ISNA(VLOOKUP(業務内容と時間メモ!M499,業務内容と時間メモ!R$2:AI$9999,11,FALSE)),"",VLOOKUP(業務内容と時間メモ!M499,業務内容と時間メモ!R$2:AI$9999,11,FALSE))</f>
        <v/>
      </c>
      <c r="O499" s="1" t="str">
        <f ca="1">IF(ISNA(VLOOKUP(業務内容と時間メモ!M499,業務内容と時間メモ!R$2:AI$9999,13,FALSE)),"",VLOOKUP(業務内容と時間メモ!M499,業務内容と時間メモ!R$2:AI$9999,13,FALSE))</f>
        <v/>
      </c>
      <c r="P499" s="1" t="str">
        <f ca="1">IF(ISNA(VLOOKUP(業務内容と時間メモ!M499,業務内容と時間メモ!R$2:AI$9999,15,FALSE)),"",VLOOKUP(業務内容と時間メモ!M499,業務内容と時間メモ!R$2:AI$9999,15,FALSE))</f>
        <v/>
      </c>
      <c r="Q499" s="1" t="str">
        <f ca="1">IF(ISNA(VLOOKUP(業務内容と時間メモ!M499,業務内容と時間メモ!R$2:AI$9999,14,FALSE)),"",VLOOKUP(業務内容と時間メモ!M499,業務内容と時間メモ!R$2:AI$9999,14,FALSE))</f>
        <v/>
      </c>
      <c r="R499" s="1" t="str">
        <f ca="1">IF(ISNA(VLOOKUP(業務内容と時間メモ!M499,業務内容と時間メモ!R$2:AI$9999,16,FALSE)),"",VLOOKUP(業務内容と時間メモ!M499,業務内容と時間メモ!R$2:AI$9999,16,FALSE))</f>
        <v/>
      </c>
      <c r="S499" s="1" t="str">
        <f ca="1">IF(ISNA(VLOOKUP(業務内容と時間メモ!M499,業務内容と時間メモ!R$2:AI$9999,17,FALSE)),"",VLOOKUP(業務内容と時間メモ!M499,業務内容と時間メモ!R$2:AI$9999,17,FALSE))</f>
        <v/>
      </c>
      <c r="T499" s="17" t="str">
        <f ca="1">IF(SUMIFS(業務内容と時間メモ!E:E,業務内容と時間メモ!AB:AB,N499,業務内容と時間メモ!AD:AD,O499)=0,"",SUMIFS(業務内容と時間メモ!E:E,業務内容と時間メモ!AB:AB,N499,業務内容と時間メモ!AD:AD,O499))</f>
        <v/>
      </c>
      <c r="U499" s="7" t="str">
        <f ca="1">IF(SUMIFS(業務内容と時間メモ!F:F,業務内容と時間メモ!AB:AB,N499,業務内容と時間メモ!AD:AD,O499)=0,"",SUMIFS(業務内容と時間メモ!F:F,業務内容と時間メモ!AB:AB,N499,業務内容と時間メモ!AD:AD,O499))</f>
        <v/>
      </c>
      <c r="V499" t="str">
        <f ca="1">IF(SUMIFS(業務内容と時間メモ!E:E,業務内容と時間メモ!AB:AB,N499,業務内容と時間メモ!AD:AD,O499)=0,"",SUMIFS(業務内容と時間メモ!E:E,業務内容と時間メモ!AB:AB,N499,業務内容と時間メモ!AD:AD,O499))</f>
        <v/>
      </c>
    </row>
    <row r="500" spans="1:22" hidden="1">
      <c r="A500" s="1" t="str">
        <f t="shared" ca="1" si="51"/>
        <v/>
      </c>
      <c r="B500" s="1" t="str">
        <f t="shared" ca="1" si="52"/>
        <v/>
      </c>
      <c r="C500" s="6" t="str">
        <f t="shared" ca="1" si="50"/>
        <v/>
      </c>
      <c r="J500" t="str">
        <f t="shared" ca="1" si="53"/>
        <v/>
      </c>
      <c r="K500" s="1" t="s">
        <v>502</v>
      </c>
      <c r="L500" s="7" t="str">
        <f t="shared" ca="1" si="54"/>
        <v/>
      </c>
      <c r="M500" s="1" t="str">
        <f ca="1">IF(N500="","",IF(COUNTIF(N$1:N500,N500)&gt;1,"",IF(COUNTIF(N:N,N500)&gt;=1,"左表に入れますねぇ","")))</f>
        <v/>
      </c>
      <c r="N500" s="1" t="str">
        <f ca="1">IF(ISNA(VLOOKUP(業務内容と時間メモ!M500,業務内容と時間メモ!R$2:AI$9999,11,FALSE)),"",VLOOKUP(業務内容と時間メモ!M500,業務内容と時間メモ!R$2:AI$9999,11,FALSE))</f>
        <v/>
      </c>
      <c r="O500" s="1" t="str">
        <f ca="1">IF(ISNA(VLOOKUP(業務内容と時間メモ!M500,業務内容と時間メモ!R$2:AI$9999,13,FALSE)),"",VLOOKUP(業務内容と時間メモ!M500,業務内容と時間メモ!R$2:AI$9999,13,FALSE))</f>
        <v/>
      </c>
      <c r="P500" s="1" t="str">
        <f ca="1">IF(ISNA(VLOOKUP(業務内容と時間メモ!M500,業務内容と時間メモ!R$2:AI$9999,15,FALSE)),"",VLOOKUP(業務内容と時間メモ!M500,業務内容と時間メモ!R$2:AI$9999,15,FALSE))</f>
        <v/>
      </c>
      <c r="Q500" s="1" t="str">
        <f ca="1">IF(ISNA(VLOOKUP(業務内容と時間メモ!M500,業務内容と時間メモ!R$2:AI$9999,14,FALSE)),"",VLOOKUP(業務内容と時間メモ!M500,業務内容と時間メモ!R$2:AI$9999,14,FALSE))</f>
        <v/>
      </c>
      <c r="R500" s="1" t="str">
        <f ca="1">IF(ISNA(VLOOKUP(業務内容と時間メモ!M500,業務内容と時間メモ!R$2:AI$9999,16,FALSE)),"",VLOOKUP(業務内容と時間メモ!M500,業務内容と時間メモ!R$2:AI$9999,16,FALSE))</f>
        <v/>
      </c>
      <c r="S500" s="1" t="str">
        <f ca="1">IF(ISNA(VLOOKUP(業務内容と時間メモ!M500,業務内容と時間メモ!R$2:AI$9999,17,FALSE)),"",VLOOKUP(業務内容と時間メモ!M500,業務内容と時間メモ!R$2:AI$9999,17,FALSE))</f>
        <v/>
      </c>
      <c r="T500" s="17" t="str">
        <f ca="1">IF(SUMIFS(業務内容と時間メモ!E:E,業務内容と時間メモ!AB:AB,N500,業務内容と時間メモ!AD:AD,O500)=0,"",SUMIFS(業務内容と時間メモ!E:E,業務内容と時間メモ!AB:AB,N500,業務内容と時間メモ!AD:AD,O500))</f>
        <v/>
      </c>
      <c r="U500" s="7" t="str">
        <f ca="1">IF(SUMIFS(業務内容と時間メモ!F:F,業務内容と時間メモ!AB:AB,N500,業務内容と時間メモ!AD:AD,O500)=0,"",SUMIFS(業務内容と時間メモ!F:F,業務内容と時間メモ!AB:AB,N500,業務内容と時間メモ!AD:AD,O500))</f>
        <v/>
      </c>
      <c r="V500" t="str">
        <f ca="1">IF(SUMIFS(業務内容と時間メモ!E:E,業務内容と時間メモ!AB:AB,N500,業務内容と時間メモ!AD:AD,O500)=0,"",SUMIFS(業務内容と時間メモ!E:E,業務内容と時間メモ!AB:AB,N500,業務内容と時間メモ!AD:AD,O500))</f>
        <v/>
      </c>
    </row>
    <row r="501" spans="1:22" hidden="1">
      <c r="A501" s="1" t="str">
        <f t="shared" ca="1" si="51"/>
        <v/>
      </c>
      <c r="B501" s="1" t="str">
        <f t="shared" ca="1" si="52"/>
        <v/>
      </c>
      <c r="C501" s="6" t="str">
        <f t="shared" ca="1" si="50"/>
        <v/>
      </c>
      <c r="J501" t="str">
        <f t="shared" ca="1" si="53"/>
        <v/>
      </c>
      <c r="K501" s="1" t="s">
        <v>503</v>
      </c>
      <c r="L501" s="7" t="str">
        <f t="shared" ca="1" si="54"/>
        <v/>
      </c>
      <c r="M501" s="1" t="str">
        <f ca="1">IF(N501="","",IF(COUNTIF(N$1:N501,N501)&gt;1,"",IF(COUNTIF(N:N,N501)&gt;=1,"左表に入れますねぇ","")))</f>
        <v/>
      </c>
      <c r="N501" s="1" t="str">
        <f ca="1">IF(ISNA(VLOOKUP(業務内容と時間メモ!M501,業務内容と時間メモ!R$2:AI$9999,11,FALSE)),"",VLOOKUP(業務内容と時間メモ!M501,業務内容と時間メモ!R$2:AI$9999,11,FALSE))</f>
        <v/>
      </c>
      <c r="O501" s="1" t="str">
        <f ca="1">IF(ISNA(VLOOKUP(業務内容と時間メモ!M501,業務内容と時間メモ!R$2:AI$9999,13,FALSE)),"",VLOOKUP(業務内容と時間メモ!M501,業務内容と時間メモ!R$2:AI$9999,13,FALSE))</f>
        <v/>
      </c>
      <c r="P501" s="1" t="str">
        <f ca="1">IF(ISNA(VLOOKUP(業務内容と時間メモ!M501,業務内容と時間メモ!R$2:AI$9999,15,FALSE)),"",VLOOKUP(業務内容と時間メモ!M501,業務内容と時間メモ!R$2:AI$9999,15,FALSE))</f>
        <v/>
      </c>
      <c r="Q501" s="1" t="str">
        <f ca="1">IF(ISNA(VLOOKUP(業務内容と時間メモ!M501,業務内容と時間メモ!R$2:AI$9999,14,FALSE)),"",VLOOKUP(業務内容と時間メモ!M501,業務内容と時間メモ!R$2:AI$9999,14,FALSE))</f>
        <v/>
      </c>
      <c r="R501" s="1" t="str">
        <f ca="1">IF(ISNA(VLOOKUP(業務内容と時間メモ!M501,業務内容と時間メモ!R$2:AI$9999,16,FALSE)),"",VLOOKUP(業務内容と時間メモ!M501,業務内容と時間メモ!R$2:AI$9999,16,FALSE))</f>
        <v/>
      </c>
      <c r="S501" s="1" t="str">
        <f ca="1">IF(ISNA(VLOOKUP(業務内容と時間メモ!M501,業務内容と時間メモ!R$2:AI$9999,17,FALSE)),"",VLOOKUP(業務内容と時間メモ!M501,業務内容と時間メモ!R$2:AI$9999,17,FALSE))</f>
        <v/>
      </c>
      <c r="T501" s="17" t="str">
        <f ca="1">IF(SUMIFS(業務内容と時間メモ!E:E,業務内容と時間メモ!AB:AB,N501,業務内容と時間メモ!AD:AD,O501)=0,"",SUMIFS(業務内容と時間メモ!E:E,業務内容と時間メモ!AB:AB,N501,業務内容と時間メモ!AD:AD,O501))</f>
        <v/>
      </c>
      <c r="U501" s="7" t="str">
        <f ca="1">IF(SUMIFS(業務内容と時間メモ!F:F,業務内容と時間メモ!AB:AB,N501,業務内容と時間メモ!AD:AD,O501)=0,"",SUMIFS(業務内容と時間メモ!F:F,業務内容と時間メモ!AB:AB,N501,業務内容と時間メモ!AD:AD,O501))</f>
        <v/>
      </c>
      <c r="V501" t="str">
        <f ca="1">IF(SUMIFS(業務内容と時間メモ!E:E,業務内容と時間メモ!AB:AB,N501,業務内容と時間メモ!AD:AD,O501)=0,"",SUMIFS(業務内容と時間メモ!E:E,業務内容と時間メモ!AB:AB,N501,業務内容と時間メモ!AD:AD,O501))</f>
        <v/>
      </c>
    </row>
    <row r="502" spans="1:22" hidden="1">
      <c r="A502" s="1" t="str">
        <f t="shared" ca="1" si="51"/>
        <v/>
      </c>
      <c r="B502" s="1" t="str">
        <f t="shared" ca="1" si="52"/>
        <v/>
      </c>
      <c r="C502" s="6" t="str">
        <f t="shared" ca="1" si="50"/>
        <v/>
      </c>
      <c r="J502" t="str">
        <f t="shared" ca="1" si="53"/>
        <v/>
      </c>
      <c r="K502" s="1" t="s">
        <v>504</v>
      </c>
      <c r="L502" s="7" t="str">
        <f t="shared" ca="1" si="54"/>
        <v/>
      </c>
      <c r="M502" s="1" t="str">
        <f ca="1">IF(N502="","",IF(COUNTIF(N$1:N502,N502)&gt;1,"",IF(COUNTIF(N:N,N502)&gt;=1,"左表に入れますねぇ","")))</f>
        <v/>
      </c>
      <c r="N502" s="1" t="str">
        <f ca="1">IF(ISNA(VLOOKUP(業務内容と時間メモ!M502,業務内容と時間メモ!R$2:AI$9999,11,FALSE)),"",VLOOKUP(業務内容と時間メモ!M502,業務内容と時間メモ!R$2:AI$9999,11,FALSE))</f>
        <v/>
      </c>
      <c r="O502" s="1" t="str">
        <f ca="1">IF(ISNA(VLOOKUP(業務内容と時間メモ!M502,業務内容と時間メモ!R$2:AI$9999,13,FALSE)),"",VLOOKUP(業務内容と時間メモ!M502,業務内容と時間メモ!R$2:AI$9999,13,FALSE))</f>
        <v/>
      </c>
      <c r="P502" s="1" t="str">
        <f ca="1">IF(ISNA(VLOOKUP(業務内容と時間メモ!M502,業務内容と時間メモ!R$2:AI$9999,15,FALSE)),"",VLOOKUP(業務内容と時間メモ!M502,業務内容と時間メモ!R$2:AI$9999,15,FALSE))</f>
        <v/>
      </c>
      <c r="Q502" s="1" t="str">
        <f ca="1">IF(ISNA(VLOOKUP(業務内容と時間メモ!M502,業務内容と時間メモ!R$2:AI$9999,14,FALSE)),"",VLOOKUP(業務内容と時間メモ!M502,業務内容と時間メモ!R$2:AI$9999,14,FALSE))</f>
        <v/>
      </c>
      <c r="R502" s="1" t="str">
        <f ca="1">IF(ISNA(VLOOKUP(業務内容と時間メモ!M502,業務内容と時間メモ!R$2:AI$9999,16,FALSE)),"",VLOOKUP(業務内容と時間メモ!M502,業務内容と時間メモ!R$2:AI$9999,16,FALSE))</f>
        <v/>
      </c>
      <c r="S502" s="1" t="str">
        <f ca="1">IF(ISNA(VLOOKUP(業務内容と時間メモ!M502,業務内容と時間メモ!R$2:AI$9999,17,FALSE)),"",VLOOKUP(業務内容と時間メモ!M502,業務内容と時間メモ!R$2:AI$9999,17,FALSE))</f>
        <v/>
      </c>
      <c r="T502" s="17" t="str">
        <f ca="1">IF(SUMIFS(業務内容と時間メモ!E:E,業務内容と時間メモ!AB:AB,N502,業務内容と時間メモ!AD:AD,O502)=0,"",SUMIFS(業務内容と時間メモ!E:E,業務内容と時間メモ!AB:AB,N502,業務内容と時間メモ!AD:AD,O502))</f>
        <v/>
      </c>
      <c r="U502" s="7" t="str">
        <f ca="1">IF(SUMIFS(業務内容と時間メモ!F:F,業務内容と時間メモ!AB:AB,N502,業務内容と時間メモ!AD:AD,O502)=0,"",SUMIFS(業務内容と時間メモ!F:F,業務内容と時間メモ!AB:AB,N502,業務内容と時間メモ!AD:AD,O502))</f>
        <v/>
      </c>
      <c r="V502" t="str">
        <f ca="1">IF(SUMIFS(業務内容と時間メモ!E:E,業務内容と時間メモ!AB:AB,N502,業務内容と時間メモ!AD:AD,O502)=0,"",SUMIFS(業務内容と時間メモ!E:E,業務内容と時間メモ!AB:AB,N502,業務内容と時間メモ!AD:AD,O502))</f>
        <v/>
      </c>
    </row>
    <row r="503" spans="1:22" hidden="1">
      <c r="A503" s="1" t="str">
        <f t="shared" ca="1" si="51"/>
        <v/>
      </c>
      <c r="B503" s="1" t="str">
        <f t="shared" ca="1" si="52"/>
        <v/>
      </c>
      <c r="C503" s="6" t="str">
        <f t="shared" ca="1" si="50"/>
        <v/>
      </c>
      <c r="J503" t="str">
        <f t="shared" ca="1" si="53"/>
        <v/>
      </c>
      <c r="K503" s="1" t="s">
        <v>505</v>
      </c>
      <c r="L503" s="7" t="str">
        <f t="shared" ca="1" si="54"/>
        <v/>
      </c>
      <c r="M503" s="1" t="str">
        <f ca="1">IF(N503="","",IF(COUNTIF(N$1:N503,N503)&gt;1,"",IF(COUNTIF(N:N,N503)&gt;=1,"左表に入れますねぇ","")))</f>
        <v/>
      </c>
      <c r="N503" s="1" t="str">
        <f ca="1">IF(ISNA(VLOOKUP(業務内容と時間メモ!M503,業務内容と時間メモ!R$2:AI$9999,11,FALSE)),"",VLOOKUP(業務内容と時間メモ!M503,業務内容と時間メモ!R$2:AI$9999,11,FALSE))</f>
        <v/>
      </c>
      <c r="O503" s="1" t="str">
        <f ca="1">IF(ISNA(VLOOKUP(業務内容と時間メモ!M503,業務内容と時間メモ!R$2:AI$9999,13,FALSE)),"",VLOOKUP(業務内容と時間メモ!M503,業務内容と時間メモ!R$2:AI$9999,13,FALSE))</f>
        <v/>
      </c>
      <c r="P503" s="1" t="str">
        <f ca="1">IF(ISNA(VLOOKUP(業務内容と時間メモ!M503,業務内容と時間メモ!R$2:AI$9999,15,FALSE)),"",VLOOKUP(業務内容と時間メモ!M503,業務内容と時間メモ!R$2:AI$9999,15,FALSE))</f>
        <v/>
      </c>
      <c r="Q503" s="1" t="str">
        <f ca="1">IF(ISNA(VLOOKUP(業務内容と時間メモ!M503,業務内容と時間メモ!R$2:AI$9999,14,FALSE)),"",VLOOKUP(業務内容と時間メモ!M503,業務内容と時間メモ!R$2:AI$9999,14,FALSE))</f>
        <v/>
      </c>
      <c r="R503" s="1" t="str">
        <f ca="1">IF(ISNA(VLOOKUP(業務内容と時間メモ!M503,業務内容と時間メモ!R$2:AI$9999,16,FALSE)),"",VLOOKUP(業務内容と時間メモ!M503,業務内容と時間メモ!R$2:AI$9999,16,FALSE))</f>
        <v/>
      </c>
      <c r="S503" s="1" t="str">
        <f ca="1">IF(ISNA(VLOOKUP(業務内容と時間メモ!M503,業務内容と時間メモ!R$2:AI$9999,17,FALSE)),"",VLOOKUP(業務内容と時間メモ!M503,業務内容と時間メモ!R$2:AI$9999,17,FALSE))</f>
        <v/>
      </c>
      <c r="T503" s="17" t="str">
        <f ca="1">IF(SUMIFS(業務内容と時間メモ!E:E,業務内容と時間メモ!AB:AB,N503,業務内容と時間メモ!AD:AD,O503)=0,"",SUMIFS(業務内容と時間メモ!E:E,業務内容と時間メモ!AB:AB,N503,業務内容と時間メモ!AD:AD,O503))</f>
        <v/>
      </c>
      <c r="U503" s="7" t="str">
        <f ca="1">IF(SUMIFS(業務内容と時間メモ!F:F,業務内容と時間メモ!AB:AB,N503,業務内容と時間メモ!AD:AD,O503)=0,"",SUMIFS(業務内容と時間メモ!F:F,業務内容と時間メモ!AB:AB,N503,業務内容と時間メモ!AD:AD,O503))</f>
        <v/>
      </c>
      <c r="V503" t="str">
        <f ca="1">IF(SUMIFS(業務内容と時間メモ!E:E,業務内容と時間メモ!AB:AB,N503,業務内容と時間メモ!AD:AD,O503)=0,"",SUMIFS(業務内容と時間メモ!E:E,業務内容と時間メモ!AB:AB,N503,業務内容と時間メモ!AD:AD,O503))</f>
        <v/>
      </c>
    </row>
    <row r="504" spans="1:22" hidden="1">
      <c r="A504" s="1" t="str">
        <f t="shared" ca="1" si="51"/>
        <v/>
      </c>
      <c r="B504" s="1" t="str">
        <f t="shared" ca="1" si="52"/>
        <v/>
      </c>
      <c r="C504" s="6" t="str">
        <f t="shared" ca="1" si="50"/>
        <v/>
      </c>
      <c r="J504" t="str">
        <f t="shared" ca="1" si="53"/>
        <v/>
      </c>
      <c r="K504" s="1" t="s">
        <v>506</v>
      </c>
      <c r="L504" s="7" t="str">
        <f t="shared" ca="1" si="54"/>
        <v/>
      </c>
      <c r="M504" s="1" t="str">
        <f ca="1">IF(N504="","",IF(COUNTIF(N$1:N504,N504)&gt;1,"",IF(COUNTIF(N:N,N504)&gt;=1,"左表に入れますねぇ","")))</f>
        <v/>
      </c>
      <c r="N504" s="1" t="str">
        <f ca="1">IF(ISNA(VLOOKUP(業務内容と時間メモ!M504,業務内容と時間メモ!R$2:AI$9999,11,FALSE)),"",VLOOKUP(業務内容と時間メモ!M504,業務内容と時間メモ!R$2:AI$9999,11,FALSE))</f>
        <v/>
      </c>
      <c r="O504" s="1" t="str">
        <f ca="1">IF(ISNA(VLOOKUP(業務内容と時間メモ!M504,業務内容と時間メモ!R$2:AI$9999,13,FALSE)),"",VLOOKUP(業務内容と時間メモ!M504,業務内容と時間メモ!R$2:AI$9999,13,FALSE))</f>
        <v/>
      </c>
      <c r="P504" s="1" t="str">
        <f ca="1">IF(ISNA(VLOOKUP(業務内容と時間メモ!M504,業務内容と時間メモ!R$2:AI$9999,15,FALSE)),"",VLOOKUP(業務内容と時間メモ!M504,業務内容と時間メモ!R$2:AI$9999,15,FALSE))</f>
        <v/>
      </c>
      <c r="Q504" s="1" t="str">
        <f ca="1">IF(ISNA(VLOOKUP(業務内容と時間メモ!M504,業務内容と時間メモ!R$2:AI$9999,14,FALSE)),"",VLOOKUP(業務内容と時間メモ!M504,業務内容と時間メモ!R$2:AI$9999,14,FALSE))</f>
        <v/>
      </c>
      <c r="R504" s="1" t="str">
        <f ca="1">IF(ISNA(VLOOKUP(業務内容と時間メモ!M504,業務内容と時間メモ!R$2:AI$9999,16,FALSE)),"",VLOOKUP(業務内容と時間メモ!M504,業務内容と時間メモ!R$2:AI$9999,16,FALSE))</f>
        <v/>
      </c>
      <c r="S504" s="1" t="str">
        <f ca="1">IF(ISNA(VLOOKUP(業務内容と時間メモ!M504,業務内容と時間メモ!R$2:AI$9999,17,FALSE)),"",VLOOKUP(業務内容と時間メモ!M504,業務内容と時間メモ!R$2:AI$9999,17,FALSE))</f>
        <v/>
      </c>
      <c r="T504" s="17" t="str">
        <f ca="1">IF(SUMIFS(業務内容と時間メモ!E:E,業務内容と時間メモ!AB:AB,N504,業務内容と時間メモ!AD:AD,O504)=0,"",SUMIFS(業務内容と時間メモ!E:E,業務内容と時間メモ!AB:AB,N504,業務内容と時間メモ!AD:AD,O504))</f>
        <v/>
      </c>
      <c r="U504" s="7" t="str">
        <f ca="1">IF(SUMIFS(業務内容と時間メモ!F:F,業務内容と時間メモ!AB:AB,N504,業務内容と時間メモ!AD:AD,O504)=0,"",SUMIFS(業務内容と時間メモ!F:F,業務内容と時間メモ!AB:AB,N504,業務内容と時間メモ!AD:AD,O504))</f>
        <v/>
      </c>
      <c r="V504" t="str">
        <f ca="1">IF(SUMIFS(業務内容と時間メモ!E:E,業務内容と時間メモ!AB:AB,N504,業務内容と時間メモ!AD:AD,O504)=0,"",SUMIFS(業務内容と時間メモ!E:E,業務内容と時間メモ!AB:AB,N504,業務内容と時間メモ!AD:AD,O504))</f>
        <v/>
      </c>
    </row>
    <row r="505" spans="1:22" hidden="1">
      <c r="A505" s="1" t="str">
        <f t="shared" ca="1" si="51"/>
        <v/>
      </c>
      <c r="B505" s="1" t="str">
        <f t="shared" ca="1" si="52"/>
        <v/>
      </c>
      <c r="C505" s="6" t="str">
        <f t="shared" ca="1" si="50"/>
        <v/>
      </c>
      <c r="J505" t="str">
        <f t="shared" ca="1" si="53"/>
        <v/>
      </c>
      <c r="K505" s="1" t="s">
        <v>507</v>
      </c>
      <c r="L505" s="7" t="str">
        <f t="shared" ca="1" si="54"/>
        <v/>
      </c>
      <c r="M505" s="1" t="str">
        <f ca="1">IF(N505="","",IF(COUNTIF(N$1:N505,N505)&gt;1,"",IF(COUNTIF(N:N,N505)&gt;=1,"左表に入れますねぇ","")))</f>
        <v/>
      </c>
      <c r="N505" s="1" t="str">
        <f ca="1">IF(ISNA(VLOOKUP(業務内容と時間メモ!M505,業務内容と時間メモ!R$2:AI$9999,11,FALSE)),"",VLOOKUP(業務内容と時間メモ!M505,業務内容と時間メモ!R$2:AI$9999,11,FALSE))</f>
        <v/>
      </c>
      <c r="O505" s="1" t="str">
        <f ca="1">IF(ISNA(VLOOKUP(業務内容と時間メモ!M505,業務内容と時間メモ!R$2:AI$9999,13,FALSE)),"",VLOOKUP(業務内容と時間メモ!M505,業務内容と時間メモ!R$2:AI$9999,13,FALSE))</f>
        <v/>
      </c>
      <c r="P505" s="1" t="str">
        <f ca="1">IF(ISNA(VLOOKUP(業務内容と時間メモ!M505,業務内容と時間メモ!R$2:AI$9999,15,FALSE)),"",VLOOKUP(業務内容と時間メモ!M505,業務内容と時間メモ!R$2:AI$9999,15,FALSE))</f>
        <v/>
      </c>
      <c r="Q505" s="1" t="str">
        <f ca="1">IF(ISNA(VLOOKUP(業務内容と時間メモ!M505,業務内容と時間メモ!R$2:AI$9999,14,FALSE)),"",VLOOKUP(業務内容と時間メモ!M505,業務内容と時間メモ!R$2:AI$9999,14,FALSE))</f>
        <v/>
      </c>
      <c r="R505" s="1" t="str">
        <f ca="1">IF(ISNA(VLOOKUP(業務内容と時間メモ!M505,業務内容と時間メモ!R$2:AI$9999,16,FALSE)),"",VLOOKUP(業務内容と時間メモ!M505,業務内容と時間メモ!R$2:AI$9999,16,FALSE))</f>
        <v/>
      </c>
      <c r="S505" s="1" t="str">
        <f ca="1">IF(ISNA(VLOOKUP(業務内容と時間メモ!M505,業務内容と時間メモ!R$2:AI$9999,17,FALSE)),"",VLOOKUP(業務内容と時間メモ!M505,業務内容と時間メモ!R$2:AI$9999,17,FALSE))</f>
        <v/>
      </c>
      <c r="T505" s="17" t="str">
        <f ca="1">IF(SUMIFS(業務内容と時間メモ!E:E,業務内容と時間メモ!AB:AB,N505,業務内容と時間メモ!AD:AD,O505)=0,"",SUMIFS(業務内容と時間メモ!E:E,業務内容と時間メモ!AB:AB,N505,業務内容と時間メモ!AD:AD,O505))</f>
        <v/>
      </c>
      <c r="U505" s="7" t="str">
        <f ca="1">IF(SUMIFS(業務内容と時間メモ!F:F,業務内容と時間メモ!AB:AB,N505,業務内容と時間メモ!AD:AD,O505)=0,"",SUMIFS(業務内容と時間メモ!F:F,業務内容と時間メモ!AB:AB,N505,業務内容と時間メモ!AD:AD,O505))</f>
        <v/>
      </c>
      <c r="V505" t="str">
        <f ca="1">IF(SUMIFS(業務内容と時間メモ!E:E,業務内容と時間メモ!AB:AB,N505,業務内容と時間メモ!AD:AD,O505)=0,"",SUMIFS(業務内容と時間メモ!E:E,業務内容と時間メモ!AB:AB,N505,業務内容と時間メモ!AD:AD,O505))</f>
        <v/>
      </c>
    </row>
    <row r="506" spans="1:22" hidden="1">
      <c r="A506" s="1" t="str">
        <f t="shared" ca="1" si="51"/>
        <v/>
      </c>
      <c r="B506" s="1" t="str">
        <f t="shared" ca="1" si="52"/>
        <v/>
      </c>
      <c r="C506" s="6" t="str">
        <f t="shared" ca="1" si="50"/>
        <v/>
      </c>
      <c r="J506" t="str">
        <f t="shared" ca="1" si="53"/>
        <v/>
      </c>
      <c r="K506" s="1" t="s">
        <v>508</v>
      </c>
      <c r="L506" s="7" t="str">
        <f t="shared" ca="1" si="54"/>
        <v/>
      </c>
      <c r="M506" s="1" t="str">
        <f ca="1">IF(N506="","",IF(COUNTIF(N$1:N506,N506)&gt;1,"",IF(COUNTIF(N:N,N506)&gt;=1,"左表に入れますねぇ","")))</f>
        <v/>
      </c>
      <c r="N506" s="1" t="str">
        <f ca="1">IF(ISNA(VLOOKUP(業務内容と時間メモ!M506,業務内容と時間メモ!R$2:AI$9999,11,FALSE)),"",VLOOKUP(業務内容と時間メモ!M506,業務内容と時間メモ!R$2:AI$9999,11,FALSE))</f>
        <v/>
      </c>
      <c r="O506" s="1" t="str">
        <f ca="1">IF(ISNA(VLOOKUP(業務内容と時間メモ!M506,業務内容と時間メモ!R$2:AI$9999,13,FALSE)),"",VLOOKUP(業務内容と時間メモ!M506,業務内容と時間メモ!R$2:AI$9999,13,FALSE))</f>
        <v/>
      </c>
      <c r="P506" s="1" t="str">
        <f ca="1">IF(ISNA(VLOOKUP(業務内容と時間メモ!M506,業務内容と時間メモ!R$2:AI$9999,15,FALSE)),"",VLOOKUP(業務内容と時間メモ!M506,業務内容と時間メモ!R$2:AI$9999,15,FALSE))</f>
        <v/>
      </c>
      <c r="Q506" s="1" t="str">
        <f ca="1">IF(ISNA(VLOOKUP(業務内容と時間メモ!M506,業務内容と時間メモ!R$2:AI$9999,14,FALSE)),"",VLOOKUP(業務内容と時間メモ!M506,業務内容と時間メモ!R$2:AI$9999,14,FALSE))</f>
        <v/>
      </c>
      <c r="R506" s="1" t="str">
        <f ca="1">IF(ISNA(VLOOKUP(業務内容と時間メモ!M506,業務内容と時間メモ!R$2:AI$9999,16,FALSE)),"",VLOOKUP(業務内容と時間メモ!M506,業務内容と時間メモ!R$2:AI$9999,16,FALSE))</f>
        <v/>
      </c>
      <c r="S506" s="1" t="str">
        <f ca="1">IF(ISNA(VLOOKUP(業務内容と時間メモ!M506,業務内容と時間メモ!R$2:AI$9999,17,FALSE)),"",VLOOKUP(業務内容と時間メモ!M506,業務内容と時間メモ!R$2:AI$9999,17,FALSE))</f>
        <v/>
      </c>
      <c r="T506" s="17" t="str">
        <f ca="1">IF(SUMIFS(業務内容と時間メモ!E:E,業務内容と時間メモ!AB:AB,N506,業務内容と時間メモ!AD:AD,O506)=0,"",SUMIFS(業務内容と時間メモ!E:E,業務内容と時間メモ!AB:AB,N506,業務内容と時間メモ!AD:AD,O506))</f>
        <v/>
      </c>
      <c r="U506" s="7" t="str">
        <f ca="1">IF(SUMIFS(業務内容と時間メモ!F:F,業務内容と時間メモ!AB:AB,N506,業務内容と時間メモ!AD:AD,O506)=0,"",SUMIFS(業務内容と時間メモ!F:F,業務内容と時間メモ!AB:AB,N506,業務内容と時間メモ!AD:AD,O506))</f>
        <v/>
      </c>
      <c r="V506" t="str">
        <f ca="1">IF(SUMIFS(業務内容と時間メモ!E:E,業務内容と時間メモ!AB:AB,N506,業務内容と時間メモ!AD:AD,O506)=0,"",SUMIFS(業務内容と時間メモ!E:E,業務内容と時間メモ!AB:AB,N506,業務内容と時間メモ!AD:AD,O506))</f>
        <v/>
      </c>
    </row>
    <row r="507" spans="1:22" hidden="1">
      <c r="A507" s="1" t="str">
        <f t="shared" ca="1" si="51"/>
        <v/>
      </c>
      <c r="B507" s="1" t="str">
        <f t="shared" ca="1" si="52"/>
        <v/>
      </c>
      <c r="C507" s="6" t="str">
        <f t="shared" ca="1" si="50"/>
        <v/>
      </c>
      <c r="J507" t="str">
        <f t="shared" ca="1" si="53"/>
        <v/>
      </c>
      <c r="K507" s="1" t="s">
        <v>509</v>
      </c>
      <c r="L507" s="7" t="str">
        <f t="shared" ca="1" si="54"/>
        <v/>
      </c>
      <c r="M507" s="1" t="str">
        <f ca="1">IF(N507="","",IF(COUNTIF(N$1:N507,N507)&gt;1,"",IF(COUNTIF(N:N,N507)&gt;=1,"左表に入れますねぇ","")))</f>
        <v/>
      </c>
      <c r="N507" s="1" t="str">
        <f ca="1">IF(ISNA(VLOOKUP(業務内容と時間メモ!M507,業務内容と時間メモ!R$2:AI$9999,11,FALSE)),"",VLOOKUP(業務内容と時間メモ!M507,業務内容と時間メモ!R$2:AI$9999,11,FALSE))</f>
        <v/>
      </c>
      <c r="O507" s="1" t="str">
        <f ca="1">IF(ISNA(VLOOKUP(業務内容と時間メモ!M507,業務内容と時間メモ!R$2:AI$9999,13,FALSE)),"",VLOOKUP(業務内容と時間メモ!M507,業務内容と時間メモ!R$2:AI$9999,13,FALSE))</f>
        <v/>
      </c>
      <c r="P507" s="1" t="str">
        <f ca="1">IF(ISNA(VLOOKUP(業務内容と時間メモ!M507,業務内容と時間メモ!R$2:AI$9999,15,FALSE)),"",VLOOKUP(業務内容と時間メモ!M507,業務内容と時間メモ!R$2:AI$9999,15,FALSE))</f>
        <v/>
      </c>
      <c r="Q507" s="1" t="str">
        <f ca="1">IF(ISNA(VLOOKUP(業務内容と時間メモ!M507,業務内容と時間メモ!R$2:AI$9999,14,FALSE)),"",VLOOKUP(業務内容と時間メモ!M507,業務内容と時間メモ!R$2:AI$9999,14,FALSE))</f>
        <v/>
      </c>
      <c r="R507" s="1" t="str">
        <f ca="1">IF(ISNA(VLOOKUP(業務内容と時間メモ!M507,業務内容と時間メモ!R$2:AI$9999,16,FALSE)),"",VLOOKUP(業務内容と時間メモ!M507,業務内容と時間メモ!R$2:AI$9999,16,FALSE))</f>
        <v/>
      </c>
      <c r="S507" s="1" t="str">
        <f ca="1">IF(ISNA(VLOOKUP(業務内容と時間メモ!M507,業務内容と時間メモ!R$2:AI$9999,17,FALSE)),"",VLOOKUP(業務内容と時間メモ!M507,業務内容と時間メモ!R$2:AI$9999,17,FALSE))</f>
        <v/>
      </c>
      <c r="T507" s="17" t="str">
        <f ca="1">IF(SUMIFS(業務内容と時間メモ!E:E,業務内容と時間メモ!AB:AB,N507,業務内容と時間メモ!AD:AD,O507)=0,"",SUMIFS(業務内容と時間メモ!E:E,業務内容と時間メモ!AB:AB,N507,業務内容と時間メモ!AD:AD,O507))</f>
        <v/>
      </c>
      <c r="U507" s="7" t="str">
        <f ca="1">IF(SUMIFS(業務内容と時間メモ!F:F,業務内容と時間メモ!AB:AB,N507,業務内容と時間メモ!AD:AD,O507)=0,"",SUMIFS(業務内容と時間メモ!F:F,業務内容と時間メモ!AB:AB,N507,業務内容と時間メモ!AD:AD,O507))</f>
        <v/>
      </c>
      <c r="V507" t="str">
        <f ca="1">IF(SUMIFS(業務内容と時間メモ!E:E,業務内容と時間メモ!AB:AB,N507,業務内容と時間メモ!AD:AD,O507)=0,"",SUMIFS(業務内容と時間メモ!E:E,業務内容と時間メモ!AB:AB,N507,業務内容と時間メモ!AD:AD,O507))</f>
        <v/>
      </c>
    </row>
    <row r="508" spans="1:22" hidden="1">
      <c r="A508" s="1" t="str">
        <f t="shared" ca="1" si="51"/>
        <v/>
      </c>
      <c r="B508" s="1" t="str">
        <f t="shared" ca="1" si="52"/>
        <v/>
      </c>
      <c r="C508" s="6" t="str">
        <f t="shared" ca="1" si="50"/>
        <v/>
      </c>
      <c r="J508" t="str">
        <f t="shared" ca="1" si="53"/>
        <v/>
      </c>
      <c r="K508" s="1" t="s">
        <v>510</v>
      </c>
      <c r="L508" s="7" t="str">
        <f t="shared" ca="1" si="54"/>
        <v/>
      </c>
      <c r="M508" s="1" t="str">
        <f ca="1">IF(N508="","",IF(COUNTIF(N$1:N508,N508)&gt;1,"",IF(COUNTIF(N:N,N508)&gt;=1,"左表に入れますねぇ","")))</f>
        <v/>
      </c>
      <c r="N508" s="1" t="str">
        <f ca="1">IF(ISNA(VLOOKUP(業務内容と時間メモ!M508,業務内容と時間メモ!R$2:AI$9999,11,FALSE)),"",VLOOKUP(業務内容と時間メモ!M508,業務内容と時間メモ!R$2:AI$9999,11,FALSE))</f>
        <v/>
      </c>
      <c r="O508" s="1" t="str">
        <f ca="1">IF(ISNA(VLOOKUP(業務内容と時間メモ!M508,業務内容と時間メモ!R$2:AI$9999,13,FALSE)),"",VLOOKUP(業務内容と時間メモ!M508,業務内容と時間メモ!R$2:AI$9999,13,FALSE))</f>
        <v/>
      </c>
      <c r="P508" s="1" t="str">
        <f ca="1">IF(ISNA(VLOOKUP(業務内容と時間メモ!M508,業務内容と時間メモ!R$2:AI$9999,15,FALSE)),"",VLOOKUP(業務内容と時間メモ!M508,業務内容と時間メモ!R$2:AI$9999,15,FALSE))</f>
        <v/>
      </c>
      <c r="Q508" s="1" t="str">
        <f ca="1">IF(ISNA(VLOOKUP(業務内容と時間メモ!M508,業務内容と時間メモ!R$2:AI$9999,14,FALSE)),"",VLOOKUP(業務内容と時間メモ!M508,業務内容と時間メモ!R$2:AI$9999,14,FALSE))</f>
        <v/>
      </c>
      <c r="R508" s="1" t="str">
        <f ca="1">IF(ISNA(VLOOKUP(業務内容と時間メモ!M508,業務内容と時間メモ!R$2:AI$9999,16,FALSE)),"",VLOOKUP(業務内容と時間メモ!M508,業務内容と時間メモ!R$2:AI$9999,16,FALSE))</f>
        <v/>
      </c>
      <c r="S508" s="1" t="str">
        <f ca="1">IF(ISNA(VLOOKUP(業務内容と時間メモ!M508,業務内容と時間メモ!R$2:AI$9999,17,FALSE)),"",VLOOKUP(業務内容と時間メモ!M508,業務内容と時間メモ!R$2:AI$9999,17,FALSE))</f>
        <v/>
      </c>
      <c r="T508" s="17" t="str">
        <f ca="1">IF(SUMIFS(業務内容と時間メモ!E:E,業務内容と時間メモ!AB:AB,N508,業務内容と時間メモ!AD:AD,O508)=0,"",SUMIFS(業務内容と時間メモ!E:E,業務内容と時間メモ!AB:AB,N508,業務内容と時間メモ!AD:AD,O508))</f>
        <v/>
      </c>
      <c r="U508" s="7" t="str">
        <f ca="1">IF(SUMIFS(業務内容と時間メモ!F:F,業務内容と時間メモ!AB:AB,N508,業務内容と時間メモ!AD:AD,O508)=0,"",SUMIFS(業務内容と時間メモ!F:F,業務内容と時間メモ!AB:AB,N508,業務内容と時間メモ!AD:AD,O508))</f>
        <v/>
      </c>
      <c r="V508" t="str">
        <f ca="1">IF(SUMIFS(業務内容と時間メモ!E:E,業務内容と時間メモ!AB:AB,N508,業務内容と時間メモ!AD:AD,O508)=0,"",SUMIFS(業務内容と時間メモ!E:E,業務内容と時間メモ!AB:AB,N508,業務内容と時間メモ!AD:AD,O508))</f>
        <v/>
      </c>
    </row>
    <row r="509" spans="1:22" hidden="1">
      <c r="A509" s="1" t="str">
        <f t="shared" ca="1" si="51"/>
        <v/>
      </c>
      <c r="B509" s="1" t="str">
        <f t="shared" ca="1" si="52"/>
        <v/>
      </c>
      <c r="C509" s="6" t="str">
        <f t="shared" ca="1" si="50"/>
        <v/>
      </c>
      <c r="J509" t="str">
        <f t="shared" ca="1" si="53"/>
        <v/>
      </c>
      <c r="K509" s="1" t="s">
        <v>511</v>
      </c>
      <c r="L509" s="7" t="str">
        <f t="shared" ca="1" si="54"/>
        <v/>
      </c>
      <c r="M509" s="1" t="str">
        <f ca="1">IF(N509="","",IF(COUNTIF(N$1:N509,N509)&gt;1,"",IF(COUNTIF(N:N,N509)&gt;=1,"左表に入れますねぇ","")))</f>
        <v/>
      </c>
      <c r="N509" s="1" t="str">
        <f ca="1">IF(ISNA(VLOOKUP(業務内容と時間メモ!M509,業務内容と時間メモ!R$2:AI$9999,11,FALSE)),"",VLOOKUP(業務内容と時間メモ!M509,業務内容と時間メモ!R$2:AI$9999,11,FALSE))</f>
        <v/>
      </c>
      <c r="O509" s="1" t="str">
        <f ca="1">IF(ISNA(VLOOKUP(業務内容と時間メモ!M509,業務内容と時間メモ!R$2:AI$9999,13,FALSE)),"",VLOOKUP(業務内容と時間メモ!M509,業務内容と時間メモ!R$2:AI$9999,13,FALSE))</f>
        <v/>
      </c>
      <c r="P509" s="1" t="str">
        <f ca="1">IF(ISNA(VLOOKUP(業務内容と時間メモ!M509,業務内容と時間メモ!R$2:AI$9999,15,FALSE)),"",VLOOKUP(業務内容と時間メモ!M509,業務内容と時間メモ!R$2:AI$9999,15,FALSE))</f>
        <v/>
      </c>
      <c r="Q509" s="1" t="str">
        <f ca="1">IF(ISNA(VLOOKUP(業務内容と時間メモ!M509,業務内容と時間メモ!R$2:AI$9999,14,FALSE)),"",VLOOKUP(業務内容と時間メモ!M509,業務内容と時間メモ!R$2:AI$9999,14,FALSE))</f>
        <v/>
      </c>
      <c r="R509" s="1" t="str">
        <f ca="1">IF(ISNA(VLOOKUP(業務内容と時間メモ!M509,業務内容と時間メモ!R$2:AI$9999,16,FALSE)),"",VLOOKUP(業務内容と時間メモ!M509,業務内容と時間メモ!R$2:AI$9999,16,FALSE))</f>
        <v/>
      </c>
      <c r="S509" s="1" t="str">
        <f ca="1">IF(ISNA(VLOOKUP(業務内容と時間メモ!M509,業務内容と時間メモ!R$2:AI$9999,17,FALSE)),"",VLOOKUP(業務内容と時間メモ!M509,業務内容と時間メモ!R$2:AI$9999,17,FALSE))</f>
        <v/>
      </c>
      <c r="T509" s="17" t="str">
        <f ca="1">IF(SUMIFS(業務内容と時間メモ!E:E,業務内容と時間メモ!AB:AB,N509,業務内容と時間メモ!AD:AD,O509)=0,"",SUMIFS(業務内容と時間メモ!E:E,業務内容と時間メモ!AB:AB,N509,業務内容と時間メモ!AD:AD,O509))</f>
        <v/>
      </c>
      <c r="U509" s="7" t="str">
        <f ca="1">IF(SUMIFS(業務内容と時間メモ!F:F,業務内容と時間メモ!AB:AB,N509,業務内容と時間メモ!AD:AD,O509)=0,"",SUMIFS(業務内容と時間メモ!F:F,業務内容と時間メモ!AB:AB,N509,業務内容と時間メモ!AD:AD,O509))</f>
        <v/>
      </c>
      <c r="V509" t="str">
        <f ca="1">IF(SUMIFS(業務内容と時間メモ!E:E,業務内容と時間メモ!AB:AB,N509,業務内容と時間メモ!AD:AD,O509)=0,"",SUMIFS(業務内容と時間メモ!E:E,業務内容と時間メモ!AB:AB,N509,業務内容と時間メモ!AD:AD,O509))</f>
        <v/>
      </c>
    </row>
    <row r="510" spans="1:22" hidden="1">
      <c r="A510" s="1" t="str">
        <f t="shared" ca="1" si="51"/>
        <v/>
      </c>
      <c r="B510" s="1" t="str">
        <f t="shared" ca="1" si="52"/>
        <v/>
      </c>
      <c r="C510" s="6" t="str">
        <f t="shared" ca="1" si="50"/>
        <v/>
      </c>
      <c r="J510" t="str">
        <f t="shared" ca="1" si="53"/>
        <v/>
      </c>
      <c r="K510" s="1" t="s">
        <v>512</v>
      </c>
      <c r="L510" s="7" t="str">
        <f t="shared" ca="1" si="54"/>
        <v/>
      </c>
      <c r="M510" s="1" t="str">
        <f ca="1">IF(N510="","",IF(COUNTIF(N$1:N510,N510)&gt;1,"",IF(COUNTIF(N:N,N510)&gt;=1,"左表に入れますねぇ","")))</f>
        <v/>
      </c>
      <c r="N510" s="1" t="str">
        <f ca="1">IF(ISNA(VLOOKUP(業務内容と時間メモ!M510,業務内容と時間メモ!R$2:AI$9999,11,FALSE)),"",VLOOKUP(業務内容と時間メモ!M510,業務内容と時間メモ!R$2:AI$9999,11,FALSE))</f>
        <v/>
      </c>
      <c r="O510" s="1" t="str">
        <f ca="1">IF(ISNA(VLOOKUP(業務内容と時間メモ!M510,業務内容と時間メモ!R$2:AI$9999,13,FALSE)),"",VLOOKUP(業務内容と時間メモ!M510,業務内容と時間メモ!R$2:AI$9999,13,FALSE))</f>
        <v/>
      </c>
      <c r="P510" s="1" t="str">
        <f ca="1">IF(ISNA(VLOOKUP(業務内容と時間メモ!M510,業務内容と時間メモ!R$2:AI$9999,15,FALSE)),"",VLOOKUP(業務内容と時間メモ!M510,業務内容と時間メモ!R$2:AI$9999,15,FALSE))</f>
        <v/>
      </c>
      <c r="Q510" s="1" t="str">
        <f ca="1">IF(ISNA(VLOOKUP(業務内容と時間メモ!M510,業務内容と時間メモ!R$2:AI$9999,14,FALSE)),"",VLOOKUP(業務内容と時間メモ!M510,業務内容と時間メモ!R$2:AI$9999,14,FALSE))</f>
        <v/>
      </c>
      <c r="R510" s="1" t="str">
        <f ca="1">IF(ISNA(VLOOKUP(業務内容と時間メモ!M510,業務内容と時間メモ!R$2:AI$9999,16,FALSE)),"",VLOOKUP(業務内容と時間メモ!M510,業務内容と時間メモ!R$2:AI$9999,16,FALSE))</f>
        <v/>
      </c>
      <c r="S510" s="1" t="str">
        <f ca="1">IF(ISNA(VLOOKUP(業務内容と時間メモ!M510,業務内容と時間メモ!R$2:AI$9999,17,FALSE)),"",VLOOKUP(業務内容と時間メモ!M510,業務内容と時間メモ!R$2:AI$9999,17,FALSE))</f>
        <v/>
      </c>
      <c r="T510" s="17" t="str">
        <f ca="1">IF(SUMIFS(業務内容と時間メモ!E:E,業務内容と時間メモ!AB:AB,N510,業務内容と時間メモ!AD:AD,O510)=0,"",SUMIFS(業務内容と時間メモ!E:E,業務内容と時間メモ!AB:AB,N510,業務内容と時間メモ!AD:AD,O510))</f>
        <v/>
      </c>
      <c r="U510" s="7" t="str">
        <f ca="1">IF(SUMIFS(業務内容と時間メモ!F:F,業務内容と時間メモ!AB:AB,N510,業務内容と時間メモ!AD:AD,O510)=0,"",SUMIFS(業務内容と時間メモ!F:F,業務内容と時間メモ!AB:AB,N510,業務内容と時間メモ!AD:AD,O510))</f>
        <v/>
      </c>
      <c r="V510" t="str">
        <f ca="1">IF(SUMIFS(業務内容と時間メモ!E:E,業務内容と時間メモ!AB:AB,N510,業務内容と時間メモ!AD:AD,O510)=0,"",SUMIFS(業務内容と時間メモ!E:E,業務内容と時間メモ!AB:AB,N510,業務内容と時間メモ!AD:AD,O510))</f>
        <v/>
      </c>
    </row>
    <row r="511" spans="1:22" hidden="1">
      <c r="A511" s="1" t="str">
        <f t="shared" ca="1" si="51"/>
        <v/>
      </c>
      <c r="B511" s="1" t="str">
        <f t="shared" ca="1" si="52"/>
        <v/>
      </c>
      <c r="C511" s="6" t="str">
        <f t="shared" ca="1" si="50"/>
        <v/>
      </c>
      <c r="J511" t="str">
        <f t="shared" ca="1" si="53"/>
        <v/>
      </c>
      <c r="K511" s="1" t="s">
        <v>513</v>
      </c>
      <c r="L511" s="7" t="str">
        <f t="shared" ca="1" si="54"/>
        <v/>
      </c>
      <c r="M511" s="1" t="str">
        <f ca="1">IF(N511="","",IF(COUNTIF(N$1:N511,N511)&gt;1,"",IF(COUNTIF(N:N,N511)&gt;=1,"左表に入れますねぇ","")))</f>
        <v/>
      </c>
      <c r="N511" s="1" t="str">
        <f ca="1">IF(ISNA(VLOOKUP(業務内容と時間メモ!M511,業務内容と時間メモ!R$2:AI$9999,11,FALSE)),"",VLOOKUP(業務内容と時間メモ!M511,業務内容と時間メモ!R$2:AI$9999,11,FALSE))</f>
        <v/>
      </c>
      <c r="O511" s="1" t="str">
        <f ca="1">IF(ISNA(VLOOKUP(業務内容と時間メモ!M511,業務内容と時間メモ!R$2:AI$9999,13,FALSE)),"",VLOOKUP(業務内容と時間メモ!M511,業務内容と時間メモ!R$2:AI$9999,13,FALSE))</f>
        <v/>
      </c>
      <c r="P511" s="1" t="str">
        <f ca="1">IF(ISNA(VLOOKUP(業務内容と時間メモ!M511,業務内容と時間メモ!R$2:AI$9999,15,FALSE)),"",VLOOKUP(業務内容と時間メモ!M511,業務内容と時間メモ!R$2:AI$9999,15,FALSE))</f>
        <v/>
      </c>
      <c r="Q511" s="1" t="str">
        <f ca="1">IF(ISNA(VLOOKUP(業務内容と時間メモ!M511,業務内容と時間メモ!R$2:AI$9999,14,FALSE)),"",VLOOKUP(業務内容と時間メモ!M511,業務内容と時間メモ!R$2:AI$9999,14,FALSE))</f>
        <v/>
      </c>
      <c r="R511" s="1" t="str">
        <f ca="1">IF(ISNA(VLOOKUP(業務内容と時間メモ!M511,業務内容と時間メモ!R$2:AI$9999,16,FALSE)),"",VLOOKUP(業務内容と時間メモ!M511,業務内容と時間メモ!R$2:AI$9999,16,FALSE))</f>
        <v/>
      </c>
      <c r="S511" s="1" t="str">
        <f ca="1">IF(ISNA(VLOOKUP(業務内容と時間メモ!M511,業務内容と時間メモ!R$2:AI$9999,17,FALSE)),"",VLOOKUP(業務内容と時間メモ!M511,業務内容と時間メモ!R$2:AI$9999,17,FALSE))</f>
        <v/>
      </c>
      <c r="T511" s="17" t="str">
        <f ca="1">IF(SUMIFS(業務内容と時間メモ!E:E,業務内容と時間メモ!AB:AB,N511,業務内容と時間メモ!AD:AD,O511)=0,"",SUMIFS(業務内容と時間メモ!E:E,業務内容と時間メモ!AB:AB,N511,業務内容と時間メモ!AD:AD,O511))</f>
        <v/>
      </c>
      <c r="U511" s="7" t="str">
        <f ca="1">IF(SUMIFS(業務内容と時間メモ!F:F,業務内容と時間メモ!AB:AB,N511,業務内容と時間メモ!AD:AD,O511)=0,"",SUMIFS(業務内容と時間メモ!F:F,業務内容と時間メモ!AB:AB,N511,業務内容と時間メモ!AD:AD,O511))</f>
        <v/>
      </c>
      <c r="V511" t="str">
        <f ca="1">IF(SUMIFS(業務内容と時間メモ!E:E,業務内容と時間メモ!AB:AB,N511,業務内容と時間メモ!AD:AD,O511)=0,"",SUMIFS(業務内容と時間メモ!E:E,業務内容と時間メモ!AB:AB,N511,業務内容と時間メモ!AD:AD,O511))</f>
        <v/>
      </c>
    </row>
    <row r="512" spans="1:22" hidden="1">
      <c r="A512" s="1" t="str">
        <f t="shared" ca="1" si="51"/>
        <v/>
      </c>
      <c r="B512" s="1" t="str">
        <f t="shared" ca="1" si="52"/>
        <v/>
      </c>
      <c r="C512" s="6" t="str">
        <f t="shared" ca="1" si="50"/>
        <v/>
      </c>
      <c r="J512" t="str">
        <f t="shared" ca="1" si="53"/>
        <v/>
      </c>
      <c r="K512" s="1" t="s">
        <v>514</v>
      </c>
      <c r="L512" s="7" t="str">
        <f t="shared" ca="1" si="54"/>
        <v/>
      </c>
      <c r="M512" s="1" t="str">
        <f ca="1">IF(N512="","",IF(COUNTIF(N$1:N512,N512)&gt;1,"",IF(COUNTIF(N:N,N512)&gt;=1,"左表に入れますねぇ","")))</f>
        <v/>
      </c>
      <c r="N512" s="1" t="str">
        <f ca="1">IF(ISNA(VLOOKUP(業務内容と時間メモ!M512,業務内容と時間メモ!R$2:AI$9999,11,FALSE)),"",VLOOKUP(業務内容と時間メモ!M512,業務内容と時間メモ!R$2:AI$9999,11,FALSE))</f>
        <v/>
      </c>
      <c r="O512" s="1" t="str">
        <f ca="1">IF(ISNA(VLOOKUP(業務内容と時間メモ!M512,業務内容と時間メモ!R$2:AI$9999,13,FALSE)),"",VLOOKUP(業務内容と時間メモ!M512,業務内容と時間メモ!R$2:AI$9999,13,FALSE))</f>
        <v/>
      </c>
      <c r="P512" s="1" t="str">
        <f ca="1">IF(ISNA(VLOOKUP(業務内容と時間メモ!M512,業務内容と時間メモ!R$2:AI$9999,15,FALSE)),"",VLOOKUP(業務内容と時間メモ!M512,業務内容と時間メモ!R$2:AI$9999,15,FALSE))</f>
        <v/>
      </c>
      <c r="Q512" s="1" t="str">
        <f ca="1">IF(ISNA(VLOOKUP(業務内容と時間メモ!M512,業務内容と時間メモ!R$2:AI$9999,14,FALSE)),"",VLOOKUP(業務内容と時間メモ!M512,業務内容と時間メモ!R$2:AI$9999,14,FALSE))</f>
        <v/>
      </c>
      <c r="R512" s="1" t="str">
        <f ca="1">IF(ISNA(VLOOKUP(業務内容と時間メモ!M512,業務内容と時間メモ!R$2:AI$9999,16,FALSE)),"",VLOOKUP(業務内容と時間メモ!M512,業務内容と時間メモ!R$2:AI$9999,16,FALSE))</f>
        <v/>
      </c>
      <c r="S512" s="1" t="str">
        <f ca="1">IF(ISNA(VLOOKUP(業務内容と時間メモ!M512,業務内容と時間メモ!R$2:AI$9999,17,FALSE)),"",VLOOKUP(業務内容と時間メモ!M512,業務内容と時間メモ!R$2:AI$9999,17,FALSE))</f>
        <v/>
      </c>
      <c r="T512" s="17" t="str">
        <f ca="1">IF(SUMIFS(業務内容と時間メモ!E:E,業務内容と時間メモ!AB:AB,N512,業務内容と時間メモ!AD:AD,O512)=0,"",SUMIFS(業務内容と時間メモ!E:E,業務内容と時間メモ!AB:AB,N512,業務内容と時間メモ!AD:AD,O512))</f>
        <v/>
      </c>
      <c r="U512" s="7" t="str">
        <f ca="1">IF(SUMIFS(業務内容と時間メモ!F:F,業務内容と時間メモ!AB:AB,N512,業務内容と時間メモ!AD:AD,O512)=0,"",SUMIFS(業務内容と時間メモ!F:F,業務内容と時間メモ!AB:AB,N512,業務内容と時間メモ!AD:AD,O512))</f>
        <v/>
      </c>
      <c r="V512" t="str">
        <f ca="1">IF(SUMIFS(業務内容と時間メモ!E:E,業務内容と時間メモ!AB:AB,N512,業務内容と時間メモ!AD:AD,O512)=0,"",SUMIFS(業務内容と時間メモ!E:E,業務内容と時間メモ!AB:AB,N512,業務内容と時間メモ!AD:AD,O512))</f>
        <v/>
      </c>
    </row>
    <row r="513" spans="1:22" hidden="1">
      <c r="A513" s="1" t="str">
        <f t="shared" ca="1" si="51"/>
        <v/>
      </c>
      <c r="B513" s="1" t="str">
        <f t="shared" ca="1" si="52"/>
        <v/>
      </c>
      <c r="C513" s="6" t="str">
        <f t="shared" ca="1" si="50"/>
        <v/>
      </c>
      <c r="J513" t="str">
        <f t="shared" ca="1" si="53"/>
        <v/>
      </c>
      <c r="K513" s="1" t="s">
        <v>515</v>
      </c>
      <c r="L513" s="7" t="str">
        <f t="shared" ca="1" si="54"/>
        <v/>
      </c>
      <c r="M513" s="1" t="str">
        <f ca="1">IF(N513="","",IF(COUNTIF(N$1:N513,N513)&gt;1,"",IF(COUNTIF(N:N,N513)&gt;=1,"左表に入れますねぇ","")))</f>
        <v/>
      </c>
      <c r="N513" s="1" t="str">
        <f ca="1">IF(ISNA(VLOOKUP(業務内容と時間メモ!M513,業務内容と時間メモ!R$2:AI$9999,11,FALSE)),"",VLOOKUP(業務内容と時間メモ!M513,業務内容と時間メモ!R$2:AI$9999,11,FALSE))</f>
        <v/>
      </c>
      <c r="O513" s="1" t="str">
        <f ca="1">IF(ISNA(VLOOKUP(業務内容と時間メモ!M513,業務内容と時間メモ!R$2:AI$9999,13,FALSE)),"",VLOOKUP(業務内容と時間メモ!M513,業務内容と時間メモ!R$2:AI$9999,13,FALSE))</f>
        <v/>
      </c>
      <c r="P513" s="1" t="str">
        <f ca="1">IF(ISNA(VLOOKUP(業務内容と時間メモ!M513,業務内容と時間メモ!R$2:AI$9999,15,FALSE)),"",VLOOKUP(業務内容と時間メモ!M513,業務内容と時間メモ!R$2:AI$9999,15,FALSE))</f>
        <v/>
      </c>
      <c r="Q513" s="1" t="str">
        <f ca="1">IF(ISNA(VLOOKUP(業務内容と時間メモ!M513,業務内容と時間メモ!R$2:AI$9999,14,FALSE)),"",VLOOKUP(業務内容と時間メモ!M513,業務内容と時間メモ!R$2:AI$9999,14,FALSE))</f>
        <v/>
      </c>
      <c r="R513" s="1" t="str">
        <f ca="1">IF(ISNA(VLOOKUP(業務内容と時間メモ!M513,業務内容と時間メモ!R$2:AI$9999,16,FALSE)),"",VLOOKUP(業務内容と時間メモ!M513,業務内容と時間メモ!R$2:AI$9999,16,FALSE))</f>
        <v/>
      </c>
      <c r="S513" s="1" t="str">
        <f ca="1">IF(ISNA(VLOOKUP(業務内容と時間メモ!M513,業務内容と時間メモ!R$2:AI$9999,17,FALSE)),"",VLOOKUP(業務内容と時間メモ!M513,業務内容と時間メモ!R$2:AI$9999,17,FALSE))</f>
        <v/>
      </c>
      <c r="T513" s="17" t="str">
        <f ca="1">IF(SUMIFS(業務内容と時間メモ!E:E,業務内容と時間メモ!AB:AB,N513,業務内容と時間メモ!AD:AD,O513)=0,"",SUMIFS(業務内容と時間メモ!E:E,業務内容と時間メモ!AB:AB,N513,業務内容と時間メモ!AD:AD,O513))</f>
        <v/>
      </c>
      <c r="U513" s="7" t="str">
        <f ca="1">IF(SUMIFS(業務内容と時間メモ!F:F,業務内容と時間メモ!AB:AB,N513,業務内容と時間メモ!AD:AD,O513)=0,"",SUMIFS(業務内容と時間メモ!F:F,業務内容と時間メモ!AB:AB,N513,業務内容と時間メモ!AD:AD,O513))</f>
        <v/>
      </c>
      <c r="V513" t="str">
        <f ca="1">IF(SUMIFS(業務内容と時間メモ!E:E,業務内容と時間メモ!AB:AB,N513,業務内容と時間メモ!AD:AD,O513)=0,"",SUMIFS(業務内容と時間メモ!E:E,業務内容と時間メモ!AB:AB,N513,業務内容と時間メモ!AD:AD,O513))</f>
        <v/>
      </c>
    </row>
    <row r="514" spans="1:22" hidden="1">
      <c r="A514" s="1" t="str">
        <f t="shared" ca="1" si="51"/>
        <v/>
      </c>
      <c r="B514" s="1" t="str">
        <f t="shared" ca="1" si="52"/>
        <v/>
      </c>
      <c r="C514" s="6" t="str">
        <f t="shared" ref="C514:C577" ca="1" si="55">IF(SUMIF(N:N,A514,U:U)=0,"",SUMIF(N:N,A514,U:U))</f>
        <v/>
      </c>
      <c r="J514" t="str">
        <f t="shared" ca="1" si="53"/>
        <v/>
      </c>
      <c r="K514" s="1" t="s">
        <v>516</v>
      </c>
      <c r="L514" s="7" t="str">
        <f t="shared" ca="1" si="54"/>
        <v/>
      </c>
      <c r="M514" s="1" t="str">
        <f ca="1">IF(N514="","",IF(COUNTIF(N$1:N514,N514)&gt;1,"",IF(COUNTIF(N:N,N514)&gt;=1,"左表に入れますねぇ","")))</f>
        <v/>
      </c>
      <c r="N514" s="1" t="str">
        <f ca="1">IF(ISNA(VLOOKUP(業務内容と時間メモ!M514,業務内容と時間メモ!R$2:AI$9999,11,FALSE)),"",VLOOKUP(業務内容と時間メモ!M514,業務内容と時間メモ!R$2:AI$9999,11,FALSE))</f>
        <v/>
      </c>
      <c r="O514" s="1" t="str">
        <f ca="1">IF(ISNA(VLOOKUP(業務内容と時間メモ!M514,業務内容と時間メモ!R$2:AI$9999,13,FALSE)),"",VLOOKUP(業務内容と時間メモ!M514,業務内容と時間メモ!R$2:AI$9999,13,FALSE))</f>
        <v/>
      </c>
      <c r="P514" s="1" t="str">
        <f ca="1">IF(ISNA(VLOOKUP(業務内容と時間メモ!M514,業務内容と時間メモ!R$2:AI$9999,15,FALSE)),"",VLOOKUP(業務内容と時間メモ!M514,業務内容と時間メモ!R$2:AI$9999,15,FALSE))</f>
        <v/>
      </c>
      <c r="Q514" s="1" t="str">
        <f ca="1">IF(ISNA(VLOOKUP(業務内容と時間メモ!M514,業務内容と時間メモ!R$2:AI$9999,14,FALSE)),"",VLOOKUP(業務内容と時間メモ!M514,業務内容と時間メモ!R$2:AI$9999,14,FALSE))</f>
        <v/>
      </c>
      <c r="R514" s="1" t="str">
        <f ca="1">IF(ISNA(VLOOKUP(業務内容と時間メモ!M514,業務内容と時間メモ!R$2:AI$9999,16,FALSE)),"",VLOOKUP(業務内容と時間メモ!M514,業務内容と時間メモ!R$2:AI$9999,16,FALSE))</f>
        <v/>
      </c>
      <c r="S514" s="1" t="str">
        <f ca="1">IF(ISNA(VLOOKUP(業務内容と時間メモ!M514,業務内容と時間メモ!R$2:AI$9999,17,FALSE)),"",VLOOKUP(業務内容と時間メモ!M514,業務内容と時間メモ!R$2:AI$9999,17,FALSE))</f>
        <v/>
      </c>
      <c r="T514" s="17" t="str">
        <f ca="1">IF(SUMIFS(業務内容と時間メモ!E:E,業務内容と時間メモ!AB:AB,N514,業務内容と時間メモ!AD:AD,O514)=0,"",SUMIFS(業務内容と時間メモ!E:E,業務内容と時間メモ!AB:AB,N514,業務内容と時間メモ!AD:AD,O514))</f>
        <v/>
      </c>
      <c r="U514" s="7" t="str">
        <f ca="1">IF(SUMIFS(業務内容と時間メモ!F:F,業務内容と時間メモ!AB:AB,N514,業務内容と時間メモ!AD:AD,O514)=0,"",SUMIFS(業務内容と時間メモ!F:F,業務内容と時間メモ!AB:AB,N514,業務内容と時間メモ!AD:AD,O514))</f>
        <v/>
      </c>
      <c r="V514" t="str">
        <f ca="1">IF(SUMIFS(業務内容と時間メモ!E:E,業務内容と時間メモ!AB:AB,N514,業務内容と時間メモ!AD:AD,O514)=0,"",SUMIFS(業務内容と時間メモ!E:E,業務内容と時間メモ!AB:AB,N514,業務内容と時間メモ!AD:AD,O514))</f>
        <v/>
      </c>
    </row>
    <row r="515" spans="1:22" hidden="1">
      <c r="A515" s="1" t="str">
        <f t="shared" ref="A515:A578" ca="1" si="56">IF(ISNA(VLOOKUP(K515,L515:S10512,3,FALSE)),"",VLOOKUP(K515,L514:S10512,3,FALSE))</f>
        <v/>
      </c>
      <c r="B515" s="1" t="str">
        <f t="shared" ref="B515:B578" ca="1" si="57">IF(ISNA(VLOOKUP(K515,L515:S10512,5,FALSE)),"",VLOOKUP(K515,L514:S10512,5,FALSE)&amp;"など")</f>
        <v/>
      </c>
      <c r="C515" s="6" t="str">
        <f t="shared" ca="1" si="55"/>
        <v/>
      </c>
      <c r="J515" t="str">
        <f t="shared" ca="1" si="53"/>
        <v/>
      </c>
      <c r="K515" s="1" t="s">
        <v>517</v>
      </c>
      <c r="L515" s="7" t="str">
        <f t="shared" ca="1" si="54"/>
        <v/>
      </c>
      <c r="M515" s="1" t="str">
        <f ca="1">IF(N515="","",IF(COUNTIF(N$1:N515,N515)&gt;1,"",IF(COUNTIF(N:N,N515)&gt;=1,"左表に入れますねぇ","")))</f>
        <v/>
      </c>
      <c r="N515" s="1" t="str">
        <f ca="1">IF(ISNA(VLOOKUP(業務内容と時間メモ!M515,業務内容と時間メモ!R$2:AI$9999,11,FALSE)),"",VLOOKUP(業務内容と時間メモ!M515,業務内容と時間メモ!R$2:AI$9999,11,FALSE))</f>
        <v/>
      </c>
      <c r="O515" s="1" t="str">
        <f ca="1">IF(ISNA(VLOOKUP(業務内容と時間メモ!M515,業務内容と時間メモ!R$2:AI$9999,13,FALSE)),"",VLOOKUP(業務内容と時間メモ!M515,業務内容と時間メモ!R$2:AI$9999,13,FALSE))</f>
        <v/>
      </c>
      <c r="P515" s="1" t="str">
        <f ca="1">IF(ISNA(VLOOKUP(業務内容と時間メモ!M515,業務内容と時間メモ!R$2:AI$9999,15,FALSE)),"",VLOOKUP(業務内容と時間メモ!M515,業務内容と時間メモ!R$2:AI$9999,15,FALSE))</f>
        <v/>
      </c>
      <c r="Q515" s="1" t="str">
        <f ca="1">IF(ISNA(VLOOKUP(業務内容と時間メモ!M515,業務内容と時間メモ!R$2:AI$9999,14,FALSE)),"",VLOOKUP(業務内容と時間メモ!M515,業務内容と時間メモ!R$2:AI$9999,14,FALSE))</f>
        <v/>
      </c>
      <c r="R515" s="1" t="str">
        <f ca="1">IF(ISNA(VLOOKUP(業務内容と時間メモ!M515,業務内容と時間メモ!R$2:AI$9999,16,FALSE)),"",VLOOKUP(業務内容と時間メモ!M515,業務内容と時間メモ!R$2:AI$9999,16,FALSE))</f>
        <v/>
      </c>
      <c r="S515" s="1" t="str">
        <f ca="1">IF(ISNA(VLOOKUP(業務内容と時間メモ!M515,業務内容と時間メモ!R$2:AI$9999,17,FALSE)),"",VLOOKUP(業務内容と時間メモ!M515,業務内容と時間メモ!R$2:AI$9999,17,FALSE))</f>
        <v/>
      </c>
      <c r="T515" s="17" t="str">
        <f ca="1">IF(SUMIFS(業務内容と時間メモ!E:E,業務内容と時間メモ!AB:AB,N515,業務内容と時間メモ!AD:AD,O515)=0,"",SUMIFS(業務内容と時間メモ!E:E,業務内容と時間メモ!AB:AB,N515,業務内容と時間メモ!AD:AD,O515))</f>
        <v/>
      </c>
      <c r="U515" s="7" t="str">
        <f ca="1">IF(SUMIFS(業務内容と時間メモ!F:F,業務内容と時間メモ!AB:AB,N515,業務内容と時間メモ!AD:AD,O515)=0,"",SUMIFS(業務内容と時間メモ!F:F,業務内容と時間メモ!AB:AB,N515,業務内容と時間メモ!AD:AD,O515))</f>
        <v/>
      </c>
      <c r="V515" t="str">
        <f ca="1">IF(SUMIFS(業務内容と時間メモ!E:E,業務内容と時間メモ!AB:AB,N515,業務内容と時間メモ!AD:AD,O515)=0,"",SUMIFS(業務内容と時間メモ!E:E,業務内容と時間メモ!AB:AB,N515,業務内容と時間メモ!AD:AD,O515))</f>
        <v/>
      </c>
    </row>
    <row r="516" spans="1:22" hidden="1">
      <c r="A516" s="1" t="str">
        <f t="shared" ca="1" si="56"/>
        <v/>
      </c>
      <c r="B516" s="1" t="str">
        <f t="shared" ca="1" si="57"/>
        <v/>
      </c>
      <c r="C516" s="6" t="str">
        <f t="shared" ca="1" si="55"/>
        <v/>
      </c>
      <c r="J516" t="str">
        <f t="shared" ca="1" si="53"/>
        <v/>
      </c>
      <c r="K516" s="1" t="s">
        <v>518</v>
      </c>
      <c r="L516" s="7" t="str">
        <f t="shared" ca="1" si="54"/>
        <v/>
      </c>
      <c r="M516" s="1" t="str">
        <f ca="1">IF(N516="","",IF(COUNTIF(N$1:N516,N516)&gt;1,"",IF(COUNTIF(N:N,N516)&gt;=1,"左表に入れますねぇ","")))</f>
        <v/>
      </c>
      <c r="N516" s="1" t="str">
        <f ca="1">IF(ISNA(VLOOKUP(業務内容と時間メモ!M516,業務内容と時間メモ!R$2:AI$9999,11,FALSE)),"",VLOOKUP(業務内容と時間メモ!M516,業務内容と時間メモ!R$2:AI$9999,11,FALSE))</f>
        <v/>
      </c>
      <c r="O516" s="1" t="str">
        <f ca="1">IF(ISNA(VLOOKUP(業務内容と時間メモ!M516,業務内容と時間メモ!R$2:AI$9999,13,FALSE)),"",VLOOKUP(業務内容と時間メモ!M516,業務内容と時間メモ!R$2:AI$9999,13,FALSE))</f>
        <v/>
      </c>
      <c r="P516" s="1" t="str">
        <f ca="1">IF(ISNA(VLOOKUP(業務内容と時間メモ!M516,業務内容と時間メモ!R$2:AI$9999,15,FALSE)),"",VLOOKUP(業務内容と時間メモ!M516,業務内容と時間メモ!R$2:AI$9999,15,FALSE))</f>
        <v/>
      </c>
      <c r="Q516" s="1" t="str">
        <f ca="1">IF(ISNA(VLOOKUP(業務内容と時間メモ!M516,業務内容と時間メモ!R$2:AI$9999,14,FALSE)),"",VLOOKUP(業務内容と時間メモ!M516,業務内容と時間メモ!R$2:AI$9999,14,FALSE))</f>
        <v/>
      </c>
      <c r="R516" s="1" t="str">
        <f ca="1">IF(ISNA(VLOOKUP(業務内容と時間メモ!M516,業務内容と時間メモ!R$2:AI$9999,16,FALSE)),"",VLOOKUP(業務内容と時間メモ!M516,業務内容と時間メモ!R$2:AI$9999,16,FALSE))</f>
        <v/>
      </c>
      <c r="S516" s="1" t="str">
        <f ca="1">IF(ISNA(VLOOKUP(業務内容と時間メモ!M516,業務内容と時間メモ!R$2:AI$9999,17,FALSE)),"",VLOOKUP(業務内容と時間メモ!M516,業務内容と時間メモ!R$2:AI$9999,17,FALSE))</f>
        <v/>
      </c>
      <c r="T516" s="17" t="str">
        <f ca="1">IF(SUMIFS(業務内容と時間メモ!E:E,業務内容と時間メモ!AB:AB,N516,業務内容と時間メモ!AD:AD,O516)=0,"",SUMIFS(業務内容と時間メモ!E:E,業務内容と時間メモ!AB:AB,N516,業務内容と時間メモ!AD:AD,O516))</f>
        <v/>
      </c>
      <c r="U516" s="7" t="str">
        <f ca="1">IF(SUMIFS(業務内容と時間メモ!F:F,業務内容と時間メモ!AB:AB,N516,業務内容と時間メモ!AD:AD,O516)=0,"",SUMIFS(業務内容と時間メモ!F:F,業務内容と時間メモ!AB:AB,N516,業務内容と時間メモ!AD:AD,O516))</f>
        <v/>
      </c>
      <c r="V516" t="str">
        <f ca="1">IF(SUMIFS(業務内容と時間メモ!E:E,業務内容と時間メモ!AB:AB,N516,業務内容と時間メモ!AD:AD,O516)=0,"",SUMIFS(業務内容と時間メモ!E:E,業務内容と時間メモ!AB:AB,N516,業務内容と時間メモ!AD:AD,O516))</f>
        <v/>
      </c>
    </row>
    <row r="517" spans="1:22" hidden="1">
      <c r="A517" s="1" t="str">
        <f t="shared" ca="1" si="56"/>
        <v/>
      </c>
      <c r="B517" s="1" t="str">
        <f t="shared" ca="1" si="57"/>
        <v/>
      </c>
      <c r="C517" s="6" t="str">
        <f t="shared" ca="1" si="55"/>
        <v/>
      </c>
      <c r="J517" t="str">
        <f t="shared" ca="1" si="53"/>
        <v/>
      </c>
      <c r="K517" s="1" t="s">
        <v>519</v>
      </c>
      <c r="L517" s="7" t="str">
        <f t="shared" ca="1" si="54"/>
        <v/>
      </c>
      <c r="M517" s="1" t="str">
        <f ca="1">IF(N517="","",IF(COUNTIF(N$1:N517,N517)&gt;1,"",IF(COUNTIF(N:N,N517)&gt;=1,"左表に入れますねぇ","")))</f>
        <v/>
      </c>
      <c r="N517" s="1" t="str">
        <f ca="1">IF(ISNA(VLOOKUP(業務内容と時間メモ!M517,業務内容と時間メモ!R$2:AI$9999,11,FALSE)),"",VLOOKUP(業務内容と時間メモ!M517,業務内容と時間メモ!R$2:AI$9999,11,FALSE))</f>
        <v/>
      </c>
      <c r="O517" s="1" t="str">
        <f ca="1">IF(ISNA(VLOOKUP(業務内容と時間メモ!M517,業務内容と時間メモ!R$2:AI$9999,13,FALSE)),"",VLOOKUP(業務内容と時間メモ!M517,業務内容と時間メモ!R$2:AI$9999,13,FALSE))</f>
        <v/>
      </c>
      <c r="P517" s="1" t="str">
        <f ca="1">IF(ISNA(VLOOKUP(業務内容と時間メモ!M517,業務内容と時間メモ!R$2:AI$9999,15,FALSE)),"",VLOOKUP(業務内容と時間メモ!M517,業務内容と時間メモ!R$2:AI$9999,15,FALSE))</f>
        <v/>
      </c>
      <c r="Q517" s="1" t="str">
        <f ca="1">IF(ISNA(VLOOKUP(業務内容と時間メモ!M517,業務内容と時間メモ!R$2:AI$9999,14,FALSE)),"",VLOOKUP(業務内容と時間メモ!M517,業務内容と時間メモ!R$2:AI$9999,14,FALSE))</f>
        <v/>
      </c>
      <c r="R517" s="1" t="str">
        <f ca="1">IF(ISNA(VLOOKUP(業務内容と時間メモ!M517,業務内容と時間メモ!R$2:AI$9999,16,FALSE)),"",VLOOKUP(業務内容と時間メモ!M517,業務内容と時間メモ!R$2:AI$9999,16,FALSE))</f>
        <v/>
      </c>
      <c r="S517" s="1" t="str">
        <f ca="1">IF(ISNA(VLOOKUP(業務内容と時間メモ!M517,業務内容と時間メモ!R$2:AI$9999,17,FALSE)),"",VLOOKUP(業務内容と時間メモ!M517,業務内容と時間メモ!R$2:AI$9999,17,FALSE))</f>
        <v/>
      </c>
      <c r="T517" s="17" t="str">
        <f ca="1">IF(SUMIFS(業務内容と時間メモ!E:E,業務内容と時間メモ!AB:AB,N517,業務内容と時間メモ!AD:AD,O517)=0,"",SUMIFS(業務内容と時間メモ!E:E,業務内容と時間メモ!AB:AB,N517,業務内容と時間メモ!AD:AD,O517))</f>
        <v/>
      </c>
      <c r="U517" s="7" t="str">
        <f ca="1">IF(SUMIFS(業務内容と時間メモ!F:F,業務内容と時間メモ!AB:AB,N517,業務内容と時間メモ!AD:AD,O517)=0,"",SUMIFS(業務内容と時間メモ!F:F,業務内容と時間メモ!AB:AB,N517,業務内容と時間メモ!AD:AD,O517))</f>
        <v/>
      </c>
      <c r="V517" t="str">
        <f ca="1">IF(SUMIFS(業務内容と時間メモ!E:E,業務内容と時間メモ!AB:AB,N517,業務内容と時間メモ!AD:AD,O517)=0,"",SUMIFS(業務内容と時間メモ!E:E,業務内容と時間メモ!AB:AB,N517,業務内容と時間メモ!AD:AD,O517))</f>
        <v/>
      </c>
    </row>
    <row r="518" spans="1:22" hidden="1">
      <c r="A518" s="1" t="str">
        <f t="shared" ca="1" si="56"/>
        <v/>
      </c>
      <c r="B518" s="1" t="str">
        <f t="shared" ca="1" si="57"/>
        <v/>
      </c>
      <c r="C518" s="6" t="str">
        <f t="shared" ca="1" si="55"/>
        <v/>
      </c>
      <c r="J518" t="str">
        <f t="shared" ca="1" si="53"/>
        <v/>
      </c>
      <c r="K518" s="1" t="s">
        <v>520</v>
      </c>
      <c r="L518" s="7" t="str">
        <f t="shared" ca="1" si="54"/>
        <v/>
      </c>
      <c r="M518" s="1" t="str">
        <f ca="1">IF(N518="","",IF(COUNTIF(N$1:N518,N518)&gt;1,"",IF(COUNTIF(N:N,N518)&gt;=1,"左表に入れますねぇ","")))</f>
        <v/>
      </c>
      <c r="N518" s="1" t="str">
        <f ca="1">IF(ISNA(VLOOKUP(業務内容と時間メモ!M518,業務内容と時間メモ!R$2:AI$9999,11,FALSE)),"",VLOOKUP(業務内容と時間メモ!M518,業務内容と時間メモ!R$2:AI$9999,11,FALSE))</f>
        <v/>
      </c>
      <c r="O518" s="1" t="str">
        <f ca="1">IF(ISNA(VLOOKUP(業務内容と時間メモ!M518,業務内容と時間メモ!R$2:AI$9999,13,FALSE)),"",VLOOKUP(業務内容と時間メモ!M518,業務内容と時間メモ!R$2:AI$9999,13,FALSE))</f>
        <v/>
      </c>
      <c r="P518" s="1" t="str">
        <f ca="1">IF(ISNA(VLOOKUP(業務内容と時間メモ!M518,業務内容と時間メモ!R$2:AI$9999,15,FALSE)),"",VLOOKUP(業務内容と時間メモ!M518,業務内容と時間メモ!R$2:AI$9999,15,FALSE))</f>
        <v/>
      </c>
      <c r="Q518" s="1" t="str">
        <f ca="1">IF(ISNA(VLOOKUP(業務内容と時間メモ!M518,業務内容と時間メモ!R$2:AI$9999,14,FALSE)),"",VLOOKUP(業務内容と時間メモ!M518,業務内容と時間メモ!R$2:AI$9999,14,FALSE))</f>
        <v/>
      </c>
      <c r="R518" s="1" t="str">
        <f ca="1">IF(ISNA(VLOOKUP(業務内容と時間メモ!M518,業務内容と時間メモ!R$2:AI$9999,16,FALSE)),"",VLOOKUP(業務内容と時間メモ!M518,業務内容と時間メモ!R$2:AI$9999,16,FALSE))</f>
        <v/>
      </c>
      <c r="S518" s="1" t="str">
        <f ca="1">IF(ISNA(VLOOKUP(業務内容と時間メモ!M518,業務内容と時間メモ!R$2:AI$9999,17,FALSE)),"",VLOOKUP(業務内容と時間メモ!M518,業務内容と時間メモ!R$2:AI$9999,17,FALSE))</f>
        <v/>
      </c>
      <c r="T518" s="17" t="str">
        <f ca="1">IF(SUMIFS(業務内容と時間メモ!E:E,業務内容と時間メモ!AB:AB,N518,業務内容と時間メモ!AD:AD,O518)=0,"",SUMIFS(業務内容と時間メモ!E:E,業務内容と時間メモ!AB:AB,N518,業務内容と時間メモ!AD:AD,O518))</f>
        <v/>
      </c>
      <c r="U518" s="7" t="str">
        <f ca="1">IF(SUMIFS(業務内容と時間メモ!F:F,業務内容と時間メモ!AB:AB,N518,業務内容と時間メモ!AD:AD,O518)=0,"",SUMIFS(業務内容と時間メモ!F:F,業務内容と時間メモ!AB:AB,N518,業務内容と時間メモ!AD:AD,O518))</f>
        <v/>
      </c>
      <c r="V518" t="str">
        <f ca="1">IF(SUMIFS(業務内容と時間メモ!E:E,業務内容と時間メモ!AB:AB,N518,業務内容と時間メモ!AD:AD,O518)=0,"",SUMIFS(業務内容と時間メモ!E:E,業務内容と時間メモ!AB:AB,N518,業務内容と時間メモ!AD:AD,O518))</f>
        <v/>
      </c>
    </row>
    <row r="519" spans="1:22" hidden="1">
      <c r="A519" s="1" t="str">
        <f t="shared" ca="1" si="56"/>
        <v/>
      </c>
      <c r="B519" s="1" t="str">
        <f t="shared" ca="1" si="57"/>
        <v/>
      </c>
      <c r="C519" s="6" t="str">
        <f t="shared" ca="1" si="55"/>
        <v/>
      </c>
      <c r="J519" t="str">
        <f t="shared" ca="1" si="53"/>
        <v/>
      </c>
      <c r="K519" s="1" t="s">
        <v>521</v>
      </c>
      <c r="L519" s="7" t="str">
        <f t="shared" ca="1" si="54"/>
        <v/>
      </c>
      <c r="M519" s="1" t="str">
        <f ca="1">IF(N519="","",IF(COUNTIF(N$1:N519,N519)&gt;1,"",IF(COUNTIF(N:N,N519)&gt;=1,"左表に入れますねぇ","")))</f>
        <v/>
      </c>
      <c r="N519" s="1" t="str">
        <f ca="1">IF(ISNA(VLOOKUP(業務内容と時間メモ!M519,業務内容と時間メモ!R$2:AI$9999,11,FALSE)),"",VLOOKUP(業務内容と時間メモ!M519,業務内容と時間メモ!R$2:AI$9999,11,FALSE))</f>
        <v/>
      </c>
      <c r="O519" s="1" t="str">
        <f ca="1">IF(ISNA(VLOOKUP(業務内容と時間メモ!M519,業務内容と時間メモ!R$2:AI$9999,13,FALSE)),"",VLOOKUP(業務内容と時間メモ!M519,業務内容と時間メモ!R$2:AI$9999,13,FALSE))</f>
        <v/>
      </c>
      <c r="P519" s="1" t="str">
        <f ca="1">IF(ISNA(VLOOKUP(業務内容と時間メモ!M519,業務内容と時間メモ!R$2:AI$9999,15,FALSE)),"",VLOOKUP(業務内容と時間メモ!M519,業務内容と時間メモ!R$2:AI$9999,15,FALSE))</f>
        <v/>
      </c>
      <c r="Q519" s="1" t="str">
        <f ca="1">IF(ISNA(VLOOKUP(業務内容と時間メモ!M519,業務内容と時間メモ!R$2:AI$9999,14,FALSE)),"",VLOOKUP(業務内容と時間メモ!M519,業務内容と時間メモ!R$2:AI$9999,14,FALSE))</f>
        <v/>
      </c>
      <c r="R519" s="1" t="str">
        <f ca="1">IF(ISNA(VLOOKUP(業務内容と時間メモ!M519,業務内容と時間メモ!R$2:AI$9999,16,FALSE)),"",VLOOKUP(業務内容と時間メモ!M519,業務内容と時間メモ!R$2:AI$9999,16,FALSE))</f>
        <v/>
      </c>
      <c r="S519" s="1" t="str">
        <f ca="1">IF(ISNA(VLOOKUP(業務内容と時間メモ!M519,業務内容と時間メモ!R$2:AI$9999,17,FALSE)),"",VLOOKUP(業務内容と時間メモ!M519,業務内容と時間メモ!R$2:AI$9999,17,FALSE))</f>
        <v/>
      </c>
      <c r="T519" s="17" t="str">
        <f ca="1">IF(SUMIFS(業務内容と時間メモ!E:E,業務内容と時間メモ!AB:AB,N519,業務内容と時間メモ!AD:AD,O519)=0,"",SUMIFS(業務内容と時間メモ!E:E,業務内容と時間メモ!AB:AB,N519,業務内容と時間メモ!AD:AD,O519))</f>
        <v/>
      </c>
      <c r="U519" s="7" t="str">
        <f ca="1">IF(SUMIFS(業務内容と時間メモ!F:F,業務内容と時間メモ!AB:AB,N519,業務内容と時間メモ!AD:AD,O519)=0,"",SUMIFS(業務内容と時間メモ!F:F,業務内容と時間メモ!AB:AB,N519,業務内容と時間メモ!AD:AD,O519))</f>
        <v/>
      </c>
      <c r="V519" t="str">
        <f ca="1">IF(SUMIFS(業務内容と時間メモ!E:E,業務内容と時間メモ!AB:AB,N519,業務内容と時間メモ!AD:AD,O519)=0,"",SUMIFS(業務内容と時間メモ!E:E,業務内容と時間メモ!AB:AB,N519,業務内容と時間メモ!AD:AD,O519))</f>
        <v/>
      </c>
    </row>
    <row r="520" spans="1:22" hidden="1">
      <c r="A520" s="1" t="str">
        <f t="shared" ca="1" si="56"/>
        <v/>
      </c>
      <c r="B520" s="1" t="str">
        <f t="shared" ca="1" si="57"/>
        <v/>
      </c>
      <c r="C520" s="6" t="str">
        <f t="shared" ca="1" si="55"/>
        <v/>
      </c>
      <c r="J520" t="str">
        <f t="shared" ca="1" si="53"/>
        <v/>
      </c>
      <c r="K520" s="1" t="s">
        <v>522</v>
      </c>
      <c r="L520" s="7" t="str">
        <f t="shared" ca="1" si="54"/>
        <v/>
      </c>
      <c r="M520" s="1" t="str">
        <f ca="1">IF(N520="","",IF(COUNTIF(N$1:N520,N520)&gt;1,"",IF(COUNTIF(N:N,N520)&gt;=1,"左表に入れますねぇ","")))</f>
        <v/>
      </c>
      <c r="N520" s="1" t="str">
        <f ca="1">IF(ISNA(VLOOKUP(業務内容と時間メモ!M520,業務内容と時間メモ!R$2:AI$9999,11,FALSE)),"",VLOOKUP(業務内容と時間メモ!M520,業務内容と時間メモ!R$2:AI$9999,11,FALSE))</f>
        <v/>
      </c>
      <c r="O520" s="1" t="str">
        <f ca="1">IF(ISNA(VLOOKUP(業務内容と時間メモ!M520,業務内容と時間メモ!R$2:AI$9999,13,FALSE)),"",VLOOKUP(業務内容と時間メモ!M520,業務内容と時間メモ!R$2:AI$9999,13,FALSE))</f>
        <v/>
      </c>
      <c r="P520" s="1" t="str">
        <f ca="1">IF(ISNA(VLOOKUP(業務内容と時間メモ!M520,業務内容と時間メモ!R$2:AI$9999,15,FALSE)),"",VLOOKUP(業務内容と時間メモ!M520,業務内容と時間メモ!R$2:AI$9999,15,FALSE))</f>
        <v/>
      </c>
      <c r="Q520" s="1" t="str">
        <f ca="1">IF(ISNA(VLOOKUP(業務内容と時間メモ!M520,業務内容と時間メモ!R$2:AI$9999,14,FALSE)),"",VLOOKUP(業務内容と時間メモ!M520,業務内容と時間メモ!R$2:AI$9999,14,FALSE))</f>
        <v/>
      </c>
      <c r="R520" s="1" t="str">
        <f ca="1">IF(ISNA(VLOOKUP(業務内容と時間メモ!M520,業務内容と時間メモ!R$2:AI$9999,16,FALSE)),"",VLOOKUP(業務内容と時間メモ!M520,業務内容と時間メモ!R$2:AI$9999,16,FALSE))</f>
        <v/>
      </c>
      <c r="S520" s="1" t="str">
        <f ca="1">IF(ISNA(VLOOKUP(業務内容と時間メモ!M520,業務内容と時間メモ!R$2:AI$9999,17,FALSE)),"",VLOOKUP(業務内容と時間メモ!M520,業務内容と時間メモ!R$2:AI$9999,17,FALSE))</f>
        <v/>
      </c>
      <c r="T520" s="17" t="str">
        <f ca="1">IF(SUMIFS(業務内容と時間メモ!E:E,業務内容と時間メモ!AB:AB,N520,業務内容と時間メモ!AD:AD,O520)=0,"",SUMIFS(業務内容と時間メモ!E:E,業務内容と時間メモ!AB:AB,N520,業務内容と時間メモ!AD:AD,O520))</f>
        <v/>
      </c>
      <c r="U520" s="7" t="str">
        <f ca="1">IF(SUMIFS(業務内容と時間メモ!F:F,業務内容と時間メモ!AB:AB,N520,業務内容と時間メモ!AD:AD,O520)=0,"",SUMIFS(業務内容と時間メモ!F:F,業務内容と時間メモ!AB:AB,N520,業務内容と時間メモ!AD:AD,O520))</f>
        <v/>
      </c>
      <c r="V520" t="str">
        <f ca="1">IF(SUMIFS(業務内容と時間メモ!E:E,業務内容と時間メモ!AB:AB,N520,業務内容と時間メモ!AD:AD,O520)=0,"",SUMIFS(業務内容と時間メモ!E:E,業務内容と時間メモ!AB:AB,N520,業務内容と時間メモ!AD:AD,O520))</f>
        <v/>
      </c>
    </row>
    <row r="521" spans="1:22" hidden="1">
      <c r="A521" s="1" t="str">
        <f t="shared" ca="1" si="56"/>
        <v/>
      </c>
      <c r="B521" s="1" t="str">
        <f t="shared" ca="1" si="57"/>
        <v/>
      </c>
      <c r="C521" s="6" t="str">
        <f t="shared" ca="1" si="55"/>
        <v/>
      </c>
      <c r="J521" t="str">
        <f t="shared" ca="1" si="53"/>
        <v/>
      </c>
      <c r="K521" s="1" t="s">
        <v>523</v>
      </c>
      <c r="L521" s="7" t="str">
        <f t="shared" ca="1" si="54"/>
        <v/>
      </c>
      <c r="M521" s="1" t="str">
        <f ca="1">IF(N521="","",IF(COUNTIF(N$1:N521,N521)&gt;1,"",IF(COUNTIF(N:N,N521)&gt;=1,"左表に入れますねぇ","")))</f>
        <v/>
      </c>
      <c r="N521" s="1" t="str">
        <f ca="1">IF(ISNA(VLOOKUP(業務内容と時間メモ!M521,業務内容と時間メモ!R$2:AI$9999,11,FALSE)),"",VLOOKUP(業務内容と時間メモ!M521,業務内容と時間メモ!R$2:AI$9999,11,FALSE))</f>
        <v/>
      </c>
      <c r="O521" s="1" t="str">
        <f ca="1">IF(ISNA(VLOOKUP(業務内容と時間メモ!M521,業務内容と時間メモ!R$2:AI$9999,13,FALSE)),"",VLOOKUP(業務内容と時間メモ!M521,業務内容と時間メモ!R$2:AI$9999,13,FALSE))</f>
        <v/>
      </c>
      <c r="P521" s="1" t="str">
        <f ca="1">IF(ISNA(VLOOKUP(業務内容と時間メモ!M521,業務内容と時間メモ!R$2:AI$9999,15,FALSE)),"",VLOOKUP(業務内容と時間メモ!M521,業務内容と時間メモ!R$2:AI$9999,15,FALSE))</f>
        <v/>
      </c>
      <c r="Q521" s="1" t="str">
        <f ca="1">IF(ISNA(VLOOKUP(業務内容と時間メモ!M521,業務内容と時間メモ!R$2:AI$9999,14,FALSE)),"",VLOOKUP(業務内容と時間メモ!M521,業務内容と時間メモ!R$2:AI$9999,14,FALSE))</f>
        <v/>
      </c>
      <c r="R521" s="1" t="str">
        <f ca="1">IF(ISNA(VLOOKUP(業務内容と時間メモ!M521,業務内容と時間メモ!R$2:AI$9999,16,FALSE)),"",VLOOKUP(業務内容と時間メモ!M521,業務内容と時間メモ!R$2:AI$9999,16,FALSE))</f>
        <v/>
      </c>
      <c r="S521" s="1" t="str">
        <f ca="1">IF(ISNA(VLOOKUP(業務内容と時間メモ!M521,業務内容と時間メモ!R$2:AI$9999,17,FALSE)),"",VLOOKUP(業務内容と時間メモ!M521,業務内容と時間メモ!R$2:AI$9999,17,FALSE))</f>
        <v/>
      </c>
      <c r="T521" s="17" t="str">
        <f ca="1">IF(SUMIFS(業務内容と時間メモ!E:E,業務内容と時間メモ!AB:AB,N521,業務内容と時間メモ!AD:AD,O521)=0,"",SUMIFS(業務内容と時間メモ!E:E,業務内容と時間メモ!AB:AB,N521,業務内容と時間メモ!AD:AD,O521))</f>
        <v/>
      </c>
      <c r="U521" s="7" t="str">
        <f ca="1">IF(SUMIFS(業務内容と時間メモ!F:F,業務内容と時間メモ!AB:AB,N521,業務内容と時間メモ!AD:AD,O521)=0,"",SUMIFS(業務内容と時間メモ!F:F,業務内容と時間メモ!AB:AB,N521,業務内容と時間メモ!AD:AD,O521))</f>
        <v/>
      </c>
      <c r="V521" t="str">
        <f ca="1">IF(SUMIFS(業務内容と時間メモ!E:E,業務内容と時間メモ!AB:AB,N521,業務内容と時間メモ!AD:AD,O521)=0,"",SUMIFS(業務内容と時間メモ!E:E,業務内容と時間メモ!AB:AB,N521,業務内容と時間メモ!AD:AD,O521))</f>
        <v/>
      </c>
    </row>
    <row r="522" spans="1:22" hidden="1">
      <c r="A522" s="1" t="str">
        <f t="shared" ca="1" si="56"/>
        <v/>
      </c>
      <c r="B522" s="1" t="str">
        <f t="shared" ca="1" si="57"/>
        <v/>
      </c>
      <c r="C522" s="6" t="str">
        <f t="shared" ca="1" si="55"/>
        <v/>
      </c>
      <c r="J522" t="str">
        <f t="shared" ca="1" si="53"/>
        <v/>
      </c>
      <c r="K522" s="1" t="s">
        <v>524</v>
      </c>
      <c r="L522" s="7" t="str">
        <f t="shared" ca="1" si="54"/>
        <v/>
      </c>
      <c r="M522" s="1" t="str">
        <f ca="1">IF(N522="","",IF(COUNTIF(N$1:N522,N522)&gt;1,"",IF(COUNTIF(N:N,N522)&gt;=1,"左表に入れますねぇ","")))</f>
        <v/>
      </c>
      <c r="N522" s="1" t="str">
        <f ca="1">IF(ISNA(VLOOKUP(業務内容と時間メモ!M522,業務内容と時間メモ!R$2:AI$9999,11,FALSE)),"",VLOOKUP(業務内容と時間メモ!M522,業務内容と時間メモ!R$2:AI$9999,11,FALSE))</f>
        <v/>
      </c>
      <c r="O522" s="1" t="str">
        <f ca="1">IF(ISNA(VLOOKUP(業務内容と時間メモ!M522,業務内容と時間メモ!R$2:AI$9999,13,FALSE)),"",VLOOKUP(業務内容と時間メモ!M522,業務内容と時間メモ!R$2:AI$9999,13,FALSE))</f>
        <v/>
      </c>
      <c r="P522" s="1" t="str">
        <f ca="1">IF(ISNA(VLOOKUP(業務内容と時間メモ!M522,業務内容と時間メモ!R$2:AI$9999,15,FALSE)),"",VLOOKUP(業務内容と時間メモ!M522,業務内容と時間メモ!R$2:AI$9999,15,FALSE))</f>
        <v/>
      </c>
      <c r="Q522" s="1" t="str">
        <f ca="1">IF(ISNA(VLOOKUP(業務内容と時間メモ!M522,業務内容と時間メモ!R$2:AI$9999,14,FALSE)),"",VLOOKUP(業務内容と時間メモ!M522,業務内容と時間メモ!R$2:AI$9999,14,FALSE))</f>
        <v/>
      </c>
      <c r="R522" s="1" t="str">
        <f ca="1">IF(ISNA(VLOOKUP(業務内容と時間メモ!M522,業務内容と時間メモ!R$2:AI$9999,16,FALSE)),"",VLOOKUP(業務内容と時間メモ!M522,業務内容と時間メモ!R$2:AI$9999,16,FALSE))</f>
        <v/>
      </c>
      <c r="S522" s="1" t="str">
        <f ca="1">IF(ISNA(VLOOKUP(業務内容と時間メモ!M522,業務内容と時間メモ!R$2:AI$9999,17,FALSE)),"",VLOOKUP(業務内容と時間メモ!M522,業務内容と時間メモ!R$2:AI$9999,17,FALSE))</f>
        <v/>
      </c>
      <c r="T522" s="17" t="str">
        <f ca="1">IF(SUMIFS(業務内容と時間メモ!E:E,業務内容と時間メモ!AB:AB,N522,業務内容と時間メモ!AD:AD,O522)=0,"",SUMIFS(業務内容と時間メモ!E:E,業務内容と時間メモ!AB:AB,N522,業務内容と時間メモ!AD:AD,O522))</f>
        <v/>
      </c>
      <c r="U522" s="7" t="str">
        <f ca="1">IF(SUMIFS(業務内容と時間メモ!F:F,業務内容と時間メモ!AB:AB,N522,業務内容と時間メモ!AD:AD,O522)=0,"",SUMIFS(業務内容と時間メモ!F:F,業務内容と時間メモ!AB:AB,N522,業務内容と時間メモ!AD:AD,O522))</f>
        <v/>
      </c>
      <c r="V522" t="str">
        <f ca="1">IF(SUMIFS(業務内容と時間メモ!E:E,業務内容と時間メモ!AB:AB,N522,業務内容と時間メモ!AD:AD,O522)=0,"",SUMIFS(業務内容と時間メモ!E:E,業務内容と時間メモ!AB:AB,N522,業務内容と時間メモ!AD:AD,O522))</f>
        <v/>
      </c>
    </row>
    <row r="523" spans="1:22" hidden="1">
      <c r="A523" s="1" t="str">
        <f t="shared" ca="1" si="56"/>
        <v/>
      </c>
      <c r="B523" s="1" t="str">
        <f t="shared" ca="1" si="57"/>
        <v/>
      </c>
      <c r="C523" s="6" t="str">
        <f t="shared" ca="1" si="55"/>
        <v/>
      </c>
      <c r="J523" t="str">
        <f t="shared" ca="1" si="53"/>
        <v/>
      </c>
      <c r="K523" s="1" t="s">
        <v>525</v>
      </c>
      <c r="L523" s="7" t="str">
        <f t="shared" ca="1" si="54"/>
        <v/>
      </c>
      <c r="M523" s="1" t="str">
        <f ca="1">IF(N523="","",IF(COUNTIF(N$1:N523,N523)&gt;1,"",IF(COUNTIF(N:N,N523)&gt;=1,"左表に入れますねぇ","")))</f>
        <v/>
      </c>
      <c r="N523" s="1" t="str">
        <f ca="1">IF(ISNA(VLOOKUP(業務内容と時間メモ!M523,業務内容と時間メモ!R$2:AI$9999,11,FALSE)),"",VLOOKUP(業務内容と時間メモ!M523,業務内容と時間メモ!R$2:AI$9999,11,FALSE))</f>
        <v/>
      </c>
      <c r="O523" s="1" t="str">
        <f ca="1">IF(ISNA(VLOOKUP(業務内容と時間メモ!M523,業務内容と時間メモ!R$2:AI$9999,13,FALSE)),"",VLOOKUP(業務内容と時間メモ!M523,業務内容と時間メモ!R$2:AI$9999,13,FALSE))</f>
        <v/>
      </c>
      <c r="P523" s="1" t="str">
        <f ca="1">IF(ISNA(VLOOKUP(業務内容と時間メモ!M523,業務内容と時間メモ!R$2:AI$9999,15,FALSE)),"",VLOOKUP(業務内容と時間メモ!M523,業務内容と時間メモ!R$2:AI$9999,15,FALSE))</f>
        <v/>
      </c>
      <c r="Q523" s="1" t="str">
        <f ca="1">IF(ISNA(VLOOKUP(業務内容と時間メモ!M523,業務内容と時間メモ!R$2:AI$9999,14,FALSE)),"",VLOOKUP(業務内容と時間メモ!M523,業務内容と時間メモ!R$2:AI$9999,14,FALSE))</f>
        <v/>
      </c>
      <c r="R523" s="1" t="str">
        <f ca="1">IF(ISNA(VLOOKUP(業務内容と時間メモ!M523,業務内容と時間メモ!R$2:AI$9999,16,FALSE)),"",VLOOKUP(業務内容と時間メモ!M523,業務内容と時間メモ!R$2:AI$9999,16,FALSE))</f>
        <v/>
      </c>
      <c r="S523" s="1" t="str">
        <f ca="1">IF(ISNA(VLOOKUP(業務内容と時間メモ!M523,業務内容と時間メモ!R$2:AI$9999,17,FALSE)),"",VLOOKUP(業務内容と時間メモ!M523,業務内容と時間メモ!R$2:AI$9999,17,FALSE))</f>
        <v/>
      </c>
      <c r="T523" s="17" t="str">
        <f ca="1">IF(SUMIFS(業務内容と時間メモ!E:E,業務内容と時間メモ!AB:AB,N523,業務内容と時間メモ!AD:AD,O523)=0,"",SUMIFS(業務内容と時間メモ!E:E,業務内容と時間メモ!AB:AB,N523,業務内容と時間メモ!AD:AD,O523))</f>
        <v/>
      </c>
      <c r="U523" s="7" t="str">
        <f ca="1">IF(SUMIFS(業務内容と時間メモ!F:F,業務内容と時間メモ!AB:AB,N523,業務内容と時間メモ!AD:AD,O523)=0,"",SUMIFS(業務内容と時間メモ!F:F,業務内容と時間メモ!AB:AB,N523,業務内容と時間メモ!AD:AD,O523))</f>
        <v/>
      </c>
      <c r="V523" t="str">
        <f ca="1">IF(SUMIFS(業務内容と時間メモ!E:E,業務内容と時間メモ!AB:AB,N523,業務内容と時間メモ!AD:AD,O523)=0,"",SUMIFS(業務内容と時間メモ!E:E,業務内容と時間メモ!AB:AB,N523,業務内容と時間メモ!AD:AD,O523))</f>
        <v/>
      </c>
    </row>
    <row r="524" spans="1:22" hidden="1">
      <c r="A524" s="1" t="str">
        <f t="shared" ca="1" si="56"/>
        <v/>
      </c>
      <c r="B524" s="1" t="str">
        <f t="shared" ca="1" si="57"/>
        <v/>
      </c>
      <c r="C524" s="6" t="str">
        <f t="shared" ca="1" si="55"/>
        <v/>
      </c>
      <c r="J524" t="str">
        <f t="shared" ca="1" si="53"/>
        <v/>
      </c>
      <c r="K524" s="1" t="s">
        <v>526</v>
      </c>
      <c r="L524" s="7" t="str">
        <f t="shared" ca="1" si="54"/>
        <v/>
      </c>
      <c r="M524" s="1" t="str">
        <f ca="1">IF(N524="","",IF(COUNTIF(N$1:N524,N524)&gt;1,"",IF(COUNTIF(N:N,N524)&gt;=1,"左表に入れますねぇ","")))</f>
        <v/>
      </c>
      <c r="N524" s="1" t="str">
        <f ca="1">IF(ISNA(VLOOKUP(業務内容と時間メモ!M524,業務内容と時間メモ!R$2:AI$9999,11,FALSE)),"",VLOOKUP(業務内容と時間メモ!M524,業務内容と時間メモ!R$2:AI$9999,11,FALSE))</f>
        <v/>
      </c>
      <c r="O524" s="1" t="str">
        <f ca="1">IF(ISNA(VLOOKUP(業務内容と時間メモ!M524,業務内容と時間メモ!R$2:AI$9999,13,FALSE)),"",VLOOKUP(業務内容と時間メモ!M524,業務内容と時間メモ!R$2:AI$9999,13,FALSE))</f>
        <v/>
      </c>
      <c r="P524" s="1" t="str">
        <f ca="1">IF(ISNA(VLOOKUP(業務内容と時間メモ!M524,業務内容と時間メモ!R$2:AI$9999,15,FALSE)),"",VLOOKUP(業務内容と時間メモ!M524,業務内容と時間メモ!R$2:AI$9999,15,FALSE))</f>
        <v/>
      </c>
      <c r="Q524" s="1" t="str">
        <f ca="1">IF(ISNA(VLOOKUP(業務内容と時間メモ!M524,業務内容と時間メモ!R$2:AI$9999,14,FALSE)),"",VLOOKUP(業務内容と時間メモ!M524,業務内容と時間メモ!R$2:AI$9999,14,FALSE))</f>
        <v/>
      </c>
      <c r="R524" s="1" t="str">
        <f ca="1">IF(ISNA(VLOOKUP(業務内容と時間メモ!M524,業務内容と時間メモ!R$2:AI$9999,16,FALSE)),"",VLOOKUP(業務内容と時間メモ!M524,業務内容と時間メモ!R$2:AI$9999,16,FALSE))</f>
        <v/>
      </c>
      <c r="S524" s="1" t="str">
        <f ca="1">IF(ISNA(VLOOKUP(業務内容と時間メモ!M524,業務内容と時間メモ!R$2:AI$9999,17,FALSE)),"",VLOOKUP(業務内容と時間メモ!M524,業務内容と時間メモ!R$2:AI$9999,17,FALSE))</f>
        <v/>
      </c>
      <c r="T524" s="17" t="str">
        <f ca="1">IF(SUMIFS(業務内容と時間メモ!E:E,業務内容と時間メモ!AB:AB,N524,業務内容と時間メモ!AD:AD,O524)=0,"",SUMIFS(業務内容と時間メモ!E:E,業務内容と時間メモ!AB:AB,N524,業務内容と時間メモ!AD:AD,O524))</f>
        <v/>
      </c>
      <c r="U524" s="7" t="str">
        <f ca="1">IF(SUMIFS(業務内容と時間メモ!F:F,業務内容と時間メモ!AB:AB,N524,業務内容と時間メモ!AD:AD,O524)=0,"",SUMIFS(業務内容と時間メモ!F:F,業務内容と時間メモ!AB:AB,N524,業務内容と時間メモ!AD:AD,O524))</f>
        <v/>
      </c>
      <c r="V524" t="str">
        <f ca="1">IF(SUMIFS(業務内容と時間メモ!E:E,業務内容と時間メモ!AB:AB,N524,業務内容と時間メモ!AD:AD,O524)=0,"",SUMIFS(業務内容と時間メモ!E:E,業務内容と時間メモ!AB:AB,N524,業務内容と時間メモ!AD:AD,O524))</f>
        <v/>
      </c>
    </row>
    <row r="525" spans="1:22" hidden="1">
      <c r="A525" s="1" t="str">
        <f t="shared" ca="1" si="56"/>
        <v/>
      </c>
      <c r="B525" s="1" t="str">
        <f t="shared" ca="1" si="57"/>
        <v/>
      </c>
      <c r="C525" s="6" t="str">
        <f t="shared" ca="1" si="55"/>
        <v/>
      </c>
      <c r="J525" t="str">
        <f t="shared" ca="1" si="53"/>
        <v/>
      </c>
      <c r="K525" s="1" t="s">
        <v>527</v>
      </c>
      <c r="L525" s="7" t="str">
        <f t="shared" ca="1" si="54"/>
        <v/>
      </c>
      <c r="M525" s="1" t="str">
        <f ca="1">IF(N525="","",IF(COUNTIF(N$1:N525,N525)&gt;1,"",IF(COUNTIF(N:N,N525)&gt;=1,"左表に入れますねぇ","")))</f>
        <v/>
      </c>
      <c r="N525" s="1" t="str">
        <f ca="1">IF(ISNA(VLOOKUP(業務内容と時間メモ!M525,業務内容と時間メモ!R$2:AI$9999,11,FALSE)),"",VLOOKUP(業務内容と時間メモ!M525,業務内容と時間メモ!R$2:AI$9999,11,FALSE))</f>
        <v/>
      </c>
      <c r="O525" s="1" t="str">
        <f ca="1">IF(ISNA(VLOOKUP(業務内容と時間メモ!M525,業務内容と時間メモ!R$2:AI$9999,13,FALSE)),"",VLOOKUP(業務内容と時間メモ!M525,業務内容と時間メモ!R$2:AI$9999,13,FALSE))</f>
        <v/>
      </c>
      <c r="P525" s="1" t="str">
        <f ca="1">IF(ISNA(VLOOKUP(業務内容と時間メモ!M525,業務内容と時間メモ!R$2:AI$9999,15,FALSE)),"",VLOOKUP(業務内容と時間メモ!M525,業務内容と時間メモ!R$2:AI$9999,15,FALSE))</f>
        <v/>
      </c>
      <c r="Q525" s="1" t="str">
        <f ca="1">IF(ISNA(VLOOKUP(業務内容と時間メモ!M525,業務内容と時間メモ!R$2:AI$9999,14,FALSE)),"",VLOOKUP(業務内容と時間メモ!M525,業務内容と時間メモ!R$2:AI$9999,14,FALSE))</f>
        <v/>
      </c>
      <c r="R525" s="1" t="str">
        <f ca="1">IF(ISNA(VLOOKUP(業務内容と時間メモ!M525,業務内容と時間メモ!R$2:AI$9999,16,FALSE)),"",VLOOKUP(業務内容と時間メモ!M525,業務内容と時間メモ!R$2:AI$9999,16,FALSE))</f>
        <v/>
      </c>
      <c r="S525" s="1" t="str">
        <f ca="1">IF(ISNA(VLOOKUP(業務内容と時間メモ!M525,業務内容と時間メモ!R$2:AI$9999,17,FALSE)),"",VLOOKUP(業務内容と時間メモ!M525,業務内容と時間メモ!R$2:AI$9999,17,FALSE))</f>
        <v/>
      </c>
      <c r="T525" s="17" t="str">
        <f ca="1">IF(SUMIFS(業務内容と時間メモ!E:E,業務内容と時間メモ!AB:AB,N525,業務内容と時間メモ!AD:AD,O525)=0,"",SUMIFS(業務内容と時間メモ!E:E,業務内容と時間メモ!AB:AB,N525,業務内容と時間メモ!AD:AD,O525))</f>
        <v/>
      </c>
      <c r="U525" s="7" t="str">
        <f ca="1">IF(SUMIFS(業務内容と時間メモ!F:F,業務内容と時間メモ!AB:AB,N525,業務内容と時間メモ!AD:AD,O525)=0,"",SUMIFS(業務内容と時間メモ!F:F,業務内容と時間メモ!AB:AB,N525,業務内容と時間メモ!AD:AD,O525))</f>
        <v/>
      </c>
      <c r="V525" t="str">
        <f ca="1">IF(SUMIFS(業務内容と時間メモ!E:E,業務内容と時間メモ!AB:AB,N525,業務内容と時間メモ!AD:AD,O525)=0,"",SUMIFS(業務内容と時間メモ!E:E,業務内容と時間メモ!AB:AB,N525,業務内容と時間メモ!AD:AD,O525))</f>
        <v/>
      </c>
    </row>
    <row r="526" spans="1:22" hidden="1">
      <c r="A526" s="1" t="str">
        <f t="shared" ca="1" si="56"/>
        <v/>
      </c>
      <c r="B526" s="1" t="str">
        <f t="shared" ca="1" si="57"/>
        <v/>
      </c>
      <c r="C526" s="6" t="str">
        <f t="shared" ca="1" si="55"/>
        <v/>
      </c>
      <c r="J526" t="str">
        <f t="shared" ca="1" si="53"/>
        <v/>
      </c>
      <c r="K526" s="1" t="s">
        <v>528</v>
      </c>
      <c r="L526" s="7" t="str">
        <f t="shared" ca="1" si="54"/>
        <v/>
      </c>
      <c r="M526" s="1" t="str">
        <f ca="1">IF(N526="","",IF(COUNTIF(N$1:N526,N526)&gt;1,"",IF(COUNTIF(N:N,N526)&gt;=1,"左表に入れますねぇ","")))</f>
        <v/>
      </c>
      <c r="N526" s="1" t="str">
        <f ca="1">IF(ISNA(VLOOKUP(業務内容と時間メモ!M526,業務内容と時間メモ!R$2:AI$9999,11,FALSE)),"",VLOOKUP(業務内容と時間メモ!M526,業務内容と時間メモ!R$2:AI$9999,11,FALSE))</f>
        <v/>
      </c>
      <c r="O526" s="1" t="str">
        <f ca="1">IF(ISNA(VLOOKUP(業務内容と時間メモ!M526,業務内容と時間メモ!R$2:AI$9999,13,FALSE)),"",VLOOKUP(業務内容と時間メモ!M526,業務内容と時間メモ!R$2:AI$9999,13,FALSE))</f>
        <v/>
      </c>
      <c r="P526" s="1" t="str">
        <f ca="1">IF(ISNA(VLOOKUP(業務内容と時間メモ!M526,業務内容と時間メモ!R$2:AI$9999,15,FALSE)),"",VLOOKUP(業務内容と時間メモ!M526,業務内容と時間メモ!R$2:AI$9999,15,FALSE))</f>
        <v/>
      </c>
      <c r="Q526" s="1" t="str">
        <f ca="1">IF(ISNA(VLOOKUP(業務内容と時間メモ!M526,業務内容と時間メモ!R$2:AI$9999,14,FALSE)),"",VLOOKUP(業務内容と時間メモ!M526,業務内容と時間メモ!R$2:AI$9999,14,FALSE))</f>
        <v/>
      </c>
      <c r="R526" s="1" t="str">
        <f ca="1">IF(ISNA(VLOOKUP(業務内容と時間メモ!M526,業務内容と時間メモ!R$2:AI$9999,16,FALSE)),"",VLOOKUP(業務内容と時間メモ!M526,業務内容と時間メモ!R$2:AI$9999,16,FALSE))</f>
        <v/>
      </c>
      <c r="S526" s="1" t="str">
        <f ca="1">IF(ISNA(VLOOKUP(業務内容と時間メモ!M526,業務内容と時間メモ!R$2:AI$9999,17,FALSE)),"",VLOOKUP(業務内容と時間メモ!M526,業務内容と時間メモ!R$2:AI$9999,17,FALSE))</f>
        <v/>
      </c>
      <c r="T526" s="17" t="str">
        <f ca="1">IF(SUMIFS(業務内容と時間メモ!E:E,業務内容と時間メモ!AB:AB,N526,業務内容と時間メモ!AD:AD,O526)=0,"",SUMIFS(業務内容と時間メモ!E:E,業務内容と時間メモ!AB:AB,N526,業務内容と時間メモ!AD:AD,O526))</f>
        <v/>
      </c>
      <c r="U526" s="7" t="str">
        <f ca="1">IF(SUMIFS(業務内容と時間メモ!F:F,業務内容と時間メモ!AB:AB,N526,業務内容と時間メモ!AD:AD,O526)=0,"",SUMIFS(業務内容と時間メモ!F:F,業務内容と時間メモ!AB:AB,N526,業務内容と時間メモ!AD:AD,O526))</f>
        <v/>
      </c>
      <c r="V526" t="str">
        <f ca="1">IF(SUMIFS(業務内容と時間メモ!E:E,業務内容と時間メモ!AB:AB,N526,業務内容と時間メモ!AD:AD,O526)=0,"",SUMIFS(業務内容と時間メモ!E:E,業務内容と時間メモ!AB:AB,N526,業務内容と時間メモ!AD:AD,O526))</f>
        <v/>
      </c>
    </row>
    <row r="527" spans="1:22" hidden="1">
      <c r="A527" s="1" t="str">
        <f t="shared" ca="1" si="56"/>
        <v/>
      </c>
      <c r="B527" s="1" t="str">
        <f t="shared" ca="1" si="57"/>
        <v/>
      </c>
      <c r="C527" s="6" t="str">
        <f t="shared" ca="1" si="55"/>
        <v/>
      </c>
      <c r="J527" t="str">
        <f t="shared" ca="1" si="53"/>
        <v/>
      </c>
      <c r="K527" s="1" t="s">
        <v>529</v>
      </c>
      <c r="L527" s="7" t="str">
        <f t="shared" ca="1" si="54"/>
        <v/>
      </c>
      <c r="M527" s="1" t="str">
        <f ca="1">IF(N527="","",IF(COUNTIF(N$1:N527,N527)&gt;1,"",IF(COUNTIF(N:N,N527)&gt;=1,"左表に入れますねぇ","")))</f>
        <v/>
      </c>
      <c r="N527" s="1" t="str">
        <f ca="1">IF(ISNA(VLOOKUP(業務内容と時間メモ!M527,業務内容と時間メモ!R$2:AI$9999,11,FALSE)),"",VLOOKUP(業務内容と時間メモ!M527,業務内容と時間メモ!R$2:AI$9999,11,FALSE))</f>
        <v/>
      </c>
      <c r="O527" s="1" t="str">
        <f ca="1">IF(ISNA(VLOOKUP(業務内容と時間メモ!M527,業務内容と時間メモ!R$2:AI$9999,13,FALSE)),"",VLOOKUP(業務内容と時間メモ!M527,業務内容と時間メモ!R$2:AI$9999,13,FALSE))</f>
        <v/>
      </c>
      <c r="P527" s="1" t="str">
        <f ca="1">IF(ISNA(VLOOKUP(業務内容と時間メモ!M527,業務内容と時間メモ!R$2:AI$9999,15,FALSE)),"",VLOOKUP(業務内容と時間メモ!M527,業務内容と時間メモ!R$2:AI$9999,15,FALSE))</f>
        <v/>
      </c>
      <c r="Q527" s="1" t="str">
        <f ca="1">IF(ISNA(VLOOKUP(業務内容と時間メモ!M527,業務内容と時間メモ!R$2:AI$9999,14,FALSE)),"",VLOOKUP(業務内容と時間メモ!M527,業務内容と時間メモ!R$2:AI$9999,14,FALSE))</f>
        <v/>
      </c>
      <c r="R527" s="1" t="str">
        <f ca="1">IF(ISNA(VLOOKUP(業務内容と時間メモ!M527,業務内容と時間メモ!R$2:AI$9999,16,FALSE)),"",VLOOKUP(業務内容と時間メモ!M527,業務内容と時間メモ!R$2:AI$9999,16,FALSE))</f>
        <v/>
      </c>
      <c r="S527" s="1" t="str">
        <f ca="1">IF(ISNA(VLOOKUP(業務内容と時間メモ!M527,業務内容と時間メモ!R$2:AI$9999,17,FALSE)),"",VLOOKUP(業務内容と時間メモ!M527,業務内容と時間メモ!R$2:AI$9999,17,FALSE))</f>
        <v/>
      </c>
      <c r="T527" s="17" t="str">
        <f ca="1">IF(SUMIFS(業務内容と時間メモ!E:E,業務内容と時間メモ!AB:AB,N527,業務内容と時間メモ!AD:AD,O527)=0,"",SUMIFS(業務内容と時間メモ!E:E,業務内容と時間メモ!AB:AB,N527,業務内容と時間メモ!AD:AD,O527))</f>
        <v/>
      </c>
      <c r="U527" s="7" t="str">
        <f ca="1">IF(SUMIFS(業務内容と時間メモ!F:F,業務内容と時間メモ!AB:AB,N527,業務内容と時間メモ!AD:AD,O527)=0,"",SUMIFS(業務内容と時間メモ!F:F,業務内容と時間メモ!AB:AB,N527,業務内容と時間メモ!AD:AD,O527))</f>
        <v/>
      </c>
      <c r="V527" t="str">
        <f ca="1">IF(SUMIFS(業務内容と時間メモ!E:E,業務内容と時間メモ!AB:AB,N527,業務内容と時間メモ!AD:AD,O527)=0,"",SUMIFS(業務内容と時間メモ!E:E,業務内容と時間メモ!AB:AB,N527,業務内容と時間メモ!AD:AD,O527))</f>
        <v/>
      </c>
    </row>
    <row r="528" spans="1:22" hidden="1">
      <c r="A528" s="1" t="str">
        <f t="shared" ca="1" si="56"/>
        <v/>
      </c>
      <c r="B528" s="1" t="str">
        <f t="shared" ca="1" si="57"/>
        <v/>
      </c>
      <c r="C528" s="6" t="str">
        <f t="shared" ca="1" si="55"/>
        <v/>
      </c>
      <c r="J528" t="str">
        <f t="shared" ca="1" si="53"/>
        <v/>
      </c>
      <c r="K528" s="1" t="s">
        <v>530</v>
      </c>
      <c r="L528" s="7" t="str">
        <f t="shared" ca="1" si="54"/>
        <v/>
      </c>
      <c r="M528" s="1" t="str">
        <f ca="1">IF(N528="","",IF(COUNTIF(N$1:N528,N528)&gt;1,"",IF(COUNTIF(N:N,N528)&gt;=1,"左表に入れますねぇ","")))</f>
        <v/>
      </c>
      <c r="N528" s="1" t="str">
        <f ca="1">IF(ISNA(VLOOKUP(業務内容と時間メモ!M528,業務内容と時間メモ!R$2:AI$9999,11,FALSE)),"",VLOOKUP(業務内容と時間メモ!M528,業務内容と時間メモ!R$2:AI$9999,11,FALSE))</f>
        <v/>
      </c>
      <c r="O528" s="1" t="str">
        <f ca="1">IF(ISNA(VLOOKUP(業務内容と時間メモ!M528,業務内容と時間メモ!R$2:AI$9999,13,FALSE)),"",VLOOKUP(業務内容と時間メモ!M528,業務内容と時間メモ!R$2:AI$9999,13,FALSE))</f>
        <v/>
      </c>
      <c r="P528" s="1" t="str">
        <f ca="1">IF(ISNA(VLOOKUP(業務内容と時間メモ!M528,業務内容と時間メモ!R$2:AI$9999,15,FALSE)),"",VLOOKUP(業務内容と時間メモ!M528,業務内容と時間メモ!R$2:AI$9999,15,FALSE))</f>
        <v/>
      </c>
      <c r="Q528" s="1" t="str">
        <f ca="1">IF(ISNA(VLOOKUP(業務内容と時間メモ!M528,業務内容と時間メモ!R$2:AI$9999,14,FALSE)),"",VLOOKUP(業務内容と時間メモ!M528,業務内容と時間メモ!R$2:AI$9999,14,FALSE))</f>
        <v/>
      </c>
      <c r="R528" s="1" t="str">
        <f ca="1">IF(ISNA(VLOOKUP(業務内容と時間メモ!M528,業務内容と時間メモ!R$2:AI$9999,16,FALSE)),"",VLOOKUP(業務内容と時間メモ!M528,業務内容と時間メモ!R$2:AI$9999,16,FALSE))</f>
        <v/>
      </c>
      <c r="S528" s="1" t="str">
        <f ca="1">IF(ISNA(VLOOKUP(業務内容と時間メモ!M528,業務内容と時間メモ!R$2:AI$9999,17,FALSE)),"",VLOOKUP(業務内容と時間メモ!M528,業務内容と時間メモ!R$2:AI$9999,17,FALSE))</f>
        <v/>
      </c>
      <c r="T528" s="17" t="str">
        <f ca="1">IF(SUMIFS(業務内容と時間メモ!E:E,業務内容と時間メモ!AB:AB,N528,業務内容と時間メモ!AD:AD,O528)=0,"",SUMIFS(業務内容と時間メモ!E:E,業務内容と時間メモ!AB:AB,N528,業務内容と時間メモ!AD:AD,O528))</f>
        <v/>
      </c>
      <c r="U528" s="7" t="str">
        <f ca="1">IF(SUMIFS(業務内容と時間メモ!F:F,業務内容と時間メモ!AB:AB,N528,業務内容と時間メモ!AD:AD,O528)=0,"",SUMIFS(業務内容と時間メモ!F:F,業務内容と時間メモ!AB:AB,N528,業務内容と時間メモ!AD:AD,O528))</f>
        <v/>
      </c>
      <c r="V528" t="str">
        <f ca="1">IF(SUMIFS(業務内容と時間メモ!E:E,業務内容と時間メモ!AB:AB,N528,業務内容と時間メモ!AD:AD,O528)=0,"",SUMIFS(業務内容と時間メモ!E:E,業務内容と時間メモ!AB:AB,N528,業務内容と時間メモ!AD:AD,O528))</f>
        <v/>
      </c>
    </row>
    <row r="529" spans="1:22" hidden="1">
      <c r="A529" s="1" t="str">
        <f t="shared" ca="1" si="56"/>
        <v/>
      </c>
      <c r="B529" s="1" t="str">
        <f t="shared" ca="1" si="57"/>
        <v/>
      </c>
      <c r="C529" s="6" t="str">
        <f t="shared" ca="1" si="55"/>
        <v/>
      </c>
      <c r="J529" t="str">
        <f t="shared" ca="1" si="53"/>
        <v/>
      </c>
      <c r="K529" s="1" t="s">
        <v>531</v>
      </c>
      <c r="L529" s="7" t="str">
        <f t="shared" ca="1" si="54"/>
        <v/>
      </c>
      <c r="M529" s="1" t="str">
        <f ca="1">IF(N529="","",IF(COUNTIF(N$1:N529,N529)&gt;1,"",IF(COUNTIF(N:N,N529)&gt;=1,"左表に入れますねぇ","")))</f>
        <v/>
      </c>
      <c r="N529" s="1" t="str">
        <f ca="1">IF(ISNA(VLOOKUP(業務内容と時間メモ!M529,業務内容と時間メモ!R$2:AI$9999,11,FALSE)),"",VLOOKUP(業務内容と時間メモ!M529,業務内容と時間メモ!R$2:AI$9999,11,FALSE))</f>
        <v/>
      </c>
      <c r="O529" s="1" t="str">
        <f ca="1">IF(ISNA(VLOOKUP(業務内容と時間メモ!M529,業務内容と時間メモ!R$2:AI$9999,13,FALSE)),"",VLOOKUP(業務内容と時間メモ!M529,業務内容と時間メモ!R$2:AI$9999,13,FALSE))</f>
        <v/>
      </c>
      <c r="P529" s="1" t="str">
        <f ca="1">IF(ISNA(VLOOKUP(業務内容と時間メモ!M529,業務内容と時間メモ!R$2:AI$9999,15,FALSE)),"",VLOOKUP(業務内容と時間メモ!M529,業務内容と時間メモ!R$2:AI$9999,15,FALSE))</f>
        <v/>
      </c>
      <c r="Q529" s="1" t="str">
        <f ca="1">IF(ISNA(VLOOKUP(業務内容と時間メモ!M529,業務内容と時間メモ!R$2:AI$9999,14,FALSE)),"",VLOOKUP(業務内容と時間メモ!M529,業務内容と時間メモ!R$2:AI$9999,14,FALSE))</f>
        <v/>
      </c>
      <c r="R529" s="1" t="str">
        <f ca="1">IF(ISNA(VLOOKUP(業務内容と時間メモ!M529,業務内容と時間メモ!R$2:AI$9999,16,FALSE)),"",VLOOKUP(業務内容と時間メモ!M529,業務内容と時間メモ!R$2:AI$9999,16,FALSE))</f>
        <v/>
      </c>
      <c r="S529" s="1" t="str">
        <f ca="1">IF(ISNA(VLOOKUP(業務内容と時間メモ!M529,業務内容と時間メモ!R$2:AI$9999,17,FALSE)),"",VLOOKUP(業務内容と時間メモ!M529,業務内容と時間メモ!R$2:AI$9999,17,FALSE))</f>
        <v/>
      </c>
      <c r="T529" s="17" t="str">
        <f ca="1">IF(SUMIFS(業務内容と時間メモ!E:E,業務内容と時間メモ!AB:AB,N529,業務内容と時間メモ!AD:AD,O529)=0,"",SUMIFS(業務内容と時間メモ!E:E,業務内容と時間メモ!AB:AB,N529,業務内容と時間メモ!AD:AD,O529))</f>
        <v/>
      </c>
      <c r="U529" s="7" t="str">
        <f ca="1">IF(SUMIFS(業務内容と時間メモ!F:F,業務内容と時間メモ!AB:AB,N529,業務内容と時間メモ!AD:AD,O529)=0,"",SUMIFS(業務内容と時間メモ!F:F,業務内容と時間メモ!AB:AB,N529,業務内容と時間メモ!AD:AD,O529))</f>
        <v/>
      </c>
      <c r="V529" t="str">
        <f ca="1">IF(SUMIFS(業務内容と時間メモ!E:E,業務内容と時間メモ!AB:AB,N529,業務内容と時間メモ!AD:AD,O529)=0,"",SUMIFS(業務内容と時間メモ!E:E,業務内容と時間メモ!AB:AB,N529,業務内容と時間メモ!AD:AD,O529))</f>
        <v/>
      </c>
    </row>
    <row r="530" spans="1:22" hidden="1">
      <c r="A530" s="1" t="str">
        <f t="shared" ca="1" si="56"/>
        <v/>
      </c>
      <c r="B530" s="1" t="str">
        <f t="shared" ca="1" si="57"/>
        <v/>
      </c>
      <c r="C530" s="6" t="str">
        <f t="shared" ca="1" si="55"/>
        <v/>
      </c>
      <c r="J530" t="str">
        <f t="shared" ca="1" si="53"/>
        <v/>
      </c>
      <c r="K530" s="1" t="s">
        <v>532</v>
      </c>
      <c r="L530" s="7" t="str">
        <f t="shared" ca="1" si="54"/>
        <v/>
      </c>
      <c r="M530" s="1" t="str">
        <f ca="1">IF(N530="","",IF(COUNTIF(N$1:N530,N530)&gt;1,"",IF(COUNTIF(N:N,N530)&gt;=1,"左表に入れますねぇ","")))</f>
        <v/>
      </c>
      <c r="N530" s="1" t="str">
        <f ca="1">IF(ISNA(VLOOKUP(業務内容と時間メモ!M530,業務内容と時間メモ!R$2:AI$9999,11,FALSE)),"",VLOOKUP(業務内容と時間メモ!M530,業務内容と時間メモ!R$2:AI$9999,11,FALSE))</f>
        <v/>
      </c>
      <c r="O530" s="1" t="str">
        <f ca="1">IF(ISNA(VLOOKUP(業務内容と時間メモ!M530,業務内容と時間メモ!R$2:AI$9999,13,FALSE)),"",VLOOKUP(業務内容と時間メモ!M530,業務内容と時間メモ!R$2:AI$9999,13,FALSE))</f>
        <v/>
      </c>
      <c r="P530" s="1" t="str">
        <f ca="1">IF(ISNA(VLOOKUP(業務内容と時間メモ!M530,業務内容と時間メモ!R$2:AI$9999,15,FALSE)),"",VLOOKUP(業務内容と時間メモ!M530,業務内容と時間メモ!R$2:AI$9999,15,FALSE))</f>
        <v/>
      </c>
      <c r="Q530" s="1" t="str">
        <f ca="1">IF(ISNA(VLOOKUP(業務内容と時間メモ!M530,業務内容と時間メモ!R$2:AI$9999,14,FALSE)),"",VLOOKUP(業務内容と時間メモ!M530,業務内容と時間メモ!R$2:AI$9999,14,FALSE))</f>
        <v/>
      </c>
      <c r="R530" s="1" t="str">
        <f ca="1">IF(ISNA(VLOOKUP(業務内容と時間メモ!M530,業務内容と時間メモ!R$2:AI$9999,16,FALSE)),"",VLOOKUP(業務内容と時間メモ!M530,業務内容と時間メモ!R$2:AI$9999,16,FALSE))</f>
        <v/>
      </c>
      <c r="S530" s="1" t="str">
        <f ca="1">IF(ISNA(VLOOKUP(業務内容と時間メモ!M530,業務内容と時間メモ!R$2:AI$9999,17,FALSE)),"",VLOOKUP(業務内容と時間メモ!M530,業務内容と時間メモ!R$2:AI$9999,17,FALSE))</f>
        <v/>
      </c>
      <c r="T530" s="17" t="str">
        <f ca="1">IF(SUMIFS(業務内容と時間メモ!E:E,業務内容と時間メモ!AB:AB,N530,業務内容と時間メモ!AD:AD,O530)=0,"",SUMIFS(業務内容と時間メモ!E:E,業務内容と時間メモ!AB:AB,N530,業務内容と時間メモ!AD:AD,O530))</f>
        <v/>
      </c>
      <c r="U530" s="7" t="str">
        <f ca="1">IF(SUMIFS(業務内容と時間メモ!F:F,業務内容と時間メモ!AB:AB,N530,業務内容と時間メモ!AD:AD,O530)=0,"",SUMIFS(業務内容と時間メモ!F:F,業務内容と時間メモ!AB:AB,N530,業務内容と時間メモ!AD:AD,O530))</f>
        <v/>
      </c>
      <c r="V530" t="str">
        <f ca="1">IF(SUMIFS(業務内容と時間メモ!E:E,業務内容と時間メモ!AB:AB,N530,業務内容と時間メモ!AD:AD,O530)=0,"",SUMIFS(業務内容と時間メモ!E:E,業務内容と時間メモ!AB:AB,N530,業務内容と時間メモ!AD:AD,O530))</f>
        <v/>
      </c>
    </row>
    <row r="531" spans="1:22" hidden="1">
      <c r="A531" s="1" t="str">
        <f t="shared" ca="1" si="56"/>
        <v/>
      </c>
      <c r="B531" s="1" t="str">
        <f t="shared" ca="1" si="57"/>
        <v/>
      </c>
      <c r="C531" s="6" t="str">
        <f t="shared" ca="1" si="55"/>
        <v/>
      </c>
      <c r="J531" t="str">
        <f t="shared" ca="1" si="53"/>
        <v/>
      </c>
      <c r="K531" s="1" t="s">
        <v>533</v>
      </c>
      <c r="L531" s="7" t="str">
        <f t="shared" ca="1" si="54"/>
        <v/>
      </c>
      <c r="M531" s="1" t="str">
        <f ca="1">IF(N531="","",IF(COUNTIF(N$1:N531,N531)&gt;1,"",IF(COUNTIF(N:N,N531)&gt;=1,"左表に入れますねぇ","")))</f>
        <v/>
      </c>
      <c r="N531" s="1" t="str">
        <f ca="1">IF(ISNA(VLOOKUP(業務内容と時間メモ!M531,業務内容と時間メモ!R$2:AI$9999,11,FALSE)),"",VLOOKUP(業務内容と時間メモ!M531,業務内容と時間メモ!R$2:AI$9999,11,FALSE))</f>
        <v/>
      </c>
      <c r="O531" s="1" t="str">
        <f ca="1">IF(ISNA(VLOOKUP(業務内容と時間メモ!M531,業務内容と時間メモ!R$2:AI$9999,13,FALSE)),"",VLOOKUP(業務内容と時間メモ!M531,業務内容と時間メモ!R$2:AI$9999,13,FALSE))</f>
        <v/>
      </c>
      <c r="P531" s="1" t="str">
        <f ca="1">IF(ISNA(VLOOKUP(業務内容と時間メモ!M531,業務内容と時間メモ!R$2:AI$9999,15,FALSE)),"",VLOOKUP(業務内容と時間メモ!M531,業務内容と時間メモ!R$2:AI$9999,15,FALSE))</f>
        <v/>
      </c>
      <c r="Q531" s="1" t="str">
        <f ca="1">IF(ISNA(VLOOKUP(業務内容と時間メモ!M531,業務内容と時間メモ!R$2:AI$9999,14,FALSE)),"",VLOOKUP(業務内容と時間メモ!M531,業務内容と時間メモ!R$2:AI$9999,14,FALSE))</f>
        <v/>
      </c>
      <c r="R531" s="1" t="str">
        <f ca="1">IF(ISNA(VLOOKUP(業務内容と時間メモ!M531,業務内容と時間メモ!R$2:AI$9999,16,FALSE)),"",VLOOKUP(業務内容と時間メモ!M531,業務内容と時間メモ!R$2:AI$9999,16,FALSE))</f>
        <v/>
      </c>
      <c r="S531" s="1" t="str">
        <f ca="1">IF(ISNA(VLOOKUP(業務内容と時間メモ!M531,業務内容と時間メモ!R$2:AI$9999,17,FALSE)),"",VLOOKUP(業務内容と時間メモ!M531,業務内容と時間メモ!R$2:AI$9999,17,FALSE))</f>
        <v/>
      </c>
      <c r="T531" s="17" t="str">
        <f ca="1">IF(SUMIFS(業務内容と時間メモ!E:E,業務内容と時間メモ!AB:AB,N531,業務内容と時間メモ!AD:AD,O531)=0,"",SUMIFS(業務内容と時間メモ!E:E,業務内容と時間メモ!AB:AB,N531,業務内容と時間メモ!AD:AD,O531))</f>
        <v/>
      </c>
      <c r="U531" s="7" t="str">
        <f ca="1">IF(SUMIFS(業務内容と時間メモ!F:F,業務内容と時間メモ!AB:AB,N531,業務内容と時間メモ!AD:AD,O531)=0,"",SUMIFS(業務内容と時間メモ!F:F,業務内容と時間メモ!AB:AB,N531,業務内容と時間メモ!AD:AD,O531))</f>
        <v/>
      </c>
      <c r="V531" t="str">
        <f ca="1">IF(SUMIFS(業務内容と時間メモ!E:E,業務内容と時間メモ!AB:AB,N531,業務内容と時間メモ!AD:AD,O531)=0,"",SUMIFS(業務内容と時間メモ!E:E,業務内容と時間メモ!AB:AB,N531,業務内容と時間メモ!AD:AD,O531))</f>
        <v/>
      </c>
    </row>
    <row r="532" spans="1:22" hidden="1">
      <c r="A532" s="1" t="str">
        <f t="shared" ca="1" si="56"/>
        <v/>
      </c>
      <c r="B532" s="1" t="str">
        <f t="shared" ca="1" si="57"/>
        <v/>
      </c>
      <c r="C532" s="6" t="str">
        <f t="shared" ca="1" si="55"/>
        <v/>
      </c>
      <c r="J532" t="str">
        <f t="shared" ca="1" si="53"/>
        <v/>
      </c>
      <c r="K532" s="1" t="s">
        <v>534</v>
      </c>
      <c r="L532" s="7" t="str">
        <f t="shared" ca="1" si="54"/>
        <v/>
      </c>
      <c r="M532" s="1" t="str">
        <f ca="1">IF(N532="","",IF(COUNTIF(N$1:N532,N532)&gt;1,"",IF(COUNTIF(N:N,N532)&gt;=1,"左表に入れますねぇ","")))</f>
        <v/>
      </c>
      <c r="N532" s="1" t="str">
        <f ca="1">IF(ISNA(VLOOKUP(業務内容と時間メモ!M532,業務内容と時間メモ!R$2:AI$9999,11,FALSE)),"",VLOOKUP(業務内容と時間メモ!M532,業務内容と時間メモ!R$2:AI$9999,11,FALSE))</f>
        <v/>
      </c>
      <c r="O532" s="1" t="str">
        <f ca="1">IF(ISNA(VLOOKUP(業務内容と時間メモ!M532,業務内容と時間メモ!R$2:AI$9999,13,FALSE)),"",VLOOKUP(業務内容と時間メモ!M532,業務内容と時間メモ!R$2:AI$9999,13,FALSE))</f>
        <v/>
      </c>
      <c r="P532" s="1" t="str">
        <f ca="1">IF(ISNA(VLOOKUP(業務内容と時間メモ!M532,業務内容と時間メモ!R$2:AI$9999,15,FALSE)),"",VLOOKUP(業務内容と時間メモ!M532,業務内容と時間メモ!R$2:AI$9999,15,FALSE))</f>
        <v/>
      </c>
      <c r="Q532" s="1" t="str">
        <f ca="1">IF(ISNA(VLOOKUP(業務内容と時間メモ!M532,業務内容と時間メモ!R$2:AI$9999,14,FALSE)),"",VLOOKUP(業務内容と時間メモ!M532,業務内容と時間メモ!R$2:AI$9999,14,FALSE))</f>
        <v/>
      </c>
      <c r="R532" s="1" t="str">
        <f ca="1">IF(ISNA(VLOOKUP(業務内容と時間メモ!M532,業務内容と時間メモ!R$2:AI$9999,16,FALSE)),"",VLOOKUP(業務内容と時間メモ!M532,業務内容と時間メモ!R$2:AI$9999,16,FALSE))</f>
        <v/>
      </c>
      <c r="S532" s="1" t="str">
        <f ca="1">IF(ISNA(VLOOKUP(業務内容と時間メモ!M532,業務内容と時間メモ!R$2:AI$9999,17,FALSE)),"",VLOOKUP(業務内容と時間メモ!M532,業務内容と時間メモ!R$2:AI$9999,17,FALSE))</f>
        <v/>
      </c>
      <c r="T532" s="17" t="str">
        <f ca="1">IF(SUMIFS(業務内容と時間メモ!E:E,業務内容と時間メモ!AB:AB,N532,業務内容と時間メモ!AD:AD,O532)=0,"",SUMIFS(業務内容と時間メモ!E:E,業務内容と時間メモ!AB:AB,N532,業務内容と時間メモ!AD:AD,O532))</f>
        <v/>
      </c>
      <c r="U532" s="7" t="str">
        <f ca="1">IF(SUMIFS(業務内容と時間メモ!F:F,業務内容と時間メモ!AB:AB,N532,業務内容と時間メモ!AD:AD,O532)=0,"",SUMIFS(業務内容と時間メモ!F:F,業務内容と時間メモ!AB:AB,N532,業務内容と時間メモ!AD:AD,O532))</f>
        <v/>
      </c>
      <c r="V532" t="str">
        <f ca="1">IF(SUMIFS(業務内容と時間メモ!E:E,業務内容と時間メモ!AB:AB,N532,業務内容と時間メモ!AD:AD,O532)=0,"",SUMIFS(業務内容と時間メモ!E:E,業務内容と時間メモ!AB:AB,N532,業務内容と時間メモ!AD:AD,O532))</f>
        <v/>
      </c>
    </row>
    <row r="533" spans="1:22" hidden="1">
      <c r="A533" s="1" t="str">
        <f t="shared" ca="1" si="56"/>
        <v/>
      </c>
      <c r="B533" s="1" t="str">
        <f t="shared" ca="1" si="57"/>
        <v/>
      </c>
      <c r="C533" s="6" t="str">
        <f t="shared" ca="1" si="55"/>
        <v/>
      </c>
      <c r="J533" t="str">
        <f t="shared" ca="1" si="53"/>
        <v/>
      </c>
      <c r="K533" s="1" t="s">
        <v>535</v>
      </c>
      <c r="L533" s="7" t="str">
        <f t="shared" ca="1" si="54"/>
        <v/>
      </c>
      <c r="M533" s="1" t="str">
        <f ca="1">IF(N533="","",IF(COUNTIF(N$1:N533,N533)&gt;1,"",IF(COUNTIF(N:N,N533)&gt;=1,"左表に入れますねぇ","")))</f>
        <v/>
      </c>
      <c r="N533" s="1" t="str">
        <f ca="1">IF(ISNA(VLOOKUP(業務内容と時間メモ!M533,業務内容と時間メモ!R$2:AI$9999,11,FALSE)),"",VLOOKUP(業務内容と時間メモ!M533,業務内容と時間メモ!R$2:AI$9999,11,FALSE))</f>
        <v/>
      </c>
      <c r="O533" s="1" t="str">
        <f ca="1">IF(ISNA(VLOOKUP(業務内容と時間メモ!M533,業務内容と時間メモ!R$2:AI$9999,13,FALSE)),"",VLOOKUP(業務内容と時間メモ!M533,業務内容と時間メモ!R$2:AI$9999,13,FALSE))</f>
        <v/>
      </c>
      <c r="P533" s="1" t="str">
        <f ca="1">IF(ISNA(VLOOKUP(業務内容と時間メモ!M533,業務内容と時間メモ!R$2:AI$9999,15,FALSE)),"",VLOOKUP(業務内容と時間メモ!M533,業務内容と時間メモ!R$2:AI$9999,15,FALSE))</f>
        <v/>
      </c>
      <c r="Q533" s="1" t="str">
        <f ca="1">IF(ISNA(VLOOKUP(業務内容と時間メモ!M533,業務内容と時間メモ!R$2:AI$9999,14,FALSE)),"",VLOOKUP(業務内容と時間メモ!M533,業務内容と時間メモ!R$2:AI$9999,14,FALSE))</f>
        <v/>
      </c>
      <c r="R533" s="1" t="str">
        <f ca="1">IF(ISNA(VLOOKUP(業務内容と時間メモ!M533,業務内容と時間メモ!R$2:AI$9999,16,FALSE)),"",VLOOKUP(業務内容と時間メモ!M533,業務内容と時間メモ!R$2:AI$9999,16,FALSE))</f>
        <v/>
      </c>
      <c r="S533" s="1" t="str">
        <f ca="1">IF(ISNA(VLOOKUP(業務内容と時間メモ!M533,業務内容と時間メモ!R$2:AI$9999,17,FALSE)),"",VLOOKUP(業務内容と時間メモ!M533,業務内容と時間メモ!R$2:AI$9999,17,FALSE))</f>
        <v/>
      </c>
      <c r="T533" s="17" t="str">
        <f ca="1">IF(SUMIFS(業務内容と時間メモ!E:E,業務内容と時間メモ!AB:AB,N533,業務内容と時間メモ!AD:AD,O533)=0,"",SUMIFS(業務内容と時間メモ!E:E,業務内容と時間メモ!AB:AB,N533,業務内容と時間メモ!AD:AD,O533))</f>
        <v/>
      </c>
      <c r="U533" s="7" t="str">
        <f ca="1">IF(SUMIFS(業務内容と時間メモ!F:F,業務内容と時間メモ!AB:AB,N533,業務内容と時間メモ!AD:AD,O533)=0,"",SUMIFS(業務内容と時間メモ!F:F,業務内容と時間メモ!AB:AB,N533,業務内容と時間メモ!AD:AD,O533))</f>
        <v/>
      </c>
      <c r="V533" t="str">
        <f ca="1">IF(SUMIFS(業務内容と時間メモ!E:E,業務内容と時間メモ!AB:AB,N533,業務内容と時間メモ!AD:AD,O533)=0,"",SUMIFS(業務内容と時間メモ!E:E,業務内容と時間メモ!AB:AB,N533,業務内容と時間メモ!AD:AD,O533))</f>
        <v/>
      </c>
    </row>
    <row r="534" spans="1:22" hidden="1">
      <c r="A534" s="1" t="str">
        <f t="shared" ca="1" si="56"/>
        <v/>
      </c>
      <c r="B534" s="1" t="str">
        <f t="shared" ca="1" si="57"/>
        <v/>
      </c>
      <c r="C534" s="6" t="str">
        <f t="shared" ca="1" si="55"/>
        <v/>
      </c>
      <c r="J534" t="str">
        <f t="shared" ca="1" si="53"/>
        <v/>
      </c>
      <c r="K534" s="1" t="s">
        <v>536</v>
      </c>
      <c r="L534" s="7" t="str">
        <f t="shared" ca="1" si="54"/>
        <v/>
      </c>
      <c r="M534" s="1" t="str">
        <f ca="1">IF(N534="","",IF(COUNTIF(N$1:N534,N534)&gt;1,"",IF(COUNTIF(N:N,N534)&gt;=1,"左表に入れますねぇ","")))</f>
        <v/>
      </c>
      <c r="N534" s="1" t="str">
        <f ca="1">IF(ISNA(VLOOKUP(業務内容と時間メモ!M534,業務内容と時間メモ!R$2:AI$9999,11,FALSE)),"",VLOOKUP(業務内容と時間メモ!M534,業務内容と時間メモ!R$2:AI$9999,11,FALSE))</f>
        <v/>
      </c>
      <c r="O534" s="1" t="str">
        <f ca="1">IF(ISNA(VLOOKUP(業務内容と時間メモ!M534,業務内容と時間メモ!R$2:AI$9999,13,FALSE)),"",VLOOKUP(業務内容と時間メモ!M534,業務内容と時間メモ!R$2:AI$9999,13,FALSE))</f>
        <v/>
      </c>
      <c r="P534" s="1" t="str">
        <f ca="1">IF(ISNA(VLOOKUP(業務内容と時間メモ!M534,業務内容と時間メモ!R$2:AI$9999,15,FALSE)),"",VLOOKUP(業務内容と時間メモ!M534,業務内容と時間メモ!R$2:AI$9999,15,FALSE))</f>
        <v/>
      </c>
      <c r="Q534" s="1" t="str">
        <f ca="1">IF(ISNA(VLOOKUP(業務内容と時間メモ!M534,業務内容と時間メモ!R$2:AI$9999,14,FALSE)),"",VLOOKUP(業務内容と時間メモ!M534,業務内容と時間メモ!R$2:AI$9999,14,FALSE))</f>
        <v/>
      </c>
      <c r="R534" s="1" t="str">
        <f ca="1">IF(ISNA(VLOOKUP(業務内容と時間メモ!M534,業務内容と時間メモ!R$2:AI$9999,16,FALSE)),"",VLOOKUP(業務内容と時間メモ!M534,業務内容と時間メモ!R$2:AI$9999,16,FALSE))</f>
        <v/>
      </c>
      <c r="S534" s="1" t="str">
        <f ca="1">IF(ISNA(VLOOKUP(業務内容と時間メモ!M534,業務内容と時間メモ!R$2:AI$9999,17,FALSE)),"",VLOOKUP(業務内容と時間メモ!M534,業務内容と時間メモ!R$2:AI$9999,17,FALSE))</f>
        <v/>
      </c>
      <c r="T534" s="17" t="str">
        <f ca="1">IF(SUMIFS(業務内容と時間メモ!E:E,業務内容と時間メモ!AB:AB,N534,業務内容と時間メモ!AD:AD,O534)=0,"",SUMIFS(業務内容と時間メモ!E:E,業務内容と時間メモ!AB:AB,N534,業務内容と時間メモ!AD:AD,O534))</f>
        <v/>
      </c>
      <c r="U534" s="7" t="str">
        <f ca="1">IF(SUMIFS(業務内容と時間メモ!F:F,業務内容と時間メモ!AB:AB,N534,業務内容と時間メモ!AD:AD,O534)=0,"",SUMIFS(業務内容と時間メモ!F:F,業務内容と時間メモ!AB:AB,N534,業務内容と時間メモ!AD:AD,O534))</f>
        <v/>
      </c>
      <c r="V534" t="str">
        <f ca="1">IF(SUMIFS(業務内容と時間メモ!E:E,業務内容と時間メモ!AB:AB,N534,業務内容と時間メモ!AD:AD,O534)=0,"",SUMIFS(業務内容と時間メモ!E:E,業務内容と時間メモ!AB:AB,N534,業務内容と時間メモ!AD:AD,O534))</f>
        <v/>
      </c>
    </row>
    <row r="535" spans="1:22" hidden="1">
      <c r="A535" s="1" t="str">
        <f t="shared" ca="1" si="56"/>
        <v/>
      </c>
      <c r="B535" s="1" t="str">
        <f t="shared" ca="1" si="57"/>
        <v/>
      </c>
      <c r="C535" s="6" t="str">
        <f t="shared" ca="1" si="55"/>
        <v/>
      </c>
      <c r="J535" t="str">
        <f t="shared" ca="1" si="53"/>
        <v/>
      </c>
      <c r="K535" s="1" t="s">
        <v>537</v>
      </c>
      <c r="L535" s="7" t="str">
        <f t="shared" ca="1" si="54"/>
        <v/>
      </c>
      <c r="M535" s="1" t="str">
        <f ca="1">IF(N535="","",IF(COUNTIF(N$1:N535,N535)&gt;1,"",IF(COUNTIF(N:N,N535)&gt;=1,"左表に入れますねぇ","")))</f>
        <v/>
      </c>
      <c r="N535" s="1" t="str">
        <f ca="1">IF(ISNA(VLOOKUP(業務内容と時間メモ!M535,業務内容と時間メモ!R$2:AI$9999,11,FALSE)),"",VLOOKUP(業務内容と時間メモ!M535,業務内容と時間メモ!R$2:AI$9999,11,FALSE))</f>
        <v/>
      </c>
      <c r="O535" s="1" t="str">
        <f ca="1">IF(ISNA(VLOOKUP(業務内容と時間メモ!M535,業務内容と時間メモ!R$2:AI$9999,13,FALSE)),"",VLOOKUP(業務内容と時間メモ!M535,業務内容と時間メモ!R$2:AI$9999,13,FALSE))</f>
        <v/>
      </c>
      <c r="P535" s="1" t="str">
        <f ca="1">IF(ISNA(VLOOKUP(業務内容と時間メモ!M535,業務内容と時間メモ!R$2:AI$9999,15,FALSE)),"",VLOOKUP(業務内容と時間メモ!M535,業務内容と時間メモ!R$2:AI$9999,15,FALSE))</f>
        <v/>
      </c>
      <c r="Q535" s="1" t="str">
        <f ca="1">IF(ISNA(VLOOKUP(業務内容と時間メモ!M535,業務内容と時間メモ!R$2:AI$9999,14,FALSE)),"",VLOOKUP(業務内容と時間メモ!M535,業務内容と時間メモ!R$2:AI$9999,14,FALSE))</f>
        <v/>
      </c>
      <c r="R535" s="1" t="str">
        <f ca="1">IF(ISNA(VLOOKUP(業務内容と時間メモ!M535,業務内容と時間メモ!R$2:AI$9999,16,FALSE)),"",VLOOKUP(業務内容と時間メモ!M535,業務内容と時間メモ!R$2:AI$9999,16,FALSE))</f>
        <v/>
      </c>
      <c r="S535" s="1" t="str">
        <f ca="1">IF(ISNA(VLOOKUP(業務内容と時間メモ!M535,業務内容と時間メモ!R$2:AI$9999,17,FALSE)),"",VLOOKUP(業務内容と時間メモ!M535,業務内容と時間メモ!R$2:AI$9999,17,FALSE))</f>
        <v/>
      </c>
      <c r="T535" s="17" t="str">
        <f ca="1">IF(SUMIFS(業務内容と時間メモ!E:E,業務内容と時間メモ!AB:AB,N535,業務内容と時間メモ!AD:AD,O535)=0,"",SUMIFS(業務内容と時間メモ!E:E,業務内容と時間メモ!AB:AB,N535,業務内容と時間メモ!AD:AD,O535))</f>
        <v/>
      </c>
      <c r="U535" s="7" t="str">
        <f ca="1">IF(SUMIFS(業務内容と時間メモ!F:F,業務内容と時間メモ!AB:AB,N535,業務内容と時間メモ!AD:AD,O535)=0,"",SUMIFS(業務内容と時間メモ!F:F,業務内容と時間メモ!AB:AB,N535,業務内容と時間メモ!AD:AD,O535))</f>
        <v/>
      </c>
      <c r="V535" t="str">
        <f ca="1">IF(SUMIFS(業務内容と時間メモ!E:E,業務内容と時間メモ!AB:AB,N535,業務内容と時間メモ!AD:AD,O535)=0,"",SUMIFS(業務内容と時間メモ!E:E,業務内容と時間メモ!AB:AB,N535,業務内容と時間メモ!AD:AD,O535))</f>
        <v/>
      </c>
    </row>
    <row r="536" spans="1:22" hidden="1">
      <c r="A536" s="1" t="str">
        <f t="shared" ca="1" si="56"/>
        <v/>
      </c>
      <c r="B536" s="1" t="str">
        <f t="shared" ca="1" si="57"/>
        <v/>
      </c>
      <c r="C536" s="6" t="str">
        <f t="shared" ca="1" si="55"/>
        <v/>
      </c>
      <c r="J536" t="str">
        <f t="shared" ca="1" si="53"/>
        <v/>
      </c>
      <c r="K536" s="1" t="s">
        <v>538</v>
      </c>
      <c r="L536" s="7" t="str">
        <f t="shared" ca="1" si="54"/>
        <v/>
      </c>
      <c r="M536" s="1" t="str">
        <f ca="1">IF(N536="","",IF(COUNTIF(N$1:N536,N536)&gt;1,"",IF(COUNTIF(N:N,N536)&gt;=1,"左表に入れますねぇ","")))</f>
        <v/>
      </c>
      <c r="N536" s="1" t="str">
        <f ca="1">IF(ISNA(VLOOKUP(業務内容と時間メモ!M536,業務内容と時間メモ!R$2:AI$9999,11,FALSE)),"",VLOOKUP(業務内容と時間メモ!M536,業務内容と時間メモ!R$2:AI$9999,11,FALSE))</f>
        <v/>
      </c>
      <c r="O536" s="1" t="str">
        <f ca="1">IF(ISNA(VLOOKUP(業務内容と時間メモ!M536,業務内容と時間メモ!R$2:AI$9999,13,FALSE)),"",VLOOKUP(業務内容と時間メモ!M536,業務内容と時間メモ!R$2:AI$9999,13,FALSE))</f>
        <v/>
      </c>
      <c r="P536" s="1" t="str">
        <f ca="1">IF(ISNA(VLOOKUP(業務内容と時間メモ!M536,業務内容と時間メモ!R$2:AI$9999,15,FALSE)),"",VLOOKUP(業務内容と時間メモ!M536,業務内容と時間メモ!R$2:AI$9999,15,FALSE))</f>
        <v/>
      </c>
      <c r="Q536" s="1" t="str">
        <f ca="1">IF(ISNA(VLOOKUP(業務内容と時間メモ!M536,業務内容と時間メモ!R$2:AI$9999,14,FALSE)),"",VLOOKUP(業務内容と時間メモ!M536,業務内容と時間メモ!R$2:AI$9999,14,FALSE))</f>
        <v/>
      </c>
      <c r="R536" s="1" t="str">
        <f ca="1">IF(ISNA(VLOOKUP(業務内容と時間メモ!M536,業務内容と時間メモ!R$2:AI$9999,16,FALSE)),"",VLOOKUP(業務内容と時間メモ!M536,業務内容と時間メモ!R$2:AI$9999,16,FALSE))</f>
        <v/>
      </c>
      <c r="S536" s="1" t="str">
        <f ca="1">IF(ISNA(VLOOKUP(業務内容と時間メモ!M536,業務内容と時間メモ!R$2:AI$9999,17,FALSE)),"",VLOOKUP(業務内容と時間メモ!M536,業務内容と時間メモ!R$2:AI$9999,17,FALSE))</f>
        <v/>
      </c>
      <c r="T536" s="17" t="str">
        <f ca="1">IF(SUMIFS(業務内容と時間メモ!E:E,業務内容と時間メモ!AB:AB,N536,業務内容と時間メモ!AD:AD,O536)=0,"",SUMIFS(業務内容と時間メモ!E:E,業務内容と時間メモ!AB:AB,N536,業務内容と時間メモ!AD:AD,O536))</f>
        <v/>
      </c>
      <c r="U536" s="7" t="str">
        <f ca="1">IF(SUMIFS(業務内容と時間メモ!F:F,業務内容と時間メモ!AB:AB,N536,業務内容と時間メモ!AD:AD,O536)=0,"",SUMIFS(業務内容と時間メモ!F:F,業務内容と時間メモ!AB:AB,N536,業務内容と時間メモ!AD:AD,O536))</f>
        <v/>
      </c>
      <c r="V536" t="str">
        <f ca="1">IF(SUMIFS(業務内容と時間メモ!E:E,業務内容と時間メモ!AB:AB,N536,業務内容と時間メモ!AD:AD,O536)=0,"",SUMIFS(業務内容と時間メモ!E:E,業務内容と時間メモ!AB:AB,N536,業務内容と時間メモ!AD:AD,O536))</f>
        <v/>
      </c>
    </row>
    <row r="537" spans="1:22" hidden="1">
      <c r="A537" s="1" t="str">
        <f t="shared" ca="1" si="56"/>
        <v/>
      </c>
      <c r="B537" s="1" t="str">
        <f t="shared" ca="1" si="57"/>
        <v/>
      </c>
      <c r="C537" s="6" t="str">
        <f t="shared" ca="1" si="55"/>
        <v/>
      </c>
      <c r="J537" t="str">
        <f t="shared" ca="1" si="53"/>
        <v/>
      </c>
      <c r="K537" s="1" t="s">
        <v>539</v>
      </c>
      <c r="L537" s="7" t="str">
        <f t="shared" ca="1" si="54"/>
        <v/>
      </c>
      <c r="M537" s="1" t="str">
        <f ca="1">IF(N537="","",IF(COUNTIF(N$1:N537,N537)&gt;1,"",IF(COUNTIF(N:N,N537)&gt;=1,"左表に入れますねぇ","")))</f>
        <v/>
      </c>
      <c r="N537" s="1" t="str">
        <f ca="1">IF(ISNA(VLOOKUP(業務内容と時間メモ!M537,業務内容と時間メモ!R$2:AI$9999,11,FALSE)),"",VLOOKUP(業務内容と時間メモ!M537,業務内容と時間メモ!R$2:AI$9999,11,FALSE))</f>
        <v/>
      </c>
      <c r="O537" s="1" t="str">
        <f ca="1">IF(ISNA(VLOOKUP(業務内容と時間メモ!M537,業務内容と時間メモ!R$2:AI$9999,13,FALSE)),"",VLOOKUP(業務内容と時間メモ!M537,業務内容と時間メモ!R$2:AI$9999,13,FALSE))</f>
        <v/>
      </c>
      <c r="P537" s="1" t="str">
        <f ca="1">IF(ISNA(VLOOKUP(業務内容と時間メモ!M537,業務内容と時間メモ!R$2:AI$9999,15,FALSE)),"",VLOOKUP(業務内容と時間メモ!M537,業務内容と時間メモ!R$2:AI$9999,15,FALSE))</f>
        <v/>
      </c>
      <c r="Q537" s="1" t="str">
        <f ca="1">IF(ISNA(VLOOKUP(業務内容と時間メモ!M537,業務内容と時間メモ!R$2:AI$9999,14,FALSE)),"",VLOOKUP(業務内容と時間メモ!M537,業務内容と時間メモ!R$2:AI$9999,14,FALSE))</f>
        <v/>
      </c>
      <c r="R537" s="1" t="str">
        <f ca="1">IF(ISNA(VLOOKUP(業務内容と時間メモ!M537,業務内容と時間メモ!R$2:AI$9999,16,FALSE)),"",VLOOKUP(業務内容と時間メモ!M537,業務内容と時間メモ!R$2:AI$9999,16,FALSE))</f>
        <v/>
      </c>
      <c r="S537" s="1" t="str">
        <f ca="1">IF(ISNA(VLOOKUP(業務内容と時間メモ!M537,業務内容と時間メモ!R$2:AI$9999,17,FALSE)),"",VLOOKUP(業務内容と時間メモ!M537,業務内容と時間メモ!R$2:AI$9999,17,FALSE))</f>
        <v/>
      </c>
      <c r="T537" s="17" t="str">
        <f ca="1">IF(SUMIFS(業務内容と時間メモ!E:E,業務内容と時間メモ!AB:AB,N537,業務内容と時間メモ!AD:AD,O537)=0,"",SUMIFS(業務内容と時間メモ!E:E,業務内容と時間メモ!AB:AB,N537,業務内容と時間メモ!AD:AD,O537))</f>
        <v/>
      </c>
      <c r="U537" s="7" t="str">
        <f ca="1">IF(SUMIFS(業務内容と時間メモ!F:F,業務内容と時間メモ!AB:AB,N537,業務内容と時間メモ!AD:AD,O537)=0,"",SUMIFS(業務内容と時間メモ!F:F,業務内容と時間メモ!AB:AB,N537,業務内容と時間メモ!AD:AD,O537))</f>
        <v/>
      </c>
      <c r="V537" t="str">
        <f ca="1">IF(SUMIFS(業務内容と時間メモ!E:E,業務内容と時間メモ!AB:AB,N537,業務内容と時間メモ!AD:AD,O537)=0,"",SUMIFS(業務内容と時間メモ!E:E,業務内容と時間メモ!AB:AB,N537,業務内容と時間メモ!AD:AD,O537))</f>
        <v/>
      </c>
    </row>
    <row r="538" spans="1:22" hidden="1">
      <c r="A538" s="1" t="str">
        <f t="shared" ca="1" si="56"/>
        <v/>
      </c>
      <c r="B538" s="1" t="str">
        <f t="shared" ca="1" si="57"/>
        <v/>
      </c>
      <c r="C538" s="6" t="str">
        <f t="shared" ca="1" si="55"/>
        <v/>
      </c>
      <c r="J538" t="str">
        <f t="shared" ca="1" si="53"/>
        <v/>
      </c>
      <c r="K538" s="1" t="s">
        <v>540</v>
      </c>
      <c r="L538" s="7" t="str">
        <f t="shared" ca="1" si="54"/>
        <v/>
      </c>
      <c r="M538" s="1" t="str">
        <f ca="1">IF(N538="","",IF(COUNTIF(N$1:N538,N538)&gt;1,"",IF(COUNTIF(N:N,N538)&gt;=1,"左表に入れますねぇ","")))</f>
        <v/>
      </c>
      <c r="N538" s="1" t="str">
        <f ca="1">IF(ISNA(VLOOKUP(業務内容と時間メモ!M538,業務内容と時間メモ!R$2:AI$9999,11,FALSE)),"",VLOOKUP(業務内容と時間メモ!M538,業務内容と時間メモ!R$2:AI$9999,11,FALSE))</f>
        <v/>
      </c>
      <c r="O538" s="1" t="str">
        <f ca="1">IF(ISNA(VLOOKUP(業務内容と時間メモ!M538,業務内容と時間メモ!R$2:AI$9999,13,FALSE)),"",VLOOKUP(業務内容と時間メモ!M538,業務内容と時間メモ!R$2:AI$9999,13,FALSE))</f>
        <v/>
      </c>
      <c r="P538" s="1" t="str">
        <f ca="1">IF(ISNA(VLOOKUP(業務内容と時間メモ!M538,業務内容と時間メモ!R$2:AI$9999,15,FALSE)),"",VLOOKUP(業務内容と時間メモ!M538,業務内容と時間メモ!R$2:AI$9999,15,FALSE))</f>
        <v/>
      </c>
      <c r="Q538" s="1" t="str">
        <f ca="1">IF(ISNA(VLOOKUP(業務内容と時間メモ!M538,業務内容と時間メモ!R$2:AI$9999,14,FALSE)),"",VLOOKUP(業務内容と時間メモ!M538,業務内容と時間メモ!R$2:AI$9999,14,FALSE))</f>
        <v/>
      </c>
      <c r="R538" s="1" t="str">
        <f ca="1">IF(ISNA(VLOOKUP(業務内容と時間メモ!M538,業務内容と時間メモ!R$2:AI$9999,16,FALSE)),"",VLOOKUP(業務内容と時間メモ!M538,業務内容と時間メモ!R$2:AI$9999,16,FALSE))</f>
        <v/>
      </c>
      <c r="S538" s="1" t="str">
        <f ca="1">IF(ISNA(VLOOKUP(業務内容と時間メモ!M538,業務内容と時間メモ!R$2:AI$9999,17,FALSE)),"",VLOOKUP(業務内容と時間メモ!M538,業務内容と時間メモ!R$2:AI$9999,17,FALSE))</f>
        <v/>
      </c>
      <c r="T538" s="17" t="str">
        <f ca="1">IF(SUMIFS(業務内容と時間メモ!E:E,業務内容と時間メモ!AB:AB,N538,業務内容と時間メモ!AD:AD,O538)=0,"",SUMIFS(業務内容と時間メモ!E:E,業務内容と時間メモ!AB:AB,N538,業務内容と時間メモ!AD:AD,O538))</f>
        <v/>
      </c>
      <c r="U538" s="7" t="str">
        <f ca="1">IF(SUMIFS(業務内容と時間メモ!F:F,業務内容と時間メモ!AB:AB,N538,業務内容と時間メモ!AD:AD,O538)=0,"",SUMIFS(業務内容と時間メモ!F:F,業務内容と時間メモ!AB:AB,N538,業務内容と時間メモ!AD:AD,O538))</f>
        <v/>
      </c>
      <c r="V538" t="str">
        <f ca="1">IF(SUMIFS(業務内容と時間メモ!E:E,業務内容と時間メモ!AB:AB,N538,業務内容と時間メモ!AD:AD,O538)=0,"",SUMIFS(業務内容と時間メモ!E:E,業務内容と時間メモ!AB:AB,N538,業務内容と時間メモ!AD:AD,O538))</f>
        <v/>
      </c>
    </row>
    <row r="539" spans="1:22" hidden="1">
      <c r="A539" s="1" t="str">
        <f t="shared" ca="1" si="56"/>
        <v/>
      </c>
      <c r="B539" s="1" t="str">
        <f t="shared" ca="1" si="57"/>
        <v/>
      </c>
      <c r="C539" s="6" t="str">
        <f t="shared" ca="1" si="55"/>
        <v/>
      </c>
      <c r="J539" t="str">
        <f t="shared" ca="1" si="53"/>
        <v/>
      </c>
      <c r="K539" s="1" t="s">
        <v>541</v>
      </c>
      <c r="L539" s="7" t="str">
        <f t="shared" ca="1" si="54"/>
        <v/>
      </c>
      <c r="M539" s="1" t="str">
        <f ca="1">IF(N539="","",IF(COUNTIF(N$1:N539,N539)&gt;1,"",IF(COUNTIF(N:N,N539)&gt;=1,"左表に入れますねぇ","")))</f>
        <v/>
      </c>
      <c r="N539" s="1" t="str">
        <f ca="1">IF(ISNA(VLOOKUP(業務内容と時間メモ!M539,業務内容と時間メモ!R$2:AI$9999,11,FALSE)),"",VLOOKUP(業務内容と時間メモ!M539,業務内容と時間メモ!R$2:AI$9999,11,FALSE))</f>
        <v/>
      </c>
      <c r="O539" s="1" t="str">
        <f ca="1">IF(ISNA(VLOOKUP(業務内容と時間メモ!M539,業務内容と時間メモ!R$2:AI$9999,13,FALSE)),"",VLOOKUP(業務内容と時間メモ!M539,業務内容と時間メモ!R$2:AI$9999,13,FALSE))</f>
        <v/>
      </c>
      <c r="P539" s="1" t="str">
        <f ca="1">IF(ISNA(VLOOKUP(業務内容と時間メモ!M539,業務内容と時間メモ!R$2:AI$9999,15,FALSE)),"",VLOOKUP(業務内容と時間メモ!M539,業務内容と時間メモ!R$2:AI$9999,15,FALSE))</f>
        <v/>
      </c>
      <c r="Q539" s="1" t="str">
        <f ca="1">IF(ISNA(VLOOKUP(業務内容と時間メモ!M539,業務内容と時間メモ!R$2:AI$9999,14,FALSE)),"",VLOOKUP(業務内容と時間メモ!M539,業務内容と時間メモ!R$2:AI$9999,14,FALSE))</f>
        <v/>
      </c>
      <c r="R539" s="1" t="str">
        <f ca="1">IF(ISNA(VLOOKUP(業務内容と時間メモ!M539,業務内容と時間メモ!R$2:AI$9999,16,FALSE)),"",VLOOKUP(業務内容と時間メモ!M539,業務内容と時間メモ!R$2:AI$9999,16,FALSE))</f>
        <v/>
      </c>
      <c r="S539" s="1" t="str">
        <f ca="1">IF(ISNA(VLOOKUP(業務内容と時間メモ!M539,業務内容と時間メモ!R$2:AI$9999,17,FALSE)),"",VLOOKUP(業務内容と時間メモ!M539,業務内容と時間メモ!R$2:AI$9999,17,FALSE))</f>
        <v/>
      </c>
      <c r="T539" s="17" t="str">
        <f ca="1">IF(SUMIFS(業務内容と時間メモ!E:E,業務内容と時間メモ!AB:AB,N539,業務内容と時間メモ!AD:AD,O539)=0,"",SUMIFS(業務内容と時間メモ!E:E,業務内容と時間メモ!AB:AB,N539,業務内容と時間メモ!AD:AD,O539))</f>
        <v/>
      </c>
      <c r="U539" s="7" t="str">
        <f ca="1">IF(SUMIFS(業務内容と時間メモ!F:F,業務内容と時間メモ!AB:AB,N539,業務内容と時間メモ!AD:AD,O539)=0,"",SUMIFS(業務内容と時間メモ!F:F,業務内容と時間メモ!AB:AB,N539,業務内容と時間メモ!AD:AD,O539))</f>
        <v/>
      </c>
      <c r="V539" t="str">
        <f ca="1">IF(SUMIFS(業務内容と時間メモ!E:E,業務内容と時間メモ!AB:AB,N539,業務内容と時間メモ!AD:AD,O539)=0,"",SUMIFS(業務内容と時間メモ!E:E,業務内容と時間メモ!AB:AB,N539,業務内容と時間メモ!AD:AD,O539))</f>
        <v/>
      </c>
    </row>
    <row r="540" spans="1:22" hidden="1">
      <c r="A540" s="1" t="str">
        <f t="shared" ca="1" si="56"/>
        <v/>
      </c>
      <c r="B540" s="1" t="str">
        <f t="shared" ca="1" si="57"/>
        <v/>
      </c>
      <c r="C540" s="6" t="str">
        <f t="shared" ca="1" si="55"/>
        <v/>
      </c>
      <c r="J540" t="str">
        <f t="shared" ca="1" si="53"/>
        <v/>
      </c>
      <c r="K540" s="1" t="s">
        <v>542</v>
      </c>
      <c r="L540" s="7" t="str">
        <f t="shared" ca="1" si="54"/>
        <v/>
      </c>
      <c r="M540" s="1" t="str">
        <f ca="1">IF(N540="","",IF(COUNTIF(N$1:N540,N540)&gt;1,"",IF(COUNTIF(N:N,N540)&gt;=1,"左表に入れますねぇ","")))</f>
        <v/>
      </c>
      <c r="N540" s="1" t="str">
        <f ca="1">IF(ISNA(VLOOKUP(業務内容と時間メモ!M540,業務内容と時間メモ!R$2:AI$9999,11,FALSE)),"",VLOOKUP(業務内容と時間メモ!M540,業務内容と時間メモ!R$2:AI$9999,11,FALSE))</f>
        <v/>
      </c>
      <c r="O540" s="1" t="str">
        <f ca="1">IF(ISNA(VLOOKUP(業務内容と時間メモ!M540,業務内容と時間メモ!R$2:AI$9999,13,FALSE)),"",VLOOKUP(業務内容と時間メモ!M540,業務内容と時間メモ!R$2:AI$9999,13,FALSE))</f>
        <v/>
      </c>
      <c r="P540" s="1" t="str">
        <f ca="1">IF(ISNA(VLOOKUP(業務内容と時間メモ!M540,業務内容と時間メモ!R$2:AI$9999,15,FALSE)),"",VLOOKUP(業務内容と時間メモ!M540,業務内容と時間メモ!R$2:AI$9999,15,FALSE))</f>
        <v/>
      </c>
      <c r="Q540" s="1" t="str">
        <f ca="1">IF(ISNA(VLOOKUP(業務内容と時間メモ!M540,業務内容と時間メモ!R$2:AI$9999,14,FALSE)),"",VLOOKUP(業務内容と時間メモ!M540,業務内容と時間メモ!R$2:AI$9999,14,FALSE))</f>
        <v/>
      </c>
      <c r="R540" s="1" t="str">
        <f ca="1">IF(ISNA(VLOOKUP(業務内容と時間メモ!M540,業務内容と時間メモ!R$2:AI$9999,16,FALSE)),"",VLOOKUP(業務内容と時間メモ!M540,業務内容と時間メモ!R$2:AI$9999,16,FALSE))</f>
        <v/>
      </c>
      <c r="S540" s="1" t="str">
        <f ca="1">IF(ISNA(VLOOKUP(業務内容と時間メモ!M540,業務内容と時間メモ!R$2:AI$9999,17,FALSE)),"",VLOOKUP(業務内容と時間メモ!M540,業務内容と時間メモ!R$2:AI$9999,17,FALSE))</f>
        <v/>
      </c>
      <c r="T540" s="17" t="str">
        <f ca="1">IF(SUMIFS(業務内容と時間メモ!E:E,業務内容と時間メモ!AB:AB,N540,業務内容と時間メモ!AD:AD,O540)=0,"",SUMIFS(業務内容と時間メモ!E:E,業務内容と時間メモ!AB:AB,N540,業務内容と時間メモ!AD:AD,O540))</f>
        <v/>
      </c>
      <c r="U540" s="7" t="str">
        <f ca="1">IF(SUMIFS(業務内容と時間メモ!F:F,業務内容と時間メモ!AB:AB,N540,業務内容と時間メモ!AD:AD,O540)=0,"",SUMIFS(業務内容と時間メモ!F:F,業務内容と時間メモ!AB:AB,N540,業務内容と時間メモ!AD:AD,O540))</f>
        <v/>
      </c>
      <c r="V540" t="str">
        <f ca="1">IF(SUMIFS(業務内容と時間メモ!E:E,業務内容と時間メモ!AB:AB,N540,業務内容と時間メモ!AD:AD,O540)=0,"",SUMIFS(業務内容と時間メモ!E:E,業務内容と時間メモ!AB:AB,N540,業務内容と時間メモ!AD:AD,O540))</f>
        <v/>
      </c>
    </row>
    <row r="541" spans="1:22" hidden="1">
      <c r="A541" s="1" t="str">
        <f t="shared" ca="1" si="56"/>
        <v/>
      </c>
      <c r="B541" s="1" t="str">
        <f t="shared" ca="1" si="57"/>
        <v/>
      </c>
      <c r="C541" s="6" t="str">
        <f t="shared" ca="1" si="55"/>
        <v/>
      </c>
      <c r="J541" t="str">
        <f t="shared" ca="1" si="53"/>
        <v/>
      </c>
      <c r="K541" s="1" t="s">
        <v>543</v>
      </c>
      <c r="L541" s="7" t="str">
        <f t="shared" ca="1" si="54"/>
        <v/>
      </c>
      <c r="M541" s="1" t="str">
        <f ca="1">IF(N541="","",IF(COUNTIF(N$1:N541,N541)&gt;1,"",IF(COUNTIF(N:N,N541)&gt;=1,"左表に入れますねぇ","")))</f>
        <v/>
      </c>
      <c r="N541" s="1" t="str">
        <f ca="1">IF(ISNA(VLOOKUP(業務内容と時間メモ!M541,業務内容と時間メモ!R$2:AI$9999,11,FALSE)),"",VLOOKUP(業務内容と時間メモ!M541,業務内容と時間メモ!R$2:AI$9999,11,FALSE))</f>
        <v/>
      </c>
      <c r="O541" s="1" t="str">
        <f ca="1">IF(ISNA(VLOOKUP(業務内容と時間メモ!M541,業務内容と時間メモ!R$2:AI$9999,13,FALSE)),"",VLOOKUP(業務内容と時間メモ!M541,業務内容と時間メモ!R$2:AI$9999,13,FALSE))</f>
        <v/>
      </c>
      <c r="P541" s="1" t="str">
        <f ca="1">IF(ISNA(VLOOKUP(業務内容と時間メモ!M541,業務内容と時間メモ!R$2:AI$9999,15,FALSE)),"",VLOOKUP(業務内容と時間メモ!M541,業務内容と時間メモ!R$2:AI$9999,15,FALSE))</f>
        <v/>
      </c>
      <c r="Q541" s="1" t="str">
        <f ca="1">IF(ISNA(VLOOKUP(業務内容と時間メモ!M541,業務内容と時間メモ!R$2:AI$9999,14,FALSE)),"",VLOOKUP(業務内容と時間メモ!M541,業務内容と時間メモ!R$2:AI$9999,14,FALSE))</f>
        <v/>
      </c>
      <c r="R541" s="1" t="str">
        <f ca="1">IF(ISNA(VLOOKUP(業務内容と時間メモ!M541,業務内容と時間メモ!R$2:AI$9999,16,FALSE)),"",VLOOKUP(業務内容と時間メモ!M541,業務内容と時間メモ!R$2:AI$9999,16,FALSE))</f>
        <v/>
      </c>
      <c r="S541" s="1" t="str">
        <f ca="1">IF(ISNA(VLOOKUP(業務内容と時間メモ!M541,業務内容と時間メモ!R$2:AI$9999,17,FALSE)),"",VLOOKUP(業務内容と時間メモ!M541,業務内容と時間メモ!R$2:AI$9999,17,FALSE))</f>
        <v/>
      </c>
      <c r="T541" s="17" t="str">
        <f ca="1">IF(SUMIFS(業務内容と時間メモ!E:E,業務内容と時間メモ!AB:AB,N541,業務内容と時間メモ!AD:AD,O541)=0,"",SUMIFS(業務内容と時間メモ!E:E,業務内容と時間メモ!AB:AB,N541,業務内容と時間メモ!AD:AD,O541))</f>
        <v/>
      </c>
      <c r="U541" s="7" t="str">
        <f ca="1">IF(SUMIFS(業務内容と時間メモ!F:F,業務内容と時間メモ!AB:AB,N541,業務内容と時間メモ!AD:AD,O541)=0,"",SUMIFS(業務内容と時間メモ!F:F,業務内容と時間メモ!AB:AB,N541,業務内容と時間メモ!AD:AD,O541))</f>
        <v/>
      </c>
      <c r="V541" t="str">
        <f ca="1">IF(SUMIFS(業務内容と時間メモ!E:E,業務内容と時間メモ!AB:AB,N541,業務内容と時間メモ!AD:AD,O541)=0,"",SUMIFS(業務内容と時間メモ!E:E,業務内容と時間メモ!AB:AB,N541,業務内容と時間メモ!AD:AD,O541))</f>
        <v/>
      </c>
    </row>
    <row r="542" spans="1:22" hidden="1">
      <c r="A542" s="1" t="str">
        <f t="shared" ca="1" si="56"/>
        <v/>
      </c>
      <c r="B542" s="1" t="str">
        <f t="shared" ca="1" si="57"/>
        <v/>
      </c>
      <c r="C542" s="6" t="str">
        <f t="shared" ca="1" si="55"/>
        <v/>
      </c>
      <c r="J542" t="str">
        <f t="shared" ca="1" si="53"/>
        <v/>
      </c>
      <c r="K542" s="1" t="s">
        <v>544</v>
      </c>
      <c r="L542" s="7" t="str">
        <f t="shared" ca="1" si="54"/>
        <v/>
      </c>
      <c r="M542" s="1" t="str">
        <f ca="1">IF(N542="","",IF(COUNTIF(N$1:N542,N542)&gt;1,"",IF(COUNTIF(N:N,N542)&gt;=1,"左表に入れますねぇ","")))</f>
        <v/>
      </c>
      <c r="N542" s="1" t="str">
        <f ca="1">IF(ISNA(VLOOKUP(業務内容と時間メモ!M542,業務内容と時間メモ!R$2:AI$9999,11,FALSE)),"",VLOOKUP(業務内容と時間メモ!M542,業務内容と時間メモ!R$2:AI$9999,11,FALSE))</f>
        <v/>
      </c>
      <c r="O542" s="1" t="str">
        <f ca="1">IF(ISNA(VLOOKUP(業務内容と時間メモ!M542,業務内容と時間メモ!R$2:AI$9999,13,FALSE)),"",VLOOKUP(業務内容と時間メモ!M542,業務内容と時間メモ!R$2:AI$9999,13,FALSE))</f>
        <v/>
      </c>
      <c r="P542" s="1" t="str">
        <f ca="1">IF(ISNA(VLOOKUP(業務内容と時間メモ!M542,業務内容と時間メモ!R$2:AI$9999,15,FALSE)),"",VLOOKUP(業務内容と時間メモ!M542,業務内容と時間メモ!R$2:AI$9999,15,FALSE))</f>
        <v/>
      </c>
      <c r="Q542" s="1" t="str">
        <f ca="1">IF(ISNA(VLOOKUP(業務内容と時間メモ!M542,業務内容と時間メモ!R$2:AI$9999,14,FALSE)),"",VLOOKUP(業務内容と時間メモ!M542,業務内容と時間メモ!R$2:AI$9999,14,FALSE))</f>
        <v/>
      </c>
      <c r="R542" s="1" t="str">
        <f ca="1">IF(ISNA(VLOOKUP(業務内容と時間メモ!M542,業務内容と時間メモ!R$2:AI$9999,16,FALSE)),"",VLOOKUP(業務内容と時間メモ!M542,業務内容と時間メモ!R$2:AI$9999,16,FALSE))</f>
        <v/>
      </c>
      <c r="S542" s="1" t="str">
        <f ca="1">IF(ISNA(VLOOKUP(業務内容と時間メモ!M542,業務内容と時間メモ!R$2:AI$9999,17,FALSE)),"",VLOOKUP(業務内容と時間メモ!M542,業務内容と時間メモ!R$2:AI$9999,17,FALSE))</f>
        <v/>
      </c>
      <c r="T542" s="17" t="str">
        <f ca="1">IF(SUMIFS(業務内容と時間メモ!E:E,業務内容と時間メモ!AB:AB,N542,業務内容と時間メモ!AD:AD,O542)=0,"",SUMIFS(業務内容と時間メモ!E:E,業務内容と時間メモ!AB:AB,N542,業務内容と時間メモ!AD:AD,O542))</f>
        <v/>
      </c>
      <c r="U542" s="7" t="str">
        <f ca="1">IF(SUMIFS(業務内容と時間メモ!F:F,業務内容と時間メモ!AB:AB,N542,業務内容と時間メモ!AD:AD,O542)=0,"",SUMIFS(業務内容と時間メモ!F:F,業務内容と時間メモ!AB:AB,N542,業務内容と時間メモ!AD:AD,O542))</f>
        <v/>
      </c>
      <c r="V542" t="str">
        <f ca="1">IF(SUMIFS(業務内容と時間メモ!E:E,業務内容と時間メモ!AB:AB,N542,業務内容と時間メモ!AD:AD,O542)=0,"",SUMIFS(業務内容と時間メモ!E:E,業務内容と時間メモ!AB:AB,N542,業務内容と時間メモ!AD:AD,O542))</f>
        <v/>
      </c>
    </row>
    <row r="543" spans="1:22" hidden="1">
      <c r="A543" s="1" t="str">
        <f t="shared" ca="1" si="56"/>
        <v/>
      </c>
      <c r="B543" s="1" t="str">
        <f t="shared" ca="1" si="57"/>
        <v/>
      </c>
      <c r="C543" s="6" t="str">
        <f t="shared" ca="1" si="55"/>
        <v/>
      </c>
      <c r="J543" t="str">
        <f t="shared" ref="J543:J606" ca="1" si="58">IF(O543="","",IF(OR(COUNTIF(O543,"*職場*"),COUNTIF(O543,"*後輩教育*")),"サブ","メイン"))</f>
        <v/>
      </c>
      <c r="K543" s="1" t="s">
        <v>545</v>
      </c>
      <c r="L543" s="7" t="str">
        <f t="shared" ref="L543:L606" ca="1" si="59">IF(M543="","",IF(COUNTIF(INDIRECT("M$1:M"&amp;ROW()),"左表に入れますねぇ")&gt;=1,"左表に入れますねぇ"&amp;COUNTIF(INDIRECT("M$1:M"&amp;ROW()),"左表に入れますねぇ"),""))</f>
        <v/>
      </c>
      <c r="M543" s="1" t="str">
        <f ca="1">IF(N543="","",IF(COUNTIF(N$1:N543,N543)&gt;1,"",IF(COUNTIF(N:N,N543)&gt;=1,"左表に入れますねぇ","")))</f>
        <v/>
      </c>
      <c r="N543" s="1" t="str">
        <f ca="1">IF(ISNA(VLOOKUP(業務内容と時間メモ!M543,業務内容と時間メモ!R$2:AI$9999,11,FALSE)),"",VLOOKUP(業務内容と時間メモ!M543,業務内容と時間メモ!R$2:AI$9999,11,FALSE))</f>
        <v/>
      </c>
      <c r="O543" s="1" t="str">
        <f ca="1">IF(ISNA(VLOOKUP(業務内容と時間メモ!M543,業務内容と時間メモ!R$2:AI$9999,13,FALSE)),"",VLOOKUP(業務内容と時間メモ!M543,業務内容と時間メモ!R$2:AI$9999,13,FALSE))</f>
        <v/>
      </c>
      <c r="P543" s="1" t="str">
        <f ca="1">IF(ISNA(VLOOKUP(業務内容と時間メモ!M543,業務内容と時間メモ!R$2:AI$9999,15,FALSE)),"",VLOOKUP(業務内容と時間メモ!M543,業務内容と時間メモ!R$2:AI$9999,15,FALSE))</f>
        <v/>
      </c>
      <c r="Q543" s="1" t="str">
        <f ca="1">IF(ISNA(VLOOKUP(業務内容と時間メモ!M543,業務内容と時間メモ!R$2:AI$9999,14,FALSE)),"",VLOOKUP(業務内容と時間メモ!M543,業務内容と時間メモ!R$2:AI$9999,14,FALSE))</f>
        <v/>
      </c>
      <c r="R543" s="1" t="str">
        <f ca="1">IF(ISNA(VLOOKUP(業務内容と時間メモ!M543,業務内容と時間メモ!R$2:AI$9999,16,FALSE)),"",VLOOKUP(業務内容と時間メモ!M543,業務内容と時間メモ!R$2:AI$9999,16,FALSE))</f>
        <v/>
      </c>
      <c r="S543" s="1" t="str">
        <f ca="1">IF(ISNA(VLOOKUP(業務内容と時間メモ!M543,業務内容と時間メモ!R$2:AI$9999,17,FALSE)),"",VLOOKUP(業務内容と時間メモ!M543,業務内容と時間メモ!R$2:AI$9999,17,FALSE))</f>
        <v/>
      </c>
      <c r="T543" s="17" t="str">
        <f ca="1">IF(SUMIFS(業務内容と時間メモ!E:E,業務内容と時間メモ!AB:AB,N543,業務内容と時間メモ!AD:AD,O543)=0,"",SUMIFS(業務内容と時間メモ!E:E,業務内容と時間メモ!AB:AB,N543,業務内容と時間メモ!AD:AD,O543))</f>
        <v/>
      </c>
      <c r="U543" s="7" t="str">
        <f ca="1">IF(SUMIFS(業務内容と時間メモ!F:F,業務内容と時間メモ!AB:AB,N543,業務内容と時間メモ!AD:AD,O543)=0,"",SUMIFS(業務内容と時間メモ!F:F,業務内容と時間メモ!AB:AB,N543,業務内容と時間メモ!AD:AD,O543))</f>
        <v/>
      </c>
      <c r="V543" t="str">
        <f ca="1">IF(SUMIFS(業務内容と時間メモ!E:E,業務内容と時間メモ!AB:AB,N543,業務内容と時間メモ!AD:AD,O543)=0,"",SUMIFS(業務内容と時間メモ!E:E,業務内容と時間メモ!AB:AB,N543,業務内容と時間メモ!AD:AD,O543))</f>
        <v/>
      </c>
    </row>
    <row r="544" spans="1:22" hidden="1">
      <c r="A544" s="1" t="str">
        <f t="shared" ca="1" si="56"/>
        <v/>
      </c>
      <c r="B544" s="1" t="str">
        <f t="shared" ca="1" si="57"/>
        <v/>
      </c>
      <c r="C544" s="6" t="str">
        <f t="shared" ca="1" si="55"/>
        <v/>
      </c>
      <c r="J544" t="str">
        <f t="shared" ca="1" si="58"/>
        <v/>
      </c>
      <c r="K544" s="1" t="s">
        <v>546</v>
      </c>
      <c r="L544" s="7" t="str">
        <f t="shared" ca="1" si="59"/>
        <v/>
      </c>
      <c r="M544" s="1" t="str">
        <f ca="1">IF(N544="","",IF(COUNTIF(N$1:N544,N544)&gt;1,"",IF(COUNTIF(N:N,N544)&gt;=1,"左表に入れますねぇ","")))</f>
        <v/>
      </c>
      <c r="N544" s="1" t="str">
        <f ca="1">IF(ISNA(VLOOKUP(業務内容と時間メモ!M544,業務内容と時間メモ!R$2:AI$9999,11,FALSE)),"",VLOOKUP(業務内容と時間メモ!M544,業務内容と時間メモ!R$2:AI$9999,11,FALSE))</f>
        <v/>
      </c>
      <c r="O544" s="1" t="str">
        <f ca="1">IF(ISNA(VLOOKUP(業務内容と時間メモ!M544,業務内容と時間メモ!R$2:AI$9999,13,FALSE)),"",VLOOKUP(業務内容と時間メモ!M544,業務内容と時間メモ!R$2:AI$9999,13,FALSE))</f>
        <v/>
      </c>
      <c r="P544" s="1" t="str">
        <f ca="1">IF(ISNA(VLOOKUP(業務内容と時間メモ!M544,業務内容と時間メモ!R$2:AI$9999,15,FALSE)),"",VLOOKUP(業務内容と時間メモ!M544,業務内容と時間メモ!R$2:AI$9999,15,FALSE))</f>
        <v/>
      </c>
      <c r="Q544" s="1" t="str">
        <f ca="1">IF(ISNA(VLOOKUP(業務内容と時間メモ!M544,業務内容と時間メモ!R$2:AI$9999,14,FALSE)),"",VLOOKUP(業務内容と時間メモ!M544,業務内容と時間メモ!R$2:AI$9999,14,FALSE))</f>
        <v/>
      </c>
      <c r="R544" s="1" t="str">
        <f ca="1">IF(ISNA(VLOOKUP(業務内容と時間メモ!M544,業務内容と時間メモ!R$2:AI$9999,16,FALSE)),"",VLOOKUP(業務内容と時間メモ!M544,業務内容と時間メモ!R$2:AI$9999,16,FALSE))</f>
        <v/>
      </c>
      <c r="S544" s="1" t="str">
        <f ca="1">IF(ISNA(VLOOKUP(業務内容と時間メモ!M544,業務内容と時間メモ!R$2:AI$9999,17,FALSE)),"",VLOOKUP(業務内容と時間メモ!M544,業務内容と時間メモ!R$2:AI$9999,17,FALSE))</f>
        <v/>
      </c>
      <c r="T544" s="17" t="str">
        <f ca="1">IF(SUMIFS(業務内容と時間メモ!E:E,業務内容と時間メモ!AB:AB,N544,業務内容と時間メモ!AD:AD,O544)=0,"",SUMIFS(業務内容と時間メモ!E:E,業務内容と時間メモ!AB:AB,N544,業務内容と時間メモ!AD:AD,O544))</f>
        <v/>
      </c>
      <c r="U544" s="7" t="str">
        <f ca="1">IF(SUMIFS(業務内容と時間メモ!F:F,業務内容と時間メモ!AB:AB,N544,業務内容と時間メモ!AD:AD,O544)=0,"",SUMIFS(業務内容と時間メモ!F:F,業務内容と時間メモ!AB:AB,N544,業務内容と時間メモ!AD:AD,O544))</f>
        <v/>
      </c>
      <c r="V544" t="str">
        <f ca="1">IF(SUMIFS(業務内容と時間メモ!E:E,業務内容と時間メモ!AB:AB,N544,業務内容と時間メモ!AD:AD,O544)=0,"",SUMIFS(業務内容と時間メモ!E:E,業務内容と時間メモ!AB:AB,N544,業務内容と時間メモ!AD:AD,O544))</f>
        <v/>
      </c>
    </row>
    <row r="545" spans="1:22" hidden="1">
      <c r="A545" s="1" t="str">
        <f t="shared" ca="1" si="56"/>
        <v/>
      </c>
      <c r="B545" s="1" t="str">
        <f t="shared" ca="1" si="57"/>
        <v/>
      </c>
      <c r="C545" s="6" t="str">
        <f t="shared" ca="1" si="55"/>
        <v/>
      </c>
      <c r="J545" t="str">
        <f t="shared" ca="1" si="58"/>
        <v/>
      </c>
      <c r="K545" s="1" t="s">
        <v>547</v>
      </c>
      <c r="L545" s="7" t="str">
        <f t="shared" ca="1" si="59"/>
        <v/>
      </c>
      <c r="M545" s="1" t="str">
        <f ca="1">IF(N545="","",IF(COUNTIF(N$1:N545,N545)&gt;1,"",IF(COUNTIF(N:N,N545)&gt;=1,"左表に入れますねぇ","")))</f>
        <v/>
      </c>
      <c r="N545" s="1" t="str">
        <f ca="1">IF(ISNA(VLOOKUP(業務内容と時間メモ!M545,業務内容と時間メモ!R$2:AI$9999,11,FALSE)),"",VLOOKUP(業務内容と時間メモ!M545,業務内容と時間メモ!R$2:AI$9999,11,FALSE))</f>
        <v/>
      </c>
      <c r="O545" s="1" t="str">
        <f ca="1">IF(ISNA(VLOOKUP(業務内容と時間メモ!M545,業務内容と時間メモ!R$2:AI$9999,13,FALSE)),"",VLOOKUP(業務内容と時間メモ!M545,業務内容と時間メモ!R$2:AI$9999,13,FALSE))</f>
        <v/>
      </c>
      <c r="P545" s="1" t="str">
        <f ca="1">IF(ISNA(VLOOKUP(業務内容と時間メモ!M545,業務内容と時間メモ!R$2:AI$9999,15,FALSE)),"",VLOOKUP(業務内容と時間メモ!M545,業務内容と時間メモ!R$2:AI$9999,15,FALSE))</f>
        <v/>
      </c>
      <c r="Q545" s="1" t="str">
        <f ca="1">IF(ISNA(VLOOKUP(業務内容と時間メモ!M545,業務内容と時間メモ!R$2:AI$9999,14,FALSE)),"",VLOOKUP(業務内容と時間メモ!M545,業務内容と時間メモ!R$2:AI$9999,14,FALSE))</f>
        <v/>
      </c>
      <c r="R545" s="1" t="str">
        <f ca="1">IF(ISNA(VLOOKUP(業務内容と時間メモ!M545,業務内容と時間メモ!R$2:AI$9999,16,FALSE)),"",VLOOKUP(業務内容と時間メモ!M545,業務内容と時間メモ!R$2:AI$9999,16,FALSE))</f>
        <v/>
      </c>
      <c r="S545" s="1" t="str">
        <f ca="1">IF(ISNA(VLOOKUP(業務内容と時間メモ!M545,業務内容と時間メモ!R$2:AI$9999,17,FALSE)),"",VLOOKUP(業務内容と時間メモ!M545,業務内容と時間メモ!R$2:AI$9999,17,FALSE))</f>
        <v/>
      </c>
      <c r="T545" s="17" t="str">
        <f ca="1">IF(SUMIFS(業務内容と時間メモ!E:E,業務内容と時間メモ!AB:AB,N545,業務内容と時間メモ!AD:AD,O545)=0,"",SUMIFS(業務内容と時間メモ!E:E,業務内容と時間メモ!AB:AB,N545,業務内容と時間メモ!AD:AD,O545))</f>
        <v/>
      </c>
      <c r="U545" s="7" t="str">
        <f ca="1">IF(SUMIFS(業務内容と時間メモ!F:F,業務内容と時間メモ!AB:AB,N545,業務内容と時間メモ!AD:AD,O545)=0,"",SUMIFS(業務内容と時間メモ!F:F,業務内容と時間メモ!AB:AB,N545,業務内容と時間メモ!AD:AD,O545))</f>
        <v/>
      </c>
      <c r="V545" t="str">
        <f ca="1">IF(SUMIFS(業務内容と時間メモ!E:E,業務内容と時間メモ!AB:AB,N545,業務内容と時間メモ!AD:AD,O545)=0,"",SUMIFS(業務内容と時間メモ!E:E,業務内容と時間メモ!AB:AB,N545,業務内容と時間メモ!AD:AD,O545))</f>
        <v/>
      </c>
    </row>
    <row r="546" spans="1:22" hidden="1">
      <c r="A546" s="1" t="str">
        <f t="shared" ca="1" si="56"/>
        <v/>
      </c>
      <c r="B546" s="1" t="str">
        <f t="shared" ca="1" si="57"/>
        <v/>
      </c>
      <c r="C546" s="6" t="str">
        <f t="shared" ca="1" si="55"/>
        <v/>
      </c>
      <c r="J546" t="str">
        <f t="shared" ca="1" si="58"/>
        <v/>
      </c>
      <c r="K546" s="1" t="s">
        <v>548</v>
      </c>
      <c r="L546" s="7" t="str">
        <f t="shared" ca="1" si="59"/>
        <v/>
      </c>
      <c r="M546" s="1" t="str">
        <f ca="1">IF(N546="","",IF(COUNTIF(N$1:N546,N546)&gt;1,"",IF(COUNTIF(N:N,N546)&gt;=1,"左表に入れますねぇ","")))</f>
        <v/>
      </c>
      <c r="N546" s="1" t="str">
        <f ca="1">IF(ISNA(VLOOKUP(業務内容と時間メモ!M546,業務内容と時間メモ!R$2:AI$9999,11,FALSE)),"",VLOOKUP(業務内容と時間メモ!M546,業務内容と時間メモ!R$2:AI$9999,11,FALSE))</f>
        <v/>
      </c>
      <c r="O546" s="1" t="str">
        <f ca="1">IF(ISNA(VLOOKUP(業務内容と時間メモ!M546,業務内容と時間メモ!R$2:AI$9999,13,FALSE)),"",VLOOKUP(業務内容と時間メモ!M546,業務内容と時間メモ!R$2:AI$9999,13,FALSE))</f>
        <v/>
      </c>
      <c r="P546" s="1" t="str">
        <f ca="1">IF(ISNA(VLOOKUP(業務内容と時間メモ!M546,業務内容と時間メモ!R$2:AI$9999,15,FALSE)),"",VLOOKUP(業務内容と時間メモ!M546,業務内容と時間メモ!R$2:AI$9999,15,FALSE))</f>
        <v/>
      </c>
      <c r="Q546" s="1" t="str">
        <f ca="1">IF(ISNA(VLOOKUP(業務内容と時間メモ!M546,業務内容と時間メモ!R$2:AI$9999,14,FALSE)),"",VLOOKUP(業務内容と時間メモ!M546,業務内容と時間メモ!R$2:AI$9999,14,FALSE))</f>
        <v/>
      </c>
      <c r="R546" s="1" t="str">
        <f ca="1">IF(ISNA(VLOOKUP(業務内容と時間メモ!M546,業務内容と時間メモ!R$2:AI$9999,16,FALSE)),"",VLOOKUP(業務内容と時間メモ!M546,業務内容と時間メモ!R$2:AI$9999,16,FALSE))</f>
        <v/>
      </c>
      <c r="S546" s="1" t="str">
        <f ca="1">IF(ISNA(VLOOKUP(業務内容と時間メモ!M546,業務内容と時間メモ!R$2:AI$9999,17,FALSE)),"",VLOOKUP(業務内容と時間メモ!M546,業務内容と時間メモ!R$2:AI$9999,17,FALSE))</f>
        <v/>
      </c>
      <c r="T546" s="17" t="str">
        <f ca="1">IF(SUMIFS(業務内容と時間メモ!E:E,業務内容と時間メモ!AB:AB,N546,業務内容と時間メモ!AD:AD,O546)=0,"",SUMIFS(業務内容と時間メモ!E:E,業務内容と時間メモ!AB:AB,N546,業務内容と時間メモ!AD:AD,O546))</f>
        <v/>
      </c>
      <c r="U546" s="7" t="str">
        <f ca="1">IF(SUMIFS(業務内容と時間メモ!F:F,業務内容と時間メモ!AB:AB,N546,業務内容と時間メモ!AD:AD,O546)=0,"",SUMIFS(業務内容と時間メモ!F:F,業務内容と時間メモ!AB:AB,N546,業務内容と時間メモ!AD:AD,O546))</f>
        <v/>
      </c>
      <c r="V546" t="str">
        <f ca="1">IF(SUMIFS(業務内容と時間メモ!E:E,業務内容と時間メモ!AB:AB,N546,業務内容と時間メモ!AD:AD,O546)=0,"",SUMIFS(業務内容と時間メモ!E:E,業務内容と時間メモ!AB:AB,N546,業務内容と時間メモ!AD:AD,O546))</f>
        <v/>
      </c>
    </row>
    <row r="547" spans="1:22" hidden="1">
      <c r="A547" s="1" t="str">
        <f t="shared" ca="1" si="56"/>
        <v/>
      </c>
      <c r="B547" s="1" t="str">
        <f t="shared" ca="1" si="57"/>
        <v/>
      </c>
      <c r="C547" s="6" t="str">
        <f t="shared" ca="1" si="55"/>
        <v/>
      </c>
      <c r="J547" t="str">
        <f t="shared" ca="1" si="58"/>
        <v/>
      </c>
      <c r="K547" s="1" t="s">
        <v>549</v>
      </c>
      <c r="L547" s="7" t="str">
        <f t="shared" ca="1" si="59"/>
        <v/>
      </c>
      <c r="M547" s="1" t="str">
        <f ca="1">IF(N547="","",IF(COUNTIF(N$1:N547,N547)&gt;1,"",IF(COUNTIF(N:N,N547)&gt;=1,"左表に入れますねぇ","")))</f>
        <v/>
      </c>
      <c r="N547" s="1" t="str">
        <f ca="1">IF(ISNA(VLOOKUP(業務内容と時間メモ!M547,業務内容と時間メモ!R$2:AI$9999,11,FALSE)),"",VLOOKUP(業務内容と時間メモ!M547,業務内容と時間メモ!R$2:AI$9999,11,FALSE))</f>
        <v/>
      </c>
      <c r="O547" s="1" t="str">
        <f ca="1">IF(ISNA(VLOOKUP(業務内容と時間メモ!M547,業務内容と時間メモ!R$2:AI$9999,13,FALSE)),"",VLOOKUP(業務内容と時間メモ!M547,業務内容と時間メモ!R$2:AI$9999,13,FALSE))</f>
        <v/>
      </c>
      <c r="P547" s="1" t="str">
        <f ca="1">IF(ISNA(VLOOKUP(業務内容と時間メモ!M547,業務内容と時間メモ!R$2:AI$9999,15,FALSE)),"",VLOOKUP(業務内容と時間メモ!M547,業務内容と時間メモ!R$2:AI$9999,15,FALSE))</f>
        <v/>
      </c>
      <c r="Q547" s="1" t="str">
        <f ca="1">IF(ISNA(VLOOKUP(業務内容と時間メモ!M547,業務内容と時間メモ!R$2:AI$9999,14,FALSE)),"",VLOOKUP(業務内容と時間メモ!M547,業務内容と時間メモ!R$2:AI$9999,14,FALSE))</f>
        <v/>
      </c>
      <c r="R547" s="1" t="str">
        <f ca="1">IF(ISNA(VLOOKUP(業務内容と時間メモ!M547,業務内容と時間メモ!R$2:AI$9999,16,FALSE)),"",VLOOKUP(業務内容と時間メモ!M547,業務内容と時間メモ!R$2:AI$9999,16,FALSE))</f>
        <v/>
      </c>
      <c r="S547" s="1" t="str">
        <f ca="1">IF(ISNA(VLOOKUP(業務内容と時間メモ!M547,業務内容と時間メモ!R$2:AI$9999,17,FALSE)),"",VLOOKUP(業務内容と時間メモ!M547,業務内容と時間メモ!R$2:AI$9999,17,FALSE))</f>
        <v/>
      </c>
      <c r="T547" s="17" t="str">
        <f ca="1">IF(SUMIFS(業務内容と時間メモ!E:E,業務内容と時間メモ!AB:AB,N547,業務内容と時間メモ!AD:AD,O547)=0,"",SUMIFS(業務内容と時間メモ!E:E,業務内容と時間メモ!AB:AB,N547,業務内容と時間メモ!AD:AD,O547))</f>
        <v/>
      </c>
      <c r="U547" s="7" t="str">
        <f ca="1">IF(SUMIFS(業務内容と時間メモ!F:F,業務内容と時間メモ!AB:AB,N547,業務内容と時間メモ!AD:AD,O547)=0,"",SUMIFS(業務内容と時間メモ!F:F,業務内容と時間メモ!AB:AB,N547,業務内容と時間メモ!AD:AD,O547))</f>
        <v/>
      </c>
      <c r="V547" t="str">
        <f ca="1">IF(SUMIFS(業務内容と時間メモ!E:E,業務内容と時間メモ!AB:AB,N547,業務内容と時間メモ!AD:AD,O547)=0,"",SUMIFS(業務内容と時間メモ!E:E,業務内容と時間メモ!AB:AB,N547,業務内容と時間メモ!AD:AD,O547))</f>
        <v/>
      </c>
    </row>
    <row r="548" spans="1:22" hidden="1">
      <c r="A548" s="1" t="str">
        <f t="shared" ca="1" si="56"/>
        <v/>
      </c>
      <c r="B548" s="1" t="str">
        <f t="shared" ca="1" si="57"/>
        <v/>
      </c>
      <c r="C548" s="6" t="str">
        <f t="shared" ca="1" si="55"/>
        <v/>
      </c>
      <c r="J548" t="str">
        <f t="shared" ca="1" si="58"/>
        <v/>
      </c>
      <c r="K548" s="1" t="s">
        <v>550</v>
      </c>
      <c r="L548" s="7" t="str">
        <f t="shared" ca="1" si="59"/>
        <v/>
      </c>
      <c r="M548" s="1" t="str">
        <f ca="1">IF(N548="","",IF(COUNTIF(N$1:N548,N548)&gt;1,"",IF(COUNTIF(N:N,N548)&gt;=1,"左表に入れますねぇ","")))</f>
        <v/>
      </c>
      <c r="N548" s="1" t="str">
        <f ca="1">IF(ISNA(VLOOKUP(業務内容と時間メモ!M548,業務内容と時間メモ!R$2:AI$9999,11,FALSE)),"",VLOOKUP(業務内容と時間メモ!M548,業務内容と時間メモ!R$2:AI$9999,11,FALSE))</f>
        <v/>
      </c>
      <c r="O548" s="1" t="str">
        <f ca="1">IF(ISNA(VLOOKUP(業務内容と時間メモ!M548,業務内容と時間メモ!R$2:AI$9999,13,FALSE)),"",VLOOKUP(業務内容と時間メモ!M548,業務内容と時間メモ!R$2:AI$9999,13,FALSE))</f>
        <v/>
      </c>
      <c r="P548" s="1" t="str">
        <f ca="1">IF(ISNA(VLOOKUP(業務内容と時間メモ!M548,業務内容と時間メモ!R$2:AI$9999,15,FALSE)),"",VLOOKUP(業務内容と時間メモ!M548,業務内容と時間メモ!R$2:AI$9999,15,FALSE))</f>
        <v/>
      </c>
      <c r="Q548" s="1" t="str">
        <f ca="1">IF(ISNA(VLOOKUP(業務内容と時間メモ!M548,業務内容と時間メモ!R$2:AI$9999,14,FALSE)),"",VLOOKUP(業務内容と時間メモ!M548,業務内容と時間メモ!R$2:AI$9999,14,FALSE))</f>
        <v/>
      </c>
      <c r="R548" s="1" t="str">
        <f ca="1">IF(ISNA(VLOOKUP(業務内容と時間メモ!M548,業務内容と時間メモ!R$2:AI$9999,16,FALSE)),"",VLOOKUP(業務内容と時間メモ!M548,業務内容と時間メモ!R$2:AI$9999,16,FALSE))</f>
        <v/>
      </c>
      <c r="S548" s="1" t="str">
        <f ca="1">IF(ISNA(VLOOKUP(業務内容と時間メモ!M548,業務内容と時間メモ!R$2:AI$9999,17,FALSE)),"",VLOOKUP(業務内容と時間メモ!M548,業務内容と時間メモ!R$2:AI$9999,17,FALSE))</f>
        <v/>
      </c>
      <c r="T548" s="17" t="str">
        <f ca="1">IF(SUMIFS(業務内容と時間メモ!E:E,業務内容と時間メモ!AB:AB,N548,業務内容と時間メモ!AD:AD,O548)=0,"",SUMIFS(業務内容と時間メモ!E:E,業務内容と時間メモ!AB:AB,N548,業務内容と時間メモ!AD:AD,O548))</f>
        <v/>
      </c>
      <c r="U548" s="7" t="str">
        <f ca="1">IF(SUMIFS(業務内容と時間メモ!F:F,業務内容と時間メモ!AB:AB,N548,業務内容と時間メモ!AD:AD,O548)=0,"",SUMIFS(業務内容と時間メモ!F:F,業務内容と時間メモ!AB:AB,N548,業務内容と時間メモ!AD:AD,O548))</f>
        <v/>
      </c>
      <c r="V548" t="str">
        <f ca="1">IF(SUMIFS(業務内容と時間メモ!E:E,業務内容と時間メモ!AB:AB,N548,業務内容と時間メモ!AD:AD,O548)=0,"",SUMIFS(業務内容と時間メモ!E:E,業務内容と時間メモ!AB:AB,N548,業務内容と時間メモ!AD:AD,O548))</f>
        <v/>
      </c>
    </row>
    <row r="549" spans="1:22" hidden="1">
      <c r="A549" s="1" t="str">
        <f t="shared" ca="1" si="56"/>
        <v/>
      </c>
      <c r="B549" s="1" t="str">
        <f t="shared" ca="1" si="57"/>
        <v/>
      </c>
      <c r="C549" s="6" t="str">
        <f t="shared" ca="1" si="55"/>
        <v/>
      </c>
      <c r="J549" t="str">
        <f t="shared" ca="1" si="58"/>
        <v/>
      </c>
      <c r="K549" s="1" t="s">
        <v>551</v>
      </c>
      <c r="L549" s="7" t="str">
        <f t="shared" ca="1" si="59"/>
        <v/>
      </c>
      <c r="M549" s="1" t="str">
        <f ca="1">IF(N549="","",IF(COUNTIF(N$1:N549,N549)&gt;1,"",IF(COUNTIF(N:N,N549)&gt;=1,"左表に入れますねぇ","")))</f>
        <v/>
      </c>
      <c r="N549" s="1" t="str">
        <f ca="1">IF(ISNA(VLOOKUP(業務内容と時間メモ!M549,業務内容と時間メモ!R$2:AI$9999,11,FALSE)),"",VLOOKUP(業務内容と時間メモ!M549,業務内容と時間メモ!R$2:AI$9999,11,FALSE))</f>
        <v/>
      </c>
      <c r="O549" s="1" t="str">
        <f ca="1">IF(ISNA(VLOOKUP(業務内容と時間メモ!M549,業務内容と時間メモ!R$2:AI$9999,13,FALSE)),"",VLOOKUP(業務内容と時間メモ!M549,業務内容と時間メモ!R$2:AI$9999,13,FALSE))</f>
        <v/>
      </c>
      <c r="P549" s="1" t="str">
        <f ca="1">IF(ISNA(VLOOKUP(業務内容と時間メモ!M549,業務内容と時間メモ!R$2:AI$9999,15,FALSE)),"",VLOOKUP(業務内容と時間メモ!M549,業務内容と時間メモ!R$2:AI$9999,15,FALSE))</f>
        <v/>
      </c>
      <c r="Q549" s="1" t="str">
        <f ca="1">IF(ISNA(VLOOKUP(業務内容と時間メモ!M549,業務内容と時間メモ!R$2:AI$9999,14,FALSE)),"",VLOOKUP(業務内容と時間メモ!M549,業務内容と時間メモ!R$2:AI$9999,14,FALSE))</f>
        <v/>
      </c>
      <c r="R549" s="1" t="str">
        <f ca="1">IF(ISNA(VLOOKUP(業務内容と時間メモ!M549,業務内容と時間メモ!R$2:AI$9999,16,FALSE)),"",VLOOKUP(業務内容と時間メモ!M549,業務内容と時間メモ!R$2:AI$9999,16,FALSE))</f>
        <v/>
      </c>
      <c r="S549" s="1" t="str">
        <f ca="1">IF(ISNA(VLOOKUP(業務内容と時間メモ!M549,業務内容と時間メモ!R$2:AI$9999,17,FALSE)),"",VLOOKUP(業務内容と時間メモ!M549,業務内容と時間メモ!R$2:AI$9999,17,FALSE))</f>
        <v/>
      </c>
      <c r="T549" s="17" t="str">
        <f ca="1">IF(SUMIFS(業務内容と時間メモ!E:E,業務内容と時間メモ!AB:AB,N549,業務内容と時間メモ!AD:AD,O549)=0,"",SUMIFS(業務内容と時間メモ!E:E,業務内容と時間メモ!AB:AB,N549,業務内容と時間メモ!AD:AD,O549))</f>
        <v/>
      </c>
      <c r="U549" s="7" t="str">
        <f ca="1">IF(SUMIFS(業務内容と時間メモ!F:F,業務内容と時間メモ!AB:AB,N549,業務内容と時間メモ!AD:AD,O549)=0,"",SUMIFS(業務内容と時間メモ!F:F,業務内容と時間メモ!AB:AB,N549,業務内容と時間メモ!AD:AD,O549))</f>
        <v/>
      </c>
      <c r="V549" t="str">
        <f ca="1">IF(SUMIFS(業務内容と時間メモ!E:E,業務内容と時間メモ!AB:AB,N549,業務内容と時間メモ!AD:AD,O549)=0,"",SUMIFS(業務内容と時間メモ!E:E,業務内容と時間メモ!AB:AB,N549,業務内容と時間メモ!AD:AD,O549))</f>
        <v/>
      </c>
    </row>
    <row r="550" spans="1:22" hidden="1">
      <c r="A550" s="1" t="str">
        <f t="shared" ca="1" si="56"/>
        <v/>
      </c>
      <c r="B550" s="1" t="str">
        <f t="shared" ca="1" si="57"/>
        <v/>
      </c>
      <c r="C550" s="6" t="str">
        <f t="shared" ca="1" si="55"/>
        <v/>
      </c>
      <c r="J550" t="str">
        <f t="shared" ca="1" si="58"/>
        <v/>
      </c>
      <c r="K550" s="1" t="s">
        <v>552</v>
      </c>
      <c r="L550" s="7" t="str">
        <f t="shared" ca="1" si="59"/>
        <v/>
      </c>
      <c r="M550" s="1" t="str">
        <f ca="1">IF(N550="","",IF(COUNTIF(N$1:N550,N550)&gt;1,"",IF(COUNTIF(N:N,N550)&gt;=1,"左表に入れますねぇ","")))</f>
        <v/>
      </c>
      <c r="N550" s="1" t="str">
        <f ca="1">IF(ISNA(VLOOKUP(業務内容と時間メモ!M550,業務内容と時間メモ!R$2:AI$9999,11,FALSE)),"",VLOOKUP(業務内容と時間メモ!M550,業務内容と時間メモ!R$2:AI$9999,11,FALSE))</f>
        <v/>
      </c>
      <c r="O550" s="1" t="str">
        <f ca="1">IF(ISNA(VLOOKUP(業務内容と時間メモ!M550,業務内容と時間メモ!R$2:AI$9999,13,FALSE)),"",VLOOKUP(業務内容と時間メモ!M550,業務内容と時間メモ!R$2:AI$9999,13,FALSE))</f>
        <v/>
      </c>
      <c r="P550" s="1" t="str">
        <f ca="1">IF(ISNA(VLOOKUP(業務内容と時間メモ!M550,業務内容と時間メモ!R$2:AI$9999,15,FALSE)),"",VLOOKUP(業務内容と時間メモ!M550,業務内容と時間メモ!R$2:AI$9999,15,FALSE))</f>
        <v/>
      </c>
      <c r="Q550" s="1" t="str">
        <f ca="1">IF(ISNA(VLOOKUP(業務内容と時間メモ!M550,業務内容と時間メモ!R$2:AI$9999,14,FALSE)),"",VLOOKUP(業務内容と時間メモ!M550,業務内容と時間メモ!R$2:AI$9999,14,FALSE))</f>
        <v/>
      </c>
      <c r="R550" s="1" t="str">
        <f ca="1">IF(ISNA(VLOOKUP(業務内容と時間メモ!M550,業務内容と時間メモ!R$2:AI$9999,16,FALSE)),"",VLOOKUP(業務内容と時間メモ!M550,業務内容と時間メモ!R$2:AI$9999,16,FALSE))</f>
        <v/>
      </c>
      <c r="S550" s="1" t="str">
        <f ca="1">IF(ISNA(VLOOKUP(業務内容と時間メモ!M550,業務内容と時間メモ!R$2:AI$9999,17,FALSE)),"",VLOOKUP(業務内容と時間メモ!M550,業務内容と時間メモ!R$2:AI$9999,17,FALSE))</f>
        <v/>
      </c>
      <c r="T550" s="17" t="str">
        <f ca="1">IF(SUMIFS(業務内容と時間メモ!E:E,業務内容と時間メモ!AB:AB,N550,業務内容と時間メモ!AD:AD,O550)=0,"",SUMIFS(業務内容と時間メモ!E:E,業務内容と時間メモ!AB:AB,N550,業務内容と時間メモ!AD:AD,O550))</f>
        <v/>
      </c>
      <c r="U550" s="7" t="str">
        <f ca="1">IF(SUMIFS(業務内容と時間メモ!F:F,業務内容と時間メモ!AB:AB,N550,業務内容と時間メモ!AD:AD,O550)=0,"",SUMIFS(業務内容と時間メモ!F:F,業務内容と時間メモ!AB:AB,N550,業務内容と時間メモ!AD:AD,O550))</f>
        <v/>
      </c>
      <c r="V550" t="str">
        <f ca="1">IF(SUMIFS(業務内容と時間メモ!E:E,業務内容と時間メモ!AB:AB,N550,業務内容と時間メモ!AD:AD,O550)=0,"",SUMIFS(業務内容と時間メモ!E:E,業務内容と時間メモ!AB:AB,N550,業務内容と時間メモ!AD:AD,O550))</f>
        <v/>
      </c>
    </row>
    <row r="551" spans="1:22" hidden="1">
      <c r="A551" s="1" t="str">
        <f t="shared" ca="1" si="56"/>
        <v/>
      </c>
      <c r="B551" s="1" t="str">
        <f t="shared" ca="1" si="57"/>
        <v/>
      </c>
      <c r="C551" s="6" t="str">
        <f t="shared" ca="1" si="55"/>
        <v/>
      </c>
      <c r="J551" t="str">
        <f t="shared" ca="1" si="58"/>
        <v/>
      </c>
      <c r="K551" s="1" t="s">
        <v>553</v>
      </c>
      <c r="L551" s="7" t="str">
        <f t="shared" ca="1" si="59"/>
        <v/>
      </c>
      <c r="M551" s="1" t="str">
        <f ca="1">IF(N551="","",IF(COUNTIF(N$1:N551,N551)&gt;1,"",IF(COUNTIF(N:N,N551)&gt;=1,"左表に入れますねぇ","")))</f>
        <v/>
      </c>
      <c r="N551" s="1" t="str">
        <f ca="1">IF(ISNA(VLOOKUP(業務内容と時間メモ!M551,業務内容と時間メモ!R$2:AI$9999,11,FALSE)),"",VLOOKUP(業務内容と時間メモ!M551,業務内容と時間メモ!R$2:AI$9999,11,FALSE))</f>
        <v/>
      </c>
      <c r="O551" s="1" t="str">
        <f ca="1">IF(ISNA(VLOOKUP(業務内容と時間メモ!M551,業務内容と時間メモ!R$2:AI$9999,13,FALSE)),"",VLOOKUP(業務内容と時間メモ!M551,業務内容と時間メモ!R$2:AI$9999,13,FALSE))</f>
        <v/>
      </c>
      <c r="P551" s="1" t="str">
        <f ca="1">IF(ISNA(VLOOKUP(業務内容と時間メモ!M551,業務内容と時間メモ!R$2:AI$9999,15,FALSE)),"",VLOOKUP(業務内容と時間メモ!M551,業務内容と時間メモ!R$2:AI$9999,15,FALSE))</f>
        <v/>
      </c>
      <c r="Q551" s="1" t="str">
        <f ca="1">IF(ISNA(VLOOKUP(業務内容と時間メモ!M551,業務内容と時間メモ!R$2:AI$9999,14,FALSE)),"",VLOOKUP(業務内容と時間メモ!M551,業務内容と時間メモ!R$2:AI$9999,14,FALSE))</f>
        <v/>
      </c>
      <c r="R551" s="1" t="str">
        <f ca="1">IF(ISNA(VLOOKUP(業務内容と時間メモ!M551,業務内容と時間メモ!R$2:AI$9999,16,FALSE)),"",VLOOKUP(業務内容と時間メモ!M551,業務内容と時間メモ!R$2:AI$9999,16,FALSE))</f>
        <v/>
      </c>
      <c r="S551" s="1" t="str">
        <f ca="1">IF(ISNA(VLOOKUP(業務内容と時間メモ!M551,業務内容と時間メモ!R$2:AI$9999,17,FALSE)),"",VLOOKUP(業務内容と時間メモ!M551,業務内容と時間メモ!R$2:AI$9999,17,FALSE))</f>
        <v/>
      </c>
      <c r="T551" s="17" t="str">
        <f ca="1">IF(SUMIFS(業務内容と時間メモ!E:E,業務内容と時間メモ!AB:AB,N551,業務内容と時間メモ!AD:AD,O551)=0,"",SUMIFS(業務内容と時間メモ!E:E,業務内容と時間メモ!AB:AB,N551,業務内容と時間メモ!AD:AD,O551))</f>
        <v/>
      </c>
      <c r="U551" s="7" t="str">
        <f ca="1">IF(SUMIFS(業務内容と時間メモ!F:F,業務内容と時間メモ!AB:AB,N551,業務内容と時間メモ!AD:AD,O551)=0,"",SUMIFS(業務内容と時間メモ!F:F,業務内容と時間メモ!AB:AB,N551,業務内容と時間メモ!AD:AD,O551))</f>
        <v/>
      </c>
      <c r="V551" t="str">
        <f ca="1">IF(SUMIFS(業務内容と時間メモ!E:E,業務内容と時間メモ!AB:AB,N551,業務内容と時間メモ!AD:AD,O551)=0,"",SUMIFS(業務内容と時間メモ!E:E,業務内容と時間メモ!AB:AB,N551,業務内容と時間メモ!AD:AD,O551))</f>
        <v/>
      </c>
    </row>
    <row r="552" spans="1:22" hidden="1">
      <c r="A552" s="1" t="str">
        <f t="shared" ca="1" si="56"/>
        <v/>
      </c>
      <c r="B552" s="1" t="str">
        <f t="shared" ca="1" si="57"/>
        <v/>
      </c>
      <c r="C552" s="6" t="str">
        <f t="shared" ca="1" si="55"/>
        <v/>
      </c>
      <c r="J552" t="str">
        <f t="shared" ca="1" si="58"/>
        <v/>
      </c>
      <c r="K552" s="1" t="s">
        <v>554</v>
      </c>
      <c r="L552" s="7" t="str">
        <f t="shared" ca="1" si="59"/>
        <v/>
      </c>
      <c r="M552" s="1" t="str">
        <f ca="1">IF(N552="","",IF(COUNTIF(N$1:N552,N552)&gt;1,"",IF(COUNTIF(N:N,N552)&gt;=1,"左表に入れますねぇ","")))</f>
        <v/>
      </c>
      <c r="N552" s="1" t="str">
        <f ca="1">IF(ISNA(VLOOKUP(業務内容と時間メモ!M552,業務内容と時間メモ!R$2:AI$9999,11,FALSE)),"",VLOOKUP(業務内容と時間メモ!M552,業務内容と時間メモ!R$2:AI$9999,11,FALSE))</f>
        <v/>
      </c>
      <c r="O552" s="1" t="str">
        <f ca="1">IF(ISNA(VLOOKUP(業務内容と時間メモ!M552,業務内容と時間メモ!R$2:AI$9999,13,FALSE)),"",VLOOKUP(業務内容と時間メモ!M552,業務内容と時間メモ!R$2:AI$9999,13,FALSE))</f>
        <v/>
      </c>
      <c r="P552" s="1" t="str">
        <f ca="1">IF(ISNA(VLOOKUP(業務内容と時間メモ!M552,業務内容と時間メモ!R$2:AI$9999,15,FALSE)),"",VLOOKUP(業務内容と時間メモ!M552,業務内容と時間メモ!R$2:AI$9999,15,FALSE))</f>
        <v/>
      </c>
      <c r="Q552" s="1" t="str">
        <f ca="1">IF(ISNA(VLOOKUP(業務内容と時間メモ!M552,業務内容と時間メモ!R$2:AI$9999,14,FALSE)),"",VLOOKUP(業務内容と時間メモ!M552,業務内容と時間メモ!R$2:AI$9999,14,FALSE))</f>
        <v/>
      </c>
      <c r="R552" s="1" t="str">
        <f ca="1">IF(ISNA(VLOOKUP(業務内容と時間メモ!M552,業務内容と時間メモ!R$2:AI$9999,16,FALSE)),"",VLOOKUP(業務内容と時間メモ!M552,業務内容と時間メモ!R$2:AI$9999,16,FALSE))</f>
        <v/>
      </c>
      <c r="S552" s="1" t="str">
        <f ca="1">IF(ISNA(VLOOKUP(業務内容と時間メモ!M552,業務内容と時間メモ!R$2:AI$9999,17,FALSE)),"",VLOOKUP(業務内容と時間メモ!M552,業務内容と時間メモ!R$2:AI$9999,17,FALSE))</f>
        <v/>
      </c>
      <c r="T552" s="17" t="str">
        <f ca="1">IF(SUMIFS(業務内容と時間メモ!E:E,業務内容と時間メモ!AB:AB,N552,業務内容と時間メモ!AD:AD,O552)=0,"",SUMIFS(業務内容と時間メモ!E:E,業務内容と時間メモ!AB:AB,N552,業務内容と時間メモ!AD:AD,O552))</f>
        <v/>
      </c>
      <c r="U552" s="7" t="str">
        <f ca="1">IF(SUMIFS(業務内容と時間メモ!F:F,業務内容と時間メモ!AB:AB,N552,業務内容と時間メモ!AD:AD,O552)=0,"",SUMIFS(業務内容と時間メモ!F:F,業務内容と時間メモ!AB:AB,N552,業務内容と時間メモ!AD:AD,O552))</f>
        <v/>
      </c>
      <c r="V552" t="str">
        <f ca="1">IF(SUMIFS(業務内容と時間メモ!E:E,業務内容と時間メモ!AB:AB,N552,業務内容と時間メモ!AD:AD,O552)=0,"",SUMIFS(業務内容と時間メモ!E:E,業務内容と時間メモ!AB:AB,N552,業務内容と時間メモ!AD:AD,O552))</f>
        <v/>
      </c>
    </row>
    <row r="553" spans="1:22" hidden="1">
      <c r="A553" s="1" t="str">
        <f t="shared" ca="1" si="56"/>
        <v/>
      </c>
      <c r="B553" s="1" t="str">
        <f t="shared" ca="1" si="57"/>
        <v/>
      </c>
      <c r="C553" s="6" t="str">
        <f t="shared" ca="1" si="55"/>
        <v/>
      </c>
      <c r="J553" t="str">
        <f t="shared" ca="1" si="58"/>
        <v/>
      </c>
      <c r="K553" s="1" t="s">
        <v>555</v>
      </c>
      <c r="L553" s="7" t="str">
        <f t="shared" ca="1" si="59"/>
        <v/>
      </c>
      <c r="M553" s="1" t="str">
        <f ca="1">IF(N553="","",IF(COUNTIF(N$1:N553,N553)&gt;1,"",IF(COUNTIF(N:N,N553)&gt;=1,"左表に入れますねぇ","")))</f>
        <v/>
      </c>
      <c r="N553" s="1" t="str">
        <f ca="1">IF(ISNA(VLOOKUP(業務内容と時間メモ!M553,業務内容と時間メモ!R$2:AI$9999,11,FALSE)),"",VLOOKUP(業務内容と時間メモ!M553,業務内容と時間メモ!R$2:AI$9999,11,FALSE))</f>
        <v/>
      </c>
      <c r="O553" s="1" t="str">
        <f ca="1">IF(ISNA(VLOOKUP(業務内容と時間メモ!M553,業務内容と時間メモ!R$2:AI$9999,13,FALSE)),"",VLOOKUP(業務内容と時間メモ!M553,業務内容と時間メモ!R$2:AI$9999,13,FALSE))</f>
        <v/>
      </c>
      <c r="P553" s="1" t="str">
        <f ca="1">IF(ISNA(VLOOKUP(業務内容と時間メモ!M553,業務内容と時間メモ!R$2:AI$9999,15,FALSE)),"",VLOOKUP(業務内容と時間メモ!M553,業務内容と時間メモ!R$2:AI$9999,15,FALSE))</f>
        <v/>
      </c>
      <c r="Q553" s="1" t="str">
        <f ca="1">IF(ISNA(VLOOKUP(業務内容と時間メモ!M553,業務内容と時間メモ!R$2:AI$9999,14,FALSE)),"",VLOOKUP(業務内容と時間メモ!M553,業務内容と時間メモ!R$2:AI$9999,14,FALSE))</f>
        <v/>
      </c>
      <c r="R553" s="1" t="str">
        <f ca="1">IF(ISNA(VLOOKUP(業務内容と時間メモ!M553,業務内容と時間メモ!R$2:AI$9999,16,FALSE)),"",VLOOKUP(業務内容と時間メモ!M553,業務内容と時間メモ!R$2:AI$9999,16,FALSE))</f>
        <v/>
      </c>
      <c r="S553" s="1" t="str">
        <f ca="1">IF(ISNA(VLOOKUP(業務内容と時間メモ!M553,業務内容と時間メモ!R$2:AI$9999,17,FALSE)),"",VLOOKUP(業務内容と時間メモ!M553,業務内容と時間メモ!R$2:AI$9999,17,FALSE))</f>
        <v/>
      </c>
      <c r="T553" s="17" t="str">
        <f ca="1">IF(SUMIFS(業務内容と時間メモ!E:E,業務内容と時間メモ!AB:AB,N553,業務内容と時間メモ!AD:AD,O553)=0,"",SUMIFS(業務内容と時間メモ!E:E,業務内容と時間メモ!AB:AB,N553,業務内容と時間メモ!AD:AD,O553))</f>
        <v/>
      </c>
      <c r="U553" s="7" t="str">
        <f ca="1">IF(SUMIFS(業務内容と時間メモ!F:F,業務内容と時間メモ!AB:AB,N553,業務内容と時間メモ!AD:AD,O553)=0,"",SUMIFS(業務内容と時間メモ!F:F,業務内容と時間メモ!AB:AB,N553,業務内容と時間メモ!AD:AD,O553))</f>
        <v/>
      </c>
      <c r="V553" t="str">
        <f ca="1">IF(SUMIFS(業務内容と時間メモ!E:E,業務内容と時間メモ!AB:AB,N553,業務内容と時間メモ!AD:AD,O553)=0,"",SUMIFS(業務内容と時間メモ!E:E,業務内容と時間メモ!AB:AB,N553,業務内容と時間メモ!AD:AD,O553))</f>
        <v/>
      </c>
    </row>
    <row r="554" spans="1:22" hidden="1">
      <c r="A554" s="1" t="str">
        <f t="shared" ca="1" si="56"/>
        <v/>
      </c>
      <c r="B554" s="1" t="str">
        <f t="shared" ca="1" si="57"/>
        <v/>
      </c>
      <c r="C554" s="6" t="str">
        <f t="shared" ca="1" si="55"/>
        <v/>
      </c>
      <c r="J554" t="str">
        <f t="shared" ca="1" si="58"/>
        <v/>
      </c>
      <c r="K554" s="1" t="s">
        <v>556</v>
      </c>
      <c r="L554" s="7" t="str">
        <f t="shared" ca="1" si="59"/>
        <v/>
      </c>
      <c r="M554" s="1" t="str">
        <f ca="1">IF(N554="","",IF(COUNTIF(N$1:N554,N554)&gt;1,"",IF(COUNTIF(N:N,N554)&gt;=1,"左表に入れますねぇ","")))</f>
        <v/>
      </c>
      <c r="N554" s="1" t="str">
        <f ca="1">IF(ISNA(VLOOKUP(業務内容と時間メモ!M554,業務内容と時間メモ!R$2:AI$9999,11,FALSE)),"",VLOOKUP(業務内容と時間メモ!M554,業務内容と時間メモ!R$2:AI$9999,11,FALSE))</f>
        <v/>
      </c>
      <c r="O554" s="1" t="str">
        <f ca="1">IF(ISNA(VLOOKUP(業務内容と時間メモ!M554,業務内容と時間メモ!R$2:AI$9999,13,FALSE)),"",VLOOKUP(業務内容と時間メモ!M554,業務内容と時間メモ!R$2:AI$9999,13,FALSE))</f>
        <v/>
      </c>
      <c r="P554" s="1" t="str">
        <f ca="1">IF(ISNA(VLOOKUP(業務内容と時間メモ!M554,業務内容と時間メモ!R$2:AI$9999,15,FALSE)),"",VLOOKUP(業務内容と時間メモ!M554,業務内容と時間メモ!R$2:AI$9999,15,FALSE))</f>
        <v/>
      </c>
      <c r="Q554" s="1" t="str">
        <f ca="1">IF(ISNA(VLOOKUP(業務内容と時間メモ!M554,業務内容と時間メモ!R$2:AI$9999,14,FALSE)),"",VLOOKUP(業務内容と時間メモ!M554,業務内容と時間メモ!R$2:AI$9999,14,FALSE))</f>
        <v/>
      </c>
      <c r="R554" s="1" t="str">
        <f ca="1">IF(ISNA(VLOOKUP(業務内容と時間メモ!M554,業務内容と時間メモ!R$2:AI$9999,16,FALSE)),"",VLOOKUP(業務内容と時間メモ!M554,業務内容と時間メモ!R$2:AI$9999,16,FALSE))</f>
        <v/>
      </c>
      <c r="S554" s="1" t="str">
        <f ca="1">IF(ISNA(VLOOKUP(業務内容と時間メモ!M554,業務内容と時間メモ!R$2:AI$9999,17,FALSE)),"",VLOOKUP(業務内容と時間メモ!M554,業務内容と時間メモ!R$2:AI$9999,17,FALSE))</f>
        <v/>
      </c>
      <c r="T554" s="17" t="str">
        <f ca="1">IF(SUMIFS(業務内容と時間メモ!E:E,業務内容と時間メモ!AB:AB,N554,業務内容と時間メモ!AD:AD,O554)=0,"",SUMIFS(業務内容と時間メモ!E:E,業務内容と時間メモ!AB:AB,N554,業務内容と時間メモ!AD:AD,O554))</f>
        <v/>
      </c>
      <c r="U554" s="7" t="str">
        <f ca="1">IF(SUMIFS(業務内容と時間メモ!F:F,業務内容と時間メモ!AB:AB,N554,業務内容と時間メモ!AD:AD,O554)=0,"",SUMIFS(業務内容と時間メモ!F:F,業務内容と時間メモ!AB:AB,N554,業務内容と時間メモ!AD:AD,O554))</f>
        <v/>
      </c>
      <c r="V554" t="str">
        <f ca="1">IF(SUMIFS(業務内容と時間メモ!E:E,業務内容と時間メモ!AB:AB,N554,業務内容と時間メモ!AD:AD,O554)=0,"",SUMIFS(業務内容と時間メモ!E:E,業務内容と時間メモ!AB:AB,N554,業務内容と時間メモ!AD:AD,O554))</f>
        <v/>
      </c>
    </row>
    <row r="555" spans="1:22" hidden="1">
      <c r="A555" s="1" t="str">
        <f t="shared" ca="1" si="56"/>
        <v/>
      </c>
      <c r="B555" s="1" t="str">
        <f t="shared" ca="1" si="57"/>
        <v/>
      </c>
      <c r="C555" s="6" t="str">
        <f t="shared" ca="1" si="55"/>
        <v/>
      </c>
      <c r="J555" t="str">
        <f t="shared" ca="1" si="58"/>
        <v/>
      </c>
      <c r="K555" s="1" t="s">
        <v>557</v>
      </c>
      <c r="L555" s="7" t="str">
        <f t="shared" ca="1" si="59"/>
        <v/>
      </c>
      <c r="M555" s="1" t="str">
        <f ca="1">IF(N555="","",IF(COUNTIF(N$1:N555,N555)&gt;1,"",IF(COUNTIF(N:N,N555)&gt;=1,"左表に入れますねぇ","")))</f>
        <v/>
      </c>
      <c r="N555" s="1" t="str">
        <f ca="1">IF(ISNA(VLOOKUP(業務内容と時間メモ!M555,業務内容と時間メモ!R$2:AI$9999,11,FALSE)),"",VLOOKUP(業務内容と時間メモ!M555,業務内容と時間メモ!R$2:AI$9999,11,FALSE))</f>
        <v/>
      </c>
      <c r="O555" s="1" t="str">
        <f ca="1">IF(ISNA(VLOOKUP(業務内容と時間メモ!M555,業務内容と時間メモ!R$2:AI$9999,13,FALSE)),"",VLOOKUP(業務内容と時間メモ!M555,業務内容と時間メモ!R$2:AI$9999,13,FALSE))</f>
        <v/>
      </c>
      <c r="P555" s="1" t="str">
        <f ca="1">IF(ISNA(VLOOKUP(業務内容と時間メモ!M555,業務内容と時間メモ!R$2:AI$9999,15,FALSE)),"",VLOOKUP(業務内容と時間メモ!M555,業務内容と時間メモ!R$2:AI$9999,15,FALSE))</f>
        <v/>
      </c>
      <c r="Q555" s="1" t="str">
        <f ca="1">IF(ISNA(VLOOKUP(業務内容と時間メモ!M555,業務内容と時間メモ!R$2:AI$9999,14,FALSE)),"",VLOOKUP(業務内容と時間メモ!M555,業務内容と時間メモ!R$2:AI$9999,14,FALSE))</f>
        <v/>
      </c>
      <c r="R555" s="1" t="str">
        <f ca="1">IF(ISNA(VLOOKUP(業務内容と時間メモ!M555,業務内容と時間メモ!R$2:AI$9999,16,FALSE)),"",VLOOKUP(業務内容と時間メモ!M555,業務内容と時間メモ!R$2:AI$9999,16,FALSE))</f>
        <v/>
      </c>
      <c r="S555" s="1" t="str">
        <f ca="1">IF(ISNA(VLOOKUP(業務内容と時間メモ!M555,業務内容と時間メモ!R$2:AI$9999,17,FALSE)),"",VLOOKUP(業務内容と時間メモ!M555,業務内容と時間メモ!R$2:AI$9999,17,FALSE))</f>
        <v/>
      </c>
      <c r="T555" s="17" t="str">
        <f ca="1">IF(SUMIFS(業務内容と時間メモ!E:E,業務内容と時間メモ!AB:AB,N555,業務内容と時間メモ!AD:AD,O555)=0,"",SUMIFS(業務内容と時間メモ!E:E,業務内容と時間メモ!AB:AB,N555,業務内容と時間メモ!AD:AD,O555))</f>
        <v/>
      </c>
      <c r="U555" s="7" t="str">
        <f ca="1">IF(SUMIFS(業務内容と時間メモ!F:F,業務内容と時間メモ!AB:AB,N555,業務内容と時間メモ!AD:AD,O555)=0,"",SUMIFS(業務内容と時間メモ!F:F,業務内容と時間メモ!AB:AB,N555,業務内容と時間メモ!AD:AD,O555))</f>
        <v/>
      </c>
      <c r="V555" t="str">
        <f ca="1">IF(SUMIFS(業務内容と時間メモ!E:E,業務内容と時間メモ!AB:AB,N555,業務内容と時間メモ!AD:AD,O555)=0,"",SUMIFS(業務内容と時間メモ!E:E,業務内容と時間メモ!AB:AB,N555,業務内容と時間メモ!AD:AD,O555))</f>
        <v/>
      </c>
    </row>
    <row r="556" spans="1:22" hidden="1">
      <c r="A556" s="1" t="str">
        <f t="shared" ca="1" si="56"/>
        <v/>
      </c>
      <c r="B556" s="1" t="str">
        <f t="shared" ca="1" si="57"/>
        <v/>
      </c>
      <c r="C556" s="6" t="str">
        <f t="shared" ca="1" si="55"/>
        <v/>
      </c>
      <c r="J556" t="str">
        <f t="shared" ca="1" si="58"/>
        <v/>
      </c>
      <c r="K556" s="1" t="s">
        <v>558</v>
      </c>
      <c r="L556" s="7" t="str">
        <f t="shared" ca="1" si="59"/>
        <v/>
      </c>
      <c r="M556" s="1" t="str">
        <f ca="1">IF(N556="","",IF(COUNTIF(N$1:N556,N556)&gt;1,"",IF(COUNTIF(N:N,N556)&gt;=1,"左表に入れますねぇ","")))</f>
        <v/>
      </c>
      <c r="N556" s="1" t="str">
        <f ca="1">IF(ISNA(VLOOKUP(業務内容と時間メモ!M556,業務内容と時間メモ!R$2:AI$9999,11,FALSE)),"",VLOOKUP(業務内容と時間メモ!M556,業務内容と時間メモ!R$2:AI$9999,11,FALSE))</f>
        <v/>
      </c>
      <c r="O556" s="1" t="str">
        <f ca="1">IF(ISNA(VLOOKUP(業務内容と時間メモ!M556,業務内容と時間メモ!R$2:AI$9999,13,FALSE)),"",VLOOKUP(業務内容と時間メモ!M556,業務内容と時間メモ!R$2:AI$9999,13,FALSE))</f>
        <v/>
      </c>
      <c r="P556" s="1" t="str">
        <f ca="1">IF(ISNA(VLOOKUP(業務内容と時間メモ!M556,業務内容と時間メモ!R$2:AI$9999,15,FALSE)),"",VLOOKUP(業務内容と時間メモ!M556,業務内容と時間メモ!R$2:AI$9999,15,FALSE))</f>
        <v/>
      </c>
      <c r="Q556" s="1" t="str">
        <f ca="1">IF(ISNA(VLOOKUP(業務内容と時間メモ!M556,業務内容と時間メモ!R$2:AI$9999,14,FALSE)),"",VLOOKUP(業務内容と時間メモ!M556,業務内容と時間メモ!R$2:AI$9999,14,FALSE))</f>
        <v/>
      </c>
      <c r="R556" s="1" t="str">
        <f ca="1">IF(ISNA(VLOOKUP(業務内容と時間メモ!M556,業務内容と時間メモ!R$2:AI$9999,16,FALSE)),"",VLOOKUP(業務内容と時間メモ!M556,業務内容と時間メモ!R$2:AI$9999,16,FALSE))</f>
        <v/>
      </c>
      <c r="S556" s="1" t="str">
        <f ca="1">IF(ISNA(VLOOKUP(業務内容と時間メモ!M556,業務内容と時間メモ!R$2:AI$9999,17,FALSE)),"",VLOOKUP(業務内容と時間メモ!M556,業務内容と時間メモ!R$2:AI$9999,17,FALSE))</f>
        <v/>
      </c>
      <c r="T556" s="17" t="str">
        <f ca="1">IF(SUMIFS(業務内容と時間メモ!E:E,業務内容と時間メモ!AB:AB,N556,業務内容と時間メモ!AD:AD,O556)=0,"",SUMIFS(業務内容と時間メモ!E:E,業務内容と時間メモ!AB:AB,N556,業務内容と時間メモ!AD:AD,O556))</f>
        <v/>
      </c>
      <c r="U556" s="7" t="str">
        <f ca="1">IF(SUMIFS(業務内容と時間メモ!F:F,業務内容と時間メモ!AB:AB,N556,業務内容と時間メモ!AD:AD,O556)=0,"",SUMIFS(業務内容と時間メモ!F:F,業務内容と時間メモ!AB:AB,N556,業務内容と時間メモ!AD:AD,O556))</f>
        <v/>
      </c>
      <c r="V556" t="str">
        <f ca="1">IF(SUMIFS(業務内容と時間メモ!E:E,業務内容と時間メモ!AB:AB,N556,業務内容と時間メモ!AD:AD,O556)=0,"",SUMIFS(業務内容と時間メモ!E:E,業務内容と時間メモ!AB:AB,N556,業務内容と時間メモ!AD:AD,O556))</f>
        <v/>
      </c>
    </row>
    <row r="557" spans="1:22" hidden="1">
      <c r="A557" s="1" t="str">
        <f t="shared" ca="1" si="56"/>
        <v/>
      </c>
      <c r="B557" s="1" t="str">
        <f t="shared" ca="1" si="57"/>
        <v/>
      </c>
      <c r="C557" s="6" t="str">
        <f t="shared" ca="1" si="55"/>
        <v/>
      </c>
      <c r="J557" t="str">
        <f t="shared" ca="1" si="58"/>
        <v/>
      </c>
      <c r="K557" s="1" t="s">
        <v>559</v>
      </c>
      <c r="L557" s="7" t="str">
        <f t="shared" ca="1" si="59"/>
        <v/>
      </c>
      <c r="M557" s="1" t="str">
        <f ca="1">IF(N557="","",IF(COUNTIF(N$1:N557,N557)&gt;1,"",IF(COUNTIF(N:N,N557)&gt;=1,"左表に入れますねぇ","")))</f>
        <v/>
      </c>
      <c r="N557" s="1" t="str">
        <f ca="1">IF(ISNA(VLOOKUP(業務内容と時間メモ!M557,業務内容と時間メモ!R$2:AI$9999,11,FALSE)),"",VLOOKUP(業務内容と時間メモ!M557,業務内容と時間メモ!R$2:AI$9999,11,FALSE))</f>
        <v/>
      </c>
      <c r="O557" s="1" t="str">
        <f ca="1">IF(ISNA(VLOOKUP(業務内容と時間メモ!M557,業務内容と時間メモ!R$2:AI$9999,13,FALSE)),"",VLOOKUP(業務内容と時間メモ!M557,業務内容と時間メモ!R$2:AI$9999,13,FALSE))</f>
        <v/>
      </c>
      <c r="P557" s="1" t="str">
        <f ca="1">IF(ISNA(VLOOKUP(業務内容と時間メモ!M557,業務内容と時間メモ!R$2:AI$9999,15,FALSE)),"",VLOOKUP(業務内容と時間メモ!M557,業務内容と時間メモ!R$2:AI$9999,15,FALSE))</f>
        <v/>
      </c>
      <c r="Q557" s="1" t="str">
        <f ca="1">IF(ISNA(VLOOKUP(業務内容と時間メモ!M557,業務内容と時間メモ!R$2:AI$9999,14,FALSE)),"",VLOOKUP(業務内容と時間メモ!M557,業務内容と時間メモ!R$2:AI$9999,14,FALSE))</f>
        <v/>
      </c>
      <c r="R557" s="1" t="str">
        <f ca="1">IF(ISNA(VLOOKUP(業務内容と時間メモ!M557,業務内容と時間メモ!R$2:AI$9999,16,FALSE)),"",VLOOKUP(業務内容と時間メモ!M557,業務内容と時間メモ!R$2:AI$9999,16,FALSE))</f>
        <v/>
      </c>
      <c r="S557" s="1" t="str">
        <f ca="1">IF(ISNA(VLOOKUP(業務内容と時間メモ!M557,業務内容と時間メモ!R$2:AI$9999,17,FALSE)),"",VLOOKUP(業務内容と時間メモ!M557,業務内容と時間メモ!R$2:AI$9999,17,FALSE))</f>
        <v/>
      </c>
      <c r="T557" s="17" t="str">
        <f ca="1">IF(SUMIFS(業務内容と時間メモ!E:E,業務内容と時間メモ!AB:AB,N557,業務内容と時間メモ!AD:AD,O557)=0,"",SUMIFS(業務内容と時間メモ!E:E,業務内容と時間メモ!AB:AB,N557,業務内容と時間メモ!AD:AD,O557))</f>
        <v/>
      </c>
      <c r="U557" s="7" t="str">
        <f ca="1">IF(SUMIFS(業務内容と時間メモ!F:F,業務内容と時間メモ!AB:AB,N557,業務内容と時間メモ!AD:AD,O557)=0,"",SUMIFS(業務内容と時間メモ!F:F,業務内容と時間メモ!AB:AB,N557,業務内容と時間メモ!AD:AD,O557))</f>
        <v/>
      </c>
      <c r="V557" t="str">
        <f ca="1">IF(SUMIFS(業務内容と時間メモ!E:E,業務内容と時間メモ!AB:AB,N557,業務内容と時間メモ!AD:AD,O557)=0,"",SUMIFS(業務内容と時間メモ!E:E,業務内容と時間メモ!AB:AB,N557,業務内容と時間メモ!AD:AD,O557))</f>
        <v/>
      </c>
    </row>
    <row r="558" spans="1:22" hidden="1">
      <c r="A558" s="1" t="str">
        <f t="shared" ca="1" si="56"/>
        <v/>
      </c>
      <c r="B558" s="1" t="str">
        <f t="shared" ca="1" si="57"/>
        <v/>
      </c>
      <c r="C558" s="6" t="str">
        <f t="shared" ca="1" si="55"/>
        <v/>
      </c>
      <c r="J558" t="str">
        <f t="shared" ca="1" si="58"/>
        <v/>
      </c>
      <c r="K558" s="1" t="s">
        <v>560</v>
      </c>
      <c r="L558" s="7" t="str">
        <f t="shared" ca="1" si="59"/>
        <v/>
      </c>
      <c r="M558" s="1" t="str">
        <f ca="1">IF(N558="","",IF(COUNTIF(N$1:N558,N558)&gt;1,"",IF(COUNTIF(N:N,N558)&gt;=1,"左表に入れますねぇ","")))</f>
        <v/>
      </c>
      <c r="N558" s="1" t="str">
        <f ca="1">IF(ISNA(VLOOKUP(業務内容と時間メモ!M558,業務内容と時間メモ!R$2:AI$9999,11,FALSE)),"",VLOOKUP(業務内容と時間メモ!M558,業務内容と時間メモ!R$2:AI$9999,11,FALSE))</f>
        <v/>
      </c>
      <c r="O558" s="1" t="str">
        <f ca="1">IF(ISNA(VLOOKUP(業務内容と時間メモ!M558,業務内容と時間メモ!R$2:AI$9999,13,FALSE)),"",VLOOKUP(業務内容と時間メモ!M558,業務内容と時間メモ!R$2:AI$9999,13,FALSE))</f>
        <v/>
      </c>
      <c r="P558" s="1" t="str">
        <f ca="1">IF(ISNA(VLOOKUP(業務内容と時間メモ!M558,業務内容と時間メモ!R$2:AI$9999,15,FALSE)),"",VLOOKUP(業務内容と時間メモ!M558,業務内容と時間メモ!R$2:AI$9999,15,FALSE))</f>
        <v/>
      </c>
      <c r="Q558" s="1" t="str">
        <f ca="1">IF(ISNA(VLOOKUP(業務内容と時間メモ!M558,業務内容と時間メモ!R$2:AI$9999,14,FALSE)),"",VLOOKUP(業務内容と時間メモ!M558,業務内容と時間メモ!R$2:AI$9999,14,FALSE))</f>
        <v/>
      </c>
      <c r="R558" s="1" t="str">
        <f ca="1">IF(ISNA(VLOOKUP(業務内容と時間メモ!M558,業務内容と時間メモ!R$2:AI$9999,16,FALSE)),"",VLOOKUP(業務内容と時間メモ!M558,業務内容と時間メモ!R$2:AI$9999,16,FALSE))</f>
        <v/>
      </c>
      <c r="S558" s="1" t="str">
        <f ca="1">IF(ISNA(VLOOKUP(業務内容と時間メモ!M558,業務内容と時間メモ!R$2:AI$9999,17,FALSE)),"",VLOOKUP(業務内容と時間メモ!M558,業務内容と時間メモ!R$2:AI$9999,17,FALSE))</f>
        <v/>
      </c>
      <c r="T558" s="17" t="str">
        <f ca="1">IF(SUMIFS(業務内容と時間メモ!E:E,業務内容と時間メモ!AB:AB,N558,業務内容と時間メモ!AD:AD,O558)=0,"",SUMIFS(業務内容と時間メモ!E:E,業務内容と時間メモ!AB:AB,N558,業務内容と時間メモ!AD:AD,O558))</f>
        <v/>
      </c>
      <c r="U558" s="7" t="str">
        <f ca="1">IF(SUMIFS(業務内容と時間メモ!F:F,業務内容と時間メモ!AB:AB,N558,業務内容と時間メモ!AD:AD,O558)=0,"",SUMIFS(業務内容と時間メモ!F:F,業務内容と時間メモ!AB:AB,N558,業務内容と時間メモ!AD:AD,O558))</f>
        <v/>
      </c>
      <c r="V558" t="str">
        <f ca="1">IF(SUMIFS(業務内容と時間メモ!E:E,業務内容と時間メモ!AB:AB,N558,業務内容と時間メモ!AD:AD,O558)=0,"",SUMIFS(業務内容と時間メモ!E:E,業務内容と時間メモ!AB:AB,N558,業務内容と時間メモ!AD:AD,O558))</f>
        <v/>
      </c>
    </row>
    <row r="559" spans="1:22" hidden="1">
      <c r="A559" s="1" t="str">
        <f t="shared" ca="1" si="56"/>
        <v/>
      </c>
      <c r="B559" s="1" t="str">
        <f t="shared" ca="1" si="57"/>
        <v/>
      </c>
      <c r="C559" s="6" t="str">
        <f t="shared" ca="1" si="55"/>
        <v/>
      </c>
      <c r="J559" t="str">
        <f t="shared" ca="1" si="58"/>
        <v/>
      </c>
      <c r="K559" s="1" t="s">
        <v>561</v>
      </c>
      <c r="L559" s="7" t="str">
        <f t="shared" ca="1" si="59"/>
        <v/>
      </c>
      <c r="M559" s="1" t="str">
        <f ca="1">IF(N559="","",IF(COUNTIF(N$1:N559,N559)&gt;1,"",IF(COUNTIF(N:N,N559)&gt;=1,"左表に入れますねぇ","")))</f>
        <v/>
      </c>
      <c r="N559" s="1" t="str">
        <f ca="1">IF(ISNA(VLOOKUP(業務内容と時間メモ!M559,業務内容と時間メモ!R$2:AI$9999,11,FALSE)),"",VLOOKUP(業務内容と時間メモ!M559,業務内容と時間メモ!R$2:AI$9999,11,FALSE))</f>
        <v/>
      </c>
      <c r="O559" s="1" t="str">
        <f ca="1">IF(ISNA(VLOOKUP(業務内容と時間メモ!M559,業務内容と時間メモ!R$2:AI$9999,13,FALSE)),"",VLOOKUP(業務内容と時間メモ!M559,業務内容と時間メモ!R$2:AI$9999,13,FALSE))</f>
        <v/>
      </c>
      <c r="P559" s="1" t="str">
        <f ca="1">IF(ISNA(VLOOKUP(業務内容と時間メモ!M559,業務内容と時間メモ!R$2:AI$9999,15,FALSE)),"",VLOOKUP(業務内容と時間メモ!M559,業務内容と時間メモ!R$2:AI$9999,15,FALSE))</f>
        <v/>
      </c>
      <c r="Q559" s="1" t="str">
        <f ca="1">IF(ISNA(VLOOKUP(業務内容と時間メモ!M559,業務内容と時間メモ!R$2:AI$9999,14,FALSE)),"",VLOOKUP(業務内容と時間メモ!M559,業務内容と時間メモ!R$2:AI$9999,14,FALSE))</f>
        <v/>
      </c>
      <c r="R559" s="1" t="str">
        <f ca="1">IF(ISNA(VLOOKUP(業務内容と時間メモ!M559,業務内容と時間メモ!R$2:AI$9999,16,FALSE)),"",VLOOKUP(業務内容と時間メモ!M559,業務内容と時間メモ!R$2:AI$9999,16,FALSE))</f>
        <v/>
      </c>
      <c r="S559" s="1" t="str">
        <f ca="1">IF(ISNA(VLOOKUP(業務内容と時間メモ!M559,業務内容と時間メモ!R$2:AI$9999,17,FALSE)),"",VLOOKUP(業務内容と時間メモ!M559,業務内容と時間メモ!R$2:AI$9999,17,FALSE))</f>
        <v/>
      </c>
      <c r="T559" s="17" t="str">
        <f ca="1">IF(SUMIFS(業務内容と時間メモ!E:E,業務内容と時間メモ!AB:AB,N559,業務内容と時間メモ!AD:AD,O559)=0,"",SUMIFS(業務内容と時間メモ!E:E,業務内容と時間メモ!AB:AB,N559,業務内容と時間メモ!AD:AD,O559))</f>
        <v/>
      </c>
      <c r="U559" s="7" t="str">
        <f ca="1">IF(SUMIFS(業務内容と時間メモ!F:F,業務内容と時間メモ!AB:AB,N559,業務内容と時間メモ!AD:AD,O559)=0,"",SUMIFS(業務内容と時間メモ!F:F,業務内容と時間メモ!AB:AB,N559,業務内容と時間メモ!AD:AD,O559))</f>
        <v/>
      </c>
      <c r="V559" t="str">
        <f ca="1">IF(SUMIFS(業務内容と時間メモ!E:E,業務内容と時間メモ!AB:AB,N559,業務内容と時間メモ!AD:AD,O559)=0,"",SUMIFS(業務内容と時間メモ!E:E,業務内容と時間メモ!AB:AB,N559,業務内容と時間メモ!AD:AD,O559))</f>
        <v/>
      </c>
    </row>
    <row r="560" spans="1:22" hidden="1">
      <c r="A560" s="1" t="str">
        <f t="shared" ca="1" si="56"/>
        <v/>
      </c>
      <c r="B560" s="1" t="str">
        <f t="shared" ca="1" si="57"/>
        <v/>
      </c>
      <c r="C560" s="6" t="str">
        <f t="shared" ca="1" si="55"/>
        <v/>
      </c>
      <c r="J560" t="str">
        <f t="shared" ca="1" si="58"/>
        <v/>
      </c>
      <c r="K560" s="1" t="s">
        <v>562</v>
      </c>
      <c r="L560" s="7" t="str">
        <f t="shared" ca="1" si="59"/>
        <v/>
      </c>
      <c r="M560" s="1" t="str">
        <f ca="1">IF(N560="","",IF(COUNTIF(N$1:N560,N560)&gt;1,"",IF(COUNTIF(N:N,N560)&gt;=1,"左表に入れますねぇ","")))</f>
        <v/>
      </c>
      <c r="N560" s="1" t="str">
        <f ca="1">IF(ISNA(VLOOKUP(業務内容と時間メモ!M560,業務内容と時間メモ!R$2:AI$9999,11,FALSE)),"",VLOOKUP(業務内容と時間メモ!M560,業務内容と時間メモ!R$2:AI$9999,11,FALSE))</f>
        <v/>
      </c>
      <c r="O560" s="1" t="str">
        <f ca="1">IF(ISNA(VLOOKUP(業務内容と時間メモ!M560,業務内容と時間メモ!R$2:AI$9999,13,FALSE)),"",VLOOKUP(業務内容と時間メモ!M560,業務内容と時間メモ!R$2:AI$9999,13,FALSE))</f>
        <v/>
      </c>
      <c r="P560" s="1" t="str">
        <f ca="1">IF(ISNA(VLOOKUP(業務内容と時間メモ!M560,業務内容と時間メモ!R$2:AI$9999,15,FALSE)),"",VLOOKUP(業務内容と時間メモ!M560,業務内容と時間メモ!R$2:AI$9999,15,FALSE))</f>
        <v/>
      </c>
      <c r="Q560" s="1" t="str">
        <f ca="1">IF(ISNA(VLOOKUP(業務内容と時間メモ!M560,業務内容と時間メモ!R$2:AI$9999,14,FALSE)),"",VLOOKUP(業務内容と時間メモ!M560,業務内容と時間メモ!R$2:AI$9999,14,FALSE))</f>
        <v/>
      </c>
      <c r="R560" s="1" t="str">
        <f ca="1">IF(ISNA(VLOOKUP(業務内容と時間メモ!M560,業務内容と時間メモ!R$2:AI$9999,16,FALSE)),"",VLOOKUP(業務内容と時間メモ!M560,業務内容と時間メモ!R$2:AI$9999,16,FALSE))</f>
        <v/>
      </c>
      <c r="S560" s="1" t="str">
        <f ca="1">IF(ISNA(VLOOKUP(業務内容と時間メモ!M560,業務内容と時間メモ!R$2:AI$9999,17,FALSE)),"",VLOOKUP(業務内容と時間メモ!M560,業務内容と時間メモ!R$2:AI$9999,17,FALSE))</f>
        <v/>
      </c>
      <c r="T560" s="17" t="str">
        <f ca="1">IF(SUMIFS(業務内容と時間メモ!E:E,業務内容と時間メモ!AB:AB,N560,業務内容と時間メモ!AD:AD,O560)=0,"",SUMIFS(業務内容と時間メモ!E:E,業務内容と時間メモ!AB:AB,N560,業務内容と時間メモ!AD:AD,O560))</f>
        <v/>
      </c>
      <c r="U560" s="7" t="str">
        <f ca="1">IF(SUMIFS(業務内容と時間メモ!F:F,業務内容と時間メモ!AB:AB,N560,業務内容と時間メモ!AD:AD,O560)=0,"",SUMIFS(業務内容と時間メモ!F:F,業務内容と時間メモ!AB:AB,N560,業務内容と時間メモ!AD:AD,O560))</f>
        <v/>
      </c>
      <c r="V560" t="str">
        <f ca="1">IF(SUMIFS(業務内容と時間メモ!E:E,業務内容と時間メモ!AB:AB,N560,業務内容と時間メモ!AD:AD,O560)=0,"",SUMIFS(業務内容と時間メモ!E:E,業務内容と時間メモ!AB:AB,N560,業務内容と時間メモ!AD:AD,O560))</f>
        <v/>
      </c>
    </row>
    <row r="561" spans="1:22" hidden="1">
      <c r="A561" s="1" t="str">
        <f t="shared" ca="1" si="56"/>
        <v/>
      </c>
      <c r="B561" s="1" t="str">
        <f t="shared" ca="1" si="57"/>
        <v/>
      </c>
      <c r="C561" s="6" t="str">
        <f t="shared" ca="1" si="55"/>
        <v/>
      </c>
      <c r="J561" t="str">
        <f t="shared" ca="1" si="58"/>
        <v/>
      </c>
      <c r="K561" s="1" t="s">
        <v>563</v>
      </c>
      <c r="L561" s="7" t="str">
        <f t="shared" ca="1" si="59"/>
        <v/>
      </c>
      <c r="M561" s="1" t="str">
        <f ca="1">IF(N561="","",IF(COUNTIF(N$1:N561,N561)&gt;1,"",IF(COUNTIF(N:N,N561)&gt;=1,"左表に入れますねぇ","")))</f>
        <v/>
      </c>
      <c r="N561" s="1" t="str">
        <f ca="1">IF(ISNA(VLOOKUP(業務内容と時間メモ!M561,業務内容と時間メモ!R$2:AI$9999,11,FALSE)),"",VLOOKUP(業務内容と時間メモ!M561,業務内容と時間メモ!R$2:AI$9999,11,FALSE))</f>
        <v/>
      </c>
      <c r="O561" s="1" t="str">
        <f ca="1">IF(ISNA(VLOOKUP(業務内容と時間メモ!M561,業務内容と時間メモ!R$2:AI$9999,13,FALSE)),"",VLOOKUP(業務内容と時間メモ!M561,業務内容と時間メモ!R$2:AI$9999,13,FALSE))</f>
        <v/>
      </c>
      <c r="P561" s="1" t="str">
        <f ca="1">IF(ISNA(VLOOKUP(業務内容と時間メモ!M561,業務内容と時間メモ!R$2:AI$9999,15,FALSE)),"",VLOOKUP(業務内容と時間メモ!M561,業務内容と時間メモ!R$2:AI$9999,15,FALSE))</f>
        <v/>
      </c>
      <c r="Q561" s="1" t="str">
        <f ca="1">IF(ISNA(VLOOKUP(業務内容と時間メモ!M561,業務内容と時間メモ!R$2:AI$9999,14,FALSE)),"",VLOOKUP(業務内容と時間メモ!M561,業務内容と時間メモ!R$2:AI$9999,14,FALSE))</f>
        <v/>
      </c>
      <c r="R561" s="1" t="str">
        <f ca="1">IF(ISNA(VLOOKUP(業務内容と時間メモ!M561,業務内容と時間メモ!R$2:AI$9999,16,FALSE)),"",VLOOKUP(業務内容と時間メモ!M561,業務内容と時間メモ!R$2:AI$9999,16,FALSE))</f>
        <v/>
      </c>
      <c r="S561" s="1" t="str">
        <f ca="1">IF(ISNA(VLOOKUP(業務内容と時間メモ!M561,業務内容と時間メモ!R$2:AI$9999,17,FALSE)),"",VLOOKUP(業務内容と時間メモ!M561,業務内容と時間メモ!R$2:AI$9999,17,FALSE))</f>
        <v/>
      </c>
      <c r="T561" s="17" t="str">
        <f ca="1">IF(SUMIFS(業務内容と時間メモ!E:E,業務内容と時間メモ!AB:AB,N561,業務内容と時間メモ!AD:AD,O561)=0,"",SUMIFS(業務内容と時間メモ!E:E,業務内容と時間メモ!AB:AB,N561,業務内容と時間メモ!AD:AD,O561))</f>
        <v/>
      </c>
      <c r="U561" s="7" t="str">
        <f ca="1">IF(SUMIFS(業務内容と時間メモ!F:F,業務内容と時間メモ!AB:AB,N561,業務内容と時間メモ!AD:AD,O561)=0,"",SUMIFS(業務内容と時間メモ!F:F,業務内容と時間メモ!AB:AB,N561,業務内容と時間メモ!AD:AD,O561))</f>
        <v/>
      </c>
      <c r="V561" t="str">
        <f ca="1">IF(SUMIFS(業務内容と時間メモ!E:E,業務内容と時間メモ!AB:AB,N561,業務内容と時間メモ!AD:AD,O561)=0,"",SUMIFS(業務内容と時間メモ!E:E,業務内容と時間メモ!AB:AB,N561,業務内容と時間メモ!AD:AD,O561))</f>
        <v/>
      </c>
    </row>
    <row r="562" spans="1:22" hidden="1">
      <c r="A562" s="1" t="str">
        <f t="shared" ca="1" si="56"/>
        <v/>
      </c>
      <c r="B562" s="1" t="str">
        <f t="shared" ca="1" si="57"/>
        <v/>
      </c>
      <c r="C562" s="6" t="str">
        <f t="shared" ca="1" si="55"/>
        <v/>
      </c>
      <c r="J562" t="str">
        <f t="shared" ca="1" si="58"/>
        <v/>
      </c>
      <c r="K562" s="1" t="s">
        <v>564</v>
      </c>
      <c r="L562" s="7" t="str">
        <f t="shared" ca="1" si="59"/>
        <v/>
      </c>
      <c r="M562" s="1" t="str">
        <f ca="1">IF(N562="","",IF(COUNTIF(N$1:N562,N562)&gt;1,"",IF(COUNTIF(N:N,N562)&gt;=1,"左表に入れますねぇ","")))</f>
        <v/>
      </c>
      <c r="N562" s="1" t="str">
        <f ca="1">IF(ISNA(VLOOKUP(業務内容と時間メモ!M562,業務内容と時間メモ!R$2:AI$9999,11,FALSE)),"",VLOOKUP(業務内容と時間メモ!M562,業務内容と時間メモ!R$2:AI$9999,11,FALSE))</f>
        <v/>
      </c>
      <c r="O562" s="1" t="str">
        <f ca="1">IF(ISNA(VLOOKUP(業務内容と時間メモ!M562,業務内容と時間メモ!R$2:AI$9999,13,FALSE)),"",VLOOKUP(業務内容と時間メモ!M562,業務内容と時間メモ!R$2:AI$9999,13,FALSE))</f>
        <v/>
      </c>
      <c r="P562" s="1" t="str">
        <f ca="1">IF(ISNA(VLOOKUP(業務内容と時間メモ!M562,業務内容と時間メモ!R$2:AI$9999,15,FALSE)),"",VLOOKUP(業務内容と時間メモ!M562,業務内容と時間メモ!R$2:AI$9999,15,FALSE))</f>
        <v/>
      </c>
      <c r="Q562" s="1" t="str">
        <f ca="1">IF(ISNA(VLOOKUP(業務内容と時間メモ!M562,業務内容と時間メモ!R$2:AI$9999,14,FALSE)),"",VLOOKUP(業務内容と時間メモ!M562,業務内容と時間メモ!R$2:AI$9999,14,FALSE))</f>
        <v/>
      </c>
      <c r="R562" s="1" t="str">
        <f ca="1">IF(ISNA(VLOOKUP(業務内容と時間メモ!M562,業務内容と時間メモ!R$2:AI$9999,16,FALSE)),"",VLOOKUP(業務内容と時間メモ!M562,業務内容と時間メモ!R$2:AI$9999,16,FALSE))</f>
        <v/>
      </c>
      <c r="S562" s="1" t="str">
        <f ca="1">IF(ISNA(VLOOKUP(業務内容と時間メモ!M562,業務内容と時間メモ!R$2:AI$9999,17,FALSE)),"",VLOOKUP(業務内容と時間メモ!M562,業務内容と時間メモ!R$2:AI$9999,17,FALSE))</f>
        <v/>
      </c>
      <c r="T562" s="17" t="str">
        <f ca="1">IF(SUMIFS(業務内容と時間メモ!E:E,業務内容と時間メモ!AB:AB,N562,業務内容と時間メモ!AD:AD,O562)=0,"",SUMIFS(業務内容と時間メモ!E:E,業務内容と時間メモ!AB:AB,N562,業務内容と時間メモ!AD:AD,O562))</f>
        <v/>
      </c>
      <c r="U562" s="7" t="str">
        <f ca="1">IF(SUMIFS(業務内容と時間メモ!F:F,業務内容と時間メモ!AB:AB,N562,業務内容と時間メモ!AD:AD,O562)=0,"",SUMIFS(業務内容と時間メモ!F:F,業務内容と時間メモ!AB:AB,N562,業務内容と時間メモ!AD:AD,O562))</f>
        <v/>
      </c>
      <c r="V562" t="str">
        <f ca="1">IF(SUMIFS(業務内容と時間メモ!E:E,業務内容と時間メモ!AB:AB,N562,業務内容と時間メモ!AD:AD,O562)=0,"",SUMIFS(業務内容と時間メモ!E:E,業務内容と時間メモ!AB:AB,N562,業務内容と時間メモ!AD:AD,O562))</f>
        <v/>
      </c>
    </row>
    <row r="563" spans="1:22" hidden="1">
      <c r="A563" s="1" t="str">
        <f t="shared" ca="1" si="56"/>
        <v/>
      </c>
      <c r="B563" s="1" t="str">
        <f t="shared" ca="1" si="57"/>
        <v/>
      </c>
      <c r="C563" s="6" t="str">
        <f t="shared" ca="1" si="55"/>
        <v/>
      </c>
      <c r="J563" t="str">
        <f t="shared" ca="1" si="58"/>
        <v/>
      </c>
      <c r="K563" s="1" t="s">
        <v>565</v>
      </c>
      <c r="L563" s="7" t="str">
        <f t="shared" ca="1" si="59"/>
        <v/>
      </c>
      <c r="M563" s="1" t="str">
        <f ca="1">IF(N563="","",IF(COUNTIF(N$1:N563,N563)&gt;1,"",IF(COUNTIF(N:N,N563)&gt;=1,"左表に入れますねぇ","")))</f>
        <v/>
      </c>
      <c r="N563" s="1" t="str">
        <f ca="1">IF(ISNA(VLOOKUP(業務内容と時間メモ!M563,業務内容と時間メモ!R$2:AI$9999,11,FALSE)),"",VLOOKUP(業務内容と時間メモ!M563,業務内容と時間メモ!R$2:AI$9999,11,FALSE))</f>
        <v/>
      </c>
      <c r="O563" s="1" t="str">
        <f ca="1">IF(ISNA(VLOOKUP(業務内容と時間メモ!M563,業務内容と時間メモ!R$2:AI$9999,13,FALSE)),"",VLOOKUP(業務内容と時間メモ!M563,業務内容と時間メモ!R$2:AI$9999,13,FALSE))</f>
        <v/>
      </c>
      <c r="P563" s="1" t="str">
        <f ca="1">IF(ISNA(VLOOKUP(業務内容と時間メモ!M563,業務内容と時間メモ!R$2:AI$9999,15,FALSE)),"",VLOOKUP(業務内容と時間メモ!M563,業務内容と時間メモ!R$2:AI$9999,15,FALSE))</f>
        <v/>
      </c>
      <c r="Q563" s="1" t="str">
        <f ca="1">IF(ISNA(VLOOKUP(業務内容と時間メモ!M563,業務内容と時間メモ!R$2:AI$9999,14,FALSE)),"",VLOOKUP(業務内容と時間メモ!M563,業務内容と時間メモ!R$2:AI$9999,14,FALSE))</f>
        <v/>
      </c>
      <c r="R563" s="1" t="str">
        <f ca="1">IF(ISNA(VLOOKUP(業務内容と時間メモ!M563,業務内容と時間メモ!R$2:AI$9999,16,FALSE)),"",VLOOKUP(業務内容と時間メモ!M563,業務内容と時間メモ!R$2:AI$9999,16,FALSE))</f>
        <v/>
      </c>
      <c r="S563" s="1" t="str">
        <f ca="1">IF(ISNA(VLOOKUP(業務内容と時間メモ!M563,業務内容と時間メモ!R$2:AI$9999,17,FALSE)),"",VLOOKUP(業務内容と時間メモ!M563,業務内容と時間メモ!R$2:AI$9999,17,FALSE))</f>
        <v/>
      </c>
      <c r="T563" s="17" t="str">
        <f ca="1">IF(SUMIFS(業務内容と時間メモ!E:E,業務内容と時間メモ!AB:AB,N563,業務内容と時間メモ!AD:AD,O563)=0,"",SUMIFS(業務内容と時間メモ!E:E,業務内容と時間メモ!AB:AB,N563,業務内容と時間メモ!AD:AD,O563))</f>
        <v/>
      </c>
      <c r="U563" s="7" t="str">
        <f ca="1">IF(SUMIFS(業務内容と時間メモ!F:F,業務内容と時間メモ!AB:AB,N563,業務内容と時間メモ!AD:AD,O563)=0,"",SUMIFS(業務内容と時間メモ!F:F,業務内容と時間メモ!AB:AB,N563,業務内容と時間メモ!AD:AD,O563))</f>
        <v/>
      </c>
      <c r="V563" t="str">
        <f ca="1">IF(SUMIFS(業務内容と時間メモ!E:E,業務内容と時間メモ!AB:AB,N563,業務内容と時間メモ!AD:AD,O563)=0,"",SUMIFS(業務内容と時間メモ!E:E,業務内容と時間メモ!AB:AB,N563,業務内容と時間メモ!AD:AD,O563))</f>
        <v/>
      </c>
    </row>
    <row r="564" spans="1:22" hidden="1">
      <c r="A564" s="1" t="str">
        <f t="shared" ca="1" si="56"/>
        <v/>
      </c>
      <c r="B564" s="1" t="str">
        <f t="shared" ca="1" si="57"/>
        <v/>
      </c>
      <c r="C564" s="6" t="str">
        <f t="shared" ca="1" si="55"/>
        <v/>
      </c>
      <c r="J564" t="str">
        <f t="shared" ca="1" si="58"/>
        <v/>
      </c>
      <c r="K564" s="1" t="s">
        <v>566</v>
      </c>
      <c r="L564" s="7" t="str">
        <f t="shared" ca="1" si="59"/>
        <v/>
      </c>
      <c r="M564" s="1" t="str">
        <f ca="1">IF(N564="","",IF(COUNTIF(N$1:N564,N564)&gt;1,"",IF(COUNTIF(N:N,N564)&gt;=1,"左表に入れますねぇ","")))</f>
        <v/>
      </c>
      <c r="N564" s="1" t="str">
        <f ca="1">IF(ISNA(VLOOKUP(業務内容と時間メモ!M564,業務内容と時間メモ!R$2:AI$9999,11,FALSE)),"",VLOOKUP(業務内容と時間メモ!M564,業務内容と時間メモ!R$2:AI$9999,11,FALSE))</f>
        <v/>
      </c>
      <c r="O564" s="1" t="str">
        <f ca="1">IF(ISNA(VLOOKUP(業務内容と時間メモ!M564,業務内容と時間メモ!R$2:AI$9999,13,FALSE)),"",VLOOKUP(業務内容と時間メモ!M564,業務内容と時間メモ!R$2:AI$9999,13,FALSE))</f>
        <v/>
      </c>
      <c r="P564" s="1" t="str">
        <f ca="1">IF(ISNA(VLOOKUP(業務内容と時間メモ!M564,業務内容と時間メモ!R$2:AI$9999,15,FALSE)),"",VLOOKUP(業務内容と時間メモ!M564,業務内容と時間メモ!R$2:AI$9999,15,FALSE))</f>
        <v/>
      </c>
      <c r="Q564" s="1" t="str">
        <f ca="1">IF(ISNA(VLOOKUP(業務内容と時間メモ!M564,業務内容と時間メモ!R$2:AI$9999,14,FALSE)),"",VLOOKUP(業務内容と時間メモ!M564,業務内容と時間メモ!R$2:AI$9999,14,FALSE))</f>
        <v/>
      </c>
      <c r="R564" s="1" t="str">
        <f ca="1">IF(ISNA(VLOOKUP(業務内容と時間メモ!M564,業務内容と時間メモ!R$2:AI$9999,16,FALSE)),"",VLOOKUP(業務内容と時間メモ!M564,業務内容と時間メモ!R$2:AI$9999,16,FALSE))</f>
        <v/>
      </c>
      <c r="S564" s="1" t="str">
        <f ca="1">IF(ISNA(VLOOKUP(業務内容と時間メモ!M564,業務内容と時間メモ!R$2:AI$9999,17,FALSE)),"",VLOOKUP(業務内容と時間メモ!M564,業務内容と時間メモ!R$2:AI$9999,17,FALSE))</f>
        <v/>
      </c>
      <c r="T564" s="17" t="str">
        <f ca="1">IF(SUMIFS(業務内容と時間メモ!E:E,業務内容と時間メモ!AB:AB,N564,業務内容と時間メモ!AD:AD,O564)=0,"",SUMIFS(業務内容と時間メモ!E:E,業務内容と時間メモ!AB:AB,N564,業務内容と時間メモ!AD:AD,O564))</f>
        <v/>
      </c>
      <c r="U564" s="7" t="str">
        <f ca="1">IF(SUMIFS(業務内容と時間メモ!F:F,業務内容と時間メモ!AB:AB,N564,業務内容と時間メモ!AD:AD,O564)=0,"",SUMIFS(業務内容と時間メモ!F:F,業務内容と時間メモ!AB:AB,N564,業務内容と時間メモ!AD:AD,O564))</f>
        <v/>
      </c>
      <c r="V564" t="str">
        <f ca="1">IF(SUMIFS(業務内容と時間メモ!E:E,業務内容と時間メモ!AB:AB,N564,業務内容と時間メモ!AD:AD,O564)=0,"",SUMIFS(業務内容と時間メモ!E:E,業務内容と時間メモ!AB:AB,N564,業務内容と時間メモ!AD:AD,O564))</f>
        <v/>
      </c>
    </row>
    <row r="565" spans="1:22" hidden="1">
      <c r="A565" s="1" t="str">
        <f t="shared" ca="1" si="56"/>
        <v/>
      </c>
      <c r="B565" s="1" t="str">
        <f t="shared" ca="1" si="57"/>
        <v/>
      </c>
      <c r="C565" s="6" t="str">
        <f t="shared" ca="1" si="55"/>
        <v/>
      </c>
      <c r="J565" t="str">
        <f t="shared" ca="1" si="58"/>
        <v/>
      </c>
      <c r="K565" s="1" t="s">
        <v>567</v>
      </c>
      <c r="L565" s="7" t="str">
        <f t="shared" ca="1" si="59"/>
        <v/>
      </c>
      <c r="M565" s="1" t="str">
        <f ca="1">IF(N565="","",IF(COUNTIF(N$1:N565,N565)&gt;1,"",IF(COUNTIF(N:N,N565)&gt;=1,"左表に入れますねぇ","")))</f>
        <v/>
      </c>
      <c r="N565" s="1" t="str">
        <f ca="1">IF(ISNA(VLOOKUP(業務内容と時間メモ!M565,業務内容と時間メモ!R$2:AI$9999,11,FALSE)),"",VLOOKUP(業務内容と時間メモ!M565,業務内容と時間メモ!R$2:AI$9999,11,FALSE))</f>
        <v/>
      </c>
      <c r="O565" s="1" t="str">
        <f ca="1">IF(ISNA(VLOOKUP(業務内容と時間メモ!M565,業務内容と時間メモ!R$2:AI$9999,13,FALSE)),"",VLOOKUP(業務内容と時間メモ!M565,業務内容と時間メモ!R$2:AI$9999,13,FALSE))</f>
        <v/>
      </c>
      <c r="P565" s="1" t="str">
        <f ca="1">IF(ISNA(VLOOKUP(業務内容と時間メモ!M565,業務内容と時間メモ!R$2:AI$9999,15,FALSE)),"",VLOOKUP(業務内容と時間メモ!M565,業務内容と時間メモ!R$2:AI$9999,15,FALSE))</f>
        <v/>
      </c>
      <c r="Q565" s="1" t="str">
        <f ca="1">IF(ISNA(VLOOKUP(業務内容と時間メモ!M565,業務内容と時間メモ!R$2:AI$9999,14,FALSE)),"",VLOOKUP(業務内容と時間メモ!M565,業務内容と時間メモ!R$2:AI$9999,14,FALSE))</f>
        <v/>
      </c>
      <c r="R565" s="1" t="str">
        <f ca="1">IF(ISNA(VLOOKUP(業務内容と時間メモ!M565,業務内容と時間メモ!R$2:AI$9999,16,FALSE)),"",VLOOKUP(業務内容と時間メモ!M565,業務内容と時間メモ!R$2:AI$9999,16,FALSE))</f>
        <v/>
      </c>
      <c r="S565" s="1" t="str">
        <f ca="1">IF(ISNA(VLOOKUP(業務内容と時間メモ!M565,業務内容と時間メモ!R$2:AI$9999,17,FALSE)),"",VLOOKUP(業務内容と時間メモ!M565,業務内容と時間メモ!R$2:AI$9999,17,FALSE))</f>
        <v/>
      </c>
      <c r="T565" s="17" t="str">
        <f ca="1">IF(SUMIFS(業務内容と時間メモ!E:E,業務内容と時間メモ!AB:AB,N565,業務内容と時間メモ!AD:AD,O565)=0,"",SUMIFS(業務内容と時間メモ!E:E,業務内容と時間メモ!AB:AB,N565,業務内容と時間メモ!AD:AD,O565))</f>
        <v/>
      </c>
      <c r="U565" s="7" t="str">
        <f ca="1">IF(SUMIFS(業務内容と時間メモ!F:F,業務内容と時間メモ!AB:AB,N565,業務内容と時間メモ!AD:AD,O565)=0,"",SUMIFS(業務内容と時間メモ!F:F,業務内容と時間メモ!AB:AB,N565,業務内容と時間メモ!AD:AD,O565))</f>
        <v/>
      </c>
      <c r="V565" t="str">
        <f ca="1">IF(SUMIFS(業務内容と時間メモ!E:E,業務内容と時間メモ!AB:AB,N565,業務内容と時間メモ!AD:AD,O565)=0,"",SUMIFS(業務内容と時間メモ!E:E,業務内容と時間メモ!AB:AB,N565,業務内容と時間メモ!AD:AD,O565))</f>
        <v/>
      </c>
    </row>
    <row r="566" spans="1:22" hidden="1">
      <c r="A566" s="1" t="str">
        <f t="shared" ca="1" si="56"/>
        <v/>
      </c>
      <c r="B566" s="1" t="str">
        <f t="shared" ca="1" si="57"/>
        <v/>
      </c>
      <c r="C566" s="6" t="str">
        <f t="shared" ca="1" si="55"/>
        <v/>
      </c>
      <c r="J566" t="str">
        <f t="shared" ca="1" si="58"/>
        <v/>
      </c>
      <c r="K566" s="1" t="s">
        <v>568</v>
      </c>
      <c r="L566" s="7" t="str">
        <f t="shared" ca="1" si="59"/>
        <v/>
      </c>
      <c r="M566" s="1" t="str">
        <f ca="1">IF(N566="","",IF(COUNTIF(N$1:N566,N566)&gt;1,"",IF(COUNTIF(N:N,N566)&gt;=1,"左表に入れますねぇ","")))</f>
        <v/>
      </c>
      <c r="N566" s="1" t="str">
        <f ca="1">IF(ISNA(VLOOKUP(業務内容と時間メモ!M566,業務内容と時間メモ!R$2:AI$9999,11,FALSE)),"",VLOOKUP(業務内容と時間メモ!M566,業務内容と時間メモ!R$2:AI$9999,11,FALSE))</f>
        <v/>
      </c>
      <c r="O566" s="1" t="str">
        <f ca="1">IF(ISNA(VLOOKUP(業務内容と時間メモ!M566,業務内容と時間メモ!R$2:AI$9999,13,FALSE)),"",VLOOKUP(業務内容と時間メモ!M566,業務内容と時間メモ!R$2:AI$9999,13,FALSE))</f>
        <v/>
      </c>
      <c r="P566" s="1" t="str">
        <f ca="1">IF(ISNA(VLOOKUP(業務内容と時間メモ!M566,業務内容と時間メモ!R$2:AI$9999,15,FALSE)),"",VLOOKUP(業務内容と時間メモ!M566,業務内容と時間メモ!R$2:AI$9999,15,FALSE))</f>
        <v/>
      </c>
      <c r="Q566" s="1" t="str">
        <f ca="1">IF(ISNA(VLOOKUP(業務内容と時間メモ!M566,業務内容と時間メモ!R$2:AI$9999,14,FALSE)),"",VLOOKUP(業務内容と時間メモ!M566,業務内容と時間メモ!R$2:AI$9999,14,FALSE))</f>
        <v/>
      </c>
      <c r="R566" s="1" t="str">
        <f ca="1">IF(ISNA(VLOOKUP(業務内容と時間メモ!M566,業務内容と時間メモ!R$2:AI$9999,16,FALSE)),"",VLOOKUP(業務内容と時間メモ!M566,業務内容と時間メモ!R$2:AI$9999,16,FALSE))</f>
        <v/>
      </c>
      <c r="S566" s="1" t="str">
        <f ca="1">IF(ISNA(VLOOKUP(業務内容と時間メモ!M566,業務内容と時間メモ!R$2:AI$9999,17,FALSE)),"",VLOOKUP(業務内容と時間メモ!M566,業務内容と時間メモ!R$2:AI$9999,17,FALSE))</f>
        <v/>
      </c>
      <c r="T566" s="17" t="str">
        <f ca="1">IF(SUMIFS(業務内容と時間メモ!E:E,業務内容と時間メモ!AB:AB,N566,業務内容と時間メモ!AD:AD,O566)=0,"",SUMIFS(業務内容と時間メモ!E:E,業務内容と時間メモ!AB:AB,N566,業務内容と時間メモ!AD:AD,O566))</f>
        <v/>
      </c>
      <c r="U566" s="7" t="str">
        <f ca="1">IF(SUMIFS(業務内容と時間メモ!F:F,業務内容と時間メモ!AB:AB,N566,業務内容と時間メモ!AD:AD,O566)=0,"",SUMIFS(業務内容と時間メモ!F:F,業務内容と時間メモ!AB:AB,N566,業務内容と時間メモ!AD:AD,O566))</f>
        <v/>
      </c>
      <c r="V566" t="str">
        <f ca="1">IF(SUMIFS(業務内容と時間メモ!E:E,業務内容と時間メモ!AB:AB,N566,業務内容と時間メモ!AD:AD,O566)=0,"",SUMIFS(業務内容と時間メモ!E:E,業務内容と時間メモ!AB:AB,N566,業務内容と時間メモ!AD:AD,O566))</f>
        <v/>
      </c>
    </row>
    <row r="567" spans="1:22" hidden="1">
      <c r="A567" s="1" t="str">
        <f t="shared" ca="1" si="56"/>
        <v/>
      </c>
      <c r="B567" s="1" t="str">
        <f t="shared" ca="1" si="57"/>
        <v/>
      </c>
      <c r="C567" s="6" t="str">
        <f t="shared" ca="1" si="55"/>
        <v/>
      </c>
      <c r="J567" t="str">
        <f t="shared" ca="1" si="58"/>
        <v/>
      </c>
      <c r="K567" s="1" t="s">
        <v>569</v>
      </c>
      <c r="L567" s="7" t="str">
        <f t="shared" ca="1" si="59"/>
        <v/>
      </c>
      <c r="M567" s="1" t="str">
        <f ca="1">IF(N567="","",IF(COUNTIF(N$1:N567,N567)&gt;1,"",IF(COUNTIF(N:N,N567)&gt;=1,"左表に入れますねぇ","")))</f>
        <v/>
      </c>
      <c r="N567" s="1" t="str">
        <f ca="1">IF(ISNA(VLOOKUP(業務内容と時間メモ!M567,業務内容と時間メモ!R$2:AI$9999,11,FALSE)),"",VLOOKUP(業務内容と時間メモ!M567,業務内容と時間メモ!R$2:AI$9999,11,FALSE))</f>
        <v/>
      </c>
      <c r="O567" s="1" t="str">
        <f ca="1">IF(ISNA(VLOOKUP(業務内容と時間メモ!M567,業務内容と時間メモ!R$2:AI$9999,13,FALSE)),"",VLOOKUP(業務内容と時間メモ!M567,業務内容と時間メモ!R$2:AI$9999,13,FALSE))</f>
        <v/>
      </c>
      <c r="P567" s="1" t="str">
        <f ca="1">IF(ISNA(VLOOKUP(業務内容と時間メモ!M567,業務内容と時間メモ!R$2:AI$9999,15,FALSE)),"",VLOOKUP(業務内容と時間メモ!M567,業務内容と時間メモ!R$2:AI$9999,15,FALSE))</f>
        <v/>
      </c>
      <c r="Q567" s="1" t="str">
        <f ca="1">IF(ISNA(VLOOKUP(業務内容と時間メモ!M567,業務内容と時間メモ!R$2:AI$9999,14,FALSE)),"",VLOOKUP(業務内容と時間メモ!M567,業務内容と時間メモ!R$2:AI$9999,14,FALSE))</f>
        <v/>
      </c>
      <c r="R567" s="1" t="str">
        <f ca="1">IF(ISNA(VLOOKUP(業務内容と時間メモ!M567,業務内容と時間メモ!R$2:AI$9999,16,FALSE)),"",VLOOKUP(業務内容と時間メモ!M567,業務内容と時間メモ!R$2:AI$9999,16,FALSE))</f>
        <v/>
      </c>
      <c r="S567" s="1" t="str">
        <f ca="1">IF(ISNA(VLOOKUP(業務内容と時間メモ!M567,業務内容と時間メモ!R$2:AI$9999,17,FALSE)),"",VLOOKUP(業務内容と時間メモ!M567,業務内容と時間メモ!R$2:AI$9999,17,FALSE))</f>
        <v/>
      </c>
      <c r="T567" s="17" t="str">
        <f ca="1">IF(SUMIFS(業務内容と時間メモ!E:E,業務内容と時間メモ!AB:AB,N567,業務内容と時間メモ!AD:AD,O567)=0,"",SUMIFS(業務内容と時間メモ!E:E,業務内容と時間メモ!AB:AB,N567,業務内容と時間メモ!AD:AD,O567))</f>
        <v/>
      </c>
      <c r="U567" s="7" t="str">
        <f ca="1">IF(SUMIFS(業務内容と時間メモ!F:F,業務内容と時間メモ!AB:AB,N567,業務内容と時間メモ!AD:AD,O567)=0,"",SUMIFS(業務内容と時間メモ!F:F,業務内容と時間メモ!AB:AB,N567,業務内容と時間メモ!AD:AD,O567))</f>
        <v/>
      </c>
      <c r="V567" t="str">
        <f ca="1">IF(SUMIFS(業務内容と時間メモ!E:E,業務内容と時間メモ!AB:AB,N567,業務内容と時間メモ!AD:AD,O567)=0,"",SUMIFS(業務内容と時間メモ!E:E,業務内容と時間メモ!AB:AB,N567,業務内容と時間メモ!AD:AD,O567))</f>
        <v/>
      </c>
    </row>
    <row r="568" spans="1:22" hidden="1">
      <c r="A568" s="1" t="str">
        <f t="shared" ca="1" si="56"/>
        <v/>
      </c>
      <c r="B568" s="1" t="str">
        <f t="shared" ca="1" si="57"/>
        <v/>
      </c>
      <c r="C568" s="6" t="str">
        <f t="shared" ca="1" si="55"/>
        <v/>
      </c>
      <c r="J568" t="str">
        <f t="shared" ca="1" si="58"/>
        <v/>
      </c>
      <c r="K568" s="1" t="s">
        <v>570</v>
      </c>
      <c r="L568" s="7" t="str">
        <f t="shared" ca="1" si="59"/>
        <v/>
      </c>
      <c r="M568" s="1" t="str">
        <f ca="1">IF(N568="","",IF(COUNTIF(N$1:N568,N568)&gt;1,"",IF(COUNTIF(N:N,N568)&gt;=1,"左表に入れますねぇ","")))</f>
        <v/>
      </c>
      <c r="N568" s="1" t="str">
        <f ca="1">IF(ISNA(VLOOKUP(業務内容と時間メモ!M568,業務内容と時間メモ!R$2:AI$9999,11,FALSE)),"",VLOOKUP(業務内容と時間メモ!M568,業務内容と時間メモ!R$2:AI$9999,11,FALSE))</f>
        <v/>
      </c>
      <c r="O568" s="1" t="str">
        <f ca="1">IF(ISNA(VLOOKUP(業務内容と時間メモ!M568,業務内容と時間メモ!R$2:AI$9999,13,FALSE)),"",VLOOKUP(業務内容と時間メモ!M568,業務内容と時間メモ!R$2:AI$9999,13,FALSE))</f>
        <v/>
      </c>
      <c r="P568" s="1" t="str">
        <f ca="1">IF(ISNA(VLOOKUP(業務内容と時間メモ!M568,業務内容と時間メモ!R$2:AI$9999,15,FALSE)),"",VLOOKUP(業務内容と時間メモ!M568,業務内容と時間メモ!R$2:AI$9999,15,FALSE))</f>
        <v/>
      </c>
      <c r="Q568" s="1" t="str">
        <f ca="1">IF(ISNA(VLOOKUP(業務内容と時間メモ!M568,業務内容と時間メモ!R$2:AI$9999,14,FALSE)),"",VLOOKUP(業務内容と時間メモ!M568,業務内容と時間メモ!R$2:AI$9999,14,FALSE))</f>
        <v/>
      </c>
      <c r="R568" s="1" t="str">
        <f ca="1">IF(ISNA(VLOOKUP(業務内容と時間メモ!M568,業務内容と時間メモ!R$2:AI$9999,16,FALSE)),"",VLOOKUP(業務内容と時間メモ!M568,業務内容と時間メモ!R$2:AI$9999,16,FALSE))</f>
        <v/>
      </c>
      <c r="S568" s="1" t="str">
        <f ca="1">IF(ISNA(VLOOKUP(業務内容と時間メモ!M568,業務内容と時間メモ!R$2:AI$9999,17,FALSE)),"",VLOOKUP(業務内容と時間メモ!M568,業務内容と時間メモ!R$2:AI$9999,17,FALSE))</f>
        <v/>
      </c>
      <c r="T568" s="17" t="str">
        <f ca="1">IF(SUMIFS(業務内容と時間メモ!E:E,業務内容と時間メモ!AB:AB,N568,業務内容と時間メモ!AD:AD,O568)=0,"",SUMIFS(業務内容と時間メモ!E:E,業務内容と時間メモ!AB:AB,N568,業務内容と時間メモ!AD:AD,O568))</f>
        <v/>
      </c>
      <c r="U568" s="7" t="str">
        <f ca="1">IF(SUMIFS(業務内容と時間メモ!F:F,業務内容と時間メモ!AB:AB,N568,業務内容と時間メモ!AD:AD,O568)=0,"",SUMIFS(業務内容と時間メモ!F:F,業務内容と時間メモ!AB:AB,N568,業務内容と時間メモ!AD:AD,O568))</f>
        <v/>
      </c>
      <c r="V568" t="str">
        <f ca="1">IF(SUMIFS(業務内容と時間メモ!E:E,業務内容と時間メモ!AB:AB,N568,業務内容と時間メモ!AD:AD,O568)=0,"",SUMIFS(業務内容と時間メモ!E:E,業務内容と時間メモ!AB:AB,N568,業務内容と時間メモ!AD:AD,O568))</f>
        <v/>
      </c>
    </row>
    <row r="569" spans="1:22" hidden="1">
      <c r="A569" s="1" t="str">
        <f t="shared" ca="1" si="56"/>
        <v/>
      </c>
      <c r="B569" s="1" t="str">
        <f t="shared" ca="1" si="57"/>
        <v/>
      </c>
      <c r="C569" s="6" t="str">
        <f t="shared" ca="1" si="55"/>
        <v/>
      </c>
      <c r="J569" t="str">
        <f t="shared" ca="1" si="58"/>
        <v/>
      </c>
      <c r="K569" s="1" t="s">
        <v>571</v>
      </c>
      <c r="L569" s="7" t="str">
        <f t="shared" ca="1" si="59"/>
        <v/>
      </c>
      <c r="M569" s="1" t="str">
        <f ca="1">IF(N569="","",IF(COUNTIF(N$1:N569,N569)&gt;1,"",IF(COUNTIF(N:N,N569)&gt;=1,"左表に入れますねぇ","")))</f>
        <v/>
      </c>
      <c r="N569" s="1" t="str">
        <f ca="1">IF(ISNA(VLOOKUP(業務内容と時間メモ!M569,業務内容と時間メモ!R$2:AI$9999,11,FALSE)),"",VLOOKUP(業務内容と時間メモ!M569,業務内容と時間メモ!R$2:AI$9999,11,FALSE))</f>
        <v/>
      </c>
      <c r="O569" s="1" t="str">
        <f ca="1">IF(ISNA(VLOOKUP(業務内容と時間メモ!M569,業務内容と時間メモ!R$2:AI$9999,13,FALSE)),"",VLOOKUP(業務内容と時間メモ!M569,業務内容と時間メモ!R$2:AI$9999,13,FALSE))</f>
        <v/>
      </c>
      <c r="P569" s="1" t="str">
        <f ca="1">IF(ISNA(VLOOKUP(業務内容と時間メモ!M569,業務内容と時間メモ!R$2:AI$9999,15,FALSE)),"",VLOOKUP(業務内容と時間メモ!M569,業務内容と時間メモ!R$2:AI$9999,15,FALSE))</f>
        <v/>
      </c>
      <c r="Q569" s="1" t="str">
        <f ca="1">IF(ISNA(VLOOKUP(業務内容と時間メモ!M569,業務内容と時間メモ!R$2:AI$9999,14,FALSE)),"",VLOOKUP(業務内容と時間メモ!M569,業務内容と時間メモ!R$2:AI$9999,14,FALSE))</f>
        <v/>
      </c>
      <c r="R569" s="1" t="str">
        <f ca="1">IF(ISNA(VLOOKUP(業務内容と時間メモ!M569,業務内容と時間メモ!R$2:AI$9999,16,FALSE)),"",VLOOKUP(業務内容と時間メモ!M569,業務内容と時間メモ!R$2:AI$9999,16,FALSE))</f>
        <v/>
      </c>
      <c r="S569" s="1" t="str">
        <f ca="1">IF(ISNA(VLOOKUP(業務内容と時間メモ!M569,業務内容と時間メモ!R$2:AI$9999,17,FALSE)),"",VLOOKUP(業務内容と時間メモ!M569,業務内容と時間メモ!R$2:AI$9999,17,FALSE))</f>
        <v/>
      </c>
      <c r="T569" s="17" t="str">
        <f ca="1">IF(SUMIFS(業務内容と時間メモ!E:E,業務内容と時間メモ!AB:AB,N569,業務内容と時間メモ!AD:AD,O569)=0,"",SUMIFS(業務内容と時間メモ!E:E,業務内容と時間メモ!AB:AB,N569,業務内容と時間メモ!AD:AD,O569))</f>
        <v/>
      </c>
      <c r="U569" s="7" t="str">
        <f ca="1">IF(SUMIFS(業務内容と時間メモ!F:F,業務内容と時間メモ!AB:AB,N569,業務内容と時間メモ!AD:AD,O569)=0,"",SUMIFS(業務内容と時間メモ!F:F,業務内容と時間メモ!AB:AB,N569,業務内容と時間メモ!AD:AD,O569))</f>
        <v/>
      </c>
      <c r="V569" t="str">
        <f ca="1">IF(SUMIFS(業務内容と時間メモ!E:E,業務内容と時間メモ!AB:AB,N569,業務内容と時間メモ!AD:AD,O569)=0,"",SUMIFS(業務内容と時間メモ!E:E,業務内容と時間メモ!AB:AB,N569,業務内容と時間メモ!AD:AD,O569))</f>
        <v/>
      </c>
    </row>
    <row r="570" spans="1:22" hidden="1">
      <c r="A570" s="1" t="str">
        <f t="shared" ca="1" si="56"/>
        <v/>
      </c>
      <c r="B570" s="1" t="str">
        <f t="shared" ca="1" si="57"/>
        <v/>
      </c>
      <c r="C570" s="6" t="str">
        <f t="shared" ca="1" si="55"/>
        <v/>
      </c>
      <c r="J570" t="str">
        <f t="shared" ca="1" si="58"/>
        <v/>
      </c>
      <c r="K570" s="1" t="s">
        <v>572</v>
      </c>
      <c r="L570" s="7" t="str">
        <f t="shared" ca="1" si="59"/>
        <v/>
      </c>
      <c r="M570" s="1" t="str">
        <f ca="1">IF(N570="","",IF(COUNTIF(N$1:N570,N570)&gt;1,"",IF(COUNTIF(N:N,N570)&gt;=1,"左表に入れますねぇ","")))</f>
        <v/>
      </c>
      <c r="N570" s="1" t="str">
        <f ca="1">IF(ISNA(VLOOKUP(業務内容と時間メモ!M570,業務内容と時間メモ!R$2:AI$9999,11,FALSE)),"",VLOOKUP(業務内容と時間メモ!M570,業務内容と時間メモ!R$2:AI$9999,11,FALSE))</f>
        <v/>
      </c>
      <c r="O570" s="1" t="str">
        <f ca="1">IF(ISNA(VLOOKUP(業務内容と時間メモ!M570,業務内容と時間メモ!R$2:AI$9999,13,FALSE)),"",VLOOKUP(業務内容と時間メモ!M570,業務内容と時間メモ!R$2:AI$9999,13,FALSE))</f>
        <v/>
      </c>
      <c r="P570" s="1" t="str">
        <f ca="1">IF(ISNA(VLOOKUP(業務内容と時間メモ!M570,業務内容と時間メモ!R$2:AI$9999,15,FALSE)),"",VLOOKUP(業務内容と時間メモ!M570,業務内容と時間メモ!R$2:AI$9999,15,FALSE))</f>
        <v/>
      </c>
      <c r="Q570" s="1" t="str">
        <f ca="1">IF(ISNA(VLOOKUP(業務内容と時間メモ!M570,業務内容と時間メモ!R$2:AI$9999,14,FALSE)),"",VLOOKUP(業務内容と時間メモ!M570,業務内容と時間メモ!R$2:AI$9999,14,FALSE))</f>
        <v/>
      </c>
      <c r="R570" s="1" t="str">
        <f ca="1">IF(ISNA(VLOOKUP(業務内容と時間メモ!M570,業務内容と時間メモ!R$2:AI$9999,16,FALSE)),"",VLOOKUP(業務内容と時間メモ!M570,業務内容と時間メモ!R$2:AI$9999,16,FALSE))</f>
        <v/>
      </c>
      <c r="S570" s="1" t="str">
        <f ca="1">IF(ISNA(VLOOKUP(業務内容と時間メモ!M570,業務内容と時間メモ!R$2:AI$9999,17,FALSE)),"",VLOOKUP(業務内容と時間メモ!M570,業務内容と時間メモ!R$2:AI$9999,17,FALSE))</f>
        <v/>
      </c>
      <c r="T570" s="17" t="str">
        <f ca="1">IF(SUMIFS(業務内容と時間メモ!E:E,業務内容と時間メモ!AB:AB,N570,業務内容と時間メモ!AD:AD,O570)=0,"",SUMIFS(業務内容と時間メモ!E:E,業務内容と時間メモ!AB:AB,N570,業務内容と時間メモ!AD:AD,O570))</f>
        <v/>
      </c>
      <c r="U570" s="7" t="str">
        <f ca="1">IF(SUMIFS(業務内容と時間メモ!F:F,業務内容と時間メモ!AB:AB,N570,業務内容と時間メモ!AD:AD,O570)=0,"",SUMIFS(業務内容と時間メモ!F:F,業務内容と時間メモ!AB:AB,N570,業務内容と時間メモ!AD:AD,O570))</f>
        <v/>
      </c>
      <c r="V570" t="str">
        <f ca="1">IF(SUMIFS(業務内容と時間メモ!E:E,業務内容と時間メモ!AB:AB,N570,業務内容と時間メモ!AD:AD,O570)=0,"",SUMIFS(業務内容と時間メモ!E:E,業務内容と時間メモ!AB:AB,N570,業務内容と時間メモ!AD:AD,O570))</f>
        <v/>
      </c>
    </row>
    <row r="571" spans="1:22" hidden="1">
      <c r="A571" s="1" t="str">
        <f t="shared" ca="1" si="56"/>
        <v/>
      </c>
      <c r="B571" s="1" t="str">
        <f t="shared" ca="1" si="57"/>
        <v/>
      </c>
      <c r="C571" s="6" t="str">
        <f t="shared" ca="1" si="55"/>
        <v/>
      </c>
      <c r="J571" t="str">
        <f t="shared" ca="1" si="58"/>
        <v/>
      </c>
      <c r="K571" s="1" t="s">
        <v>573</v>
      </c>
      <c r="L571" s="7" t="str">
        <f t="shared" ca="1" si="59"/>
        <v/>
      </c>
      <c r="M571" s="1" t="str">
        <f ca="1">IF(N571="","",IF(COUNTIF(N$1:N571,N571)&gt;1,"",IF(COUNTIF(N:N,N571)&gt;=1,"左表に入れますねぇ","")))</f>
        <v/>
      </c>
      <c r="N571" s="1" t="str">
        <f ca="1">IF(ISNA(VLOOKUP(業務内容と時間メモ!M571,業務内容と時間メモ!R$2:AI$9999,11,FALSE)),"",VLOOKUP(業務内容と時間メモ!M571,業務内容と時間メモ!R$2:AI$9999,11,FALSE))</f>
        <v/>
      </c>
      <c r="O571" s="1" t="str">
        <f ca="1">IF(ISNA(VLOOKUP(業務内容と時間メモ!M571,業務内容と時間メモ!R$2:AI$9999,13,FALSE)),"",VLOOKUP(業務内容と時間メモ!M571,業務内容と時間メモ!R$2:AI$9999,13,FALSE))</f>
        <v/>
      </c>
      <c r="P571" s="1" t="str">
        <f ca="1">IF(ISNA(VLOOKUP(業務内容と時間メモ!M571,業務内容と時間メモ!R$2:AI$9999,15,FALSE)),"",VLOOKUP(業務内容と時間メモ!M571,業務内容と時間メモ!R$2:AI$9999,15,FALSE))</f>
        <v/>
      </c>
      <c r="Q571" s="1" t="str">
        <f ca="1">IF(ISNA(VLOOKUP(業務内容と時間メモ!M571,業務内容と時間メモ!R$2:AI$9999,14,FALSE)),"",VLOOKUP(業務内容と時間メモ!M571,業務内容と時間メモ!R$2:AI$9999,14,FALSE))</f>
        <v/>
      </c>
      <c r="R571" s="1" t="str">
        <f ca="1">IF(ISNA(VLOOKUP(業務内容と時間メモ!M571,業務内容と時間メモ!R$2:AI$9999,16,FALSE)),"",VLOOKUP(業務内容と時間メモ!M571,業務内容と時間メモ!R$2:AI$9999,16,FALSE))</f>
        <v/>
      </c>
      <c r="S571" s="1" t="str">
        <f ca="1">IF(ISNA(VLOOKUP(業務内容と時間メモ!M571,業務内容と時間メモ!R$2:AI$9999,17,FALSE)),"",VLOOKUP(業務内容と時間メモ!M571,業務内容と時間メモ!R$2:AI$9999,17,FALSE))</f>
        <v/>
      </c>
      <c r="T571" s="17" t="str">
        <f ca="1">IF(SUMIFS(業務内容と時間メモ!E:E,業務内容と時間メモ!AB:AB,N571,業務内容と時間メモ!AD:AD,O571)=0,"",SUMIFS(業務内容と時間メモ!E:E,業務内容と時間メモ!AB:AB,N571,業務内容と時間メモ!AD:AD,O571))</f>
        <v/>
      </c>
      <c r="U571" s="7" t="str">
        <f ca="1">IF(SUMIFS(業務内容と時間メモ!F:F,業務内容と時間メモ!AB:AB,N571,業務内容と時間メモ!AD:AD,O571)=0,"",SUMIFS(業務内容と時間メモ!F:F,業務内容と時間メモ!AB:AB,N571,業務内容と時間メモ!AD:AD,O571))</f>
        <v/>
      </c>
      <c r="V571" t="str">
        <f ca="1">IF(SUMIFS(業務内容と時間メモ!E:E,業務内容と時間メモ!AB:AB,N571,業務内容と時間メモ!AD:AD,O571)=0,"",SUMIFS(業務内容と時間メモ!E:E,業務内容と時間メモ!AB:AB,N571,業務内容と時間メモ!AD:AD,O571))</f>
        <v/>
      </c>
    </row>
    <row r="572" spans="1:22" hidden="1">
      <c r="A572" s="1" t="str">
        <f t="shared" ca="1" si="56"/>
        <v/>
      </c>
      <c r="B572" s="1" t="str">
        <f t="shared" ca="1" si="57"/>
        <v/>
      </c>
      <c r="C572" s="6" t="str">
        <f t="shared" ca="1" si="55"/>
        <v/>
      </c>
      <c r="J572" t="str">
        <f t="shared" ca="1" si="58"/>
        <v/>
      </c>
      <c r="K572" s="1" t="s">
        <v>574</v>
      </c>
      <c r="L572" s="7" t="str">
        <f t="shared" ca="1" si="59"/>
        <v/>
      </c>
      <c r="M572" s="1" t="str">
        <f ca="1">IF(N572="","",IF(COUNTIF(N$1:N572,N572)&gt;1,"",IF(COUNTIF(N:N,N572)&gt;=1,"左表に入れますねぇ","")))</f>
        <v/>
      </c>
      <c r="N572" s="1" t="str">
        <f ca="1">IF(ISNA(VLOOKUP(業務内容と時間メモ!M572,業務内容と時間メモ!R$2:AI$9999,11,FALSE)),"",VLOOKUP(業務内容と時間メモ!M572,業務内容と時間メモ!R$2:AI$9999,11,FALSE))</f>
        <v/>
      </c>
      <c r="O572" s="1" t="str">
        <f ca="1">IF(ISNA(VLOOKUP(業務内容と時間メモ!M572,業務内容と時間メモ!R$2:AI$9999,13,FALSE)),"",VLOOKUP(業務内容と時間メモ!M572,業務内容と時間メモ!R$2:AI$9999,13,FALSE))</f>
        <v/>
      </c>
      <c r="P572" s="1" t="str">
        <f ca="1">IF(ISNA(VLOOKUP(業務内容と時間メモ!M572,業務内容と時間メモ!R$2:AI$9999,15,FALSE)),"",VLOOKUP(業務内容と時間メモ!M572,業務内容と時間メモ!R$2:AI$9999,15,FALSE))</f>
        <v/>
      </c>
      <c r="Q572" s="1" t="str">
        <f ca="1">IF(ISNA(VLOOKUP(業務内容と時間メモ!M572,業務内容と時間メモ!R$2:AI$9999,14,FALSE)),"",VLOOKUP(業務内容と時間メモ!M572,業務内容と時間メモ!R$2:AI$9999,14,FALSE))</f>
        <v/>
      </c>
      <c r="R572" s="1" t="str">
        <f ca="1">IF(ISNA(VLOOKUP(業務内容と時間メモ!M572,業務内容と時間メモ!R$2:AI$9999,16,FALSE)),"",VLOOKUP(業務内容と時間メモ!M572,業務内容と時間メモ!R$2:AI$9999,16,FALSE))</f>
        <v/>
      </c>
      <c r="S572" s="1" t="str">
        <f ca="1">IF(ISNA(VLOOKUP(業務内容と時間メモ!M572,業務内容と時間メモ!R$2:AI$9999,17,FALSE)),"",VLOOKUP(業務内容と時間メモ!M572,業務内容と時間メモ!R$2:AI$9999,17,FALSE))</f>
        <v/>
      </c>
      <c r="T572" s="17" t="str">
        <f ca="1">IF(SUMIFS(業務内容と時間メモ!E:E,業務内容と時間メモ!AB:AB,N572,業務内容と時間メモ!AD:AD,O572)=0,"",SUMIFS(業務内容と時間メモ!E:E,業務内容と時間メモ!AB:AB,N572,業務内容と時間メモ!AD:AD,O572))</f>
        <v/>
      </c>
      <c r="U572" s="7" t="str">
        <f ca="1">IF(SUMIFS(業務内容と時間メモ!F:F,業務内容と時間メモ!AB:AB,N572,業務内容と時間メモ!AD:AD,O572)=0,"",SUMIFS(業務内容と時間メモ!F:F,業務内容と時間メモ!AB:AB,N572,業務内容と時間メモ!AD:AD,O572))</f>
        <v/>
      </c>
      <c r="V572" t="str">
        <f ca="1">IF(SUMIFS(業務内容と時間メモ!E:E,業務内容と時間メモ!AB:AB,N572,業務内容と時間メモ!AD:AD,O572)=0,"",SUMIFS(業務内容と時間メモ!E:E,業務内容と時間メモ!AB:AB,N572,業務内容と時間メモ!AD:AD,O572))</f>
        <v/>
      </c>
    </row>
    <row r="573" spans="1:22" hidden="1">
      <c r="A573" s="1" t="str">
        <f t="shared" ca="1" si="56"/>
        <v/>
      </c>
      <c r="B573" s="1" t="str">
        <f t="shared" ca="1" si="57"/>
        <v/>
      </c>
      <c r="C573" s="6" t="str">
        <f t="shared" ca="1" si="55"/>
        <v/>
      </c>
      <c r="J573" t="str">
        <f t="shared" ca="1" si="58"/>
        <v/>
      </c>
      <c r="K573" s="1" t="s">
        <v>575</v>
      </c>
      <c r="L573" s="7" t="str">
        <f t="shared" ca="1" si="59"/>
        <v/>
      </c>
      <c r="M573" s="1" t="str">
        <f ca="1">IF(N573="","",IF(COUNTIF(N$1:N573,N573)&gt;1,"",IF(COUNTIF(N:N,N573)&gt;=1,"左表に入れますねぇ","")))</f>
        <v/>
      </c>
      <c r="N573" s="1" t="str">
        <f ca="1">IF(ISNA(VLOOKUP(業務内容と時間メモ!M573,業務内容と時間メモ!R$2:AI$9999,11,FALSE)),"",VLOOKUP(業務内容と時間メモ!M573,業務内容と時間メモ!R$2:AI$9999,11,FALSE))</f>
        <v/>
      </c>
      <c r="O573" s="1" t="str">
        <f ca="1">IF(ISNA(VLOOKUP(業務内容と時間メモ!M573,業務内容と時間メモ!R$2:AI$9999,13,FALSE)),"",VLOOKUP(業務内容と時間メモ!M573,業務内容と時間メモ!R$2:AI$9999,13,FALSE))</f>
        <v/>
      </c>
      <c r="P573" s="1" t="str">
        <f ca="1">IF(ISNA(VLOOKUP(業務内容と時間メモ!M573,業務内容と時間メモ!R$2:AI$9999,15,FALSE)),"",VLOOKUP(業務内容と時間メモ!M573,業務内容と時間メモ!R$2:AI$9999,15,FALSE))</f>
        <v/>
      </c>
      <c r="Q573" s="1" t="str">
        <f ca="1">IF(ISNA(VLOOKUP(業務内容と時間メモ!M573,業務内容と時間メモ!R$2:AI$9999,14,FALSE)),"",VLOOKUP(業務内容と時間メモ!M573,業務内容と時間メモ!R$2:AI$9999,14,FALSE))</f>
        <v/>
      </c>
      <c r="R573" s="1" t="str">
        <f ca="1">IF(ISNA(VLOOKUP(業務内容と時間メモ!M573,業務内容と時間メモ!R$2:AI$9999,16,FALSE)),"",VLOOKUP(業務内容と時間メモ!M573,業務内容と時間メモ!R$2:AI$9999,16,FALSE))</f>
        <v/>
      </c>
      <c r="S573" s="1" t="str">
        <f ca="1">IF(ISNA(VLOOKUP(業務内容と時間メモ!M573,業務内容と時間メモ!R$2:AI$9999,17,FALSE)),"",VLOOKUP(業務内容と時間メモ!M573,業務内容と時間メモ!R$2:AI$9999,17,FALSE))</f>
        <v/>
      </c>
      <c r="T573" s="17" t="str">
        <f ca="1">IF(SUMIFS(業務内容と時間メモ!E:E,業務内容と時間メモ!AB:AB,N573,業務内容と時間メモ!AD:AD,O573)=0,"",SUMIFS(業務内容と時間メモ!E:E,業務内容と時間メモ!AB:AB,N573,業務内容と時間メモ!AD:AD,O573))</f>
        <v/>
      </c>
      <c r="U573" s="7" t="str">
        <f ca="1">IF(SUMIFS(業務内容と時間メモ!F:F,業務内容と時間メモ!AB:AB,N573,業務内容と時間メモ!AD:AD,O573)=0,"",SUMIFS(業務内容と時間メモ!F:F,業務内容と時間メモ!AB:AB,N573,業務内容と時間メモ!AD:AD,O573))</f>
        <v/>
      </c>
      <c r="V573" t="str">
        <f ca="1">IF(SUMIFS(業務内容と時間メモ!E:E,業務内容と時間メモ!AB:AB,N573,業務内容と時間メモ!AD:AD,O573)=0,"",SUMIFS(業務内容と時間メモ!E:E,業務内容と時間メモ!AB:AB,N573,業務内容と時間メモ!AD:AD,O573))</f>
        <v/>
      </c>
    </row>
    <row r="574" spans="1:22" hidden="1">
      <c r="A574" s="1" t="str">
        <f t="shared" ca="1" si="56"/>
        <v/>
      </c>
      <c r="B574" s="1" t="str">
        <f t="shared" ca="1" si="57"/>
        <v/>
      </c>
      <c r="C574" s="6" t="str">
        <f t="shared" ca="1" si="55"/>
        <v/>
      </c>
      <c r="J574" t="str">
        <f t="shared" ca="1" si="58"/>
        <v/>
      </c>
      <c r="K574" s="1" t="s">
        <v>576</v>
      </c>
      <c r="L574" s="7" t="str">
        <f t="shared" ca="1" si="59"/>
        <v/>
      </c>
      <c r="M574" s="1" t="str">
        <f ca="1">IF(N574="","",IF(COUNTIF(N$1:N574,N574)&gt;1,"",IF(COUNTIF(N:N,N574)&gt;=1,"左表に入れますねぇ","")))</f>
        <v/>
      </c>
      <c r="N574" s="1" t="str">
        <f ca="1">IF(ISNA(VLOOKUP(業務内容と時間メモ!M574,業務内容と時間メモ!R$2:AI$9999,11,FALSE)),"",VLOOKUP(業務内容と時間メモ!M574,業務内容と時間メモ!R$2:AI$9999,11,FALSE))</f>
        <v/>
      </c>
      <c r="O574" s="1" t="str">
        <f ca="1">IF(ISNA(VLOOKUP(業務内容と時間メモ!M574,業務内容と時間メモ!R$2:AI$9999,13,FALSE)),"",VLOOKUP(業務内容と時間メモ!M574,業務内容と時間メモ!R$2:AI$9999,13,FALSE))</f>
        <v/>
      </c>
      <c r="P574" s="1" t="str">
        <f ca="1">IF(ISNA(VLOOKUP(業務内容と時間メモ!M574,業務内容と時間メモ!R$2:AI$9999,15,FALSE)),"",VLOOKUP(業務内容と時間メモ!M574,業務内容と時間メモ!R$2:AI$9999,15,FALSE))</f>
        <v/>
      </c>
      <c r="Q574" s="1" t="str">
        <f ca="1">IF(ISNA(VLOOKUP(業務内容と時間メモ!M574,業務内容と時間メモ!R$2:AI$9999,14,FALSE)),"",VLOOKUP(業務内容と時間メモ!M574,業務内容と時間メモ!R$2:AI$9999,14,FALSE))</f>
        <v/>
      </c>
      <c r="R574" s="1" t="str">
        <f ca="1">IF(ISNA(VLOOKUP(業務内容と時間メモ!M574,業務内容と時間メモ!R$2:AI$9999,16,FALSE)),"",VLOOKUP(業務内容と時間メモ!M574,業務内容と時間メモ!R$2:AI$9999,16,FALSE))</f>
        <v/>
      </c>
      <c r="S574" s="1" t="str">
        <f ca="1">IF(ISNA(VLOOKUP(業務内容と時間メモ!M574,業務内容と時間メモ!R$2:AI$9999,17,FALSE)),"",VLOOKUP(業務内容と時間メモ!M574,業務内容と時間メモ!R$2:AI$9999,17,FALSE))</f>
        <v/>
      </c>
      <c r="T574" s="17" t="str">
        <f ca="1">IF(SUMIFS(業務内容と時間メモ!E:E,業務内容と時間メモ!AB:AB,N574,業務内容と時間メモ!AD:AD,O574)=0,"",SUMIFS(業務内容と時間メモ!E:E,業務内容と時間メモ!AB:AB,N574,業務内容と時間メモ!AD:AD,O574))</f>
        <v/>
      </c>
      <c r="U574" s="7" t="str">
        <f ca="1">IF(SUMIFS(業務内容と時間メモ!F:F,業務内容と時間メモ!AB:AB,N574,業務内容と時間メモ!AD:AD,O574)=0,"",SUMIFS(業務内容と時間メモ!F:F,業務内容と時間メモ!AB:AB,N574,業務内容と時間メモ!AD:AD,O574))</f>
        <v/>
      </c>
      <c r="V574" t="str">
        <f ca="1">IF(SUMIFS(業務内容と時間メモ!E:E,業務内容と時間メモ!AB:AB,N574,業務内容と時間メモ!AD:AD,O574)=0,"",SUMIFS(業務内容と時間メモ!E:E,業務内容と時間メモ!AB:AB,N574,業務内容と時間メモ!AD:AD,O574))</f>
        <v/>
      </c>
    </row>
    <row r="575" spans="1:22" hidden="1">
      <c r="A575" s="1" t="str">
        <f t="shared" ca="1" si="56"/>
        <v/>
      </c>
      <c r="B575" s="1" t="str">
        <f t="shared" ca="1" si="57"/>
        <v/>
      </c>
      <c r="C575" s="6" t="str">
        <f t="shared" ca="1" si="55"/>
        <v/>
      </c>
      <c r="J575" t="str">
        <f t="shared" ca="1" si="58"/>
        <v/>
      </c>
      <c r="K575" s="1" t="s">
        <v>577</v>
      </c>
      <c r="L575" s="7" t="str">
        <f t="shared" ca="1" si="59"/>
        <v/>
      </c>
      <c r="M575" s="1" t="str">
        <f ca="1">IF(N575="","",IF(COUNTIF(N$1:N575,N575)&gt;1,"",IF(COUNTIF(N:N,N575)&gt;=1,"左表に入れますねぇ","")))</f>
        <v/>
      </c>
      <c r="N575" s="1" t="str">
        <f ca="1">IF(ISNA(VLOOKUP(業務内容と時間メモ!M575,業務内容と時間メモ!R$2:AI$9999,11,FALSE)),"",VLOOKUP(業務内容と時間メモ!M575,業務内容と時間メモ!R$2:AI$9999,11,FALSE))</f>
        <v/>
      </c>
      <c r="O575" s="1" t="str">
        <f ca="1">IF(ISNA(VLOOKUP(業務内容と時間メモ!M575,業務内容と時間メモ!R$2:AI$9999,13,FALSE)),"",VLOOKUP(業務内容と時間メモ!M575,業務内容と時間メモ!R$2:AI$9999,13,FALSE))</f>
        <v/>
      </c>
      <c r="P575" s="1" t="str">
        <f ca="1">IF(ISNA(VLOOKUP(業務内容と時間メモ!M575,業務内容と時間メモ!R$2:AI$9999,15,FALSE)),"",VLOOKUP(業務内容と時間メモ!M575,業務内容と時間メモ!R$2:AI$9999,15,FALSE))</f>
        <v/>
      </c>
      <c r="Q575" s="1" t="str">
        <f ca="1">IF(ISNA(VLOOKUP(業務内容と時間メモ!M575,業務内容と時間メモ!R$2:AI$9999,14,FALSE)),"",VLOOKUP(業務内容と時間メモ!M575,業務内容と時間メモ!R$2:AI$9999,14,FALSE))</f>
        <v/>
      </c>
      <c r="R575" s="1" t="str">
        <f ca="1">IF(ISNA(VLOOKUP(業務内容と時間メモ!M575,業務内容と時間メモ!R$2:AI$9999,16,FALSE)),"",VLOOKUP(業務内容と時間メモ!M575,業務内容と時間メモ!R$2:AI$9999,16,FALSE))</f>
        <v/>
      </c>
      <c r="S575" s="1" t="str">
        <f ca="1">IF(ISNA(VLOOKUP(業務内容と時間メモ!M575,業務内容と時間メモ!R$2:AI$9999,17,FALSE)),"",VLOOKUP(業務内容と時間メモ!M575,業務内容と時間メモ!R$2:AI$9999,17,FALSE))</f>
        <v/>
      </c>
      <c r="T575" s="17" t="str">
        <f ca="1">IF(SUMIFS(業務内容と時間メモ!E:E,業務内容と時間メモ!AB:AB,N575,業務内容と時間メモ!AD:AD,O575)=0,"",SUMIFS(業務内容と時間メモ!E:E,業務内容と時間メモ!AB:AB,N575,業務内容と時間メモ!AD:AD,O575))</f>
        <v/>
      </c>
      <c r="U575" s="7" t="str">
        <f ca="1">IF(SUMIFS(業務内容と時間メモ!F:F,業務内容と時間メモ!AB:AB,N575,業務内容と時間メモ!AD:AD,O575)=0,"",SUMIFS(業務内容と時間メモ!F:F,業務内容と時間メモ!AB:AB,N575,業務内容と時間メモ!AD:AD,O575))</f>
        <v/>
      </c>
      <c r="V575" t="str">
        <f ca="1">IF(SUMIFS(業務内容と時間メモ!E:E,業務内容と時間メモ!AB:AB,N575,業務内容と時間メモ!AD:AD,O575)=0,"",SUMIFS(業務内容と時間メモ!E:E,業務内容と時間メモ!AB:AB,N575,業務内容と時間メモ!AD:AD,O575))</f>
        <v/>
      </c>
    </row>
    <row r="576" spans="1:22" hidden="1">
      <c r="A576" s="1" t="str">
        <f t="shared" ca="1" si="56"/>
        <v/>
      </c>
      <c r="B576" s="1" t="str">
        <f t="shared" ca="1" si="57"/>
        <v/>
      </c>
      <c r="C576" s="6" t="str">
        <f t="shared" ca="1" si="55"/>
        <v/>
      </c>
      <c r="J576" t="str">
        <f t="shared" ca="1" si="58"/>
        <v/>
      </c>
      <c r="K576" s="1" t="s">
        <v>578</v>
      </c>
      <c r="L576" s="7" t="str">
        <f t="shared" ca="1" si="59"/>
        <v/>
      </c>
      <c r="M576" s="1" t="str">
        <f ca="1">IF(N576="","",IF(COUNTIF(N$1:N576,N576)&gt;1,"",IF(COUNTIF(N:N,N576)&gt;=1,"左表に入れますねぇ","")))</f>
        <v/>
      </c>
      <c r="N576" s="1" t="str">
        <f ca="1">IF(ISNA(VLOOKUP(業務内容と時間メモ!M576,業務内容と時間メモ!R$2:AI$9999,11,FALSE)),"",VLOOKUP(業務内容と時間メモ!M576,業務内容と時間メモ!R$2:AI$9999,11,FALSE))</f>
        <v/>
      </c>
      <c r="O576" s="1" t="str">
        <f ca="1">IF(ISNA(VLOOKUP(業務内容と時間メモ!M576,業務内容と時間メモ!R$2:AI$9999,13,FALSE)),"",VLOOKUP(業務内容と時間メモ!M576,業務内容と時間メモ!R$2:AI$9999,13,FALSE))</f>
        <v/>
      </c>
      <c r="P576" s="1" t="str">
        <f ca="1">IF(ISNA(VLOOKUP(業務内容と時間メモ!M576,業務内容と時間メモ!R$2:AI$9999,15,FALSE)),"",VLOOKUP(業務内容と時間メモ!M576,業務内容と時間メモ!R$2:AI$9999,15,FALSE))</f>
        <v/>
      </c>
      <c r="Q576" s="1" t="str">
        <f ca="1">IF(ISNA(VLOOKUP(業務内容と時間メモ!M576,業務内容と時間メモ!R$2:AI$9999,14,FALSE)),"",VLOOKUP(業務内容と時間メモ!M576,業務内容と時間メモ!R$2:AI$9999,14,FALSE))</f>
        <v/>
      </c>
      <c r="R576" s="1" t="str">
        <f ca="1">IF(ISNA(VLOOKUP(業務内容と時間メモ!M576,業務内容と時間メモ!R$2:AI$9999,16,FALSE)),"",VLOOKUP(業務内容と時間メモ!M576,業務内容と時間メモ!R$2:AI$9999,16,FALSE))</f>
        <v/>
      </c>
      <c r="S576" s="1" t="str">
        <f ca="1">IF(ISNA(VLOOKUP(業務内容と時間メモ!M576,業務内容と時間メモ!R$2:AI$9999,17,FALSE)),"",VLOOKUP(業務内容と時間メモ!M576,業務内容と時間メモ!R$2:AI$9999,17,FALSE))</f>
        <v/>
      </c>
      <c r="T576" s="17" t="str">
        <f ca="1">IF(SUMIFS(業務内容と時間メモ!E:E,業務内容と時間メモ!AB:AB,N576,業務内容と時間メモ!AD:AD,O576)=0,"",SUMIFS(業務内容と時間メモ!E:E,業務内容と時間メモ!AB:AB,N576,業務内容と時間メモ!AD:AD,O576))</f>
        <v/>
      </c>
      <c r="U576" s="7" t="str">
        <f ca="1">IF(SUMIFS(業務内容と時間メモ!F:F,業務内容と時間メモ!AB:AB,N576,業務内容と時間メモ!AD:AD,O576)=0,"",SUMIFS(業務内容と時間メモ!F:F,業務内容と時間メモ!AB:AB,N576,業務内容と時間メモ!AD:AD,O576))</f>
        <v/>
      </c>
      <c r="V576" t="str">
        <f ca="1">IF(SUMIFS(業務内容と時間メモ!E:E,業務内容と時間メモ!AB:AB,N576,業務内容と時間メモ!AD:AD,O576)=0,"",SUMIFS(業務内容と時間メモ!E:E,業務内容と時間メモ!AB:AB,N576,業務内容と時間メモ!AD:AD,O576))</f>
        <v/>
      </c>
    </row>
    <row r="577" spans="1:22" hidden="1">
      <c r="A577" s="1" t="str">
        <f t="shared" ca="1" si="56"/>
        <v/>
      </c>
      <c r="B577" s="1" t="str">
        <f t="shared" ca="1" si="57"/>
        <v/>
      </c>
      <c r="C577" s="6" t="str">
        <f t="shared" ca="1" si="55"/>
        <v/>
      </c>
      <c r="J577" t="str">
        <f t="shared" ca="1" si="58"/>
        <v/>
      </c>
      <c r="K577" s="1" t="s">
        <v>579</v>
      </c>
      <c r="L577" s="7" t="str">
        <f t="shared" ca="1" si="59"/>
        <v/>
      </c>
      <c r="M577" s="1" t="str">
        <f ca="1">IF(N577="","",IF(COUNTIF(N$1:N577,N577)&gt;1,"",IF(COUNTIF(N:N,N577)&gt;=1,"左表に入れますねぇ","")))</f>
        <v/>
      </c>
      <c r="N577" s="1" t="str">
        <f ca="1">IF(ISNA(VLOOKUP(業務内容と時間メモ!M577,業務内容と時間メモ!R$2:AI$9999,11,FALSE)),"",VLOOKUP(業務内容と時間メモ!M577,業務内容と時間メモ!R$2:AI$9999,11,FALSE))</f>
        <v/>
      </c>
      <c r="O577" s="1" t="str">
        <f ca="1">IF(ISNA(VLOOKUP(業務内容と時間メモ!M577,業務内容と時間メモ!R$2:AI$9999,13,FALSE)),"",VLOOKUP(業務内容と時間メモ!M577,業務内容と時間メモ!R$2:AI$9999,13,FALSE))</f>
        <v/>
      </c>
      <c r="P577" s="1" t="str">
        <f ca="1">IF(ISNA(VLOOKUP(業務内容と時間メモ!M577,業務内容と時間メモ!R$2:AI$9999,15,FALSE)),"",VLOOKUP(業務内容と時間メモ!M577,業務内容と時間メモ!R$2:AI$9999,15,FALSE))</f>
        <v/>
      </c>
      <c r="Q577" s="1" t="str">
        <f ca="1">IF(ISNA(VLOOKUP(業務内容と時間メモ!M577,業務内容と時間メモ!R$2:AI$9999,14,FALSE)),"",VLOOKUP(業務内容と時間メモ!M577,業務内容と時間メモ!R$2:AI$9999,14,FALSE))</f>
        <v/>
      </c>
      <c r="R577" s="1" t="str">
        <f ca="1">IF(ISNA(VLOOKUP(業務内容と時間メモ!M577,業務内容と時間メモ!R$2:AI$9999,16,FALSE)),"",VLOOKUP(業務内容と時間メモ!M577,業務内容と時間メモ!R$2:AI$9999,16,FALSE))</f>
        <v/>
      </c>
      <c r="S577" s="1" t="str">
        <f ca="1">IF(ISNA(VLOOKUP(業務内容と時間メモ!M577,業務内容と時間メモ!R$2:AI$9999,17,FALSE)),"",VLOOKUP(業務内容と時間メモ!M577,業務内容と時間メモ!R$2:AI$9999,17,FALSE))</f>
        <v/>
      </c>
      <c r="T577" s="17" t="str">
        <f ca="1">IF(SUMIFS(業務内容と時間メモ!E:E,業務内容と時間メモ!AB:AB,N577,業務内容と時間メモ!AD:AD,O577)=0,"",SUMIFS(業務内容と時間メモ!E:E,業務内容と時間メモ!AB:AB,N577,業務内容と時間メモ!AD:AD,O577))</f>
        <v/>
      </c>
      <c r="U577" s="7" t="str">
        <f ca="1">IF(SUMIFS(業務内容と時間メモ!F:F,業務内容と時間メモ!AB:AB,N577,業務内容と時間メモ!AD:AD,O577)=0,"",SUMIFS(業務内容と時間メモ!F:F,業務内容と時間メモ!AB:AB,N577,業務内容と時間メモ!AD:AD,O577))</f>
        <v/>
      </c>
      <c r="V577" t="str">
        <f ca="1">IF(SUMIFS(業務内容と時間メモ!E:E,業務内容と時間メモ!AB:AB,N577,業務内容と時間メモ!AD:AD,O577)=0,"",SUMIFS(業務内容と時間メモ!E:E,業務内容と時間メモ!AB:AB,N577,業務内容と時間メモ!AD:AD,O577))</f>
        <v/>
      </c>
    </row>
    <row r="578" spans="1:22" hidden="1">
      <c r="A578" s="1" t="str">
        <f t="shared" ca="1" si="56"/>
        <v/>
      </c>
      <c r="B578" s="1" t="str">
        <f t="shared" ca="1" si="57"/>
        <v/>
      </c>
      <c r="C578" s="6" t="str">
        <f t="shared" ref="C578:C641" ca="1" si="60">IF(SUMIF(N:N,A578,U:U)=0,"",SUMIF(N:N,A578,U:U))</f>
        <v/>
      </c>
      <c r="J578" t="str">
        <f t="shared" ca="1" si="58"/>
        <v/>
      </c>
      <c r="K578" s="1" t="s">
        <v>580</v>
      </c>
      <c r="L578" s="7" t="str">
        <f t="shared" ca="1" si="59"/>
        <v/>
      </c>
      <c r="M578" s="1" t="str">
        <f ca="1">IF(N578="","",IF(COUNTIF(N$1:N578,N578)&gt;1,"",IF(COUNTIF(N:N,N578)&gt;=1,"左表に入れますねぇ","")))</f>
        <v/>
      </c>
      <c r="N578" s="1" t="str">
        <f ca="1">IF(ISNA(VLOOKUP(業務内容と時間メモ!M578,業務内容と時間メモ!R$2:AI$9999,11,FALSE)),"",VLOOKUP(業務内容と時間メモ!M578,業務内容と時間メモ!R$2:AI$9999,11,FALSE))</f>
        <v/>
      </c>
      <c r="O578" s="1" t="str">
        <f ca="1">IF(ISNA(VLOOKUP(業務内容と時間メモ!M578,業務内容と時間メモ!R$2:AI$9999,13,FALSE)),"",VLOOKUP(業務内容と時間メモ!M578,業務内容と時間メモ!R$2:AI$9999,13,FALSE))</f>
        <v/>
      </c>
      <c r="P578" s="1" t="str">
        <f ca="1">IF(ISNA(VLOOKUP(業務内容と時間メモ!M578,業務内容と時間メモ!R$2:AI$9999,15,FALSE)),"",VLOOKUP(業務内容と時間メモ!M578,業務内容と時間メモ!R$2:AI$9999,15,FALSE))</f>
        <v/>
      </c>
      <c r="Q578" s="1" t="str">
        <f ca="1">IF(ISNA(VLOOKUP(業務内容と時間メモ!M578,業務内容と時間メモ!R$2:AI$9999,14,FALSE)),"",VLOOKUP(業務内容と時間メモ!M578,業務内容と時間メモ!R$2:AI$9999,14,FALSE))</f>
        <v/>
      </c>
      <c r="R578" s="1" t="str">
        <f ca="1">IF(ISNA(VLOOKUP(業務内容と時間メモ!M578,業務内容と時間メモ!R$2:AI$9999,16,FALSE)),"",VLOOKUP(業務内容と時間メモ!M578,業務内容と時間メモ!R$2:AI$9999,16,FALSE))</f>
        <v/>
      </c>
      <c r="S578" s="1" t="str">
        <f ca="1">IF(ISNA(VLOOKUP(業務内容と時間メモ!M578,業務内容と時間メモ!R$2:AI$9999,17,FALSE)),"",VLOOKUP(業務内容と時間メモ!M578,業務内容と時間メモ!R$2:AI$9999,17,FALSE))</f>
        <v/>
      </c>
      <c r="T578" s="17" t="str">
        <f ca="1">IF(SUMIFS(業務内容と時間メモ!E:E,業務内容と時間メモ!AB:AB,N578,業務内容と時間メモ!AD:AD,O578)=0,"",SUMIFS(業務内容と時間メモ!E:E,業務内容と時間メモ!AB:AB,N578,業務内容と時間メモ!AD:AD,O578))</f>
        <v/>
      </c>
      <c r="U578" s="7" t="str">
        <f ca="1">IF(SUMIFS(業務内容と時間メモ!F:F,業務内容と時間メモ!AB:AB,N578,業務内容と時間メモ!AD:AD,O578)=0,"",SUMIFS(業務内容と時間メモ!F:F,業務内容と時間メモ!AB:AB,N578,業務内容と時間メモ!AD:AD,O578))</f>
        <v/>
      </c>
      <c r="V578" t="str">
        <f ca="1">IF(SUMIFS(業務内容と時間メモ!E:E,業務内容と時間メモ!AB:AB,N578,業務内容と時間メモ!AD:AD,O578)=0,"",SUMIFS(業務内容と時間メモ!E:E,業務内容と時間メモ!AB:AB,N578,業務内容と時間メモ!AD:AD,O578))</f>
        <v/>
      </c>
    </row>
    <row r="579" spans="1:22" hidden="1">
      <c r="A579" s="1" t="str">
        <f t="shared" ref="A579:A642" ca="1" si="61">IF(ISNA(VLOOKUP(K579,L579:S10576,3,FALSE)),"",VLOOKUP(K579,L578:S10576,3,FALSE))</f>
        <v/>
      </c>
      <c r="B579" s="1" t="str">
        <f t="shared" ref="B579:B642" ca="1" si="62">IF(ISNA(VLOOKUP(K579,L579:S10576,5,FALSE)),"",VLOOKUP(K579,L578:S10576,5,FALSE)&amp;"など")</f>
        <v/>
      </c>
      <c r="C579" s="6" t="str">
        <f t="shared" ca="1" si="60"/>
        <v/>
      </c>
      <c r="J579" t="str">
        <f t="shared" ca="1" si="58"/>
        <v/>
      </c>
      <c r="K579" s="1" t="s">
        <v>581</v>
      </c>
      <c r="L579" s="7" t="str">
        <f t="shared" ca="1" si="59"/>
        <v/>
      </c>
      <c r="M579" s="1" t="str">
        <f ca="1">IF(N579="","",IF(COUNTIF(N$1:N579,N579)&gt;1,"",IF(COUNTIF(N:N,N579)&gt;=1,"左表に入れますねぇ","")))</f>
        <v/>
      </c>
      <c r="N579" s="1" t="str">
        <f ca="1">IF(ISNA(VLOOKUP(業務内容と時間メモ!M579,業務内容と時間メモ!R$2:AI$9999,11,FALSE)),"",VLOOKUP(業務内容と時間メモ!M579,業務内容と時間メモ!R$2:AI$9999,11,FALSE))</f>
        <v/>
      </c>
      <c r="O579" s="1" t="str">
        <f ca="1">IF(ISNA(VLOOKUP(業務内容と時間メモ!M579,業務内容と時間メモ!R$2:AI$9999,13,FALSE)),"",VLOOKUP(業務内容と時間メモ!M579,業務内容と時間メモ!R$2:AI$9999,13,FALSE))</f>
        <v/>
      </c>
      <c r="P579" s="1" t="str">
        <f ca="1">IF(ISNA(VLOOKUP(業務内容と時間メモ!M579,業務内容と時間メモ!R$2:AI$9999,15,FALSE)),"",VLOOKUP(業務内容と時間メモ!M579,業務内容と時間メモ!R$2:AI$9999,15,FALSE))</f>
        <v/>
      </c>
      <c r="Q579" s="1" t="str">
        <f ca="1">IF(ISNA(VLOOKUP(業務内容と時間メモ!M579,業務内容と時間メモ!R$2:AI$9999,14,FALSE)),"",VLOOKUP(業務内容と時間メモ!M579,業務内容と時間メモ!R$2:AI$9999,14,FALSE))</f>
        <v/>
      </c>
      <c r="R579" s="1" t="str">
        <f ca="1">IF(ISNA(VLOOKUP(業務内容と時間メモ!M579,業務内容と時間メモ!R$2:AI$9999,16,FALSE)),"",VLOOKUP(業務内容と時間メモ!M579,業務内容と時間メモ!R$2:AI$9999,16,FALSE))</f>
        <v/>
      </c>
      <c r="S579" s="1" t="str">
        <f ca="1">IF(ISNA(VLOOKUP(業務内容と時間メモ!M579,業務内容と時間メモ!R$2:AI$9999,17,FALSE)),"",VLOOKUP(業務内容と時間メモ!M579,業務内容と時間メモ!R$2:AI$9999,17,FALSE))</f>
        <v/>
      </c>
      <c r="T579" s="17" t="str">
        <f ca="1">IF(SUMIFS(業務内容と時間メモ!E:E,業務内容と時間メモ!AB:AB,N579,業務内容と時間メモ!AD:AD,O579)=0,"",SUMIFS(業務内容と時間メモ!E:E,業務内容と時間メモ!AB:AB,N579,業務内容と時間メモ!AD:AD,O579))</f>
        <v/>
      </c>
      <c r="U579" s="7" t="str">
        <f ca="1">IF(SUMIFS(業務内容と時間メモ!F:F,業務内容と時間メモ!AB:AB,N579,業務内容と時間メモ!AD:AD,O579)=0,"",SUMIFS(業務内容と時間メモ!F:F,業務内容と時間メモ!AB:AB,N579,業務内容と時間メモ!AD:AD,O579))</f>
        <v/>
      </c>
      <c r="V579" t="str">
        <f ca="1">IF(SUMIFS(業務内容と時間メモ!E:E,業務内容と時間メモ!AB:AB,N579,業務内容と時間メモ!AD:AD,O579)=0,"",SUMIFS(業務内容と時間メモ!E:E,業務内容と時間メモ!AB:AB,N579,業務内容と時間メモ!AD:AD,O579))</f>
        <v/>
      </c>
    </row>
    <row r="580" spans="1:22" hidden="1">
      <c r="A580" s="1" t="str">
        <f t="shared" ca="1" si="61"/>
        <v/>
      </c>
      <c r="B580" s="1" t="str">
        <f t="shared" ca="1" si="62"/>
        <v/>
      </c>
      <c r="C580" s="6" t="str">
        <f t="shared" ca="1" si="60"/>
        <v/>
      </c>
      <c r="J580" t="str">
        <f t="shared" ca="1" si="58"/>
        <v/>
      </c>
      <c r="K580" s="1" t="s">
        <v>582</v>
      </c>
      <c r="L580" s="7" t="str">
        <f t="shared" ca="1" si="59"/>
        <v/>
      </c>
      <c r="M580" s="1" t="str">
        <f ca="1">IF(N580="","",IF(COUNTIF(N$1:N580,N580)&gt;1,"",IF(COUNTIF(N:N,N580)&gt;=1,"左表に入れますねぇ","")))</f>
        <v/>
      </c>
      <c r="N580" s="1" t="str">
        <f ca="1">IF(ISNA(VLOOKUP(業務内容と時間メモ!M580,業務内容と時間メモ!R$2:AI$9999,11,FALSE)),"",VLOOKUP(業務内容と時間メモ!M580,業務内容と時間メモ!R$2:AI$9999,11,FALSE))</f>
        <v/>
      </c>
      <c r="O580" s="1" t="str">
        <f ca="1">IF(ISNA(VLOOKUP(業務内容と時間メモ!M580,業務内容と時間メモ!R$2:AI$9999,13,FALSE)),"",VLOOKUP(業務内容と時間メモ!M580,業務内容と時間メモ!R$2:AI$9999,13,FALSE))</f>
        <v/>
      </c>
      <c r="P580" s="1" t="str">
        <f ca="1">IF(ISNA(VLOOKUP(業務内容と時間メモ!M580,業務内容と時間メモ!R$2:AI$9999,15,FALSE)),"",VLOOKUP(業務内容と時間メモ!M580,業務内容と時間メモ!R$2:AI$9999,15,FALSE))</f>
        <v/>
      </c>
      <c r="Q580" s="1" t="str">
        <f ca="1">IF(ISNA(VLOOKUP(業務内容と時間メモ!M580,業務内容と時間メモ!R$2:AI$9999,14,FALSE)),"",VLOOKUP(業務内容と時間メモ!M580,業務内容と時間メモ!R$2:AI$9999,14,FALSE))</f>
        <v/>
      </c>
      <c r="R580" s="1" t="str">
        <f ca="1">IF(ISNA(VLOOKUP(業務内容と時間メモ!M580,業務内容と時間メモ!R$2:AI$9999,16,FALSE)),"",VLOOKUP(業務内容と時間メモ!M580,業務内容と時間メモ!R$2:AI$9999,16,FALSE))</f>
        <v/>
      </c>
      <c r="S580" s="1" t="str">
        <f ca="1">IF(ISNA(VLOOKUP(業務内容と時間メモ!M580,業務内容と時間メモ!R$2:AI$9999,17,FALSE)),"",VLOOKUP(業務内容と時間メモ!M580,業務内容と時間メモ!R$2:AI$9999,17,FALSE))</f>
        <v/>
      </c>
      <c r="T580" s="17" t="str">
        <f ca="1">IF(SUMIFS(業務内容と時間メモ!E:E,業務内容と時間メモ!AB:AB,N580,業務内容と時間メモ!AD:AD,O580)=0,"",SUMIFS(業務内容と時間メモ!E:E,業務内容と時間メモ!AB:AB,N580,業務内容と時間メモ!AD:AD,O580))</f>
        <v/>
      </c>
      <c r="U580" s="7" t="str">
        <f ca="1">IF(SUMIFS(業務内容と時間メモ!F:F,業務内容と時間メモ!AB:AB,N580,業務内容と時間メモ!AD:AD,O580)=0,"",SUMIFS(業務内容と時間メモ!F:F,業務内容と時間メモ!AB:AB,N580,業務内容と時間メモ!AD:AD,O580))</f>
        <v/>
      </c>
      <c r="V580" t="str">
        <f ca="1">IF(SUMIFS(業務内容と時間メモ!E:E,業務内容と時間メモ!AB:AB,N580,業務内容と時間メモ!AD:AD,O580)=0,"",SUMIFS(業務内容と時間メモ!E:E,業務内容と時間メモ!AB:AB,N580,業務内容と時間メモ!AD:AD,O580))</f>
        <v/>
      </c>
    </row>
    <row r="581" spans="1:22" hidden="1">
      <c r="A581" s="1" t="str">
        <f t="shared" ca="1" si="61"/>
        <v/>
      </c>
      <c r="B581" s="1" t="str">
        <f t="shared" ca="1" si="62"/>
        <v/>
      </c>
      <c r="C581" s="6" t="str">
        <f t="shared" ca="1" si="60"/>
        <v/>
      </c>
      <c r="J581" t="str">
        <f t="shared" ca="1" si="58"/>
        <v/>
      </c>
      <c r="K581" s="1" t="s">
        <v>583</v>
      </c>
      <c r="L581" s="7" t="str">
        <f t="shared" ca="1" si="59"/>
        <v/>
      </c>
      <c r="M581" s="1" t="str">
        <f ca="1">IF(N581="","",IF(COUNTIF(N$1:N581,N581)&gt;1,"",IF(COUNTIF(N:N,N581)&gt;=1,"左表に入れますねぇ","")))</f>
        <v/>
      </c>
      <c r="N581" s="1" t="str">
        <f ca="1">IF(ISNA(VLOOKUP(業務内容と時間メモ!M581,業務内容と時間メモ!R$2:AI$9999,11,FALSE)),"",VLOOKUP(業務内容と時間メモ!M581,業務内容と時間メモ!R$2:AI$9999,11,FALSE))</f>
        <v/>
      </c>
      <c r="O581" s="1" t="str">
        <f ca="1">IF(ISNA(VLOOKUP(業務内容と時間メモ!M581,業務内容と時間メモ!R$2:AI$9999,13,FALSE)),"",VLOOKUP(業務内容と時間メモ!M581,業務内容と時間メモ!R$2:AI$9999,13,FALSE))</f>
        <v/>
      </c>
      <c r="P581" s="1" t="str">
        <f ca="1">IF(ISNA(VLOOKUP(業務内容と時間メモ!M581,業務内容と時間メモ!R$2:AI$9999,15,FALSE)),"",VLOOKUP(業務内容と時間メモ!M581,業務内容と時間メモ!R$2:AI$9999,15,FALSE))</f>
        <v/>
      </c>
      <c r="Q581" s="1" t="str">
        <f ca="1">IF(ISNA(VLOOKUP(業務内容と時間メモ!M581,業務内容と時間メモ!R$2:AI$9999,14,FALSE)),"",VLOOKUP(業務内容と時間メモ!M581,業務内容と時間メモ!R$2:AI$9999,14,FALSE))</f>
        <v/>
      </c>
      <c r="R581" s="1" t="str">
        <f ca="1">IF(ISNA(VLOOKUP(業務内容と時間メモ!M581,業務内容と時間メモ!R$2:AI$9999,16,FALSE)),"",VLOOKUP(業務内容と時間メモ!M581,業務内容と時間メモ!R$2:AI$9999,16,FALSE))</f>
        <v/>
      </c>
      <c r="S581" s="1" t="str">
        <f ca="1">IF(ISNA(VLOOKUP(業務内容と時間メモ!M581,業務内容と時間メモ!R$2:AI$9999,17,FALSE)),"",VLOOKUP(業務内容と時間メモ!M581,業務内容と時間メモ!R$2:AI$9999,17,FALSE))</f>
        <v/>
      </c>
      <c r="T581" s="17" t="str">
        <f ca="1">IF(SUMIFS(業務内容と時間メモ!E:E,業務内容と時間メモ!AB:AB,N581,業務内容と時間メモ!AD:AD,O581)=0,"",SUMIFS(業務内容と時間メモ!E:E,業務内容と時間メモ!AB:AB,N581,業務内容と時間メモ!AD:AD,O581))</f>
        <v/>
      </c>
      <c r="U581" s="7" t="str">
        <f ca="1">IF(SUMIFS(業務内容と時間メモ!F:F,業務内容と時間メモ!AB:AB,N581,業務内容と時間メモ!AD:AD,O581)=0,"",SUMIFS(業務内容と時間メモ!F:F,業務内容と時間メモ!AB:AB,N581,業務内容と時間メモ!AD:AD,O581))</f>
        <v/>
      </c>
      <c r="V581" t="str">
        <f ca="1">IF(SUMIFS(業務内容と時間メモ!E:E,業務内容と時間メモ!AB:AB,N581,業務内容と時間メモ!AD:AD,O581)=0,"",SUMIFS(業務内容と時間メモ!E:E,業務内容と時間メモ!AB:AB,N581,業務内容と時間メモ!AD:AD,O581))</f>
        <v/>
      </c>
    </row>
    <row r="582" spans="1:22" hidden="1">
      <c r="A582" s="1" t="str">
        <f t="shared" ca="1" si="61"/>
        <v/>
      </c>
      <c r="B582" s="1" t="str">
        <f t="shared" ca="1" si="62"/>
        <v/>
      </c>
      <c r="C582" s="6" t="str">
        <f t="shared" ca="1" si="60"/>
        <v/>
      </c>
      <c r="J582" t="str">
        <f t="shared" ca="1" si="58"/>
        <v/>
      </c>
      <c r="K582" s="1" t="s">
        <v>584</v>
      </c>
      <c r="L582" s="7" t="str">
        <f t="shared" ca="1" si="59"/>
        <v/>
      </c>
      <c r="M582" s="1" t="str">
        <f ca="1">IF(N582="","",IF(COUNTIF(N$1:N582,N582)&gt;1,"",IF(COUNTIF(N:N,N582)&gt;=1,"左表に入れますねぇ","")))</f>
        <v/>
      </c>
      <c r="N582" s="1" t="str">
        <f ca="1">IF(ISNA(VLOOKUP(業務内容と時間メモ!M582,業務内容と時間メモ!R$2:AI$9999,11,FALSE)),"",VLOOKUP(業務内容と時間メモ!M582,業務内容と時間メモ!R$2:AI$9999,11,FALSE))</f>
        <v/>
      </c>
      <c r="O582" s="1" t="str">
        <f ca="1">IF(ISNA(VLOOKUP(業務内容と時間メモ!M582,業務内容と時間メモ!R$2:AI$9999,13,FALSE)),"",VLOOKUP(業務内容と時間メモ!M582,業務内容と時間メモ!R$2:AI$9999,13,FALSE))</f>
        <v/>
      </c>
      <c r="P582" s="1" t="str">
        <f ca="1">IF(ISNA(VLOOKUP(業務内容と時間メモ!M582,業務内容と時間メモ!R$2:AI$9999,15,FALSE)),"",VLOOKUP(業務内容と時間メモ!M582,業務内容と時間メモ!R$2:AI$9999,15,FALSE))</f>
        <v/>
      </c>
      <c r="Q582" s="1" t="str">
        <f ca="1">IF(ISNA(VLOOKUP(業務内容と時間メモ!M582,業務内容と時間メモ!R$2:AI$9999,14,FALSE)),"",VLOOKUP(業務内容と時間メモ!M582,業務内容と時間メモ!R$2:AI$9999,14,FALSE))</f>
        <v/>
      </c>
      <c r="R582" s="1" t="str">
        <f ca="1">IF(ISNA(VLOOKUP(業務内容と時間メモ!M582,業務内容と時間メモ!R$2:AI$9999,16,FALSE)),"",VLOOKUP(業務内容と時間メモ!M582,業務内容と時間メモ!R$2:AI$9999,16,FALSE))</f>
        <v/>
      </c>
      <c r="S582" s="1" t="str">
        <f ca="1">IF(ISNA(VLOOKUP(業務内容と時間メモ!M582,業務内容と時間メモ!R$2:AI$9999,17,FALSE)),"",VLOOKUP(業務内容と時間メモ!M582,業務内容と時間メモ!R$2:AI$9999,17,FALSE))</f>
        <v/>
      </c>
      <c r="T582" s="17" t="str">
        <f ca="1">IF(SUMIFS(業務内容と時間メモ!E:E,業務内容と時間メモ!AB:AB,N582,業務内容と時間メモ!AD:AD,O582)=0,"",SUMIFS(業務内容と時間メモ!E:E,業務内容と時間メモ!AB:AB,N582,業務内容と時間メモ!AD:AD,O582))</f>
        <v/>
      </c>
      <c r="U582" s="7" t="str">
        <f ca="1">IF(SUMIFS(業務内容と時間メモ!F:F,業務内容と時間メモ!AB:AB,N582,業務内容と時間メモ!AD:AD,O582)=0,"",SUMIFS(業務内容と時間メモ!F:F,業務内容と時間メモ!AB:AB,N582,業務内容と時間メモ!AD:AD,O582))</f>
        <v/>
      </c>
      <c r="V582" t="str">
        <f ca="1">IF(SUMIFS(業務内容と時間メモ!E:E,業務内容と時間メモ!AB:AB,N582,業務内容と時間メモ!AD:AD,O582)=0,"",SUMIFS(業務内容と時間メモ!E:E,業務内容と時間メモ!AB:AB,N582,業務内容と時間メモ!AD:AD,O582))</f>
        <v/>
      </c>
    </row>
    <row r="583" spans="1:22" hidden="1">
      <c r="A583" s="1" t="str">
        <f t="shared" ca="1" si="61"/>
        <v/>
      </c>
      <c r="B583" s="1" t="str">
        <f t="shared" ca="1" si="62"/>
        <v/>
      </c>
      <c r="C583" s="6" t="str">
        <f t="shared" ca="1" si="60"/>
        <v/>
      </c>
      <c r="J583" t="str">
        <f t="shared" ca="1" si="58"/>
        <v/>
      </c>
      <c r="K583" s="1" t="s">
        <v>585</v>
      </c>
      <c r="L583" s="7" t="str">
        <f t="shared" ca="1" si="59"/>
        <v/>
      </c>
      <c r="M583" s="1" t="str">
        <f ca="1">IF(N583="","",IF(COUNTIF(N$1:N583,N583)&gt;1,"",IF(COUNTIF(N:N,N583)&gt;=1,"左表に入れますねぇ","")))</f>
        <v/>
      </c>
      <c r="N583" s="1" t="str">
        <f ca="1">IF(ISNA(VLOOKUP(業務内容と時間メモ!M583,業務内容と時間メモ!R$2:AI$9999,11,FALSE)),"",VLOOKUP(業務内容と時間メモ!M583,業務内容と時間メモ!R$2:AI$9999,11,FALSE))</f>
        <v/>
      </c>
      <c r="O583" s="1" t="str">
        <f ca="1">IF(ISNA(VLOOKUP(業務内容と時間メモ!M583,業務内容と時間メモ!R$2:AI$9999,13,FALSE)),"",VLOOKUP(業務内容と時間メモ!M583,業務内容と時間メモ!R$2:AI$9999,13,FALSE))</f>
        <v/>
      </c>
      <c r="P583" s="1" t="str">
        <f ca="1">IF(ISNA(VLOOKUP(業務内容と時間メモ!M583,業務内容と時間メモ!R$2:AI$9999,15,FALSE)),"",VLOOKUP(業務内容と時間メモ!M583,業務内容と時間メモ!R$2:AI$9999,15,FALSE))</f>
        <v/>
      </c>
      <c r="Q583" s="1" t="str">
        <f ca="1">IF(ISNA(VLOOKUP(業務内容と時間メモ!M583,業務内容と時間メモ!R$2:AI$9999,14,FALSE)),"",VLOOKUP(業務内容と時間メモ!M583,業務内容と時間メモ!R$2:AI$9999,14,FALSE))</f>
        <v/>
      </c>
      <c r="R583" s="1" t="str">
        <f ca="1">IF(ISNA(VLOOKUP(業務内容と時間メモ!M583,業務内容と時間メモ!R$2:AI$9999,16,FALSE)),"",VLOOKUP(業務内容と時間メモ!M583,業務内容と時間メモ!R$2:AI$9999,16,FALSE))</f>
        <v/>
      </c>
      <c r="S583" s="1" t="str">
        <f ca="1">IF(ISNA(VLOOKUP(業務内容と時間メモ!M583,業務内容と時間メモ!R$2:AI$9999,17,FALSE)),"",VLOOKUP(業務内容と時間メモ!M583,業務内容と時間メモ!R$2:AI$9999,17,FALSE))</f>
        <v/>
      </c>
      <c r="T583" s="17" t="str">
        <f ca="1">IF(SUMIFS(業務内容と時間メモ!E:E,業務内容と時間メモ!AB:AB,N583,業務内容と時間メモ!AD:AD,O583)=0,"",SUMIFS(業務内容と時間メモ!E:E,業務内容と時間メモ!AB:AB,N583,業務内容と時間メモ!AD:AD,O583))</f>
        <v/>
      </c>
      <c r="U583" s="7" t="str">
        <f ca="1">IF(SUMIFS(業務内容と時間メモ!F:F,業務内容と時間メモ!AB:AB,N583,業務内容と時間メモ!AD:AD,O583)=0,"",SUMIFS(業務内容と時間メモ!F:F,業務内容と時間メモ!AB:AB,N583,業務内容と時間メモ!AD:AD,O583))</f>
        <v/>
      </c>
      <c r="V583" t="str">
        <f ca="1">IF(SUMIFS(業務内容と時間メモ!E:E,業務内容と時間メモ!AB:AB,N583,業務内容と時間メモ!AD:AD,O583)=0,"",SUMIFS(業務内容と時間メモ!E:E,業務内容と時間メモ!AB:AB,N583,業務内容と時間メモ!AD:AD,O583))</f>
        <v/>
      </c>
    </row>
    <row r="584" spans="1:22" hidden="1">
      <c r="A584" s="1" t="str">
        <f t="shared" ca="1" si="61"/>
        <v/>
      </c>
      <c r="B584" s="1" t="str">
        <f t="shared" ca="1" si="62"/>
        <v/>
      </c>
      <c r="C584" s="6" t="str">
        <f t="shared" ca="1" si="60"/>
        <v/>
      </c>
      <c r="J584" t="str">
        <f t="shared" ca="1" si="58"/>
        <v/>
      </c>
      <c r="K584" s="1" t="s">
        <v>586</v>
      </c>
      <c r="L584" s="7" t="str">
        <f t="shared" ca="1" si="59"/>
        <v/>
      </c>
      <c r="M584" s="1" t="str">
        <f ca="1">IF(N584="","",IF(COUNTIF(N$1:N584,N584)&gt;1,"",IF(COUNTIF(N:N,N584)&gt;=1,"左表に入れますねぇ","")))</f>
        <v/>
      </c>
      <c r="N584" s="1" t="str">
        <f ca="1">IF(ISNA(VLOOKUP(業務内容と時間メモ!M584,業務内容と時間メモ!R$2:AI$9999,11,FALSE)),"",VLOOKUP(業務内容と時間メモ!M584,業務内容と時間メモ!R$2:AI$9999,11,FALSE))</f>
        <v/>
      </c>
      <c r="O584" s="1" t="str">
        <f ca="1">IF(ISNA(VLOOKUP(業務内容と時間メモ!M584,業務内容と時間メモ!R$2:AI$9999,13,FALSE)),"",VLOOKUP(業務内容と時間メモ!M584,業務内容と時間メモ!R$2:AI$9999,13,FALSE))</f>
        <v/>
      </c>
      <c r="P584" s="1" t="str">
        <f ca="1">IF(ISNA(VLOOKUP(業務内容と時間メモ!M584,業務内容と時間メモ!R$2:AI$9999,15,FALSE)),"",VLOOKUP(業務内容と時間メモ!M584,業務内容と時間メモ!R$2:AI$9999,15,FALSE))</f>
        <v/>
      </c>
      <c r="Q584" s="1" t="str">
        <f ca="1">IF(ISNA(VLOOKUP(業務内容と時間メモ!M584,業務内容と時間メモ!R$2:AI$9999,14,FALSE)),"",VLOOKUP(業務内容と時間メモ!M584,業務内容と時間メモ!R$2:AI$9999,14,FALSE))</f>
        <v/>
      </c>
      <c r="R584" s="1" t="str">
        <f ca="1">IF(ISNA(VLOOKUP(業務内容と時間メモ!M584,業務内容と時間メモ!R$2:AI$9999,16,FALSE)),"",VLOOKUP(業務内容と時間メモ!M584,業務内容と時間メモ!R$2:AI$9999,16,FALSE))</f>
        <v/>
      </c>
      <c r="S584" s="1" t="str">
        <f ca="1">IF(ISNA(VLOOKUP(業務内容と時間メモ!M584,業務内容と時間メモ!R$2:AI$9999,17,FALSE)),"",VLOOKUP(業務内容と時間メモ!M584,業務内容と時間メモ!R$2:AI$9999,17,FALSE))</f>
        <v/>
      </c>
      <c r="T584" s="17" t="str">
        <f ca="1">IF(SUMIFS(業務内容と時間メモ!E:E,業務内容と時間メモ!AB:AB,N584,業務内容と時間メモ!AD:AD,O584)=0,"",SUMIFS(業務内容と時間メモ!E:E,業務内容と時間メモ!AB:AB,N584,業務内容と時間メモ!AD:AD,O584))</f>
        <v/>
      </c>
      <c r="U584" s="7" t="str">
        <f ca="1">IF(SUMIFS(業務内容と時間メモ!F:F,業務内容と時間メモ!AB:AB,N584,業務内容と時間メモ!AD:AD,O584)=0,"",SUMIFS(業務内容と時間メモ!F:F,業務内容と時間メモ!AB:AB,N584,業務内容と時間メモ!AD:AD,O584))</f>
        <v/>
      </c>
      <c r="V584" t="str">
        <f ca="1">IF(SUMIFS(業務内容と時間メモ!E:E,業務内容と時間メモ!AB:AB,N584,業務内容と時間メモ!AD:AD,O584)=0,"",SUMIFS(業務内容と時間メモ!E:E,業務内容と時間メモ!AB:AB,N584,業務内容と時間メモ!AD:AD,O584))</f>
        <v/>
      </c>
    </row>
    <row r="585" spans="1:22" hidden="1">
      <c r="A585" s="1" t="str">
        <f t="shared" ca="1" si="61"/>
        <v/>
      </c>
      <c r="B585" s="1" t="str">
        <f t="shared" ca="1" si="62"/>
        <v/>
      </c>
      <c r="C585" s="6" t="str">
        <f t="shared" ca="1" si="60"/>
        <v/>
      </c>
      <c r="J585" t="str">
        <f t="shared" ca="1" si="58"/>
        <v/>
      </c>
      <c r="K585" s="1" t="s">
        <v>587</v>
      </c>
      <c r="L585" s="7" t="str">
        <f t="shared" ca="1" si="59"/>
        <v/>
      </c>
      <c r="M585" s="1" t="str">
        <f ca="1">IF(N585="","",IF(COUNTIF(N$1:N585,N585)&gt;1,"",IF(COUNTIF(N:N,N585)&gt;=1,"左表に入れますねぇ","")))</f>
        <v/>
      </c>
      <c r="N585" s="1" t="str">
        <f ca="1">IF(ISNA(VLOOKUP(業務内容と時間メモ!M585,業務内容と時間メモ!R$2:AI$9999,11,FALSE)),"",VLOOKUP(業務内容と時間メモ!M585,業務内容と時間メモ!R$2:AI$9999,11,FALSE))</f>
        <v/>
      </c>
      <c r="O585" s="1" t="str">
        <f ca="1">IF(ISNA(VLOOKUP(業務内容と時間メモ!M585,業務内容と時間メモ!R$2:AI$9999,13,FALSE)),"",VLOOKUP(業務内容と時間メモ!M585,業務内容と時間メモ!R$2:AI$9999,13,FALSE))</f>
        <v/>
      </c>
      <c r="P585" s="1" t="str">
        <f ca="1">IF(ISNA(VLOOKUP(業務内容と時間メモ!M585,業務内容と時間メモ!R$2:AI$9999,15,FALSE)),"",VLOOKUP(業務内容と時間メモ!M585,業務内容と時間メモ!R$2:AI$9999,15,FALSE))</f>
        <v/>
      </c>
      <c r="Q585" s="1" t="str">
        <f ca="1">IF(ISNA(VLOOKUP(業務内容と時間メモ!M585,業務内容と時間メモ!R$2:AI$9999,14,FALSE)),"",VLOOKUP(業務内容と時間メモ!M585,業務内容と時間メモ!R$2:AI$9999,14,FALSE))</f>
        <v/>
      </c>
      <c r="R585" s="1" t="str">
        <f ca="1">IF(ISNA(VLOOKUP(業務内容と時間メモ!M585,業務内容と時間メモ!R$2:AI$9999,16,FALSE)),"",VLOOKUP(業務内容と時間メモ!M585,業務内容と時間メモ!R$2:AI$9999,16,FALSE))</f>
        <v/>
      </c>
      <c r="S585" s="1" t="str">
        <f ca="1">IF(ISNA(VLOOKUP(業務内容と時間メモ!M585,業務内容と時間メモ!R$2:AI$9999,17,FALSE)),"",VLOOKUP(業務内容と時間メモ!M585,業務内容と時間メモ!R$2:AI$9999,17,FALSE))</f>
        <v/>
      </c>
      <c r="T585" s="17" t="str">
        <f ca="1">IF(SUMIFS(業務内容と時間メモ!E:E,業務内容と時間メモ!AB:AB,N585,業務内容と時間メモ!AD:AD,O585)=0,"",SUMIFS(業務内容と時間メモ!E:E,業務内容と時間メモ!AB:AB,N585,業務内容と時間メモ!AD:AD,O585))</f>
        <v/>
      </c>
      <c r="U585" s="7" t="str">
        <f ca="1">IF(SUMIFS(業務内容と時間メモ!F:F,業務内容と時間メモ!AB:AB,N585,業務内容と時間メモ!AD:AD,O585)=0,"",SUMIFS(業務内容と時間メモ!F:F,業務内容と時間メモ!AB:AB,N585,業務内容と時間メモ!AD:AD,O585))</f>
        <v/>
      </c>
      <c r="V585" t="str">
        <f ca="1">IF(SUMIFS(業務内容と時間メモ!E:E,業務内容と時間メモ!AB:AB,N585,業務内容と時間メモ!AD:AD,O585)=0,"",SUMIFS(業務内容と時間メモ!E:E,業務内容と時間メモ!AB:AB,N585,業務内容と時間メモ!AD:AD,O585))</f>
        <v/>
      </c>
    </row>
    <row r="586" spans="1:22" hidden="1">
      <c r="A586" s="1" t="str">
        <f t="shared" ca="1" si="61"/>
        <v/>
      </c>
      <c r="B586" s="1" t="str">
        <f t="shared" ca="1" si="62"/>
        <v/>
      </c>
      <c r="C586" s="6" t="str">
        <f t="shared" ca="1" si="60"/>
        <v/>
      </c>
      <c r="J586" t="str">
        <f t="shared" ca="1" si="58"/>
        <v/>
      </c>
      <c r="K586" s="1" t="s">
        <v>588</v>
      </c>
      <c r="L586" s="7" t="str">
        <f t="shared" ca="1" si="59"/>
        <v/>
      </c>
      <c r="M586" s="1" t="str">
        <f ca="1">IF(N586="","",IF(COUNTIF(N$1:N586,N586)&gt;1,"",IF(COUNTIF(N:N,N586)&gt;=1,"左表に入れますねぇ","")))</f>
        <v/>
      </c>
      <c r="N586" s="1" t="str">
        <f ca="1">IF(ISNA(VLOOKUP(業務内容と時間メモ!M586,業務内容と時間メモ!R$2:AI$9999,11,FALSE)),"",VLOOKUP(業務内容と時間メモ!M586,業務内容と時間メモ!R$2:AI$9999,11,FALSE))</f>
        <v/>
      </c>
      <c r="O586" s="1" t="str">
        <f ca="1">IF(ISNA(VLOOKUP(業務内容と時間メモ!M586,業務内容と時間メモ!R$2:AI$9999,13,FALSE)),"",VLOOKUP(業務内容と時間メモ!M586,業務内容と時間メモ!R$2:AI$9999,13,FALSE))</f>
        <v/>
      </c>
      <c r="P586" s="1" t="str">
        <f ca="1">IF(ISNA(VLOOKUP(業務内容と時間メモ!M586,業務内容と時間メモ!R$2:AI$9999,15,FALSE)),"",VLOOKUP(業務内容と時間メモ!M586,業務内容と時間メモ!R$2:AI$9999,15,FALSE))</f>
        <v/>
      </c>
      <c r="Q586" s="1" t="str">
        <f ca="1">IF(ISNA(VLOOKUP(業務内容と時間メモ!M586,業務内容と時間メモ!R$2:AI$9999,14,FALSE)),"",VLOOKUP(業務内容と時間メモ!M586,業務内容と時間メモ!R$2:AI$9999,14,FALSE))</f>
        <v/>
      </c>
      <c r="R586" s="1" t="str">
        <f ca="1">IF(ISNA(VLOOKUP(業務内容と時間メモ!M586,業務内容と時間メモ!R$2:AI$9999,16,FALSE)),"",VLOOKUP(業務内容と時間メモ!M586,業務内容と時間メモ!R$2:AI$9999,16,FALSE))</f>
        <v/>
      </c>
      <c r="S586" s="1" t="str">
        <f ca="1">IF(ISNA(VLOOKUP(業務内容と時間メモ!M586,業務内容と時間メモ!R$2:AI$9999,17,FALSE)),"",VLOOKUP(業務内容と時間メモ!M586,業務内容と時間メモ!R$2:AI$9999,17,FALSE))</f>
        <v/>
      </c>
      <c r="T586" s="17" t="str">
        <f ca="1">IF(SUMIFS(業務内容と時間メモ!E:E,業務内容と時間メモ!AB:AB,N586,業務内容と時間メモ!AD:AD,O586)=0,"",SUMIFS(業務内容と時間メモ!E:E,業務内容と時間メモ!AB:AB,N586,業務内容と時間メモ!AD:AD,O586))</f>
        <v/>
      </c>
      <c r="U586" s="7" t="str">
        <f ca="1">IF(SUMIFS(業務内容と時間メモ!F:F,業務内容と時間メモ!AB:AB,N586,業務内容と時間メモ!AD:AD,O586)=0,"",SUMIFS(業務内容と時間メモ!F:F,業務内容と時間メモ!AB:AB,N586,業務内容と時間メモ!AD:AD,O586))</f>
        <v/>
      </c>
      <c r="V586" t="str">
        <f ca="1">IF(SUMIFS(業務内容と時間メモ!E:E,業務内容と時間メモ!AB:AB,N586,業務内容と時間メモ!AD:AD,O586)=0,"",SUMIFS(業務内容と時間メモ!E:E,業務内容と時間メモ!AB:AB,N586,業務内容と時間メモ!AD:AD,O586))</f>
        <v/>
      </c>
    </row>
    <row r="587" spans="1:22" hidden="1">
      <c r="A587" s="1" t="str">
        <f t="shared" ca="1" si="61"/>
        <v/>
      </c>
      <c r="B587" s="1" t="str">
        <f t="shared" ca="1" si="62"/>
        <v/>
      </c>
      <c r="C587" s="6" t="str">
        <f t="shared" ca="1" si="60"/>
        <v/>
      </c>
      <c r="J587" t="str">
        <f t="shared" ca="1" si="58"/>
        <v/>
      </c>
      <c r="K587" s="1" t="s">
        <v>589</v>
      </c>
      <c r="L587" s="7" t="str">
        <f t="shared" ca="1" si="59"/>
        <v/>
      </c>
      <c r="M587" s="1" t="str">
        <f ca="1">IF(N587="","",IF(COUNTIF(N$1:N587,N587)&gt;1,"",IF(COUNTIF(N:N,N587)&gt;=1,"左表に入れますねぇ","")))</f>
        <v/>
      </c>
      <c r="N587" s="1" t="str">
        <f ca="1">IF(ISNA(VLOOKUP(業務内容と時間メモ!M587,業務内容と時間メモ!R$2:AI$9999,11,FALSE)),"",VLOOKUP(業務内容と時間メモ!M587,業務内容と時間メモ!R$2:AI$9999,11,FALSE))</f>
        <v/>
      </c>
      <c r="O587" s="1" t="str">
        <f ca="1">IF(ISNA(VLOOKUP(業務内容と時間メモ!M587,業務内容と時間メモ!R$2:AI$9999,13,FALSE)),"",VLOOKUP(業務内容と時間メモ!M587,業務内容と時間メモ!R$2:AI$9999,13,FALSE))</f>
        <v/>
      </c>
      <c r="P587" s="1" t="str">
        <f ca="1">IF(ISNA(VLOOKUP(業務内容と時間メモ!M587,業務内容と時間メモ!R$2:AI$9999,15,FALSE)),"",VLOOKUP(業務内容と時間メモ!M587,業務内容と時間メモ!R$2:AI$9999,15,FALSE))</f>
        <v/>
      </c>
      <c r="Q587" s="1" t="str">
        <f ca="1">IF(ISNA(VLOOKUP(業務内容と時間メモ!M587,業務内容と時間メモ!R$2:AI$9999,14,FALSE)),"",VLOOKUP(業務内容と時間メモ!M587,業務内容と時間メモ!R$2:AI$9999,14,FALSE))</f>
        <v/>
      </c>
      <c r="R587" s="1" t="str">
        <f ca="1">IF(ISNA(VLOOKUP(業務内容と時間メモ!M587,業務内容と時間メモ!R$2:AI$9999,16,FALSE)),"",VLOOKUP(業務内容と時間メモ!M587,業務内容と時間メモ!R$2:AI$9999,16,FALSE))</f>
        <v/>
      </c>
      <c r="S587" s="1" t="str">
        <f ca="1">IF(ISNA(VLOOKUP(業務内容と時間メモ!M587,業務内容と時間メモ!R$2:AI$9999,17,FALSE)),"",VLOOKUP(業務内容と時間メモ!M587,業務内容と時間メモ!R$2:AI$9999,17,FALSE))</f>
        <v/>
      </c>
      <c r="T587" s="17" t="str">
        <f ca="1">IF(SUMIFS(業務内容と時間メモ!E:E,業務内容と時間メモ!AB:AB,N587,業務内容と時間メモ!AD:AD,O587)=0,"",SUMIFS(業務内容と時間メモ!E:E,業務内容と時間メモ!AB:AB,N587,業務内容と時間メモ!AD:AD,O587))</f>
        <v/>
      </c>
      <c r="U587" s="7" t="str">
        <f ca="1">IF(SUMIFS(業務内容と時間メモ!F:F,業務内容と時間メモ!AB:AB,N587,業務内容と時間メモ!AD:AD,O587)=0,"",SUMIFS(業務内容と時間メモ!F:F,業務内容と時間メモ!AB:AB,N587,業務内容と時間メモ!AD:AD,O587))</f>
        <v/>
      </c>
      <c r="V587" t="str">
        <f ca="1">IF(SUMIFS(業務内容と時間メモ!E:E,業務内容と時間メモ!AB:AB,N587,業務内容と時間メモ!AD:AD,O587)=0,"",SUMIFS(業務内容と時間メモ!E:E,業務内容と時間メモ!AB:AB,N587,業務内容と時間メモ!AD:AD,O587))</f>
        <v/>
      </c>
    </row>
    <row r="588" spans="1:22" hidden="1">
      <c r="A588" s="1" t="str">
        <f t="shared" ca="1" si="61"/>
        <v/>
      </c>
      <c r="B588" s="1" t="str">
        <f t="shared" ca="1" si="62"/>
        <v/>
      </c>
      <c r="C588" s="6" t="str">
        <f t="shared" ca="1" si="60"/>
        <v/>
      </c>
      <c r="J588" t="str">
        <f t="shared" ca="1" si="58"/>
        <v/>
      </c>
      <c r="K588" s="1" t="s">
        <v>590</v>
      </c>
      <c r="L588" s="7" t="str">
        <f t="shared" ca="1" si="59"/>
        <v/>
      </c>
      <c r="M588" s="1" t="str">
        <f ca="1">IF(N588="","",IF(COUNTIF(N$1:N588,N588)&gt;1,"",IF(COUNTIF(N:N,N588)&gt;=1,"左表に入れますねぇ","")))</f>
        <v/>
      </c>
      <c r="N588" s="1" t="str">
        <f ca="1">IF(ISNA(VLOOKUP(業務内容と時間メモ!M588,業務内容と時間メモ!R$2:AI$9999,11,FALSE)),"",VLOOKUP(業務内容と時間メモ!M588,業務内容と時間メモ!R$2:AI$9999,11,FALSE))</f>
        <v/>
      </c>
      <c r="O588" s="1" t="str">
        <f ca="1">IF(ISNA(VLOOKUP(業務内容と時間メモ!M588,業務内容と時間メモ!R$2:AI$9999,13,FALSE)),"",VLOOKUP(業務内容と時間メモ!M588,業務内容と時間メモ!R$2:AI$9999,13,FALSE))</f>
        <v/>
      </c>
      <c r="P588" s="1" t="str">
        <f ca="1">IF(ISNA(VLOOKUP(業務内容と時間メモ!M588,業務内容と時間メモ!R$2:AI$9999,15,FALSE)),"",VLOOKUP(業務内容と時間メモ!M588,業務内容と時間メモ!R$2:AI$9999,15,FALSE))</f>
        <v/>
      </c>
      <c r="Q588" s="1" t="str">
        <f ca="1">IF(ISNA(VLOOKUP(業務内容と時間メモ!M588,業務内容と時間メモ!R$2:AI$9999,14,FALSE)),"",VLOOKUP(業務内容と時間メモ!M588,業務内容と時間メモ!R$2:AI$9999,14,FALSE))</f>
        <v/>
      </c>
      <c r="R588" s="1" t="str">
        <f ca="1">IF(ISNA(VLOOKUP(業務内容と時間メモ!M588,業務内容と時間メモ!R$2:AI$9999,16,FALSE)),"",VLOOKUP(業務内容と時間メモ!M588,業務内容と時間メモ!R$2:AI$9999,16,FALSE))</f>
        <v/>
      </c>
      <c r="S588" s="1" t="str">
        <f ca="1">IF(ISNA(VLOOKUP(業務内容と時間メモ!M588,業務内容と時間メモ!R$2:AI$9999,17,FALSE)),"",VLOOKUP(業務内容と時間メモ!M588,業務内容と時間メモ!R$2:AI$9999,17,FALSE))</f>
        <v/>
      </c>
      <c r="T588" s="17" t="str">
        <f ca="1">IF(SUMIFS(業務内容と時間メモ!E:E,業務内容と時間メモ!AB:AB,N588,業務内容と時間メモ!AD:AD,O588)=0,"",SUMIFS(業務内容と時間メモ!E:E,業務内容と時間メモ!AB:AB,N588,業務内容と時間メモ!AD:AD,O588))</f>
        <v/>
      </c>
      <c r="U588" s="7" t="str">
        <f ca="1">IF(SUMIFS(業務内容と時間メモ!F:F,業務内容と時間メモ!AB:AB,N588,業務内容と時間メモ!AD:AD,O588)=0,"",SUMIFS(業務内容と時間メモ!F:F,業務内容と時間メモ!AB:AB,N588,業務内容と時間メモ!AD:AD,O588))</f>
        <v/>
      </c>
      <c r="V588" t="str">
        <f ca="1">IF(SUMIFS(業務内容と時間メモ!E:E,業務内容と時間メモ!AB:AB,N588,業務内容と時間メモ!AD:AD,O588)=0,"",SUMIFS(業務内容と時間メモ!E:E,業務内容と時間メモ!AB:AB,N588,業務内容と時間メモ!AD:AD,O588))</f>
        <v/>
      </c>
    </row>
    <row r="589" spans="1:22" hidden="1">
      <c r="A589" s="1" t="str">
        <f t="shared" ca="1" si="61"/>
        <v/>
      </c>
      <c r="B589" s="1" t="str">
        <f t="shared" ca="1" si="62"/>
        <v/>
      </c>
      <c r="C589" s="6" t="str">
        <f t="shared" ca="1" si="60"/>
        <v/>
      </c>
      <c r="J589" t="str">
        <f t="shared" ca="1" si="58"/>
        <v/>
      </c>
      <c r="K589" s="1" t="s">
        <v>591</v>
      </c>
      <c r="L589" s="7" t="str">
        <f t="shared" ca="1" si="59"/>
        <v/>
      </c>
      <c r="M589" s="1" t="str">
        <f ca="1">IF(N589="","",IF(COUNTIF(N$1:N589,N589)&gt;1,"",IF(COUNTIF(N:N,N589)&gt;=1,"左表に入れますねぇ","")))</f>
        <v/>
      </c>
      <c r="N589" s="1" t="str">
        <f ca="1">IF(ISNA(VLOOKUP(業務内容と時間メモ!M589,業務内容と時間メモ!R$2:AI$9999,11,FALSE)),"",VLOOKUP(業務内容と時間メモ!M589,業務内容と時間メモ!R$2:AI$9999,11,FALSE))</f>
        <v/>
      </c>
      <c r="O589" s="1" t="str">
        <f ca="1">IF(ISNA(VLOOKUP(業務内容と時間メモ!M589,業務内容と時間メモ!R$2:AI$9999,13,FALSE)),"",VLOOKUP(業務内容と時間メモ!M589,業務内容と時間メモ!R$2:AI$9999,13,FALSE))</f>
        <v/>
      </c>
      <c r="P589" s="1" t="str">
        <f ca="1">IF(ISNA(VLOOKUP(業務内容と時間メモ!M589,業務内容と時間メモ!R$2:AI$9999,15,FALSE)),"",VLOOKUP(業務内容と時間メモ!M589,業務内容と時間メモ!R$2:AI$9999,15,FALSE))</f>
        <v/>
      </c>
      <c r="Q589" s="1" t="str">
        <f ca="1">IF(ISNA(VLOOKUP(業務内容と時間メモ!M589,業務内容と時間メモ!R$2:AI$9999,14,FALSE)),"",VLOOKUP(業務内容と時間メモ!M589,業務内容と時間メモ!R$2:AI$9999,14,FALSE))</f>
        <v/>
      </c>
      <c r="R589" s="1" t="str">
        <f ca="1">IF(ISNA(VLOOKUP(業務内容と時間メモ!M589,業務内容と時間メモ!R$2:AI$9999,16,FALSE)),"",VLOOKUP(業務内容と時間メモ!M589,業務内容と時間メモ!R$2:AI$9999,16,FALSE))</f>
        <v/>
      </c>
      <c r="S589" s="1" t="str">
        <f ca="1">IF(ISNA(VLOOKUP(業務内容と時間メモ!M589,業務内容と時間メモ!R$2:AI$9999,17,FALSE)),"",VLOOKUP(業務内容と時間メモ!M589,業務内容と時間メモ!R$2:AI$9999,17,FALSE))</f>
        <v/>
      </c>
      <c r="T589" s="17" t="str">
        <f ca="1">IF(SUMIFS(業務内容と時間メモ!E:E,業務内容と時間メモ!AB:AB,N589,業務内容と時間メモ!AD:AD,O589)=0,"",SUMIFS(業務内容と時間メモ!E:E,業務内容と時間メモ!AB:AB,N589,業務内容と時間メモ!AD:AD,O589))</f>
        <v/>
      </c>
      <c r="U589" s="7" t="str">
        <f ca="1">IF(SUMIFS(業務内容と時間メモ!F:F,業務内容と時間メモ!AB:AB,N589,業務内容と時間メモ!AD:AD,O589)=0,"",SUMIFS(業務内容と時間メモ!F:F,業務内容と時間メモ!AB:AB,N589,業務内容と時間メモ!AD:AD,O589))</f>
        <v/>
      </c>
      <c r="V589" t="str">
        <f ca="1">IF(SUMIFS(業務内容と時間メモ!E:E,業務内容と時間メモ!AB:AB,N589,業務内容と時間メモ!AD:AD,O589)=0,"",SUMIFS(業務内容と時間メモ!E:E,業務内容と時間メモ!AB:AB,N589,業務内容と時間メモ!AD:AD,O589))</f>
        <v/>
      </c>
    </row>
    <row r="590" spans="1:22" hidden="1">
      <c r="A590" s="1" t="str">
        <f t="shared" ca="1" si="61"/>
        <v/>
      </c>
      <c r="B590" s="1" t="str">
        <f t="shared" ca="1" si="62"/>
        <v/>
      </c>
      <c r="C590" s="6" t="str">
        <f t="shared" ca="1" si="60"/>
        <v/>
      </c>
      <c r="J590" t="str">
        <f t="shared" ca="1" si="58"/>
        <v/>
      </c>
      <c r="K590" s="1" t="s">
        <v>592</v>
      </c>
      <c r="L590" s="7" t="str">
        <f t="shared" ca="1" si="59"/>
        <v/>
      </c>
      <c r="M590" s="1" t="str">
        <f ca="1">IF(N590="","",IF(COUNTIF(N$1:N590,N590)&gt;1,"",IF(COUNTIF(N:N,N590)&gt;=1,"左表に入れますねぇ","")))</f>
        <v/>
      </c>
      <c r="N590" s="1" t="str">
        <f ca="1">IF(ISNA(VLOOKUP(業務内容と時間メモ!M590,業務内容と時間メモ!R$2:AI$9999,11,FALSE)),"",VLOOKUP(業務内容と時間メモ!M590,業務内容と時間メモ!R$2:AI$9999,11,FALSE))</f>
        <v/>
      </c>
      <c r="O590" s="1" t="str">
        <f ca="1">IF(ISNA(VLOOKUP(業務内容と時間メモ!M590,業務内容と時間メモ!R$2:AI$9999,13,FALSE)),"",VLOOKUP(業務内容と時間メモ!M590,業務内容と時間メモ!R$2:AI$9999,13,FALSE))</f>
        <v/>
      </c>
      <c r="P590" s="1" t="str">
        <f ca="1">IF(ISNA(VLOOKUP(業務内容と時間メモ!M590,業務内容と時間メモ!R$2:AI$9999,15,FALSE)),"",VLOOKUP(業務内容と時間メモ!M590,業務内容と時間メモ!R$2:AI$9999,15,FALSE))</f>
        <v/>
      </c>
      <c r="Q590" s="1" t="str">
        <f ca="1">IF(ISNA(VLOOKUP(業務内容と時間メモ!M590,業務内容と時間メモ!R$2:AI$9999,14,FALSE)),"",VLOOKUP(業務内容と時間メモ!M590,業務内容と時間メモ!R$2:AI$9999,14,FALSE))</f>
        <v/>
      </c>
      <c r="R590" s="1" t="str">
        <f ca="1">IF(ISNA(VLOOKUP(業務内容と時間メモ!M590,業務内容と時間メモ!R$2:AI$9999,16,FALSE)),"",VLOOKUP(業務内容と時間メモ!M590,業務内容と時間メモ!R$2:AI$9999,16,FALSE))</f>
        <v/>
      </c>
      <c r="S590" s="1" t="str">
        <f ca="1">IF(ISNA(VLOOKUP(業務内容と時間メモ!M590,業務内容と時間メモ!R$2:AI$9999,17,FALSE)),"",VLOOKUP(業務内容と時間メモ!M590,業務内容と時間メモ!R$2:AI$9999,17,FALSE))</f>
        <v/>
      </c>
      <c r="T590" s="17" t="str">
        <f ca="1">IF(SUMIFS(業務内容と時間メモ!E:E,業務内容と時間メモ!AB:AB,N590,業務内容と時間メモ!AD:AD,O590)=0,"",SUMIFS(業務内容と時間メモ!E:E,業務内容と時間メモ!AB:AB,N590,業務内容と時間メモ!AD:AD,O590))</f>
        <v/>
      </c>
      <c r="U590" s="7" t="str">
        <f ca="1">IF(SUMIFS(業務内容と時間メモ!F:F,業務内容と時間メモ!AB:AB,N590,業務内容と時間メモ!AD:AD,O590)=0,"",SUMIFS(業務内容と時間メモ!F:F,業務内容と時間メモ!AB:AB,N590,業務内容と時間メモ!AD:AD,O590))</f>
        <v/>
      </c>
      <c r="V590" t="str">
        <f ca="1">IF(SUMIFS(業務内容と時間メモ!E:E,業務内容と時間メモ!AB:AB,N590,業務内容と時間メモ!AD:AD,O590)=0,"",SUMIFS(業務内容と時間メモ!E:E,業務内容と時間メモ!AB:AB,N590,業務内容と時間メモ!AD:AD,O590))</f>
        <v/>
      </c>
    </row>
    <row r="591" spans="1:22" hidden="1">
      <c r="A591" s="1" t="str">
        <f t="shared" ca="1" si="61"/>
        <v/>
      </c>
      <c r="B591" s="1" t="str">
        <f t="shared" ca="1" si="62"/>
        <v/>
      </c>
      <c r="C591" s="6" t="str">
        <f t="shared" ca="1" si="60"/>
        <v/>
      </c>
      <c r="J591" t="str">
        <f t="shared" ca="1" si="58"/>
        <v/>
      </c>
      <c r="K591" s="1" t="s">
        <v>593</v>
      </c>
      <c r="L591" s="7" t="str">
        <f t="shared" ca="1" si="59"/>
        <v/>
      </c>
      <c r="M591" s="1" t="str">
        <f ca="1">IF(N591="","",IF(COUNTIF(N$1:N591,N591)&gt;1,"",IF(COUNTIF(N:N,N591)&gt;=1,"左表に入れますねぇ","")))</f>
        <v/>
      </c>
      <c r="N591" s="1" t="str">
        <f ca="1">IF(ISNA(VLOOKUP(業務内容と時間メモ!M591,業務内容と時間メモ!R$2:AI$9999,11,FALSE)),"",VLOOKUP(業務内容と時間メモ!M591,業務内容と時間メモ!R$2:AI$9999,11,FALSE))</f>
        <v/>
      </c>
      <c r="O591" s="1" t="str">
        <f ca="1">IF(ISNA(VLOOKUP(業務内容と時間メモ!M591,業務内容と時間メモ!R$2:AI$9999,13,FALSE)),"",VLOOKUP(業務内容と時間メモ!M591,業務内容と時間メモ!R$2:AI$9999,13,FALSE))</f>
        <v/>
      </c>
      <c r="P591" s="1" t="str">
        <f ca="1">IF(ISNA(VLOOKUP(業務内容と時間メモ!M591,業務内容と時間メモ!R$2:AI$9999,15,FALSE)),"",VLOOKUP(業務内容と時間メモ!M591,業務内容と時間メモ!R$2:AI$9999,15,FALSE))</f>
        <v/>
      </c>
      <c r="Q591" s="1" t="str">
        <f ca="1">IF(ISNA(VLOOKUP(業務内容と時間メモ!M591,業務内容と時間メモ!R$2:AI$9999,14,FALSE)),"",VLOOKUP(業務内容と時間メモ!M591,業務内容と時間メモ!R$2:AI$9999,14,FALSE))</f>
        <v/>
      </c>
      <c r="R591" s="1" t="str">
        <f ca="1">IF(ISNA(VLOOKUP(業務内容と時間メモ!M591,業務内容と時間メモ!R$2:AI$9999,16,FALSE)),"",VLOOKUP(業務内容と時間メモ!M591,業務内容と時間メモ!R$2:AI$9999,16,FALSE))</f>
        <v/>
      </c>
      <c r="S591" s="1" t="str">
        <f ca="1">IF(ISNA(VLOOKUP(業務内容と時間メモ!M591,業務内容と時間メモ!R$2:AI$9999,17,FALSE)),"",VLOOKUP(業務内容と時間メモ!M591,業務内容と時間メモ!R$2:AI$9999,17,FALSE))</f>
        <v/>
      </c>
      <c r="T591" s="17" t="str">
        <f ca="1">IF(SUMIFS(業務内容と時間メモ!E:E,業務内容と時間メモ!AB:AB,N591,業務内容と時間メモ!AD:AD,O591)=0,"",SUMIFS(業務内容と時間メモ!E:E,業務内容と時間メモ!AB:AB,N591,業務内容と時間メモ!AD:AD,O591))</f>
        <v/>
      </c>
      <c r="U591" s="7" t="str">
        <f ca="1">IF(SUMIFS(業務内容と時間メモ!F:F,業務内容と時間メモ!AB:AB,N591,業務内容と時間メモ!AD:AD,O591)=0,"",SUMIFS(業務内容と時間メモ!F:F,業務内容と時間メモ!AB:AB,N591,業務内容と時間メモ!AD:AD,O591))</f>
        <v/>
      </c>
      <c r="V591" t="str">
        <f ca="1">IF(SUMIFS(業務内容と時間メモ!E:E,業務内容と時間メモ!AB:AB,N591,業務内容と時間メモ!AD:AD,O591)=0,"",SUMIFS(業務内容と時間メモ!E:E,業務内容と時間メモ!AB:AB,N591,業務内容と時間メモ!AD:AD,O591))</f>
        <v/>
      </c>
    </row>
    <row r="592" spans="1:22" hidden="1">
      <c r="A592" s="1" t="str">
        <f t="shared" ca="1" si="61"/>
        <v/>
      </c>
      <c r="B592" s="1" t="str">
        <f t="shared" ca="1" si="62"/>
        <v/>
      </c>
      <c r="C592" s="6" t="str">
        <f t="shared" ca="1" si="60"/>
        <v/>
      </c>
      <c r="J592" t="str">
        <f t="shared" ca="1" si="58"/>
        <v/>
      </c>
      <c r="K592" s="1" t="s">
        <v>594</v>
      </c>
      <c r="L592" s="7" t="str">
        <f t="shared" ca="1" si="59"/>
        <v/>
      </c>
      <c r="M592" s="1" t="str">
        <f ca="1">IF(N592="","",IF(COUNTIF(N$1:N592,N592)&gt;1,"",IF(COUNTIF(N:N,N592)&gt;=1,"左表に入れますねぇ","")))</f>
        <v/>
      </c>
      <c r="N592" s="1" t="str">
        <f ca="1">IF(ISNA(VLOOKUP(業務内容と時間メモ!M592,業務内容と時間メモ!R$2:AI$9999,11,FALSE)),"",VLOOKUP(業務内容と時間メモ!M592,業務内容と時間メモ!R$2:AI$9999,11,FALSE))</f>
        <v/>
      </c>
      <c r="O592" s="1" t="str">
        <f ca="1">IF(ISNA(VLOOKUP(業務内容と時間メモ!M592,業務内容と時間メモ!R$2:AI$9999,13,FALSE)),"",VLOOKUP(業務内容と時間メモ!M592,業務内容と時間メモ!R$2:AI$9999,13,FALSE))</f>
        <v/>
      </c>
      <c r="P592" s="1" t="str">
        <f ca="1">IF(ISNA(VLOOKUP(業務内容と時間メモ!M592,業務内容と時間メモ!R$2:AI$9999,15,FALSE)),"",VLOOKUP(業務内容と時間メモ!M592,業務内容と時間メモ!R$2:AI$9999,15,FALSE))</f>
        <v/>
      </c>
      <c r="Q592" s="1" t="str">
        <f ca="1">IF(ISNA(VLOOKUP(業務内容と時間メモ!M592,業務内容と時間メモ!R$2:AI$9999,14,FALSE)),"",VLOOKUP(業務内容と時間メモ!M592,業務内容と時間メモ!R$2:AI$9999,14,FALSE))</f>
        <v/>
      </c>
      <c r="R592" s="1" t="str">
        <f ca="1">IF(ISNA(VLOOKUP(業務内容と時間メモ!M592,業務内容と時間メモ!R$2:AI$9999,16,FALSE)),"",VLOOKUP(業務内容と時間メモ!M592,業務内容と時間メモ!R$2:AI$9999,16,FALSE))</f>
        <v/>
      </c>
      <c r="S592" s="1" t="str">
        <f ca="1">IF(ISNA(VLOOKUP(業務内容と時間メモ!M592,業務内容と時間メモ!R$2:AI$9999,17,FALSE)),"",VLOOKUP(業務内容と時間メモ!M592,業務内容と時間メモ!R$2:AI$9999,17,FALSE))</f>
        <v/>
      </c>
      <c r="T592" s="17" t="str">
        <f ca="1">IF(SUMIFS(業務内容と時間メモ!E:E,業務内容と時間メモ!AB:AB,N592,業務内容と時間メモ!AD:AD,O592)=0,"",SUMIFS(業務内容と時間メモ!E:E,業務内容と時間メモ!AB:AB,N592,業務内容と時間メモ!AD:AD,O592))</f>
        <v/>
      </c>
      <c r="U592" s="7" t="str">
        <f ca="1">IF(SUMIFS(業務内容と時間メモ!F:F,業務内容と時間メモ!AB:AB,N592,業務内容と時間メモ!AD:AD,O592)=0,"",SUMIFS(業務内容と時間メモ!F:F,業務内容と時間メモ!AB:AB,N592,業務内容と時間メモ!AD:AD,O592))</f>
        <v/>
      </c>
      <c r="V592" t="str">
        <f ca="1">IF(SUMIFS(業務内容と時間メモ!E:E,業務内容と時間メモ!AB:AB,N592,業務内容と時間メモ!AD:AD,O592)=0,"",SUMIFS(業務内容と時間メモ!E:E,業務内容と時間メモ!AB:AB,N592,業務内容と時間メモ!AD:AD,O592))</f>
        <v/>
      </c>
    </row>
    <row r="593" spans="1:22" hidden="1">
      <c r="A593" s="1" t="str">
        <f t="shared" ca="1" si="61"/>
        <v/>
      </c>
      <c r="B593" s="1" t="str">
        <f t="shared" ca="1" si="62"/>
        <v/>
      </c>
      <c r="C593" s="6" t="str">
        <f t="shared" ca="1" si="60"/>
        <v/>
      </c>
      <c r="J593" t="str">
        <f t="shared" ca="1" si="58"/>
        <v/>
      </c>
      <c r="K593" s="1" t="s">
        <v>595</v>
      </c>
      <c r="L593" s="7" t="str">
        <f t="shared" ca="1" si="59"/>
        <v/>
      </c>
      <c r="M593" s="1" t="str">
        <f ca="1">IF(N593="","",IF(COUNTIF(N$1:N593,N593)&gt;1,"",IF(COUNTIF(N:N,N593)&gt;=1,"左表に入れますねぇ","")))</f>
        <v/>
      </c>
      <c r="N593" s="1" t="str">
        <f ca="1">IF(ISNA(VLOOKUP(業務内容と時間メモ!M593,業務内容と時間メモ!R$2:AI$9999,11,FALSE)),"",VLOOKUP(業務内容と時間メモ!M593,業務内容と時間メモ!R$2:AI$9999,11,FALSE))</f>
        <v/>
      </c>
      <c r="O593" s="1" t="str">
        <f ca="1">IF(ISNA(VLOOKUP(業務内容と時間メモ!M593,業務内容と時間メモ!R$2:AI$9999,13,FALSE)),"",VLOOKUP(業務内容と時間メモ!M593,業務内容と時間メモ!R$2:AI$9999,13,FALSE))</f>
        <v/>
      </c>
      <c r="P593" s="1" t="str">
        <f ca="1">IF(ISNA(VLOOKUP(業務内容と時間メモ!M593,業務内容と時間メモ!R$2:AI$9999,15,FALSE)),"",VLOOKUP(業務内容と時間メモ!M593,業務内容と時間メモ!R$2:AI$9999,15,FALSE))</f>
        <v/>
      </c>
      <c r="Q593" s="1" t="str">
        <f ca="1">IF(ISNA(VLOOKUP(業務内容と時間メモ!M593,業務内容と時間メモ!R$2:AI$9999,14,FALSE)),"",VLOOKUP(業務内容と時間メモ!M593,業務内容と時間メモ!R$2:AI$9999,14,FALSE))</f>
        <v/>
      </c>
      <c r="R593" s="1" t="str">
        <f ca="1">IF(ISNA(VLOOKUP(業務内容と時間メモ!M593,業務内容と時間メモ!R$2:AI$9999,16,FALSE)),"",VLOOKUP(業務内容と時間メモ!M593,業務内容と時間メモ!R$2:AI$9999,16,FALSE))</f>
        <v/>
      </c>
      <c r="S593" s="1" t="str">
        <f ca="1">IF(ISNA(VLOOKUP(業務内容と時間メモ!M593,業務内容と時間メモ!R$2:AI$9999,17,FALSE)),"",VLOOKUP(業務内容と時間メモ!M593,業務内容と時間メモ!R$2:AI$9999,17,FALSE))</f>
        <v/>
      </c>
      <c r="T593" s="17" t="str">
        <f ca="1">IF(SUMIFS(業務内容と時間メモ!E:E,業務内容と時間メモ!AB:AB,N593,業務内容と時間メモ!AD:AD,O593)=0,"",SUMIFS(業務内容と時間メモ!E:E,業務内容と時間メモ!AB:AB,N593,業務内容と時間メモ!AD:AD,O593))</f>
        <v/>
      </c>
      <c r="U593" s="7" t="str">
        <f ca="1">IF(SUMIFS(業務内容と時間メモ!F:F,業務内容と時間メモ!AB:AB,N593,業務内容と時間メモ!AD:AD,O593)=0,"",SUMIFS(業務内容と時間メモ!F:F,業務内容と時間メモ!AB:AB,N593,業務内容と時間メモ!AD:AD,O593))</f>
        <v/>
      </c>
      <c r="V593" t="str">
        <f ca="1">IF(SUMIFS(業務内容と時間メモ!E:E,業務内容と時間メモ!AB:AB,N593,業務内容と時間メモ!AD:AD,O593)=0,"",SUMIFS(業務内容と時間メモ!E:E,業務内容と時間メモ!AB:AB,N593,業務内容と時間メモ!AD:AD,O593))</f>
        <v/>
      </c>
    </row>
    <row r="594" spans="1:22" hidden="1">
      <c r="A594" s="1" t="str">
        <f t="shared" ca="1" si="61"/>
        <v/>
      </c>
      <c r="B594" s="1" t="str">
        <f t="shared" ca="1" si="62"/>
        <v/>
      </c>
      <c r="C594" s="6" t="str">
        <f t="shared" ca="1" si="60"/>
        <v/>
      </c>
      <c r="J594" t="str">
        <f t="shared" ca="1" si="58"/>
        <v/>
      </c>
      <c r="K594" s="1" t="s">
        <v>596</v>
      </c>
      <c r="L594" s="7" t="str">
        <f t="shared" ca="1" si="59"/>
        <v/>
      </c>
      <c r="M594" s="1" t="str">
        <f ca="1">IF(N594="","",IF(COUNTIF(N$1:N594,N594)&gt;1,"",IF(COUNTIF(N:N,N594)&gt;=1,"左表に入れますねぇ","")))</f>
        <v/>
      </c>
      <c r="N594" s="1" t="str">
        <f ca="1">IF(ISNA(VLOOKUP(業務内容と時間メモ!M594,業務内容と時間メモ!R$2:AI$9999,11,FALSE)),"",VLOOKUP(業務内容と時間メモ!M594,業務内容と時間メモ!R$2:AI$9999,11,FALSE))</f>
        <v/>
      </c>
      <c r="O594" s="1" t="str">
        <f ca="1">IF(ISNA(VLOOKUP(業務内容と時間メモ!M594,業務内容と時間メモ!R$2:AI$9999,13,FALSE)),"",VLOOKUP(業務内容と時間メモ!M594,業務内容と時間メモ!R$2:AI$9999,13,FALSE))</f>
        <v/>
      </c>
      <c r="P594" s="1" t="str">
        <f ca="1">IF(ISNA(VLOOKUP(業務内容と時間メモ!M594,業務内容と時間メモ!R$2:AI$9999,15,FALSE)),"",VLOOKUP(業務内容と時間メモ!M594,業務内容と時間メモ!R$2:AI$9999,15,FALSE))</f>
        <v/>
      </c>
      <c r="Q594" s="1" t="str">
        <f ca="1">IF(ISNA(VLOOKUP(業務内容と時間メモ!M594,業務内容と時間メモ!R$2:AI$9999,14,FALSE)),"",VLOOKUP(業務内容と時間メモ!M594,業務内容と時間メモ!R$2:AI$9999,14,FALSE))</f>
        <v/>
      </c>
      <c r="R594" s="1" t="str">
        <f ca="1">IF(ISNA(VLOOKUP(業務内容と時間メモ!M594,業務内容と時間メモ!R$2:AI$9999,16,FALSE)),"",VLOOKUP(業務内容と時間メモ!M594,業務内容と時間メモ!R$2:AI$9999,16,FALSE))</f>
        <v/>
      </c>
      <c r="S594" s="1" t="str">
        <f ca="1">IF(ISNA(VLOOKUP(業務内容と時間メモ!M594,業務内容と時間メモ!R$2:AI$9999,17,FALSE)),"",VLOOKUP(業務内容と時間メモ!M594,業務内容と時間メモ!R$2:AI$9999,17,FALSE))</f>
        <v/>
      </c>
      <c r="T594" s="17" t="str">
        <f ca="1">IF(SUMIFS(業務内容と時間メモ!E:E,業務内容と時間メモ!AB:AB,N594,業務内容と時間メモ!AD:AD,O594)=0,"",SUMIFS(業務内容と時間メモ!E:E,業務内容と時間メモ!AB:AB,N594,業務内容と時間メモ!AD:AD,O594))</f>
        <v/>
      </c>
      <c r="U594" s="7" t="str">
        <f ca="1">IF(SUMIFS(業務内容と時間メモ!F:F,業務内容と時間メモ!AB:AB,N594,業務内容と時間メモ!AD:AD,O594)=0,"",SUMIFS(業務内容と時間メモ!F:F,業務内容と時間メモ!AB:AB,N594,業務内容と時間メモ!AD:AD,O594))</f>
        <v/>
      </c>
      <c r="V594" t="str">
        <f ca="1">IF(SUMIFS(業務内容と時間メモ!E:E,業務内容と時間メモ!AB:AB,N594,業務内容と時間メモ!AD:AD,O594)=0,"",SUMIFS(業務内容と時間メモ!E:E,業務内容と時間メモ!AB:AB,N594,業務内容と時間メモ!AD:AD,O594))</f>
        <v/>
      </c>
    </row>
    <row r="595" spans="1:22" hidden="1">
      <c r="A595" s="1" t="str">
        <f t="shared" ca="1" si="61"/>
        <v/>
      </c>
      <c r="B595" s="1" t="str">
        <f t="shared" ca="1" si="62"/>
        <v/>
      </c>
      <c r="C595" s="6" t="str">
        <f t="shared" ca="1" si="60"/>
        <v/>
      </c>
      <c r="J595" t="str">
        <f t="shared" ca="1" si="58"/>
        <v/>
      </c>
      <c r="K595" s="1" t="s">
        <v>597</v>
      </c>
      <c r="L595" s="7" t="str">
        <f t="shared" ca="1" si="59"/>
        <v/>
      </c>
      <c r="M595" s="1" t="str">
        <f ca="1">IF(N595="","",IF(COUNTIF(N$1:N595,N595)&gt;1,"",IF(COUNTIF(N:N,N595)&gt;=1,"左表に入れますねぇ","")))</f>
        <v/>
      </c>
      <c r="N595" s="1" t="str">
        <f ca="1">IF(ISNA(VLOOKUP(業務内容と時間メモ!M595,業務内容と時間メモ!R$2:AI$9999,11,FALSE)),"",VLOOKUP(業務内容と時間メモ!M595,業務内容と時間メモ!R$2:AI$9999,11,FALSE))</f>
        <v/>
      </c>
      <c r="O595" s="1" t="str">
        <f ca="1">IF(ISNA(VLOOKUP(業務内容と時間メモ!M595,業務内容と時間メモ!R$2:AI$9999,13,FALSE)),"",VLOOKUP(業務内容と時間メモ!M595,業務内容と時間メモ!R$2:AI$9999,13,FALSE))</f>
        <v/>
      </c>
      <c r="P595" s="1" t="str">
        <f ca="1">IF(ISNA(VLOOKUP(業務内容と時間メモ!M595,業務内容と時間メモ!R$2:AI$9999,15,FALSE)),"",VLOOKUP(業務内容と時間メモ!M595,業務内容と時間メモ!R$2:AI$9999,15,FALSE))</f>
        <v/>
      </c>
      <c r="Q595" s="1" t="str">
        <f ca="1">IF(ISNA(VLOOKUP(業務内容と時間メモ!M595,業務内容と時間メモ!R$2:AI$9999,14,FALSE)),"",VLOOKUP(業務内容と時間メモ!M595,業務内容と時間メモ!R$2:AI$9999,14,FALSE))</f>
        <v/>
      </c>
      <c r="R595" s="1" t="str">
        <f ca="1">IF(ISNA(VLOOKUP(業務内容と時間メモ!M595,業務内容と時間メモ!R$2:AI$9999,16,FALSE)),"",VLOOKUP(業務内容と時間メモ!M595,業務内容と時間メモ!R$2:AI$9999,16,FALSE))</f>
        <v/>
      </c>
      <c r="S595" s="1" t="str">
        <f ca="1">IF(ISNA(VLOOKUP(業務内容と時間メモ!M595,業務内容と時間メモ!R$2:AI$9999,17,FALSE)),"",VLOOKUP(業務内容と時間メモ!M595,業務内容と時間メモ!R$2:AI$9999,17,FALSE))</f>
        <v/>
      </c>
      <c r="T595" s="17" t="str">
        <f ca="1">IF(SUMIFS(業務内容と時間メモ!E:E,業務内容と時間メモ!AB:AB,N595,業務内容と時間メモ!AD:AD,O595)=0,"",SUMIFS(業務内容と時間メモ!E:E,業務内容と時間メモ!AB:AB,N595,業務内容と時間メモ!AD:AD,O595))</f>
        <v/>
      </c>
      <c r="U595" s="7" t="str">
        <f ca="1">IF(SUMIFS(業務内容と時間メモ!F:F,業務内容と時間メモ!AB:AB,N595,業務内容と時間メモ!AD:AD,O595)=0,"",SUMIFS(業務内容と時間メモ!F:F,業務内容と時間メモ!AB:AB,N595,業務内容と時間メモ!AD:AD,O595))</f>
        <v/>
      </c>
      <c r="V595" t="str">
        <f ca="1">IF(SUMIFS(業務内容と時間メモ!E:E,業務内容と時間メモ!AB:AB,N595,業務内容と時間メモ!AD:AD,O595)=0,"",SUMIFS(業務内容と時間メモ!E:E,業務内容と時間メモ!AB:AB,N595,業務内容と時間メモ!AD:AD,O595))</f>
        <v/>
      </c>
    </row>
    <row r="596" spans="1:22" hidden="1">
      <c r="A596" s="1" t="str">
        <f t="shared" ca="1" si="61"/>
        <v/>
      </c>
      <c r="B596" s="1" t="str">
        <f t="shared" ca="1" si="62"/>
        <v/>
      </c>
      <c r="C596" s="6" t="str">
        <f t="shared" ca="1" si="60"/>
        <v/>
      </c>
      <c r="J596" t="str">
        <f t="shared" ca="1" si="58"/>
        <v/>
      </c>
      <c r="K596" s="1" t="s">
        <v>598</v>
      </c>
      <c r="L596" s="7" t="str">
        <f t="shared" ca="1" si="59"/>
        <v/>
      </c>
      <c r="M596" s="1" t="str">
        <f ca="1">IF(N596="","",IF(COUNTIF(N$1:N596,N596)&gt;1,"",IF(COUNTIF(N:N,N596)&gt;=1,"左表に入れますねぇ","")))</f>
        <v/>
      </c>
      <c r="N596" s="1" t="str">
        <f ca="1">IF(ISNA(VLOOKUP(業務内容と時間メモ!M596,業務内容と時間メモ!R$2:AI$9999,11,FALSE)),"",VLOOKUP(業務内容と時間メモ!M596,業務内容と時間メモ!R$2:AI$9999,11,FALSE))</f>
        <v/>
      </c>
      <c r="O596" s="1" t="str">
        <f ca="1">IF(ISNA(VLOOKUP(業務内容と時間メモ!M596,業務内容と時間メモ!R$2:AI$9999,13,FALSE)),"",VLOOKUP(業務内容と時間メモ!M596,業務内容と時間メモ!R$2:AI$9999,13,FALSE))</f>
        <v/>
      </c>
      <c r="P596" s="1" t="str">
        <f ca="1">IF(ISNA(VLOOKUP(業務内容と時間メモ!M596,業務内容と時間メモ!R$2:AI$9999,15,FALSE)),"",VLOOKUP(業務内容と時間メモ!M596,業務内容と時間メモ!R$2:AI$9999,15,FALSE))</f>
        <v/>
      </c>
      <c r="Q596" s="1" t="str">
        <f ca="1">IF(ISNA(VLOOKUP(業務内容と時間メモ!M596,業務内容と時間メモ!R$2:AI$9999,14,FALSE)),"",VLOOKUP(業務内容と時間メモ!M596,業務内容と時間メモ!R$2:AI$9999,14,FALSE))</f>
        <v/>
      </c>
      <c r="R596" s="1" t="str">
        <f ca="1">IF(ISNA(VLOOKUP(業務内容と時間メモ!M596,業務内容と時間メモ!R$2:AI$9999,16,FALSE)),"",VLOOKUP(業務内容と時間メモ!M596,業務内容と時間メモ!R$2:AI$9999,16,FALSE))</f>
        <v/>
      </c>
      <c r="S596" s="1" t="str">
        <f ca="1">IF(ISNA(VLOOKUP(業務内容と時間メモ!M596,業務内容と時間メモ!R$2:AI$9999,17,FALSE)),"",VLOOKUP(業務内容と時間メモ!M596,業務内容と時間メモ!R$2:AI$9999,17,FALSE))</f>
        <v/>
      </c>
      <c r="T596" s="17" t="str">
        <f ca="1">IF(SUMIFS(業務内容と時間メモ!E:E,業務内容と時間メモ!AB:AB,N596,業務内容と時間メモ!AD:AD,O596)=0,"",SUMIFS(業務内容と時間メモ!E:E,業務内容と時間メモ!AB:AB,N596,業務内容と時間メモ!AD:AD,O596))</f>
        <v/>
      </c>
      <c r="U596" s="7" t="str">
        <f ca="1">IF(SUMIFS(業務内容と時間メモ!F:F,業務内容と時間メモ!AB:AB,N596,業務内容と時間メモ!AD:AD,O596)=0,"",SUMIFS(業務内容と時間メモ!F:F,業務内容と時間メモ!AB:AB,N596,業務内容と時間メモ!AD:AD,O596))</f>
        <v/>
      </c>
      <c r="V596" t="str">
        <f ca="1">IF(SUMIFS(業務内容と時間メモ!E:E,業務内容と時間メモ!AB:AB,N596,業務内容と時間メモ!AD:AD,O596)=0,"",SUMIFS(業務内容と時間メモ!E:E,業務内容と時間メモ!AB:AB,N596,業務内容と時間メモ!AD:AD,O596))</f>
        <v/>
      </c>
    </row>
    <row r="597" spans="1:22" hidden="1">
      <c r="A597" s="1" t="str">
        <f t="shared" ca="1" si="61"/>
        <v/>
      </c>
      <c r="B597" s="1" t="str">
        <f t="shared" ca="1" si="62"/>
        <v/>
      </c>
      <c r="C597" s="6" t="str">
        <f t="shared" ca="1" si="60"/>
        <v/>
      </c>
      <c r="J597" t="str">
        <f t="shared" ca="1" si="58"/>
        <v/>
      </c>
      <c r="K597" s="1" t="s">
        <v>599</v>
      </c>
      <c r="L597" s="7" t="str">
        <f t="shared" ca="1" si="59"/>
        <v/>
      </c>
      <c r="M597" s="1" t="str">
        <f ca="1">IF(N597="","",IF(COUNTIF(N$1:N597,N597)&gt;1,"",IF(COUNTIF(N:N,N597)&gt;=1,"左表に入れますねぇ","")))</f>
        <v/>
      </c>
      <c r="N597" s="1" t="str">
        <f ca="1">IF(ISNA(VLOOKUP(業務内容と時間メモ!M597,業務内容と時間メモ!R$2:AI$9999,11,FALSE)),"",VLOOKUP(業務内容と時間メモ!M597,業務内容と時間メモ!R$2:AI$9999,11,FALSE))</f>
        <v/>
      </c>
      <c r="O597" s="1" t="str">
        <f ca="1">IF(ISNA(VLOOKUP(業務内容と時間メモ!M597,業務内容と時間メモ!R$2:AI$9999,13,FALSE)),"",VLOOKUP(業務内容と時間メモ!M597,業務内容と時間メモ!R$2:AI$9999,13,FALSE))</f>
        <v/>
      </c>
      <c r="P597" s="1" t="str">
        <f ca="1">IF(ISNA(VLOOKUP(業務内容と時間メモ!M597,業務内容と時間メモ!R$2:AI$9999,15,FALSE)),"",VLOOKUP(業務内容と時間メモ!M597,業務内容と時間メモ!R$2:AI$9999,15,FALSE))</f>
        <v/>
      </c>
      <c r="Q597" s="1" t="str">
        <f ca="1">IF(ISNA(VLOOKUP(業務内容と時間メモ!M597,業務内容と時間メモ!R$2:AI$9999,14,FALSE)),"",VLOOKUP(業務内容と時間メモ!M597,業務内容と時間メモ!R$2:AI$9999,14,FALSE))</f>
        <v/>
      </c>
      <c r="R597" s="1" t="str">
        <f ca="1">IF(ISNA(VLOOKUP(業務内容と時間メモ!M597,業務内容と時間メモ!R$2:AI$9999,16,FALSE)),"",VLOOKUP(業務内容と時間メモ!M597,業務内容と時間メモ!R$2:AI$9999,16,FALSE))</f>
        <v/>
      </c>
      <c r="S597" s="1" t="str">
        <f ca="1">IF(ISNA(VLOOKUP(業務内容と時間メモ!M597,業務内容と時間メモ!R$2:AI$9999,17,FALSE)),"",VLOOKUP(業務内容と時間メモ!M597,業務内容と時間メモ!R$2:AI$9999,17,FALSE))</f>
        <v/>
      </c>
      <c r="T597" s="17" t="str">
        <f ca="1">IF(SUMIFS(業務内容と時間メモ!E:E,業務内容と時間メモ!AB:AB,N597,業務内容と時間メモ!AD:AD,O597)=0,"",SUMIFS(業務内容と時間メモ!E:E,業務内容と時間メモ!AB:AB,N597,業務内容と時間メモ!AD:AD,O597))</f>
        <v/>
      </c>
      <c r="U597" s="7" t="str">
        <f ca="1">IF(SUMIFS(業務内容と時間メモ!F:F,業務内容と時間メモ!AB:AB,N597,業務内容と時間メモ!AD:AD,O597)=0,"",SUMIFS(業務内容と時間メモ!F:F,業務内容と時間メモ!AB:AB,N597,業務内容と時間メモ!AD:AD,O597))</f>
        <v/>
      </c>
      <c r="V597" t="str">
        <f ca="1">IF(SUMIFS(業務内容と時間メモ!E:E,業務内容と時間メモ!AB:AB,N597,業務内容と時間メモ!AD:AD,O597)=0,"",SUMIFS(業務内容と時間メモ!E:E,業務内容と時間メモ!AB:AB,N597,業務内容と時間メモ!AD:AD,O597))</f>
        <v/>
      </c>
    </row>
    <row r="598" spans="1:22" hidden="1">
      <c r="A598" s="1" t="str">
        <f t="shared" ca="1" si="61"/>
        <v/>
      </c>
      <c r="B598" s="1" t="str">
        <f t="shared" ca="1" si="62"/>
        <v/>
      </c>
      <c r="C598" s="6" t="str">
        <f t="shared" ca="1" si="60"/>
        <v/>
      </c>
      <c r="J598" t="str">
        <f t="shared" ca="1" si="58"/>
        <v/>
      </c>
      <c r="K598" s="1" t="s">
        <v>600</v>
      </c>
      <c r="L598" s="7" t="str">
        <f t="shared" ca="1" si="59"/>
        <v/>
      </c>
      <c r="M598" s="1" t="str">
        <f ca="1">IF(N598="","",IF(COUNTIF(N$1:N598,N598)&gt;1,"",IF(COUNTIF(N:N,N598)&gt;=1,"左表に入れますねぇ","")))</f>
        <v/>
      </c>
      <c r="N598" s="1" t="str">
        <f ca="1">IF(ISNA(VLOOKUP(業務内容と時間メモ!M598,業務内容と時間メモ!R$2:AI$9999,11,FALSE)),"",VLOOKUP(業務内容と時間メモ!M598,業務内容と時間メモ!R$2:AI$9999,11,FALSE))</f>
        <v/>
      </c>
      <c r="O598" s="1" t="str">
        <f ca="1">IF(ISNA(VLOOKUP(業務内容と時間メモ!M598,業務内容と時間メモ!R$2:AI$9999,13,FALSE)),"",VLOOKUP(業務内容と時間メモ!M598,業務内容と時間メモ!R$2:AI$9999,13,FALSE))</f>
        <v/>
      </c>
      <c r="P598" s="1" t="str">
        <f ca="1">IF(ISNA(VLOOKUP(業務内容と時間メモ!M598,業務内容と時間メモ!R$2:AI$9999,15,FALSE)),"",VLOOKUP(業務内容と時間メモ!M598,業務内容と時間メモ!R$2:AI$9999,15,FALSE))</f>
        <v/>
      </c>
      <c r="Q598" s="1" t="str">
        <f ca="1">IF(ISNA(VLOOKUP(業務内容と時間メモ!M598,業務内容と時間メモ!R$2:AI$9999,14,FALSE)),"",VLOOKUP(業務内容と時間メモ!M598,業務内容と時間メモ!R$2:AI$9999,14,FALSE))</f>
        <v/>
      </c>
      <c r="R598" s="1" t="str">
        <f ca="1">IF(ISNA(VLOOKUP(業務内容と時間メモ!M598,業務内容と時間メモ!R$2:AI$9999,16,FALSE)),"",VLOOKUP(業務内容と時間メモ!M598,業務内容と時間メモ!R$2:AI$9999,16,FALSE))</f>
        <v/>
      </c>
      <c r="S598" s="1" t="str">
        <f ca="1">IF(ISNA(VLOOKUP(業務内容と時間メモ!M598,業務内容と時間メモ!R$2:AI$9999,17,FALSE)),"",VLOOKUP(業務内容と時間メモ!M598,業務内容と時間メモ!R$2:AI$9999,17,FALSE))</f>
        <v/>
      </c>
      <c r="T598" s="17" t="str">
        <f ca="1">IF(SUMIFS(業務内容と時間メモ!E:E,業務内容と時間メモ!AB:AB,N598,業務内容と時間メモ!AD:AD,O598)=0,"",SUMIFS(業務内容と時間メモ!E:E,業務内容と時間メモ!AB:AB,N598,業務内容と時間メモ!AD:AD,O598))</f>
        <v/>
      </c>
      <c r="U598" s="7" t="str">
        <f ca="1">IF(SUMIFS(業務内容と時間メモ!F:F,業務内容と時間メモ!AB:AB,N598,業務内容と時間メモ!AD:AD,O598)=0,"",SUMIFS(業務内容と時間メモ!F:F,業務内容と時間メモ!AB:AB,N598,業務内容と時間メモ!AD:AD,O598))</f>
        <v/>
      </c>
      <c r="V598" t="str">
        <f ca="1">IF(SUMIFS(業務内容と時間メモ!E:E,業務内容と時間メモ!AB:AB,N598,業務内容と時間メモ!AD:AD,O598)=0,"",SUMIFS(業務内容と時間メモ!E:E,業務内容と時間メモ!AB:AB,N598,業務内容と時間メモ!AD:AD,O598))</f>
        <v/>
      </c>
    </row>
    <row r="599" spans="1:22" hidden="1">
      <c r="A599" s="1" t="str">
        <f t="shared" ca="1" si="61"/>
        <v/>
      </c>
      <c r="B599" s="1" t="str">
        <f t="shared" ca="1" si="62"/>
        <v/>
      </c>
      <c r="C599" s="6" t="str">
        <f t="shared" ca="1" si="60"/>
        <v/>
      </c>
      <c r="J599" t="str">
        <f t="shared" ca="1" si="58"/>
        <v/>
      </c>
      <c r="K599" s="1" t="s">
        <v>601</v>
      </c>
      <c r="L599" s="7" t="str">
        <f t="shared" ca="1" si="59"/>
        <v/>
      </c>
      <c r="M599" s="1" t="str">
        <f ca="1">IF(N599="","",IF(COUNTIF(N$1:N599,N599)&gt;1,"",IF(COUNTIF(N:N,N599)&gt;=1,"左表に入れますねぇ","")))</f>
        <v/>
      </c>
      <c r="N599" s="1" t="str">
        <f ca="1">IF(ISNA(VLOOKUP(業務内容と時間メモ!M599,業務内容と時間メモ!R$2:AI$9999,11,FALSE)),"",VLOOKUP(業務内容と時間メモ!M599,業務内容と時間メモ!R$2:AI$9999,11,FALSE))</f>
        <v/>
      </c>
      <c r="O599" s="1" t="str">
        <f ca="1">IF(ISNA(VLOOKUP(業務内容と時間メモ!M599,業務内容と時間メモ!R$2:AI$9999,13,FALSE)),"",VLOOKUP(業務内容と時間メモ!M599,業務内容と時間メモ!R$2:AI$9999,13,FALSE))</f>
        <v/>
      </c>
      <c r="P599" s="1" t="str">
        <f ca="1">IF(ISNA(VLOOKUP(業務内容と時間メモ!M599,業務内容と時間メモ!R$2:AI$9999,15,FALSE)),"",VLOOKUP(業務内容と時間メモ!M599,業務内容と時間メモ!R$2:AI$9999,15,FALSE))</f>
        <v/>
      </c>
      <c r="Q599" s="1" t="str">
        <f ca="1">IF(ISNA(VLOOKUP(業務内容と時間メモ!M599,業務内容と時間メモ!R$2:AI$9999,14,FALSE)),"",VLOOKUP(業務内容と時間メモ!M599,業務内容と時間メモ!R$2:AI$9999,14,FALSE))</f>
        <v/>
      </c>
      <c r="R599" s="1" t="str">
        <f ca="1">IF(ISNA(VLOOKUP(業務内容と時間メモ!M599,業務内容と時間メモ!R$2:AI$9999,16,FALSE)),"",VLOOKUP(業務内容と時間メモ!M599,業務内容と時間メモ!R$2:AI$9999,16,FALSE))</f>
        <v/>
      </c>
      <c r="S599" s="1" t="str">
        <f ca="1">IF(ISNA(VLOOKUP(業務内容と時間メモ!M599,業務内容と時間メモ!R$2:AI$9999,17,FALSE)),"",VLOOKUP(業務内容と時間メモ!M599,業務内容と時間メモ!R$2:AI$9999,17,FALSE))</f>
        <v/>
      </c>
      <c r="T599" s="17" t="str">
        <f ca="1">IF(SUMIFS(業務内容と時間メモ!E:E,業務内容と時間メモ!AB:AB,N599,業務内容と時間メモ!AD:AD,O599)=0,"",SUMIFS(業務内容と時間メモ!E:E,業務内容と時間メモ!AB:AB,N599,業務内容と時間メモ!AD:AD,O599))</f>
        <v/>
      </c>
      <c r="U599" s="7" t="str">
        <f ca="1">IF(SUMIFS(業務内容と時間メモ!F:F,業務内容と時間メモ!AB:AB,N599,業務内容と時間メモ!AD:AD,O599)=0,"",SUMIFS(業務内容と時間メモ!F:F,業務内容と時間メモ!AB:AB,N599,業務内容と時間メモ!AD:AD,O599))</f>
        <v/>
      </c>
      <c r="V599" t="str">
        <f ca="1">IF(SUMIFS(業務内容と時間メモ!E:E,業務内容と時間メモ!AB:AB,N599,業務内容と時間メモ!AD:AD,O599)=0,"",SUMIFS(業務内容と時間メモ!E:E,業務内容と時間メモ!AB:AB,N599,業務内容と時間メモ!AD:AD,O599))</f>
        <v/>
      </c>
    </row>
    <row r="600" spans="1:22" hidden="1">
      <c r="A600" s="1" t="str">
        <f t="shared" ca="1" si="61"/>
        <v/>
      </c>
      <c r="B600" s="1" t="str">
        <f t="shared" ca="1" si="62"/>
        <v/>
      </c>
      <c r="C600" s="6" t="str">
        <f t="shared" ca="1" si="60"/>
        <v/>
      </c>
      <c r="J600" t="str">
        <f t="shared" ca="1" si="58"/>
        <v/>
      </c>
      <c r="K600" s="1" t="s">
        <v>602</v>
      </c>
      <c r="L600" s="7" t="str">
        <f t="shared" ca="1" si="59"/>
        <v/>
      </c>
      <c r="M600" s="1" t="str">
        <f ca="1">IF(N600="","",IF(COUNTIF(N$1:N600,N600)&gt;1,"",IF(COUNTIF(N:N,N600)&gt;=1,"左表に入れますねぇ","")))</f>
        <v/>
      </c>
      <c r="N600" s="1" t="str">
        <f ca="1">IF(ISNA(VLOOKUP(業務内容と時間メモ!M600,業務内容と時間メモ!R$2:AI$9999,11,FALSE)),"",VLOOKUP(業務内容と時間メモ!M600,業務内容と時間メモ!R$2:AI$9999,11,FALSE))</f>
        <v/>
      </c>
      <c r="O600" s="1" t="str">
        <f ca="1">IF(ISNA(VLOOKUP(業務内容と時間メモ!M600,業務内容と時間メモ!R$2:AI$9999,13,FALSE)),"",VLOOKUP(業務内容と時間メモ!M600,業務内容と時間メモ!R$2:AI$9999,13,FALSE))</f>
        <v/>
      </c>
      <c r="P600" s="1" t="str">
        <f ca="1">IF(ISNA(VLOOKUP(業務内容と時間メモ!M600,業務内容と時間メモ!R$2:AI$9999,15,FALSE)),"",VLOOKUP(業務内容と時間メモ!M600,業務内容と時間メモ!R$2:AI$9999,15,FALSE))</f>
        <v/>
      </c>
      <c r="Q600" s="1" t="str">
        <f ca="1">IF(ISNA(VLOOKUP(業務内容と時間メモ!M600,業務内容と時間メモ!R$2:AI$9999,14,FALSE)),"",VLOOKUP(業務内容と時間メモ!M600,業務内容と時間メモ!R$2:AI$9999,14,FALSE))</f>
        <v/>
      </c>
      <c r="R600" s="1" t="str">
        <f ca="1">IF(ISNA(VLOOKUP(業務内容と時間メモ!M600,業務内容と時間メモ!R$2:AI$9999,16,FALSE)),"",VLOOKUP(業務内容と時間メモ!M600,業務内容と時間メモ!R$2:AI$9999,16,FALSE))</f>
        <v/>
      </c>
      <c r="S600" s="1" t="str">
        <f ca="1">IF(ISNA(VLOOKUP(業務内容と時間メモ!M600,業務内容と時間メモ!R$2:AI$9999,17,FALSE)),"",VLOOKUP(業務内容と時間メモ!M600,業務内容と時間メモ!R$2:AI$9999,17,FALSE))</f>
        <v/>
      </c>
      <c r="T600" s="17" t="str">
        <f ca="1">IF(SUMIFS(業務内容と時間メモ!E:E,業務内容と時間メモ!AB:AB,N600,業務内容と時間メモ!AD:AD,O600)=0,"",SUMIFS(業務内容と時間メモ!E:E,業務内容と時間メモ!AB:AB,N600,業務内容と時間メモ!AD:AD,O600))</f>
        <v/>
      </c>
      <c r="U600" s="7" t="str">
        <f ca="1">IF(SUMIFS(業務内容と時間メモ!F:F,業務内容と時間メモ!AB:AB,N600,業務内容と時間メモ!AD:AD,O600)=0,"",SUMIFS(業務内容と時間メモ!F:F,業務内容と時間メモ!AB:AB,N600,業務内容と時間メモ!AD:AD,O600))</f>
        <v/>
      </c>
      <c r="V600" t="str">
        <f ca="1">IF(SUMIFS(業務内容と時間メモ!E:E,業務内容と時間メモ!AB:AB,N600,業務内容と時間メモ!AD:AD,O600)=0,"",SUMIFS(業務内容と時間メモ!E:E,業務内容と時間メモ!AB:AB,N600,業務内容と時間メモ!AD:AD,O600))</f>
        <v/>
      </c>
    </row>
    <row r="601" spans="1:22" hidden="1">
      <c r="A601" s="1" t="str">
        <f t="shared" ca="1" si="61"/>
        <v/>
      </c>
      <c r="B601" s="1" t="str">
        <f t="shared" ca="1" si="62"/>
        <v/>
      </c>
      <c r="C601" s="6" t="str">
        <f t="shared" ca="1" si="60"/>
        <v/>
      </c>
      <c r="J601" t="str">
        <f t="shared" ca="1" si="58"/>
        <v/>
      </c>
      <c r="K601" s="1" t="s">
        <v>603</v>
      </c>
      <c r="L601" s="7" t="str">
        <f t="shared" ca="1" si="59"/>
        <v/>
      </c>
      <c r="M601" s="1" t="str">
        <f ca="1">IF(N601="","",IF(COUNTIF(N$1:N601,N601)&gt;1,"",IF(COUNTIF(N:N,N601)&gt;=1,"左表に入れますねぇ","")))</f>
        <v/>
      </c>
      <c r="N601" s="1" t="str">
        <f ca="1">IF(ISNA(VLOOKUP(業務内容と時間メモ!M601,業務内容と時間メモ!R$2:AI$9999,11,FALSE)),"",VLOOKUP(業務内容と時間メモ!M601,業務内容と時間メモ!R$2:AI$9999,11,FALSE))</f>
        <v/>
      </c>
      <c r="O601" s="1" t="str">
        <f ca="1">IF(ISNA(VLOOKUP(業務内容と時間メモ!M601,業務内容と時間メモ!R$2:AI$9999,13,FALSE)),"",VLOOKUP(業務内容と時間メモ!M601,業務内容と時間メモ!R$2:AI$9999,13,FALSE))</f>
        <v/>
      </c>
      <c r="P601" s="1" t="str">
        <f ca="1">IF(ISNA(VLOOKUP(業務内容と時間メモ!M601,業務内容と時間メモ!R$2:AI$9999,15,FALSE)),"",VLOOKUP(業務内容と時間メモ!M601,業務内容と時間メモ!R$2:AI$9999,15,FALSE))</f>
        <v/>
      </c>
      <c r="Q601" s="1" t="str">
        <f ca="1">IF(ISNA(VLOOKUP(業務内容と時間メモ!M601,業務内容と時間メモ!R$2:AI$9999,14,FALSE)),"",VLOOKUP(業務内容と時間メモ!M601,業務内容と時間メモ!R$2:AI$9999,14,FALSE))</f>
        <v/>
      </c>
      <c r="R601" s="1" t="str">
        <f ca="1">IF(ISNA(VLOOKUP(業務内容と時間メモ!M601,業務内容と時間メモ!R$2:AI$9999,16,FALSE)),"",VLOOKUP(業務内容と時間メモ!M601,業務内容と時間メモ!R$2:AI$9999,16,FALSE))</f>
        <v/>
      </c>
      <c r="S601" s="1" t="str">
        <f ca="1">IF(ISNA(VLOOKUP(業務内容と時間メモ!M601,業務内容と時間メモ!R$2:AI$9999,17,FALSE)),"",VLOOKUP(業務内容と時間メモ!M601,業務内容と時間メモ!R$2:AI$9999,17,FALSE))</f>
        <v/>
      </c>
      <c r="T601" s="17" t="str">
        <f ca="1">IF(SUMIFS(業務内容と時間メモ!E:E,業務内容と時間メモ!AB:AB,N601,業務内容と時間メモ!AD:AD,O601)=0,"",SUMIFS(業務内容と時間メモ!E:E,業務内容と時間メモ!AB:AB,N601,業務内容と時間メモ!AD:AD,O601))</f>
        <v/>
      </c>
      <c r="U601" s="7" t="str">
        <f ca="1">IF(SUMIFS(業務内容と時間メモ!F:F,業務内容と時間メモ!AB:AB,N601,業務内容と時間メモ!AD:AD,O601)=0,"",SUMIFS(業務内容と時間メモ!F:F,業務内容と時間メモ!AB:AB,N601,業務内容と時間メモ!AD:AD,O601))</f>
        <v/>
      </c>
      <c r="V601" t="str">
        <f ca="1">IF(SUMIFS(業務内容と時間メモ!E:E,業務内容と時間メモ!AB:AB,N601,業務内容と時間メモ!AD:AD,O601)=0,"",SUMIFS(業務内容と時間メモ!E:E,業務内容と時間メモ!AB:AB,N601,業務内容と時間メモ!AD:AD,O601))</f>
        <v/>
      </c>
    </row>
    <row r="602" spans="1:22" hidden="1">
      <c r="A602" s="1" t="str">
        <f t="shared" ca="1" si="61"/>
        <v/>
      </c>
      <c r="B602" s="1" t="str">
        <f t="shared" ca="1" si="62"/>
        <v/>
      </c>
      <c r="C602" s="6" t="str">
        <f t="shared" ca="1" si="60"/>
        <v/>
      </c>
      <c r="J602" t="str">
        <f t="shared" ca="1" si="58"/>
        <v/>
      </c>
      <c r="K602" s="1" t="s">
        <v>604</v>
      </c>
      <c r="L602" s="7" t="str">
        <f t="shared" ca="1" si="59"/>
        <v/>
      </c>
      <c r="M602" s="1" t="str">
        <f ca="1">IF(N602="","",IF(COUNTIF(N$1:N602,N602)&gt;1,"",IF(COUNTIF(N:N,N602)&gt;=1,"左表に入れますねぇ","")))</f>
        <v/>
      </c>
      <c r="N602" s="1" t="str">
        <f ca="1">IF(ISNA(VLOOKUP(業務内容と時間メモ!M602,業務内容と時間メモ!R$2:AI$9999,11,FALSE)),"",VLOOKUP(業務内容と時間メモ!M602,業務内容と時間メモ!R$2:AI$9999,11,FALSE))</f>
        <v/>
      </c>
      <c r="O602" s="1" t="str">
        <f ca="1">IF(ISNA(VLOOKUP(業務内容と時間メモ!M602,業務内容と時間メモ!R$2:AI$9999,13,FALSE)),"",VLOOKUP(業務内容と時間メモ!M602,業務内容と時間メモ!R$2:AI$9999,13,FALSE))</f>
        <v/>
      </c>
      <c r="P602" s="1" t="str">
        <f ca="1">IF(ISNA(VLOOKUP(業務内容と時間メモ!M602,業務内容と時間メモ!R$2:AI$9999,15,FALSE)),"",VLOOKUP(業務内容と時間メモ!M602,業務内容と時間メモ!R$2:AI$9999,15,FALSE))</f>
        <v/>
      </c>
      <c r="Q602" s="1" t="str">
        <f ca="1">IF(ISNA(VLOOKUP(業務内容と時間メモ!M602,業務内容と時間メモ!R$2:AI$9999,14,FALSE)),"",VLOOKUP(業務内容と時間メモ!M602,業務内容と時間メモ!R$2:AI$9999,14,FALSE))</f>
        <v/>
      </c>
      <c r="R602" s="1" t="str">
        <f ca="1">IF(ISNA(VLOOKUP(業務内容と時間メモ!M602,業務内容と時間メモ!R$2:AI$9999,16,FALSE)),"",VLOOKUP(業務内容と時間メモ!M602,業務内容と時間メモ!R$2:AI$9999,16,FALSE))</f>
        <v/>
      </c>
      <c r="S602" s="1" t="str">
        <f ca="1">IF(ISNA(VLOOKUP(業務内容と時間メモ!M602,業務内容と時間メモ!R$2:AI$9999,17,FALSE)),"",VLOOKUP(業務内容と時間メモ!M602,業務内容と時間メモ!R$2:AI$9999,17,FALSE))</f>
        <v/>
      </c>
      <c r="T602" s="17" t="str">
        <f ca="1">IF(SUMIFS(業務内容と時間メモ!E:E,業務内容と時間メモ!AB:AB,N602,業務内容と時間メモ!AD:AD,O602)=0,"",SUMIFS(業務内容と時間メモ!E:E,業務内容と時間メモ!AB:AB,N602,業務内容と時間メモ!AD:AD,O602))</f>
        <v/>
      </c>
      <c r="U602" s="7" t="str">
        <f ca="1">IF(SUMIFS(業務内容と時間メモ!F:F,業務内容と時間メモ!AB:AB,N602,業務内容と時間メモ!AD:AD,O602)=0,"",SUMIFS(業務内容と時間メモ!F:F,業務内容と時間メモ!AB:AB,N602,業務内容と時間メモ!AD:AD,O602))</f>
        <v/>
      </c>
      <c r="V602" t="str">
        <f ca="1">IF(SUMIFS(業務内容と時間メモ!E:E,業務内容と時間メモ!AB:AB,N602,業務内容と時間メモ!AD:AD,O602)=0,"",SUMIFS(業務内容と時間メモ!E:E,業務内容と時間メモ!AB:AB,N602,業務内容と時間メモ!AD:AD,O602))</f>
        <v/>
      </c>
    </row>
    <row r="603" spans="1:22" hidden="1">
      <c r="A603" s="1" t="str">
        <f t="shared" ca="1" si="61"/>
        <v/>
      </c>
      <c r="B603" s="1" t="str">
        <f t="shared" ca="1" si="62"/>
        <v/>
      </c>
      <c r="C603" s="6" t="str">
        <f t="shared" ca="1" si="60"/>
        <v/>
      </c>
      <c r="J603" t="str">
        <f t="shared" ca="1" si="58"/>
        <v/>
      </c>
      <c r="K603" s="1" t="s">
        <v>605</v>
      </c>
      <c r="L603" s="7" t="str">
        <f t="shared" ca="1" si="59"/>
        <v/>
      </c>
      <c r="M603" s="1" t="str">
        <f ca="1">IF(N603="","",IF(COUNTIF(N$1:N603,N603)&gt;1,"",IF(COUNTIF(N:N,N603)&gt;=1,"左表に入れますねぇ","")))</f>
        <v/>
      </c>
      <c r="N603" s="1" t="str">
        <f ca="1">IF(ISNA(VLOOKUP(業務内容と時間メモ!M603,業務内容と時間メモ!R$2:AI$9999,11,FALSE)),"",VLOOKUP(業務内容と時間メモ!M603,業務内容と時間メモ!R$2:AI$9999,11,FALSE))</f>
        <v/>
      </c>
      <c r="O603" s="1" t="str">
        <f ca="1">IF(ISNA(VLOOKUP(業務内容と時間メモ!M603,業務内容と時間メモ!R$2:AI$9999,13,FALSE)),"",VLOOKUP(業務内容と時間メモ!M603,業務内容と時間メモ!R$2:AI$9999,13,FALSE))</f>
        <v/>
      </c>
      <c r="P603" s="1" t="str">
        <f ca="1">IF(ISNA(VLOOKUP(業務内容と時間メモ!M603,業務内容と時間メモ!R$2:AI$9999,15,FALSE)),"",VLOOKUP(業務内容と時間メモ!M603,業務内容と時間メモ!R$2:AI$9999,15,FALSE))</f>
        <v/>
      </c>
      <c r="Q603" s="1" t="str">
        <f ca="1">IF(ISNA(VLOOKUP(業務内容と時間メモ!M603,業務内容と時間メモ!R$2:AI$9999,14,FALSE)),"",VLOOKUP(業務内容と時間メモ!M603,業務内容と時間メモ!R$2:AI$9999,14,FALSE))</f>
        <v/>
      </c>
      <c r="R603" s="1" t="str">
        <f ca="1">IF(ISNA(VLOOKUP(業務内容と時間メモ!M603,業務内容と時間メモ!R$2:AI$9999,16,FALSE)),"",VLOOKUP(業務内容と時間メモ!M603,業務内容と時間メモ!R$2:AI$9999,16,FALSE))</f>
        <v/>
      </c>
      <c r="S603" s="1" t="str">
        <f ca="1">IF(ISNA(VLOOKUP(業務内容と時間メモ!M603,業務内容と時間メモ!R$2:AI$9999,17,FALSE)),"",VLOOKUP(業務内容と時間メモ!M603,業務内容と時間メモ!R$2:AI$9999,17,FALSE))</f>
        <v/>
      </c>
      <c r="T603" s="17" t="str">
        <f ca="1">IF(SUMIFS(業務内容と時間メモ!E:E,業務内容と時間メモ!AB:AB,N603,業務内容と時間メモ!AD:AD,O603)=0,"",SUMIFS(業務内容と時間メモ!E:E,業務内容と時間メモ!AB:AB,N603,業務内容と時間メモ!AD:AD,O603))</f>
        <v/>
      </c>
      <c r="U603" s="7" t="str">
        <f ca="1">IF(SUMIFS(業務内容と時間メモ!F:F,業務内容と時間メモ!AB:AB,N603,業務内容と時間メモ!AD:AD,O603)=0,"",SUMIFS(業務内容と時間メモ!F:F,業務内容と時間メモ!AB:AB,N603,業務内容と時間メモ!AD:AD,O603))</f>
        <v/>
      </c>
      <c r="V603" t="str">
        <f ca="1">IF(SUMIFS(業務内容と時間メモ!E:E,業務内容と時間メモ!AB:AB,N603,業務内容と時間メモ!AD:AD,O603)=0,"",SUMIFS(業務内容と時間メモ!E:E,業務内容と時間メモ!AB:AB,N603,業務内容と時間メモ!AD:AD,O603))</f>
        <v/>
      </c>
    </row>
    <row r="604" spans="1:22" hidden="1">
      <c r="A604" s="1" t="str">
        <f t="shared" ca="1" si="61"/>
        <v/>
      </c>
      <c r="B604" s="1" t="str">
        <f t="shared" ca="1" si="62"/>
        <v/>
      </c>
      <c r="C604" s="6" t="str">
        <f t="shared" ca="1" si="60"/>
        <v/>
      </c>
      <c r="J604" t="str">
        <f t="shared" ca="1" si="58"/>
        <v/>
      </c>
      <c r="K604" s="1" t="s">
        <v>606</v>
      </c>
      <c r="L604" s="7" t="str">
        <f t="shared" ca="1" si="59"/>
        <v/>
      </c>
      <c r="M604" s="1" t="str">
        <f ca="1">IF(N604="","",IF(COUNTIF(N$1:N604,N604)&gt;1,"",IF(COUNTIF(N:N,N604)&gt;=1,"左表に入れますねぇ","")))</f>
        <v/>
      </c>
      <c r="N604" s="1" t="str">
        <f ca="1">IF(ISNA(VLOOKUP(業務内容と時間メモ!M604,業務内容と時間メモ!R$2:AI$9999,11,FALSE)),"",VLOOKUP(業務内容と時間メモ!M604,業務内容と時間メモ!R$2:AI$9999,11,FALSE))</f>
        <v/>
      </c>
      <c r="O604" s="1" t="str">
        <f ca="1">IF(ISNA(VLOOKUP(業務内容と時間メモ!M604,業務内容と時間メモ!R$2:AI$9999,13,FALSE)),"",VLOOKUP(業務内容と時間メモ!M604,業務内容と時間メモ!R$2:AI$9999,13,FALSE))</f>
        <v/>
      </c>
      <c r="P604" s="1" t="str">
        <f ca="1">IF(ISNA(VLOOKUP(業務内容と時間メモ!M604,業務内容と時間メモ!R$2:AI$9999,15,FALSE)),"",VLOOKUP(業務内容と時間メモ!M604,業務内容と時間メモ!R$2:AI$9999,15,FALSE))</f>
        <v/>
      </c>
      <c r="Q604" s="1" t="str">
        <f ca="1">IF(ISNA(VLOOKUP(業務内容と時間メモ!M604,業務内容と時間メモ!R$2:AI$9999,14,FALSE)),"",VLOOKUP(業務内容と時間メモ!M604,業務内容と時間メモ!R$2:AI$9999,14,FALSE))</f>
        <v/>
      </c>
      <c r="R604" s="1" t="str">
        <f ca="1">IF(ISNA(VLOOKUP(業務内容と時間メモ!M604,業務内容と時間メモ!R$2:AI$9999,16,FALSE)),"",VLOOKUP(業務内容と時間メモ!M604,業務内容と時間メモ!R$2:AI$9999,16,FALSE))</f>
        <v/>
      </c>
      <c r="S604" s="1" t="str">
        <f ca="1">IF(ISNA(VLOOKUP(業務内容と時間メモ!M604,業務内容と時間メモ!R$2:AI$9999,17,FALSE)),"",VLOOKUP(業務内容と時間メモ!M604,業務内容と時間メモ!R$2:AI$9999,17,FALSE))</f>
        <v/>
      </c>
      <c r="T604" s="17" t="str">
        <f ca="1">IF(SUMIFS(業務内容と時間メモ!E:E,業務内容と時間メモ!AB:AB,N604,業務内容と時間メモ!AD:AD,O604)=0,"",SUMIFS(業務内容と時間メモ!E:E,業務内容と時間メモ!AB:AB,N604,業務内容と時間メモ!AD:AD,O604))</f>
        <v/>
      </c>
      <c r="U604" s="7" t="str">
        <f ca="1">IF(SUMIFS(業務内容と時間メモ!F:F,業務内容と時間メモ!AB:AB,N604,業務内容と時間メモ!AD:AD,O604)=0,"",SUMIFS(業務内容と時間メモ!F:F,業務内容と時間メモ!AB:AB,N604,業務内容と時間メモ!AD:AD,O604))</f>
        <v/>
      </c>
      <c r="V604" t="str">
        <f ca="1">IF(SUMIFS(業務内容と時間メモ!E:E,業務内容と時間メモ!AB:AB,N604,業務内容と時間メモ!AD:AD,O604)=0,"",SUMIFS(業務内容と時間メモ!E:E,業務内容と時間メモ!AB:AB,N604,業務内容と時間メモ!AD:AD,O604))</f>
        <v/>
      </c>
    </row>
    <row r="605" spans="1:22" hidden="1">
      <c r="A605" s="1" t="str">
        <f t="shared" ca="1" si="61"/>
        <v/>
      </c>
      <c r="B605" s="1" t="str">
        <f t="shared" ca="1" si="62"/>
        <v/>
      </c>
      <c r="C605" s="6" t="str">
        <f t="shared" ca="1" si="60"/>
        <v/>
      </c>
      <c r="J605" t="str">
        <f t="shared" ca="1" si="58"/>
        <v/>
      </c>
      <c r="K605" s="1" t="s">
        <v>607</v>
      </c>
      <c r="L605" s="7" t="str">
        <f t="shared" ca="1" si="59"/>
        <v/>
      </c>
      <c r="M605" s="1" t="str">
        <f ca="1">IF(N605="","",IF(COUNTIF(N$1:N605,N605)&gt;1,"",IF(COUNTIF(N:N,N605)&gt;=1,"左表に入れますねぇ","")))</f>
        <v/>
      </c>
      <c r="N605" s="1" t="str">
        <f ca="1">IF(ISNA(VLOOKUP(業務内容と時間メモ!M605,業務内容と時間メモ!R$2:AI$9999,11,FALSE)),"",VLOOKUP(業務内容と時間メモ!M605,業務内容と時間メモ!R$2:AI$9999,11,FALSE))</f>
        <v/>
      </c>
      <c r="O605" s="1" t="str">
        <f ca="1">IF(ISNA(VLOOKUP(業務内容と時間メモ!M605,業務内容と時間メモ!R$2:AI$9999,13,FALSE)),"",VLOOKUP(業務内容と時間メモ!M605,業務内容と時間メモ!R$2:AI$9999,13,FALSE))</f>
        <v/>
      </c>
      <c r="P605" s="1" t="str">
        <f ca="1">IF(ISNA(VLOOKUP(業務内容と時間メモ!M605,業務内容と時間メモ!R$2:AI$9999,15,FALSE)),"",VLOOKUP(業務内容と時間メモ!M605,業務内容と時間メモ!R$2:AI$9999,15,FALSE))</f>
        <v/>
      </c>
      <c r="Q605" s="1" t="str">
        <f ca="1">IF(ISNA(VLOOKUP(業務内容と時間メモ!M605,業務内容と時間メモ!R$2:AI$9999,14,FALSE)),"",VLOOKUP(業務内容と時間メモ!M605,業務内容と時間メモ!R$2:AI$9999,14,FALSE))</f>
        <v/>
      </c>
      <c r="R605" s="1" t="str">
        <f ca="1">IF(ISNA(VLOOKUP(業務内容と時間メモ!M605,業務内容と時間メモ!R$2:AI$9999,16,FALSE)),"",VLOOKUP(業務内容と時間メモ!M605,業務内容と時間メモ!R$2:AI$9999,16,FALSE))</f>
        <v/>
      </c>
      <c r="S605" s="1" t="str">
        <f ca="1">IF(ISNA(VLOOKUP(業務内容と時間メモ!M605,業務内容と時間メモ!R$2:AI$9999,17,FALSE)),"",VLOOKUP(業務内容と時間メモ!M605,業務内容と時間メモ!R$2:AI$9999,17,FALSE))</f>
        <v/>
      </c>
      <c r="T605" s="17" t="str">
        <f ca="1">IF(SUMIFS(業務内容と時間メモ!E:E,業務内容と時間メモ!AB:AB,N605,業務内容と時間メモ!AD:AD,O605)=0,"",SUMIFS(業務内容と時間メモ!E:E,業務内容と時間メモ!AB:AB,N605,業務内容と時間メモ!AD:AD,O605))</f>
        <v/>
      </c>
      <c r="U605" s="7" t="str">
        <f ca="1">IF(SUMIFS(業務内容と時間メモ!F:F,業務内容と時間メモ!AB:AB,N605,業務内容と時間メモ!AD:AD,O605)=0,"",SUMIFS(業務内容と時間メモ!F:F,業務内容と時間メモ!AB:AB,N605,業務内容と時間メモ!AD:AD,O605))</f>
        <v/>
      </c>
      <c r="V605" t="str">
        <f ca="1">IF(SUMIFS(業務内容と時間メモ!E:E,業務内容と時間メモ!AB:AB,N605,業務内容と時間メモ!AD:AD,O605)=0,"",SUMIFS(業務内容と時間メモ!E:E,業務内容と時間メモ!AB:AB,N605,業務内容と時間メモ!AD:AD,O605))</f>
        <v/>
      </c>
    </row>
    <row r="606" spans="1:22" hidden="1">
      <c r="A606" s="1" t="str">
        <f t="shared" ca="1" si="61"/>
        <v/>
      </c>
      <c r="B606" s="1" t="str">
        <f t="shared" ca="1" si="62"/>
        <v/>
      </c>
      <c r="C606" s="6" t="str">
        <f t="shared" ca="1" si="60"/>
        <v/>
      </c>
      <c r="J606" t="str">
        <f t="shared" ca="1" si="58"/>
        <v/>
      </c>
      <c r="K606" s="1" t="s">
        <v>608</v>
      </c>
      <c r="L606" s="7" t="str">
        <f t="shared" ca="1" si="59"/>
        <v/>
      </c>
      <c r="M606" s="1" t="str">
        <f ca="1">IF(N606="","",IF(COUNTIF(N$1:N606,N606)&gt;1,"",IF(COUNTIF(N:N,N606)&gt;=1,"左表に入れますねぇ","")))</f>
        <v/>
      </c>
      <c r="N606" s="1" t="str">
        <f ca="1">IF(ISNA(VLOOKUP(業務内容と時間メモ!M606,業務内容と時間メモ!R$2:AI$9999,11,FALSE)),"",VLOOKUP(業務内容と時間メモ!M606,業務内容と時間メモ!R$2:AI$9999,11,FALSE))</f>
        <v/>
      </c>
      <c r="O606" s="1" t="str">
        <f ca="1">IF(ISNA(VLOOKUP(業務内容と時間メモ!M606,業務内容と時間メモ!R$2:AI$9999,13,FALSE)),"",VLOOKUP(業務内容と時間メモ!M606,業務内容と時間メモ!R$2:AI$9999,13,FALSE))</f>
        <v/>
      </c>
      <c r="P606" s="1" t="str">
        <f ca="1">IF(ISNA(VLOOKUP(業務内容と時間メモ!M606,業務内容と時間メモ!R$2:AI$9999,15,FALSE)),"",VLOOKUP(業務内容と時間メモ!M606,業務内容と時間メモ!R$2:AI$9999,15,FALSE))</f>
        <v/>
      </c>
      <c r="Q606" s="1" t="str">
        <f ca="1">IF(ISNA(VLOOKUP(業務内容と時間メモ!M606,業務内容と時間メモ!R$2:AI$9999,14,FALSE)),"",VLOOKUP(業務内容と時間メモ!M606,業務内容と時間メモ!R$2:AI$9999,14,FALSE))</f>
        <v/>
      </c>
      <c r="R606" s="1" t="str">
        <f ca="1">IF(ISNA(VLOOKUP(業務内容と時間メモ!M606,業務内容と時間メモ!R$2:AI$9999,16,FALSE)),"",VLOOKUP(業務内容と時間メモ!M606,業務内容と時間メモ!R$2:AI$9999,16,FALSE))</f>
        <v/>
      </c>
      <c r="S606" s="1" t="str">
        <f ca="1">IF(ISNA(VLOOKUP(業務内容と時間メモ!M606,業務内容と時間メモ!R$2:AI$9999,17,FALSE)),"",VLOOKUP(業務内容と時間メモ!M606,業務内容と時間メモ!R$2:AI$9999,17,FALSE))</f>
        <v/>
      </c>
      <c r="T606" s="17" t="str">
        <f ca="1">IF(SUMIFS(業務内容と時間メモ!E:E,業務内容と時間メモ!AB:AB,N606,業務内容と時間メモ!AD:AD,O606)=0,"",SUMIFS(業務内容と時間メモ!E:E,業務内容と時間メモ!AB:AB,N606,業務内容と時間メモ!AD:AD,O606))</f>
        <v/>
      </c>
      <c r="U606" s="7" t="str">
        <f ca="1">IF(SUMIFS(業務内容と時間メモ!F:F,業務内容と時間メモ!AB:AB,N606,業務内容と時間メモ!AD:AD,O606)=0,"",SUMIFS(業務内容と時間メモ!F:F,業務内容と時間メモ!AB:AB,N606,業務内容と時間メモ!AD:AD,O606))</f>
        <v/>
      </c>
      <c r="V606" t="str">
        <f ca="1">IF(SUMIFS(業務内容と時間メモ!E:E,業務内容と時間メモ!AB:AB,N606,業務内容と時間メモ!AD:AD,O606)=0,"",SUMIFS(業務内容と時間メモ!E:E,業務内容と時間メモ!AB:AB,N606,業務内容と時間メモ!AD:AD,O606))</f>
        <v/>
      </c>
    </row>
    <row r="607" spans="1:22" hidden="1">
      <c r="A607" s="1" t="str">
        <f t="shared" ca="1" si="61"/>
        <v/>
      </c>
      <c r="B607" s="1" t="str">
        <f t="shared" ca="1" si="62"/>
        <v/>
      </c>
      <c r="C607" s="6" t="str">
        <f t="shared" ca="1" si="60"/>
        <v/>
      </c>
      <c r="J607" t="str">
        <f t="shared" ref="J607:J670" ca="1" si="63">IF(O607="","",IF(OR(COUNTIF(O607,"*職場*"),COUNTIF(O607,"*後輩教育*")),"サブ","メイン"))</f>
        <v/>
      </c>
      <c r="K607" s="1" t="s">
        <v>609</v>
      </c>
      <c r="L607" s="7" t="str">
        <f t="shared" ref="L607:L670" ca="1" si="64">IF(M607="","",IF(COUNTIF(INDIRECT("M$1:M"&amp;ROW()),"左表に入れますねぇ")&gt;=1,"左表に入れますねぇ"&amp;COUNTIF(INDIRECT("M$1:M"&amp;ROW()),"左表に入れますねぇ"),""))</f>
        <v/>
      </c>
      <c r="M607" s="1" t="str">
        <f ca="1">IF(N607="","",IF(COUNTIF(N$1:N607,N607)&gt;1,"",IF(COUNTIF(N:N,N607)&gt;=1,"左表に入れますねぇ","")))</f>
        <v/>
      </c>
      <c r="N607" s="1" t="str">
        <f ca="1">IF(ISNA(VLOOKUP(業務内容と時間メモ!M607,業務内容と時間メモ!R$2:AI$9999,11,FALSE)),"",VLOOKUP(業務内容と時間メモ!M607,業務内容と時間メモ!R$2:AI$9999,11,FALSE))</f>
        <v/>
      </c>
      <c r="O607" s="1" t="str">
        <f ca="1">IF(ISNA(VLOOKUP(業務内容と時間メモ!M607,業務内容と時間メモ!R$2:AI$9999,13,FALSE)),"",VLOOKUP(業務内容と時間メモ!M607,業務内容と時間メモ!R$2:AI$9999,13,FALSE))</f>
        <v/>
      </c>
      <c r="P607" s="1" t="str">
        <f ca="1">IF(ISNA(VLOOKUP(業務内容と時間メモ!M607,業務内容と時間メモ!R$2:AI$9999,15,FALSE)),"",VLOOKUP(業務内容と時間メモ!M607,業務内容と時間メモ!R$2:AI$9999,15,FALSE))</f>
        <v/>
      </c>
      <c r="Q607" s="1" t="str">
        <f ca="1">IF(ISNA(VLOOKUP(業務内容と時間メモ!M607,業務内容と時間メモ!R$2:AI$9999,14,FALSE)),"",VLOOKUP(業務内容と時間メモ!M607,業務内容と時間メモ!R$2:AI$9999,14,FALSE))</f>
        <v/>
      </c>
      <c r="R607" s="1" t="str">
        <f ca="1">IF(ISNA(VLOOKUP(業務内容と時間メモ!M607,業務内容と時間メモ!R$2:AI$9999,16,FALSE)),"",VLOOKUP(業務内容と時間メモ!M607,業務内容と時間メモ!R$2:AI$9999,16,FALSE))</f>
        <v/>
      </c>
      <c r="S607" s="1" t="str">
        <f ca="1">IF(ISNA(VLOOKUP(業務内容と時間メモ!M607,業務内容と時間メモ!R$2:AI$9999,17,FALSE)),"",VLOOKUP(業務内容と時間メモ!M607,業務内容と時間メモ!R$2:AI$9999,17,FALSE))</f>
        <v/>
      </c>
      <c r="T607" s="17" t="str">
        <f ca="1">IF(SUMIFS(業務内容と時間メモ!E:E,業務内容と時間メモ!AB:AB,N607,業務内容と時間メモ!AD:AD,O607)=0,"",SUMIFS(業務内容と時間メモ!E:E,業務内容と時間メモ!AB:AB,N607,業務内容と時間メモ!AD:AD,O607))</f>
        <v/>
      </c>
      <c r="U607" s="7" t="str">
        <f ca="1">IF(SUMIFS(業務内容と時間メモ!F:F,業務内容と時間メモ!AB:AB,N607,業務内容と時間メモ!AD:AD,O607)=0,"",SUMIFS(業務内容と時間メモ!F:F,業務内容と時間メモ!AB:AB,N607,業務内容と時間メモ!AD:AD,O607))</f>
        <v/>
      </c>
      <c r="V607" t="str">
        <f ca="1">IF(SUMIFS(業務内容と時間メモ!E:E,業務内容と時間メモ!AB:AB,N607,業務内容と時間メモ!AD:AD,O607)=0,"",SUMIFS(業務内容と時間メモ!E:E,業務内容と時間メモ!AB:AB,N607,業務内容と時間メモ!AD:AD,O607))</f>
        <v/>
      </c>
    </row>
    <row r="608" spans="1:22" hidden="1">
      <c r="A608" s="1" t="str">
        <f t="shared" ca="1" si="61"/>
        <v/>
      </c>
      <c r="B608" s="1" t="str">
        <f t="shared" ca="1" si="62"/>
        <v/>
      </c>
      <c r="C608" s="6" t="str">
        <f t="shared" ca="1" si="60"/>
        <v/>
      </c>
      <c r="J608" t="str">
        <f t="shared" ca="1" si="63"/>
        <v/>
      </c>
      <c r="K608" s="1" t="s">
        <v>610</v>
      </c>
      <c r="L608" s="7" t="str">
        <f t="shared" ca="1" si="64"/>
        <v/>
      </c>
      <c r="M608" s="1" t="str">
        <f ca="1">IF(N608="","",IF(COUNTIF(N$1:N608,N608)&gt;1,"",IF(COUNTIF(N:N,N608)&gt;=1,"左表に入れますねぇ","")))</f>
        <v/>
      </c>
      <c r="N608" s="1" t="str">
        <f ca="1">IF(ISNA(VLOOKUP(業務内容と時間メモ!M608,業務内容と時間メモ!R$2:AI$9999,11,FALSE)),"",VLOOKUP(業務内容と時間メモ!M608,業務内容と時間メモ!R$2:AI$9999,11,FALSE))</f>
        <v/>
      </c>
      <c r="O608" s="1" t="str">
        <f ca="1">IF(ISNA(VLOOKUP(業務内容と時間メモ!M608,業務内容と時間メモ!R$2:AI$9999,13,FALSE)),"",VLOOKUP(業務内容と時間メモ!M608,業務内容と時間メモ!R$2:AI$9999,13,FALSE))</f>
        <v/>
      </c>
      <c r="P608" s="1" t="str">
        <f ca="1">IF(ISNA(VLOOKUP(業務内容と時間メモ!M608,業務内容と時間メモ!R$2:AI$9999,15,FALSE)),"",VLOOKUP(業務内容と時間メモ!M608,業務内容と時間メモ!R$2:AI$9999,15,FALSE))</f>
        <v/>
      </c>
      <c r="Q608" s="1" t="str">
        <f ca="1">IF(ISNA(VLOOKUP(業務内容と時間メモ!M608,業務内容と時間メモ!R$2:AI$9999,14,FALSE)),"",VLOOKUP(業務内容と時間メモ!M608,業務内容と時間メモ!R$2:AI$9999,14,FALSE))</f>
        <v/>
      </c>
      <c r="R608" s="1" t="str">
        <f ca="1">IF(ISNA(VLOOKUP(業務内容と時間メモ!M608,業務内容と時間メモ!R$2:AI$9999,16,FALSE)),"",VLOOKUP(業務内容と時間メモ!M608,業務内容と時間メモ!R$2:AI$9999,16,FALSE))</f>
        <v/>
      </c>
      <c r="S608" s="1" t="str">
        <f ca="1">IF(ISNA(VLOOKUP(業務内容と時間メモ!M608,業務内容と時間メモ!R$2:AI$9999,17,FALSE)),"",VLOOKUP(業務内容と時間メモ!M608,業務内容と時間メモ!R$2:AI$9999,17,FALSE))</f>
        <v/>
      </c>
      <c r="T608" s="17" t="str">
        <f ca="1">IF(SUMIFS(業務内容と時間メモ!E:E,業務内容と時間メモ!AB:AB,N608,業務内容と時間メモ!AD:AD,O608)=0,"",SUMIFS(業務内容と時間メモ!E:E,業務内容と時間メモ!AB:AB,N608,業務内容と時間メモ!AD:AD,O608))</f>
        <v/>
      </c>
      <c r="U608" s="7" t="str">
        <f ca="1">IF(SUMIFS(業務内容と時間メモ!F:F,業務内容と時間メモ!AB:AB,N608,業務内容と時間メモ!AD:AD,O608)=0,"",SUMIFS(業務内容と時間メモ!F:F,業務内容と時間メモ!AB:AB,N608,業務内容と時間メモ!AD:AD,O608))</f>
        <v/>
      </c>
      <c r="V608" t="str">
        <f ca="1">IF(SUMIFS(業務内容と時間メモ!E:E,業務内容と時間メモ!AB:AB,N608,業務内容と時間メモ!AD:AD,O608)=0,"",SUMIFS(業務内容と時間メモ!E:E,業務内容と時間メモ!AB:AB,N608,業務内容と時間メモ!AD:AD,O608))</f>
        <v/>
      </c>
    </row>
    <row r="609" spans="1:22" hidden="1">
      <c r="A609" s="1" t="str">
        <f t="shared" ca="1" si="61"/>
        <v/>
      </c>
      <c r="B609" s="1" t="str">
        <f t="shared" ca="1" si="62"/>
        <v/>
      </c>
      <c r="C609" s="6" t="str">
        <f t="shared" ca="1" si="60"/>
        <v/>
      </c>
      <c r="J609" t="str">
        <f t="shared" ca="1" si="63"/>
        <v/>
      </c>
      <c r="K609" s="1" t="s">
        <v>611</v>
      </c>
      <c r="L609" s="7" t="str">
        <f t="shared" ca="1" si="64"/>
        <v/>
      </c>
      <c r="M609" s="1" t="str">
        <f ca="1">IF(N609="","",IF(COUNTIF(N$1:N609,N609)&gt;1,"",IF(COUNTIF(N:N,N609)&gt;=1,"左表に入れますねぇ","")))</f>
        <v/>
      </c>
      <c r="N609" s="1" t="str">
        <f ca="1">IF(ISNA(VLOOKUP(業務内容と時間メモ!M609,業務内容と時間メモ!R$2:AI$9999,11,FALSE)),"",VLOOKUP(業務内容と時間メモ!M609,業務内容と時間メモ!R$2:AI$9999,11,FALSE))</f>
        <v/>
      </c>
      <c r="O609" s="1" t="str">
        <f ca="1">IF(ISNA(VLOOKUP(業務内容と時間メモ!M609,業務内容と時間メモ!R$2:AI$9999,13,FALSE)),"",VLOOKUP(業務内容と時間メモ!M609,業務内容と時間メモ!R$2:AI$9999,13,FALSE))</f>
        <v/>
      </c>
      <c r="P609" s="1" t="str">
        <f ca="1">IF(ISNA(VLOOKUP(業務内容と時間メモ!M609,業務内容と時間メモ!R$2:AI$9999,15,FALSE)),"",VLOOKUP(業務内容と時間メモ!M609,業務内容と時間メモ!R$2:AI$9999,15,FALSE))</f>
        <v/>
      </c>
      <c r="Q609" s="1" t="str">
        <f ca="1">IF(ISNA(VLOOKUP(業務内容と時間メモ!M609,業務内容と時間メモ!R$2:AI$9999,14,FALSE)),"",VLOOKUP(業務内容と時間メモ!M609,業務内容と時間メモ!R$2:AI$9999,14,FALSE))</f>
        <v/>
      </c>
      <c r="R609" s="1" t="str">
        <f ca="1">IF(ISNA(VLOOKUP(業務内容と時間メモ!M609,業務内容と時間メモ!R$2:AI$9999,16,FALSE)),"",VLOOKUP(業務内容と時間メモ!M609,業務内容と時間メモ!R$2:AI$9999,16,FALSE))</f>
        <v/>
      </c>
      <c r="S609" s="1" t="str">
        <f ca="1">IF(ISNA(VLOOKUP(業務内容と時間メモ!M609,業務内容と時間メモ!R$2:AI$9999,17,FALSE)),"",VLOOKUP(業務内容と時間メモ!M609,業務内容と時間メモ!R$2:AI$9999,17,FALSE))</f>
        <v/>
      </c>
      <c r="T609" s="17" t="str">
        <f ca="1">IF(SUMIFS(業務内容と時間メモ!E:E,業務内容と時間メモ!AB:AB,N609,業務内容と時間メモ!AD:AD,O609)=0,"",SUMIFS(業務内容と時間メモ!E:E,業務内容と時間メモ!AB:AB,N609,業務内容と時間メモ!AD:AD,O609))</f>
        <v/>
      </c>
      <c r="U609" s="7" t="str">
        <f ca="1">IF(SUMIFS(業務内容と時間メモ!F:F,業務内容と時間メモ!AB:AB,N609,業務内容と時間メモ!AD:AD,O609)=0,"",SUMIFS(業務内容と時間メモ!F:F,業務内容と時間メモ!AB:AB,N609,業務内容と時間メモ!AD:AD,O609))</f>
        <v/>
      </c>
      <c r="V609" t="str">
        <f ca="1">IF(SUMIFS(業務内容と時間メモ!E:E,業務内容と時間メモ!AB:AB,N609,業務内容と時間メモ!AD:AD,O609)=0,"",SUMIFS(業務内容と時間メモ!E:E,業務内容と時間メモ!AB:AB,N609,業務内容と時間メモ!AD:AD,O609))</f>
        <v/>
      </c>
    </row>
    <row r="610" spans="1:22" hidden="1">
      <c r="A610" s="1" t="str">
        <f t="shared" ca="1" si="61"/>
        <v/>
      </c>
      <c r="B610" s="1" t="str">
        <f t="shared" ca="1" si="62"/>
        <v/>
      </c>
      <c r="C610" s="6" t="str">
        <f t="shared" ca="1" si="60"/>
        <v/>
      </c>
      <c r="J610" t="str">
        <f t="shared" ca="1" si="63"/>
        <v/>
      </c>
      <c r="K610" s="1" t="s">
        <v>612</v>
      </c>
      <c r="L610" s="7" t="str">
        <f t="shared" ca="1" si="64"/>
        <v/>
      </c>
      <c r="M610" s="1" t="str">
        <f ca="1">IF(N610="","",IF(COUNTIF(N$1:N610,N610)&gt;1,"",IF(COUNTIF(N:N,N610)&gt;=1,"左表に入れますねぇ","")))</f>
        <v/>
      </c>
      <c r="N610" s="1" t="str">
        <f ca="1">IF(ISNA(VLOOKUP(業務内容と時間メモ!M610,業務内容と時間メモ!R$2:AI$9999,11,FALSE)),"",VLOOKUP(業務内容と時間メモ!M610,業務内容と時間メモ!R$2:AI$9999,11,FALSE))</f>
        <v/>
      </c>
      <c r="O610" s="1" t="str">
        <f ca="1">IF(ISNA(VLOOKUP(業務内容と時間メモ!M610,業務内容と時間メモ!R$2:AI$9999,13,FALSE)),"",VLOOKUP(業務内容と時間メモ!M610,業務内容と時間メモ!R$2:AI$9999,13,FALSE))</f>
        <v/>
      </c>
      <c r="P610" s="1" t="str">
        <f ca="1">IF(ISNA(VLOOKUP(業務内容と時間メモ!M610,業務内容と時間メモ!R$2:AI$9999,15,FALSE)),"",VLOOKUP(業務内容と時間メモ!M610,業務内容と時間メモ!R$2:AI$9999,15,FALSE))</f>
        <v/>
      </c>
      <c r="Q610" s="1" t="str">
        <f ca="1">IF(ISNA(VLOOKUP(業務内容と時間メモ!M610,業務内容と時間メモ!R$2:AI$9999,14,FALSE)),"",VLOOKUP(業務内容と時間メモ!M610,業務内容と時間メモ!R$2:AI$9999,14,FALSE))</f>
        <v/>
      </c>
      <c r="R610" s="1" t="str">
        <f ca="1">IF(ISNA(VLOOKUP(業務内容と時間メモ!M610,業務内容と時間メモ!R$2:AI$9999,16,FALSE)),"",VLOOKUP(業務内容と時間メモ!M610,業務内容と時間メモ!R$2:AI$9999,16,FALSE))</f>
        <v/>
      </c>
      <c r="S610" s="1" t="str">
        <f ca="1">IF(ISNA(VLOOKUP(業務内容と時間メモ!M610,業務内容と時間メモ!R$2:AI$9999,17,FALSE)),"",VLOOKUP(業務内容と時間メモ!M610,業務内容と時間メモ!R$2:AI$9999,17,FALSE))</f>
        <v/>
      </c>
      <c r="T610" s="17" t="str">
        <f ca="1">IF(SUMIFS(業務内容と時間メモ!E:E,業務内容と時間メモ!AB:AB,N610,業務内容と時間メモ!AD:AD,O610)=0,"",SUMIFS(業務内容と時間メモ!E:E,業務内容と時間メモ!AB:AB,N610,業務内容と時間メモ!AD:AD,O610))</f>
        <v/>
      </c>
      <c r="U610" s="7" t="str">
        <f ca="1">IF(SUMIFS(業務内容と時間メモ!F:F,業務内容と時間メモ!AB:AB,N610,業務内容と時間メモ!AD:AD,O610)=0,"",SUMIFS(業務内容と時間メモ!F:F,業務内容と時間メモ!AB:AB,N610,業務内容と時間メモ!AD:AD,O610))</f>
        <v/>
      </c>
      <c r="V610" t="str">
        <f ca="1">IF(SUMIFS(業務内容と時間メモ!E:E,業務内容と時間メモ!AB:AB,N610,業務内容と時間メモ!AD:AD,O610)=0,"",SUMIFS(業務内容と時間メモ!E:E,業務内容と時間メモ!AB:AB,N610,業務内容と時間メモ!AD:AD,O610))</f>
        <v/>
      </c>
    </row>
    <row r="611" spans="1:22" hidden="1">
      <c r="A611" s="1" t="str">
        <f t="shared" ca="1" si="61"/>
        <v/>
      </c>
      <c r="B611" s="1" t="str">
        <f t="shared" ca="1" si="62"/>
        <v/>
      </c>
      <c r="C611" s="6" t="str">
        <f t="shared" ca="1" si="60"/>
        <v/>
      </c>
      <c r="J611" t="str">
        <f t="shared" ca="1" si="63"/>
        <v/>
      </c>
      <c r="K611" s="1" t="s">
        <v>613</v>
      </c>
      <c r="L611" s="7" t="str">
        <f t="shared" ca="1" si="64"/>
        <v/>
      </c>
      <c r="M611" s="1" t="str">
        <f ca="1">IF(N611="","",IF(COUNTIF(N$1:N611,N611)&gt;1,"",IF(COUNTIF(N:N,N611)&gt;=1,"左表に入れますねぇ","")))</f>
        <v/>
      </c>
      <c r="N611" s="1" t="str">
        <f ca="1">IF(ISNA(VLOOKUP(業務内容と時間メモ!M611,業務内容と時間メモ!R$2:AI$9999,11,FALSE)),"",VLOOKUP(業務内容と時間メモ!M611,業務内容と時間メモ!R$2:AI$9999,11,FALSE))</f>
        <v/>
      </c>
      <c r="O611" s="1" t="str">
        <f ca="1">IF(ISNA(VLOOKUP(業務内容と時間メモ!M611,業務内容と時間メモ!R$2:AI$9999,13,FALSE)),"",VLOOKUP(業務内容と時間メモ!M611,業務内容と時間メモ!R$2:AI$9999,13,FALSE))</f>
        <v/>
      </c>
      <c r="P611" s="1" t="str">
        <f ca="1">IF(ISNA(VLOOKUP(業務内容と時間メモ!M611,業務内容と時間メモ!R$2:AI$9999,15,FALSE)),"",VLOOKUP(業務内容と時間メモ!M611,業務内容と時間メモ!R$2:AI$9999,15,FALSE))</f>
        <v/>
      </c>
      <c r="Q611" s="1" t="str">
        <f ca="1">IF(ISNA(VLOOKUP(業務内容と時間メモ!M611,業務内容と時間メモ!R$2:AI$9999,14,FALSE)),"",VLOOKUP(業務内容と時間メモ!M611,業務内容と時間メモ!R$2:AI$9999,14,FALSE))</f>
        <v/>
      </c>
      <c r="R611" s="1" t="str">
        <f ca="1">IF(ISNA(VLOOKUP(業務内容と時間メモ!M611,業務内容と時間メモ!R$2:AI$9999,16,FALSE)),"",VLOOKUP(業務内容と時間メモ!M611,業務内容と時間メモ!R$2:AI$9999,16,FALSE))</f>
        <v/>
      </c>
      <c r="S611" s="1" t="str">
        <f ca="1">IF(ISNA(VLOOKUP(業務内容と時間メモ!M611,業務内容と時間メモ!R$2:AI$9999,17,FALSE)),"",VLOOKUP(業務内容と時間メモ!M611,業務内容と時間メモ!R$2:AI$9999,17,FALSE))</f>
        <v/>
      </c>
      <c r="T611" s="17" t="str">
        <f ca="1">IF(SUMIFS(業務内容と時間メモ!E:E,業務内容と時間メモ!AB:AB,N611,業務内容と時間メモ!AD:AD,O611)=0,"",SUMIFS(業務内容と時間メモ!E:E,業務内容と時間メモ!AB:AB,N611,業務内容と時間メモ!AD:AD,O611))</f>
        <v/>
      </c>
      <c r="U611" s="7" t="str">
        <f ca="1">IF(SUMIFS(業務内容と時間メモ!F:F,業務内容と時間メモ!AB:AB,N611,業務内容と時間メモ!AD:AD,O611)=0,"",SUMIFS(業務内容と時間メモ!F:F,業務内容と時間メモ!AB:AB,N611,業務内容と時間メモ!AD:AD,O611))</f>
        <v/>
      </c>
      <c r="V611" t="str">
        <f ca="1">IF(SUMIFS(業務内容と時間メモ!E:E,業務内容と時間メモ!AB:AB,N611,業務内容と時間メモ!AD:AD,O611)=0,"",SUMIFS(業務内容と時間メモ!E:E,業務内容と時間メモ!AB:AB,N611,業務内容と時間メモ!AD:AD,O611))</f>
        <v/>
      </c>
    </row>
    <row r="612" spans="1:22" hidden="1">
      <c r="A612" s="1" t="str">
        <f t="shared" ca="1" si="61"/>
        <v/>
      </c>
      <c r="B612" s="1" t="str">
        <f t="shared" ca="1" si="62"/>
        <v/>
      </c>
      <c r="C612" s="6" t="str">
        <f t="shared" ca="1" si="60"/>
        <v/>
      </c>
      <c r="J612" t="str">
        <f t="shared" ca="1" si="63"/>
        <v/>
      </c>
      <c r="K612" s="1" t="s">
        <v>614</v>
      </c>
      <c r="L612" s="7" t="str">
        <f t="shared" ca="1" si="64"/>
        <v/>
      </c>
      <c r="M612" s="1" t="str">
        <f ca="1">IF(N612="","",IF(COUNTIF(N$1:N612,N612)&gt;1,"",IF(COUNTIF(N:N,N612)&gt;=1,"左表に入れますねぇ","")))</f>
        <v/>
      </c>
      <c r="N612" s="1" t="str">
        <f ca="1">IF(ISNA(VLOOKUP(業務内容と時間メモ!M612,業務内容と時間メモ!R$2:AI$9999,11,FALSE)),"",VLOOKUP(業務内容と時間メモ!M612,業務内容と時間メモ!R$2:AI$9999,11,FALSE))</f>
        <v/>
      </c>
      <c r="O612" s="1" t="str">
        <f ca="1">IF(ISNA(VLOOKUP(業務内容と時間メモ!M612,業務内容と時間メモ!R$2:AI$9999,13,FALSE)),"",VLOOKUP(業務内容と時間メモ!M612,業務内容と時間メモ!R$2:AI$9999,13,FALSE))</f>
        <v/>
      </c>
      <c r="P612" s="1" t="str">
        <f ca="1">IF(ISNA(VLOOKUP(業務内容と時間メモ!M612,業務内容と時間メモ!R$2:AI$9999,15,FALSE)),"",VLOOKUP(業務内容と時間メモ!M612,業務内容と時間メモ!R$2:AI$9999,15,FALSE))</f>
        <v/>
      </c>
      <c r="Q612" s="1" t="str">
        <f ca="1">IF(ISNA(VLOOKUP(業務内容と時間メモ!M612,業務内容と時間メモ!R$2:AI$9999,14,FALSE)),"",VLOOKUP(業務内容と時間メモ!M612,業務内容と時間メモ!R$2:AI$9999,14,FALSE))</f>
        <v/>
      </c>
      <c r="R612" s="1" t="str">
        <f ca="1">IF(ISNA(VLOOKUP(業務内容と時間メモ!M612,業務内容と時間メモ!R$2:AI$9999,16,FALSE)),"",VLOOKUP(業務内容と時間メモ!M612,業務内容と時間メモ!R$2:AI$9999,16,FALSE))</f>
        <v/>
      </c>
      <c r="S612" s="1" t="str">
        <f ca="1">IF(ISNA(VLOOKUP(業務内容と時間メモ!M612,業務内容と時間メモ!R$2:AI$9999,17,FALSE)),"",VLOOKUP(業務内容と時間メモ!M612,業務内容と時間メモ!R$2:AI$9999,17,FALSE))</f>
        <v/>
      </c>
      <c r="T612" s="17" t="str">
        <f ca="1">IF(SUMIFS(業務内容と時間メモ!E:E,業務内容と時間メモ!AB:AB,N612,業務内容と時間メモ!AD:AD,O612)=0,"",SUMIFS(業務内容と時間メモ!E:E,業務内容と時間メモ!AB:AB,N612,業務内容と時間メモ!AD:AD,O612))</f>
        <v/>
      </c>
      <c r="U612" s="7" t="str">
        <f ca="1">IF(SUMIFS(業務内容と時間メモ!F:F,業務内容と時間メモ!AB:AB,N612,業務内容と時間メモ!AD:AD,O612)=0,"",SUMIFS(業務内容と時間メモ!F:F,業務内容と時間メモ!AB:AB,N612,業務内容と時間メモ!AD:AD,O612))</f>
        <v/>
      </c>
      <c r="V612" t="str">
        <f ca="1">IF(SUMIFS(業務内容と時間メモ!E:E,業務内容と時間メモ!AB:AB,N612,業務内容と時間メモ!AD:AD,O612)=0,"",SUMIFS(業務内容と時間メモ!E:E,業務内容と時間メモ!AB:AB,N612,業務内容と時間メモ!AD:AD,O612))</f>
        <v/>
      </c>
    </row>
    <row r="613" spans="1:22" hidden="1">
      <c r="A613" s="1" t="str">
        <f t="shared" ca="1" si="61"/>
        <v/>
      </c>
      <c r="B613" s="1" t="str">
        <f t="shared" ca="1" si="62"/>
        <v/>
      </c>
      <c r="C613" s="6" t="str">
        <f t="shared" ca="1" si="60"/>
        <v/>
      </c>
      <c r="J613" t="str">
        <f t="shared" ca="1" si="63"/>
        <v/>
      </c>
      <c r="K613" s="1" t="s">
        <v>615</v>
      </c>
      <c r="L613" s="7" t="str">
        <f t="shared" ca="1" si="64"/>
        <v/>
      </c>
      <c r="M613" s="1" t="str">
        <f ca="1">IF(N613="","",IF(COUNTIF(N$1:N613,N613)&gt;1,"",IF(COUNTIF(N:N,N613)&gt;=1,"左表に入れますねぇ","")))</f>
        <v/>
      </c>
      <c r="N613" s="1" t="str">
        <f ca="1">IF(ISNA(VLOOKUP(業務内容と時間メモ!M613,業務内容と時間メモ!R$2:AI$9999,11,FALSE)),"",VLOOKUP(業務内容と時間メモ!M613,業務内容と時間メモ!R$2:AI$9999,11,FALSE))</f>
        <v/>
      </c>
      <c r="O613" s="1" t="str">
        <f ca="1">IF(ISNA(VLOOKUP(業務内容と時間メモ!M613,業務内容と時間メモ!R$2:AI$9999,13,FALSE)),"",VLOOKUP(業務内容と時間メモ!M613,業務内容と時間メモ!R$2:AI$9999,13,FALSE))</f>
        <v/>
      </c>
      <c r="P613" s="1" t="str">
        <f ca="1">IF(ISNA(VLOOKUP(業務内容と時間メモ!M613,業務内容と時間メモ!R$2:AI$9999,15,FALSE)),"",VLOOKUP(業務内容と時間メモ!M613,業務内容と時間メモ!R$2:AI$9999,15,FALSE))</f>
        <v/>
      </c>
      <c r="Q613" s="1" t="str">
        <f ca="1">IF(ISNA(VLOOKUP(業務内容と時間メモ!M613,業務内容と時間メモ!R$2:AI$9999,14,FALSE)),"",VLOOKUP(業務内容と時間メモ!M613,業務内容と時間メモ!R$2:AI$9999,14,FALSE))</f>
        <v/>
      </c>
      <c r="R613" s="1" t="str">
        <f ca="1">IF(ISNA(VLOOKUP(業務内容と時間メモ!M613,業務内容と時間メモ!R$2:AI$9999,16,FALSE)),"",VLOOKUP(業務内容と時間メモ!M613,業務内容と時間メモ!R$2:AI$9999,16,FALSE))</f>
        <v/>
      </c>
      <c r="S613" s="1" t="str">
        <f ca="1">IF(ISNA(VLOOKUP(業務内容と時間メモ!M613,業務内容と時間メモ!R$2:AI$9999,17,FALSE)),"",VLOOKUP(業務内容と時間メモ!M613,業務内容と時間メモ!R$2:AI$9999,17,FALSE))</f>
        <v/>
      </c>
      <c r="T613" s="17" t="str">
        <f ca="1">IF(SUMIFS(業務内容と時間メモ!E:E,業務内容と時間メモ!AB:AB,N613,業務内容と時間メモ!AD:AD,O613)=0,"",SUMIFS(業務内容と時間メモ!E:E,業務内容と時間メモ!AB:AB,N613,業務内容と時間メモ!AD:AD,O613))</f>
        <v/>
      </c>
      <c r="U613" s="7" t="str">
        <f ca="1">IF(SUMIFS(業務内容と時間メモ!F:F,業務内容と時間メモ!AB:AB,N613,業務内容と時間メモ!AD:AD,O613)=0,"",SUMIFS(業務内容と時間メモ!F:F,業務内容と時間メモ!AB:AB,N613,業務内容と時間メモ!AD:AD,O613))</f>
        <v/>
      </c>
      <c r="V613" t="str">
        <f ca="1">IF(SUMIFS(業務内容と時間メモ!E:E,業務内容と時間メモ!AB:AB,N613,業務内容と時間メモ!AD:AD,O613)=0,"",SUMIFS(業務内容と時間メモ!E:E,業務内容と時間メモ!AB:AB,N613,業務内容と時間メモ!AD:AD,O613))</f>
        <v/>
      </c>
    </row>
    <row r="614" spans="1:22" hidden="1">
      <c r="A614" s="1" t="str">
        <f t="shared" ca="1" si="61"/>
        <v/>
      </c>
      <c r="B614" s="1" t="str">
        <f t="shared" ca="1" si="62"/>
        <v/>
      </c>
      <c r="C614" s="6" t="str">
        <f t="shared" ca="1" si="60"/>
        <v/>
      </c>
      <c r="J614" t="str">
        <f t="shared" ca="1" si="63"/>
        <v/>
      </c>
      <c r="K614" s="1" t="s">
        <v>616</v>
      </c>
      <c r="L614" s="7" t="str">
        <f t="shared" ca="1" si="64"/>
        <v/>
      </c>
      <c r="M614" s="1" t="str">
        <f ca="1">IF(N614="","",IF(COUNTIF(N$1:N614,N614)&gt;1,"",IF(COUNTIF(N:N,N614)&gt;=1,"左表に入れますねぇ","")))</f>
        <v/>
      </c>
      <c r="N614" s="1" t="str">
        <f ca="1">IF(ISNA(VLOOKUP(業務内容と時間メモ!M614,業務内容と時間メモ!R$2:AI$9999,11,FALSE)),"",VLOOKUP(業務内容と時間メモ!M614,業務内容と時間メモ!R$2:AI$9999,11,FALSE))</f>
        <v/>
      </c>
      <c r="O614" s="1" t="str">
        <f ca="1">IF(ISNA(VLOOKUP(業務内容と時間メモ!M614,業務内容と時間メモ!R$2:AI$9999,13,FALSE)),"",VLOOKUP(業務内容と時間メモ!M614,業務内容と時間メモ!R$2:AI$9999,13,FALSE))</f>
        <v/>
      </c>
      <c r="P614" s="1" t="str">
        <f ca="1">IF(ISNA(VLOOKUP(業務内容と時間メモ!M614,業務内容と時間メモ!R$2:AI$9999,15,FALSE)),"",VLOOKUP(業務内容と時間メモ!M614,業務内容と時間メモ!R$2:AI$9999,15,FALSE))</f>
        <v/>
      </c>
      <c r="Q614" s="1" t="str">
        <f ca="1">IF(ISNA(VLOOKUP(業務内容と時間メモ!M614,業務内容と時間メモ!R$2:AI$9999,14,FALSE)),"",VLOOKUP(業務内容と時間メモ!M614,業務内容と時間メモ!R$2:AI$9999,14,FALSE))</f>
        <v/>
      </c>
      <c r="R614" s="1" t="str">
        <f ca="1">IF(ISNA(VLOOKUP(業務内容と時間メモ!M614,業務内容と時間メモ!R$2:AI$9999,16,FALSE)),"",VLOOKUP(業務内容と時間メモ!M614,業務内容と時間メモ!R$2:AI$9999,16,FALSE))</f>
        <v/>
      </c>
      <c r="S614" s="1" t="str">
        <f ca="1">IF(ISNA(VLOOKUP(業務内容と時間メモ!M614,業務内容と時間メモ!R$2:AI$9999,17,FALSE)),"",VLOOKUP(業務内容と時間メモ!M614,業務内容と時間メモ!R$2:AI$9999,17,FALSE))</f>
        <v/>
      </c>
      <c r="T614" s="17" t="str">
        <f ca="1">IF(SUMIFS(業務内容と時間メモ!E:E,業務内容と時間メモ!AB:AB,N614,業務内容と時間メモ!AD:AD,O614)=0,"",SUMIFS(業務内容と時間メモ!E:E,業務内容と時間メモ!AB:AB,N614,業務内容と時間メモ!AD:AD,O614))</f>
        <v/>
      </c>
      <c r="U614" s="7" t="str">
        <f ca="1">IF(SUMIFS(業務内容と時間メモ!F:F,業務内容と時間メモ!AB:AB,N614,業務内容と時間メモ!AD:AD,O614)=0,"",SUMIFS(業務内容と時間メモ!F:F,業務内容と時間メモ!AB:AB,N614,業務内容と時間メモ!AD:AD,O614))</f>
        <v/>
      </c>
      <c r="V614" t="str">
        <f ca="1">IF(SUMIFS(業務内容と時間メモ!E:E,業務内容と時間メモ!AB:AB,N614,業務内容と時間メモ!AD:AD,O614)=0,"",SUMIFS(業務内容と時間メモ!E:E,業務内容と時間メモ!AB:AB,N614,業務内容と時間メモ!AD:AD,O614))</f>
        <v/>
      </c>
    </row>
    <row r="615" spans="1:22" hidden="1">
      <c r="A615" s="1" t="str">
        <f t="shared" ca="1" si="61"/>
        <v/>
      </c>
      <c r="B615" s="1" t="str">
        <f t="shared" ca="1" si="62"/>
        <v/>
      </c>
      <c r="C615" s="6" t="str">
        <f t="shared" ca="1" si="60"/>
        <v/>
      </c>
      <c r="J615" t="str">
        <f t="shared" ca="1" si="63"/>
        <v/>
      </c>
      <c r="K615" s="1" t="s">
        <v>617</v>
      </c>
      <c r="L615" s="7" t="str">
        <f t="shared" ca="1" si="64"/>
        <v/>
      </c>
      <c r="M615" s="1" t="str">
        <f ca="1">IF(N615="","",IF(COUNTIF(N$1:N615,N615)&gt;1,"",IF(COUNTIF(N:N,N615)&gt;=1,"左表に入れますねぇ","")))</f>
        <v/>
      </c>
      <c r="N615" s="1" t="str">
        <f ca="1">IF(ISNA(VLOOKUP(業務内容と時間メモ!M615,業務内容と時間メモ!R$2:AI$9999,11,FALSE)),"",VLOOKUP(業務内容と時間メモ!M615,業務内容と時間メモ!R$2:AI$9999,11,FALSE))</f>
        <v/>
      </c>
      <c r="O615" s="1" t="str">
        <f ca="1">IF(ISNA(VLOOKUP(業務内容と時間メモ!M615,業務内容と時間メモ!R$2:AI$9999,13,FALSE)),"",VLOOKUP(業務内容と時間メモ!M615,業務内容と時間メモ!R$2:AI$9999,13,FALSE))</f>
        <v/>
      </c>
      <c r="P615" s="1" t="str">
        <f ca="1">IF(ISNA(VLOOKUP(業務内容と時間メモ!M615,業務内容と時間メモ!R$2:AI$9999,15,FALSE)),"",VLOOKUP(業務内容と時間メモ!M615,業務内容と時間メモ!R$2:AI$9999,15,FALSE))</f>
        <v/>
      </c>
      <c r="Q615" s="1" t="str">
        <f ca="1">IF(ISNA(VLOOKUP(業務内容と時間メモ!M615,業務内容と時間メモ!R$2:AI$9999,14,FALSE)),"",VLOOKUP(業務内容と時間メモ!M615,業務内容と時間メモ!R$2:AI$9999,14,FALSE))</f>
        <v/>
      </c>
      <c r="R615" s="1" t="str">
        <f ca="1">IF(ISNA(VLOOKUP(業務内容と時間メモ!M615,業務内容と時間メモ!R$2:AI$9999,16,FALSE)),"",VLOOKUP(業務内容と時間メモ!M615,業務内容と時間メモ!R$2:AI$9999,16,FALSE))</f>
        <v/>
      </c>
      <c r="S615" s="1" t="str">
        <f ca="1">IF(ISNA(VLOOKUP(業務内容と時間メモ!M615,業務内容と時間メモ!R$2:AI$9999,17,FALSE)),"",VLOOKUP(業務内容と時間メモ!M615,業務内容と時間メモ!R$2:AI$9999,17,FALSE))</f>
        <v/>
      </c>
      <c r="T615" s="17" t="str">
        <f ca="1">IF(SUMIFS(業務内容と時間メモ!E:E,業務内容と時間メモ!AB:AB,N615,業務内容と時間メモ!AD:AD,O615)=0,"",SUMIFS(業務内容と時間メモ!E:E,業務内容と時間メモ!AB:AB,N615,業務内容と時間メモ!AD:AD,O615))</f>
        <v/>
      </c>
      <c r="U615" s="7" t="str">
        <f ca="1">IF(SUMIFS(業務内容と時間メモ!F:F,業務内容と時間メモ!AB:AB,N615,業務内容と時間メモ!AD:AD,O615)=0,"",SUMIFS(業務内容と時間メモ!F:F,業務内容と時間メモ!AB:AB,N615,業務内容と時間メモ!AD:AD,O615))</f>
        <v/>
      </c>
      <c r="V615" t="str">
        <f ca="1">IF(SUMIFS(業務内容と時間メモ!E:E,業務内容と時間メモ!AB:AB,N615,業務内容と時間メモ!AD:AD,O615)=0,"",SUMIFS(業務内容と時間メモ!E:E,業務内容と時間メモ!AB:AB,N615,業務内容と時間メモ!AD:AD,O615))</f>
        <v/>
      </c>
    </row>
    <row r="616" spans="1:22" hidden="1">
      <c r="A616" s="1" t="str">
        <f t="shared" ca="1" si="61"/>
        <v/>
      </c>
      <c r="B616" s="1" t="str">
        <f t="shared" ca="1" si="62"/>
        <v/>
      </c>
      <c r="C616" s="6" t="str">
        <f t="shared" ca="1" si="60"/>
        <v/>
      </c>
      <c r="J616" t="str">
        <f t="shared" ca="1" si="63"/>
        <v/>
      </c>
      <c r="K616" s="1" t="s">
        <v>618</v>
      </c>
      <c r="L616" s="7" t="str">
        <f t="shared" ca="1" si="64"/>
        <v/>
      </c>
      <c r="M616" s="1" t="str">
        <f ca="1">IF(N616="","",IF(COUNTIF(N$1:N616,N616)&gt;1,"",IF(COUNTIF(N:N,N616)&gt;=1,"左表に入れますねぇ","")))</f>
        <v/>
      </c>
      <c r="N616" s="1" t="str">
        <f ca="1">IF(ISNA(VLOOKUP(業務内容と時間メモ!M616,業務内容と時間メモ!R$2:AI$9999,11,FALSE)),"",VLOOKUP(業務内容と時間メモ!M616,業務内容と時間メモ!R$2:AI$9999,11,FALSE))</f>
        <v/>
      </c>
      <c r="O616" s="1" t="str">
        <f ca="1">IF(ISNA(VLOOKUP(業務内容と時間メモ!M616,業務内容と時間メモ!R$2:AI$9999,13,FALSE)),"",VLOOKUP(業務内容と時間メモ!M616,業務内容と時間メモ!R$2:AI$9999,13,FALSE))</f>
        <v/>
      </c>
      <c r="P616" s="1" t="str">
        <f ca="1">IF(ISNA(VLOOKUP(業務内容と時間メモ!M616,業務内容と時間メモ!R$2:AI$9999,15,FALSE)),"",VLOOKUP(業務内容と時間メモ!M616,業務内容と時間メモ!R$2:AI$9999,15,FALSE))</f>
        <v/>
      </c>
      <c r="Q616" s="1" t="str">
        <f ca="1">IF(ISNA(VLOOKUP(業務内容と時間メモ!M616,業務内容と時間メモ!R$2:AI$9999,14,FALSE)),"",VLOOKUP(業務内容と時間メモ!M616,業務内容と時間メモ!R$2:AI$9999,14,FALSE))</f>
        <v/>
      </c>
      <c r="R616" s="1" t="str">
        <f ca="1">IF(ISNA(VLOOKUP(業務内容と時間メモ!M616,業務内容と時間メモ!R$2:AI$9999,16,FALSE)),"",VLOOKUP(業務内容と時間メモ!M616,業務内容と時間メモ!R$2:AI$9999,16,FALSE))</f>
        <v/>
      </c>
      <c r="S616" s="1" t="str">
        <f ca="1">IF(ISNA(VLOOKUP(業務内容と時間メモ!M616,業務内容と時間メモ!R$2:AI$9999,17,FALSE)),"",VLOOKUP(業務内容と時間メモ!M616,業務内容と時間メモ!R$2:AI$9999,17,FALSE))</f>
        <v/>
      </c>
      <c r="T616" s="17" t="str">
        <f ca="1">IF(SUMIFS(業務内容と時間メモ!E:E,業務内容と時間メモ!AB:AB,N616,業務内容と時間メモ!AD:AD,O616)=0,"",SUMIFS(業務内容と時間メモ!E:E,業務内容と時間メモ!AB:AB,N616,業務内容と時間メモ!AD:AD,O616))</f>
        <v/>
      </c>
      <c r="U616" s="7" t="str">
        <f ca="1">IF(SUMIFS(業務内容と時間メモ!F:F,業務内容と時間メモ!AB:AB,N616,業務内容と時間メモ!AD:AD,O616)=0,"",SUMIFS(業務内容と時間メモ!F:F,業務内容と時間メモ!AB:AB,N616,業務内容と時間メモ!AD:AD,O616))</f>
        <v/>
      </c>
      <c r="V616" t="str">
        <f ca="1">IF(SUMIFS(業務内容と時間メモ!E:E,業務内容と時間メモ!AB:AB,N616,業務内容と時間メモ!AD:AD,O616)=0,"",SUMIFS(業務内容と時間メモ!E:E,業務内容と時間メモ!AB:AB,N616,業務内容と時間メモ!AD:AD,O616))</f>
        <v/>
      </c>
    </row>
    <row r="617" spans="1:22" hidden="1">
      <c r="A617" s="1" t="str">
        <f t="shared" ca="1" si="61"/>
        <v/>
      </c>
      <c r="B617" s="1" t="str">
        <f t="shared" ca="1" si="62"/>
        <v/>
      </c>
      <c r="C617" s="6" t="str">
        <f t="shared" ca="1" si="60"/>
        <v/>
      </c>
      <c r="J617" t="str">
        <f t="shared" ca="1" si="63"/>
        <v/>
      </c>
      <c r="K617" s="1" t="s">
        <v>619</v>
      </c>
      <c r="L617" s="7" t="str">
        <f t="shared" ca="1" si="64"/>
        <v/>
      </c>
      <c r="M617" s="1" t="str">
        <f ca="1">IF(N617="","",IF(COUNTIF(N$1:N617,N617)&gt;1,"",IF(COUNTIF(N:N,N617)&gt;=1,"左表に入れますねぇ","")))</f>
        <v/>
      </c>
      <c r="N617" s="1" t="str">
        <f ca="1">IF(ISNA(VLOOKUP(業務内容と時間メモ!M617,業務内容と時間メモ!R$2:AI$9999,11,FALSE)),"",VLOOKUP(業務内容と時間メモ!M617,業務内容と時間メモ!R$2:AI$9999,11,FALSE))</f>
        <v/>
      </c>
      <c r="O617" s="1" t="str">
        <f ca="1">IF(ISNA(VLOOKUP(業務内容と時間メモ!M617,業務内容と時間メモ!R$2:AI$9999,13,FALSE)),"",VLOOKUP(業務内容と時間メモ!M617,業務内容と時間メモ!R$2:AI$9999,13,FALSE))</f>
        <v/>
      </c>
      <c r="P617" s="1" t="str">
        <f ca="1">IF(ISNA(VLOOKUP(業務内容と時間メモ!M617,業務内容と時間メモ!R$2:AI$9999,15,FALSE)),"",VLOOKUP(業務内容と時間メモ!M617,業務内容と時間メモ!R$2:AI$9999,15,FALSE))</f>
        <v/>
      </c>
      <c r="Q617" s="1" t="str">
        <f ca="1">IF(ISNA(VLOOKUP(業務内容と時間メモ!M617,業務内容と時間メモ!R$2:AI$9999,14,FALSE)),"",VLOOKUP(業務内容と時間メモ!M617,業務内容と時間メモ!R$2:AI$9999,14,FALSE))</f>
        <v/>
      </c>
      <c r="R617" s="1" t="str">
        <f ca="1">IF(ISNA(VLOOKUP(業務内容と時間メモ!M617,業務内容と時間メモ!R$2:AI$9999,16,FALSE)),"",VLOOKUP(業務内容と時間メモ!M617,業務内容と時間メモ!R$2:AI$9999,16,FALSE))</f>
        <v/>
      </c>
      <c r="S617" s="1" t="str">
        <f ca="1">IF(ISNA(VLOOKUP(業務内容と時間メモ!M617,業務内容と時間メモ!R$2:AI$9999,17,FALSE)),"",VLOOKUP(業務内容と時間メモ!M617,業務内容と時間メモ!R$2:AI$9999,17,FALSE))</f>
        <v/>
      </c>
      <c r="T617" s="17" t="str">
        <f ca="1">IF(SUMIFS(業務内容と時間メモ!E:E,業務内容と時間メモ!AB:AB,N617,業務内容と時間メモ!AD:AD,O617)=0,"",SUMIFS(業務内容と時間メモ!E:E,業務内容と時間メモ!AB:AB,N617,業務内容と時間メモ!AD:AD,O617))</f>
        <v/>
      </c>
      <c r="U617" s="7" t="str">
        <f ca="1">IF(SUMIFS(業務内容と時間メモ!F:F,業務内容と時間メモ!AB:AB,N617,業務内容と時間メモ!AD:AD,O617)=0,"",SUMIFS(業務内容と時間メモ!F:F,業務内容と時間メモ!AB:AB,N617,業務内容と時間メモ!AD:AD,O617))</f>
        <v/>
      </c>
      <c r="V617" t="str">
        <f ca="1">IF(SUMIFS(業務内容と時間メモ!E:E,業務内容と時間メモ!AB:AB,N617,業務内容と時間メモ!AD:AD,O617)=0,"",SUMIFS(業務内容と時間メモ!E:E,業務内容と時間メモ!AB:AB,N617,業務内容と時間メモ!AD:AD,O617))</f>
        <v/>
      </c>
    </row>
    <row r="618" spans="1:22" hidden="1">
      <c r="A618" s="1" t="str">
        <f t="shared" ca="1" si="61"/>
        <v/>
      </c>
      <c r="B618" s="1" t="str">
        <f t="shared" ca="1" si="62"/>
        <v/>
      </c>
      <c r="C618" s="6" t="str">
        <f t="shared" ca="1" si="60"/>
        <v/>
      </c>
      <c r="J618" t="str">
        <f t="shared" ca="1" si="63"/>
        <v/>
      </c>
      <c r="K618" s="1" t="s">
        <v>620</v>
      </c>
      <c r="L618" s="7" t="str">
        <f t="shared" ca="1" si="64"/>
        <v/>
      </c>
      <c r="M618" s="1" t="str">
        <f ca="1">IF(N618="","",IF(COUNTIF(N$1:N618,N618)&gt;1,"",IF(COUNTIF(N:N,N618)&gt;=1,"左表に入れますねぇ","")))</f>
        <v/>
      </c>
      <c r="N618" s="1" t="str">
        <f ca="1">IF(ISNA(VLOOKUP(業務内容と時間メモ!M618,業務内容と時間メモ!R$2:AI$9999,11,FALSE)),"",VLOOKUP(業務内容と時間メモ!M618,業務内容と時間メモ!R$2:AI$9999,11,FALSE))</f>
        <v/>
      </c>
      <c r="O618" s="1" t="str">
        <f ca="1">IF(ISNA(VLOOKUP(業務内容と時間メモ!M618,業務内容と時間メモ!R$2:AI$9999,13,FALSE)),"",VLOOKUP(業務内容と時間メモ!M618,業務内容と時間メモ!R$2:AI$9999,13,FALSE))</f>
        <v/>
      </c>
      <c r="P618" s="1" t="str">
        <f ca="1">IF(ISNA(VLOOKUP(業務内容と時間メモ!M618,業務内容と時間メモ!R$2:AI$9999,15,FALSE)),"",VLOOKUP(業務内容と時間メモ!M618,業務内容と時間メモ!R$2:AI$9999,15,FALSE))</f>
        <v/>
      </c>
      <c r="Q618" s="1" t="str">
        <f ca="1">IF(ISNA(VLOOKUP(業務内容と時間メモ!M618,業務内容と時間メモ!R$2:AI$9999,14,FALSE)),"",VLOOKUP(業務内容と時間メモ!M618,業務内容と時間メモ!R$2:AI$9999,14,FALSE))</f>
        <v/>
      </c>
      <c r="R618" s="1" t="str">
        <f ca="1">IF(ISNA(VLOOKUP(業務内容と時間メモ!M618,業務内容と時間メモ!R$2:AI$9999,16,FALSE)),"",VLOOKUP(業務内容と時間メモ!M618,業務内容と時間メモ!R$2:AI$9999,16,FALSE))</f>
        <v/>
      </c>
      <c r="S618" s="1" t="str">
        <f ca="1">IF(ISNA(VLOOKUP(業務内容と時間メモ!M618,業務内容と時間メモ!R$2:AI$9999,17,FALSE)),"",VLOOKUP(業務内容と時間メモ!M618,業務内容と時間メモ!R$2:AI$9999,17,FALSE))</f>
        <v/>
      </c>
      <c r="T618" s="17" t="str">
        <f ca="1">IF(SUMIFS(業務内容と時間メモ!E:E,業務内容と時間メモ!AB:AB,N618,業務内容と時間メモ!AD:AD,O618)=0,"",SUMIFS(業務内容と時間メモ!E:E,業務内容と時間メモ!AB:AB,N618,業務内容と時間メモ!AD:AD,O618))</f>
        <v/>
      </c>
      <c r="U618" s="7" t="str">
        <f ca="1">IF(SUMIFS(業務内容と時間メモ!F:F,業務内容と時間メモ!AB:AB,N618,業務内容と時間メモ!AD:AD,O618)=0,"",SUMIFS(業務内容と時間メモ!F:F,業務内容と時間メモ!AB:AB,N618,業務内容と時間メモ!AD:AD,O618))</f>
        <v/>
      </c>
      <c r="V618" t="str">
        <f ca="1">IF(SUMIFS(業務内容と時間メモ!E:E,業務内容と時間メモ!AB:AB,N618,業務内容と時間メモ!AD:AD,O618)=0,"",SUMIFS(業務内容と時間メモ!E:E,業務内容と時間メモ!AB:AB,N618,業務内容と時間メモ!AD:AD,O618))</f>
        <v/>
      </c>
    </row>
    <row r="619" spans="1:22" hidden="1">
      <c r="A619" s="1" t="str">
        <f t="shared" ca="1" si="61"/>
        <v/>
      </c>
      <c r="B619" s="1" t="str">
        <f t="shared" ca="1" si="62"/>
        <v/>
      </c>
      <c r="C619" s="6" t="str">
        <f t="shared" ca="1" si="60"/>
        <v/>
      </c>
      <c r="J619" t="str">
        <f t="shared" ca="1" si="63"/>
        <v/>
      </c>
      <c r="K619" s="1" t="s">
        <v>621</v>
      </c>
      <c r="L619" s="7" t="str">
        <f t="shared" ca="1" si="64"/>
        <v/>
      </c>
      <c r="M619" s="1" t="str">
        <f ca="1">IF(N619="","",IF(COUNTIF(N$1:N619,N619)&gt;1,"",IF(COUNTIF(N:N,N619)&gt;=1,"左表に入れますねぇ","")))</f>
        <v/>
      </c>
      <c r="N619" s="1" t="str">
        <f ca="1">IF(ISNA(VLOOKUP(業務内容と時間メモ!M619,業務内容と時間メモ!R$2:AI$9999,11,FALSE)),"",VLOOKUP(業務内容と時間メモ!M619,業務内容と時間メモ!R$2:AI$9999,11,FALSE))</f>
        <v/>
      </c>
      <c r="O619" s="1" t="str">
        <f ca="1">IF(ISNA(VLOOKUP(業務内容と時間メモ!M619,業務内容と時間メモ!R$2:AI$9999,13,FALSE)),"",VLOOKUP(業務内容と時間メモ!M619,業務内容と時間メモ!R$2:AI$9999,13,FALSE))</f>
        <v/>
      </c>
      <c r="P619" s="1" t="str">
        <f ca="1">IF(ISNA(VLOOKUP(業務内容と時間メモ!M619,業務内容と時間メモ!R$2:AI$9999,15,FALSE)),"",VLOOKUP(業務内容と時間メモ!M619,業務内容と時間メモ!R$2:AI$9999,15,FALSE))</f>
        <v/>
      </c>
      <c r="Q619" s="1" t="str">
        <f ca="1">IF(ISNA(VLOOKUP(業務内容と時間メモ!M619,業務内容と時間メモ!R$2:AI$9999,14,FALSE)),"",VLOOKUP(業務内容と時間メモ!M619,業務内容と時間メモ!R$2:AI$9999,14,FALSE))</f>
        <v/>
      </c>
      <c r="R619" s="1" t="str">
        <f ca="1">IF(ISNA(VLOOKUP(業務内容と時間メモ!M619,業務内容と時間メモ!R$2:AI$9999,16,FALSE)),"",VLOOKUP(業務内容と時間メモ!M619,業務内容と時間メモ!R$2:AI$9999,16,FALSE))</f>
        <v/>
      </c>
      <c r="S619" s="1" t="str">
        <f ca="1">IF(ISNA(VLOOKUP(業務内容と時間メモ!M619,業務内容と時間メモ!R$2:AI$9999,17,FALSE)),"",VLOOKUP(業務内容と時間メモ!M619,業務内容と時間メモ!R$2:AI$9999,17,FALSE))</f>
        <v/>
      </c>
      <c r="T619" s="17" t="str">
        <f ca="1">IF(SUMIFS(業務内容と時間メモ!E:E,業務内容と時間メモ!AB:AB,N619,業務内容と時間メモ!AD:AD,O619)=0,"",SUMIFS(業務内容と時間メモ!E:E,業務内容と時間メモ!AB:AB,N619,業務内容と時間メモ!AD:AD,O619))</f>
        <v/>
      </c>
      <c r="U619" s="7" t="str">
        <f ca="1">IF(SUMIFS(業務内容と時間メモ!F:F,業務内容と時間メモ!AB:AB,N619,業務内容と時間メモ!AD:AD,O619)=0,"",SUMIFS(業務内容と時間メモ!F:F,業務内容と時間メモ!AB:AB,N619,業務内容と時間メモ!AD:AD,O619))</f>
        <v/>
      </c>
      <c r="V619" t="str">
        <f ca="1">IF(SUMIFS(業務内容と時間メモ!E:E,業務内容と時間メモ!AB:AB,N619,業務内容と時間メモ!AD:AD,O619)=0,"",SUMIFS(業務内容と時間メモ!E:E,業務内容と時間メモ!AB:AB,N619,業務内容と時間メモ!AD:AD,O619))</f>
        <v/>
      </c>
    </row>
    <row r="620" spans="1:22" hidden="1">
      <c r="A620" s="1" t="str">
        <f t="shared" ca="1" si="61"/>
        <v/>
      </c>
      <c r="B620" s="1" t="str">
        <f t="shared" ca="1" si="62"/>
        <v/>
      </c>
      <c r="C620" s="6" t="str">
        <f t="shared" ca="1" si="60"/>
        <v/>
      </c>
      <c r="J620" t="str">
        <f t="shared" ca="1" si="63"/>
        <v/>
      </c>
      <c r="K620" s="1" t="s">
        <v>622</v>
      </c>
      <c r="L620" s="7" t="str">
        <f t="shared" ca="1" si="64"/>
        <v/>
      </c>
      <c r="M620" s="1" t="str">
        <f ca="1">IF(N620="","",IF(COUNTIF(N$1:N620,N620)&gt;1,"",IF(COUNTIF(N:N,N620)&gt;=1,"左表に入れますねぇ","")))</f>
        <v/>
      </c>
      <c r="N620" s="1" t="str">
        <f ca="1">IF(ISNA(VLOOKUP(業務内容と時間メモ!M620,業務内容と時間メモ!R$2:AI$9999,11,FALSE)),"",VLOOKUP(業務内容と時間メモ!M620,業務内容と時間メモ!R$2:AI$9999,11,FALSE))</f>
        <v/>
      </c>
      <c r="O620" s="1" t="str">
        <f ca="1">IF(ISNA(VLOOKUP(業務内容と時間メモ!M620,業務内容と時間メモ!R$2:AI$9999,13,FALSE)),"",VLOOKUP(業務内容と時間メモ!M620,業務内容と時間メモ!R$2:AI$9999,13,FALSE))</f>
        <v/>
      </c>
      <c r="P620" s="1" t="str">
        <f ca="1">IF(ISNA(VLOOKUP(業務内容と時間メモ!M620,業務内容と時間メモ!R$2:AI$9999,15,FALSE)),"",VLOOKUP(業務内容と時間メモ!M620,業務内容と時間メモ!R$2:AI$9999,15,FALSE))</f>
        <v/>
      </c>
      <c r="Q620" s="1" t="str">
        <f ca="1">IF(ISNA(VLOOKUP(業務内容と時間メモ!M620,業務内容と時間メモ!R$2:AI$9999,14,FALSE)),"",VLOOKUP(業務内容と時間メモ!M620,業務内容と時間メモ!R$2:AI$9999,14,FALSE))</f>
        <v/>
      </c>
      <c r="R620" s="1" t="str">
        <f ca="1">IF(ISNA(VLOOKUP(業務内容と時間メモ!M620,業務内容と時間メモ!R$2:AI$9999,16,FALSE)),"",VLOOKUP(業務内容と時間メモ!M620,業務内容と時間メモ!R$2:AI$9999,16,FALSE))</f>
        <v/>
      </c>
      <c r="S620" s="1" t="str">
        <f ca="1">IF(ISNA(VLOOKUP(業務内容と時間メモ!M620,業務内容と時間メモ!R$2:AI$9999,17,FALSE)),"",VLOOKUP(業務内容と時間メモ!M620,業務内容と時間メモ!R$2:AI$9999,17,FALSE))</f>
        <v/>
      </c>
      <c r="T620" s="17" t="str">
        <f ca="1">IF(SUMIFS(業務内容と時間メモ!E:E,業務内容と時間メモ!AB:AB,N620,業務内容と時間メモ!AD:AD,O620)=0,"",SUMIFS(業務内容と時間メモ!E:E,業務内容と時間メモ!AB:AB,N620,業務内容と時間メモ!AD:AD,O620))</f>
        <v/>
      </c>
      <c r="U620" s="7" t="str">
        <f ca="1">IF(SUMIFS(業務内容と時間メモ!F:F,業務内容と時間メモ!AB:AB,N620,業務内容と時間メモ!AD:AD,O620)=0,"",SUMIFS(業務内容と時間メモ!F:F,業務内容と時間メモ!AB:AB,N620,業務内容と時間メモ!AD:AD,O620))</f>
        <v/>
      </c>
      <c r="V620" t="str">
        <f ca="1">IF(SUMIFS(業務内容と時間メモ!E:E,業務内容と時間メモ!AB:AB,N620,業務内容と時間メモ!AD:AD,O620)=0,"",SUMIFS(業務内容と時間メモ!E:E,業務内容と時間メモ!AB:AB,N620,業務内容と時間メモ!AD:AD,O620))</f>
        <v/>
      </c>
    </row>
    <row r="621" spans="1:22" hidden="1">
      <c r="A621" s="1" t="str">
        <f t="shared" ca="1" si="61"/>
        <v/>
      </c>
      <c r="B621" s="1" t="str">
        <f t="shared" ca="1" si="62"/>
        <v/>
      </c>
      <c r="C621" s="6" t="str">
        <f t="shared" ca="1" si="60"/>
        <v/>
      </c>
      <c r="J621" t="str">
        <f t="shared" ca="1" si="63"/>
        <v/>
      </c>
      <c r="K621" s="1" t="s">
        <v>623</v>
      </c>
      <c r="L621" s="7" t="str">
        <f t="shared" ca="1" si="64"/>
        <v/>
      </c>
      <c r="M621" s="1" t="str">
        <f ca="1">IF(N621="","",IF(COUNTIF(N$1:N621,N621)&gt;1,"",IF(COUNTIF(N:N,N621)&gt;=1,"左表に入れますねぇ","")))</f>
        <v/>
      </c>
      <c r="N621" s="1" t="str">
        <f ca="1">IF(ISNA(VLOOKUP(業務内容と時間メモ!M621,業務内容と時間メモ!R$2:AI$9999,11,FALSE)),"",VLOOKUP(業務内容と時間メモ!M621,業務内容と時間メモ!R$2:AI$9999,11,FALSE))</f>
        <v/>
      </c>
      <c r="O621" s="1" t="str">
        <f ca="1">IF(ISNA(VLOOKUP(業務内容と時間メモ!M621,業務内容と時間メモ!R$2:AI$9999,13,FALSE)),"",VLOOKUP(業務内容と時間メモ!M621,業務内容と時間メモ!R$2:AI$9999,13,FALSE))</f>
        <v/>
      </c>
      <c r="P621" s="1" t="str">
        <f ca="1">IF(ISNA(VLOOKUP(業務内容と時間メモ!M621,業務内容と時間メモ!R$2:AI$9999,15,FALSE)),"",VLOOKUP(業務内容と時間メモ!M621,業務内容と時間メモ!R$2:AI$9999,15,FALSE))</f>
        <v/>
      </c>
      <c r="Q621" s="1" t="str">
        <f ca="1">IF(ISNA(VLOOKUP(業務内容と時間メモ!M621,業務内容と時間メモ!R$2:AI$9999,14,FALSE)),"",VLOOKUP(業務内容と時間メモ!M621,業務内容と時間メモ!R$2:AI$9999,14,FALSE))</f>
        <v/>
      </c>
      <c r="R621" s="1" t="str">
        <f ca="1">IF(ISNA(VLOOKUP(業務内容と時間メモ!M621,業務内容と時間メモ!R$2:AI$9999,16,FALSE)),"",VLOOKUP(業務内容と時間メモ!M621,業務内容と時間メモ!R$2:AI$9999,16,FALSE))</f>
        <v/>
      </c>
      <c r="S621" s="1" t="str">
        <f ca="1">IF(ISNA(VLOOKUP(業務内容と時間メモ!M621,業務内容と時間メモ!R$2:AI$9999,17,FALSE)),"",VLOOKUP(業務内容と時間メモ!M621,業務内容と時間メモ!R$2:AI$9999,17,FALSE))</f>
        <v/>
      </c>
      <c r="T621" s="17" t="str">
        <f ca="1">IF(SUMIFS(業務内容と時間メモ!E:E,業務内容と時間メモ!AB:AB,N621,業務内容と時間メモ!AD:AD,O621)=0,"",SUMIFS(業務内容と時間メモ!E:E,業務内容と時間メモ!AB:AB,N621,業務内容と時間メモ!AD:AD,O621))</f>
        <v/>
      </c>
      <c r="U621" s="7" t="str">
        <f ca="1">IF(SUMIFS(業務内容と時間メモ!F:F,業務内容と時間メモ!AB:AB,N621,業務内容と時間メモ!AD:AD,O621)=0,"",SUMIFS(業務内容と時間メモ!F:F,業務内容と時間メモ!AB:AB,N621,業務内容と時間メモ!AD:AD,O621))</f>
        <v/>
      </c>
      <c r="V621" t="str">
        <f ca="1">IF(SUMIFS(業務内容と時間メモ!E:E,業務内容と時間メモ!AB:AB,N621,業務内容と時間メモ!AD:AD,O621)=0,"",SUMIFS(業務内容と時間メモ!E:E,業務内容と時間メモ!AB:AB,N621,業務内容と時間メモ!AD:AD,O621))</f>
        <v/>
      </c>
    </row>
    <row r="622" spans="1:22" hidden="1">
      <c r="A622" s="1" t="str">
        <f t="shared" ca="1" si="61"/>
        <v/>
      </c>
      <c r="B622" s="1" t="str">
        <f t="shared" ca="1" si="62"/>
        <v/>
      </c>
      <c r="C622" s="6" t="str">
        <f t="shared" ca="1" si="60"/>
        <v/>
      </c>
      <c r="J622" t="str">
        <f t="shared" ca="1" si="63"/>
        <v/>
      </c>
      <c r="K622" s="1" t="s">
        <v>624</v>
      </c>
      <c r="L622" s="7" t="str">
        <f t="shared" ca="1" si="64"/>
        <v/>
      </c>
      <c r="M622" s="1" t="str">
        <f ca="1">IF(N622="","",IF(COUNTIF(N$1:N622,N622)&gt;1,"",IF(COUNTIF(N:N,N622)&gt;=1,"左表に入れますねぇ","")))</f>
        <v/>
      </c>
      <c r="N622" s="1" t="str">
        <f ca="1">IF(ISNA(VLOOKUP(業務内容と時間メモ!M622,業務内容と時間メモ!R$2:AI$9999,11,FALSE)),"",VLOOKUP(業務内容と時間メモ!M622,業務内容と時間メモ!R$2:AI$9999,11,FALSE))</f>
        <v/>
      </c>
      <c r="O622" s="1" t="str">
        <f ca="1">IF(ISNA(VLOOKUP(業務内容と時間メモ!M622,業務内容と時間メモ!R$2:AI$9999,13,FALSE)),"",VLOOKUP(業務内容と時間メモ!M622,業務内容と時間メモ!R$2:AI$9999,13,FALSE))</f>
        <v/>
      </c>
      <c r="P622" s="1" t="str">
        <f ca="1">IF(ISNA(VLOOKUP(業務内容と時間メモ!M622,業務内容と時間メモ!R$2:AI$9999,15,FALSE)),"",VLOOKUP(業務内容と時間メモ!M622,業務内容と時間メモ!R$2:AI$9999,15,FALSE))</f>
        <v/>
      </c>
      <c r="Q622" s="1" t="str">
        <f ca="1">IF(ISNA(VLOOKUP(業務内容と時間メモ!M622,業務内容と時間メモ!R$2:AI$9999,14,FALSE)),"",VLOOKUP(業務内容と時間メモ!M622,業務内容と時間メモ!R$2:AI$9999,14,FALSE))</f>
        <v/>
      </c>
      <c r="R622" s="1" t="str">
        <f ca="1">IF(ISNA(VLOOKUP(業務内容と時間メモ!M622,業務内容と時間メモ!R$2:AI$9999,16,FALSE)),"",VLOOKUP(業務内容と時間メモ!M622,業務内容と時間メモ!R$2:AI$9999,16,FALSE))</f>
        <v/>
      </c>
      <c r="S622" s="1" t="str">
        <f ca="1">IF(ISNA(VLOOKUP(業務内容と時間メモ!M622,業務内容と時間メモ!R$2:AI$9999,17,FALSE)),"",VLOOKUP(業務内容と時間メモ!M622,業務内容と時間メモ!R$2:AI$9999,17,FALSE))</f>
        <v/>
      </c>
      <c r="T622" s="17" t="str">
        <f ca="1">IF(SUMIFS(業務内容と時間メモ!E:E,業務内容と時間メモ!AB:AB,N622,業務内容と時間メモ!AD:AD,O622)=0,"",SUMIFS(業務内容と時間メモ!E:E,業務内容と時間メモ!AB:AB,N622,業務内容と時間メモ!AD:AD,O622))</f>
        <v/>
      </c>
      <c r="U622" s="7" t="str">
        <f ca="1">IF(SUMIFS(業務内容と時間メモ!F:F,業務内容と時間メモ!AB:AB,N622,業務内容と時間メモ!AD:AD,O622)=0,"",SUMIFS(業務内容と時間メモ!F:F,業務内容と時間メモ!AB:AB,N622,業務内容と時間メモ!AD:AD,O622))</f>
        <v/>
      </c>
      <c r="V622" t="str">
        <f ca="1">IF(SUMIFS(業務内容と時間メモ!E:E,業務内容と時間メモ!AB:AB,N622,業務内容と時間メモ!AD:AD,O622)=0,"",SUMIFS(業務内容と時間メモ!E:E,業務内容と時間メモ!AB:AB,N622,業務内容と時間メモ!AD:AD,O622))</f>
        <v/>
      </c>
    </row>
    <row r="623" spans="1:22" hidden="1">
      <c r="A623" s="1" t="str">
        <f t="shared" ca="1" si="61"/>
        <v/>
      </c>
      <c r="B623" s="1" t="str">
        <f t="shared" ca="1" si="62"/>
        <v/>
      </c>
      <c r="C623" s="6" t="str">
        <f t="shared" ca="1" si="60"/>
        <v/>
      </c>
      <c r="J623" t="str">
        <f t="shared" ca="1" si="63"/>
        <v/>
      </c>
      <c r="K623" s="1" t="s">
        <v>625</v>
      </c>
      <c r="L623" s="7" t="str">
        <f t="shared" ca="1" si="64"/>
        <v/>
      </c>
      <c r="M623" s="1" t="str">
        <f ca="1">IF(N623="","",IF(COUNTIF(N$1:N623,N623)&gt;1,"",IF(COUNTIF(N:N,N623)&gt;=1,"左表に入れますねぇ","")))</f>
        <v/>
      </c>
      <c r="N623" s="1" t="str">
        <f ca="1">IF(ISNA(VLOOKUP(業務内容と時間メモ!M623,業務内容と時間メモ!R$2:AI$9999,11,FALSE)),"",VLOOKUP(業務内容と時間メモ!M623,業務内容と時間メモ!R$2:AI$9999,11,FALSE))</f>
        <v/>
      </c>
      <c r="O623" s="1" t="str">
        <f ca="1">IF(ISNA(VLOOKUP(業務内容と時間メモ!M623,業務内容と時間メモ!R$2:AI$9999,13,FALSE)),"",VLOOKUP(業務内容と時間メモ!M623,業務内容と時間メモ!R$2:AI$9999,13,FALSE))</f>
        <v/>
      </c>
      <c r="P623" s="1" t="str">
        <f ca="1">IF(ISNA(VLOOKUP(業務内容と時間メモ!M623,業務内容と時間メモ!R$2:AI$9999,15,FALSE)),"",VLOOKUP(業務内容と時間メモ!M623,業務内容と時間メモ!R$2:AI$9999,15,FALSE))</f>
        <v/>
      </c>
      <c r="Q623" s="1" t="str">
        <f ca="1">IF(ISNA(VLOOKUP(業務内容と時間メモ!M623,業務内容と時間メモ!R$2:AI$9999,14,FALSE)),"",VLOOKUP(業務内容と時間メモ!M623,業務内容と時間メモ!R$2:AI$9999,14,FALSE))</f>
        <v/>
      </c>
      <c r="R623" s="1" t="str">
        <f ca="1">IF(ISNA(VLOOKUP(業務内容と時間メモ!M623,業務内容と時間メモ!R$2:AI$9999,16,FALSE)),"",VLOOKUP(業務内容と時間メモ!M623,業務内容と時間メモ!R$2:AI$9999,16,FALSE))</f>
        <v/>
      </c>
      <c r="S623" s="1" t="str">
        <f ca="1">IF(ISNA(VLOOKUP(業務内容と時間メモ!M623,業務内容と時間メモ!R$2:AI$9999,17,FALSE)),"",VLOOKUP(業務内容と時間メモ!M623,業務内容と時間メモ!R$2:AI$9999,17,FALSE))</f>
        <v/>
      </c>
      <c r="T623" s="17" t="str">
        <f ca="1">IF(SUMIFS(業務内容と時間メモ!E:E,業務内容と時間メモ!AB:AB,N623,業務内容と時間メモ!AD:AD,O623)=0,"",SUMIFS(業務内容と時間メモ!E:E,業務内容と時間メモ!AB:AB,N623,業務内容と時間メモ!AD:AD,O623))</f>
        <v/>
      </c>
      <c r="U623" s="7" t="str">
        <f ca="1">IF(SUMIFS(業務内容と時間メモ!F:F,業務内容と時間メモ!AB:AB,N623,業務内容と時間メモ!AD:AD,O623)=0,"",SUMIFS(業務内容と時間メモ!F:F,業務内容と時間メモ!AB:AB,N623,業務内容と時間メモ!AD:AD,O623))</f>
        <v/>
      </c>
      <c r="V623" t="str">
        <f ca="1">IF(SUMIFS(業務内容と時間メモ!E:E,業務内容と時間メモ!AB:AB,N623,業務内容と時間メモ!AD:AD,O623)=0,"",SUMIFS(業務内容と時間メモ!E:E,業務内容と時間メモ!AB:AB,N623,業務内容と時間メモ!AD:AD,O623))</f>
        <v/>
      </c>
    </row>
    <row r="624" spans="1:22" hidden="1">
      <c r="A624" s="1" t="str">
        <f t="shared" ca="1" si="61"/>
        <v/>
      </c>
      <c r="B624" s="1" t="str">
        <f t="shared" ca="1" si="62"/>
        <v/>
      </c>
      <c r="C624" s="6" t="str">
        <f t="shared" ca="1" si="60"/>
        <v/>
      </c>
      <c r="J624" t="str">
        <f t="shared" ca="1" si="63"/>
        <v/>
      </c>
      <c r="K624" s="1" t="s">
        <v>626</v>
      </c>
      <c r="L624" s="7" t="str">
        <f t="shared" ca="1" si="64"/>
        <v/>
      </c>
      <c r="M624" s="1" t="str">
        <f ca="1">IF(N624="","",IF(COUNTIF(N$1:N624,N624)&gt;1,"",IF(COUNTIF(N:N,N624)&gt;=1,"左表に入れますねぇ","")))</f>
        <v/>
      </c>
      <c r="N624" s="1" t="str">
        <f ca="1">IF(ISNA(VLOOKUP(業務内容と時間メモ!M624,業務内容と時間メモ!R$2:AI$9999,11,FALSE)),"",VLOOKUP(業務内容と時間メモ!M624,業務内容と時間メモ!R$2:AI$9999,11,FALSE))</f>
        <v/>
      </c>
      <c r="O624" s="1" t="str">
        <f ca="1">IF(ISNA(VLOOKUP(業務内容と時間メモ!M624,業務内容と時間メモ!R$2:AI$9999,13,FALSE)),"",VLOOKUP(業務内容と時間メモ!M624,業務内容と時間メモ!R$2:AI$9999,13,FALSE))</f>
        <v/>
      </c>
      <c r="P624" s="1" t="str">
        <f ca="1">IF(ISNA(VLOOKUP(業務内容と時間メモ!M624,業務内容と時間メモ!R$2:AI$9999,15,FALSE)),"",VLOOKUP(業務内容と時間メモ!M624,業務内容と時間メモ!R$2:AI$9999,15,FALSE))</f>
        <v/>
      </c>
      <c r="Q624" s="1" t="str">
        <f ca="1">IF(ISNA(VLOOKUP(業務内容と時間メモ!M624,業務内容と時間メモ!R$2:AI$9999,14,FALSE)),"",VLOOKUP(業務内容と時間メモ!M624,業務内容と時間メモ!R$2:AI$9999,14,FALSE))</f>
        <v/>
      </c>
      <c r="R624" s="1" t="str">
        <f ca="1">IF(ISNA(VLOOKUP(業務内容と時間メモ!M624,業務内容と時間メモ!R$2:AI$9999,16,FALSE)),"",VLOOKUP(業務内容と時間メモ!M624,業務内容と時間メモ!R$2:AI$9999,16,FALSE))</f>
        <v/>
      </c>
      <c r="S624" s="1" t="str">
        <f ca="1">IF(ISNA(VLOOKUP(業務内容と時間メモ!M624,業務内容と時間メモ!R$2:AI$9999,17,FALSE)),"",VLOOKUP(業務内容と時間メモ!M624,業務内容と時間メモ!R$2:AI$9999,17,FALSE))</f>
        <v/>
      </c>
      <c r="T624" s="17" t="str">
        <f ca="1">IF(SUMIFS(業務内容と時間メモ!E:E,業務内容と時間メモ!AB:AB,N624,業務内容と時間メモ!AD:AD,O624)=0,"",SUMIFS(業務内容と時間メモ!E:E,業務内容と時間メモ!AB:AB,N624,業務内容と時間メモ!AD:AD,O624))</f>
        <v/>
      </c>
      <c r="U624" s="7" t="str">
        <f ca="1">IF(SUMIFS(業務内容と時間メモ!F:F,業務内容と時間メモ!AB:AB,N624,業務内容と時間メモ!AD:AD,O624)=0,"",SUMIFS(業務内容と時間メモ!F:F,業務内容と時間メモ!AB:AB,N624,業務内容と時間メモ!AD:AD,O624))</f>
        <v/>
      </c>
      <c r="V624" t="str">
        <f ca="1">IF(SUMIFS(業務内容と時間メモ!E:E,業務内容と時間メモ!AB:AB,N624,業務内容と時間メモ!AD:AD,O624)=0,"",SUMIFS(業務内容と時間メモ!E:E,業務内容と時間メモ!AB:AB,N624,業務内容と時間メモ!AD:AD,O624))</f>
        <v/>
      </c>
    </row>
    <row r="625" spans="1:22" hidden="1">
      <c r="A625" s="1" t="str">
        <f t="shared" ca="1" si="61"/>
        <v/>
      </c>
      <c r="B625" s="1" t="str">
        <f t="shared" ca="1" si="62"/>
        <v/>
      </c>
      <c r="C625" s="6" t="str">
        <f t="shared" ca="1" si="60"/>
        <v/>
      </c>
      <c r="J625" t="str">
        <f t="shared" ca="1" si="63"/>
        <v/>
      </c>
      <c r="K625" s="1" t="s">
        <v>627</v>
      </c>
      <c r="L625" s="7" t="str">
        <f t="shared" ca="1" si="64"/>
        <v/>
      </c>
      <c r="M625" s="1" t="str">
        <f ca="1">IF(N625="","",IF(COUNTIF(N$1:N625,N625)&gt;1,"",IF(COUNTIF(N:N,N625)&gt;=1,"左表に入れますねぇ","")))</f>
        <v/>
      </c>
      <c r="N625" s="1" t="str">
        <f ca="1">IF(ISNA(VLOOKUP(業務内容と時間メモ!M625,業務内容と時間メモ!R$2:AI$9999,11,FALSE)),"",VLOOKUP(業務内容と時間メモ!M625,業務内容と時間メモ!R$2:AI$9999,11,FALSE))</f>
        <v/>
      </c>
      <c r="O625" s="1" t="str">
        <f ca="1">IF(ISNA(VLOOKUP(業務内容と時間メモ!M625,業務内容と時間メモ!R$2:AI$9999,13,FALSE)),"",VLOOKUP(業務内容と時間メモ!M625,業務内容と時間メモ!R$2:AI$9999,13,FALSE))</f>
        <v/>
      </c>
      <c r="P625" s="1" t="str">
        <f ca="1">IF(ISNA(VLOOKUP(業務内容と時間メモ!M625,業務内容と時間メモ!R$2:AI$9999,15,FALSE)),"",VLOOKUP(業務内容と時間メモ!M625,業務内容と時間メモ!R$2:AI$9999,15,FALSE))</f>
        <v/>
      </c>
      <c r="Q625" s="1" t="str">
        <f ca="1">IF(ISNA(VLOOKUP(業務内容と時間メモ!M625,業務内容と時間メモ!R$2:AI$9999,14,FALSE)),"",VLOOKUP(業務内容と時間メモ!M625,業務内容と時間メモ!R$2:AI$9999,14,FALSE))</f>
        <v/>
      </c>
      <c r="R625" s="1" t="str">
        <f ca="1">IF(ISNA(VLOOKUP(業務内容と時間メモ!M625,業務内容と時間メモ!R$2:AI$9999,16,FALSE)),"",VLOOKUP(業務内容と時間メモ!M625,業務内容と時間メモ!R$2:AI$9999,16,FALSE))</f>
        <v/>
      </c>
      <c r="S625" s="1" t="str">
        <f ca="1">IF(ISNA(VLOOKUP(業務内容と時間メモ!M625,業務内容と時間メモ!R$2:AI$9999,17,FALSE)),"",VLOOKUP(業務内容と時間メモ!M625,業務内容と時間メモ!R$2:AI$9999,17,FALSE))</f>
        <v/>
      </c>
      <c r="T625" s="17" t="str">
        <f ca="1">IF(SUMIFS(業務内容と時間メモ!E:E,業務内容と時間メモ!AB:AB,N625,業務内容と時間メモ!AD:AD,O625)=0,"",SUMIFS(業務内容と時間メモ!E:E,業務内容と時間メモ!AB:AB,N625,業務内容と時間メモ!AD:AD,O625))</f>
        <v/>
      </c>
      <c r="U625" s="7" t="str">
        <f ca="1">IF(SUMIFS(業務内容と時間メモ!F:F,業務内容と時間メモ!AB:AB,N625,業務内容と時間メモ!AD:AD,O625)=0,"",SUMIFS(業務内容と時間メモ!F:F,業務内容と時間メモ!AB:AB,N625,業務内容と時間メモ!AD:AD,O625))</f>
        <v/>
      </c>
      <c r="V625" t="str">
        <f ca="1">IF(SUMIFS(業務内容と時間メモ!E:E,業務内容と時間メモ!AB:AB,N625,業務内容と時間メモ!AD:AD,O625)=0,"",SUMIFS(業務内容と時間メモ!E:E,業務内容と時間メモ!AB:AB,N625,業務内容と時間メモ!AD:AD,O625))</f>
        <v/>
      </c>
    </row>
    <row r="626" spans="1:22" hidden="1">
      <c r="A626" s="1" t="str">
        <f t="shared" ca="1" si="61"/>
        <v/>
      </c>
      <c r="B626" s="1" t="str">
        <f t="shared" ca="1" si="62"/>
        <v/>
      </c>
      <c r="C626" s="6" t="str">
        <f t="shared" ca="1" si="60"/>
        <v/>
      </c>
      <c r="J626" t="str">
        <f t="shared" ca="1" si="63"/>
        <v/>
      </c>
      <c r="K626" s="1" t="s">
        <v>628</v>
      </c>
      <c r="L626" s="7" t="str">
        <f t="shared" ca="1" si="64"/>
        <v/>
      </c>
      <c r="M626" s="1" t="str">
        <f ca="1">IF(N626="","",IF(COUNTIF(N$1:N626,N626)&gt;1,"",IF(COUNTIF(N:N,N626)&gt;=1,"左表に入れますねぇ","")))</f>
        <v/>
      </c>
      <c r="N626" s="1" t="str">
        <f ca="1">IF(ISNA(VLOOKUP(業務内容と時間メモ!M626,業務内容と時間メモ!R$2:AI$9999,11,FALSE)),"",VLOOKUP(業務内容と時間メモ!M626,業務内容と時間メモ!R$2:AI$9999,11,FALSE))</f>
        <v/>
      </c>
      <c r="O626" s="1" t="str">
        <f ca="1">IF(ISNA(VLOOKUP(業務内容と時間メモ!M626,業務内容と時間メモ!R$2:AI$9999,13,FALSE)),"",VLOOKUP(業務内容と時間メモ!M626,業務内容と時間メモ!R$2:AI$9999,13,FALSE))</f>
        <v/>
      </c>
      <c r="P626" s="1" t="str">
        <f ca="1">IF(ISNA(VLOOKUP(業務内容と時間メモ!M626,業務内容と時間メモ!R$2:AI$9999,15,FALSE)),"",VLOOKUP(業務内容と時間メモ!M626,業務内容と時間メモ!R$2:AI$9999,15,FALSE))</f>
        <v/>
      </c>
      <c r="Q626" s="1" t="str">
        <f ca="1">IF(ISNA(VLOOKUP(業務内容と時間メモ!M626,業務内容と時間メモ!R$2:AI$9999,14,FALSE)),"",VLOOKUP(業務内容と時間メモ!M626,業務内容と時間メモ!R$2:AI$9999,14,FALSE))</f>
        <v/>
      </c>
      <c r="R626" s="1" t="str">
        <f ca="1">IF(ISNA(VLOOKUP(業務内容と時間メモ!M626,業務内容と時間メモ!R$2:AI$9999,16,FALSE)),"",VLOOKUP(業務内容と時間メモ!M626,業務内容と時間メモ!R$2:AI$9999,16,FALSE))</f>
        <v/>
      </c>
      <c r="S626" s="1" t="str">
        <f ca="1">IF(ISNA(VLOOKUP(業務内容と時間メモ!M626,業務内容と時間メモ!R$2:AI$9999,17,FALSE)),"",VLOOKUP(業務内容と時間メモ!M626,業務内容と時間メモ!R$2:AI$9999,17,FALSE))</f>
        <v/>
      </c>
      <c r="T626" s="17" t="str">
        <f ca="1">IF(SUMIFS(業務内容と時間メモ!E:E,業務内容と時間メモ!AB:AB,N626,業務内容と時間メモ!AD:AD,O626)=0,"",SUMIFS(業務内容と時間メモ!E:E,業務内容と時間メモ!AB:AB,N626,業務内容と時間メモ!AD:AD,O626))</f>
        <v/>
      </c>
      <c r="U626" s="7" t="str">
        <f ca="1">IF(SUMIFS(業務内容と時間メモ!F:F,業務内容と時間メモ!AB:AB,N626,業務内容と時間メモ!AD:AD,O626)=0,"",SUMIFS(業務内容と時間メモ!F:F,業務内容と時間メモ!AB:AB,N626,業務内容と時間メモ!AD:AD,O626))</f>
        <v/>
      </c>
      <c r="V626" t="str">
        <f ca="1">IF(SUMIFS(業務内容と時間メモ!E:E,業務内容と時間メモ!AB:AB,N626,業務内容と時間メモ!AD:AD,O626)=0,"",SUMIFS(業務内容と時間メモ!E:E,業務内容と時間メモ!AB:AB,N626,業務内容と時間メモ!AD:AD,O626))</f>
        <v/>
      </c>
    </row>
    <row r="627" spans="1:22" hidden="1">
      <c r="A627" s="1" t="str">
        <f t="shared" ca="1" si="61"/>
        <v/>
      </c>
      <c r="B627" s="1" t="str">
        <f t="shared" ca="1" si="62"/>
        <v/>
      </c>
      <c r="C627" s="6" t="str">
        <f t="shared" ca="1" si="60"/>
        <v/>
      </c>
      <c r="J627" t="str">
        <f t="shared" ca="1" si="63"/>
        <v/>
      </c>
      <c r="K627" s="1" t="s">
        <v>629</v>
      </c>
      <c r="L627" s="7" t="str">
        <f t="shared" ca="1" si="64"/>
        <v/>
      </c>
      <c r="M627" s="1" t="str">
        <f ca="1">IF(N627="","",IF(COUNTIF(N$1:N627,N627)&gt;1,"",IF(COUNTIF(N:N,N627)&gt;=1,"左表に入れますねぇ","")))</f>
        <v/>
      </c>
      <c r="N627" s="1" t="str">
        <f ca="1">IF(ISNA(VLOOKUP(業務内容と時間メモ!M627,業務内容と時間メモ!R$2:AI$9999,11,FALSE)),"",VLOOKUP(業務内容と時間メモ!M627,業務内容と時間メモ!R$2:AI$9999,11,FALSE))</f>
        <v/>
      </c>
      <c r="O627" s="1" t="str">
        <f ca="1">IF(ISNA(VLOOKUP(業務内容と時間メモ!M627,業務内容と時間メモ!R$2:AI$9999,13,FALSE)),"",VLOOKUP(業務内容と時間メモ!M627,業務内容と時間メモ!R$2:AI$9999,13,FALSE))</f>
        <v/>
      </c>
      <c r="P627" s="1" t="str">
        <f ca="1">IF(ISNA(VLOOKUP(業務内容と時間メモ!M627,業務内容と時間メモ!R$2:AI$9999,15,FALSE)),"",VLOOKUP(業務内容と時間メモ!M627,業務内容と時間メモ!R$2:AI$9999,15,FALSE))</f>
        <v/>
      </c>
      <c r="Q627" s="1" t="str">
        <f ca="1">IF(ISNA(VLOOKUP(業務内容と時間メモ!M627,業務内容と時間メモ!R$2:AI$9999,14,FALSE)),"",VLOOKUP(業務内容と時間メモ!M627,業務内容と時間メモ!R$2:AI$9999,14,FALSE))</f>
        <v/>
      </c>
      <c r="R627" s="1" t="str">
        <f ca="1">IF(ISNA(VLOOKUP(業務内容と時間メモ!M627,業務内容と時間メモ!R$2:AI$9999,16,FALSE)),"",VLOOKUP(業務内容と時間メモ!M627,業務内容と時間メモ!R$2:AI$9999,16,FALSE))</f>
        <v/>
      </c>
      <c r="S627" s="1" t="str">
        <f ca="1">IF(ISNA(VLOOKUP(業務内容と時間メモ!M627,業務内容と時間メモ!R$2:AI$9999,17,FALSE)),"",VLOOKUP(業務内容と時間メモ!M627,業務内容と時間メモ!R$2:AI$9999,17,FALSE))</f>
        <v/>
      </c>
      <c r="T627" s="17" t="str">
        <f ca="1">IF(SUMIFS(業務内容と時間メモ!E:E,業務内容と時間メモ!AB:AB,N627,業務内容と時間メモ!AD:AD,O627)=0,"",SUMIFS(業務内容と時間メモ!E:E,業務内容と時間メモ!AB:AB,N627,業務内容と時間メモ!AD:AD,O627))</f>
        <v/>
      </c>
      <c r="U627" s="7" t="str">
        <f ca="1">IF(SUMIFS(業務内容と時間メモ!F:F,業務内容と時間メモ!AB:AB,N627,業務内容と時間メモ!AD:AD,O627)=0,"",SUMIFS(業務内容と時間メモ!F:F,業務内容と時間メモ!AB:AB,N627,業務内容と時間メモ!AD:AD,O627))</f>
        <v/>
      </c>
      <c r="V627" t="str">
        <f ca="1">IF(SUMIFS(業務内容と時間メモ!E:E,業務内容と時間メモ!AB:AB,N627,業務内容と時間メモ!AD:AD,O627)=0,"",SUMIFS(業務内容と時間メモ!E:E,業務内容と時間メモ!AB:AB,N627,業務内容と時間メモ!AD:AD,O627))</f>
        <v/>
      </c>
    </row>
    <row r="628" spans="1:22" hidden="1">
      <c r="A628" s="1" t="str">
        <f t="shared" ca="1" si="61"/>
        <v/>
      </c>
      <c r="B628" s="1" t="str">
        <f t="shared" ca="1" si="62"/>
        <v/>
      </c>
      <c r="C628" s="6" t="str">
        <f t="shared" ca="1" si="60"/>
        <v/>
      </c>
      <c r="J628" t="str">
        <f t="shared" ca="1" si="63"/>
        <v/>
      </c>
      <c r="K628" s="1" t="s">
        <v>630</v>
      </c>
      <c r="L628" s="7" t="str">
        <f t="shared" ca="1" si="64"/>
        <v/>
      </c>
      <c r="M628" s="1" t="str">
        <f ca="1">IF(N628="","",IF(COUNTIF(N$1:N628,N628)&gt;1,"",IF(COUNTIF(N:N,N628)&gt;=1,"左表に入れますねぇ","")))</f>
        <v/>
      </c>
      <c r="N628" s="1" t="str">
        <f ca="1">IF(ISNA(VLOOKUP(業務内容と時間メモ!M628,業務内容と時間メモ!R$2:AI$9999,11,FALSE)),"",VLOOKUP(業務内容と時間メモ!M628,業務内容と時間メモ!R$2:AI$9999,11,FALSE))</f>
        <v/>
      </c>
      <c r="O628" s="1" t="str">
        <f ca="1">IF(ISNA(VLOOKUP(業務内容と時間メモ!M628,業務内容と時間メモ!R$2:AI$9999,13,FALSE)),"",VLOOKUP(業務内容と時間メモ!M628,業務内容と時間メモ!R$2:AI$9999,13,FALSE))</f>
        <v/>
      </c>
      <c r="P628" s="1" t="str">
        <f ca="1">IF(ISNA(VLOOKUP(業務内容と時間メモ!M628,業務内容と時間メモ!R$2:AI$9999,15,FALSE)),"",VLOOKUP(業務内容と時間メモ!M628,業務内容と時間メモ!R$2:AI$9999,15,FALSE))</f>
        <v/>
      </c>
      <c r="Q628" s="1" t="str">
        <f ca="1">IF(ISNA(VLOOKUP(業務内容と時間メモ!M628,業務内容と時間メモ!R$2:AI$9999,14,FALSE)),"",VLOOKUP(業務内容と時間メモ!M628,業務内容と時間メモ!R$2:AI$9999,14,FALSE))</f>
        <v/>
      </c>
      <c r="R628" s="1" t="str">
        <f ca="1">IF(ISNA(VLOOKUP(業務内容と時間メモ!M628,業務内容と時間メモ!R$2:AI$9999,16,FALSE)),"",VLOOKUP(業務内容と時間メモ!M628,業務内容と時間メモ!R$2:AI$9999,16,FALSE))</f>
        <v/>
      </c>
      <c r="S628" s="1" t="str">
        <f ca="1">IF(ISNA(VLOOKUP(業務内容と時間メモ!M628,業務内容と時間メモ!R$2:AI$9999,17,FALSE)),"",VLOOKUP(業務内容と時間メモ!M628,業務内容と時間メモ!R$2:AI$9999,17,FALSE))</f>
        <v/>
      </c>
      <c r="T628" s="17" t="str">
        <f ca="1">IF(SUMIFS(業務内容と時間メモ!E:E,業務内容と時間メモ!AB:AB,N628,業務内容と時間メモ!AD:AD,O628)=0,"",SUMIFS(業務内容と時間メモ!E:E,業務内容と時間メモ!AB:AB,N628,業務内容と時間メモ!AD:AD,O628))</f>
        <v/>
      </c>
      <c r="U628" s="7" t="str">
        <f ca="1">IF(SUMIFS(業務内容と時間メモ!F:F,業務内容と時間メモ!AB:AB,N628,業務内容と時間メモ!AD:AD,O628)=0,"",SUMIFS(業務内容と時間メモ!F:F,業務内容と時間メモ!AB:AB,N628,業務内容と時間メモ!AD:AD,O628))</f>
        <v/>
      </c>
      <c r="V628" t="str">
        <f ca="1">IF(SUMIFS(業務内容と時間メモ!E:E,業務内容と時間メモ!AB:AB,N628,業務内容と時間メモ!AD:AD,O628)=0,"",SUMIFS(業務内容と時間メモ!E:E,業務内容と時間メモ!AB:AB,N628,業務内容と時間メモ!AD:AD,O628))</f>
        <v/>
      </c>
    </row>
    <row r="629" spans="1:22" hidden="1">
      <c r="A629" s="1" t="str">
        <f t="shared" ca="1" si="61"/>
        <v/>
      </c>
      <c r="B629" s="1" t="str">
        <f t="shared" ca="1" si="62"/>
        <v/>
      </c>
      <c r="C629" s="6" t="str">
        <f t="shared" ca="1" si="60"/>
        <v/>
      </c>
      <c r="J629" t="str">
        <f t="shared" ca="1" si="63"/>
        <v/>
      </c>
      <c r="K629" s="1" t="s">
        <v>631</v>
      </c>
      <c r="L629" s="7" t="str">
        <f t="shared" ca="1" si="64"/>
        <v/>
      </c>
      <c r="M629" s="1" t="str">
        <f ca="1">IF(N629="","",IF(COUNTIF(N$1:N629,N629)&gt;1,"",IF(COUNTIF(N:N,N629)&gt;=1,"左表に入れますねぇ","")))</f>
        <v/>
      </c>
      <c r="N629" s="1" t="str">
        <f ca="1">IF(ISNA(VLOOKUP(業務内容と時間メモ!M629,業務内容と時間メモ!R$2:AI$9999,11,FALSE)),"",VLOOKUP(業務内容と時間メモ!M629,業務内容と時間メモ!R$2:AI$9999,11,FALSE))</f>
        <v/>
      </c>
      <c r="O629" s="1" t="str">
        <f ca="1">IF(ISNA(VLOOKUP(業務内容と時間メモ!M629,業務内容と時間メモ!R$2:AI$9999,13,FALSE)),"",VLOOKUP(業務内容と時間メモ!M629,業務内容と時間メモ!R$2:AI$9999,13,FALSE))</f>
        <v/>
      </c>
      <c r="P629" s="1" t="str">
        <f ca="1">IF(ISNA(VLOOKUP(業務内容と時間メモ!M629,業務内容と時間メモ!R$2:AI$9999,15,FALSE)),"",VLOOKUP(業務内容と時間メモ!M629,業務内容と時間メモ!R$2:AI$9999,15,FALSE))</f>
        <v/>
      </c>
      <c r="Q629" s="1" t="str">
        <f ca="1">IF(ISNA(VLOOKUP(業務内容と時間メモ!M629,業務内容と時間メモ!R$2:AI$9999,14,FALSE)),"",VLOOKUP(業務内容と時間メモ!M629,業務内容と時間メモ!R$2:AI$9999,14,FALSE))</f>
        <v/>
      </c>
      <c r="R629" s="1" t="str">
        <f ca="1">IF(ISNA(VLOOKUP(業務内容と時間メモ!M629,業務内容と時間メモ!R$2:AI$9999,16,FALSE)),"",VLOOKUP(業務内容と時間メモ!M629,業務内容と時間メモ!R$2:AI$9999,16,FALSE))</f>
        <v/>
      </c>
      <c r="S629" s="1" t="str">
        <f ca="1">IF(ISNA(VLOOKUP(業務内容と時間メモ!M629,業務内容と時間メモ!R$2:AI$9999,17,FALSE)),"",VLOOKUP(業務内容と時間メモ!M629,業務内容と時間メモ!R$2:AI$9999,17,FALSE))</f>
        <v/>
      </c>
      <c r="T629" s="17" t="str">
        <f ca="1">IF(SUMIFS(業務内容と時間メモ!E:E,業務内容と時間メモ!AB:AB,N629,業務内容と時間メモ!AD:AD,O629)=0,"",SUMIFS(業務内容と時間メモ!E:E,業務内容と時間メモ!AB:AB,N629,業務内容と時間メモ!AD:AD,O629))</f>
        <v/>
      </c>
      <c r="U629" s="7" t="str">
        <f ca="1">IF(SUMIFS(業務内容と時間メモ!F:F,業務内容と時間メモ!AB:AB,N629,業務内容と時間メモ!AD:AD,O629)=0,"",SUMIFS(業務内容と時間メモ!F:F,業務内容と時間メモ!AB:AB,N629,業務内容と時間メモ!AD:AD,O629))</f>
        <v/>
      </c>
      <c r="V629" t="str">
        <f ca="1">IF(SUMIFS(業務内容と時間メモ!E:E,業務内容と時間メモ!AB:AB,N629,業務内容と時間メモ!AD:AD,O629)=0,"",SUMIFS(業務内容と時間メモ!E:E,業務内容と時間メモ!AB:AB,N629,業務内容と時間メモ!AD:AD,O629))</f>
        <v/>
      </c>
    </row>
    <row r="630" spans="1:22" hidden="1">
      <c r="A630" s="1" t="str">
        <f t="shared" ca="1" si="61"/>
        <v/>
      </c>
      <c r="B630" s="1" t="str">
        <f t="shared" ca="1" si="62"/>
        <v/>
      </c>
      <c r="C630" s="6" t="str">
        <f t="shared" ca="1" si="60"/>
        <v/>
      </c>
      <c r="J630" t="str">
        <f t="shared" ca="1" si="63"/>
        <v/>
      </c>
      <c r="K630" s="1" t="s">
        <v>632</v>
      </c>
      <c r="L630" s="7" t="str">
        <f t="shared" ca="1" si="64"/>
        <v/>
      </c>
      <c r="M630" s="1" t="str">
        <f ca="1">IF(N630="","",IF(COUNTIF(N$1:N630,N630)&gt;1,"",IF(COUNTIF(N:N,N630)&gt;=1,"左表に入れますねぇ","")))</f>
        <v/>
      </c>
      <c r="N630" s="1" t="str">
        <f ca="1">IF(ISNA(VLOOKUP(業務内容と時間メモ!M630,業務内容と時間メモ!R$2:AI$9999,11,FALSE)),"",VLOOKUP(業務内容と時間メモ!M630,業務内容と時間メモ!R$2:AI$9999,11,FALSE))</f>
        <v/>
      </c>
      <c r="O630" s="1" t="str">
        <f ca="1">IF(ISNA(VLOOKUP(業務内容と時間メモ!M630,業務内容と時間メモ!R$2:AI$9999,13,FALSE)),"",VLOOKUP(業務内容と時間メモ!M630,業務内容と時間メモ!R$2:AI$9999,13,FALSE))</f>
        <v/>
      </c>
      <c r="P630" s="1" t="str">
        <f ca="1">IF(ISNA(VLOOKUP(業務内容と時間メモ!M630,業務内容と時間メモ!R$2:AI$9999,15,FALSE)),"",VLOOKUP(業務内容と時間メモ!M630,業務内容と時間メモ!R$2:AI$9999,15,FALSE))</f>
        <v/>
      </c>
      <c r="Q630" s="1" t="str">
        <f ca="1">IF(ISNA(VLOOKUP(業務内容と時間メモ!M630,業務内容と時間メモ!R$2:AI$9999,14,FALSE)),"",VLOOKUP(業務内容と時間メモ!M630,業務内容と時間メモ!R$2:AI$9999,14,FALSE))</f>
        <v/>
      </c>
      <c r="R630" s="1" t="str">
        <f ca="1">IF(ISNA(VLOOKUP(業務内容と時間メモ!M630,業務内容と時間メモ!R$2:AI$9999,16,FALSE)),"",VLOOKUP(業務内容と時間メモ!M630,業務内容と時間メモ!R$2:AI$9999,16,FALSE))</f>
        <v/>
      </c>
      <c r="S630" s="1" t="str">
        <f ca="1">IF(ISNA(VLOOKUP(業務内容と時間メモ!M630,業務内容と時間メモ!R$2:AI$9999,17,FALSE)),"",VLOOKUP(業務内容と時間メモ!M630,業務内容と時間メモ!R$2:AI$9999,17,FALSE))</f>
        <v/>
      </c>
      <c r="T630" s="17" t="str">
        <f ca="1">IF(SUMIFS(業務内容と時間メモ!E:E,業務内容と時間メモ!AB:AB,N630,業務内容と時間メモ!AD:AD,O630)=0,"",SUMIFS(業務内容と時間メモ!E:E,業務内容と時間メモ!AB:AB,N630,業務内容と時間メモ!AD:AD,O630))</f>
        <v/>
      </c>
      <c r="U630" s="7" t="str">
        <f ca="1">IF(SUMIFS(業務内容と時間メモ!F:F,業務内容と時間メモ!AB:AB,N630,業務内容と時間メモ!AD:AD,O630)=0,"",SUMIFS(業務内容と時間メモ!F:F,業務内容と時間メモ!AB:AB,N630,業務内容と時間メモ!AD:AD,O630))</f>
        <v/>
      </c>
      <c r="V630" t="str">
        <f ca="1">IF(SUMIFS(業務内容と時間メモ!E:E,業務内容と時間メモ!AB:AB,N630,業務内容と時間メモ!AD:AD,O630)=0,"",SUMIFS(業務内容と時間メモ!E:E,業務内容と時間メモ!AB:AB,N630,業務内容と時間メモ!AD:AD,O630))</f>
        <v/>
      </c>
    </row>
    <row r="631" spans="1:22" hidden="1">
      <c r="A631" s="1" t="str">
        <f t="shared" ca="1" si="61"/>
        <v/>
      </c>
      <c r="B631" s="1" t="str">
        <f t="shared" ca="1" si="62"/>
        <v/>
      </c>
      <c r="C631" s="6" t="str">
        <f t="shared" ca="1" si="60"/>
        <v/>
      </c>
      <c r="J631" t="str">
        <f t="shared" ca="1" si="63"/>
        <v/>
      </c>
      <c r="K631" s="1" t="s">
        <v>633</v>
      </c>
      <c r="L631" s="7" t="str">
        <f t="shared" ca="1" si="64"/>
        <v/>
      </c>
      <c r="M631" s="1" t="str">
        <f ca="1">IF(N631="","",IF(COUNTIF(N$1:N631,N631)&gt;1,"",IF(COUNTIF(N:N,N631)&gt;=1,"左表に入れますねぇ","")))</f>
        <v/>
      </c>
      <c r="N631" s="1" t="str">
        <f ca="1">IF(ISNA(VLOOKUP(業務内容と時間メモ!M631,業務内容と時間メモ!R$2:AI$9999,11,FALSE)),"",VLOOKUP(業務内容と時間メモ!M631,業務内容と時間メモ!R$2:AI$9999,11,FALSE))</f>
        <v/>
      </c>
      <c r="O631" s="1" t="str">
        <f ca="1">IF(ISNA(VLOOKUP(業務内容と時間メモ!M631,業務内容と時間メモ!R$2:AI$9999,13,FALSE)),"",VLOOKUP(業務内容と時間メモ!M631,業務内容と時間メモ!R$2:AI$9999,13,FALSE))</f>
        <v/>
      </c>
      <c r="P631" s="1" t="str">
        <f ca="1">IF(ISNA(VLOOKUP(業務内容と時間メモ!M631,業務内容と時間メモ!R$2:AI$9999,15,FALSE)),"",VLOOKUP(業務内容と時間メモ!M631,業務内容と時間メモ!R$2:AI$9999,15,FALSE))</f>
        <v/>
      </c>
      <c r="Q631" s="1" t="str">
        <f ca="1">IF(ISNA(VLOOKUP(業務内容と時間メモ!M631,業務内容と時間メモ!R$2:AI$9999,14,FALSE)),"",VLOOKUP(業務内容と時間メモ!M631,業務内容と時間メモ!R$2:AI$9999,14,FALSE))</f>
        <v/>
      </c>
      <c r="R631" s="1" t="str">
        <f ca="1">IF(ISNA(VLOOKUP(業務内容と時間メモ!M631,業務内容と時間メモ!R$2:AI$9999,16,FALSE)),"",VLOOKUP(業務内容と時間メモ!M631,業務内容と時間メモ!R$2:AI$9999,16,FALSE))</f>
        <v/>
      </c>
      <c r="S631" s="1" t="str">
        <f ca="1">IF(ISNA(VLOOKUP(業務内容と時間メモ!M631,業務内容と時間メモ!R$2:AI$9999,17,FALSE)),"",VLOOKUP(業務内容と時間メモ!M631,業務内容と時間メモ!R$2:AI$9999,17,FALSE))</f>
        <v/>
      </c>
      <c r="T631" s="17" t="str">
        <f ca="1">IF(SUMIFS(業務内容と時間メモ!E:E,業務内容と時間メモ!AB:AB,N631,業務内容と時間メモ!AD:AD,O631)=0,"",SUMIFS(業務内容と時間メモ!E:E,業務内容と時間メモ!AB:AB,N631,業務内容と時間メモ!AD:AD,O631))</f>
        <v/>
      </c>
      <c r="U631" s="7" t="str">
        <f ca="1">IF(SUMIFS(業務内容と時間メモ!F:F,業務内容と時間メモ!AB:AB,N631,業務内容と時間メモ!AD:AD,O631)=0,"",SUMIFS(業務内容と時間メモ!F:F,業務内容と時間メモ!AB:AB,N631,業務内容と時間メモ!AD:AD,O631))</f>
        <v/>
      </c>
      <c r="V631" t="str">
        <f ca="1">IF(SUMIFS(業務内容と時間メモ!E:E,業務内容と時間メモ!AB:AB,N631,業務内容と時間メモ!AD:AD,O631)=0,"",SUMIFS(業務内容と時間メモ!E:E,業務内容と時間メモ!AB:AB,N631,業務内容と時間メモ!AD:AD,O631))</f>
        <v/>
      </c>
    </row>
    <row r="632" spans="1:22" hidden="1">
      <c r="A632" s="1" t="str">
        <f t="shared" ca="1" si="61"/>
        <v/>
      </c>
      <c r="B632" s="1" t="str">
        <f t="shared" ca="1" si="62"/>
        <v/>
      </c>
      <c r="C632" s="6" t="str">
        <f t="shared" ca="1" si="60"/>
        <v/>
      </c>
      <c r="J632" t="str">
        <f t="shared" ca="1" si="63"/>
        <v/>
      </c>
      <c r="K632" s="1" t="s">
        <v>634</v>
      </c>
      <c r="L632" s="7" t="str">
        <f t="shared" ca="1" si="64"/>
        <v/>
      </c>
      <c r="M632" s="1" t="str">
        <f ca="1">IF(N632="","",IF(COUNTIF(N$1:N632,N632)&gt;1,"",IF(COUNTIF(N:N,N632)&gt;=1,"左表に入れますねぇ","")))</f>
        <v/>
      </c>
      <c r="N632" s="1" t="str">
        <f ca="1">IF(ISNA(VLOOKUP(業務内容と時間メモ!M632,業務内容と時間メモ!R$2:AI$9999,11,FALSE)),"",VLOOKUP(業務内容と時間メモ!M632,業務内容と時間メモ!R$2:AI$9999,11,FALSE))</f>
        <v/>
      </c>
      <c r="O632" s="1" t="str">
        <f ca="1">IF(ISNA(VLOOKUP(業務内容と時間メモ!M632,業務内容と時間メモ!R$2:AI$9999,13,FALSE)),"",VLOOKUP(業務内容と時間メモ!M632,業務内容と時間メモ!R$2:AI$9999,13,FALSE))</f>
        <v/>
      </c>
      <c r="P632" s="1" t="str">
        <f ca="1">IF(ISNA(VLOOKUP(業務内容と時間メモ!M632,業務内容と時間メモ!R$2:AI$9999,15,FALSE)),"",VLOOKUP(業務内容と時間メモ!M632,業務内容と時間メモ!R$2:AI$9999,15,FALSE))</f>
        <v/>
      </c>
      <c r="Q632" s="1" t="str">
        <f ca="1">IF(ISNA(VLOOKUP(業務内容と時間メモ!M632,業務内容と時間メモ!R$2:AI$9999,14,FALSE)),"",VLOOKUP(業務内容と時間メモ!M632,業務内容と時間メモ!R$2:AI$9999,14,FALSE))</f>
        <v/>
      </c>
      <c r="R632" s="1" t="str">
        <f ca="1">IF(ISNA(VLOOKUP(業務内容と時間メモ!M632,業務内容と時間メモ!R$2:AI$9999,16,FALSE)),"",VLOOKUP(業務内容と時間メモ!M632,業務内容と時間メモ!R$2:AI$9999,16,FALSE))</f>
        <v/>
      </c>
      <c r="S632" s="1" t="str">
        <f ca="1">IF(ISNA(VLOOKUP(業務内容と時間メモ!M632,業務内容と時間メモ!R$2:AI$9999,17,FALSE)),"",VLOOKUP(業務内容と時間メモ!M632,業務内容と時間メモ!R$2:AI$9999,17,FALSE))</f>
        <v/>
      </c>
      <c r="T632" s="17" t="str">
        <f ca="1">IF(SUMIFS(業務内容と時間メモ!E:E,業務内容と時間メモ!AB:AB,N632,業務内容と時間メモ!AD:AD,O632)=0,"",SUMIFS(業務内容と時間メモ!E:E,業務内容と時間メモ!AB:AB,N632,業務内容と時間メモ!AD:AD,O632))</f>
        <v/>
      </c>
      <c r="U632" s="7" t="str">
        <f ca="1">IF(SUMIFS(業務内容と時間メモ!F:F,業務内容と時間メモ!AB:AB,N632,業務内容と時間メモ!AD:AD,O632)=0,"",SUMIFS(業務内容と時間メモ!F:F,業務内容と時間メモ!AB:AB,N632,業務内容と時間メモ!AD:AD,O632))</f>
        <v/>
      </c>
      <c r="V632" t="str">
        <f ca="1">IF(SUMIFS(業務内容と時間メモ!E:E,業務内容と時間メモ!AB:AB,N632,業務内容と時間メモ!AD:AD,O632)=0,"",SUMIFS(業務内容と時間メモ!E:E,業務内容と時間メモ!AB:AB,N632,業務内容と時間メモ!AD:AD,O632))</f>
        <v/>
      </c>
    </row>
    <row r="633" spans="1:22" hidden="1">
      <c r="A633" s="1" t="str">
        <f t="shared" ca="1" si="61"/>
        <v/>
      </c>
      <c r="B633" s="1" t="str">
        <f t="shared" ca="1" si="62"/>
        <v/>
      </c>
      <c r="C633" s="6" t="str">
        <f t="shared" ca="1" si="60"/>
        <v/>
      </c>
      <c r="J633" t="str">
        <f t="shared" ca="1" si="63"/>
        <v/>
      </c>
      <c r="K633" s="1" t="s">
        <v>635</v>
      </c>
      <c r="L633" s="7" t="str">
        <f t="shared" ca="1" si="64"/>
        <v/>
      </c>
      <c r="M633" s="1" t="str">
        <f ca="1">IF(N633="","",IF(COUNTIF(N$1:N633,N633)&gt;1,"",IF(COUNTIF(N:N,N633)&gt;=1,"左表に入れますねぇ","")))</f>
        <v/>
      </c>
      <c r="N633" s="1" t="str">
        <f ca="1">IF(ISNA(VLOOKUP(業務内容と時間メモ!M633,業務内容と時間メモ!R$2:AI$9999,11,FALSE)),"",VLOOKUP(業務内容と時間メモ!M633,業務内容と時間メモ!R$2:AI$9999,11,FALSE))</f>
        <v/>
      </c>
      <c r="O633" s="1" t="str">
        <f ca="1">IF(ISNA(VLOOKUP(業務内容と時間メモ!M633,業務内容と時間メモ!R$2:AI$9999,13,FALSE)),"",VLOOKUP(業務内容と時間メモ!M633,業務内容と時間メモ!R$2:AI$9999,13,FALSE))</f>
        <v/>
      </c>
      <c r="P633" s="1" t="str">
        <f ca="1">IF(ISNA(VLOOKUP(業務内容と時間メモ!M633,業務内容と時間メモ!R$2:AI$9999,15,FALSE)),"",VLOOKUP(業務内容と時間メモ!M633,業務内容と時間メモ!R$2:AI$9999,15,FALSE))</f>
        <v/>
      </c>
      <c r="Q633" s="1" t="str">
        <f ca="1">IF(ISNA(VLOOKUP(業務内容と時間メモ!M633,業務内容と時間メモ!R$2:AI$9999,14,FALSE)),"",VLOOKUP(業務内容と時間メモ!M633,業務内容と時間メモ!R$2:AI$9999,14,FALSE))</f>
        <v/>
      </c>
      <c r="R633" s="1" t="str">
        <f ca="1">IF(ISNA(VLOOKUP(業務内容と時間メモ!M633,業務内容と時間メモ!R$2:AI$9999,16,FALSE)),"",VLOOKUP(業務内容と時間メモ!M633,業務内容と時間メモ!R$2:AI$9999,16,FALSE))</f>
        <v/>
      </c>
      <c r="S633" s="1" t="str">
        <f ca="1">IF(ISNA(VLOOKUP(業務内容と時間メモ!M633,業務内容と時間メモ!R$2:AI$9999,17,FALSE)),"",VLOOKUP(業務内容と時間メモ!M633,業務内容と時間メモ!R$2:AI$9999,17,FALSE))</f>
        <v/>
      </c>
      <c r="T633" s="17" t="str">
        <f ca="1">IF(SUMIFS(業務内容と時間メモ!E:E,業務内容と時間メモ!AB:AB,N633,業務内容と時間メモ!AD:AD,O633)=0,"",SUMIFS(業務内容と時間メモ!E:E,業務内容と時間メモ!AB:AB,N633,業務内容と時間メモ!AD:AD,O633))</f>
        <v/>
      </c>
      <c r="U633" s="7" t="str">
        <f ca="1">IF(SUMIFS(業務内容と時間メモ!F:F,業務内容と時間メモ!AB:AB,N633,業務内容と時間メモ!AD:AD,O633)=0,"",SUMIFS(業務内容と時間メモ!F:F,業務内容と時間メモ!AB:AB,N633,業務内容と時間メモ!AD:AD,O633))</f>
        <v/>
      </c>
      <c r="V633" t="str">
        <f ca="1">IF(SUMIFS(業務内容と時間メモ!E:E,業務内容と時間メモ!AB:AB,N633,業務内容と時間メモ!AD:AD,O633)=0,"",SUMIFS(業務内容と時間メモ!E:E,業務内容と時間メモ!AB:AB,N633,業務内容と時間メモ!AD:AD,O633))</f>
        <v/>
      </c>
    </row>
    <row r="634" spans="1:22" hidden="1">
      <c r="A634" s="1" t="str">
        <f t="shared" ca="1" si="61"/>
        <v/>
      </c>
      <c r="B634" s="1" t="str">
        <f t="shared" ca="1" si="62"/>
        <v/>
      </c>
      <c r="C634" s="6" t="str">
        <f t="shared" ca="1" si="60"/>
        <v/>
      </c>
      <c r="J634" t="str">
        <f t="shared" ca="1" si="63"/>
        <v/>
      </c>
      <c r="K634" s="1" t="s">
        <v>636</v>
      </c>
      <c r="L634" s="7" t="str">
        <f t="shared" ca="1" si="64"/>
        <v/>
      </c>
      <c r="M634" s="1" t="str">
        <f ca="1">IF(N634="","",IF(COUNTIF(N$1:N634,N634)&gt;1,"",IF(COUNTIF(N:N,N634)&gt;=1,"左表に入れますねぇ","")))</f>
        <v/>
      </c>
      <c r="N634" s="1" t="str">
        <f ca="1">IF(ISNA(VLOOKUP(業務内容と時間メモ!M634,業務内容と時間メモ!R$2:AI$9999,11,FALSE)),"",VLOOKUP(業務内容と時間メモ!M634,業務内容と時間メモ!R$2:AI$9999,11,FALSE))</f>
        <v/>
      </c>
      <c r="O634" s="1" t="str">
        <f ca="1">IF(ISNA(VLOOKUP(業務内容と時間メモ!M634,業務内容と時間メモ!R$2:AI$9999,13,FALSE)),"",VLOOKUP(業務内容と時間メモ!M634,業務内容と時間メモ!R$2:AI$9999,13,FALSE))</f>
        <v/>
      </c>
      <c r="P634" s="1" t="str">
        <f ca="1">IF(ISNA(VLOOKUP(業務内容と時間メモ!M634,業務内容と時間メモ!R$2:AI$9999,15,FALSE)),"",VLOOKUP(業務内容と時間メモ!M634,業務内容と時間メモ!R$2:AI$9999,15,FALSE))</f>
        <v/>
      </c>
      <c r="Q634" s="1" t="str">
        <f ca="1">IF(ISNA(VLOOKUP(業務内容と時間メモ!M634,業務内容と時間メモ!R$2:AI$9999,14,FALSE)),"",VLOOKUP(業務内容と時間メモ!M634,業務内容と時間メモ!R$2:AI$9999,14,FALSE))</f>
        <v/>
      </c>
      <c r="R634" s="1" t="str">
        <f ca="1">IF(ISNA(VLOOKUP(業務内容と時間メモ!M634,業務内容と時間メモ!R$2:AI$9999,16,FALSE)),"",VLOOKUP(業務内容と時間メモ!M634,業務内容と時間メモ!R$2:AI$9999,16,FALSE))</f>
        <v/>
      </c>
      <c r="S634" s="1" t="str">
        <f ca="1">IF(ISNA(VLOOKUP(業務内容と時間メモ!M634,業務内容と時間メモ!R$2:AI$9999,17,FALSE)),"",VLOOKUP(業務内容と時間メモ!M634,業務内容と時間メモ!R$2:AI$9999,17,FALSE))</f>
        <v/>
      </c>
      <c r="T634" s="17" t="str">
        <f ca="1">IF(SUMIFS(業務内容と時間メモ!E:E,業務内容と時間メモ!AB:AB,N634,業務内容と時間メモ!AD:AD,O634)=0,"",SUMIFS(業務内容と時間メモ!E:E,業務内容と時間メモ!AB:AB,N634,業務内容と時間メモ!AD:AD,O634))</f>
        <v/>
      </c>
      <c r="U634" s="7" t="str">
        <f ca="1">IF(SUMIFS(業務内容と時間メモ!F:F,業務内容と時間メモ!AB:AB,N634,業務内容と時間メモ!AD:AD,O634)=0,"",SUMIFS(業務内容と時間メモ!F:F,業務内容と時間メモ!AB:AB,N634,業務内容と時間メモ!AD:AD,O634))</f>
        <v/>
      </c>
      <c r="V634" t="str">
        <f ca="1">IF(SUMIFS(業務内容と時間メモ!E:E,業務内容と時間メモ!AB:AB,N634,業務内容と時間メモ!AD:AD,O634)=0,"",SUMIFS(業務内容と時間メモ!E:E,業務内容と時間メモ!AB:AB,N634,業務内容と時間メモ!AD:AD,O634))</f>
        <v/>
      </c>
    </row>
    <row r="635" spans="1:22" hidden="1">
      <c r="A635" s="1" t="str">
        <f t="shared" ca="1" si="61"/>
        <v/>
      </c>
      <c r="B635" s="1" t="str">
        <f t="shared" ca="1" si="62"/>
        <v/>
      </c>
      <c r="C635" s="6" t="str">
        <f t="shared" ca="1" si="60"/>
        <v/>
      </c>
      <c r="J635" t="str">
        <f t="shared" ca="1" si="63"/>
        <v/>
      </c>
      <c r="K635" s="1" t="s">
        <v>637</v>
      </c>
      <c r="L635" s="7" t="str">
        <f t="shared" ca="1" si="64"/>
        <v/>
      </c>
      <c r="M635" s="1" t="str">
        <f ca="1">IF(N635="","",IF(COUNTIF(N$1:N635,N635)&gt;1,"",IF(COUNTIF(N:N,N635)&gt;=1,"左表に入れますねぇ","")))</f>
        <v/>
      </c>
      <c r="N635" s="1" t="str">
        <f ca="1">IF(ISNA(VLOOKUP(業務内容と時間メモ!M635,業務内容と時間メモ!R$2:AI$9999,11,FALSE)),"",VLOOKUP(業務内容と時間メモ!M635,業務内容と時間メモ!R$2:AI$9999,11,FALSE))</f>
        <v/>
      </c>
      <c r="O635" s="1" t="str">
        <f ca="1">IF(ISNA(VLOOKUP(業務内容と時間メモ!M635,業務内容と時間メモ!R$2:AI$9999,13,FALSE)),"",VLOOKUP(業務内容と時間メモ!M635,業務内容と時間メモ!R$2:AI$9999,13,FALSE))</f>
        <v/>
      </c>
      <c r="P635" s="1" t="str">
        <f ca="1">IF(ISNA(VLOOKUP(業務内容と時間メモ!M635,業務内容と時間メモ!R$2:AI$9999,15,FALSE)),"",VLOOKUP(業務内容と時間メモ!M635,業務内容と時間メモ!R$2:AI$9999,15,FALSE))</f>
        <v/>
      </c>
      <c r="Q635" s="1" t="str">
        <f ca="1">IF(ISNA(VLOOKUP(業務内容と時間メモ!M635,業務内容と時間メモ!R$2:AI$9999,14,FALSE)),"",VLOOKUP(業務内容と時間メモ!M635,業務内容と時間メモ!R$2:AI$9999,14,FALSE))</f>
        <v/>
      </c>
      <c r="R635" s="1" t="str">
        <f ca="1">IF(ISNA(VLOOKUP(業務内容と時間メモ!M635,業務内容と時間メモ!R$2:AI$9999,16,FALSE)),"",VLOOKUP(業務内容と時間メモ!M635,業務内容と時間メモ!R$2:AI$9999,16,FALSE))</f>
        <v/>
      </c>
      <c r="S635" s="1" t="str">
        <f ca="1">IF(ISNA(VLOOKUP(業務内容と時間メモ!M635,業務内容と時間メモ!R$2:AI$9999,17,FALSE)),"",VLOOKUP(業務内容と時間メモ!M635,業務内容と時間メモ!R$2:AI$9999,17,FALSE))</f>
        <v/>
      </c>
      <c r="T635" s="17" t="str">
        <f ca="1">IF(SUMIFS(業務内容と時間メモ!E:E,業務内容と時間メモ!AB:AB,N635,業務内容と時間メモ!AD:AD,O635)=0,"",SUMIFS(業務内容と時間メモ!E:E,業務内容と時間メモ!AB:AB,N635,業務内容と時間メモ!AD:AD,O635))</f>
        <v/>
      </c>
      <c r="U635" s="7" t="str">
        <f ca="1">IF(SUMIFS(業務内容と時間メモ!F:F,業務内容と時間メモ!AB:AB,N635,業務内容と時間メモ!AD:AD,O635)=0,"",SUMIFS(業務内容と時間メモ!F:F,業務内容と時間メモ!AB:AB,N635,業務内容と時間メモ!AD:AD,O635))</f>
        <v/>
      </c>
      <c r="V635" t="str">
        <f ca="1">IF(SUMIFS(業務内容と時間メモ!E:E,業務内容と時間メモ!AB:AB,N635,業務内容と時間メモ!AD:AD,O635)=0,"",SUMIFS(業務内容と時間メモ!E:E,業務内容と時間メモ!AB:AB,N635,業務内容と時間メモ!AD:AD,O635))</f>
        <v/>
      </c>
    </row>
    <row r="636" spans="1:22" hidden="1">
      <c r="A636" s="1" t="str">
        <f t="shared" ca="1" si="61"/>
        <v/>
      </c>
      <c r="B636" s="1" t="str">
        <f t="shared" ca="1" si="62"/>
        <v/>
      </c>
      <c r="C636" s="6" t="str">
        <f t="shared" ca="1" si="60"/>
        <v/>
      </c>
      <c r="J636" t="str">
        <f t="shared" ca="1" si="63"/>
        <v/>
      </c>
      <c r="K636" s="1" t="s">
        <v>638</v>
      </c>
      <c r="L636" s="7" t="str">
        <f t="shared" ca="1" si="64"/>
        <v/>
      </c>
      <c r="M636" s="1" t="str">
        <f ca="1">IF(N636="","",IF(COUNTIF(N$1:N636,N636)&gt;1,"",IF(COUNTIF(N:N,N636)&gt;=1,"左表に入れますねぇ","")))</f>
        <v/>
      </c>
      <c r="N636" s="1" t="str">
        <f ca="1">IF(ISNA(VLOOKUP(業務内容と時間メモ!M636,業務内容と時間メモ!R$2:AI$9999,11,FALSE)),"",VLOOKUP(業務内容と時間メモ!M636,業務内容と時間メモ!R$2:AI$9999,11,FALSE))</f>
        <v/>
      </c>
      <c r="O636" s="1" t="str">
        <f ca="1">IF(ISNA(VLOOKUP(業務内容と時間メモ!M636,業務内容と時間メモ!R$2:AI$9999,13,FALSE)),"",VLOOKUP(業務内容と時間メモ!M636,業務内容と時間メモ!R$2:AI$9999,13,FALSE))</f>
        <v/>
      </c>
      <c r="P636" s="1" t="str">
        <f ca="1">IF(ISNA(VLOOKUP(業務内容と時間メモ!M636,業務内容と時間メモ!R$2:AI$9999,15,FALSE)),"",VLOOKUP(業務内容と時間メモ!M636,業務内容と時間メモ!R$2:AI$9999,15,FALSE))</f>
        <v/>
      </c>
      <c r="Q636" s="1" t="str">
        <f ca="1">IF(ISNA(VLOOKUP(業務内容と時間メモ!M636,業務内容と時間メモ!R$2:AI$9999,14,FALSE)),"",VLOOKUP(業務内容と時間メモ!M636,業務内容と時間メモ!R$2:AI$9999,14,FALSE))</f>
        <v/>
      </c>
      <c r="R636" s="1" t="str">
        <f ca="1">IF(ISNA(VLOOKUP(業務内容と時間メモ!M636,業務内容と時間メモ!R$2:AI$9999,16,FALSE)),"",VLOOKUP(業務内容と時間メモ!M636,業務内容と時間メモ!R$2:AI$9999,16,FALSE))</f>
        <v/>
      </c>
      <c r="S636" s="1" t="str">
        <f ca="1">IF(ISNA(VLOOKUP(業務内容と時間メモ!M636,業務内容と時間メモ!R$2:AI$9999,17,FALSE)),"",VLOOKUP(業務内容と時間メモ!M636,業務内容と時間メモ!R$2:AI$9999,17,FALSE))</f>
        <v/>
      </c>
      <c r="T636" s="17" t="str">
        <f ca="1">IF(SUMIFS(業務内容と時間メモ!E:E,業務内容と時間メモ!AB:AB,N636,業務内容と時間メモ!AD:AD,O636)=0,"",SUMIFS(業務内容と時間メモ!E:E,業務内容と時間メモ!AB:AB,N636,業務内容と時間メモ!AD:AD,O636))</f>
        <v/>
      </c>
      <c r="U636" s="7" t="str">
        <f ca="1">IF(SUMIFS(業務内容と時間メモ!F:F,業務内容と時間メモ!AB:AB,N636,業務内容と時間メモ!AD:AD,O636)=0,"",SUMIFS(業務内容と時間メモ!F:F,業務内容と時間メモ!AB:AB,N636,業務内容と時間メモ!AD:AD,O636))</f>
        <v/>
      </c>
      <c r="V636" t="str">
        <f ca="1">IF(SUMIFS(業務内容と時間メモ!E:E,業務内容と時間メモ!AB:AB,N636,業務内容と時間メモ!AD:AD,O636)=0,"",SUMIFS(業務内容と時間メモ!E:E,業務内容と時間メモ!AB:AB,N636,業務内容と時間メモ!AD:AD,O636))</f>
        <v/>
      </c>
    </row>
    <row r="637" spans="1:22" hidden="1">
      <c r="A637" s="1" t="str">
        <f t="shared" ca="1" si="61"/>
        <v/>
      </c>
      <c r="B637" s="1" t="str">
        <f t="shared" ca="1" si="62"/>
        <v/>
      </c>
      <c r="C637" s="6" t="str">
        <f t="shared" ca="1" si="60"/>
        <v/>
      </c>
      <c r="J637" t="str">
        <f t="shared" ca="1" si="63"/>
        <v/>
      </c>
      <c r="K637" s="1" t="s">
        <v>639</v>
      </c>
      <c r="L637" s="7" t="str">
        <f t="shared" ca="1" si="64"/>
        <v/>
      </c>
      <c r="M637" s="1" t="str">
        <f ca="1">IF(N637="","",IF(COUNTIF(N$1:N637,N637)&gt;1,"",IF(COUNTIF(N:N,N637)&gt;=1,"左表に入れますねぇ","")))</f>
        <v/>
      </c>
      <c r="N637" s="1" t="str">
        <f ca="1">IF(ISNA(VLOOKUP(業務内容と時間メモ!M637,業務内容と時間メモ!R$2:AI$9999,11,FALSE)),"",VLOOKUP(業務内容と時間メモ!M637,業務内容と時間メモ!R$2:AI$9999,11,FALSE))</f>
        <v/>
      </c>
      <c r="O637" s="1" t="str">
        <f ca="1">IF(ISNA(VLOOKUP(業務内容と時間メモ!M637,業務内容と時間メモ!R$2:AI$9999,13,FALSE)),"",VLOOKUP(業務内容と時間メモ!M637,業務内容と時間メモ!R$2:AI$9999,13,FALSE))</f>
        <v/>
      </c>
      <c r="P637" s="1" t="str">
        <f ca="1">IF(ISNA(VLOOKUP(業務内容と時間メモ!M637,業務内容と時間メモ!R$2:AI$9999,15,FALSE)),"",VLOOKUP(業務内容と時間メモ!M637,業務内容と時間メモ!R$2:AI$9999,15,FALSE))</f>
        <v/>
      </c>
      <c r="Q637" s="1" t="str">
        <f ca="1">IF(ISNA(VLOOKUP(業務内容と時間メモ!M637,業務内容と時間メモ!R$2:AI$9999,14,FALSE)),"",VLOOKUP(業務内容と時間メモ!M637,業務内容と時間メモ!R$2:AI$9999,14,FALSE))</f>
        <v/>
      </c>
      <c r="R637" s="1" t="str">
        <f ca="1">IF(ISNA(VLOOKUP(業務内容と時間メモ!M637,業務内容と時間メモ!R$2:AI$9999,16,FALSE)),"",VLOOKUP(業務内容と時間メモ!M637,業務内容と時間メモ!R$2:AI$9999,16,FALSE))</f>
        <v/>
      </c>
      <c r="S637" s="1" t="str">
        <f ca="1">IF(ISNA(VLOOKUP(業務内容と時間メモ!M637,業務内容と時間メモ!R$2:AI$9999,17,FALSE)),"",VLOOKUP(業務内容と時間メモ!M637,業務内容と時間メモ!R$2:AI$9999,17,FALSE))</f>
        <v/>
      </c>
      <c r="T637" s="17" t="str">
        <f ca="1">IF(SUMIFS(業務内容と時間メモ!E:E,業務内容と時間メモ!AB:AB,N637,業務内容と時間メモ!AD:AD,O637)=0,"",SUMIFS(業務内容と時間メモ!E:E,業務内容と時間メモ!AB:AB,N637,業務内容と時間メモ!AD:AD,O637))</f>
        <v/>
      </c>
      <c r="U637" s="7" t="str">
        <f ca="1">IF(SUMIFS(業務内容と時間メモ!F:F,業務内容と時間メモ!AB:AB,N637,業務内容と時間メモ!AD:AD,O637)=0,"",SUMIFS(業務内容と時間メモ!F:F,業務内容と時間メモ!AB:AB,N637,業務内容と時間メモ!AD:AD,O637))</f>
        <v/>
      </c>
      <c r="V637" t="str">
        <f ca="1">IF(SUMIFS(業務内容と時間メモ!E:E,業務内容と時間メモ!AB:AB,N637,業務内容と時間メモ!AD:AD,O637)=0,"",SUMIFS(業務内容と時間メモ!E:E,業務内容と時間メモ!AB:AB,N637,業務内容と時間メモ!AD:AD,O637))</f>
        <v/>
      </c>
    </row>
    <row r="638" spans="1:22" hidden="1">
      <c r="A638" s="1" t="str">
        <f t="shared" ca="1" si="61"/>
        <v/>
      </c>
      <c r="B638" s="1" t="str">
        <f t="shared" ca="1" si="62"/>
        <v/>
      </c>
      <c r="C638" s="6" t="str">
        <f t="shared" ca="1" si="60"/>
        <v/>
      </c>
      <c r="J638" t="str">
        <f t="shared" ca="1" si="63"/>
        <v/>
      </c>
      <c r="K638" s="1" t="s">
        <v>640</v>
      </c>
      <c r="L638" s="7" t="str">
        <f t="shared" ca="1" si="64"/>
        <v/>
      </c>
      <c r="M638" s="1" t="str">
        <f ca="1">IF(N638="","",IF(COUNTIF(N$1:N638,N638)&gt;1,"",IF(COUNTIF(N:N,N638)&gt;=1,"左表に入れますねぇ","")))</f>
        <v/>
      </c>
      <c r="N638" s="1" t="str">
        <f ca="1">IF(ISNA(VLOOKUP(業務内容と時間メモ!M638,業務内容と時間メモ!R$2:AI$9999,11,FALSE)),"",VLOOKUP(業務内容と時間メモ!M638,業務内容と時間メモ!R$2:AI$9999,11,FALSE))</f>
        <v/>
      </c>
      <c r="O638" s="1" t="str">
        <f ca="1">IF(ISNA(VLOOKUP(業務内容と時間メモ!M638,業務内容と時間メモ!R$2:AI$9999,13,FALSE)),"",VLOOKUP(業務内容と時間メモ!M638,業務内容と時間メモ!R$2:AI$9999,13,FALSE))</f>
        <v/>
      </c>
      <c r="P638" s="1" t="str">
        <f ca="1">IF(ISNA(VLOOKUP(業務内容と時間メモ!M638,業務内容と時間メモ!R$2:AI$9999,15,FALSE)),"",VLOOKUP(業務内容と時間メモ!M638,業務内容と時間メモ!R$2:AI$9999,15,FALSE))</f>
        <v/>
      </c>
      <c r="Q638" s="1" t="str">
        <f ca="1">IF(ISNA(VLOOKUP(業務内容と時間メモ!M638,業務内容と時間メモ!R$2:AI$9999,14,FALSE)),"",VLOOKUP(業務内容と時間メモ!M638,業務内容と時間メモ!R$2:AI$9999,14,FALSE))</f>
        <v/>
      </c>
      <c r="R638" s="1" t="str">
        <f ca="1">IF(ISNA(VLOOKUP(業務内容と時間メモ!M638,業務内容と時間メモ!R$2:AI$9999,16,FALSE)),"",VLOOKUP(業務内容と時間メモ!M638,業務内容と時間メモ!R$2:AI$9999,16,FALSE))</f>
        <v/>
      </c>
      <c r="S638" s="1" t="str">
        <f ca="1">IF(ISNA(VLOOKUP(業務内容と時間メモ!M638,業務内容と時間メモ!R$2:AI$9999,17,FALSE)),"",VLOOKUP(業務内容と時間メモ!M638,業務内容と時間メモ!R$2:AI$9999,17,FALSE))</f>
        <v/>
      </c>
      <c r="T638" s="17" t="str">
        <f ca="1">IF(SUMIFS(業務内容と時間メモ!E:E,業務内容と時間メモ!AB:AB,N638,業務内容と時間メモ!AD:AD,O638)=0,"",SUMIFS(業務内容と時間メモ!E:E,業務内容と時間メモ!AB:AB,N638,業務内容と時間メモ!AD:AD,O638))</f>
        <v/>
      </c>
      <c r="U638" s="7" t="str">
        <f ca="1">IF(SUMIFS(業務内容と時間メモ!F:F,業務内容と時間メモ!AB:AB,N638,業務内容と時間メモ!AD:AD,O638)=0,"",SUMIFS(業務内容と時間メモ!F:F,業務内容と時間メモ!AB:AB,N638,業務内容と時間メモ!AD:AD,O638))</f>
        <v/>
      </c>
      <c r="V638" t="str">
        <f ca="1">IF(SUMIFS(業務内容と時間メモ!E:E,業務内容と時間メモ!AB:AB,N638,業務内容と時間メモ!AD:AD,O638)=0,"",SUMIFS(業務内容と時間メモ!E:E,業務内容と時間メモ!AB:AB,N638,業務内容と時間メモ!AD:AD,O638))</f>
        <v/>
      </c>
    </row>
    <row r="639" spans="1:22" hidden="1">
      <c r="A639" s="1" t="str">
        <f t="shared" ca="1" si="61"/>
        <v/>
      </c>
      <c r="B639" s="1" t="str">
        <f t="shared" ca="1" si="62"/>
        <v/>
      </c>
      <c r="C639" s="6" t="str">
        <f t="shared" ca="1" si="60"/>
        <v/>
      </c>
      <c r="J639" t="str">
        <f t="shared" ca="1" si="63"/>
        <v/>
      </c>
      <c r="K639" s="1" t="s">
        <v>641</v>
      </c>
      <c r="L639" s="7" t="str">
        <f t="shared" ca="1" si="64"/>
        <v/>
      </c>
      <c r="M639" s="1" t="str">
        <f ca="1">IF(N639="","",IF(COUNTIF(N$1:N639,N639)&gt;1,"",IF(COUNTIF(N:N,N639)&gt;=1,"左表に入れますねぇ","")))</f>
        <v/>
      </c>
      <c r="N639" s="1" t="str">
        <f ca="1">IF(ISNA(VLOOKUP(業務内容と時間メモ!M639,業務内容と時間メモ!R$2:AI$9999,11,FALSE)),"",VLOOKUP(業務内容と時間メモ!M639,業務内容と時間メモ!R$2:AI$9999,11,FALSE))</f>
        <v/>
      </c>
      <c r="O639" s="1" t="str">
        <f ca="1">IF(ISNA(VLOOKUP(業務内容と時間メモ!M639,業務内容と時間メモ!R$2:AI$9999,13,FALSE)),"",VLOOKUP(業務内容と時間メモ!M639,業務内容と時間メモ!R$2:AI$9999,13,FALSE))</f>
        <v/>
      </c>
      <c r="P639" s="1" t="str">
        <f ca="1">IF(ISNA(VLOOKUP(業務内容と時間メモ!M639,業務内容と時間メモ!R$2:AI$9999,15,FALSE)),"",VLOOKUP(業務内容と時間メモ!M639,業務内容と時間メモ!R$2:AI$9999,15,FALSE))</f>
        <v/>
      </c>
      <c r="Q639" s="1" t="str">
        <f ca="1">IF(ISNA(VLOOKUP(業務内容と時間メモ!M639,業務内容と時間メモ!R$2:AI$9999,14,FALSE)),"",VLOOKUP(業務内容と時間メモ!M639,業務内容と時間メモ!R$2:AI$9999,14,FALSE))</f>
        <v/>
      </c>
      <c r="R639" s="1" t="str">
        <f ca="1">IF(ISNA(VLOOKUP(業務内容と時間メモ!M639,業務内容と時間メモ!R$2:AI$9999,16,FALSE)),"",VLOOKUP(業務内容と時間メモ!M639,業務内容と時間メモ!R$2:AI$9999,16,FALSE))</f>
        <v/>
      </c>
      <c r="S639" s="1" t="str">
        <f ca="1">IF(ISNA(VLOOKUP(業務内容と時間メモ!M639,業務内容と時間メモ!R$2:AI$9999,17,FALSE)),"",VLOOKUP(業務内容と時間メモ!M639,業務内容と時間メモ!R$2:AI$9999,17,FALSE))</f>
        <v/>
      </c>
      <c r="T639" s="17" t="str">
        <f ca="1">IF(SUMIFS(業務内容と時間メモ!E:E,業務内容と時間メモ!AB:AB,N639,業務内容と時間メモ!AD:AD,O639)=0,"",SUMIFS(業務内容と時間メモ!E:E,業務内容と時間メモ!AB:AB,N639,業務内容と時間メモ!AD:AD,O639))</f>
        <v/>
      </c>
      <c r="U639" s="7" t="str">
        <f ca="1">IF(SUMIFS(業務内容と時間メモ!F:F,業務内容と時間メモ!AB:AB,N639,業務内容と時間メモ!AD:AD,O639)=0,"",SUMIFS(業務内容と時間メモ!F:F,業務内容と時間メモ!AB:AB,N639,業務内容と時間メモ!AD:AD,O639))</f>
        <v/>
      </c>
      <c r="V639" t="str">
        <f ca="1">IF(SUMIFS(業務内容と時間メモ!E:E,業務内容と時間メモ!AB:AB,N639,業務内容と時間メモ!AD:AD,O639)=0,"",SUMIFS(業務内容と時間メモ!E:E,業務内容と時間メモ!AB:AB,N639,業務内容と時間メモ!AD:AD,O639))</f>
        <v/>
      </c>
    </row>
    <row r="640" spans="1:22" hidden="1">
      <c r="A640" s="1" t="str">
        <f t="shared" ca="1" si="61"/>
        <v/>
      </c>
      <c r="B640" s="1" t="str">
        <f t="shared" ca="1" si="62"/>
        <v/>
      </c>
      <c r="C640" s="6" t="str">
        <f t="shared" ca="1" si="60"/>
        <v/>
      </c>
      <c r="J640" t="str">
        <f t="shared" ca="1" si="63"/>
        <v/>
      </c>
      <c r="K640" s="1" t="s">
        <v>642</v>
      </c>
      <c r="L640" s="7" t="str">
        <f t="shared" ca="1" si="64"/>
        <v/>
      </c>
      <c r="M640" s="1" t="str">
        <f ca="1">IF(N640="","",IF(COUNTIF(N$1:N640,N640)&gt;1,"",IF(COUNTIF(N:N,N640)&gt;=1,"左表に入れますねぇ","")))</f>
        <v/>
      </c>
      <c r="N640" s="1" t="str">
        <f ca="1">IF(ISNA(VLOOKUP(業務内容と時間メモ!M640,業務内容と時間メモ!R$2:AI$9999,11,FALSE)),"",VLOOKUP(業務内容と時間メモ!M640,業務内容と時間メモ!R$2:AI$9999,11,FALSE))</f>
        <v/>
      </c>
      <c r="O640" s="1" t="str">
        <f ca="1">IF(ISNA(VLOOKUP(業務内容と時間メモ!M640,業務内容と時間メモ!R$2:AI$9999,13,FALSE)),"",VLOOKUP(業務内容と時間メモ!M640,業務内容と時間メモ!R$2:AI$9999,13,FALSE))</f>
        <v/>
      </c>
      <c r="P640" s="1" t="str">
        <f ca="1">IF(ISNA(VLOOKUP(業務内容と時間メモ!M640,業務内容と時間メモ!R$2:AI$9999,15,FALSE)),"",VLOOKUP(業務内容と時間メモ!M640,業務内容と時間メモ!R$2:AI$9999,15,FALSE))</f>
        <v/>
      </c>
      <c r="Q640" s="1" t="str">
        <f ca="1">IF(ISNA(VLOOKUP(業務内容と時間メモ!M640,業務内容と時間メモ!R$2:AI$9999,14,FALSE)),"",VLOOKUP(業務内容と時間メモ!M640,業務内容と時間メモ!R$2:AI$9999,14,FALSE))</f>
        <v/>
      </c>
      <c r="R640" s="1" t="str">
        <f ca="1">IF(ISNA(VLOOKUP(業務内容と時間メモ!M640,業務内容と時間メモ!R$2:AI$9999,16,FALSE)),"",VLOOKUP(業務内容と時間メモ!M640,業務内容と時間メモ!R$2:AI$9999,16,FALSE))</f>
        <v/>
      </c>
      <c r="S640" s="1" t="str">
        <f ca="1">IF(ISNA(VLOOKUP(業務内容と時間メモ!M640,業務内容と時間メモ!R$2:AI$9999,17,FALSE)),"",VLOOKUP(業務内容と時間メモ!M640,業務内容と時間メモ!R$2:AI$9999,17,FALSE))</f>
        <v/>
      </c>
      <c r="T640" s="17" t="str">
        <f ca="1">IF(SUMIFS(業務内容と時間メモ!E:E,業務内容と時間メモ!AB:AB,N640,業務内容と時間メモ!AD:AD,O640)=0,"",SUMIFS(業務内容と時間メモ!E:E,業務内容と時間メモ!AB:AB,N640,業務内容と時間メモ!AD:AD,O640))</f>
        <v/>
      </c>
      <c r="U640" s="7" t="str">
        <f ca="1">IF(SUMIFS(業務内容と時間メモ!F:F,業務内容と時間メモ!AB:AB,N640,業務内容と時間メモ!AD:AD,O640)=0,"",SUMIFS(業務内容と時間メモ!F:F,業務内容と時間メモ!AB:AB,N640,業務内容と時間メモ!AD:AD,O640))</f>
        <v/>
      </c>
      <c r="V640" t="str">
        <f ca="1">IF(SUMIFS(業務内容と時間メモ!E:E,業務内容と時間メモ!AB:AB,N640,業務内容と時間メモ!AD:AD,O640)=0,"",SUMIFS(業務内容と時間メモ!E:E,業務内容と時間メモ!AB:AB,N640,業務内容と時間メモ!AD:AD,O640))</f>
        <v/>
      </c>
    </row>
    <row r="641" spans="1:22" hidden="1">
      <c r="A641" s="1" t="str">
        <f t="shared" ca="1" si="61"/>
        <v/>
      </c>
      <c r="B641" s="1" t="str">
        <f t="shared" ca="1" si="62"/>
        <v/>
      </c>
      <c r="C641" s="6" t="str">
        <f t="shared" ca="1" si="60"/>
        <v/>
      </c>
      <c r="J641" t="str">
        <f t="shared" ca="1" si="63"/>
        <v/>
      </c>
      <c r="K641" s="1" t="s">
        <v>643</v>
      </c>
      <c r="L641" s="7" t="str">
        <f t="shared" ca="1" si="64"/>
        <v/>
      </c>
      <c r="M641" s="1" t="str">
        <f ca="1">IF(N641="","",IF(COUNTIF(N$1:N641,N641)&gt;1,"",IF(COUNTIF(N:N,N641)&gt;=1,"左表に入れますねぇ","")))</f>
        <v/>
      </c>
      <c r="N641" s="1" t="str">
        <f ca="1">IF(ISNA(VLOOKUP(業務内容と時間メモ!M641,業務内容と時間メモ!R$2:AI$9999,11,FALSE)),"",VLOOKUP(業務内容と時間メモ!M641,業務内容と時間メモ!R$2:AI$9999,11,FALSE))</f>
        <v/>
      </c>
      <c r="O641" s="1" t="str">
        <f ca="1">IF(ISNA(VLOOKUP(業務内容と時間メモ!M641,業務内容と時間メモ!R$2:AI$9999,13,FALSE)),"",VLOOKUP(業務内容と時間メモ!M641,業務内容と時間メモ!R$2:AI$9999,13,FALSE))</f>
        <v/>
      </c>
      <c r="P641" s="1" t="str">
        <f ca="1">IF(ISNA(VLOOKUP(業務内容と時間メモ!M641,業務内容と時間メモ!R$2:AI$9999,15,FALSE)),"",VLOOKUP(業務内容と時間メモ!M641,業務内容と時間メモ!R$2:AI$9999,15,FALSE))</f>
        <v/>
      </c>
      <c r="Q641" s="1" t="str">
        <f ca="1">IF(ISNA(VLOOKUP(業務内容と時間メモ!M641,業務内容と時間メモ!R$2:AI$9999,14,FALSE)),"",VLOOKUP(業務内容と時間メモ!M641,業務内容と時間メモ!R$2:AI$9999,14,FALSE))</f>
        <v/>
      </c>
      <c r="R641" s="1" t="str">
        <f ca="1">IF(ISNA(VLOOKUP(業務内容と時間メモ!M641,業務内容と時間メモ!R$2:AI$9999,16,FALSE)),"",VLOOKUP(業務内容と時間メモ!M641,業務内容と時間メモ!R$2:AI$9999,16,FALSE))</f>
        <v/>
      </c>
      <c r="S641" s="1" t="str">
        <f ca="1">IF(ISNA(VLOOKUP(業務内容と時間メモ!M641,業務内容と時間メモ!R$2:AI$9999,17,FALSE)),"",VLOOKUP(業務内容と時間メモ!M641,業務内容と時間メモ!R$2:AI$9999,17,FALSE))</f>
        <v/>
      </c>
      <c r="T641" s="17" t="str">
        <f ca="1">IF(SUMIFS(業務内容と時間メモ!E:E,業務内容と時間メモ!AB:AB,N641,業務内容と時間メモ!AD:AD,O641)=0,"",SUMIFS(業務内容と時間メモ!E:E,業務内容と時間メモ!AB:AB,N641,業務内容と時間メモ!AD:AD,O641))</f>
        <v/>
      </c>
      <c r="U641" s="7" t="str">
        <f ca="1">IF(SUMIFS(業務内容と時間メモ!F:F,業務内容と時間メモ!AB:AB,N641,業務内容と時間メモ!AD:AD,O641)=0,"",SUMIFS(業務内容と時間メモ!F:F,業務内容と時間メモ!AB:AB,N641,業務内容と時間メモ!AD:AD,O641))</f>
        <v/>
      </c>
      <c r="V641" t="str">
        <f ca="1">IF(SUMIFS(業務内容と時間メモ!E:E,業務内容と時間メモ!AB:AB,N641,業務内容と時間メモ!AD:AD,O641)=0,"",SUMIFS(業務内容と時間メモ!E:E,業務内容と時間メモ!AB:AB,N641,業務内容と時間メモ!AD:AD,O641))</f>
        <v/>
      </c>
    </row>
    <row r="642" spans="1:22" hidden="1">
      <c r="A642" s="1" t="str">
        <f t="shared" ca="1" si="61"/>
        <v/>
      </c>
      <c r="B642" s="1" t="str">
        <f t="shared" ca="1" si="62"/>
        <v/>
      </c>
      <c r="C642" s="6" t="str">
        <f t="shared" ref="C642:C705" ca="1" si="65">IF(SUMIF(N:N,A642,U:U)=0,"",SUMIF(N:N,A642,U:U))</f>
        <v/>
      </c>
      <c r="J642" t="str">
        <f t="shared" ca="1" si="63"/>
        <v/>
      </c>
      <c r="K642" s="1" t="s">
        <v>644</v>
      </c>
      <c r="L642" s="7" t="str">
        <f t="shared" ca="1" si="64"/>
        <v/>
      </c>
      <c r="M642" s="1" t="str">
        <f ca="1">IF(N642="","",IF(COUNTIF(N$1:N642,N642)&gt;1,"",IF(COUNTIF(N:N,N642)&gt;=1,"左表に入れますねぇ","")))</f>
        <v/>
      </c>
      <c r="N642" s="1" t="str">
        <f ca="1">IF(ISNA(VLOOKUP(業務内容と時間メモ!M642,業務内容と時間メモ!R$2:AI$9999,11,FALSE)),"",VLOOKUP(業務内容と時間メモ!M642,業務内容と時間メモ!R$2:AI$9999,11,FALSE))</f>
        <v/>
      </c>
      <c r="O642" s="1" t="str">
        <f ca="1">IF(ISNA(VLOOKUP(業務内容と時間メモ!M642,業務内容と時間メモ!R$2:AI$9999,13,FALSE)),"",VLOOKUP(業務内容と時間メモ!M642,業務内容と時間メモ!R$2:AI$9999,13,FALSE))</f>
        <v/>
      </c>
      <c r="P642" s="1" t="str">
        <f ca="1">IF(ISNA(VLOOKUP(業務内容と時間メモ!M642,業務内容と時間メモ!R$2:AI$9999,15,FALSE)),"",VLOOKUP(業務内容と時間メモ!M642,業務内容と時間メモ!R$2:AI$9999,15,FALSE))</f>
        <v/>
      </c>
      <c r="Q642" s="1" t="str">
        <f ca="1">IF(ISNA(VLOOKUP(業務内容と時間メモ!M642,業務内容と時間メモ!R$2:AI$9999,14,FALSE)),"",VLOOKUP(業務内容と時間メモ!M642,業務内容と時間メモ!R$2:AI$9999,14,FALSE))</f>
        <v/>
      </c>
      <c r="R642" s="1" t="str">
        <f ca="1">IF(ISNA(VLOOKUP(業務内容と時間メモ!M642,業務内容と時間メモ!R$2:AI$9999,16,FALSE)),"",VLOOKUP(業務内容と時間メモ!M642,業務内容と時間メモ!R$2:AI$9999,16,FALSE))</f>
        <v/>
      </c>
      <c r="S642" s="1" t="str">
        <f ca="1">IF(ISNA(VLOOKUP(業務内容と時間メモ!M642,業務内容と時間メモ!R$2:AI$9999,17,FALSE)),"",VLOOKUP(業務内容と時間メモ!M642,業務内容と時間メモ!R$2:AI$9999,17,FALSE))</f>
        <v/>
      </c>
      <c r="T642" s="17" t="str">
        <f ca="1">IF(SUMIFS(業務内容と時間メモ!E:E,業務内容と時間メモ!AB:AB,N642,業務内容と時間メモ!AD:AD,O642)=0,"",SUMIFS(業務内容と時間メモ!E:E,業務内容と時間メモ!AB:AB,N642,業務内容と時間メモ!AD:AD,O642))</f>
        <v/>
      </c>
      <c r="U642" s="7" t="str">
        <f ca="1">IF(SUMIFS(業務内容と時間メモ!F:F,業務内容と時間メモ!AB:AB,N642,業務内容と時間メモ!AD:AD,O642)=0,"",SUMIFS(業務内容と時間メモ!F:F,業務内容と時間メモ!AB:AB,N642,業務内容と時間メモ!AD:AD,O642))</f>
        <v/>
      </c>
      <c r="V642" t="str">
        <f ca="1">IF(SUMIFS(業務内容と時間メモ!E:E,業務内容と時間メモ!AB:AB,N642,業務内容と時間メモ!AD:AD,O642)=0,"",SUMIFS(業務内容と時間メモ!E:E,業務内容と時間メモ!AB:AB,N642,業務内容と時間メモ!AD:AD,O642))</f>
        <v/>
      </c>
    </row>
    <row r="643" spans="1:22" hidden="1">
      <c r="A643" s="1" t="str">
        <f t="shared" ref="A643:A706" ca="1" si="66">IF(ISNA(VLOOKUP(K643,L643:S10640,3,FALSE)),"",VLOOKUP(K643,L642:S10640,3,FALSE))</f>
        <v/>
      </c>
      <c r="B643" s="1" t="str">
        <f t="shared" ref="B643:B706" ca="1" si="67">IF(ISNA(VLOOKUP(K643,L643:S10640,5,FALSE)),"",VLOOKUP(K643,L642:S10640,5,FALSE)&amp;"など")</f>
        <v/>
      </c>
      <c r="C643" s="6" t="str">
        <f t="shared" ca="1" si="65"/>
        <v/>
      </c>
      <c r="J643" t="str">
        <f t="shared" ca="1" si="63"/>
        <v/>
      </c>
      <c r="K643" s="1" t="s">
        <v>645</v>
      </c>
      <c r="L643" s="7" t="str">
        <f t="shared" ca="1" si="64"/>
        <v/>
      </c>
      <c r="M643" s="1" t="str">
        <f ca="1">IF(N643="","",IF(COUNTIF(N$1:N643,N643)&gt;1,"",IF(COUNTIF(N:N,N643)&gt;=1,"左表に入れますねぇ","")))</f>
        <v/>
      </c>
      <c r="N643" s="1" t="str">
        <f ca="1">IF(ISNA(VLOOKUP(業務内容と時間メモ!M643,業務内容と時間メモ!R$2:AI$9999,11,FALSE)),"",VLOOKUP(業務内容と時間メモ!M643,業務内容と時間メモ!R$2:AI$9999,11,FALSE))</f>
        <v/>
      </c>
      <c r="O643" s="1" t="str">
        <f ca="1">IF(ISNA(VLOOKUP(業務内容と時間メモ!M643,業務内容と時間メモ!R$2:AI$9999,13,FALSE)),"",VLOOKUP(業務内容と時間メモ!M643,業務内容と時間メモ!R$2:AI$9999,13,FALSE))</f>
        <v/>
      </c>
      <c r="P643" s="1" t="str">
        <f ca="1">IF(ISNA(VLOOKUP(業務内容と時間メモ!M643,業務内容と時間メモ!R$2:AI$9999,15,FALSE)),"",VLOOKUP(業務内容と時間メモ!M643,業務内容と時間メモ!R$2:AI$9999,15,FALSE))</f>
        <v/>
      </c>
      <c r="Q643" s="1" t="str">
        <f ca="1">IF(ISNA(VLOOKUP(業務内容と時間メモ!M643,業務内容と時間メモ!R$2:AI$9999,14,FALSE)),"",VLOOKUP(業務内容と時間メモ!M643,業務内容と時間メモ!R$2:AI$9999,14,FALSE))</f>
        <v/>
      </c>
      <c r="R643" s="1" t="str">
        <f ca="1">IF(ISNA(VLOOKUP(業務内容と時間メモ!M643,業務内容と時間メモ!R$2:AI$9999,16,FALSE)),"",VLOOKUP(業務内容と時間メモ!M643,業務内容と時間メモ!R$2:AI$9999,16,FALSE))</f>
        <v/>
      </c>
      <c r="S643" s="1" t="str">
        <f ca="1">IF(ISNA(VLOOKUP(業務内容と時間メモ!M643,業務内容と時間メモ!R$2:AI$9999,17,FALSE)),"",VLOOKUP(業務内容と時間メモ!M643,業務内容と時間メモ!R$2:AI$9999,17,FALSE))</f>
        <v/>
      </c>
      <c r="T643" s="17" t="str">
        <f ca="1">IF(SUMIFS(業務内容と時間メモ!E:E,業務内容と時間メモ!AB:AB,N643,業務内容と時間メモ!AD:AD,O643)=0,"",SUMIFS(業務内容と時間メモ!E:E,業務内容と時間メモ!AB:AB,N643,業務内容と時間メモ!AD:AD,O643))</f>
        <v/>
      </c>
      <c r="U643" s="7" t="str">
        <f ca="1">IF(SUMIFS(業務内容と時間メモ!F:F,業務内容と時間メモ!AB:AB,N643,業務内容と時間メモ!AD:AD,O643)=0,"",SUMIFS(業務内容と時間メモ!F:F,業務内容と時間メモ!AB:AB,N643,業務内容と時間メモ!AD:AD,O643))</f>
        <v/>
      </c>
      <c r="V643" t="str">
        <f ca="1">IF(SUMIFS(業務内容と時間メモ!E:E,業務内容と時間メモ!AB:AB,N643,業務内容と時間メモ!AD:AD,O643)=0,"",SUMIFS(業務内容と時間メモ!E:E,業務内容と時間メモ!AB:AB,N643,業務内容と時間メモ!AD:AD,O643))</f>
        <v/>
      </c>
    </row>
    <row r="644" spans="1:22" hidden="1">
      <c r="A644" s="1" t="str">
        <f t="shared" ca="1" si="66"/>
        <v/>
      </c>
      <c r="B644" s="1" t="str">
        <f t="shared" ca="1" si="67"/>
        <v/>
      </c>
      <c r="C644" s="6" t="str">
        <f t="shared" ca="1" si="65"/>
        <v/>
      </c>
      <c r="J644" t="str">
        <f t="shared" ca="1" si="63"/>
        <v/>
      </c>
      <c r="K644" s="1" t="s">
        <v>646</v>
      </c>
      <c r="L644" s="7" t="str">
        <f t="shared" ca="1" si="64"/>
        <v/>
      </c>
      <c r="M644" s="1" t="str">
        <f ca="1">IF(N644="","",IF(COUNTIF(N$1:N644,N644)&gt;1,"",IF(COUNTIF(N:N,N644)&gt;=1,"左表に入れますねぇ","")))</f>
        <v/>
      </c>
      <c r="N644" s="1" t="str">
        <f ca="1">IF(ISNA(VLOOKUP(業務内容と時間メモ!M644,業務内容と時間メモ!R$2:AI$9999,11,FALSE)),"",VLOOKUP(業務内容と時間メモ!M644,業務内容と時間メモ!R$2:AI$9999,11,FALSE))</f>
        <v/>
      </c>
      <c r="O644" s="1" t="str">
        <f ca="1">IF(ISNA(VLOOKUP(業務内容と時間メモ!M644,業務内容と時間メモ!R$2:AI$9999,13,FALSE)),"",VLOOKUP(業務内容と時間メモ!M644,業務内容と時間メモ!R$2:AI$9999,13,FALSE))</f>
        <v/>
      </c>
      <c r="P644" s="1" t="str">
        <f ca="1">IF(ISNA(VLOOKUP(業務内容と時間メモ!M644,業務内容と時間メモ!R$2:AI$9999,15,FALSE)),"",VLOOKUP(業務内容と時間メモ!M644,業務内容と時間メモ!R$2:AI$9999,15,FALSE))</f>
        <v/>
      </c>
      <c r="Q644" s="1" t="str">
        <f ca="1">IF(ISNA(VLOOKUP(業務内容と時間メモ!M644,業務内容と時間メモ!R$2:AI$9999,14,FALSE)),"",VLOOKUP(業務内容と時間メモ!M644,業務内容と時間メモ!R$2:AI$9999,14,FALSE))</f>
        <v/>
      </c>
      <c r="R644" s="1" t="str">
        <f ca="1">IF(ISNA(VLOOKUP(業務内容と時間メモ!M644,業務内容と時間メモ!R$2:AI$9999,16,FALSE)),"",VLOOKUP(業務内容と時間メモ!M644,業務内容と時間メモ!R$2:AI$9999,16,FALSE))</f>
        <v/>
      </c>
      <c r="S644" s="1" t="str">
        <f ca="1">IF(ISNA(VLOOKUP(業務内容と時間メモ!M644,業務内容と時間メモ!R$2:AI$9999,17,FALSE)),"",VLOOKUP(業務内容と時間メモ!M644,業務内容と時間メモ!R$2:AI$9999,17,FALSE))</f>
        <v/>
      </c>
      <c r="T644" s="17" t="str">
        <f ca="1">IF(SUMIFS(業務内容と時間メモ!E:E,業務内容と時間メモ!AB:AB,N644,業務内容と時間メモ!AD:AD,O644)=0,"",SUMIFS(業務内容と時間メモ!E:E,業務内容と時間メモ!AB:AB,N644,業務内容と時間メモ!AD:AD,O644))</f>
        <v/>
      </c>
      <c r="U644" s="7" t="str">
        <f ca="1">IF(SUMIFS(業務内容と時間メモ!F:F,業務内容と時間メモ!AB:AB,N644,業務内容と時間メモ!AD:AD,O644)=0,"",SUMIFS(業務内容と時間メモ!F:F,業務内容と時間メモ!AB:AB,N644,業務内容と時間メモ!AD:AD,O644))</f>
        <v/>
      </c>
      <c r="V644" t="str">
        <f ca="1">IF(SUMIFS(業務内容と時間メモ!E:E,業務内容と時間メモ!AB:AB,N644,業務内容と時間メモ!AD:AD,O644)=0,"",SUMIFS(業務内容と時間メモ!E:E,業務内容と時間メモ!AB:AB,N644,業務内容と時間メモ!AD:AD,O644))</f>
        <v/>
      </c>
    </row>
    <row r="645" spans="1:22" hidden="1">
      <c r="A645" s="1" t="str">
        <f t="shared" ca="1" si="66"/>
        <v/>
      </c>
      <c r="B645" s="1" t="str">
        <f t="shared" ca="1" si="67"/>
        <v/>
      </c>
      <c r="C645" s="6" t="str">
        <f t="shared" ca="1" si="65"/>
        <v/>
      </c>
      <c r="J645" t="str">
        <f t="shared" ca="1" si="63"/>
        <v/>
      </c>
      <c r="K645" s="1" t="s">
        <v>647</v>
      </c>
      <c r="L645" s="7" t="str">
        <f t="shared" ca="1" si="64"/>
        <v/>
      </c>
      <c r="M645" s="1" t="str">
        <f ca="1">IF(N645="","",IF(COUNTIF(N$1:N645,N645)&gt;1,"",IF(COUNTIF(N:N,N645)&gt;=1,"左表に入れますねぇ","")))</f>
        <v/>
      </c>
      <c r="N645" s="1" t="str">
        <f ca="1">IF(ISNA(VLOOKUP(業務内容と時間メモ!M645,業務内容と時間メモ!R$2:AI$9999,11,FALSE)),"",VLOOKUP(業務内容と時間メモ!M645,業務内容と時間メモ!R$2:AI$9999,11,FALSE))</f>
        <v/>
      </c>
      <c r="O645" s="1" t="str">
        <f ca="1">IF(ISNA(VLOOKUP(業務内容と時間メモ!M645,業務内容と時間メモ!R$2:AI$9999,13,FALSE)),"",VLOOKUP(業務内容と時間メモ!M645,業務内容と時間メモ!R$2:AI$9999,13,FALSE))</f>
        <v/>
      </c>
      <c r="P645" s="1" t="str">
        <f ca="1">IF(ISNA(VLOOKUP(業務内容と時間メモ!M645,業務内容と時間メモ!R$2:AI$9999,15,FALSE)),"",VLOOKUP(業務内容と時間メモ!M645,業務内容と時間メモ!R$2:AI$9999,15,FALSE))</f>
        <v/>
      </c>
      <c r="Q645" s="1" t="str">
        <f ca="1">IF(ISNA(VLOOKUP(業務内容と時間メモ!M645,業務内容と時間メモ!R$2:AI$9999,14,FALSE)),"",VLOOKUP(業務内容と時間メモ!M645,業務内容と時間メモ!R$2:AI$9999,14,FALSE))</f>
        <v/>
      </c>
      <c r="R645" s="1" t="str">
        <f ca="1">IF(ISNA(VLOOKUP(業務内容と時間メモ!M645,業務内容と時間メモ!R$2:AI$9999,16,FALSE)),"",VLOOKUP(業務内容と時間メモ!M645,業務内容と時間メモ!R$2:AI$9999,16,FALSE))</f>
        <v/>
      </c>
      <c r="S645" s="1" t="str">
        <f ca="1">IF(ISNA(VLOOKUP(業務内容と時間メモ!M645,業務内容と時間メモ!R$2:AI$9999,17,FALSE)),"",VLOOKUP(業務内容と時間メモ!M645,業務内容と時間メモ!R$2:AI$9999,17,FALSE))</f>
        <v/>
      </c>
      <c r="T645" s="17" t="str">
        <f ca="1">IF(SUMIFS(業務内容と時間メモ!E:E,業務内容と時間メモ!AB:AB,N645,業務内容と時間メモ!AD:AD,O645)=0,"",SUMIFS(業務内容と時間メモ!E:E,業務内容と時間メモ!AB:AB,N645,業務内容と時間メモ!AD:AD,O645))</f>
        <v/>
      </c>
      <c r="U645" s="7" t="str">
        <f ca="1">IF(SUMIFS(業務内容と時間メモ!F:F,業務内容と時間メモ!AB:AB,N645,業務内容と時間メモ!AD:AD,O645)=0,"",SUMIFS(業務内容と時間メモ!F:F,業務内容と時間メモ!AB:AB,N645,業務内容と時間メモ!AD:AD,O645))</f>
        <v/>
      </c>
      <c r="V645" t="str">
        <f ca="1">IF(SUMIFS(業務内容と時間メモ!E:E,業務内容と時間メモ!AB:AB,N645,業務内容と時間メモ!AD:AD,O645)=0,"",SUMIFS(業務内容と時間メモ!E:E,業務内容と時間メモ!AB:AB,N645,業務内容と時間メモ!AD:AD,O645))</f>
        <v/>
      </c>
    </row>
    <row r="646" spans="1:22" hidden="1">
      <c r="A646" s="1" t="str">
        <f t="shared" ca="1" si="66"/>
        <v/>
      </c>
      <c r="B646" s="1" t="str">
        <f t="shared" ca="1" si="67"/>
        <v/>
      </c>
      <c r="C646" s="6" t="str">
        <f t="shared" ca="1" si="65"/>
        <v/>
      </c>
      <c r="J646" t="str">
        <f t="shared" ca="1" si="63"/>
        <v/>
      </c>
      <c r="K646" s="1" t="s">
        <v>648</v>
      </c>
      <c r="L646" s="7" t="str">
        <f t="shared" ca="1" si="64"/>
        <v/>
      </c>
      <c r="M646" s="1" t="str">
        <f ca="1">IF(N646="","",IF(COUNTIF(N$1:N646,N646)&gt;1,"",IF(COUNTIF(N:N,N646)&gt;=1,"左表に入れますねぇ","")))</f>
        <v/>
      </c>
      <c r="N646" s="1" t="str">
        <f ca="1">IF(ISNA(VLOOKUP(業務内容と時間メモ!M646,業務内容と時間メモ!R$2:AI$9999,11,FALSE)),"",VLOOKUP(業務内容と時間メモ!M646,業務内容と時間メモ!R$2:AI$9999,11,FALSE))</f>
        <v/>
      </c>
      <c r="O646" s="1" t="str">
        <f ca="1">IF(ISNA(VLOOKUP(業務内容と時間メモ!M646,業務内容と時間メモ!R$2:AI$9999,13,FALSE)),"",VLOOKUP(業務内容と時間メモ!M646,業務内容と時間メモ!R$2:AI$9999,13,FALSE))</f>
        <v/>
      </c>
      <c r="P646" s="1" t="str">
        <f ca="1">IF(ISNA(VLOOKUP(業務内容と時間メモ!M646,業務内容と時間メモ!R$2:AI$9999,15,FALSE)),"",VLOOKUP(業務内容と時間メモ!M646,業務内容と時間メモ!R$2:AI$9999,15,FALSE))</f>
        <v/>
      </c>
      <c r="Q646" s="1" t="str">
        <f ca="1">IF(ISNA(VLOOKUP(業務内容と時間メモ!M646,業務内容と時間メモ!R$2:AI$9999,14,FALSE)),"",VLOOKUP(業務内容と時間メモ!M646,業務内容と時間メモ!R$2:AI$9999,14,FALSE))</f>
        <v/>
      </c>
      <c r="R646" s="1" t="str">
        <f ca="1">IF(ISNA(VLOOKUP(業務内容と時間メモ!M646,業務内容と時間メモ!R$2:AI$9999,16,FALSE)),"",VLOOKUP(業務内容と時間メモ!M646,業務内容と時間メモ!R$2:AI$9999,16,FALSE))</f>
        <v/>
      </c>
      <c r="S646" s="1" t="str">
        <f ca="1">IF(ISNA(VLOOKUP(業務内容と時間メモ!M646,業務内容と時間メモ!R$2:AI$9999,17,FALSE)),"",VLOOKUP(業務内容と時間メモ!M646,業務内容と時間メモ!R$2:AI$9999,17,FALSE))</f>
        <v/>
      </c>
      <c r="T646" s="17" t="str">
        <f ca="1">IF(SUMIFS(業務内容と時間メモ!E:E,業務内容と時間メモ!AB:AB,N646,業務内容と時間メモ!AD:AD,O646)=0,"",SUMIFS(業務内容と時間メモ!E:E,業務内容と時間メモ!AB:AB,N646,業務内容と時間メモ!AD:AD,O646))</f>
        <v/>
      </c>
      <c r="U646" s="7" t="str">
        <f ca="1">IF(SUMIFS(業務内容と時間メモ!F:F,業務内容と時間メモ!AB:AB,N646,業務内容と時間メモ!AD:AD,O646)=0,"",SUMIFS(業務内容と時間メモ!F:F,業務内容と時間メモ!AB:AB,N646,業務内容と時間メモ!AD:AD,O646))</f>
        <v/>
      </c>
      <c r="V646" t="str">
        <f ca="1">IF(SUMIFS(業務内容と時間メモ!E:E,業務内容と時間メモ!AB:AB,N646,業務内容と時間メモ!AD:AD,O646)=0,"",SUMIFS(業務内容と時間メモ!E:E,業務内容と時間メモ!AB:AB,N646,業務内容と時間メモ!AD:AD,O646))</f>
        <v/>
      </c>
    </row>
    <row r="647" spans="1:22" hidden="1">
      <c r="A647" s="1" t="str">
        <f t="shared" ca="1" si="66"/>
        <v/>
      </c>
      <c r="B647" s="1" t="str">
        <f t="shared" ca="1" si="67"/>
        <v/>
      </c>
      <c r="C647" s="6" t="str">
        <f t="shared" ca="1" si="65"/>
        <v/>
      </c>
      <c r="J647" t="str">
        <f t="shared" ca="1" si="63"/>
        <v/>
      </c>
      <c r="K647" s="1" t="s">
        <v>649</v>
      </c>
      <c r="L647" s="7" t="str">
        <f t="shared" ca="1" si="64"/>
        <v/>
      </c>
      <c r="M647" s="1" t="str">
        <f ca="1">IF(N647="","",IF(COUNTIF(N$1:N647,N647)&gt;1,"",IF(COUNTIF(N:N,N647)&gt;=1,"左表に入れますねぇ","")))</f>
        <v/>
      </c>
      <c r="N647" s="1" t="str">
        <f ca="1">IF(ISNA(VLOOKUP(業務内容と時間メモ!M647,業務内容と時間メモ!R$2:AI$9999,11,FALSE)),"",VLOOKUP(業務内容と時間メモ!M647,業務内容と時間メモ!R$2:AI$9999,11,FALSE))</f>
        <v/>
      </c>
      <c r="O647" s="1" t="str">
        <f ca="1">IF(ISNA(VLOOKUP(業務内容と時間メモ!M647,業務内容と時間メモ!R$2:AI$9999,13,FALSE)),"",VLOOKUP(業務内容と時間メモ!M647,業務内容と時間メモ!R$2:AI$9999,13,FALSE))</f>
        <v/>
      </c>
      <c r="P647" s="1" t="str">
        <f ca="1">IF(ISNA(VLOOKUP(業務内容と時間メモ!M647,業務内容と時間メモ!R$2:AI$9999,15,FALSE)),"",VLOOKUP(業務内容と時間メモ!M647,業務内容と時間メモ!R$2:AI$9999,15,FALSE))</f>
        <v/>
      </c>
      <c r="Q647" s="1" t="str">
        <f ca="1">IF(ISNA(VLOOKUP(業務内容と時間メモ!M647,業務内容と時間メモ!R$2:AI$9999,14,FALSE)),"",VLOOKUP(業務内容と時間メモ!M647,業務内容と時間メモ!R$2:AI$9999,14,FALSE))</f>
        <v/>
      </c>
      <c r="R647" s="1" t="str">
        <f ca="1">IF(ISNA(VLOOKUP(業務内容と時間メモ!M647,業務内容と時間メモ!R$2:AI$9999,16,FALSE)),"",VLOOKUP(業務内容と時間メモ!M647,業務内容と時間メモ!R$2:AI$9999,16,FALSE))</f>
        <v/>
      </c>
      <c r="S647" s="1" t="str">
        <f ca="1">IF(ISNA(VLOOKUP(業務内容と時間メモ!M647,業務内容と時間メモ!R$2:AI$9999,17,FALSE)),"",VLOOKUP(業務内容と時間メモ!M647,業務内容と時間メモ!R$2:AI$9999,17,FALSE))</f>
        <v/>
      </c>
      <c r="T647" s="17" t="str">
        <f ca="1">IF(SUMIFS(業務内容と時間メモ!E:E,業務内容と時間メモ!AB:AB,N647,業務内容と時間メモ!AD:AD,O647)=0,"",SUMIFS(業務内容と時間メモ!E:E,業務内容と時間メモ!AB:AB,N647,業務内容と時間メモ!AD:AD,O647))</f>
        <v/>
      </c>
      <c r="U647" s="7" t="str">
        <f ca="1">IF(SUMIFS(業務内容と時間メモ!F:F,業務内容と時間メモ!AB:AB,N647,業務内容と時間メモ!AD:AD,O647)=0,"",SUMIFS(業務内容と時間メモ!F:F,業務内容と時間メモ!AB:AB,N647,業務内容と時間メモ!AD:AD,O647))</f>
        <v/>
      </c>
      <c r="V647" t="str">
        <f ca="1">IF(SUMIFS(業務内容と時間メモ!E:E,業務内容と時間メモ!AB:AB,N647,業務内容と時間メモ!AD:AD,O647)=0,"",SUMIFS(業務内容と時間メモ!E:E,業務内容と時間メモ!AB:AB,N647,業務内容と時間メモ!AD:AD,O647))</f>
        <v/>
      </c>
    </row>
    <row r="648" spans="1:22" hidden="1">
      <c r="A648" s="1" t="str">
        <f t="shared" ca="1" si="66"/>
        <v/>
      </c>
      <c r="B648" s="1" t="str">
        <f t="shared" ca="1" si="67"/>
        <v/>
      </c>
      <c r="C648" s="6" t="str">
        <f t="shared" ca="1" si="65"/>
        <v/>
      </c>
      <c r="J648" t="str">
        <f t="shared" ca="1" si="63"/>
        <v/>
      </c>
      <c r="K648" s="1" t="s">
        <v>650</v>
      </c>
      <c r="L648" s="7" t="str">
        <f t="shared" ca="1" si="64"/>
        <v/>
      </c>
      <c r="M648" s="1" t="str">
        <f ca="1">IF(N648="","",IF(COUNTIF(N$1:N648,N648)&gt;1,"",IF(COUNTIF(N:N,N648)&gt;=1,"左表に入れますねぇ","")))</f>
        <v/>
      </c>
      <c r="N648" s="1" t="str">
        <f ca="1">IF(ISNA(VLOOKUP(業務内容と時間メモ!M648,業務内容と時間メモ!R$2:AI$9999,11,FALSE)),"",VLOOKUP(業務内容と時間メモ!M648,業務内容と時間メモ!R$2:AI$9999,11,FALSE))</f>
        <v/>
      </c>
      <c r="O648" s="1" t="str">
        <f ca="1">IF(ISNA(VLOOKUP(業務内容と時間メモ!M648,業務内容と時間メモ!R$2:AI$9999,13,FALSE)),"",VLOOKUP(業務内容と時間メモ!M648,業務内容と時間メモ!R$2:AI$9999,13,FALSE))</f>
        <v/>
      </c>
      <c r="P648" s="1" t="str">
        <f ca="1">IF(ISNA(VLOOKUP(業務内容と時間メモ!M648,業務内容と時間メモ!R$2:AI$9999,15,FALSE)),"",VLOOKUP(業務内容と時間メモ!M648,業務内容と時間メモ!R$2:AI$9999,15,FALSE))</f>
        <v/>
      </c>
      <c r="Q648" s="1" t="str">
        <f ca="1">IF(ISNA(VLOOKUP(業務内容と時間メモ!M648,業務内容と時間メモ!R$2:AI$9999,14,FALSE)),"",VLOOKUP(業務内容と時間メモ!M648,業務内容と時間メモ!R$2:AI$9999,14,FALSE))</f>
        <v/>
      </c>
      <c r="R648" s="1" t="str">
        <f ca="1">IF(ISNA(VLOOKUP(業務内容と時間メモ!M648,業務内容と時間メモ!R$2:AI$9999,16,FALSE)),"",VLOOKUP(業務内容と時間メモ!M648,業務内容と時間メモ!R$2:AI$9999,16,FALSE))</f>
        <v/>
      </c>
      <c r="S648" s="1" t="str">
        <f ca="1">IF(ISNA(VLOOKUP(業務内容と時間メモ!M648,業務内容と時間メモ!R$2:AI$9999,17,FALSE)),"",VLOOKUP(業務内容と時間メモ!M648,業務内容と時間メモ!R$2:AI$9999,17,FALSE))</f>
        <v/>
      </c>
      <c r="T648" s="17" t="str">
        <f ca="1">IF(SUMIFS(業務内容と時間メモ!E:E,業務内容と時間メモ!AB:AB,N648,業務内容と時間メモ!AD:AD,O648)=0,"",SUMIFS(業務内容と時間メモ!E:E,業務内容と時間メモ!AB:AB,N648,業務内容と時間メモ!AD:AD,O648))</f>
        <v/>
      </c>
      <c r="U648" s="7" t="str">
        <f ca="1">IF(SUMIFS(業務内容と時間メモ!F:F,業務内容と時間メモ!AB:AB,N648,業務内容と時間メモ!AD:AD,O648)=0,"",SUMIFS(業務内容と時間メモ!F:F,業務内容と時間メモ!AB:AB,N648,業務内容と時間メモ!AD:AD,O648))</f>
        <v/>
      </c>
      <c r="V648" t="str">
        <f ca="1">IF(SUMIFS(業務内容と時間メモ!E:E,業務内容と時間メモ!AB:AB,N648,業務内容と時間メモ!AD:AD,O648)=0,"",SUMIFS(業務内容と時間メモ!E:E,業務内容と時間メモ!AB:AB,N648,業務内容と時間メモ!AD:AD,O648))</f>
        <v/>
      </c>
    </row>
    <row r="649" spans="1:22" hidden="1">
      <c r="A649" s="1" t="str">
        <f t="shared" ca="1" si="66"/>
        <v/>
      </c>
      <c r="B649" s="1" t="str">
        <f t="shared" ca="1" si="67"/>
        <v/>
      </c>
      <c r="C649" s="6" t="str">
        <f t="shared" ca="1" si="65"/>
        <v/>
      </c>
      <c r="J649" t="str">
        <f t="shared" ca="1" si="63"/>
        <v/>
      </c>
      <c r="K649" s="1" t="s">
        <v>651</v>
      </c>
      <c r="L649" s="7" t="str">
        <f t="shared" ca="1" si="64"/>
        <v/>
      </c>
      <c r="M649" s="1" t="str">
        <f ca="1">IF(N649="","",IF(COUNTIF(N$1:N649,N649)&gt;1,"",IF(COUNTIF(N:N,N649)&gt;=1,"左表に入れますねぇ","")))</f>
        <v/>
      </c>
      <c r="N649" s="1" t="str">
        <f ca="1">IF(ISNA(VLOOKUP(業務内容と時間メモ!M649,業務内容と時間メモ!R$2:AI$9999,11,FALSE)),"",VLOOKUP(業務内容と時間メモ!M649,業務内容と時間メモ!R$2:AI$9999,11,FALSE))</f>
        <v/>
      </c>
      <c r="O649" s="1" t="str">
        <f ca="1">IF(ISNA(VLOOKUP(業務内容と時間メモ!M649,業務内容と時間メモ!R$2:AI$9999,13,FALSE)),"",VLOOKUP(業務内容と時間メモ!M649,業務内容と時間メモ!R$2:AI$9999,13,FALSE))</f>
        <v/>
      </c>
      <c r="P649" s="1" t="str">
        <f ca="1">IF(ISNA(VLOOKUP(業務内容と時間メモ!M649,業務内容と時間メモ!R$2:AI$9999,15,FALSE)),"",VLOOKUP(業務内容と時間メモ!M649,業務内容と時間メモ!R$2:AI$9999,15,FALSE))</f>
        <v/>
      </c>
      <c r="Q649" s="1" t="str">
        <f ca="1">IF(ISNA(VLOOKUP(業務内容と時間メモ!M649,業務内容と時間メモ!R$2:AI$9999,14,FALSE)),"",VLOOKUP(業務内容と時間メモ!M649,業務内容と時間メモ!R$2:AI$9999,14,FALSE))</f>
        <v/>
      </c>
      <c r="R649" s="1" t="str">
        <f ca="1">IF(ISNA(VLOOKUP(業務内容と時間メモ!M649,業務内容と時間メモ!R$2:AI$9999,16,FALSE)),"",VLOOKUP(業務内容と時間メモ!M649,業務内容と時間メモ!R$2:AI$9999,16,FALSE))</f>
        <v/>
      </c>
      <c r="S649" s="1" t="str">
        <f ca="1">IF(ISNA(VLOOKUP(業務内容と時間メモ!M649,業務内容と時間メモ!R$2:AI$9999,17,FALSE)),"",VLOOKUP(業務内容と時間メモ!M649,業務内容と時間メモ!R$2:AI$9999,17,FALSE))</f>
        <v/>
      </c>
      <c r="T649" s="17" t="str">
        <f ca="1">IF(SUMIFS(業務内容と時間メモ!E:E,業務内容と時間メモ!AB:AB,N649,業務内容と時間メモ!AD:AD,O649)=0,"",SUMIFS(業務内容と時間メモ!E:E,業務内容と時間メモ!AB:AB,N649,業務内容と時間メモ!AD:AD,O649))</f>
        <v/>
      </c>
      <c r="U649" s="7" t="str">
        <f ca="1">IF(SUMIFS(業務内容と時間メモ!F:F,業務内容と時間メモ!AB:AB,N649,業務内容と時間メモ!AD:AD,O649)=0,"",SUMIFS(業務内容と時間メモ!F:F,業務内容と時間メモ!AB:AB,N649,業務内容と時間メモ!AD:AD,O649))</f>
        <v/>
      </c>
      <c r="V649" t="str">
        <f ca="1">IF(SUMIFS(業務内容と時間メモ!E:E,業務内容と時間メモ!AB:AB,N649,業務内容と時間メモ!AD:AD,O649)=0,"",SUMIFS(業務内容と時間メモ!E:E,業務内容と時間メモ!AB:AB,N649,業務内容と時間メモ!AD:AD,O649))</f>
        <v/>
      </c>
    </row>
    <row r="650" spans="1:22" hidden="1">
      <c r="A650" s="1" t="str">
        <f t="shared" ca="1" si="66"/>
        <v/>
      </c>
      <c r="B650" s="1" t="str">
        <f t="shared" ca="1" si="67"/>
        <v/>
      </c>
      <c r="C650" s="6" t="str">
        <f t="shared" ca="1" si="65"/>
        <v/>
      </c>
      <c r="J650" t="str">
        <f t="shared" ca="1" si="63"/>
        <v/>
      </c>
      <c r="K650" s="1" t="s">
        <v>652</v>
      </c>
      <c r="L650" s="7" t="str">
        <f t="shared" ca="1" si="64"/>
        <v/>
      </c>
      <c r="M650" s="1" t="str">
        <f ca="1">IF(N650="","",IF(COUNTIF(N$1:N650,N650)&gt;1,"",IF(COUNTIF(N:N,N650)&gt;=1,"左表に入れますねぇ","")))</f>
        <v/>
      </c>
      <c r="N650" s="1" t="str">
        <f ca="1">IF(ISNA(VLOOKUP(業務内容と時間メモ!M650,業務内容と時間メモ!R$2:AI$9999,11,FALSE)),"",VLOOKUP(業務内容と時間メモ!M650,業務内容と時間メモ!R$2:AI$9999,11,FALSE))</f>
        <v/>
      </c>
      <c r="O650" s="1" t="str">
        <f ca="1">IF(ISNA(VLOOKUP(業務内容と時間メモ!M650,業務内容と時間メモ!R$2:AI$9999,13,FALSE)),"",VLOOKUP(業務内容と時間メモ!M650,業務内容と時間メモ!R$2:AI$9999,13,FALSE))</f>
        <v/>
      </c>
      <c r="P650" s="1" t="str">
        <f ca="1">IF(ISNA(VLOOKUP(業務内容と時間メモ!M650,業務内容と時間メモ!R$2:AI$9999,15,FALSE)),"",VLOOKUP(業務内容と時間メモ!M650,業務内容と時間メモ!R$2:AI$9999,15,FALSE))</f>
        <v/>
      </c>
      <c r="Q650" s="1" t="str">
        <f ca="1">IF(ISNA(VLOOKUP(業務内容と時間メモ!M650,業務内容と時間メモ!R$2:AI$9999,14,FALSE)),"",VLOOKUP(業務内容と時間メモ!M650,業務内容と時間メモ!R$2:AI$9999,14,FALSE))</f>
        <v/>
      </c>
      <c r="R650" s="1" t="str">
        <f ca="1">IF(ISNA(VLOOKUP(業務内容と時間メモ!M650,業務内容と時間メモ!R$2:AI$9999,16,FALSE)),"",VLOOKUP(業務内容と時間メモ!M650,業務内容と時間メモ!R$2:AI$9999,16,FALSE))</f>
        <v/>
      </c>
      <c r="S650" s="1" t="str">
        <f ca="1">IF(ISNA(VLOOKUP(業務内容と時間メモ!M650,業務内容と時間メモ!R$2:AI$9999,17,FALSE)),"",VLOOKUP(業務内容と時間メモ!M650,業務内容と時間メモ!R$2:AI$9999,17,FALSE))</f>
        <v/>
      </c>
      <c r="T650" s="17" t="str">
        <f ca="1">IF(SUMIFS(業務内容と時間メモ!E:E,業務内容と時間メモ!AB:AB,N650,業務内容と時間メモ!AD:AD,O650)=0,"",SUMIFS(業務内容と時間メモ!E:E,業務内容と時間メモ!AB:AB,N650,業務内容と時間メモ!AD:AD,O650))</f>
        <v/>
      </c>
      <c r="U650" s="7" t="str">
        <f ca="1">IF(SUMIFS(業務内容と時間メモ!F:F,業務内容と時間メモ!AB:AB,N650,業務内容と時間メモ!AD:AD,O650)=0,"",SUMIFS(業務内容と時間メモ!F:F,業務内容と時間メモ!AB:AB,N650,業務内容と時間メモ!AD:AD,O650))</f>
        <v/>
      </c>
      <c r="V650" t="str">
        <f ca="1">IF(SUMIFS(業務内容と時間メモ!E:E,業務内容と時間メモ!AB:AB,N650,業務内容と時間メモ!AD:AD,O650)=0,"",SUMIFS(業務内容と時間メモ!E:E,業務内容と時間メモ!AB:AB,N650,業務内容と時間メモ!AD:AD,O650))</f>
        <v/>
      </c>
    </row>
    <row r="651" spans="1:22" hidden="1">
      <c r="A651" s="1" t="str">
        <f t="shared" ca="1" si="66"/>
        <v/>
      </c>
      <c r="B651" s="1" t="str">
        <f t="shared" ca="1" si="67"/>
        <v/>
      </c>
      <c r="C651" s="6" t="str">
        <f t="shared" ca="1" si="65"/>
        <v/>
      </c>
      <c r="J651" t="str">
        <f t="shared" ca="1" si="63"/>
        <v/>
      </c>
      <c r="K651" s="1" t="s">
        <v>653</v>
      </c>
      <c r="L651" s="7" t="str">
        <f t="shared" ca="1" si="64"/>
        <v/>
      </c>
      <c r="M651" s="1" t="str">
        <f ca="1">IF(N651="","",IF(COUNTIF(N$1:N651,N651)&gt;1,"",IF(COUNTIF(N:N,N651)&gt;=1,"左表に入れますねぇ","")))</f>
        <v/>
      </c>
      <c r="N651" s="1" t="str">
        <f ca="1">IF(ISNA(VLOOKUP(業務内容と時間メモ!M651,業務内容と時間メモ!R$2:AI$9999,11,FALSE)),"",VLOOKUP(業務内容と時間メモ!M651,業務内容と時間メモ!R$2:AI$9999,11,FALSE))</f>
        <v/>
      </c>
      <c r="O651" s="1" t="str">
        <f ca="1">IF(ISNA(VLOOKUP(業務内容と時間メモ!M651,業務内容と時間メモ!R$2:AI$9999,13,FALSE)),"",VLOOKUP(業務内容と時間メモ!M651,業務内容と時間メモ!R$2:AI$9999,13,FALSE))</f>
        <v/>
      </c>
      <c r="P651" s="1" t="str">
        <f ca="1">IF(ISNA(VLOOKUP(業務内容と時間メモ!M651,業務内容と時間メモ!R$2:AI$9999,15,FALSE)),"",VLOOKUP(業務内容と時間メモ!M651,業務内容と時間メモ!R$2:AI$9999,15,FALSE))</f>
        <v/>
      </c>
      <c r="Q651" s="1" t="str">
        <f ca="1">IF(ISNA(VLOOKUP(業務内容と時間メモ!M651,業務内容と時間メモ!R$2:AI$9999,14,FALSE)),"",VLOOKUP(業務内容と時間メモ!M651,業務内容と時間メモ!R$2:AI$9999,14,FALSE))</f>
        <v/>
      </c>
      <c r="R651" s="1" t="str">
        <f ca="1">IF(ISNA(VLOOKUP(業務内容と時間メモ!M651,業務内容と時間メモ!R$2:AI$9999,16,FALSE)),"",VLOOKUP(業務内容と時間メモ!M651,業務内容と時間メモ!R$2:AI$9999,16,FALSE))</f>
        <v/>
      </c>
      <c r="S651" s="1" t="str">
        <f ca="1">IF(ISNA(VLOOKUP(業務内容と時間メモ!M651,業務内容と時間メモ!R$2:AI$9999,17,FALSE)),"",VLOOKUP(業務内容と時間メモ!M651,業務内容と時間メモ!R$2:AI$9999,17,FALSE))</f>
        <v/>
      </c>
      <c r="T651" s="17" t="str">
        <f ca="1">IF(SUMIFS(業務内容と時間メモ!E:E,業務内容と時間メモ!AB:AB,N651,業務内容と時間メモ!AD:AD,O651)=0,"",SUMIFS(業務内容と時間メモ!E:E,業務内容と時間メモ!AB:AB,N651,業務内容と時間メモ!AD:AD,O651))</f>
        <v/>
      </c>
      <c r="U651" s="7" t="str">
        <f ca="1">IF(SUMIFS(業務内容と時間メモ!F:F,業務内容と時間メモ!AB:AB,N651,業務内容と時間メモ!AD:AD,O651)=0,"",SUMIFS(業務内容と時間メモ!F:F,業務内容と時間メモ!AB:AB,N651,業務内容と時間メモ!AD:AD,O651))</f>
        <v/>
      </c>
      <c r="V651" t="str">
        <f ca="1">IF(SUMIFS(業務内容と時間メモ!E:E,業務内容と時間メモ!AB:AB,N651,業務内容と時間メモ!AD:AD,O651)=0,"",SUMIFS(業務内容と時間メモ!E:E,業務内容と時間メモ!AB:AB,N651,業務内容と時間メモ!AD:AD,O651))</f>
        <v/>
      </c>
    </row>
    <row r="652" spans="1:22" hidden="1">
      <c r="A652" s="1" t="str">
        <f t="shared" ca="1" si="66"/>
        <v/>
      </c>
      <c r="B652" s="1" t="str">
        <f t="shared" ca="1" si="67"/>
        <v/>
      </c>
      <c r="C652" s="6" t="str">
        <f t="shared" ca="1" si="65"/>
        <v/>
      </c>
      <c r="J652" t="str">
        <f t="shared" ca="1" si="63"/>
        <v/>
      </c>
      <c r="K652" s="1" t="s">
        <v>654</v>
      </c>
      <c r="L652" s="7" t="str">
        <f t="shared" ca="1" si="64"/>
        <v/>
      </c>
      <c r="M652" s="1" t="str">
        <f ca="1">IF(N652="","",IF(COUNTIF(N$1:N652,N652)&gt;1,"",IF(COUNTIF(N:N,N652)&gt;=1,"左表に入れますねぇ","")))</f>
        <v/>
      </c>
      <c r="N652" s="1" t="str">
        <f ca="1">IF(ISNA(VLOOKUP(業務内容と時間メモ!M652,業務内容と時間メモ!R$2:AI$9999,11,FALSE)),"",VLOOKUP(業務内容と時間メモ!M652,業務内容と時間メモ!R$2:AI$9999,11,FALSE))</f>
        <v/>
      </c>
      <c r="O652" s="1" t="str">
        <f ca="1">IF(ISNA(VLOOKUP(業務内容と時間メモ!M652,業務内容と時間メモ!R$2:AI$9999,13,FALSE)),"",VLOOKUP(業務内容と時間メモ!M652,業務内容と時間メモ!R$2:AI$9999,13,FALSE))</f>
        <v/>
      </c>
      <c r="P652" s="1" t="str">
        <f ca="1">IF(ISNA(VLOOKUP(業務内容と時間メモ!M652,業務内容と時間メモ!R$2:AI$9999,15,FALSE)),"",VLOOKUP(業務内容と時間メモ!M652,業務内容と時間メモ!R$2:AI$9999,15,FALSE))</f>
        <v/>
      </c>
      <c r="Q652" s="1" t="str">
        <f ca="1">IF(ISNA(VLOOKUP(業務内容と時間メモ!M652,業務内容と時間メモ!R$2:AI$9999,14,FALSE)),"",VLOOKUP(業務内容と時間メモ!M652,業務内容と時間メモ!R$2:AI$9999,14,FALSE))</f>
        <v/>
      </c>
      <c r="R652" s="1" t="str">
        <f ca="1">IF(ISNA(VLOOKUP(業務内容と時間メモ!M652,業務内容と時間メモ!R$2:AI$9999,16,FALSE)),"",VLOOKUP(業務内容と時間メモ!M652,業務内容と時間メモ!R$2:AI$9999,16,FALSE))</f>
        <v/>
      </c>
      <c r="S652" s="1" t="str">
        <f ca="1">IF(ISNA(VLOOKUP(業務内容と時間メモ!M652,業務内容と時間メモ!R$2:AI$9999,17,FALSE)),"",VLOOKUP(業務内容と時間メモ!M652,業務内容と時間メモ!R$2:AI$9999,17,FALSE))</f>
        <v/>
      </c>
      <c r="T652" s="17" t="str">
        <f ca="1">IF(SUMIFS(業務内容と時間メモ!E:E,業務内容と時間メモ!AB:AB,N652,業務内容と時間メモ!AD:AD,O652)=0,"",SUMIFS(業務内容と時間メモ!E:E,業務内容と時間メモ!AB:AB,N652,業務内容と時間メモ!AD:AD,O652))</f>
        <v/>
      </c>
      <c r="U652" s="7" t="str">
        <f ca="1">IF(SUMIFS(業務内容と時間メモ!F:F,業務内容と時間メモ!AB:AB,N652,業務内容と時間メモ!AD:AD,O652)=0,"",SUMIFS(業務内容と時間メモ!F:F,業務内容と時間メモ!AB:AB,N652,業務内容と時間メモ!AD:AD,O652))</f>
        <v/>
      </c>
      <c r="V652" t="str">
        <f ca="1">IF(SUMIFS(業務内容と時間メモ!E:E,業務内容と時間メモ!AB:AB,N652,業務内容と時間メモ!AD:AD,O652)=0,"",SUMIFS(業務内容と時間メモ!E:E,業務内容と時間メモ!AB:AB,N652,業務内容と時間メモ!AD:AD,O652))</f>
        <v/>
      </c>
    </row>
    <row r="653" spans="1:22" hidden="1">
      <c r="A653" s="1" t="str">
        <f t="shared" ca="1" si="66"/>
        <v/>
      </c>
      <c r="B653" s="1" t="str">
        <f t="shared" ca="1" si="67"/>
        <v/>
      </c>
      <c r="C653" s="6" t="str">
        <f t="shared" ca="1" si="65"/>
        <v/>
      </c>
      <c r="J653" t="str">
        <f t="shared" ca="1" si="63"/>
        <v/>
      </c>
      <c r="K653" s="1" t="s">
        <v>655</v>
      </c>
      <c r="L653" s="7" t="str">
        <f t="shared" ca="1" si="64"/>
        <v/>
      </c>
      <c r="M653" s="1" t="str">
        <f ca="1">IF(N653="","",IF(COUNTIF(N$1:N653,N653)&gt;1,"",IF(COUNTIF(N:N,N653)&gt;=1,"左表に入れますねぇ","")))</f>
        <v/>
      </c>
      <c r="N653" s="1" t="str">
        <f ca="1">IF(ISNA(VLOOKUP(業務内容と時間メモ!M653,業務内容と時間メモ!R$2:AI$9999,11,FALSE)),"",VLOOKUP(業務内容と時間メモ!M653,業務内容と時間メモ!R$2:AI$9999,11,FALSE))</f>
        <v/>
      </c>
      <c r="O653" s="1" t="str">
        <f ca="1">IF(ISNA(VLOOKUP(業務内容と時間メモ!M653,業務内容と時間メモ!R$2:AI$9999,13,FALSE)),"",VLOOKUP(業務内容と時間メモ!M653,業務内容と時間メモ!R$2:AI$9999,13,FALSE))</f>
        <v/>
      </c>
      <c r="P653" s="1" t="str">
        <f ca="1">IF(ISNA(VLOOKUP(業務内容と時間メモ!M653,業務内容と時間メモ!R$2:AI$9999,15,FALSE)),"",VLOOKUP(業務内容と時間メモ!M653,業務内容と時間メモ!R$2:AI$9999,15,FALSE))</f>
        <v/>
      </c>
      <c r="Q653" s="1" t="str">
        <f ca="1">IF(ISNA(VLOOKUP(業務内容と時間メモ!M653,業務内容と時間メモ!R$2:AI$9999,14,FALSE)),"",VLOOKUP(業務内容と時間メモ!M653,業務内容と時間メモ!R$2:AI$9999,14,FALSE))</f>
        <v/>
      </c>
      <c r="R653" s="1" t="str">
        <f ca="1">IF(ISNA(VLOOKUP(業務内容と時間メモ!M653,業務内容と時間メモ!R$2:AI$9999,16,FALSE)),"",VLOOKUP(業務内容と時間メモ!M653,業務内容と時間メモ!R$2:AI$9999,16,FALSE))</f>
        <v/>
      </c>
      <c r="S653" s="1" t="str">
        <f ca="1">IF(ISNA(VLOOKUP(業務内容と時間メモ!M653,業務内容と時間メモ!R$2:AI$9999,17,FALSE)),"",VLOOKUP(業務内容と時間メモ!M653,業務内容と時間メモ!R$2:AI$9999,17,FALSE))</f>
        <v/>
      </c>
      <c r="T653" s="17" t="str">
        <f ca="1">IF(SUMIFS(業務内容と時間メモ!E:E,業務内容と時間メモ!AB:AB,N653,業務内容と時間メモ!AD:AD,O653)=0,"",SUMIFS(業務内容と時間メモ!E:E,業務内容と時間メモ!AB:AB,N653,業務内容と時間メモ!AD:AD,O653))</f>
        <v/>
      </c>
      <c r="U653" s="7" t="str">
        <f ca="1">IF(SUMIFS(業務内容と時間メモ!F:F,業務内容と時間メモ!AB:AB,N653,業務内容と時間メモ!AD:AD,O653)=0,"",SUMIFS(業務内容と時間メモ!F:F,業務内容と時間メモ!AB:AB,N653,業務内容と時間メモ!AD:AD,O653))</f>
        <v/>
      </c>
      <c r="V653" t="str">
        <f ca="1">IF(SUMIFS(業務内容と時間メモ!E:E,業務内容と時間メモ!AB:AB,N653,業務内容と時間メモ!AD:AD,O653)=0,"",SUMIFS(業務内容と時間メモ!E:E,業務内容と時間メモ!AB:AB,N653,業務内容と時間メモ!AD:AD,O653))</f>
        <v/>
      </c>
    </row>
    <row r="654" spans="1:22" hidden="1">
      <c r="A654" s="1" t="str">
        <f t="shared" ca="1" si="66"/>
        <v/>
      </c>
      <c r="B654" s="1" t="str">
        <f t="shared" ca="1" si="67"/>
        <v/>
      </c>
      <c r="C654" s="6" t="str">
        <f t="shared" ca="1" si="65"/>
        <v/>
      </c>
      <c r="J654" t="str">
        <f t="shared" ca="1" si="63"/>
        <v/>
      </c>
      <c r="K654" s="1" t="s">
        <v>656</v>
      </c>
      <c r="L654" s="7" t="str">
        <f t="shared" ca="1" si="64"/>
        <v/>
      </c>
      <c r="M654" s="1" t="str">
        <f ca="1">IF(N654="","",IF(COUNTIF(N$1:N654,N654)&gt;1,"",IF(COUNTIF(N:N,N654)&gt;=1,"左表に入れますねぇ","")))</f>
        <v/>
      </c>
      <c r="N654" s="1" t="str">
        <f ca="1">IF(ISNA(VLOOKUP(業務内容と時間メモ!M654,業務内容と時間メモ!R$2:AI$9999,11,FALSE)),"",VLOOKUP(業務内容と時間メモ!M654,業務内容と時間メモ!R$2:AI$9999,11,FALSE))</f>
        <v/>
      </c>
      <c r="O654" s="1" t="str">
        <f ca="1">IF(ISNA(VLOOKUP(業務内容と時間メモ!M654,業務内容と時間メモ!R$2:AI$9999,13,FALSE)),"",VLOOKUP(業務内容と時間メモ!M654,業務内容と時間メモ!R$2:AI$9999,13,FALSE))</f>
        <v/>
      </c>
      <c r="P654" s="1" t="str">
        <f ca="1">IF(ISNA(VLOOKUP(業務内容と時間メモ!M654,業務内容と時間メモ!R$2:AI$9999,15,FALSE)),"",VLOOKUP(業務内容と時間メモ!M654,業務内容と時間メモ!R$2:AI$9999,15,FALSE))</f>
        <v/>
      </c>
      <c r="Q654" s="1" t="str">
        <f ca="1">IF(ISNA(VLOOKUP(業務内容と時間メモ!M654,業務内容と時間メモ!R$2:AI$9999,14,FALSE)),"",VLOOKUP(業務内容と時間メモ!M654,業務内容と時間メモ!R$2:AI$9999,14,FALSE))</f>
        <v/>
      </c>
      <c r="R654" s="1" t="str">
        <f ca="1">IF(ISNA(VLOOKUP(業務内容と時間メモ!M654,業務内容と時間メモ!R$2:AI$9999,16,FALSE)),"",VLOOKUP(業務内容と時間メモ!M654,業務内容と時間メモ!R$2:AI$9999,16,FALSE))</f>
        <v/>
      </c>
      <c r="S654" s="1" t="str">
        <f ca="1">IF(ISNA(VLOOKUP(業務内容と時間メモ!M654,業務内容と時間メモ!R$2:AI$9999,17,FALSE)),"",VLOOKUP(業務内容と時間メモ!M654,業務内容と時間メモ!R$2:AI$9999,17,FALSE))</f>
        <v/>
      </c>
      <c r="T654" s="17" t="str">
        <f ca="1">IF(SUMIFS(業務内容と時間メモ!E:E,業務内容と時間メモ!AB:AB,N654,業務内容と時間メモ!AD:AD,O654)=0,"",SUMIFS(業務内容と時間メモ!E:E,業務内容と時間メモ!AB:AB,N654,業務内容と時間メモ!AD:AD,O654))</f>
        <v/>
      </c>
      <c r="U654" s="7" t="str">
        <f ca="1">IF(SUMIFS(業務内容と時間メモ!F:F,業務内容と時間メモ!AB:AB,N654,業務内容と時間メモ!AD:AD,O654)=0,"",SUMIFS(業務内容と時間メモ!F:F,業務内容と時間メモ!AB:AB,N654,業務内容と時間メモ!AD:AD,O654))</f>
        <v/>
      </c>
      <c r="V654" t="str">
        <f ca="1">IF(SUMIFS(業務内容と時間メモ!E:E,業務内容と時間メモ!AB:AB,N654,業務内容と時間メモ!AD:AD,O654)=0,"",SUMIFS(業務内容と時間メモ!E:E,業務内容と時間メモ!AB:AB,N654,業務内容と時間メモ!AD:AD,O654))</f>
        <v/>
      </c>
    </row>
    <row r="655" spans="1:22" hidden="1">
      <c r="A655" s="1" t="str">
        <f t="shared" ca="1" si="66"/>
        <v/>
      </c>
      <c r="B655" s="1" t="str">
        <f t="shared" ca="1" si="67"/>
        <v/>
      </c>
      <c r="C655" s="6" t="str">
        <f t="shared" ca="1" si="65"/>
        <v/>
      </c>
      <c r="J655" t="str">
        <f t="shared" ca="1" si="63"/>
        <v/>
      </c>
      <c r="K655" s="1" t="s">
        <v>657</v>
      </c>
      <c r="L655" s="7" t="str">
        <f t="shared" ca="1" si="64"/>
        <v/>
      </c>
      <c r="M655" s="1" t="str">
        <f ca="1">IF(N655="","",IF(COUNTIF(N$1:N655,N655)&gt;1,"",IF(COUNTIF(N:N,N655)&gt;=1,"左表に入れますねぇ","")))</f>
        <v/>
      </c>
      <c r="N655" s="1" t="str">
        <f ca="1">IF(ISNA(VLOOKUP(業務内容と時間メモ!M655,業務内容と時間メモ!R$2:AI$9999,11,FALSE)),"",VLOOKUP(業務内容と時間メモ!M655,業務内容と時間メモ!R$2:AI$9999,11,FALSE))</f>
        <v/>
      </c>
      <c r="O655" s="1" t="str">
        <f ca="1">IF(ISNA(VLOOKUP(業務内容と時間メモ!M655,業務内容と時間メモ!R$2:AI$9999,13,FALSE)),"",VLOOKUP(業務内容と時間メモ!M655,業務内容と時間メモ!R$2:AI$9999,13,FALSE))</f>
        <v/>
      </c>
      <c r="P655" s="1" t="str">
        <f ca="1">IF(ISNA(VLOOKUP(業務内容と時間メモ!M655,業務内容と時間メモ!R$2:AI$9999,15,FALSE)),"",VLOOKUP(業務内容と時間メモ!M655,業務内容と時間メモ!R$2:AI$9999,15,FALSE))</f>
        <v/>
      </c>
      <c r="Q655" s="1" t="str">
        <f ca="1">IF(ISNA(VLOOKUP(業務内容と時間メモ!M655,業務内容と時間メモ!R$2:AI$9999,14,FALSE)),"",VLOOKUP(業務内容と時間メモ!M655,業務内容と時間メモ!R$2:AI$9999,14,FALSE))</f>
        <v/>
      </c>
      <c r="R655" s="1" t="str">
        <f ca="1">IF(ISNA(VLOOKUP(業務内容と時間メモ!M655,業務内容と時間メモ!R$2:AI$9999,16,FALSE)),"",VLOOKUP(業務内容と時間メモ!M655,業務内容と時間メモ!R$2:AI$9999,16,FALSE))</f>
        <v/>
      </c>
      <c r="S655" s="1" t="str">
        <f ca="1">IF(ISNA(VLOOKUP(業務内容と時間メモ!M655,業務内容と時間メモ!R$2:AI$9999,17,FALSE)),"",VLOOKUP(業務内容と時間メモ!M655,業務内容と時間メモ!R$2:AI$9999,17,FALSE))</f>
        <v/>
      </c>
      <c r="T655" s="17" t="str">
        <f ca="1">IF(SUMIFS(業務内容と時間メモ!E:E,業務内容と時間メモ!AB:AB,N655,業務内容と時間メモ!AD:AD,O655)=0,"",SUMIFS(業務内容と時間メモ!E:E,業務内容と時間メモ!AB:AB,N655,業務内容と時間メモ!AD:AD,O655))</f>
        <v/>
      </c>
      <c r="U655" s="7" t="str">
        <f ca="1">IF(SUMIFS(業務内容と時間メモ!F:F,業務内容と時間メモ!AB:AB,N655,業務内容と時間メモ!AD:AD,O655)=0,"",SUMIFS(業務内容と時間メモ!F:F,業務内容と時間メモ!AB:AB,N655,業務内容と時間メモ!AD:AD,O655))</f>
        <v/>
      </c>
      <c r="V655" t="str">
        <f ca="1">IF(SUMIFS(業務内容と時間メモ!E:E,業務内容と時間メモ!AB:AB,N655,業務内容と時間メモ!AD:AD,O655)=0,"",SUMIFS(業務内容と時間メモ!E:E,業務内容と時間メモ!AB:AB,N655,業務内容と時間メモ!AD:AD,O655))</f>
        <v/>
      </c>
    </row>
    <row r="656" spans="1:22" hidden="1">
      <c r="A656" s="1" t="str">
        <f t="shared" ca="1" si="66"/>
        <v/>
      </c>
      <c r="B656" s="1" t="str">
        <f t="shared" ca="1" si="67"/>
        <v/>
      </c>
      <c r="C656" s="6" t="str">
        <f t="shared" ca="1" si="65"/>
        <v/>
      </c>
      <c r="J656" t="str">
        <f t="shared" ca="1" si="63"/>
        <v/>
      </c>
      <c r="K656" s="1" t="s">
        <v>658</v>
      </c>
      <c r="L656" s="7" t="str">
        <f t="shared" ca="1" si="64"/>
        <v/>
      </c>
      <c r="M656" s="1" t="str">
        <f ca="1">IF(N656="","",IF(COUNTIF(N$1:N656,N656)&gt;1,"",IF(COUNTIF(N:N,N656)&gt;=1,"左表に入れますねぇ","")))</f>
        <v/>
      </c>
      <c r="N656" s="1" t="str">
        <f ca="1">IF(ISNA(VLOOKUP(業務内容と時間メモ!M656,業務内容と時間メモ!R$2:AI$9999,11,FALSE)),"",VLOOKUP(業務内容と時間メモ!M656,業務内容と時間メモ!R$2:AI$9999,11,FALSE))</f>
        <v/>
      </c>
      <c r="O656" s="1" t="str">
        <f ca="1">IF(ISNA(VLOOKUP(業務内容と時間メモ!M656,業務内容と時間メモ!R$2:AI$9999,13,FALSE)),"",VLOOKUP(業務内容と時間メモ!M656,業務内容と時間メモ!R$2:AI$9999,13,FALSE))</f>
        <v/>
      </c>
      <c r="P656" s="1" t="str">
        <f ca="1">IF(ISNA(VLOOKUP(業務内容と時間メモ!M656,業務内容と時間メモ!R$2:AI$9999,15,FALSE)),"",VLOOKUP(業務内容と時間メモ!M656,業務内容と時間メモ!R$2:AI$9999,15,FALSE))</f>
        <v/>
      </c>
      <c r="Q656" s="1" t="str">
        <f ca="1">IF(ISNA(VLOOKUP(業務内容と時間メモ!M656,業務内容と時間メモ!R$2:AI$9999,14,FALSE)),"",VLOOKUP(業務内容と時間メモ!M656,業務内容と時間メモ!R$2:AI$9999,14,FALSE))</f>
        <v/>
      </c>
      <c r="R656" s="1" t="str">
        <f ca="1">IF(ISNA(VLOOKUP(業務内容と時間メモ!M656,業務内容と時間メモ!R$2:AI$9999,16,FALSE)),"",VLOOKUP(業務内容と時間メモ!M656,業務内容と時間メモ!R$2:AI$9999,16,FALSE))</f>
        <v/>
      </c>
      <c r="S656" s="1" t="str">
        <f ca="1">IF(ISNA(VLOOKUP(業務内容と時間メモ!M656,業務内容と時間メモ!R$2:AI$9999,17,FALSE)),"",VLOOKUP(業務内容と時間メモ!M656,業務内容と時間メモ!R$2:AI$9999,17,FALSE))</f>
        <v/>
      </c>
      <c r="T656" s="17" t="str">
        <f ca="1">IF(SUMIFS(業務内容と時間メモ!E:E,業務内容と時間メモ!AB:AB,N656,業務内容と時間メモ!AD:AD,O656)=0,"",SUMIFS(業務内容と時間メモ!E:E,業務内容と時間メモ!AB:AB,N656,業務内容と時間メモ!AD:AD,O656))</f>
        <v/>
      </c>
      <c r="U656" s="7" t="str">
        <f ca="1">IF(SUMIFS(業務内容と時間メモ!F:F,業務内容と時間メモ!AB:AB,N656,業務内容と時間メモ!AD:AD,O656)=0,"",SUMIFS(業務内容と時間メモ!F:F,業務内容と時間メモ!AB:AB,N656,業務内容と時間メモ!AD:AD,O656))</f>
        <v/>
      </c>
      <c r="V656" t="str">
        <f ca="1">IF(SUMIFS(業務内容と時間メモ!E:E,業務内容と時間メモ!AB:AB,N656,業務内容と時間メモ!AD:AD,O656)=0,"",SUMIFS(業務内容と時間メモ!E:E,業務内容と時間メモ!AB:AB,N656,業務内容と時間メモ!AD:AD,O656))</f>
        <v/>
      </c>
    </row>
    <row r="657" spans="1:22" hidden="1">
      <c r="A657" s="1" t="str">
        <f t="shared" ca="1" si="66"/>
        <v/>
      </c>
      <c r="B657" s="1" t="str">
        <f t="shared" ca="1" si="67"/>
        <v/>
      </c>
      <c r="C657" s="6" t="str">
        <f t="shared" ca="1" si="65"/>
        <v/>
      </c>
      <c r="J657" t="str">
        <f t="shared" ca="1" si="63"/>
        <v/>
      </c>
      <c r="K657" s="1" t="s">
        <v>659</v>
      </c>
      <c r="L657" s="7" t="str">
        <f t="shared" ca="1" si="64"/>
        <v/>
      </c>
      <c r="M657" s="1" t="str">
        <f ca="1">IF(N657="","",IF(COUNTIF(N$1:N657,N657)&gt;1,"",IF(COUNTIF(N:N,N657)&gt;=1,"左表に入れますねぇ","")))</f>
        <v/>
      </c>
      <c r="N657" s="1" t="str">
        <f ca="1">IF(ISNA(VLOOKUP(業務内容と時間メモ!M657,業務内容と時間メモ!R$2:AI$9999,11,FALSE)),"",VLOOKUP(業務内容と時間メモ!M657,業務内容と時間メモ!R$2:AI$9999,11,FALSE))</f>
        <v/>
      </c>
      <c r="O657" s="1" t="str">
        <f ca="1">IF(ISNA(VLOOKUP(業務内容と時間メモ!M657,業務内容と時間メモ!R$2:AI$9999,13,FALSE)),"",VLOOKUP(業務内容と時間メモ!M657,業務内容と時間メモ!R$2:AI$9999,13,FALSE))</f>
        <v/>
      </c>
      <c r="P657" s="1" t="str">
        <f ca="1">IF(ISNA(VLOOKUP(業務内容と時間メモ!M657,業務内容と時間メモ!R$2:AI$9999,15,FALSE)),"",VLOOKUP(業務内容と時間メモ!M657,業務内容と時間メモ!R$2:AI$9999,15,FALSE))</f>
        <v/>
      </c>
      <c r="Q657" s="1" t="str">
        <f ca="1">IF(ISNA(VLOOKUP(業務内容と時間メモ!M657,業務内容と時間メモ!R$2:AI$9999,14,FALSE)),"",VLOOKUP(業務内容と時間メモ!M657,業務内容と時間メモ!R$2:AI$9999,14,FALSE))</f>
        <v/>
      </c>
      <c r="R657" s="1" t="str">
        <f ca="1">IF(ISNA(VLOOKUP(業務内容と時間メモ!M657,業務内容と時間メモ!R$2:AI$9999,16,FALSE)),"",VLOOKUP(業務内容と時間メモ!M657,業務内容と時間メモ!R$2:AI$9999,16,FALSE))</f>
        <v/>
      </c>
      <c r="S657" s="1" t="str">
        <f ca="1">IF(ISNA(VLOOKUP(業務内容と時間メモ!M657,業務内容と時間メモ!R$2:AI$9999,17,FALSE)),"",VLOOKUP(業務内容と時間メモ!M657,業務内容と時間メモ!R$2:AI$9999,17,FALSE))</f>
        <v/>
      </c>
      <c r="T657" s="17" t="str">
        <f ca="1">IF(SUMIFS(業務内容と時間メモ!E:E,業務内容と時間メモ!AB:AB,N657,業務内容と時間メモ!AD:AD,O657)=0,"",SUMIFS(業務内容と時間メモ!E:E,業務内容と時間メモ!AB:AB,N657,業務内容と時間メモ!AD:AD,O657))</f>
        <v/>
      </c>
      <c r="U657" s="7" t="str">
        <f ca="1">IF(SUMIFS(業務内容と時間メモ!F:F,業務内容と時間メモ!AB:AB,N657,業務内容と時間メモ!AD:AD,O657)=0,"",SUMIFS(業務内容と時間メモ!F:F,業務内容と時間メモ!AB:AB,N657,業務内容と時間メモ!AD:AD,O657))</f>
        <v/>
      </c>
      <c r="V657" t="str">
        <f ca="1">IF(SUMIFS(業務内容と時間メモ!E:E,業務内容と時間メモ!AB:AB,N657,業務内容と時間メモ!AD:AD,O657)=0,"",SUMIFS(業務内容と時間メモ!E:E,業務内容と時間メモ!AB:AB,N657,業務内容と時間メモ!AD:AD,O657))</f>
        <v/>
      </c>
    </row>
    <row r="658" spans="1:22" hidden="1">
      <c r="A658" s="1" t="str">
        <f t="shared" ca="1" si="66"/>
        <v/>
      </c>
      <c r="B658" s="1" t="str">
        <f t="shared" ca="1" si="67"/>
        <v/>
      </c>
      <c r="C658" s="6" t="str">
        <f t="shared" ca="1" si="65"/>
        <v/>
      </c>
      <c r="J658" t="str">
        <f t="shared" ca="1" si="63"/>
        <v/>
      </c>
      <c r="K658" s="1" t="s">
        <v>660</v>
      </c>
      <c r="L658" s="7" t="str">
        <f t="shared" ca="1" si="64"/>
        <v/>
      </c>
      <c r="M658" s="1" t="str">
        <f ca="1">IF(N658="","",IF(COUNTIF(N$1:N658,N658)&gt;1,"",IF(COUNTIF(N:N,N658)&gt;=1,"左表に入れますねぇ","")))</f>
        <v/>
      </c>
      <c r="N658" s="1" t="str">
        <f ca="1">IF(ISNA(VLOOKUP(業務内容と時間メモ!M658,業務内容と時間メモ!R$2:AI$9999,11,FALSE)),"",VLOOKUP(業務内容と時間メモ!M658,業務内容と時間メモ!R$2:AI$9999,11,FALSE))</f>
        <v/>
      </c>
      <c r="O658" s="1" t="str">
        <f ca="1">IF(ISNA(VLOOKUP(業務内容と時間メモ!M658,業務内容と時間メモ!R$2:AI$9999,13,FALSE)),"",VLOOKUP(業務内容と時間メモ!M658,業務内容と時間メモ!R$2:AI$9999,13,FALSE))</f>
        <v/>
      </c>
      <c r="P658" s="1" t="str">
        <f ca="1">IF(ISNA(VLOOKUP(業務内容と時間メモ!M658,業務内容と時間メモ!R$2:AI$9999,15,FALSE)),"",VLOOKUP(業務内容と時間メモ!M658,業務内容と時間メモ!R$2:AI$9999,15,FALSE))</f>
        <v/>
      </c>
      <c r="Q658" s="1" t="str">
        <f ca="1">IF(ISNA(VLOOKUP(業務内容と時間メモ!M658,業務内容と時間メモ!R$2:AI$9999,14,FALSE)),"",VLOOKUP(業務内容と時間メモ!M658,業務内容と時間メモ!R$2:AI$9999,14,FALSE))</f>
        <v/>
      </c>
      <c r="R658" s="1" t="str">
        <f ca="1">IF(ISNA(VLOOKUP(業務内容と時間メモ!M658,業務内容と時間メモ!R$2:AI$9999,16,FALSE)),"",VLOOKUP(業務内容と時間メモ!M658,業務内容と時間メモ!R$2:AI$9999,16,FALSE))</f>
        <v/>
      </c>
      <c r="S658" s="1" t="str">
        <f ca="1">IF(ISNA(VLOOKUP(業務内容と時間メモ!M658,業務内容と時間メモ!R$2:AI$9999,17,FALSE)),"",VLOOKUP(業務内容と時間メモ!M658,業務内容と時間メモ!R$2:AI$9999,17,FALSE))</f>
        <v/>
      </c>
      <c r="T658" s="17" t="str">
        <f ca="1">IF(SUMIFS(業務内容と時間メモ!E:E,業務内容と時間メモ!AB:AB,N658,業務内容と時間メモ!AD:AD,O658)=0,"",SUMIFS(業務内容と時間メモ!E:E,業務内容と時間メモ!AB:AB,N658,業務内容と時間メモ!AD:AD,O658))</f>
        <v/>
      </c>
      <c r="U658" s="7" t="str">
        <f ca="1">IF(SUMIFS(業務内容と時間メモ!F:F,業務内容と時間メモ!AB:AB,N658,業務内容と時間メモ!AD:AD,O658)=0,"",SUMIFS(業務内容と時間メモ!F:F,業務内容と時間メモ!AB:AB,N658,業務内容と時間メモ!AD:AD,O658))</f>
        <v/>
      </c>
      <c r="V658" t="str">
        <f ca="1">IF(SUMIFS(業務内容と時間メモ!E:E,業務内容と時間メモ!AB:AB,N658,業務内容と時間メモ!AD:AD,O658)=0,"",SUMIFS(業務内容と時間メモ!E:E,業務内容と時間メモ!AB:AB,N658,業務内容と時間メモ!AD:AD,O658))</f>
        <v/>
      </c>
    </row>
    <row r="659" spans="1:22" hidden="1">
      <c r="A659" s="1" t="str">
        <f t="shared" ca="1" si="66"/>
        <v/>
      </c>
      <c r="B659" s="1" t="str">
        <f t="shared" ca="1" si="67"/>
        <v/>
      </c>
      <c r="C659" s="6" t="str">
        <f t="shared" ca="1" si="65"/>
        <v/>
      </c>
      <c r="J659" t="str">
        <f t="shared" ca="1" si="63"/>
        <v/>
      </c>
      <c r="K659" s="1" t="s">
        <v>661</v>
      </c>
      <c r="L659" s="7" t="str">
        <f t="shared" ca="1" si="64"/>
        <v/>
      </c>
      <c r="M659" s="1" t="str">
        <f ca="1">IF(N659="","",IF(COUNTIF(N$1:N659,N659)&gt;1,"",IF(COUNTIF(N:N,N659)&gt;=1,"左表に入れますねぇ","")))</f>
        <v/>
      </c>
      <c r="N659" s="1" t="str">
        <f ca="1">IF(ISNA(VLOOKUP(業務内容と時間メモ!M659,業務内容と時間メモ!R$2:AI$9999,11,FALSE)),"",VLOOKUP(業務内容と時間メモ!M659,業務内容と時間メモ!R$2:AI$9999,11,FALSE))</f>
        <v/>
      </c>
      <c r="O659" s="1" t="str">
        <f ca="1">IF(ISNA(VLOOKUP(業務内容と時間メモ!M659,業務内容と時間メモ!R$2:AI$9999,13,FALSE)),"",VLOOKUP(業務内容と時間メモ!M659,業務内容と時間メモ!R$2:AI$9999,13,FALSE))</f>
        <v/>
      </c>
      <c r="P659" s="1" t="str">
        <f ca="1">IF(ISNA(VLOOKUP(業務内容と時間メモ!M659,業務内容と時間メモ!R$2:AI$9999,15,FALSE)),"",VLOOKUP(業務内容と時間メモ!M659,業務内容と時間メモ!R$2:AI$9999,15,FALSE))</f>
        <v/>
      </c>
      <c r="Q659" s="1" t="str">
        <f ca="1">IF(ISNA(VLOOKUP(業務内容と時間メモ!M659,業務内容と時間メモ!R$2:AI$9999,14,FALSE)),"",VLOOKUP(業務内容と時間メモ!M659,業務内容と時間メモ!R$2:AI$9999,14,FALSE))</f>
        <v/>
      </c>
      <c r="R659" s="1" t="str">
        <f ca="1">IF(ISNA(VLOOKUP(業務内容と時間メモ!M659,業務内容と時間メモ!R$2:AI$9999,16,FALSE)),"",VLOOKUP(業務内容と時間メモ!M659,業務内容と時間メモ!R$2:AI$9999,16,FALSE))</f>
        <v/>
      </c>
      <c r="S659" s="1" t="str">
        <f ca="1">IF(ISNA(VLOOKUP(業務内容と時間メモ!M659,業務内容と時間メモ!R$2:AI$9999,17,FALSE)),"",VLOOKUP(業務内容と時間メモ!M659,業務内容と時間メモ!R$2:AI$9999,17,FALSE))</f>
        <v/>
      </c>
      <c r="T659" s="17" t="str">
        <f ca="1">IF(SUMIFS(業務内容と時間メモ!E:E,業務内容と時間メモ!AB:AB,N659,業務内容と時間メモ!AD:AD,O659)=0,"",SUMIFS(業務内容と時間メモ!E:E,業務内容と時間メモ!AB:AB,N659,業務内容と時間メモ!AD:AD,O659))</f>
        <v/>
      </c>
      <c r="U659" s="7" t="str">
        <f ca="1">IF(SUMIFS(業務内容と時間メモ!F:F,業務内容と時間メモ!AB:AB,N659,業務内容と時間メモ!AD:AD,O659)=0,"",SUMIFS(業務内容と時間メモ!F:F,業務内容と時間メモ!AB:AB,N659,業務内容と時間メモ!AD:AD,O659))</f>
        <v/>
      </c>
      <c r="V659" t="str">
        <f ca="1">IF(SUMIFS(業務内容と時間メモ!E:E,業務内容と時間メモ!AB:AB,N659,業務内容と時間メモ!AD:AD,O659)=0,"",SUMIFS(業務内容と時間メモ!E:E,業務内容と時間メモ!AB:AB,N659,業務内容と時間メモ!AD:AD,O659))</f>
        <v/>
      </c>
    </row>
    <row r="660" spans="1:22" hidden="1">
      <c r="A660" s="1" t="str">
        <f t="shared" ca="1" si="66"/>
        <v/>
      </c>
      <c r="B660" s="1" t="str">
        <f t="shared" ca="1" si="67"/>
        <v/>
      </c>
      <c r="C660" s="6" t="str">
        <f t="shared" ca="1" si="65"/>
        <v/>
      </c>
      <c r="J660" t="str">
        <f t="shared" ca="1" si="63"/>
        <v/>
      </c>
      <c r="K660" s="1" t="s">
        <v>662</v>
      </c>
      <c r="L660" s="7" t="str">
        <f t="shared" ca="1" si="64"/>
        <v/>
      </c>
      <c r="M660" s="1" t="str">
        <f ca="1">IF(N660="","",IF(COUNTIF(N$1:N660,N660)&gt;1,"",IF(COUNTIF(N:N,N660)&gt;=1,"左表に入れますねぇ","")))</f>
        <v/>
      </c>
      <c r="N660" s="1" t="str">
        <f ca="1">IF(ISNA(VLOOKUP(業務内容と時間メモ!M660,業務内容と時間メモ!R$2:AI$9999,11,FALSE)),"",VLOOKUP(業務内容と時間メモ!M660,業務内容と時間メモ!R$2:AI$9999,11,FALSE))</f>
        <v/>
      </c>
      <c r="O660" s="1" t="str">
        <f ca="1">IF(ISNA(VLOOKUP(業務内容と時間メモ!M660,業務内容と時間メモ!R$2:AI$9999,13,FALSE)),"",VLOOKUP(業務内容と時間メモ!M660,業務内容と時間メモ!R$2:AI$9999,13,FALSE))</f>
        <v/>
      </c>
      <c r="P660" s="1" t="str">
        <f ca="1">IF(ISNA(VLOOKUP(業務内容と時間メモ!M660,業務内容と時間メモ!R$2:AI$9999,15,FALSE)),"",VLOOKUP(業務内容と時間メモ!M660,業務内容と時間メモ!R$2:AI$9999,15,FALSE))</f>
        <v/>
      </c>
      <c r="Q660" s="1" t="str">
        <f ca="1">IF(ISNA(VLOOKUP(業務内容と時間メモ!M660,業務内容と時間メモ!R$2:AI$9999,14,FALSE)),"",VLOOKUP(業務内容と時間メモ!M660,業務内容と時間メモ!R$2:AI$9999,14,FALSE))</f>
        <v/>
      </c>
      <c r="R660" s="1" t="str">
        <f ca="1">IF(ISNA(VLOOKUP(業務内容と時間メモ!M660,業務内容と時間メモ!R$2:AI$9999,16,FALSE)),"",VLOOKUP(業務内容と時間メモ!M660,業務内容と時間メモ!R$2:AI$9999,16,FALSE))</f>
        <v/>
      </c>
      <c r="S660" s="1" t="str">
        <f ca="1">IF(ISNA(VLOOKUP(業務内容と時間メモ!M660,業務内容と時間メモ!R$2:AI$9999,17,FALSE)),"",VLOOKUP(業務内容と時間メモ!M660,業務内容と時間メモ!R$2:AI$9999,17,FALSE))</f>
        <v/>
      </c>
      <c r="T660" s="17" t="str">
        <f ca="1">IF(SUMIFS(業務内容と時間メモ!E:E,業務内容と時間メモ!AB:AB,N660,業務内容と時間メモ!AD:AD,O660)=0,"",SUMIFS(業務内容と時間メモ!E:E,業務内容と時間メモ!AB:AB,N660,業務内容と時間メモ!AD:AD,O660))</f>
        <v/>
      </c>
      <c r="U660" s="7" t="str">
        <f ca="1">IF(SUMIFS(業務内容と時間メモ!F:F,業務内容と時間メモ!AB:AB,N660,業務内容と時間メモ!AD:AD,O660)=0,"",SUMIFS(業務内容と時間メモ!F:F,業務内容と時間メモ!AB:AB,N660,業務内容と時間メモ!AD:AD,O660))</f>
        <v/>
      </c>
      <c r="V660" t="str">
        <f ca="1">IF(SUMIFS(業務内容と時間メモ!E:E,業務内容と時間メモ!AB:AB,N660,業務内容と時間メモ!AD:AD,O660)=0,"",SUMIFS(業務内容と時間メモ!E:E,業務内容と時間メモ!AB:AB,N660,業務内容と時間メモ!AD:AD,O660))</f>
        <v/>
      </c>
    </row>
    <row r="661" spans="1:22" hidden="1">
      <c r="A661" s="1" t="str">
        <f t="shared" ca="1" si="66"/>
        <v/>
      </c>
      <c r="B661" s="1" t="str">
        <f t="shared" ca="1" si="67"/>
        <v/>
      </c>
      <c r="C661" s="6" t="str">
        <f t="shared" ca="1" si="65"/>
        <v/>
      </c>
      <c r="J661" t="str">
        <f t="shared" ca="1" si="63"/>
        <v/>
      </c>
      <c r="K661" s="1" t="s">
        <v>663</v>
      </c>
      <c r="L661" s="7" t="str">
        <f t="shared" ca="1" si="64"/>
        <v/>
      </c>
      <c r="M661" s="1" t="str">
        <f ca="1">IF(N661="","",IF(COUNTIF(N$1:N661,N661)&gt;1,"",IF(COUNTIF(N:N,N661)&gt;=1,"左表に入れますねぇ","")))</f>
        <v/>
      </c>
      <c r="N661" s="1" t="str">
        <f ca="1">IF(ISNA(VLOOKUP(業務内容と時間メモ!M661,業務内容と時間メモ!R$2:AI$9999,11,FALSE)),"",VLOOKUP(業務内容と時間メモ!M661,業務内容と時間メモ!R$2:AI$9999,11,FALSE))</f>
        <v/>
      </c>
      <c r="O661" s="1" t="str">
        <f ca="1">IF(ISNA(VLOOKUP(業務内容と時間メモ!M661,業務内容と時間メモ!R$2:AI$9999,13,FALSE)),"",VLOOKUP(業務内容と時間メモ!M661,業務内容と時間メモ!R$2:AI$9999,13,FALSE))</f>
        <v/>
      </c>
      <c r="P661" s="1" t="str">
        <f ca="1">IF(ISNA(VLOOKUP(業務内容と時間メモ!M661,業務内容と時間メモ!R$2:AI$9999,15,FALSE)),"",VLOOKUP(業務内容と時間メモ!M661,業務内容と時間メモ!R$2:AI$9999,15,FALSE))</f>
        <v/>
      </c>
      <c r="Q661" s="1" t="str">
        <f ca="1">IF(ISNA(VLOOKUP(業務内容と時間メモ!M661,業務内容と時間メモ!R$2:AI$9999,14,FALSE)),"",VLOOKUP(業務内容と時間メモ!M661,業務内容と時間メモ!R$2:AI$9999,14,FALSE))</f>
        <v/>
      </c>
      <c r="R661" s="1" t="str">
        <f ca="1">IF(ISNA(VLOOKUP(業務内容と時間メモ!M661,業務内容と時間メモ!R$2:AI$9999,16,FALSE)),"",VLOOKUP(業務内容と時間メモ!M661,業務内容と時間メモ!R$2:AI$9999,16,FALSE))</f>
        <v/>
      </c>
      <c r="S661" s="1" t="str">
        <f ca="1">IF(ISNA(VLOOKUP(業務内容と時間メモ!M661,業務内容と時間メモ!R$2:AI$9999,17,FALSE)),"",VLOOKUP(業務内容と時間メモ!M661,業務内容と時間メモ!R$2:AI$9999,17,FALSE))</f>
        <v/>
      </c>
      <c r="T661" s="17" t="str">
        <f ca="1">IF(SUMIFS(業務内容と時間メモ!E:E,業務内容と時間メモ!AB:AB,N661,業務内容と時間メモ!AD:AD,O661)=0,"",SUMIFS(業務内容と時間メモ!E:E,業務内容と時間メモ!AB:AB,N661,業務内容と時間メモ!AD:AD,O661))</f>
        <v/>
      </c>
      <c r="U661" s="7" t="str">
        <f ca="1">IF(SUMIFS(業務内容と時間メモ!F:F,業務内容と時間メモ!AB:AB,N661,業務内容と時間メモ!AD:AD,O661)=0,"",SUMIFS(業務内容と時間メモ!F:F,業務内容と時間メモ!AB:AB,N661,業務内容と時間メモ!AD:AD,O661))</f>
        <v/>
      </c>
      <c r="V661" t="str">
        <f ca="1">IF(SUMIFS(業務内容と時間メモ!E:E,業務内容と時間メモ!AB:AB,N661,業務内容と時間メモ!AD:AD,O661)=0,"",SUMIFS(業務内容と時間メモ!E:E,業務内容と時間メモ!AB:AB,N661,業務内容と時間メモ!AD:AD,O661))</f>
        <v/>
      </c>
    </row>
    <row r="662" spans="1:22" hidden="1">
      <c r="A662" s="1" t="str">
        <f t="shared" ca="1" si="66"/>
        <v/>
      </c>
      <c r="B662" s="1" t="str">
        <f t="shared" ca="1" si="67"/>
        <v/>
      </c>
      <c r="C662" s="6" t="str">
        <f t="shared" ca="1" si="65"/>
        <v/>
      </c>
      <c r="J662" t="str">
        <f t="shared" ca="1" si="63"/>
        <v/>
      </c>
      <c r="K662" s="1" t="s">
        <v>664</v>
      </c>
      <c r="L662" s="7" t="str">
        <f t="shared" ca="1" si="64"/>
        <v/>
      </c>
      <c r="M662" s="1" t="str">
        <f ca="1">IF(N662="","",IF(COUNTIF(N$1:N662,N662)&gt;1,"",IF(COUNTIF(N:N,N662)&gt;=1,"左表に入れますねぇ","")))</f>
        <v/>
      </c>
      <c r="N662" s="1" t="str">
        <f ca="1">IF(ISNA(VLOOKUP(業務内容と時間メモ!M662,業務内容と時間メモ!R$2:AI$9999,11,FALSE)),"",VLOOKUP(業務内容と時間メモ!M662,業務内容と時間メモ!R$2:AI$9999,11,FALSE))</f>
        <v/>
      </c>
      <c r="O662" s="1" t="str">
        <f ca="1">IF(ISNA(VLOOKUP(業務内容と時間メモ!M662,業務内容と時間メモ!R$2:AI$9999,13,FALSE)),"",VLOOKUP(業務内容と時間メモ!M662,業務内容と時間メモ!R$2:AI$9999,13,FALSE))</f>
        <v/>
      </c>
      <c r="P662" s="1" t="str">
        <f ca="1">IF(ISNA(VLOOKUP(業務内容と時間メモ!M662,業務内容と時間メモ!R$2:AI$9999,15,FALSE)),"",VLOOKUP(業務内容と時間メモ!M662,業務内容と時間メモ!R$2:AI$9999,15,FALSE))</f>
        <v/>
      </c>
      <c r="Q662" s="1" t="str">
        <f ca="1">IF(ISNA(VLOOKUP(業務内容と時間メモ!M662,業務内容と時間メモ!R$2:AI$9999,14,FALSE)),"",VLOOKUP(業務内容と時間メモ!M662,業務内容と時間メモ!R$2:AI$9999,14,FALSE))</f>
        <v/>
      </c>
      <c r="R662" s="1" t="str">
        <f ca="1">IF(ISNA(VLOOKUP(業務内容と時間メモ!M662,業務内容と時間メモ!R$2:AI$9999,16,FALSE)),"",VLOOKUP(業務内容と時間メモ!M662,業務内容と時間メモ!R$2:AI$9999,16,FALSE))</f>
        <v/>
      </c>
      <c r="S662" s="1" t="str">
        <f ca="1">IF(ISNA(VLOOKUP(業務内容と時間メモ!M662,業務内容と時間メモ!R$2:AI$9999,17,FALSE)),"",VLOOKUP(業務内容と時間メモ!M662,業務内容と時間メモ!R$2:AI$9999,17,FALSE))</f>
        <v/>
      </c>
      <c r="T662" s="17" t="str">
        <f ca="1">IF(SUMIFS(業務内容と時間メモ!E:E,業務内容と時間メモ!AB:AB,N662,業務内容と時間メモ!AD:AD,O662)=0,"",SUMIFS(業務内容と時間メモ!E:E,業務内容と時間メモ!AB:AB,N662,業務内容と時間メモ!AD:AD,O662))</f>
        <v/>
      </c>
      <c r="U662" s="7" t="str">
        <f ca="1">IF(SUMIFS(業務内容と時間メモ!F:F,業務内容と時間メモ!AB:AB,N662,業務内容と時間メモ!AD:AD,O662)=0,"",SUMIFS(業務内容と時間メモ!F:F,業務内容と時間メモ!AB:AB,N662,業務内容と時間メモ!AD:AD,O662))</f>
        <v/>
      </c>
      <c r="V662" t="str">
        <f ca="1">IF(SUMIFS(業務内容と時間メモ!E:E,業務内容と時間メモ!AB:AB,N662,業務内容と時間メモ!AD:AD,O662)=0,"",SUMIFS(業務内容と時間メモ!E:E,業務内容と時間メモ!AB:AB,N662,業務内容と時間メモ!AD:AD,O662))</f>
        <v/>
      </c>
    </row>
    <row r="663" spans="1:22" hidden="1">
      <c r="A663" s="1" t="str">
        <f t="shared" ca="1" si="66"/>
        <v/>
      </c>
      <c r="B663" s="1" t="str">
        <f t="shared" ca="1" si="67"/>
        <v/>
      </c>
      <c r="C663" s="6" t="str">
        <f t="shared" ca="1" si="65"/>
        <v/>
      </c>
      <c r="J663" t="str">
        <f t="shared" ca="1" si="63"/>
        <v/>
      </c>
      <c r="K663" s="1" t="s">
        <v>665</v>
      </c>
      <c r="L663" s="7" t="str">
        <f t="shared" ca="1" si="64"/>
        <v/>
      </c>
      <c r="M663" s="1" t="str">
        <f ca="1">IF(N663="","",IF(COUNTIF(N$1:N663,N663)&gt;1,"",IF(COUNTIF(N:N,N663)&gt;=1,"左表に入れますねぇ","")))</f>
        <v/>
      </c>
      <c r="N663" s="1" t="str">
        <f ca="1">IF(ISNA(VLOOKUP(業務内容と時間メモ!M663,業務内容と時間メモ!R$2:AI$9999,11,FALSE)),"",VLOOKUP(業務内容と時間メモ!M663,業務内容と時間メモ!R$2:AI$9999,11,FALSE))</f>
        <v/>
      </c>
      <c r="O663" s="1" t="str">
        <f ca="1">IF(ISNA(VLOOKUP(業務内容と時間メモ!M663,業務内容と時間メモ!R$2:AI$9999,13,FALSE)),"",VLOOKUP(業務内容と時間メモ!M663,業務内容と時間メモ!R$2:AI$9999,13,FALSE))</f>
        <v/>
      </c>
      <c r="P663" s="1" t="str">
        <f ca="1">IF(ISNA(VLOOKUP(業務内容と時間メモ!M663,業務内容と時間メモ!R$2:AI$9999,15,FALSE)),"",VLOOKUP(業務内容と時間メモ!M663,業務内容と時間メモ!R$2:AI$9999,15,FALSE))</f>
        <v/>
      </c>
      <c r="Q663" s="1" t="str">
        <f ca="1">IF(ISNA(VLOOKUP(業務内容と時間メモ!M663,業務内容と時間メモ!R$2:AI$9999,14,FALSE)),"",VLOOKUP(業務内容と時間メモ!M663,業務内容と時間メモ!R$2:AI$9999,14,FALSE))</f>
        <v/>
      </c>
      <c r="R663" s="1" t="str">
        <f ca="1">IF(ISNA(VLOOKUP(業務内容と時間メモ!M663,業務内容と時間メモ!R$2:AI$9999,16,FALSE)),"",VLOOKUP(業務内容と時間メモ!M663,業務内容と時間メモ!R$2:AI$9999,16,FALSE))</f>
        <v/>
      </c>
      <c r="S663" s="1" t="str">
        <f ca="1">IF(ISNA(VLOOKUP(業務内容と時間メモ!M663,業務内容と時間メモ!R$2:AI$9999,17,FALSE)),"",VLOOKUP(業務内容と時間メモ!M663,業務内容と時間メモ!R$2:AI$9999,17,FALSE))</f>
        <v/>
      </c>
      <c r="T663" s="17" t="str">
        <f ca="1">IF(SUMIFS(業務内容と時間メモ!E:E,業務内容と時間メモ!AB:AB,N663,業務内容と時間メモ!AD:AD,O663)=0,"",SUMIFS(業務内容と時間メモ!E:E,業務内容と時間メモ!AB:AB,N663,業務内容と時間メモ!AD:AD,O663))</f>
        <v/>
      </c>
      <c r="U663" s="7" t="str">
        <f ca="1">IF(SUMIFS(業務内容と時間メモ!F:F,業務内容と時間メモ!AB:AB,N663,業務内容と時間メモ!AD:AD,O663)=0,"",SUMIFS(業務内容と時間メモ!F:F,業務内容と時間メモ!AB:AB,N663,業務内容と時間メモ!AD:AD,O663))</f>
        <v/>
      </c>
      <c r="V663" t="str">
        <f ca="1">IF(SUMIFS(業務内容と時間メモ!E:E,業務内容と時間メモ!AB:AB,N663,業務内容と時間メモ!AD:AD,O663)=0,"",SUMIFS(業務内容と時間メモ!E:E,業務内容と時間メモ!AB:AB,N663,業務内容と時間メモ!AD:AD,O663))</f>
        <v/>
      </c>
    </row>
    <row r="664" spans="1:22" hidden="1">
      <c r="A664" s="1" t="str">
        <f t="shared" ca="1" si="66"/>
        <v/>
      </c>
      <c r="B664" s="1" t="str">
        <f t="shared" ca="1" si="67"/>
        <v/>
      </c>
      <c r="C664" s="6" t="str">
        <f t="shared" ca="1" si="65"/>
        <v/>
      </c>
      <c r="J664" t="str">
        <f t="shared" ca="1" si="63"/>
        <v/>
      </c>
      <c r="K664" s="1" t="s">
        <v>666</v>
      </c>
      <c r="L664" s="7" t="str">
        <f t="shared" ca="1" si="64"/>
        <v/>
      </c>
      <c r="M664" s="1" t="str">
        <f ca="1">IF(N664="","",IF(COUNTIF(N$1:N664,N664)&gt;1,"",IF(COUNTIF(N:N,N664)&gt;=1,"左表に入れますねぇ","")))</f>
        <v/>
      </c>
      <c r="N664" s="1" t="str">
        <f ca="1">IF(ISNA(VLOOKUP(業務内容と時間メモ!M664,業務内容と時間メモ!R$2:AI$9999,11,FALSE)),"",VLOOKUP(業務内容と時間メモ!M664,業務内容と時間メモ!R$2:AI$9999,11,FALSE))</f>
        <v/>
      </c>
      <c r="O664" s="1" t="str">
        <f ca="1">IF(ISNA(VLOOKUP(業務内容と時間メモ!M664,業務内容と時間メモ!R$2:AI$9999,13,FALSE)),"",VLOOKUP(業務内容と時間メモ!M664,業務内容と時間メモ!R$2:AI$9999,13,FALSE))</f>
        <v/>
      </c>
      <c r="P664" s="1" t="str">
        <f ca="1">IF(ISNA(VLOOKUP(業務内容と時間メモ!M664,業務内容と時間メモ!R$2:AI$9999,15,FALSE)),"",VLOOKUP(業務内容と時間メモ!M664,業務内容と時間メモ!R$2:AI$9999,15,FALSE))</f>
        <v/>
      </c>
      <c r="Q664" s="1" t="str">
        <f ca="1">IF(ISNA(VLOOKUP(業務内容と時間メモ!M664,業務内容と時間メモ!R$2:AI$9999,14,FALSE)),"",VLOOKUP(業務内容と時間メモ!M664,業務内容と時間メモ!R$2:AI$9999,14,FALSE))</f>
        <v/>
      </c>
      <c r="R664" s="1" t="str">
        <f ca="1">IF(ISNA(VLOOKUP(業務内容と時間メモ!M664,業務内容と時間メモ!R$2:AI$9999,16,FALSE)),"",VLOOKUP(業務内容と時間メモ!M664,業務内容と時間メモ!R$2:AI$9999,16,FALSE))</f>
        <v/>
      </c>
      <c r="S664" s="1" t="str">
        <f ca="1">IF(ISNA(VLOOKUP(業務内容と時間メモ!M664,業務内容と時間メモ!R$2:AI$9999,17,FALSE)),"",VLOOKUP(業務内容と時間メモ!M664,業務内容と時間メモ!R$2:AI$9999,17,FALSE))</f>
        <v/>
      </c>
      <c r="T664" s="17" t="str">
        <f ca="1">IF(SUMIFS(業務内容と時間メモ!E:E,業務内容と時間メモ!AB:AB,N664,業務内容と時間メモ!AD:AD,O664)=0,"",SUMIFS(業務内容と時間メモ!E:E,業務内容と時間メモ!AB:AB,N664,業務内容と時間メモ!AD:AD,O664))</f>
        <v/>
      </c>
      <c r="U664" s="7" t="str">
        <f ca="1">IF(SUMIFS(業務内容と時間メモ!F:F,業務内容と時間メモ!AB:AB,N664,業務内容と時間メモ!AD:AD,O664)=0,"",SUMIFS(業務内容と時間メモ!F:F,業務内容と時間メモ!AB:AB,N664,業務内容と時間メモ!AD:AD,O664))</f>
        <v/>
      </c>
      <c r="V664" t="str">
        <f ca="1">IF(SUMIFS(業務内容と時間メモ!E:E,業務内容と時間メモ!AB:AB,N664,業務内容と時間メモ!AD:AD,O664)=0,"",SUMIFS(業務内容と時間メモ!E:E,業務内容と時間メモ!AB:AB,N664,業務内容と時間メモ!AD:AD,O664))</f>
        <v/>
      </c>
    </row>
    <row r="665" spans="1:22" hidden="1">
      <c r="A665" s="1" t="str">
        <f t="shared" ca="1" si="66"/>
        <v/>
      </c>
      <c r="B665" s="1" t="str">
        <f t="shared" ca="1" si="67"/>
        <v/>
      </c>
      <c r="C665" s="6" t="str">
        <f t="shared" ca="1" si="65"/>
        <v/>
      </c>
      <c r="J665" t="str">
        <f t="shared" ca="1" si="63"/>
        <v/>
      </c>
      <c r="K665" s="1" t="s">
        <v>667</v>
      </c>
      <c r="L665" s="7" t="str">
        <f t="shared" ca="1" si="64"/>
        <v/>
      </c>
      <c r="M665" s="1" t="str">
        <f ca="1">IF(N665="","",IF(COUNTIF(N$1:N665,N665)&gt;1,"",IF(COUNTIF(N:N,N665)&gt;=1,"左表に入れますねぇ","")))</f>
        <v/>
      </c>
      <c r="N665" s="1" t="str">
        <f ca="1">IF(ISNA(VLOOKUP(業務内容と時間メモ!M665,業務内容と時間メモ!R$2:AI$9999,11,FALSE)),"",VLOOKUP(業務内容と時間メモ!M665,業務内容と時間メモ!R$2:AI$9999,11,FALSE))</f>
        <v/>
      </c>
      <c r="O665" s="1" t="str">
        <f ca="1">IF(ISNA(VLOOKUP(業務内容と時間メモ!M665,業務内容と時間メモ!R$2:AI$9999,13,FALSE)),"",VLOOKUP(業務内容と時間メモ!M665,業務内容と時間メモ!R$2:AI$9999,13,FALSE))</f>
        <v/>
      </c>
      <c r="P665" s="1" t="str">
        <f ca="1">IF(ISNA(VLOOKUP(業務内容と時間メモ!M665,業務内容と時間メモ!R$2:AI$9999,15,FALSE)),"",VLOOKUP(業務内容と時間メモ!M665,業務内容と時間メモ!R$2:AI$9999,15,FALSE))</f>
        <v/>
      </c>
      <c r="Q665" s="1" t="str">
        <f ca="1">IF(ISNA(VLOOKUP(業務内容と時間メモ!M665,業務内容と時間メモ!R$2:AI$9999,14,FALSE)),"",VLOOKUP(業務内容と時間メモ!M665,業務内容と時間メモ!R$2:AI$9999,14,FALSE))</f>
        <v/>
      </c>
      <c r="R665" s="1" t="str">
        <f ca="1">IF(ISNA(VLOOKUP(業務内容と時間メモ!M665,業務内容と時間メモ!R$2:AI$9999,16,FALSE)),"",VLOOKUP(業務内容と時間メモ!M665,業務内容と時間メモ!R$2:AI$9999,16,FALSE))</f>
        <v/>
      </c>
      <c r="S665" s="1" t="str">
        <f ca="1">IF(ISNA(VLOOKUP(業務内容と時間メモ!M665,業務内容と時間メモ!R$2:AI$9999,17,FALSE)),"",VLOOKUP(業務内容と時間メモ!M665,業務内容と時間メモ!R$2:AI$9999,17,FALSE))</f>
        <v/>
      </c>
      <c r="T665" s="17" t="str">
        <f ca="1">IF(SUMIFS(業務内容と時間メモ!E:E,業務内容と時間メモ!AB:AB,N665,業務内容と時間メモ!AD:AD,O665)=0,"",SUMIFS(業務内容と時間メモ!E:E,業務内容と時間メモ!AB:AB,N665,業務内容と時間メモ!AD:AD,O665))</f>
        <v/>
      </c>
      <c r="U665" s="7" t="str">
        <f ca="1">IF(SUMIFS(業務内容と時間メモ!F:F,業務内容と時間メモ!AB:AB,N665,業務内容と時間メモ!AD:AD,O665)=0,"",SUMIFS(業務内容と時間メモ!F:F,業務内容と時間メモ!AB:AB,N665,業務内容と時間メモ!AD:AD,O665))</f>
        <v/>
      </c>
      <c r="V665" t="str">
        <f ca="1">IF(SUMIFS(業務内容と時間メモ!E:E,業務内容と時間メモ!AB:AB,N665,業務内容と時間メモ!AD:AD,O665)=0,"",SUMIFS(業務内容と時間メモ!E:E,業務内容と時間メモ!AB:AB,N665,業務内容と時間メモ!AD:AD,O665))</f>
        <v/>
      </c>
    </row>
    <row r="666" spans="1:22" hidden="1">
      <c r="A666" s="1" t="str">
        <f t="shared" ca="1" si="66"/>
        <v/>
      </c>
      <c r="B666" s="1" t="str">
        <f t="shared" ca="1" si="67"/>
        <v/>
      </c>
      <c r="C666" s="6" t="str">
        <f t="shared" ca="1" si="65"/>
        <v/>
      </c>
      <c r="J666" t="str">
        <f t="shared" ca="1" si="63"/>
        <v/>
      </c>
      <c r="K666" s="1" t="s">
        <v>668</v>
      </c>
      <c r="L666" s="7" t="str">
        <f t="shared" ca="1" si="64"/>
        <v/>
      </c>
      <c r="M666" s="1" t="str">
        <f ca="1">IF(N666="","",IF(COUNTIF(N$1:N666,N666)&gt;1,"",IF(COUNTIF(N:N,N666)&gt;=1,"左表に入れますねぇ","")))</f>
        <v/>
      </c>
      <c r="N666" s="1" t="str">
        <f ca="1">IF(ISNA(VLOOKUP(業務内容と時間メモ!M666,業務内容と時間メモ!R$2:AI$9999,11,FALSE)),"",VLOOKUP(業務内容と時間メモ!M666,業務内容と時間メモ!R$2:AI$9999,11,FALSE))</f>
        <v/>
      </c>
      <c r="O666" s="1" t="str">
        <f ca="1">IF(ISNA(VLOOKUP(業務内容と時間メモ!M666,業務内容と時間メモ!R$2:AI$9999,13,FALSE)),"",VLOOKUP(業務内容と時間メモ!M666,業務内容と時間メモ!R$2:AI$9999,13,FALSE))</f>
        <v/>
      </c>
      <c r="P666" s="1" t="str">
        <f ca="1">IF(ISNA(VLOOKUP(業務内容と時間メモ!M666,業務内容と時間メモ!R$2:AI$9999,15,FALSE)),"",VLOOKUP(業務内容と時間メモ!M666,業務内容と時間メモ!R$2:AI$9999,15,FALSE))</f>
        <v/>
      </c>
      <c r="Q666" s="1" t="str">
        <f ca="1">IF(ISNA(VLOOKUP(業務内容と時間メモ!M666,業務内容と時間メモ!R$2:AI$9999,14,FALSE)),"",VLOOKUP(業務内容と時間メモ!M666,業務内容と時間メモ!R$2:AI$9999,14,FALSE))</f>
        <v/>
      </c>
      <c r="R666" s="1" t="str">
        <f ca="1">IF(ISNA(VLOOKUP(業務内容と時間メモ!M666,業務内容と時間メモ!R$2:AI$9999,16,FALSE)),"",VLOOKUP(業務内容と時間メモ!M666,業務内容と時間メモ!R$2:AI$9999,16,FALSE))</f>
        <v/>
      </c>
      <c r="S666" s="1" t="str">
        <f ca="1">IF(ISNA(VLOOKUP(業務内容と時間メモ!M666,業務内容と時間メモ!R$2:AI$9999,17,FALSE)),"",VLOOKUP(業務内容と時間メモ!M666,業務内容と時間メモ!R$2:AI$9999,17,FALSE))</f>
        <v/>
      </c>
      <c r="T666" s="17" t="str">
        <f ca="1">IF(SUMIFS(業務内容と時間メモ!E:E,業務内容と時間メモ!AB:AB,N666,業務内容と時間メモ!AD:AD,O666)=0,"",SUMIFS(業務内容と時間メモ!E:E,業務内容と時間メモ!AB:AB,N666,業務内容と時間メモ!AD:AD,O666))</f>
        <v/>
      </c>
      <c r="U666" s="7" t="str">
        <f ca="1">IF(SUMIFS(業務内容と時間メモ!F:F,業務内容と時間メモ!AB:AB,N666,業務内容と時間メモ!AD:AD,O666)=0,"",SUMIFS(業務内容と時間メモ!F:F,業務内容と時間メモ!AB:AB,N666,業務内容と時間メモ!AD:AD,O666))</f>
        <v/>
      </c>
      <c r="V666" t="str">
        <f ca="1">IF(SUMIFS(業務内容と時間メモ!E:E,業務内容と時間メモ!AB:AB,N666,業務内容と時間メモ!AD:AD,O666)=0,"",SUMIFS(業務内容と時間メモ!E:E,業務内容と時間メモ!AB:AB,N666,業務内容と時間メモ!AD:AD,O666))</f>
        <v/>
      </c>
    </row>
    <row r="667" spans="1:22" hidden="1">
      <c r="A667" s="1" t="str">
        <f t="shared" ca="1" si="66"/>
        <v/>
      </c>
      <c r="B667" s="1" t="str">
        <f t="shared" ca="1" si="67"/>
        <v/>
      </c>
      <c r="C667" s="6" t="str">
        <f t="shared" ca="1" si="65"/>
        <v/>
      </c>
      <c r="J667" t="str">
        <f t="shared" ca="1" si="63"/>
        <v/>
      </c>
      <c r="K667" s="1" t="s">
        <v>669</v>
      </c>
      <c r="L667" s="7" t="str">
        <f t="shared" ca="1" si="64"/>
        <v/>
      </c>
      <c r="M667" s="1" t="str">
        <f ca="1">IF(N667="","",IF(COUNTIF(N$1:N667,N667)&gt;1,"",IF(COUNTIF(N:N,N667)&gt;=1,"左表に入れますねぇ","")))</f>
        <v/>
      </c>
      <c r="N667" s="1" t="str">
        <f ca="1">IF(ISNA(VLOOKUP(業務内容と時間メモ!M667,業務内容と時間メモ!R$2:AI$9999,11,FALSE)),"",VLOOKUP(業務内容と時間メモ!M667,業務内容と時間メモ!R$2:AI$9999,11,FALSE))</f>
        <v/>
      </c>
      <c r="O667" s="1" t="str">
        <f ca="1">IF(ISNA(VLOOKUP(業務内容と時間メモ!M667,業務内容と時間メモ!R$2:AI$9999,13,FALSE)),"",VLOOKUP(業務内容と時間メモ!M667,業務内容と時間メモ!R$2:AI$9999,13,FALSE))</f>
        <v/>
      </c>
      <c r="P667" s="1" t="str">
        <f ca="1">IF(ISNA(VLOOKUP(業務内容と時間メモ!M667,業務内容と時間メモ!R$2:AI$9999,15,FALSE)),"",VLOOKUP(業務内容と時間メモ!M667,業務内容と時間メモ!R$2:AI$9999,15,FALSE))</f>
        <v/>
      </c>
      <c r="Q667" s="1" t="str">
        <f ca="1">IF(ISNA(VLOOKUP(業務内容と時間メモ!M667,業務内容と時間メモ!R$2:AI$9999,14,FALSE)),"",VLOOKUP(業務内容と時間メモ!M667,業務内容と時間メモ!R$2:AI$9999,14,FALSE))</f>
        <v/>
      </c>
      <c r="R667" s="1" t="str">
        <f ca="1">IF(ISNA(VLOOKUP(業務内容と時間メモ!M667,業務内容と時間メモ!R$2:AI$9999,16,FALSE)),"",VLOOKUP(業務内容と時間メモ!M667,業務内容と時間メモ!R$2:AI$9999,16,FALSE))</f>
        <v/>
      </c>
      <c r="S667" s="1" t="str">
        <f ca="1">IF(ISNA(VLOOKUP(業務内容と時間メモ!M667,業務内容と時間メモ!R$2:AI$9999,17,FALSE)),"",VLOOKUP(業務内容と時間メモ!M667,業務内容と時間メモ!R$2:AI$9999,17,FALSE))</f>
        <v/>
      </c>
      <c r="T667" s="17" t="str">
        <f ca="1">IF(SUMIFS(業務内容と時間メモ!E:E,業務内容と時間メモ!AB:AB,N667,業務内容と時間メモ!AD:AD,O667)=0,"",SUMIFS(業務内容と時間メモ!E:E,業務内容と時間メモ!AB:AB,N667,業務内容と時間メモ!AD:AD,O667))</f>
        <v/>
      </c>
      <c r="U667" s="7" t="str">
        <f ca="1">IF(SUMIFS(業務内容と時間メモ!F:F,業務内容と時間メモ!AB:AB,N667,業務内容と時間メモ!AD:AD,O667)=0,"",SUMIFS(業務内容と時間メモ!F:F,業務内容と時間メモ!AB:AB,N667,業務内容と時間メモ!AD:AD,O667))</f>
        <v/>
      </c>
      <c r="V667" t="str">
        <f ca="1">IF(SUMIFS(業務内容と時間メモ!E:E,業務内容と時間メモ!AB:AB,N667,業務内容と時間メモ!AD:AD,O667)=0,"",SUMIFS(業務内容と時間メモ!E:E,業務内容と時間メモ!AB:AB,N667,業務内容と時間メモ!AD:AD,O667))</f>
        <v/>
      </c>
    </row>
    <row r="668" spans="1:22" hidden="1">
      <c r="A668" s="1" t="str">
        <f t="shared" ca="1" si="66"/>
        <v/>
      </c>
      <c r="B668" s="1" t="str">
        <f t="shared" ca="1" si="67"/>
        <v/>
      </c>
      <c r="C668" s="6" t="str">
        <f t="shared" ca="1" si="65"/>
        <v/>
      </c>
      <c r="J668" t="str">
        <f t="shared" ca="1" si="63"/>
        <v/>
      </c>
      <c r="K668" s="1" t="s">
        <v>670</v>
      </c>
      <c r="L668" s="7" t="str">
        <f t="shared" ca="1" si="64"/>
        <v/>
      </c>
      <c r="M668" s="1" t="str">
        <f ca="1">IF(N668="","",IF(COUNTIF(N$1:N668,N668)&gt;1,"",IF(COUNTIF(N:N,N668)&gt;=1,"左表に入れますねぇ","")))</f>
        <v/>
      </c>
      <c r="N668" s="1" t="str">
        <f ca="1">IF(ISNA(VLOOKUP(業務内容と時間メモ!M668,業務内容と時間メモ!R$2:AI$9999,11,FALSE)),"",VLOOKUP(業務内容と時間メモ!M668,業務内容と時間メモ!R$2:AI$9999,11,FALSE))</f>
        <v/>
      </c>
      <c r="O668" s="1" t="str">
        <f ca="1">IF(ISNA(VLOOKUP(業務内容と時間メモ!M668,業務内容と時間メモ!R$2:AI$9999,13,FALSE)),"",VLOOKUP(業務内容と時間メモ!M668,業務内容と時間メモ!R$2:AI$9999,13,FALSE))</f>
        <v/>
      </c>
      <c r="P668" s="1" t="str">
        <f ca="1">IF(ISNA(VLOOKUP(業務内容と時間メモ!M668,業務内容と時間メモ!R$2:AI$9999,15,FALSE)),"",VLOOKUP(業務内容と時間メモ!M668,業務内容と時間メモ!R$2:AI$9999,15,FALSE))</f>
        <v/>
      </c>
      <c r="Q668" s="1" t="str">
        <f ca="1">IF(ISNA(VLOOKUP(業務内容と時間メモ!M668,業務内容と時間メモ!R$2:AI$9999,14,FALSE)),"",VLOOKUP(業務内容と時間メモ!M668,業務内容と時間メモ!R$2:AI$9999,14,FALSE))</f>
        <v/>
      </c>
      <c r="R668" s="1" t="str">
        <f ca="1">IF(ISNA(VLOOKUP(業務内容と時間メモ!M668,業務内容と時間メモ!R$2:AI$9999,16,FALSE)),"",VLOOKUP(業務内容と時間メモ!M668,業務内容と時間メモ!R$2:AI$9999,16,FALSE))</f>
        <v/>
      </c>
      <c r="S668" s="1" t="str">
        <f ca="1">IF(ISNA(VLOOKUP(業務内容と時間メモ!M668,業務内容と時間メモ!R$2:AI$9999,17,FALSE)),"",VLOOKUP(業務内容と時間メモ!M668,業務内容と時間メモ!R$2:AI$9999,17,FALSE))</f>
        <v/>
      </c>
      <c r="T668" s="17" t="str">
        <f ca="1">IF(SUMIFS(業務内容と時間メモ!E:E,業務内容と時間メモ!AB:AB,N668,業務内容と時間メモ!AD:AD,O668)=0,"",SUMIFS(業務内容と時間メモ!E:E,業務内容と時間メモ!AB:AB,N668,業務内容と時間メモ!AD:AD,O668))</f>
        <v/>
      </c>
      <c r="U668" s="7" t="str">
        <f ca="1">IF(SUMIFS(業務内容と時間メモ!F:F,業務内容と時間メモ!AB:AB,N668,業務内容と時間メモ!AD:AD,O668)=0,"",SUMIFS(業務内容と時間メモ!F:F,業務内容と時間メモ!AB:AB,N668,業務内容と時間メモ!AD:AD,O668))</f>
        <v/>
      </c>
      <c r="V668" t="str">
        <f ca="1">IF(SUMIFS(業務内容と時間メモ!E:E,業務内容と時間メモ!AB:AB,N668,業務内容と時間メモ!AD:AD,O668)=0,"",SUMIFS(業務内容と時間メモ!E:E,業務内容と時間メモ!AB:AB,N668,業務内容と時間メモ!AD:AD,O668))</f>
        <v/>
      </c>
    </row>
    <row r="669" spans="1:22" hidden="1">
      <c r="A669" s="1" t="str">
        <f t="shared" ca="1" si="66"/>
        <v/>
      </c>
      <c r="B669" s="1" t="str">
        <f t="shared" ca="1" si="67"/>
        <v/>
      </c>
      <c r="C669" s="6" t="str">
        <f t="shared" ca="1" si="65"/>
        <v/>
      </c>
      <c r="J669" t="str">
        <f t="shared" ca="1" si="63"/>
        <v/>
      </c>
      <c r="K669" s="1" t="s">
        <v>671</v>
      </c>
      <c r="L669" s="7" t="str">
        <f t="shared" ca="1" si="64"/>
        <v/>
      </c>
      <c r="M669" s="1" t="str">
        <f ca="1">IF(N669="","",IF(COUNTIF(N$1:N669,N669)&gt;1,"",IF(COUNTIF(N:N,N669)&gt;=1,"左表に入れますねぇ","")))</f>
        <v/>
      </c>
      <c r="N669" s="1" t="str">
        <f ca="1">IF(ISNA(VLOOKUP(業務内容と時間メモ!M669,業務内容と時間メモ!R$2:AI$9999,11,FALSE)),"",VLOOKUP(業務内容と時間メモ!M669,業務内容と時間メモ!R$2:AI$9999,11,FALSE))</f>
        <v/>
      </c>
      <c r="O669" s="1" t="str">
        <f ca="1">IF(ISNA(VLOOKUP(業務内容と時間メモ!M669,業務内容と時間メモ!R$2:AI$9999,13,FALSE)),"",VLOOKUP(業務内容と時間メモ!M669,業務内容と時間メモ!R$2:AI$9999,13,FALSE))</f>
        <v/>
      </c>
      <c r="P669" s="1" t="str">
        <f ca="1">IF(ISNA(VLOOKUP(業務内容と時間メモ!M669,業務内容と時間メモ!R$2:AI$9999,15,FALSE)),"",VLOOKUP(業務内容と時間メモ!M669,業務内容と時間メモ!R$2:AI$9999,15,FALSE))</f>
        <v/>
      </c>
      <c r="Q669" s="1" t="str">
        <f ca="1">IF(ISNA(VLOOKUP(業務内容と時間メモ!M669,業務内容と時間メモ!R$2:AI$9999,14,FALSE)),"",VLOOKUP(業務内容と時間メモ!M669,業務内容と時間メモ!R$2:AI$9999,14,FALSE))</f>
        <v/>
      </c>
      <c r="R669" s="1" t="str">
        <f ca="1">IF(ISNA(VLOOKUP(業務内容と時間メモ!M669,業務内容と時間メモ!R$2:AI$9999,16,FALSE)),"",VLOOKUP(業務内容と時間メモ!M669,業務内容と時間メモ!R$2:AI$9999,16,FALSE))</f>
        <v/>
      </c>
      <c r="S669" s="1" t="str">
        <f ca="1">IF(ISNA(VLOOKUP(業務内容と時間メモ!M669,業務内容と時間メモ!R$2:AI$9999,17,FALSE)),"",VLOOKUP(業務内容と時間メモ!M669,業務内容と時間メモ!R$2:AI$9999,17,FALSE))</f>
        <v/>
      </c>
      <c r="T669" s="17" t="str">
        <f ca="1">IF(SUMIFS(業務内容と時間メモ!E:E,業務内容と時間メモ!AB:AB,N669,業務内容と時間メモ!AD:AD,O669)=0,"",SUMIFS(業務内容と時間メモ!E:E,業務内容と時間メモ!AB:AB,N669,業務内容と時間メモ!AD:AD,O669))</f>
        <v/>
      </c>
      <c r="U669" s="7" t="str">
        <f ca="1">IF(SUMIFS(業務内容と時間メモ!F:F,業務内容と時間メモ!AB:AB,N669,業務内容と時間メモ!AD:AD,O669)=0,"",SUMIFS(業務内容と時間メモ!F:F,業務内容と時間メモ!AB:AB,N669,業務内容と時間メモ!AD:AD,O669))</f>
        <v/>
      </c>
      <c r="V669" t="str">
        <f ca="1">IF(SUMIFS(業務内容と時間メモ!E:E,業務内容と時間メモ!AB:AB,N669,業務内容と時間メモ!AD:AD,O669)=0,"",SUMIFS(業務内容と時間メモ!E:E,業務内容と時間メモ!AB:AB,N669,業務内容と時間メモ!AD:AD,O669))</f>
        <v/>
      </c>
    </row>
    <row r="670" spans="1:22" hidden="1">
      <c r="A670" s="1" t="str">
        <f t="shared" ca="1" si="66"/>
        <v/>
      </c>
      <c r="B670" s="1" t="str">
        <f t="shared" ca="1" si="67"/>
        <v/>
      </c>
      <c r="C670" s="6" t="str">
        <f t="shared" ca="1" si="65"/>
        <v/>
      </c>
      <c r="J670" t="str">
        <f t="shared" ca="1" si="63"/>
        <v/>
      </c>
      <c r="K670" s="1" t="s">
        <v>672</v>
      </c>
      <c r="L670" s="7" t="str">
        <f t="shared" ca="1" si="64"/>
        <v/>
      </c>
      <c r="M670" s="1" t="str">
        <f ca="1">IF(N670="","",IF(COUNTIF(N$1:N670,N670)&gt;1,"",IF(COUNTIF(N:N,N670)&gt;=1,"左表に入れますねぇ","")))</f>
        <v/>
      </c>
      <c r="N670" s="1" t="str">
        <f ca="1">IF(ISNA(VLOOKUP(業務内容と時間メモ!M670,業務内容と時間メモ!R$2:AI$9999,11,FALSE)),"",VLOOKUP(業務内容と時間メモ!M670,業務内容と時間メモ!R$2:AI$9999,11,FALSE))</f>
        <v/>
      </c>
      <c r="O670" s="1" t="str">
        <f ca="1">IF(ISNA(VLOOKUP(業務内容と時間メモ!M670,業務内容と時間メモ!R$2:AI$9999,13,FALSE)),"",VLOOKUP(業務内容と時間メモ!M670,業務内容と時間メモ!R$2:AI$9999,13,FALSE))</f>
        <v/>
      </c>
      <c r="P670" s="1" t="str">
        <f ca="1">IF(ISNA(VLOOKUP(業務内容と時間メモ!M670,業務内容と時間メモ!R$2:AI$9999,15,FALSE)),"",VLOOKUP(業務内容と時間メモ!M670,業務内容と時間メモ!R$2:AI$9999,15,FALSE))</f>
        <v/>
      </c>
      <c r="Q670" s="1" t="str">
        <f ca="1">IF(ISNA(VLOOKUP(業務内容と時間メモ!M670,業務内容と時間メモ!R$2:AI$9999,14,FALSE)),"",VLOOKUP(業務内容と時間メモ!M670,業務内容と時間メモ!R$2:AI$9999,14,FALSE))</f>
        <v/>
      </c>
      <c r="R670" s="1" t="str">
        <f ca="1">IF(ISNA(VLOOKUP(業務内容と時間メモ!M670,業務内容と時間メモ!R$2:AI$9999,16,FALSE)),"",VLOOKUP(業務内容と時間メモ!M670,業務内容と時間メモ!R$2:AI$9999,16,FALSE))</f>
        <v/>
      </c>
      <c r="S670" s="1" t="str">
        <f ca="1">IF(ISNA(VLOOKUP(業務内容と時間メモ!M670,業務内容と時間メモ!R$2:AI$9999,17,FALSE)),"",VLOOKUP(業務内容と時間メモ!M670,業務内容と時間メモ!R$2:AI$9999,17,FALSE))</f>
        <v/>
      </c>
      <c r="T670" s="17" t="str">
        <f ca="1">IF(SUMIFS(業務内容と時間メモ!E:E,業務内容と時間メモ!AB:AB,N670,業務内容と時間メモ!AD:AD,O670)=0,"",SUMIFS(業務内容と時間メモ!E:E,業務内容と時間メモ!AB:AB,N670,業務内容と時間メモ!AD:AD,O670))</f>
        <v/>
      </c>
      <c r="U670" s="7" t="str">
        <f ca="1">IF(SUMIFS(業務内容と時間メモ!F:F,業務内容と時間メモ!AB:AB,N670,業務内容と時間メモ!AD:AD,O670)=0,"",SUMIFS(業務内容と時間メモ!F:F,業務内容と時間メモ!AB:AB,N670,業務内容と時間メモ!AD:AD,O670))</f>
        <v/>
      </c>
      <c r="V670" t="str">
        <f ca="1">IF(SUMIFS(業務内容と時間メモ!E:E,業務内容と時間メモ!AB:AB,N670,業務内容と時間メモ!AD:AD,O670)=0,"",SUMIFS(業務内容と時間メモ!E:E,業務内容と時間メモ!AB:AB,N670,業務内容と時間メモ!AD:AD,O670))</f>
        <v/>
      </c>
    </row>
    <row r="671" spans="1:22" hidden="1">
      <c r="A671" s="1" t="str">
        <f t="shared" ca="1" si="66"/>
        <v/>
      </c>
      <c r="B671" s="1" t="str">
        <f t="shared" ca="1" si="67"/>
        <v/>
      </c>
      <c r="C671" s="6" t="str">
        <f t="shared" ca="1" si="65"/>
        <v/>
      </c>
      <c r="J671" t="str">
        <f t="shared" ref="J671:J734" ca="1" si="68">IF(O671="","",IF(OR(COUNTIF(O671,"*職場*"),COUNTIF(O671,"*後輩教育*")),"サブ","メイン"))</f>
        <v/>
      </c>
      <c r="K671" s="1" t="s">
        <v>673</v>
      </c>
      <c r="L671" s="7" t="str">
        <f t="shared" ref="L671:L734" ca="1" si="69">IF(M671="","",IF(COUNTIF(INDIRECT("M$1:M"&amp;ROW()),"左表に入れますねぇ")&gt;=1,"左表に入れますねぇ"&amp;COUNTIF(INDIRECT("M$1:M"&amp;ROW()),"左表に入れますねぇ"),""))</f>
        <v/>
      </c>
      <c r="M671" s="1" t="str">
        <f ca="1">IF(N671="","",IF(COUNTIF(N$1:N671,N671)&gt;1,"",IF(COUNTIF(N:N,N671)&gt;=1,"左表に入れますねぇ","")))</f>
        <v/>
      </c>
      <c r="N671" s="1" t="str">
        <f ca="1">IF(ISNA(VLOOKUP(業務内容と時間メモ!M671,業務内容と時間メモ!R$2:AI$9999,11,FALSE)),"",VLOOKUP(業務内容と時間メモ!M671,業務内容と時間メモ!R$2:AI$9999,11,FALSE))</f>
        <v/>
      </c>
      <c r="O671" s="1" t="str">
        <f ca="1">IF(ISNA(VLOOKUP(業務内容と時間メモ!M671,業務内容と時間メモ!R$2:AI$9999,13,FALSE)),"",VLOOKUP(業務内容と時間メモ!M671,業務内容と時間メモ!R$2:AI$9999,13,FALSE))</f>
        <v/>
      </c>
      <c r="P671" s="1" t="str">
        <f ca="1">IF(ISNA(VLOOKUP(業務内容と時間メモ!M671,業務内容と時間メモ!R$2:AI$9999,15,FALSE)),"",VLOOKUP(業務内容と時間メモ!M671,業務内容と時間メモ!R$2:AI$9999,15,FALSE))</f>
        <v/>
      </c>
      <c r="Q671" s="1" t="str">
        <f ca="1">IF(ISNA(VLOOKUP(業務内容と時間メモ!M671,業務内容と時間メモ!R$2:AI$9999,14,FALSE)),"",VLOOKUP(業務内容と時間メモ!M671,業務内容と時間メモ!R$2:AI$9999,14,FALSE))</f>
        <v/>
      </c>
      <c r="R671" s="1" t="str">
        <f ca="1">IF(ISNA(VLOOKUP(業務内容と時間メモ!M671,業務内容と時間メモ!R$2:AI$9999,16,FALSE)),"",VLOOKUP(業務内容と時間メモ!M671,業務内容と時間メモ!R$2:AI$9999,16,FALSE))</f>
        <v/>
      </c>
      <c r="S671" s="1" t="str">
        <f ca="1">IF(ISNA(VLOOKUP(業務内容と時間メモ!M671,業務内容と時間メモ!R$2:AI$9999,17,FALSE)),"",VLOOKUP(業務内容と時間メモ!M671,業務内容と時間メモ!R$2:AI$9999,17,FALSE))</f>
        <v/>
      </c>
      <c r="T671" s="17" t="str">
        <f ca="1">IF(SUMIFS(業務内容と時間メモ!E:E,業務内容と時間メモ!AB:AB,N671,業務内容と時間メモ!AD:AD,O671)=0,"",SUMIFS(業務内容と時間メモ!E:E,業務内容と時間メモ!AB:AB,N671,業務内容と時間メモ!AD:AD,O671))</f>
        <v/>
      </c>
      <c r="U671" s="7" t="str">
        <f ca="1">IF(SUMIFS(業務内容と時間メモ!F:F,業務内容と時間メモ!AB:AB,N671,業務内容と時間メモ!AD:AD,O671)=0,"",SUMIFS(業務内容と時間メモ!F:F,業務内容と時間メモ!AB:AB,N671,業務内容と時間メモ!AD:AD,O671))</f>
        <v/>
      </c>
      <c r="V671" t="str">
        <f ca="1">IF(SUMIFS(業務内容と時間メモ!E:E,業務内容と時間メモ!AB:AB,N671,業務内容と時間メモ!AD:AD,O671)=0,"",SUMIFS(業務内容と時間メモ!E:E,業務内容と時間メモ!AB:AB,N671,業務内容と時間メモ!AD:AD,O671))</f>
        <v/>
      </c>
    </row>
    <row r="672" spans="1:22" hidden="1">
      <c r="A672" s="1" t="str">
        <f t="shared" ca="1" si="66"/>
        <v/>
      </c>
      <c r="B672" s="1" t="str">
        <f t="shared" ca="1" si="67"/>
        <v/>
      </c>
      <c r="C672" s="6" t="str">
        <f t="shared" ca="1" si="65"/>
        <v/>
      </c>
      <c r="J672" t="str">
        <f t="shared" ca="1" si="68"/>
        <v/>
      </c>
      <c r="K672" s="1" t="s">
        <v>674</v>
      </c>
      <c r="L672" s="7" t="str">
        <f t="shared" ca="1" si="69"/>
        <v/>
      </c>
      <c r="M672" s="1" t="str">
        <f ca="1">IF(N672="","",IF(COUNTIF(N$1:N672,N672)&gt;1,"",IF(COUNTIF(N:N,N672)&gt;=1,"左表に入れますねぇ","")))</f>
        <v/>
      </c>
      <c r="N672" s="1" t="str">
        <f ca="1">IF(ISNA(VLOOKUP(業務内容と時間メモ!M672,業務内容と時間メモ!R$2:AI$9999,11,FALSE)),"",VLOOKUP(業務内容と時間メモ!M672,業務内容と時間メモ!R$2:AI$9999,11,FALSE))</f>
        <v/>
      </c>
      <c r="O672" s="1" t="str">
        <f ca="1">IF(ISNA(VLOOKUP(業務内容と時間メモ!M672,業務内容と時間メモ!R$2:AI$9999,13,FALSE)),"",VLOOKUP(業務内容と時間メモ!M672,業務内容と時間メモ!R$2:AI$9999,13,FALSE))</f>
        <v/>
      </c>
      <c r="P672" s="1" t="str">
        <f ca="1">IF(ISNA(VLOOKUP(業務内容と時間メモ!M672,業務内容と時間メモ!R$2:AI$9999,15,FALSE)),"",VLOOKUP(業務内容と時間メモ!M672,業務内容と時間メモ!R$2:AI$9999,15,FALSE))</f>
        <v/>
      </c>
      <c r="Q672" s="1" t="str">
        <f ca="1">IF(ISNA(VLOOKUP(業務内容と時間メモ!M672,業務内容と時間メモ!R$2:AI$9999,14,FALSE)),"",VLOOKUP(業務内容と時間メモ!M672,業務内容と時間メモ!R$2:AI$9999,14,FALSE))</f>
        <v/>
      </c>
      <c r="R672" s="1" t="str">
        <f ca="1">IF(ISNA(VLOOKUP(業務内容と時間メモ!M672,業務内容と時間メモ!R$2:AI$9999,16,FALSE)),"",VLOOKUP(業務内容と時間メモ!M672,業務内容と時間メモ!R$2:AI$9999,16,FALSE))</f>
        <v/>
      </c>
      <c r="S672" s="1" t="str">
        <f ca="1">IF(ISNA(VLOOKUP(業務内容と時間メモ!M672,業務内容と時間メモ!R$2:AI$9999,17,FALSE)),"",VLOOKUP(業務内容と時間メモ!M672,業務内容と時間メモ!R$2:AI$9999,17,FALSE))</f>
        <v/>
      </c>
      <c r="T672" s="17" t="str">
        <f ca="1">IF(SUMIFS(業務内容と時間メモ!E:E,業務内容と時間メモ!AB:AB,N672,業務内容と時間メモ!AD:AD,O672)=0,"",SUMIFS(業務内容と時間メモ!E:E,業務内容と時間メモ!AB:AB,N672,業務内容と時間メモ!AD:AD,O672))</f>
        <v/>
      </c>
      <c r="U672" s="7" t="str">
        <f ca="1">IF(SUMIFS(業務内容と時間メモ!F:F,業務内容と時間メモ!AB:AB,N672,業務内容と時間メモ!AD:AD,O672)=0,"",SUMIFS(業務内容と時間メモ!F:F,業務内容と時間メモ!AB:AB,N672,業務内容と時間メモ!AD:AD,O672))</f>
        <v/>
      </c>
      <c r="V672" t="str">
        <f ca="1">IF(SUMIFS(業務内容と時間メモ!E:E,業務内容と時間メモ!AB:AB,N672,業務内容と時間メモ!AD:AD,O672)=0,"",SUMIFS(業務内容と時間メモ!E:E,業務内容と時間メモ!AB:AB,N672,業務内容と時間メモ!AD:AD,O672))</f>
        <v/>
      </c>
    </row>
    <row r="673" spans="1:22" hidden="1">
      <c r="A673" s="1" t="str">
        <f t="shared" ca="1" si="66"/>
        <v/>
      </c>
      <c r="B673" s="1" t="str">
        <f t="shared" ca="1" si="67"/>
        <v/>
      </c>
      <c r="C673" s="6" t="str">
        <f t="shared" ca="1" si="65"/>
        <v/>
      </c>
      <c r="J673" t="str">
        <f t="shared" ca="1" si="68"/>
        <v/>
      </c>
      <c r="K673" s="1" t="s">
        <v>675</v>
      </c>
      <c r="L673" s="7" t="str">
        <f t="shared" ca="1" si="69"/>
        <v/>
      </c>
      <c r="M673" s="1" t="str">
        <f ca="1">IF(N673="","",IF(COUNTIF(N$1:N673,N673)&gt;1,"",IF(COUNTIF(N:N,N673)&gt;=1,"左表に入れますねぇ","")))</f>
        <v/>
      </c>
      <c r="N673" s="1" t="str">
        <f ca="1">IF(ISNA(VLOOKUP(業務内容と時間メモ!M673,業務内容と時間メモ!R$2:AI$9999,11,FALSE)),"",VLOOKUP(業務内容と時間メモ!M673,業務内容と時間メモ!R$2:AI$9999,11,FALSE))</f>
        <v/>
      </c>
      <c r="O673" s="1" t="str">
        <f ca="1">IF(ISNA(VLOOKUP(業務内容と時間メモ!M673,業務内容と時間メモ!R$2:AI$9999,13,FALSE)),"",VLOOKUP(業務内容と時間メモ!M673,業務内容と時間メモ!R$2:AI$9999,13,FALSE))</f>
        <v/>
      </c>
      <c r="P673" s="1" t="str">
        <f ca="1">IF(ISNA(VLOOKUP(業務内容と時間メモ!M673,業務内容と時間メモ!R$2:AI$9999,15,FALSE)),"",VLOOKUP(業務内容と時間メモ!M673,業務内容と時間メモ!R$2:AI$9999,15,FALSE))</f>
        <v/>
      </c>
      <c r="Q673" s="1" t="str">
        <f ca="1">IF(ISNA(VLOOKUP(業務内容と時間メモ!M673,業務内容と時間メモ!R$2:AI$9999,14,FALSE)),"",VLOOKUP(業務内容と時間メモ!M673,業務内容と時間メモ!R$2:AI$9999,14,FALSE))</f>
        <v/>
      </c>
      <c r="R673" s="1" t="str">
        <f ca="1">IF(ISNA(VLOOKUP(業務内容と時間メモ!M673,業務内容と時間メモ!R$2:AI$9999,16,FALSE)),"",VLOOKUP(業務内容と時間メモ!M673,業務内容と時間メモ!R$2:AI$9999,16,FALSE))</f>
        <v/>
      </c>
      <c r="S673" s="1" t="str">
        <f ca="1">IF(ISNA(VLOOKUP(業務内容と時間メモ!M673,業務内容と時間メモ!R$2:AI$9999,17,FALSE)),"",VLOOKUP(業務内容と時間メモ!M673,業務内容と時間メモ!R$2:AI$9999,17,FALSE))</f>
        <v/>
      </c>
      <c r="T673" s="17" t="str">
        <f ca="1">IF(SUMIFS(業務内容と時間メモ!E:E,業務内容と時間メモ!AB:AB,N673,業務内容と時間メモ!AD:AD,O673)=0,"",SUMIFS(業務内容と時間メモ!E:E,業務内容と時間メモ!AB:AB,N673,業務内容と時間メモ!AD:AD,O673))</f>
        <v/>
      </c>
      <c r="U673" s="7" t="str">
        <f ca="1">IF(SUMIFS(業務内容と時間メモ!F:F,業務内容と時間メモ!AB:AB,N673,業務内容と時間メモ!AD:AD,O673)=0,"",SUMIFS(業務内容と時間メモ!F:F,業務内容と時間メモ!AB:AB,N673,業務内容と時間メモ!AD:AD,O673))</f>
        <v/>
      </c>
      <c r="V673" t="str">
        <f ca="1">IF(SUMIFS(業務内容と時間メモ!E:E,業務内容と時間メモ!AB:AB,N673,業務内容と時間メモ!AD:AD,O673)=0,"",SUMIFS(業務内容と時間メモ!E:E,業務内容と時間メモ!AB:AB,N673,業務内容と時間メモ!AD:AD,O673))</f>
        <v/>
      </c>
    </row>
    <row r="674" spans="1:22" hidden="1">
      <c r="A674" s="1" t="str">
        <f t="shared" ca="1" si="66"/>
        <v/>
      </c>
      <c r="B674" s="1" t="str">
        <f t="shared" ca="1" si="67"/>
        <v/>
      </c>
      <c r="C674" s="6" t="str">
        <f t="shared" ca="1" si="65"/>
        <v/>
      </c>
      <c r="J674" t="str">
        <f t="shared" ca="1" si="68"/>
        <v/>
      </c>
      <c r="K674" s="1" t="s">
        <v>676</v>
      </c>
      <c r="L674" s="7" t="str">
        <f t="shared" ca="1" si="69"/>
        <v/>
      </c>
      <c r="M674" s="1" t="str">
        <f ca="1">IF(N674="","",IF(COUNTIF(N$1:N674,N674)&gt;1,"",IF(COUNTIF(N:N,N674)&gt;=1,"左表に入れますねぇ","")))</f>
        <v/>
      </c>
      <c r="N674" s="1" t="str">
        <f ca="1">IF(ISNA(VLOOKUP(業務内容と時間メモ!M674,業務内容と時間メモ!R$2:AI$9999,11,FALSE)),"",VLOOKUP(業務内容と時間メモ!M674,業務内容と時間メモ!R$2:AI$9999,11,FALSE))</f>
        <v/>
      </c>
      <c r="O674" s="1" t="str">
        <f ca="1">IF(ISNA(VLOOKUP(業務内容と時間メモ!M674,業務内容と時間メモ!R$2:AI$9999,13,FALSE)),"",VLOOKUP(業務内容と時間メモ!M674,業務内容と時間メモ!R$2:AI$9999,13,FALSE))</f>
        <v/>
      </c>
      <c r="P674" s="1" t="str">
        <f ca="1">IF(ISNA(VLOOKUP(業務内容と時間メモ!M674,業務内容と時間メモ!R$2:AI$9999,15,FALSE)),"",VLOOKUP(業務内容と時間メモ!M674,業務内容と時間メモ!R$2:AI$9999,15,FALSE))</f>
        <v/>
      </c>
      <c r="Q674" s="1" t="str">
        <f ca="1">IF(ISNA(VLOOKUP(業務内容と時間メモ!M674,業務内容と時間メモ!R$2:AI$9999,14,FALSE)),"",VLOOKUP(業務内容と時間メモ!M674,業務内容と時間メモ!R$2:AI$9999,14,FALSE))</f>
        <v/>
      </c>
      <c r="R674" s="1" t="str">
        <f ca="1">IF(ISNA(VLOOKUP(業務内容と時間メモ!M674,業務内容と時間メモ!R$2:AI$9999,16,FALSE)),"",VLOOKUP(業務内容と時間メモ!M674,業務内容と時間メモ!R$2:AI$9999,16,FALSE))</f>
        <v/>
      </c>
      <c r="S674" s="1" t="str">
        <f ca="1">IF(ISNA(VLOOKUP(業務内容と時間メモ!M674,業務内容と時間メモ!R$2:AI$9999,17,FALSE)),"",VLOOKUP(業務内容と時間メモ!M674,業務内容と時間メモ!R$2:AI$9999,17,FALSE))</f>
        <v/>
      </c>
      <c r="T674" s="17" t="str">
        <f ca="1">IF(SUMIFS(業務内容と時間メモ!E:E,業務内容と時間メモ!AB:AB,N674,業務内容と時間メモ!AD:AD,O674)=0,"",SUMIFS(業務内容と時間メモ!E:E,業務内容と時間メモ!AB:AB,N674,業務内容と時間メモ!AD:AD,O674))</f>
        <v/>
      </c>
      <c r="U674" s="7" t="str">
        <f ca="1">IF(SUMIFS(業務内容と時間メモ!F:F,業務内容と時間メモ!AB:AB,N674,業務内容と時間メモ!AD:AD,O674)=0,"",SUMIFS(業務内容と時間メモ!F:F,業務内容と時間メモ!AB:AB,N674,業務内容と時間メモ!AD:AD,O674))</f>
        <v/>
      </c>
      <c r="V674" t="str">
        <f ca="1">IF(SUMIFS(業務内容と時間メモ!E:E,業務内容と時間メモ!AB:AB,N674,業務内容と時間メモ!AD:AD,O674)=0,"",SUMIFS(業務内容と時間メモ!E:E,業務内容と時間メモ!AB:AB,N674,業務内容と時間メモ!AD:AD,O674))</f>
        <v/>
      </c>
    </row>
    <row r="675" spans="1:22" hidden="1">
      <c r="A675" s="1" t="str">
        <f t="shared" ca="1" si="66"/>
        <v/>
      </c>
      <c r="B675" s="1" t="str">
        <f t="shared" ca="1" si="67"/>
        <v/>
      </c>
      <c r="C675" s="6" t="str">
        <f t="shared" ca="1" si="65"/>
        <v/>
      </c>
      <c r="J675" t="str">
        <f t="shared" ca="1" si="68"/>
        <v/>
      </c>
      <c r="K675" s="1" t="s">
        <v>677</v>
      </c>
      <c r="L675" s="7" t="str">
        <f t="shared" ca="1" si="69"/>
        <v/>
      </c>
      <c r="M675" s="1" t="str">
        <f ca="1">IF(N675="","",IF(COUNTIF(N$1:N675,N675)&gt;1,"",IF(COUNTIF(N:N,N675)&gt;=1,"左表に入れますねぇ","")))</f>
        <v/>
      </c>
      <c r="N675" s="1" t="str">
        <f ca="1">IF(ISNA(VLOOKUP(業務内容と時間メモ!M675,業務内容と時間メモ!R$2:AI$9999,11,FALSE)),"",VLOOKUP(業務内容と時間メモ!M675,業務内容と時間メモ!R$2:AI$9999,11,FALSE))</f>
        <v/>
      </c>
      <c r="O675" s="1" t="str">
        <f ca="1">IF(ISNA(VLOOKUP(業務内容と時間メモ!M675,業務内容と時間メモ!R$2:AI$9999,13,FALSE)),"",VLOOKUP(業務内容と時間メモ!M675,業務内容と時間メモ!R$2:AI$9999,13,FALSE))</f>
        <v/>
      </c>
      <c r="P675" s="1" t="str">
        <f ca="1">IF(ISNA(VLOOKUP(業務内容と時間メモ!M675,業務内容と時間メモ!R$2:AI$9999,15,FALSE)),"",VLOOKUP(業務内容と時間メモ!M675,業務内容と時間メモ!R$2:AI$9999,15,FALSE))</f>
        <v/>
      </c>
      <c r="Q675" s="1" t="str">
        <f ca="1">IF(ISNA(VLOOKUP(業務内容と時間メモ!M675,業務内容と時間メモ!R$2:AI$9999,14,FALSE)),"",VLOOKUP(業務内容と時間メモ!M675,業務内容と時間メモ!R$2:AI$9999,14,FALSE))</f>
        <v/>
      </c>
      <c r="R675" s="1" t="str">
        <f ca="1">IF(ISNA(VLOOKUP(業務内容と時間メモ!M675,業務内容と時間メモ!R$2:AI$9999,16,FALSE)),"",VLOOKUP(業務内容と時間メモ!M675,業務内容と時間メモ!R$2:AI$9999,16,FALSE))</f>
        <v/>
      </c>
      <c r="S675" s="1" t="str">
        <f ca="1">IF(ISNA(VLOOKUP(業務内容と時間メモ!M675,業務内容と時間メモ!R$2:AI$9999,17,FALSE)),"",VLOOKUP(業務内容と時間メモ!M675,業務内容と時間メモ!R$2:AI$9999,17,FALSE))</f>
        <v/>
      </c>
      <c r="T675" s="17" t="str">
        <f ca="1">IF(SUMIFS(業務内容と時間メモ!E:E,業務内容と時間メモ!AB:AB,N675,業務内容と時間メモ!AD:AD,O675)=0,"",SUMIFS(業務内容と時間メモ!E:E,業務内容と時間メモ!AB:AB,N675,業務内容と時間メモ!AD:AD,O675))</f>
        <v/>
      </c>
      <c r="U675" s="7" t="str">
        <f ca="1">IF(SUMIFS(業務内容と時間メモ!F:F,業務内容と時間メモ!AB:AB,N675,業務内容と時間メモ!AD:AD,O675)=0,"",SUMIFS(業務内容と時間メモ!F:F,業務内容と時間メモ!AB:AB,N675,業務内容と時間メモ!AD:AD,O675))</f>
        <v/>
      </c>
      <c r="V675" t="str">
        <f ca="1">IF(SUMIFS(業務内容と時間メモ!E:E,業務内容と時間メモ!AB:AB,N675,業務内容と時間メモ!AD:AD,O675)=0,"",SUMIFS(業務内容と時間メモ!E:E,業務内容と時間メモ!AB:AB,N675,業務内容と時間メモ!AD:AD,O675))</f>
        <v/>
      </c>
    </row>
    <row r="676" spans="1:22" hidden="1">
      <c r="A676" s="1" t="str">
        <f t="shared" ca="1" si="66"/>
        <v/>
      </c>
      <c r="B676" s="1" t="str">
        <f t="shared" ca="1" si="67"/>
        <v/>
      </c>
      <c r="C676" s="6" t="str">
        <f t="shared" ca="1" si="65"/>
        <v/>
      </c>
      <c r="J676" t="str">
        <f t="shared" ca="1" si="68"/>
        <v/>
      </c>
      <c r="K676" s="1" t="s">
        <v>678</v>
      </c>
      <c r="L676" s="7" t="str">
        <f t="shared" ca="1" si="69"/>
        <v/>
      </c>
      <c r="M676" s="1" t="str">
        <f ca="1">IF(N676="","",IF(COUNTIF(N$1:N676,N676)&gt;1,"",IF(COUNTIF(N:N,N676)&gt;=1,"左表に入れますねぇ","")))</f>
        <v/>
      </c>
      <c r="N676" s="1" t="str">
        <f ca="1">IF(ISNA(VLOOKUP(業務内容と時間メモ!M676,業務内容と時間メモ!R$2:AI$9999,11,FALSE)),"",VLOOKUP(業務内容と時間メモ!M676,業務内容と時間メモ!R$2:AI$9999,11,FALSE))</f>
        <v/>
      </c>
      <c r="O676" s="1" t="str">
        <f ca="1">IF(ISNA(VLOOKUP(業務内容と時間メモ!M676,業務内容と時間メモ!R$2:AI$9999,13,FALSE)),"",VLOOKUP(業務内容と時間メモ!M676,業務内容と時間メモ!R$2:AI$9999,13,FALSE))</f>
        <v/>
      </c>
      <c r="P676" s="1" t="str">
        <f ca="1">IF(ISNA(VLOOKUP(業務内容と時間メモ!M676,業務内容と時間メモ!R$2:AI$9999,15,FALSE)),"",VLOOKUP(業務内容と時間メモ!M676,業務内容と時間メモ!R$2:AI$9999,15,FALSE))</f>
        <v/>
      </c>
      <c r="Q676" s="1" t="str">
        <f ca="1">IF(ISNA(VLOOKUP(業務内容と時間メモ!M676,業務内容と時間メモ!R$2:AI$9999,14,FALSE)),"",VLOOKUP(業務内容と時間メモ!M676,業務内容と時間メモ!R$2:AI$9999,14,FALSE))</f>
        <v/>
      </c>
      <c r="R676" s="1" t="str">
        <f ca="1">IF(ISNA(VLOOKUP(業務内容と時間メモ!M676,業務内容と時間メモ!R$2:AI$9999,16,FALSE)),"",VLOOKUP(業務内容と時間メモ!M676,業務内容と時間メモ!R$2:AI$9999,16,FALSE))</f>
        <v/>
      </c>
      <c r="S676" s="1" t="str">
        <f ca="1">IF(ISNA(VLOOKUP(業務内容と時間メモ!M676,業務内容と時間メモ!R$2:AI$9999,17,FALSE)),"",VLOOKUP(業務内容と時間メモ!M676,業務内容と時間メモ!R$2:AI$9999,17,FALSE))</f>
        <v/>
      </c>
      <c r="T676" s="17" t="str">
        <f ca="1">IF(SUMIFS(業務内容と時間メモ!E:E,業務内容と時間メモ!AB:AB,N676,業務内容と時間メモ!AD:AD,O676)=0,"",SUMIFS(業務内容と時間メモ!E:E,業務内容と時間メモ!AB:AB,N676,業務内容と時間メモ!AD:AD,O676))</f>
        <v/>
      </c>
      <c r="U676" s="7" t="str">
        <f ca="1">IF(SUMIFS(業務内容と時間メモ!F:F,業務内容と時間メモ!AB:AB,N676,業務内容と時間メモ!AD:AD,O676)=0,"",SUMIFS(業務内容と時間メモ!F:F,業務内容と時間メモ!AB:AB,N676,業務内容と時間メモ!AD:AD,O676))</f>
        <v/>
      </c>
      <c r="V676" t="str">
        <f ca="1">IF(SUMIFS(業務内容と時間メモ!E:E,業務内容と時間メモ!AB:AB,N676,業務内容と時間メモ!AD:AD,O676)=0,"",SUMIFS(業務内容と時間メモ!E:E,業務内容と時間メモ!AB:AB,N676,業務内容と時間メモ!AD:AD,O676))</f>
        <v/>
      </c>
    </row>
    <row r="677" spans="1:22" hidden="1">
      <c r="A677" s="1" t="str">
        <f t="shared" ca="1" si="66"/>
        <v/>
      </c>
      <c r="B677" s="1" t="str">
        <f t="shared" ca="1" si="67"/>
        <v/>
      </c>
      <c r="C677" s="6" t="str">
        <f t="shared" ca="1" si="65"/>
        <v/>
      </c>
      <c r="J677" t="str">
        <f t="shared" ca="1" si="68"/>
        <v/>
      </c>
      <c r="K677" s="1" t="s">
        <v>679</v>
      </c>
      <c r="L677" s="7" t="str">
        <f t="shared" ca="1" si="69"/>
        <v/>
      </c>
      <c r="M677" s="1" t="str">
        <f ca="1">IF(N677="","",IF(COUNTIF(N$1:N677,N677)&gt;1,"",IF(COUNTIF(N:N,N677)&gt;=1,"左表に入れますねぇ","")))</f>
        <v/>
      </c>
      <c r="N677" s="1" t="str">
        <f ca="1">IF(ISNA(VLOOKUP(業務内容と時間メモ!M677,業務内容と時間メモ!R$2:AI$9999,11,FALSE)),"",VLOOKUP(業務内容と時間メモ!M677,業務内容と時間メモ!R$2:AI$9999,11,FALSE))</f>
        <v/>
      </c>
      <c r="O677" s="1" t="str">
        <f ca="1">IF(ISNA(VLOOKUP(業務内容と時間メモ!M677,業務内容と時間メモ!R$2:AI$9999,13,FALSE)),"",VLOOKUP(業務内容と時間メモ!M677,業務内容と時間メモ!R$2:AI$9999,13,FALSE))</f>
        <v/>
      </c>
      <c r="P677" s="1" t="str">
        <f ca="1">IF(ISNA(VLOOKUP(業務内容と時間メモ!M677,業務内容と時間メモ!R$2:AI$9999,15,FALSE)),"",VLOOKUP(業務内容と時間メモ!M677,業務内容と時間メモ!R$2:AI$9999,15,FALSE))</f>
        <v/>
      </c>
      <c r="Q677" s="1" t="str">
        <f ca="1">IF(ISNA(VLOOKUP(業務内容と時間メモ!M677,業務内容と時間メモ!R$2:AI$9999,14,FALSE)),"",VLOOKUP(業務内容と時間メモ!M677,業務内容と時間メモ!R$2:AI$9999,14,FALSE))</f>
        <v/>
      </c>
      <c r="R677" s="1" t="str">
        <f ca="1">IF(ISNA(VLOOKUP(業務内容と時間メモ!M677,業務内容と時間メモ!R$2:AI$9999,16,FALSE)),"",VLOOKUP(業務内容と時間メモ!M677,業務内容と時間メモ!R$2:AI$9999,16,FALSE))</f>
        <v/>
      </c>
      <c r="S677" s="1" t="str">
        <f ca="1">IF(ISNA(VLOOKUP(業務内容と時間メモ!M677,業務内容と時間メモ!R$2:AI$9999,17,FALSE)),"",VLOOKUP(業務内容と時間メモ!M677,業務内容と時間メモ!R$2:AI$9999,17,FALSE))</f>
        <v/>
      </c>
      <c r="T677" s="17" t="str">
        <f ca="1">IF(SUMIFS(業務内容と時間メモ!E:E,業務内容と時間メモ!AB:AB,N677,業務内容と時間メモ!AD:AD,O677)=0,"",SUMIFS(業務内容と時間メモ!E:E,業務内容と時間メモ!AB:AB,N677,業務内容と時間メモ!AD:AD,O677))</f>
        <v/>
      </c>
      <c r="U677" s="7" t="str">
        <f ca="1">IF(SUMIFS(業務内容と時間メモ!F:F,業務内容と時間メモ!AB:AB,N677,業務内容と時間メモ!AD:AD,O677)=0,"",SUMIFS(業務内容と時間メモ!F:F,業務内容と時間メモ!AB:AB,N677,業務内容と時間メモ!AD:AD,O677))</f>
        <v/>
      </c>
      <c r="V677" t="str">
        <f ca="1">IF(SUMIFS(業務内容と時間メモ!E:E,業務内容と時間メモ!AB:AB,N677,業務内容と時間メモ!AD:AD,O677)=0,"",SUMIFS(業務内容と時間メモ!E:E,業務内容と時間メモ!AB:AB,N677,業務内容と時間メモ!AD:AD,O677))</f>
        <v/>
      </c>
    </row>
    <row r="678" spans="1:22" hidden="1">
      <c r="A678" s="1" t="str">
        <f t="shared" ca="1" si="66"/>
        <v/>
      </c>
      <c r="B678" s="1" t="str">
        <f t="shared" ca="1" si="67"/>
        <v/>
      </c>
      <c r="C678" s="6" t="str">
        <f t="shared" ca="1" si="65"/>
        <v/>
      </c>
      <c r="J678" t="str">
        <f t="shared" ca="1" si="68"/>
        <v/>
      </c>
      <c r="K678" s="1" t="s">
        <v>680</v>
      </c>
      <c r="L678" s="7" t="str">
        <f t="shared" ca="1" si="69"/>
        <v/>
      </c>
      <c r="M678" s="1" t="str">
        <f ca="1">IF(N678="","",IF(COUNTIF(N$1:N678,N678)&gt;1,"",IF(COUNTIF(N:N,N678)&gt;=1,"左表に入れますねぇ","")))</f>
        <v/>
      </c>
      <c r="N678" s="1" t="str">
        <f ca="1">IF(ISNA(VLOOKUP(業務内容と時間メモ!M678,業務内容と時間メモ!R$2:AI$9999,11,FALSE)),"",VLOOKUP(業務内容と時間メモ!M678,業務内容と時間メモ!R$2:AI$9999,11,FALSE))</f>
        <v/>
      </c>
      <c r="O678" s="1" t="str">
        <f ca="1">IF(ISNA(VLOOKUP(業務内容と時間メモ!M678,業務内容と時間メモ!R$2:AI$9999,13,FALSE)),"",VLOOKUP(業務内容と時間メモ!M678,業務内容と時間メモ!R$2:AI$9999,13,FALSE))</f>
        <v/>
      </c>
      <c r="P678" s="1" t="str">
        <f ca="1">IF(ISNA(VLOOKUP(業務内容と時間メモ!M678,業務内容と時間メモ!R$2:AI$9999,15,FALSE)),"",VLOOKUP(業務内容と時間メモ!M678,業務内容と時間メモ!R$2:AI$9999,15,FALSE))</f>
        <v/>
      </c>
      <c r="Q678" s="1" t="str">
        <f ca="1">IF(ISNA(VLOOKUP(業務内容と時間メモ!M678,業務内容と時間メモ!R$2:AI$9999,14,FALSE)),"",VLOOKUP(業務内容と時間メモ!M678,業務内容と時間メモ!R$2:AI$9999,14,FALSE))</f>
        <v/>
      </c>
      <c r="R678" s="1" t="str">
        <f ca="1">IF(ISNA(VLOOKUP(業務内容と時間メモ!M678,業務内容と時間メモ!R$2:AI$9999,16,FALSE)),"",VLOOKUP(業務内容と時間メモ!M678,業務内容と時間メモ!R$2:AI$9999,16,FALSE))</f>
        <v/>
      </c>
      <c r="S678" s="1" t="str">
        <f ca="1">IF(ISNA(VLOOKUP(業務内容と時間メモ!M678,業務内容と時間メモ!R$2:AI$9999,17,FALSE)),"",VLOOKUP(業務内容と時間メモ!M678,業務内容と時間メモ!R$2:AI$9999,17,FALSE))</f>
        <v/>
      </c>
      <c r="T678" s="17" t="str">
        <f ca="1">IF(SUMIFS(業務内容と時間メモ!E:E,業務内容と時間メモ!AB:AB,N678,業務内容と時間メモ!AD:AD,O678)=0,"",SUMIFS(業務内容と時間メモ!E:E,業務内容と時間メモ!AB:AB,N678,業務内容と時間メモ!AD:AD,O678))</f>
        <v/>
      </c>
      <c r="U678" s="7" t="str">
        <f ca="1">IF(SUMIFS(業務内容と時間メモ!F:F,業務内容と時間メモ!AB:AB,N678,業務内容と時間メモ!AD:AD,O678)=0,"",SUMIFS(業務内容と時間メモ!F:F,業務内容と時間メモ!AB:AB,N678,業務内容と時間メモ!AD:AD,O678))</f>
        <v/>
      </c>
      <c r="V678" t="str">
        <f ca="1">IF(SUMIFS(業務内容と時間メモ!E:E,業務内容と時間メモ!AB:AB,N678,業務内容と時間メモ!AD:AD,O678)=0,"",SUMIFS(業務内容と時間メモ!E:E,業務内容と時間メモ!AB:AB,N678,業務内容と時間メモ!AD:AD,O678))</f>
        <v/>
      </c>
    </row>
    <row r="679" spans="1:22" hidden="1">
      <c r="A679" s="1" t="str">
        <f t="shared" ca="1" si="66"/>
        <v/>
      </c>
      <c r="B679" s="1" t="str">
        <f t="shared" ca="1" si="67"/>
        <v/>
      </c>
      <c r="C679" s="6" t="str">
        <f t="shared" ca="1" si="65"/>
        <v/>
      </c>
      <c r="J679" t="str">
        <f t="shared" ca="1" si="68"/>
        <v/>
      </c>
      <c r="K679" s="1" t="s">
        <v>681</v>
      </c>
      <c r="L679" s="7" t="str">
        <f t="shared" ca="1" si="69"/>
        <v/>
      </c>
      <c r="M679" s="1" t="str">
        <f ca="1">IF(N679="","",IF(COUNTIF(N$1:N679,N679)&gt;1,"",IF(COUNTIF(N:N,N679)&gt;=1,"左表に入れますねぇ","")))</f>
        <v/>
      </c>
      <c r="N679" s="1" t="str">
        <f ca="1">IF(ISNA(VLOOKUP(業務内容と時間メモ!M679,業務内容と時間メモ!R$2:AI$9999,11,FALSE)),"",VLOOKUP(業務内容と時間メモ!M679,業務内容と時間メモ!R$2:AI$9999,11,FALSE))</f>
        <v/>
      </c>
      <c r="O679" s="1" t="str">
        <f ca="1">IF(ISNA(VLOOKUP(業務内容と時間メモ!M679,業務内容と時間メモ!R$2:AI$9999,13,FALSE)),"",VLOOKUP(業務内容と時間メモ!M679,業務内容と時間メモ!R$2:AI$9999,13,FALSE))</f>
        <v/>
      </c>
      <c r="P679" s="1" t="str">
        <f ca="1">IF(ISNA(VLOOKUP(業務内容と時間メモ!M679,業務内容と時間メモ!R$2:AI$9999,15,FALSE)),"",VLOOKUP(業務内容と時間メモ!M679,業務内容と時間メモ!R$2:AI$9999,15,FALSE))</f>
        <v/>
      </c>
      <c r="Q679" s="1" t="str">
        <f ca="1">IF(ISNA(VLOOKUP(業務内容と時間メモ!M679,業務内容と時間メモ!R$2:AI$9999,14,FALSE)),"",VLOOKUP(業務内容と時間メモ!M679,業務内容と時間メモ!R$2:AI$9999,14,FALSE))</f>
        <v/>
      </c>
      <c r="R679" s="1" t="str">
        <f ca="1">IF(ISNA(VLOOKUP(業務内容と時間メモ!M679,業務内容と時間メモ!R$2:AI$9999,16,FALSE)),"",VLOOKUP(業務内容と時間メモ!M679,業務内容と時間メモ!R$2:AI$9999,16,FALSE))</f>
        <v/>
      </c>
      <c r="S679" s="1" t="str">
        <f ca="1">IF(ISNA(VLOOKUP(業務内容と時間メモ!M679,業務内容と時間メモ!R$2:AI$9999,17,FALSE)),"",VLOOKUP(業務内容と時間メモ!M679,業務内容と時間メモ!R$2:AI$9999,17,FALSE))</f>
        <v/>
      </c>
      <c r="T679" s="17" t="str">
        <f ca="1">IF(SUMIFS(業務内容と時間メモ!E:E,業務内容と時間メモ!AB:AB,N679,業務内容と時間メモ!AD:AD,O679)=0,"",SUMIFS(業務内容と時間メモ!E:E,業務内容と時間メモ!AB:AB,N679,業務内容と時間メモ!AD:AD,O679))</f>
        <v/>
      </c>
      <c r="U679" s="7" t="str">
        <f ca="1">IF(SUMIFS(業務内容と時間メモ!F:F,業務内容と時間メモ!AB:AB,N679,業務内容と時間メモ!AD:AD,O679)=0,"",SUMIFS(業務内容と時間メモ!F:F,業務内容と時間メモ!AB:AB,N679,業務内容と時間メモ!AD:AD,O679))</f>
        <v/>
      </c>
      <c r="V679" t="str">
        <f ca="1">IF(SUMIFS(業務内容と時間メモ!E:E,業務内容と時間メモ!AB:AB,N679,業務内容と時間メモ!AD:AD,O679)=0,"",SUMIFS(業務内容と時間メモ!E:E,業務内容と時間メモ!AB:AB,N679,業務内容と時間メモ!AD:AD,O679))</f>
        <v/>
      </c>
    </row>
    <row r="680" spans="1:22" hidden="1">
      <c r="A680" s="1" t="str">
        <f t="shared" ca="1" si="66"/>
        <v/>
      </c>
      <c r="B680" s="1" t="str">
        <f t="shared" ca="1" si="67"/>
        <v/>
      </c>
      <c r="C680" s="6" t="str">
        <f t="shared" ca="1" si="65"/>
        <v/>
      </c>
      <c r="J680" t="str">
        <f t="shared" ca="1" si="68"/>
        <v/>
      </c>
      <c r="K680" s="1" t="s">
        <v>682</v>
      </c>
      <c r="L680" s="7" t="str">
        <f t="shared" ca="1" si="69"/>
        <v/>
      </c>
      <c r="M680" s="1" t="str">
        <f ca="1">IF(N680="","",IF(COUNTIF(N$1:N680,N680)&gt;1,"",IF(COUNTIF(N:N,N680)&gt;=1,"左表に入れますねぇ","")))</f>
        <v/>
      </c>
      <c r="N680" s="1" t="str">
        <f ca="1">IF(ISNA(VLOOKUP(業務内容と時間メモ!M680,業務内容と時間メモ!R$2:AI$9999,11,FALSE)),"",VLOOKUP(業務内容と時間メモ!M680,業務内容と時間メモ!R$2:AI$9999,11,FALSE))</f>
        <v/>
      </c>
      <c r="O680" s="1" t="str">
        <f ca="1">IF(ISNA(VLOOKUP(業務内容と時間メモ!M680,業務内容と時間メモ!R$2:AI$9999,13,FALSE)),"",VLOOKUP(業務内容と時間メモ!M680,業務内容と時間メモ!R$2:AI$9999,13,FALSE))</f>
        <v/>
      </c>
      <c r="P680" s="1" t="str">
        <f ca="1">IF(ISNA(VLOOKUP(業務内容と時間メモ!M680,業務内容と時間メモ!R$2:AI$9999,15,FALSE)),"",VLOOKUP(業務内容と時間メモ!M680,業務内容と時間メモ!R$2:AI$9999,15,FALSE))</f>
        <v/>
      </c>
      <c r="Q680" s="1" t="str">
        <f ca="1">IF(ISNA(VLOOKUP(業務内容と時間メモ!M680,業務内容と時間メモ!R$2:AI$9999,14,FALSE)),"",VLOOKUP(業務内容と時間メモ!M680,業務内容と時間メモ!R$2:AI$9999,14,FALSE))</f>
        <v/>
      </c>
      <c r="R680" s="1" t="str">
        <f ca="1">IF(ISNA(VLOOKUP(業務内容と時間メモ!M680,業務内容と時間メモ!R$2:AI$9999,16,FALSE)),"",VLOOKUP(業務内容と時間メモ!M680,業務内容と時間メモ!R$2:AI$9999,16,FALSE))</f>
        <v/>
      </c>
      <c r="S680" s="1" t="str">
        <f ca="1">IF(ISNA(VLOOKUP(業務内容と時間メモ!M680,業務内容と時間メモ!R$2:AI$9999,17,FALSE)),"",VLOOKUP(業務内容と時間メモ!M680,業務内容と時間メモ!R$2:AI$9999,17,FALSE))</f>
        <v/>
      </c>
      <c r="T680" s="17" t="str">
        <f ca="1">IF(SUMIFS(業務内容と時間メモ!E:E,業務内容と時間メモ!AB:AB,N680,業務内容と時間メモ!AD:AD,O680)=0,"",SUMIFS(業務内容と時間メモ!E:E,業務内容と時間メモ!AB:AB,N680,業務内容と時間メモ!AD:AD,O680))</f>
        <v/>
      </c>
      <c r="U680" s="7" t="str">
        <f ca="1">IF(SUMIFS(業務内容と時間メモ!F:F,業務内容と時間メモ!AB:AB,N680,業務内容と時間メモ!AD:AD,O680)=0,"",SUMIFS(業務内容と時間メモ!F:F,業務内容と時間メモ!AB:AB,N680,業務内容と時間メモ!AD:AD,O680))</f>
        <v/>
      </c>
      <c r="V680" t="str">
        <f ca="1">IF(SUMIFS(業務内容と時間メモ!E:E,業務内容と時間メモ!AB:AB,N680,業務内容と時間メモ!AD:AD,O680)=0,"",SUMIFS(業務内容と時間メモ!E:E,業務内容と時間メモ!AB:AB,N680,業務内容と時間メモ!AD:AD,O680))</f>
        <v/>
      </c>
    </row>
    <row r="681" spans="1:22" hidden="1">
      <c r="A681" s="1" t="str">
        <f t="shared" ca="1" si="66"/>
        <v/>
      </c>
      <c r="B681" s="1" t="str">
        <f t="shared" ca="1" si="67"/>
        <v/>
      </c>
      <c r="C681" s="6" t="str">
        <f t="shared" ca="1" si="65"/>
        <v/>
      </c>
      <c r="J681" t="str">
        <f t="shared" ca="1" si="68"/>
        <v/>
      </c>
      <c r="K681" s="1" t="s">
        <v>683</v>
      </c>
      <c r="L681" s="7" t="str">
        <f t="shared" ca="1" si="69"/>
        <v/>
      </c>
      <c r="M681" s="1" t="str">
        <f ca="1">IF(N681="","",IF(COUNTIF(N$1:N681,N681)&gt;1,"",IF(COUNTIF(N:N,N681)&gt;=1,"左表に入れますねぇ","")))</f>
        <v/>
      </c>
      <c r="N681" s="1" t="str">
        <f ca="1">IF(ISNA(VLOOKUP(業務内容と時間メモ!M681,業務内容と時間メモ!R$2:AI$9999,11,FALSE)),"",VLOOKUP(業務内容と時間メモ!M681,業務内容と時間メモ!R$2:AI$9999,11,FALSE))</f>
        <v/>
      </c>
      <c r="O681" s="1" t="str">
        <f ca="1">IF(ISNA(VLOOKUP(業務内容と時間メモ!M681,業務内容と時間メモ!R$2:AI$9999,13,FALSE)),"",VLOOKUP(業務内容と時間メモ!M681,業務内容と時間メモ!R$2:AI$9999,13,FALSE))</f>
        <v/>
      </c>
      <c r="P681" s="1" t="str">
        <f ca="1">IF(ISNA(VLOOKUP(業務内容と時間メモ!M681,業務内容と時間メモ!R$2:AI$9999,15,FALSE)),"",VLOOKUP(業務内容と時間メモ!M681,業務内容と時間メモ!R$2:AI$9999,15,FALSE))</f>
        <v/>
      </c>
      <c r="Q681" s="1" t="str">
        <f ca="1">IF(ISNA(VLOOKUP(業務内容と時間メモ!M681,業務内容と時間メモ!R$2:AI$9999,14,FALSE)),"",VLOOKUP(業務内容と時間メモ!M681,業務内容と時間メモ!R$2:AI$9999,14,FALSE))</f>
        <v/>
      </c>
      <c r="R681" s="1" t="str">
        <f ca="1">IF(ISNA(VLOOKUP(業務内容と時間メモ!M681,業務内容と時間メモ!R$2:AI$9999,16,FALSE)),"",VLOOKUP(業務内容と時間メモ!M681,業務内容と時間メモ!R$2:AI$9999,16,FALSE))</f>
        <v/>
      </c>
      <c r="S681" s="1" t="str">
        <f ca="1">IF(ISNA(VLOOKUP(業務内容と時間メモ!M681,業務内容と時間メモ!R$2:AI$9999,17,FALSE)),"",VLOOKUP(業務内容と時間メモ!M681,業務内容と時間メモ!R$2:AI$9999,17,FALSE))</f>
        <v/>
      </c>
      <c r="T681" s="17" t="str">
        <f ca="1">IF(SUMIFS(業務内容と時間メモ!E:E,業務内容と時間メモ!AB:AB,N681,業務内容と時間メモ!AD:AD,O681)=0,"",SUMIFS(業務内容と時間メモ!E:E,業務内容と時間メモ!AB:AB,N681,業務内容と時間メモ!AD:AD,O681))</f>
        <v/>
      </c>
      <c r="U681" s="7" t="str">
        <f ca="1">IF(SUMIFS(業務内容と時間メモ!F:F,業務内容と時間メモ!AB:AB,N681,業務内容と時間メモ!AD:AD,O681)=0,"",SUMIFS(業務内容と時間メモ!F:F,業務内容と時間メモ!AB:AB,N681,業務内容と時間メモ!AD:AD,O681))</f>
        <v/>
      </c>
      <c r="V681" t="str">
        <f ca="1">IF(SUMIFS(業務内容と時間メモ!E:E,業務内容と時間メモ!AB:AB,N681,業務内容と時間メモ!AD:AD,O681)=0,"",SUMIFS(業務内容と時間メモ!E:E,業務内容と時間メモ!AB:AB,N681,業務内容と時間メモ!AD:AD,O681))</f>
        <v/>
      </c>
    </row>
    <row r="682" spans="1:22" hidden="1">
      <c r="A682" s="1" t="str">
        <f t="shared" ca="1" si="66"/>
        <v/>
      </c>
      <c r="B682" s="1" t="str">
        <f t="shared" ca="1" si="67"/>
        <v/>
      </c>
      <c r="C682" s="6" t="str">
        <f t="shared" ca="1" si="65"/>
        <v/>
      </c>
      <c r="J682" t="str">
        <f t="shared" ca="1" si="68"/>
        <v/>
      </c>
      <c r="K682" s="1" t="s">
        <v>684</v>
      </c>
      <c r="L682" s="7" t="str">
        <f t="shared" ca="1" si="69"/>
        <v/>
      </c>
      <c r="M682" s="1" t="str">
        <f ca="1">IF(N682="","",IF(COUNTIF(N$1:N682,N682)&gt;1,"",IF(COUNTIF(N:N,N682)&gt;=1,"左表に入れますねぇ","")))</f>
        <v/>
      </c>
      <c r="N682" s="1" t="str">
        <f ca="1">IF(ISNA(VLOOKUP(業務内容と時間メモ!M682,業務内容と時間メモ!R$2:AI$9999,11,FALSE)),"",VLOOKUP(業務内容と時間メモ!M682,業務内容と時間メモ!R$2:AI$9999,11,FALSE))</f>
        <v/>
      </c>
      <c r="O682" s="1" t="str">
        <f ca="1">IF(ISNA(VLOOKUP(業務内容と時間メモ!M682,業務内容と時間メモ!R$2:AI$9999,13,FALSE)),"",VLOOKUP(業務内容と時間メモ!M682,業務内容と時間メモ!R$2:AI$9999,13,FALSE))</f>
        <v/>
      </c>
      <c r="P682" s="1" t="str">
        <f ca="1">IF(ISNA(VLOOKUP(業務内容と時間メモ!M682,業務内容と時間メモ!R$2:AI$9999,15,FALSE)),"",VLOOKUP(業務内容と時間メモ!M682,業務内容と時間メモ!R$2:AI$9999,15,FALSE))</f>
        <v/>
      </c>
      <c r="Q682" s="1" t="str">
        <f ca="1">IF(ISNA(VLOOKUP(業務内容と時間メモ!M682,業務内容と時間メモ!R$2:AI$9999,14,FALSE)),"",VLOOKUP(業務内容と時間メモ!M682,業務内容と時間メモ!R$2:AI$9999,14,FALSE))</f>
        <v/>
      </c>
      <c r="R682" s="1" t="str">
        <f ca="1">IF(ISNA(VLOOKUP(業務内容と時間メモ!M682,業務内容と時間メモ!R$2:AI$9999,16,FALSE)),"",VLOOKUP(業務内容と時間メモ!M682,業務内容と時間メモ!R$2:AI$9999,16,FALSE))</f>
        <v/>
      </c>
      <c r="S682" s="1" t="str">
        <f ca="1">IF(ISNA(VLOOKUP(業務内容と時間メモ!M682,業務内容と時間メモ!R$2:AI$9999,17,FALSE)),"",VLOOKUP(業務内容と時間メモ!M682,業務内容と時間メモ!R$2:AI$9999,17,FALSE))</f>
        <v/>
      </c>
      <c r="T682" s="17" t="str">
        <f ca="1">IF(SUMIFS(業務内容と時間メモ!E:E,業務内容と時間メモ!AB:AB,N682,業務内容と時間メモ!AD:AD,O682)=0,"",SUMIFS(業務内容と時間メモ!E:E,業務内容と時間メモ!AB:AB,N682,業務内容と時間メモ!AD:AD,O682))</f>
        <v/>
      </c>
      <c r="U682" s="7" t="str">
        <f ca="1">IF(SUMIFS(業務内容と時間メモ!F:F,業務内容と時間メモ!AB:AB,N682,業務内容と時間メモ!AD:AD,O682)=0,"",SUMIFS(業務内容と時間メモ!F:F,業務内容と時間メモ!AB:AB,N682,業務内容と時間メモ!AD:AD,O682))</f>
        <v/>
      </c>
      <c r="V682" t="str">
        <f ca="1">IF(SUMIFS(業務内容と時間メモ!E:E,業務内容と時間メモ!AB:AB,N682,業務内容と時間メモ!AD:AD,O682)=0,"",SUMIFS(業務内容と時間メモ!E:E,業務内容と時間メモ!AB:AB,N682,業務内容と時間メモ!AD:AD,O682))</f>
        <v/>
      </c>
    </row>
    <row r="683" spans="1:22" hidden="1">
      <c r="A683" s="1" t="str">
        <f t="shared" ca="1" si="66"/>
        <v/>
      </c>
      <c r="B683" s="1" t="str">
        <f t="shared" ca="1" si="67"/>
        <v/>
      </c>
      <c r="C683" s="6" t="str">
        <f t="shared" ca="1" si="65"/>
        <v/>
      </c>
      <c r="J683" t="str">
        <f t="shared" ca="1" si="68"/>
        <v/>
      </c>
      <c r="K683" s="1" t="s">
        <v>685</v>
      </c>
      <c r="L683" s="7" t="str">
        <f t="shared" ca="1" si="69"/>
        <v/>
      </c>
      <c r="M683" s="1" t="str">
        <f ca="1">IF(N683="","",IF(COUNTIF(N$1:N683,N683)&gt;1,"",IF(COUNTIF(N:N,N683)&gt;=1,"左表に入れますねぇ","")))</f>
        <v/>
      </c>
      <c r="N683" s="1" t="str">
        <f ca="1">IF(ISNA(VLOOKUP(業務内容と時間メモ!M683,業務内容と時間メモ!R$2:AI$9999,11,FALSE)),"",VLOOKUP(業務内容と時間メモ!M683,業務内容と時間メモ!R$2:AI$9999,11,FALSE))</f>
        <v/>
      </c>
      <c r="O683" s="1" t="str">
        <f ca="1">IF(ISNA(VLOOKUP(業務内容と時間メモ!M683,業務内容と時間メモ!R$2:AI$9999,13,FALSE)),"",VLOOKUP(業務内容と時間メモ!M683,業務内容と時間メモ!R$2:AI$9999,13,FALSE))</f>
        <v/>
      </c>
      <c r="P683" s="1" t="str">
        <f ca="1">IF(ISNA(VLOOKUP(業務内容と時間メモ!M683,業務内容と時間メモ!R$2:AI$9999,15,FALSE)),"",VLOOKUP(業務内容と時間メモ!M683,業務内容と時間メモ!R$2:AI$9999,15,FALSE))</f>
        <v/>
      </c>
      <c r="Q683" s="1" t="str">
        <f ca="1">IF(ISNA(VLOOKUP(業務内容と時間メモ!M683,業務内容と時間メモ!R$2:AI$9999,14,FALSE)),"",VLOOKUP(業務内容と時間メモ!M683,業務内容と時間メモ!R$2:AI$9999,14,FALSE))</f>
        <v/>
      </c>
      <c r="R683" s="1" t="str">
        <f ca="1">IF(ISNA(VLOOKUP(業務内容と時間メモ!M683,業務内容と時間メモ!R$2:AI$9999,16,FALSE)),"",VLOOKUP(業務内容と時間メモ!M683,業務内容と時間メモ!R$2:AI$9999,16,FALSE))</f>
        <v/>
      </c>
      <c r="S683" s="1" t="str">
        <f ca="1">IF(ISNA(VLOOKUP(業務内容と時間メモ!M683,業務内容と時間メモ!R$2:AI$9999,17,FALSE)),"",VLOOKUP(業務内容と時間メモ!M683,業務内容と時間メモ!R$2:AI$9999,17,FALSE))</f>
        <v/>
      </c>
      <c r="T683" s="17" t="str">
        <f ca="1">IF(SUMIFS(業務内容と時間メモ!E:E,業務内容と時間メモ!AB:AB,N683,業務内容と時間メモ!AD:AD,O683)=0,"",SUMIFS(業務内容と時間メモ!E:E,業務内容と時間メモ!AB:AB,N683,業務内容と時間メモ!AD:AD,O683))</f>
        <v/>
      </c>
      <c r="U683" s="7" t="str">
        <f ca="1">IF(SUMIFS(業務内容と時間メモ!F:F,業務内容と時間メモ!AB:AB,N683,業務内容と時間メモ!AD:AD,O683)=0,"",SUMIFS(業務内容と時間メモ!F:F,業務内容と時間メモ!AB:AB,N683,業務内容と時間メモ!AD:AD,O683))</f>
        <v/>
      </c>
      <c r="V683" t="str">
        <f ca="1">IF(SUMIFS(業務内容と時間メモ!E:E,業務内容と時間メモ!AB:AB,N683,業務内容と時間メモ!AD:AD,O683)=0,"",SUMIFS(業務内容と時間メモ!E:E,業務内容と時間メモ!AB:AB,N683,業務内容と時間メモ!AD:AD,O683))</f>
        <v/>
      </c>
    </row>
    <row r="684" spans="1:22" hidden="1">
      <c r="A684" s="1" t="str">
        <f t="shared" ca="1" si="66"/>
        <v/>
      </c>
      <c r="B684" s="1" t="str">
        <f t="shared" ca="1" si="67"/>
        <v/>
      </c>
      <c r="C684" s="6" t="str">
        <f t="shared" ca="1" si="65"/>
        <v/>
      </c>
      <c r="J684" t="str">
        <f t="shared" ca="1" si="68"/>
        <v/>
      </c>
      <c r="K684" s="1" t="s">
        <v>686</v>
      </c>
      <c r="L684" s="7" t="str">
        <f t="shared" ca="1" si="69"/>
        <v/>
      </c>
      <c r="M684" s="1" t="str">
        <f ca="1">IF(N684="","",IF(COUNTIF(N$1:N684,N684)&gt;1,"",IF(COUNTIF(N:N,N684)&gt;=1,"左表に入れますねぇ","")))</f>
        <v/>
      </c>
      <c r="N684" s="1" t="str">
        <f ca="1">IF(ISNA(VLOOKUP(業務内容と時間メモ!M684,業務内容と時間メモ!R$2:AI$9999,11,FALSE)),"",VLOOKUP(業務内容と時間メモ!M684,業務内容と時間メモ!R$2:AI$9999,11,FALSE))</f>
        <v/>
      </c>
      <c r="O684" s="1" t="str">
        <f ca="1">IF(ISNA(VLOOKUP(業務内容と時間メモ!M684,業務内容と時間メモ!R$2:AI$9999,13,FALSE)),"",VLOOKUP(業務内容と時間メモ!M684,業務内容と時間メモ!R$2:AI$9999,13,FALSE))</f>
        <v/>
      </c>
      <c r="P684" s="1" t="str">
        <f ca="1">IF(ISNA(VLOOKUP(業務内容と時間メモ!M684,業務内容と時間メモ!R$2:AI$9999,15,FALSE)),"",VLOOKUP(業務内容と時間メモ!M684,業務内容と時間メモ!R$2:AI$9999,15,FALSE))</f>
        <v/>
      </c>
      <c r="Q684" s="1" t="str">
        <f ca="1">IF(ISNA(VLOOKUP(業務内容と時間メモ!M684,業務内容と時間メモ!R$2:AI$9999,14,FALSE)),"",VLOOKUP(業務内容と時間メモ!M684,業務内容と時間メモ!R$2:AI$9999,14,FALSE))</f>
        <v/>
      </c>
      <c r="R684" s="1" t="str">
        <f ca="1">IF(ISNA(VLOOKUP(業務内容と時間メモ!M684,業務内容と時間メモ!R$2:AI$9999,16,FALSE)),"",VLOOKUP(業務内容と時間メモ!M684,業務内容と時間メモ!R$2:AI$9999,16,FALSE))</f>
        <v/>
      </c>
      <c r="S684" s="1" t="str">
        <f ca="1">IF(ISNA(VLOOKUP(業務内容と時間メモ!M684,業務内容と時間メモ!R$2:AI$9999,17,FALSE)),"",VLOOKUP(業務内容と時間メモ!M684,業務内容と時間メモ!R$2:AI$9999,17,FALSE))</f>
        <v/>
      </c>
      <c r="T684" s="17" t="str">
        <f ca="1">IF(SUMIFS(業務内容と時間メモ!E:E,業務内容と時間メモ!AB:AB,N684,業務内容と時間メモ!AD:AD,O684)=0,"",SUMIFS(業務内容と時間メモ!E:E,業務内容と時間メモ!AB:AB,N684,業務内容と時間メモ!AD:AD,O684))</f>
        <v/>
      </c>
      <c r="U684" s="7" t="str">
        <f ca="1">IF(SUMIFS(業務内容と時間メモ!F:F,業務内容と時間メモ!AB:AB,N684,業務内容と時間メモ!AD:AD,O684)=0,"",SUMIFS(業務内容と時間メモ!F:F,業務内容と時間メモ!AB:AB,N684,業務内容と時間メモ!AD:AD,O684))</f>
        <v/>
      </c>
      <c r="V684" t="str">
        <f ca="1">IF(SUMIFS(業務内容と時間メモ!E:E,業務内容と時間メモ!AB:AB,N684,業務内容と時間メモ!AD:AD,O684)=0,"",SUMIFS(業務内容と時間メモ!E:E,業務内容と時間メモ!AB:AB,N684,業務内容と時間メモ!AD:AD,O684))</f>
        <v/>
      </c>
    </row>
    <row r="685" spans="1:22" hidden="1">
      <c r="A685" s="1" t="str">
        <f t="shared" ca="1" si="66"/>
        <v/>
      </c>
      <c r="B685" s="1" t="str">
        <f t="shared" ca="1" si="67"/>
        <v/>
      </c>
      <c r="C685" s="6" t="str">
        <f t="shared" ca="1" si="65"/>
        <v/>
      </c>
      <c r="J685" t="str">
        <f t="shared" ca="1" si="68"/>
        <v/>
      </c>
      <c r="K685" s="1" t="s">
        <v>687</v>
      </c>
      <c r="L685" s="7" t="str">
        <f t="shared" ca="1" si="69"/>
        <v/>
      </c>
      <c r="M685" s="1" t="str">
        <f ca="1">IF(N685="","",IF(COUNTIF(N$1:N685,N685)&gt;1,"",IF(COUNTIF(N:N,N685)&gt;=1,"左表に入れますねぇ","")))</f>
        <v/>
      </c>
      <c r="N685" s="1" t="str">
        <f ca="1">IF(ISNA(VLOOKUP(業務内容と時間メモ!M685,業務内容と時間メモ!R$2:AI$9999,11,FALSE)),"",VLOOKUP(業務内容と時間メモ!M685,業務内容と時間メモ!R$2:AI$9999,11,FALSE))</f>
        <v/>
      </c>
      <c r="O685" s="1" t="str">
        <f ca="1">IF(ISNA(VLOOKUP(業務内容と時間メモ!M685,業務内容と時間メモ!R$2:AI$9999,13,FALSE)),"",VLOOKUP(業務内容と時間メモ!M685,業務内容と時間メモ!R$2:AI$9999,13,FALSE))</f>
        <v/>
      </c>
      <c r="P685" s="1" t="str">
        <f ca="1">IF(ISNA(VLOOKUP(業務内容と時間メモ!M685,業務内容と時間メモ!R$2:AI$9999,15,FALSE)),"",VLOOKUP(業務内容と時間メモ!M685,業務内容と時間メモ!R$2:AI$9999,15,FALSE))</f>
        <v/>
      </c>
      <c r="Q685" s="1" t="str">
        <f ca="1">IF(ISNA(VLOOKUP(業務内容と時間メモ!M685,業務内容と時間メモ!R$2:AI$9999,14,FALSE)),"",VLOOKUP(業務内容と時間メモ!M685,業務内容と時間メモ!R$2:AI$9999,14,FALSE))</f>
        <v/>
      </c>
      <c r="R685" s="1" t="str">
        <f ca="1">IF(ISNA(VLOOKUP(業務内容と時間メモ!M685,業務内容と時間メモ!R$2:AI$9999,16,FALSE)),"",VLOOKUP(業務内容と時間メモ!M685,業務内容と時間メモ!R$2:AI$9999,16,FALSE))</f>
        <v/>
      </c>
      <c r="S685" s="1" t="str">
        <f ca="1">IF(ISNA(VLOOKUP(業務内容と時間メモ!M685,業務内容と時間メモ!R$2:AI$9999,17,FALSE)),"",VLOOKUP(業務内容と時間メモ!M685,業務内容と時間メモ!R$2:AI$9999,17,FALSE))</f>
        <v/>
      </c>
      <c r="T685" s="17" t="str">
        <f ca="1">IF(SUMIFS(業務内容と時間メモ!E:E,業務内容と時間メモ!AB:AB,N685,業務内容と時間メモ!AD:AD,O685)=0,"",SUMIFS(業務内容と時間メモ!E:E,業務内容と時間メモ!AB:AB,N685,業務内容と時間メモ!AD:AD,O685))</f>
        <v/>
      </c>
      <c r="U685" s="7" t="str">
        <f ca="1">IF(SUMIFS(業務内容と時間メモ!F:F,業務内容と時間メモ!AB:AB,N685,業務内容と時間メモ!AD:AD,O685)=0,"",SUMIFS(業務内容と時間メモ!F:F,業務内容と時間メモ!AB:AB,N685,業務内容と時間メモ!AD:AD,O685))</f>
        <v/>
      </c>
      <c r="V685" t="str">
        <f ca="1">IF(SUMIFS(業務内容と時間メモ!E:E,業務内容と時間メモ!AB:AB,N685,業務内容と時間メモ!AD:AD,O685)=0,"",SUMIFS(業務内容と時間メモ!E:E,業務内容と時間メモ!AB:AB,N685,業務内容と時間メモ!AD:AD,O685))</f>
        <v/>
      </c>
    </row>
    <row r="686" spans="1:22" hidden="1">
      <c r="A686" s="1" t="str">
        <f t="shared" ca="1" si="66"/>
        <v/>
      </c>
      <c r="B686" s="1" t="str">
        <f t="shared" ca="1" si="67"/>
        <v/>
      </c>
      <c r="C686" s="6" t="str">
        <f t="shared" ca="1" si="65"/>
        <v/>
      </c>
      <c r="J686" t="str">
        <f t="shared" ca="1" si="68"/>
        <v/>
      </c>
      <c r="K686" s="1" t="s">
        <v>688</v>
      </c>
      <c r="L686" s="7" t="str">
        <f t="shared" ca="1" si="69"/>
        <v/>
      </c>
      <c r="M686" s="1" t="str">
        <f ca="1">IF(N686="","",IF(COUNTIF(N$1:N686,N686)&gt;1,"",IF(COUNTIF(N:N,N686)&gt;=1,"左表に入れますねぇ","")))</f>
        <v/>
      </c>
      <c r="N686" s="1" t="str">
        <f ca="1">IF(ISNA(VLOOKUP(業務内容と時間メモ!M686,業務内容と時間メモ!R$2:AI$9999,11,FALSE)),"",VLOOKUP(業務内容と時間メモ!M686,業務内容と時間メモ!R$2:AI$9999,11,FALSE))</f>
        <v/>
      </c>
      <c r="O686" s="1" t="str">
        <f ca="1">IF(ISNA(VLOOKUP(業務内容と時間メモ!M686,業務内容と時間メモ!R$2:AI$9999,13,FALSE)),"",VLOOKUP(業務内容と時間メモ!M686,業務内容と時間メモ!R$2:AI$9999,13,FALSE))</f>
        <v/>
      </c>
      <c r="P686" s="1" t="str">
        <f ca="1">IF(ISNA(VLOOKUP(業務内容と時間メモ!M686,業務内容と時間メモ!R$2:AI$9999,15,FALSE)),"",VLOOKUP(業務内容と時間メモ!M686,業務内容と時間メモ!R$2:AI$9999,15,FALSE))</f>
        <v/>
      </c>
      <c r="Q686" s="1" t="str">
        <f ca="1">IF(ISNA(VLOOKUP(業務内容と時間メモ!M686,業務内容と時間メモ!R$2:AI$9999,14,FALSE)),"",VLOOKUP(業務内容と時間メモ!M686,業務内容と時間メモ!R$2:AI$9999,14,FALSE))</f>
        <v/>
      </c>
      <c r="R686" s="1" t="str">
        <f ca="1">IF(ISNA(VLOOKUP(業務内容と時間メモ!M686,業務内容と時間メモ!R$2:AI$9999,16,FALSE)),"",VLOOKUP(業務内容と時間メモ!M686,業務内容と時間メモ!R$2:AI$9999,16,FALSE))</f>
        <v/>
      </c>
      <c r="S686" s="1" t="str">
        <f ca="1">IF(ISNA(VLOOKUP(業務内容と時間メモ!M686,業務内容と時間メモ!R$2:AI$9999,17,FALSE)),"",VLOOKUP(業務内容と時間メモ!M686,業務内容と時間メモ!R$2:AI$9999,17,FALSE))</f>
        <v/>
      </c>
      <c r="T686" s="17" t="str">
        <f ca="1">IF(SUMIFS(業務内容と時間メモ!E:E,業務内容と時間メモ!AB:AB,N686,業務内容と時間メモ!AD:AD,O686)=0,"",SUMIFS(業務内容と時間メモ!E:E,業務内容と時間メモ!AB:AB,N686,業務内容と時間メモ!AD:AD,O686))</f>
        <v/>
      </c>
      <c r="U686" s="7" t="str">
        <f ca="1">IF(SUMIFS(業務内容と時間メモ!F:F,業務内容と時間メモ!AB:AB,N686,業務内容と時間メモ!AD:AD,O686)=0,"",SUMIFS(業務内容と時間メモ!F:F,業務内容と時間メモ!AB:AB,N686,業務内容と時間メモ!AD:AD,O686))</f>
        <v/>
      </c>
      <c r="V686" t="str">
        <f ca="1">IF(SUMIFS(業務内容と時間メモ!E:E,業務内容と時間メモ!AB:AB,N686,業務内容と時間メモ!AD:AD,O686)=0,"",SUMIFS(業務内容と時間メモ!E:E,業務内容と時間メモ!AB:AB,N686,業務内容と時間メモ!AD:AD,O686))</f>
        <v/>
      </c>
    </row>
    <row r="687" spans="1:22" hidden="1">
      <c r="A687" s="1" t="str">
        <f t="shared" ca="1" si="66"/>
        <v/>
      </c>
      <c r="B687" s="1" t="str">
        <f t="shared" ca="1" si="67"/>
        <v/>
      </c>
      <c r="C687" s="6" t="str">
        <f t="shared" ca="1" si="65"/>
        <v/>
      </c>
      <c r="J687" t="str">
        <f t="shared" ca="1" si="68"/>
        <v/>
      </c>
      <c r="K687" s="1" t="s">
        <v>689</v>
      </c>
      <c r="L687" s="7" t="str">
        <f t="shared" ca="1" si="69"/>
        <v/>
      </c>
      <c r="M687" s="1" t="str">
        <f ca="1">IF(N687="","",IF(COUNTIF(N$1:N687,N687)&gt;1,"",IF(COUNTIF(N:N,N687)&gt;=1,"左表に入れますねぇ","")))</f>
        <v/>
      </c>
      <c r="N687" s="1" t="str">
        <f ca="1">IF(ISNA(VLOOKUP(業務内容と時間メモ!M687,業務内容と時間メモ!R$2:AI$9999,11,FALSE)),"",VLOOKUP(業務内容と時間メモ!M687,業務内容と時間メモ!R$2:AI$9999,11,FALSE))</f>
        <v/>
      </c>
      <c r="O687" s="1" t="str">
        <f ca="1">IF(ISNA(VLOOKUP(業務内容と時間メモ!M687,業務内容と時間メモ!R$2:AI$9999,13,FALSE)),"",VLOOKUP(業務内容と時間メモ!M687,業務内容と時間メモ!R$2:AI$9999,13,FALSE))</f>
        <v/>
      </c>
      <c r="P687" s="1" t="str">
        <f ca="1">IF(ISNA(VLOOKUP(業務内容と時間メモ!M687,業務内容と時間メモ!R$2:AI$9999,15,FALSE)),"",VLOOKUP(業務内容と時間メモ!M687,業務内容と時間メモ!R$2:AI$9999,15,FALSE))</f>
        <v/>
      </c>
      <c r="Q687" s="1" t="str">
        <f ca="1">IF(ISNA(VLOOKUP(業務内容と時間メモ!M687,業務内容と時間メモ!R$2:AI$9999,14,FALSE)),"",VLOOKUP(業務内容と時間メモ!M687,業務内容と時間メモ!R$2:AI$9999,14,FALSE))</f>
        <v/>
      </c>
      <c r="R687" s="1" t="str">
        <f ca="1">IF(ISNA(VLOOKUP(業務内容と時間メモ!M687,業務内容と時間メモ!R$2:AI$9999,16,FALSE)),"",VLOOKUP(業務内容と時間メモ!M687,業務内容と時間メモ!R$2:AI$9999,16,FALSE))</f>
        <v/>
      </c>
      <c r="S687" s="1" t="str">
        <f ca="1">IF(ISNA(VLOOKUP(業務内容と時間メモ!M687,業務内容と時間メモ!R$2:AI$9999,17,FALSE)),"",VLOOKUP(業務内容と時間メモ!M687,業務内容と時間メモ!R$2:AI$9999,17,FALSE))</f>
        <v/>
      </c>
      <c r="T687" s="17" t="str">
        <f ca="1">IF(SUMIFS(業務内容と時間メモ!E:E,業務内容と時間メモ!AB:AB,N687,業務内容と時間メモ!AD:AD,O687)=0,"",SUMIFS(業務内容と時間メモ!E:E,業務内容と時間メモ!AB:AB,N687,業務内容と時間メモ!AD:AD,O687))</f>
        <v/>
      </c>
      <c r="U687" s="7" t="str">
        <f ca="1">IF(SUMIFS(業務内容と時間メモ!F:F,業務内容と時間メモ!AB:AB,N687,業務内容と時間メモ!AD:AD,O687)=0,"",SUMIFS(業務内容と時間メモ!F:F,業務内容と時間メモ!AB:AB,N687,業務内容と時間メモ!AD:AD,O687))</f>
        <v/>
      </c>
      <c r="V687" t="str">
        <f ca="1">IF(SUMIFS(業務内容と時間メモ!E:E,業務内容と時間メモ!AB:AB,N687,業務内容と時間メモ!AD:AD,O687)=0,"",SUMIFS(業務内容と時間メモ!E:E,業務内容と時間メモ!AB:AB,N687,業務内容と時間メモ!AD:AD,O687))</f>
        <v/>
      </c>
    </row>
    <row r="688" spans="1:22" hidden="1">
      <c r="A688" s="1" t="str">
        <f t="shared" ca="1" si="66"/>
        <v/>
      </c>
      <c r="B688" s="1" t="str">
        <f t="shared" ca="1" si="67"/>
        <v/>
      </c>
      <c r="C688" s="6" t="str">
        <f t="shared" ca="1" si="65"/>
        <v/>
      </c>
      <c r="J688" t="str">
        <f t="shared" ca="1" si="68"/>
        <v/>
      </c>
      <c r="K688" s="1" t="s">
        <v>690</v>
      </c>
      <c r="L688" s="7" t="str">
        <f t="shared" ca="1" si="69"/>
        <v/>
      </c>
      <c r="M688" s="1" t="str">
        <f ca="1">IF(N688="","",IF(COUNTIF(N$1:N688,N688)&gt;1,"",IF(COUNTIF(N:N,N688)&gt;=1,"左表に入れますねぇ","")))</f>
        <v/>
      </c>
      <c r="N688" s="1" t="str">
        <f ca="1">IF(ISNA(VLOOKUP(業務内容と時間メモ!M688,業務内容と時間メモ!R$2:AI$9999,11,FALSE)),"",VLOOKUP(業務内容と時間メモ!M688,業務内容と時間メモ!R$2:AI$9999,11,FALSE))</f>
        <v/>
      </c>
      <c r="O688" s="1" t="str">
        <f ca="1">IF(ISNA(VLOOKUP(業務内容と時間メモ!M688,業務内容と時間メモ!R$2:AI$9999,13,FALSE)),"",VLOOKUP(業務内容と時間メモ!M688,業務内容と時間メモ!R$2:AI$9999,13,FALSE))</f>
        <v/>
      </c>
      <c r="P688" s="1" t="str">
        <f ca="1">IF(ISNA(VLOOKUP(業務内容と時間メモ!M688,業務内容と時間メモ!R$2:AI$9999,15,FALSE)),"",VLOOKUP(業務内容と時間メモ!M688,業務内容と時間メモ!R$2:AI$9999,15,FALSE))</f>
        <v/>
      </c>
      <c r="Q688" s="1" t="str">
        <f ca="1">IF(ISNA(VLOOKUP(業務内容と時間メモ!M688,業務内容と時間メモ!R$2:AI$9999,14,FALSE)),"",VLOOKUP(業務内容と時間メモ!M688,業務内容と時間メモ!R$2:AI$9999,14,FALSE))</f>
        <v/>
      </c>
      <c r="R688" s="1" t="str">
        <f ca="1">IF(ISNA(VLOOKUP(業務内容と時間メモ!M688,業務内容と時間メモ!R$2:AI$9999,16,FALSE)),"",VLOOKUP(業務内容と時間メモ!M688,業務内容と時間メモ!R$2:AI$9999,16,FALSE))</f>
        <v/>
      </c>
      <c r="S688" s="1" t="str">
        <f ca="1">IF(ISNA(VLOOKUP(業務内容と時間メモ!M688,業務内容と時間メモ!R$2:AI$9999,17,FALSE)),"",VLOOKUP(業務内容と時間メモ!M688,業務内容と時間メモ!R$2:AI$9999,17,FALSE))</f>
        <v/>
      </c>
      <c r="T688" s="17" t="str">
        <f ca="1">IF(SUMIFS(業務内容と時間メモ!E:E,業務内容と時間メモ!AB:AB,N688,業務内容と時間メモ!AD:AD,O688)=0,"",SUMIFS(業務内容と時間メモ!E:E,業務内容と時間メモ!AB:AB,N688,業務内容と時間メモ!AD:AD,O688))</f>
        <v/>
      </c>
      <c r="U688" s="7" t="str">
        <f ca="1">IF(SUMIFS(業務内容と時間メモ!F:F,業務内容と時間メモ!AB:AB,N688,業務内容と時間メモ!AD:AD,O688)=0,"",SUMIFS(業務内容と時間メモ!F:F,業務内容と時間メモ!AB:AB,N688,業務内容と時間メモ!AD:AD,O688))</f>
        <v/>
      </c>
      <c r="V688" t="str">
        <f ca="1">IF(SUMIFS(業務内容と時間メモ!E:E,業務内容と時間メモ!AB:AB,N688,業務内容と時間メモ!AD:AD,O688)=0,"",SUMIFS(業務内容と時間メモ!E:E,業務内容と時間メモ!AB:AB,N688,業務内容と時間メモ!AD:AD,O688))</f>
        <v/>
      </c>
    </row>
    <row r="689" spans="1:22" hidden="1">
      <c r="A689" s="1" t="str">
        <f t="shared" ca="1" si="66"/>
        <v/>
      </c>
      <c r="B689" s="1" t="str">
        <f t="shared" ca="1" si="67"/>
        <v/>
      </c>
      <c r="C689" s="6" t="str">
        <f t="shared" ca="1" si="65"/>
        <v/>
      </c>
      <c r="J689" t="str">
        <f t="shared" ca="1" si="68"/>
        <v/>
      </c>
      <c r="K689" s="1" t="s">
        <v>691</v>
      </c>
      <c r="L689" s="7" t="str">
        <f t="shared" ca="1" si="69"/>
        <v/>
      </c>
      <c r="M689" s="1" t="str">
        <f ca="1">IF(N689="","",IF(COUNTIF(N$1:N689,N689)&gt;1,"",IF(COUNTIF(N:N,N689)&gt;=1,"左表に入れますねぇ","")))</f>
        <v/>
      </c>
      <c r="N689" s="1" t="str">
        <f ca="1">IF(ISNA(VLOOKUP(業務内容と時間メモ!M689,業務内容と時間メモ!R$2:AI$9999,11,FALSE)),"",VLOOKUP(業務内容と時間メモ!M689,業務内容と時間メモ!R$2:AI$9999,11,FALSE))</f>
        <v/>
      </c>
      <c r="O689" s="1" t="str">
        <f ca="1">IF(ISNA(VLOOKUP(業務内容と時間メモ!M689,業務内容と時間メモ!R$2:AI$9999,13,FALSE)),"",VLOOKUP(業務内容と時間メモ!M689,業務内容と時間メモ!R$2:AI$9999,13,FALSE))</f>
        <v/>
      </c>
      <c r="P689" s="1" t="str">
        <f ca="1">IF(ISNA(VLOOKUP(業務内容と時間メモ!M689,業務内容と時間メモ!R$2:AI$9999,15,FALSE)),"",VLOOKUP(業務内容と時間メモ!M689,業務内容と時間メモ!R$2:AI$9999,15,FALSE))</f>
        <v/>
      </c>
      <c r="Q689" s="1" t="str">
        <f ca="1">IF(ISNA(VLOOKUP(業務内容と時間メモ!M689,業務内容と時間メモ!R$2:AI$9999,14,FALSE)),"",VLOOKUP(業務内容と時間メモ!M689,業務内容と時間メモ!R$2:AI$9999,14,FALSE))</f>
        <v/>
      </c>
      <c r="R689" s="1" t="str">
        <f ca="1">IF(ISNA(VLOOKUP(業務内容と時間メモ!M689,業務内容と時間メモ!R$2:AI$9999,16,FALSE)),"",VLOOKUP(業務内容と時間メモ!M689,業務内容と時間メモ!R$2:AI$9999,16,FALSE))</f>
        <v/>
      </c>
      <c r="S689" s="1" t="str">
        <f ca="1">IF(ISNA(VLOOKUP(業務内容と時間メモ!M689,業務内容と時間メモ!R$2:AI$9999,17,FALSE)),"",VLOOKUP(業務内容と時間メモ!M689,業務内容と時間メモ!R$2:AI$9999,17,FALSE))</f>
        <v/>
      </c>
      <c r="T689" s="17" t="str">
        <f ca="1">IF(SUMIFS(業務内容と時間メモ!E:E,業務内容と時間メモ!AB:AB,N689,業務内容と時間メモ!AD:AD,O689)=0,"",SUMIFS(業務内容と時間メモ!E:E,業務内容と時間メモ!AB:AB,N689,業務内容と時間メモ!AD:AD,O689))</f>
        <v/>
      </c>
      <c r="U689" s="7" t="str">
        <f ca="1">IF(SUMIFS(業務内容と時間メモ!F:F,業務内容と時間メモ!AB:AB,N689,業務内容と時間メモ!AD:AD,O689)=0,"",SUMIFS(業務内容と時間メモ!F:F,業務内容と時間メモ!AB:AB,N689,業務内容と時間メモ!AD:AD,O689))</f>
        <v/>
      </c>
      <c r="V689" t="str">
        <f ca="1">IF(SUMIFS(業務内容と時間メモ!E:E,業務内容と時間メモ!AB:AB,N689,業務内容と時間メモ!AD:AD,O689)=0,"",SUMIFS(業務内容と時間メモ!E:E,業務内容と時間メモ!AB:AB,N689,業務内容と時間メモ!AD:AD,O689))</f>
        <v/>
      </c>
    </row>
    <row r="690" spans="1:22" hidden="1">
      <c r="A690" s="1" t="str">
        <f t="shared" ca="1" si="66"/>
        <v/>
      </c>
      <c r="B690" s="1" t="str">
        <f t="shared" ca="1" si="67"/>
        <v/>
      </c>
      <c r="C690" s="6" t="str">
        <f t="shared" ca="1" si="65"/>
        <v/>
      </c>
      <c r="J690" t="str">
        <f t="shared" ca="1" si="68"/>
        <v/>
      </c>
      <c r="K690" s="1" t="s">
        <v>692</v>
      </c>
      <c r="L690" s="7" t="str">
        <f t="shared" ca="1" si="69"/>
        <v/>
      </c>
      <c r="M690" s="1" t="str">
        <f ca="1">IF(N690="","",IF(COUNTIF(N$1:N690,N690)&gt;1,"",IF(COUNTIF(N:N,N690)&gt;=1,"左表に入れますねぇ","")))</f>
        <v/>
      </c>
      <c r="N690" s="1" t="str">
        <f ca="1">IF(ISNA(VLOOKUP(業務内容と時間メモ!M690,業務内容と時間メモ!R$2:AI$9999,11,FALSE)),"",VLOOKUP(業務内容と時間メモ!M690,業務内容と時間メモ!R$2:AI$9999,11,FALSE))</f>
        <v/>
      </c>
      <c r="O690" s="1" t="str">
        <f ca="1">IF(ISNA(VLOOKUP(業務内容と時間メモ!M690,業務内容と時間メモ!R$2:AI$9999,13,FALSE)),"",VLOOKUP(業務内容と時間メモ!M690,業務内容と時間メモ!R$2:AI$9999,13,FALSE))</f>
        <v/>
      </c>
      <c r="P690" s="1" t="str">
        <f ca="1">IF(ISNA(VLOOKUP(業務内容と時間メモ!M690,業務内容と時間メモ!R$2:AI$9999,15,FALSE)),"",VLOOKUP(業務内容と時間メモ!M690,業務内容と時間メモ!R$2:AI$9999,15,FALSE))</f>
        <v/>
      </c>
      <c r="Q690" s="1" t="str">
        <f ca="1">IF(ISNA(VLOOKUP(業務内容と時間メモ!M690,業務内容と時間メモ!R$2:AI$9999,14,FALSE)),"",VLOOKUP(業務内容と時間メモ!M690,業務内容と時間メモ!R$2:AI$9999,14,FALSE))</f>
        <v/>
      </c>
      <c r="R690" s="1" t="str">
        <f ca="1">IF(ISNA(VLOOKUP(業務内容と時間メモ!M690,業務内容と時間メモ!R$2:AI$9999,16,FALSE)),"",VLOOKUP(業務内容と時間メモ!M690,業務内容と時間メモ!R$2:AI$9999,16,FALSE))</f>
        <v/>
      </c>
      <c r="S690" s="1" t="str">
        <f ca="1">IF(ISNA(VLOOKUP(業務内容と時間メモ!M690,業務内容と時間メモ!R$2:AI$9999,17,FALSE)),"",VLOOKUP(業務内容と時間メモ!M690,業務内容と時間メモ!R$2:AI$9999,17,FALSE))</f>
        <v/>
      </c>
      <c r="T690" s="17" t="str">
        <f ca="1">IF(SUMIFS(業務内容と時間メモ!E:E,業務内容と時間メモ!AB:AB,N690,業務内容と時間メモ!AD:AD,O690)=0,"",SUMIFS(業務内容と時間メモ!E:E,業務内容と時間メモ!AB:AB,N690,業務内容と時間メモ!AD:AD,O690))</f>
        <v/>
      </c>
      <c r="U690" s="7" t="str">
        <f ca="1">IF(SUMIFS(業務内容と時間メモ!F:F,業務内容と時間メモ!AB:AB,N690,業務内容と時間メモ!AD:AD,O690)=0,"",SUMIFS(業務内容と時間メモ!F:F,業務内容と時間メモ!AB:AB,N690,業務内容と時間メモ!AD:AD,O690))</f>
        <v/>
      </c>
      <c r="V690" t="str">
        <f ca="1">IF(SUMIFS(業務内容と時間メモ!E:E,業務内容と時間メモ!AB:AB,N690,業務内容と時間メモ!AD:AD,O690)=0,"",SUMIFS(業務内容と時間メモ!E:E,業務内容と時間メモ!AB:AB,N690,業務内容と時間メモ!AD:AD,O690))</f>
        <v/>
      </c>
    </row>
    <row r="691" spans="1:22" hidden="1">
      <c r="A691" s="1" t="str">
        <f t="shared" ca="1" si="66"/>
        <v/>
      </c>
      <c r="B691" s="1" t="str">
        <f t="shared" ca="1" si="67"/>
        <v/>
      </c>
      <c r="C691" s="6" t="str">
        <f t="shared" ca="1" si="65"/>
        <v/>
      </c>
      <c r="J691" t="str">
        <f t="shared" ca="1" si="68"/>
        <v/>
      </c>
      <c r="K691" s="1" t="s">
        <v>693</v>
      </c>
      <c r="L691" s="7" t="str">
        <f t="shared" ca="1" si="69"/>
        <v/>
      </c>
      <c r="M691" s="1" t="str">
        <f ca="1">IF(N691="","",IF(COUNTIF(N$1:N691,N691)&gt;1,"",IF(COUNTIF(N:N,N691)&gt;=1,"左表に入れますねぇ","")))</f>
        <v/>
      </c>
      <c r="N691" s="1" t="str">
        <f ca="1">IF(ISNA(VLOOKUP(業務内容と時間メモ!M691,業務内容と時間メモ!R$2:AI$9999,11,FALSE)),"",VLOOKUP(業務内容と時間メモ!M691,業務内容と時間メモ!R$2:AI$9999,11,FALSE))</f>
        <v/>
      </c>
      <c r="O691" s="1" t="str">
        <f ca="1">IF(ISNA(VLOOKUP(業務内容と時間メモ!M691,業務内容と時間メモ!R$2:AI$9999,13,FALSE)),"",VLOOKUP(業務内容と時間メモ!M691,業務内容と時間メモ!R$2:AI$9999,13,FALSE))</f>
        <v/>
      </c>
      <c r="P691" s="1" t="str">
        <f ca="1">IF(ISNA(VLOOKUP(業務内容と時間メモ!M691,業務内容と時間メモ!R$2:AI$9999,15,FALSE)),"",VLOOKUP(業務内容と時間メモ!M691,業務内容と時間メモ!R$2:AI$9999,15,FALSE))</f>
        <v/>
      </c>
      <c r="Q691" s="1" t="str">
        <f ca="1">IF(ISNA(VLOOKUP(業務内容と時間メモ!M691,業務内容と時間メモ!R$2:AI$9999,14,FALSE)),"",VLOOKUP(業務内容と時間メモ!M691,業務内容と時間メモ!R$2:AI$9999,14,FALSE))</f>
        <v/>
      </c>
      <c r="R691" s="1" t="str">
        <f ca="1">IF(ISNA(VLOOKUP(業務内容と時間メモ!M691,業務内容と時間メモ!R$2:AI$9999,16,FALSE)),"",VLOOKUP(業務内容と時間メモ!M691,業務内容と時間メモ!R$2:AI$9999,16,FALSE))</f>
        <v/>
      </c>
      <c r="S691" s="1" t="str">
        <f ca="1">IF(ISNA(VLOOKUP(業務内容と時間メモ!M691,業務内容と時間メモ!R$2:AI$9999,17,FALSE)),"",VLOOKUP(業務内容と時間メモ!M691,業務内容と時間メモ!R$2:AI$9999,17,FALSE))</f>
        <v/>
      </c>
      <c r="T691" s="17" t="str">
        <f ca="1">IF(SUMIFS(業務内容と時間メモ!E:E,業務内容と時間メモ!AB:AB,N691,業務内容と時間メモ!AD:AD,O691)=0,"",SUMIFS(業務内容と時間メモ!E:E,業務内容と時間メモ!AB:AB,N691,業務内容と時間メモ!AD:AD,O691))</f>
        <v/>
      </c>
      <c r="U691" s="7" t="str">
        <f ca="1">IF(SUMIFS(業務内容と時間メモ!F:F,業務内容と時間メモ!AB:AB,N691,業務内容と時間メモ!AD:AD,O691)=0,"",SUMIFS(業務内容と時間メモ!F:F,業務内容と時間メモ!AB:AB,N691,業務内容と時間メモ!AD:AD,O691))</f>
        <v/>
      </c>
      <c r="V691" t="str">
        <f ca="1">IF(SUMIFS(業務内容と時間メモ!E:E,業務内容と時間メモ!AB:AB,N691,業務内容と時間メモ!AD:AD,O691)=0,"",SUMIFS(業務内容と時間メモ!E:E,業務内容と時間メモ!AB:AB,N691,業務内容と時間メモ!AD:AD,O691))</f>
        <v/>
      </c>
    </row>
    <row r="692" spans="1:22" hidden="1">
      <c r="A692" s="1" t="str">
        <f t="shared" ca="1" si="66"/>
        <v/>
      </c>
      <c r="B692" s="1" t="str">
        <f t="shared" ca="1" si="67"/>
        <v/>
      </c>
      <c r="C692" s="6" t="str">
        <f t="shared" ca="1" si="65"/>
        <v/>
      </c>
      <c r="J692" t="str">
        <f t="shared" ca="1" si="68"/>
        <v/>
      </c>
      <c r="K692" s="1" t="s">
        <v>694</v>
      </c>
      <c r="L692" s="7" t="str">
        <f t="shared" ca="1" si="69"/>
        <v/>
      </c>
      <c r="M692" s="1" t="str">
        <f ca="1">IF(N692="","",IF(COUNTIF(N$1:N692,N692)&gt;1,"",IF(COUNTIF(N:N,N692)&gt;=1,"左表に入れますねぇ","")))</f>
        <v/>
      </c>
      <c r="N692" s="1" t="str">
        <f ca="1">IF(ISNA(VLOOKUP(業務内容と時間メモ!M692,業務内容と時間メモ!R$2:AI$9999,11,FALSE)),"",VLOOKUP(業務内容と時間メモ!M692,業務内容と時間メモ!R$2:AI$9999,11,FALSE))</f>
        <v/>
      </c>
      <c r="O692" s="1" t="str">
        <f ca="1">IF(ISNA(VLOOKUP(業務内容と時間メモ!M692,業務内容と時間メモ!R$2:AI$9999,13,FALSE)),"",VLOOKUP(業務内容と時間メモ!M692,業務内容と時間メモ!R$2:AI$9999,13,FALSE))</f>
        <v/>
      </c>
      <c r="P692" s="1" t="str">
        <f ca="1">IF(ISNA(VLOOKUP(業務内容と時間メモ!M692,業務内容と時間メモ!R$2:AI$9999,15,FALSE)),"",VLOOKUP(業務内容と時間メモ!M692,業務内容と時間メモ!R$2:AI$9999,15,FALSE))</f>
        <v/>
      </c>
      <c r="Q692" s="1" t="str">
        <f ca="1">IF(ISNA(VLOOKUP(業務内容と時間メモ!M692,業務内容と時間メモ!R$2:AI$9999,14,FALSE)),"",VLOOKUP(業務内容と時間メモ!M692,業務内容と時間メモ!R$2:AI$9999,14,FALSE))</f>
        <v/>
      </c>
      <c r="R692" s="1" t="str">
        <f ca="1">IF(ISNA(VLOOKUP(業務内容と時間メモ!M692,業務内容と時間メモ!R$2:AI$9999,16,FALSE)),"",VLOOKUP(業務内容と時間メモ!M692,業務内容と時間メモ!R$2:AI$9999,16,FALSE))</f>
        <v/>
      </c>
      <c r="S692" s="1" t="str">
        <f ca="1">IF(ISNA(VLOOKUP(業務内容と時間メモ!M692,業務内容と時間メモ!R$2:AI$9999,17,FALSE)),"",VLOOKUP(業務内容と時間メモ!M692,業務内容と時間メモ!R$2:AI$9999,17,FALSE))</f>
        <v/>
      </c>
      <c r="T692" s="17" t="str">
        <f ca="1">IF(SUMIFS(業務内容と時間メモ!E:E,業務内容と時間メモ!AB:AB,N692,業務内容と時間メモ!AD:AD,O692)=0,"",SUMIFS(業務内容と時間メモ!E:E,業務内容と時間メモ!AB:AB,N692,業務内容と時間メモ!AD:AD,O692))</f>
        <v/>
      </c>
      <c r="U692" s="7" t="str">
        <f ca="1">IF(SUMIFS(業務内容と時間メモ!F:F,業務内容と時間メモ!AB:AB,N692,業務内容と時間メモ!AD:AD,O692)=0,"",SUMIFS(業務内容と時間メモ!F:F,業務内容と時間メモ!AB:AB,N692,業務内容と時間メモ!AD:AD,O692))</f>
        <v/>
      </c>
      <c r="V692" t="str">
        <f ca="1">IF(SUMIFS(業務内容と時間メモ!E:E,業務内容と時間メモ!AB:AB,N692,業務内容と時間メモ!AD:AD,O692)=0,"",SUMIFS(業務内容と時間メモ!E:E,業務内容と時間メモ!AB:AB,N692,業務内容と時間メモ!AD:AD,O692))</f>
        <v/>
      </c>
    </row>
    <row r="693" spans="1:22" hidden="1">
      <c r="A693" s="1" t="str">
        <f t="shared" ca="1" si="66"/>
        <v/>
      </c>
      <c r="B693" s="1" t="str">
        <f t="shared" ca="1" si="67"/>
        <v/>
      </c>
      <c r="C693" s="6" t="str">
        <f t="shared" ca="1" si="65"/>
        <v/>
      </c>
      <c r="J693" t="str">
        <f t="shared" ca="1" si="68"/>
        <v/>
      </c>
      <c r="K693" s="1" t="s">
        <v>695</v>
      </c>
      <c r="L693" s="7" t="str">
        <f t="shared" ca="1" si="69"/>
        <v/>
      </c>
      <c r="M693" s="1" t="str">
        <f ca="1">IF(N693="","",IF(COUNTIF(N$1:N693,N693)&gt;1,"",IF(COUNTIF(N:N,N693)&gt;=1,"左表に入れますねぇ","")))</f>
        <v/>
      </c>
      <c r="N693" s="1" t="str">
        <f ca="1">IF(ISNA(VLOOKUP(業務内容と時間メモ!M693,業務内容と時間メモ!R$2:AI$9999,11,FALSE)),"",VLOOKUP(業務内容と時間メモ!M693,業務内容と時間メモ!R$2:AI$9999,11,FALSE))</f>
        <v/>
      </c>
      <c r="O693" s="1" t="str">
        <f ca="1">IF(ISNA(VLOOKUP(業務内容と時間メモ!M693,業務内容と時間メモ!R$2:AI$9999,13,FALSE)),"",VLOOKUP(業務内容と時間メモ!M693,業務内容と時間メモ!R$2:AI$9999,13,FALSE))</f>
        <v/>
      </c>
      <c r="P693" s="1" t="str">
        <f ca="1">IF(ISNA(VLOOKUP(業務内容と時間メモ!M693,業務内容と時間メモ!R$2:AI$9999,15,FALSE)),"",VLOOKUP(業務内容と時間メモ!M693,業務内容と時間メモ!R$2:AI$9999,15,FALSE))</f>
        <v/>
      </c>
      <c r="Q693" s="1" t="str">
        <f ca="1">IF(ISNA(VLOOKUP(業務内容と時間メモ!M693,業務内容と時間メモ!R$2:AI$9999,14,FALSE)),"",VLOOKUP(業務内容と時間メモ!M693,業務内容と時間メモ!R$2:AI$9999,14,FALSE))</f>
        <v/>
      </c>
      <c r="R693" s="1" t="str">
        <f ca="1">IF(ISNA(VLOOKUP(業務内容と時間メモ!M693,業務内容と時間メモ!R$2:AI$9999,16,FALSE)),"",VLOOKUP(業務内容と時間メモ!M693,業務内容と時間メモ!R$2:AI$9999,16,FALSE))</f>
        <v/>
      </c>
      <c r="S693" s="1" t="str">
        <f ca="1">IF(ISNA(VLOOKUP(業務内容と時間メモ!M693,業務内容と時間メモ!R$2:AI$9999,17,FALSE)),"",VLOOKUP(業務内容と時間メモ!M693,業務内容と時間メモ!R$2:AI$9999,17,FALSE))</f>
        <v/>
      </c>
      <c r="T693" s="17" t="str">
        <f ca="1">IF(SUMIFS(業務内容と時間メモ!E:E,業務内容と時間メモ!AB:AB,N693,業務内容と時間メモ!AD:AD,O693)=0,"",SUMIFS(業務内容と時間メモ!E:E,業務内容と時間メモ!AB:AB,N693,業務内容と時間メモ!AD:AD,O693))</f>
        <v/>
      </c>
      <c r="U693" s="7" t="str">
        <f ca="1">IF(SUMIFS(業務内容と時間メモ!F:F,業務内容と時間メモ!AB:AB,N693,業務内容と時間メモ!AD:AD,O693)=0,"",SUMIFS(業務内容と時間メモ!F:F,業務内容と時間メモ!AB:AB,N693,業務内容と時間メモ!AD:AD,O693))</f>
        <v/>
      </c>
      <c r="V693" t="str">
        <f ca="1">IF(SUMIFS(業務内容と時間メモ!E:E,業務内容と時間メモ!AB:AB,N693,業務内容と時間メモ!AD:AD,O693)=0,"",SUMIFS(業務内容と時間メモ!E:E,業務内容と時間メモ!AB:AB,N693,業務内容と時間メモ!AD:AD,O693))</f>
        <v/>
      </c>
    </row>
    <row r="694" spans="1:22" hidden="1">
      <c r="A694" s="1" t="str">
        <f t="shared" ca="1" si="66"/>
        <v/>
      </c>
      <c r="B694" s="1" t="str">
        <f t="shared" ca="1" si="67"/>
        <v/>
      </c>
      <c r="C694" s="6" t="str">
        <f t="shared" ca="1" si="65"/>
        <v/>
      </c>
      <c r="J694" t="str">
        <f t="shared" ca="1" si="68"/>
        <v/>
      </c>
      <c r="K694" s="1" t="s">
        <v>696</v>
      </c>
      <c r="L694" s="7" t="str">
        <f t="shared" ca="1" si="69"/>
        <v/>
      </c>
      <c r="M694" s="1" t="str">
        <f ca="1">IF(N694="","",IF(COUNTIF(N$1:N694,N694)&gt;1,"",IF(COUNTIF(N:N,N694)&gt;=1,"左表に入れますねぇ","")))</f>
        <v/>
      </c>
      <c r="N694" s="1" t="str">
        <f ca="1">IF(ISNA(VLOOKUP(業務内容と時間メモ!M694,業務内容と時間メモ!R$2:AI$9999,11,FALSE)),"",VLOOKUP(業務内容と時間メモ!M694,業務内容と時間メモ!R$2:AI$9999,11,FALSE))</f>
        <v/>
      </c>
      <c r="O694" s="1" t="str">
        <f ca="1">IF(ISNA(VLOOKUP(業務内容と時間メモ!M694,業務内容と時間メモ!R$2:AI$9999,13,FALSE)),"",VLOOKUP(業務内容と時間メモ!M694,業務内容と時間メモ!R$2:AI$9999,13,FALSE))</f>
        <v/>
      </c>
      <c r="P694" s="1" t="str">
        <f ca="1">IF(ISNA(VLOOKUP(業務内容と時間メモ!M694,業務内容と時間メモ!R$2:AI$9999,15,FALSE)),"",VLOOKUP(業務内容と時間メモ!M694,業務内容と時間メモ!R$2:AI$9999,15,FALSE))</f>
        <v/>
      </c>
      <c r="Q694" s="1" t="str">
        <f ca="1">IF(ISNA(VLOOKUP(業務内容と時間メモ!M694,業務内容と時間メモ!R$2:AI$9999,14,FALSE)),"",VLOOKUP(業務内容と時間メモ!M694,業務内容と時間メモ!R$2:AI$9999,14,FALSE))</f>
        <v/>
      </c>
      <c r="R694" s="1" t="str">
        <f ca="1">IF(ISNA(VLOOKUP(業務内容と時間メモ!M694,業務内容と時間メモ!R$2:AI$9999,16,FALSE)),"",VLOOKUP(業務内容と時間メモ!M694,業務内容と時間メモ!R$2:AI$9999,16,FALSE))</f>
        <v/>
      </c>
      <c r="S694" s="1" t="str">
        <f ca="1">IF(ISNA(VLOOKUP(業務内容と時間メモ!M694,業務内容と時間メモ!R$2:AI$9999,17,FALSE)),"",VLOOKUP(業務内容と時間メモ!M694,業務内容と時間メモ!R$2:AI$9999,17,FALSE))</f>
        <v/>
      </c>
      <c r="T694" s="17" t="str">
        <f ca="1">IF(SUMIFS(業務内容と時間メモ!E:E,業務内容と時間メモ!AB:AB,N694,業務内容と時間メモ!AD:AD,O694)=0,"",SUMIFS(業務内容と時間メモ!E:E,業務内容と時間メモ!AB:AB,N694,業務内容と時間メモ!AD:AD,O694))</f>
        <v/>
      </c>
      <c r="U694" s="7" t="str">
        <f ca="1">IF(SUMIFS(業務内容と時間メモ!F:F,業務内容と時間メモ!AB:AB,N694,業務内容と時間メモ!AD:AD,O694)=0,"",SUMIFS(業務内容と時間メモ!F:F,業務内容と時間メモ!AB:AB,N694,業務内容と時間メモ!AD:AD,O694))</f>
        <v/>
      </c>
      <c r="V694" t="str">
        <f ca="1">IF(SUMIFS(業務内容と時間メモ!E:E,業務内容と時間メモ!AB:AB,N694,業務内容と時間メモ!AD:AD,O694)=0,"",SUMIFS(業務内容と時間メモ!E:E,業務内容と時間メモ!AB:AB,N694,業務内容と時間メモ!AD:AD,O694))</f>
        <v/>
      </c>
    </row>
    <row r="695" spans="1:22" hidden="1">
      <c r="A695" s="1" t="str">
        <f t="shared" ca="1" si="66"/>
        <v/>
      </c>
      <c r="B695" s="1" t="str">
        <f t="shared" ca="1" si="67"/>
        <v/>
      </c>
      <c r="C695" s="6" t="str">
        <f t="shared" ca="1" si="65"/>
        <v/>
      </c>
      <c r="J695" t="str">
        <f t="shared" ca="1" si="68"/>
        <v/>
      </c>
      <c r="K695" s="1" t="s">
        <v>697</v>
      </c>
      <c r="L695" s="7" t="str">
        <f t="shared" ca="1" si="69"/>
        <v/>
      </c>
      <c r="M695" s="1" t="str">
        <f ca="1">IF(N695="","",IF(COUNTIF(N$1:N695,N695)&gt;1,"",IF(COUNTIF(N:N,N695)&gt;=1,"左表に入れますねぇ","")))</f>
        <v/>
      </c>
      <c r="N695" s="1" t="str">
        <f ca="1">IF(ISNA(VLOOKUP(業務内容と時間メモ!M695,業務内容と時間メモ!R$2:AI$9999,11,FALSE)),"",VLOOKUP(業務内容と時間メモ!M695,業務内容と時間メモ!R$2:AI$9999,11,FALSE))</f>
        <v/>
      </c>
      <c r="O695" s="1" t="str">
        <f ca="1">IF(ISNA(VLOOKUP(業務内容と時間メモ!M695,業務内容と時間メモ!R$2:AI$9999,13,FALSE)),"",VLOOKUP(業務内容と時間メモ!M695,業務内容と時間メモ!R$2:AI$9999,13,FALSE))</f>
        <v/>
      </c>
      <c r="P695" s="1" t="str">
        <f ca="1">IF(ISNA(VLOOKUP(業務内容と時間メモ!M695,業務内容と時間メモ!R$2:AI$9999,15,FALSE)),"",VLOOKUP(業務内容と時間メモ!M695,業務内容と時間メモ!R$2:AI$9999,15,FALSE))</f>
        <v/>
      </c>
      <c r="Q695" s="1" t="str">
        <f ca="1">IF(ISNA(VLOOKUP(業務内容と時間メモ!M695,業務内容と時間メモ!R$2:AI$9999,14,FALSE)),"",VLOOKUP(業務内容と時間メモ!M695,業務内容と時間メモ!R$2:AI$9999,14,FALSE))</f>
        <v/>
      </c>
      <c r="R695" s="1" t="str">
        <f ca="1">IF(ISNA(VLOOKUP(業務内容と時間メモ!M695,業務内容と時間メモ!R$2:AI$9999,16,FALSE)),"",VLOOKUP(業務内容と時間メモ!M695,業務内容と時間メモ!R$2:AI$9999,16,FALSE))</f>
        <v/>
      </c>
      <c r="S695" s="1" t="str">
        <f ca="1">IF(ISNA(VLOOKUP(業務内容と時間メモ!M695,業務内容と時間メモ!R$2:AI$9999,17,FALSE)),"",VLOOKUP(業務内容と時間メモ!M695,業務内容と時間メモ!R$2:AI$9999,17,FALSE))</f>
        <v/>
      </c>
      <c r="T695" s="17" t="str">
        <f ca="1">IF(SUMIFS(業務内容と時間メモ!E:E,業務内容と時間メモ!AB:AB,N695,業務内容と時間メモ!AD:AD,O695)=0,"",SUMIFS(業務内容と時間メモ!E:E,業務内容と時間メモ!AB:AB,N695,業務内容と時間メモ!AD:AD,O695))</f>
        <v/>
      </c>
      <c r="U695" s="7" t="str">
        <f ca="1">IF(SUMIFS(業務内容と時間メモ!F:F,業務内容と時間メモ!AB:AB,N695,業務内容と時間メモ!AD:AD,O695)=0,"",SUMIFS(業務内容と時間メモ!F:F,業務内容と時間メモ!AB:AB,N695,業務内容と時間メモ!AD:AD,O695))</f>
        <v/>
      </c>
      <c r="V695" t="str">
        <f ca="1">IF(SUMIFS(業務内容と時間メモ!E:E,業務内容と時間メモ!AB:AB,N695,業務内容と時間メモ!AD:AD,O695)=0,"",SUMIFS(業務内容と時間メモ!E:E,業務内容と時間メモ!AB:AB,N695,業務内容と時間メモ!AD:AD,O695))</f>
        <v/>
      </c>
    </row>
    <row r="696" spans="1:22" hidden="1">
      <c r="A696" s="1" t="str">
        <f t="shared" ca="1" si="66"/>
        <v/>
      </c>
      <c r="B696" s="1" t="str">
        <f t="shared" ca="1" si="67"/>
        <v/>
      </c>
      <c r="C696" s="6" t="str">
        <f t="shared" ca="1" si="65"/>
        <v/>
      </c>
      <c r="J696" t="str">
        <f t="shared" ca="1" si="68"/>
        <v/>
      </c>
      <c r="K696" s="1" t="s">
        <v>698</v>
      </c>
      <c r="L696" s="7" t="str">
        <f t="shared" ca="1" si="69"/>
        <v/>
      </c>
      <c r="M696" s="1" t="str">
        <f ca="1">IF(N696="","",IF(COUNTIF(N$1:N696,N696)&gt;1,"",IF(COUNTIF(N:N,N696)&gt;=1,"左表に入れますねぇ","")))</f>
        <v/>
      </c>
      <c r="N696" s="1" t="str">
        <f ca="1">IF(ISNA(VLOOKUP(業務内容と時間メモ!M696,業務内容と時間メモ!R$2:AI$9999,11,FALSE)),"",VLOOKUP(業務内容と時間メモ!M696,業務内容と時間メモ!R$2:AI$9999,11,FALSE))</f>
        <v/>
      </c>
      <c r="O696" s="1" t="str">
        <f ca="1">IF(ISNA(VLOOKUP(業務内容と時間メモ!M696,業務内容と時間メモ!R$2:AI$9999,13,FALSE)),"",VLOOKUP(業務内容と時間メモ!M696,業務内容と時間メモ!R$2:AI$9999,13,FALSE))</f>
        <v/>
      </c>
      <c r="P696" s="1" t="str">
        <f ca="1">IF(ISNA(VLOOKUP(業務内容と時間メモ!M696,業務内容と時間メモ!R$2:AI$9999,15,FALSE)),"",VLOOKUP(業務内容と時間メモ!M696,業務内容と時間メモ!R$2:AI$9999,15,FALSE))</f>
        <v/>
      </c>
      <c r="Q696" s="1" t="str">
        <f ca="1">IF(ISNA(VLOOKUP(業務内容と時間メモ!M696,業務内容と時間メモ!R$2:AI$9999,14,FALSE)),"",VLOOKUP(業務内容と時間メモ!M696,業務内容と時間メモ!R$2:AI$9999,14,FALSE))</f>
        <v/>
      </c>
      <c r="R696" s="1" t="str">
        <f ca="1">IF(ISNA(VLOOKUP(業務内容と時間メモ!M696,業務内容と時間メモ!R$2:AI$9999,16,FALSE)),"",VLOOKUP(業務内容と時間メモ!M696,業務内容と時間メモ!R$2:AI$9999,16,FALSE))</f>
        <v/>
      </c>
      <c r="S696" s="1" t="str">
        <f ca="1">IF(ISNA(VLOOKUP(業務内容と時間メモ!M696,業務内容と時間メモ!R$2:AI$9999,17,FALSE)),"",VLOOKUP(業務内容と時間メモ!M696,業務内容と時間メモ!R$2:AI$9999,17,FALSE))</f>
        <v/>
      </c>
      <c r="T696" s="17" t="str">
        <f ca="1">IF(SUMIFS(業務内容と時間メモ!E:E,業務内容と時間メモ!AB:AB,N696,業務内容と時間メモ!AD:AD,O696)=0,"",SUMIFS(業務内容と時間メモ!E:E,業務内容と時間メモ!AB:AB,N696,業務内容と時間メモ!AD:AD,O696))</f>
        <v/>
      </c>
      <c r="U696" s="7" t="str">
        <f ca="1">IF(SUMIFS(業務内容と時間メモ!F:F,業務内容と時間メモ!AB:AB,N696,業務内容と時間メモ!AD:AD,O696)=0,"",SUMIFS(業務内容と時間メモ!F:F,業務内容と時間メモ!AB:AB,N696,業務内容と時間メモ!AD:AD,O696))</f>
        <v/>
      </c>
      <c r="V696" t="str">
        <f ca="1">IF(SUMIFS(業務内容と時間メモ!E:E,業務内容と時間メモ!AB:AB,N696,業務内容と時間メモ!AD:AD,O696)=0,"",SUMIFS(業務内容と時間メモ!E:E,業務内容と時間メモ!AB:AB,N696,業務内容と時間メモ!AD:AD,O696))</f>
        <v/>
      </c>
    </row>
    <row r="697" spans="1:22" hidden="1">
      <c r="A697" s="1" t="str">
        <f t="shared" ca="1" si="66"/>
        <v/>
      </c>
      <c r="B697" s="1" t="str">
        <f t="shared" ca="1" si="67"/>
        <v/>
      </c>
      <c r="C697" s="6" t="str">
        <f t="shared" ca="1" si="65"/>
        <v/>
      </c>
      <c r="J697" t="str">
        <f t="shared" ca="1" si="68"/>
        <v/>
      </c>
      <c r="K697" s="1" t="s">
        <v>699</v>
      </c>
      <c r="L697" s="7" t="str">
        <f t="shared" ca="1" si="69"/>
        <v/>
      </c>
      <c r="M697" s="1" t="str">
        <f ca="1">IF(N697="","",IF(COUNTIF(N$1:N697,N697)&gt;1,"",IF(COUNTIF(N:N,N697)&gt;=1,"左表に入れますねぇ","")))</f>
        <v/>
      </c>
      <c r="N697" s="1" t="str">
        <f ca="1">IF(ISNA(VLOOKUP(業務内容と時間メモ!M697,業務内容と時間メモ!R$2:AI$9999,11,FALSE)),"",VLOOKUP(業務内容と時間メモ!M697,業務内容と時間メモ!R$2:AI$9999,11,FALSE))</f>
        <v/>
      </c>
      <c r="O697" s="1" t="str">
        <f ca="1">IF(ISNA(VLOOKUP(業務内容と時間メモ!M697,業務内容と時間メモ!R$2:AI$9999,13,FALSE)),"",VLOOKUP(業務内容と時間メモ!M697,業務内容と時間メモ!R$2:AI$9999,13,FALSE))</f>
        <v/>
      </c>
      <c r="P697" s="1" t="str">
        <f ca="1">IF(ISNA(VLOOKUP(業務内容と時間メモ!M697,業務内容と時間メモ!R$2:AI$9999,15,FALSE)),"",VLOOKUP(業務内容と時間メモ!M697,業務内容と時間メモ!R$2:AI$9999,15,FALSE))</f>
        <v/>
      </c>
      <c r="Q697" s="1" t="str">
        <f ca="1">IF(ISNA(VLOOKUP(業務内容と時間メモ!M697,業務内容と時間メモ!R$2:AI$9999,14,FALSE)),"",VLOOKUP(業務内容と時間メモ!M697,業務内容と時間メモ!R$2:AI$9999,14,FALSE))</f>
        <v/>
      </c>
      <c r="R697" s="1" t="str">
        <f ca="1">IF(ISNA(VLOOKUP(業務内容と時間メモ!M697,業務内容と時間メモ!R$2:AI$9999,16,FALSE)),"",VLOOKUP(業務内容と時間メモ!M697,業務内容と時間メモ!R$2:AI$9999,16,FALSE))</f>
        <v/>
      </c>
      <c r="S697" s="1" t="str">
        <f ca="1">IF(ISNA(VLOOKUP(業務内容と時間メモ!M697,業務内容と時間メモ!R$2:AI$9999,17,FALSE)),"",VLOOKUP(業務内容と時間メモ!M697,業務内容と時間メモ!R$2:AI$9999,17,FALSE))</f>
        <v/>
      </c>
      <c r="T697" s="17" t="str">
        <f ca="1">IF(SUMIFS(業務内容と時間メモ!E:E,業務内容と時間メモ!AB:AB,N697,業務内容と時間メモ!AD:AD,O697)=0,"",SUMIFS(業務内容と時間メモ!E:E,業務内容と時間メモ!AB:AB,N697,業務内容と時間メモ!AD:AD,O697))</f>
        <v/>
      </c>
      <c r="U697" s="7" t="str">
        <f ca="1">IF(SUMIFS(業務内容と時間メモ!F:F,業務内容と時間メモ!AB:AB,N697,業務内容と時間メモ!AD:AD,O697)=0,"",SUMIFS(業務内容と時間メモ!F:F,業務内容と時間メモ!AB:AB,N697,業務内容と時間メモ!AD:AD,O697))</f>
        <v/>
      </c>
      <c r="V697" t="str">
        <f ca="1">IF(SUMIFS(業務内容と時間メモ!E:E,業務内容と時間メモ!AB:AB,N697,業務内容と時間メモ!AD:AD,O697)=0,"",SUMIFS(業務内容と時間メモ!E:E,業務内容と時間メモ!AB:AB,N697,業務内容と時間メモ!AD:AD,O697))</f>
        <v/>
      </c>
    </row>
    <row r="698" spans="1:22" hidden="1">
      <c r="A698" s="1" t="str">
        <f t="shared" ca="1" si="66"/>
        <v/>
      </c>
      <c r="B698" s="1" t="str">
        <f t="shared" ca="1" si="67"/>
        <v/>
      </c>
      <c r="C698" s="6" t="str">
        <f t="shared" ca="1" si="65"/>
        <v/>
      </c>
      <c r="J698" t="str">
        <f t="shared" ca="1" si="68"/>
        <v/>
      </c>
      <c r="K698" s="1" t="s">
        <v>700</v>
      </c>
      <c r="L698" s="7" t="str">
        <f t="shared" ca="1" si="69"/>
        <v/>
      </c>
      <c r="M698" s="1" t="str">
        <f ca="1">IF(N698="","",IF(COUNTIF(N$1:N698,N698)&gt;1,"",IF(COUNTIF(N:N,N698)&gt;=1,"左表に入れますねぇ","")))</f>
        <v/>
      </c>
      <c r="N698" s="1" t="str">
        <f ca="1">IF(ISNA(VLOOKUP(業務内容と時間メモ!M698,業務内容と時間メモ!R$2:AI$9999,11,FALSE)),"",VLOOKUP(業務内容と時間メモ!M698,業務内容と時間メモ!R$2:AI$9999,11,FALSE))</f>
        <v/>
      </c>
      <c r="O698" s="1" t="str">
        <f ca="1">IF(ISNA(VLOOKUP(業務内容と時間メモ!M698,業務内容と時間メモ!R$2:AI$9999,13,FALSE)),"",VLOOKUP(業務内容と時間メモ!M698,業務内容と時間メモ!R$2:AI$9999,13,FALSE))</f>
        <v/>
      </c>
      <c r="P698" s="1" t="str">
        <f ca="1">IF(ISNA(VLOOKUP(業務内容と時間メモ!M698,業務内容と時間メモ!R$2:AI$9999,15,FALSE)),"",VLOOKUP(業務内容と時間メモ!M698,業務内容と時間メモ!R$2:AI$9999,15,FALSE))</f>
        <v/>
      </c>
      <c r="Q698" s="1" t="str">
        <f ca="1">IF(ISNA(VLOOKUP(業務内容と時間メモ!M698,業務内容と時間メモ!R$2:AI$9999,14,FALSE)),"",VLOOKUP(業務内容と時間メモ!M698,業務内容と時間メモ!R$2:AI$9999,14,FALSE))</f>
        <v/>
      </c>
      <c r="R698" s="1" t="str">
        <f ca="1">IF(ISNA(VLOOKUP(業務内容と時間メモ!M698,業務内容と時間メモ!R$2:AI$9999,16,FALSE)),"",VLOOKUP(業務内容と時間メモ!M698,業務内容と時間メモ!R$2:AI$9999,16,FALSE))</f>
        <v/>
      </c>
      <c r="S698" s="1" t="str">
        <f ca="1">IF(ISNA(VLOOKUP(業務内容と時間メモ!M698,業務内容と時間メモ!R$2:AI$9999,17,FALSE)),"",VLOOKUP(業務内容と時間メモ!M698,業務内容と時間メモ!R$2:AI$9999,17,FALSE))</f>
        <v/>
      </c>
      <c r="T698" s="17" t="str">
        <f ca="1">IF(SUMIFS(業務内容と時間メモ!E:E,業務内容と時間メモ!AB:AB,N698,業務内容と時間メモ!AD:AD,O698)=0,"",SUMIFS(業務内容と時間メモ!E:E,業務内容と時間メモ!AB:AB,N698,業務内容と時間メモ!AD:AD,O698))</f>
        <v/>
      </c>
      <c r="U698" s="7" t="str">
        <f ca="1">IF(SUMIFS(業務内容と時間メモ!F:F,業務内容と時間メモ!AB:AB,N698,業務内容と時間メモ!AD:AD,O698)=0,"",SUMIFS(業務内容と時間メモ!F:F,業務内容と時間メモ!AB:AB,N698,業務内容と時間メモ!AD:AD,O698))</f>
        <v/>
      </c>
      <c r="V698" t="str">
        <f ca="1">IF(SUMIFS(業務内容と時間メモ!E:E,業務内容と時間メモ!AB:AB,N698,業務内容と時間メモ!AD:AD,O698)=0,"",SUMIFS(業務内容と時間メモ!E:E,業務内容と時間メモ!AB:AB,N698,業務内容と時間メモ!AD:AD,O698))</f>
        <v/>
      </c>
    </row>
    <row r="699" spans="1:22" hidden="1">
      <c r="A699" s="1" t="str">
        <f t="shared" ca="1" si="66"/>
        <v/>
      </c>
      <c r="B699" s="1" t="str">
        <f t="shared" ca="1" si="67"/>
        <v/>
      </c>
      <c r="C699" s="6" t="str">
        <f t="shared" ca="1" si="65"/>
        <v/>
      </c>
      <c r="J699" t="str">
        <f t="shared" ca="1" si="68"/>
        <v/>
      </c>
      <c r="K699" s="1" t="s">
        <v>701</v>
      </c>
      <c r="L699" s="7" t="str">
        <f t="shared" ca="1" si="69"/>
        <v/>
      </c>
      <c r="M699" s="1" t="str">
        <f ca="1">IF(N699="","",IF(COUNTIF(N$1:N699,N699)&gt;1,"",IF(COUNTIF(N:N,N699)&gt;=1,"左表に入れますねぇ","")))</f>
        <v/>
      </c>
      <c r="N699" s="1" t="str">
        <f ca="1">IF(ISNA(VLOOKUP(業務内容と時間メモ!M699,業務内容と時間メモ!R$2:AI$9999,11,FALSE)),"",VLOOKUP(業務内容と時間メモ!M699,業務内容と時間メモ!R$2:AI$9999,11,FALSE))</f>
        <v/>
      </c>
      <c r="O699" s="1" t="str">
        <f ca="1">IF(ISNA(VLOOKUP(業務内容と時間メモ!M699,業務内容と時間メモ!R$2:AI$9999,13,FALSE)),"",VLOOKUP(業務内容と時間メモ!M699,業務内容と時間メモ!R$2:AI$9999,13,FALSE))</f>
        <v/>
      </c>
      <c r="P699" s="1" t="str">
        <f ca="1">IF(ISNA(VLOOKUP(業務内容と時間メモ!M699,業務内容と時間メモ!R$2:AI$9999,15,FALSE)),"",VLOOKUP(業務内容と時間メモ!M699,業務内容と時間メモ!R$2:AI$9999,15,FALSE))</f>
        <v/>
      </c>
      <c r="Q699" s="1" t="str">
        <f ca="1">IF(ISNA(VLOOKUP(業務内容と時間メモ!M699,業務内容と時間メモ!R$2:AI$9999,14,FALSE)),"",VLOOKUP(業務内容と時間メモ!M699,業務内容と時間メモ!R$2:AI$9999,14,FALSE))</f>
        <v/>
      </c>
      <c r="R699" s="1" t="str">
        <f ca="1">IF(ISNA(VLOOKUP(業務内容と時間メモ!M699,業務内容と時間メモ!R$2:AI$9999,16,FALSE)),"",VLOOKUP(業務内容と時間メモ!M699,業務内容と時間メモ!R$2:AI$9999,16,FALSE))</f>
        <v/>
      </c>
      <c r="S699" s="1" t="str">
        <f ca="1">IF(ISNA(VLOOKUP(業務内容と時間メモ!M699,業務内容と時間メモ!R$2:AI$9999,17,FALSE)),"",VLOOKUP(業務内容と時間メモ!M699,業務内容と時間メモ!R$2:AI$9999,17,FALSE))</f>
        <v/>
      </c>
      <c r="T699" s="17" t="str">
        <f ca="1">IF(SUMIFS(業務内容と時間メモ!E:E,業務内容と時間メモ!AB:AB,N699,業務内容と時間メモ!AD:AD,O699)=0,"",SUMIFS(業務内容と時間メモ!E:E,業務内容と時間メモ!AB:AB,N699,業務内容と時間メモ!AD:AD,O699))</f>
        <v/>
      </c>
      <c r="U699" s="7" t="str">
        <f ca="1">IF(SUMIFS(業務内容と時間メモ!F:F,業務内容と時間メモ!AB:AB,N699,業務内容と時間メモ!AD:AD,O699)=0,"",SUMIFS(業務内容と時間メモ!F:F,業務内容と時間メモ!AB:AB,N699,業務内容と時間メモ!AD:AD,O699))</f>
        <v/>
      </c>
      <c r="V699" t="str">
        <f ca="1">IF(SUMIFS(業務内容と時間メモ!E:E,業務内容と時間メモ!AB:AB,N699,業務内容と時間メモ!AD:AD,O699)=0,"",SUMIFS(業務内容と時間メモ!E:E,業務内容と時間メモ!AB:AB,N699,業務内容と時間メモ!AD:AD,O699))</f>
        <v/>
      </c>
    </row>
    <row r="700" spans="1:22" hidden="1">
      <c r="A700" s="1" t="str">
        <f t="shared" ca="1" si="66"/>
        <v/>
      </c>
      <c r="B700" s="1" t="str">
        <f t="shared" ca="1" si="67"/>
        <v/>
      </c>
      <c r="C700" s="6" t="str">
        <f t="shared" ca="1" si="65"/>
        <v/>
      </c>
      <c r="J700" t="str">
        <f t="shared" ca="1" si="68"/>
        <v/>
      </c>
      <c r="K700" s="1" t="s">
        <v>702</v>
      </c>
      <c r="L700" s="7" t="str">
        <f t="shared" ca="1" si="69"/>
        <v/>
      </c>
      <c r="M700" s="1" t="str">
        <f ca="1">IF(N700="","",IF(COUNTIF(N$1:N700,N700)&gt;1,"",IF(COUNTIF(N:N,N700)&gt;=1,"左表に入れますねぇ","")))</f>
        <v/>
      </c>
      <c r="N700" s="1" t="str">
        <f ca="1">IF(ISNA(VLOOKUP(業務内容と時間メモ!M700,業務内容と時間メモ!R$2:AI$9999,11,FALSE)),"",VLOOKUP(業務内容と時間メモ!M700,業務内容と時間メモ!R$2:AI$9999,11,FALSE))</f>
        <v/>
      </c>
      <c r="O700" s="1" t="str">
        <f ca="1">IF(ISNA(VLOOKUP(業務内容と時間メモ!M700,業務内容と時間メモ!R$2:AI$9999,13,FALSE)),"",VLOOKUP(業務内容と時間メモ!M700,業務内容と時間メモ!R$2:AI$9999,13,FALSE))</f>
        <v/>
      </c>
      <c r="P700" s="1" t="str">
        <f ca="1">IF(ISNA(VLOOKUP(業務内容と時間メモ!M700,業務内容と時間メモ!R$2:AI$9999,15,FALSE)),"",VLOOKUP(業務内容と時間メモ!M700,業務内容と時間メモ!R$2:AI$9999,15,FALSE))</f>
        <v/>
      </c>
      <c r="Q700" s="1" t="str">
        <f ca="1">IF(ISNA(VLOOKUP(業務内容と時間メモ!M700,業務内容と時間メモ!R$2:AI$9999,14,FALSE)),"",VLOOKUP(業務内容と時間メモ!M700,業務内容と時間メモ!R$2:AI$9999,14,FALSE))</f>
        <v/>
      </c>
      <c r="R700" s="1" t="str">
        <f ca="1">IF(ISNA(VLOOKUP(業務内容と時間メモ!M700,業務内容と時間メモ!R$2:AI$9999,16,FALSE)),"",VLOOKUP(業務内容と時間メモ!M700,業務内容と時間メモ!R$2:AI$9999,16,FALSE))</f>
        <v/>
      </c>
      <c r="S700" s="1" t="str">
        <f ca="1">IF(ISNA(VLOOKUP(業務内容と時間メモ!M700,業務内容と時間メモ!R$2:AI$9999,17,FALSE)),"",VLOOKUP(業務内容と時間メモ!M700,業務内容と時間メモ!R$2:AI$9999,17,FALSE))</f>
        <v/>
      </c>
      <c r="T700" s="17" t="str">
        <f ca="1">IF(SUMIFS(業務内容と時間メモ!E:E,業務内容と時間メモ!AB:AB,N700,業務内容と時間メモ!AD:AD,O700)=0,"",SUMIFS(業務内容と時間メモ!E:E,業務内容と時間メモ!AB:AB,N700,業務内容と時間メモ!AD:AD,O700))</f>
        <v/>
      </c>
      <c r="U700" s="7" t="str">
        <f ca="1">IF(SUMIFS(業務内容と時間メモ!F:F,業務内容と時間メモ!AB:AB,N700,業務内容と時間メモ!AD:AD,O700)=0,"",SUMIFS(業務内容と時間メモ!F:F,業務内容と時間メモ!AB:AB,N700,業務内容と時間メモ!AD:AD,O700))</f>
        <v/>
      </c>
      <c r="V700" t="str">
        <f ca="1">IF(SUMIFS(業務内容と時間メモ!E:E,業務内容と時間メモ!AB:AB,N700,業務内容と時間メモ!AD:AD,O700)=0,"",SUMIFS(業務内容と時間メモ!E:E,業務内容と時間メモ!AB:AB,N700,業務内容と時間メモ!AD:AD,O700))</f>
        <v/>
      </c>
    </row>
    <row r="701" spans="1:22" hidden="1">
      <c r="A701" s="1" t="str">
        <f t="shared" ca="1" si="66"/>
        <v/>
      </c>
      <c r="B701" s="1" t="str">
        <f t="shared" ca="1" si="67"/>
        <v/>
      </c>
      <c r="C701" s="6" t="str">
        <f t="shared" ca="1" si="65"/>
        <v/>
      </c>
      <c r="J701" t="str">
        <f t="shared" ca="1" si="68"/>
        <v/>
      </c>
      <c r="K701" s="1" t="s">
        <v>703</v>
      </c>
      <c r="L701" s="7" t="str">
        <f t="shared" ca="1" si="69"/>
        <v/>
      </c>
      <c r="M701" s="1" t="str">
        <f ca="1">IF(N701="","",IF(COUNTIF(N$1:N701,N701)&gt;1,"",IF(COUNTIF(N:N,N701)&gt;=1,"左表に入れますねぇ","")))</f>
        <v/>
      </c>
      <c r="N701" s="1" t="str">
        <f ca="1">IF(ISNA(VLOOKUP(業務内容と時間メモ!M701,業務内容と時間メモ!R$2:AI$9999,11,FALSE)),"",VLOOKUP(業務内容と時間メモ!M701,業務内容と時間メモ!R$2:AI$9999,11,FALSE))</f>
        <v/>
      </c>
      <c r="O701" s="1" t="str">
        <f ca="1">IF(ISNA(VLOOKUP(業務内容と時間メモ!M701,業務内容と時間メモ!R$2:AI$9999,13,FALSE)),"",VLOOKUP(業務内容と時間メモ!M701,業務内容と時間メモ!R$2:AI$9999,13,FALSE))</f>
        <v/>
      </c>
      <c r="P701" s="1" t="str">
        <f ca="1">IF(ISNA(VLOOKUP(業務内容と時間メモ!M701,業務内容と時間メモ!R$2:AI$9999,15,FALSE)),"",VLOOKUP(業務内容と時間メモ!M701,業務内容と時間メモ!R$2:AI$9999,15,FALSE))</f>
        <v/>
      </c>
      <c r="Q701" s="1" t="str">
        <f ca="1">IF(ISNA(VLOOKUP(業務内容と時間メモ!M701,業務内容と時間メモ!R$2:AI$9999,14,FALSE)),"",VLOOKUP(業務内容と時間メモ!M701,業務内容と時間メモ!R$2:AI$9999,14,FALSE))</f>
        <v/>
      </c>
      <c r="R701" s="1" t="str">
        <f ca="1">IF(ISNA(VLOOKUP(業務内容と時間メモ!M701,業務内容と時間メモ!R$2:AI$9999,16,FALSE)),"",VLOOKUP(業務内容と時間メモ!M701,業務内容と時間メモ!R$2:AI$9999,16,FALSE))</f>
        <v/>
      </c>
      <c r="S701" s="1" t="str">
        <f ca="1">IF(ISNA(VLOOKUP(業務内容と時間メモ!M701,業務内容と時間メモ!R$2:AI$9999,17,FALSE)),"",VLOOKUP(業務内容と時間メモ!M701,業務内容と時間メモ!R$2:AI$9999,17,FALSE))</f>
        <v/>
      </c>
      <c r="T701" s="17" t="str">
        <f ca="1">IF(SUMIFS(業務内容と時間メモ!E:E,業務内容と時間メモ!AB:AB,N701,業務内容と時間メモ!AD:AD,O701)=0,"",SUMIFS(業務内容と時間メモ!E:E,業務内容と時間メモ!AB:AB,N701,業務内容と時間メモ!AD:AD,O701))</f>
        <v/>
      </c>
      <c r="U701" s="7" t="str">
        <f ca="1">IF(SUMIFS(業務内容と時間メモ!F:F,業務内容と時間メモ!AB:AB,N701,業務内容と時間メモ!AD:AD,O701)=0,"",SUMIFS(業務内容と時間メモ!F:F,業務内容と時間メモ!AB:AB,N701,業務内容と時間メモ!AD:AD,O701))</f>
        <v/>
      </c>
      <c r="V701" t="str">
        <f ca="1">IF(SUMIFS(業務内容と時間メモ!E:E,業務内容と時間メモ!AB:AB,N701,業務内容と時間メモ!AD:AD,O701)=0,"",SUMIFS(業務内容と時間メモ!E:E,業務内容と時間メモ!AB:AB,N701,業務内容と時間メモ!AD:AD,O701))</f>
        <v/>
      </c>
    </row>
    <row r="702" spans="1:22" hidden="1">
      <c r="A702" s="1" t="str">
        <f t="shared" ca="1" si="66"/>
        <v/>
      </c>
      <c r="B702" s="1" t="str">
        <f t="shared" ca="1" si="67"/>
        <v/>
      </c>
      <c r="C702" s="6" t="str">
        <f t="shared" ca="1" si="65"/>
        <v/>
      </c>
      <c r="J702" t="str">
        <f t="shared" ca="1" si="68"/>
        <v/>
      </c>
      <c r="K702" s="1" t="s">
        <v>704</v>
      </c>
      <c r="L702" s="7" t="str">
        <f t="shared" ca="1" si="69"/>
        <v/>
      </c>
      <c r="M702" s="1" t="str">
        <f ca="1">IF(N702="","",IF(COUNTIF(N$1:N702,N702)&gt;1,"",IF(COUNTIF(N:N,N702)&gt;=1,"左表に入れますねぇ","")))</f>
        <v/>
      </c>
      <c r="N702" s="1" t="str">
        <f ca="1">IF(ISNA(VLOOKUP(業務内容と時間メモ!M702,業務内容と時間メモ!R$2:AI$9999,11,FALSE)),"",VLOOKUP(業務内容と時間メモ!M702,業務内容と時間メモ!R$2:AI$9999,11,FALSE))</f>
        <v/>
      </c>
      <c r="O702" s="1" t="str">
        <f ca="1">IF(ISNA(VLOOKUP(業務内容と時間メモ!M702,業務内容と時間メモ!R$2:AI$9999,13,FALSE)),"",VLOOKUP(業務内容と時間メモ!M702,業務内容と時間メモ!R$2:AI$9999,13,FALSE))</f>
        <v/>
      </c>
      <c r="P702" s="1" t="str">
        <f ca="1">IF(ISNA(VLOOKUP(業務内容と時間メモ!M702,業務内容と時間メモ!R$2:AI$9999,15,FALSE)),"",VLOOKUP(業務内容と時間メモ!M702,業務内容と時間メモ!R$2:AI$9999,15,FALSE))</f>
        <v/>
      </c>
      <c r="Q702" s="1" t="str">
        <f ca="1">IF(ISNA(VLOOKUP(業務内容と時間メモ!M702,業務内容と時間メモ!R$2:AI$9999,14,FALSE)),"",VLOOKUP(業務内容と時間メモ!M702,業務内容と時間メモ!R$2:AI$9999,14,FALSE))</f>
        <v/>
      </c>
      <c r="R702" s="1" t="str">
        <f ca="1">IF(ISNA(VLOOKUP(業務内容と時間メモ!M702,業務内容と時間メモ!R$2:AI$9999,16,FALSE)),"",VLOOKUP(業務内容と時間メモ!M702,業務内容と時間メモ!R$2:AI$9999,16,FALSE))</f>
        <v/>
      </c>
      <c r="S702" s="1" t="str">
        <f ca="1">IF(ISNA(VLOOKUP(業務内容と時間メモ!M702,業務内容と時間メモ!R$2:AI$9999,17,FALSE)),"",VLOOKUP(業務内容と時間メモ!M702,業務内容と時間メモ!R$2:AI$9999,17,FALSE))</f>
        <v/>
      </c>
      <c r="T702" s="17" t="str">
        <f ca="1">IF(SUMIFS(業務内容と時間メモ!E:E,業務内容と時間メモ!AB:AB,N702,業務内容と時間メモ!AD:AD,O702)=0,"",SUMIFS(業務内容と時間メモ!E:E,業務内容と時間メモ!AB:AB,N702,業務内容と時間メモ!AD:AD,O702))</f>
        <v/>
      </c>
      <c r="U702" s="7" t="str">
        <f ca="1">IF(SUMIFS(業務内容と時間メモ!F:F,業務内容と時間メモ!AB:AB,N702,業務内容と時間メモ!AD:AD,O702)=0,"",SUMIFS(業務内容と時間メモ!F:F,業務内容と時間メモ!AB:AB,N702,業務内容と時間メモ!AD:AD,O702))</f>
        <v/>
      </c>
      <c r="V702" t="str">
        <f ca="1">IF(SUMIFS(業務内容と時間メモ!E:E,業務内容と時間メモ!AB:AB,N702,業務内容と時間メモ!AD:AD,O702)=0,"",SUMIFS(業務内容と時間メモ!E:E,業務内容と時間メモ!AB:AB,N702,業務内容と時間メモ!AD:AD,O702))</f>
        <v/>
      </c>
    </row>
    <row r="703" spans="1:22" hidden="1">
      <c r="A703" s="1" t="str">
        <f t="shared" ca="1" si="66"/>
        <v/>
      </c>
      <c r="B703" s="1" t="str">
        <f t="shared" ca="1" si="67"/>
        <v/>
      </c>
      <c r="C703" s="6" t="str">
        <f t="shared" ca="1" si="65"/>
        <v/>
      </c>
      <c r="J703" t="str">
        <f t="shared" ca="1" si="68"/>
        <v/>
      </c>
      <c r="K703" s="1" t="s">
        <v>705</v>
      </c>
      <c r="L703" s="7" t="str">
        <f t="shared" ca="1" si="69"/>
        <v/>
      </c>
      <c r="M703" s="1" t="str">
        <f ca="1">IF(N703="","",IF(COUNTIF(N$1:N703,N703)&gt;1,"",IF(COUNTIF(N:N,N703)&gt;=1,"左表に入れますねぇ","")))</f>
        <v/>
      </c>
      <c r="N703" s="1" t="str">
        <f ca="1">IF(ISNA(VLOOKUP(業務内容と時間メモ!M703,業務内容と時間メモ!R$2:AI$9999,11,FALSE)),"",VLOOKUP(業務内容と時間メモ!M703,業務内容と時間メモ!R$2:AI$9999,11,FALSE))</f>
        <v/>
      </c>
      <c r="O703" s="1" t="str">
        <f ca="1">IF(ISNA(VLOOKUP(業務内容と時間メモ!M703,業務内容と時間メモ!R$2:AI$9999,13,FALSE)),"",VLOOKUP(業務内容と時間メモ!M703,業務内容と時間メモ!R$2:AI$9999,13,FALSE))</f>
        <v/>
      </c>
      <c r="P703" s="1" t="str">
        <f ca="1">IF(ISNA(VLOOKUP(業務内容と時間メモ!M703,業務内容と時間メモ!R$2:AI$9999,15,FALSE)),"",VLOOKUP(業務内容と時間メモ!M703,業務内容と時間メモ!R$2:AI$9999,15,FALSE))</f>
        <v/>
      </c>
      <c r="Q703" s="1" t="str">
        <f ca="1">IF(ISNA(VLOOKUP(業務内容と時間メモ!M703,業務内容と時間メモ!R$2:AI$9999,14,FALSE)),"",VLOOKUP(業務内容と時間メモ!M703,業務内容と時間メモ!R$2:AI$9999,14,FALSE))</f>
        <v/>
      </c>
      <c r="R703" s="1" t="str">
        <f ca="1">IF(ISNA(VLOOKUP(業務内容と時間メモ!M703,業務内容と時間メモ!R$2:AI$9999,16,FALSE)),"",VLOOKUP(業務内容と時間メモ!M703,業務内容と時間メモ!R$2:AI$9999,16,FALSE))</f>
        <v/>
      </c>
      <c r="S703" s="1" t="str">
        <f ca="1">IF(ISNA(VLOOKUP(業務内容と時間メモ!M703,業務内容と時間メモ!R$2:AI$9999,17,FALSE)),"",VLOOKUP(業務内容と時間メモ!M703,業務内容と時間メモ!R$2:AI$9999,17,FALSE))</f>
        <v/>
      </c>
      <c r="T703" s="17" t="str">
        <f ca="1">IF(SUMIFS(業務内容と時間メモ!E:E,業務内容と時間メモ!AB:AB,N703,業務内容と時間メモ!AD:AD,O703)=0,"",SUMIFS(業務内容と時間メモ!E:E,業務内容と時間メモ!AB:AB,N703,業務内容と時間メモ!AD:AD,O703))</f>
        <v/>
      </c>
      <c r="U703" s="7" t="str">
        <f ca="1">IF(SUMIFS(業務内容と時間メモ!F:F,業務内容と時間メモ!AB:AB,N703,業務内容と時間メモ!AD:AD,O703)=0,"",SUMIFS(業務内容と時間メモ!F:F,業務内容と時間メモ!AB:AB,N703,業務内容と時間メモ!AD:AD,O703))</f>
        <v/>
      </c>
      <c r="V703" t="str">
        <f ca="1">IF(SUMIFS(業務内容と時間メモ!E:E,業務内容と時間メモ!AB:AB,N703,業務内容と時間メモ!AD:AD,O703)=0,"",SUMIFS(業務内容と時間メモ!E:E,業務内容と時間メモ!AB:AB,N703,業務内容と時間メモ!AD:AD,O703))</f>
        <v/>
      </c>
    </row>
    <row r="704" spans="1:22" hidden="1">
      <c r="A704" s="1" t="str">
        <f t="shared" ca="1" si="66"/>
        <v/>
      </c>
      <c r="B704" s="1" t="str">
        <f t="shared" ca="1" si="67"/>
        <v/>
      </c>
      <c r="C704" s="6" t="str">
        <f t="shared" ca="1" si="65"/>
        <v/>
      </c>
      <c r="J704" t="str">
        <f t="shared" ca="1" si="68"/>
        <v/>
      </c>
      <c r="K704" s="1" t="s">
        <v>706</v>
      </c>
      <c r="L704" s="7" t="str">
        <f t="shared" ca="1" si="69"/>
        <v/>
      </c>
      <c r="M704" s="1" t="str">
        <f ca="1">IF(N704="","",IF(COUNTIF(N$1:N704,N704)&gt;1,"",IF(COUNTIF(N:N,N704)&gt;=1,"左表に入れますねぇ","")))</f>
        <v/>
      </c>
      <c r="N704" s="1" t="str">
        <f ca="1">IF(ISNA(VLOOKUP(業務内容と時間メモ!M704,業務内容と時間メモ!R$2:AI$9999,11,FALSE)),"",VLOOKUP(業務内容と時間メモ!M704,業務内容と時間メモ!R$2:AI$9999,11,FALSE))</f>
        <v/>
      </c>
      <c r="O704" s="1" t="str">
        <f ca="1">IF(ISNA(VLOOKUP(業務内容と時間メモ!M704,業務内容と時間メモ!R$2:AI$9999,13,FALSE)),"",VLOOKUP(業務内容と時間メモ!M704,業務内容と時間メモ!R$2:AI$9999,13,FALSE))</f>
        <v/>
      </c>
      <c r="P704" s="1" t="str">
        <f ca="1">IF(ISNA(VLOOKUP(業務内容と時間メモ!M704,業務内容と時間メモ!R$2:AI$9999,15,FALSE)),"",VLOOKUP(業務内容と時間メモ!M704,業務内容と時間メモ!R$2:AI$9999,15,FALSE))</f>
        <v/>
      </c>
      <c r="Q704" s="1" t="str">
        <f ca="1">IF(ISNA(VLOOKUP(業務内容と時間メモ!M704,業務内容と時間メモ!R$2:AI$9999,14,FALSE)),"",VLOOKUP(業務内容と時間メモ!M704,業務内容と時間メモ!R$2:AI$9999,14,FALSE))</f>
        <v/>
      </c>
      <c r="R704" s="1" t="str">
        <f ca="1">IF(ISNA(VLOOKUP(業務内容と時間メモ!M704,業務内容と時間メモ!R$2:AI$9999,16,FALSE)),"",VLOOKUP(業務内容と時間メモ!M704,業務内容と時間メモ!R$2:AI$9999,16,FALSE))</f>
        <v/>
      </c>
      <c r="S704" s="1" t="str">
        <f ca="1">IF(ISNA(VLOOKUP(業務内容と時間メモ!M704,業務内容と時間メモ!R$2:AI$9999,17,FALSE)),"",VLOOKUP(業務内容と時間メモ!M704,業務内容と時間メモ!R$2:AI$9999,17,FALSE))</f>
        <v/>
      </c>
      <c r="T704" s="17" t="str">
        <f ca="1">IF(SUMIFS(業務内容と時間メモ!E:E,業務内容と時間メモ!AB:AB,N704,業務内容と時間メモ!AD:AD,O704)=0,"",SUMIFS(業務内容と時間メモ!E:E,業務内容と時間メモ!AB:AB,N704,業務内容と時間メモ!AD:AD,O704))</f>
        <v/>
      </c>
      <c r="U704" s="7" t="str">
        <f ca="1">IF(SUMIFS(業務内容と時間メモ!F:F,業務内容と時間メモ!AB:AB,N704,業務内容と時間メモ!AD:AD,O704)=0,"",SUMIFS(業務内容と時間メモ!F:F,業務内容と時間メモ!AB:AB,N704,業務内容と時間メモ!AD:AD,O704))</f>
        <v/>
      </c>
      <c r="V704" t="str">
        <f ca="1">IF(SUMIFS(業務内容と時間メモ!E:E,業務内容と時間メモ!AB:AB,N704,業務内容と時間メモ!AD:AD,O704)=0,"",SUMIFS(業務内容と時間メモ!E:E,業務内容と時間メモ!AB:AB,N704,業務内容と時間メモ!AD:AD,O704))</f>
        <v/>
      </c>
    </row>
    <row r="705" spans="1:22" hidden="1">
      <c r="A705" s="1" t="str">
        <f t="shared" ca="1" si="66"/>
        <v/>
      </c>
      <c r="B705" s="1" t="str">
        <f t="shared" ca="1" si="67"/>
        <v/>
      </c>
      <c r="C705" s="6" t="str">
        <f t="shared" ca="1" si="65"/>
        <v/>
      </c>
      <c r="J705" t="str">
        <f t="shared" ca="1" si="68"/>
        <v/>
      </c>
      <c r="K705" s="1" t="s">
        <v>707</v>
      </c>
      <c r="L705" s="7" t="str">
        <f t="shared" ca="1" si="69"/>
        <v/>
      </c>
      <c r="M705" s="1" t="str">
        <f ca="1">IF(N705="","",IF(COUNTIF(N$1:N705,N705)&gt;1,"",IF(COUNTIF(N:N,N705)&gt;=1,"左表に入れますねぇ","")))</f>
        <v/>
      </c>
      <c r="N705" s="1" t="str">
        <f ca="1">IF(ISNA(VLOOKUP(業務内容と時間メモ!M705,業務内容と時間メモ!R$2:AI$9999,11,FALSE)),"",VLOOKUP(業務内容と時間メモ!M705,業務内容と時間メモ!R$2:AI$9999,11,FALSE))</f>
        <v/>
      </c>
      <c r="O705" s="1" t="str">
        <f ca="1">IF(ISNA(VLOOKUP(業務内容と時間メモ!M705,業務内容と時間メモ!R$2:AI$9999,13,FALSE)),"",VLOOKUP(業務内容と時間メモ!M705,業務内容と時間メモ!R$2:AI$9999,13,FALSE))</f>
        <v/>
      </c>
      <c r="P705" s="1" t="str">
        <f ca="1">IF(ISNA(VLOOKUP(業務内容と時間メモ!M705,業務内容と時間メモ!R$2:AI$9999,15,FALSE)),"",VLOOKUP(業務内容と時間メモ!M705,業務内容と時間メモ!R$2:AI$9999,15,FALSE))</f>
        <v/>
      </c>
      <c r="Q705" s="1" t="str">
        <f ca="1">IF(ISNA(VLOOKUP(業務内容と時間メモ!M705,業務内容と時間メモ!R$2:AI$9999,14,FALSE)),"",VLOOKUP(業務内容と時間メモ!M705,業務内容と時間メモ!R$2:AI$9999,14,FALSE))</f>
        <v/>
      </c>
      <c r="R705" s="1" t="str">
        <f ca="1">IF(ISNA(VLOOKUP(業務内容と時間メモ!M705,業務内容と時間メモ!R$2:AI$9999,16,FALSE)),"",VLOOKUP(業務内容と時間メモ!M705,業務内容と時間メモ!R$2:AI$9999,16,FALSE))</f>
        <v/>
      </c>
      <c r="S705" s="1" t="str">
        <f ca="1">IF(ISNA(VLOOKUP(業務内容と時間メモ!M705,業務内容と時間メモ!R$2:AI$9999,17,FALSE)),"",VLOOKUP(業務内容と時間メモ!M705,業務内容と時間メモ!R$2:AI$9999,17,FALSE))</f>
        <v/>
      </c>
      <c r="T705" s="17" t="str">
        <f ca="1">IF(SUMIFS(業務内容と時間メモ!E:E,業務内容と時間メモ!AB:AB,N705,業務内容と時間メモ!AD:AD,O705)=0,"",SUMIFS(業務内容と時間メモ!E:E,業務内容と時間メモ!AB:AB,N705,業務内容と時間メモ!AD:AD,O705))</f>
        <v/>
      </c>
      <c r="U705" s="7" t="str">
        <f ca="1">IF(SUMIFS(業務内容と時間メモ!F:F,業務内容と時間メモ!AB:AB,N705,業務内容と時間メモ!AD:AD,O705)=0,"",SUMIFS(業務内容と時間メモ!F:F,業務内容と時間メモ!AB:AB,N705,業務内容と時間メモ!AD:AD,O705))</f>
        <v/>
      </c>
      <c r="V705" t="str">
        <f ca="1">IF(SUMIFS(業務内容と時間メモ!E:E,業務内容と時間メモ!AB:AB,N705,業務内容と時間メモ!AD:AD,O705)=0,"",SUMIFS(業務内容と時間メモ!E:E,業務内容と時間メモ!AB:AB,N705,業務内容と時間メモ!AD:AD,O705))</f>
        <v/>
      </c>
    </row>
    <row r="706" spans="1:22" hidden="1">
      <c r="A706" s="1" t="str">
        <f t="shared" ca="1" si="66"/>
        <v/>
      </c>
      <c r="B706" s="1" t="str">
        <f t="shared" ca="1" si="67"/>
        <v/>
      </c>
      <c r="C706" s="6" t="str">
        <f t="shared" ref="C706:C769" ca="1" si="70">IF(SUMIF(N:N,A706,U:U)=0,"",SUMIF(N:N,A706,U:U))</f>
        <v/>
      </c>
      <c r="J706" t="str">
        <f t="shared" ca="1" si="68"/>
        <v/>
      </c>
      <c r="K706" s="1" t="s">
        <v>708</v>
      </c>
      <c r="L706" s="7" t="str">
        <f t="shared" ca="1" si="69"/>
        <v/>
      </c>
      <c r="M706" s="1" t="str">
        <f ca="1">IF(N706="","",IF(COUNTIF(N$1:N706,N706)&gt;1,"",IF(COUNTIF(N:N,N706)&gt;=1,"左表に入れますねぇ","")))</f>
        <v/>
      </c>
      <c r="N706" s="1" t="str">
        <f ca="1">IF(ISNA(VLOOKUP(業務内容と時間メモ!M706,業務内容と時間メモ!R$2:AI$9999,11,FALSE)),"",VLOOKUP(業務内容と時間メモ!M706,業務内容と時間メモ!R$2:AI$9999,11,FALSE))</f>
        <v/>
      </c>
      <c r="O706" s="1" t="str">
        <f ca="1">IF(ISNA(VLOOKUP(業務内容と時間メモ!M706,業務内容と時間メモ!R$2:AI$9999,13,FALSE)),"",VLOOKUP(業務内容と時間メモ!M706,業務内容と時間メモ!R$2:AI$9999,13,FALSE))</f>
        <v/>
      </c>
      <c r="P706" s="1" t="str">
        <f ca="1">IF(ISNA(VLOOKUP(業務内容と時間メモ!M706,業務内容と時間メモ!R$2:AI$9999,15,FALSE)),"",VLOOKUP(業務内容と時間メモ!M706,業務内容と時間メモ!R$2:AI$9999,15,FALSE))</f>
        <v/>
      </c>
      <c r="Q706" s="1" t="str">
        <f ca="1">IF(ISNA(VLOOKUP(業務内容と時間メモ!M706,業務内容と時間メモ!R$2:AI$9999,14,FALSE)),"",VLOOKUP(業務内容と時間メモ!M706,業務内容と時間メモ!R$2:AI$9999,14,FALSE))</f>
        <v/>
      </c>
      <c r="R706" s="1" t="str">
        <f ca="1">IF(ISNA(VLOOKUP(業務内容と時間メモ!M706,業務内容と時間メモ!R$2:AI$9999,16,FALSE)),"",VLOOKUP(業務内容と時間メモ!M706,業務内容と時間メモ!R$2:AI$9999,16,FALSE))</f>
        <v/>
      </c>
      <c r="S706" s="1" t="str">
        <f ca="1">IF(ISNA(VLOOKUP(業務内容と時間メモ!M706,業務内容と時間メモ!R$2:AI$9999,17,FALSE)),"",VLOOKUP(業務内容と時間メモ!M706,業務内容と時間メモ!R$2:AI$9999,17,FALSE))</f>
        <v/>
      </c>
      <c r="T706" s="17" t="str">
        <f ca="1">IF(SUMIFS(業務内容と時間メモ!E:E,業務内容と時間メモ!AB:AB,N706,業務内容と時間メモ!AD:AD,O706)=0,"",SUMIFS(業務内容と時間メモ!E:E,業務内容と時間メモ!AB:AB,N706,業務内容と時間メモ!AD:AD,O706))</f>
        <v/>
      </c>
      <c r="U706" s="7" t="str">
        <f ca="1">IF(SUMIFS(業務内容と時間メモ!F:F,業務内容と時間メモ!AB:AB,N706,業務内容と時間メモ!AD:AD,O706)=0,"",SUMIFS(業務内容と時間メモ!F:F,業務内容と時間メモ!AB:AB,N706,業務内容と時間メモ!AD:AD,O706))</f>
        <v/>
      </c>
      <c r="V706" t="str">
        <f ca="1">IF(SUMIFS(業務内容と時間メモ!E:E,業務内容と時間メモ!AB:AB,N706,業務内容と時間メモ!AD:AD,O706)=0,"",SUMIFS(業務内容と時間メモ!E:E,業務内容と時間メモ!AB:AB,N706,業務内容と時間メモ!AD:AD,O706))</f>
        <v/>
      </c>
    </row>
    <row r="707" spans="1:22" hidden="1">
      <c r="A707" s="1" t="str">
        <f t="shared" ref="A707:A770" ca="1" si="71">IF(ISNA(VLOOKUP(K707,L707:S10704,3,FALSE)),"",VLOOKUP(K707,L706:S10704,3,FALSE))</f>
        <v/>
      </c>
      <c r="B707" s="1" t="str">
        <f t="shared" ref="B707:B770" ca="1" si="72">IF(ISNA(VLOOKUP(K707,L707:S10704,5,FALSE)),"",VLOOKUP(K707,L706:S10704,5,FALSE)&amp;"など")</f>
        <v/>
      </c>
      <c r="C707" s="6" t="str">
        <f t="shared" ca="1" si="70"/>
        <v/>
      </c>
      <c r="J707" t="str">
        <f t="shared" ca="1" si="68"/>
        <v/>
      </c>
      <c r="K707" s="1" t="s">
        <v>709</v>
      </c>
      <c r="L707" s="7" t="str">
        <f t="shared" ca="1" si="69"/>
        <v/>
      </c>
      <c r="M707" s="1" t="str">
        <f ca="1">IF(N707="","",IF(COUNTIF(N$1:N707,N707)&gt;1,"",IF(COUNTIF(N:N,N707)&gt;=1,"左表に入れますねぇ","")))</f>
        <v/>
      </c>
      <c r="N707" s="1" t="str">
        <f ca="1">IF(ISNA(VLOOKUP(業務内容と時間メモ!M707,業務内容と時間メモ!R$2:AI$9999,11,FALSE)),"",VLOOKUP(業務内容と時間メモ!M707,業務内容と時間メモ!R$2:AI$9999,11,FALSE))</f>
        <v/>
      </c>
      <c r="O707" s="1" t="str">
        <f ca="1">IF(ISNA(VLOOKUP(業務内容と時間メモ!M707,業務内容と時間メモ!R$2:AI$9999,13,FALSE)),"",VLOOKUP(業務内容と時間メモ!M707,業務内容と時間メモ!R$2:AI$9999,13,FALSE))</f>
        <v/>
      </c>
      <c r="P707" s="1" t="str">
        <f ca="1">IF(ISNA(VLOOKUP(業務内容と時間メモ!M707,業務内容と時間メモ!R$2:AI$9999,15,FALSE)),"",VLOOKUP(業務内容と時間メモ!M707,業務内容と時間メモ!R$2:AI$9999,15,FALSE))</f>
        <v/>
      </c>
      <c r="Q707" s="1" t="str">
        <f ca="1">IF(ISNA(VLOOKUP(業務内容と時間メモ!M707,業務内容と時間メモ!R$2:AI$9999,14,FALSE)),"",VLOOKUP(業務内容と時間メモ!M707,業務内容と時間メモ!R$2:AI$9999,14,FALSE))</f>
        <v/>
      </c>
      <c r="R707" s="1" t="str">
        <f ca="1">IF(ISNA(VLOOKUP(業務内容と時間メモ!M707,業務内容と時間メモ!R$2:AI$9999,16,FALSE)),"",VLOOKUP(業務内容と時間メモ!M707,業務内容と時間メモ!R$2:AI$9999,16,FALSE))</f>
        <v/>
      </c>
      <c r="S707" s="1" t="str">
        <f ca="1">IF(ISNA(VLOOKUP(業務内容と時間メモ!M707,業務内容と時間メモ!R$2:AI$9999,17,FALSE)),"",VLOOKUP(業務内容と時間メモ!M707,業務内容と時間メモ!R$2:AI$9999,17,FALSE))</f>
        <v/>
      </c>
      <c r="T707" s="17" t="str">
        <f ca="1">IF(SUMIFS(業務内容と時間メモ!E:E,業務内容と時間メモ!AB:AB,N707,業務内容と時間メモ!AD:AD,O707)=0,"",SUMIFS(業務内容と時間メモ!E:E,業務内容と時間メモ!AB:AB,N707,業務内容と時間メモ!AD:AD,O707))</f>
        <v/>
      </c>
      <c r="U707" s="7" t="str">
        <f ca="1">IF(SUMIFS(業務内容と時間メモ!F:F,業務内容と時間メモ!AB:AB,N707,業務内容と時間メモ!AD:AD,O707)=0,"",SUMIFS(業務内容と時間メモ!F:F,業務内容と時間メモ!AB:AB,N707,業務内容と時間メモ!AD:AD,O707))</f>
        <v/>
      </c>
      <c r="V707" t="str">
        <f ca="1">IF(SUMIFS(業務内容と時間メモ!E:E,業務内容と時間メモ!AB:AB,N707,業務内容と時間メモ!AD:AD,O707)=0,"",SUMIFS(業務内容と時間メモ!E:E,業務内容と時間メモ!AB:AB,N707,業務内容と時間メモ!AD:AD,O707))</f>
        <v/>
      </c>
    </row>
    <row r="708" spans="1:22" hidden="1">
      <c r="A708" s="1" t="str">
        <f t="shared" ca="1" si="71"/>
        <v/>
      </c>
      <c r="B708" s="1" t="str">
        <f t="shared" ca="1" si="72"/>
        <v/>
      </c>
      <c r="C708" s="6" t="str">
        <f t="shared" ca="1" si="70"/>
        <v/>
      </c>
      <c r="J708" t="str">
        <f t="shared" ca="1" si="68"/>
        <v/>
      </c>
      <c r="K708" s="1" t="s">
        <v>710</v>
      </c>
      <c r="L708" s="7" t="str">
        <f t="shared" ca="1" si="69"/>
        <v/>
      </c>
      <c r="M708" s="1" t="str">
        <f ca="1">IF(N708="","",IF(COUNTIF(N$1:N708,N708)&gt;1,"",IF(COUNTIF(N:N,N708)&gt;=1,"左表に入れますねぇ","")))</f>
        <v/>
      </c>
      <c r="N708" s="1" t="str">
        <f ca="1">IF(ISNA(VLOOKUP(業務内容と時間メモ!M708,業務内容と時間メモ!R$2:AI$9999,11,FALSE)),"",VLOOKUP(業務内容と時間メモ!M708,業務内容と時間メモ!R$2:AI$9999,11,FALSE))</f>
        <v/>
      </c>
      <c r="O708" s="1" t="str">
        <f ca="1">IF(ISNA(VLOOKUP(業務内容と時間メモ!M708,業務内容と時間メモ!R$2:AI$9999,13,FALSE)),"",VLOOKUP(業務内容と時間メモ!M708,業務内容と時間メモ!R$2:AI$9999,13,FALSE))</f>
        <v/>
      </c>
      <c r="P708" s="1" t="str">
        <f ca="1">IF(ISNA(VLOOKUP(業務内容と時間メモ!M708,業務内容と時間メモ!R$2:AI$9999,15,FALSE)),"",VLOOKUP(業務内容と時間メモ!M708,業務内容と時間メモ!R$2:AI$9999,15,FALSE))</f>
        <v/>
      </c>
      <c r="Q708" s="1" t="str">
        <f ca="1">IF(ISNA(VLOOKUP(業務内容と時間メモ!M708,業務内容と時間メモ!R$2:AI$9999,14,FALSE)),"",VLOOKUP(業務内容と時間メモ!M708,業務内容と時間メモ!R$2:AI$9999,14,FALSE))</f>
        <v/>
      </c>
      <c r="R708" s="1" t="str">
        <f ca="1">IF(ISNA(VLOOKUP(業務内容と時間メモ!M708,業務内容と時間メモ!R$2:AI$9999,16,FALSE)),"",VLOOKUP(業務内容と時間メモ!M708,業務内容と時間メモ!R$2:AI$9999,16,FALSE))</f>
        <v/>
      </c>
      <c r="S708" s="1" t="str">
        <f ca="1">IF(ISNA(VLOOKUP(業務内容と時間メモ!M708,業務内容と時間メモ!R$2:AI$9999,17,FALSE)),"",VLOOKUP(業務内容と時間メモ!M708,業務内容と時間メモ!R$2:AI$9999,17,FALSE))</f>
        <v/>
      </c>
      <c r="T708" s="17" t="str">
        <f ca="1">IF(SUMIFS(業務内容と時間メモ!E:E,業務内容と時間メモ!AB:AB,N708,業務内容と時間メモ!AD:AD,O708)=0,"",SUMIFS(業務内容と時間メモ!E:E,業務内容と時間メモ!AB:AB,N708,業務内容と時間メモ!AD:AD,O708))</f>
        <v/>
      </c>
      <c r="U708" s="7" t="str">
        <f ca="1">IF(SUMIFS(業務内容と時間メモ!F:F,業務内容と時間メモ!AB:AB,N708,業務内容と時間メモ!AD:AD,O708)=0,"",SUMIFS(業務内容と時間メモ!F:F,業務内容と時間メモ!AB:AB,N708,業務内容と時間メモ!AD:AD,O708))</f>
        <v/>
      </c>
      <c r="V708" t="str">
        <f ca="1">IF(SUMIFS(業務内容と時間メモ!E:E,業務内容と時間メモ!AB:AB,N708,業務内容と時間メモ!AD:AD,O708)=0,"",SUMIFS(業務内容と時間メモ!E:E,業務内容と時間メモ!AB:AB,N708,業務内容と時間メモ!AD:AD,O708))</f>
        <v/>
      </c>
    </row>
    <row r="709" spans="1:22" hidden="1">
      <c r="A709" s="1" t="str">
        <f t="shared" ca="1" si="71"/>
        <v/>
      </c>
      <c r="B709" s="1" t="str">
        <f t="shared" ca="1" si="72"/>
        <v/>
      </c>
      <c r="C709" s="6" t="str">
        <f t="shared" ca="1" si="70"/>
        <v/>
      </c>
      <c r="J709" t="str">
        <f t="shared" ca="1" si="68"/>
        <v/>
      </c>
      <c r="K709" s="1" t="s">
        <v>711</v>
      </c>
      <c r="L709" s="7" t="str">
        <f t="shared" ca="1" si="69"/>
        <v/>
      </c>
      <c r="M709" s="1" t="str">
        <f ca="1">IF(N709="","",IF(COUNTIF(N$1:N709,N709)&gt;1,"",IF(COUNTIF(N:N,N709)&gt;=1,"左表に入れますねぇ","")))</f>
        <v/>
      </c>
      <c r="N709" s="1" t="str">
        <f ca="1">IF(ISNA(VLOOKUP(業務内容と時間メモ!M709,業務内容と時間メモ!R$2:AI$9999,11,FALSE)),"",VLOOKUP(業務内容と時間メモ!M709,業務内容と時間メモ!R$2:AI$9999,11,FALSE))</f>
        <v/>
      </c>
      <c r="O709" s="1" t="str">
        <f ca="1">IF(ISNA(VLOOKUP(業務内容と時間メモ!M709,業務内容と時間メモ!R$2:AI$9999,13,FALSE)),"",VLOOKUP(業務内容と時間メモ!M709,業務内容と時間メモ!R$2:AI$9999,13,FALSE))</f>
        <v/>
      </c>
      <c r="P709" s="1" t="str">
        <f ca="1">IF(ISNA(VLOOKUP(業務内容と時間メモ!M709,業務内容と時間メモ!R$2:AI$9999,15,FALSE)),"",VLOOKUP(業務内容と時間メモ!M709,業務内容と時間メモ!R$2:AI$9999,15,FALSE))</f>
        <v/>
      </c>
      <c r="Q709" s="1" t="str">
        <f ca="1">IF(ISNA(VLOOKUP(業務内容と時間メモ!M709,業務内容と時間メモ!R$2:AI$9999,14,FALSE)),"",VLOOKUP(業務内容と時間メモ!M709,業務内容と時間メモ!R$2:AI$9999,14,FALSE))</f>
        <v/>
      </c>
      <c r="R709" s="1" t="str">
        <f ca="1">IF(ISNA(VLOOKUP(業務内容と時間メモ!M709,業務内容と時間メモ!R$2:AI$9999,16,FALSE)),"",VLOOKUP(業務内容と時間メモ!M709,業務内容と時間メモ!R$2:AI$9999,16,FALSE))</f>
        <v/>
      </c>
      <c r="S709" s="1" t="str">
        <f ca="1">IF(ISNA(VLOOKUP(業務内容と時間メモ!M709,業務内容と時間メモ!R$2:AI$9999,17,FALSE)),"",VLOOKUP(業務内容と時間メモ!M709,業務内容と時間メモ!R$2:AI$9999,17,FALSE))</f>
        <v/>
      </c>
      <c r="T709" s="17" t="str">
        <f ca="1">IF(SUMIFS(業務内容と時間メモ!E:E,業務内容と時間メモ!AB:AB,N709,業務内容と時間メモ!AD:AD,O709)=0,"",SUMIFS(業務内容と時間メモ!E:E,業務内容と時間メモ!AB:AB,N709,業務内容と時間メモ!AD:AD,O709))</f>
        <v/>
      </c>
      <c r="U709" s="7" t="str">
        <f ca="1">IF(SUMIFS(業務内容と時間メモ!F:F,業務内容と時間メモ!AB:AB,N709,業務内容と時間メモ!AD:AD,O709)=0,"",SUMIFS(業務内容と時間メモ!F:F,業務内容と時間メモ!AB:AB,N709,業務内容と時間メモ!AD:AD,O709))</f>
        <v/>
      </c>
      <c r="V709" t="str">
        <f ca="1">IF(SUMIFS(業務内容と時間メモ!E:E,業務内容と時間メモ!AB:AB,N709,業務内容と時間メモ!AD:AD,O709)=0,"",SUMIFS(業務内容と時間メモ!E:E,業務内容と時間メモ!AB:AB,N709,業務内容と時間メモ!AD:AD,O709))</f>
        <v/>
      </c>
    </row>
    <row r="710" spans="1:22" hidden="1">
      <c r="A710" s="1" t="str">
        <f t="shared" ca="1" si="71"/>
        <v/>
      </c>
      <c r="B710" s="1" t="str">
        <f t="shared" ca="1" si="72"/>
        <v/>
      </c>
      <c r="C710" s="6" t="str">
        <f t="shared" ca="1" si="70"/>
        <v/>
      </c>
      <c r="J710" t="str">
        <f t="shared" ca="1" si="68"/>
        <v/>
      </c>
      <c r="K710" s="1" t="s">
        <v>712</v>
      </c>
      <c r="L710" s="7" t="str">
        <f t="shared" ca="1" si="69"/>
        <v/>
      </c>
      <c r="M710" s="1" t="str">
        <f ca="1">IF(N710="","",IF(COUNTIF(N$1:N710,N710)&gt;1,"",IF(COUNTIF(N:N,N710)&gt;=1,"左表に入れますねぇ","")))</f>
        <v/>
      </c>
      <c r="N710" s="1" t="str">
        <f ca="1">IF(ISNA(VLOOKUP(業務内容と時間メモ!M710,業務内容と時間メモ!R$2:AI$9999,11,FALSE)),"",VLOOKUP(業務内容と時間メモ!M710,業務内容と時間メモ!R$2:AI$9999,11,FALSE))</f>
        <v/>
      </c>
      <c r="O710" s="1" t="str">
        <f ca="1">IF(ISNA(VLOOKUP(業務内容と時間メモ!M710,業務内容と時間メモ!R$2:AI$9999,13,FALSE)),"",VLOOKUP(業務内容と時間メモ!M710,業務内容と時間メモ!R$2:AI$9999,13,FALSE))</f>
        <v/>
      </c>
      <c r="P710" s="1" t="str">
        <f ca="1">IF(ISNA(VLOOKUP(業務内容と時間メモ!M710,業務内容と時間メモ!R$2:AI$9999,15,FALSE)),"",VLOOKUP(業務内容と時間メモ!M710,業務内容と時間メモ!R$2:AI$9999,15,FALSE))</f>
        <v/>
      </c>
      <c r="Q710" s="1" t="str">
        <f ca="1">IF(ISNA(VLOOKUP(業務内容と時間メモ!M710,業務内容と時間メモ!R$2:AI$9999,14,FALSE)),"",VLOOKUP(業務内容と時間メモ!M710,業務内容と時間メモ!R$2:AI$9999,14,FALSE))</f>
        <v/>
      </c>
      <c r="R710" s="1" t="str">
        <f ca="1">IF(ISNA(VLOOKUP(業務内容と時間メモ!M710,業務内容と時間メモ!R$2:AI$9999,16,FALSE)),"",VLOOKUP(業務内容と時間メモ!M710,業務内容と時間メモ!R$2:AI$9999,16,FALSE))</f>
        <v/>
      </c>
      <c r="S710" s="1" t="str">
        <f ca="1">IF(ISNA(VLOOKUP(業務内容と時間メモ!M710,業務内容と時間メモ!R$2:AI$9999,17,FALSE)),"",VLOOKUP(業務内容と時間メモ!M710,業務内容と時間メモ!R$2:AI$9999,17,FALSE))</f>
        <v/>
      </c>
      <c r="T710" s="17" t="str">
        <f ca="1">IF(SUMIFS(業務内容と時間メモ!E:E,業務内容と時間メモ!AB:AB,N710,業務内容と時間メモ!AD:AD,O710)=0,"",SUMIFS(業務内容と時間メモ!E:E,業務内容と時間メモ!AB:AB,N710,業務内容と時間メモ!AD:AD,O710))</f>
        <v/>
      </c>
      <c r="U710" s="7" t="str">
        <f ca="1">IF(SUMIFS(業務内容と時間メモ!F:F,業務内容と時間メモ!AB:AB,N710,業務内容と時間メモ!AD:AD,O710)=0,"",SUMIFS(業務内容と時間メモ!F:F,業務内容と時間メモ!AB:AB,N710,業務内容と時間メモ!AD:AD,O710))</f>
        <v/>
      </c>
      <c r="V710" t="str">
        <f ca="1">IF(SUMIFS(業務内容と時間メモ!E:E,業務内容と時間メモ!AB:AB,N710,業務内容と時間メモ!AD:AD,O710)=0,"",SUMIFS(業務内容と時間メモ!E:E,業務内容と時間メモ!AB:AB,N710,業務内容と時間メモ!AD:AD,O710))</f>
        <v/>
      </c>
    </row>
    <row r="711" spans="1:22" hidden="1">
      <c r="A711" s="1" t="str">
        <f t="shared" ca="1" si="71"/>
        <v/>
      </c>
      <c r="B711" s="1" t="str">
        <f t="shared" ca="1" si="72"/>
        <v/>
      </c>
      <c r="C711" s="6" t="str">
        <f t="shared" ca="1" si="70"/>
        <v/>
      </c>
      <c r="J711" t="str">
        <f t="shared" ca="1" si="68"/>
        <v/>
      </c>
      <c r="K711" s="1" t="s">
        <v>713</v>
      </c>
      <c r="L711" s="7" t="str">
        <f t="shared" ca="1" si="69"/>
        <v/>
      </c>
      <c r="M711" s="1" t="str">
        <f ca="1">IF(N711="","",IF(COUNTIF(N$1:N711,N711)&gt;1,"",IF(COUNTIF(N:N,N711)&gt;=1,"左表に入れますねぇ","")))</f>
        <v/>
      </c>
      <c r="N711" s="1" t="str">
        <f ca="1">IF(ISNA(VLOOKUP(業務内容と時間メモ!M711,業務内容と時間メモ!R$2:AI$9999,11,FALSE)),"",VLOOKUP(業務内容と時間メモ!M711,業務内容と時間メモ!R$2:AI$9999,11,FALSE))</f>
        <v/>
      </c>
      <c r="O711" s="1" t="str">
        <f ca="1">IF(ISNA(VLOOKUP(業務内容と時間メモ!M711,業務内容と時間メモ!R$2:AI$9999,13,FALSE)),"",VLOOKUP(業務内容と時間メモ!M711,業務内容と時間メモ!R$2:AI$9999,13,FALSE))</f>
        <v/>
      </c>
      <c r="P711" s="1" t="str">
        <f ca="1">IF(ISNA(VLOOKUP(業務内容と時間メモ!M711,業務内容と時間メモ!R$2:AI$9999,15,FALSE)),"",VLOOKUP(業務内容と時間メモ!M711,業務内容と時間メモ!R$2:AI$9999,15,FALSE))</f>
        <v/>
      </c>
      <c r="Q711" s="1" t="str">
        <f ca="1">IF(ISNA(VLOOKUP(業務内容と時間メモ!M711,業務内容と時間メモ!R$2:AI$9999,14,FALSE)),"",VLOOKUP(業務内容と時間メモ!M711,業務内容と時間メモ!R$2:AI$9999,14,FALSE))</f>
        <v/>
      </c>
      <c r="R711" s="1" t="str">
        <f ca="1">IF(ISNA(VLOOKUP(業務内容と時間メモ!M711,業務内容と時間メモ!R$2:AI$9999,16,FALSE)),"",VLOOKUP(業務内容と時間メモ!M711,業務内容と時間メモ!R$2:AI$9999,16,FALSE))</f>
        <v/>
      </c>
      <c r="S711" s="1" t="str">
        <f ca="1">IF(ISNA(VLOOKUP(業務内容と時間メモ!M711,業務内容と時間メモ!R$2:AI$9999,17,FALSE)),"",VLOOKUP(業務内容と時間メモ!M711,業務内容と時間メモ!R$2:AI$9999,17,FALSE))</f>
        <v/>
      </c>
      <c r="T711" s="17" t="str">
        <f ca="1">IF(SUMIFS(業務内容と時間メモ!E:E,業務内容と時間メモ!AB:AB,N711,業務内容と時間メモ!AD:AD,O711)=0,"",SUMIFS(業務内容と時間メモ!E:E,業務内容と時間メモ!AB:AB,N711,業務内容と時間メモ!AD:AD,O711))</f>
        <v/>
      </c>
      <c r="U711" s="7" t="str">
        <f ca="1">IF(SUMIFS(業務内容と時間メモ!F:F,業務内容と時間メモ!AB:AB,N711,業務内容と時間メモ!AD:AD,O711)=0,"",SUMIFS(業務内容と時間メモ!F:F,業務内容と時間メモ!AB:AB,N711,業務内容と時間メモ!AD:AD,O711))</f>
        <v/>
      </c>
      <c r="V711" t="str">
        <f ca="1">IF(SUMIFS(業務内容と時間メモ!E:E,業務内容と時間メモ!AB:AB,N711,業務内容と時間メモ!AD:AD,O711)=0,"",SUMIFS(業務内容と時間メモ!E:E,業務内容と時間メモ!AB:AB,N711,業務内容と時間メモ!AD:AD,O711))</f>
        <v/>
      </c>
    </row>
    <row r="712" spans="1:22" hidden="1">
      <c r="A712" s="1" t="str">
        <f t="shared" ca="1" si="71"/>
        <v/>
      </c>
      <c r="B712" s="1" t="str">
        <f t="shared" ca="1" si="72"/>
        <v/>
      </c>
      <c r="C712" s="6" t="str">
        <f t="shared" ca="1" si="70"/>
        <v/>
      </c>
      <c r="J712" t="str">
        <f t="shared" ca="1" si="68"/>
        <v/>
      </c>
      <c r="K712" s="1" t="s">
        <v>714</v>
      </c>
      <c r="L712" s="7" t="str">
        <f t="shared" ca="1" si="69"/>
        <v/>
      </c>
      <c r="M712" s="1" t="str">
        <f ca="1">IF(N712="","",IF(COUNTIF(N$1:N712,N712)&gt;1,"",IF(COUNTIF(N:N,N712)&gt;=1,"左表に入れますねぇ","")))</f>
        <v/>
      </c>
      <c r="N712" s="1" t="str">
        <f ca="1">IF(ISNA(VLOOKUP(業務内容と時間メモ!M712,業務内容と時間メモ!R$2:AI$9999,11,FALSE)),"",VLOOKUP(業務内容と時間メモ!M712,業務内容と時間メモ!R$2:AI$9999,11,FALSE))</f>
        <v/>
      </c>
      <c r="O712" s="1" t="str">
        <f ca="1">IF(ISNA(VLOOKUP(業務内容と時間メモ!M712,業務内容と時間メモ!R$2:AI$9999,13,FALSE)),"",VLOOKUP(業務内容と時間メモ!M712,業務内容と時間メモ!R$2:AI$9999,13,FALSE))</f>
        <v/>
      </c>
      <c r="P712" s="1" t="str">
        <f ca="1">IF(ISNA(VLOOKUP(業務内容と時間メモ!M712,業務内容と時間メモ!R$2:AI$9999,15,FALSE)),"",VLOOKUP(業務内容と時間メモ!M712,業務内容と時間メモ!R$2:AI$9999,15,FALSE))</f>
        <v/>
      </c>
      <c r="Q712" s="1" t="str">
        <f ca="1">IF(ISNA(VLOOKUP(業務内容と時間メモ!M712,業務内容と時間メモ!R$2:AI$9999,14,FALSE)),"",VLOOKUP(業務内容と時間メモ!M712,業務内容と時間メモ!R$2:AI$9999,14,FALSE))</f>
        <v/>
      </c>
      <c r="R712" s="1" t="str">
        <f ca="1">IF(ISNA(VLOOKUP(業務内容と時間メモ!M712,業務内容と時間メモ!R$2:AI$9999,16,FALSE)),"",VLOOKUP(業務内容と時間メモ!M712,業務内容と時間メモ!R$2:AI$9999,16,FALSE))</f>
        <v/>
      </c>
      <c r="S712" s="1" t="str">
        <f ca="1">IF(ISNA(VLOOKUP(業務内容と時間メモ!M712,業務内容と時間メモ!R$2:AI$9999,17,FALSE)),"",VLOOKUP(業務内容と時間メモ!M712,業務内容と時間メモ!R$2:AI$9999,17,FALSE))</f>
        <v/>
      </c>
      <c r="T712" s="17" t="str">
        <f ca="1">IF(SUMIFS(業務内容と時間メモ!E:E,業務内容と時間メモ!AB:AB,N712,業務内容と時間メモ!AD:AD,O712)=0,"",SUMIFS(業務内容と時間メモ!E:E,業務内容と時間メモ!AB:AB,N712,業務内容と時間メモ!AD:AD,O712))</f>
        <v/>
      </c>
      <c r="U712" s="7" t="str">
        <f ca="1">IF(SUMIFS(業務内容と時間メモ!F:F,業務内容と時間メモ!AB:AB,N712,業務内容と時間メモ!AD:AD,O712)=0,"",SUMIFS(業務内容と時間メモ!F:F,業務内容と時間メモ!AB:AB,N712,業務内容と時間メモ!AD:AD,O712))</f>
        <v/>
      </c>
      <c r="V712" t="str">
        <f ca="1">IF(SUMIFS(業務内容と時間メモ!E:E,業務内容と時間メモ!AB:AB,N712,業務内容と時間メモ!AD:AD,O712)=0,"",SUMIFS(業務内容と時間メモ!E:E,業務内容と時間メモ!AB:AB,N712,業務内容と時間メモ!AD:AD,O712))</f>
        <v/>
      </c>
    </row>
    <row r="713" spans="1:22" hidden="1">
      <c r="A713" s="1" t="str">
        <f t="shared" ca="1" si="71"/>
        <v/>
      </c>
      <c r="B713" s="1" t="str">
        <f t="shared" ca="1" si="72"/>
        <v/>
      </c>
      <c r="C713" s="6" t="str">
        <f t="shared" ca="1" si="70"/>
        <v/>
      </c>
      <c r="J713" t="str">
        <f t="shared" ca="1" si="68"/>
        <v/>
      </c>
      <c r="K713" s="1" t="s">
        <v>715</v>
      </c>
      <c r="L713" s="7" t="str">
        <f t="shared" ca="1" si="69"/>
        <v/>
      </c>
      <c r="M713" s="1" t="str">
        <f ca="1">IF(N713="","",IF(COUNTIF(N$1:N713,N713)&gt;1,"",IF(COUNTIF(N:N,N713)&gt;=1,"左表に入れますねぇ","")))</f>
        <v/>
      </c>
      <c r="N713" s="1" t="str">
        <f ca="1">IF(ISNA(VLOOKUP(業務内容と時間メモ!M713,業務内容と時間メモ!R$2:AI$9999,11,FALSE)),"",VLOOKUP(業務内容と時間メモ!M713,業務内容と時間メモ!R$2:AI$9999,11,FALSE))</f>
        <v/>
      </c>
      <c r="O713" s="1" t="str">
        <f ca="1">IF(ISNA(VLOOKUP(業務内容と時間メモ!M713,業務内容と時間メモ!R$2:AI$9999,13,FALSE)),"",VLOOKUP(業務内容と時間メモ!M713,業務内容と時間メモ!R$2:AI$9999,13,FALSE))</f>
        <v/>
      </c>
      <c r="P713" s="1" t="str">
        <f ca="1">IF(ISNA(VLOOKUP(業務内容と時間メモ!M713,業務内容と時間メモ!R$2:AI$9999,15,FALSE)),"",VLOOKUP(業務内容と時間メモ!M713,業務内容と時間メモ!R$2:AI$9999,15,FALSE))</f>
        <v/>
      </c>
      <c r="Q713" s="1" t="str">
        <f ca="1">IF(ISNA(VLOOKUP(業務内容と時間メモ!M713,業務内容と時間メモ!R$2:AI$9999,14,FALSE)),"",VLOOKUP(業務内容と時間メモ!M713,業務内容と時間メモ!R$2:AI$9999,14,FALSE))</f>
        <v/>
      </c>
      <c r="R713" s="1" t="str">
        <f ca="1">IF(ISNA(VLOOKUP(業務内容と時間メモ!M713,業務内容と時間メモ!R$2:AI$9999,16,FALSE)),"",VLOOKUP(業務内容と時間メモ!M713,業務内容と時間メモ!R$2:AI$9999,16,FALSE))</f>
        <v/>
      </c>
      <c r="S713" s="1" t="str">
        <f ca="1">IF(ISNA(VLOOKUP(業務内容と時間メモ!M713,業務内容と時間メモ!R$2:AI$9999,17,FALSE)),"",VLOOKUP(業務内容と時間メモ!M713,業務内容と時間メモ!R$2:AI$9999,17,FALSE))</f>
        <v/>
      </c>
      <c r="T713" s="17" t="str">
        <f ca="1">IF(SUMIFS(業務内容と時間メモ!E:E,業務内容と時間メモ!AB:AB,N713,業務内容と時間メモ!AD:AD,O713)=0,"",SUMIFS(業務内容と時間メモ!E:E,業務内容と時間メモ!AB:AB,N713,業務内容と時間メモ!AD:AD,O713))</f>
        <v/>
      </c>
      <c r="U713" s="7" t="str">
        <f ca="1">IF(SUMIFS(業務内容と時間メモ!F:F,業務内容と時間メモ!AB:AB,N713,業務内容と時間メモ!AD:AD,O713)=0,"",SUMIFS(業務内容と時間メモ!F:F,業務内容と時間メモ!AB:AB,N713,業務内容と時間メモ!AD:AD,O713))</f>
        <v/>
      </c>
      <c r="V713" t="str">
        <f ca="1">IF(SUMIFS(業務内容と時間メモ!E:E,業務内容と時間メモ!AB:AB,N713,業務内容と時間メモ!AD:AD,O713)=0,"",SUMIFS(業務内容と時間メモ!E:E,業務内容と時間メモ!AB:AB,N713,業務内容と時間メモ!AD:AD,O713))</f>
        <v/>
      </c>
    </row>
    <row r="714" spans="1:22" hidden="1">
      <c r="A714" s="1" t="str">
        <f t="shared" ca="1" si="71"/>
        <v/>
      </c>
      <c r="B714" s="1" t="str">
        <f t="shared" ca="1" si="72"/>
        <v/>
      </c>
      <c r="C714" s="6" t="str">
        <f t="shared" ca="1" si="70"/>
        <v/>
      </c>
      <c r="J714" t="str">
        <f t="shared" ca="1" si="68"/>
        <v/>
      </c>
      <c r="K714" s="1" t="s">
        <v>716</v>
      </c>
      <c r="L714" s="7" t="str">
        <f t="shared" ca="1" si="69"/>
        <v/>
      </c>
      <c r="M714" s="1" t="str">
        <f ca="1">IF(N714="","",IF(COUNTIF(N$1:N714,N714)&gt;1,"",IF(COUNTIF(N:N,N714)&gt;=1,"左表に入れますねぇ","")))</f>
        <v/>
      </c>
      <c r="N714" s="1" t="str">
        <f ca="1">IF(ISNA(VLOOKUP(業務内容と時間メモ!M714,業務内容と時間メモ!R$2:AI$9999,11,FALSE)),"",VLOOKUP(業務内容と時間メモ!M714,業務内容と時間メモ!R$2:AI$9999,11,FALSE))</f>
        <v/>
      </c>
      <c r="O714" s="1" t="str">
        <f ca="1">IF(ISNA(VLOOKUP(業務内容と時間メモ!M714,業務内容と時間メモ!R$2:AI$9999,13,FALSE)),"",VLOOKUP(業務内容と時間メモ!M714,業務内容と時間メモ!R$2:AI$9999,13,FALSE))</f>
        <v/>
      </c>
      <c r="P714" s="1" t="str">
        <f ca="1">IF(ISNA(VLOOKUP(業務内容と時間メモ!M714,業務内容と時間メモ!R$2:AI$9999,15,FALSE)),"",VLOOKUP(業務内容と時間メモ!M714,業務内容と時間メモ!R$2:AI$9999,15,FALSE))</f>
        <v/>
      </c>
      <c r="Q714" s="1" t="str">
        <f ca="1">IF(ISNA(VLOOKUP(業務内容と時間メモ!M714,業務内容と時間メモ!R$2:AI$9999,14,FALSE)),"",VLOOKUP(業務内容と時間メモ!M714,業務内容と時間メモ!R$2:AI$9999,14,FALSE))</f>
        <v/>
      </c>
      <c r="R714" s="1" t="str">
        <f ca="1">IF(ISNA(VLOOKUP(業務内容と時間メモ!M714,業務内容と時間メモ!R$2:AI$9999,16,FALSE)),"",VLOOKUP(業務内容と時間メモ!M714,業務内容と時間メモ!R$2:AI$9999,16,FALSE))</f>
        <v/>
      </c>
      <c r="S714" s="1" t="str">
        <f ca="1">IF(ISNA(VLOOKUP(業務内容と時間メモ!M714,業務内容と時間メモ!R$2:AI$9999,17,FALSE)),"",VLOOKUP(業務内容と時間メモ!M714,業務内容と時間メモ!R$2:AI$9999,17,FALSE))</f>
        <v/>
      </c>
      <c r="T714" s="17" t="str">
        <f ca="1">IF(SUMIFS(業務内容と時間メモ!E:E,業務内容と時間メモ!AB:AB,N714,業務内容と時間メモ!AD:AD,O714)=0,"",SUMIFS(業務内容と時間メモ!E:E,業務内容と時間メモ!AB:AB,N714,業務内容と時間メモ!AD:AD,O714))</f>
        <v/>
      </c>
      <c r="U714" s="7" t="str">
        <f ca="1">IF(SUMIFS(業務内容と時間メモ!F:F,業務内容と時間メモ!AB:AB,N714,業務内容と時間メモ!AD:AD,O714)=0,"",SUMIFS(業務内容と時間メモ!F:F,業務内容と時間メモ!AB:AB,N714,業務内容と時間メモ!AD:AD,O714))</f>
        <v/>
      </c>
      <c r="V714" t="str">
        <f ca="1">IF(SUMIFS(業務内容と時間メモ!E:E,業務内容と時間メモ!AB:AB,N714,業務内容と時間メモ!AD:AD,O714)=0,"",SUMIFS(業務内容と時間メモ!E:E,業務内容と時間メモ!AB:AB,N714,業務内容と時間メモ!AD:AD,O714))</f>
        <v/>
      </c>
    </row>
    <row r="715" spans="1:22" hidden="1">
      <c r="A715" s="1" t="str">
        <f t="shared" ca="1" si="71"/>
        <v/>
      </c>
      <c r="B715" s="1" t="str">
        <f t="shared" ca="1" si="72"/>
        <v/>
      </c>
      <c r="C715" s="6" t="str">
        <f t="shared" ca="1" si="70"/>
        <v/>
      </c>
      <c r="J715" t="str">
        <f t="shared" ca="1" si="68"/>
        <v/>
      </c>
      <c r="K715" s="1" t="s">
        <v>717</v>
      </c>
      <c r="L715" s="7" t="str">
        <f t="shared" ca="1" si="69"/>
        <v/>
      </c>
      <c r="M715" s="1" t="str">
        <f ca="1">IF(N715="","",IF(COUNTIF(N$1:N715,N715)&gt;1,"",IF(COUNTIF(N:N,N715)&gt;=1,"左表に入れますねぇ","")))</f>
        <v/>
      </c>
      <c r="N715" s="1" t="str">
        <f ca="1">IF(ISNA(VLOOKUP(業務内容と時間メモ!M715,業務内容と時間メモ!R$2:AI$9999,11,FALSE)),"",VLOOKUP(業務内容と時間メモ!M715,業務内容と時間メモ!R$2:AI$9999,11,FALSE))</f>
        <v/>
      </c>
      <c r="O715" s="1" t="str">
        <f ca="1">IF(ISNA(VLOOKUP(業務内容と時間メモ!M715,業務内容と時間メモ!R$2:AI$9999,13,FALSE)),"",VLOOKUP(業務内容と時間メモ!M715,業務内容と時間メモ!R$2:AI$9999,13,FALSE))</f>
        <v/>
      </c>
      <c r="P715" s="1" t="str">
        <f ca="1">IF(ISNA(VLOOKUP(業務内容と時間メモ!M715,業務内容と時間メモ!R$2:AI$9999,15,FALSE)),"",VLOOKUP(業務内容と時間メモ!M715,業務内容と時間メモ!R$2:AI$9999,15,FALSE))</f>
        <v/>
      </c>
      <c r="Q715" s="1" t="str">
        <f ca="1">IF(ISNA(VLOOKUP(業務内容と時間メモ!M715,業務内容と時間メモ!R$2:AI$9999,14,FALSE)),"",VLOOKUP(業務内容と時間メモ!M715,業務内容と時間メモ!R$2:AI$9999,14,FALSE))</f>
        <v/>
      </c>
      <c r="R715" s="1" t="str">
        <f ca="1">IF(ISNA(VLOOKUP(業務内容と時間メモ!M715,業務内容と時間メモ!R$2:AI$9999,16,FALSE)),"",VLOOKUP(業務内容と時間メモ!M715,業務内容と時間メモ!R$2:AI$9999,16,FALSE))</f>
        <v/>
      </c>
      <c r="S715" s="1" t="str">
        <f ca="1">IF(ISNA(VLOOKUP(業務内容と時間メモ!M715,業務内容と時間メモ!R$2:AI$9999,17,FALSE)),"",VLOOKUP(業務内容と時間メモ!M715,業務内容と時間メモ!R$2:AI$9999,17,FALSE))</f>
        <v/>
      </c>
      <c r="T715" s="17" t="str">
        <f ca="1">IF(SUMIFS(業務内容と時間メモ!E:E,業務内容と時間メモ!AB:AB,N715,業務内容と時間メモ!AD:AD,O715)=0,"",SUMIFS(業務内容と時間メモ!E:E,業務内容と時間メモ!AB:AB,N715,業務内容と時間メモ!AD:AD,O715))</f>
        <v/>
      </c>
      <c r="U715" s="7" t="str">
        <f ca="1">IF(SUMIFS(業務内容と時間メモ!F:F,業務内容と時間メモ!AB:AB,N715,業務内容と時間メモ!AD:AD,O715)=0,"",SUMIFS(業務内容と時間メモ!F:F,業務内容と時間メモ!AB:AB,N715,業務内容と時間メモ!AD:AD,O715))</f>
        <v/>
      </c>
      <c r="V715" t="str">
        <f ca="1">IF(SUMIFS(業務内容と時間メモ!E:E,業務内容と時間メモ!AB:AB,N715,業務内容と時間メモ!AD:AD,O715)=0,"",SUMIFS(業務内容と時間メモ!E:E,業務内容と時間メモ!AB:AB,N715,業務内容と時間メモ!AD:AD,O715))</f>
        <v/>
      </c>
    </row>
    <row r="716" spans="1:22" hidden="1">
      <c r="A716" s="1" t="str">
        <f t="shared" ca="1" si="71"/>
        <v/>
      </c>
      <c r="B716" s="1" t="str">
        <f t="shared" ca="1" si="72"/>
        <v/>
      </c>
      <c r="C716" s="6" t="str">
        <f t="shared" ca="1" si="70"/>
        <v/>
      </c>
      <c r="J716" t="str">
        <f t="shared" ca="1" si="68"/>
        <v/>
      </c>
      <c r="K716" s="1" t="s">
        <v>718</v>
      </c>
      <c r="L716" s="7" t="str">
        <f t="shared" ca="1" si="69"/>
        <v/>
      </c>
      <c r="M716" s="1" t="str">
        <f ca="1">IF(N716="","",IF(COUNTIF(N$1:N716,N716)&gt;1,"",IF(COUNTIF(N:N,N716)&gt;=1,"左表に入れますねぇ","")))</f>
        <v/>
      </c>
      <c r="N716" s="1" t="str">
        <f ca="1">IF(ISNA(VLOOKUP(業務内容と時間メモ!M716,業務内容と時間メモ!R$2:AI$9999,11,FALSE)),"",VLOOKUP(業務内容と時間メモ!M716,業務内容と時間メモ!R$2:AI$9999,11,FALSE))</f>
        <v/>
      </c>
      <c r="O716" s="1" t="str">
        <f ca="1">IF(ISNA(VLOOKUP(業務内容と時間メモ!M716,業務内容と時間メモ!R$2:AI$9999,13,FALSE)),"",VLOOKUP(業務内容と時間メモ!M716,業務内容と時間メモ!R$2:AI$9999,13,FALSE))</f>
        <v/>
      </c>
      <c r="P716" s="1" t="str">
        <f ca="1">IF(ISNA(VLOOKUP(業務内容と時間メモ!M716,業務内容と時間メモ!R$2:AI$9999,15,FALSE)),"",VLOOKUP(業務内容と時間メモ!M716,業務内容と時間メモ!R$2:AI$9999,15,FALSE))</f>
        <v/>
      </c>
      <c r="Q716" s="1" t="str">
        <f ca="1">IF(ISNA(VLOOKUP(業務内容と時間メモ!M716,業務内容と時間メモ!R$2:AI$9999,14,FALSE)),"",VLOOKUP(業務内容と時間メモ!M716,業務内容と時間メモ!R$2:AI$9999,14,FALSE))</f>
        <v/>
      </c>
      <c r="R716" s="1" t="str">
        <f ca="1">IF(ISNA(VLOOKUP(業務内容と時間メモ!M716,業務内容と時間メモ!R$2:AI$9999,16,FALSE)),"",VLOOKUP(業務内容と時間メモ!M716,業務内容と時間メモ!R$2:AI$9999,16,FALSE))</f>
        <v/>
      </c>
      <c r="S716" s="1" t="str">
        <f ca="1">IF(ISNA(VLOOKUP(業務内容と時間メモ!M716,業務内容と時間メモ!R$2:AI$9999,17,FALSE)),"",VLOOKUP(業務内容と時間メモ!M716,業務内容と時間メモ!R$2:AI$9999,17,FALSE))</f>
        <v/>
      </c>
      <c r="T716" s="17" t="str">
        <f ca="1">IF(SUMIFS(業務内容と時間メモ!E:E,業務内容と時間メモ!AB:AB,N716,業務内容と時間メモ!AD:AD,O716)=0,"",SUMIFS(業務内容と時間メモ!E:E,業務内容と時間メモ!AB:AB,N716,業務内容と時間メモ!AD:AD,O716))</f>
        <v/>
      </c>
      <c r="U716" s="7" t="str">
        <f ca="1">IF(SUMIFS(業務内容と時間メモ!F:F,業務内容と時間メモ!AB:AB,N716,業務内容と時間メモ!AD:AD,O716)=0,"",SUMIFS(業務内容と時間メモ!F:F,業務内容と時間メモ!AB:AB,N716,業務内容と時間メモ!AD:AD,O716))</f>
        <v/>
      </c>
      <c r="V716" t="str">
        <f ca="1">IF(SUMIFS(業務内容と時間メモ!E:E,業務内容と時間メモ!AB:AB,N716,業務内容と時間メモ!AD:AD,O716)=0,"",SUMIFS(業務内容と時間メモ!E:E,業務内容と時間メモ!AB:AB,N716,業務内容と時間メモ!AD:AD,O716))</f>
        <v/>
      </c>
    </row>
    <row r="717" spans="1:22" hidden="1">
      <c r="A717" s="1" t="str">
        <f t="shared" ca="1" si="71"/>
        <v/>
      </c>
      <c r="B717" s="1" t="str">
        <f t="shared" ca="1" si="72"/>
        <v/>
      </c>
      <c r="C717" s="6" t="str">
        <f t="shared" ca="1" si="70"/>
        <v/>
      </c>
      <c r="J717" t="str">
        <f t="shared" ca="1" si="68"/>
        <v/>
      </c>
      <c r="K717" s="1" t="s">
        <v>719</v>
      </c>
      <c r="L717" s="7" t="str">
        <f t="shared" ca="1" si="69"/>
        <v/>
      </c>
      <c r="M717" s="1" t="str">
        <f ca="1">IF(N717="","",IF(COUNTIF(N$1:N717,N717)&gt;1,"",IF(COUNTIF(N:N,N717)&gt;=1,"左表に入れますねぇ","")))</f>
        <v/>
      </c>
      <c r="N717" s="1" t="str">
        <f ca="1">IF(ISNA(VLOOKUP(業務内容と時間メモ!M717,業務内容と時間メモ!R$2:AI$9999,11,FALSE)),"",VLOOKUP(業務内容と時間メモ!M717,業務内容と時間メモ!R$2:AI$9999,11,FALSE))</f>
        <v/>
      </c>
      <c r="O717" s="1" t="str">
        <f ca="1">IF(ISNA(VLOOKUP(業務内容と時間メモ!M717,業務内容と時間メモ!R$2:AI$9999,13,FALSE)),"",VLOOKUP(業務内容と時間メモ!M717,業務内容と時間メモ!R$2:AI$9999,13,FALSE))</f>
        <v/>
      </c>
      <c r="P717" s="1" t="str">
        <f ca="1">IF(ISNA(VLOOKUP(業務内容と時間メモ!M717,業務内容と時間メモ!R$2:AI$9999,15,FALSE)),"",VLOOKUP(業務内容と時間メモ!M717,業務内容と時間メモ!R$2:AI$9999,15,FALSE))</f>
        <v/>
      </c>
      <c r="Q717" s="1" t="str">
        <f ca="1">IF(ISNA(VLOOKUP(業務内容と時間メモ!M717,業務内容と時間メモ!R$2:AI$9999,14,FALSE)),"",VLOOKUP(業務内容と時間メモ!M717,業務内容と時間メモ!R$2:AI$9999,14,FALSE))</f>
        <v/>
      </c>
      <c r="R717" s="1" t="str">
        <f ca="1">IF(ISNA(VLOOKUP(業務内容と時間メモ!M717,業務内容と時間メモ!R$2:AI$9999,16,FALSE)),"",VLOOKUP(業務内容と時間メモ!M717,業務内容と時間メモ!R$2:AI$9999,16,FALSE))</f>
        <v/>
      </c>
      <c r="S717" s="1" t="str">
        <f ca="1">IF(ISNA(VLOOKUP(業務内容と時間メモ!M717,業務内容と時間メモ!R$2:AI$9999,17,FALSE)),"",VLOOKUP(業務内容と時間メモ!M717,業務内容と時間メモ!R$2:AI$9999,17,FALSE))</f>
        <v/>
      </c>
      <c r="T717" s="17" t="str">
        <f ca="1">IF(SUMIFS(業務内容と時間メモ!E:E,業務内容と時間メモ!AB:AB,N717,業務内容と時間メモ!AD:AD,O717)=0,"",SUMIFS(業務内容と時間メモ!E:E,業務内容と時間メモ!AB:AB,N717,業務内容と時間メモ!AD:AD,O717))</f>
        <v/>
      </c>
      <c r="U717" s="7" t="str">
        <f ca="1">IF(SUMIFS(業務内容と時間メモ!F:F,業務内容と時間メモ!AB:AB,N717,業務内容と時間メモ!AD:AD,O717)=0,"",SUMIFS(業務内容と時間メモ!F:F,業務内容と時間メモ!AB:AB,N717,業務内容と時間メモ!AD:AD,O717))</f>
        <v/>
      </c>
      <c r="V717" t="str">
        <f ca="1">IF(SUMIFS(業務内容と時間メモ!E:E,業務内容と時間メモ!AB:AB,N717,業務内容と時間メモ!AD:AD,O717)=0,"",SUMIFS(業務内容と時間メモ!E:E,業務内容と時間メモ!AB:AB,N717,業務内容と時間メモ!AD:AD,O717))</f>
        <v/>
      </c>
    </row>
    <row r="718" spans="1:22" hidden="1">
      <c r="A718" s="1" t="str">
        <f t="shared" ca="1" si="71"/>
        <v/>
      </c>
      <c r="B718" s="1" t="str">
        <f t="shared" ca="1" si="72"/>
        <v/>
      </c>
      <c r="C718" s="6" t="str">
        <f t="shared" ca="1" si="70"/>
        <v/>
      </c>
      <c r="J718" t="str">
        <f t="shared" ca="1" si="68"/>
        <v/>
      </c>
      <c r="K718" s="1" t="s">
        <v>720</v>
      </c>
      <c r="L718" s="7" t="str">
        <f t="shared" ca="1" si="69"/>
        <v/>
      </c>
      <c r="M718" s="1" t="str">
        <f ca="1">IF(N718="","",IF(COUNTIF(N$1:N718,N718)&gt;1,"",IF(COUNTIF(N:N,N718)&gt;=1,"左表に入れますねぇ","")))</f>
        <v/>
      </c>
      <c r="N718" s="1" t="str">
        <f ca="1">IF(ISNA(VLOOKUP(業務内容と時間メモ!M718,業務内容と時間メモ!R$2:AI$9999,11,FALSE)),"",VLOOKUP(業務内容と時間メモ!M718,業務内容と時間メモ!R$2:AI$9999,11,FALSE))</f>
        <v/>
      </c>
      <c r="O718" s="1" t="str">
        <f ca="1">IF(ISNA(VLOOKUP(業務内容と時間メモ!M718,業務内容と時間メモ!R$2:AI$9999,13,FALSE)),"",VLOOKUP(業務内容と時間メモ!M718,業務内容と時間メモ!R$2:AI$9999,13,FALSE))</f>
        <v/>
      </c>
      <c r="P718" s="1" t="str">
        <f ca="1">IF(ISNA(VLOOKUP(業務内容と時間メモ!M718,業務内容と時間メモ!R$2:AI$9999,15,FALSE)),"",VLOOKUP(業務内容と時間メモ!M718,業務内容と時間メモ!R$2:AI$9999,15,FALSE))</f>
        <v/>
      </c>
      <c r="Q718" s="1" t="str">
        <f ca="1">IF(ISNA(VLOOKUP(業務内容と時間メモ!M718,業務内容と時間メモ!R$2:AI$9999,14,FALSE)),"",VLOOKUP(業務内容と時間メモ!M718,業務内容と時間メモ!R$2:AI$9999,14,FALSE))</f>
        <v/>
      </c>
      <c r="R718" s="1" t="str">
        <f ca="1">IF(ISNA(VLOOKUP(業務内容と時間メモ!M718,業務内容と時間メモ!R$2:AI$9999,16,FALSE)),"",VLOOKUP(業務内容と時間メモ!M718,業務内容と時間メモ!R$2:AI$9999,16,FALSE))</f>
        <v/>
      </c>
      <c r="S718" s="1" t="str">
        <f ca="1">IF(ISNA(VLOOKUP(業務内容と時間メモ!M718,業務内容と時間メモ!R$2:AI$9999,17,FALSE)),"",VLOOKUP(業務内容と時間メモ!M718,業務内容と時間メモ!R$2:AI$9999,17,FALSE))</f>
        <v/>
      </c>
      <c r="T718" s="17" t="str">
        <f ca="1">IF(SUMIFS(業務内容と時間メモ!E:E,業務内容と時間メモ!AB:AB,N718,業務内容と時間メモ!AD:AD,O718)=0,"",SUMIFS(業務内容と時間メモ!E:E,業務内容と時間メモ!AB:AB,N718,業務内容と時間メモ!AD:AD,O718))</f>
        <v/>
      </c>
      <c r="U718" s="7" t="str">
        <f ca="1">IF(SUMIFS(業務内容と時間メモ!F:F,業務内容と時間メモ!AB:AB,N718,業務内容と時間メモ!AD:AD,O718)=0,"",SUMIFS(業務内容と時間メモ!F:F,業務内容と時間メモ!AB:AB,N718,業務内容と時間メモ!AD:AD,O718))</f>
        <v/>
      </c>
      <c r="V718" t="str">
        <f ca="1">IF(SUMIFS(業務内容と時間メモ!E:E,業務内容と時間メモ!AB:AB,N718,業務内容と時間メモ!AD:AD,O718)=0,"",SUMIFS(業務内容と時間メモ!E:E,業務内容と時間メモ!AB:AB,N718,業務内容と時間メモ!AD:AD,O718))</f>
        <v/>
      </c>
    </row>
    <row r="719" spans="1:22" hidden="1">
      <c r="A719" s="1" t="str">
        <f t="shared" ca="1" si="71"/>
        <v/>
      </c>
      <c r="B719" s="1" t="str">
        <f t="shared" ca="1" si="72"/>
        <v/>
      </c>
      <c r="C719" s="6" t="str">
        <f t="shared" ca="1" si="70"/>
        <v/>
      </c>
      <c r="J719" t="str">
        <f t="shared" ca="1" si="68"/>
        <v/>
      </c>
      <c r="K719" s="1" t="s">
        <v>721</v>
      </c>
      <c r="L719" s="7" t="str">
        <f t="shared" ca="1" si="69"/>
        <v/>
      </c>
      <c r="M719" s="1" t="str">
        <f ca="1">IF(N719="","",IF(COUNTIF(N$1:N719,N719)&gt;1,"",IF(COUNTIF(N:N,N719)&gt;=1,"左表に入れますねぇ","")))</f>
        <v/>
      </c>
      <c r="N719" s="1" t="str">
        <f ca="1">IF(ISNA(VLOOKUP(業務内容と時間メモ!M719,業務内容と時間メモ!R$2:AI$9999,11,FALSE)),"",VLOOKUP(業務内容と時間メモ!M719,業務内容と時間メモ!R$2:AI$9999,11,FALSE))</f>
        <v/>
      </c>
      <c r="O719" s="1" t="str">
        <f ca="1">IF(ISNA(VLOOKUP(業務内容と時間メモ!M719,業務内容と時間メモ!R$2:AI$9999,13,FALSE)),"",VLOOKUP(業務内容と時間メモ!M719,業務内容と時間メモ!R$2:AI$9999,13,FALSE))</f>
        <v/>
      </c>
      <c r="P719" s="1" t="str">
        <f ca="1">IF(ISNA(VLOOKUP(業務内容と時間メモ!M719,業務内容と時間メモ!R$2:AI$9999,15,FALSE)),"",VLOOKUP(業務内容と時間メモ!M719,業務内容と時間メモ!R$2:AI$9999,15,FALSE))</f>
        <v/>
      </c>
      <c r="Q719" s="1" t="str">
        <f ca="1">IF(ISNA(VLOOKUP(業務内容と時間メモ!M719,業務内容と時間メモ!R$2:AI$9999,14,FALSE)),"",VLOOKUP(業務内容と時間メモ!M719,業務内容と時間メモ!R$2:AI$9999,14,FALSE))</f>
        <v/>
      </c>
      <c r="R719" s="1" t="str">
        <f ca="1">IF(ISNA(VLOOKUP(業務内容と時間メモ!M719,業務内容と時間メモ!R$2:AI$9999,16,FALSE)),"",VLOOKUP(業務内容と時間メモ!M719,業務内容と時間メモ!R$2:AI$9999,16,FALSE))</f>
        <v/>
      </c>
      <c r="S719" s="1" t="str">
        <f ca="1">IF(ISNA(VLOOKUP(業務内容と時間メモ!M719,業務内容と時間メモ!R$2:AI$9999,17,FALSE)),"",VLOOKUP(業務内容と時間メモ!M719,業務内容と時間メモ!R$2:AI$9999,17,FALSE))</f>
        <v/>
      </c>
      <c r="T719" s="17" t="str">
        <f ca="1">IF(SUMIFS(業務内容と時間メモ!E:E,業務内容と時間メモ!AB:AB,N719,業務内容と時間メモ!AD:AD,O719)=0,"",SUMIFS(業務内容と時間メモ!E:E,業務内容と時間メモ!AB:AB,N719,業務内容と時間メモ!AD:AD,O719))</f>
        <v/>
      </c>
      <c r="U719" s="7" t="str">
        <f ca="1">IF(SUMIFS(業務内容と時間メモ!F:F,業務内容と時間メモ!AB:AB,N719,業務内容と時間メモ!AD:AD,O719)=0,"",SUMIFS(業務内容と時間メモ!F:F,業務内容と時間メモ!AB:AB,N719,業務内容と時間メモ!AD:AD,O719))</f>
        <v/>
      </c>
      <c r="V719" t="str">
        <f ca="1">IF(SUMIFS(業務内容と時間メモ!E:E,業務内容と時間メモ!AB:AB,N719,業務内容と時間メモ!AD:AD,O719)=0,"",SUMIFS(業務内容と時間メモ!E:E,業務内容と時間メモ!AB:AB,N719,業務内容と時間メモ!AD:AD,O719))</f>
        <v/>
      </c>
    </row>
    <row r="720" spans="1:22" hidden="1">
      <c r="A720" s="1" t="str">
        <f t="shared" ca="1" si="71"/>
        <v/>
      </c>
      <c r="B720" s="1" t="str">
        <f t="shared" ca="1" si="72"/>
        <v/>
      </c>
      <c r="C720" s="6" t="str">
        <f t="shared" ca="1" si="70"/>
        <v/>
      </c>
      <c r="J720" t="str">
        <f t="shared" ca="1" si="68"/>
        <v/>
      </c>
      <c r="K720" s="1" t="s">
        <v>722</v>
      </c>
      <c r="L720" s="7" t="str">
        <f t="shared" ca="1" si="69"/>
        <v/>
      </c>
      <c r="M720" s="1" t="str">
        <f ca="1">IF(N720="","",IF(COUNTIF(N$1:N720,N720)&gt;1,"",IF(COUNTIF(N:N,N720)&gt;=1,"左表に入れますねぇ","")))</f>
        <v/>
      </c>
      <c r="N720" s="1" t="str">
        <f ca="1">IF(ISNA(VLOOKUP(業務内容と時間メモ!M720,業務内容と時間メモ!R$2:AI$9999,11,FALSE)),"",VLOOKUP(業務内容と時間メモ!M720,業務内容と時間メモ!R$2:AI$9999,11,FALSE))</f>
        <v/>
      </c>
      <c r="O720" s="1" t="str">
        <f ca="1">IF(ISNA(VLOOKUP(業務内容と時間メモ!M720,業務内容と時間メモ!R$2:AI$9999,13,FALSE)),"",VLOOKUP(業務内容と時間メモ!M720,業務内容と時間メモ!R$2:AI$9999,13,FALSE))</f>
        <v/>
      </c>
      <c r="P720" s="1" t="str">
        <f ca="1">IF(ISNA(VLOOKUP(業務内容と時間メモ!M720,業務内容と時間メモ!R$2:AI$9999,15,FALSE)),"",VLOOKUP(業務内容と時間メモ!M720,業務内容と時間メモ!R$2:AI$9999,15,FALSE))</f>
        <v/>
      </c>
      <c r="Q720" s="1" t="str">
        <f ca="1">IF(ISNA(VLOOKUP(業務内容と時間メモ!M720,業務内容と時間メモ!R$2:AI$9999,14,FALSE)),"",VLOOKUP(業務内容と時間メモ!M720,業務内容と時間メモ!R$2:AI$9999,14,FALSE))</f>
        <v/>
      </c>
      <c r="R720" s="1" t="str">
        <f ca="1">IF(ISNA(VLOOKUP(業務内容と時間メモ!M720,業務内容と時間メモ!R$2:AI$9999,16,FALSE)),"",VLOOKUP(業務内容と時間メモ!M720,業務内容と時間メモ!R$2:AI$9999,16,FALSE))</f>
        <v/>
      </c>
      <c r="S720" s="1" t="str">
        <f ca="1">IF(ISNA(VLOOKUP(業務内容と時間メモ!M720,業務内容と時間メモ!R$2:AI$9999,17,FALSE)),"",VLOOKUP(業務内容と時間メモ!M720,業務内容と時間メモ!R$2:AI$9999,17,FALSE))</f>
        <v/>
      </c>
      <c r="T720" s="17" t="str">
        <f ca="1">IF(SUMIFS(業務内容と時間メモ!E:E,業務内容と時間メモ!AB:AB,N720,業務内容と時間メモ!AD:AD,O720)=0,"",SUMIFS(業務内容と時間メモ!E:E,業務内容と時間メモ!AB:AB,N720,業務内容と時間メモ!AD:AD,O720))</f>
        <v/>
      </c>
      <c r="U720" s="7" t="str">
        <f ca="1">IF(SUMIFS(業務内容と時間メモ!F:F,業務内容と時間メモ!AB:AB,N720,業務内容と時間メモ!AD:AD,O720)=0,"",SUMIFS(業務内容と時間メモ!F:F,業務内容と時間メモ!AB:AB,N720,業務内容と時間メモ!AD:AD,O720))</f>
        <v/>
      </c>
      <c r="V720" t="str">
        <f ca="1">IF(SUMIFS(業務内容と時間メモ!E:E,業務内容と時間メモ!AB:AB,N720,業務内容と時間メモ!AD:AD,O720)=0,"",SUMIFS(業務内容と時間メモ!E:E,業務内容と時間メモ!AB:AB,N720,業務内容と時間メモ!AD:AD,O720))</f>
        <v/>
      </c>
    </row>
    <row r="721" spans="1:22" hidden="1">
      <c r="A721" s="1" t="str">
        <f t="shared" ca="1" si="71"/>
        <v/>
      </c>
      <c r="B721" s="1" t="str">
        <f t="shared" ca="1" si="72"/>
        <v/>
      </c>
      <c r="C721" s="6" t="str">
        <f t="shared" ca="1" si="70"/>
        <v/>
      </c>
      <c r="J721" t="str">
        <f t="shared" ca="1" si="68"/>
        <v/>
      </c>
      <c r="K721" s="1" t="s">
        <v>723</v>
      </c>
      <c r="L721" s="7" t="str">
        <f t="shared" ca="1" si="69"/>
        <v/>
      </c>
      <c r="M721" s="1" t="str">
        <f ca="1">IF(N721="","",IF(COUNTIF(N$1:N721,N721)&gt;1,"",IF(COUNTIF(N:N,N721)&gt;=1,"左表に入れますねぇ","")))</f>
        <v/>
      </c>
      <c r="N721" s="1" t="str">
        <f ca="1">IF(ISNA(VLOOKUP(業務内容と時間メモ!M721,業務内容と時間メモ!R$2:AI$9999,11,FALSE)),"",VLOOKUP(業務内容と時間メモ!M721,業務内容と時間メモ!R$2:AI$9999,11,FALSE))</f>
        <v/>
      </c>
      <c r="O721" s="1" t="str">
        <f ca="1">IF(ISNA(VLOOKUP(業務内容と時間メモ!M721,業務内容と時間メモ!R$2:AI$9999,13,FALSE)),"",VLOOKUP(業務内容と時間メモ!M721,業務内容と時間メモ!R$2:AI$9999,13,FALSE))</f>
        <v/>
      </c>
      <c r="P721" s="1" t="str">
        <f ca="1">IF(ISNA(VLOOKUP(業務内容と時間メモ!M721,業務内容と時間メモ!R$2:AI$9999,15,FALSE)),"",VLOOKUP(業務内容と時間メモ!M721,業務内容と時間メモ!R$2:AI$9999,15,FALSE))</f>
        <v/>
      </c>
      <c r="Q721" s="1" t="str">
        <f ca="1">IF(ISNA(VLOOKUP(業務内容と時間メモ!M721,業務内容と時間メモ!R$2:AI$9999,14,FALSE)),"",VLOOKUP(業務内容と時間メモ!M721,業務内容と時間メモ!R$2:AI$9999,14,FALSE))</f>
        <v/>
      </c>
      <c r="R721" s="1" t="str">
        <f ca="1">IF(ISNA(VLOOKUP(業務内容と時間メモ!M721,業務内容と時間メモ!R$2:AI$9999,16,FALSE)),"",VLOOKUP(業務内容と時間メモ!M721,業務内容と時間メモ!R$2:AI$9999,16,FALSE))</f>
        <v/>
      </c>
      <c r="S721" s="1" t="str">
        <f ca="1">IF(ISNA(VLOOKUP(業務内容と時間メモ!M721,業務内容と時間メモ!R$2:AI$9999,17,FALSE)),"",VLOOKUP(業務内容と時間メモ!M721,業務内容と時間メモ!R$2:AI$9999,17,FALSE))</f>
        <v/>
      </c>
      <c r="T721" s="17" t="str">
        <f ca="1">IF(SUMIFS(業務内容と時間メモ!E:E,業務内容と時間メモ!AB:AB,N721,業務内容と時間メモ!AD:AD,O721)=0,"",SUMIFS(業務内容と時間メモ!E:E,業務内容と時間メモ!AB:AB,N721,業務内容と時間メモ!AD:AD,O721))</f>
        <v/>
      </c>
      <c r="U721" s="7" t="str">
        <f ca="1">IF(SUMIFS(業務内容と時間メモ!F:F,業務内容と時間メモ!AB:AB,N721,業務内容と時間メモ!AD:AD,O721)=0,"",SUMIFS(業務内容と時間メモ!F:F,業務内容と時間メモ!AB:AB,N721,業務内容と時間メモ!AD:AD,O721))</f>
        <v/>
      </c>
      <c r="V721" t="str">
        <f ca="1">IF(SUMIFS(業務内容と時間メモ!E:E,業務内容と時間メモ!AB:AB,N721,業務内容と時間メモ!AD:AD,O721)=0,"",SUMIFS(業務内容と時間メモ!E:E,業務内容と時間メモ!AB:AB,N721,業務内容と時間メモ!AD:AD,O721))</f>
        <v/>
      </c>
    </row>
    <row r="722" spans="1:22" hidden="1">
      <c r="A722" s="1" t="str">
        <f t="shared" ca="1" si="71"/>
        <v/>
      </c>
      <c r="B722" s="1" t="str">
        <f t="shared" ca="1" si="72"/>
        <v/>
      </c>
      <c r="C722" s="6" t="str">
        <f t="shared" ca="1" si="70"/>
        <v/>
      </c>
      <c r="J722" t="str">
        <f t="shared" ca="1" si="68"/>
        <v/>
      </c>
      <c r="K722" s="1" t="s">
        <v>724</v>
      </c>
      <c r="L722" s="7" t="str">
        <f t="shared" ca="1" si="69"/>
        <v/>
      </c>
      <c r="M722" s="1" t="str">
        <f ca="1">IF(N722="","",IF(COUNTIF(N$1:N722,N722)&gt;1,"",IF(COUNTIF(N:N,N722)&gt;=1,"左表に入れますねぇ","")))</f>
        <v/>
      </c>
      <c r="N722" s="1" t="str">
        <f ca="1">IF(ISNA(VLOOKUP(業務内容と時間メモ!M722,業務内容と時間メモ!R$2:AI$9999,11,FALSE)),"",VLOOKUP(業務内容と時間メモ!M722,業務内容と時間メモ!R$2:AI$9999,11,FALSE))</f>
        <v/>
      </c>
      <c r="O722" s="1" t="str">
        <f ca="1">IF(ISNA(VLOOKUP(業務内容と時間メモ!M722,業務内容と時間メモ!R$2:AI$9999,13,FALSE)),"",VLOOKUP(業務内容と時間メモ!M722,業務内容と時間メモ!R$2:AI$9999,13,FALSE))</f>
        <v/>
      </c>
      <c r="P722" s="1" t="str">
        <f ca="1">IF(ISNA(VLOOKUP(業務内容と時間メモ!M722,業務内容と時間メモ!R$2:AI$9999,15,FALSE)),"",VLOOKUP(業務内容と時間メモ!M722,業務内容と時間メモ!R$2:AI$9999,15,FALSE))</f>
        <v/>
      </c>
      <c r="Q722" s="1" t="str">
        <f ca="1">IF(ISNA(VLOOKUP(業務内容と時間メモ!M722,業務内容と時間メモ!R$2:AI$9999,14,FALSE)),"",VLOOKUP(業務内容と時間メモ!M722,業務内容と時間メモ!R$2:AI$9999,14,FALSE))</f>
        <v/>
      </c>
      <c r="R722" s="1" t="str">
        <f ca="1">IF(ISNA(VLOOKUP(業務内容と時間メモ!M722,業務内容と時間メモ!R$2:AI$9999,16,FALSE)),"",VLOOKUP(業務内容と時間メモ!M722,業務内容と時間メモ!R$2:AI$9999,16,FALSE))</f>
        <v/>
      </c>
      <c r="S722" s="1" t="str">
        <f ca="1">IF(ISNA(VLOOKUP(業務内容と時間メモ!M722,業務内容と時間メモ!R$2:AI$9999,17,FALSE)),"",VLOOKUP(業務内容と時間メモ!M722,業務内容と時間メモ!R$2:AI$9999,17,FALSE))</f>
        <v/>
      </c>
      <c r="T722" s="17" t="str">
        <f ca="1">IF(SUMIFS(業務内容と時間メモ!E:E,業務内容と時間メモ!AB:AB,N722,業務内容と時間メモ!AD:AD,O722)=0,"",SUMIFS(業務内容と時間メモ!E:E,業務内容と時間メモ!AB:AB,N722,業務内容と時間メモ!AD:AD,O722))</f>
        <v/>
      </c>
      <c r="U722" s="7" t="str">
        <f ca="1">IF(SUMIFS(業務内容と時間メモ!F:F,業務内容と時間メモ!AB:AB,N722,業務内容と時間メモ!AD:AD,O722)=0,"",SUMIFS(業務内容と時間メモ!F:F,業務内容と時間メモ!AB:AB,N722,業務内容と時間メモ!AD:AD,O722))</f>
        <v/>
      </c>
      <c r="V722" t="str">
        <f ca="1">IF(SUMIFS(業務内容と時間メモ!E:E,業務内容と時間メモ!AB:AB,N722,業務内容と時間メモ!AD:AD,O722)=0,"",SUMIFS(業務内容と時間メモ!E:E,業務内容と時間メモ!AB:AB,N722,業務内容と時間メモ!AD:AD,O722))</f>
        <v/>
      </c>
    </row>
    <row r="723" spans="1:22" hidden="1">
      <c r="A723" s="1" t="str">
        <f t="shared" ca="1" si="71"/>
        <v/>
      </c>
      <c r="B723" s="1" t="str">
        <f t="shared" ca="1" si="72"/>
        <v/>
      </c>
      <c r="C723" s="6" t="str">
        <f t="shared" ca="1" si="70"/>
        <v/>
      </c>
      <c r="J723" t="str">
        <f t="shared" ca="1" si="68"/>
        <v/>
      </c>
      <c r="K723" s="1" t="s">
        <v>725</v>
      </c>
      <c r="L723" s="7" t="str">
        <f t="shared" ca="1" si="69"/>
        <v/>
      </c>
      <c r="M723" s="1" t="str">
        <f ca="1">IF(N723="","",IF(COUNTIF(N$1:N723,N723)&gt;1,"",IF(COUNTIF(N:N,N723)&gt;=1,"左表に入れますねぇ","")))</f>
        <v/>
      </c>
      <c r="N723" s="1" t="str">
        <f ca="1">IF(ISNA(VLOOKUP(業務内容と時間メモ!M723,業務内容と時間メモ!R$2:AI$9999,11,FALSE)),"",VLOOKUP(業務内容と時間メモ!M723,業務内容と時間メモ!R$2:AI$9999,11,FALSE))</f>
        <v/>
      </c>
      <c r="O723" s="1" t="str">
        <f ca="1">IF(ISNA(VLOOKUP(業務内容と時間メモ!M723,業務内容と時間メモ!R$2:AI$9999,13,FALSE)),"",VLOOKUP(業務内容と時間メモ!M723,業務内容と時間メモ!R$2:AI$9999,13,FALSE))</f>
        <v/>
      </c>
      <c r="P723" s="1" t="str">
        <f ca="1">IF(ISNA(VLOOKUP(業務内容と時間メモ!M723,業務内容と時間メモ!R$2:AI$9999,15,FALSE)),"",VLOOKUP(業務内容と時間メモ!M723,業務内容と時間メモ!R$2:AI$9999,15,FALSE))</f>
        <v/>
      </c>
      <c r="Q723" s="1" t="str">
        <f ca="1">IF(ISNA(VLOOKUP(業務内容と時間メモ!M723,業務内容と時間メモ!R$2:AI$9999,14,FALSE)),"",VLOOKUP(業務内容と時間メモ!M723,業務内容と時間メモ!R$2:AI$9999,14,FALSE))</f>
        <v/>
      </c>
      <c r="R723" s="1" t="str">
        <f ca="1">IF(ISNA(VLOOKUP(業務内容と時間メモ!M723,業務内容と時間メモ!R$2:AI$9999,16,FALSE)),"",VLOOKUP(業務内容と時間メモ!M723,業務内容と時間メモ!R$2:AI$9999,16,FALSE))</f>
        <v/>
      </c>
      <c r="S723" s="1" t="str">
        <f ca="1">IF(ISNA(VLOOKUP(業務内容と時間メモ!M723,業務内容と時間メモ!R$2:AI$9999,17,FALSE)),"",VLOOKUP(業務内容と時間メモ!M723,業務内容と時間メモ!R$2:AI$9999,17,FALSE))</f>
        <v/>
      </c>
      <c r="T723" s="17" t="str">
        <f ca="1">IF(SUMIFS(業務内容と時間メモ!E:E,業務内容と時間メモ!AB:AB,N723,業務内容と時間メモ!AD:AD,O723)=0,"",SUMIFS(業務内容と時間メモ!E:E,業務内容と時間メモ!AB:AB,N723,業務内容と時間メモ!AD:AD,O723))</f>
        <v/>
      </c>
      <c r="U723" s="7" t="str">
        <f ca="1">IF(SUMIFS(業務内容と時間メモ!F:F,業務内容と時間メモ!AB:AB,N723,業務内容と時間メモ!AD:AD,O723)=0,"",SUMIFS(業務内容と時間メモ!F:F,業務内容と時間メモ!AB:AB,N723,業務内容と時間メモ!AD:AD,O723))</f>
        <v/>
      </c>
      <c r="V723" t="str">
        <f ca="1">IF(SUMIFS(業務内容と時間メモ!E:E,業務内容と時間メモ!AB:AB,N723,業務内容と時間メモ!AD:AD,O723)=0,"",SUMIFS(業務内容と時間メモ!E:E,業務内容と時間メモ!AB:AB,N723,業務内容と時間メモ!AD:AD,O723))</f>
        <v/>
      </c>
    </row>
    <row r="724" spans="1:22" hidden="1">
      <c r="A724" s="1" t="str">
        <f t="shared" ca="1" si="71"/>
        <v/>
      </c>
      <c r="B724" s="1" t="str">
        <f t="shared" ca="1" si="72"/>
        <v/>
      </c>
      <c r="C724" s="6" t="str">
        <f t="shared" ca="1" si="70"/>
        <v/>
      </c>
      <c r="J724" t="str">
        <f t="shared" ca="1" si="68"/>
        <v/>
      </c>
      <c r="K724" s="1" t="s">
        <v>726</v>
      </c>
      <c r="L724" s="7" t="str">
        <f t="shared" ca="1" si="69"/>
        <v/>
      </c>
      <c r="M724" s="1" t="str">
        <f ca="1">IF(N724="","",IF(COUNTIF(N$1:N724,N724)&gt;1,"",IF(COUNTIF(N:N,N724)&gt;=1,"左表に入れますねぇ","")))</f>
        <v/>
      </c>
      <c r="N724" s="1" t="str">
        <f ca="1">IF(ISNA(VLOOKUP(業務内容と時間メモ!M724,業務内容と時間メモ!R$2:AI$9999,11,FALSE)),"",VLOOKUP(業務内容と時間メモ!M724,業務内容と時間メモ!R$2:AI$9999,11,FALSE))</f>
        <v/>
      </c>
      <c r="O724" s="1" t="str">
        <f ca="1">IF(ISNA(VLOOKUP(業務内容と時間メモ!M724,業務内容と時間メモ!R$2:AI$9999,13,FALSE)),"",VLOOKUP(業務内容と時間メモ!M724,業務内容と時間メモ!R$2:AI$9999,13,FALSE))</f>
        <v/>
      </c>
      <c r="P724" s="1" t="str">
        <f ca="1">IF(ISNA(VLOOKUP(業務内容と時間メモ!M724,業務内容と時間メモ!R$2:AI$9999,15,FALSE)),"",VLOOKUP(業務内容と時間メモ!M724,業務内容と時間メモ!R$2:AI$9999,15,FALSE))</f>
        <v/>
      </c>
      <c r="Q724" s="1" t="str">
        <f ca="1">IF(ISNA(VLOOKUP(業務内容と時間メモ!M724,業務内容と時間メモ!R$2:AI$9999,14,FALSE)),"",VLOOKUP(業務内容と時間メモ!M724,業務内容と時間メモ!R$2:AI$9999,14,FALSE))</f>
        <v/>
      </c>
      <c r="R724" s="1" t="str">
        <f ca="1">IF(ISNA(VLOOKUP(業務内容と時間メモ!M724,業務内容と時間メモ!R$2:AI$9999,16,FALSE)),"",VLOOKUP(業務内容と時間メモ!M724,業務内容と時間メモ!R$2:AI$9999,16,FALSE))</f>
        <v/>
      </c>
      <c r="S724" s="1" t="str">
        <f ca="1">IF(ISNA(VLOOKUP(業務内容と時間メモ!M724,業務内容と時間メモ!R$2:AI$9999,17,FALSE)),"",VLOOKUP(業務内容と時間メモ!M724,業務内容と時間メモ!R$2:AI$9999,17,FALSE))</f>
        <v/>
      </c>
      <c r="T724" s="17" t="str">
        <f ca="1">IF(SUMIFS(業務内容と時間メモ!E:E,業務内容と時間メモ!AB:AB,N724,業務内容と時間メモ!AD:AD,O724)=0,"",SUMIFS(業務内容と時間メモ!E:E,業務内容と時間メモ!AB:AB,N724,業務内容と時間メモ!AD:AD,O724))</f>
        <v/>
      </c>
      <c r="U724" s="7" t="str">
        <f ca="1">IF(SUMIFS(業務内容と時間メモ!F:F,業務内容と時間メモ!AB:AB,N724,業務内容と時間メモ!AD:AD,O724)=0,"",SUMIFS(業務内容と時間メモ!F:F,業務内容と時間メモ!AB:AB,N724,業務内容と時間メモ!AD:AD,O724))</f>
        <v/>
      </c>
      <c r="V724" t="str">
        <f ca="1">IF(SUMIFS(業務内容と時間メモ!E:E,業務内容と時間メモ!AB:AB,N724,業務内容と時間メモ!AD:AD,O724)=0,"",SUMIFS(業務内容と時間メモ!E:E,業務内容と時間メモ!AB:AB,N724,業務内容と時間メモ!AD:AD,O724))</f>
        <v/>
      </c>
    </row>
    <row r="725" spans="1:22" hidden="1">
      <c r="A725" s="1" t="str">
        <f t="shared" ca="1" si="71"/>
        <v/>
      </c>
      <c r="B725" s="1" t="str">
        <f t="shared" ca="1" si="72"/>
        <v/>
      </c>
      <c r="C725" s="6" t="str">
        <f t="shared" ca="1" si="70"/>
        <v/>
      </c>
      <c r="J725" t="str">
        <f t="shared" ca="1" si="68"/>
        <v/>
      </c>
      <c r="K725" s="1" t="s">
        <v>727</v>
      </c>
      <c r="L725" s="7" t="str">
        <f t="shared" ca="1" si="69"/>
        <v/>
      </c>
      <c r="M725" s="1" t="str">
        <f ca="1">IF(N725="","",IF(COUNTIF(N$1:N725,N725)&gt;1,"",IF(COUNTIF(N:N,N725)&gt;=1,"左表に入れますねぇ","")))</f>
        <v/>
      </c>
      <c r="N725" s="1" t="str">
        <f ca="1">IF(ISNA(VLOOKUP(業務内容と時間メモ!M725,業務内容と時間メモ!R$2:AI$9999,11,FALSE)),"",VLOOKUP(業務内容と時間メモ!M725,業務内容と時間メモ!R$2:AI$9999,11,FALSE))</f>
        <v/>
      </c>
      <c r="O725" s="1" t="str">
        <f ca="1">IF(ISNA(VLOOKUP(業務内容と時間メモ!M725,業務内容と時間メモ!R$2:AI$9999,13,FALSE)),"",VLOOKUP(業務内容と時間メモ!M725,業務内容と時間メモ!R$2:AI$9999,13,FALSE))</f>
        <v/>
      </c>
      <c r="P725" s="1" t="str">
        <f ca="1">IF(ISNA(VLOOKUP(業務内容と時間メモ!M725,業務内容と時間メモ!R$2:AI$9999,15,FALSE)),"",VLOOKUP(業務内容と時間メモ!M725,業務内容と時間メモ!R$2:AI$9999,15,FALSE))</f>
        <v/>
      </c>
      <c r="Q725" s="1" t="str">
        <f ca="1">IF(ISNA(VLOOKUP(業務内容と時間メモ!M725,業務内容と時間メモ!R$2:AI$9999,14,FALSE)),"",VLOOKUP(業務内容と時間メモ!M725,業務内容と時間メモ!R$2:AI$9999,14,FALSE))</f>
        <v/>
      </c>
      <c r="R725" s="1" t="str">
        <f ca="1">IF(ISNA(VLOOKUP(業務内容と時間メモ!M725,業務内容と時間メモ!R$2:AI$9999,16,FALSE)),"",VLOOKUP(業務内容と時間メモ!M725,業務内容と時間メモ!R$2:AI$9999,16,FALSE))</f>
        <v/>
      </c>
      <c r="S725" s="1" t="str">
        <f ca="1">IF(ISNA(VLOOKUP(業務内容と時間メモ!M725,業務内容と時間メモ!R$2:AI$9999,17,FALSE)),"",VLOOKUP(業務内容と時間メモ!M725,業務内容と時間メモ!R$2:AI$9999,17,FALSE))</f>
        <v/>
      </c>
      <c r="T725" s="17" t="str">
        <f ca="1">IF(SUMIFS(業務内容と時間メモ!E:E,業務内容と時間メモ!AB:AB,N725,業務内容と時間メモ!AD:AD,O725)=0,"",SUMIFS(業務内容と時間メモ!E:E,業務内容と時間メモ!AB:AB,N725,業務内容と時間メモ!AD:AD,O725))</f>
        <v/>
      </c>
      <c r="U725" s="7" t="str">
        <f ca="1">IF(SUMIFS(業務内容と時間メモ!F:F,業務内容と時間メモ!AB:AB,N725,業務内容と時間メモ!AD:AD,O725)=0,"",SUMIFS(業務内容と時間メモ!F:F,業務内容と時間メモ!AB:AB,N725,業務内容と時間メモ!AD:AD,O725))</f>
        <v/>
      </c>
      <c r="V725" t="str">
        <f ca="1">IF(SUMIFS(業務内容と時間メモ!E:E,業務内容と時間メモ!AB:AB,N725,業務内容と時間メモ!AD:AD,O725)=0,"",SUMIFS(業務内容と時間メモ!E:E,業務内容と時間メモ!AB:AB,N725,業務内容と時間メモ!AD:AD,O725))</f>
        <v/>
      </c>
    </row>
    <row r="726" spans="1:22" hidden="1">
      <c r="A726" s="1" t="str">
        <f t="shared" ca="1" si="71"/>
        <v/>
      </c>
      <c r="B726" s="1" t="str">
        <f t="shared" ca="1" si="72"/>
        <v/>
      </c>
      <c r="C726" s="6" t="str">
        <f t="shared" ca="1" si="70"/>
        <v/>
      </c>
      <c r="J726" t="str">
        <f t="shared" ca="1" si="68"/>
        <v/>
      </c>
      <c r="K726" s="1" t="s">
        <v>728</v>
      </c>
      <c r="L726" s="7" t="str">
        <f t="shared" ca="1" si="69"/>
        <v/>
      </c>
      <c r="M726" s="1" t="str">
        <f ca="1">IF(N726="","",IF(COUNTIF(N$1:N726,N726)&gt;1,"",IF(COUNTIF(N:N,N726)&gt;=1,"左表に入れますねぇ","")))</f>
        <v/>
      </c>
      <c r="N726" s="1" t="str">
        <f ca="1">IF(ISNA(VLOOKUP(業務内容と時間メモ!M726,業務内容と時間メモ!R$2:AI$9999,11,FALSE)),"",VLOOKUP(業務内容と時間メモ!M726,業務内容と時間メモ!R$2:AI$9999,11,FALSE))</f>
        <v/>
      </c>
      <c r="O726" s="1" t="str">
        <f ca="1">IF(ISNA(VLOOKUP(業務内容と時間メモ!M726,業務内容と時間メモ!R$2:AI$9999,13,FALSE)),"",VLOOKUP(業務内容と時間メモ!M726,業務内容と時間メモ!R$2:AI$9999,13,FALSE))</f>
        <v/>
      </c>
      <c r="P726" s="1" t="str">
        <f ca="1">IF(ISNA(VLOOKUP(業務内容と時間メモ!M726,業務内容と時間メモ!R$2:AI$9999,15,FALSE)),"",VLOOKUP(業務内容と時間メモ!M726,業務内容と時間メモ!R$2:AI$9999,15,FALSE))</f>
        <v/>
      </c>
      <c r="Q726" s="1" t="str">
        <f ca="1">IF(ISNA(VLOOKUP(業務内容と時間メモ!M726,業務内容と時間メモ!R$2:AI$9999,14,FALSE)),"",VLOOKUP(業務内容と時間メモ!M726,業務内容と時間メモ!R$2:AI$9999,14,FALSE))</f>
        <v/>
      </c>
      <c r="R726" s="1" t="str">
        <f ca="1">IF(ISNA(VLOOKUP(業務内容と時間メモ!M726,業務内容と時間メモ!R$2:AI$9999,16,FALSE)),"",VLOOKUP(業務内容と時間メモ!M726,業務内容と時間メモ!R$2:AI$9999,16,FALSE))</f>
        <v/>
      </c>
      <c r="S726" s="1" t="str">
        <f ca="1">IF(ISNA(VLOOKUP(業務内容と時間メモ!M726,業務内容と時間メモ!R$2:AI$9999,17,FALSE)),"",VLOOKUP(業務内容と時間メモ!M726,業務内容と時間メモ!R$2:AI$9999,17,FALSE))</f>
        <v/>
      </c>
      <c r="T726" s="17" t="str">
        <f ca="1">IF(SUMIFS(業務内容と時間メモ!E:E,業務内容と時間メモ!AB:AB,N726,業務内容と時間メモ!AD:AD,O726)=0,"",SUMIFS(業務内容と時間メモ!E:E,業務内容と時間メモ!AB:AB,N726,業務内容と時間メモ!AD:AD,O726))</f>
        <v/>
      </c>
      <c r="U726" s="7" t="str">
        <f ca="1">IF(SUMIFS(業務内容と時間メモ!F:F,業務内容と時間メモ!AB:AB,N726,業務内容と時間メモ!AD:AD,O726)=0,"",SUMIFS(業務内容と時間メモ!F:F,業務内容と時間メモ!AB:AB,N726,業務内容と時間メモ!AD:AD,O726))</f>
        <v/>
      </c>
      <c r="V726" t="str">
        <f ca="1">IF(SUMIFS(業務内容と時間メモ!E:E,業務内容と時間メモ!AB:AB,N726,業務内容と時間メモ!AD:AD,O726)=0,"",SUMIFS(業務内容と時間メモ!E:E,業務内容と時間メモ!AB:AB,N726,業務内容と時間メモ!AD:AD,O726))</f>
        <v/>
      </c>
    </row>
    <row r="727" spans="1:22" hidden="1">
      <c r="A727" s="1" t="str">
        <f t="shared" ca="1" si="71"/>
        <v/>
      </c>
      <c r="B727" s="1" t="str">
        <f t="shared" ca="1" si="72"/>
        <v/>
      </c>
      <c r="C727" s="6" t="str">
        <f t="shared" ca="1" si="70"/>
        <v/>
      </c>
      <c r="J727" t="str">
        <f t="shared" ca="1" si="68"/>
        <v/>
      </c>
      <c r="K727" s="1" t="s">
        <v>729</v>
      </c>
      <c r="L727" s="7" t="str">
        <f t="shared" ca="1" si="69"/>
        <v/>
      </c>
      <c r="M727" s="1" t="str">
        <f ca="1">IF(N727="","",IF(COUNTIF(N$1:N727,N727)&gt;1,"",IF(COUNTIF(N:N,N727)&gt;=1,"左表に入れますねぇ","")))</f>
        <v/>
      </c>
      <c r="N727" s="1" t="str">
        <f ca="1">IF(ISNA(VLOOKUP(業務内容と時間メモ!M727,業務内容と時間メモ!R$2:AI$9999,11,FALSE)),"",VLOOKUP(業務内容と時間メモ!M727,業務内容と時間メモ!R$2:AI$9999,11,FALSE))</f>
        <v/>
      </c>
      <c r="O727" s="1" t="str">
        <f ca="1">IF(ISNA(VLOOKUP(業務内容と時間メモ!M727,業務内容と時間メモ!R$2:AI$9999,13,FALSE)),"",VLOOKUP(業務内容と時間メモ!M727,業務内容と時間メモ!R$2:AI$9999,13,FALSE))</f>
        <v/>
      </c>
      <c r="P727" s="1" t="str">
        <f ca="1">IF(ISNA(VLOOKUP(業務内容と時間メモ!M727,業務内容と時間メモ!R$2:AI$9999,15,FALSE)),"",VLOOKUP(業務内容と時間メモ!M727,業務内容と時間メモ!R$2:AI$9999,15,FALSE))</f>
        <v/>
      </c>
      <c r="Q727" s="1" t="str">
        <f ca="1">IF(ISNA(VLOOKUP(業務内容と時間メモ!M727,業務内容と時間メモ!R$2:AI$9999,14,FALSE)),"",VLOOKUP(業務内容と時間メモ!M727,業務内容と時間メモ!R$2:AI$9999,14,FALSE))</f>
        <v/>
      </c>
      <c r="R727" s="1" t="str">
        <f ca="1">IF(ISNA(VLOOKUP(業務内容と時間メモ!M727,業務内容と時間メモ!R$2:AI$9999,16,FALSE)),"",VLOOKUP(業務内容と時間メモ!M727,業務内容と時間メモ!R$2:AI$9999,16,FALSE))</f>
        <v/>
      </c>
      <c r="S727" s="1" t="str">
        <f ca="1">IF(ISNA(VLOOKUP(業務内容と時間メモ!M727,業務内容と時間メモ!R$2:AI$9999,17,FALSE)),"",VLOOKUP(業務内容と時間メモ!M727,業務内容と時間メモ!R$2:AI$9999,17,FALSE))</f>
        <v/>
      </c>
      <c r="T727" s="17" t="str">
        <f ca="1">IF(SUMIFS(業務内容と時間メモ!E:E,業務内容と時間メモ!AB:AB,N727,業務内容と時間メモ!AD:AD,O727)=0,"",SUMIFS(業務内容と時間メモ!E:E,業務内容と時間メモ!AB:AB,N727,業務内容と時間メモ!AD:AD,O727))</f>
        <v/>
      </c>
      <c r="U727" s="7" t="str">
        <f ca="1">IF(SUMIFS(業務内容と時間メモ!F:F,業務内容と時間メモ!AB:AB,N727,業務内容と時間メモ!AD:AD,O727)=0,"",SUMIFS(業務内容と時間メモ!F:F,業務内容と時間メモ!AB:AB,N727,業務内容と時間メモ!AD:AD,O727))</f>
        <v/>
      </c>
      <c r="V727" t="str">
        <f ca="1">IF(SUMIFS(業務内容と時間メモ!E:E,業務内容と時間メモ!AB:AB,N727,業務内容と時間メモ!AD:AD,O727)=0,"",SUMIFS(業務内容と時間メモ!E:E,業務内容と時間メモ!AB:AB,N727,業務内容と時間メモ!AD:AD,O727))</f>
        <v/>
      </c>
    </row>
    <row r="728" spans="1:22" hidden="1">
      <c r="A728" s="1" t="str">
        <f t="shared" ca="1" si="71"/>
        <v/>
      </c>
      <c r="B728" s="1" t="str">
        <f t="shared" ca="1" si="72"/>
        <v/>
      </c>
      <c r="C728" s="6" t="str">
        <f t="shared" ca="1" si="70"/>
        <v/>
      </c>
      <c r="J728" t="str">
        <f t="shared" ca="1" si="68"/>
        <v/>
      </c>
      <c r="K728" s="1" t="s">
        <v>730</v>
      </c>
      <c r="L728" s="7" t="str">
        <f t="shared" ca="1" si="69"/>
        <v/>
      </c>
      <c r="M728" s="1" t="str">
        <f ca="1">IF(N728="","",IF(COUNTIF(N$1:N728,N728)&gt;1,"",IF(COUNTIF(N:N,N728)&gt;=1,"左表に入れますねぇ","")))</f>
        <v/>
      </c>
      <c r="N728" s="1" t="str">
        <f ca="1">IF(ISNA(VLOOKUP(業務内容と時間メモ!M728,業務内容と時間メモ!R$2:AI$9999,11,FALSE)),"",VLOOKUP(業務内容と時間メモ!M728,業務内容と時間メモ!R$2:AI$9999,11,FALSE))</f>
        <v/>
      </c>
      <c r="O728" s="1" t="str">
        <f ca="1">IF(ISNA(VLOOKUP(業務内容と時間メモ!M728,業務内容と時間メモ!R$2:AI$9999,13,FALSE)),"",VLOOKUP(業務内容と時間メモ!M728,業務内容と時間メモ!R$2:AI$9999,13,FALSE))</f>
        <v/>
      </c>
      <c r="P728" s="1" t="str">
        <f ca="1">IF(ISNA(VLOOKUP(業務内容と時間メモ!M728,業務内容と時間メモ!R$2:AI$9999,15,FALSE)),"",VLOOKUP(業務内容と時間メモ!M728,業務内容と時間メモ!R$2:AI$9999,15,FALSE))</f>
        <v/>
      </c>
      <c r="Q728" s="1" t="str">
        <f ca="1">IF(ISNA(VLOOKUP(業務内容と時間メモ!M728,業務内容と時間メモ!R$2:AI$9999,14,FALSE)),"",VLOOKUP(業務内容と時間メモ!M728,業務内容と時間メモ!R$2:AI$9999,14,FALSE))</f>
        <v/>
      </c>
      <c r="R728" s="1" t="str">
        <f ca="1">IF(ISNA(VLOOKUP(業務内容と時間メモ!M728,業務内容と時間メモ!R$2:AI$9999,16,FALSE)),"",VLOOKUP(業務内容と時間メモ!M728,業務内容と時間メモ!R$2:AI$9999,16,FALSE))</f>
        <v/>
      </c>
      <c r="S728" s="1" t="str">
        <f ca="1">IF(ISNA(VLOOKUP(業務内容と時間メモ!M728,業務内容と時間メモ!R$2:AI$9999,17,FALSE)),"",VLOOKUP(業務内容と時間メモ!M728,業務内容と時間メモ!R$2:AI$9999,17,FALSE))</f>
        <v/>
      </c>
      <c r="T728" s="17" t="str">
        <f ca="1">IF(SUMIFS(業務内容と時間メモ!E:E,業務内容と時間メモ!AB:AB,N728,業務内容と時間メモ!AD:AD,O728)=0,"",SUMIFS(業務内容と時間メモ!E:E,業務内容と時間メモ!AB:AB,N728,業務内容と時間メモ!AD:AD,O728))</f>
        <v/>
      </c>
      <c r="U728" s="7" t="str">
        <f ca="1">IF(SUMIFS(業務内容と時間メモ!F:F,業務内容と時間メモ!AB:AB,N728,業務内容と時間メモ!AD:AD,O728)=0,"",SUMIFS(業務内容と時間メモ!F:F,業務内容と時間メモ!AB:AB,N728,業務内容と時間メモ!AD:AD,O728))</f>
        <v/>
      </c>
      <c r="V728" t="str">
        <f ca="1">IF(SUMIFS(業務内容と時間メモ!E:E,業務内容と時間メモ!AB:AB,N728,業務内容と時間メモ!AD:AD,O728)=0,"",SUMIFS(業務内容と時間メモ!E:E,業務内容と時間メモ!AB:AB,N728,業務内容と時間メモ!AD:AD,O728))</f>
        <v/>
      </c>
    </row>
    <row r="729" spans="1:22" hidden="1">
      <c r="A729" s="1" t="str">
        <f t="shared" ca="1" si="71"/>
        <v/>
      </c>
      <c r="B729" s="1" t="str">
        <f t="shared" ca="1" si="72"/>
        <v/>
      </c>
      <c r="C729" s="6" t="str">
        <f t="shared" ca="1" si="70"/>
        <v/>
      </c>
      <c r="J729" t="str">
        <f t="shared" ca="1" si="68"/>
        <v/>
      </c>
      <c r="K729" s="1" t="s">
        <v>731</v>
      </c>
      <c r="L729" s="7" t="str">
        <f t="shared" ca="1" si="69"/>
        <v/>
      </c>
      <c r="M729" s="1" t="str">
        <f ca="1">IF(N729="","",IF(COUNTIF(N$1:N729,N729)&gt;1,"",IF(COUNTIF(N:N,N729)&gt;=1,"左表に入れますねぇ","")))</f>
        <v/>
      </c>
      <c r="N729" s="1" t="str">
        <f ca="1">IF(ISNA(VLOOKUP(業務内容と時間メモ!M729,業務内容と時間メモ!R$2:AI$9999,11,FALSE)),"",VLOOKUP(業務内容と時間メモ!M729,業務内容と時間メモ!R$2:AI$9999,11,FALSE))</f>
        <v/>
      </c>
      <c r="O729" s="1" t="str">
        <f ca="1">IF(ISNA(VLOOKUP(業務内容と時間メモ!M729,業務内容と時間メモ!R$2:AI$9999,13,FALSE)),"",VLOOKUP(業務内容と時間メモ!M729,業務内容と時間メモ!R$2:AI$9999,13,FALSE))</f>
        <v/>
      </c>
      <c r="P729" s="1" t="str">
        <f ca="1">IF(ISNA(VLOOKUP(業務内容と時間メモ!M729,業務内容と時間メモ!R$2:AI$9999,15,FALSE)),"",VLOOKUP(業務内容と時間メモ!M729,業務内容と時間メモ!R$2:AI$9999,15,FALSE))</f>
        <v/>
      </c>
      <c r="Q729" s="1" t="str">
        <f ca="1">IF(ISNA(VLOOKUP(業務内容と時間メモ!M729,業務内容と時間メモ!R$2:AI$9999,14,FALSE)),"",VLOOKUP(業務内容と時間メモ!M729,業務内容と時間メモ!R$2:AI$9999,14,FALSE))</f>
        <v/>
      </c>
      <c r="R729" s="1" t="str">
        <f ca="1">IF(ISNA(VLOOKUP(業務内容と時間メモ!M729,業務内容と時間メモ!R$2:AI$9999,16,FALSE)),"",VLOOKUP(業務内容と時間メモ!M729,業務内容と時間メモ!R$2:AI$9999,16,FALSE))</f>
        <v/>
      </c>
      <c r="S729" s="1" t="str">
        <f ca="1">IF(ISNA(VLOOKUP(業務内容と時間メモ!M729,業務内容と時間メモ!R$2:AI$9999,17,FALSE)),"",VLOOKUP(業務内容と時間メモ!M729,業務内容と時間メモ!R$2:AI$9999,17,FALSE))</f>
        <v/>
      </c>
      <c r="T729" s="17" t="str">
        <f ca="1">IF(SUMIFS(業務内容と時間メモ!E:E,業務内容と時間メモ!AB:AB,N729,業務内容と時間メモ!AD:AD,O729)=0,"",SUMIFS(業務内容と時間メモ!E:E,業務内容と時間メモ!AB:AB,N729,業務内容と時間メモ!AD:AD,O729))</f>
        <v/>
      </c>
      <c r="U729" s="7" t="str">
        <f ca="1">IF(SUMIFS(業務内容と時間メモ!F:F,業務内容と時間メモ!AB:AB,N729,業務内容と時間メモ!AD:AD,O729)=0,"",SUMIFS(業務内容と時間メモ!F:F,業務内容と時間メモ!AB:AB,N729,業務内容と時間メモ!AD:AD,O729))</f>
        <v/>
      </c>
      <c r="V729" t="str">
        <f ca="1">IF(SUMIFS(業務内容と時間メモ!E:E,業務内容と時間メモ!AB:AB,N729,業務内容と時間メモ!AD:AD,O729)=0,"",SUMIFS(業務内容と時間メモ!E:E,業務内容と時間メモ!AB:AB,N729,業務内容と時間メモ!AD:AD,O729))</f>
        <v/>
      </c>
    </row>
    <row r="730" spans="1:22" hidden="1">
      <c r="A730" s="1" t="str">
        <f t="shared" ca="1" si="71"/>
        <v/>
      </c>
      <c r="B730" s="1" t="str">
        <f t="shared" ca="1" si="72"/>
        <v/>
      </c>
      <c r="C730" s="6" t="str">
        <f t="shared" ca="1" si="70"/>
        <v/>
      </c>
      <c r="J730" t="str">
        <f t="shared" ca="1" si="68"/>
        <v/>
      </c>
      <c r="K730" s="1" t="s">
        <v>732</v>
      </c>
      <c r="L730" s="7" t="str">
        <f t="shared" ca="1" si="69"/>
        <v/>
      </c>
      <c r="M730" s="1" t="str">
        <f ca="1">IF(N730="","",IF(COUNTIF(N$1:N730,N730)&gt;1,"",IF(COUNTIF(N:N,N730)&gt;=1,"左表に入れますねぇ","")))</f>
        <v/>
      </c>
      <c r="N730" s="1" t="str">
        <f ca="1">IF(ISNA(VLOOKUP(業務内容と時間メモ!M730,業務内容と時間メモ!R$2:AI$9999,11,FALSE)),"",VLOOKUP(業務内容と時間メモ!M730,業務内容と時間メモ!R$2:AI$9999,11,FALSE))</f>
        <v/>
      </c>
      <c r="O730" s="1" t="str">
        <f ca="1">IF(ISNA(VLOOKUP(業務内容と時間メモ!M730,業務内容と時間メモ!R$2:AI$9999,13,FALSE)),"",VLOOKUP(業務内容と時間メモ!M730,業務内容と時間メモ!R$2:AI$9999,13,FALSE))</f>
        <v/>
      </c>
      <c r="P730" s="1" t="str">
        <f ca="1">IF(ISNA(VLOOKUP(業務内容と時間メモ!M730,業務内容と時間メモ!R$2:AI$9999,15,FALSE)),"",VLOOKUP(業務内容と時間メモ!M730,業務内容と時間メモ!R$2:AI$9999,15,FALSE))</f>
        <v/>
      </c>
      <c r="Q730" s="1" t="str">
        <f ca="1">IF(ISNA(VLOOKUP(業務内容と時間メモ!M730,業務内容と時間メモ!R$2:AI$9999,14,FALSE)),"",VLOOKUP(業務内容と時間メモ!M730,業務内容と時間メモ!R$2:AI$9999,14,FALSE))</f>
        <v/>
      </c>
      <c r="R730" s="1" t="str">
        <f ca="1">IF(ISNA(VLOOKUP(業務内容と時間メモ!M730,業務内容と時間メモ!R$2:AI$9999,16,FALSE)),"",VLOOKUP(業務内容と時間メモ!M730,業務内容と時間メモ!R$2:AI$9999,16,FALSE))</f>
        <v/>
      </c>
      <c r="S730" s="1" t="str">
        <f ca="1">IF(ISNA(VLOOKUP(業務内容と時間メモ!M730,業務内容と時間メモ!R$2:AI$9999,17,FALSE)),"",VLOOKUP(業務内容と時間メモ!M730,業務内容と時間メモ!R$2:AI$9999,17,FALSE))</f>
        <v/>
      </c>
      <c r="T730" s="17" t="str">
        <f ca="1">IF(SUMIFS(業務内容と時間メモ!E:E,業務内容と時間メモ!AB:AB,N730,業務内容と時間メモ!AD:AD,O730)=0,"",SUMIFS(業務内容と時間メモ!E:E,業務内容と時間メモ!AB:AB,N730,業務内容と時間メモ!AD:AD,O730))</f>
        <v/>
      </c>
      <c r="U730" s="7" t="str">
        <f ca="1">IF(SUMIFS(業務内容と時間メモ!F:F,業務内容と時間メモ!AB:AB,N730,業務内容と時間メモ!AD:AD,O730)=0,"",SUMIFS(業務内容と時間メモ!F:F,業務内容と時間メモ!AB:AB,N730,業務内容と時間メモ!AD:AD,O730))</f>
        <v/>
      </c>
      <c r="V730" t="str">
        <f ca="1">IF(SUMIFS(業務内容と時間メモ!E:E,業務内容と時間メモ!AB:AB,N730,業務内容と時間メモ!AD:AD,O730)=0,"",SUMIFS(業務内容と時間メモ!E:E,業務内容と時間メモ!AB:AB,N730,業務内容と時間メモ!AD:AD,O730))</f>
        <v/>
      </c>
    </row>
    <row r="731" spans="1:22" hidden="1">
      <c r="A731" s="1" t="str">
        <f t="shared" ca="1" si="71"/>
        <v/>
      </c>
      <c r="B731" s="1" t="str">
        <f t="shared" ca="1" si="72"/>
        <v/>
      </c>
      <c r="C731" s="6" t="str">
        <f t="shared" ca="1" si="70"/>
        <v/>
      </c>
      <c r="J731" t="str">
        <f t="shared" ca="1" si="68"/>
        <v/>
      </c>
      <c r="K731" s="1" t="s">
        <v>733</v>
      </c>
      <c r="L731" s="7" t="str">
        <f t="shared" ca="1" si="69"/>
        <v/>
      </c>
      <c r="M731" s="1" t="str">
        <f ca="1">IF(N731="","",IF(COUNTIF(N$1:N731,N731)&gt;1,"",IF(COUNTIF(N:N,N731)&gt;=1,"左表に入れますねぇ","")))</f>
        <v/>
      </c>
      <c r="N731" s="1" t="str">
        <f ca="1">IF(ISNA(VLOOKUP(業務内容と時間メモ!M731,業務内容と時間メモ!R$2:AI$9999,11,FALSE)),"",VLOOKUP(業務内容と時間メモ!M731,業務内容と時間メモ!R$2:AI$9999,11,FALSE))</f>
        <v/>
      </c>
      <c r="O731" s="1" t="str">
        <f ca="1">IF(ISNA(VLOOKUP(業務内容と時間メモ!M731,業務内容と時間メモ!R$2:AI$9999,13,FALSE)),"",VLOOKUP(業務内容と時間メモ!M731,業務内容と時間メモ!R$2:AI$9999,13,FALSE))</f>
        <v/>
      </c>
      <c r="P731" s="1" t="str">
        <f ca="1">IF(ISNA(VLOOKUP(業務内容と時間メモ!M731,業務内容と時間メモ!R$2:AI$9999,15,FALSE)),"",VLOOKUP(業務内容と時間メモ!M731,業務内容と時間メモ!R$2:AI$9999,15,FALSE))</f>
        <v/>
      </c>
      <c r="Q731" s="1" t="str">
        <f ca="1">IF(ISNA(VLOOKUP(業務内容と時間メモ!M731,業務内容と時間メモ!R$2:AI$9999,14,FALSE)),"",VLOOKUP(業務内容と時間メモ!M731,業務内容と時間メモ!R$2:AI$9999,14,FALSE))</f>
        <v/>
      </c>
      <c r="R731" s="1" t="str">
        <f ca="1">IF(ISNA(VLOOKUP(業務内容と時間メモ!M731,業務内容と時間メモ!R$2:AI$9999,16,FALSE)),"",VLOOKUP(業務内容と時間メモ!M731,業務内容と時間メモ!R$2:AI$9999,16,FALSE))</f>
        <v/>
      </c>
      <c r="S731" s="1" t="str">
        <f ca="1">IF(ISNA(VLOOKUP(業務内容と時間メモ!M731,業務内容と時間メモ!R$2:AI$9999,17,FALSE)),"",VLOOKUP(業務内容と時間メモ!M731,業務内容と時間メモ!R$2:AI$9999,17,FALSE))</f>
        <v/>
      </c>
      <c r="T731" s="17" t="str">
        <f ca="1">IF(SUMIFS(業務内容と時間メモ!E:E,業務内容と時間メモ!AB:AB,N731,業務内容と時間メモ!AD:AD,O731)=0,"",SUMIFS(業務内容と時間メモ!E:E,業務内容と時間メモ!AB:AB,N731,業務内容と時間メモ!AD:AD,O731))</f>
        <v/>
      </c>
      <c r="U731" s="7" t="str">
        <f ca="1">IF(SUMIFS(業務内容と時間メモ!F:F,業務内容と時間メモ!AB:AB,N731,業務内容と時間メモ!AD:AD,O731)=0,"",SUMIFS(業務内容と時間メモ!F:F,業務内容と時間メモ!AB:AB,N731,業務内容と時間メモ!AD:AD,O731))</f>
        <v/>
      </c>
      <c r="V731" t="str">
        <f ca="1">IF(SUMIFS(業務内容と時間メモ!E:E,業務内容と時間メモ!AB:AB,N731,業務内容と時間メモ!AD:AD,O731)=0,"",SUMIFS(業務内容と時間メモ!E:E,業務内容と時間メモ!AB:AB,N731,業務内容と時間メモ!AD:AD,O731))</f>
        <v/>
      </c>
    </row>
    <row r="732" spans="1:22" hidden="1">
      <c r="A732" s="1" t="str">
        <f t="shared" ca="1" si="71"/>
        <v/>
      </c>
      <c r="B732" s="1" t="str">
        <f t="shared" ca="1" si="72"/>
        <v/>
      </c>
      <c r="C732" s="6" t="str">
        <f t="shared" ca="1" si="70"/>
        <v/>
      </c>
      <c r="J732" t="str">
        <f t="shared" ca="1" si="68"/>
        <v/>
      </c>
      <c r="K732" s="1" t="s">
        <v>734</v>
      </c>
      <c r="L732" s="7" t="str">
        <f t="shared" ca="1" si="69"/>
        <v/>
      </c>
      <c r="M732" s="1" t="str">
        <f ca="1">IF(N732="","",IF(COUNTIF(N$1:N732,N732)&gt;1,"",IF(COUNTIF(N:N,N732)&gt;=1,"左表に入れますねぇ","")))</f>
        <v/>
      </c>
      <c r="N732" s="1" t="str">
        <f ca="1">IF(ISNA(VLOOKUP(業務内容と時間メモ!M732,業務内容と時間メモ!R$2:AI$9999,11,FALSE)),"",VLOOKUP(業務内容と時間メモ!M732,業務内容と時間メモ!R$2:AI$9999,11,FALSE))</f>
        <v/>
      </c>
      <c r="O732" s="1" t="str">
        <f ca="1">IF(ISNA(VLOOKUP(業務内容と時間メモ!M732,業務内容と時間メモ!R$2:AI$9999,13,FALSE)),"",VLOOKUP(業務内容と時間メモ!M732,業務内容と時間メモ!R$2:AI$9999,13,FALSE))</f>
        <v/>
      </c>
      <c r="P732" s="1" t="str">
        <f ca="1">IF(ISNA(VLOOKUP(業務内容と時間メモ!M732,業務内容と時間メモ!R$2:AI$9999,15,FALSE)),"",VLOOKUP(業務内容と時間メモ!M732,業務内容と時間メモ!R$2:AI$9999,15,FALSE))</f>
        <v/>
      </c>
      <c r="Q732" s="1" t="str">
        <f ca="1">IF(ISNA(VLOOKUP(業務内容と時間メモ!M732,業務内容と時間メモ!R$2:AI$9999,14,FALSE)),"",VLOOKUP(業務内容と時間メモ!M732,業務内容と時間メモ!R$2:AI$9999,14,FALSE))</f>
        <v/>
      </c>
      <c r="R732" s="1" t="str">
        <f ca="1">IF(ISNA(VLOOKUP(業務内容と時間メモ!M732,業務内容と時間メモ!R$2:AI$9999,16,FALSE)),"",VLOOKUP(業務内容と時間メモ!M732,業務内容と時間メモ!R$2:AI$9999,16,FALSE))</f>
        <v/>
      </c>
      <c r="S732" s="1" t="str">
        <f ca="1">IF(ISNA(VLOOKUP(業務内容と時間メモ!M732,業務内容と時間メモ!R$2:AI$9999,17,FALSE)),"",VLOOKUP(業務内容と時間メモ!M732,業務内容と時間メモ!R$2:AI$9999,17,FALSE))</f>
        <v/>
      </c>
      <c r="T732" s="17" t="str">
        <f ca="1">IF(SUMIFS(業務内容と時間メモ!E:E,業務内容と時間メモ!AB:AB,N732,業務内容と時間メモ!AD:AD,O732)=0,"",SUMIFS(業務内容と時間メモ!E:E,業務内容と時間メモ!AB:AB,N732,業務内容と時間メモ!AD:AD,O732))</f>
        <v/>
      </c>
      <c r="U732" s="7" t="str">
        <f ca="1">IF(SUMIFS(業務内容と時間メモ!F:F,業務内容と時間メモ!AB:AB,N732,業務内容と時間メモ!AD:AD,O732)=0,"",SUMIFS(業務内容と時間メモ!F:F,業務内容と時間メモ!AB:AB,N732,業務内容と時間メモ!AD:AD,O732))</f>
        <v/>
      </c>
      <c r="V732" t="str">
        <f ca="1">IF(SUMIFS(業務内容と時間メモ!E:E,業務内容と時間メモ!AB:AB,N732,業務内容と時間メモ!AD:AD,O732)=0,"",SUMIFS(業務内容と時間メモ!E:E,業務内容と時間メモ!AB:AB,N732,業務内容と時間メモ!AD:AD,O732))</f>
        <v/>
      </c>
    </row>
    <row r="733" spans="1:22" hidden="1">
      <c r="A733" s="1" t="str">
        <f t="shared" ca="1" si="71"/>
        <v/>
      </c>
      <c r="B733" s="1" t="str">
        <f t="shared" ca="1" si="72"/>
        <v/>
      </c>
      <c r="C733" s="6" t="str">
        <f t="shared" ca="1" si="70"/>
        <v/>
      </c>
      <c r="J733" t="str">
        <f t="shared" ca="1" si="68"/>
        <v/>
      </c>
      <c r="K733" s="1" t="s">
        <v>735</v>
      </c>
      <c r="L733" s="7" t="str">
        <f t="shared" ca="1" si="69"/>
        <v/>
      </c>
      <c r="M733" s="1" t="str">
        <f ca="1">IF(N733="","",IF(COUNTIF(N$1:N733,N733)&gt;1,"",IF(COUNTIF(N:N,N733)&gt;=1,"左表に入れますねぇ","")))</f>
        <v/>
      </c>
      <c r="N733" s="1" t="str">
        <f ca="1">IF(ISNA(VLOOKUP(業務内容と時間メモ!M733,業務内容と時間メモ!R$2:AI$9999,11,FALSE)),"",VLOOKUP(業務内容と時間メモ!M733,業務内容と時間メモ!R$2:AI$9999,11,FALSE))</f>
        <v/>
      </c>
      <c r="O733" s="1" t="str">
        <f ca="1">IF(ISNA(VLOOKUP(業務内容と時間メモ!M733,業務内容と時間メモ!R$2:AI$9999,13,FALSE)),"",VLOOKUP(業務内容と時間メモ!M733,業務内容と時間メモ!R$2:AI$9999,13,FALSE))</f>
        <v/>
      </c>
      <c r="P733" s="1" t="str">
        <f ca="1">IF(ISNA(VLOOKUP(業務内容と時間メモ!M733,業務内容と時間メモ!R$2:AI$9999,15,FALSE)),"",VLOOKUP(業務内容と時間メモ!M733,業務内容と時間メモ!R$2:AI$9999,15,FALSE))</f>
        <v/>
      </c>
      <c r="Q733" s="1" t="str">
        <f ca="1">IF(ISNA(VLOOKUP(業務内容と時間メモ!M733,業務内容と時間メモ!R$2:AI$9999,14,FALSE)),"",VLOOKUP(業務内容と時間メモ!M733,業務内容と時間メモ!R$2:AI$9999,14,FALSE))</f>
        <v/>
      </c>
      <c r="R733" s="1" t="str">
        <f ca="1">IF(ISNA(VLOOKUP(業務内容と時間メモ!M733,業務内容と時間メモ!R$2:AI$9999,16,FALSE)),"",VLOOKUP(業務内容と時間メモ!M733,業務内容と時間メモ!R$2:AI$9999,16,FALSE))</f>
        <v/>
      </c>
      <c r="S733" s="1" t="str">
        <f ca="1">IF(ISNA(VLOOKUP(業務内容と時間メモ!M733,業務内容と時間メモ!R$2:AI$9999,17,FALSE)),"",VLOOKUP(業務内容と時間メモ!M733,業務内容と時間メモ!R$2:AI$9999,17,FALSE))</f>
        <v/>
      </c>
      <c r="T733" s="17" t="str">
        <f ca="1">IF(SUMIFS(業務内容と時間メモ!E:E,業務内容と時間メモ!AB:AB,N733,業務内容と時間メモ!AD:AD,O733)=0,"",SUMIFS(業務内容と時間メモ!E:E,業務内容と時間メモ!AB:AB,N733,業務内容と時間メモ!AD:AD,O733))</f>
        <v/>
      </c>
      <c r="U733" s="7" t="str">
        <f ca="1">IF(SUMIFS(業務内容と時間メモ!F:F,業務内容と時間メモ!AB:AB,N733,業務内容と時間メモ!AD:AD,O733)=0,"",SUMIFS(業務内容と時間メモ!F:F,業務内容と時間メモ!AB:AB,N733,業務内容と時間メモ!AD:AD,O733))</f>
        <v/>
      </c>
      <c r="V733" t="str">
        <f ca="1">IF(SUMIFS(業務内容と時間メモ!E:E,業務内容と時間メモ!AB:AB,N733,業務内容と時間メモ!AD:AD,O733)=0,"",SUMIFS(業務内容と時間メモ!E:E,業務内容と時間メモ!AB:AB,N733,業務内容と時間メモ!AD:AD,O733))</f>
        <v/>
      </c>
    </row>
    <row r="734" spans="1:22" hidden="1">
      <c r="A734" s="1" t="str">
        <f t="shared" ca="1" si="71"/>
        <v/>
      </c>
      <c r="B734" s="1" t="str">
        <f t="shared" ca="1" si="72"/>
        <v/>
      </c>
      <c r="C734" s="6" t="str">
        <f t="shared" ca="1" si="70"/>
        <v/>
      </c>
      <c r="J734" t="str">
        <f t="shared" ca="1" si="68"/>
        <v/>
      </c>
      <c r="K734" s="1" t="s">
        <v>736</v>
      </c>
      <c r="L734" s="7" t="str">
        <f t="shared" ca="1" si="69"/>
        <v/>
      </c>
      <c r="M734" s="1" t="str">
        <f ca="1">IF(N734="","",IF(COUNTIF(N$1:N734,N734)&gt;1,"",IF(COUNTIF(N:N,N734)&gt;=1,"左表に入れますねぇ","")))</f>
        <v/>
      </c>
      <c r="N734" s="1" t="str">
        <f ca="1">IF(ISNA(VLOOKUP(業務内容と時間メモ!M734,業務内容と時間メモ!R$2:AI$9999,11,FALSE)),"",VLOOKUP(業務内容と時間メモ!M734,業務内容と時間メモ!R$2:AI$9999,11,FALSE))</f>
        <v/>
      </c>
      <c r="O734" s="1" t="str">
        <f ca="1">IF(ISNA(VLOOKUP(業務内容と時間メモ!M734,業務内容と時間メモ!R$2:AI$9999,13,FALSE)),"",VLOOKUP(業務内容と時間メモ!M734,業務内容と時間メモ!R$2:AI$9999,13,FALSE))</f>
        <v/>
      </c>
      <c r="P734" s="1" t="str">
        <f ca="1">IF(ISNA(VLOOKUP(業務内容と時間メモ!M734,業務内容と時間メモ!R$2:AI$9999,15,FALSE)),"",VLOOKUP(業務内容と時間メモ!M734,業務内容と時間メモ!R$2:AI$9999,15,FALSE))</f>
        <v/>
      </c>
      <c r="Q734" s="1" t="str">
        <f ca="1">IF(ISNA(VLOOKUP(業務内容と時間メモ!M734,業務内容と時間メモ!R$2:AI$9999,14,FALSE)),"",VLOOKUP(業務内容と時間メモ!M734,業務内容と時間メモ!R$2:AI$9999,14,FALSE))</f>
        <v/>
      </c>
      <c r="R734" s="1" t="str">
        <f ca="1">IF(ISNA(VLOOKUP(業務内容と時間メモ!M734,業務内容と時間メモ!R$2:AI$9999,16,FALSE)),"",VLOOKUP(業務内容と時間メモ!M734,業務内容と時間メモ!R$2:AI$9999,16,FALSE))</f>
        <v/>
      </c>
      <c r="S734" s="1" t="str">
        <f ca="1">IF(ISNA(VLOOKUP(業務内容と時間メモ!M734,業務内容と時間メモ!R$2:AI$9999,17,FALSE)),"",VLOOKUP(業務内容と時間メモ!M734,業務内容と時間メモ!R$2:AI$9999,17,FALSE))</f>
        <v/>
      </c>
      <c r="T734" s="17" t="str">
        <f ca="1">IF(SUMIFS(業務内容と時間メモ!E:E,業務内容と時間メモ!AB:AB,N734,業務内容と時間メモ!AD:AD,O734)=0,"",SUMIFS(業務内容と時間メモ!E:E,業務内容と時間メモ!AB:AB,N734,業務内容と時間メモ!AD:AD,O734))</f>
        <v/>
      </c>
      <c r="U734" s="7" t="str">
        <f ca="1">IF(SUMIFS(業務内容と時間メモ!F:F,業務内容と時間メモ!AB:AB,N734,業務内容と時間メモ!AD:AD,O734)=0,"",SUMIFS(業務内容と時間メモ!F:F,業務内容と時間メモ!AB:AB,N734,業務内容と時間メモ!AD:AD,O734))</f>
        <v/>
      </c>
      <c r="V734" t="str">
        <f ca="1">IF(SUMIFS(業務内容と時間メモ!E:E,業務内容と時間メモ!AB:AB,N734,業務内容と時間メモ!AD:AD,O734)=0,"",SUMIFS(業務内容と時間メモ!E:E,業務内容と時間メモ!AB:AB,N734,業務内容と時間メモ!AD:AD,O734))</f>
        <v/>
      </c>
    </row>
    <row r="735" spans="1:22" hidden="1">
      <c r="A735" s="1" t="str">
        <f t="shared" ca="1" si="71"/>
        <v/>
      </c>
      <c r="B735" s="1" t="str">
        <f t="shared" ca="1" si="72"/>
        <v/>
      </c>
      <c r="C735" s="6" t="str">
        <f t="shared" ca="1" si="70"/>
        <v/>
      </c>
      <c r="J735" t="str">
        <f t="shared" ref="J735:J798" ca="1" si="73">IF(O735="","",IF(OR(COUNTIF(O735,"*職場*"),COUNTIF(O735,"*後輩教育*")),"サブ","メイン"))</f>
        <v/>
      </c>
      <c r="K735" s="1" t="s">
        <v>737</v>
      </c>
      <c r="L735" s="7" t="str">
        <f t="shared" ref="L735:L798" ca="1" si="74">IF(M735="","",IF(COUNTIF(INDIRECT("M$1:M"&amp;ROW()),"左表に入れますねぇ")&gt;=1,"左表に入れますねぇ"&amp;COUNTIF(INDIRECT("M$1:M"&amp;ROW()),"左表に入れますねぇ"),""))</f>
        <v/>
      </c>
      <c r="M735" s="1" t="str">
        <f ca="1">IF(N735="","",IF(COUNTIF(N$1:N735,N735)&gt;1,"",IF(COUNTIF(N:N,N735)&gt;=1,"左表に入れますねぇ","")))</f>
        <v/>
      </c>
      <c r="N735" s="1" t="str">
        <f ca="1">IF(ISNA(VLOOKUP(業務内容と時間メモ!M735,業務内容と時間メモ!R$2:AI$9999,11,FALSE)),"",VLOOKUP(業務内容と時間メモ!M735,業務内容と時間メモ!R$2:AI$9999,11,FALSE))</f>
        <v/>
      </c>
      <c r="O735" s="1" t="str">
        <f ca="1">IF(ISNA(VLOOKUP(業務内容と時間メモ!M735,業務内容と時間メモ!R$2:AI$9999,13,FALSE)),"",VLOOKUP(業務内容と時間メモ!M735,業務内容と時間メモ!R$2:AI$9999,13,FALSE))</f>
        <v/>
      </c>
      <c r="P735" s="1" t="str">
        <f ca="1">IF(ISNA(VLOOKUP(業務内容と時間メモ!M735,業務内容と時間メモ!R$2:AI$9999,15,FALSE)),"",VLOOKUP(業務内容と時間メモ!M735,業務内容と時間メモ!R$2:AI$9999,15,FALSE))</f>
        <v/>
      </c>
      <c r="Q735" s="1" t="str">
        <f ca="1">IF(ISNA(VLOOKUP(業務内容と時間メモ!M735,業務内容と時間メモ!R$2:AI$9999,14,FALSE)),"",VLOOKUP(業務内容と時間メモ!M735,業務内容と時間メモ!R$2:AI$9999,14,FALSE))</f>
        <v/>
      </c>
      <c r="R735" s="1" t="str">
        <f ca="1">IF(ISNA(VLOOKUP(業務内容と時間メモ!M735,業務内容と時間メモ!R$2:AI$9999,16,FALSE)),"",VLOOKUP(業務内容と時間メモ!M735,業務内容と時間メモ!R$2:AI$9999,16,FALSE))</f>
        <v/>
      </c>
      <c r="S735" s="1" t="str">
        <f ca="1">IF(ISNA(VLOOKUP(業務内容と時間メモ!M735,業務内容と時間メモ!R$2:AI$9999,17,FALSE)),"",VLOOKUP(業務内容と時間メモ!M735,業務内容と時間メモ!R$2:AI$9999,17,FALSE))</f>
        <v/>
      </c>
      <c r="T735" s="17" t="str">
        <f ca="1">IF(SUMIFS(業務内容と時間メモ!E:E,業務内容と時間メモ!AB:AB,N735,業務内容と時間メモ!AD:AD,O735)=0,"",SUMIFS(業務内容と時間メモ!E:E,業務内容と時間メモ!AB:AB,N735,業務内容と時間メモ!AD:AD,O735))</f>
        <v/>
      </c>
      <c r="U735" s="7" t="str">
        <f ca="1">IF(SUMIFS(業務内容と時間メモ!F:F,業務内容と時間メモ!AB:AB,N735,業務内容と時間メモ!AD:AD,O735)=0,"",SUMIFS(業務内容と時間メモ!F:F,業務内容と時間メモ!AB:AB,N735,業務内容と時間メモ!AD:AD,O735))</f>
        <v/>
      </c>
      <c r="V735" t="str">
        <f ca="1">IF(SUMIFS(業務内容と時間メモ!E:E,業務内容と時間メモ!AB:AB,N735,業務内容と時間メモ!AD:AD,O735)=0,"",SUMIFS(業務内容と時間メモ!E:E,業務内容と時間メモ!AB:AB,N735,業務内容と時間メモ!AD:AD,O735))</f>
        <v/>
      </c>
    </row>
    <row r="736" spans="1:22" hidden="1">
      <c r="A736" s="1" t="str">
        <f t="shared" ca="1" si="71"/>
        <v/>
      </c>
      <c r="B736" s="1" t="str">
        <f t="shared" ca="1" si="72"/>
        <v/>
      </c>
      <c r="C736" s="6" t="str">
        <f t="shared" ca="1" si="70"/>
        <v/>
      </c>
      <c r="J736" t="str">
        <f t="shared" ca="1" si="73"/>
        <v/>
      </c>
      <c r="K736" s="1" t="s">
        <v>738</v>
      </c>
      <c r="L736" s="7" t="str">
        <f t="shared" ca="1" si="74"/>
        <v/>
      </c>
      <c r="M736" s="1" t="str">
        <f ca="1">IF(N736="","",IF(COUNTIF(N$1:N736,N736)&gt;1,"",IF(COUNTIF(N:N,N736)&gt;=1,"左表に入れますねぇ","")))</f>
        <v/>
      </c>
      <c r="N736" s="1" t="str">
        <f ca="1">IF(ISNA(VLOOKUP(業務内容と時間メモ!M736,業務内容と時間メモ!R$2:AI$9999,11,FALSE)),"",VLOOKUP(業務内容と時間メモ!M736,業務内容と時間メモ!R$2:AI$9999,11,FALSE))</f>
        <v/>
      </c>
      <c r="O736" s="1" t="str">
        <f ca="1">IF(ISNA(VLOOKUP(業務内容と時間メモ!M736,業務内容と時間メモ!R$2:AI$9999,13,FALSE)),"",VLOOKUP(業務内容と時間メモ!M736,業務内容と時間メモ!R$2:AI$9999,13,FALSE))</f>
        <v/>
      </c>
      <c r="P736" s="1" t="str">
        <f ca="1">IF(ISNA(VLOOKUP(業務内容と時間メモ!M736,業務内容と時間メモ!R$2:AI$9999,15,FALSE)),"",VLOOKUP(業務内容と時間メモ!M736,業務内容と時間メモ!R$2:AI$9999,15,FALSE))</f>
        <v/>
      </c>
      <c r="Q736" s="1" t="str">
        <f ca="1">IF(ISNA(VLOOKUP(業務内容と時間メモ!M736,業務内容と時間メモ!R$2:AI$9999,14,FALSE)),"",VLOOKUP(業務内容と時間メモ!M736,業務内容と時間メモ!R$2:AI$9999,14,FALSE))</f>
        <v/>
      </c>
      <c r="R736" s="1" t="str">
        <f ca="1">IF(ISNA(VLOOKUP(業務内容と時間メモ!M736,業務内容と時間メモ!R$2:AI$9999,16,FALSE)),"",VLOOKUP(業務内容と時間メモ!M736,業務内容と時間メモ!R$2:AI$9999,16,FALSE))</f>
        <v/>
      </c>
      <c r="S736" s="1" t="str">
        <f ca="1">IF(ISNA(VLOOKUP(業務内容と時間メモ!M736,業務内容と時間メモ!R$2:AI$9999,17,FALSE)),"",VLOOKUP(業務内容と時間メモ!M736,業務内容と時間メモ!R$2:AI$9999,17,FALSE))</f>
        <v/>
      </c>
      <c r="T736" s="17" t="str">
        <f ca="1">IF(SUMIFS(業務内容と時間メモ!E:E,業務内容と時間メモ!AB:AB,N736,業務内容と時間メモ!AD:AD,O736)=0,"",SUMIFS(業務内容と時間メモ!E:E,業務内容と時間メモ!AB:AB,N736,業務内容と時間メモ!AD:AD,O736))</f>
        <v/>
      </c>
      <c r="U736" s="7" t="str">
        <f ca="1">IF(SUMIFS(業務内容と時間メモ!F:F,業務内容と時間メモ!AB:AB,N736,業務内容と時間メモ!AD:AD,O736)=0,"",SUMIFS(業務内容と時間メモ!F:F,業務内容と時間メモ!AB:AB,N736,業務内容と時間メモ!AD:AD,O736))</f>
        <v/>
      </c>
      <c r="V736" t="str">
        <f ca="1">IF(SUMIFS(業務内容と時間メモ!E:E,業務内容と時間メモ!AB:AB,N736,業務内容と時間メモ!AD:AD,O736)=0,"",SUMIFS(業務内容と時間メモ!E:E,業務内容と時間メモ!AB:AB,N736,業務内容と時間メモ!AD:AD,O736))</f>
        <v/>
      </c>
    </row>
    <row r="737" spans="1:22" hidden="1">
      <c r="A737" s="1" t="str">
        <f t="shared" ca="1" si="71"/>
        <v/>
      </c>
      <c r="B737" s="1" t="str">
        <f t="shared" ca="1" si="72"/>
        <v/>
      </c>
      <c r="C737" s="6" t="str">
        <f t="shared" ca="1" si="70"/>
        <v/>
      </c>
      <c r="J737" t="str">
        <f t="shared" ca="1" si="73"/>
        <v/>
      </c>
      <c r="K737" s="1" t="s">
        <v>739</v>
      </c>
      <c r="L737" s="7" t="str">
        <f t="shared" ca="1" si="74"/>
        <v/>
      </c>
      <c r="M737" s="1" t="str">
        <f ca="1">IF(N737="","",IF(COUNTIF(N$1:N737,N737)&gt;1,"",IF(COUNTIF(N:N,N737)&gt;=1,"左表に入れますねぇ","")))</f>
        <v/>
      </c>
      <c r="N737" s="1" t="str">
        <f ca="1">IF(ISNA(VLOOKUP(業務内容と時間メモ!M737,業務内容と時間メモ!R$2:AI$9999,11,FALSE)),"",VLOOKUP(業務内容と時間メモ!M737,業務内容と時間メモ!R$2:AI$9999,11,FALSE))</f>
        <v/>
      </c>
      <c r="O737" s="1" t="str">
        <f ca="1">IF(ISNA(VLOOKUP(業務内容と時間メモ!M737,業務内容と時間メモ!R$2:AI$9999,13,FALSE)),"",VLOOKUP(業務内容と時間メモ!M737,業務内容と時間メモ!R$2:AI$9999,13,FALSE))</f>
        <v/>
      </c>
      <c r="P737" s="1" t="str">
        <f ca="1">IF(ISNA(VLOOKUP(業務内容と時間メモ!M737,業務内容と時間メモ!R$2:AI$9999,15,FALSE)),"",VLOOKUP(業務内容と時間メモ!M737,業務内容と時間メモ!R$2:AI$9999,15,FALSE))</f>
        <v/>
      </c>
      <c r="Q737" s="1" t="str">
        <f ca="1">IF(ISNA(VLOOKUP(業務内容と時間メモ!M737,業務内容と時間メモ!R$2:AI$9999,14,FALSE)),"",VLOOKUP(業務内容と時間メモ!M737,業務内容と時間メモ!R$2:AI$9999,14,FALSE))</f>
        <v/>
      </c>
      <c r="R737" s="1" t="str">
        <f ca="1">IF(ISNA(VLOOKUP(業務内容と時間メモ!M737,業務内容と時間メモ!R$2:AI$9999,16,FALSE)),"",VLOOKUP(業務内容と時間メモ!M737,業務内容と時間メモ!R$2:AI$9999,16,FALSE))</f>
        <v/>
      </c>
      <c r="S737" s="1" t="str">
        <f ca="1">IF(ISNA(VLOOKUP(業務内容と時間メモ!M737,業務内容と時間メモ!R$2:AI$9999,17,FALSE)),"",VLOOKUP(業務内容と時間メモ!M737,業務内容と時間メモ!R$2:AI$9999,17,FALSE))</f>
        <v/>
      </c>
      <c r="T737" s="17" t="str">
        <f ca="1">IF(SUMIFS(業務内容と時間メモ!E:E,業務内容と時間メモ!AB:AB,N737,業務内容と時間メモ!AD:AD,O737)=0,"",SUMIFS(業務内容と時間メモ!E:E,業務内容と時間メモ!AB:AB,N737,業務内容と時間メモ!AD:AD,O737))</f>
        <v/>
      </c>
      <c r="U737" s="7" t="str">
        <f ca="1">IF(SUMIFS(業務内容と時間メモ!F:F,業務内容と時間メモ!AB:AB,N737,業務内容と時間メモ!AD:AD,O737)=0,"",SUMIFS(業務内容と時間メモ!F:F,業務内容と時間メモ!AB:AB,N737,業務内容と時間メモ!AD:AD,O737))</f>
        <v/>
      </c>
      <c r="V737" t="str">
        <f ca="1">IF(SUMIFS(業務内容と時間メモ!E:E,業務内容と時間メモ!AB:AB,N737,業務内容と時間メモ!AD:AD,O737)=0,"",SUMIFS(業務内容と時間メモ!E:E,業務内容と時間メモ!AB:AB,N737,業務内容と時間メモ!AD:AD,O737))</f>
        <v/>
      </c>
    </row>
    <row r="738" spans="1:22" hidden="1">
      <c r="A738" s="1" t="str">
        <f t="shared" ca="1" si="71"/>
        <v/>
      </c>
      <c r="B738" s="1" t="str">
        <f t="shared" ca="1" si="72"/>
        <v/>
      </c>
      <c r="C738" s="6" t="str">
        <f t="shared" ca="1" si="70"/>
        <v/>
      </c>
      <c r="J738" t="str">
        <f t="shared" ca="1" si="73"/>
        <v/>
      </c>
      <c r="K738" s="1" t="s">
        <v>740</v>
      </c>
      <c r="L738" s="7" t="str">
        <f t="shared" ca="1" si="74"/>
        <v/>
      </c>
      <c r="M738" s="1" t="str">
        <f ca="1">IF(N738="","",IF(COUNTIF(N$1:N738,N738)&gt;1,"",IF(COUNTIF(N:N,N738)&gt;=1,"左表に入れますねぇ","")))</f>
        <v/>
      </c>
      <c r="N738" s="1" t="str">
        <f ca="1">IF(ISNA(VLOOKUP(業務内容と時間メモ!M738,業務内容と時間メモ!R$2:AI$9999,11,FALSE)),"",VLOOKUP(業務内容と時間メモ!M738,業務内容と時間メモ!R$2:AI$9999,11,FALSE))</f>
        <v/>
      </c>
      <c r="O738" s="1" t="str">
        <f ca="1">IF(ISNA(VLOOKUP(業務内容と時間メモ!M738,業務内容と時間メモ!R$2:AI$9999,13,FALSE)),"",VLOOKUP(業務内容と時間メモ!M738,業務内容と時間メモ!R$2:AI$9999,13,FALSE))</f>
        <v/>
      </c>
      <c r="P738" s="1" t="str">
        <f ca="1">IF(ISNA(VLOOKUP(業務内容と時間メモ!M738,業務内容と時間メモ!R$2:AI$9999,15,FALSE)),"",VLOOKUP(業務内容と時間メモ!M738,業務内容と時間メモ!R$2:AI$9999,15,FALSE))</f>
        <v/>
      </c>
      <c r="Q738" s="1" t="str">
        <f ca="1">IF(ISNA(VLOOKUP(業務内容と時間メモ!M738,業務内容と時間メモ!R$2:AI$9999,14,FALSE)),"",VLOOKUP(業務内容と時間メモ!M738,業務内容と時間メモ!R$2:AI$9999,14,FALSE))</f>
        <v/>
      </c>
      <c r="R738" s="1" t="str">
        <f ca="1">IF(ISNA(VLOOKUP(業務内容と時間メモ!M738,業務内容と時間メモ!R$2:AI$9999,16,FALSE)),"",VLOOKUP(業務内容と時間メモ!M738,業務内容と時間メモ!R$2:AI$9999,16,FALSE))</f>
        <v/>
      </c>
      <c r="S738" s="1" t="str">
        <f ca="1">IF(ISNA(VLOOKUP(業務内容と時間メモ!M738,業務内容と時間メモ!R$2:AI$9999,17,FALSE)),"",VLOOKUP(業務内容と時間メモ!M738,業務内容と時間メモ!R$2:AI$9999,17,FALSE))</f>
        <v/>
      </c>
      <c r="T738" s="17" t="str">
        <f ca="1">IF(SUMIFS(業務内容と時間メモ!E:E,業務内容と時間メモ!AB:AB,N738,業務内容と時間メモ!AD:AD,O738)=0,"",SUMIFS(業務内容と時間メモ!E:E,業務内容と時間メモ!AB:AB,N738,業務内容と時間メモ!AD:AD,O738))</f>
        <v/>
      </c>
      <c r="U738" s="7" t="str">
        <f ca="1">IF(SUMIFS(業務内容と時間メモ!F:F,業務内容と時間メモ!AB:AB,N738,業務内容と時間メモ!AD:AD,O738)=0,"",SUMIFS(業務内容と時間メモ!F:F,業務内容と時間メモ!AB:AB,N738,業務内容と時間メモ!AD:AD,O738))</f>
        <v/>
      </c>
      <c r="V738" t="str">
        <f ca="1">IF(SUMIFS(業務内容と時間メモ!E:E,業務内容と時間メモ!AB:AB,N738,業務内容と時間メモ!AD:AD,O738)=0,"",SUMIFS(業務内容と時間メモ!E:E,業務内容と時間メモ!AB:AB,N738,業務内容と時間メモ!AD:AD,O738))</f>
        <v/>
      </c>
    </row>
    <row r="739" spans="1:22" hidden="1">
      <c r="A739" s="1" t="str">
        <f t="shared" ca="1" si="71"/>
        <v/>
      </c>
      <c r="B739" s="1" t="str">
        <f t="shared" ca="1" si="72"/>
        <v/>
      </c>
      <c r="C739" s="6" t="str">
        <f t="shared" ca="1" si="70"/>
        <v/>
      </c>
      <c r="J739" t="str">
        <f t="shared" ca="1" si="73"/>
        <v/>
      </c>
      <c r="K739" s="1" t="s">
        <v>741</v>
      </c>
      <c r="L739" s="7" t="str">
        <f t="shared" ca="1" si="74"/>
        <v/>
      </c>
      <c r="M739" s="1" t="str">
        <f ca="1">IF(N739="","",IF(COUNTIF(N$1:N739,N739)&gt;1,"",IF(COUNTIF(N:N,N739)&gt;=1,"左表に入れますねぇ","")))</f>
        <v/>
      </c>
      <c r="N739" s="1" t="str">
        <f ca="1">IF(ISNA(VLOOKUP(業務内容と時間メモ!M739,業務内容と時間メモ!R$2:AI$9999,11,FALSE)),"",VLOOKUP(業務内容と時間メモ!M739,業務内容と時間メモ!R$2:AI$9999,11,FALSE))</f>
        <v/>
      </c>
      <c r="O739" s="1" t="str">
        <f ca="1">IF(ISNA(VLOOKUP(業務内容と時間メモ!M739,業務内容と時間メモ!R$2:AI$9999,13,FALSE)),"",VLOOKUP(業務内容と時間メモ!M739,業務内容と時間メモ!R$2:AI$9999,13,FALSE))</f>
        <v/>
      </c>
      <c r="P739" s="1" t="str">
        <f ca="1">IF(ISNA(VLOOKUP(業務内容と時間メモ!M739,業務内容と時間メモ!R$2:AI$9999,15,FALSE)),"",VLOOKUP(業務内容と時間メモ!M739,業務内容と時間メモ!R$2:AI$9999,15,FALSE))</f>
        <v/>
      </c>
      <c r="Q739" s="1" t="str">
        <f ca="1">IF(ISNA(VLOOKUP(業務内容と時間メモ!M739,業務内容と時間メモ!R$2:AI$9999,14,FALSE)),"",VLOOKUP(業務内容と時間メモ!M739,業務内容と時間メモ!R$2:AI$9999,14,FALSE))</f>
        <v/>
      </c>
      <c r="R739" s="1" t="str">
        <f ca="1">IF(ISNA(VLOOKUP(業務内容と時間メモ!M739,業務内容と時間メモ!R$2:AI$9999,16,FALSE)),"",VLOOKUP(業務内容と時間メモ!M739,業務内容と時間メモ!R$2:AI$9999,16,FALSE))</f>
        <v/>
      </c>
      <c r="S739" s="1" t="str">
        <f ca="1">IF(ISNA(VLOOKUP(業務内容と時間メモ!M739,業務内容と時間メモ!R$2:AI$9999,17,FALSE)),"",VLOOKUP(業務内容と時間メモ!M739,業務内容と時間メモ!R$2:AI$9999,17,FALSE))</f>
        <v/>
      </c>
      <c r="T739" s="17" t="str">
        <f ca="1">IF(SUMIFS(業務内容と時間メモ!E:E,業務内容と時間メモ!AB:AB,N739,業務内容と時間メモ!AD:AD,O739)=0,"",SUMIFS(業務内容と時間メモ!E:E,業務内容と時間メモ!AB:AB,N739,業務内容と時間メモ!AD:AD,O739))</f>
        <v/>
      </c>
      <c r="U739" s="7" t="str">
        <f ca="1">IF(SUMIFS(業務内容と時間メモ!F:F,業務内容と時間メモ!AB:AB,N739,業務内容と時間メモ!AD:AD,O739)=0,"",SUMIFS(業務内容と時間メモ!F:F,業務内容と時間メモ!AB:AB,N739,業務内容と時間メモ!AD:AD,O739))</f>
        <v/>
      </c>
      <c r="V739" t="str">
        <f ca="1">IF(SUMIFS(業務内容と時間メモ!E:E,業務内容と時間メモ!AB:AB,N739,業務内容と時間メモ!AD:AD,O739)=0,"",SUMIFS(業務内容と時間メモ!E:E,業務内容と時間メモ!AB:AB,N739,業務内容と時間メモ!AD:AD,O739))</f>
        <v/>
      </c>
    </row>
    <row r="740" spans="1:22" hidden="1">
      <c r="A740" s="1" t="str">
        <f t="shared" ca="1" si="71"/>
        <v/>
      </c>
      <c r="B740" s="1" t="str">
        <f t="shared" ca="1" si="72"/>
        <v/>
      </c>
      <c r="C740" s="6" t="str">
        <f t="shared" ca="1" si="70"/>
        <v/>
      </c>
      <c r="J740" t="str">
        <f t="shared" ca="1" si="73"/>
        <v/>
      </c>
      <c r="K740" s="1" t="s">
        <v>742</v>
      </c>
      <c r="L740" s="7" t="str">
        <f t="shared" ca="1" si="74"/>
        <v/>
      </c>
      <c r="M740" s="1" t="str">
        <f ca="1">IF(N740="","",IF(COUNTIF(N$1:N740,N740)&gt;1,"",IF(COUNTIF(N:N,N740)&gt;=1,"左表に入れますねぇ","")))</f>
        <v/>
      </c>
      <c r="N740" s="1" t="str">
        <f ca="1">IF(ISNA(VLOOKUP(業務内容と時間メモ!M740,業務内容と時間メモ!R$2:AI$9999,11,FALSE)),"",VLOOKUP(業務内容と時間メモ!M740,業務内容と時間メモ!R$2:AI$9999,11,FALSE))</f>
        <v/>
      </c>
      <c r="O740" s="1" t="str">
        <f ca="1">IF(ISNA(VLOOKUP(業務内容と時間メモ!M740,業務内容と時間メモ!R$2:AI$9999,13,FALSE)),"",VLOOKUP(業務内容と時間メモ!M740,業務内容と時間メモ!R$2:AI$9999,13,FALSE))</f>
        <v/>
      </c>
      <c r="P740" s="1" t="str">
        <f ca="1">IF(ISNA(VLOOKUP(業務内容と時間メモ!M740,業務内容と時間メモ!R$2:AI$9999,15,FALSE)),"",VLOOKUP(業務内容と時間メモ!M740,業務内容と時間メモ!R$2:AI$9999,15,FALSE))</f>
        <v/>
      </c>
      <c r="Q740" s="1" t="str">
        <f ca="1">IF(ISNA(VLOOKUP(業務内容と時間メモ!M740,業務内容と時間メモ!R$2:AI$9999,14,FALSE)),"",VLOOKUP(業務内容と時間メモ!M740,業務内容と時間メモ!R$2:AI$9999,14,FALSE))</f>
        <v/>
      </c>
      <c r="R740" s="1" t="str">
        <f ca="1">IF(ISNA(VLOOKUP(業務内容と時間メモ!M740,業務内容と時間メモ!R$2:AI$9999,16,FALSE)),"",VLOOKUP(業務内容と時間メモ!M740,業務内容と時間メモ!R$2:AI$9999,16,FALSE))</f>
        <v/>
      </c>
      <c r="S740" s="1" t="str">
        <f ca="1">IF(ISNA(VLOOKUP(業務内容と時間メモ!M740,業務内容と時間メモ!R$2:AI$9999,17,FALSE)),"",VLOOKUP(業務内容と時間メモ!M740,業務内容と時間メモ!R$2:AI$9999,17,FALSE))</f>
        <v/>
      </c>
      <c r="T740" s="17" t="str">
        <f ca="1">IF(SUMIFS(業務内容と時間メモ!E:E,業務内容と時間メモ!AB:AB,N740,業務内容と時間メモ!AD:AD,O740)=0,"",SUMIFS(業務内容と時間メモ!E:E,業務内容と時間メモ!AB:AB,N740,業務内容と時間メモ!AD:AD,O740))</f>
        <v/>
      </c>
      <c r="U740" s="7" t="str">
        <f ca="1">IF(SUMIFS(業務内容と時間メモ!F:F,業務内容と時間メモ!AB:AB,N740,業務内容と時間メモ!AD:AD,O740)=0,"",SUMIFS(業務内容と時間メモ!F:F,業務内容と時間メモ!AB:AB,N740,業務内容と時間メモ!AD:AD,O740))</f>
        <v/>
      </c>
      <c r="V740" t="str">
        <f ca="1">IF(SUMIFS(業務内容と時間メモ!E:E,業務内容と時間メモ!AB:AB,N740,業務内容と時間メモ!AD:AD,O740)=0,"",SUMIFS(業務内容と時間メモ!E:E,業務内容と時間メモ!AB:AB,N740,業務内容と時間メモ!AD:AD,O740))</f>
        <v/>
      </c>
    </row>
    <row r="741" spans="1:22" hidden="1">
      <c r="A741" s="1" t="str">
        <f t="shared" ca="1" si="71"/>
        <v/>
      </c>
      <c r="B741" s="1" t="str">
        <f t="shared" ca="1" si="72"/>
        <v/>
      </c>
      <c r="C741" s="6" t="str">
        <f t="shared" ca="1" si="70"/>
        <v/>
      </c>
      <c r="J741" t="str">
        <f t="shared" ca="1" si="73"/>
        <v/>
      </c>
      <c r="K741" s="1" t="s">
        <v>743</v>
      </c>
      <c r="L741" s="7" t="str">
        <f t="shared" ca="1" si="74"/>
        <v/>
      </c>
      <c r="M741" s="1" t="str">
        <f ca="1">IF(N741="","",IF(COUNTIF(N$1:N741,N741)&gt;1,"",IF(COUNTIF(N:N,N741)&gt;=1,"左表に入れますねぇ","")))</f>
        <v/>
      </c>
      <c r="N741" s="1" t="str">
        <f ca="1">IF(ISNA(VLOOKUP(業務内容と時間メモ!M741,業務内容と時間メモ!R$2:AI$9999,11,FALSE)),"",VLOOKUP(業務内容と時間メモ!M741,業務内容と時間メモ!R$2:AI$9999,11,FALSE))</f>
        <v/>
      </c>
      <c r="O741" s="1" t="str">
        <f ca="1">IF(ISNA(VLOOKUP(業務内容と時間メモ!M741,業務内容と時間メモ!R$2:AI$9999,13,FALSE)),"",VLOOKUP(業務内容と時間メモ!M741,業務内容と時間メモ!R$2:AI$9999,13,FALSE))</f>
        <v/>
      </c>
      <c r="P741" s="1" t="str">
        <f ca="1">IF(ISNA(VLOOKUP(業務内容と時間メモ!M741,業務内容と時間メモ!R$2:AI$9999,15,FALSE)),"",VLOOKUP(業務内容と時間メモ!M741,業務内容と時間メモ!R$2:AI$9999,15,FALSE))</f>
        <v/>
      </c>
      <c r="Q741" s="1" t="str">
        <f ca="1">IF(ISNA(VLOOKUP(業務内容と時間メモ!M741,業務内容と時間メモ!R$2:AI$9999,14,FALSE)),"",VLOOKUP(業務内容と時間メモ!M741,業務内容と時間メモ!R$2:AI$9999,14,FALSE))</f>
        <v/>
      </c>
      <c r="R741" s="1" t="str">
        <f ca="1">IF(ISNA(VLOOKUP(業務内容と時間メモ!M741,業務内容と時間メモ!R$2:AI$9999,16,FALSE)),"",VLOOKUP(業務内容と時間メモ!M741,業務内容と時間メモ!R$2:AI$9999,16,FALSE))</f>
        <v/>
      </c>
      <c r="S741" s="1" t="str">
        <f ca="1">IF(ISNA(VLOOKUP(業務内容と時間メモ!M741,業務内容と時間メモ!R$2:AI$9999,17,FALSE)),"",VLOOKUP(業務内容と時間メモ!M741,業務内容と時間メモ!R$2:AI$9999,17,FALSE))</f>
        <v/>
      </c>
      <c r="T741" s="17" t="str">
        <f ca="1">IF(SUMIFS(業務内容と時間メモ!E:E,業務内容と時間メモ!AB:AB,N741,業務内容と時間メモ!AD:AD,O741)=0,"",SUMIFS(業務内容と時間メモ!E:E,業務内容と時間メモ!AB:AB,N741,業務内容と時間メモ!AD:AD,O741))</f>
        <v/>
      </c>
      <c r="U741" s="7" t="str">
        <f ca="1">IF(SUMIFS(業務内容と時間メモ!F:F,業務内容と時間メモ!AB:AB,N741,業務内容と時間メモ!AD:AD,O741)=0,"",SUMIFS(業務内容と時間メモ!F:F,業務内容と時間メモ!AB:AB,N741,業務内容と時間メモ!AD:AD,O741))</f>
        <v/>
      </c>
      <c r="V741" t="str">
        <f ca="1">IF(SUMIFS(業務内容と時間メモ!E:E,業務内容と時間メモ!AB:AB,N741,業務内容と時間メモ!AD:AD,O741)=0,"",SUMIFS(業務内容と時間メモ!E:E,業務内容と時間メモ!AB:AB,N741,業務内容と時間メモ!AD:AD,O741))</f>
        <v/>
      </c>
    </row>
    <row r="742" spans="1:22" hidden="1">
      <c r="A742" s="1" t="str">
        <f t="shared" ca="1" si="71"/>
        <v/>
      </c>
      <c r="B742" s="1" t="str">
        <f t="shared" ca="1" si="72"/>
        <v/>
      </c>
      <c r="C742" s="6" t="str">
        <f t="shared" ca="1" si="70"/>
        <v/>
      </c>
      <c r="J742" t="str">
        <f t="shared" ca="1" si="73"/>
        <v/>
      </c>
      <c r="K742" s="1" t="s">
        <v>744</v>
      </c>
      <c r="L742" s="7" t="str">
        <f t="shared" ca="1" si="74"/>
        <v/>
      </c>
      <c r="M742" s="1" t="str">
        <f ca="1">IF(N742="","",IF(COUNTIF(N$1:N742,N742)&gt;1,"",IF(COUNTIF(N:N,N742)&gt;=1,"左表に入れますねぇ","")))</f>
        <v/>
      </c>
      <c r="N742" s="1" t="str">
        <f ca="1">IF(ISNA(VLOOKUP(業務内容と時間メモ!M742,業務内容と時間メモ!R$2:AI$9999,11,FALSE)),"",VLOOKUP(業務内容と時間メモ!M742,業務内容と時間メモ!R$2:AI$9999,11,FALSE))</f>
        <v/>
      </c>
      <c r="O742" s="1" t="str">
        <f ca="1">IF(ISNA(VLOOKUP(業務内容と時間メモ!M742,業務内容と時間メモ!R$2:AI$9999,13,FALSE)),"",VLOOKUP(業務内容と時間メモ!M742,業務内容と時間メモ!R$2:AI$9999,13,FALSE))</f>
        <v/>
      </c>
      <c r="P742" s="1" t="str">
        <f ca="1">IF(ISNA(VLOOKUP(業務内容と時間メモ!M742,業務内容と時間メモ!R$2:AI$9999,15,FALSE)),"",VLOOKUP(業務内容と時間メモ!M742,業務内容と時間メモ!R$2:AI$9999,15,FALSE))</f>
        <v/>
      </c>
      <c r="Q742" s="1" t="str">
        <f ca="1">IF(ISNA(VLOOKUP(業務内容と時間メモ!M742,業務内容と時間メモ!R$2:AI$9999,14,FALSE)),"",VLOOKUP(業務内容と時間メモ!M742,業務内容と時間メモ!R$2:AI$9999,14,FALSE))</f>
        <v/>
      </c>
      <c r="R742" s="1" t="str">
        <f ca="1">IF(ISNA(VLOOKUP(業務内容と時間メモ!M742,業務内容と時間メモ!R$2:AI$9999,16,FALSE)),"",VLOOKUP(業務内容と時間メモ!M742,業務内容と時間メモ!R$2:AI$9999,16,FALSE))</f>
        <v/>
      </c>
      <c r="S742" s="1" t="str">
        <f ca="1">IF(ISNA(VLOOKUP(業務内容と時間メモ!M742,業務内容と時間メモ!R$2:AI$9999,17,FALSE)),"",VLOOKUP(業務内容と時間メモ!M742,業務内容と時間メモ!R$2:AI$9999,17,FALSE))</f>
        <v/>
      </c>
      <c r="T742" s="17" t="str">
        <f ca="1">IF(SUMIFS(業務内容と時間メモ!E:E,業務内容と時間メモ!AB:AB,N742,業務内容と時間メモ!AD:AD,O742)=0,"",SUMIFS(業務内容と時間メモ!E:E,業務内容と時間メモ!AB:AB,N742,業務内容と時間メモ!AD:AD,O742))</f>
        <v/>
      </c>
      <c r="U742" s="7" t="str">
        <f ca="1">IF(SUMIFS(業務内容と時間メモ!F:F,業務内容と時間メモ!AB:AB,N742,業務内容と時間メモ!AD:AD,O742)=0,"",SUMIFS(業務内容と時間メモ!F:F,業務内容と時間メモ!AB:AB,N742,業務内容と時間メモ!AD:AD,O742))</f>
        <v/>
      </c>
      <c r="V742" t="str">
        <f ca="1">IF(SUMIFS(業務内容と時間メモ!E:E,業務内容と時間メモ!AB:AB,N742,業務内容と時間メモ!AD:AD,O742)=0,"",SUMIFS(業務内容と時間メモ!E:E,業務内容と時間メモ!AB:AB,N742,業務内容と時間メモ!AD:AD,O742))</f>
        <v/>
      </c>
    </row>
    <row r="743" spans="1:22" hidden="1">
      <c r="A743" s="1" t="str">
        <f t="shared" ca="1" si="71"/>
        <v/>
      </c>
      <c r="B743" s="1" t="str">
        <f t="shared" ca="1" si="72"/>
        <v/>
      </c>
      <c r="C743" s="6" t="str">
        <f t="shared" ca="1" si="70"/>
        <v/>
      </c>
      <c r="J743" t="str">
        <f t="shared" ca="1" si="73"/>
        <v/>
      </c>
      <c r="K743" s="1" t="s">
        <v>745</v>
      </c>
      <c r="L743" s="7" t="str">
        <f t="shared" ca="1" si="74"/>
        <v/>
      </c>
      <c r="M743" s="1" t="str">
        <f ca="1">IF(N743="","",IF(COUNTIF(N$1:N743,N743)&gt;1,"",IF(COUNTIF(N:N,N743)&gt;=1,"左表に入れますねぇ","")))</f>
        <v/>
      </c>
      <c r="N743" s="1" t="str">
        <f ca="1">IF(ISNA(VLOOKUP(業務内容と時間メモ!M743,業務内容と時間メモ!R$2:AI$9999,11,FALSE)),"",VLOOKUP(業務内容と時間メモ!M743,業務内容と時間メモ!R$2:AI$9999,11,FALSE))</f>
        <v/>
      </c>
      <c r="O743" s="1" t="str">
        <f ca="1">IF(ISNA(VLOOKUP(業務内容と時間メモ!M743,業務内容と時間メモ!R$2:AI$9999,13,FALSE)),"",VLOOKUP(業務内容と時間メモ!M743,業務内容と時間メモ!R$2:AI$9999,13,FALSE))</f>
        <v/>
      </c>
      <c r="P743" s="1" t="str">
        <f ca="1">IF(ISNA(VLOOKUP(業務内容と時間メモ!M743,業務内容と時間メモ!R$2:AI$9999,15,FALSE)),"",VLOOKUP(業務内容と時間メモ!M743,業務内容と時間メモ!R$2:AI$9999,15,FALSE))</f>
        <v/>
      </c>
      <c r="Q743" s="1" t="str">
        <f ca="1">IF(ISNA(VLOOKUP(業務内容と時間メモ!M743,業務内容と時間メモ!R$2:AI$9999,14,FALSE)),"",VLOOKUP(業務内容と時間メモ!M743,業務内容と時間メモ!R$2:AI$9999,14,FALSE))</f>
        <v/>
      </c>
      <c r="R743" s="1" t="str">
        <f ca="1">IF(ISNA(VLOOKUP(業務内容と時間メモ!M743,業務内容と時間メモ!R$2:AI$9999,16,FALSE)),"",VLOOKUP(業務内容と時間メモ!M743,業務内容と時間メモ!R$2:AI$9999,16,FALSE))</f>
        <v/>
      </c>
      <c r="S743" s="1" t="str">
        <f ca="1">IF(ISNA(VLOOKUP(業務内容と時間メモ!M743,業務内容と時間メモ!R$2:AI$9999,17,FALSE)),"",VLOOKUP(業務内容と時間メモ!M743,業務内容と時間メモ!R$2:AI$9999,17,FALSE))</f>
        <v/>
      </c>
      <c r="T743" s="17" t="str">
        <f ca="1">IF(SUMIFS(業務内容と時間メモ!E:E,業務内容と時間メモ!AB:AB,N743,業務内容と時間メモ!AD:AD,O743)=0,"",SUMIFS(業務内容と時間メモ!E:E,業務内容と時間メモ!AB:AB,N743,業務内容と時間メモ!AD:AD,O743))</f>
        <v/>
      </c>
      <c r="U743" s="7" t="str">
        <f ca="1">IF(SUMIFS(業務内容と時間メモ!F:F,業務内容と時間メモ!AB:AB,N743,業務内容と時間メモ!AD:AD,O743)=0,"",SUMIFS(業務内容と時間メモ!F:F,業務内容と時間メモ!AB:AB,N743,業務内容と時間メモ!AD:AD,O743))</f>
        <v/>
      </c>
      <c r="V743" t="str">
        <f ca="1">IF(SUMIFS(業務内容と時間メモ!E:E,業務内容と時間メモ!AB:AB,N743,業務内容と時間メモ!AD:AD,O743)=0,"",SUMIFS(業務内容と時間メモ!E:E,業務内容と時間メモ!AB:AB,N743,業務内容と時間メモ!AD:AD,O743))</f>
        <v/>
      </c>
    </row>
    <row r="744" spans="1:22" hidden="1">
      <c r="A744" s="1" t="str">
        <f t="shared" ca="1" si="71"/>
        <v/>
      </c>
      <c r="B744" s="1" t="str">
        <f t="shared" ca="1" si="72"/>
        <v/>
      </c>
      <c r="C744" s="6" t="str">
        <f t="shared" ca="1" si="70"/>
        <v/>
      </c>
      <c r="J744" t="str">
        <f t="shared" ca="1" si="73"/>
        <v/>
      </c>
      <c r="K744" s="1" t="s">
        <v>746</v>
      </c>
      <c r="L744" s="7" t="str">
        <f t="shared" ca="1" si="74"/>
        <v/>
      </c>
      <c r="M744" s="1" t="str">
        <f ca="1">IF(N744="","",IF(COUNTIF(N$1:N744,N744)&gt;1,"",IF(COUNTIF(N:N,N744)&gt;=1,"左表に入れますねぇ","")))</f>
        <v/>
      </c>
      <c r="N744" s="1" t="str">
        <f ca="1">IF(ISNA(VLOOKUP(業務内容と時間メモ!M744,業務内容と時間メモ!R$2:AI$9999,11,FALSE)),"",VLOOKUP(業務内容と時間メモ!M744,業務内容と時間メモ!R$2:AI$9999,11,FALSE))</f>
        <v/>
      </c>
      <c r="O744" s="1" t="str">
        <f ca="1">IF(ISNA(VLOOKUP(業務内容と時間メモ!M744,業務内容と時間メモ!R$2:AI$9999,13,FALSE)),"",VLOOKUP(業務内容と時間メモ!M744,業務内容と時間メモ!R$2:AI$9999,13,FALSE))</f>
        <v/>
      </c>
      <c r="P744" s="1" t="str">
        <f ca="1">IF(ISNA(VLOOKUP(業務内容と時間メモ!M744,業務内容と時間メモ!R$2:AI$9999,15,FALSE)),"",VLOOKUP(業務内容と時間メモ!M744,業務内容と時間メモ!R$2:AI$9999,15,FALSE))</f>
        <v/>
      </c>
      <c r="Q744" s="1" t="str">
        <f ca="1">IF(ISNA(VLOOKUP(業務内容と時間メモ!M744,業務内容と時間メモ!R$2:AI$9999,14,FALSE)),"",VLOOKUP(業務内容と時間メモ!M744,業務内容と時間メモ!R$2:AI$9999,14,FALSE))</f>
        <v/>
      </c>
      <c r="R744" s="1" t="str">
        <f ca="1">IF(ISNA(VLOOKUP(業務内容と時間メモ!M744,業務内容と時間メモ!R$2:AI$9999,16,FALSE)),"",VLOOKUP(業務内容と時間メモ!M744,業務内容と時間メモ!R$2:AI$9999,16,FALSE))</f>
        <v/>
      </c>
      <c r="S744" s="1" t="str">
        <f ca="1">IF(ISNA(VLOOKUP(業務内容と時間メモ!M744,業務内容と時間メモ!R$2:AI$9999,17,FALSE)),"",VLOOKUP(業務内容と時間メモ!M744,業務内容と時間メモ!R$2:AI$9999,17,FALSE))</f>
        <v/>
      </c>
      <c r="T744" s="17" t="str">
        <f ca="1">IF(SUMIFS(業務内容と時間メモ!E:E,業務内容と時間メモ!AB:AB,N744,業務内容と時間メモ!AD:AD,O744)=0,"",SUMIFS(業務内容と時間メモ!E:E,業務内容と時間メモ!AB:AB,N744,業務内容と時間メモ!AD:AD,O744))</f>
        <v/>
      </c>
      <c r="U744" s="7" t="str">
        <f ca="1">IF(SUMIFS(業務内容と時間メモ!F:F,業務内容と時間メモ!AB:AB,N744,業務内容と時間メモ!AD:AD,O744)=0,"",SUMIFS(業務内容と時間メモ!F:F,業務内容と時間メモ!AB:AB,N744,業務内容と時間メモ!AD:AD,O744))</f>
        <v/>
      </c>
      <c r="V744" t="str">
        <f ca="1">IF(SUMIFS(業務内容と時間メモ!E:E,業務内容と時間メモ!AB:AB,N744,業務内容と時間メモ!AD:AD,O744)=0,"",SUMIFS(業務内容と時間メモ!E:E,業務内容と時間メモ!AB:AB,N744,業務内容と時間メモ!AD:AD,O744))</f>
        <v/>
      </c>
    </row>
    <row r="745" spans="1:22" hidden="1">
      <c r="A745" s="1" t="str">
        <f t="shared" ca="1" si="71"/>
        <v/>
      </c>
      <c r="B745" s="1" t="str">
        <f t="shared" ca="1" si="72"/>
        <v/>
      </c>
      <c r="C745" s="6" t="str">
        <f t="shared" ca="1" si="70"/>
        <v/>
      </c>
      <c r="J745" t="str">
        <f t="shared" ca="1" si="73"/>
        <v/>
      </c>
      <c r="K745" s="1" t="s">
        <v>747</v>
      </c>
      <c r="L745" s="7" t="str">
        <f t="shared" ca="1" si="74"/>
        <v/>
      </c>
      <c r="M745" s="1" t="str">
        <f ca="1">IF(N745="","",IF(COUNTIF(N$1:N745,N745)&gt;1,"",IF(COUNTIF(N:N,N745)&gt;=1,"左表に入れますねぇ","")))</f>
        <v/>
      </c>
      <c r="N745" s="1" t="str">
        <f ca="1">IF(ISNA(VLOOKUP(業務内容と時間メモ!M745,業務内容と時間メモ!R$2:AI$9999,11,FALSE)),"",VLOOKUP(業務内容と時間メモ!M745,業務内容と時間メモ!R$2:AI$9999,11,FALSE))</f>
        <v/>
      </c>
      <c r="O745" s="1" t="str">
        <f ca="1">IF(ISNA(VLOOKUP(業務内容と時間メモ!M745,業務内容と時間メモ!R$2:AI$9999,13,FALSE)),"",VLOOKUP(業務内容と時間メモ!M745,業務内容と時間メモ!R$2:AI$9999,13,FALSE))</f>
        <v/>
      </c>
      <c r="P745" s="1" t="str">
        <f ca="1">IF(ISNA(VLOOKUP(業務内容と時間メモ!M745,業務内容と時間メモ!R$2:AI$9999,15,FALSE)),"",VLOOKUP(業務内容と時間メモ!M745,業務内容と時間メモ!R$2:AI$9999,15,FALSE))</f>
        <v/>
      </c>
      <c r="Q745" s="1" t="str">
        <f ca="1">IF(ISNA(VLOOKUP(業務内容と時間メモ!M745,業務内容と時間メモ!R$2:AI$9999,14,FALSE)),"",VLOOKUP(業務内容と時間メモ!M745,業務内容と時間メモ!R$2:AI$9999,14,FALSE))</f>
        <v/>
      </c>
      <c r="R745" s="1" t="str">
        <f ca="1">IF(ISNA(VLOOKUP(業務内容と時間メモ!M745,業務内容と時間メモ!R$2:AI$9999,16,FALSE)),"",VLOOKUP(業務内容と時間メモ!M745,業務内容と時間メモ!R$2:AI$9999,16,FALSE))</f>
        <v/>
      </c>
      <c r="S745" s="1" t="str">
        <f ca="1">IF(ISNA(VLOOKUP(業務内容と時間メモ!M745,業務内容と時間メモ!R$2:AI$9999,17,FALSE)),"",VLOOKUP(業務内容と時間メモ!M745,業務内容と時間メモ!R$2:AI$9999,17,FALSE))</f>
        <v/>
      </c>
      <c r="T745" s="17" t="str">
        <f ca="1">IF(SUMIFS(業務内容と時間メモ!E:E,業務内容と時間メモ!AB:AB,N745,業務内容と時間メモ!AD:AD,O745)=0,"",SUMIFS(業務内容と時間メモ!E:E,業務内容と時間メモ!AB:AB,N745,業務内容と時間メモ!AD:AD,O745))</f>
        <v/>
      </c>
      <c r="U745" s="7" t="str">
        <f ca="1">IF(SUMIFS(業務内容と時間メモ!F:F,業務内容と時間メモ!AB:AB,N745,業務内容と時間メモ!AD:AD,O745)=0,"",SUMIFS(業務内容と時間メモ!F:F,業務内容と時間メモ!AB:AB,N745,業務内容と時間メモ!AD:AD,O745))</f>
        <v/>
      </c>
      <c r="V745" t="str">
        <f ca="1">IF(SUMIFS(業務内容と時間メモ!E:E,業務内容と時間メモ!AB:AB,N745,業務内容と時間メモ!AD:AD,O745)=0,"",SUMIFS(業務内容と時間メモ!E:E,業務内容と時間メモ!AB:AB,N745,業務内容と時間メモ!AD:AD,O745))</f>
        <v/>
      </c>
    </row>
    <row r="746" spans="1:22" hidden="1">
      <c r="A746" s="1" t="str">
        <f t="shared" ca="1" si="71"/>
        <v/>
      </c>
      <c r="B746" s="1" t="str">
        <f t="shared" ca="1" si="72"/>
        <v/>
      </c>
      <c r="C746" s="6" t="str">
        <f t="shared" ca="1" si="70"/>
        <v/>
      </c>
      <c r="J746" t="str">
        <f t="shared" ca="1" si="73"/>
        <v/>
      </c>
      <c r="K746" s="1" t="s">
        <v>748</v>
      </c>
      <c r="L746" s="7" t="str">
        <f t="shared" ca="1" si="74"/>
        <v/>
      </c>
      <c r="M746" s="1" t="str">
        <f ca="1">IF(N746="","",IF(COUNTIF(N$1:N746,N746)&gt;1,"",IF(COUNTIF(N:N,N746)&gt;=1,"左表に入れますねぇ","")))</f>
        <v/>
      </c>
      <c r="N746" s="1" t="str">
        <f ca="1">IF(ISNA(VLOOKUP(業務内容と時間メモ!M746,業務内容と時間メモ!R$2:AI$9999,11,FALSE)),"",VLOOKUP(業務内容と時間メモ!M746,業務内容と時間メモ!R$2:AI$9999,11,FALSE))</f>
        <v/>
      </c>
      <c r="O746" s="1" t="str">
        <f ca="1">IF(ISNA(VLOOKUP(業務内容と時間メモ!M746,業務内容と時間メモ!R$2:AI$9999,13,FALSE)),"",VLOOKUP(業務内容と時間メモ!M746,業務内容と時間メモ!R$2:AI$9999,13,FALSE))</f>
        <v/>
      </c>
      <c r="P746" s="1" t="str">
        <f ca="1">IF(ISNA(VLOOKUP(業務内容と時間メモ!M746,業務内容と時間メモ!R$2:AI$9999,15,FALSE)),"",VLOOKUP(業務内容と時間メモ!M746,業務内容と時間メモ!R$2:AI$9999,15,FALSE))</f>
        <v/>
      </c>
      <c r="Q746" s="1" t="str">
        <f ca="1">IF(ISNA(VLOOKUP(業務内容と時間メモ!M746,業務内容と時間メモ!R$2:AI$9999,14,FALSE)),"",VLOOKUP(業務内容と時間メモ!M746,業務内容と時間メモ!R$2:AI$9999,14,FALSE))</f>
        <v/>
      </c>
      <c r="R746" s="1" t="str">
        <f ca="1">IF(ISNA(VLOOKUP(業務内容と時間メモ!M746,業務内容と時間メモ!R$2:AI$9999,16,FALSE)),"",VLOOKUP(業務内容と時間メモ!M746,業務内容と時間メモ!R$2:AI$9999,16,FALSE))</f>
        <v/>
      </c>
      <c r="S746" s="1" t="str">
        <f ca="1">IF(ISNA(VLOOKUP(業務内容と時間メモ!M746,業務内容と時間メモ!R$2:AI$9999,17,FALSE)),"",VLOOKUP(業務内容と時間メモ!M746,業務内容と時間メモ!R$2:AI$9999,17,FALSE))</f>
        <v/>
      </c>
      <c r="T746" s="17" t="str">
        <f ca="1">IF(SUMIFS(業務内容と時間メモ!E:E,業務内容と時間メモ!AB:AB,N746,業務内容と時間メモ!AD:AD,O746)=0,"",SUMIFS(業務内容と時間メモ!E:E,業務内容と時間メモ!AB:AB,N746,業務内容と時間メモ!AD:AD,O746))</f>
        <v/>
      </c>
      <c r="U746" s="7" t="str">
        <f ca="1">IF(SUMIFS(業務内容と時間メモ!F:F,業務内容と時間メモ!AB:AB,N746,業務内容と時間メモ!AD:AD,O746)=0,"",SUMIFS(業務内容と時間メモ!F:F,業務内容と時間メモ!AB:AB,N746,業務内容と時間メモ!AD:AD,O746))</f>
        <v/>
      </c>
      <c r="V746" t="str">
        <f ca="1">IF(SUMIFS(業務内容と時間メモ!E:E,業務内容と時間メモ!AB:AB,N746,業務内容と時間メモ!AD:AD,O746)=0,"",SUMIFS(業務内容と時間メモ!E:E,業務内容と時間メモ!AB:AB,N746,業務内容と時間メモ!AD:AD,O746))</f>
        <v/>
      </c>
    </row>
    <row r="747" spans="1:22" hidden="1">
      <c r="A747" s="1" t="str">
        <f t="shared" ca="1" si="71"/>
        <v/>
      </c>
      <c r="B747" s="1" t="str">
        <f t="shared" ca="1" si="72"/>
        <v/>
      </c>
      <c r="C747" s="6" t="str">
        <f t="shared" ca="1" si="70"/>
        <v/>
      </c>
      <c r="J747" t="str">
        <f t="shared" ca="1" si="73"/>
        <v/>
      </c>
      <c r="K747" s="1" t="s">
        <v>749</v>
      </c>
      <c r="L747" s="7" t="str">
        <f t="shared" ca="1" si="74"/>
        <v/>
      </c>
      <c r="M747" s="1" t="str">
        <f ca="1">IF(N747="","",IF(COUNTIF(N$1:N747,N747)&gt;1,"",IF(COUNTIF(N:N,N747)&gt;=1,"左表に入れますねぇ","")))</f>
        <v/>
      </c>
      <c r="N747" s="1" t="str">
        <f ca="1">IF(ISNA(VLOOKUP(業務内容と時間メモ!M747,業務内容と時間メモ!R$2:AI$9999,11,FALSE)),"",VLOOKUP(業務内容と時間メモ!M747,業務内容と時間メモ!R$2:AI$9999,11,FALSE))</f>
        <v/>
      </c>
      <c r="O747" s="1" t="str">
        <f ca="1">IF(ISNA(VLOOKUP(業務内容と時間メモ!M747,業務内容と時間メモ!R$2:AI$9999,13,FALSE)),"",VLOOKUP(業務内容と時間メモ!M747,業務内容と時間メモ!R$2:AI$9999,13,FALSE))</f>
        <v/>
      </c>
      <c r="P747" s="1" t="str">
        <f ca="1">IF(ISNA(VLOOKUP(業務内容と時間メモ!M747,業務内容と時間メモ!R$2:AI$9999,15,FALSE)),"",VLOOKUP(業務内容と時間メモ!M747,業務内容と時間メモ!R$2:AI$9999,15,FALSE))</f>
        <v/>
      </c>
      <c r="Q747" s="1" t="str">
        <f ca="1">IF(ISNA(VLOOKUP(業務内容と時間メモ!M747,業務内容と時間メモ!R$2:AI$9999,14,FALSE)),"",VLOOKUP(業務内容と時間メモ!M747,業務内容と時間メモ!R$2:AI$9999,14,FALSE))</f>
        <v/>
      </c>
      <c r="R747" s="1" t="str">
        <f ca="1">IF(ISNA(VLOOKUP(業務内容と時間メモ!M747,業務内容と時間メモ!R$2:AI$9999,16,FALSE)),"",VLOOKUP(業務内容と時間メモ!M747,業務内容と時間メモ!R$2:AI$9999,16,FALSE))</f>
        <v/>
      </c>
      <c r="S747" s="1" t="str">
        <f ca="1">IF(ISNA(VLOOKUP(業務内容と時間メモ!M747,業務内容と時間メモ!R$2:AI$9999,17,FALSE)),"",VLOOKUP(業務内容と時間メモ!M747,業務内容と時間メモ!R$2:AI$9999,17,FALSE))</f>
        <v/>
      </c>
      <c r="T747" s="17" t="str">
        <f ca="1">IF(SUMIFS(業務内容と時間メモ!E:E,業務内容と時間メモ!AB:AB,N747,業務内容と時間メモ!AD:AD,O747)=0,"",SUMIFS(業務内容と時間メモ!E:E,業務内容と時間メモ!AB:AB,N747,業務内容と時間メモ!AD:AD,O747))</f>
        <v/>
      </c>
      <c r="U747" s="7" t="str">
        <f ca="1">IF(SUMIFS(業務内容と時間メモ!F:F,業務内容と時間メモ!AB:AB,N747,業務内容と時間メモ!AD:AD,O747)=0,"",SUMIFS(業務内容と時間メモ!F:F,業務内容と時間メモ!AB:AB,N747,業務内容と時間メモ!AD:AD,O747))</f>
        <v/>
      </c>
      <c r="V747" t="str">
        <f ca="1">IF(SUMIFS(業務内容と時間メモ!E:E,業務内容と時間メモ!AB:AB,N747,業務内容と時間メモ!AD:AD,O747)=0,"",SUMIFS(業務内容と時間メモ!E:E,業務内容と時間メモ!AB:AB,N747,業務内容と時間メモ!AD:AD,O747))</f>
        <v/>
      </c>
    </row>
    <row r="748" spans="1:22" hidden="1">
      <c r="A748" s="1" t="str">
        <f t="shared" ca="1" si="71"/>
        <v/>
      </c>
      <c r="B748" s="1" t="str">
        <f t="shared" ca="1" si="72"/>
        <v/>
      </c>
      <c r="C748" s="6" t="str">
        <f t="shared" ca="1" si="70"/>
        <v/>
      </c>
      <c r="J748" t="str">
        <f t="shared" ca="1" si="73"/>
        <v/>
      </c>
      <c r="K748" s="1" t="s">
        <v>750</v>
      </c>
      <c r="L748" s="7" t="str">
        <f t="shared" ca="1" si="74"/>
        <v/>
      </c>
      <c r="M748" s="1" t="str">
        <f ca="1">IF(N748="","",IF(COUNTIF(N$1:N748,N748)&gt;1,"",IF(COUNTIF(N:N,N748)&gt;=1,"左表に入れますねぇ","")))</f>
        <v/>
      </c>
      <c r="N748" s="1" t="str">
        <f ca="1">IF(ISNA(VLOOKUP(業務内容と時間メモ!M748,業務内容と時間メモ!R$2:AI$9999,11,FALSE)),"",VLOOKUP(業務内容と時間メモ!M748,業務内容と時間メモ!R$2:AI$9999,11,FALSE))</f>
        <v/>
      </c>
      <c r="O748" s="1" t="str">
        <f ca="1">IF(ISNA(VLOOKUP(業務内容と時間メモ!M748,業務内容と時間メモ!R$2:AI$9999,13,FALSE)),"",VLOOKUP(業務内容と時間メモ!M748,業務内容と時間メモ!R$2:AI$9999,13,FALSE))</f>
        <v/>
      </c>
      <c r="P748" s="1" t="str">
        <f ca="1">IF(ISNA(VLOOKUP(業務内容と時間メモ!M748,業務内容と時間メモ!R$2:AI$9999,15,FALSE)),"",VLOOKUP(業務内容と時間メモ!M748,業務内容と時間メモ!R$2:AI$9999,15,FALSE))</f>
        <v/>
      </c>
      <c r="Q748" s="1" t="str">
        <f ca="1">IF(ISNA(VLOOKUP(業務内容と時間メモ!M748,業務内容と時間メモ!R$2:AI$9999,14,FALSE)),"",VLOOKUP(業務内容と時間メモ!M748,業務内容と時間メモ!R$2:AI$9999,14,FALSE))</f>
        <v/>
      </c>
      <c r="R748" s="1" t="str">
        <f ca="1">IF(ISNA(VLOOKUP(業務内容と時間メモ!M748,業務内容と時間メモ!R$2:AI$9999,16,FALSE)),"",VLOOKUP(業務内容と時間メモ!M748,業務内容と時間メモ!R$2:AI$9999,16,FALSE))</f>
        <v/>
      </c>
      <c r="S748" s="1" t="str">
        <f ca="1">IF(ISNA(VLOOKUP(業務内容と時間メモ!M748,業務内容と時間メモ!R$2:AI$9999,17,FALSE)),"",VLOOKUP(業務内容と時間メモ!M748,業務内容と時間メモ!R$2:AI$9999,17,FALSE))</f>
        <v/>
      </c>
      <c r="T748" s="17" t="str">
        <f ca="1">IF(SUMIFS(業務内容と時間メモ!E:E,業務内容と時間メモ!AB:AB,N748,業務内容と時間メモ!AD:AD,O748)=0,"",SUMIFS(業務内容と時間メモ!E:E,業務内容と時間メモ!AB:AB,N748,業務内容と時間メモ!AD:AD,O748))</f>
        <v/>
      </c>
      <c r="U748" s="7" t="str">
        <f ca="1">IF(SUMIFS(業務内容と時間メモ!F:F,業務内容と時間メモ!AB:AB,N748,業務内容と時間メモ!AD:AD,O748)=0,"",SUMIFS(業務内容と時間メモ!F:F,業務内容と時間メモ!AB:AB,N748,業務内容と時間メモ!AD:AD,O748))</f>
        <v/>
      </c>
      <c r="V748" t="str">
        <f ca="1">IF(SUMIFS(業務内容と時間メモ!E:E,業務内容と時間メモ!AB:AB,N748,業務内容と時間メモ!AD:AD,O748)=0,"",SUMIFS(業務内容と時間メモ!E:E,業務内容と時間メモ!AB:AB,N748,業務内容と時間メモ!AD:AD,O748))</f>
        <v/>
      </c>
    </row>
    <row r="749" spans="1:22" hidden="1">
      <c r="A749" s="1" t="str">
        <f t="shared" ca="1" si="71"/>
        <v/>
      </c>
      <c r="B749" s="1" t="str">
        <f t="shared" ca="1" si="72"/>
        <v/>
      </c>
      <c r="C749" s="6" t="str">
        <f t="shared" ca="1" si="70"/>
        <v/>
      </c>
      <c r="J749" t="str">
        <f t="shared" ca="1" si="73"/>
        <v/>
      </c>
      <c r="K749" s="1" t="s">
        <v>751</v>
      </c>
      <c r="L749" s="7" t="str">
        <f t="shared" ca="1" si="74"/>
        <v/>
      </c>
      <c r="M749" s="1" t="str">
        <f ca="1">IF(N749="","",IF(COUNTIF(N$1:N749,N749)&gt;1,"",IF(COUNTIF(N:N,N749)&gt;=1,"左表に入れますねぇ","")))</f>
        <v/>
      </c>
      <c r="N749" s="1" t="str">
        <f ca="1">IF(ISNA(VLOOKUP(業務内容と時間メモ!M749,業務内容と時間メモ!R$2:AI$9999,11,FALSE)),"",VLOOKUP(業務内容と時間メモ!M749,業務内容と時間メモ!R$2:AI$9999,11,FALSE))</f>
        <v/>
      </c>
      <c r="O749" s="1" t="str">
        <f ca="1">IF(ISNA(VLOOKUP(業務内容と時間メモ!M749,業務内容と時間メモ!R$2:AI$9999,13,FALSE)),"",VLOOKUP(業務内容と時間メモ!M749,業務内容と時間メモ!R$2:AI$9999,13,FALSE))</f>
        <v/>
      </c>
      <c r="P749" s="1" t="str">
        <f ca="1">IF(ISNA(VLOOKUP(業務内容と時間メモ!M749,業務内容と時間メモ!R$2:AI$9999,15,FALSE)),"",VLOOKUP(業務内容と時間メモ!M749,業務内容と時間メモ!R$2:AI$9999,15,FALSE))</f>
        <v/>
      </c>
      <c r="Q749" s="1" t="str">
        <f ca="1">IF(ISNA(VLOOKUP(業務内容と時間メモ!M749,業務内容と時間メモ!R$2:AI$9999,14,FALSE)),"",VLOOKUP(業務内容と時間メモ!M749,業務内容と時間メモ!R$2:AI$9999,14,FALSE))</f>
        <v/>
      </c>
      <c r="R749" s="1" t="str">
        <f ca="1">IF(ISNA(VLOOKUP(業務内容と時間メモ!M749,業務内容と時間メモ!R$2:AI$9999,16,FALSE)),"",VLOOKUP(業務内容と時間メモ!M749,業務内容と時間メモ!R$2:AI$9999,16,FALSE))</f>
        <v/>
      </c>
      <c r="S749" s="1" t="str">
        <f ca="1">IF(ISNA(VLOOKUP(業務内容と時間メモ!M749,業務内容と時間メモ!R$2:AI$9999,17,FALSE)),"",VLOOKUP(業務内容と時間メモ!M749,業務内容と時間メモ!R$2:AI$9999,17,FALSE))</f>
        <v/>
      </c>
      <c r="T749" s="17" t="str">
        <f ca="1">IF(SUMIFS(業務内容と時間メモ!E:E,業務内容と時間メモ!AB:AB,N749,業務内容と時間メモ!AD:AD,O749)=0,"",SUMIFS(業務内容と時間メモ!E:E,業務内容と時間メモ!AB:AB,N749,業務内容と時間メモ!AD:AD,O749))</f>
        <v/>
      </c>
      <c r="U749" s="7" t="str">
        <f ca="1">IF(SUMIFS(業務内容と時間メモ!F:F,業務内容と時間メモ!AB:AB,N749,業務内容と時間メモ!AD:AD,O749)=0,"",SUMIFS(業務内容と時間メモ!F:F,業務内容と時間メモ!AB:AB,N749,業務内容と時間メモ!AD:AD,O749))</f>
        <v/>
      </c>
      <c r="V749" t="str">
        <f ca="1">IF(SUMIFS(業務内容と時間メモ!E:E,業務内容と時間メモ!AB:AB,N749,業務内容と時間メモ!AD:AD,O749)=0,"",SUMIFS(業務内容と時間メモ!E:E,業務内容と時間メモ!AB:AB,N749,業務内容と時間メモ!AD:AD,O749))</f>
        <v/>
      </c>
    </row>
    <row r="750" spans="1:22" hidden="1">
      <c r="A750" s="1" t="str">
        <f t="shared" ca="1" si="71"/>
        <v/>
      </c>
      <c r="B750" s="1" t="str">
        <f t="shared" ca="1" si="72"/>
        <v/>
      </c>
      <c r="C750" s="6" t="str">
        <f t="shared" ca="1" si="70"/>
        <v/>
      </c>
      <c r="J750" t="str">
        <f t="shared" ca="1" si="73"/>
        <v/>
      </c>
      <c r="K750" s="1" t="s">
        <v>752</v>
      </c>
      <c r="L750" s="7" t="str">
        <f t="shared" ca="1" si="74"/>
        <v/>
      </c>
      <c r="M750" s="1" t="str">
        <f ca="1">IF(N750="","",IF(COUNTIF(N$1:N750,N750)&gt;1,"",IF(COUNTIF(N:N,N750)&gt;=1,"左表に入れますねぇ","")))</f>
        <v/>
      </c>
      <c r="N750" s="1" t="str">
        <f ca="1">IF(ISNA(VLOOKUP(業務内容と時間メモ!M750,業務内容と時間メモ!R$2:AI$9999,11,FALSE)),"",VLOOKUP(業務内容と時間メモ!M750,業務内容と時間メモ!R$2:AI$9999,11,FALSE))</f>
        <v/>
      </c>
      <c r="O750" s="1" t="str">
        <f ca="1">IF(ISNA(VLOOKUP(業務内容と時間メモ!M750,業務内容と時間メモ!R$2:AI$9999,13,FALSE)),"",VLOOKUP(業務内容と時間メモ!M750,業務内容と時間メモ!R$2:AI$9999,13,FALSE))</f>
        <v/>
      </c>
      <c r="P750" s="1" t="str">
        <f ca="1">IF(ISNA(VLOOKUP(業務内容と時間メモ!M750,業務内容と時間メモ!R$2:AI$9999,15,FALSE)),"",VLOOKUP(業務内容と時間メモ!M750,業務内容と時間メモ!R$2:AI$9999,15,FALSE))</f>
        <v/>
      </c>
      <c r="Q750" s="1" t="str">
        <f ca="1">IF(ISNA(VLOOKUP(業務内容と時間メモ!M750,業務内容と時間メモ!R$2:AI$9999,14,FALSE)),"",VLOOKUP(業務内容と時間メモ!M750,業務内容と時間メモ!R$2:AI$9999,14,FALSE))</f>
        <v/>
      </c>
      <c r="R750" s="1" t="str">
        <f ca="1">IF(ISNA(VLOOKUP(業務内容と時間メモ!M750,業務内容と時間メモ!R$2:AI$9999,16,FALSE)),"",VLOOKUP(業務内容と時間メモ!M750,業務内容と時間メモ!R$2:AI$9999,16,FALSE))</f>
        <v/>
      </c>
      <c r="S750" s="1" t="str">
        <f ca="1">IF(ISNA(VLOOKUP(業務内容と時間メモ!M750,業務内容と時間メモ!R$2:AI$9999,17,FALSE)),"",VLOOKUP(業務内容と時間メモ!M750,業務内容と時間メモ!R$2:AI$9999,17,FALSE))</f>
        <v/>
      </c>
      <c r="T750" s="17" t="str">
        <f ca="1">IF(SUMIFS(業務内容と時間メモ!E:E,業務内容と時間メモ!AB:AB,N750,業務内容と時間メモ!AD:AD,O750)=0,"",SUMIFS(業務内容と時間メモ!E:E,業務内容と時間メモ!AB:AB,N750,業務内容と時間メモ!AD:AD,O750))</f>
        <v/>
      </c>
      <c r="U750" s="7" t="str">
        <f ca="1">IF(SUMIFS(業務内容と時間メモ!F:F,業務内容と時間メモ!AB:AB,N750,業務内容と時間メモ!AD:AD,O750)=0,"",SUMIFS(業務内容と時間メモ!F:F,業務内容と時間メモ!AB:AB,N750,業務内容と時間メモ!AD:AD,O750))</f>
        <v/>
      </c>
      <c r="V750" t="str">
        <f ca="1">IF(SUMIFS(業務内容と時間メモ!E:E,業務内容と時間メモ!AB:AB,N750,業務内容と時間メモ!AD:AD,O750)=0,"",SUMIFS(業務内容と時間メモ!E:E,業務内容と時間メモ!AB:AB,N750,業務内容と時間メモ!AD:AD,O750))</f>
        <v/>
      </c>
    </row>
    <row r="751" spans="1:22" hidden="1">
      <c r="A751" s="1" t="str">
        <f t="shared" ca="1" si="71"/>
        <v/>
      </c>
      <c r="B751" s="1" t="str">
        <f t="shared" ca="1" si="72"/>
        <v/>
      </c>
      <c r="C751" s="6" t="str">
        <f t="shared" ca="1" si="70"/>
        <v/>
      </c>
      <c r="J751" t="str">
        <f t="shared" ca="1" si="73"/>
        <v/>
      </c>
      <c r="K751" s="1" t="s">
        <v>753</v>
      </c>
      <c r="L751" s="7" t="str">
        <f t="shared" ca="1" si="74"/>
        <v/>
      </c>
      <c r="M751" s="1" t="str">
        <f ca="1">IF(N751="","",IF(COUNTIF(N$1:N751,N751)&gt;1,"",IF(COUNTIF(N:N,N751)&gt;=1,"左表に入れますねぇ","")))</f>
        <v/>
      </c>
      <c r="N751" s="1" t="str">
        <f ca="1">IF(ISNA(VLOOKUP(業務内容と時間メモ!M751,業務内容と時間メモ!R$2:AI$9999,11,FALSE)),"",VLOOKUP(業務内容と時間メモ!M751,業務内容と時間メモ!R$2:AI$9999,11,FALSE))</f>
        <v/>
      </c>
      <c r="O751" s="1" t="str">
        <f ca="1">IF(ISNA(VLOOKUP(業務内容と時間メモ!M751,業務内容と時間メモ!R$2:AI$9999,13,FALSE)),"",VLOOKUP(業務内容と時間メモ!M751,業務内容と時間メモ!R$2:AI$9999,13,FALSE))</f>
        <v/>
      </c>
      <c r="P751" s="1" t="str">
        <f ca="1">IF(ISNA(VLOOKUP(業務内容と時間メモ!M751,業務内容と時間メモ!R$2:AI$9999,15,FALSE)),"",VLOOKUP(業務内容と時間メモ!M751,業務内容と時間メモ!R$2:AI$9999,15,FALSE))</f>
        <v/>
      </c>
      <c r="Q751" s="1" t="str">
        <f ca="1">IF(ISNA(VLOOKUP(業務内容と時間メモ!M751,業務内容と時間メモ!R$2:AI$9999,14,FALSE)),"",VLOOKUP(業務内容と時間メモ!M751,業務内容と時間メモ!R$2:AI$9999,14,FALSE))</f>
        <v/>
      </c>
      <c r="R751" s="1" t="str">
        <f ca="1">IF(ISNA(VLOOKUP(業務内容と時間メモ!M751,業務内容と時間メモ!R$2:AI$9999,16,FALSE)),"",VLOOKUP(業務内容と時間メモ!M751,業務内容と時間メモ!R$2:AI$9999,16,FALSE))</f>
        <v/>
      </c>
      <c r="S751" s="1" t="str">
        <f ca="1">IF(ISNA(VLOOKUP(業務内容と時間メモ!M751,業務内容と時間メモ!R$2:AI$9999,17,FALSE)),"",VLOOKUP(業務内容と時間メモ!M751,業務内容と時間メモ!R$2:AI$9999,17,FALSE))</f>
        <v/>
      </c>
      <c r="T751" s="17" t="str">
        <f ca="1">IF(SUMIFS(業務内容と時間メモ!E:E,業務内容と時間メモ!AB:AB,N751,業務内容と時間メモ!AD:AD,O751)=0,"",SUMIFS(業務内容と時間メモ!E:E,業務内容と時間メモ!AB:AB,N751,業務内容と時間メモ!AD:AD,O751))</f>
        <v/>
      </c>
      <c r="U751" s="7" t="str">
        <f ca="1">IF(SUMIFS(業務内容と時間メモ!F:F,業務内容と時間メモ!AB:AB,N751,業務内容と時間メモ!AD:AD,O751)=0,"",SUMIFS(業務内容と時間メモ!F:F,業務内容と時間メモ!AB:AB,N751,業務内容と時間メモ!AD:AD,O751))</f>
        <v/>
      </c>
      <c r="V751" t="str">
        <f ca="1">IF(SUMIFS(業務内容と時間メモ!E:E,業務内容と時間メモ!AB:AB,N751,業務内容と時間メモ!AD:AD,O751)=0,"",SUMIFS(業務内容と時間メモ!E:E,業務内容と時間メモ!AB:AB,N751,業務内容と時間メモ!AD:AD,O751))</f>
        <v/>
      </c>
    </row>
    <row r="752" spans="1:22" hidden="1">
      <c r="A752" s="1" t="str">
        <f t="shared" ca="1" si="71"/>
        <v/>
      </c>
      <c r="B752" s="1" t="str">
        <f t="shared" ca="1" si="72"/>
        <v/>
      </c>
      <c r="C752" s="6" t="str">
        <f t="shared" ca="1" si="70"/>
        <v/>
      </c>
      <c r="J752" t="str">
        <f t="shared" ca="1" si="73"/>
        <v/>
      </c>
      <c r="K752" s="1" t="s">
        <v>754</v>
      </c>
      <c r="L752" s="7" t="str">
        <f t="shared" ca="1" si="74"/>
        <v/>
      </c>
      <c r="M752" s="1" t="str">
        <f ca="1">IF(N752="","",IF(COUNTIF(N$1:N752,N752)&gt;1,"",IF(COUNTIF(N:N,N752)&gt;=1,"左表に入れますねぇ","")))</f>
        <v/>
      </c>
      <c r="N752" s="1" t="str">
        <f ca="1">IF(ISNA(VLOOKUP(業務内容と時間メモ!M752,業務内容と時間メモ!R$2:AI$9999,11,FALSE)),"",VLOOKUP(業務内容と時間メモ!M752,業務内容と時間メモ!R$2:AI$9999,11,FALSE))</f>
        <v/>
      </c>
      <c r="O752" s="1" t="str">
        <f ca="1">IF(ISNA(VLOOKUP(業務内容と時間メモ!M752,業務内容と時間メモ!R$2:AI$9999,13,FALSE)),"",VLOOKUP(業務内容と時間メモ!M752,業務内容と時間メモ!R$2:AI$9999,13,FALSE))</f>
        <v/>
      </c>
      <c r="P752" s="1" t="str">
        <f ca="1">IF(ISNA(VLOOKUP(業務内容と時間メモ!M752,業務内容と時間メモ!R$2:AI$9999,15,FALSE)),"",VLOOKUP(業務内容と時間メモ!M752,業務内容と時間メモ!R$2:AI$9999,15,FALSE))</f>
        <v/>
      </c>
      <c r="Q752" s="1" t="str">
        <f ca="1">IF(ISNA(VLOOKUP(業務内容と時間メモ!M752,業務内容と時間メモ!R$2:AI$9999,14,FALSE)),"",VLOOKUP(業務内容と時間メモ!M752,業務内容と時間メモ!R$2:AI$9999,14,FALSE))</f>
        <v/>
      </c>
      <c r="R752" s="1" t="str">
        <f ca="1">IF(ISNA(VLOOKUP(業務内容と時間メモ!M752,業務内容と時間メモ!R$2:AI$9999,16,FALSE)),"",VLOOKUP(業務内容と時間メモ!M752,業務内容と時間メモ!R$2:AI$9999,16,FALSE))</f>
        <v/>
      </c>
      <c r="S752" s="1" t="str">
        <f ca="1">IF(ISNA(VLOOKUP(業務内容と時間メモ!M752,業務内容と時間メモ!R$2:AI$9999,17,FALSE)),"",VLOOKUP(業務内容と時間メモ!M752,業務内容と時間メモ!R$2:AI$9999,17,FALSE))</f>
        <v/>
      </c>
      <c r="T752" s="17" t="str">
        <f ca="1">IF(SUMIFS(業務内容と時間メモ!E:E,業務内容と時間メモ!AB:AB,N752,業務内容と時間メモ!AD:AD,O752)=0,"",SUMIFS(業務内容と時間メモ!E:E,業務内容と時間メモ!AB:AB,N752,業務内容と時間メモ!AD:AD,O752))</f>
        <v/>
      </c>
      <c r="U752" s="7" t="str">
        <f ca="1">IF(SUMIFS(業務内容と時間メモ!F:F,業務内容と時間メモ!AB:AB,N752,業務内容と時間メモ!AD:AD,O752)=0,"",SUMIFS(業務内容と時間メモ!F:F,業務内容と時間メモ!AB:AB,N752,業務内容と時間メモ!AD:AD,O752))</f>
        <v/>
      </c>
      <c r="V752" t="str">
        <f ca="1">IF(SUMIFS(業務内容と時間メモ!E:E,業務内容と時間メモ!AB:AB,N752,業務内容と時間メモ!AD:AD,O752)=0,"",SUMIFS(業務内容と時間メモ!E:E,業務内容と時間メモ!AB:AB,N752,業務内容と時間メモ!AD:AD,O752))</f>
        <v/>
      </c>
    </row>
    <row r="753" spans="1:22" hidden="1">
      <c r="A753" s="1" t="str">
        <f t="shared" ca="1" si="71"/>
        <v/>
      </c>
      <c r="B753" s="1" t="str">
        <f t="shared" ca="1" si="72"/>
        <v/>
      </c>
      <c r="C753" s="6" t="str">
        <f t="shared" ca="1" si="70"/>
        <v/>
      </c>
      <c r="J753" t="str">
        <f t="shared" ca="1" si="73"/>
        <v/>
      </c>
      <c r="K753" s="1" t="s">
        <v>755</v>
      </c>
      <c r="L753" s="7" t="str">
        <f t="shared" ca="1" si="74"/>
        <v/>
      </c>
      <c r="M753" s="1" t="str">
        <f ca="1">IF(N753="","",IF(COUNTIF(N$1:N753,N753)&gt;1,"",IF(COUNTIF(N:N,N753)&gt;=1,"左表に入れますねぇ","")))</f>
        <v/>
      </c>
      <c r="N753" s="1" t="str">
        <f ca="1">IF(ISNA(VLOOKUP(業務内容と時間メモ!M753,業務内容と時間メモ!R$2:AI$9999,11,FALSE)),"",VLOOKUP(業務内容と時間メモ!M753,業務内容と時間メモ!R$2:AI$9999,11,FALSE))</f>
        <v/>
      </c>
      <c r="O753" s="1" t="str">
        <f ca="1">IF(ISNA(VLOOKUP(業務内容と時間メモ!M753,業務内容と時間メモ!R$2:AI$9999,13,FALSE)),"",VLOOKUP(業務内容と時間メモ!M753,業務内容と時間メモ!R$2:AI$9999,13,FALSE))</f>
        <v/>
      </c>
      <c r="P753" s="1" t="str">
        <f ca="1">IF(ISNA(VLOOKUP(業務内容と時間メモ!M753,業務内容と時間メモ!R$2:AI$9999,15,FALSE)),"",VLOOKUP(業務内容と時間メモ!M753,業務内容と時間メモ!R$2:AI$9999,15,FALSE))</f>
        <v/>
      </c>
      <c r="Q753" s="1" t="str">
        <f ca="1">IF(ISNA(VLOOKUP(業務内容と時間メモ!M753,業務内容と時間メモ!R$2:AI$9999,14,FALSE)),"",VLOOKUP(業務内容と時間メモ!M753,業務内容と時間メモ!R$2:AI$9999,14,FALSE))</f>
        <v/>
      </c>
      <c r="R753" s="1" t="str">
        <f ca="1">IF(ISNA(VLOOKUP(業務内容と時間メモ!M753,業務内容と時間メモ!R$2:AI$9999,16,FALSE)),"",VLOOKUP(業務内容と時間メモ!M753,業務内容と時間メモ!R$2:AI$9999,16,FALSE))</f>
        <v/>
      </c>
      <c r="S753" s="1" t="str">
        <f ca="1">IF(ISNA(VLOOKUP(業務内容と時間メモ!M753,業務内容と時間メモ!R$2:AI$9999,17,FALSE)),"",VLOOKUP(業務内容と時間メモ!M753,業務内容と時間メモ!R$2:AI$9999,17,FALSE))</f>
        <v/>
      </c>
      <c r="T753" s="17" t="str">
        <f ca="1">IF(SUMIFS(業務内容と時間メモ!E:E,業務内容と時間メモ!AB:AB,N753,業務内容と時間メモ!AD:AD,O753)=0,"",SUMIFS(業務内容と時間メモ!E:E,業務内容と時間メモ!AB:AB,N753,業務内容と時間メモ!AD:AD,O753))</f>
        <v/>
      </c>
      <c r="U753" s="7" t="str">
        <f ca="1">IF(SUMIFS(業務内容と時間メモ!F:F,業務内容と時間メモ!AB:AB,N753,業務内容と時間メモ!AD:AD,O753)=0,"",SUMIFS(業務内容と時間メモ!F:F,業務内容と時間メモ!AB:AB,N753,業務内容と時間メモ!AD:AD,O753))</f>
        <v/>
      </c>
      <c r="V753" t="str">
        <f ca="1">IF(SUMIFS(業務内容と時間メモ!E:E,業務内容と時間メモ!AB:AB,N753,業務内容と時間メモ!AD:AD,O753)=0,"",SUMIFS(業務内容と時間メモ!E:E,業務内容と時間メモ!AB:AB,N753,業務内容と時間メモ!AD:AD,O753))</f>
        <v/>
      </c>
    </row>
    <row r="754" spans="1:22" hidden="1">
      <c r="A754" s="1" t="str">
        <f t="shared" ca="1" si="71"/>
        <v/>
      </c>
      <c r="B754" s="1" t="str">
        <f t="shared" ca="1" si="72"/>
        <v/>
      </c>
      <c r="C754" s="6" t="str">
        <f t="shared" ca="1" si="70"/>
        <v/>
      </c>
      <c r="J754" t="str">
        <f t="shared" ca="1" si="73"/>
        <v/>
      </c>
      <c r="K754" s="1" t="s">
        <v>756</v>
      </c>
      <c r="L754" s="7" t="str">
        <f t="shared" ca="1" si="74"/>
        <v/>
      </c>
      <c r="M754" s="1" t="str">
        <f ca="1">IF(N754="","",IF(COUNTIF(N$1:N754,N754)&gt;1,"",IF(COUNTIF(N:N,N754)&gt;=1,"左表に入れますねぇ","")))</f>
        <v/>
      </c>
      <c r="N754" s="1" t="str">
        <f ca="1">IF(ISNA(VLOOKUP(業務内容と時間メモ!M754,業務内容と時間メモ!R$2:AI$9999,11,FALSE)),"",VLOOKUP(業務内容と時間メモ!M754,業務内容と時間メモ!R$2:AI$9999,11,FALSE))</f>
        <v/>
      </c>
      <c r="O754" s="1" t="str">
        <f ca="1">IF(ISNA(VLOOKUP(業務内容と時間メモ!M754,業務内容と時間メモ!R$2:AI$9999,13,FALSE)),"",VLOOKUP(業務内容と時間メモ!M754,業務内容と時間メモ!R$2:AI$9999,13,FALSE))</f>
        <v/>
      </c>
      <c r="P754" s="1" t="str">
        <f ca="1">IF(ISNA(VLOOKUP(業務内容と時間メモ!M754,業務内容と時間メモ!R$2:AI$9999,15,FALSE)),"",VLOOKUP(業務内容と時間メモ!M754,業務内容と時間メモ!R$2:AI$9999,15,FALSE))</f>
        <v/>
      </c>
      <c r="Q754" s="1" t="str">
        <f ca="1">IF(ISNA(VLOOKUP(業務内容と時間メモ!M754,業務内容と時間メモ!R$2:AI$9999,14,FALSE)),"",VLOOKUP(業務内容と時間メモ!M754,業務内容と時間メモ!R$2:AI$9999,14,FALSE))</f>
        <v/>
      </c>
      <c r="R754" s="1" t="str">
        <f ca="1">IF(ISNA(VLOOKUP(業務内容と時間メモ!M754,業務内容と時間メモ!R$2:AI$9999,16,FALSE)),"",VLOOKUP(業務内容と時間メモ!M754,業務内容と時間メモ!R$2:AI$9999,16,FALSE))</f>
        <v/>
      </c>
      <c r="S754" s="1" t="str">
        <f ca="1">IF(ISNA(VLOOKUP(業務内容と時間メモ!M754,業務内容と時間メモ!R$2:AI$9999,17,FALSE)),"",VLOOKUP(業務内容と時間メモ!M754,業務内容と時間メモ!R$2:AI$9999,17,FALSE))</f>
        <v/>
      </c>
      <c r="T754" s="17" t="str">
        <f ca="1">IF(SUMIFS(業務内容と時間メモ!E:E,業務内容と時間メモ!AB:AB,N754,業務内容と時間メモ!AD:AD,O754)=0,"",SUMIFS(業務内容と時間メモ!E:E,業務内容と時間メモ!AB:AB,N754,業務内容と時間メモ!AD:AD,O754))</f>
        <v/>
      </c>
      <c r="U754" s="7" t="str">
        <f ca="1">IF(SUMIFS(業務内容と時間メモ!F:F,業務内容と時間メモ!AB:AB,N754,業務内容と時間メモ!AD:AD,O754)=0,"",SUMIFS(業務内容と時間メモ!F:F,業務内容と時間メモ!AB:AB,N754,業務内容と時間メモ!AD:AD,O754))</f>
        <v/>
      </c>
      <c r="V754" t="str">
        <f ca="1">IF(SUMIFS(業務内容と時間メモ!E:E,業務内容と時間メモ!AB:AB,N754,業務内容と時間メモ!AD:AD,O754)=0,"",SUMIFS(業務内容と時間メモ!E:E,業務内容と時間メモ!AB:AB,N754,業務内容と時間メモ!AD:AD,O754))</f>
        <v/>
      </c>
    </row>
    <row r="755" spans="1:22" hidden="1">
      <c r="A755" s="1" t="str">
        <f t="shared" ca="1" si="71"/>
        <v/>
      </c>
      <c r="B755" s="1" t="str">
        <f t="shared" ca="1" si="72"/>
        <v/>
      </c>
      <c r="C755" s="6" t="str">
        <f t="shared" ca="1" si="70"/>
        <v/>
      </c>
      <c r="J755" t="str">
        <f t="shared" ca="1" si="73"/>
        <v/>
      </c>
      <c r="K755" s="1" t="s">
        <v>757</v>
      </c>
      <c r="L755" s="7" t="str">
        <f t="shared" ca="1" si="74"/>
        <v/>
      </c>
      <c r="M755" s="1" t="str">
        <f ca="1">IF(N755="","",IF(COUNTIF(N$1:N755,N755)&gt;1,"",IF(COUNTIF(N:N,N755)&gt;=1,"左表に入れますねぇ","")))</f>
        <v/>
      </c>
      <c r="N755" s="1" t="str">
        <f ca="1">IF(ISNA(VLOOKUP(業務内容と時間メモ!M755,業務内容と時間メモ!R$2:AI$9999,11,FALSE)),"",VLOOKUP(業務内容と時間メモ!M755,業務内容と時間メモ!R$2:AI$9999,11,FALSE))</f>
        <v/>
      </c>
      <c r="O755" s="1" t="str">
        <f ca="1">IF(ISNA(VLOOKUP(業務内容と時間メモ!M755,業務内容と時間メモ!R$2:AI$9999,13,FALSE)),"",VLOOKUP(業務内容と時間メモ!M755,業務内容と時間メモ!R$2:AI$9999,13,FALSE))</f>
        <v/>
      </c>
      <c r="P755" s="1" t="str">
        <f ca="1">IF(ISNA(VLOOKUP(業務内容と時間メモ!M755,業務内容と時間メモ!R$2:AI$9999,15,FALSE)),"",VLOOKUP(業務内容と時間メモ!M755,業務内容と時間メモ!R$2:AI$9999,15,FALSE))</f>
        <v/>
      </c>
      <c r="Q755" s="1" t="str">
        <f ca="1">IF(ISNA(VLOOKUP(業務内容と時間メモ!M755,業務内容と時間メモ!R$2:AI$9999,14,FALSE)),"",VLOOKUP(業務内容と時間メモ!M755,業務内容と時間メモ!R$2:AI$9999,14,FALSE))</f>
        <v/>
      </c>
      <c r="R755" s="1" t="str">
        <f ca="1">IF(ISNA(VLOOKUP(業務内容と時間メモ!M755,業務内容と時間メモ!R$2:AI$9999,16,FALSE)),"",VLOOKUP(業務内容と時間メモ!M755,業務内容と時間メモ!R$2:AI$9999,16,FALSE))</f>
        <v/>
      </c>
      <c r="S755" s="1" t="str">
        <f ca="1">IF(ISNA(VLOOKUP(業務内容と時間メモ!M755,業務内容と時間メモ!R$2:AI$9999,17,FALSE)),"",VLOOKUP(業務内容と時間メモ!M755,業務内容と時間メモ!R$2:AI$9999,17,FALSE))</f>
        <v/>
      </c>
      <c r="T755" s="17" t="str">
        <f ca="1">IF(SUMIFS(業務内容と時間メモ!E:E,業務内容と時間メモ!AB:AB,N755,業務内容と時間メモ!AD:AD,O755)=0,"",SUMIFS(業務内容と時間メモ!E:E,業務内容と時間メモ!AB:AB,N755,業務内容と時間メモ!AD:AD,O755))</f>
        <v/>
      </c>
      <c r="U755" s="7" t="str">
        <f ca="1">IF(SUMIFS(業務内容と時間メモ!F:F,業務内容と時間メモ!AB:AB,N755,業務内容と時間メモ!AD:AD,O755)=0,"",SUMIFS(業務内容と時間メモ!F:F,業務内容と時間メモ!AB:AB,N755,業務内容と時間メモ!AD:AD,O755))</f>
        <v/>
      </c>
      <c r="V755" t="str">
        <f ca="1">IF(SUMIFS(業務内容と時間メモ!E:E,業務内容と時間メモ!AB:AB,N755,業務内容と時間メモ!AD:AD,O755)=0,"",SUMIFS(業務内容と時間メモ!E:E,業務内容と時間メモ!AB:AB,N755,業務内容と時間メモ!AD:AD,O755))</f>
        <v/>
      </c>
    </row>
    <row r="756" spans="1:22" hidden="1">
      <c r="A756" s="1" t="str">
        <f t="shared" ca="1" si="71"/>
        <v/>
      </c>
      <c r="B756" s="1" t="str">
        <f t="shared" ca="1" si="72"/>
        <v/>
      </c>
      <c r="C756" s="6" t="str">
        <f t="shared" ca="1" si="70"/>
        <v/>
      </c>
      <c r="J756" t="str">
        <f t="shared" ca="1" si="73"/>
        <v/>
      </c>
      <c r="K756" s="1" t="s">
        <v>758</v>
      </c>
      <c r="L756" s="7" t="str">
        <f t="shared" ca="1" si="74"/>
        <v/>
      </c>
      <c r="M756" s="1" t="str">
        <f ca="1">IF(N756="","",IF(COUNTIF(N$1:N756,N756)&gt;1,"",IF(COUNTIF(N:N,N756)&gt;=1,"左表に入れますねぇ","")))</f>
        <v/>
      </c>
      <c r="N756" s="1" t="str">
        <f ca="1">IF(ISNA(VLOOKUP(業務内容と時間メモ!M756,業務内容と時間メモ!R$2:AI$9999,11,FALSE)),"",VLOOKUP(業務内容と時間メモ!M756,業務内容と時間メモ!R$2:AI$9999,11,FALSE))</f>
        <v/>
      </c>
      <c r="O756" s="1" t="str">
        <f ca="1">IF(ISNA(VLOOKUP(業務内容と時間メモ!M756,業務内容と時間メモ!R$2:AI$9999,13,FALSE)),"",VLOOKUP(業務内容と時間メモ!M756,業務内容と時間メモ!R$2:AI$9999,13,FALSE))</f>
        <v/>
      </c>
      <c r="P756" s="1" t="str">
        <f ca="1">IF(ISNA(VLOOKUP(業務内容と時間メモ!M756,業務内容と時間メモ!R$2:AI$9999,15,FALSE)),"",VLOOKUP(業務内容と時間メモ!M756,業務内容と時間メモ!R$2:AI$9999,15,FALSE))</f>
        <v/>
      </c>
      <c r="Q756" s="1" t="str">
        <f ca="1">IF(ISNA(VLOOKUP(業務内容と時間メモ!M756,業務内容と時間メモ!R$2:AI$9999,14,FALSE)),"",VLOOKUP(業務内容と時間メモ!M756,業務内容と時間メモ!R$2:AI$9999,14,FALSE))</f>
        <v/>
      </c>
      <c r="R756" s="1" t="str">
        <f ca="1">IF(ISNA(VLOOKUP(業務内容と時間メモ!M756,業務内容と時間メモ!R$2:AI$9999,16,FALSE)),"",VLOOKUP(業務内容と時間メモ!M756,業務内容と時間メモ!R$2:AI$9999,16,FALSE))</f>
        <v/>
      </c>
      <c r="S756" s="1" t="str">
        <f ca="1">IF(ISNA(VLOOKUP(業務内容と時間メモ!M756,業務内容と時間メモ!R$2:AI$9999,17,FALSE)),"",VLOOKUP(業務内容と時間メモ!M756,業務内容と時間メモ!R$2:AI$9999,17,FALSE))</f>
        <v/>
      </c>
      <c r="T756" s="17" t="str">
        <f ca="1">IF(SUMIFS(業務内容と時間メモ!E:E,業務内容と時間メモ!AB:AB,N756,業務内容と時間メモ!AD:AD,O756)=0,"",SUMIFS(業務内容と時間メモ!E:E,業務内容と時間メモ!AB:AB,N756,業務内容と時間メモ!AD:AD,O756))</f>
        <v/>
      </c>
      <c r="U756" s="7" t="str">
        <f ca="1">IF(SUMIFS(業務内容と時間メモ!F:F,業務内容と時間メモ!AB:AB,N756,業務内容と時間メモ!AD:AD,O756)=0,"",SUMIFS(業務内容と時間メモ!F:F,業務内容と時間メモ!AB:AB,N756,業務内容と時間メモ!AD:AD,O756))</f>
        <v/>
      </c>
      <c r="V756" t="str">
        <f ca="1">IF(SUMIFS(業務内容と時間メモ!E:E,業務内容と時間メモ!AB:AB,N756,業務内容と時間メモ!AD:AD,O756)=0,"",SUMIFS(業務内容と時間メモ!E:E,業務内容と時間メモ!AB:AB,N756,業務内容と時間メモ!AD:AD,O756))</f>
        <v/>
      </c>
    </row>
    <row r="757" spans="1:22" hidden="1">
      <c r="A757" s="1" t="str">
        <f t="shared" ca="1" si="71"/>
        <v/>
      </c>
      <c r="B757" s="1" t="str">
        <f t="shared" ca="1" si="72"/>
        <v/>
      </c>
      <c r="C757" s="6" t="str">
        <f t="shared" ca="1" si="70"/>
        <v/>
      </c>
      <c r="J757" t="str">
        <f t="shared" ca="1" si="73"/>
        <v/>
      </c>
      <c r="K757" s="1" t="s">
        <v>759</v>
      </c>
      <c r="L757" s="7" t="str">
        <f t="shared" ca="1" si="74"/>
        <v/>
      </c>
      <c r="M757" s="1" t="str">
        <f ca="1">IF(N757="","",IF(COUNTIF(N$1:N757,N757)&gt;1,"",IF(COUNTIF(N:N,N757)&gt;=1,"左表に入れますねぇ","")))</f>
        <v/>
      </c>
      <c r="N757" s="1" t="str">
        <f ca="1">IF(ISNA(VLOOKUP(業務内容と時間メモ!M757,業務内容と時間メモ!R$2:AI$9999,11,FALSE)),"",VLOOKUP(業務内容と時間メモ!M757,業務内容と時間メモ!R$2:AI$9999,11,FALSE))</f>
        <v/>
      </c>
      <c r="O757" s="1" t="str">
        <f ca="1">IF(ISNA(VLOOKUP(業務内容と時間メモ!M757,業務内容と時間メモ!R$2:AI$9999,13,FALSE)),"",VLOOKUP(業務内容と時間メモ!M757,業務内容と時間メモ!R$2:AI$9999,13,FALSE))</f>
        <v/>
      </c>
      <c r="P757" s="1" t="str">
        <f ca="1">IF(ISNA(VLOOKUP(業務内容と時間メモ!M757,業務内容と時間メモ!R$2:AI$9999,15,FALSE)),"",VLOOKUP(業務内容と時間メモ!M757,業務内容と時間メモ!R$2:AI$9999,15,FALSE))</f>
        <v/>
      </c>
      <c r="Q757" s="1" t="str">
        <f ca="1">IF(ISNA(VLOOKUP(業務内容と時間メモ!M757,業務内容と時間メモ!R$2:AI$9999,14,FALSE)),"",VLOOKUP(業務内容と時間メモ!M757,業務内容と時間メモ!R$2:AI$9999,14,FALSE))</f>
        <v/>
      </c>
      <c r="R757" s="1" t="str">
        <f ca="1">IF(ISNA(VLOOKUP(業務内容と時間メモ!M757,業務内容と時間メモ!R$2:AI$9999,16,FALSE)),"",VLOOKUP(業務内容と時間メモ!M757,業務内容と時間メモ!R$2:AI$9999,16,FALSE))</f>
        <v/>
      </c>
      <c r="S757" s="1" t="str">
        <f ca="1">IF(ISNA(VLOOKUP(業務内容と時間メモ!M757,業務内容と時間メモ!R$2:AI$9999,17,FALSE)),"",VLOOKUP(業務内容と時間メモ!M757,業務内容と時間メモ!R$2:AI$9999,17,FALSE))</f>
        <v/>
      </c>
      <c r="T757" s="17" t="str">
        <f ca="1">IF(SUMIFS(業務内容と時間メモ!E:E,業務内容と時間メモ!AB:AB,N757,業務内容と時間メモ!AD:AD,O757)=0,"",SUMIFS(業務内容と時間メモ!E:E,業務内容と時間メモ!AB:AB,N757,業務内容と時間メモ!AD:AD,O757))</f>
        <v/>
      </c>
      <c r="U757" s="7" t="str">
        <f ca="1">IF(SUMIFS(業務内容と時間メモ!F:F,業務内容と時間メモ!AB:AB,N757,業務内容と時間メモ!AD:AD,O757)=0,"",SUMIFS(業務内容と時間メモ!F:F,業務内容と時間メモ!AB:AB,N757,業務内容と時間メモ!AD:AD,O757))</f>
        <v/>
      </c>
      <c r="V757" t="str">
        <f ca="1">IF(SUMIFS(業務内容と時間メモ!E:E,業務内容と時間メモ!AB:AB,N757,業務内容と時間メモ!AD:AD,O757)=0,"",SUMIFS(業務内容と時間メモ!E:E,業務内容と時間メモ!AB:AB,N757,業務内容と時間メモ!AD:AD,O757))</f>
        <v/>
      </c>
    </row>
    <row r="758" spans="1:22" hidden="1">
      <c r="A758" s="1" t="str">
        <f t="shared" ca="1" si="71"/>
        <v/>
      </c>
      <c r="B758" s="1" t="str">
        <f t="shared" ca="1" si="72"/>
        <v/>
      </c>
      <c r="C758" s="6" t="str">
        <f t="shared" ca="1" si="70"/>
        <v/>
      </c>
      <c r="J758" t="str">
        <f t="shared" ca="1" si="73"/>
        <v/>
      </c>
      <c r="K758" s="1" t="s">
        <v>760</v>
      </c>
      <c r="L758" s="7" t="str">
        <f t="shared" ca="1" si="74"/>
        <v/>
      </c>
      <c r="M758" s="1" t="str">
        <f ca="1">IF(N758="","",IF(COUNTIF(N$1:N758,N758)&gt;1,"",IF(COUNTIF(N:N,N758)&gt;=1,"左表に入れますねぇ","")))</f>
        <v/>
      </c>
      <c r="N758" s="1" t="str">
        <f ca="1">IF(ISNA(VLOOKUP(業務内容と時間メモ!M758,業務内容と時間メモ!R$2:AI$9999,11,FALSE)),"",VLOOKUP(業務内容と時間メモ!M758,業務内容と時間メモ!R$2:AI$9999,11,FALSE))</f>
        <v/>
      </c>
      <c r="O758" s="1" t="str">
        <f ca="1">IF(ISNA(VLOOKUP(業務内容と時間メモ!M758,業務内容と時間メモ!R$2:AI$9999,13,FALSE)),"",VLOOKUP(業務内容と時間メモ!M758,業務内容と時間メモ!R$2:AI$9999,13,FALSE))</f>
        <v/>
      </c>
      <c r="P758" s="1" t="str">
        <f ca="1">IF(ISNA(VLOOKUP(業務内容と時間メモ!M758,業務内容と時間メモ!R$2:AI$9999,15,FALSE)),"",VLOOKUP(業務内容と時間メモ!M758,業務内容と時間メモ!R$2:AI$9999,15,FALSE))</f>
        <v/>
      </c>
      <c r="Q758" s="1" t="str">
        <f ca="1">IF(ISNA(VLOOKUP(業務内容と時間メモ!M758,業務内容と時間メモ!R$2:AI$9999,14,FALSE)),"",VLOOKUP(業務内容と時間メモ!M758,業務内容と時間メモ!R$2:AI$9999,14,FALSE))</f>
        <v/>
      </c>
      <c r="R758" s="1" t="str">
        <f ca="1">IF(ISNA(VLOOKUP(業務内容と時間メモ!M758,業務内容と時間メモ!R$2:AI$9999,16,FALSE)),"",VLOOKUP(業務内容と時間メモ!M758,業務内容と時間メモ!R$2:AI$9999,16,FALSE))</f>
        <v/>
      </c>
      <c r="S758" s="1" t="str">
        <f ca="1">IF(ISNA(VLOOKUP(業務内容と時間メモ!M758,業務内容と時間メモ!R$2:AI$9999,17,FALSE)),"",VLOOKUP(業務内容と時間メモ!M758,業務内容と時間メモ!R$2:AI$9999,17,FALSE))</f>
        <v/>
      </c>
      <c r="T758" s="17" t="str">
        <f ca="1">IF(SUMIFS(業務内容と時間メモ!E:E,業務内容と時間メモ!AB:AB,N758,業務内容と時間メモ!AD:AD,O758)=0,"",SUMIFS(業務内容と時間メモ!E:E,業務内容と時間メモ!AB:AB,N758,業務内容と時間メモ!AD:AD,O758))</f>
        <v/>
      </c>
      <c r="U758" s="7" t="str">
        <f ca="1">IF(SUMIFS(業務内容と時間メモ!F:F,業務内容と時間メモ!AB:AB,N758,業務内容と時間メモ!AD:AD,O758)=0,"",SUMIFS(業務内容と時間メモ!F:F,業務内容と時間メモ!AB:AB,N758,業務内容と時間メモ!AD:AD,O758))</f>
        <v/>
      </c>
      <c r="V758" t="str">
        <f ca="1">IF(SUMIFS(業務内容と時間メモ!E:E,業務内容と時間メモ!AB:AB,N758,業務内容と時間メモ!AD:AD,O758)=0,"",SUMIFS(業務内容と時間メモ!E:E,業務内容と時間メモ!AB:AB,N758,業務内容と時間メモ!AD:AD,O758))</f>
        <v/>
      </c>
    </row>
    <row r="759" spans="1:22" hidden="1">
      <c r="A759" s="1" t="str">
        <f t="shared" ca="1" si="71"/>
        <v/>
      </c>
      <c r="B759" s="1" t="str">
        <f t="shared" ca="1" si="72"/>
        <v/>
      </c>
      <c r="C759" s="6" t="str">
        <f t="shared" ca="1" si="70"/>
        <v/>
      </c>
      <c r="J759" t="str">
        <f t="shared" ca="1" si="73"/>
        <v/>
      </c>
      <c r="K759" s="1" t="s">
        <v>761</v>
      </c>
      <c r="L759" s="7" t="str">
        <f t="shared" ca="1" si="74"/>
        <v/>
      </c>
      <c r="M759" s="1" t="str">
        <f ca="1">IF(N759="","",IF(COUNTIF(N$1:N759,N759)&gt;1,"",IF(COUNTIF(N:N,N759)&gt;=1,"左表に入れますねぇ","")))</f>
        <v/>
      </c>
      <c r="N759" s="1" t="str">
        <f ca="1">IF(ISNA(VLOOKUP(業務内容と時間メモ!M759,業務内容と時間メモ!R$2:AI$9999,11,FALSE)),"",VLOOKUP(業務内容と時間メモ!M759,業務内容と時間メモ!R$2:AI$9999,11,FALSE))</f>
        <v/>
      </c>
      <c r="O759" s="1" t="str">
        <f ca="1">IF(ISNA(VLOOKUP(業務内容と時間メモ!M759,業務内容と時間メモ!R$2:AI$9999,13,FALSE)),"",VLOOKUP(業務内容と時間メモ!M759,業務内容と時間メモ!R$2:AI$9999,13,FALSE))</f>
        <v/>
      </c>
      <c r="P759" s="1" t="str">
        <f ca="1">IF(ISNA(VLOOKUP(業務内容と時間メモ!M759,業務内容と時間メモ!R$2:AI$9999,15,FALSE)),"",VLOOKUP(業務内容と時間メモ!M759,業務内容と時間メモ!R$2:AI$9999,15,FALSE))</f>
        <v/>
      </c>
      <c r="Q759" s="1" t="str">
        <f ca="1">IF(ISNA(VLOOKUP(業務内容と時間メモ!M759,業務内容と時間メモ!R$2:AI$9999,14,FALSE)),"",VLOOKUP(業務内容と時間メモ!M759,業務内容と時間メモ!R$2:AI$9999,14,FALSE))</f>
        <v/>
      </c>
      <c r="R759" s="1" t="str">
        <f ca="1">IF(ISNA(VLOOKUP(業務内容と時間メモ!M759,業務内容と時間メモ!R$2:AI$9999,16,FALSE)),"",VLOOKUP(業務内容と時間メモ!M759,業務内容と時間メモ!R$2:AI$9999,16,FALSE))</f>
        <v/>
      </c>
      <c r="S759" s="1" t="str">
        <f ca="1">IF(ISNA(VLOOKUP(業務内容と時間メモ!M759,業務内容と時間メモ!R$2:AI$9999,17,FALSE)),"",VLOOKUP(業務内容と時間メモ!M759,業務内容と時間メモ!R$2:AI$9999,17,FALSE))</f>
        <v/>
      </c>
      <c r="T759" s="17" t="str">
        <f ca="1">IF(SUMIFS(業務内容と時間メモ!E:E,業務内容と時間メモ!AB:AB,N759,業務内容と時間メモ!AD:AD,O759)=0,"",SUMIFS(業務内容と時間メモ!E:E,業務内容と時間メモ!AB:AB,N759,業務内容と時間メモ!AD:AD,O759))</f>
        <v/>
      </c>
      <c r="U759" s="7" t="str">
        <f ca="1">IF(SUMIFS(業務内容と時間メモ!F:F,業務内容と時間メモ!AB:AB,N759,業務内容と時間メモ!AD:AD,O759)=0,"",SUMIFS(業務内容と時間メモ!F:F,業務内容と時間メモ!AB:AB,N759,業務内容と時間メモ!AD:AD,O759))</f>
        <v/>
      </c>
      <c r="V759" t="str">
        <f ca="1">IF(SUMIFS(業務内容と時間メモ!E:E,業務内容と時間メモ!AB:AB,N759,業務内容と時間メモ!AD:AD,O759)=0,"",SUMIFS(業務内容と時間メモ!E:E,業務内容と時間メモ!AB:AB,N759,業務内容と時間メモ!AD:AD,O759))</f>
        <v/>
      </c>
    </row>
    <row r="760" spans="1:22" hidden="1">
      <c r="A760" s="1" t="str">
        <f t="shared" ca="1" si="71"/>
        <v/>
      </c>
      <c r="B760" s="1" t="str">
        <f t="shared" ca="1" si="72"/>
        <v/>
      </c>
      <c r="C760" s="6" t="str">
        <f t="shared" ca="1" si="70"/>
        <v/>
      </c>
      <c r="J760" t="str">
        <f t="shared" ca="1" si="73"/>
        <v/>
      </c>
      <c r="K760" s="1" t="s">
        <v>762</v>
      </c>
      <c r="L760" s="7" t="str">
        <f t="shared" ca="1" si="74"/>
        <v/>
      </c>
      <c r="M760" s="1" t="str">
        <f ca="1">IF(N760="","",IF(COUNTIF(N$1:N760,N760)&gt;1,"",IF(COUNTIF(N:N,N760)&gt;=1,"左表に入れますねぇ","")))</f>
        <v/>
      </c>
      <c r="N760" s="1" t="str">
        <f ca="1">IF(ISNA(VLOOKUP(業務内容と時間メモ!M760,業務内容と時間メモ!R$2:AI$9999,11,FALSE)),"",VLOOKUP(業務内容と時間メモ!M760,業務内容と時間メモ!R$2:AI$9999,11,FALSE))</f>
        <v/>
      </c>
      <c r="O760" s="1" t="str">
        <f ca="1">IF(ISNA(VLOOKUP(業務内容と時間メモ!M760,業務内容と時間メモ!R$2:AI$9999,13,FALSE)),"",VLOOKUP(業務内容と時間メモ!M760,業務内容と時間メモ!R$2:AI$9999,13,FALSE))</f>
        <v/>
      </c>
      <c r="P760" s="1" t="str">
        <f ca="1">IF(ISNA(VLOOKUP(業務内容と時間メモ!M760,業務内容と時間メモ!R$2:AI$9999,15,FALSE)),"",VLOOKUP(業務内容と時間メモ!M760,業務内容と時間メモ!R$2:AI$9999,15,FALSE))</f>
        <v/>
      </c>
      <c r="Q760" s="1" t="str">
        <f ca="1">IF(ISNA(VLOOKUP(業務内容と時間メモ!M760,業務内容と時間メモ!R$2:AI$9999,14,FALSE)),"",VLOOKUP(業務内容と時間メモ!M760,業務内容と時間メモ!R$2:AI$9999,14,FALSE))</f>
        <v/>
      </c>
      <c r="R760" s="1" t="str">
        <f ca="1">IF(ISNA(VLOOKUP(業務内容と時間メモ!M760,業務内容と時間メモ!R$2:AI$9999,16,FALSE)),"",VLOOKUP(業務内容と時間メモ!M760,業務内容と時間メモ!R$2:AI$9999,16,FALSE))</f>
        <v/>
      </c>
      <c r="S760" s="1" t="str">
        <f ca="1">IF(ISNA(VLOOKUP(業務内容と時間メモ!M760,業務内容と時間メモ!R$2:AI$9999,17,FALSE)),"",VLOOKUP(業務内容と時間メモ!M760,業務内容と時間メモ!R$2:AI$9999,17,FALSE))</f>
        <v/>
      </c>
      <c r="T760" s="17" t="str">
        <f ca="1">IF(SUMIFS(業務内容と時間メモ!E:E,業務内容と時間メモ!AB:AB,N760,業務内容と時間メモ!AD:AD,O760)=0,"",SUMIFS(業務内容と時間メモ!E:E,業務内容と時間メモ!AB:AB,N760,業務内容と時間メモ!AD:AD,O760))</f>
        <v/>
      </c>
      <c r="U760" s="7" t="str">
        <f ca="1">IF(SUMIFS(業務内容と時間メモ!F:F,業務内容と時間メモ!AB:AB,N760,業務内容と時間メモ!AD:AD,O760)=0,"",SUMIFS(業務内容と時間メモ!F:F,業務内容と時間メモ!AB:AB,N760,業務内容と時間メモ!AD:AD,O760))</f>
        <v/>
      </c>
      <c r="V760" t="str">
        <f ca="1">IF(SUMIFS(業務内容と時間メモ!E:E,業務内容と時間メモ!AB:AB,N760,業務内容と時間メモ!AD:AD,O760)=0,"",SUMIFS(業務内容と時間メモ!E:E,業務内容と時間メモ!AB:AB,N760,業務内容と時間メモ!AD:AD,O760))</f>
        <v/>
      </c>
    </row>
    <row r="761" spans="1:22" hidden="1">
      <c r="A761" s="1" t="str">
        <f t="shared" ca="1" si="71"/>
        <v/>
      </c>
      <c r="B761" s="1" t="str">
        <f t="shared" ca="1" si="72"/>
        <v/>
      </c>
      <c r="C761" s="6" t="str">
        <f t="shared" ca="1" si="70"/>
        <v/>
      </c>
      <c r="J761" t="str">
        <f t="shared" ca="1" si="73"/>
        <v/>
      </c>
      <c r="K761" s="1" t="s">
        <v>763</v>
      </c>
      <c r="L761" s="7" t="str">
        <f t="shared" ca="1" si="74"/>
        <v/>
      </c>
      <c r="M761" s="1" t="str">
        <f ca="1">IF(N761="","",IF(COUNTIF(N$1:N761,N761)&gt;1,"",IF(COUNTIF(N:N,N761)&gt;=1,"左表に入れますねぇ","")))</f>
        <v/>
      </c>
      <c r="N761" s="1" t="str">
        <f ca="1">IF(ISNA(VLOOKUP(業務内容と時間メモ!M761,業務内容と時間メモ!R$2:AI$9999,11,FALSE)),"",VLOOKUP(業務内容と時間メモ!M761,業務内容と時間メモ!R$2:AI$9999,11,FALSE))</f>
        <v/>
      </c>
      <c r="O761" s="1" t="str">
        <f ca="1">IF(ISNA(VLOOKUP(業務内容と時間メモ!M761,業務内容と時間メモ!R$2:AI$9999,13,FALSE)),"",VLOOKUP(業務内容と時間メモ!M761,業務内容と時間メモ!R$2:AI$9999,13,FALSE))</f>
        <v/>
      </c>
      <c r="P761" s="1" t="str">
        <f ca="1">IF(ISNA(VLOOKUP(業務内容と時間メモ!M761,業務内容と時間メモ!R$2:AI$9999,15,FALSE)),"",VLOOKUP(業務内容と時間メモ!M761,業務内容と時間メモ!R$2:AI$9999,15,FALSE))</f>
        <v/>
      </c>
      <c r="Q761" s="1" t="str">
        <f ca="1">IF(ISNA(VLOOKUP(業務内容と時間メモ!M761,業務内容と時間メモ!R$2:AI$9999,14,FALSE)),"",VLOOKUP(業務内容と時間メモ!M761,業務内容と時間メモ!R$2:AI$9999,14,FALSE))</f>
        <v/>
      </c>
      <c r="R761" s="1" t="str">
        <f ca="1">IF(ISNA(VLOOKUP(業務内容と時間メモ!M761,業務内容と時間メモ!R$2:AI$9999,16,FALSE)),"",VLOOKUP(業務内容と時間メモ!M761,業務内容と時間メモ!R$2:AI$9999,16,FALSE))</f>
        <v/>
      </c>
      <c r="S761" s="1" t="str">
        <f ca="1">IF(ISNA(VLOOKUP(業務内容と時間メモ!M761,業務内容と時間メモ!R$2:AI$9999,17,FALSE)),"",VLOOKUP(業務内容と時間メモ!M761,業務内容と時間メモ!R$2:AI$9999,17,FALSE))</f>
        <v/>
      </c>
      <c r="T761" s="17" t="str">
        <f ca="1">IF(SUMIFS(業務内容と時間メモ!E:E,業務内容と時間メモ!AB:AB,N761,業務内容と時間メモ!AD:AD,O761)=0,"",SUMIFS(業務内容と時間メモ!E:E,業務内容と時間メモ!AB:AB,N761,業務内容と時間メモ!AD:AD,O761))</f>
        <v/>
      </c>
      <c r="U761" s="7" t="str">
        <f ca="1">IF(SUMIFS(業務内容と時間メモ!F:F,業務内容と時間メモ!AB:AB,N761,業務内容と時間メモ!AD:AD,O761)=0,"",SUMIFS(業務内容と時間メモ!F:F,業務内容と時間メモ!AB:AB,N761,業務内容と時間メモ!AD:AD,O761))</f>
        <v/>
      </c>
      <c r="V761" t="str">
        <f ca="1">IF(SUMIFS(業務内容と時間メモ!E:E,業務内容と時間メモ!AB:AB,N761,業務内容と時間メモ!AD:AD,O761)=0,"",SUMIFS(業務内容と時間メモ!E:E,業務内容と時間メモ!AB:AB,N761,業務内容と時間メモ!AD:AD,O761))</f>
        <v/>
      </c>
    </row>
    <row r="762" spans="1:22" hidden="1">
      <c r="A762" s="1" t="str">
        <f t="shared" ca="1" si="71"/>
        <v/>
      </c>
      <c r="B762" s="1" t="str">
        <f t="shared" ca="1" si="72"/>
        <v/>
      </c>
      <c r="C762" s="6" t="str">
        <f t="shared" ca="1" si="70"/>
        <v/>
      </c>
      <c r="J762" t="str">
        <f t="shared" ca="1" si="73"/>
        <v/>
      </c>
      <c r="K762" s="1" t="s">
        <v>764</v>
      </c>
      <c r="L762" s="7" t="str">
        <f t="shared" ca="1" si="74"/>
        <v/>
      </c>
      <c r="M762" s="1" t="str">
        <f ca="1">IF(N762="","",IF(COUNTIF(N$1:N762,N762)&gt;1,"",IF(COUNTIF(N:N,N762)&gt;=1,"左表に入れますねぇ","")))</f>
        <v/>
      </c>
      <c r="N762" s="1" t="str">
        <f ca="1">IF(ISNA(VLOOKUP(業務内容と時間メモ!M762,業務内容と時間メモ!R$2:AI$9999,11,FALSE)),"",VLOOKUP(業務内容と時間メモ!M762,業務内容と時間メモ!R$2:AI$9999,11,FALSE))</f>
        <v/>
      </c>
      <c r="O762" s="1" t="str">
        <f ca="1">IF(ISNA(VLOOKUP(業務内容と時間メモ!M762,業務内容と時間メモ!R$2:AI$9999,13,FALSE)),"",VLOOKUP(業務内容と時間メモ!M762,業務内容と時間メモ!R$2:AI$9999,13,FALSE))</f>
        <v/>
      </c>
      <c r="P762" s="1" t="str">
        <f ca="1">IF(ISNA(VLOOKUP(業務内容と時間メモ!M762,業務内容と時間メモ!R$2:AI$9999,15,FALSE)),"",VLOOKUP(業務内容と時間メモ!M762,業務内容と時間メモ!R$2:AI$9999,15,FALSE))</f>
        <v/>
      </c>
      <c r="Q762" s="1" t="str">
        <f ca="1">IF(ISNA(VLOOKUP(業務内容と時間メモ!M762,業務内容と時間メモ!R$2:AI$9999,14,FALSE)),"",VLOOKUP(業務内容と時間メモ!M762,業務内容と時間メモ!R$2:AI$9999,14,FALSE))</f>
        <v/>
      </c>
      <c r="R762" s="1" t="str">
        <f ca="1">IF(ISNA(VLOOKUP(業務内容と時間メモ!M762,業務内容と時間メモ!R$2:AI$9999,16,FALSE)),"",VLOOKUP(業務内容と時間メモ!M762,業務内容と時間メモ!R$2:AI$9999,16,FALSE))</f>
        <v/>
      </c>
      <c r="S762" s="1" t="str">
        <f ca="1">IF(ISNA(VLOOKUP(業務内容と時間メモ!M762,業務内容と時間メモ!R$2:AI$9999,17,FALSE)),"",VLOOKUP(業務内容と時間メモ!M762,業務内容と時間メモ!R$2:AI$9999,17,FALSE))</f>
        <v/>
      </c>
      <c r="T762" s="17" t="str">
        <f ca="1">IF(SUMIFS(業務内容と時間メモ!E:E,業務内容と時間メモ!AB:AB,N762,業務内容と時間メモ!AD:AD,O762)=0,"",SUMIFS(業務内容と時間メモ!E:E,業務内容と時間メモ!AB:AB,N762,業務内容と時間メモ!AD:AD,O762))</f>
        <v/>
      </c>
      <c r="U762" s="7" t="str">
        <f ca="1">IF(SUMIFS(業務内容と時間メモ!F:F,業務内容と時間メモ!AB:AB,N762,業務内容と時間メモ!AD:AD,O762)=0,"",SUMIFS(業務内容と時間メモ!F:F,業務内容と時間メモ!AB:AB,N762,業務内容と時間メモ!AD:AD,O762))</f>
        <v/>
      </c>
      <c r="V762" t="str">
        <f ca="1">IF(SUMIFS(業務内容と時間メモ!E:E,業務内容と時間メモ!AB:AB,N762,業務内容と時間メモ!AD:AD,O762)=0,"",SUMIFS(業務内容と時間メモ!E:E,業務内容と時間メモ!AB:AB,N762,業務内容と時間メモ!AD:AD,O762))</f>
        <v/>
      </c>
    </row>
    <row r="763" spans="1:22" hidden="1">
      <c r="A763" s="1" t="str">
        <f t="shared" ca="1" si="71"/>
        <v/>
      </c>
      <c r="B763" s="1" t="str">
        <f t="shared" ca="1" si="72"/>
        <v/>
      </c>
      <c r="C763" s="6" t="str">
        <f t="shared" ca="1" si="70"/>
        <v/>
      </c>
      <c r="J763" t="str">
        <f t="shared" ca="1" si="73"/>
        <v/>
      </c>
      <c r="K763" s="1" t="s">
        <v>765</v>
      </c>
      <c r="L763" s="7" t="str">
        <f t="shared" ca="1" si="74"/>
        <v/>
      </c>
      <c r="M763" s="1" t="str">
        <f ca="1">IF(N763="","",IF(COUNTIF(N$1:N763,N763)&gt;1,"",IF(COUNTIF(N:N,N763)&gt;=1,"左表に入れますねぇ","")))</f>
        <v/>
      </c>
      <c r="N763" s="1" t="str">
        <f ca="1">IF(ISNA(VLOOKUP(業務内容と時間メモ!M763,業務内容と時間メモ!R$2:AI$9999,11,FALSE)),"",VLOOKUP(業務内容と時間メモ!M763,業務内容と時間メモ!R$2:AI$9999,11,FALSE))</f>
        <v/>
      </c>
      <c r="O763" s="1" t="str">
        <f ca="1">IF(ISNA(VLOOKUP(業務内容と時間メモ!M763,業務内容と時間メモ!R$2:AI$9999,13,FALSE)),"",VLOOKUP(業務内容と時間メモ!M763,業務内容と時間メモ!R$2:AI$9999,13,FALSE))</f>
        <v/>
      </c>
      <c r="P763" s="1" t="str">
        <f ca="1">IF(ISNA(VLOOKUP(業務内容と時間メモ!M763,業務内容と時間メモ!R$2:AI$9999,15,FALSE)),"",VLOOKUP(業務内容と時間メモ!M763,業務内容と時間メモ!R$2:AI$9999,15,FALSE))</f>
        <v/>
      </c>
      <c r="Q763" s="1" t="str">
        <f ca="1">IF(ISNA(VLOOKUP(業務内容と時間メモ!M763,業務内容と時間メモ!R$2:AI$9999,14,FALSE)),"",VLOOKUP(業務内容と時間メモ!M763,業務内容と時間メモ!R$2:AI$9999,14,FALSE))</f>
        <v/>
      </c>
      <c r="R763" s="1" t="str">
        <f ca="1">IF(ISNA(VLOOKUP(業務内容と時間メモ!M763,業務内容と時間メモ!R$2:AI$9999,16,FALSE)),"",VLOOKUP(業務内容と時間メモ!M763,業務内容と時間メモ!R$2:AI$9999,16,FALSE))</f>
        <v/>
      </c>
      <c r="S763" s="1" t="str">
        <f ca="1">IF(ISNA(VLOOKUP(業務内容と時間メモ!M763,業務内容と時間メモ!R$2:AI$9999,17,FALSE)),"",VLOOKUP(業務内容と時間メモ!M763,業務内容と時間メモ!R$2:AI$9999,17,FALSE))</f>
        <v/>
      </c>
      <c r="T763" s="17" t="str">
        <f ca="1">IF(SUMIFS(業務内容と時間メモ!E:E,業務内容と時間メモ!AB:AB,N763,業務内容と時間メモ!AD:AD,O763)=0,"",SUMIFS(業務内容と時間メモ!E:E,業務内容と時間メモ!AB:AB,N763,業務内容と時間メモ!AD:AD,O763))</f>
        <v/>
      </c>
      <c r="U763" s="7" t="str">
        <f ca="1">IF(SUMIFS(業務内容と時間メモ!F:F,業務内容と時間メモ!AB:AB,N763,業務内容と時間メモ!AD:AD,O763)=0,"",SUMIFS(業務内容と時間メモ!F:F,業務内容と時間メモ!AB:AB,N763,業務内容と時間メモ!AD:AD,O763))</f>
        <v/>
      </c>
      <c r="V763" t="str">
        <f ca="1">IF(SUMIFS(業務内容と時間メモ!E:E,業務内容と時間メモ!AB:AB,N763,業務内容と時間メモ!AD:AD,O763)=0,"",SUMIFS(業務内容と時間メモ!E:E,業務内容と時間メモ!AB:AB,N763,業務内容と時間メモ!AD:AD,O763))</f>
        <v/>
      </c>
    </row>
    <row r="764" spans="1:22" hidden="1">
      <c r="A764" s="1" t="str">
        <f t="shared" ca="1" si="71"/>
        <v/>
      </c>
      <c r="B764" s="1" t="str">
        <f t="shared" ca="1" si="72"/>
        <v/>
      </c>
      <c r="C764" s="6" t="str">
        <f t="shared" ca="1" si="70"/>
        <v/>
      </c>
      <c r="J764" t="str">
        <f t="shared" ca="1" si="73"/>
        <v/>
      </c>
      <c r="K764" s="1" t="s">
        <v>766</v>
      </c>
      <c r="L764" s="7" t="str">
        <f t="shared" ca="1" si="74"/>
        <v/>
      </c>
      <c r="M764" s="1" t="str">
        <f ca="1">IF(N764="","",IF(COUNTIF(N$1:N764,N764)&gt;1,"",IF(COUNTIF(N:N,N764)&gt;=1,"左表に入れますねぇ","")))</f>
        <v/>
      </c>
      <c r="N764" s="1" t="str">
        <f ca="1">IF(ISNA(VLOOKUP(業務内容と時間メモ!M764,業務内容と時間メモ!R$2:AI$9999,11,FALSE)),"",VLOOKUP(業務内容と時間メモ!M764,業務内容と時間メモ!R$2:AI$9999,11,FALSE))</f>
        <v/>
      </c>
      <c r="O764" s="1" t="str">
        <f ca="1">IF(ISNA(VLOOKUP(業務内容と時間メモ!M764,業務内容と時間メモ!R$2:AI$9999,13,FALSE)),"",VLOOKUP(業務内容と時間メモ!M764,業務内容と時間メモ!R$2:AI$9999,13,FALSE))</f>
        <v/>
      </c>
      <c r="P764" s="1" t="str">
        <f ca="1">IF(ISNA(VLOOKUP(業務内容と時間メモ!M764,業務内容と時間メモ!R$2:AI$9999,15,FALSE)),"",VLOOKUP(業務内容と時間メモ!M764,業務内容と時間メモ!R$2:AI$9999,15,FALSE))</f>
        <v/>
      </c>
      <c r="Q764" s="1" t="str">
        <f ca="1">IF(ISNA(VLOOKUP(業務内容と時間メモ!M764,業務内容と時間メモ!R$2:AI$9999,14,FALSE)),"",VLOOKUP(業務内容と時間メモ!M764,業務内容と時間メモ!R$2:AI$9999,14,FALSE))</f>
        <v/>
      </c>
      <c r="R764" s="1" t="str">
        <f ca="1">IF(ISNA(VLOOKUP(業務内容と時間メモ!M764,業務内容と時間メモ!R$2:AI$9999,16,FALSE)),"",VLOOKUP(業務内容と時間メモ!M764,業務内容と時間メモ!R$2:AI$9999,16,FALSE))</f>
        <v/>
      </c>
      <c r="S764" s="1" t="str">
        <f ca="1">IF(ISNA(VLOOKUP(業務内容と時間メモ!M764,業務内容と時間メモ!R$2:AI$9999,17,FALSE)),"",VLOOKUP(業務内容と時間メモ!M764,業務内容と時間メモ!R$2:AI$9999,17,FALSE))</f>
        <v/>
      </c>
      <c r="T764" s="17" t="str">
        <f ca="1">IF(SUMIFS(業務内容と時間メモ!E:E,業務内容と時間メモ!AB:AB,N764,業務内容と時間メモ!AD:AD,O764)=0,"",SUMIFS(業務内容と時間メモ!E:E,業務内容と時間メモ!AB:AB,N764,業務内容と時間メモ!AD:AD,O764))</f>
        <v/>
      </c>
      <c r="U764" s="7" t="str">
        <f ca="1">IF(SUMIFS(業務内容と時間メモ!F:F,業務内容と時間メモ!AB:AB,N764,業務内容と時間メモ!AD:AD,O764)=0,"",SUMIFS(業務内容と時間メモ!F:F,業務内容と時間メモ!AB:AB,N764,業務内容と時間メモ!AD:AD,O764))</f>
        <v/>
      </c>
      <c r="V764" t="str">
        <f ca="1">IF(SUMIFS(業務内容と時間メモ!E:E,業務内容と時間メモ!AB:AB,N764,業務内容と時間メモ!AD:AD,O764)=0,"",SUMIFS(業務内容と時間メモ!E:E,業務内容と時間メモ!AB:AB,N764,業務内容と時間メモ!AD:AD,O764))</f>
        <v/>
      </c>
    </row>
    <row r="765" spans="1:22" hidden="1">
      <c r="A765" s="1" t="str">
        <f t="shared" ca="1" si="71"/>
        <v/>
      </c>
      <c r="B765" s="1" t="str">
        <f t="shared" ca="1" si="72"/>
        <v/>
      </c>
      <c r="C765" s="6" t="str">
        <f t="shared" ca="1" si="70"/>
        <v/>
      </c>
      <c r="J765" t="str">
        <f t="shared" ca="1" si="73"/>
        <v/>
      </c>
      <c r="K765" s="1" t="s">
        <v>767</v>
      </c>
      <c r="L765" s="7" t="str">
        <f t="shared" ca="1" si="74"/>
        <v/>
      </c>
      <c r="M765" s="1" t="str">
        <f ca="1">IF(N765="","",IF(COUNTIF(N$1:N765,N765)&gt;1,"",IF(COUNTIF(N:N,N765)&gt;=1,"左表に入れますねぇ","")))</f>
        <v/>
      </c>
      <c r="N765" s="1" t="str">
        <f ca="1">IF(ISNA(VLOOKUP(業務内容と時間メモ!M765,業務内容と時間メモ!R$2:AI$9999,11,FALSE)),"",VLOOKUP(業務内容と時間メモ!M765,業務内容と時間メモ!R$2:AI$9999,11,FALSE))</f>
        <v/>
      </c>
      <c r="O765" s="1" t="str">
        <f ca="1">IF(ISNA(VLOOKUP(業務内容と時間メモ!M765,業務内容と時間メモ!R$2:AI$9999,13,FALSE)),"",VLOOKUP(業務内容と時間メモ!M765,業務内容と時間メモ!R$2:AI$9999,13,FALSE))</f>
        <v/>
      </c>
      <c r="P765" s="1" t="str">
        <f ca="1">IF(ISNA(VLOOKUP(業務内容と時間メモ!M765,業務内容と時間メモ!R$2:AI$9999,15,FALSE)),"",VLOOKUP(業務内容と時間メモ!M765,業務内容と時間メモ!R$2:AI$9999,15,FALSE))</f>
        <v/>
      </c>
      <c r="Q765" s="1" t="str">
        <f ca="1">IF(ISNA(VLOOKUP(業務内容と時間メモ!M765,業務内容と時間メモ!R$2:AI$9999,14,FALSE)),"",VLOOKUP(業務内容と時間メモ!M765,業務内容と時間メモ!R$2:AI$9999,14,FALSE))</f>
        <v/>
      </c>
      <c r="R765" s="1" t="str">
        <f ca="1">IF(ISNA(VLOOKUP(業務内容と時間メモ!M765,業務内容と時間メモ!R$2:AI$9999,16,FALSE)),"",VLOOKUP(業務内容と時間メモ!M765,業務内容と時間メモ!R$2:AI$9999,16,FALSE))</f>
        <v/>
      </c>
      <c r="S765" s="1" t="str">
        <f ca="1">IF(ISNA(VLOOKUP(業務内容と時間メモ!M765,業務内容と時間メモ!R$2:AI$9999,17,FALSE)),"",VLOOKUP(業務内容と時間メモ!M765,業務内容と時間メモ!R$2:AI$9999,17,FALSE))</f>
        <v/>
      </c>
      <c r="T765" s="17" t="str">
        <f ca="1">IF(SUMIFS(業務内容と時間メモ!E:E,業務内容と時間メモ!AB:AB,N765,業務内容と時間メモ!AD:AD,O765)=0,"",SUMIFS(業務内容と時間メモ!E:E,業務内容と時間メモ!AB:AB,N765,業務内容と時間メモ!AD:AD,O765))</f>
        <v/>
      </c>
      <c r="U765" s="7" t="str">
        <f ca="1">IF(SUMIFS(業務内容と時間メモ!F:F,業務内容と時間メモ!AB:AB,N765,業務内容と時間メモ!AD:AD,O765)=0,"",SUMIFS(業務内容と時間メモ!F:F,業務内容と時間メモ!AB:AB,N765,業務内容と時間メモ!AD:AD,O765))</f>
        <v/>
      </c>
      <c r="V765" t="str">
        <f ca="1">IF(SUMIFS(業務内容と時間メモ!E:E,業務内容と時間メモ!AB:AB,N765,業務内容と時間メモ!AD:AD,O765)=0,"",SUMIFS(業務内容と時間メモ!E:E,業務内容と時間メモ!AB:AB,N765,業務内容と時間メモ!AD:AD,O765))</f>
        <v/>
      </c>
    </row>
    <row r="766" spans="1:22" hidden="1">
      <c r="A766" s="1" t="str">
        <f t="shared" ca="1" si="71"/>
        <v/>
      </c>
      <c r="B766" s="1" t="str">
        <f t="shared" ca="1" si="72"/>
        <v/>
      </c>
      <c r="C766" s="6" t="str">
        <f t="shared" ca="1" si="70"/>
        <v/>
      </c>
      <c r="J766" t="str">
        <f t="shared" ca="1" si="73"/>
        <v/>
      </c>
      <c r="K766" s="1" t="s">
        <v>768</v>
      </c>
      <c r="L766" s="7" t="str">
        <f t="shared" ca="1" si="74"/>
        <v/>
      </c>
      <c r="M766" s="1" t="str">
        <f ca="1">IF(N766="","",IF(COUNTIF(N$1:N766,N766)&gt;1,"",IF(COUNTIF(N:N,N766)&gt;=1,"左表に入れますねぇ","")))</f>
        <v/>
      </c>
      <c r="N766" s="1" t="str">
        <f ca="1">IF(ISNA(VLOOKUP(業務内容と時間メモ!M766,業務内容と時間メモ!R$2:AI$9999,11,FALSE)),"",VLOOKUP(業務内容と時間メモ!M766,業務内容と時間メモ!R$2:AI$9999,11,FALSE))</f>
        <v/>
      </c>
      <c r="O766" s="1" t="str">
        <f ca="1">IF(ISNA(VLOOKUP(業務内容と時間メモ!M766,業務内容と時間メモ!R$2:AI$9999,13,FALSE)),"",VLOOKUP(業務内容と時間メモ!M766,業務内容と時間メモ!R$2:AI$9999,13,FALSE))</f>
        <v/>
      </c>
      <c r="P766" s="1" t="str">
        <f ca="1">IF(ISNA(VLOOKUP(業務内容と時間メモ!M766,業務内容と時間メモ!R$2:AI$9999,15,FALSE)),"",VLOOKUP(業務内容と時間メモ!M766,業務内容と時間メモ!R$2:AI$9999,15,FALSE))</f>
        <v/>
      </c>
      <c r="Q766" s="1" t="str">
        <f ca="1">IF(ISNA(VLOOKUP(業務内容と時間メモ!M766,業務内容と時間メモ!R$2:AI$9999,14,FALSE)),"",VLOOKUP(業務内容と時間メモ!M766,業務内容と時間メモ!R$2:AI$9999,14,FALSE))</f>
        <v/>
      </c>
      <c r="R766" s="1" t="str">
        <f ca="1">IF(ISNA(VLOOKUP(業務内容と時間メモ!M766,業務内容と時間メモ!R$2:AI$9999,16,FALSE)),"",VLOOKUP(業務内容と時間メモ!M766,業務内容と時間メモ!R$2:AI$9999,16,FALSE))</f>
        <v/>
      </c>
      <c r="S766" s="1" t="str">
        <f ca="1">IF(ISNA(VLOOKUP(業務内容と時間メモ!M766,業務内容と時間メモ!R$2:AI$9999,17,FALSE)),"",VLOOKUP(業務内容と時間メモ!M766,業務内容と時間メモ!R$2:AI$9999,17,FALSE))</f>
        <v/>
      </c>
      <c r="T766" s="17" t="str">
        <f ca="1">IF(SUMIFS(業務内容と時間メモ!E:E,業務内容と時間メモ!AB:AB,N766,業務内容と時間メモ!AD:AD,O766)=0,"",SUMIFS(業務内容と時間メモ!E:E,業務内容と時間メモ!AB:AB,N766,業務内容と時間メモ!AD:AD,O766))</f>
        <v/>
      </c>
      <c r="U766" s="7" t="str">
        <f ca="1">IF(SUMIFS(業務内容と時間メモ!F:F,業務内容と時間メモ!AB:AB,N766,業務内容と時間メモ!AD:AD,O766)=0,"",SUMIFS(業務内容と時間メモ!F:F,業務内容と時間メモ!AB:AB,N766,業務内容と時間メモ!AD:AD,O766))</f>
        <v/>
      </c>
      <c r="V766" t="str">
        <f ca="1">IF(SUMIFS(業務内容と時間メモ!E:E,業務内容と時間メモ!AB:AB,N766,業務内容と時間メモ!AD:AD,O766)=0,"",SUMIFS(業務内容と時間メモ!E:E,業務内容と時間メモ!AB:AB,N766,業務内容と時間メモ!AD:AD,O766))</f>
        <v/>
      </c>
    </row>
    <row r="767" spans="1:22" hidden="1">
      <c r="A767" s="1" t="str">
        <f t="shared" ca="1" si="71"/>
        <v/>
      </c>
      <c r="B767" s="1" t="str">
        <f t="shared" ca="1" si="72"/>
        <v/>
      </c>
      <c r="C767" s="6" t="str">
        <f t="shared" ca="1" si="70"/>
        <v/>
      </c>
      <c r="J767" t="str">
        <f t="shared" ca="1" si="73"/>
        <v/>
      </c>
      <c r="K767" s="1" t="s">
        <v>769</v>
      </c>
      <c r="L767" s="7" t="str">
        <f t="shared" ca="1" si="74"/>
        <v/>
      </c>
      <c r="M767" s="1" t="str">
        <f ca="1">IF(N767="","",IF(COUNTIF(N$1:N767,N767)&gt;1,"",IF(COUNTIF(N:N,N767)&gt;=1,"左表に入れますねぇ","")))</f>
        <v/>
      </c>
      <c r="N767" s="1" t="str">
        <f ca="1">IF(ISNA(VLOOKUP(業務内容と時間メモ!M767,業務内容と時間メモ!R$2:AI$9999,11,FALSE)),"",VLOOKUP(業務内容と時間メモ!M767,業務内容と時間メモ!R$2:AI$9999,11,FALSE))</f>
        <v/>
      </c>
      <c r="O767" s="1" t="str">
        <f ca="1">IF(ISNA(VLOOKUP(業務内容と時間メモ!M767,業務内容と時間メモ!R$2:AI$9999,13,FALSE)),"",VLOOKUP(業務内容と時間メモ!M767,業務内容と時間メモ!R$2:AI$9999,13,FALSE))</f>
        <v/>
      </c>
      <c r="P767" s="1" t="str">
        <f ca="1">IF(ISNA(VLOOKUP(業務内容と時間メモ!M767,業務内容と時間メモ!R$2:AI$9999,15,FALSE)),"",VLOOKUP(業務内容と時間メモ!M767,業務内容と時間メモ!R$2:AI$9999,15,FALSE))</f>
        <v/>
      </c>
      <c r="Q767" s="1" t="str">
        <f ca="1">IF(ISNA(VLOOKUP(業務内容と時間メモ!M767,業務内容と時間メモ!R$2:AI$9999,14,FALSE)),"",VLOOKUP(業務内容と時間メモ!M767,業務内容と時間メモ!R$2:AI$9999,14,FALSE))</f>
        <v/>
      </c>
      <c r="R767" s="1" t="str">
        <f ca="1">IF(ISNA(VLOOKUP(業務内容と時間メモ!M767,業務内容と時間メモ!R$2:AI$9999,16,FALSE)),"",VLOOKUP(業務内容と時間メモ!M767,業務内容と時間メモ!R$2:AI$9999,16,FALSE))</f>
        <v/>
      </c>
      <c r="S767" s="1" t="str">
        <f ca="1">IF(ISNA(VLOOKUP(業務内容と時間メモ!M767,業務内容と時間メモ!R$2:AI$9999,17,FALSE)),"",VLOOKUP(業務内容と時間メモ!M767,業務内容と時間メモ!R$2:AI$9999,17,FALSE))</f>
        <v/>
      </c>
      <c r="T767" s="17" t="str">
        <f ca="1">IF(SUMIFS(業務内容と時間メモ!E:E,業務内容と時間メモ!AB:AB,N767,業務内容と時間メモ!AD:AD,O767)=0,"",SUMIFS(業務内容と時間メモ!E:E,業務内容と時間メモ!AB:AB,N767,業務内容と時間メモ!AD:AD,O767))</f>
        <v/>
      </c>
      <c r="U767" s="7" t="str">
        <f ca="1">IF(SUMIFS(業務内容と時間メモ!F:F,業務内容と時間メモ!AB:AB,N767,業務内容と時間メモ!AD:AD,O767)=0,"",SUMIFS(業務内容と時間メモ!F:F,業務内容と時間メモ!AB:AB,N767,業務内容と時間メモ!AD:AD,O767))</f>
        <v/>
      </c>
      <c r="V767" t="str">
        <f ca="1">IF(SUMIFS(業務内容と時間メモ!E:E,業務内容と時間メモ!AB:AB,N767,業務内容と時間メモ!AD:AD,O767)=0,"",SUMIFS(業務内容と時間メモ!E:E,業務内容と時間メモ!AB:AB,N767,業務内容と時間メモ!AD:AD,O767))</f>
        <v/>
      </c>
    </row>
    <row r="768" spans="1:22" hidden="1">
      <c r="A768" s="1" t="str">
        <f t="shared" ca="1" si="71"/>
        <v/>
      </c>
      <c r="B768" s="1" t="str">
        <f t="shared" ca="1" si="72"/>
        <v/>
      </c>
      <c r="C768" s="6" t="str">
        <f t="shared" ca="1" si="70"/>
        <v/>
      </c>
      <c r="J768" t="str">
        <f t="shared" ca="1" si="73"/>
        <v/>
      </c>
      <c r="K768" s="1" t="s">
        <v>770</v>
      </c>
      <c r="L768" s="7" t="str">
        <f t="shared" ca="1" si="74"/>
        <v/>
      </c>
      <c r="M768" s="1" t="str">
        <f ca="1">IF(N768="","",IF(COUNTIF(N$1:N768,N768)&gt;1,"",IF(COUNTIF(N:N,N768)&gt;=1,"左表に入れますねぇ","")))</f>
        <v/>
      </c>
      <c r="N768" s="1" t="str">
        <f ca="1">IF(ISNA(VLOOKUP(業務内容と時間メモ!M768,業務内容と時間メモ!R$2:AI$9999,11,FALSE)),"",VLOOKUP(業務内容と時間メモ!M768,業務内容と時間メモ!R$2:AI$9999,11,FALSE))</f>
        <v/>
      </c>
      <c r="O768" s="1" t="str">
        <f ca="1">IF(ISNA(VLOOKUP(業務内容と時間メモ!M768,業務内容と時間メモ!R$2:AI$9999,13,FALSE)),"",VLOOKUP(業務内容と時間メモ!M768,業務内容と時間メモ!R$2:AI$9999,13,FALSE))</f>
        <v/>
      </c>
      <c r="P768" s="1" t="str">
        <f ca="1">IF(ISNA(VLOOKUP(業務内容と時間メモ!M768,業務内容と時間メモ!R$2:AI$9999,15,FALSE)),"",VLOOKUP(業務内容と時間メモ!M768,業務内容と時間メモ!R$2:AI$9999,15,FALSE))</f>
        <v/>
      </c>
      <c r="Q768" s="1" t="str">
        <f ca="1">IF(ISNA(VLOOKUP(業務内容と時間メモ!M768,業務内容と時間メモ!R$2:AI$9999,14,FALSE)),"",VLOOKUP(業務内容と時間メモ!M768,業務内容と時間メモ!R$2:AI$9999,14,FALSE))</f>
        <v/>
      </c>
      <c r="R768" s="1" t="str">
        <f ca="1">IF(ISNA(VLOOKUP(業務内容と時間メモ!M768,業務内容と時間メモ!R$2:AI$9999,16,FALSE)),"",VLOOKUP(業務内容と時間メモ!M768,業務内容と時間メモ!R$2:AI$9999,16,FALSE))</f>
        <v/>
      </c>
      <c r="S768" s="1" t="str">
        <f ca="1">IF(ISNA(VLOOKUP(業務内容と時間メモ!M768,業務内容と時間メモ!R$2:AI$9999,17,FALSE)),"",VLOOKUP(業務内容と時間メモ!M768,業務内容と時間メモ!R$2:AI$9999,17,FALSE))</f>
        <v/>
      </c>
      <c r="T768" s="17" t="str">
        <f ca="1">IF(SUMIFS(業務内容と時間メモ!E:E,業務内容と時間メモ!AB:AB,N768,業務内容と時間メモ!AD:AD,O768)=0,"",SUMIFS(業務内容と時間メモ!E:E,業務内容と時間メモ!AB:AB,N768,業務内容と時間メモ!AD:AD,O768))</f>
        <v/>
      </c>
      <c r="U768" s="7" t="str">
        <f ca="1">IF(SUMIFS(業務内容と時間メモ!F:F,業務内容と時間メモ!AB:AB,N768,業務内容と時間メモ!AD:AD,O768)=0,"",SUMIFS(業務内容と時間メモ!F:F,業務内容と時間メモ!AB:AB,N768,業務内容と時間メモ!AD:AD,O768))</f>
        <v/>
      </c>
      <c r="V768" t="str">
        <f ca="1">IF(SUMIFS(業務内容と時間メモ!E:E,業務内容と時間メモ!AB:AB,N768,業務内容と時間メモ!AD:AD,O768)=0,"",SUMIFS(業務内容と時間メモ!E:E,業務内容と時間メモ!AB:AB,N768,業務内容と時間メモ!AD:AD,O768))</f>
        <v/>
      </c>
    </row>
    <row r="769" spans="1:22" hidden="1">
      <c r="A769" s="1" t="str">
        <f t="shared" ca="1" si="71"/>
        <v/>
      </c>
      <c r="B769" s="1" t="str">
        <f t="shared" ca="1" si="72"/>
        <v/>
      </c>
      <c r="C769" s="6" t="str">
        <f t="shared" ca="1" si="70"/>
        <v/>
      </c>
      <c r="J769" t="str">
        <f t="shared" ca="1" si="73"/>
        <v/>
      </c>
      <c r="K769" s="1" t="s">
        <v>771</v>
      </c>
      <c r="L769" s="7" t="str">
        <f t="shared" ca="1" si="74"/>
        <v/>
      </c>
      <c r="M769" s="1" t="str">
        <f ca="1">IF(N769="","",IF(COUNTIF(N$1:N769,N769)&gt;1,"",IF(COUNTIF(N:N,N769)&gt;=1,"左表に入れますねぇ","")))</f>
        <v/>
      </c>
      <c r="N769" s="1" t="str">
        <f ca="1">IF(ISNA(VLOOKUP(業務内容と時間メモ!M769,業務内容と時間メモ!R$2:AI$9999,11,FALSE)),"",VLOOKUP(業務内容と時間メモ!M769,業務内容と時間メモ!R$2:AI$9999,11,FALSE))</f>
        <v/>
      </c>
      <c r="O769" s="1" t="str">
        <f ca="1">IF(ISNA(VLOOKUP(業務内容と時間メモ!M769,業務内容と時間メモ!R$2:AI$9999,13,FALSE)),"",VLOOKUP(業務内容と時間メモ!M769,業務内容と時間メモ!R$2:AI$9999,13,FALSE))</f>
        <v/>
      </c>
      <c r="P769" s="1" t="str">
        <f ca="1">IF(ISNA(VLOOKUP(業務内容と時間メモ!M769,業務内容と時間メモ!R$2:AI$9999,15,FALSE)),"",VLOOKUP(業務内容と時間メモ!M769,業務内容と時間メモ!R$2:AI$9999,15,FALSE))</f>
        <v/>
      </c>
      <c r="Q769" s="1" t="str">
        <f ca="1">IF(ISNA(VLOOKUP(業務内容と時間メモ!M769,業務内容と時間メモ!R$2:AI$9999,14,FALSE)),"",VLOOKUP(業務内容と時間メモ!M769,業務内容と時間メモ!R$2:AI$9999,14,FALSE))</f>
        <v/>
      </c>
      <c r="R769" s="1" t="str">
        <f ca="1">IF(ISNA(VLOOKUP(業務内容と時間メモ!M769,業務内容と時間メモ!R$2:AI$9999,16,FALSE)),"",VLOOKUP(業務内容と時間メモ!M769,業務内容と時間メモ!R$2:AI$9999,16,FALSE))</f>
        <v/>
      </c>
      <c r="S769" s="1" t="str">
        <f ca="1">IF(ISNA(VLOOKUP(業務内容と時間メモ!M769,業務内容と時間メモ!R$2:AI$9999,17,FALSE)),"",VLOOKUP(業務内容と時間メモ!M769,業務内容と時間メモ!R$2:AI$9999,17,FALSE))</f>
        <v/>
      </c>
      <c r="T769" s="17" t="str">
        <f ca="1">IF(SUMIFS(業務内容と時間メモ!E:E,業務内容と時間メモ!AB:AB,N769,業務内容と時間メモ!AD:AD,O769)=0,"",SUMIFS(業務内容と時間メモ!E:E,業務内容と時間メモ!AB:AB,N769,業務内容と時間メモ!AD:AD,O769))</f>
        <v/>
      </c>
      <c r="U769" s="7" t="str">
        <f ca="1">IF(SUMIFS(業務内容と時間メモ!F:F,業務内容と時間メモ!AB:AB,N769,業務内容と時間メモ!AD:AD,O769)=0,"",SUMIFS(業務内容と時間メモ!F:F,業務内容と時間メモ!AB:AB,N769,業務内容と時間メモ!AD:AD,O769))</f>
        <v/>
      </c>
      <c r="V769" t="str">
        <f ca="1">IF(SUMIFS(業務内容と時間メモ!E:E,業務内容と時間メモ!AB:AB,N769,業務内容と時間メモ!AD:AD,O769)=0,"",SUMIFS(業務内容と時間メモ!E:E,業務内容と時間メモ!AB:AB,N769,業務内容と時間メモ!AD:AD,O769))</f>
        <v/>
      </c>
    </row>
    <row r="770" spans="1:22" hidden="1">
      <c r="A770" s="1" t="str">
        <f t="shared" ca="1" si="71"/>
        <v/>
      </c>
      <c r="B770" s="1" t="str">
        <f t="shared" ca="1" si="72"/>
        <v/>
      </c>
      <c r="C770" s="6" t="str">
        <f t="shared" ref="C770:C833" ca="1" si="75">IF(SUMIF(N:N,A770,U:U)=0,"",SUMIF(N:N,A770,U:U))</f>
        <v/>
      </c>
      <c r="J770" t="str">
        <f t="shared" ca="1" si="73"/>
        <v/>
      </c>
      <c r="K770" s="1" t="s">
        <v>772</v>
      </c>
      <c r="L770" s="7" t="str">
        <f t="shared" ca="1" si="74"/>
        <v/>
      </c>
      <c r="M770" s="1" t="str">
        <f ca="1">IF(N770="","",IF(COUNTIF(N$1:N770,N770)&gt;1,"",IF(COUNTIF(N:N,N770)&gt;=1,"左表に入れますねぇ","")))</f>
        <v/>
      </c>
      <c r="N770" s="1" t="str">
        <f ca="1">IF(ISNA(VLOOKUP(業務内容と時間メモ!M770,業務内容と時間メモ!R$2:AI$9999,11,FALSE)),"",VLOOKUP(業務内容と時間メモ!M770,業務内容と時間メモ!R$2:AI$9999,11,FALSE))</f>
        <v/>
      </c>
      <c r="O770" s="1" t="str">
        <f ca="1">IF(ISNA(VLOOKUP(業務内容と時間メモ!M770,業務内容と時間メモ!R$2:AI$9999,13,FALSE)),"",VLOOKUP(業務内容と時間メモ!M770,業務内容と時間メモ!R$2:AI$9999,13,FALSE))</f>
        <v/>
      </c>
      <c r="P770" s="1" t="str">
        <f ca="1">IF(ISNA(VLOOKUP(業務内容と時間メモ!M770,業務内容と時間メモ!R$2:AI$9999,15,FALSE)),"",VLOOKUP(業務内容と時間メモ!M770,業務内容と時間メモ!R$2:AI$9999,15,FALSE))</f>
        <v/>
      </c>
      <c r="Q770" s="1" t="str">
        <f ca="1">IF(ISNA(VLOOKUP(業務内容と時間メモ!M770,業務内容と時間メモ!R$2:AI$9999,14,FALSE)),"",VLOOKUP(業務内容と時間メモ!M770,業務内容と時間メモ!R$2:AI$9999,14,FALSE))</f>
        <v/>
      </c>
      <c r="R770" s="1" t="str">
        <f ca="1">IF(ISNA(VLOOKUP(業務内容と時間メモ!M770,業務内容と時間メモ!R$2:AI$9999,16,FALSE)),"",VLOOKUP(業務内容と時間メモ!M770,業務内容と時間メモ!R$2:AI$9999,16,FALSE))</f>
        <v/>
      </c>
      <c r="S770" s="1" t="str">
        <f ca="1">IF(ISNA(VLOOKUP(業務内容と時間メモ!M770,業務内容と時間メモ!R$2:AI$9999,17,FALSE)),"",VLOOKUP(業務内容と時間メモ!M770,業務内容と時間メモ!R$2:AI$9999,17,FALSE))</f>
        <v/>
      </c>
      <c r="T770" s="17" t="str">
        <f ca="1">IF(SUMIFS(業務内容と時間メモ!E:E,業務内容と時間メモ!AB:AB,N770,業務内容と時間メモ!AD:AD,O770)=0,"",SUMIFS(業務内容と時間メモ!E:E,業務内容と時間メモ!AB:AB,N770,業務内容と時間メモ!AD:AD,O770))</f>
        <v/>
      </c>
      <c r="U770" s="7" t="str">
        <f ca="1">IF(SUMIFS(業務内容と時間メモ!F:F,業務内容と時間メモ!AB:AB,N770,業務内容と時間メモ!AD:AD,O770)=0,"",SUMIFS(業務内容と時間メモ!F:F,業務内容と時間メモ!AB:AB,N770,業務内容と時間メモ!AD:AD,O770))</f>
        <v/>
      </c>
      <c r="V770" t="str">
        <f ca="1">IF(SUMIFS(業務内容と時間メモ!E:E,業務内容と時間メモ!AB:AB,N770,業務内容と時間メモ!AD:AD,O770)=0,"",SUMIFS(業務内容と時間メモ!E:E,業務内容と時間メモ!AB:AB,N770,業務内容と時間メモ!AD:AD,O770))</f>
        <v/>
      </c>
    </row>
    <row r="771" spans="1:22" hidden="1">
      <c r="A771" s="1" t="str">
        <f t="shared" ref="A771:A834" ca="1" si="76">IF(ISNA(VLOOKUP(K771,L771:S10768,3,FALSE)),"",VLOOKUP(K771,L770:S10768,3,FALSE))</f>
        <v/>
      </c>
      <c r="B771" s="1" t="str">
        <f t="shared" ref="B771:B834" ca="1" si="77">IF(ISNA(VLOOKUP(K771,L771:S10768,5,FALSE)),"",VLOOKUP(K771,L770:S10768,5,FALSE)&amp;"など")</f>
        <v/>
      </c>
      <c r="C771" s="6" t="str">
        <f t="shared" ca="1" si="75"/>
        <v/>
      </c>
      <c r="J771" t="str">
        <f t="shared" ca="1" si="73"/>
        <v/>
      </c>
      <c r="K771" s="1" t="s">
        <v>773</v>
      </c>
      <c r="L771" s="7" t="str">
        <f t="shared" ca="1" si="74"/>
        <v/>
      </c>
      <c r="M771" s="1" t="str">
        <f ca="1">IF(N771="","",IF(COUNTIF(N$1:N771,N771)&gt;1,"",IF(COUNTIF(N:N,N771)&gt;=1,"左表に入れますねぇ","")))</f>
        <v/>
      </c>
      <c r="N771" s="1" t="str">
        <f ca="1">IF(ISNA(VLOOKUP(業務内容と時間メモ!M771,業務内容と時間メモ!R$2:AI$9999,11,FALSE)),"",VLOOKUP(業務内容と時間メモ!M771,業務内容と時間メモ!R$2:AI$9999,11,FALSE))</f>
        <v/>
      </c>
      <c r="O771" s="1" t="str">
        <f ca="1">IF(ISNA(VLOOKUP(業務内容と時間メモ!M771,業務内容と時間メモ!R$2:AI$9999,13,FALSE)),"",VLOOKUP(業務内容と時間メモ!M771,業務内容と時間メモ!R$2:AI$9999,13,FALSE))</f>
        <v/>
      </c>
      <c r="P771" s="1" t="str">
        <f ca="1">IF(ISNA(VLOOKUP(業務内容と時間メモ!M771,業務内容と時間メモ!R$2:AI$9999,15,FALSE)),"",VLOOKUP(業務内容と時間メモ!M771,業務内容と時間メモ!R$2:AI$9999,15,FALSE))</f>
        <v/>
      </c>
      <c r="Q771" s="1" t="str">
        <f ca="1">IF(ISNA(VLOOKUP(業務内容と時間メモ!M771,業務内容と時間メモ!R$2:AI$9999,14,FALSE)),"",VLOOKUP(業務内容と時間メモ!M771,業務内容と時間メモ!R$2:AI$9999,14,FALSE))</f>
        <v/>
      </c>
      <c r="R771" s="1" t="str">
        <f ca="1">IF(ISNA(VLOOKUP(業務内容と時間メモ!M771,業務内容と時間メモ!R$2:AI$9999,16,FALSE)),"",VLOOKUP(業務内容と時間メモ!M771,業務内容と時間メモ!R$2:AI$9999,16,FALSE))</f>
        <v/>
      </c>
      <c r="S771" s="1" t="str">
        <f ca="1">IF(ISNA(VLOOKUP(業務内容と時間メモ!M771,業務内容と時間メモ!R$2:AI$9999,17,FALSE)),"",VLOOKUP(業務内容と時間メモ!M771,業務内容と時間メモ!R$2:AI$9999,17,FALSE))</f>
        <v/>
      </c>
      <c r="T771" s="17" t="str">
        <f ca="1">IF(SUMIFS(業務内容と時間メモ!E:E,業務内容と時間メモ!AB:AB,N771,業務内容と時間メモ!AD:AD,O771)=0,"",SUMIFS(業務内容と時間メモ!E:E,業務内容と時間メモ!AB:AB,N771,業務内容と時間メモ!AD:AD,O771))</f>
        <v/>
      </c>
      <c r="U771" s="7" t="str">
        <f ca="1">IF(SUMIFS(業務内容と時間メモ!F:F,業務内容と時間メモ!AB:AB,N771,業務内容と時間メモ!AD:AD,O771)=0,"",SUMIFS(業務内容と時間メモ!F:F,業務内容と時間メモ!AB:AB,N771,業務内容と時間メモ!AD:AD,O771))</f>
        <v/>
      </c>
      <c r="V771" t="str">
        <f ca="1">IF(SUMIFS(業務内容と時間メモ!E:E,業務内容と時間メモ!AB:AB,N771,業務内容と時間メモ!AD:AD,O771)=0,"",SUMIFS(業務内容と時間メモ!E:E,業務内容と時間メモ!AB:AB,N771,業務内容と時間メモ!AD:AD,O771))</f>
        <v/>
      </c>
    </row>
    <row r="772" spans="1:22" hidden="1">
      <c r="A772" s="1" t="str">
        <f t="shared" ca="1" si="76"/>
        <v/>
      </c>
      <c r="B772" s="1" t="str">
        <f t="shared" ca="1" si="77"/>
        <v/>
      </c>
      <c r="C772" s="6" t="str">
        <f t="shared" ca="1" si="75"/>
        <v/>
      </c>
      <c r="J772" t="str">
        <f t="shared" ca="1" si="73"/>
        <v/>
      </c>
      <c r="K772" s="1" t="s">
        <v>774</v>
      </c>
      <c r="L772" s="7" t="str">
        <f t="shared" ca="1" si="74"/>
        <v/>
      </c>
      <c r="M772" s="1" t="str">
        <f ca="1">IF(N772="","",IF(COUNTIF(N$1:N772,N772)&gt;1,"",IF(COUNTIF(N:N,N772)&gt;=1,"左表に入れますねぇ","")))</f>
        <v/>
      </c>
      <c r="N772" s="1" t="str">
        <f ca="1">IF(ISNA(VLOOKUP(業務内容と時間メモ!M772,業務内容と時間メモ!R$2:AI$9999,11,FALSE)),"",VLOOKUP(業務内容と時間メモ!M772,業務内容と時間メモ!R$2:AI$9999,11,FALSE))</f>
        <v/>
      </c>
      <c r="O772" s="1" t="str">
        <f ca="1">IF(ISNA(VLOOKUP(業務内容と時間メモ!M772,業務内容と時間メモ!R$2:AI$9999,13,FALSE)),"",VLOOKUP(業務内容と時間メモ!M772,業務内容と時間メモ!R$2:AI$9999,13,FALSE))</f>
        <v/>
      </c>
      <c r="P772" s="1" t="str">
        <f ca="1">IF(ISNA(VLOOKUP(業務内容と時間メモ!M772,業務内容と時間メモ!R$2:AI$9999,15,FALSE)),"",VLOOKUP(業務内容と時間メモ!M772,業務内容と時間メモ!R$2:AI$9999,15,FALSE))</f>
        <v/>
      </c>
      <c r="Q772" s="1" t="str">
        <f ca="1">IF(ISNA(VLOOKUP(業務内容と時間メモ!M772,業務内容と時間メモ!R$2:AI$9999,14,FALSE)),"",VLOOKUP(業務内容と時間メモ!M772,業務内容と時間メモ!R$2:AI$9999,14,FALSE))</f>
        <v/>
      </c>
      <c r="R772" s="1" t="str">
        <f ca="1">IF(ISNA(VLOOKUP(業務内容と時間メモ!M772,業務内容と時間メモ!R$2:AI$9999,16,FALSE)),"",VLOOKUP(業務内容と時間メモ!M772,業務内容と時間メモ!R$2:AI$9999,16,FALSE))</f>
        <v/>
      </c>
      <c r="S772" s="1" t="str">
        <f ca="1">IF(ISNA(VLOOKUP(業務内容と時間メモ!M772,業務内容と時間メモ!R$2:AI$9999,17,FALSE)),"",VLOOKUP(業務内容と時間メモ!M772,業務内容と時間メモ!R$2:AI$9999,17,FALSE))</f>
        <v/>
      </c>
      <c r="T772" s="17" t="str">
        <f ca="1">IF(SUMIFS(業務内容と時間メモ!E:E,業務内容と時間メモ!AB:AB,N772,業務内容と時間メモ!AD:AD,O772)=0,"",SUMIFS(業務内容と時間メモ!E:E,業務内容と時間メモ!AB:AB,N772,業務内容と時間メモ!AD:AD,O772))</f>
        <v/>
      </c>
      <c r="U772" s="7" t="str">
        <f ca="1">IF(SUMIFS(業務内容と時間メモ!F:F,業務内容と時間メモ!AB:AB,N772,業務内容と時間メモ!AD:AD,O772)=0,"",SUMIFS(業務内容と時間メモ!F:F,業務内容と時間メモ!AB:AB,N772,業務内容と時間メモ!AD:AD,O772))</f>
        <v/>
      </c>
      <c r="V772" t="str">
        <f ca="1">IF(SUMIFS(業務内容と時間メモ!E:E,業務内容と時間メモ!AB:AB,N772,業務内容と時間メモ!AD:AD,O772)=0,"",SUMIFS(業務内容と時間メモ!E:E,業務内容と時間メモ!AB:AB,N772,業務内容と時間メモ!AD:AD,O772))</f>
        <v/>
      </c>
    </row>
    <row r="773" spans="1:22" hidden="1">
      <c r="A773" s="1" t="str">
        <f t="shared" ca="1" si="76"/>
        <v/>
      </c>
      <c r="B773" s="1" t="str">
        <f t="shared" ca="1" si="77"/>
        <v/>
      </c>
      <c r="C773" s="6" t="str">
        <f t="shared" ca="1" si="75"/>
        <v/>
      </c>
      <c r="J773" t="str">
        <f t="shared" ca="1" si="73"/>
        <v/>
      </c>
      <c r="K773" s="1" t="s">
        <v>775</v>
      </c>
      <c r="L773" s="7" t="str">
        <f t="shared" ca="1" si="74"/>
        <v/>
      </c>
      <c r="M773" s="1" t="str">
        <f ca="1">IF(N773="","",IF(COUNTIF(N$1:N773,N773)&gt;1,"",IF(COUNTIF(N:N,N773)&gt;=1,"左表に入れますねぇ","")))</f>
        <v/>
      </c>
      <c r="N773" s="1" t="str">
        <f ca="1">IF(ISNA(VLOOKUP(業務内容と時間メモ!M773,業務内容と時間メモ!R$2:AI$9999,11,FALSE)),"",VLOOKUP(業務内容と時間メモ!M773,業務内容と時間メモ!R$2:AI$9999,11,FALSE))</f>
        <v/>
      </c>
      <c r="O773" s="1" t="str">
        <f ca="1">IF(ISNA(VLOOKUP(業務内容と時間メモ!M773,業務内容と時間メモ!R$2:AI$9999,13,FALSE)),"",VLOOKUP(業務内容と時間メモ!M773,業務内容と時間メモ!R$2:AI$9999,13,FALSE))</f>
        <v/>
      </c>
      <c r="P773" s="1" t="str">
        <f ca="1">IF(ISNA(VLOOKUP(業務内容と時間メモ!M773,業務内容と時間メモ!R$2:AI$9999,15,FALSE)),"",VLOOKUP(業務内容と時間メモ!M773,業務内容と時間メモ!R$2:AI$9999,15,FALSE))</f>
        <v/>
      </c>
      <c r="Q773" s="1" t="str">
        <f ca="1">IF(ISNA(VLOOKUP(業務内容と時間メモ!M773,業務内容と時間メモ!R$2:AI$9999,14,FALSE)),"",VLOOKUP(業務内容と時間メモ!M773,業務内容と時間メモ!R$2:AI$9999,14,FALSE))</f>
        <v/>
      </c>
      <c r="R773" s="1" t="str">
        <f ca="1">IF(ISNA(VLOOKUP(業務内容と時間メモ!M773,業務内容と時間メモ!R$2:AI$9999,16,FALSE)),"",VLOOKUP(業務内容と時間メモ!M773,業務内容と時間メモ!R$2:AI$9999,16,FALSE))</f>
        <v/>
      </c>
      <c r="S773" s="1" t="str">
        <f ca="1">IF(ISNA(VLOOKUP(業務内容と時間メモ!M773,業務内容と時間メモ!R$2:AI$9999,17,FALSE)),"",VLOOKUP(業務内容と時間メモ!M773,業務内容と時間メモ!R$2:AI$9999,17,FALSE))</f>
        <v/>
      </c>
      <c r="T773" s="17" t="str">
        <f ca="1">IF(SUMIFS(業務内容と時間メモ!E:E,業務内容と時間メモ!AB:AB,N773,業務内容と時間メモ!AD:AD,O773)=0,"",SUMIFS(業務内容と時間メモ!E:E,業務内容と時間メモ!AB:AB,N773,業務内容と時間メモ!AD:AD,O773))</f>
        <v/>
      </c>
      <c r="U773" s="7" t="str">
        <f ca="1">IF(SUMIFS(業務内容と時間メモ!F:F,業務内容と時間メモ!AB:AB,N773,業務内容と時間メモ!AD:AD,O773)=0,"",SUMIFS(業務内容と時間メモ!F:F,業務内容と時間メモ!AB:AB,N773,業務内容と時間メモ!AD:AD,O773))</f>
        <v/>
      </c>
      <c r="V773" t="str">
        <f ca="1">IF(SUMIFS(業務内容と時間メモ!E:E,業務内容と時間メモ!AB:AB,N773,業務内容と時間メモ!AD:AD,O773)=0,"",SUMIFS(業務内容と時間メモ!E:E,業務内容と時間メモ!AB:AB,N773,業務内容と時間メモ!AD:AD,O773))</f>
        <v/>
      </c>
    </row>
    <row r="774" spans="1:22" hidden="1">
      <c r="A774" s="1" t="str">
        <f t="shared" ca="1" si="76"/>
        <v/>
      </c>
      <c r="B774" s="1" t="str">
        <f t="shared" ca="1" si="77"/>
        <v/>
      </c>
      <c r="C774" s="6" t="str">
        <f t="shared" ca="1" si="75"/>
        <v/>
      </c>
      <c r="J774" t="str">
        <f t="shared" ca="1" si="73"/>
        <v/>
      </c>
      <c r="K774" s="1" t="s">
        <v>776</v>
      </c>
      <c r="L774" s="7" t="str">
        <f t="shared" ca="1" si="74"/>
        <v/>
      </c>
      <c r="M774" s="1" t="str">
        <f ca="1">IF(N774="","",IF(COUNTIF(N$1:N774,N774)&gt;1,"",IF(COUNTIF(N:N,N774)&gt;=1,"左表に入れますねぇ","")))</f>
        <v/>
      </c>
      <c r="N774" s="1" t="str">
        <f ca="1">IF(ISNA(VLOOKUP(業務内容と時間メモ!M774,業務内容と時間メモ!R$2:AI$9999,11,FALSE)),"",VLOOKUP(業務内容と時間メモ!M774,業務内容と時間メモ!R$2:AI$9999,11,FALSE))</f>
        <v/>
      </c>
      <c r="O774" s="1" t="str">
        <f ca="1">IF(ISNA(VLOOKUP(業務内容と時間メモ!M774,業務内容と時間メモ!R$2:AI$9999,13,FALSE)),"",VLOOKUP(業務内容と時間メモ!M774,業務内容と時間メモ!R$2:AI$9999,13,FALSE))</f>
        <v/>
      </c>
      <c r="P774" s="1" t="str">
        <f ca="1">IF(ISNA(VLOOKUP(業務内容と時間メモ!M774,業務内容と時間メモ!R$2:AI$9999,15,FALSE)),"",VLOOKUP(業務内容と時間メモ!M774,業務内容と時間メモ!R$2:AI$9999,15,FALSE))</f>
        <v/>
      </c>
      <c r="Q774" s="1" t="str">
        <f ca="1">IF(ISNA(VLOOKUP(業務内容と時間メモ!M774,業務内容と時間メモ!R$2:AI$9999,14,FALSE)),"",VLOOKUP(業務内容と時間メモ!M774,業務内容と時間メモ!R$2:AI$9999,14,FALSE))</f>
        <v/>
      </c>
      <c r="R774" s="1" t="str">
        <f ca="1">IF(ISNA(VLOOKUP(業務内容と時間メモ!M774,業務内容と時間メモ!R$2:AI$9999,16,FALSE)),"",VLOOKUP(業務内容と時間メモ!M774,業務内容と時間メモ!R$2:AI$9999,16,FALSE))</f>
        <v/>
      </c>
      <c r="S774" s="1" t="str">
        <f ca="1">IF(ISNA(VLOOKUP(業務内容と時間メモ!M774,業務内容と時間メモ!R$2:AI$9999,17,FALSE)),"",VLOOKUP(業務内容と時間メモ!M774,業務内容と時間メモ!R$2:AI$9999,17,FALSE))</f>
        <v/>
      </c>
      <c r="T774" s="17" t="str">
        <f ca="1">IF(SUMIFS(業務内容と時間メモ!E:E,業務内容と時間メモ!AB:AB,N774,業務内容と時間メモ!AD:AD,O774)=0,"",SUMIFS(業務内容と時間メモ!E:E,業務内容と時間メモ!AB:AB,N774,業務内容と時間メモ!AD:AD,O774))</f>
        <v/>
      </c>
      <c r="U774" s="7" t="str">
        <f ca="1">IF(SUMIFS(業務内容と時間メモ!F:F,業務内容と時間メモ!AB:AB,N774,業務内容と時間メモ!AD:AD,O774)=0,"",SUMIFS(業務内容と時間メモ!F:F,業務内容と時間メモ!AB:AB,N774,業務内容と時間メモ!AD:AD,O774))</f>
        <v/>
      </c>
      <c r="V774" t="str">
        <f ca="1">IF(SUMIFS(業務内容と時間メモ!E:E,業務内容と時間メモ!AB:AB,N774,業務内容と時間メモ!AD:AD,O774)=0,"",SUMIFS(業務内容と時間メモ!E:E,業務内容と時間メモ!AB:AB,N774,業務内容と時間メモ!AD:AD,O774))</f>
        <v/>
      </c>
    </row>
    <row r="775" spans="1:22" hidden="1">
      <c r="A775" s="1" t="str">
        <f t="shared" ca="1" si="76"/>
        <v/>
      </c>
      <c r="B775" s="1" t="str">
        <f t="shared" ca="1" si="77"/>
        <v/>
      </c>
      <c r="C775" s="6" t="str">
        <f t="shared" ca="1" si="75"/>
        <v/>
      </c>
      <c r="J775" t="str">
        <f t="shared" ca="1" si="73"/>
        <v/>
      </c>
      <c r="K775" s="1" t="s">
        <v>777</v>
      </c>
      <c r="L775" s="7" t="str">
        <f t="shared" ca="1" si="74"/>
        <v/>
      </c>
      <c r="M775" s="1" t="str">
        <f ca="1">IF(N775="","",IF(COUNTIF(N$1:N775,N775)&gt;1,"",IF(COUNTIF(N:N,N775)&gt;=1,"左表に入れますねぇ","")))</f>
        <v/>
      </c>
      <c r="N775" s="1" t="str">
        <f ca="1">IF(ISNA(VLOOKUP(業務内容と時間メモ!M775,業務内容と時間メモ!R$2:AI$9999,11,FALSE)),"",VLOOKUP(業務内容と時間メモ!M775,業務内容と時間メモ!R$2:AI$9999,11,FALSE))</f>
        <v/>
      </c>
      <c r="O775" s="1" t="str">
        <f ca="1">IF(ISNA(VLOOKUP(業務内容と時間メモ!M775,業務内容と時間メモ!R$2:AI$9999,13,FALSE)),"",VLOOKUP(業務内容と時間メモ!M775,業務内容と時間メモ!R$2:AI$9999,13,FALSE))</f>
        <v/>
      </c>
      <c r="P775" s="1" t="str">
        <f ca="1">IF(ISNA(VLOOKUP(業務内容と時間メモ!M775,業務内容と時間メモ!R$2:AI$9999,15,FALSE)),"",VLOOKUP(業務内容と時間メモ!M775,業務内容と時間メモ!R$2:AI$9999,15,FALSE))</f>
        <v/>
      </c>
      <c r="Q775" s="1" t="str">
        <f ca="1">IF(ISNA(VLOOKUP(業務内容と時間メモ!M775,業務内容と時間メモ!R$2:AI$9999,14,FALSE)),"",VLOOKUP(業務内容と時間メモ!M775,業務内容と時間メモ!R$2:AI$9999,14,FALSE))</f>
        <v/>
      </c>
      <c r="R775" s="1" t="str">
        <f ca="1">IF(ISNA(VLOOKUP(業務内容と時間メモ!M775,業務内容と時間メモ!R$2:AI$9999,16,FALSE)),"",VLOOKUP(業務内容と時間メモ!M775,業務内容と時間メモ!R$2:AI$9999,16,FALSE))</f>
        <v/>
      </c>
      <c r="S775" s="1" t="str">
        <f ca="1">IF(ISNA(VLOOKUP(業務内容と時間メモ!M775,業務内容と時間メモ!R$2:AI$9999,17,FALSE)),"",VLOOKUP(業務内容と時間メモ!M775,業務内容と時間メモ!R$2:AI$9999,17,FALSE))</f>
        <v/>
      </c>
      <c r="T775" s="17" t="str">
        <f ca="1">IF(SUMIFS(業務内容と時間メモ!E:E,業務内容と時間メモ!AB:AB,N775,業務内容と時間メモ!AD:AD,O775)=0,"",SUMIFS(業務内容と時間メモ!E:E,業務内容と時間メモ!AB:AB,N775,業務内容と時間メモ!AD:AD,O775))</f>
        <v/>
      </c>
      <c r="U775" s="7" t="str">
        <f ca="1">IF(SUMIFS(業務内容と時間メモ!F:F,業務内容と時間メモ!AB:AB,N775,業務内容と時間メモ!AD:AD,O775)=0,"",SUMIFS(業務内容と時間メモ!F:F,業務内容と時間メモ!AB:AB,N775,業務内容と時間メモ!AD:AD,O775))</f>
        <v/>
      </c>
      <c r="V775" t="str">
        <f ca="1">IF(SUMIFS(業務内容と時間メモ!E:E,業務内容と時間メモ!AB:AB,N775,業務内容と時間メモ!AD:AD,O775)=0,"",SUMIFS(業務内容と時間メモ!E:E,業務内容と時間メモ!AB:AB,N775,業務内容と時間メモ!AD:AD,O775))</f>
        <v/>
      </c>
    </row>
    <row r="776" spans="1:22" hidden="1">
      <c r="A776" s="1" t="str">
        <f t="shared" ca="1" si="76"/>
        <v/>
      </c>
      <c r="B776" s="1" t="str">
        <f t="shared" ca="1" si="77"/>
        <v/>
      </c>
      <c r="C776" s="6" t="str">
        <f t="shared" ca="1" si="75"/>
        <v/>
      </c>
      <c r="J776" t="str">
        <f t="shared" ca="1" si="73"/>
        <v/>
      </c>
      <c r="K776" s="1" t="s">
        <v>778</v>
      </c>
      <c r="L776" s="7" t="str">
        <f t="shared" ca="1" si="74"/>
        <v/>
      </c>
      <c r="M776" s="1" t="str">
        <f ca="1">IF(N776="","",IF(COUNTIF(N$1:N776,N776)&gt;1,"",IF(COUNTIF(N:N,N776)&gt;=1,"左表に入れますねぇ","")))</f>
        <v/>
      </c>
      <c r="N776" s="1" t="str">
        <f ca="1">IF(ISNA(VLOOKUP(業務内容と時間メモ!M776,業務内容と時間メモ!R$2:AI$9999,11,FALSE)),"",VLOOKUP(業務内容と時間メモ!M776,業務内容と時間メモ!R$2:AI$9999,11,FALSE))</f>
        <v/>
      </c>
      <c r="O776" s="1" t="str">
        <f ca="1">IF(ISNA(VLOOKUP(業務内容と時間メモ!M776,業務内容と時間メモ!R$2:AI$9999,13,FALSE)),"",VLOOKUP(業務内容と時間メモ!M776,業務内容と時間メモ!R$2:AI$9999,13,FALSE))</f>
        <v/>
      </c>
      <c r="P776" s="1" t="str">
        <f ca="1">IF(ISNA(VLOOKUP(業務内容と時間メモ!M776,業務内容と時間メモ!R$2:AI$9999,15,FALSE)),"",VLOOKUP(業務内容と時間メモ!M776,業務内容と時間メモ!R$2:AI$9999,15,FALSE))</f>
        <v/>
      </c>
      <c r="Q776" s="1" t="str">
        <f ca="1">IF(ISNA(VLOOKUP(業務内容と時間メモ!M776,業務内容と時間メモ!R$2:AI$9999,14,FALSE)),"",VLOOKUP(業務内容と時間メモ!M776,業務内容と時間メモ!R$2:AI$9999,14,FALSE))</f>
        <v/>
      </c>
      <c r="R776" s="1" t="str">
        <f ca="1">IF(ISNA(VLOOKUP(業務内容と時間メモ!M776,業務内容と時間メモ!R$2:AI$9999,16,FALSE)),"",VLOOKUP(業務内容と時間メモ!M776,業務内容と時間メモ!R$2:AI$9999,16,FALSE))</f>
        <v/>
      </c>
      <c r="S776" s="1" t="str">
        <f ca="1">IF(ISNA(VLOOKUP(業務内容と時間メモ!M776,業務内容と時間メモ!R$2:AI$9999,17,FALSE)),"",VLOOKUP(業務内容と時間メモ!M776,業務内容と時間メモ!R$2:AI$9999,17,FALSE))</f>
        <v/>
      </c>
      <c r="T776" s="17" t="str">
        <f ca="1">IF(SUMIFS(業務内容と時間メモ!E:E,業務内容と時間メモ!AB:AB,N776,業務内容と時間メモ!AD:AD,O776)=0,"",SUMIFS(業務内容と時間メモ!E:E,業務内容と時間メモ!AB:AB,N776,業務内容と時間メモ!AD:AD,O776))</f>
        <v/>
      </c>
      <c r="U776" s="7" t="str">
        <f ca="1">IF(SUMIFS(業務内容と時間メモ!F:F,業務内容と時間メモ!AB:AB,N776,業務内容と時間メモ!AD:AD,O776)=0,"",SUMIFS(業務内容と時間メモ!F:F,業務内容と時間メモ!AB:AB,N776,業務内容と時間メモ!AD:AD,O776))</f>
        <v/>
      </c>
      <c r="V776" t="str">
        <f ca="1">IF(SUMIFS(業務内容と時間メモ!E:E,業務内容と時間メモ!AB:AB,N776,業務内容と時間メモ!AD:AD,O776)=0,"",SUMIFS(業務内容と時間メモ!E:E,業務内容と時間メモ!AB:AB,N776,業務内容と時間メモ!AD:AD,O776))</f>
        <v/>
      </c>
    </row>
    <row r="777" spans="1:22" hidden="1">
      <c r="A777" s="1" t="str">
        <f t="shared" ca="1" si="76"/>
        <v/>
      </c>
      <c r="B777" s="1" t="str">
        <f t="shared" ca="1" si="77"/>
        <v/>
      </c>
      <c r="C777" s="6" t="str">
        <f t="shared" ca="1" si="75"/>
        <v/>
      </c>
      <c r="J777" t="str">
        <f t="shared" ca="1" si="73"/>
        <v/>
      </c>
      <c r="K777" s="1" t="s">
        <v>779</v>
      </c>
      <c r="L777" s="7" t="str">
        <f t="shared" ca="1" si="74"/>
        <v/>
      </c>
      <c r="M777" s="1" t="str">
        <f ca="1">IF(N777="","",IF(COUNTIF(N$1:N777,N777)&gt;1,"",IF(COUNTIF(N:N,N777)&gt;=1,"左表に入れますねぇ","")))</f>
        <v/>
      </c>
      <c r="N777" s="1" t="str">
        <f ca="1">IF(ISNA(VLOOKUP(業務内容と時間メモ!M777,業務内容と時間メモ!R$2:AI$9999,11,FALSE)),"",VLOOKUP(業務内容と時間メモ!M777,業務内容と時間メモ!R$2:AI$9999,11,FALSE))</f>
        <v/>
      </c>
      <c r="O777" s="1" t="str">
        <f ca="1">IF(ISNA(VLOOKUP(業務内容と時間メモ!M777,業務内容と時間メモ!R$2:AI$9999,13,FALSE)),"",VLOOKUP(業務内容と時間メモ!M777,業務内容と時間メモ!R$2:AI$9999,13,FALSE))</f>
        <v/>
      </c>
      <c r="P777" s="1" t="str">
        <f ca="1">IF(ISNA(VLOOKUP(業務内容と時間メモ!M777,業務内容と時間メモ!R$2:AI$9999,15,FALSE)),"",VLOOKUP(業務内容と時間メモ!M777,業務内容と時間メモ!R$2:AI$9999,15,FALSE))</f>
        <v/>
      </c>
      <c r="Q777" s="1" t="str">
        <f ca="1">IF(ISNA(VLOOKUP(業務内容と時間メモ!M777,業務内容と時間メモ!R$2:AI$9999,14,FALSE)),"",VLOOKUP(業務内容と時間メモ!M777,業務内容と時間メモ!R$2:AI$9999,14,FALSE))</f>
        <v/>
      </c>
      <c r="R777" s="1" t="str">
        <f ca="1">IF(ISNA(VLOOKUP(業務内容と時間メモ!M777,業務内容と時間メモ!R$2:AI$9999,16,FALSE)),"",VLOOKUP(業務内容と時間メモ!M777,業務内容と時間メモ!R$2:AI$9999,16,FALSE))</f>
        <v/>
      </c>
      <c r="S777" s="1" t="str">
        <f ca="1">IF(ISNA(VLOOKUP(業務内容と時間メモ!M777,業務内容と時間メモ!R$2:AI$9999,17,FALSE)),"",VLOOKUP(業務内容と時間メモ!M777,業務内容と時間メモ!R$2:AI$9999,17,FALSE))</f>
        <v/>
      </c>
      <c r="T777" s="17" t="str">
        <f ca="1">IF(SUMIFS(業務内容と時間メモ!E:E,業務内容と時間メモ!AB:AB,N777,業務内容と時間メモ!AD:AD,O777)=0,"",SUMIFS(業務内容と時間メモ!E:E,業務内容と時間メモ!AB:AB,N777,業務内容と時間メモ!AD:AD,O777))</f>
        <v/>
      </c>
      <c r="U777" s="7" t="str">
        <f ca="1">IF(SUMIFS(業務内容と時間メモ!F:F,業務内容と時間メモ!AB:AB,N777,業務内容と時間メモ!AD:AD,O777)=0,"",SUMIFS(業務内容と時間メモ!F:F,業務内容と時間メモ!AB:AB,N777,業務内容と時間メモ!AD:AD,O777))</f>
        <v/>
      </c>
      <c r="V777" t="str">
        <f ca="1">IF(SUMIFS(業務内容と時間メモ!E:E,業務内容と時間メモ!AB:AB,N777,業務内容と時間メモ!AD:AD,O777)=0,"",SUMIFS(業務内容と時間メモ!E:E,業務内容と時間メモ!AB:AB,N777,業務内容と時間メモ!AD:AD,O777))</f>
        <v/>
      </c>
    </row>
    <row r="778" spans="1:22" hidden="1">
      <c r="A778" s="1" t="str">
        <f t="shared" ca="1" si="76"/>
        <v/>
      </c>
      <c r="B778" s="1" t="str">
        <f t="shared" ca="1" si="77"/>
        <v/>
      </c>
      <c r="C778" s="6" t="str">
        <f t="shared" ca="1" si="75"/>
        <v/>
      </c>
      <c r="J778" t="str">
        <f t="shared" ca="1" si="73"/>
        <v/>
      </c>
      <c r="K778" s="1" t="s">
        <v>780</v>
      </c>
      <c r="L778" s="7" t="str">
        <f t="shared" ca="1" si="74"/>
        <v/>
      </c>
      <c r="M778" s="1" t="str">
        <f ca="1">IF(N778="","",IF(COUNTIF(N$1:N778,N778)&gt;1,"",IF(COUNTIF(N:N,N778)&gt;=1,"左表に入れますねぇ","")))</f>
        <v/>
      </c>
      <c r="N778" s="1" t="str">
        <f ca="1">IF(ISNA(VLOOKUP(業務内容と時間メモ!M778,業務内容と時間メモ!R$2:AI$9999,11,FALSE)),"",VLOOKUP(業務内容と時間メモ!M778,業務内容と時間メモ!R$2:AI$9999,11,FALSE))</f>
        <v/>
      </c>
      <c r="O778" s="1" t="str">
        <f ca="1">IF(ISNA(VLOOKUP(業務内容と時間メモ!M778,業務内容と時間メモ!R$2:AI$9999,13,FALSE)),"",VLOOKUP(業務内容と時間メモ!M778,業務内容と時間メモ!R$2:AI$9999,13,FALSE))</f>
        <v/>
      </c>
      <c r="P778" s="1" t="str">
        <f ca="1">IF(ISNA(VLOOKUP(業務内容と時間メモ!M778,業務内容と時間メモ!R$2:AI$9999,15,FALSE)),"",VLOOKUP(業務内容と時間メモ!M778,業務内容と時間メモ!R$2:AI$9999,15,FALSE))</f>
        <v/>
      </c>
      <c r="Q778" s="1" t="str">
        <f ca="1">IF(ISNA(VLOOKUP(業務内容と時間メモ!M778,業務内容と時間メモ!R$2:AI$9999,14,FALSE)),"",VLOOKUP(業務内容と時間メモ!M778,業務内容と時間メモ!R$2:AI$9999,14,FALSE))</f>
        <v/>
      </c>
      <c r="R778" s="1" t="str">
        <f ca="1">IF(ISNA(VLOOKUP(業務内容と時間メモ!M778,業務内容と時間メモ!R$2:AI$9999,16,FALSE)),"",VLOOKUP(業務内容と時間メモ!M778,業務内容と時間メモ!R$2:AI$9999,16,FALSE))</f>
        <v/>
      </c>
      <c r="S778" s="1" t="str">
        <f ca="1">IF(ISNA(VLOOKUP(業務内容と時間メモ!M778,業務内容と時間メモ!R$2:AI$9999,17,FALSE)),"",VLOOKUP(業務内容と時間メモ!M778,業務内容と時間メモ!R$2:AI$9999,17,FALSE))</f>
        <v/>
      </c>
      <c r="T778" s="17" t="str">
        <f ca="1">IF(SUMIFS(業務内容と時間メモ!E:E,業務内容と時間メモ!AB:AB,N778,業務内容と時間メモ!AD:AD,O778)=0,"",SUMIFS(業務内容と時間メモ!E:E,業務内容と時間メモ!AB:AB,N778,業務内容と時間メモ!AD:AD,O778))</f>
        <v/>
      </c>
      <c r="U778" s="7" t="str">
        <f ca="1">IF(SUMIFS(業務内容と時間メモ!F:F,業務内容と時間メモ!AB:AB,N778,業務内容と時間メモ!AD:AD,O778)=0,"",SUMIFS(業務内容と時間メモ!F:F,業務内容と時間メモ!AB:AB,N778,業務内容と時間メモ!AD:AD,O778))</f>
        <v/>
      </c>
      <c r="V778" t="str">
        <f ca="1">IF(SUMIFS(業務内容と時間メモ!E:E,業務内容と時間メモ!AB:AB,N778,業務内容と時間メモ!AD:AD,O778)=0,"",SUMIFS(業務内容と時間メモ!E:E,業務内容と時間メモ!AB:AB,N778,業務内容と時間メモ!AD:AD,O778))</f>
        <v/>
      </c>
    </row>
    <row r="779" spans="1:22" hidden="1">
      <c r="A779" s="1" t="str">
        <f t="shared" ca="1" si="76"/>
        <v/>
      </c>
      <c r="B779" s="1" t="str">
        <f t="shared" ca="1" si="77"/>
        <v/>
      </c>
      <c r="C779" s="6" t="str">
        <f t="shared" ca="1" si="75"/>
        <v/>
      </c>
      <c r="J779" t="str">
        <f t="shared" ca="1" si="73"/>
        <v/>
      </c>
      <c r="K779" s="1" t="s">
        <v>781</v>
      </c>
      <c r="L779" s="7" t="str">
        <f t="shared" ca="1" si="74"/>
        <v/>
      </c>
      <c r="M779" s="1" t="str">
        <f ca="1">IF(N779="","",IF(COUNTIF(N$1:N779,N779)&gt;1,"",IF(COUNTIF(N:N,N779)&gt;=1,"左表に入れますねぇ","")))</f>
        <v/>
      </c>
      <c r="N779" s="1" t="str">
        <f ca="1">IF(ISNA(VLOOKUP(業務内容と時間メモ!M779,業務内容と時間メモ!R$2:AI$9999,11,FALSE)),"",VLOOKUP(業務内容と時間メモ!M779,業務内容と時間メモ!R$2:AI$9999,11,FALSE))</f>
        <v/>
      </c>
      <c r="O779" s="1" t="str">
        <f ca="1">IF(ISNA(VLOOKUP(業務内容と時間メモ!M779,業務内容と時間メモ!R$2:AI$9999,13,FALSE)),"",VLOOKUP(業務内容と時間メモ!M779,業務内容と時間メモ!R$2:AI$9999,13,FALSE))</f>
        <v/>
      </c>
      <c r="P779" s="1" t="str">
        <f ca="1">IF(ISNA(VLOOKUP(業務内容と時間メモ!M779,業務内容と時間メモ!R$2:AI$9999,15,FALSE)),"",VLOOKUP(業務内容と時間メモ!M779,業務内容と時間メモ!R$2:AI$9999,15,FALSE))</f>
        <v/>
      </c>
      <c r="Q779" s="1" t="str">
        <f ca="1">IF(ISNA(VLOOKUP(業務内容と時間メモ!M779,業務内容と時間メモ!R$2:AI$9999,14,FALSE)),"",VLOOKUP(業務内容と時間メモ!M779,業務内容と時間メモ!R$2:AI$9999,14,FALSE))</f>
        <v/>
      </c>
      <c r="R779" s="1" t="str">
        <f ca="1">IF(ISNA(VLOOKUP(業務内容と時間メモ!M779,業務内容と時間メモ!R$2:AI$9999,16,FALSE)),"",VLOOKUP(業務内容と時間メモ!M779,業務内容と時間メモ!R$2:AI$9999,16,FALSE))</f>
        <v/>
      </c>
      <c r="S779" s="1" t="str">
        <f ca="1">IF(ISNA(VLOOKUP(業務内容と時間メモ!M779,業務内容と時間メモ!R$2:AI$9999,17,FALSE)),"",VLOOKUP(業務内容と時間メモ!M779,業務内容と時間メモ!R$2:AI$9999,17,FALSE))</f>
        <v/>
      </c>
      <c r="T779" s="17" t="str">
        <f ca="1">IF(SUMIFS(業務内容と時間メモ!E:E,業務内容と時間メモ!AB:AB,N779,業務内容と時間メモ!AD:AD,O779)=0,"",SUMIFS(業務内容と時間メモ!E:E,業務内容と時間メモ!AB:AB,N779,業務内容と時間メモ!AD:AD,O779))</f>
        <v/>
      </c>
      <c r="U779" s="7" t="str">
        <f ca="1">IF(SUMIFS(業務内容と時間メモ!F:F,業務内容と時間メモ!AB:AB,N779,業務内容と時間メモ!AD:AD,O779)=0,"",SUMIFS(業務内容と時間メモ!F:F,業務内容と時間メモ!AB:AB,N779,業務内容と時間メモ!AD:AD,O779))</f>
        <v/>
      </c>
      <c r="V779" t="str">
        <f ca="1">IF(SUMIFS(業務内容と時間メモ!E:E,業務内容と時間メモ!AB:AB,N779,業務内容と時間メモ!AD:AD,O779)=0,"",SUMIFS(業務内容と時間メモ!E:E,業務内容と時間メモ!AB:AB,N779,業務内容と時間メモ!AD:AD,O779))</f>
        <v/>
      </c>
    </row>
    <row r="780" spans="1:22" hidden="1">
      <c r="A780" s="1" t="str">
        <f t="shared" ca="1" si="76"/>
        <v/>
      </c>
      <c r="B780" s="1" t="str">
        <f t="shared" ca="1" si="77"/>
        <v/>
      </c>
      <c r="C780" s="6" t="str">
        <f t="shared" ca="1" si="75"/>
        <v/>
      </c>
      <c r="J780" t="str">
        <f t="shared" ca="1" si="73"/>
        <v/>
      </c>
      <c r="K780" s="1" t="s">
        <v>782</v>
      </c>
      <c r="L780" s="7" t="str">
        <f t="shared" ca="1" si="74"/>
        <v/>
      </c>
      <c r="M780" s="1" t="str">
        <f ca="1">IF(N780="","",IF(COUNTIF(N$1:N780,N780)&gt;1,"",IF(COUNTIF(N:N,N780)&gt;=1,"左表に入れますねぇ","")))</f>
        <v/>
      </c>
      <c r="N780" s="1" t="str">
        <f ca="1">IF(ISNA(VLOOKUP(業務内容と時間メモ!M780,業務内容と時間メモ!R$2:AI$9999,11,FALSE)),"",VLOOKUP(業務内容と時間メモ!M780,業務内容と時間メモ!R$2:AI$9999,11,FALSE))</f>
        <v/>
      </c>
      <c r="O780" s="1" t="str">
        <f ca="1">IF(ISNA(VLOOKUP(業務内容と時間メモ!M780,業務内容と時間メモ!R$2:AI$9999,13,FALSE)),"",VLOOKUP(業務内容と時間メモ!M780,業務内容と時間メモ!R$2:AI$9999,13,FALSE))</f>
        <v/>
      </c>
      <c r="P780" s="1" t="str">
        <f ca="1">IF(ISNA(VLOOKUP(業務内容と時間メモ!M780,業務内容と時間メモ!R$2:AI$9999,15,FALSE)),"",VLOOKUP(業務内容と時間メモ!M780,業務内容と時間メモ!R$2:AI$9999,15,FALSE))</f>
        <v/>
      </c>
      <c r="Q780" s="1" t="str">
        <f ca="1">IF(ISNA(VLOOKUP(業務内容と時間メモ!M780,業務内容と時間メモ!R$2:AI$9999,14,FALSE)),"",VLOOKUP(業務内容と時間メモ!M780,業務内容と時間メモ!R$2:AI$9999,14,FALSE))</f>
        <v/>
      </c>
      <c r="R780" s="1" t="str">
        <f ca="1">IF(ISNA(VLOOKUP(業務内容と時間メモ!M780,業務内容と時間メモ!R$2:AI$9999,16,FALSE)),"",VLOOKUP(業務内容と時間メモ!M780,業務内容と時間メモ!R$2:AI$9999,16,FALSE))</f>
        <v/>
      </c>
      <c r="S780" s="1" t="str">
        <f ca="1">IF(ISNA(VLOOKUP(業務内容と時間メモ!M780,業務内容と時間メモ!R$2:AI$9999,17,FALSE)),"",VLOOKUP(業務内容と時間メモ!M780,業務内容と時間メモ!R$2:AI$9999,17,FALSE))</f>
        <v/>
      </c>
      <c r="T780" s="17" t="str">
        <f ca="1">IF(SUMIFS(業務内容と時間メモ!E:E,業務内容と時間メモ!AB:AB,N780,業務内容と時間メモ!AD:AD,O780)=0,"",SUMIFS(業務内容と時間メモ!E:E,業務内容と時間メモ!AB:AB,N780,業務内容と時間メモ!AD:AD,O780))</f>
        <v/>
      </c>
      <c r="U780" s="7" t="str">
        <f ca="1">IF(SUMIFS(業務内容と時間メモ!F:F,業務内容と時間メモ!AB:AB,N780,業務内容と時間メモ!AD:AD,O780)=0,"",SUMIFS(業務内容と時間メモ!F:F,業務内容と時間メモ!AB:AB,N780,業務内容と時間メモ!AD:AD,O780))</f>
        <v/>
      </c>
      <c r="V780" t="str">
        <f ca="1">IF(SUMIFS(業務内容と時間メモ!E:E,業務内容と時間メモ!AB:AB,N780,業務内容と時間メモ!AD:AD,O780)=0,"",SUMIFS(業務内容と時間メモ!E:E,業務内容と時間メモ!AB:AB,N780,業務内容と時間メモ!AD:AD,O780))</f>
        <v/>
      </c>
    </row>
    <row r="781" spans="1:22" hidden="1">
      <c r="A781" s="1" t="str">
        <f t="shared" ca="1" si="76"/>
        <v/>
      </c>
      <c r="B781" s="1" t="str">
        <f t="shared" ca="1" si="77"/>
        <v/>
      </c>
      <c r="C781" s="6" t="str">
        <f t="shared" ca="1" si="75"/>
        <v/>
      </c>
      <c r="J781" t="str">
        <f t="shared" ca="1" si="73"/>
        <v/>
      </c>
      <c r="K781" s="1" t="s">
        <v>783</v>
      </c>
      <c r="L781" s="7" t="str">
        <f t="shared" ca="1" si="74"/>
        <v/>
      </c>
      <c r="M781" s="1" t="str">
        <f ca="1">IF(N781="","",IF(COUNTIF(N$1:N781,N781)&gt;1,"",IF(COUNTIF(N:N,N781)&gt;=1,"左表に入れますねぇ","")))</f>
        <v/>
      </c>
      <c r="N781" s="1" t="str">
        <f ca="1">IF(ISNA(VLOOKUP(業務内容と時間メモ!M781,業務内容と時間メモ!R$2:AI$9999,11,FALSE)),"",VLOOKUP(業務内容と時間メモ!M781,業務内容と時間メモ!R$2:AI$9999,11,FALSE))</f>
        <v/>
      </c>
      <c r="O781" s="1" t="str">
        <f ca="1">IF(ISNA(VLOOKUP(業務内容と時間メモ!M781,業務内容と時間メモ!R$2:AI$9999,13,FALSE)),"",VLOOKUP(業務内容と時間メモ!M781,業務内容と時間メモ!R$2:AI$9999,13,FALSE))</f>
        <v/>
      </c>
      <c r="P781" s="1" t="str">
        <f ca="1">IF(ISNA(VLOOKUP(業務内容と時間メモ!M781,業務内容と時間メモ!R$2:AI$9999,15,FALSE)),"",VLOOKUP(業務内容と時間メモ!M781,業務内容と時間メモ!R$2:AI$9999,15,FALSE))</f>
        <v/>
      </c>
      <c r="Q781" s="1" t="str">
        <f ca="1">IF(ISNA(VLOOKUP(業務内容と時間メモ!M781,業務内容と時間メモ!R$2:AI$9999,14,FALSE)),"",VLOOKUP(業務内容と時間メモ!M781,業務内容と時間メモ!R$2:AI$9999,14,FALSE))</f>
        <v/>
      </c>
      <c r="R781" s="1" t="str">
        <f ca="1">IF(ISNA(VLOOKUP(業務内容と時間メモ!M781,業務内容と時間メモ!R$2:AI$9999,16,FALSE)),"",VLOOKUP(業務内容と時間メモ!M781,業務内容と時間メモ!R$2:AI$9999,16,FALSE))</f>
        <v/>
      </c>
      <c r="S781" s="1" t="str">
        <f ca="1">IF(ISNA(VLOOKUP(業務内容と時間メモ!M781,業務内容と時間メモ!R$2:AI$9999,17,FALSE)),"",VLOOKUP(業務内容と時間メモ!M781,業務内容と時間メモ!R$2:AI$9999,17,FALSE))</f>
        <v/>
      </c>
      <c r="T781" s="17" t="str">
        <f ca="1">IF(SUMIFS(業務内容と時間メモ!E:E,業務内容と時間メモ!AB:AB,N781,業務内容と時間メモ!AD:AD,O781)=0,"",SUMIFS(業務内容と時間メモ!E:E,業務内容と時間メモ!AB:AB,N781,業務内容と時間メモ!AD:AD,O781))</f>
        <v/>
      </c>
      <c r="U781" s="7" t="str">
        <f ca="1">IF(SUMIFS(業務内容と時間メモ!F:F,業務内容と時間メモ!AB:AB,N781,業務内容と時間メモ!AD:AD,O781)=0,"",SUMIFS(業務内容と時間メモ!F:F,業務内容と時間メモ!AB:AB,N781,業務内容と時間メモ!AD:AD,O781))</f>
        <v/>
      </c>
      <c r="V781" t="str">
        <f ca="1">IF(SUMIFS(業務内容と時間メモ!E:E,業務内容と時間メモ!AB:AB,N781,業務内容と時間メモ!AD:AD,O781)=0,"",SUMIFS(業務内容と時間メモ!E:E,業務内容と時間メモ!AB:AB,N781,業務内容と時間メモ!AD:AD,O781))</f>
        <v/>
      </c>
    </row>
    <row r="782" spans="1:22" hidden="1">
      <c r="A782" s="1" t="str">
        <f t="shared" ca="1" si="76"/>
        <v/>
      </c>
      <c r="B782" s="1" t="str">
        <f t="shared" ca="1" si="77"/>
        <v/>
      </c>
      <c r="C782" s="6" t="str">
        <f t="shared" ca="1" si="75"/>
        <v/>
      </c>
      <c r="J782" t="str">
        <f t="shared" ca="1" si="73"/>
        <v/>
      </c>
      <c r="K782" s="1" t="s">
        <v>784</v>
      </c>
      <c r="L782" s="7" t="str">
        <f t="shared" ca="1" si="74"/>
        <v/>
      </c>
      <c r="M782" s="1" t="str">
        <f ca="1">IF(N782="","",IF(COUNTIF(N$1:N782,N782)&gt;1,"",IF(COUNTIF(N:N,N782)&gt;=1,"左表に入れますねぇ","")))</f>
        <v/>
      </c>
      <c r="N782" s="1" t="str">
        <f ca="1">IF(ISNA(VLOOKUP(業務内容と時間メモ!M782,業務内容と時間メモ!R$2:AI$9999,11,FALSE)),"",VLOOKUP(業務内容と時間メモ!M782,業務内容と時間メモ!R$2:AI$9999,11,FALSE))</f>
        <v/>
      </c>
      <c r="O782" s="1" t="str">
        <f ca="1">IF(ISNA(VLOOKUP(業務内容と時間メモ!M782,業務内容と時間メモ!R$2:AI$9999,13,FALSE)),"",VLOOKUP(業務内容と時間メモ!M782,業務内容と時間メモ!R$2:AI$9999,13,FALSE))</f>
        <v/>
      </c>
      <c r="P782" s="1" t="str">
        <f ca="1">IF(ISNA(VLOOKUP(業務内容と時間メモ!M782,業務内容と時間メモ!R$2:AI$9999,15,FALSE)),"",VLOOKUP(業務内容と時間メモ!M782,業務内容と時間メモ!R$2:AI$9999,15,FALSE))</f>
        <v/>
      </c>
      <c r="Q782" s="1" t="str">
        <f ca="1">IF(ISNA(VLOOKUP(業務内容と時間メモ!M782,業務内容と時間メモ!R$2:AI$9999,14,FALSE)),"",VLOOKUP(業務内容と時間メモ!M782,業務内容と時間メモ!R$2:AI$9999,14,FALSE))</f>
        <v/>
      </c>
      <c r="R782" s="1" t="str">
        <f ca="1">IF(ISNA(VLOOKUP(業務内容と時間メモ!M782,業務内容と時間メモ!R$2:AI$9999,16,FALSE)),"",VLOOKUP(業務内容と時間メモ!M782,業務内容と時間メモ!R$2:AI$9999,16,FALSE))</f>
        <v/>
      </c>
      <c r="S782" s="1" t="str">
        <f ca="1">IF(ISNA(VLOOKUP(業務内容と時間メモ!M782,業務内容と時間メモ!R$2:AI$9999,17,FALSE)),"",VLOOKUP(業務内容と時間メモ!M782,業務内容と時間メモ!R$2:AI$9999,17,FALSE))</f>
        <v/>
      </c>
      <c r="T782" s="17" t="str">
        <f ca="1">IF(SUMIFS(業務内容と時間メモ!E:E,業務内容と時間メモ!AB:AB,N782,業務内容と時間メモ!AD:AD,O782)=0,"",SUMIFS(業務内容と時間メモ!E:E,業務内容と時間メモ!AB:AB,N782,業務内容と時間メモ!AD:AD,O782))</f>
        <v/>
      </c>
      <c r="U782" s="7" t="str">
        <f ca="1">IF(SUMIFS(業務内容と時間メモ!F:F,業務内容と時間メモ!AB:AB,N782,業務内容と時間メモ!AD:AD,O782)=0,"",SUMIFS(業務内容と時間メモ!F:F,業務内容と時間メモ!AB:AB,N782,業務内容と時間メモ!AD:AD,O782))</f>
        <v/>
      </c>
      <c r="V782" t="str">
        <f ca="1">IF(SUMIFS(業務内容と時間メモ!E:E,業務内容と時間メモ!AB:AB,N782,業務内容と時間メモ!AD:AD,O782)=0,"",SUMIFS(業務内容と時間メモ!E:E,業務内容と時間メモ!AB:AB,N782,業務内容と時間メモ!AD:AD,O782))</f>
        <v/>
      </c>
    </row>
    <row r="783" spans="1:22" hidden="1">
      <c r="A783" s="1" t="str">
        <f t="shared" ca="1" si="76"/>
        <v/>
      </c>
      <c r="B783" s="1" t="str">
        <f t="shared" ca="1" si="77"/>
        <v/>
      </c>
      <c r="C783" s="6" t="str">
        <f t="shared" ca="1" si="75"/>
        <v/>
      </c>
      <c r="J783" t="str">
        <f t="shared" ca="1" si="73"/>
        <v/>
      </c>
      <c r="K783" s="1" t="s">
        <v>785</v>
      </c>
      <c r="L783" s="7" t="str">
        <f t="shared" ca="1" si="74"/>
        <v/>
      </c>
      <c r="M783" s="1" t="str">
        <f ca="1">IF(N783="","",IF(COUNTIF(N$1:N783,N783)&gt;1,"",IF(COUNTIF(N:N,N783)&gt;=1,"左表に入れますねぇ","")))</f>
        <v/>
      </c>
      <c r="N783" s="1" t="str">
        <f ca="1">IF(ISNA(VLOOKUP(業務内容と時間メモ!M783,業務内容と時間メモ!R$2:AI$9999,11,FALSE)),"",VLOOKUP(業務内容と時間メモ!M783,業務内容と時間メモ!R$2:AI$9999,11,FALSE))</f>
        <v/>
      </c>
      <c r="O783" s="1" t="str">
        <f ca="1">IF(ISNA(VLOOKUP(業務内容と時間メモ!M783,業務内容と時間メモ!R$2:AI$9999,13,FALSE)),"",VLOOKUP(業務内容と時間メモ!M783,業務内容と時間メモ!R$2:AI$9999,13,FALSE))</f>
        <v/>
      </c>
      <c r="P783" s="1" t="str">
        <f ca="1">IF(ISNA(VLOOKUP(業務内容と時間メモ!M783,業務内容と時間メモ!R$2:AI$9999,15,FALSE)),"",VLOOKUP(業務内容と時間メモ!M783,業務内容と時間メモ!R$2:AI$9999,15,FALSE))</f>
        <v/>
      </c>
      <c r="Q783" s="1" t="str">
        <f ca="1">IF(ISNA(VLOOKUP(業務内容と時間メモ!M783,業務内容と時間メモ!R$2:AI$9999,14,FALSE)),"",VLOOKUP(業務内容と時間メモ!M783,業務内容と時間メモ!R$2:AI$9999,14,FALSE))</f>
        <v/>
      </c>
      <c r="R783" s="1" t="str">
        <f ca="1">IF(ISNA(VLOOKUP(業務内容と時間メモ!M783,業務内容と時間メモ!R$2:AI$9999,16,FALSE)),"",VLOOKUP(業務内容と時間メモ!M783,業務内容と時間メモ!R$2:AI$9999,16,FALSE))</f>
        <v/>
      </c>
      <c r="S783" s="1" t="str">
        <f ca="1">IF(ISNA(VLOOKUP(業務内容と時間メモ!M783,業務内容と時間メモ!R$2:AI$9999,17,FALSE)),"",VLOOKUP(業務内容と時間メモ!M783,業務内容と時間メモ!R$2:AI$9999,17,FALSE))</f>
        <v/>
      </c>
      <c r="T783" s="17" t="str">
        <f ca="1">IF(SUMIFS(業務内容と時間メモ!E:E,業務内容と時間メモ!AB:AB,N783,業務内容と時間メモ!AD:AD,O783)=0,"",SUMIFS(業務内容と時間メモ!E:E,業務内容と時間メモ!AB:AB,N783,業務内容と時間メモ!AD:AD,O783))</f>
        <v/>
      </c>
      <c r="U783" s="7" t="str">
        <f ca="1">IF(SUMIFS(業務内容と時間メモ!F:F,業務内容と時間メモ!AB:AB,N783,業務内容と時間メモ!AD:AD,O783)=0,"",SUMIFS(業務内容と時間メモ!F:F,業務内容と時間メモ!AB:AB,N783,業務内容と時間メモ!AD:AD,O783))</f>
        <v/>
      </c>
      <c r="V783" t="str">
        <f ca="1">IF(SUMIFS(業務内容と時間メモ!E:E,業務内容と時間メモ!AB:AB,N783,業務内容と時間メモ!AD:AD,O783)=0,"",SUMIFS(業務内容と時間メモ!E:E,業務内容と時間メモ!AB:AB,N783,業務内容と時間メモ!AD:AD,O783))</f>
        <v/>
      </c>
    </row>
    <row r="784" spans="1:22" hidden="1">
      <c r="A784" s="1" t="str">
        <f t="shared" ca="1" si="76"/>
        <v/>
      </c>
      <c r="B784" s="1" t="str">
        <f t="shared" ca="1" si="77"/>
        <v/>
      </c>
      <c r="C784" s="6" t="str">
        <f t="shared" ca="1" si="75"/>
        <v/>
      </c>
      <c r="J784" t="str">
        <f t="shared" ca="1" si="73"/>
        <v/>
      </c>
      <c r="K784" s="1" t="s">
        <v>786</v>
      </c>
      <c r="L784" s="7" t="str">
        <f t="shared" ca="1" si="74"/>
        <v/>
      </c>
      <c r="M784" s="1" t="str">
        <f ca="1">IF(N784="","",IF(COUNTIF(N$1:N784,N784)&gt;1,"",IF(COUNTIF(N:N,N784)&gt;=1,"左表に入れますねぇ","")))</f>
        <v/>
      </c>
      <c r="N784" s="1" t="str">
        <f ca="1">IF(ISNA(VLOOKUP(業務内容と時間メモ!M784,業務内容と時間メモ!R$2:AI$9999,11,FALSE)),"",VLOOKUP(業務内容と時間メモ!M784,業務内容と時間メモ!R$2:AI$9999,11,FALSE))</f>
        <v/>
      </c>
      <c r="O784" s="1" t="str">
        <f ca="1">IF(ISNA(VLOOKUP(業務内容と時間メモ!M784,業務内容と時間メモ!R$2:AI$9999,13,FALSE)),"",VLOOKUP(業務内容と時間メモ!M784,業務内容と時間メモ!R$2:AI$9999,13,FALSE))</f>
        <v/>
      </c>
      <c r="P784" s="1" t="str">
        <f ca="1">IF(ISNA(VLOOKUP(業務内容と時間メモ!M784,業務内容と時間メモ!R$2:AI$9999,15,FALSE)),"",VLOOKUP(業務内容と時間メモ!M784,業務内容と時間メモ!R$2:AI$9999,15,FALSE))</f>
        <v/>
      </c>
      <c r="Q784" s="1" t="str">
        <f ca="1">IF(ISNA(VLOOKUP(業務内容と時間メモ!M784,業務内容と時間メモ!R$2:AI$9999,14,FALSE)),"",VLOOKUP(業務内容と時間メモ!M784,業務内容と時間メモ!R$2:AI$9999,14,FALSE))</f>
        <v/>
      </c>
      <c r="R784" s="1" t="str">
        <f ca="1">IF(ISNA(VLOOKUP(業務内容と時間メモ!M784,業務内容と時間メモ!R$2:AI$9999,16,FALSE)),"",VLOOKUP(業務内容と時間メモ!M784,業務内容と時間メモ!R$2:AI$9999,16,FALSE))</f>
        <v/>
      </c>
      <c r="S784" s="1" t="str">
        <f ca="1">IF(ISNA(VLOOKUP(業務内容と時間メモ!M784,業務内容と時間メモ!R$2:AI$9999,17,FALSE)),"",VLOOKUP(業務内容と時間メモ!M784,業務内容と時間メモ!R$2:AI$9999,17,FALSE))</f>
        <v/>
      </c>
      <c r="T784" s="17" t="str">
        <f ca="1">IF(SUMIFS(業務内容と時間メモ!E:E,業務内容と時間メモ!AB:AB,N784,業務内容と時間メモ!AD:AD,O784)=0,"",SUMIFS(業務内容と時間メモ!E:E,業務内容と時間メモ!AB:AB,N784,業務内容と時間メモ!AD:AD,O784))</f>
        <v/>
      </c>
      <c r="U784" s="7" t="str">
        <f ca="1">IF(SUMIFS(業務内容と時間メモ!F:F,業務内容と時間メモ!AB:AB,N784,業務内容と時間メモ!AD:AD,O784)=0,"",SUMIFS(業務内容と時間メモ!F:F,業務内容と時間メモ!AB:AB,N784,業務内容と時間メモ!AD:AD,O784))</f>
        <v/>
      </c>
      <c r="V784" t="str">
        <f ca="1">IF(SUMIFS(業務内容と時間メモ!E:E,業務内容と時間メモ!AB:AB,N784,業務内容と時間メモ!AD:AD,O784)=0,"",SUMIFS(業務内容と時間メモ!E:E,業務内容と時間メモ!AB:AB,N784,業務内容と時間メモ!AD:AD,O784))</f>
        <v/>
      </c>
    </row>
    <row r="785" spans="1:22" hidden="1">
      <c r="A785" s="1" t="str">
        <f t="shared" ca="1" si="76"/>
        <v/>
      </c>
      <c r="B785" s="1" t="str">
        <f t="shared" ca="1" si="77"/>
        <v/>
      </c>
      <c r="C785" s="6" t="str">
        <f t="shared" ca="1" si="75"/>
        <v/>
      </c>
      <c r="J785" t="str">
        <f t="shared" ca="1" si="73"/>
        <v/>
      </c>
      <c r="K785" s="1" t="s">
        <v>787</v>
      </c>
      <c r="L785" s="7" t="str">
        <f t="shared" ca="1" si="74"/>
        <v/>
      </c>
      <c r="M785" s="1" t="str">
        <f ca="1">IF(N785="","",IF(COUNTIF(N$1:N785,N785)&gt;1,"",IF(COUNTIF(N:N,N785)&gt;=1,"左表に入れますねぇ","")))</f>
        <v/>
      </c>
      <c r="N785" s="1" t="str">
        <f ca="1">IF(ISNA(VLOOKUP(業務内容と時間メモ!M785,業務内容と時間メモ!R$2:AI$9999,11,FALSE)),"",VLOOKUP(業務内容と時間メモ!M785,業務内容と時間メモ!R$2:AI$9999,11,FALSE))</f>
        <v/>
      </c>
      <c r="O785" s="1" t="str">
        <f ca="1">IF(ISNA(VLOOKUP(業務内容と時間メモ!M785,業務内容と時間メモ!R$2:AI$9999,13,FALSE)),"",VLOOKUP(業務内容と時間メモ!M785,業務内容と時間メモ!R$2:AI$9999,13,FALSE))</f>
        <v/>
      </c>
      <c r="P785" s="1" t="str">
        <f ca="1">IF(ISNA(VLOOKUP(業務内容と時間メモ!M785,業務内容と時間メモ!R$2:AI$9999,15,FALSE)),"",VLOOKUP(業務内容と時間メモ!M785,業務内容と時間メモ!R$2:AI$9999,15,FALSE))</f>
        <v/>
      </c>
      <c r="Q785" s="1" t="str">
        <f ca="1">IF(ISNA(VLOOKUP(業務内容と時間メモ!M785,業務内容と時間メモ!R$2:AI$9999,14,FALSE)),"",VLOOKUP(業務内容と時間メモ!M785,業務内容と時間メモ!R$2:AI$9999,14,FALSE))</f>
        <v/>
      </c>
      <c r="R785" s="1" t="str">
        <f ca="1">IF(ISNA(VLOOKUP(業務内容と時間メモ!M785,業務内容と時間メモ!R$2:AI$9999,16,FALSE)),"",VLOOKUP(業務内容と時間メモ!M785,業務内容と時間メモ!R$2:AI$9999,16,FALSE))</f>
        <v/>
      </c>
      <c r="S785" s="1" t="str">
        <f ca="1">IF(ISNA(VLOOKUP(業務内容と時間メモ!M785,業務内容と時間メモ!R$2:AI$9999,17,FALSE)),"",VLOOKUP(業務内容と時間メモ!M785,業務内容と時間メモ!R$2:AI$9999,17,FALSE))</f>
        <v/>
      </c>
      <c r="T785" s="17" t="str">
        <f ca="1">IF(SUMIFS(業務内容と時間メモ!E:E,業務内容と時間メモ!AB:AB,N785,業務内容と時間メモ!AD:AD,O785)=0,"",SUMIFS(業務内容と時間メモ!E:E,業務内容と時間メモ!AB:AB,N785,業務内容と時間メモ!AD:AD,O785))</f>
        <v/>
      </c>
      <c r="U785" s="7" t="str">
        <f ca="1">IF(SUMIFS(業務内容と時間メモ!F:F,業務内容と時間メモ!AB:AB,N785,業務内容と時間メモ!AD:AD,O785)=0,"",SUMIFS(業務内容と時間メモ!F:F,業務内容と時間メモ!AB:AB,N785,業務内容と時間メモ!AD:AD,O785))</f>
        <v/>
      </c>
      <c r="V785" t="str">
        <f ca="1">IF(SUMIFS(業務内容と時間メモ!E:E,業務内容と時間メモ!AB:AB,N785,業務内容と時間メモ!AD:AD,O785)=0,"",SUMIFS(業務内容と時間メモ!E:E,業務内容と時間メモ!AB:AB,N785,業務内容と時間メモ!AD:AD,O785))</f>
        <v/>
      </c>
    </row>
    <row r="786" spans="1:22" hidden="1">
      <c r="A786" s="1" t="str">
        <f t="shared" ca="1" si="76"/>
        <v/>
      </c>
      <c r="B786" s="1" t="str">
        <f t="shared" ca="1" si="77"/>
        <v/>
      </c>
      <c r="C786" s="6" t="str">
        <f t="shared" ca="1" si="75"/>
        <v/>
      </c>
      <c r="J786" t="str">
        <f t="shared" ca="1" si="73"/>
        <v/>
      </c>
      <c r="K786" s="1" t="s">
        <v>788</v>
      </c>
      <c r="L786" s="7" t="str">
        <f t="shared" ca="1" si="74"/>
        <v/>
      </c>
      <c r="M786" s="1" t="str">
        <f ca="1">IF(N786="","",IF(COUNTIF(N$1:N786,N786)&gt;1,"",IF(COUNTIF(N:N,N786)&gt;=1,"左表に入れますねぇ","")))</f>
        <v/>
      </c>
      <c r="N786" s="1" t="str">
        <f ca="1">IF(ISNA(VLOOKUP(業務内容と時間メモ!M786,業務内容と時間メモ!R$2:AI$9999,11,FALSE)),"",VLOOKUP(業務内容と時間メモ!M786,業務内容と時間メモ!R$2:AI$9999,11,FALSE))</f>
        <v/>
      </c>
      <c r="O786" s="1" t="str">
        <f ca="1">IF(ISNA(VLOOKUP(業務内容と時間メモ!M786,業務内容と時間メモ!R$2:AI$9999,13,FALSE)),"",VLOOKUP(業務内容と時間メモ!M786,業務内容と時間メモ!R$2:AI$9999,13,FALSE))</f>
        <v/>
      </c>
      <c r="P786" s="1" t="str">
        <f ca="1">IF(ISNA(VLOOKUP(業務内容と時間メモ!M786,業務内容と時間メモ!R$2:AI$9999,15,FALSE)),"",VLOOKUP(業務内容と時間メモ!M786,業務内容と時間メモ!R$2:AI$9999,15,FALSE))</f>
        <v/>
      </c>
      <c r="Q786" s="1" t="str">
        <f ca="1">IF(ISNA(VLOOKUP(業務内容と時間メモ!M786,業務内容と時間メモ!R$2:AI$9999,14,FALSE)),"",VLOOKUP(業務内容と時間メモ!M786,業務内容と時間メモ!R$2:AI$9999,14,FALSE))</f>
        <v/>
      </c>
      <c r="R786" s="1" t="str">
        <f ca="1">IF(ISNA(VLOOKUP(業務内容と時間メモ!M786,業務内容と時間メモ!R$2:AI$9999,16,FALSE)),"",VLOOKUP(業務内容と時間メモ!M786,業務内容と時間メモ!R$2:AI$9999,16,FALSE))</f>
        <v/>
      </c>
      <c r="S786" s="1" t="str">
        <f ca="1">IF(ISNA(VLOOKUP(業務内容と時間メモ!M786,業務内容と時間メモ!R$2:AI$9999,17,FALSE)),"",VLOOKUP(業務内容と時間メモ!M786,業務内容と時間メモ!R$2:AI$9999,17,FALSE))</f>
        <v/>
      </c>
      <c r="T786" s="17" t="str">
        <f ca="1">IF(SUMIFS(業務内容と時間メモ!E:E,業務内容と時間メモ!AB:AB,N786,業務内容と時間メモ!AD:AD,O786)=0,"",SUMIFS(業務内容と時間メモ!E:E,業務内容と時間メモ!AB:AB,N786,業務内容と時間メモ!AD:AD,O786))</f>
        <v/>
      </c>
      <c r="U786" s="7" t="str">
        <f ca="1">IF(SUMIFS(業務内容と時間メモ!F:F,業務内容と時間メモ!AB:AB,N786,業務内容と時間メモ!AD:AD,O786)=0,"",SUMIFS(業務内容と時間メモ!F:F,業務内容と時間メモ!AB:AB,N786,業務内容と時間メモ!AD:AD,O786))</f>
        <v/>
      </c>
      <c r="V786" t="str">
        <f ca="1">IF(SUMIFS(業務内容と時間メモ!E:E,業務内容と時間メモ!AB:AB,N786,業務内容と時間メモ!AD:AD,O786)=0,"",SUMIFS(業務内容と時間メモ!E:E,業務内容と時間メモ!AB:AB,N786,業務内容と時間メモ!AD:AD,O786))</f>
        <v/>
      </c>
    </row>
    <row r="787" spans="1:22" hidden="1">
      <c r="A787" s="1" t="str">
        <f t="shared" ca="1" si="76"/>
        <v/>
      </c>
      <c r="B787" s="1" t="str">
        <f t="shared" ca="1" si="77"/>
        <v/>
      </c>
      <c r="C787" s="6" t="str">
        <f t="shared" ca="1" si="75"/>
        <v/>
      </c>
      <c r="J787" t="str">
        <f t="shared" ca="1" si="73"/>
        <v/>
      </c>
      <c r="K787" s="1" t="s">
        <v>789</v>
      </c>
      <c r="L787" s="7" t="str">
        <f t="shared" ca="1" si="74"/>
        <v/>
      </c>
      <c r="M787" s="1" t="str">
        <f ca="1">IF(N787="","",IF(COUNTIF(N$1:N787,N787)&gt;1,"",IF(COUNTIF(N:N,N787)&gt;=1,"左表に入れますねぇ","")))</f>
        <v/>
      </c>
      <c r="N787" s="1" t="str">
        <f ca="1">IF(ISNA(VLOOKUP(業務内容と時間メモ!M787,業務内容と時間メモ!R$2:AI$9999,11,FALSE)),"",VLOOKUP(業務内容と時間メモ!M787,業務内容と時間メモ!R$2:AI$9999,11,FALSE))</f>
        <v/>
      </c>
      <c r="O787" s="1" t="str">
        <f ca="1">IF(ISNA(VLOOKUP(業務内容と時間メモ!M787,業務内容と時間メモ!R$2:AI$9999,13,FALSE)),"",VLOOKUP(業務内容と時間メモ!M787,業務内容と時間メモ!R$2:AI$9999,13,FALSE))</f>
        <v/>
      </c>
      <c r="P787" s="1" t="str">
        <f ca="1">IF(ISNA(VLOOKUP(業務内容と時間メモ!M787,業務内容と時間メモ!R$2:AI$9999,15,FALSE)),"",VLOOKUP(業務内容と時間メモ!M787,業務内容と時間メモ!R$2:AI$9999,15,FALSE))</f>
        <v/>
      </c>
      <c r="Q787" s="1" t="str">
        <f ca="1">IF(ISNA(VLOOKUP(業務内容と時間メモ!M787,業務内容と時間メモ!R$2:AI$9999,14,FALSE)),"",VLOOKUP(業務内容と時間メモ!M787,業務内容と時間メモ!R$2:AI$9999,14,FALSE))</f>
        <v/>
      </c>
      <c r="R787" s="1" t="str">
        <f ca="1">IF(ISNA(VLOOKUP(業務内容と時間メモ!M787,業務内容と時間メモ!R$2:AI$9999,16,FALSE)),"",VLOOKUP(業務内容と時間メモ!M787,業務内容と時間メモ!R$2:AI$9999,16,FALSE))</f>
        <v/>
      </c>
      <c r="S787" s="1" t="str">
        <f ca="1">IF(ISNA(VLOOKUP(業務内容と時間メモ!M787,業務内容と時間メモ!R$2:AI$9999,17,FALSE)),"",VLOOKUP(業務内容と時間メモ!M787,業務内容と時間メモ!R$2:AI$9999,17,FALSE))</f>
        <v/>
      </c>
      <c r="T787" s="17" t="str">
        <f ca="1">IF(SUMIFS(業務内容と時間メモ!E:E,業務内容と時間メモ!AB:AB,N787,業務内容と時間メモ!AD:AD,O787)=0,"",SUMIFS(業務内容と時間メモ!E:E,業務内容と時間メモ!AB:AB,N787,業務内容と時間メモ!AD:AD,O787))</f>
        <v/>
      </c>
      <c r="U787" s="7" t="str">
        <f ca="1">IF(SUMIFS(業務内容と時間メモ!F:F,業務内容と時間メモ!AB:AB,N787,業務内容と時間メモ!AD:AD,O787)=0,"",SUMIFS(業務内容と時間メモ!F:F,業務内容と時間メモ!AB:AB,N787,業務内容と時間メモ!AD:AD,O787))</f>
        <v/>
      </c>
      <c r="V787" t="str">
        <f ca="1">IF(SUMIFS(業務内容と時間メモ!E:E,業務内容と時間メモ!AB:AB,N787,業務内容と時間メモ!AD:AD,O787)=0,"",SUMIFS(業務内容と時間メモ!E:E,業務内容と時間メモ!AB:AB,N787,業務内容と時間メモ!AD:AD,O787))</f>
        <v/>
      </c>
    </row>
    <row r="788" spans="1:22" hidden="1">
      <c r="A788" s="1" t="str">
        <f t="shared" ca="1" si="76"/>
        <v/>
      </c>
      <c r="B788" s="1" t="str">
        <f t="shared" ca="1" si="77"/>
        <v/>
      </c>
      <c r="C788" s="6" t="str">
        <f t="shared" ca="1" si="75"/>
        <v/>
      </c>
      <c r="J788" t="str">
        <f t="shared" ca="1" si="73"/>
        <v/>
      </c>
      <c r="K788" s="1" t="s">
        <v>790</v>
      </c>
      <c r="L788" s="7" t="str">
        <f t="shared" ca="1" si="74"/>
        <v/>
      </c>
      <c r="M788" s="1" t="str">
        <f ca="1">IF(N788="","",IF(COUNTIF(N$1:N788,N788)&gt;1,"",IF(COUNTIF(N:N,N788)&gt;=1,"左表に入れますねぇ","")))</f>
        <v/>
      </c>
      <c r="N788" s="1" t="str">
        <f ca="1">IF(ISNA(VLOOKUP(業務内容と時間メモ!M788,業務内容と時間メモ!R$2:AI$9999,11,FALSE)),"",VLOOKUP(業務内容と時間メモ!M788,業務内容と時間メモ!R$2:AI$9999,11,FALSE))</f>
        <v/>
      </c>
      <c r="O788" s="1" t="str">
        <f ca="1">IF(ISNA(VLOOKUP(業務内容と時間メモ!M788,業務内容と時間メモ!R$2:AI$9999,13,FALSE)),"",VLOOKUP(業務内容と時間メモ!M788,業務内容と時間メモ!R$2:AI$9999,13,FALSE))</f>
        <v/>
      </c>
      <c r="P788" s="1" t="str">
        <f ca="1">IF(ISNA(VLOOKUP(業務内容と時間メモ!M788,業務内容と時間メモ!R$2:AI$9999,15,FALSE)),"",VLOOKUP(業務内容と時間メモ!M788,業務内容と時間メモ!R$2:AI$9999,15,FALSE))</f>
        <v/>
      </c>
      <c r="Q788" s="1" t="str">
        <f ca="1">IF(ISNA(VLOOKUP(業務内容と時間メモ!M788,業務内容と時間メモ!R$2:AI$9999,14,FALSE)),"",VLOOKUP(業務内容と時間メモ!M788,業務内容と時間メモ!R$2:AI$9999,14,FALSE))</f>
        <v/>
      </c>
      <c r="R788" s="1" t="str">
        <f ca="1">IF(ISNA(VLOOKUP(業務内容と時間メモ!M788,業務内容と時間メモ!R$2:AI$9999,16,FALSE)),"",VLOOKUP(業務内容と時間メモ!M788,業務内容と時間メモ!R$2:AI$9999,16,FALSE))</f>
        <v/>
      </c>
      <c r="S788" s="1" t="str">
        <f ca="1">IF(ISNA(VLOOKUP(業務内容と時間メモ!M788,業務内容と時間メモ!R$2:AI$9999,17,FALSE)),"",VLOOKUP(業務内容と時間メモ!M788,業務内容と時間メモ!R$2:AI$9999,17,FALSE))</f>
        <v/>
      </c>
      <c r="T788" s="17" t="str">
        <f ca="1">IF(SUMIFS(業務内容と時間メモ!E:E,業務内容と時間メモ!AB:AB,N788,業務内容と時間メモ!AD:AD,O788)=0,"",SUMIFS(業務内容と時間メモ!E:E,業務内容と時間メモ!AB:AB,N788,業務内容と時間メモ!AD:AD,O788))</f>
        <v/>
      </c>
      <c r="U788" s="7" t="str">
        <f ca="1">IF(SUMIFS(業務内容と時間メモ!F:F,業務内容と時間メモ!AB:AB,N788,業務内容と時間メモ!AD:AD,O788)=0,"",SUMIFS(業務内容と時間メモ!F:F,業務内容と時間メモ!AB:AB,N788,業務内容と時間メモ!AD:AD,O788))</f>
        <v/>
      </c>
      <c r="V788" t="str">
        <f ca="1">IF(SUMIFS(業務内容と時間メモ!E:E,業務内容と時間メモ!AB:AB,N788,業務内容と時間メモ!AD:AD,O788)=0,"",SUMIFS(業務内容と時間メモ!E:E,業務内容と時間メモ!AB:AB,N788,業務内容と時間メモ!AD:AD,O788))</f>
        <v/>
      </c>
    </row>
    <row r="789" spans="1:22" hidden="1">
      <c r="A789" s="1" t="str">
        <f t="shared" ca="1" si="76"/>
        <v/>
      </c>
      <c r="B789" s="1" t="str">
        <f t="shared" ca="1" si="77"/>
        <v/>
      </c>
      <c r="C789" s="6" t="str">
        <f t="shared" ca="1" si="75"/>
        <v/>
      </c>
      <c r="J789" t="str">
        <f t="shared" ca="1" si="73"/>
        <v/>
      </c>
      <c r="K789" s="1" t="s">
        <v>791</v>
      </c>
      <c r="L789" s="7" t="str">
        <f t="shared" ca="1" si="74"/>
        <v/>
      </c>
      <c r="M789" s="1" t="str">
        <f ca="1">IF(N789="","",IF(COUNTIF(N$1:N789,N789)&gt;1,"",IF(COUNTIF(N:N,N789)&gt;=1,"左表に入れますねぇ","")))</f>
        <v/>
      </c>
      <c r="N789" s="1" t="str">
        <f ca="1">IF(ISNA(VLOOKUP(業務内容と時間メモ!M789,業務内容と時間メモ!R$2:AI$9999,11,FALSE)),"",VLOOKUP(業務内容と時間メモ!M789,業務内容と時間メモ!R$2:AI$9999,11,FALSE))</f>
        <v/>
      </c>
      <c r="O789" s="1" t="str">
        <f ca="1">IF(ISNA(VLOOKUP(業務内容と時間メモ!M789,業務内容と時間メモ!R$2:AI$9999,13,FALSE)),"",VLOOKUP(業務内容と時間メモ!M789,業務内容と時間メモ!R$2:AI$9999,13,FALSE))</f>
        <v/>
      </c>
      <c r="P789" s="1" t="str">
        <f ca="1">IF(ISNA(VLOOKUP(業務内容と時間メモ!M789,業務内容と時間メモ!R$2:AI$9999,15,FALSE)),"",VLOOKUP(業務内容と時間メモ!M789,業務内容と時間メモ!R$2:AI$9999,15,FALSE))</f>
        <v/>
      </c>
      <c r="Q789" s="1" t="str">
        <f ca="1">IF(ISNA(VLOOKUP(業務内容と時間メモ!M789,業務内容と時間メモ!R$2:AI$9999,14,FALSE)),"",VLOOKUP(業務内容と時間メモ!M789,業務内容と時間メモ!R$2:AI$9999,14,FALSE))</f>
        <v/>
      </c>
      <c r="R789" s="1" t="str">
        <f ca="1">IF(ISNA(VLOOKUP(業務内容と時間メモ!M789,業務内容と時間メモ!R$2:AI$9999,16,FALSE)),"",VLOOKUP(業務内容と時間メモ!M789,業務内容と時間メモ!R$2:AI$9999,16,FALSE))</f>
        <v/>
      </c>
      <c r="S789" s="1" t="str">
        <f ca="1">IF(ISNA(VLOOKUP(業務内容と時間メモ!M789,業務内容と時間メモ!R$2:AI$9999,17,FALSE)),"",VLOOKUP(業務内容と時間メモ!M789,業務内容と時間メモ!R$2:AI$9999,17,FALSE))</f>
        <v/>
      </c>
      <c r="T789" s="17" t="str">
        <f ca="1">IF(SUMIFS(業務内容と時間メモ!E:E,業務内容と時間メモ!AB:AB,N789,業務内容と時間メモ!AD:AD,O789)=0,"",SUMIFS(業務内容と時間メモ!E:E,業務内容と時間メモ!AB:AB,N789,業務内容と時間メモ!AD:AD,O789))</f>
        <v/>
      </c>
      <c r="U789" s="7" t="str">
        <f ca="1">IF(SUMIFS(業務内容と時間メモ!F:F,業務内容と時間メモ!AB:AB,N789,業務内容と時間メモ!AD:AD,O789)=0,"",SUMIFS(業務内容と時間メモ!F:F,業務内容と時間メモ!AB:AB,N789,業務内容と時間メモ!AD:AD,O789))</f>
        <v/>
      </c>
      <c r="V789" t="str">
        <f ca="1">IF(SUMIFS(業務内容と時間メモ!E:E,業務内容と時間メモ!AB:AB,N789,業務内容と時間メモ!AD:AD,O789)=0,"",SUMIFS(業務内容と時間メモ!E:E,業務内容と時間メモ!AB:AB,N789,業務内容と時間メモ!AD:AD,O789))</f>
        <v/>
      </c>
    </row>
    <row r="790" spans="1:22" hidden="1">
      <c r="A790" s="1" t="str">
        <f t="shared" ca="1" si="76"/>
        <v/>
      </c>
      <c r="B790" s="1" t="str">
        <f t="shared" ca="1" si="77"/>
        <v/>
      </c>
      <c r="C790" s="6" t="str">
        <f t="shared" ca="1" si="75"/>
        <v/>
      </c>
      <c r="J790" t="str">
        <f t="shared" ca="1" si="73"/>
        <v/>
      </c>
      <c r="K790" s="1" t="s">
        <v>792</v>
      </c>
      <c r="L790" s="7" t="str">
        <f t="shared" ca="1" si="74"/>
        <v/>
      </c>
      <c r="M790" s="1" t="str">
        <f ca="1">IF(N790="","",IF(COUNTIF(N$1:N790,N790)&gt;1,"",IF(COUNTIF(N:N,N790)&gt;=1,"左表に入れますねぇ","")))</f>
        <v/>
      </c>
      <c r="N790" s="1" t="str">
        <f ca="1">IF(ISNA(VLOOKUP(業務内容と時間メモ!M790,業務内容と時間メモ!R$2:AI$9999,11,FALSE)),"",VLOOKUP(業務内容と時間メモ!M790,業務内容と時間メモ!R$2:AI$9999,11,FALSE))</f>
        <v/>
      </c>
      <c r="O790" s="1" t="str">
        <f ca="1">IF(ISNA(VLOOKUP(業務内容と時間メモ!M790,業務内容と時間メモ!R$2:AI$9999,13,FALSE)),"",VLOOKUP(業務内容と時間メモ!M790,業務内容と時間メモ!R$2:AI$9999,13,FALSE))</f>
        <v/>
      </c>
      <c r="P790" s="1" t="str">
        <f ca="1">IF(ISNA(VLOOKUP(業務内容と時間メモ!M790,業務内容と時間メモ!R$2:AI$9999,15,FALSE)),"",VLOOKUP(業務内容と時間メモ!M790,業務内容と時間メモ!R$2:AI$9999,15,FALSE))</f>
        <v/>
      </c>
      <c r="Q790" s="1" t="str">
        <f ca="1">IF(ISNA(VLOOKUP(業務内容と時間メモ!M790,業務内容と時間メモ!R$2:AI$9999,14,FALSE)),"",VLOOKUP(業務内容と時間メモ!M790,業務内容と時間メモ!R$2:AI$9999,14,FALSE))</f>
        <v/>
      </c>
      <c r="R790" s="1" t="str">
        <f ca="1">IF(ISNA(VLOOKUP(業務内容と時間メモ!M790,業務内容と時間メモ!R$2:AI$9999,16,FALSE)),"",VLOOKUP(業務内容と時間メモ!M790,業務内容と時間メモ!R$2:AI$9999,16,FALSE))</f>
        <v/>
      </c>
      <c r="S790" s="1" t="str">
        <f ca="1">IF(ISNA(VLOOKUP(業務内容と時間メモ!M790,業務内容と時間メモ!R$2:AI$9999,17,FALSE)),"",VLOOKUP(業務内容と時間メモ!M790,業務内容と時間メモ!R$2:AI$9999,17,FALSE))</f>
        <v/>
      </c>
      <c r="T790" s="17" t="str">
        <f ca="1">IF(SUMIFS(業務内容と時間メモ!E:E,業務内容と時間メモ!AB:AB,N790,業務内容と時間メモ!AD:AD,O790)=0,"",SUMIFS(業務内容と時間メモ!E:E,業務内容と時間メモ!AB:AB,N790,業務内容と時間メモ!AD:AD,O790))</f>
        <v/>
      </c>
      <c r="U790" s="7" t="str">
        <f ca="1">IF(SUMIFS(業務内容と時間メモ!F:F,業務内容と時間メモ!AB:AB,N790,業務内容と時間メモ!AD:AD,O790)=0,"",SUMIFS(業務内容と時間メモ!F:F,業務内容と時間メモ!AB:AB,N790,業務内容と時間メモ!AD:AD,O790))</f>
        <v/>
      </c>
      <c r="V790" t="str">
        <f ca="1">IF(SUMIFS(業務内容と時間メモ!E:E,業務内容と時間メモ!AB:AB,N790,業務内容と時間メモ!AD:AD,O790)=0,"",SUMIFS(業務内容と時間メモ!E:E,業務内容と時間メモ!AB:AB,N790,業務内容と時間メモ!AD:AD,O790))</f>
        <v/>
      </c>
    </row>
    <row r="791" spans="1:22" hidden="1">
      <c r="A791" s="1" t="str">
        <f t="shared" ca="1" si="76"/>
        <v/>
      </c>
      <c r="B791" s="1" t="str">
        <f t="shared" ca="1" si="77"/>
        <v/>
      </c>
      <c r="C791" s="6" t="str">
        <f t="shared" ca="1" si="75"/>
        <v/>
      </c>
      <c r="J791" t="str">
        <f t="shared" ca="1" si="73"/>
        <v/>
      </c>
      <c r="K791" s="1" t="s">
        <v>793</v>
      </c>
      <c r="L791" s="7" t="str">
        <f t="shared" ca="1" si="74"/>
        <v/>
      </c>
      <c r="M791" s="1" t="str">
        <f ca="1">IF(N791="","",IF(COUNTIF(N$1:N791,N791)&gt;1,"",IF(COUNTIF(N:N,N791)&gt;=1,"左表に入れますねぇ","")))</f>
        <v/>
      </c>
      <c r="N791" s="1" t="str">
        <f ca="1">IF(ISNA(VLOOKUP(業務内容と時間メモ!M791,業務内容と時間メモ!R$2:AI$9999,11,FALSE)),"",VLOOKUP(業務内容と時間メモ!M791,業務内容と時間メモ!R$2:AI$9999,11,FALSE))</f>
        <v/>
      </c>
      <c r="O791" s="1" t="str">
        <f ca="1">IF(ISNA(VLOOKUP(業務内容と時間メモ!M791,業務内容と時間メモ!R$2:AI$9999,13,FALSE)),"",VLOOKUP(業務内容と時間メモ!M791,業務内容と時間メモ!R$2:AI$9999,13,FALSE))</f>
        <v/>
      </c>
      <c r="P791" s="1" t="str">
        <f ca="1">IF(ISNA(VLOOKUP(業務内容と時間メモ!M791,業務内容と時間メモ!R$2:AI$9999,15,FALSE)),"",VLOOKUP(業務内容と時間メモ!M791,業務内容と時間メモ!R$2:AI$9999,15,FALSE))</f>
        <v/>
      </c>
      <c r="Q791" s="1" t="str">
        <f ca="1">IF(ISNA(VLOOKUP(業務内容と時間メモ!M791,業務内容と時間メモ!R$2:AI$9999,14,FALSE)),"",VLOOKUP(業務内容と時間メモ!M791,業務内容と時間メモ!R$2:AI$9999,14,FALSE))</f>
        <v/>
      </c>
      <c r="R791" s="1" t="str">
        <f ca="1">IF(ISNA(VLOOKUP(業務内容と時間メモ!M791,業務内容と時間メモ!R$2:AI$9999,16,FALSE)),"",VLOOKUP(業務内容と時間メモ!M791,業務内容と時間メモ!R$2:AI$9999,16,FALSE))</f>
        <v/>
      </c>
      <c r="S791" s="1" t="str">
        <f ca="1">IF(ISNA(VLOOKUP(業務内容と時間メモ!M791,業務内容と時間メモ!R$2:AI$9999,17,FALSE)),"",VLOOKUP(業務内容と時間メモ!M791,業務内容と時間メモ!R$2:AI$9999,17,FALSE))</f>
        <v/>
      </c>
      <c r="T791" s="17" t="str">
        <f ca="1">IF(SUMIFS(業務内容と時間メモ!E:E,業務内容と時間メモ!AB:AB,N791,業務内容と時間メモ!AD:AD,O791)=0,"",SUMIFS(業務内容と時間メモ!E:E,業務内容と時間メモ!AB:AB,N791,業務内容と時間メモ!AD:AD,O791))</f>
        <v/>
      </c>
      <c r="U791" s="7" t="str">
        <f ca="1">IF(SUMIFS(業務内容と時間メモ!F:F,業務内容と時間メモ!AB:AB,N791,業務内容と時間メモ!AD:AD,O791)=0,"",SUMIFS(業務内容と時間メモ!F:F,業務内容と時間メモ!AB:AB,N791,業務内容と時間メモ!AD:AD,O791))</f>
        <v/>
      </c>
      <c r="V791" t="str">
        <f ca="1">IF(SUMIFS(業務内容と時間メモ!E:E,業務内容と時間メモ!AB:AB,N791,業務内容と時間メモ!AD:AD,O791)=0,"",SUMIFS(業務内容と時間メモ!E:E,業務内容と時間メモ!AB:AB,N791,業務内容と時間メモ!AD:AD,O791))</f>
        <v/>
      </c>
    </row>
    <row r="792" spans="1:22" hidden="1">
      <c r="A792" s="1" t="str">
        <f t="shared" ca="1" si="76"/>
        <v/>
      </c>
      <c r="B792" s="1" t="str">
        <f t="shared" ca="1" si="77"/>
        <v/>
      </c>
      <c r="C792" s="6" t="str">
        <f t="shared" ca="1" si="75"/>
        <v/>
      </c>
      <c r="J792" t="str">
        <f t="shared" ca="1" si="73"/>
        <v/>
      </c>
      <c r="K792" s="1" t="s">
        <v>794</v>
      </c>
      <c r="L792" s="7" t="str">
        <f t="shared" ca="1" si="74"/>
        <v/>
      </c>
      <c r="M792" s="1" t="str">
        <f ca="1">IF(N792="","",IF(COUNTIF(N$1:N792,N792)&gt;1,"",IF(COUNTIF(N:N,N792)&gt;=1,"左表に入れますねぇ","")))</f>
        <v/>
      </c>
      <c r="N792" s="1" t="str">
        <f ca="1">IF(ISNA(VLOOKUP(業務内容と時間メモ!M792,業務内容と時間メモ!R$2:AI$9999,11,FALSE)),"",VLOOKUP(業務内容と時間メモ!M792,業務内容と時間メモ!R$2:AI$9999,11,FALSE))</f>
        <v/>
      </c>
      <c r="O792" s="1" t="str">
        <f ca="1">IF(ISNA(VLOOKUP(業務内容と時間メモ!M792,業務内容と時間メモ!R$2:AI$9999,13,FALSE)),"",VLOOKUP(業務内容と時間メモ!M792,業務内容と時間メモ!R$2:AI$9999,13,FALSE))</f>
        <v/>
      </c>
      <c r="P792" s="1" t="str">
        <f ca="1">IF(ISNA(VLOOKUP(業務内容と時間メモ!M792,業務内容と時間メモ!R$2:AI$9999,15,FALSE)),"",VLOOKUP(業務内容と時間メモ!M792,業務内容と時間メモ!R$2:AI$9999,15,FALSE))</f>
        <v/>
      </c>
      <c r="Q792" s="1" t="str">
        <f ca="1">IF(ISNA(VLOOKUP(業務内容と時間メモ!M792,業務内容と時間メモ!R$2:AI$9999,14,FALSE)),"",VLOOKUP(業務内容と時間メモ!M792,業務内容と時間メモ!R$2:AI$9999,14,FALSE))</f>
        <v/>
      </c>
      <c r="R792" s="1" t="str">
        <f ca="1">IF(ISNA(VLOOKUP(業務内容と時間メモ!M792,業務内容と時間メモ!R$2:AI$9999,16,FALSE)),"",VLOOKUP(業務内容と時間メモ!M792,業務内容と時間メモ!R$2:AI$9999,16,FALSE))</f>
        <v/>
      </c>
      <c r="S792" s="1" t="str">
        <f ca="1">IF(ISNA(VLOOKUP(業務内容と時間メモ!M792,業務内容と時間メモ!R$2:AI$9999,17,FALSE)),"",VLOOKUP(業務内容と時間メモ!M792,業務内容と時間メモ!R$2:AI$9999,17,FALSE))</f>
        <v/>
      </c>
      <c r="T792" s="17" t="str">
        <f ca="1">IF(SUMIFS(業務内容と時間メモ!E:E,業務内容と時間メモ!AB:AB,N792,業務内容と時間メモ!AD:AD,O792)=0,"",SUMIFS(業務内容と時間メモ!E:E,業務内容と時間メモ!AB:AB,N792,業務内容と時間メモ!AD:AD,O792))</f>
        <v/>
      </c>
      <c r="U792" s="7" t="str">
        <f ca="1">IF(SUMIFS(業務内容と時間メモ!F:F,業務内容と時間メモ!AB:AB,N792,業務内容と時間メモ!AD:AD,O792)=0,"",SUMIFS(業務内容と時間メモ!F:F,業務内容と時間メモ!AB:AB,N792,業務内容と時間メモ!AD:AD,O792))</f>
        <v/>
      </c>
      <c r="V792" t="str">
        <f ca="1">IF(SUMIFS(業務内容と時間メモ!E:E,業務内容と時間メモ!AB:AB,N792,業務内容と時間メモ!AD:AD,O792)=0,"",SUMIFS(業務内容と時間メモ!E:E,業務内容と時間メモ!AB:AB,N792,業務内容と時間メモ!AD:AD,O792))</f>
        <v/>
      </c>
    </row>
    <row r="793" spans="1:22" hidden="1">
      <c r="A793" s="1" t="str">
        <f t="shared" ca="1" si="76"/>
        <v/>
      </c>
      <c r="B793" s="1" t="str">
        <f t="shared" ca="1" si="77"/>
        <v/>
      </c>
      <c r="C793" s="6" t="str">
        <f t="shared" ca="1" si="75"/>
        <v/>
      </c>
      <c r="J793" t="str">
        <f t="shared" ca="1" si="73"/>
        <v/>
      </c>
      <c r="K793" s="1" t="s">
        <v>795</v>
      </c>
      <c r="L793" s="7" t="str">
        <f t="shared" ca="1" si="74"/>
        <v/>
      </c>
      <c r="M793" s="1" t="str">
        <f ca="1">IF(N793="","",IF(COUNTIF(N$1:N793,N793)&gt;1,"",IF(COUNTIF(N:N,N793)&gt;=1,"左表に入れますねぇ","")))</f>
        <v/>
      </c>
      <c r="N793" s="1" t="str">
        <f ca="1">IF(ISNA(VLOOKUP(業務内容と時間メモ!M793,業務内容と時間メモ!R$2:AI$9999,11,FALSE)),"",VLOOKUP(業務内容と時間メモ!M793,業務内容と時間メモ!R$2:AI$9999,11,FALSE))</f>
        <v/>
      </c>
      <c r="O793" s="1" t="str">
        <f ca="1">IF(ISNA(VLOOKUP(業務内容と時間メモ!M793,業務内容と時間メモ!R$2:AI$9999,13,FALSE)),"",VLOOKUP(業務内容と時間メモ!M793,業務内容と時間メモ!R$2:AI$9999,13,FALSE))</f>
        <v/>
      </c>
      <c r="P793" s="1" t="str">
        <f ca="1">IF(ISNA(VLOOKUP(業務内容と時間メモ!M793,業務内容と時間メモ!R$2:AI$9999,15,FALSE)),"",VLOOKUP(業務内容と時間メモ!M793,業務内容と時間メモ!R$2:AI$9999,15,FALSE))</f>
        <v/>
      </c>
      <c r="Q793" s="1" t="str">
        <f ca="1">IF(ISNA(VLOOKUP(業務内容と時間メモ!M793,業務内容と時間メモ!R$2:AI$9999,14,FALSE)),"",VLOOKUP(業務内容と時間メモ!M793,業務内容と時間メモ!R$2:AI$9999,14,FALSE))</f>
        <v/>
      </c>
      <c r="R793" s="1" t="str">
        <f ca="1">IF(ISNA(VLOOKUP(業務内容と時間メモ!M793,業務内容と時間メモ!R$2:AI$9999,16,FALSE)),"",VLOOKUP(業務内容と時間メモ!M793,業務内容と時間メモ!R$2:AI$9999,16,FALSE))</f>
        <v/>
      </c>
      <c r="S793" s="1" t="str">
        <f ca="1">IF(ISNA(VLOOKUP(業務内容と時間メモ!M793,業務内容と時間メモ!R$2:AI$9999,17,FALSE)),"",VLOOKUP(業務内容と時間メモ!M793,業務内容と時間メモ!R$2:AI$9999,17,FALSE))</f>
        <v/>
      </c>
      <c r="T793" s="17" t="str">
        <f ca="1">IF(SUMIFS(業務内容と時間メモ!E:E,業務内容と時間メモ!AB:AB,N793,業務内容と時間メモ!AD:AD,O793)=0,"",SUMIFS(業務内容と時間メモ!E:E,業務内容と時間メモ!AB:AB,N793,業務内容と時間メモ!AD:AD,O793))</f>
        <v/>
      </c>
      <c r="U793" s="7" t="str">
        <f ca="1">IF(SUMIFS(業務内容と時間メモ!F:F,業務内容と時間メモ!AB:AB,N793,業務内容と時間メモ!AD:AD,O793)=0,"",SUMIFS(業務内容と時間メモ!F:F,業務内容と時間メモ!AB:AB,N793,業務内容と時間メモ!AD:AD,O793))</f>
        <v/>
      </c>
      <c r="V793" t="str">
        <f ca="1">IF(SUMIFS(業務内容と時間メモ!E:E,業務内容と時間メモ!AB:AB,N793,業務内容と時間メモ!AD:AD,O793)=0,"",SUMIFS(業務内容と時間メモ!E:E,業務内容と時間メモ!AB:AB,N793,業務内容と時間メモ!AD:AD,O793))</f>
        <v/>
      </c>
    </row>
    <row r="794" spans="1:22" hidden="1">
      <c r="A794" s="1" t="str">
        <f t="shared" ca="1" si="76"/>
        <v/>
      </c>
      <c r="B794" s="1" t="str">
        <f t="shared" ca="1" si="77"/>
        <v/>
      </c>
      <c r="C794" s="6" t="str">
        <f t="shared" ca="1" si="75"/>
        <v/>
      </c>
      <c r="J794" t="str">
        <f t="shared" ca="1" si="73"/>
        <v/>
      </c>
      <c r="K794" s="1" t="s">
        <v>796</v>
      </c>
      <c r="L794" s="7" t="str">
        <f t="shared" ca="1" si="74"/>
        <v/>
      </c>
      <c r="M794" s="1" t="str">
        <f ca="1">IF(N794="","",IF(COUNTIF(N$1:N794,N794)&gt;1,"",IF(COUNTIF(N:N,N794)&gt;=1,"左表に入れますねぇ","")))</f>
        <v/>
      </c>
      <c r="N794" s="1" t="str">
        <f ca="1">IF(ISNA(VLOOKUP(業務内容と時間メモ!M794,業務内容と時間メモ!R$2:AI$9999,11,FALSE)),"",VLOOKUP(業務内容と時間メモ!M794,業務内容と時間メモ!R$2:AI$9999,11,FALSE))</f>
        <v/>
      </c>
      <c r="O794" s="1" t="str">
        <f ca="1">IF(ISNA(VLOOKUP(業務内容と時間メモ!M794,業務内容と時間メモ!R$2:AI$9999,13,FALSE)),"",VLOOKUP(業務内容と時間メモ!M794,業務内容と時間メモ!R$2:AI$9999,13,FALSE))</f>
        <v/>
      </c>
      <c r="P794" s="1" t="str">
        <f ca="1">IF(ISNA(VLOOKUP(業務内容と時間メモ!M794,業務内容と時間メモ!R$2:AI$9999,15,FALSE)),"",VLOOKUP(業務内容と時間メモ!M794,業務内容と時間メモ!R$2:AI$9999,15,FALSE))</f>
        <v/>
      </c>
      <c r="Q794" s="1" t="str">
        <f ca="1">IF(ISNA(VLOOKUP(業務内容と時間メモ!M794,業務内容と時間メモ!R$2:AI$9999,14,FALSE)),"",VLOOKUP(業務内容と時間メモ!M794,業務内容と時間メモ!R$2:AI$9999,14,FALSE))</f>
        <v/>
      </c>
      <c r="R794" s="1" t="str">
        <f ca="1">IF(ISNA(VLOOKUP(業務内容と時間メモ!M794,業務内容と時間メモ!R$2:AI$9999,16,FALSE)),"",VLOOKUP(業務内容と時間メモ!M794,業務内容と時間メモ!R$2:AI$9999,16,FALSE))</f>
        <v/>
      </c>
      <c r="S794" s="1" t="str">
        <f ca="1">IF(ISNA(VLOOKUP(業務内容と時間メモ!M794,業務内容と時間メモ!R$2:AI$9999,17,FALSE)),"",VLOOKUP(業務内容と時間メモ!M794,業務内容と時間メモ!R$2:AI$9999,17,FALSE))</f>
        <v/>
      </c>
      <c r="T794" s="17" t="str">
        <f ca="1">IF(SUMIFS(業務内容と時間メモ!E:E,業務内容と時間メモ!AB:AB,N794,業務内容と時間メモ!AD:AD,O794)=0,"",SUMIFS(業務内容と時間メモ!E:E,業務内容と時間メモ!AB:AB,N794,業務内容と時間メモ!AD:AD,O794))</f>
        <v/>
      </c>
      <c r="U794" s="7" t="str">
        <f ca="1">IF(SUMIFS(業務内容と時間メモ!F:F,業務内容と時間メモ!AB:AB,N794,業務内容と時間メモ!AD:AD,O794)=0,"",SUMIFS(業務内容と時間メモ!F:F,業務内容と時間メモ!AB:AB,N794,業務内容と時間メモ!AD:AD,O794))</f>
        <v/>
      </c>
      <c r="V794" t="str">
        <f ca="1">IF(SUMIFS(業務内容と時間メモ!E:E,業務内容と時間メモ!AB:AB,N794,業務内容と時間メモ!AD:AD,O794)=0,"",SUMIFS(業務内容と時間メモ!E:E,業務内容と時間メモ!AB:AB,N794,業務内容と時間メモ!AD:AD,O794))</f>
        <v/>
      </c>
    </row>
    <row r="795" spans="1:22" hidden="1">
      <c r="A795" s="1" t="str">
        <f t="shared" ca="1" si="76"/>
        <v/>
      </c>
      <c r="B795" s="1" t="str">
        <f t="shared" ca="1" si="77"/>
        <v/>
      </c>
      <c r="C795" s="6" t="str">
        <f t="shared" ca="1" si="75"/>
        <v/>
      </c>
      <c r="J795" t="str">
        <f t="shared" ca="1" si="73"/>
        <v/>
      </c>
      <c r="K795" s="1" t="s">
        <v>797</v>
      </c>
      <c r="L795" s="7" t="str">
        <f t="shared" ca="1" si="74"/>
        <v/>
      </c>
      <c r="M795" s="1" t="str">
        <f ca="1">IF(N795="","",IF(COUNTIF(N$1:N795,N795)&gt;1,"",IF(COUNTIF(N:N,N795)&gt;=1,"左表に入れますねぇ","")))</f>
        <v/>
      </c>
      <c r="N795" s="1" t="str">
        <f ca="1">IF(ISNA(VLOOKUP(業務内容と時間メモ!M795,業務内容と時間メモ!R$2:AI$9999,11,FALSE)),"",VLOOKUP(業務内容と時間メモ!M795,業務内容と時間メモ!R$2:AI$9999,11,FALSE))</f>
        <v/>
      </c>
      <c r="O795" s="1" t="str">
        <f ca="1">IF(ISNA(VLOOKUP(業務内容と時間メモ!M795,業務内容と時間メモ!R$2:AI$9999,13,FALSE)),"",VLOOKUP(業務内容と時間メモ!M795,業務内容と時間メモ!R$2:AI$9999,13,FALSE))</f>
        <v/>
      </c>
      <c r="P795" s="1" t="str">
        <f ca="1">IF(ISNA(VLOOKUP(業務内容と時間メモ!M795,業務内容と時間メモ!R$2:AI$9999,15,FALSE)),"",VLOOKUP(業務内容と時間メモ!M795,業務内容と時間メモ!R$2:AI$9999,15,FALSE))</f>
        <v/>
      </c>
      <c r="Q795" s="1" t="str">
        <f ca="1">IF(ISNA(VLOOKUP(業務内容と時間メモ!M795,業務内容と時間メモ!R$2:AI$9999,14,FALSE)),"",VLOOKUP(業務内容と時間メモ!M795,業務内容と時間メモ!R$2:AI$9999,14,FALSE))</f>
        <v/>
      </c>
      <c r="R795" s="1" t="str">
        <f ca="1">IF(ISNA(VLOOKUP(業務内容と時間メモ!M795,業務内容と時間メモ!R$2:AI$9999,16,FALSE)),"",VLOOKUP(業務内容と時間メモ!M795,業務内容と時間メモ!R$2:AI$9999,16,FALSE))</f>
        <v/>
      </c>
      <c r="S795" s="1" t="str">
        <f ca="1">IF(ISNA(VLOOKUP(業務内容と時間メモ!M795,業務内容と時間メモ!R$2:AI$9999,17,FALSE)),"",VLOOKUP(業務内容と時間メモ!M795,業務内容と時間メモ!R$2:AI$9999,17,FALSE))</f>
        <v/>
      </c>
      <c r="T795" s="17" t="str">
        <f ca="1">IF(SUMIFS(業務内容と時間メモ!E:E,業務内容と時間メモ!AB:AB,N795,業務内容と時間メモ!AD:AD,O795)=0,"",SUMIFS(業務内容と時間メモ!E:E,業務内容と時間メモ!AB:AB,N795,業務内容と時間メモ!AD:AD,O795))</f>
        <v/>
      </c>
      <c r="U795" s="7" t="str">
        <f ca="1">IF(SUMIFS(業務内容と時間メモ!F:F,業務内容と時間メモ!AB:AB,N795,業務内容と時間メモ!AD:AD,O795)=0,"",SUMIFS(業務内容と時間メモ!F:F,業務内容と時間メモ!AB:AB,N795,業務内容と時間メモ!AD:AD,O795))</f>
        <v/>
      </c>
      <c r="V795" t="str">
        <f ca="1">IF(SUMIFS(業務内容と時間メモ!E:E,業務内容と時間メモ!AB:AB,N795,業務内容と時間メモ!AD:AD,O795)=0,"",SUMIFS(業務内容と時間メモ!E:E,業務内容と時間メモ!AB:AB,N795,業務内容と時間メモ!AD:AD,O795))</f>
        <v/>
      </c>
    </row>
    <row r="796" spans="1:22" hidden="1">
      <c r="A796" s="1" t="str">
        <f t="shared" ca="1" si="76"/>
        <v/>
      </c>
      <c r="B796" s="1" t="str">
        <f t="shared" ca="1" si="77"/>
        <v/>
      </c>
      <c r="C796" s="6" t="str">
        <f t="shared" ca="1" si="75"/>
        <v/>
      </c>
      <c r="J796" t="str">
        <f t="shared" ca="1" si="73"/>
        <v/>
      </c>
      <c r="K796" s="1" t="s">
        <v>798</v>
      </c>
      <c r="L796" s="7" t="str">
        <f t="shared" ca="1" si="74"/>
        <v/>
      </c>
      <c r="M796" s="1" t="str">
        <f ca="1">IF(N796="","",IF(COUNTIF(N$1:N796,N796)&gt;1,"",IF(COUNTIF(N:N,N796)&gt;=1,"左表に入れますねぇ","")))</f>
        <v/>
      </c>
      <c r="N796" s="1" t="str">
        <f ca="1">IF(ISNA(VLOOKUP(業務内容と時間メモ!M796,業務内容と時間メモ!R$2:AI$9999,11,FALSE)),"",VLOOKUP(業務内容と時間メモ!M796,業務内容と時間メモ!R$2:AI$9999,11,FALSE))</f>
        <v/>
      </c>
      <c r="O796" s="1" t="str">
        <f ca="1">IF(ISNA(VLOOKUP(業務内容と時間メモ!M796,業務内容と時間メモ!R$2:AI$9999,13,FALSE)),"",VLOOKUP(業務内容と時間メモ!M796,業務内容と時間メモ!R$2:AI$9999,13,FALSE))</f>
        <v/>
      </c>
      <c r="P796" s="1" t="str">
        <f ca="1">IF(ISNA(VLOOKUP(業務内容と時間メモ!M796,業務内容と時間メモ!R$2:AI$9999,15,FALSE)),"",VLOOKUP(業務内容と時間メモ!M796,業務内容と時間メモ!R$2:AI$9999,15,FALSE))</f>
        <v/>
      </c>
      <c r="Q796" s="1" t="str">
        <f ca="1">IF(ISNA(VLOOKUP(業務内容と時間メモ!M796,業務内容と時間メモ!R$2:AI$9999,14,FALSE)),"",VLOOKUP(業務内容と時間メモ!M796,業務内容と時間メモ!R$2:AI$9999,14,FALSE))</f>
        <v/>
      </c>
      <c r="R796" s="1" t="str">
        <f ca="1">IF(ISNA(VLOOKUP(業務内容と時間メモ!M796,業務内容と時間メモ!R$2:AI$9999,16,FALSE)),"",VLOOKUP(業務内容と時間メモ!M796,業務内容と時間メモ!R$2:AI$9999,16,FALSE))</f>
        <v/>
      </c>
      <c r="S796" s="1" t="str">
        <f ca="1">IF(ISNA(VLOOKUP(業務内容と時間メモ!M796,業務内容と時間メモ!R$2:AI$9999,17,FALSE)),"",VLOOKUP(業務内容と時間メモ!M796,業務内容と時間メモ!R$2:AI$9999,17,FALSE))</f>
        <v/>
      </c>
      <c r="T796" s="17" t="str">
        <f ca="1">IF(SUMIFS(業務内容と時間メモ!E:E,業務内容と時間メモ!AB:AB,N796,業務内容と時間メモ!AD:AD,O796)=0,"",SUMIFS(業務内容と時間メモ!E:E,業務内容と時間メモ!AB:AB,N796,業務内容と時間メモ!AD:AD,O796))</f>
        <v/>
      </c>
      <c r="U796" s="7" t="str">
        <f ca="1">IF(SUMIFS(業務内容と時間メモ!F:F,業務内容と時間メモ!AB:AB,N796,業務内容と時間メモ!AD:AD,O796)=0,"",SUMIFS(業務内容と時間メモ!F:F,業務内容と時間メモ!AB:AB,N796,業務内容と時間メモ!AD:AD,O796))</f>
        <v/>
      </c>
      <c r="V796" t="str">
        <f ca="1">IF(SUMIFS(業務内容と時間メモ!E:E,業務内容と時間メモ!AB:AB,N796,業務内容と時間メモ!AD:AD,O796)=0,"",SUMIFS(業務内容と時間メモ!E:E,業務内容と時間メモ!AB:AB,N796,業務内容と時間メモ!AD:AD,O796))</f>
        <v/>
      </c>
    </row>
    <row r="797" spans="1:22" hidden="1">
      <c r="A797" s="1" t="str">
        <f t="shared" ca="1" si="76"/>
        <v/>
      </c>
      <c r="B797" s="1" t="str">
        <f t="shared" ca="1" si="77"/>
        <v/>
      </c>
      <c r="C797" s="6" t="str">
        <f t="shared" ca="1" si="75"/>
        <v/>
      </c>
      <c r="J797" t="str">
        <f t="shared" ca="1" si="73"/>
        <v/>
      </c>
      <c r="K797" s="1" t="s">
        <v>799</v>
      </c>
      <c r="L797" s="7" t="str">
        <f t="shared" ca="1" si="74"/>
        <v/>
      </c>
      <c r="M797" s="1" t="str">
        <f ca="1">IF(N797="","",IF(COUNTIF(N$1:N797,N797)&gt;1,"",IF(COUNTIF(N:N,N797)&gt;=1,"左表に入れますねぇ","")))</f>
        <v/>
      </c>
      <c r="N797" s="1" t="str">
        <f ca="1">IF(ISNA(VLOOKUP(業務内容と時間メモ!M797,業務内容と時間メモ!R$2:AI$9999,11,FALSE)),"",VLOOKUP(業務内容と時間メモ!M797,業務内容と時間メモ!R$2:AI$9999,11,FALSE))</f>
        <v/>
      </c>
      <c r="O797" s="1" t="str">
        <f ca="1">IF(ISNA(VLOOKUP(業務内容と時間メモ!M797,業務内容と時間メモ!R$2:AI$9999,13,FALSE)),"",VLOOKUP(業務内容と時間メモ!M797,業務内容と時間メモ!R$2:AI$9999,13,FALSE))</f>
        <v/>
      </c>
      <c r="P797" s="1" t="str">
        <f ca="1">IF(ISNA(VLOOKUP(業務内容と時間メモ!M797,業務内容と時間メモ!R$2:AI$9999,15,FALSE)),"",VLOOKUP(業務内容と時間メモ!M797,業務内容と時間メモ!R$2:AI$9999,15,FALSE))</f>
        <v/>
      </c>
      <c r="Q797" s="1" t="str">
        <f ca="1">IF(ISNA(VLOOKUP(業務内容と時間メモ!M797,業務内容と時間メモ!R$2:AI$9999,14,FALSE)),"",VLOOKUP(業務内容と時間メモ!M797,業務内容と時間メモ!R$2:AI$9999,14,FALSE))</f>
        <v/>
      </c>
      <c r="R797" s="1" t="str">
        <f ca="1">IF(ISNA(VLOOKUP(業務内容と時間メモ!M797,業務内容と時間メモ!R$2:AI$9999,16,FALSE)),"",VLOOKUP(業務内容と時間メモ!M797,業務内容と時間メモ!R$2:AI$9999,16,FALSE))</f>
        <v/>
      </c>
      <c r="S797" s="1" t="str">
        <f ca="1">IF(ISNA(VLOOKUP(業務内容と時間メモ!M797,業務内容と時間メモ!R$2:AI$9999,17,FALSE)),"",VLOOKUP(業務内容と時間メモ!M797,業務内容と時間メモ!R$2:AI$9999,17,FALSE))</f>
        <v/>
      </c>
      <c r="T797" s="17" t="str">
        <f ca="1">IF(SUMIFS(業務内容と時間メモ!E:E,業務内容と時間メモ!AB:AB,N797,業務内容と時間メモ!AD:AD,O797)=0,"",SUMIFS(業務内容と時間メモ!E:E,業務内容と時間メモ!AB:AB,N797,業務内容と時間メモ!AD:AD,O797))</f>
        <v/>
      </c>
      <c r="U797" s="7" t="str">
        <f ca="1">IF(SUMIFS(業務内容と時間メモ!F:F,業務内容と時間メモ!AB:AB,N797,業務内容と時間メモ!AD:AD,O797)=0,"",SUMIFS(業務内容と時間メモ!F:F,業務内容と時間メモ!AB:AB,N797,業務内容と時間メモ!AD:AD,O797))</f>
        <v/>
      </c>
      <c r="V797" t="str">
        <f ca="1">IF(SUMIFS(業務内容と時間メモ!E:E,業務内容と時間メモ!AB:AB,N797,業務内容と時間メモ!AD:AD,O797)=0,"",SUMIFS(業務内容と時間メモ!E:E,業務内容と時間メモ!AB:AB,N797,業務内容と時間メモ!AD:AD,O797))</f>
        <v/>
      </c>
    </row>
    <row r="798" spans="1:22" hidden="1">
      <c r="A798" s="1" t="str">
        <f t="shared" ca="1" si="76"/>
        <v/>
      </c>
      <c r="B798" s="1" t="str">
        <f t="shared" ca="1" si="77"/>
        <v/>
      </c>
      <c r="C798" s="6" t="str">
        <f t="shared" ca="1" si="75"/>
        <v/>
      </c>
      <c r="J798" t="str">
        <f t="shared" ca="1" si="73"/>
        <v/>
      </c>
      <c r="K798" s="1" t="s">
        <v>800</v>
      </c>
      <c r="L798" s="7" t="str">
        <f t="shared" ca="1" si="74"/>
        <v/>
      </c>
      <c r="M798" s="1" t="str">
        <f ca="1">IF(N798="","",IF(COUNTIF(N$1:N798,N798)&gt;1,"",IF(COUNTIF(N:N,N798)&gt;=1,"左表に入れますねぇ","")))</f>
        <v/>
      </c>
      <c r="N798" s="1" t="str">
        <f ca="1">IF(ISNA(VLOOKUP(業務内容と時間メモ!M798,業務内容と時間メモ!R$2:AI$9999,11,FALSE)),"",VLOOKUP(業務内容と時間メモ!M798,業務内容と時間メモ!R$2:AI$9999,11,FALSE))</f>
        <v/>
      </c>
      <c r="O798" s="1" t="str">
        <f ca="1">IF(ISNA(VLOOKUP(業務内容と時間メモ!M798,業務内容と時間メモ!R$2:AI$9999,13,FALSE)),"",VLOOKUP(業務内容と時間メモ!M798,業務内容と時間メモ!R$2:AI$9999,13,FALSE))</f>
        <v/>
      </c>
      <c r="P798" s="1" t="str">
        <f ca="1">IF(ISNA(VLOOKUP(業務内容と時間メモ!M798,業務内容と時間メモ!R$2:AI$9999,15,FALSE)),"",VLOOKUP(業務内容と時間メモ!M798,業務内容と時間メモ!R$2:AI$9999,15,FALSE))</f>
        <v/>
      </c>
      <c r="Q798" s="1" t="str">
        <f ca="1">IF(ISNA(VLOOKUP(業務内容と時間メモ!M798,業務内容と時間メモ!R$2:AI$9999,14,FALSE)),"",VLOOKUP(業務内容と時間メモ!M798,業務内容と時間メモ!R$2:AI$9999,14,FALSE))</f>
        <v/>
      </c>
      <c r="R798" s="1" t="str">
        <f ca="1">IF(ISNA(VLOOKUP(業務内容と時間メモ!M798,業務内容と時間メモ!R$2:AI$9999,16,FALSE)),"",VLOOKUP(業務内容と時間メモ!M798,業務内容と時間メモ!R$2:AI$9999,16,FALSE))</f>
        <v/>
      </c>
      <c r="S798" s="1" t="str">
        <f ca="1">IF(ISNA(VLOOKUP(業務内容と時間メモ!M798,業務内容と時間メモ!R$2:AI$9999,17,FALSE)),"",VLOOKUP(業務内容と時間メモ!M798,業務内容と時間メモ!R$2:AI$9999,17,FALSE))</f>
        <v/>
      </c>
      <c r="T798" s="17" t="str">
        <f ca="1">IF(SUMIFS(業務内容と時間メモ!E:E,業務内容と時間メモ!AB:AB,N798,業務内容と時間メモ!AD:AD,O798)=0,"",SUMIFS(業務内容と時間メモ!E:E,業務内容と時間メモ!AB:AB,N798,業務内容と時間メモ!AD:AD,O798))</f>
        <v/>
      </c>
      <c r="U798" s="7" t="str">
        <f ca="1">IF(SUMIFS(業務内容と時間メモ!F:F,業務内容と時間メモ!AB:AB,N798,業務内容と時間メモ!AD:AD,O798)=0,"",SUMIFS(業務内容と時間メモ!F:F,業務内容と時間メモ!AB:AB,N798,業務内容と時間メモ!AD:AD,O798))</f>
        <v/>
      </c>
      <c r="V798" t="str">
        <f ca="1">IF(SUMIFS(業務内容と時間メモ!E:E,業務内容と時間メモ!AB:AB,N798,業務内容と時間メモ!AD:AD,O798)=0,"",SUMIFS(業務内容と時間メモ!E:E,業務内容と時間メモ!AB:AB,N798,業務内容と時間メモ!AD:AD,O798))</f>
        <v/>
      </c>
    </row>
    <row r="799" spans="1:22" hidden="1">
      <c r="A799" s="1" t="str">
        <f t="shared" ca="1" si="76"/>
        <v/>
      </c>
      <c r="B799" s="1" t="str">
        <f t="shared" ca="1" si="77"/>
        <v/>
      </c>
      <c r="C799" s="6" t="str">
        <f t="shared" ca="1" si="75"/>
        <v/>
      </c>
      <c r="J799" t="str">
        <f t="shared" ref="J799:J862" ca="1" si="78">IF(O799="","",IF(OR(COUNTIF(O799,"*職場*"),COUNTIF(O799,"*後輩教育*")),"サブ","メイン"))</f>
        <v/>
      </c>
      <c r="K799" s="1" t="s">
        <v>801</v>
      </c>
      <c r="L799" s="7" t="str">
        <f t="shared" ref="L799:L862" ca="1" si="79">IF(M799="","",IF(COUNTIF(INDIRECT("M$1:M"&amp;ROW()),"左表に入れますねぇ")&gt;=1,"左表に入れますねぇ"&amp;COUNTIF(INDIRECT("M$1:M"&amp;ROW()),"左表に入れますねぇ"),""))</f>
        <v/>
      </c>
      <c r="M799" s="1" t="str">
        <f ca="1">IF(N799="","",IF(COUNTIF(N$1:N799,N799)&gt;1,"",IF(COUNTIF(N:N,N799)&gt;=1,"左表に入れますねぇ","")))</f>
        <v/>
      </c>
      <c r="N799" s="1" t="str">
        <f ca="1">IF(ISNA(VLOOKUP(業務内容と時間メモ!M799,業務内容と時間メモ!R$2:AI$9999,11,FALSE)),"",VLOOKUP(業務内容と時間メモ!M799,業務内容と時間メモ!R$2:AI$9999,11,FALSE))</f>
        <v/>
      </c>
      <c r="O799" s="1" t="str">
        <f ca="1">IF(ISNA(VLOOKUP(業務内容と時間メモ!M799,業務内容と時間メモ!R$2:AI$9999,13,FALSE)),"",VLOOKUP(業務内容と時間メモ!M799,業務内容と時間メモ!R$2:AI$9999,13,FALSE))</f>
        <v/>
      </c>
      <c r="P799" s="1" t="str">
        <f ca="1">IF(ISNA(VLOOKUP(業務内容と時間メモ!M799,業務内容と時間メモ!R$2:AI$9999,15,FALSE)),"",VLOOKUP(業務内容と時間メモ!M799,業務内容と時間メモ!R$2:AI$9999,15,FALSE))</f>
        <v/>
      </c>
      <c r="Q799" s="1" t="str">
        <f ca="1">IF(ISNA(VLOOKUP(業務内容と時間メモ!M799,業務内容と時間メモ!R$2:AI$9999,14,FALSE)),"",VLOOKUP(業務内容と時間メモ!M799,業務内容と時間メモ!R$2:AI$9999,14,FALSE))</f>
        <v/>
      </c>
      <c r="R799" s="1" t="str">
        <f ca="1">IF(ISNA(VLOOKUP(業務内容と時間メモ!M799,業務内容と時間メモ!R$2:AI$9999,16,FALSE)),"",VLOOKUP(業務内容と時間メモ!M799,業務内容と時間メモ!R$2:AI$9999,16,FALSE))</f>
        <v/>
      </c>
      <c r="S799" s="1" t="str">
        <f ca="1">IF(ISNA(VLOOKUP(業務内容と時間メモ!M799,業務内容と時間メモ!R$2:AI$9999,17,FALSE)),"",VLOOKUP(業務内容と時間メモ!M799,業務内容と時間メモ!R$2:AI$9999,17,FALSE))</f>
        <v/>
      </c>
      <c r="T799" s="17" t="str">
        <f ca="1">IF(SUMIFS(業務内容と時間メモ!E:E,業務内容と時間メモ!AB:AB,N799,業務内容と時間メモ!AD:AD,O799)=0,"",SUMIFS(業務内容と時間メモ!E:E,業務内容と時間メモ!AB:AB,N799,業務内容と時間メモ!AD:AD,O799))</f>
        <v/>
      </c>
      <c r="U799" s="7" t="str">
        <f ca="1">IF(SUMIFS(業務内容と時間メモ!F:F,業務内容と時間メモ!AB:AB,N799,業務内容と時間メモ!AD:AD,O799)=0,"",SUMIFS(業務内容と時間メモ!F:F,業務内容と時間メモ!AB:AB,N799,業務内容と時間メモ!AD:AD,O799))</f>
        <v/>
      </c>
      <c r="V799" t="str">
        <f ca="1">IF(SUMIFS(業務内容と時間メモ!E:E,業務内容と時間メモ!AB:AB,N799,業務内容と時間メモ!AD:AD,O799)=0,"",SUMIFS(業務内容と時間メモ!E:E,業務内容と時間メモ!AB:AB,N799,業務内容と時間メモ!AD:AD,O799))</f>
        <v/>
      </c>
    </row>
    <row r="800" spans="1:22" hidden="1">
      <c r="A800" s="1" t="str">
        <f t="shared" ca="1" si="76"/>
        <v/>
      </c>
      <c r="B800" s="1" t="str">
        <f t="shared" ca="1" si="77"/>
        <v/>
      </c>
      <c r="C800" s="6" t="str">
        <f t="shared" ca="1" si="75"/>
        <v/>
      </c>
      <c r="J800" t="str">
        <f t="shared" ca="1" si="78"/>
        <v/>
      </c>
      <c r="K800" s="1" t="s">
        <v>802</v>
      </c>
      <c r="L800" s="7" t="str">
        <f t="shared" ca="1" si="79"/>
        <v/>
      </c>
      <c r="M800" s="1" t="str">
        <f ca="1">IF(N800="","",IF(COUNTIF(N$1:N800,N800)&gt;1,"",IF(COUNTIF(N:N,N800)&gt;=1,"左表に入れますねぇ","")))</f>
        <v/>
      </c>
      <c r="N800" s="1" t="str">
        <f ca="1">IF(ISNA(VLOOKUP(業務内容と時間メモ!M800,業務内容と時間メモ!R$2:AI$9999,11,FALSE)),"",VLOOKUP(業務内容と時間メモ!M800,業務内容と時間メモ!R$2:AI$9999,11,FALSE))</f>
        <v/>
      </c>
      <c r="O800" s="1" t="str">
        <f ca="1">IF(ISNA(VLOOKUP(業務内容と時間メモ!M800,業務内容と時間メモ!R$2:AI$9999,13,FALSE)),"",VLOOKUP(業務内容と時間メモ!M800,業務内容と時間メモ!R$2:AI$9999,13,FALSE))</f>
        <v/>
      </c>
      <c r="P800" s="1" t="str">
        <f ca="1">IF(ISNA(VLOOKUP(業務内容と時間メモ!M800,業務内容と時間メモ!R$2:AI$9999,15,FALSE)),"",VLOOKUP(業務内容と時間メモ!M800,業務内容と時間メモ!R$2:AI$9999,15,FALSE))</f>
        <v/>
      </c>
      <c r="Q800" s="1" t="str">
        <f ca="1">IF(ISNA(VLOOKUP(業務内容と時間メモ!M800,業務内容と時間メモ!R$2:AI$9999,14,FALSE)),"",VLOOKUP(業務内容と時間メモ!M800,業務内容と時間メモ!R$2:AI$9999,14,FALSE))</f>
        <v/>
      </c>
      <c r="R800" s="1" t="str">
        <f ca="1">IF(ISNA(VLOOKUP(業務内容と時間メモ!M800,業務内容と時間メモ!R$2:AI$9999,16,FALSE)),"",VLOOKUP(業務内容と時間メモ!M800,業務内容と時間メモ!R$2:AI$9999,16,FALSE))</f>
        <v/>
      </c>
      <c r="S800" s="1" t="str">
        <f ca="1">IF(ISNA(VLOOKUP(業務内容と時間メモ!M800,業務内容と時間メモ!R$2:AI$9999,17,FALSE)),"",VLOOKUP(業務内容と時間メモ!M800,業務内容と時間メモ!R$2:AI$9999,17,FALSE))</f>
        <v/>
      </c>
      <c r="T800" s="17" t="str">
        <f ca="1">IF(SUMIFS(業務内容と時間メモ!E:E,業務内容と時間メモ!AB:AB,N800,業務内容と時間メモ!AD:AD,O800)=0,"",SUMIFS(業務内容と時間メモ!E:E,業務内容と時間メモ!AB:AB,N800,業務内容と時間メモ!AD:AD,O800))</f>
        <v/>
      </c>
      <c r="U800" s="7" t="str">
        <f ca="1">IF(SUMIFS(業務内容と時間メモ!F:F,業務内容と時間メモ!AB:AB,N800,業務内容と時間メモ!AD:AD,O800)=0,"",SUMIFS(業務内容と時間メモ!F:F,業務内容と時間メモ!AB:AB,N800,業務内容と時間メモ!AD:AD,O800))</f>
        <v/>
      </c>
      <c r="V800" t="str">
        <f ca="1">IF(SUMIFS(業務内容と時間メモ!E:E,業務内容と時間メモ!AB:AB,N800,業務内容と時間メモ!AD:AD,O800)=0,"",SUMIFS(業務内容と時間メモ!E:E,業務内容と時間メモ!AB:AB,N800,業務内容と時間メモ!AD:AD,O800))</f>
        <v/>
      </c>
    </row>
    <row r="801" spans="1:22" hidden="1">
      <c r="A801" s="1" t="str">
        <f t="shared" ca="1" si="76"/>
        <v/>
      </c>
      <c r="B801" s="1" t="str">
        <f t="shared" ca="1" si="77"/>
        <v/>
      </c>
      <c r="C801" s="6" t="str">
        <f t="shared" ca="1" si="75"/>
        <v/>
      </c>
      <c r="J801" t="str">
        <f t="shared" ca="1" si="78"/>
        <v/>
      </c>
      <c r="K801" s="1" t="s">
        <v>803</v>
      </c>
      <c r="L801" s="7" t="str">
        <f t="shared" ca="1" si="79"/>
        <v/>
      </c>
      <c r="M801" s="1" t="str">
        <f ca="1">IF(N801="","",IF(COUNTIF(N$1:N801,N801)&gt;1,"",IF(COUNTIF(N:N,N801)&gt;=1,"左表に入れますねぇ","")))</f>
        <v/>
      </c>
      <c r="N801" s="1" t="str">
        <f ca="1">IF(ISNA(VLOOKUP(業務内容と時間メモ!M801,業務内容と時間メモ!R$2:AI$9999,11,FALSE)),"",VLOOKUP(業務内容と時間メモ!M801,業務内容と時間メモ!R$2:AI$9999,11,FALSE))</f>
        <v/>
      </c>
      <c r="O801" s="1" t="str">
        <f ca="1">IF(ISNA(VLOOKUP(業務内容と時間メモ!M801,業務内容と時間メモ!R$2:AI$9999,13,FALSE)),"",VLOOKUP(業務内容と時間メモ!M801,業務内容と時間メモ!R$2:AI$9999,13,FALSE))</f>
        <v/>
      </c>
      <c r="P801" s="1" t="str">
        <f ca="1">IF(ISNA(VLOOKUP(業務内容と時間メモ!M801,業務内容と時間メモ!R$2:AI$9999,15,FALSE)),"",VLOOKUP(業務内容と時間メモ!M801,業務内容と時間メモ!R$2:AI$9999,15,FALSE))</f>
        <v/>
      </c>
      <c r="Q801" s="1" t="str">
        <f ca="1">IF(ISNA(VLOOKUP(業務内容と時間メモ!M801,業務内容と時間メモ!R$2:AI$9999,14,FALSE)),"",VLOOKUP(業務内容と時間メモ!M801,業務内容と時間メモ!R$2:AI$9999,14,FALSE))</f>
        <v/>
      </c>
      <c r="R801" s="1" t="str">
        <f ca="1">IF(ISNA(VLOOKUP(業務内容と時間メモ!M801,業務内容と時間メモ!R$2:AI$9999,16,FALSE)),"",VLOOKUP(業務内容と時間メモ!M801,業務内容と時間メモ!R$2:AI$9999,16,FALSE))</f>
        <v/>
      </c>
      <c r="S801" s="1" t="str">
        <f ca="1">IF(ISNA(VLOOKUP(業務内容と時間メモ!M801,業務内容と時間メモ!R$2:AI$9999,17,FALSE)),"",VLOOKUP(業務内容と時間メモ!M801,業務内容と時間メモ!R$2:AI$9999,17,FALSE))</f>
        <v/>
      </c>
      <c r="T801" s="17" t="str">
        <f ca="1">IF(SUMIFS(業務内容と時間メモ!E:E,業務内容と時間メモ!AB:AB,N801,業務内容と時間メモ!AD:AD,O801)=0,"",SUMIFS(業務内容と時間メモ!E:E,業務内容と時間メモ!AB:AB,N801,業務内容と時間メモ!AD:AD,O801))</f>
        <v/>
      </c>
      <c r="U801" s="7" t="str">
        <f ca="1">IF(SUMIFS(業務内容と時間メモ!F:F,業務内容と時間メモ!AB:AB,N801,業務内容と時間メモ!AD:AD,O801)=0,"",SUMIFS(業務内容と時間メモ!F:F,業務内容と時間メモ!AB:AB,N801,業務内容と時間メモ!AD:AD,O801))</f>
        <v/>
      </c>
      <c r="V801" t="str">
        <f ca="1">IF(SUMIFS(業務内容と時間メモ!E:E,業務内容と時間メモ!AB:AB,N801,業務内容と時間メモ!AD:AD,O801)=0,"",SUMIFS(業務内容と時間メモ!E:E,業務内容と時間メモ!AB:AB,N801,業務内容と時間メモ!AD:AD,O801))</f>
        <v/>
      </c>
    </row>
    <row r="802" spans="1:22" hidden="1">
      <c r="A802" s="1" t="str">
        <f t="shared" ca="1" si="76"/>
        <v/>
      </c>
      <c r="B802" s="1" t="str">
        <f t="shared" ca="1" si="77"/>
        <v/>
      </c>
      <c r="C802" s="6" t="str">
        <f t="shared" ca="1" si="75"/>
        <v/>
      </c>
      <c r="J802" t="str">
        <f t="shared" ca="1" si="78"/>
        <v/>
      </c>
      <c r="K802" s="1" t="s">
        <v>804</v>
      </c>
      <c r="L802" s="7" t="str">
        <f t="shared" ca="1" si="79"/>
        <v/>
      </c>
      <c r="M802" s="1" t="str">
        <f ca="1">IF(N802="","",IF(COUNTIF(N$1:N802,N802)&gt;1,"",IF(COUNTIF(N:N,N802)&gt;=1,"左表に入れますねぇ","")))</f>
        <v/>
      </c>
      <c r="N802" s="1" t="str">
        <f ca="1">IF(ISNA(VLOOKUP(業務内容と時間メモ!M802,業務内容と時間メモ!R$2:AI$9999,11,FALSE)),"",VLOOKUP(業務内容と時間メモ!M802,業務内容と時間メモ!R$2:AI$9999,11,FALSE))</f>
        <v/>
      </c>
      <c r="O802" s="1" t="str">
        <f ca="1">IF(ISNA(VLOOKUP(業務内容と時間メモ!M802,業務内容と時間メモ!R$2:AI$9999,13,FALSE)),"",VLOOKUP(業務内容と時間メモ!M802,業務内容と時間メモ!R$2:AI$9999,13,FALSE))</f>
        <v/>
      </c>
      <c r="P802" s="1" t="str">
        <f ca="1">IF(ISNA(VLOOKUP(業務内容と時間メモ!M802,業務内容と時間メモ!R$2:AI$9999,15,FALSE)),"",VLOOKUP(業務内容と時間メモ!M802,業務内容と時間メモ!R$2:AI$9999,15,FALSE))</f>
        <v/>
      </c>
      <c r="Q802" s="1" t="str">
        <f ca="1">IF(ISNA(VLOOKUP(業務内容と時間メモ!M802,業務内容と時間メモ!R$2:AI$9999,14,FALSE)),"",VLOOKUP(業務内容と時間メモ!M802,業務内容と時間メモ!R$2:AI$9999,14,FALSE))</f>
        <v/>
      </c>
      <c r="R802" s="1" t="str">
        <f ca="1">IF(ISNA(VLOOKUP(業務内容と時間メモ!M802,業務内容と時間メモ!R$2:AI$9999,16,FALSE)),"",VLOOKUP(業務内容と時間メモ!M802,業務内容と時間メモ!R$2:AI$9999,16,FALSE))</f>
        <v/>
      </c>
      <c r="S802" s="1" t="str">
        <f ca="1">IF(ISNA(VLOOKUP(業務内容と時間メモ!M802,業務内容と時間メモ!R$2:AI$9999,17,FALSE)),"",VLOOKUP(業務内容と時間メモ!M802,業務内容と時間メモ!R$2:AI$9999,17,FALSE))</f>
        <v/>
      </c>
      <c r="T802" s="17" t="str">
        <f ca="1">IF(SUMIFS(業務内容と時間メモ!E:E,業務内容と時間メモ!AB:AB,N802,業務内容と時間メモ!AD:AD,O802)=0,"",SUMIFS(業務内容と時間メモ!E:E,業務内容と時間メモ!AB:AB,N802,業務内容と時間メモ!AD:AD,O802))</f>
        <v/>
      </c>
      <c r="U802" s="7" t="str">
        <f ca="1">IF(SUMIFS(業務内容と時間メモ!F:F,業務内容と時間メモ!AB:AB,N802,業務内容と時間メモ!AD:AD,O802)=0,"",SUMIFS(業務内容と時間メモ!F:F,業務内容と時間メモ!AB:AB,N802,業務内容と時間メモ!AD:AD,O802))</f>
        <v/>
      </c>
      <c r="V802" t="str">
        <f ca="1">IF(SUMIFS(業務内容と時間メモ!E:E,業務内容と時間メモ!AB:AB,N802,業務内容と時間メモ!AD:AD,O802)=0,"",SUMIFS(業務内容と時間メモ!E:E,業務内容と時間メモ!AB:AB,N802,業務内容と時間メモ!AD:AD,O802))</f>
        <v/>
      </c>
    </row>
    <row r="803" spans="1:22" hidden="1">
      <c r="A803" s="1" t="str">
        <f t="shared" ca="1" si="76"/>
        <v/>
      </c>
      <c r="B803" s="1" t="str">
        <f t="shared" ca="1" si="77"/>
        <v/>
      </c>
      <c r="C803" s="6" t="str">
        <f t="shared" ca="1" si="75"/>
        <v/>
      </c>
      <c r="J803" t="str">
        <f t="shared" ca="1" si="78"/>
        <v/>
      </c>
      <c r="K803" s="1" t="s">
        <v>805</v>
      </c>
      <c r="L803" s="7" t="str">
        <f t="shared" ca="1" si="79"/>
        <v/>
      </c>
      <c r="M803" s="1" t="str">
        <f ca="1">IF(N803="","",IF(COUNTIF(N$1:N803,N803)&gt;1,"",IF(COUNTIF(N:N,N803)&gt;=1,"左表に入れますねぇ","")))</f>
        <v/>
      </c>
      <c r="N803" s="1" t="str">
        <f ca="1">IF(ISNA(VLOOKUP(業務内容と時間メモ!M803,業務内容と時間メモ!R$2:AI$9999,11,FALSE)),"",VLOOKUP(業務内容と時間メモ!M803,業務内容と時間メモ!R$2:AI$9999,11,FALSE))</f>
        <v/>
      </c>
      <c r="O803" s="1" t="str">
        <f ca="1">IF(ISNA(VLOOKUP(業務内容と時間メモ!M803,業務内容と時間メモ!R$2:AI$9999,13,FALSE)),"",VLOOKUP(業務内容と時間メモ!M803,業務内容と時間メモ!R$2:AI$9999,13,FALSE))</f>
        <v/>
      </c>
      <c r="P803" s="1" t="str">
        <f ca="1">IF(ISNA(VLOOKUP(業務内容と時間メモ!M803,業務内容と時間メモ!R$2:AI$9999,15,FALSE)),"",VLOOKUP(業務内容と時間メモ!M803,業務内容と時間メモ!R$2:AI$9999,15,FALSE))</f>
        <v/>
      </c>
      <c r="Q803" s="1" t="str">
        <f ca="1">IF(ISNA(VLOOKUP(業務内容と時間メモ!M803,業務内容と時間メモ!R$2:AI$9999,14,FALSE)),"",VLOOKUP(業務内容と時間メモ!M803,業務内容と時間メモ!R$2:AI$9999,14,FALSE))</f>
        <v/>
      </c>
      <c r="R803" s="1" t="str">
        <f ca="1">IF(ISNA(VLOOKUP(業務内容と時間メモ!M803,業務内容と時間メモ!R$2:AI$9999,16,FALSE)),"",VLOOKUP(業務内容と時間メモ!M803,業務内容と時間メモ!R$2:AI$9999,16,FALSE))</f>
        <v/>
      </c>
      <c r="S803" s="1" t="str">
        <f ca="1">IF(ISNA(VLOOKUP(業務内容と時間メモ!M803,業務内容と時間メモ!R$2:AI$9999,17,FALSE)),"",VLOOKUP(業務内容と時間メモ!M803,業務内容と時間メモ!R$2:AI$9999,17,FALSE))</f>
        <v/>
      </c>
      <c r="T803" s="17" t="str">
        <f ca="1">IF(SUMIFS(業務内容と時間メモ!E:E,業務内容と時間メモ!AB:AB,N803,業務内容と時間メモ!AD:AD,O803)=0,"",SUMIFS(業務内容と時間メモ!E:E,業務内容と時間メモ!AB:AB,N803,業務内容と時間メモ!AD:AD,O803))</f>
        <v/>
      </c>
      <c r="U803" s="7" t="str">
        <f ca="1">IF(SUMIFS(業務内容と時間メモ!F:F,業務内容と時間メモ!AB:AB,N803,業務内容と時間メモ!AD:AD,O803)=0,"",SUMIFS(業務内容と時間メモ!F:F,業務内容と時間メモ!AB:AB,N803,業務内容と時間メモ!AD:AD,O803))</f>
        <v/>
      </c>
      <c r="V803" t="str">
        <f ca="1">IF(SUMIFS(業務内容と時間メモ!E:E,業務内容と時間メモ!AB:AB,N803,業務内容と時間メモ!AD:AD,O803)=0,"",SUMIFS(業務内容と時間メモ!E:E,業務内容と時間メモ!AB:AB,N803,業務内容と時間メモ!AD:AD,O803))</f>
        <v/>
      </c>
    </row>
    <row r="804" spans="1:22" hidden="1">
      <c r="A804" s="1" t="str">
        <f t="shared" ca="1" si="76"/>
        <v/>
      </c>
      <c r="B804" s="1" t="str">
        <f t="shared" ca="1" si="77"/>
        <v/>
      </c>
      <c r="C804" s="6" t="str">
        <f t="shared" ca="1" si="75"/>
        <v/>
      </c>
      <c r="J804" t="str">
        <f t="shared" ca="1" si="78"/>
        <v/>
      </c>
      <c r="K804" s="1" t="s">
        <v>806</v>
      </c>
      <c r="L804" s="7" t="str">
        <f t="shared" ca="1" si="79"/>
        <v/>
      </c>
      <c r="M804" s="1" t="str">
        <f ca="1">IF(N804="","",IF(COUNTIF(N$1:N804,N804)&gt;1,"",IF(COUNTIF(N:N,N804)&gt;=1,"左表に入れますねぇ","")))</f>
        <v/>
      </c>
      <c r="N804" s="1" t="str">
        <f ca="1">IF(ISNA(VLOOKUP(業務内容と時間メモ!M804,業務内容と時間メモ!R$2:AI$9999,11,FALSE)),"",VLOOKUP(業務内容と時間メモ!M804,業務内容と時間メモ!R$2:AI$9999,11,FALSE))</f>
        <v/>
      </c>
      <c r="O804" s="1" t="str">
        <f ca="1">IF(ISNA(VLOOKUP(業務内容と時間メモ!M804,業務内容と時間メモ!R$2:AI$9999,13,FALSE)),"",VLOOKUP(業務内容と時間メモ!M804,業務内容と時間メモ!R$2:AI$9999,13,FALSE))</f>
        <v/>
      </c>
      <c r="P804" s="1" t="str">
        <f ca="1">IF(ISNA(VLOOKUP(業務内容と時間メモ!M804,業務内容と時間メモ!R$2:AI$9999,15,FALSE)),"",VLOOKUP(業務内容と時間メモ!M804,業務内容と時間メモ!R$2:AI$9999,15,FALSE))</f>
        <v/>
      </c>
      <c r="Q804" s="1" t="str">
        <f ca="1">IF(ISNA(VLOOKUP(業務内容と時間メモ!M804,業務内容と時間メモ!R$2:AI$9999,14,FALSE)),"",VLOOKUP(業務内容と時間メモ!M804,業務内容と時間メモ!R$2:AI$9999,14,FALSE))</f>
        <v/>
      </c>
      <c r="R804" s="1" t="str">
        <f ca="1">IF(ISNA(VLOOKUP(業務内容と時間メモ!M804,業務内容と時間メモ!R$2:AI$9999,16,FALSE)),"",VLOOKUP(業務内容と時間メモ!M804,業務内容と時間メモ!R$2:AI$9999,16,FALSE))</f>
        <v/>
      </c>
      <c r="S804" s="1" t="str">
        <f ca="1">IF(ISNA(VLOOKUP(業務内容と時間メモ!M804,業務内容と時間メモ!R$2:AI$9999,17,FALSE)),"",VLOOKUP(業務内容と時間メモ!M804,業務内容と時間メモ!R$2:AI$9999,17,FALSE))</f>
        <v/>
      </c>
      <c r="T804" s="17" t="str">
        <f ca="1">IF(SUMIFS(業務内容と時間メモ!E:E,業務内容と時間メモ!AB:AB,N804,業務内容と時間メモ!AD:AD,O804)=0,"",SUMIFS(業務内容と時間メモ!E:E,業務内容と時間メモ!AB:AB,N804,業務内容と時間メモ!AD:AD,O804))</f>
        <v/>
      </c>
      <c r="U804" s="7" t="str">
        <f ca="1">IF(SUMIFS(業務内容と時間メモ!F:F,業務内容と時間メモ!AB:AB,N804,業務内容と時間メモ!AD:AD,O804)=0,"",SUMIFS(業務内容と時間メモ!F:F,業務内容と時間メモ!AB:AB,N804,業務内容と時間メモ!AD:AD,O804))</f>
        <v/>
      </c>
      <c r="V804" t="str">
        <f ca="1">IF(SUMIFS(業務内容と時間メモ!E:E,業務内容と時間メモ!AB:AB,N804,業務内容と時間メモ!AD:AD,O804)=0,"",SUMIFS(業務内容と時間メモ!E:E,業務内容と時間メモ!AB:AB,N804,業務内容と時間メモ!AD:AD,O804))</f>
        <v/>
      </c>
    </row>
    <row r="805" spans="1:22" hidden="1">
      <c r="A805" s="1" t="str">
        <f t="shared" ca="1" si="76"/>
        <v/>
      </c>
      <c r="B805" s="1" t="str">
        <f t="shared" ca="1" si="77"/>
        <v/>
      </c>
      <c r="C805" s="6" t="str">
        <f t="shared" ca="1" si="75"/>
        <v/>
      </c>
      <c r="J805" t="str">
        <f t="shared" ca="1" si="78"/>
        <v/>
      </c>
      <c r="K805" s="1" t="s">
        <v>807</v>
      </c>
      <c r="L805" s="7" t="str">
        <f t="shared" ca="1" si="79"/>
        <v/>
      </c>
      <c r="M805" s="1" t="str">
        <f ca="1">IF(N805="","",IF(COUNTIF(N$1:N805,N805)&gt;1,"",IF(COUNTIF(N:N,N805)&gt;=1,"左表に入れますねぇ","")))</f>
        <v/>
      </c>
      <c r="N805" s="1" t="str">
        <f ca="1">IF(ISNA(VLOOKUP(業務内容と時間メモ!M805,業務内容と時間メモ!R$2:AI$9999,11,FALSE)),"",VLOOKUP(業務内容と時間メモ!M805,業務内容と時間メモ!R$2:AI$9999,11,FALSE))</f>
        <v/>
      </c>
      <c r="O805" s="1" t="str">
        <f ca="1">IF(ISNA(VLOOKUP(業務内容と時間メモ!M805,業務内容と時間メモ!R$2:AI$9999,13,FALSE)),"",VLOOKUP(業務内容と時間メモ!M805,業務内容と時間メモ!R$2:AI$9999,13,FALSE))</f>
        <v/>
      </c>
      <c r="P805" s="1" t="str">
        <f ca="1">IF(ISNA(VLOOKUP(業務内容と時間メモ!M805,業務内容と時間メモ!R$2:AI$9999,15,FALSE)),"",VLOOKUP(業務内容と時間メモ!M805,業務内容と時間メモ!R$2:AI$9999,15,FALSE))</f>
        <v/>
      </c>
      <c r="Q805" s="1" t="str">
        <f ca="1">IF(ISNA(VLOOKUP(業務内容と時間メモ!M805,業務内容と時間メモ!R$2:AI$9999,14,FALSE)),"",VLOOKUP(業務内容と時間メモ!M805,業務内容と時間メモ!R$2:AI$9999,14,FALSE))</f>
        <v/>
      </c>
      <c r="R805" s="1" t="str">
        <f ca="1">IF(ISNA(VLOOKUP(業務内容と時間メモ!M805,業務内容と時間メモ!R$2:AI$9999,16,FALSE)),"",VLOOKUP(業務内容と時間メモ!M805,業務内容と時間メモ!R$2:AI$9999,16,FALSE))</f>
        <v/>
      </c>
      <c r="S805" s="1" t="str">
        <f ca="1">IF(ISNA(VLOOKUP(業務内容と時間メモ!M805,業務内容と時間メモ!R$2:AI$9999,17,FALSE)),"",VLOOKUP(業務内容と時間メモ!M805,業務内容と時間メモ!R$2:AI$9999,17,FALSE))</f>
        <v/>
      </c>
      <c r="T805" s="17" t="str">
        <f ca="1">IF(SUMIFS(業務内容と時間メモ!E:E,業務内容と時間メモ!AB:AB,N805,業務内容と時間メモ!AD:AD,O805)=0,"",SUMIFS(業務内容と時間メモ!E:E,業務内容と時間メモ!AB:AB,N805,業務内容と時間メモ!AD:AD,O805))</f>
        <v/>
      </c>
      <c r="U805" s="7" t="str">
        <f ca="1">IF(SUMIFS(業務内容と時間メモ!F:F,業務内容と時間メモ!AB:AB,N805,業務内容と時間メモ!AD:AD,O805)=0,"",SUMIFS(業務内容と時間メモ!F:F,業務内容と時間メモ!AB:AB,N805,業務内容と時間メモ!AD:AD,O805))</f>
        <v/>
      </c>
      <c r="V805" t="str">
        <f ca="1">IF(SUMIFS(業務内容と時間メモ!E:E,業務内容と時間メモ!AB:AB,N805,業務内容と時間メモ!AD:AD,O805)=0,"",SUMIFS(業務内容と時間メモ!E:E,業務内容と時間メモ!AB:AB,N805,業務内容と時間メモ!AD:AD,O805))</f>
        <v/>
      </c>
    </row>
    <row r="806" spans="1:22" hidden="1">
      <c r="A806" s="1" t="str">
        <f t="shared" ca="1" si="76"/>
        <v/>
      </c>
      <c r="B806" s="1" t="str">
        <f t="shared" ca="1" si="77"/>
        <v/>
      </c>
      <c r="C806" s="6" t="str">
        <f t="shared" ca="1" si="75"/>
        <v/>
      </c>
      <c r="J806" t="str">
        <f t="shared" ca="1" si="78"/>
        <v/>
      </c>
      <c r="K806" s="1" t="s">
        <v>808</v>
      </c>
      <c r="L806" s="7" t="str">
        <f t="shared" ca="1" si="79"/>
        <v/>
      </c>
      <c r="M806" s="1" t="str">
        <f ca="1">IF(N806="","",IF(COUNTIF(N$1:N806,N806)&gt;1,"",IF(COUNTIF(N:N,N806)&gt;=1,"左表に入れますねぇ","")))</f>
        <v/>
      </c>
      <c r="N806" s="1" t="str">
        <f ca="1">IF(ISNA(VLOOKUP(業務内容と時間メモ!M806,業務内容と時間メモ!R$2:AI$9999,11,FALSE)),"",VLOOKUP(業務内容と時間メモ!M806,業務内容と時間メモ!R$2:AI$9999,11,FALSE))</f>
        <v/>
      </c>
      <c r="O806" s="1" t="str">
        <f ca="1">IF(ISNA(VLOOKUP(業務内容と時間メモ!M806,業務内容と時間メモ!R$2:AI$9999,13,FALSE)),"",VLOOKUP(業務内容と時間メモ!M806,業務内容と時間メモ!R$2:AI$9999,13,FALSE))</f>
        <v/>
      </c>
      <c r="P806" s="1" t="str">
        <f ca="1">IF(ISNA(VLOOKUP(業務内容と時間メモ!M806,業務内容と時間メモ!R$2:AI$9999,15,FALSE)),"",VLOOKUP(業務内容と時間メモ!M806,業務内容と時間メモ!R$2:AI$9999,15,FALSE))</f>
        <v/>
      </c>
      <c r="Q806" s="1" t="str">
        <f ca="1">IF(ISNA(VLOOKUP(業務内容と時間メモ!M806,業務内容と時間メモ!R$2:AI$9999,14,FALSE)),"",VLOOKUP(業務内容と時間メモ!M806,業務内容と時間メモ!R$2:AI$9999,14,FALSE))</f>
        <v/>
      </c>
      <c r="R806" s="1" t="str">
        <f ca="1">IF(ISNA(VLOOKUP(業務内容と時間メモ!M806,業務内容と時間メモ!R$2:AI$9999,16,FALSE)),"",VLOOKUP(業務内容と時間メモ!M806,業務内容と時間メモ!R$2:AI$9999,16,FALSE))</f>
        <v/>
      </c>
      <c r="S806" s="1" t="str">
        <f ca="1">IF(ISNA(VLOOKUP(業務内容と時間メモ!M806,業務内容と時間メモ!R$2:AI$9999,17,FALSE)),"",VLOOKUP(業務内容と時間メモ!M806,業務内容と時間メモ!R$2:AI$9999,17,FALSE))</f>
        <v/>
      </c>
      <c r="T806" s="17" t="str">
        <f ca="1">IF(SUMIFS(業務内容と時間メモ!E:E,業務内容と時間メモ!AB:AB,N806,業務内容と時間メモ!AD:AD,O806)=0,"",SUMIFS(業務内容と時間メモ!E:E,業務内容と時間メモ!AB:AB,N806,業務内容と時間メモ!AD:AD,O806))</f>
        <v/>
      </c>
      <c r="U806" s="7" t="str">
        <f ca="1">IF(SUMIFS(業務内容と時間メモ!F:F,業務内容と時間メモ!AB:AB,N806,業務内容と時間メモ!AD:AD,O806)=0,"",SUMIFS(業務内容と時間メモ!F:F,業務内容と時間メモ!AB:AB,N806,業務内容と時間メモ!AD:AD,O806))</f>
        <v/>
      </c>
      <c r="V806" t="str">
        <f ca="1">IF(SUMIFS(業務内容と時間メモ!E:E,業務内容と時間メモ!AB:AB,N806,業務内容と時間メモ!AD:AD,O806)=0,"",SUMIFS(業務内容と時間メモ!E:E,業務内容と時間メモ!AB:AB,N806,業務内容と時間メモ!AD:AD,O806))</f>
        <v/>
      </c>
    </row>
    <row r="807" spans="1:22" hidden="1">
      <c r="A807" s="1" t="str">
        <f t="shared" ca="1" si="76"/>
        <v/>
      </c>
      <c r="B807" s="1" t="str">
        <f t="shared" ca="1" si="77"/>
        <v/>
      </c>
      <c r="C807" s="6" t="str">
        <f t="shared" ca="1" si="75"/>
        <v/>
      </c>
      <c r="J807" t="str">
        <f t="shared" ca="1" si="78"/>
        <v/>
      </c>
      <c r="K807" s="1" t="s">
        <v>809</v>
      </c>
      <c r="L807" s="7" t="str">
        <f t="shared" ca="1" si="79"/>
        <v/>
      </c>
      <c r="M807" s="1" t="str">
        <f ca="1">IF(N807="","",IF(COUNTIF(N$1:N807,N807)&gt;1,"",IF(COUNTIF(N:N,N807)&gt;=1,"左表に入れますねぇ","")))</f>
        <v/>
      </c>
      <c r="N807" s="1" t="str">
        <f ca="1">IF(ISNA(VLOOKUP(業務内容と時間メモ!M807,業務内容と時間メモ!R$2:AI$9999,11,FALSE)),"",VLOOKUP(業務内容と時間メモ!M807,業務内容と時間メモ!R$2:AI$9999,11,FALSE))</f>
        <v/>
      </c>
      <c r="O807" s="1" t="str">
        <f ca="1">IF(ISNA(VLOOKUP(業務内容と時間メモ!M807,業務内容と時間メモ!R$2:AI$9999,13,FALSE)),"",VLOOKUP(業務内容と時間メモ!M807,業務内容と時間メモ!R$2:AI$9999,13,FALSE))</f>
        <v/>
      </c>
      <c r="P807" s="1" t="str">
        <f ca="1">IF(ISNA(VLOOKUP(業務内容と時間メモ!M807,業務内容と時間メモ!R$2:AI$9999,15,FALSE)),"",VLOOKUP(業務内容と時間メモ!M807,業務内容と時間メモ!R$2:AI$9999,15,FALSE))</f>
        <v/>
      </c>
      <c r="Q807" s="1" t="str">
        <f ca="1">IF(ISNA(VLOOKUP(業務内容と時間メモ!M807,業務内容と時間メモ!R$2:AI$9999,14,FALSE)),"",VLOOKUP(業務内容と時間メモ!M807,業務内容と時間メモ!R$2:AI$9999,14,FALSE))</f>
        <v/>
      </c>
      <c r="R807" s="1" t="str">
        <f ca="1">IF(ISNA(VLOOKUP(業務内容と時間メモ!M807,業務内容と時間メモ!R$2:AI$9999,16,FALSE)),"",VLOOKUP(業務内容と時間メモ!M807,業務内容と時間メモ!R$2:AI$9999,16,FALSE))</f>
        <v/>
      </c>
      <c r="S807" s="1" t="str">
        <f ca="1">IF(ISNA(VLOOKUP(業務内容と時間メモ!M807,業務内容と時間メモ!R$2:AI$9999,17,FALSE)),"",VLOOKUP(業務内容と時間メモ!M807,業務内容と時間メモ!R$2:AI$9999,17,FALSE))</f>
        <v/>
      </c>
      <c r="T807" s="17" t="str">
        <f ca="1">IF(SUMIFS(業務内容と時間メモ!E:E,業務内容と時間メモ!AB:AB,N807,業務内容と時間メモ!AD:AD,O807)=0,"",SUMIFS(業務内容と時間メモ!E:E,業務内容と時間メモ!AB:AB,N807,業務内容と時間メモ!AD:AD,O807))</f>
        <v/>
      </c>
      <c r="U807" s="7" t="str">
        <f ca="1">IF(SUMIFS(業務内容と時間メモ!F:F,業務内容と時間メモ!AB:AB,N807,業務内容と時間メモ!AD:AD,O807)=0,"",SUMIFS(業務内容と時間メモ!F:F,業務内容と時間メモ!AB:AB,N807,業務内容と時間メモ!AD:AD,O807))</f>
        <v/>
      </c>
      <c r="V807" t="str">
        <f ca="1">IF(SUMIFS(業務内容と時間メモ!E:E,業務内容と時間メモ!AB:AB,N807,業務内容と時間メモ!AD:AD,O807)=0,"",SUMIFS(業務内容と時間メモ!E:E,業務内容と時間メモ!AB:AB,N807,業務内容と時間メモ!AD:AD,O807))</f>
        <v/>
      </c>
    </row>
    <row r="808" spans="1:22" hidden="1">
      <c r="A808" s="1" t="str">
        <f t="shared" ca="1" si="76"/>
        <v/>
      </c>
      <c r="B808" s="1" t="str">
        <f t="shared" ca="1" si="77"/>
        <v/>
      </c>
      <c r="C808" s="6" t="str">
        <f t="shared" ca="1" si="75"/>
        <v/>
      </c>
      <c r="J808" t="str">
        <f t="shared" ca="1" si="78"/>
        <v/>
      </c>
      <c r="K808" s="1" t="s">
        <v>810</v>
      </c>
      <c r="L808" s="7" t="str">
        <f t="shared" ca="1" si="79"/>
        <v/>
      </c>
      <c r="M808" s="1" t="str">
        <f ca="1">IF(N808="","",IF(COUNTIF(N$1:N808,N808)&gt;1,"",IF(COUNTIF(N:N,N808)&gt;=1,"左表に入れますねぇ","")))</f>
        <v/>
      </c>
      <c r="N808" s="1" t="str">
        <f ca="1">IF(ISNA(VLOOKUP(業務内容と時間メモ!M808,業務内容と時間メモ!R$2:AI$9999,11,FALSE)),"",VLOOKUP(業務内容と時間メモ!M808,業務内容と時間メモ!R$2:AI$9999,11,FALSE))</f>
        <v/>
      </c>
      <c r="O808" s="1" t="str">
        <f ca="1">IF(ISNA(VLOOKUP(業務内容と時間メモ!M808,業務内容と時間メモ!R$2:AI$9999,13,FALSE)),"",VLOOKUP(業務内容と時間メモ!M808,業務内容と時間メモ!R$2:AI$9999,13,FALSE))</f>
        <v/>
      </c>
      <c r="P808" s="1" t="str">
        <f ca="1">IF(ISNA(VLOOKUP(業務内容と時間メモ!M808,業務内容と時間メモ!R$2:AI$9999,15,FALSE)),"",VLOOKUP(業務内容と時間メモ!M808,業務内容と時間メモ!R$2:AI$9999,15,FALSE))</f>
        <v/>
      </c>
      <c r="Q808" s="1" t="str">
        <f ca="1">IF(ISNA(VLOOKUP(業務内容と時間メモ!M808,業務内容と時間メモ!R$2:AI$9999,14,FALSE)),"",VLOOKUP(業務内容と時間メモ!M808,業務内容と時間メモ!R$2:AI$9999,14,FALSE))</f>
        <v/>
      </c>
      <c r="R808" s="1" t="str">
        <f ca="1">IF(ISNA(VLOOKUP(業務内容と時間メモ!M808,業務内容と時間メモ!R$2:AI$9999,16,FALSE)),"",VLOOKUP(業務内容と時間メモ!M808,業務内容と時間メモ!R$2:AI$9999,16,FALSE))</f>
        <v/>
      </c>
      <c r="S808" s="1" t="str">
        <f ca="1">IF(ISNA(VLOOKUP(業務内容と時間メモ!M808,業務内容と時間メモ!R$2:AI$9999,17,FALSE)),"",VLOOKUP(業務内容と時間メモ!M808,業務内容と時間メモ!R$2:AI$9999,17,FALSE))</f>
        <v/>
      </c>
      <c r="T808" s="17" t="str">
        <f ca="1">IF(SUMIFS(業務内容と時間メモ!E:E,業務内容と時間メモ!AB:AB,N808,業務内容と時間メモ!AD:AD,O808)=0,"",SUMIFS(業務内容と時間メモ!E:E,業務内容と時間メモ!AB:AB,N808,業務内容と時間メモ!AD:AD,O808))</f>
        <v/>
      </c>
      <c r="U808" s="7" t="str">
        <f ca="1">IF(SUMIFS(業務内容と時間メモ!F:F,業務内容と時間メモ!AB:AB,N808,業務内容と時間メモ!AD:AD,O808)=0,"",SUMIFS(業務内容と時間メモ!F:F,業務内容と時間メモ!AB:AB,N808,業務内容と時間メモ!AD:AD,O808))</f>
        <v/>
      </c>
      <c r="V808" t="str">
        <f ca="1">IF(SUMIFS(業務内容と時間メモ!E:E,業務内容と時間メモ!AB:AB,N808,業務内容と時間メモ!AD:AD,O808)=0,"",SUMIFS(業務内容と時間メモ!E:E,業務内容と時間メモ!AB:AB,N808,業務内容と時間メモ!AD:AD,O808))</f>
        <v/>
      </c>
    </row>
    <row r="809" spans="1:22" hidden="1">
      <c r="A809" s="1" t="str">
        <f t="shared" ca="1" si="76"/>
        <v/>
      </c>
      <c r="B809" s="1" t="str">
        <f t="shared" ca="1" si="77"/>
        <v/>
      </c>
      <c r="C809" s="6" t="str">
        <f t="shared" ca="1" si="75"/>
        <v/>
      </c>
      <c r="J809" t="str">
        <f t="shared" ca="1" si="78"/>
        <v/>
      </c>
      <c r="K809" s="1" t="s">
        <v>811</v>
      </c>
      <c r="L809" s="7" t="str">
        <f t="shared" ca="1" si="79"/>
        <v/>
      </c>
      <c r="M809" s="1" t="str">
        <f ca="1">IF(N809="","",IF(COUNTIF(N$1:N809,N809)&gt;1,"",IF(COUNTIF(N:N,N809)&gt;=1,"左表に入れますねぇ","")))</f>
        <v/>
      </c>
      <c r="N809" s="1" t="str">
        <f ca="1">IF(ISNA(VLOOKUP(業務内容と時間メモ!M809,業務内容と時間メモ!R$2:AI$9999,11,FALSE)),"",VLOOKUP(業務内容と時間メモ!M809,業務内容と時間メモ!R$2:AI$9999,11,FALSE))</f>
        <v/>
      </c>
      <c r="O809" s="1" t="str">
        <f ca="1">IF(ISNA(VLOOKUP(業務内容と時間メモ!M809,業務内容と時間メモ!R$2:AI$9999,13,FALSE)),"",VLOOKUP(業務内容と時間メモ!M809,業務内容と時間メモ!R$2:AI$9999,13,FALSE))</f>
        <v/>
      </c>
      <c r="P809" s="1" t="str">
        <f ca="1">IF(ISNA(VLOOKUP(業務内容と時間メモ!M809,業務内容と時間メモ!R$2:AI$9999,15,FALSE)),"",VLOOKUP(業務内容と時間メモ!M809,業務内容と時間メモ!R$2:AI$9999,15,FALSE))</f>
        <v/>
      </c>
      <c r="Q809" s="1" t="str">
        <f ca="1">IF(ISNA(VLOOKUP(業務内容と時間メモ!M809,業務内容と時間メモ!R$2:AI$9999,14,FALSE)),"",VLOOKUP(業務内容と時間メモ!M809,業務内容と時間メモ!R$2:AI$9999,14,FALSE))</f>
        <v/>
      </c>
      <c r="R809" s="1" t="str">
        <f ca="1">IF(ISNA(VLOOKUP(業務内容と時間メモ!M809,業務内容と時間メモ!R$2:AI$9999,16,FALSE)),"",VLOOKUP(業務内容と時間メモ!M809,業務内容と時間メモ!R$2:AI$9999,16,FALSE))</f>
        <v/>
      </c>
      <c r="S809" s="1" t="str">
        <f ca="1">IF(ISNA(VLOOKUP(業務内容と時間メモ!M809,業務内容と時間メモ!R$2:AI$9999,17,FALSE)),"",VLOOKUP(業務内容と時間メモ!M809,業務内容と時間メモ!R$2:AI$9999,17,FALSE))</f>
        <v/>
      </c>
      <c r="T809" s="17" t="str">
        <f ca="1">IF(SUMIFS(業務内容と時間メモ!E:E,業務内容と時間メモ!AB:AB,N809,業務内容と時間メモ!AD:AD,O809)=0,"",SUMIFS(業務内容と時間メモ!E:E,業務内容と時間メモ!AB:AB,N809,業務内容と時間メモ!AD:AD,O809))</f>
        <v/>
      </c>
      <c r="U809" s="7" t="str">
        <f ca="1">IF(SUMIFS(業務内容と時間メモ!F:F,業務内容と時間メモ!AB:AB,N809,業務内容と時間メモ!AD:AD,O809)=0,"",SUMIFS(業務内容と時間メモ!F:F,業務内容と時間メモ!AB:AB,N809,業務内容と時間メモ!AD:AD,O809))</f>
        <v/>
      </c>
      <c r="V809" t="str">
        <f ca="1">IF(SUMIFS(業務内容と時間メモ!E:E,業務内容と時間メモ!AB:AB,N809,業務内容と時間メモ!AD:AD,O809)=0,"",SUMIFS(業務内容と時間メモ!E:E,業務内容と時間メモ!AB:AB,N809,業務内容と時間メモ!AD:AD,O809))</f>
        <v/>
      </c>
    </row>
    <row r="810" spans="1:22" hidden="1">
      <c r="A810" s="1" t="str">
        <f t="shared" ca="1" si="76"/>
        <v/>
      </c>
      <c r="B810" s="1" t="str">
        <f t="shared" ca="1" si="77"/>
        <v/>
      </c>
      <c r="C810" s="6" t="str">
        <f t="shared" ca="1" si="75"/>
        <v/>
      </c>
      <c r="J810" t="str">
        <f t="shared" ca="1" si="78"/>
        <v/>
      </c>
      <c r="K810" s="1" t="s">
        <v>812</v>
      </c>
      <c r="L810" s="7" t="str">
        <f t="shared" ca="1" si="79"/>
        <v/>
      </c>
      <c r="M810" s="1" t="str">
        <f ca="1">IF(N810="","",IF(COUNTIF(N$1:N810,N810)&gt;1,"",IF(COUNTIF(N:N,N810)&gt;=1,"左表に入れますねぇ","")))</f>
        <v/>
      </c>
      <c r="N810" s="1" t="str">
        <f ca="1">IF(ISNA(VLOOKUP(業務内容と時間メモ!M810,業務内容と時間メモ!R$2:AI$9999,11,FALSE)),"",VLOOKUP(業務内容と時間メモ!M810,業務内容と時間メモ!R$2:AI$9999,11,FALSE))</f>
        <v/>
      </c>
      <c r="O810" s="1" t="str">
        <f ca="1">IF(ISNA(VLOOKUP(業務内容と時間メモ!M810,業務内容と時間メモ!R$2:AI$9999,13,FALSE)),"",VLOOKUP(業務内容と時間メモ!M810,業務内容と時間メモ!R$2:AI$9999,13,FALSE))</f>
        <v/>
      </c>
      <c r="P810" s="1" t="str">
        <f ca="1">IF(ISNA(VLOOKUP(業務内容と時間メモ!M810,業務内容と時間メモ!R$2:AI$9999,15,FALSE)),"",VLOOKUP(業務内容と時間メモ!M810,業務内容と時間メモ!R$2:AI$9999,15,FALSE))</f>
        <v/>
      </c>
      <c r="Q810" s="1" t="str">
        <f ca="1">IF(ISNA(VLOOKUP(業務内容と時間メモ!M810,業務内容と時間メモ!R$2:AI$9999,14,FALSE)),"",VLOOKUP(業務内容と時間メモ!M810,業務内容と時間メモ!R$2:AI$9999,14,FALSE))</f>
        <v/>
      </c>
      <c r="R810" s="1" t="str">
        <f ca="1">IF(ISNA(VLOOKUP(業務内容と時間メモ!M810,業務内容と時間メモ!R$2:AI$9999,16,FALSE)),"",VLOOKUP(業務内容と時間メモ!M810,業務内容と時間メモ!R$2:AI$9999,16,FALSE))</f>
        <v/>
      </c>
      <c r="S810" s="1" t="str">
        <f ca="1">IF(ISNA(VLOOKUP(業務内容と時間メモ!M810,業務内容と時間メモ!R$2:AI$9999,17,FALSE)),"",VLOOKUP(業務内容と時間メモ!M810,業務内容と時間メモ!R$2:AI$9999,17,FALSE))</f>
        <v/>
      </c>
      <c r="T810" s="17" t="str">
        <f ca="1">IF(SUMIFS(業務内容と時間メモ!E:E,業務内容と時間メモ!AB:AB,N810,業務内容と時間メモ!AD:AD,O810)=0,"",SUMIFS(業務内容と時間メモ!E:E,業務内容と時間メモ!AB:AB,N810,業務内容と時間メモ!AD:AD,O810))</f>
        <v/>
      </c>
      <c r="U810" s="7" t="str">
        <f ca="1">IF(SUMIFS(業務内容と時間メモ!F:F,業務内容と時間メモ!AB:AB,N810,業務内容と時間メモ!AD:AD,O810)=0,"",SUMIFS(業務内容と時間メモ!F:F,業務内容と時間メモ!AB:AB,N810,業務内容と時間メモ!AD:AD,O810))</f>
        <v/>
      </c>
      <c r="V810" t="str">
        <f ca="1">IF(SUMIFS(業務内容と時間メモ!E:E,業務内容と時間メモ!AB:AB,N810,業務内容と時間メモ!AD:AD,O810)=0,"",SUMIFS(業務内容と時間メモ!E:E,業務内容と時間メモ!AB:AB,N810,業務内容と時間メモ!AD:AD,O810))</f>
        <v/>
      </c>
    </row>
    <row r="811" spans="1:22" hidden="1">
      <c r="A811" s="1" t="str">
        <f t="shared" ca="1" si="76"/>
        <v/>
      </c>
      <c r="B811" s="1" t="str">
        <f t="shared" ca="1" si="77"/>
        <v/>
      </c>
      <c r="C811" s="6" t="str">
        <f t="shared" ca="1" si="75"/>
        <v/>
      </c>
      <c r="J811" t="str">
        <f t="shared" ca="1" si="78"/>
        <v/>
      </c>
      <c r="K811" s="1" t="s">
        <v>813</v>
      </c>
      <c r="L811" s="7" t="str">
        <f t="shared" ca="1" si="79"/>
        <v/>
      </c>
      <c r="M811" s="1" t="str">
        <f ca="1">IF(N811="","",IF(COUNTIF(N$1:N811,N811)&gt;1,"",IF(COUNTIF(N:N,N811)&gt;=1,"左表に入れますねぇ","")))</f>
        <v/>
      </c>
      <c r="N811" s="1" t="str">
        <f ca="1">IF(ISNA(VLOOKUP(業務内容と時間メモ!M811,業務内容と時間メモ!R$2:AI$9999,11,FALSE)),"",VLOOKUP(業務内容と時間メモ!M811,業務内容と時間メモ!R$2:AI$9999,11,FALSE))</f>
        <v/>
      </c>
      <c r="O811" s="1" t="str">
        <f ca="1">IF(ISNA(VLOOKUP(業務内容と時間メモ!M811,業務内容と時間メモ!R$2:AI$9999,13,FALSE)),"",VLOOKUP(業務内容と時間メモ!M811,業務内容と時間メモ!R$2:AI$9999,13,FALSE))</f>
        <v/>
      </c>
      <c r="P811" s="1" t="str">
        <f ca="1">IF(ISNA(VLOOKUP(業務内容と時間メモ!M811,業務内容と時間メモ!R$2:AI$9999,15,FALSE)),"",VLOOKUP(業務内容と時間メモ!M811,業務内容と時間メモ!R$2:AI$9999,15,FALSE))</f>
        <v/>
      </c>
      <c r="Q811" s="1" t="str">
        <f ca="1">IF(ISNA(VLOOKUP(業務内容と時間メモ!M811,業務内容と時間メモ!R$2:AI$9999,14,FALSE)),"",VLOOKUP(業務内容と時間メモ!M811,業務内容と時間メモ!R$2:AI$9999,14,FALSE))</f>
        <v/>
      </c>
      <c r="R811" s="1" t="str">
        <f ca="1">IF(ISNA(VLOOKUP(業務内容と時間メモ!M811,業務内容と時間メモ!R$2:AI$9999,16,FALSE)),"",VLOOKUP(業務内容と時間メモ!M811,業務内容と時間メモ!R$2:AI$9999,16,FALSE))</f>
        <v/>
      </c>
      <c r="S811" s="1" t="str">
        <f ca="1">IF(ISNA(VLOOKUP(業務内容と時間メモ!M811,業務内容と時間メモ!R$2:AI$9999,17,FALSE)),"",VLOOKUP(業務内容と時間メモ!M811,業務内容と時間メモ!R$2:AI$9999,17,FALSE))</f>
        <v/>
      </c>
      <c r="T811" s="17" t="str">
        <f ca="1">IF(SUMIFS(業務内容と時間メモ!E:E,業務内容と時間メモ!AB:AB,N811,業務内容と時間メモ!AD:AD,O811)=0,"",SUMIFS(業務内容と時間メモ!E:E,業務内容と時間メモ!AB:AB,N811,業務内容と時間メモ!AD:AD,O811))</f>
        <v/>
      </c>
      <c r="U811" s="7" t="str">
        <f ca="1">IF(SUMIFS(業務内容と時間メモ!F:F,業務内容と時間メモ!AB:AB,N811,業務内容と時間メモ!AD:AD,O811)=0,"",SUMIFS(業務内容と時間メモ!F:F,業務内容と時間メモ!AB:AB,N811,業務内容と時間メモ!AD:AD,O811))</f>
        <v/>
      </c>
      <c r="V811" t="str">
        <f ca="1">IF(SUMIFS(業務内容と時間メモ!E:E,業務内容と時間メモ!AB:AB,N811,業務内容と時間メモ!AD:AD,O811)=0,"",SUMIFS(業務内容と時間メモ!E:E,業務内容と時間メモ!AB:AB,N811,業務内容と時間メモ!AD:AD,O811))</f>
        <v/>
      </c>
    </row>
    <row r="812" spans="1:22" hidden="1">
      <c r="A812" s="1" t="str">
        <f t="shared" ca="1" si="76"/>
        <v/>
      </c>
      <c r="B812" s="1" t="str">
        <f t="shared" ca="1" si="77"/>
        <v/>
      </c>
      <c r="C812" s="6" t="str">
        <f t="shared" ca="1" si="75"/>
        <v/>
      </c>
      <c r="J812" t="str">
        <f t="shared" ca="1" si="78"/>
        <v/>
      </c>
      <c r="K812" s="1" t="s">
        <v>814</v>
      </c>
      <c r="L812" s="7" t="str">
        <f t="shared" ca="1" si="79"/>
        <v/>
      </c>
      <c r="M812" s="1" t="str">
        <f ca="1">IF(N812="","",IF(COUNTIF(N$1:N812,N812)&gt;1,"",IF(COUNTIF(N:N,N812)&gt;=1,"左表に入れますねぇ","")))</f>
        <v/>
      </c>
      <c r="N812" s="1" t="str">
        <f ca="1">IF(ISNA(VLOOKUP(業務内容と時間メモ!M812,業務内容と時間メモ!R$2:AI$9999,11,FALSE)),"",VLOOKUP(業務内容と時間メモ!M812,業務内容と時間メモ!R$2:AI$9999,11,FALSE))</f>
        <v/>
      </c>
      <c r="O812" s="1" t="str">
        <f ca="1">IF(ISNA(VLOOKUP(業務内容と時間メモ!M812,業務内容と時間メモ!R$2:AI$9999,13,FALSE)),"",VLOOKUP(業務内容と時間メモ!M812,業務内容と時間メモ!R$2:AI$9999,13,FALSE))</f>
        <v/>
      </c>
      <c r="P812" s="1" t="str">
        <f ca="1">IF(ISNA(VLOOKUP(業務内容と時間メモ!M812,業務内容と時間メモ!R$2:AI$9999,15,FALSE)),"",VLOOKUP(業務内容と時間メモ!M812,業務内容と時間メモ!R$2:AI$9999,15,FALSE))</f>
        <v/>
      </c>
      <c r="Q812" s="1" t="str">
        <f ca="1">IF(ISNA(VLOOKUP(業務内容と時間メモ!M812,業務内容と時間メモ!R$2:AI$9999,14,FALSE)),"",VLOOKUP(業務内容と時間メモ!M812,業務内容と時間メモ!R$2:AI$9999,14,FALSE))</f>
        <v/>
      </c>
      <c r="R812" s="1" t="str">
        <f ca="1">IF(ISNA(VLOOKUP(業務内容と時間メモ!M812,業務内容と時間メモ!R$2:AI$9999,16,FALSE)),"",VLOOKUP(業務内容と時間メモ!M812,業務内容と時間メモ!R$2:AI$9999,16,FALSE))</f>
        <v/>
      </c>
      <c r="S812" s="1" t="str">
        <f ca="1">IF(ISNA(VLOOKUP(業務内容と時間メモ!M812,業務内容と時間メモ!R$2:AI$9999,17,FALSE)),"",VLOOKUP(業務内容と時間メモ!M812,業務内容と時間メモ!R$2:AI$9999,17,FALSE))</f>
        <v/>
      </c>
      <c r="T812" s="17" t="str">
        <f ca="1">IF(SUMIFS(業務内容と時間メモ!E:E,業務内容と時間メモ!AB:AB,N812,業務内容と時間メモ!AD:AD,O812)=0,"",SUMIFS(業務内容と時間メモ!E:E,業務内容と時間メモ!AB:AB,N812,業務内容と時間メモ!AD:AD,O812))</f>
        <v/>
      </c>
      <c r="U812" s="7" t="str">
        <f ca="1">IF(SUMIFS(業務内容と時間メモ!F:F,業務内容と時間メモ!AB:AB,N812,業務内容と時間メモ!AD:AD,O812)=0,"",SUMIFS(業務内容と時間メモ!F:F,業務内容と時間メモ!AB:AB,N812,業務内容と時間メモ!AD:AD,O812))</f>
        <v/>
      </c>
      <c r="V812" t="str">
        <f ca="1">IF(SUMIFS(業務内容と時間メモ!E:E,業務内容と時間メモ!AB:AB,N812,業務内容と時間メモ!AD:AD,O812)=0,"",SUMIFS(業務内容と時間メモ!E:E,業務内容と時間メモ!AB:AB,N812,業務内容と時間メモ!AD:AD,O812))</f>
        <v/>
      </c>
    </row>
    <row r="813" spans="1:22" hidden="1">
      <c r="A813" s="1" t="str">
        <f t="shared" ca="1" si="76"/>
        <v/>
      </c>
      <c r="B813" s="1" t="str">
        <f t="shared" ca="1" si="77"/>
        <v/>
      </c>
      <c r="C813" s="6" t="str">
        <f t="shared" ca="1" si="75"/>
        <v/>
      </c>
      <c r="J813" t="str">
        <f t="shared" ca="1" si="78"/>
        <v/>
      </c>
      <c r="K813" s="1" t="s">
        <v>815</v>
      </c>
      <c r="L813" s="7" t="str">
        <f t="shared" ca="1" si="79"/>
        <v/>
      </c>
      <c r="M813" s="1" t="str">
        <f ca="1">IF(N813="","",IF(COUNTIF(N$1:N813,N813)&gt;1,"",IF(COUNTIF(N:N,N813)&gt;=1,"左表に入れますねぇ","")))</f>
        <v/>
      </c>
      <c r="N813" s="1" t="str">
        <f ca="1">IF(ISNA(VLOOKUP(業務内容と時間メモ!M813,業務内容と時間メモ!R$2:AI$9999,11,FALSE)),"",VLOOKUP(業務内容と時間メモ!M813,業務内容と時間メモ!R$2:AI$9999,11,FALSE))</f>
        <v/>
      </c>
      <c r="O813" s="1" t="str">
        <f ca="1">IF(ISNA(VLOOKUP(業務内容と時間メモ!M813,業務内容と時間メモ!R$2:AI$9999,13,FALSE)),"",VLOOKUP(業務内容と時間メモ!M813,業務内容と時間メモ!R$2:AI$9999,13,FALSE))</f>
        <v/>
      </c>
      <c r="P813" s="1" t="str">
        <f ca="1">IF(ISNA(VLOOKUP(業務内容と時間メモ!M813,業務内容と時間メモ!R$2:AI$9999,15,FALSE)),"",VLOOKUP(業務内容と時間メモ!M813,業務内容と時間メモ!R$2:AI$9999,15,FALSE))</f>
        <v/>
      </c>
      <c r="Q813" s="1" t="str">
        <f ca="1">IF(ISNA(VLOOKUP(業務内容と時間メモ!M813,業務内容と時間メモ!R$2:AI$9999,14,FALSE)),"",VLOOKUP(業務内容と時間メモ!M813,業務内容と時間メモ!R$2:AI$9999,14,FALSE))</f>
        <v/>
      </c>
      <c r="R813" s="1" t="str">
        <f ca="1">IF(ISNA(VLOOKUP(業務内容と時間メモ!M813,業務内容と時間メモ!R$2:AI$9999,16,FALSE)),"",VLOOKUP(業務内容と時間メモ!M813,業務内容と時間メモ!R$2:AI$9999,16,FALSE))</f>
        <v/>
      </c>
      <c r="S813" s="1" t="str">
        <f ca="1">IF(ISNA(VLOOKUP(業務内容と時間メモ!M813,業務内容と時間メモ!R$2:AI$9999,17,FALSE)),"",VLOOKUP(業務内容と時間メモ!M813,業務内容と時間メモ!R$2:AI$9999,17,FALSE))</f>
        <v/>
      </c>
      <c r="T813" s="17" t="str">
        <f ca="1">IF(SUMIFS(業務内容と時間メモ!E:E,業務内容と時間メモ!AB:AB,N813,業務内容と時間メモ!AD:AD,O813)=0,"",SUMIFS(業務内容と時間メモ!E:E,業務内容と時間メモ!AB:AB,N813,業務内容と時間メモ!AD:AD,O813))</f>
        <v/>
      </c>
      <c r="U813" s="7" t="str">
        <f ca="1">IF(SUMIFS(業務内容と時間メモ!F:F,業務内容と時間メモ!AB:AB,N813,業務内容と時間メモ!AD:AD,O813)=0,"",SUMIFS(業務内容と時間メモ!F:F,業務内容と時間メモ!AB:AB,N813,業務内容と時間メモ!AD:AD,O813))</f>
        <v/>
      </c>
      <c r="V813" t="str">
        <f ca="1">IF(SUMIFS(業務内容と時間メモ!E:E,業務内容と時間メモ!AB:AB,N813,業務内容と時間メモ!AD:AD,O813)=0,"",SUMIFS(業務内容と時間メモ!E:E,業務内容と時間メモ!AB:AB,N813,業務内容と時間メモ!AD:AD,O813))</f>
        <v/>
      </c>
    </row>
    <row r="814" spans="1:22" hidden="1">
      <c r="A814" s="1" t="str">
        <f t="shared" ca="1" si="76"/>
        <v/>
      </c>
      <c r="B814" s="1" t="str">
        <f t="shared" ca="1" si="77"/>
        <v/>
      </c>
      <c r="C814" s="6" t="str">
        <f t="shared" ca="1" si="75"/>
        <v/>
      </c>
      <c r="J814" t="str">
        <f t="shared" ca="1" si="78"/>
        <v/>
      </c>
      <c r="K814" s="1" t="s">
        <v>816</v>
      </c>
      <c r="L814" s="7" t="str">
        <f t="shared" ca="1" si="79"/>
        <v/>
      </c>
      <c r="M814" s="1" t="str">
        <f ca="1">IF(N814="","",IF(COUNTIF(N$1:N814,N814)&gt;1,"",IF(COUNTIF(N:N,N814)&gt;=1,"左表に入れますねぇ","")))</f>
        <v/>
      </c>
      <c r="N814" s="1" t="str">
        <f ca="1">IF(ISNA(VLOOKUP(業務内容と時間メモ!M814,業務内容と時間メモ!R$2:AI$9999,11,FALSE)),"",VLOOKUP(業務内容と時間メモ!M814,業務内容と時間メモ!R$2:AI$9999,11,FALSE))</f>
        <v/>
      </c>
      <c r="O814" s="1" t="str">
        <f ca="1">IF(ISNA(VLOOKUP(業務内容と時間メモ!M814,業務内容と時間メモ!R$2:AI$9999,13,FALSE)),"",VLOOKUP(業務内容と時間メモ!M814,業務内容と時間メモ!R$2:AI$9999,13,FALSE))</f>
        <v/>
      </c>
      <c r="P814" s="1" t="str">
        <f ca="1">IF(ISNA(VLOOKUP(業務内容と時間メモ!M814,業務内容と時間メモ!R$2:AI$9999,15,FALSE)),"",VLOOKUP(業務内容と時間メモ!M814,業務内容と時間メモ!R$2:AI$9999,15,FALSE))</f>
        <v/>
      </c>
      <c r="Q814" s="1" t="str">
        <f ca="1">IF(ISNA(VLOOKUP(業務内容と時間メモ!M814,業務内容と時間メモ!R$2:AI$9999,14,FALSE)),"",VLOOKUP(業務内容と時間メモ!M814,業務内容と時間メモ!R$2:AI$9999,14,FALSE))</f>
        <v/>
      </c>
      <c r="R814" s="1" t="str">
        <f ca="1">IF(ISNA(VLOOKUP(業務内容と時間メモ!M814,業務内容と時間メモ!R$2:AI$9999,16,FALSE)),"",VLOOKUP(業務内容と時間メモ!M814,業務内容と時間メモ!R$2:AI$9999,16,FALSE))</f>
        <v/>
      </c>
      <c r="S814" s="1" t="str">
        <f ca="1">IF(ISNA(VLOOKUP(業務内容と時間メモ!M814,業務内容と時間メモ!R$2:AI$9999,17,FALSE)),"",VLOOKUP(業務内容と時間メモ!M814,業務内容と時間メモ!R$2:AI$9999,17,FALSE))</f>
        <v/>
      </c>
      <c r="T814" s="17" t="str">
        <f ca="1">IF(SUMIFS(業務内容と時間メモ!E:E,業務内容と時間メモ!AB:AB,N814,業務内容と時間メモ!AD:AD,O814)=0,"",SUMIFS(業務内容と時間メモ!E:E,業務内容と時間メモ!AB:AB,N814,業務内容と時間メモ!AD:AD,O814))</f>
        <v/>
      </c>
      <c r="U814" s="7" t="str">
        <f ca="1">IF(SUMIFS(業務内容と時間メモ!F:F,業務内容と時間メモ!AB:AB,N814,業務内容と時間メモ!AD:AD,O814)=0,"",SUMIFS(業務内容と時間メモ!F:F,業務内容と時間メモ!AB:AB,N814,業務内容と時間メモ!AD:AD,O814))</f>
        <v/>
      </c>
      <c r="V814" t="str">
        <f ca="1">IF(SUMIFS(業務内容と時間メモ!E:E,業務内容と時間メモ!AB:AB,N814,業務内容と時間メモ!AD:AD,O814)=0,"",SUMIFS(業務内容と時間メモ!E:E,業務内容と時間メモ!AB:AB,N814,業務内容と時間メモ!AD:AD,O814))</f>
        <v/>
      </c>
    </row>
    <row r="815" spans="1:22" hidden="1">
      <c r="A815" s="1" t="str">
        <f t="shared" ca="1" si="76"/>
        <v/>
      </c>
      <c r="B815" s="1" t="str">
        <f t="shared" ca="1" si="77"/>
        <v/>
      </c>
      <c r="C815" s="6" t="str">
        <f t="shared" ca="1" si="75"/>
        <v/>
      </c>
      <c r="J815" t="str">
        <f t="shared" ca="1" si="78"/>
        <v/>
      </c>
      <c r="K815" s="1" t="s">
        <v>817</v>
      </c>
      <c r="L815" s="7" t="str">
        <f t="shared" ca="1" si="79"/>
        <v/>
      </c>
      <c r="M815" s="1" t="str">
        <f ca="1">IF(N815="","",IF(COUNTIF(N$1:N815,N815)&gt;1,"",IF(COUNTIF(N:N,N815)&gt;=1,"左表に入れますねぇ","")))</f>
        <v/>
      </c>
      <c r="N815" s="1" t="str">
        <f ca="1">IF(ISNA(VLOOKUP(業務内容と時間メモ!M815,業務内容と時間メモ!R$2:AI$9999,11,FALSE)),"",VLOOKUP(業務内容と時間メモ!M815,業務内容と時間メモ!R$2:AI$9999,11,FALSE))</f>
        <v/>
      </c>
      <c r="O815" s="1" t="str">
        <f ca="1">IF(ISNA(VLOOKUP(業務内容と時間メモ!M815,業務内容と時間メモ!R$2:AI$9999,13,FALSE)),"",VLOOKUP(業務内容と時間メモ!M815,業務内容と時間メモ!R$2:AI$9999,13,FALSE))</f>
        <v/>
      </c>
      <c r="P815" s="1" t="str">
        <f ca="1">IF(ISNA(VLOOKUP(業務内容と時間メモ!M815,業務内容と時間メモ!R$2:AI$9999,15,FALSE)),"",VLOOKUP(業務内容と時間メモ!M815,業務内容と時間メモ!R$2:AI$9999,15,FALSE))</f>
        <v/>
      </c>
      <c r="Q815" s="1" t="str">
        <f ca="1">IF(ISNA(VLOOKUP(業務内容と時間メモ!M815,業務内容と時間メモ!R$2:AI$9999,14,FALSE)),"",VLOOKUP(業務内容と時間メモ!M815,業務内容と時間メモ!R$2:AI$9999,14,FALSE))</f>
        <v/>
      </c>
      <c r="R815" s="1" t="str">
        <f ca="1">IF(ISNA(VLOOKUP(業務内容と時間メモ!M815,業務内容と時間メモ!R$2:AI$9999,16,FALSE)),"",VLOOKUP(業務内容と時間メモ!M815,業務内容と時間メモ!R$2:AI$9999,16,FALSE))</f>
        <v/>
      </c>
      <c r="S815" s="1" t="str">
        <f ca="1">IF(ISNA(VLOOKUP(業務内容と時間メモ!M815,業務内容と時間メモ!R$2:AI$9999,17,FALSE)),"",VLOOKUP(業務内容と時間メモ!M815,業務内容と時間メモ!R$2:AI$9999,17,FALSE))</f>
        <v/>
      </c>
      <c r="T815" s="17" t="str">
        <f ca="1">IF(SUMIFS(業務内容と時間メモ!E:E,業務内容と時間メモ!AB:AB,N815,業務内容と時間メモ!AD:AD,O815)=0,"",SUMIFS(業務内容と時間メモ!E:E,業務内容と時間メモ!AB:AB,N815,業務内容と時間メモ!AD:AD,O815))</f>
        <v/>
      </c>
      <c r="U815" s="7" t="str">
        <f ca="1">IF(SUMIFS(業務内容と時間メモ!F:F,業務内容と時間メモ!AB:AB,N815,業務内容と時間メモ!AD:AD,O815)=0,"",SUMIFS(業務内容と時間メモ!F:F,業務内容と時間メモ!AB:AB,N815,業務内容と時間メモ!AD:AD,O815))</f>
        <v/>
      </c>
      <c r="V815" t="str">
        <f ca="1">IF(SUMIFS(業務内容と時間メモ!E:E,業務内容と時間メモ!AB:AB,N815,業務内容と時間メモ!AD:AD,O815)=0,"",SUMIFS(業務内容と時間メモ!E:E,業務内容と時間メモ!AB:AB,N815,業務内容と時間メモ!AD:AD,O815))</f>
        <v/>
      </c>
    </row>
    <row r="816" spans="1:22" hidden="1">
      <c r="A816" s="1" t="str">
        <f t="shared" ca="1" si="76"/>
        <v/>
      </c>
      <c r="B816" s="1" t="str">
        <f t="shared" ca="1" si="77"/>
        <v/>
      </c>
      <c r="C816" s="6" t="str">
        <f t="shared" ca="1" si="75"/>
        <v/>
      </c>
      <c r="J816" t="str">
        <f t="shared" ca="1" si="78"/>
        <v/>
      </c>
      <c r="K816" s="1" t="s">
        <v>818</v>
      </c>
      <c r="L816" s="7" t="str">
        <f t="shared" ca="1" si="79"/>
        <v/>
      </c>
      <c r="M816" s="1" t="str">
        <f ca="1">IF(N816="","",IF(COUNTIF(N$1:N816,N816)&gt;1,"",IF(COUNTIF(N:N,N816)&gt;=1,"左表に入れますねぇ","")))</f>
        <v/>
      </c>
      <c r="N816" s="1" t="str">
        <f ca="1">IF(ISNA(VLOOKUP(業務内容と時間メモ!M816,業務内容と時間メモ!R$2:AI$9999,11,FALSE)),"",VLOOKUP(業務内容と時間メモ!M816,業務内容と時間メモ!R$2:AI$9999,11,FALSE))</f>
        <v/>
      </c>
      <c r="O816" s="1" t="str">
        <f ca="1">IF(ISNA(VLOOKUP(業務内容と時間メモ!M816,業務内容と時間メモ!R$2:AI$9999,13,FALSE)),"",VLOOKUP(業務内容と時間メモ!M816,業務内容と時間メモ!R$2:AI$9999,13,FALSE))</f>
        <v/>
      </c>
      <c r="P816" s="1" t="str">
        <f ca="1">IF(ISNA(VLOOKUP(業務内容と時間メモ!M816,業務内容と時間メモ!R$2:AI$9999,15,FALSE)),"",VLOOKUP(業務内容と時間メモ!M816,業務内容と時間メモ!R$2:AI$9999,15,FALSE))</f>
        <v/>
      </c>
      <c r="Q816" s="1" t="str">
        <f ca="1">IF(ISNA(VLOOKUP(業務内容と時間メモ!M816,業務内容と時間メモ!R$2:AI$9999,14,FALSE)),"",VLOOKUP(業務内容と時間メモ!M816,業務内容と時間メモ!R$2:AI$9999,14,FALSE))</f>
        <v/>
      </c>
      <c r="R816" s="1" t="str">
        <f ca="1">IF(ISNA(VLOOKUP(業務内容と時間メモ!M816,業務内容と時間メモ!R$2:AI$9999,16,FALSE)),"",VLOOKUP(業務内容と時間メモ!M816,業務内容と時間メモ!R$2:AI$9999,16,FALSE))</f>
        <v/>
      </c>
      <c r="S816" s="1" t="str">
        <f ca="1">IF(ISNA(VLOOKUP(業務内容と時間メモ!M816,業務内容と時間メモ!R$2:AI$9999,17,FALSE)),"",VLOOKUP(業務内容と時間メモ!M816,業務内容と時間メモ!R$2:AI$9999,17,FALSE))</f>
        <v/>
      </c>
      <c r="T816" s="17" t="str">
        <f ca="1">IF(SUMIFS(業務内容と時間メモ!E:E,業務内容と時間メモ!AB:AB,N816,業務内容と時間メモ!AD:AD,O816)=0,"",SUMIFS(業務内容と時間メモ!E:E,業務内容と時間メモ!AB:AB,N816,業務内容と時間メモ!AD:AD,O816))</f>
        <v/>
      </c>
      <c r="U816" s="7" t="str">
        <f ca="1">IF(SUMIFS(業務内容と時間メモ!F:F,業務内容と時間メモ!AB:AB,N816,業務内容と時間メモ!AD:AD,O816)=0,"",SUMIFS(業務内容と時間メモ!F:F,業務内容と時間メモ!AB:AB,N816,業務内容と時間メモ!AD:AD,O816))</f>
        <v/>
      </c>
      <c r="V816" t="str">
        <f ca="1">IF(SUMIFS(業務内容と時間メモ!E:E,業務内容と時間メモ!AB:AB,N816,業務内容と時間メモ!AD:AD,O816)=0,"",SUMIFS(業務内容と時間メモ!E:E,業務内容と時間メモ!AB:AB,N816,業務内容と時間メモ!AD:AD,O816))</f>
        <v/>
      </c>
    </row>
    <row r="817" spans="1:22" hidden="1">
      <c r="A817" s="1" t="str">
        <f t="shared" ca="1" si="76"/>
        <v/>
      </c>
      <c r="B817" s="1" t="str">
        <f t="shared" ca="1" si="77"/>
        <v/>
      </c>
      <c r="C817" s="6" t="str">
        <f t="shared" ca="1" si="75"/>
        <v/>
      </c>
      <c r="J817" t="str">
        <f t="shared" ca="1" si="78"/>
        <v/>
      </c>
      <c r="K817" s="1" t="s">
        <v>819</v>
      </c>
      <c r="L817" s="7" t="str">
        <f t="shared" ca="1" si="79"/>
        <v/>
      </c>
      <c r="M817" s="1" t="str">
        <f ca="1">IF(N817="","",IF(COUNTIF(N$1:N817,N817)&gt;1,"",IF(COUNTIF(N:N,N817)&gt;=1,"左表に入れますねぇ","")))</f>
        <v/>
      </c>
      <c r="N817" s="1" t="str">
        <f ca="1">IF(ISNA(VLOOKUP(業務内容と時間メモ!M817,業務内容と時間メモ!R$2:AI$9999,11,FALSE)),"",VLOOKUP(業務内容と時間メモ!M817,業務内容と時間メモ!R$2:AI$9999,11,FALSE))</f>
        <v/>
      </c>
      <c r="O817" s="1" t="str">
        <f ca="1">IF(ISNA(VLOOKUP(業務内容と時間メモ!M817,業務内容と時間メモ!R$2:AI$9999,13,FALSE)),"",VLOOKUP(業務内容と時間メモ!M817,業務内容と時間メモ!R$2:AI$9999,13,FALSE))</f>
        <v/>
      </c>
      <c r="P817" s="1" t="str">
        <f ca="1">IF(ISNA(VLOOKUP(業務内容と時間メモ!M817,業務内容と時間メモ!R$2:AI$9999,15,FALSE)),"",VLOOKUP(業務内容と時間メモ!M817,業務内容と時間メモ!R$2:AI$9999,15,FALSE))</f>
        <v/>
      </c>
      <c r="Q817" s="1" t="str">
        <f ca="1">IF(ISNA(VLOOKUP(業務内容と時間メモ!M817,業務内容と時間メモ!R$2:AI$9999,14,FALSE)),"",VLOOKUP(業務内容と時間メモ!M817,業務内容と時間メモ!R$2:AI$9999,14,FALSE))</f>
        <v/>
      </c>
      <c r="R817" s="1" t="str">
        <f ca="1">IF(ISNA(VLOOKUP(業務内容と時間メモ!M817,業務内容と時間メモ!R$2:AI$9999,16,FALSE)),"",VLOOKUP(業務内容と時間メモ!M817,業務内容と時間メモ!R$2:AI$9999,16,FALSE))</f>
        <v/>
      </c>
      <c r="S817" s="1" t="str">
        <f ca="1">IF(ISNA(VLOOKUP(業務内容と時間メモ!M817,業務内容と時間メモ!R$2:AI$9999,17,FALSE)),"",VLOOKUP(業務内容と時間メモ!M817,業務内容と時間メモ!R$2:AI$9999,17,FALSE))</f>
        <v/>
      </c>
      <c r="T817" s="17" t="str">
        <f ca="1">IF(SUMIFS(業務内容と時間メモ!E:E,業務内容と時間メモ!AB:AB,N817,業務内容と時間メモ!AD:AD,O817)=0,"",SUMIFS(業務内容と時間メモ!E:E,業務内容と時間メモ!AB:AB,N817,業務内容と時間メモ!AD:AD,O817))</f>
        <v/>
      </c>
      <c r="U817" s="7" t="str">
        <f ca="1">IF(SUMIFS(業務内容と時間メモ!F:F,業務内容と時間メモ!AB:AB,N817,業務内容と時間メモ!AD:AD,O817)=0,"",SUMIFS(業務内容と時間メモ!F:F,業務内容と時間メモ!AB:AB,N817,業務内容と時間メモ!AD:AD,O817))</f>
        <v/>
      </c>
      <c r="V817" t="str">
        <f ca="1">IF(SUMIFS(業務内容と時間メモ!E:E,業務内容と時間メモ!AB:AB,N817,業務内容と時間メモ!AD:AD,O817)=0,"",SUMIFS(業務内容と時間メモ!E:E,業務内容と時間メモ!AB:AB,N817,業務内容と時間メモ!AD:AD,O817))</f>
        <v/>
      </c>
    </row>
    <row r="818" spans="1:22" hidden="1">
      <c r="A818" s="1" t="str">
        <f t="shared" ca="1" si="76"/>
        <v/>
      </c>
      <c r="B818" s="1" t="str">
        <f t="shared" ca="1" si="77"/>
        <v/>
      </c>
      <c r="C818" s="6" t="str">
        <f t="shared" ca="1" si="75"/>
        <v/>
      </c>
      <c r="J818" t="str">
        <f t="shared" ca="1" si="78"/>
        <v/>
      </c>
      <c r="K818" s="1" t="s">
        <v>820</v>
      </c>
      <c r="L818" s="7" t="str">
        <f t="shared" ca="1" si="79"/>
        <v/>
      </c>
      <c r="M818" s="1" t="str">
        <f ca="1">IF(N818="","",IF(COUNTIF(N$1:N818,N818)&gt;1,"",IF(COUNTIF(N:N,N818)&gt;=1,"左表に入れますねぇ","")))</f>
        <v/>
      </c>
      <c r="N818" s="1" t="str">
        <f ca="1">IF(ISNA(VLOOKUP(業務内容と時間メモ!M818,業務内容と時間メモ!R$2:AI$9999,11,FALSE)),"",VLOOKUP(業務内容と時間メモ!M818,業務内容と時間メモ!R$2:AI$9999,11,FALSE))</f>
        <v/>
      </c>
      <c r="O818" s="1" t="str">
        <f ca="1">IF(ISNA(VLOOKUP(業務内容と時間メモ!M818,業務内容と時間メモ!R$2:AI$9999,13,FALSE)),"",VLOOKUP(業務内容と時間メモ!M818,業務内容と時間メモ!R$2:AI$9999,13,FALSE))</f>
        <v/>
      </c>
      <c r="P818" s="1" t="str">
        <f ca="1">IF(ISNA(VLOOKUP(業務内容と時間メモ!M818,業務内容と時間メモ!R$2:AI$9999,15,FALSE)),"",VLOOKUP(業務内容と時間メモ!M818,業務内容と時間メモ!R$2:AI$9999,15,FALSE))</f>
        <v/>
      </c>
      <c r="Q818" s="1" t="str">
        <f ca="1">IF(ISNA(VLOOKUP(業務内容と時間メモ!M818,業務内容と時間メモ!R$2:AI$9999,14,FALSE)),"",VLOOKUP(業務内容と時間メモ!M818,業務内容と時間メモ!R$2:AI$9999,14,FALSE))</f>
        <v/>
      </c>
      <c r="R818" s="1" t="str">
        <f ca="1">IF(ISNA(VLOOKUP(業務内容と時間メモ!M818,業務内容と時間メモ!R$2:AI$9999,16,FALSE)),"",VLOOKUP(業務内容と時間メモ!M818,業務内容と時間メモ!R$2:AI$9999,16,FALSE))</f>
        <v/>
      </c>
      <c r="S818" s="1" t="str">
        <f ca="1">IF(ISNA(VLOOKUP(業務内容と時間メモ!M818,業務内容と時間メモ!R$2:AI$9999,17,FALSE)),"",VLOOKUP(業務内容と時間メモ!M818,業務内容と時間メモ!R$2:AI$9999,17,FALSE))</f>
        <v/>
      </c>
      <c r="T818" s="17" t="str">
        <f ca="1">IF(SUMIFS(業務内容と時間メモ!E:E,業務内容と時間メモ!AB:AB,N818,業務内容と時間メモ!AD:AD,O818)=0,"",SUMIFS(業務内容と時間メモ!E:E,業務内容と時間メモ!AB:AB,N818,業務内容と時間メモ!AD:AD,O818))</f>
        <v/>
      </c>
      <c r="U818" s="7" t="str">
        <f ca="1">IF(SUMIFS(業務内容と時間メモ!F:F,業務内容と時間メモ!AB:AB,N818,業務内容と時間メモ!AD:AD,O818)=0,"",SUMIFS(業務内容と時間メモ!F:F,業務内容と時間メモ!AB:AB,N818,業務内容と時間メモ!AD:AD,O818))</f>
        <v/>
      </c>
      <c r="V818" t="str">
        <f ca="1">IF(SUMIFS(業務内容と時間メモ!E:E,業務内容と時間メモ!AB:AB,N818,業務内容と時間メモ!AD:AD,O818)=0,"",SUMIFS(業務内容と時間メモ!E:E,業務内容と時間メモ!AB:AB,N818,業務内容と時間メモ!AD:AD,O818))</f>
        <v/>
      </c>
    </row>
    <row r="819" spans="1:22" hidden="1">
      <c r="A819" s="1" t="str">
        <f t="shared" ca="1" si="76"/>
        <v/>
      </c>
      <c r="B819" s="1" t="str">
        <f t="shared" ca="1" si="77"/>
        <v/>
      </c>
      <c r="C819" s="6" t="str">
        <f t="shared" ca="1" si="75"/>
        <v/>
      </c>
      <c r="J819" t="str">
        <f t="shared" ca="1" si="78"/>
        <v/>
      </c>
      <c r="K819" s="1" t="s">
        <v>821</v>
      </c>
      <c r="L819" s="7" t="str">
        <f t="shared" ca="1" si="79"/>
        <v/>
      </c>
      <c r="M819" s="1" t="str">
        <f ca="1">IF(N819="","",IF(COUNTIF(N$1:N819,N819)&gt;1,"",IF(COUNTIF(N:N,N819)&gt;=1,"左表に入れますねぇ","")))</f>
        <v/>
      </c>
      <c r="N819" s="1" t="str">
        <f ca="1">IF(ISNA(VLOOKUP(業務内容と時間メモ!M819,業務内容と時間メモ!R$2:AI$9999,11,FALSE)),"",VLOOKUP(業務内容と時間メモ!M819,業務内容と時間メモ!R$2:AI$9999,11,FALSE))</f>
        <v/>
      </c>
      <c r="O819" s="1" t="str">
        <f ca="1">IF(ISNA(VLOOKUP(業務内容と時間メモ!M819,業務内容と時間メモ!R$2:AI$9999,13,FALSE)),"",VLOOKUP(業務内容と時間メモ!M819,業務内容と時間メモ!R$2:AI$9999,13,FALSE))</f>
        <v/>
      </c>
      <c r="P819" s="1" t="str">
        <f ca="1">IF(ISNA(VLOOKUP(業務内容と時間メモ!M819,業務内容と時間メモ!R$2:AI$9999,15,FALSE)),"",VLOOKUP(業務内容と時間メモ!M819,業務内容と時間メモ!R$2:AI$9999,15,FALSE))</f>
        <v/>
      </c>
      <c r="Q819" s="1" t="str">
        <f ca="1">IF(ISNA(VLOOKUP(業務内容と時間メモ!M819,業務内容と時間メモ!R$2:AI$9999,14,FALSE)),"",VLOOKUP(業務内容と時間メモ!M819,業務内容と時間メモ!R$2:AI$9999,14,FALSE))</f>
        <v/>
      </c>
      <c r="R819" s="1" t="str">
        <f ca="1">IF(ISNA(VLOOKUP(業務内容と時間メモ!M819,業務内容と時間メモ!R$2:AI$9999,16,FALSE)),"",VLOOKUP(業務内容と時間メモ!M819,業務内容と時間メモ!R$2:AI$9999,16,FALSE))</f>
        <v/>
      </c>
      <c r="S819" s="1" t="str">
        <f ca="1">IF(ISNA(VLOOKUP(業務内容と時間メモ!M819,業務内容と時間メモ!R$2:AI$9999,17,FALSE)),"",VLOOKUP(業務内容と時間メモ!M819,業務内容と時間メモ!R$2:AI$9999,17,FALSE))</f>
        <v/>
      </c>
      <c r="T819" s="17" t="str">
        <f ca="1">IF(SUMIFS(業務内容と時間メモ!E:E,業務内容と時間メモ!AB:AB,N819,業務内容と時間メモ!AD:AD,O819)=0,"",SUMIFS(業務内容と時間メモ!E:E,業務内容と時間メモ!AB:AB,N819,業務内容と時間メモ!AD:AD,O819))</f>
        <v/>
      </c>
      <c r="U819" s="7" t="str">
        <f ca="1">IF(SUMIFS(業務内容と時間メモ!F:F,業務内容と時間メモ!AB:AB,N819,業務内容と時間メモ!AD:AD,O819)=0,"",SUMIFS(業務内容と時間メモ!F:F,業務内容と時間メモ!AB:AB,N819,業務内容と時間メモ!AD:AD,O819))</f>
        <v/>
      </c>
      <c r="V819" t="str">
        <f ca="1">IF(SUMIFS(業務内容と時間メモ!E:E,業務内容と時間メモ!AB:AB,N819,業務内容と時間メモ!AD:AD,O819)=0,"",SUMIFS(業務内容と時間メモ!E:E,業務内容と時間メモ!AB:AB,N819,業務内容と時間メモ!AD:AD,O819))</f>
        <v/>
      </c>
    </row>
    <row r="820" spans="1:22" hidden="1">
      <c r="A820" s="1" t="str">
        <f t="shared" ca="1" si="76"/>
        <v/>
      </c>
      <c r="B820" s="1" t="str">
        <f t="shared" ca="1" si="77"/>
        <v/>
      </c>
      <c r="C820" s="6" t="str">
        <f t="shared" ca="1" si="75"/>
        <v/>
      </c>
      <c r="J820" t="str">
        <f t="shared" ca="1" si="78"/>
        <v/>
      </c>
      <c r="K820" s="1" t="s">
        <v>822</v>
      </c>
      <c r="L820" s="7" t="str">
        <f t="shared" ca="1" si="79"/>
        <v/>
      </c>
      <c r="M820" s="1" t="str">
        <f ca="1">IF(N820="","",IF(COUNTIF(N$1:N820,N820)&gt;1,"",IF(COUNTIF(N:N,N820)&gt;=1,"左表に入れますねぇ","")))</f>
        <v/>
      </c>
      <c r="N820" s="1" t="str">
        <f ca="1">IF(ISNA(VLOOKUP(業務内容と時間メモ!M820,業務内容と時間メモ!R$2:AI$9999,11,FALSE)),"",VLOOKUP(業務内容と時間メモ!M820,業務内容と時間メモ!R$2:AI$9999,11,FALSE))</f>
        <v/>
      </c>
      <c r="O820" s="1" t="str">
        <f ca="1">IF(ISNA(VLOOKUP(業務内容と時間メモ!M820,業務内容と時間メモ!R$2:AI$9999,13,FALSE)),"",VLOOKUP(業務内容と時間メモ!M820,業務内容と時間メモ!R$2:AI$9999,13,FALSE))</f>
        <v/>
      </c>
      <c r="P820" s="1" t="str">
        <f ca="1">IF(ISNA(VLOOKUP(業務内容と時間メモ!M820,業務内容と時間メモ!R$2:AI$9999,15,FALSE)),"",VLOOKUP(業務内容と時間メモ!M820,業務内容と時間メモ!R$2:AI$9999,15,FALSE))</f>
        <v/>
      </c>
      <c r="Q820" s="1" t="str">
        <f ca="1">IF(ISNA(VLOOKUP(業務内容と時間メモ!M820,業務内容と時間メモ!R$2:AI$9999,14,FALSE)),"",VLOOKUP(業務内容と時間メモ!M820,業務内容と時間メモ!R$2:AI$9999,14,FALSE))</f>
        <v/>
      </c>
      <c r="R820" s="1" t="str">
        <f ca="1">IF(ISNA(VLOOKUP(業務内容と時間メモ!M820,業務内容と時間メモ!R$2:AI$9999,16,FALSE)),"",VLOOKUP(業務内容と時間メモ!M820,業務内容と時間メモ!R$2:AI$9999,16,FALSE))</f>
        <v/>
      </c>
      <c r="S820" s="1" t="str">
        <f ca="1">IF(ISNA(VLOOKUP(業務内容と時間メモ!M820,業務内容と時間メモ!R$2:AI$9999,17,FALSE)),"",VLOOKUP(業務内容と時間メモ!M820,業務内容と時間メモ!R$2:AI$9999,17,FALSE))</f>
        <v/>
      </c>
      <c r="T820" s="17" t="str">
        <f ca="1">IF(SUMIFS(業務内容と時間メモ!E:E,業務内容と時間メモ!AB:AB,N820,業務内容と時間メモ!AD:AD,O820)=0,"",SUMIFS(業務内容と時間メモ!E:E,業務内容と時間メモ!AB:AB,N820,業務内容と時間メモ!AD:AD,O820))</f>
        <v/>
      </c>
      <c r="U820" s="7" t="str">
        <f ca="1">IF(SUMIFS(業務内容と時間メモ!F:F,業務内容と時間メモ!AB:AB,N820,業務内容と時間メモ!AD:AD,O820)=0,"",SUMIFS(業務内容と時間メモ!F:F,業務内容と時間メモ!AB:AB,N820,業務内容と時間メモ!AD:AD,O820))</f>
        <v/>
      </c>
      <c r="V820" t="str">
        <f ca="1">IF(SUMIFS(業務内容と時間メモ!E:E,業務内容と時間メモ!AB:AB,N820,業務内容と時間メモ!AD:AD,O820)=0,"",SUMIFS(業務内容と時間メモ!E:E,業務内容と時間メモ!AB:AB,N820,業務内容と時間メモ!AD:AD,O820))</f>
        <v/>
      </c>
    </row>
    <row r="821" spans="1:22" hidden="1">
      <c r="A821" s="1" t="str">
        <f t="shared" ca="1" si="76"/>
        <v/>
      </c>
      <c r="B821" s="1" t="str">
        <f t="shared" ca="1" si="77"/>
        <v/>
      </c>
      <c r="C821" s="6" t="str">
        <f t="shared" ca="1" si="75"/>
        <v/>
      </c>
      <c r="J821" t="str">
        <f t="shared" ca="1" si="78"/>
        <v/>
      </c>
      <c r="K821" s="1" t="s">
        <v>823</v>
      </c>
      <c r="L821" s="7" t="str">
        <f t="shared" ca="1" si="79"/>
        <v/>
      </c>
      <c r="M821" s="1" t="str">
        <f ca="1">IF(N821="","",IF(COUNTIF(N$1:N821,N821)&gt;1,"",IF(COUNTIF(N:N,N821)&gt;=1,"左表に入れますねぇ","")))</f>
        <v/>
      </c>
      <c r="N821" s="1" t="str">
        <f ca="1">IF(ISNA(VLOOKUP(業務内容と時間メモ!M821,業務内容と時間メモ!R$2:AI$9999,11,FALSE)),"",VLOOKUP(業務内容と時間メモ!M821,業務内容と時間メモ!R$2:AI$9999,11,FALSE))</f>
        <v/>
      </c>
      <c r="O821" s="1" t="str">
        <f ca="1">IF(ISNA(VLOOKUP(業務内容と時間メモ!M821,業務内容と時間メモ!R$2:AI$9999,13,FALSE)),"",VLOOKUP(業務内容と時間メモ!M821,業務内容と時間メモ!R$2:AI$9999,13,FALSE))</f>
        <v/>
      </c>
      <c r="P821" s="1" t="str">
        <f ca="1">IF(ISNA(VLOOKUP(業務内容と時間メモ!M821,業務内容と時間メモ!R$2:AI$9999,15,FALSE)),"",VLOOKUP(業務内容と時間メモ!M821,業務内容と時間メモ!R$2:AI$9999,15,FALSE))</f>
        <v/>
      </c>
      <c r="Q821" s="1" t="str">
        <f ca="1">IF(ISNA(VLOOKUP(業務内容と時間メモ!M821,業務内容と時間メモ!R$2:AI$9999,14,FALSE)),"",VLOOKUP(業務内容と時間メモ!M821,業務内容と時間メモ!R$2:AI$9999,14,FALSE))</f>
        <v/>
      </c>
      <c r="R821" s="1" t="str">
        <f ca="1">IF(ISNA(VLOOKUP(業務内容と時間メモ!M821,業務内容と時間メモ!R$2:AI$9999,16,FALSE)),"",VLOOKUP(業務内容と時間メモ!M821,業務内容と時間メモ!R$2:AI$9999,16,FALSE))</f>
        <v/>
      </c>
      <c r="S821" s="1" t="str">
        <f ca="1">IF(ISNA(VLOOKUP(業務内容と時間メモ!M821,業務内容と時間メモ!R$2:AI$9999,17,FALSE)),"",VLOOKUP(業務内容と時間メモ!M821,業務内容と時間メモ!R$2:AI$9999,17,FALSE))</f>
        <v/>
      </c>
      <c r="T821" s="17" t="str">
        <f ca="1">IF(SUMIFS(業務内容と時間メモ!E:E,業務内容と時間メモ!AB:AB,N821,業務内容と時間メモ!AD:AD,O821)=0,"",SUMIFS(業務内容と時間メモ!E:E,業務内容と時間メモ!AB:AB,N821,業務内容と時間メモ!AD:AD,O821))</f>
        <v/>
      </c>
      <c r="U821" s="7" t="str">
        <f ca="1">IF(SUMIFS(業務内容と時間メモ!F:F,業務内容と時間メモ!AB:AB,N821,業務内容と時間メモ!AD:AD,O821)=0,"",SUMIFS(業務内容と時間メモ!F:F,業務内容と時間メモ!AB:AB,N821,業務内容と時間メモ!AD:AD,O821))</f>
        <v/>
      </c>
      <c r="V821" t="str">
        <f ca="1">IF(SUMIFS(業務内容と時間メモ!E:E,業務内容と時間メモ!AB:AB,N821,業務内容と時間メモ!AD:AD,O821)=0,"",SUMIFS(業務内容と時間メモ!E:E,業務内容と時間メモ!AB:AB,N821,業務内容と時間メモ!AD:AD,O821))</f>
        <v/>
      </c>
    </row>
    <row r="822" spans="1:22" hidden="1">
      <c r="A822" s="1" t="str">
        <f t="shared" ca="1" si="76"/>
        <v/>
      </c>
      <c r="B822" s="1" t="str">
        <f t="shared" ca="1" si="77"/>
        <v/>
      </c>
      <c r="C822" s="6" t="str">
        <f t="shared" ca="1" si="75"/>
        <v/>
      </c>
      <c r="J822" t="str">
        <f t="shared" ca="1" si="78"/>
        <v/>
      </c>
      <c r="K822" s="1" t="s">
        <v>824</v>
      </c>
      <c r="L822" s="7" t="str">
        <f t="shared" ca="1" si="79"/>
        <v/>
      </c>
      <c r="M822" s="1" t="str">
        <f ca="1">IF(N822="","",IF(COUNTIF(N$1:N822,N822)&gt;1,"",IF(COUNTIF(N:N,N822)&gt;=1,"左表に入れますねぇ","")))</f>
        <v/>
      </c>
      <c r="N822" s="1" t="str">
        <f ca="1">IF(ISNA(VLOOKUP(業務内容と時間メモ!M822,業務内容と時間メモ!R$2:AI$9999,11,FALSE)),"",VLOOKUP(業務内容と時間メモ!M822,業務内容と時間メモ!R$2:AI$9999,11,FALSE))</f>
        <v/>
      </c>
      <c r="O822" s="1" t="str">
        <f ca="1">IF(ISNA(VLOOKUP(業務内容と時間メモ!M822,業務内容と時間メモ!R$2:AI$9999,13,FALSE)),"",VLOOKUP(業務内容と時間メモ!M822,業務内容と時間メモ!R$2:AI$9999,13,FALSE))</f>
        <v/>
      </c>
      <c r="P822" s="1" t="str">
        <f ca="1">IF(ISNA(VLOOKUP(業務内容と時間メモ!M822,業務内容と時間メモ!R$2:AI$9999,15,FALSE)),"",VLOOKUP(業務内容と時間メモ!M822,業務内容と時間メモ!R$2:AI$9999,15,FALSE))</f>
        <v/>
      </c>
      <c r="Q822" s="1" t="str">
        <f ca="1">IF(ISNA(VLOOKUP(業務内容と時間メモ!M822,業務内容と時間メモ!R$2:AI$9999,14,FALSE)),"",VLOOKUP(業務内容と時間メモ!M822,業務内容と時間メモ!R$2:AI$9999,14,FALSE))</f>
        <v/>
      </c>
      <c r="R822" s="1" t="str">
        <f ca="1">IF(ISNA(VLOOKUP(業務内容と時間メモ!M822,業務内容と時間メモ!R$2:AI$9999,16,FALSE)),"",VLOOKUP(業務内容と時間メモ!M822,業務内容と時間メモ!R$2:AI$9999,16,FALSE))</f>
        <v/>
      </c>
      <c r="S822" s="1" t="str">
        <f ca="1">IF(ISNA(VLOOKUP(業務内容と時間メモ!M822,業務内容と時間メモ!R$2:AI$9999,17,FALSE)),"",VLOOKUP(業務内容と時間メモ!M822,業務内容と時間メモ!R$2:AI$9999,17,FALSE))</f>
        <v/>
      </c>
      <c r="T822" s="17" t="str">
        <f ca="1">IF(SUMIFS(業務内容と時間メモ!E:E,業務内容と時間メモ!AB:AB,N822,業務内容と時間メモ!AD:AD,O822)=0,"",SUMIFS(業務内容と時間メモ!E:E,業務内容と時間メモ!AB:AB,N822,業務内容と時間メモ!AD:AD,O822))</f>
        <v/>
      </c>
      <c r="U822" s="7" t="str">
        <f ca="1">IF(SUMIFS(業務内容と時間メモ!F:F,業務内容と時間メモ!AB:AB,N822,業務内容と時間メモ!AD:AD,O822)=0,"",SUMIFS(業務内容と時間メモ!F:F,業務内容と時間メモ!AB:AB,N822,業務内容と時間メモ!AD:AD,O822))</f>
        <v/>
      </c>
      <c r="V822" t="str">
        <f ca="1">IF(SUMIFS(業務内容と時間メモ!E:E,業務内容と時間メモ!AB:AB,N822,業務内容と時間メモ!AD:AD,O822)=0,"",SUMIFS(業務内容と時間メモ!E:E,業務内容と時間メモ!AB:AB,N822,業務内容と時間メモ!AD:AD,O822))</f>
        <v/>
      </c>
    </row>
    <row r="823" spans="1:22" hidden="1">
      <c r="A823" s="1" t="str">
        <f t="shared" ca="1" si="76"/>
        <v/>
      </c>
      <c r="B823" s="1" t="str">
        <f t="shared" ca="1" si="77"/>
        <v/>
      </c>
      <c r="C823" s="6" t="str">
        <f t="shared" ca="1" si="75"/>
        <v/>
      </c>
      <c r="J823" t="str">
        <f t="shared" ca="1" si="78"/>
        <v/>
      </c>
      <c r="K823" s="1" t="s">
        <v>825</v>
      </c>
      <c r="L823" s="7" t="str">
        <f t="shared" ca="1" si="79"/>
        <v/>
      </c>
      <c r="M823" s="1" t="str">
        <f ca="1">IF(N823="","",IF(COUNTIF(N$1:N823,N823)&gt;1,"",IF(COUNTIF(N:N,N823)&gt;=1,"左表に入れますねぇ","")))</f>
        <v/>
      </c>
      <c r="N823" s="1" t="str">
        <f ca="1">IF(ISNA(VLOOKUP(業務内容と時間メモ!M823,業務内容と時間メモ!R$2:AI$9999,11,FALSE)),"",VLOOKUP(業務内容と時間メモ!M823,業務内容と時間メモ!R$2:AI$9999,11,FALSE))</f>
        <v/>
      </c>
      <c r="O823" s="1" t="str">
        <f ca="1">IF(ISNA(VLOOKUP(業務内容と時間メモ!M823,業務内容と時間メモ!R$2:AI$9999,13,FALSE)),"",VLOOKUP(業務内容と時間メモ!M823,業務内容と時間メモ!R$2:AI$9999,13,FALSE))</f>
        <v/>
      </c>
      <c r="P823" s="1" t="str">
        <f ca="1">IF(ISNA(VLOOKUP(業務内容と時間メモ!M823,業務内容と時間メモ!R$2:AI$9999,15,FALSE)),"",VLOOKUP(業務内容と時間メモ!M823,業務内容と時間メモ!R$2:AI$9999,15,FALSE))</f>
        <v/>
      </c>
      <c r="Q823" s="1" t="str">
        <f ca="1">IF(ISNA(VLOOKUP(業務内容と時間メモ!M823,業務内容と時間メモ!R$2:AI$9999,14,FALSE)),"",VLOOKUP(業務内容と時間メモ!M823,業務内容と時間メモ!R$2:AI$9999,14,FALSE))</f>
        <v/>
      </c>
      <c r="R823" s="1" t="str">
        <f ca="1">IF(ISNA(VLOOKUP(業務内容と時間メモ!M823,業務内容と時間メモ!R$2:AI$9999,16,FALSE)),"",VLOOKUP(業務内容と時間メモ!M823,業務内容と時間メモ!R$2:AI$9999,16,FALSE))</f>
        <v/>
      </c>
      <c r="S823" s="1" t="str">
        <f ca="1">IF(ISNA(VLOOKUP(業務内容と時間メモ!M823,業務内容と時間メモ!R$2:AI$9999,17,FALSE)),"",VLOOKUP(業務内容と時間メモ!M823,業務内容と時間メモ!R$2:AI$9999,17,FALSE))</f>
        <v/>
      </c>
      <c r="T823" s="17" t="str">
        <f ca="1">IF(SUMIFS(業務内容と時間メモ!E:E,業務内容と時間メモ!AB:AB,N823,業務内容と時間メモ!AD:AD,O823)=0,"",SUMIFS(業務内容と時間メモ!E:E,業務内容と時間メモ!AB:AB,N823,業務内容と時間メモ!AD:AD,O823))</f>
        <v/>
      </c>
      <c r="U823" s="7" t="str">
        <f ca="1">IF(SUMIFS(業務内容と時間メモ!F:F,業務内容と時間メモ!AB:AB,N823,業務内容と時間メモ!AD:AD,O823)=0,"",SUMIFS(業務内容と時間メモ!F:F,業務内容と時間メモ!AB:AB,N823,業務内容と時間メモ!AD:AD,O823))</f>
        <v/>
      </c>
      <c r="V823" t="str">
        <f ca="1">IF(SUMIFS(業務内容と時間メモ!E:E,業務内容と時間メモ!AB:AB,N823,業務内容と時間メモ!AD:AD,O823)=0,"",SUMIFS(業務内容と時間メモ!E:E,業務内容と時間メモ!AB:AB,N823,業務内容と時間メモ!AD:AD,O823))</f>
        <v/>
      </c>
    </row>
    <row r="824" spans="1:22" hidden="1">
      <c r="A824" s="1" t="str">
        <f t="shared" ca="1" si="76"/>
        <v/>
      </c>
      <c r="B824" s="1" t="str">
        <f t="shared" ca="1" si="77"/>
        <v/>
      </c>
      <c r="C824" s="6" t="str">
        <f t="shared" ca="1" si="75"/>
        <v/>
      </c>
      <c r="J824" t="str">
        <f t="shared" ca="1" si="78"/>
        <v/>
      </c>
      <c r="K824" s="1" t="s">
        <v>826</v>
      </c>
      <c r="L824" s="7" t="str">
        <f t="shared" ca="1" si="79"/>
        <v/>
      </c>
      <c r="M824" s="1" t="str">
        <f ca="1">IF(N824="","",IF(COUNTIF(N$1:N824,N824)&gt;1,"",IF(COUNTIF(N:N,N824)&gt;=1,"左表に入れますねぇ","")))</f>
        <v/>
      </c>
      <c r="N824" s="1" t="str">
        <f ca="1">IF(ISNA(VLOOKUP(業務内容と時間メモ!M824,業務内容と時間メモ!R$2:AI$9999,11,FALSE)),"",VLOOKUP(業務内容と時間メモ!M824,業務内容と時間メモ!R$2:AI$9999,11,FALSE))</f>
        <v/>
      </c>
      <c r="O824" s="1" t="str">
        <f ca="1">IF(ISNA(VLOOKUP(業務内容と時間メモ!M824,業務内容と時間メモ!R$2:AI$9999,13,FALSE)),"",VLOOKUP(業務内容と時間メモ!M824,業務内容と時間メモ!R$2:AI$9999,13,FALSE))</f>
        <v/>
      </c>
      <c r="P824" s="1" t="str">
        <f ca="1">IF(ISNA(VLOOKUP(業務内容と時間メモ!M824,業務内容と時間メモ!R$2:AI$9999,15,FALSE)),"",VLOOKUP(業務内容と時間メモ!M824,業務内容と時間メモ!R$2:AI$9999,15,FALSE))</f>
        <v/>
      </c>
      <c r="Q824" s="1" t="str">
        <f ca="1">IF(ISNA(VLOOKUP(業務内容と時間メモ!M824,業務内容と時間メモ!R$2:AI$9999,14,FALSE)),"",VLOOKUP(業務内容と時間メモ!M824,業務内容と時間メモ!R$2:AI$9999,14,FALSE))</f>
        <v/>
      </c>
      <c r="R824" s="1" t="str">
        <f ca="1">IF(ISNA(VLOOKUP(業務内容と時間メモ!M824,業務内容と時間メモ!R$2:AI$9999,16,FALSE)),"",VLOOKUP(業務内容と時間メモ!M824,業務内容と時間メモ!R$2:AI$9999,16,FALSE))</f>
        <v/>
      </c>
      <c r="S824" s="1" t="str">
        <f ca="1">IF(ISNA(VLOOKUP(業務内容と時間メモ!M824,業務内容と時間メモ!R$2:AI$9999,17,FALSE)),"",VLOOKUP(業務内容と時間メモ!M824,業務内容と時間メモ!R$2:AI$9999,17,FALSE))</f>
        <v/>
      </c>
      <c r="T824" s="17" t="str">
        <f ca="1">IF(SUMIFS(業務内容と時間メモ!E:E,業務内容と時間メモ!AB:AB,N824,業務内容と時間メモ!AD:AD,O824)=0,"",SUMIFS(業務内容と時間メモ!E:E,業務内容と時間メモ!AB:AB,N824,業務内容と時間メモ!AD:AD,O824))</f>
        <v/>
      </c>
      <c r="U824" s="7" t="str">
        <f ca="1">IF(SUMIFS(業務内容と時間メモ!F:F,業務内容と時間メモ!AB:AB,N824,業務内容と時間メモ!AD:AD,O824)=0,"",SUMIFS(業務内容と時間メモ!F:F,業務内容と時間メモ!AB:AB,N824,業務内容と時間メモ!AD:AD,O824))</f>
        <v/>
      </c>
      <c r="V824" t="str">
        <f ca="1">IF(SUMIFS(業務内容と時間メモ!E:E,業務内容と時間メモ!AB:AB,N824,業務内容と時間メモ!AD:AD,O824)=0,"",SUMIFS(業務内容と時間メモ!E:E,業務内容と時間メモ!AB:AB,N824,業務内容と時間メモ!AD:AD,O824))</f>
        <v/>
      </c>
    </row>
    <row r="825" spans="1:22" hidden="1">
      <c r="A825" s="1" t="str">
        <f t="shared" ca="1" si="76"/>
        <v/>
      </c>
      <c r="B825" s="1" t="str">
        <f t="shared" ca="1" si="77"/>
        <v/>
      </c>
      <c r="C825" s="6" t="str">
        <f t="shared" ca="1" si="75"/>
        <v/>
      </c>
      <c r="J825" t="str">
        <f t="shared" ca="1" si="78"/>
        <v/>
      </c>
      <c r="K825" s="1" t="s">
        <v>827</v>
      </c>
      <c r="L825" s="7" t="str">
        <f t="shared" ca="1" si="79"/>
        <v/>
      </c>
      <c r="M825" s="1" t="str">
        <f ca="1">IF(N825="","",IF(COUNTIF(N$1:N825,N825)&gt;1,"",IF(COUNTIF(N:N,N825)&gt;=1,"左表に入れますねぇ","")))</f>
        <v/>
      </c>
      <c r="N825" s="1" t="str">
        <f ca="1">IF(ISNA(VLOOKUP(業務内容と時間メモ!M825,業務内容と時間メモ!R$2:AI$9999,11,FALSE)),"",VLOOKUP(業務内容と時間メモ!M825,業務内容と時間メモ!R$2:AI$9999,11,FALSE))</f>
        <v/>
      </c>
      <c r="O825" s="1" t="str">
        <f ca="1">IF(ISNA(VLOOKUP(業務内容と時間メモ!M825,業務内容と時間メモ!R$2:AI$9999,13,FALSE)),"",VLOOKUP(業務内容と時間メモ!M825,業務内容と時間メモ!R$2:AI$9999,13,FALSE))</f>
        <v/>
      </c>
      <c r="P825" s="1" t="str">
        <f ca="1">IF(ISNA(VLOOKUP(業務内容と時間メモ!M825,業務内容と時間メモ!R$2:AI$9999,15,FALSE)),"",VLOOKUP(業務内容と時間メモ!M825,業務内容と時間メモ!R$2:AI$9999,15,FALSE))</f>
        <v/>
      </c>
      <c r="Q825" s="1" t="str">
        <f ca="1">IF(ISNA(VLOOKUP(業務内容と時間メモ!M825,業務内容と時間メモ!R$2:AI$9999,14,FALSE)),"",VLOOKUP(業務内容と時間メモ!M825,業務内容と時間メモ!R$2:AI$9999,14,FALSE))</f>
        <v/>
      </c>
      <c r="R825" s="1" t="str">
        <f ca="1">IF(ISNA(VLOOKUP(業務内容と時間メモ!M825,業務内容と時間メモ!R$2:AI$9999,16,FALSE)),"",VLOOKUP(業務内容と時間メモ!M825,業務内容と時間メモ!R$2:AI$9999,16,FALSE))</f>
        <v/>
      </c>
      <c r="S825" s="1" t="str">
        <f ca="1">IF(ISNA(VLOOKUP(業務内容と時間メモ!M825,業務内容と時間メモ!R$2:AI$9999,17,FALSE)),"",VLOOKUP(業務内容と時間メモ!M825,業務内容と時間メモ!R$2:AI$9999,17,FALSE))</f>
        <v/>
      </c>
      <c r="T825" s="17" t="str">
        <f ca="1">IF(SUMIFS(業務内容と時間メモ!E:E,業務内容と時間メモ!AB:AB,N825,業務内容と時間メモ!AD:AD,O825)=0,"",SUMIFS(業務内容と時間メモ!E:E,業務内容と時間メモ!AB:AB,N825,業務内容と時間メモ!AD:AD,O825))</f>
        <v/>
      </c>
      <c r="U825" s="7" t="str">
        <f ca="1">IF(SUMIFS(業務内容と時間メモ!F:F,業務内容と時間メモ!AB:AB,N825,業務内容と時間メモ!AD:AD,O825)=0,"",SUMIFS(業務内容と時間メモ!F:F,業務内容と時間メモ!AB:AB,N825,業務内容と時間メモ!AD:AD,O825))</f>
        <v/>
      </c>
      <c r="V825" t="str">
        <f ca="1">IF(SUMIFS(業務内容と時間メモ!E:E,業務内容と時間メモ!AB:AB,N825,業務内容と時間メモ!AD:AD,O825)=0,"",SUMIFS(業務内容と時間メモ!E:E,業務内容と時間メモ!AB:AB,N825,業務内容と時間メモ!AD:AD,O825))</f>
        <v/>
      </c>
    </row>
    <row r="826" spans="1:22" hidden="1">
      <c r="A826" s="1" t="str">
        <f t="shared" ca="1" si="76"/>
        <v/>
      </c>
      <c r="B826" s="1" t="str">
        <f t="shared" ca="1" si="77"/>
        <v/>
      </c>
      <c r="C826" s="6" t="str">
        <f t="shared" ca="1" si="75"/>
        <v/>
      </c>
      <c r="J826" t="str">
        <f t="shared" ca="1" si="78"/>
        <v/>
      </c>
      <c r="K826" s="1" t="s">
        <v>828</v>
      </c>
      <c r="L826" s="7" t="str">
        <f t="shared" ca="1" si="79"/>
        <v/>
      </c>
      <c r="M826" s="1" t="str">
        <f ca="1">IF(N826="","",IF(COUNTIF(N$1:N826,N826)&gt;1,"",IF(COUNTIF(N:N,N826)&gt;=1,"左表に入れますねぇ","")))</f>
        <v/>
      </c>
      <c r="N826" s="1" t="str">
        <f ca="1">IF(ISNA(VLOOKUP(業務内容と時間メモ!M826,業務内容と時間メモ!R$2:AI$9999,11,FALSE)),"",VLOOKUP(業務内容と時間メモ!M826,業務内容と時間メモ!R$2:AI$9999,11,FALSE))</f>
        <v/>
      </c>
      <c r="O826" s="1" t="str">
        <f ca="1">IF(ISNA(VLOOKUP(業務内容と時間メモ!M826,業務内容と時間メモ!R$2:AI$9999,13,FALSE)),"",VLOOKUP(業務内容と時間メモ!M826,業務内容と時間メモ!R$2:AI$9999,13,FALSE))</f>
        <v/>
      </c>
      <c r="P826" s="1" t="str">
        <f ca="1">IF(ISNA(VLOOKUP(業務内容と時間メモ!M826,業務内容と時間メモ!R$2:AI$9999,15,FALSE)),"",VLOOKUP(業務内容と時間メモ!M826,業務内容と時間メモ!R$2:AI$9999,15,FALSE))</f>
        <v/>
      </c>
      <c r="Q826" s="1" t="str">
        <f ca="1">IF(ISNA(VLOOKUP(業務内容と時間メモ!M826,業務内容と時間メモ!R$2:AI$9999,14,FALSE)),"",VLOOKUP(業務内容と時間メモ!M826,業務内容と時間メモ!R$2:AI$9999,14,FALSE))</f>
        <v/>
      </c>
      <c r="R826" s="1" t="str">
        <f ca="1">IF(ISNA(VLOOKUP(業務内容と時間メモ!M826,業務内容と時間メモ!R$2:AI$9999,16,FALSE)),"",VLOOKUP(業務内容と時間メモ!M826,業務内容と時間メモ!R$2:AI$9999,16,FALSE))</f>
        <v/>
      </c>
      <c r="S826" s="1" t="str">
        <f ca="1">IF(ISNA(VLOOKUP(業務内容と時間メモ!M826,業務内容と時間メモ!R$2:AI$9999,17,FALSE)),"",VLOOKUP(業務内容と時間メモ!M826,業務内容と時間メモ!R$2:AI$9999,17,FALSE))</f>
        <v/>
      </c>
      <c r="T826" s="17" t="str">
        <f ca="1">IF(SUMIFS(業務内容と時間メモ!E:E,業務内容と時間メモ!AB:AB,N826,業務内容と時間メモ!AD:AD,O826)=0,"",SUMIFS(業務内容と時間メモ!E:E,業務内容と時間メモ!AB:AB,N826,業務内容と時間メモ!AD:AD,O826))</f>
        <v/>
      </c>
      <c r="U826" s="7" t="str">
        <f ca="1">IF(SUMIFS(業務内容と時間メモ!F:F,業務内容と時間メモ!AB:AB,N826,業務内容と時間メモ!AD:AD,O826)=0,"",SUMIFS(業務内容と時間メモ!F:F,業務内容と時間メモ!AB:AB,N826,業務内容と時間メモ!AD:AD,O826))</f>
        <v/>
      </c>
      <c r="V826" t="str">
        <f ca="1">IF(SUMIFS(業務内容と時間メモ!E:E,業務内容と時間メモ!AB:AB,N826,業務内容と時間メモ!AD:AD,O826)=0,"",SUMIFS(業務内容と時間メモ!E:E,業務内容と時間メモ!AB:AB,N826,業務内容と時間メモ!AD:AD,O826))</f>
        <v/>
      </c>
    </row>
    <row r="827" spans="1:22" hidden="1">
      <c r="A827" s="1" t="str">
        <f t="shared" ca="1" si="76"/>
        <v/>
      </c>
      <c r="B827" s="1" t="str">
        <f t="shared" ca="1" si="77"/>
        <v/>
      </c>
      <c r="C827" s="6" t="str">
        <f t="shared" ca="1" si="75"/>
        <v/>
      </c>
      <c r="J827" t="str">
        <f t="shared" ca="1" si="78"/>
        <v/>
      </c>
      <c r="K827" s="1" t="s">
        <v>829</v>
      </c>
      <c r="L827" s="7" t="str">
        <f t="shared" ca="1" si="79"/>
        <v/>
      </c>
      <c r="M827" s="1" t="str">
        <f ca="1">IF(N827="","",IF(COUNTIF(N$1:N827,N827)&gt;1,"",IF(COUNTIF(N:N,N827)&gt;=1,"左表に入れますねぇ","")))</f>
        <v/>
      </c>
      <c r="N827" s="1" t="str">
        <f ca="1">IF(ISNA(VLOOKUP(業務内容と時間メモ!M827,業務内容と時間メモ!R$2:AI$9999,11,FALSE)),"",VLOOKUP(業務内容と時間メモ!M827,業務内容と時間メモ!R$2:AI$9999,11,FALSE))</f>
        <v/>
      </c>
      <c r="O827" s="1" t="str">
        <f ca="1">IF(ISNA(VLOOKUP(業務内容と時間メモ!M827,業務内容と時間メモ!R$2:AI$9999,13,FALSE)),"",VLOOKUP(業務内容と時間メモ!M827,業務内容と時間メモ!R$2:AI$9999,13,FALSE))</f>
        <v/>
      </c>
      <c r="P827" s="1" t="str">
        <f ca="1">IF(ISNA(VLOOKUP(業務内容と時間メモ!M827,業務内容と時間メモ!R$2:AI$9999,15,FALSE)),"",VLOOKUP(業務内容と時間メモ!M827,業務内容と時間メモ!R$2:AI$9999,15,FALSE))</f>
        <v/>
      </c>
      <c r="Q827" s="1" t="str">
        <f ca="1">IF(ISNA(VLOOKUP(業務内容と時間メモ!M827,業務内容と時間メモ!R$2:AI$9999,14,FALSE)),"",VLOOKUP(業務内容と時間メモ!M827,業務内容と時間メモ!R$2:AI$9999,14,FALSE))</f>
        <v/>
      </c>
      <c r="R827" s="1" t="str">
        <f ca="1">IF(ISNA(VLOOKUP(業務内容と時間メモ!M827,業務内容と時間メモ!R$2:AI$9999,16,FALSE)),"",VLOOKUP(業務内容と時間メモ!M827,業務内容と時間メモ!R$2:AI$9999,16,FALSE))</f>
        <v/>
      </c>
      <c r="S827" s="1" t="str">
        <f ca="1">IF(ISNA(VLOOKUP(業務内容と時間メモ!M827,業務内容と時間メモ!R$2:AI$9999,17,FALSE)),"",VLOOKUP(業務内容と時間メモ!M827,業務内容と時間メモ!R$2:AI$9999,17,FALSE))</f>
        <v/>
      </c>
      <c r="T827" s="17" t="str">
        <f ca="1">IF(SUMIFS(業務内容と時間メモ!E:E,業務内容と時間メモ!AB:AB,N827,業務内容と時間メモ!AD:AD,O827)=0,"",SUMIFS(業務内容と時間メモ!E:E,業務内容と時間メモ!AB:AB,N827,業務内容と時間メモ!AD:AD,O827))</f>
        <v/>
      </c>
      <c r="U827" s="7" t="str">
        <f ca="1">IF(SUMIFS(業務内容と時間メモ!F:F,業務内容と時間メモ!AB:AB,N827,業務内容と時間メモ!AD:AD,O827)=0,"",SUMIFS(業務内容と時間メモ!F:F,業務内容と時間メモ!AB:AB,N827,業務内容と時間メモ!AD:AD,O827))</f>
        <v/>
      </c>
      <c r="V827" t="str">
        <f ca="1">IF(SUMIFS(業務内容と時間メモ!E:E,業務内容と時間メモ!AB:AB,N827,業務内容と時間メモ!AD:AD,O827)=0,"",SUMIFS(業務内容と時間メモ!E:E,業務内容と時間メモ!AB:AB,N827,業務内容と時間メモ!AD:AD,O827))</f>
        <v/>
      </c>
    </row>
    <row r="828" spans="1:22" hidden="1">
      <c r="A828" s="1" t="str">
        <f t="shared" ca="1" si="76"/>
        <v/>
      </c>
      <c r="B828" s="1" t="str">
        <f t="shared" ca="1" si="77"/>
        <v/>
      </c>
      <c r="C828" s="6" t="str">
        <f t="shared" ca="1" si="75"/>
        <v/>
      </c>
      <c r="J828" t="str">
        <f t="shared" ca="1" si="78"/>
        <v/>
      </c>
      <c r="K828" s="1" t="s">
        <v>830</v>
      </c>
      <c r="L828" s="7" t="str">
        <f t="shared" ca="1" si="79"/>
        <v/>
      </c>
      <c r="M828" s="1" t="str">
        <f ca="1">IF(N828="","",IF(COUNTIF(N$1:N828,N828)&gt;1,"",IF(COUNTIF(N:N,N828)&gt;=1,"左表に入れますねぇ","")))</f>
        <v/>
      </c>
      <c r="N828" s="1" t="str">
        <f ca="1">IF(ISNA(VLOOKUP(業務内容と時間メモ!M828,業務内容と時間メモ!R$2:AI$9999,11,FALSE)),"",VLOOKUP(業務内容と時間メモ!M828,業務内容と時間メモ!R$2:AI$9999,11,FALSE))</f>
        <v/>
      </c>
      <c r="O828" s="1" t="str">
        <f ca="1">IF(ISNA(VLOOKUP(業務内容と時間メモ!M828,業務内容と時間メモ!R$2:AI$9999,13,FALSE)),"",VLOOKUP(業務内容と時間メモ!M828,業務内容と時間メモ!R$2:AI$9999,13,FALSE))</f>
        <v/>
      </c>
      <c r="P828" s="1" t="str">
        <f ca="1">IF(ISNA(VLOOKUP(業務内容と時間メモ!M828,業務内容と時間メモ!R$2:AI$9999,15,FALSE)),"",VLOOKUP(業務内容と時間メモ!M828,業務内容と時間メモ!R$2:AI$9999,15,FALSE))</f>
        <v/>
      </c>
      <c r="Q828" s="1" t="str">
        <f ca="1">IF(ISNA(VLOOKUP(業務内容と時間メモ!M828,業務内容と時間メモ!R$2:AI$9999,14,FALSE)),"",VLOOKUP(業務内容と時間メモ!M828,業務内容と時間メモ!R$2:AI$9999,14,FALSE))</f>
        <v/>
      </c>
      <c r="R828" s="1" t="str">
        <f ca="1">IF(ISNA(VLOOKUP(業務内容と時間メモ!M828,業務内容と時間メモ!R$2:AI$9999,16,FALSE)),"",VLOOKUP(業務内容と時間メモ!M828,業務内容と時間メモ!R$2:AI$9999,16,FALSE))</f>
        <v/>
      </c>
      <c r="S828" s="1" t="str">
        <f ca="1">IF(ISNA(VLOOKUP(業務内容と時間メモ!M828,業務内容と時間メモ!R$2:AI$9999,17,FALSE)),"",VLOOKUP(業務内容と時間メモ!M828,業務内容と時間メモ!R$2:AI$9999,17,FALSE))</f>
        <v/>
      </c>
      <c r="T828" s="17" t="str">
        <f ca="1">IF(SUMIFS(業務内容と時間メモ!E:E,業務内容と時間メモ!AB:AB,N828,業務内容と時間メモ!AD:AD,O828)=0,"",SUMIFS(業務内容と時間メモ!E:E,業務内容と時間メモ!AB:AB,N828,業務内容と時間メモ!AD:AD,O828))</f>
        <v/>
      </c>
      <c r="U828" s="7" t="str">
        <f ca="1">IF(SUMIFS(業務内容と時間メモ!F:F,業務内容と時間メモ!AB:AB,N828,業務内容と時間メモ!AD:AD,O828)=0,"",SUMIFS(業務内容と時間メモ!F:F,業務内容と時間メモ!AB:AB,N828,業務内容と時間メモ!AD:AD,O828))</f>
        <v/>
      </c>
      <c r="V828" t="str">
        <f ca="1">IF(SUMIFS(業務内容と時間メモ!E:E,業務内容と時間メモ!AB:AB,N828,業務内容と時間メモ!AD:AD,O828)=0,"",SUMIFS(業務内容と時間メモ!E:E,業務内容と時間メモ!AB:AB,N828,業務内容と時間メモ!AD:AD,O828))</f>
        <v/>
      </c>
    </row>
    <row r="829" spans="1:22" hidden="1">
      <c r="A829" s="1" t="str">
        <f t="shared" ca="1" si="76"/>
        <v/>
      </c>
      <c r="B829" s="1" t="str">
        <f t="shared" ca="1" si="77"/>
        <v/>
      </c>
      <c r="C829" s="6" t="str">
        <f t="shared" ca="1" si="75"/>
        <v/>
      </c>
      <c r="J829" t="str">
        <f t="shared" ca="1" si="78"/>
        <v/>
      </c>
      <c r="K829" s="1" t="s">
        <v>831</v>
      </c>
      <c r="L829" s="7" t="str">
        <f t="shared" ca="1" si="79"/>
        <v/>
      </c>
      <c r="M829" s="1" t="str">
        <f ca="1">IF(N829="","",IF(COUNTIF(N$1:N829,N829)&gt;1,"",IF(COUNTIF(N:N,N829)&gt;=1,"左表に入れますねぇ","")))</f>
        <v/>
      </c>
      <c r="N829" s="1" t="str">
        <f ca="1">IF(ISNA(VLOOKUP(業務内容と時間メモ!M829,業務内容と時間メモ!R$2:AI$9999,11,FALSE)),"",VLOOKUP(業務内容と時間メモ!M829,業務内容と時間メモ!R$2:AI$9999,11,FALSE))</f>
        <v/>
      </c>
      <c r="O829" s="1" t="str">
        <f ca="1">IF(ISNA(VLOOKUP(業務内容と時間メモ!M829,業務内容と時間メモ!R$2:AI$9999,13,FALSE)),"",VLOOKUP(業務内容と時間メモ!M829,業務内容と時間メモ!R$2:AI$9999,13,FALSE))</f>
        <v/>
      </c>
      <c r="P829" s="1" t="str">
        <f ca="1">IF(ISNA(VLOOKUP(業務内容と時間メモ!M829,業務内容と時間メモ!R$2:AI$9999,15,FALSE)),"",VLOOKUP(業務内容と時間メモ!M829,業務内容と時間メモ!R$2:AI$9999,15,FALSE))</f>
        <v/>
      </c>
      <c r="Q829" s="1" t="str">
        <f ca="1">IF(ISNA(VLOOKUP(業務内容と時間メモ!M829,業務内容と時間メモ!R$2:AI$9999,14,FALSE)),"",VLOOKUP(業務内容と時間メモ!M829,業務内容と時間メモ!R$2:AI$9999,14,FALSE))</f>
        <v/>
      </c>
      <c r="R829" s="1" t="str">
        <f ca="1">IF(ISNA(VLOOKUP(業務内容と時間メモ!M829,業務内容と時間メモ!R$2:AI$9999,16,FALSE)),"",VLOOKUP(業務内容と時間メモ!M829,業務内容と時間メモ!R$2:AI$9999,16,FALSE))</f>
        <v/>
      </c>
      <c r="S829" s="1" t="str">
        <f ca="1">IF(ISNA(VLOOKUP(業務内容と時間メモ!M829,業務内容と時間メモ!R$2:AI$9999,17,FALSE)),"",VLOOKUP(業務内容と時間メモ!M829,業務内容と時間メモ!R$2:AI$9999,17,FALSE))</f>
        <v/>
      </c>
      <c r="T829" s="17" t="str">
        <f ca="1">IF(SUMIFS(業務内容と時間メモ!E:E,業務内容と時間メモ!AB:AB,N829,業務内容と時間メモ!AD:AD,O829)=0,"",SUMIFS(業務内容と時間メモ!E:E,業務内容と時間メモ!AB:AB,N829,業務内容と時間メモ!AD:AD,O829))</f>
        <v/>
      </c>
      <c r="U829" s="7" t="str">
        <f ca="1">IF(SUMIFS(業務内容と時間メモ!F:F,業務内容と時間メモ!AB:AB,N829,業務内容と時間メモ!AD:AD,O829)=0,"",SUMIFS(業務内容と時間メモ!F:F,業務内容と時間メモ!AB:AB,N829,業務内容と時間メモ!AD:AD,O829))</f>
        <v/>
      </c>
      <c r="V829" t="str">
        <f ca="1">IF(SUMIFS(業務内容と時間メモ!E:E,業務内容と時間メモ!AB:AB,N829,業務内容と時間メモ!AD:AD,O829)=0,"",SUMIFS(業務内容と時間メモ!E:E,業務内容と時間メモ!AB:AB,N829,業務内容と時間メモ!AD:AD,O829))</f>
        <v/>
      </c>
    </row>
    <row r="830" spans="1:22" hidden="1">
      <c r="A830" s="1" t="str">
        <f t="shared" ca="1" si="76"/>
        <v/>
      </c>
      <c r="B830" s="1" t="str">
        <f t="shared" ca="1" si="77"/>
        <v/>
      </c>
      <c r="C830" s="6" t="str">
        <f t="shared" ca="1" si="75"/>
        <v/>
      </c>
      <c r="J830" t="str">
        <f t="shared" ca="1" si="78"/>
        <v/>
      </c>
      <c r="K830" s="1" t="s">
        <v>832</v>
      </c>
      <c r="L830" s="7" t="str">
        <f t="shared" ca="1" si="79"/>
        <v/>
      </c>
      <c r="M830" s="1" t="str">
        <f ca="1">IF(N830="","",IF(COUNTIF(N$1:N830,N830)&gt;1,"",IF(COUNTIF(N:N,N830)&gt;=1,"左表に入れますねぇ","")))</f>
        <v/>
      </c>
      <c r="N830" s="1" t="str">
        <f ca="1">IF(ISNA(VLOOKUP(業務内容と時間メモ!M830,業務内容と時間メモ!R$2:AI$9999,11,FALSE)),"",VLOOKUP(業務内容と時間メモ!M830,業務内容と時間メモ!R$2:AI$9999,11,FALSE))</f>
        <v/>
      </c>
      <c r="O830" s="1" t="str">
        <f ca="1">IF(ISNA(VLOOKUP(業務内容と時間メモ!M830,業務内容と時間メモ!R$2:AI$9999,13,FALSE)),"",VLOOKUP(業務内容と時間メモ!M830,業務内容と時間メモ!R$2:AI$9999,13,FALSE))</f>
        <v/>
      </c>
      <c r="P830" s="1" t="str">
        <f ca="1">IF(ISNA(VLOOKUP(業務内容と時間メモ!M830,業務内容と時間メモ!R$2:AI$9999,15,FALSE)),"",VLOOKUP(業務内容と時間メモ!M830,業務内容と時間メモ!R$2:AI$9999,15,FALSE))</f>
        <v/>
      </c>
      <c r="Q830" s="1" t="str">
        <f ca="1">IF(ISNA(VLOOKUP(業務内容と時間メモ!M830,業務内容と時間メモ!R$2:AI$9999,14,FALSE)),"",VLOOKUP(業務内容と時間メモ!M830,業務内容と時間メモ!R$2:AI$9999,14,FALSE))</f>
        <v/>
      </c>
      <c r="R830" s="1" t="str">
        <f ca="1">IF(ISNA(VLOOKUP(業務内容と時間メモ!M830,業務内容と時間メモ!R$2:AI$9999,16,FALSE)),"",VLOOKUP(業務内容と時間メモ!M830,業務内容と時間メモ!R$2:AI$9999,16,FALSE))</f>
        <v/>
      </c>
      <c r="S830" s="1" t="str">
        <f ca="1">IF(ISNA(VLOOKUP(業務内容と時間メモ!M830,業務内容と時間メモ!R$2:AI$9999,17,FALSE)),"",VLOOKUP(業務内容と時間メモ!M830,業務内容と時間メモ!R$2:AI$9999,17,FALSE))</f>
        <v/>
      </c>
      <c r="T830" s="17" t="str">
        <f ca="1">IF(SUMIFS(業務内容と時間メモ!E:E,業務内容と時間メモ!AB:AB,N830,業務内容と時間メモ!AD:AD,O830)=0,"",SUMIFS(業務内容と時間メモ!E:E,業務内容と時間メモ!AB:AB,N830,業務内容と時間メモ!AD:AD,O830))</f>
        <v/>
      </c>
      <c r="U830" s="7" t="str">
        <f ca="1">IF(SUMIFS(業務内容と時間メモ!F:F,業務内容と時間メモ!AB:AB,N830,業務内容と時間メモ!AD:AD,O830)=0,"",SUMIFS(業務内容と時間メモ!F:F,業務内容と時間メモ!AB:AB,N830,業務内容と時間メモ!AD:AD,O830))</f>
        <v/>
      </c>
      <c r="V830" t="str">
        <f ca="1">IF(SUMIFS(業務内容と時間メモ!E:E,業務内容と時間メモ!AB:AB,N830,業務内容と時間メモ!AD:AD,O830)=0,"",SUMIFS(業務内容と時間メモ!E:E,業務内容と時間メモ!AB:AB,N830,業務内容と時間メモ!AD:AD,O830))</f>
        <v/>
      </c>
    </row>
    <row r="831" spans="1:22" hidden="1">
      <c r="A831" s="1" t="str">
        <f t="shared" ca="1" si="76"/>
        <v/>
      </c>
      <c r="B831" s="1" t="str">
        <f t="shared" ca="1" si="77"/>
        <v/>
      </c>
      <c r="C831" s="6" t="str">
        <f t="shared" ca="1" si="75"/>
        <v/>
      </c>
      <c r="J831" t="str">
        <f t="shared" ca="1" si="78"/>
        <v/>
      </c>
      <c r="K831" s="1" t="s">
        <v>833</v>
      </c>
      <c r="L831" s="7" t="str">
        <f t="shared" ca="1" si="79"/>
        <v/>
      </c>
      <c r="M831" s="1" t="str">
        <f ca="1">IF(N831="","",IF(COUNTIF(N$1:N831,N831)&gt;1,"",IF(COUNTIF(N:N,N831)&gt;=1,"左表に入れますねぇ","")))</f>
        <v/>
      </c>
      <c r="N831" s="1" t="str">
        <f ca="1">IF(ISNA(VLOOKUP(業務内容と時間メモ!M831,業務内容と時間メモ!R$2:AI$9999,11,FALSE)),"",VLOOKUP(業務内容と時間メモ!M831,業務内容と時間メモ!R$2:AI$9999,11,FALSE))</f>
        <v/>
      </c>
      <c r="O831" s="1" t="str">
        <f ca="1">IF(ISNA(VLOOKUP(業務内容と時間メモ!M831,業務内容と時間メモ!R$2:AI$9999,13,FALSE)),"",VLOOKUP(業務内容と時間メモ!M831,業務内容と時間メモ!R$2:AI$9999,13,FALSE))</f>
        <v/>
      </c>
      <c r="P831" s="1" t="str">
        <f ca="1">IF(ISNA(VLOOKUP(業務内容と時間メモ!M831,業務内容と時間メモ!R$2:AI$9999,15,FALSE)),"",VLOOKUP(業務内容と時間メモ!M831,業務内容と時間メモ!R$2:AI$9999,15,FALSE))</f>
        <v/>
      </c>
      <c r="Q831" s="1" t="str">
        <f ca="1">IF(ISNA(VLOOKUP(業務内容と時間メモ!M831,業務内容と時間メモ!R$2:AI$9999,14,FALSE)),"",VLOOKUP(業務内容と時間メモ!M831,業務内容と時間メモ!R$2:AI$9999,14,FALSE))</f>
        <v/>
      </c>
      <c r="R831" s="1" t="str">
        <f ca="1">IF(ISNA(VLOOKUP(業務内容と時間メモ!M831,業務内容と時間メモ!R$2:AI$9999,16,FALSE)),"",VLOOKUP(業務内容と時間メモ!M831,業務内容と時間メモ!R$2:AI$9999,16,FALSE))</f>
        <v/>
      </c>
      <c r="S831" s="1" t="str">
        <f ca="1">IF(ISNA(VLOOKUP(業務内容と時間メモ!M831,業務内容と時間メモ!R$2:AI$9999,17,FALSE)),"",VLOOKUP(業務内容と時間メモ!M831,業務内容と時間メモ!R$2:AI$9999,17,FALSE))</f>
        <v/>
      </c>
      <c r="T831" s="17" t="str">
        <f ca="1">IF(SUMIFS(業務内容と時間メモ!E:E,業務内容と時間メモ!AB:AB,N831,業務内容と時間メモ!AD:AD,O831)=0,"",SUMIFS(業務内容と時間メモ!E:E,業務内容と時間メモ!AB:AB,N831,業務内容と時間メモ!AD:AD,O831))</f>
        <v/>
      </c>
      <c r="U831" s="7" t="str">
        <f ca="1">IF(SUMIFS(業務内容と時間メモ!F:F,業務内容と時間メモ!AB:AB,N831,業務内容と時間メモ!AD:AD,O831)=0,"",SUMIFS(業務内容と時間メモ!F:F,業務内容と時間メモ!AB:AB,N831,業務内容と時間メモ!AD:AD,O831))</f>
        <v/>
      </c>
      <c r="V831" t="str">
        <f ca="1">IF(SUMIFS(業務内容と時間メモ!E:E,業務内容と時間メモ!AB:AB,N831,業務内容と時間メモ!AD:AD,O831)=0,"",SUMIFS(業務内容と時間メモ!E:E,業務内容と時間メモ!AB:AB,N831,業務内容と時間メモ!AD:AD,O831))</f>
        <v/>
      </c>
    </row>
    <row r="832" spans="1:22" hidden="1">
      <c r="A832" s="1" t="str">
        <f t="shared" ca="1" si="76"/>
        <v/>
      </c>
      <c r="B832" s="1" t="str">
        <f t="shared" ca="1" si="77"/>
        <v/>
      </c>
      <c r="C832" s="6" t="str">
        <f t="shared" ca="1" si="75"/>
        <v/>
      </c>
      <c r="J832" t="str">
        <f t="shared" ca="1" si="78"/>
        <v/>
      </c>
      <c r="K832" s="1" t="s">
        <v>834</v>
      </c>
      <c r="L832" s="7" t="str">
        <f t="shared" ca="1" si="79"/>
        <v/>
      </c>
      <c r="M832" s="1" t="str">
        <f ca="1">IF(N832="","",IF(COUNTIF(N$1:N832,N832)&gt;1,"",IF(COUNTIF(N:N,N832)&gt;=1,"左表に入れますねぇ","")))</f>
        <v/>
      </c>
      <c r="N832" s="1" t="str">
        <f ca="1">IF(ISNA(VLOOKUP(業務内容と時間メモ!M832,業務内容と時間メモ!R$2:AI$9999,11,FALSE)),"",VLOOKUP(業務内容と時間メモ!M832,業務内容と時間メモ!R$2:AI$9999,11,FALSE))</f>
        <v/>
      </c>
      <c r="O832" s="1" t="str">
        <f ca="1">IF(ISNA(VLOOKUP(業務内容と時間メモ!M832,業務内容と時間メモ!R$2:AI$9999,13,FALSE)),"",VLOOKUP(業務内容と時間メモ!M832,業務内容と時間メモ!R$2:AI$9999,13,FALSE))</f>
        <v/>
      </c>
      <c r="P832" s="1" t="str">
        <f ca="1">IF(ISNA(VLOOKUP(業務内容と時間メモ!M832,業務内容と時間メモ!R$2:AI$9999,15,FALSE)),"",VLOOKUP(業務内容と時間メモ!M832,業務内容と時間メモ!R$2:AI$9999,15,FALSE))</f>
        <v/>
      </c>
      <c r="Q832" s="1" t="str">
        <f ca="1">IF(ISNA(VLOOKUP(業務内容と時間メモ!M832,業務内容と時間メモ!R$2:AI$9999,14,FALSE)),"",VLOOKUP(業務内容と時間メモ!M832,業務内容と時間メモ!R$2:AI$9999,14,FALSE))</f>
        <v/>
      </c>
      <c r="R832" s="1" t="str">
        <f ca="1">IF(ISNA(VLOOKUP(業務内容と時間メモ!M832,業務内容と時間メモ!R$2:AI$9999,16,FALSE)),"",VLOOKUP(業務内容と時間メモ!M832,業務内容と時間メモ!R$2:AI$9999,16,FALSE))</f>
        <v/>
      </c>
      <c r="S832" s="1" t="str">
        <f ca="1">IF(ISNA(VLOOKUP(業務内容と時間メモ!M832,業務内容と時間メモ!R$2:AI$9999,17,FALSE)),"",VLOOKUP(業務内容と時間メモ!M832,業務内容と時間メモ!R$2:AI$9999,17,FALSE))</f>
        <v/>
      </c>
      <c r="T832" s="17" t="str">
        <f ca="1">IF(SUMIFS(業務内容と時間メモ!E:E,業務内容と時間メモ!AB:AB,N832,業務内容と時間メモ!AD:AD,O832)=0,"",SUMIFS(業務内容と時間メモ!E:E,業務内容と時間メモ!AB:AB,N832,業務内容と時間メモ!AD:AD,O832))</f>
        <v/>
      </c>
      <c r="U832" s="7" t="str">
        <f ca="1">IF(SUMIFS(業務内容と時間メモ!F:F,業務内容と時間メモ!AB:AB,N832,業務内容と時間メモ!AD:AD,O832)=0,"",SUMIFS(業務内容と時間メモ!F:F,業務内容と時間メモ!AB:AB,N832,業務内容と時間メモ!AD:AD,O832))</f>
        <v/>
      </c>
      <c r="V832" t="str">
        <f ca="1">IF(SUMIFS(業務内容と時間メモ!E:E,業務内容と時間メモ!AB:AB,N832,業務内容と時間メモ!AD:AD,O832)=0,"",SUMIFS(業務内容と時間メモ!E:E,業務内容と時間メモ!AB:AB,N832,業務内容と時間メモ!AD:AD,O832))</f>
        <v/>
      </c>
    </row>
    <row r="833" spans="1:22" hidden="1">
      <c r="A833" s="1" t="str">
        <f t="shared" ca="1" si="76"/>
        <v/>
      </c>
      <c r="B833" s="1" t="str">
        <f t="shared" ca="1" si="77"/>
        <v/>
      </c>
      <c r="C833" s="6" t="str">
        <f t="shared" ca="1" si="75"/>
        <v/>
      </c>
      <c r="J833" t="str">
        <f t="shared" ca="1" si="78"/>
        <v/>
      </c>
      <c r="K833" s="1" t="s">
        <v>835</v>
      </c>
      <c r="L833" s="7" t="str">
        <f t="shared" ca="1" si="79"/>
        <v/>
      </c>
      <c r="M833" s="1" t="str">
        <f ca="1">IF(N833="","",IF(COUNTIF(N$1:N833,N833)&gt;1,"",IF(COUNTIF(N:N,N833)&gt;=1,"左表に入れますねぇ","")))</f>
        <v/>
      </c>
      <c r="N833" s="1" t="str">
        <f ca="1">IF(ISNA(VLOOKUP(業務内容と時間メモ!M833,業務内容と時間メモ!R$2:AI$9999,11,FALSE)),"",VLOOKUP(業務内容と時間メモ!M833,業務内容と時間メモ!R$2:AI$9999,11,FALSE))</f>
        <v/>
      </c>
      <c r="O833" s="1" t="str">
        <f ca="1">IF(ISNA(VLOOKUP(業務内容と時間メモ!M833,業務内容と時間メモ!R$2:AI$9999,13,FALSE)),"",VLOOKUP(業務内容と時間メモ!M833,業務内容と時間メモ!R$2:AI$9999,13,FALSE))</f>
        <v/>
      </c>
      <c r="P833" s="1" t="str">
        <f ca="1">IF(ISNA(VLOOKUP(業務内容と時間メモ!M833,業務内容と時間メモ!R$2:AI$9999,15,FALSE)),"",VLOOKUP(業務内容と時間メモ!M833,業務内容と時間メモ!R$2:AI$9999,15,FALSE))</f>
        <v/>
      </c>
      <c r="Q833" s="1" t="str">
        <f ca="1">IF(ISNA(VLOOKUP(業務内容と時間メモ!M833,業務内容と時間メモ!R$2:AI$9999,14,FALSE)),"",VLOOKUP(業務内容と時間メモ!M833,業務内容と時間メモ!R$2:AI$9999,14,FALSE))</f>
        <v/>
      </c>
      <c r="R833" s="1" t="str">
        <f ca="1">IF(ISNA(VLOOKUP(業務内容と時間メモ!M833,業務内容と時間メモ!R$2:AI$9999,16,FALSE)),"",VLOOKUP(業務内容と時間メモ!M833,業務内容と時間メモ!R$2:AI$9999,16,FALSE))</f>
        <v/>
      </c>
      <c r="S833" s="1" t="str">
        <f ca="1">IF(ISNA(VLOOKUP(業務内容と時間メモ!M833,業務内容と時間メモ!R$2:AI$9999,17,FALSE)),"",VLOOKUP(業務内容と時間メモ!M833,業務内容と時間メモ!R$2:AI$9999,17,FALSE))</f>
        <v/>
      </c>
      <c r="T833" s="17" t="str">
        <f ca="1">IF(SUMIFS(業務内容と時間メモ!E:E,業務内容と時間メモ!AB:AB,N833,業務内容と時間メモ!AD:AD,O833)=0,"",SUMIFS(業務内容と時間メモ!E:E,業務内容と時間メモ!AB:AB,N833,業務内容と時間メモ!AD:AD,O833))</f>
        <v/>
      </c>
      <c r="U833" s="7" t="str">
        <f ca="1">IF(SUMIFS(業務内容と時間メモ!F:F,業務内容と時間メモ!AB:AB,N833,業務内容と時間メモ!AD:AD,O833)=0,"",SUMIFS(業務内容と時間メモ!F:F,業務内容と時間メモ!AB:AB,N833,業務内容と時間メモ!AD:AD,O833))</f>
        <v/>
      </c>
      <c r="V833" t="str">
        <f ca="1">IF(SUMIFS(業務内容と時間メモ!E:E,業務内容と時間メモ!AB:AB,N833,業務内容と時間メモ!AD:AD,O833)=0,"",SUMIFS(業務内容と時間メモ!E:E,業務内容と時間メモ!AB:AB,N833,業務内容と時間メモ!AD:AD,O833))</f>
        <v/>
      </c>
    </row>
    <row r="834" spans="1:22" hidden="1">
      <c r="A834" s="1" t="str">
        <f t="shared" ca="1" si="76"/>
        <v/>
      </c>
      <c r="B834" s="1" t="str">
        <f t="shared" ca="1" si="77"/>
        <v/>
      </c>
      <c r="C834" s="6" t="str">
        <f t="shared" ref="C834:C897" ca="1" si="80">IF(SUMIF(N:N,A834,U:U)=0,"",SUMIF(N:N,A834,U:U))</f>
        <v/>
      </c>
      <c r="J834" t="str">
        <f t="shared" ca="1" si="78"/>
        <v/>
      </c>
      <c r="K834" s="1" t="s">
        <v>836</v>
      </c>
      <c r="L834" s="7" t="str">
        <f t="shared" ca="1" si="79"/>
        <v/>
      </c>
      <c r="M834" s="1" t="str">
        <f ca="1">IF(N834="","",IF(COUNTIF(N$1:N834,N834)&gt;1,"",IF(COUNTIF(N:N,N834)&gt;=1,"左表に入れますねぇ","")))</f>
        <v/>
      </c>
      <c r="N834" s="1" t="str">
        <f ca="1">IF(ISNA(VLOOKUP(業務内容と時間メモ!M834,業務内容と時間メモ!R$2:AI$9999,11,FALSE)),"",VLOOKUP(業務内容と時間メモ!M834,業務内容と時間メモ!R$2:AI$9999,11,FALSE))</f>
        <v/>
      </c>
      <c r="O834" s="1" t="str">
        <f ca="1">IF(ISNA(VLOOKUP(業務内容と時間メモ!M834,業務内容と時間メモ!R$2:AI$9999,13,FALSE)),"",VLOOKUP(業務内容と時間メモ!M834,業務内容と時間メモ!R$2:AI$9999,13,FALSE))</f>
        <v/>
      </c>
      <c r="P834" s="1" t="str">
        <f ca="1">IF(ISNA(VLOOKUP(業務内容と時間メモ!M834,業務内容と時間メモ!R$2:AI$9999,15,FALSE)),"",VLOOKUP(業務内容と時間メモ!M834,業務内容と時間メモ!R$2:AI$9999,15,FALSE))</f>
        <v/>
      </c>
      <c r="Q834" s="1" t="str">
        <f ca="1">IF(ISNA(VLOOKUP(業務内容と時間メモ!M834,業務内容と時間メモ!R$2:AI$9999,14,FALSE)),"",VLOOKUP(業務内容と時間メモ!M834,業務内容と時間メモ!R$2:AI$9999,14,FALSE))</f>
        <v/>
      </c>
      <c r="R834" s="1" t="str">
        <f ca="1">IF(ISNA(VLOOKUP(業務内容と時間メモ!M834,業務内容と時間メモ!R$2:AI$9999,16,FALSE)),"",VLOOKUP(業務内容と時間メモ!M834,業務内容と時間メモ!R$2:AI$9999,16,FALSE))</f>
        <v/>
      </c>
      <c r="S834" s="1" t="str">
        <f ca="1">IF(ISNA(VLOOKUP(業務内容と時間メモ!M834,業務内容と時間メモ!R$2:AI$9999,17,FALSE)),"",VLOOKUP(業務内容と時間メモ!M834,業務内容と時間メモ!R$2:AI$9999,17,FALSE))</f>
        <v/>
      </c>
      <c r="T834" s="17" t="str">
        <f ca="1">IF(SUMIFS(業務内容と時間メモ!E:E,業務内容と時間メモ!AB:AB,N834,業務内容と時間メモ!AD:AD,O834)=0,"",SUMIFS(業務内容と時間メモ!E:E,業務内容と時間メモ!AB:AB,N834,業務内容と時間メモ!AD:AD,O834))</f>
        <v/>
      </c>
      <c r="U834" s="7" t="str">
        <f ca="1">IF(SUMIFS(業務内容と時間メモ!F:F,業務内容と時間メモ!AB:AB,N834,業務内容と時間メモ!AD:AD,O834)=0,"",SUMIFS(業務内容と時間メモ!F:F,業務内容と時間メモ!AB:AB,N834,業務内容と時間メモ!AD:AD,O834))</f>
        <v/>
      </c>
      <c r="V834" t="str">
        <f ca="1">IF(SUMIFS(業務内容と時間メモ!E:E,業務内容と時間メモ!AB:AB,N834,業務内容と時間メモ!AD:AD,O834)=0,"",SUMIFS(業務内容と時間メモ!E:E,業務内容と時間メモ!AB:AB,N834,業務内容と時間メモ!AD:AD,O834))</f>
        <v/>
      </c>
    </row>
    <row r="835" spans="1:22" hidden="1">
      <c r="A835" s="1" t="str">
        <f t="shared" ref="A835:A898" ca="1" si="81">IF(ISNA(VLOOKUP(K835,L835:S10832,3,FALSE)),"",VLOOKUP(K835,L834:S10832,3,FALSE))</f>
        <v/>
      </c>
      <c r="B835" s="1" t="str">
        <f t="shared" ref="B835:B898" ca="1" si="82">IF(ISNA(VLOOKUP(K835,L835:S10832,5,FALSE)),"",VLOOKUP(K835,L834:S10832,5,FALSE)&amp;"など")</f>
        <v/>
      </c>
      <c r="C835" s="6" t="str">
        <f t="shared" ca="1" si="80"/>
        <v/>
      </c>
      <c r="J835" t="str">
        <f t="shared" ca="1" si="78"/>
        <v/>
      </c>
      <c r="K835" s="1" t="s">
        <v>837</v>
      </c>
      <c r="L835" s="7" t="str">
        <f t="shared" ca="1" si="79"/>
        <v/>
      </c>
      <c r="M835" s="1" t="str">
        <f ca="1">IF(N835="","",IF(COUNTIF(N$1:N835,N835)&gt;1,"",IF(COUNTIF(N:N,N835)&gt;=1,"左表に入れますねぇ","")))</f>
        <v/>
      </c>
      <c r="N835" s="1" t="str">
        <f ca="1">IF(ISNA(VLOOKUP(業務内容と時間メモ!M835,業務内容と時間メモ!R$2:AI$9999,11,FALSE)),"",VLOOKUP(業務内容と時間メモ!M835,業務内容と時間メモ!R$2:AI$9999,11,FALSE))</f>
        <v/>
      </c>
      <c r="O835" s="1" t="str">
        <f ca="1">IF(ISNA(VLOOKUP(業務内容と時間メモ!M835,業務内容と時間メモ!R$2:AI$9999,13,FALSE)),"",VLOOKUP(業務内容と時間メモ!M835,業務内容と時間メモ!R$2:AI$9999,13,FALSE))</f>
        <v/>
      </c>
      <c r="P835" s="1" t="str">
        <f ca="1">IF(ISNA(VLOOKUP(業務内容と時間メモ!M835,業務内容と時間メモ!R$2:AI$9999,15,FALSE)),"",VLOOKUP(業務内容と時間メモ!M835,業務内容と時間メモ!R$2:AI$9999,15,FALSE))</f>
        <v/>
      </c>
      <c r="Q835" s="1" t="str">
        <f ca="1">IF(ISNA(VLOOKUP(業務内容と時間メモ!M835,業務内容と時間メモ!R$2:AI$9999,14,FALSE)),"",VLOOKUP(業務内容と時間メモ!M835,業務内容と時間メモ!R$2:AI$9999,14,FALSE))</f>
        <v/>
      </c>
      <c r="R835" s="1" t="str">
        <f ca="1">IF(ISNA(VLOOKUP(業務内容と時間メモ!M835,業務内容と時間メモ!R$2:AI$9999,16,FALSE)),"",VLOOKUP(業務内容と時間メモ!M835,業務内容と時間メモ!R$2:AI$9999,16,FALSE))</f>
        <v/>
      </c>
      <c r="S835" s="1" t="str">
        <f ca="1">IF(ISNA(VLOOKUP(業務内容と時間メモ!M835,業務内容と時間メモ!R$2:AI$9999,17,FALSE)),"",VLOOKUP(業務内容と時間メモ!M835,業務内容と時間メモ!R$2:AI$9999,17,FALSE))</f>
        <v/>
      </c>
      <c r="T835" s="17" t="str">
        <f ca="1">IF(SUMIFS(業務内容と時間メモ!E:E,業務内容と時間メモ!AB:AB,N835,業務内容と時間メモ!AD:AD,O835)=0,"",SUMIFS(業務内容と時間メモ!E:E,業務内容と時間メモ!AB:AB,N835,業務内容と時間メモ!AD:AD,O835))</f>
        <v/>
      </c>
      <c r="U835" s="7" t="str">
        <f ca="1">IF(SUMIFS(業務内容と時間メモ!F:F,業務内容と時間メモ!AB:AB,N835,業務内容と時間メモ!AD:AD,O835)=0,"",SUMIFS(業務内容と時間メモ!F:F,業務内容と時間メモ!AB:AB,N835,業務内容と時間メモ!AD:AD,O835))</f>
        <v/>
      </c>
      <c r="V835" t="str">
        <f ca="1">IF(SUMIFS(業務内容と時間メモ!E:E,業務内容と時間メモ!AB:AB,N835,業務内容と時間メモ!AD:AD,O835)=0,"",SUMIFS(業務内容と時間メモ!E:E,業務内容と時間メモ!AB:AB,N835,業務内容と時間メモ!AD:AD,O835))</f>
        <v/>
      </c>
    </row>
    <row r="836" spans="1:22" hidden="1">
      <c r="A836" s="1" t="str">
        <f t="shared" ca="1" si="81"/>
        <v/>
      </c>
      <c r="B836" s="1" t="str">
        <f t="shared" ca="1" si="82"/>
        <v/>
      </c>
      <c r="C836" s="6" t="str">
        <f t="shared" ca="1" si="80"/>
        <v/>
      </c>
      <c r="J836" t="str">
        <f t="shared" ca="1" si="78"/>
        <v/>
      </c>
      <c r="K836" s="1" t="s">
        <v>838</v>
      </c>
      <c r="L836" s="7" t="str">
        <f t="shared" ca="1" si="79"/>
        <v/>
      </c>
      <c r="M836" s="1" t="str">
        <f ca="1">IF(N836="","",IF(COUNTIF(N$1:N836,N836)&gt;1,"",IF(COUNTIF(N:N,N836)&gt;=1,"左表に入れますねぇ","")))</f>
        <v/>
      </c>
      <c r="N836" s="1" t="str">
        <f ca="1">IF(ISNA(VLOOKUP(業務内容と時間メモ!M836,業務内容と時間メモ!R$2:AI$9999,11,FALSE)),"",VLOOKUP(業務内容と時間メモ!M836,業務内容と時間メモ!R$2:AI$9999,11,FALSE))</f>
        <v/>
      </c>
      <c r="O836" s="1" t="str">
        <f ca="1">IF(ISNA(VLOOKUP(業務内容と時間メモ!M836,業務内容と時間メモ!R$2:AI$9999,13,FALSE)),"",VLOOKUP(業務内容と時間メモ!M836,業務内容と時間メモ!R$2:AI$9999,13,FALSE))</f>
        <v/>
      </c>
      <c r="P836" s="1" t="str">
        <f ca="1">IF(ISNA(VLOOKUP(業務内容と時間メモ!M836,業務内容と時間メモ!R$2:AI$9999,15,FALSE)),"",VLOOKUP(業務内容と時間メモ!M836,業務内容と時間メモ!R$2:AI$9999,15,FALSE))</f>
        <v/>
      </c>
      <c r="Q836" s="1" t="str">
        <f ca="1">IF(ISNA(VLOOKUP(業務内容と時間メモ!M836,業務内容と時間メモ!R$2:AI$9999,14,FALSE)),"",VLOOKUP(業務内容と時間メモ!M836,業務内容と時間メモ!R$2:AI$9999,14,FALSE))</f>
        <v/>
      </c>
      <c r="R836" s="1" t="str">
        <f ca="1">IF(ISNA(VLOOKUP(業務内容と時間メモ!M836,業務内容と時間メモ!R$2:AI$9999,16,FALSE)),"",VLOOKUP(業務内容と時間メモ!M836,業務内容と時間メモ!R$2:AI$9999,16,FALSE))</f>
        <v/>
      </c>
      <c r="S836" s="1" t="str">
        <f ca="1">IF(ISNA(VLOOKUP(業務内容と時間メモ!M836,業務内容と時間メモ!R$2:AI$9999,17,FALSE)),"",VLOOKUP(業務内容と時間メモ!M836,業務内容と時間メモ!R$2:AI$9999,17,FALSE))</f>
        <v/>
      </c>
      <c r="T836" s="17" t="str">
        <f ca="1">IF(SUMIFS(業務内容と時間メモ!E:E,業務内容と時間メモ!AB:AB,N836,業務内容と時間メモ!AD:AD,O836)=0,"",SUMIFS(業務内容と時間メモ!E:E,業務内容と時間メモ!AB:AB,N836,業務内容と時間メモ!AD:AD,O836))</f>
        <v/>
      </c>
      <c r="U836" s="7" t="str">
        <f ca="1">IF(SUMIFS(業務内容と時間メモ!F:F,業務内容と時間メモ!AB:AB,N836,業務内容と時間メモ!AD:AD,O836)=0,"",SUMIFS(業務内容と時間メモ!F:F,業務内容と時間メモ!AB:AB,N836,業務内容と時間メモ!AD:AD,O836))</f>
        <v/>
      </c>
      <c r="V836" t="str">
        <f ca="1">IF(SUMIFS(業務内容と時間メモ!E:E,業務内容と時間メモ!AB:AB,N836,業務内容と時間メモ!AD:AD,O836)=0,"",SUMIFS(業務内容と時間メモ!E:E,業務内容と時間メモ!AB:AB,N836,業務内容と時間メモ!AD:AD,O836))</f>
        <v/>
      </c>
    </row>
    <row r="837" spans="1:22" hidden="1">
      <c r="A837" s="1" t="str">
        <f t="shared" ca="1" si="81"/>
        <v/>
      </c>
      <c r="B837" s="1" t="str">
        <f t="shared" ca="1" si="82"/>
        <v/>
      </c>
      <c r="C837" s="6" t="str">
        <f t="shared" ca="1" si="80"/>
        <v/>
      </c>
      <c r="J837" t="str">
        <f t="shared" ca="1" si="78"/>
        <v/>
      </c>
      <c r="K837" s="1" t="s">
        <v>839</v>
      </c>
      <c r="L837" s="7" t="str">
        <f t="shared" ca="1" si="79"/>
        <v/>
      </c>
      <c r="M837" s="1" t="str">
        <f ca="1">IF(N837="","",IF(COUNTIF(N$1:N837,N837)&gt;1,"",IF(COUNTIF(N:N,N837)&gt;=1,"左表に入れますねぇ","")))</f>
        <v/>
      </c>
      <c r="N837" s="1" t="str">
        <f ca="1">IF(ISNA(VLOOKUP(業務内容と時間メモ!M837,業務内容と時間メモ!R$2:AI$9999,11,FALSE)),"",VLOOKUP(業務内容と時間メモ!M837,業務内容と時間メモ!R$2:AI$9999,11,FALSE))</f>
        <v/>
      </c>
      <c r="O837" s="1" t="str">
        <f ca="1">IF(ISNA(VLOOKUP(業務内容と時間メモ!M837,業務内容と時間メモ!R$2:AI$9999,13,FALSE)),"",VLOOKUP(業務内容と時間メモ!M837,業務内容と時間メモ!R$2:AI$9999,13,FALSE))</f>
        <v/>
      </c>
      <c r="P837" s="1" t="str">
        <f ca="1">IF(ISNA(VLOOKUP(業務内容と時間メモ!M837,業務内容と時間メモ!R$2:AI$9999,15,FALSE)),"",VLOOKUP(業務内容と時間メモ!M837,業務内容と時間メモ!R$2:AI$9999,15,FALSE))</f>
        <v/>
      </c>
      <c r="Q837" s="1" t="str">
        <f ca="1">IF(ISNA(VLOOKUP(業務内容と時間メモ!M837,業務内容と時間メモ!R$2:AI$9999,14,FALSE)),"",VLOOKUP(業務内容と時間メモ!M837,業務内容と時間メモ!R$2:AI$9999,14,FALSE))</f>
        <v/>
      </c>
      <c r="R837" s="1" t="str">
        <f ca="1">IF(ISNA(VLOOKUP(業務内容と時間メモ!M837,業務内容と時間メモ!R$2:AI$9999,16,FALSE)),"",VLOOKUP(業務内容と時間メモ!M837,業務内容と時間メモ!R$2:AI$9999,16,FALSE))</f>
        <v/>
      </c>
      <c r="S837" s="1" t="str">
        <f ca="1">IF(ISNA(VLOOKUP(業務内容と時間メモ!M837,業務内容と時間メモ!R$2:AI$9999,17,FALSE)),"",VLOOKUP(業務内容と時間メモ!M837,業務内容と時間メモ!R$2:AI$9999,17,FALSE))</f>
        <v/>
      </c>
      <c r="T837" s="17" t="str">
        <f ca="1">IF(SUMIFS(業務内容と時間メモ!E:E,業務内容と時間メモ!AB:AB,N837,業務内容と時間メモ!AD:AD,O837)=0,"",SUMIFS(業務内容と時間メモ!E:E,業務内容と時間メモ!AB:AB,N837,業務内容と時間メモ!AD:AD,O837))</f>
        <v/>
      </c>
      <c r="U837" s="7" t="str">
        <f ca="1">IF(SUMIFS(業務内容と時間メモ!F:F,業務内容と時間メモ!AB:AB,N837,業務内容と時間メモ!AD:AD,O837)=0,"",SUMIFS(業務内容と時間メモ!F:F,業務内容と時間メモ!AB:AB,N837,業務内容と時間メモ!AD:AD,O837))</f>
        <v/>
      </c>
      <c r="V837" t="str">
        <f ca="1">IF(SUMIFS(業務内容と時間メモ!E:E,業務内容と時間メモ!AB:AB,N837,業務内容と時間メモ!AD:AD,O837)=0,"",SUMIFS(業務内容と時間メモ!E:E,業務内容と時間メモ!AB:AB,N837,業務内容と時間メモ!AD:AD,O837))</f>
        <v/>
      </c>
    </row>
    <row r="838" spans="1:22" hidden="1">
      <c r="A838" s="1" t="str">
        <f t="shared" ca="1" si="81"/>
        <v/>
      </c>
      <c r="B838" s="1" t="str">
        <f t="shared" ca="1" si="82"/>
        <v/>
      </c>
      <c r="C838" s="6" t="str">
        <f t="shared" ca="1" si="80"/>
        <v/>
      </c>
      <c r="J838" t="str">
        <f t="shared" ca="1" si="78"/>
        <v/>
      </c>
      <c r="K838" s="1" t="s">
        <v>840</v>
      </c>
      <c r="L838" s="7" t="str">
        <f t="shared" ca="1" si="79"/>
        <v/>
      </c>
      <c r="M838" s="1" t="str">
        <f ca="1">IF(N838="","",IF(COUNTIF(N$1:N838,N838)&gt;1,"",IF(COUNTIF(N:N,N838)&gt;=1,"左表に入れますねぇ","")))</f>
        <v/>
      </c>
      <c r="N838" s="1" t="str">
        <f ca="1">IF(ISNA(VLOOKUP(業務内容と時間メモ!M838,業務内容と時間メモ!R$2:AI$9999,11,FALSE)),"",VLOOKUP(業務内容と時間メモ!M838,業務内容と時間メモ!R$2:AI$9999,11,FALSE))</f>
        <v/>
      </c>
      <c r="O838" s="1" t="str">
        <f ca="1">IF(ISNA(VLOOKUP(業務内容と時間メモ!M838,業務内容と時間メモ!R$2:AI$9999,13,FALSE)),"",VLOOKUP(業務内容と時間メモ!M838,業務内容と時間メモ!R$2:AI$9999,13,FALSE))</f>
        <v/>
      </c>
      <c r="P838" s="1" t="str">
        <f ca="1">IF(ISNA(VLOOKUP(業務内容と時間メモ!M838,業務内容と時間メモ!R$2:AI$9999,15,FALSE)),"",VLOOKUP(業務内容と時間メモ!M838,業務内容と時間メモ!R$2:AI$9999,15,FALSE))</f>
        <v/>
      </c>
      <c r="Q838" s="1" t="str">
        <f ca="1">IF(ISNA(VLOOKUP(業務内容と時間メモ!M838,業務内容と時間メモ!R$2:AI$9999,14,FALSE)),"",VLOOKUP(業務内容と時間メモ!M838,業務内容と時間メモ!R$2:AI$9999,14,FALSE))</f>
        <v/>
      </c>
      <c r="R838" s="1" t="str">
        <f ca="1">IF(ISNA(VLOOKUP(業務内容と時間メモ!M838,業務内容と時間メモ!R$2:AI$9999,16,FALSE)),"",VLOOKUP(業務内容と時間メモ!M838,業務内容と時間メモ!R$2:AI$9999,16,FALSE))</f>
        <v/>
      </c>
      <c r="S838" s="1" t="str">
        <f ca="1">IF(ISNA(VLOOKUP(業務内容と時間メモ!M838,業務内容と時間メモ!R$2:AI$9999,17,FALSE)),"",VLOOKUP(業務内容と時間メモ!M838,業務内容と時間メモ!R$2:AI$9999,17,FALSE))</f>
        <v/>
      </c>
      <c r="T838" s="17" t="str">
        <f ca="1">IF(SUMIFS(業務内容と時間メモ!E:E,業務内容と時間メモ!AB:AB,N838,業務内容と時間メモ!AD:AD,O838)=0,"",SUMIFS(業務内容と時間メモ!E:E,業務内容と時間メモ!AB:AB,N838,業務内容と時間メモ!AD:AD,O838))</f>
        <v/>
      </c>
      <c r="U838" s="7" t="str">
        <f ca="1">IF(SUMIFS(業務内容と時間メモ!F:F,業務内容と時間メモ!AB:AB,N838,業務内容と時間メモ!AD:AD,O838)=0,"",SUMIFS(業務内容と時間メモ!F:F,業務内容と時間メモ!AB:AB,N838,業務内容と時間メモ!AD:AD,O838))</f>
        <v/>
      </c>
      <c r="V838" t="str">
        <f ca="1">IF(SUMIFS(業務内容と時間メモ!E:E,業務内容と時間メモ!AB:AB,N838,業務内容と時間メモ!AD:AD,O838)=0,"",SUMIFS(業務内容と時間メモ!E:E,業務内容と時間メモ!AB:AB,N838,業務内容と時間メモ!AD:AD,O838))</f>
        <v/>
      </c>
    </row>
    <row r="839" spans="1:22" hidden="1">
      <c r="A839" s="1" t="str">
        <f t="shared" ca="1" si="81"/>
        <v/>
      </c>
      <c r="B839" s="1" t="str">
        <f t="shared" ca="1" si="82"/>
        <v/>
      </c>
      <c r="C839" s="6" t="str">
        <f t="shared" ca="1" si="80"/>
        <v/>
      </c>
      <c r="J839" t="str">
        <f t="shared" ca="1" si="78"/>
        <v/>
      </c>
      <c r="K839" s="1" t="s">
        <v>841</v>
      </c>
      <c r="L839" s="7" t="str">
        <f t="shared" ca="1" si="79"/>
        <v/>
      </c>
      <c r="M839" s="1" t="str">
        <f ca="1">IF(N839="","",IF(COUNTIF(N$1:N839,N839)&gt;1,"",IF(COUNTIF(N:N,N839)&gt;=1,"左表に入れますねぇ","")))</f>
        <v/>
      </c>
      <c r="N839" s="1" t="str">
        <f ca="1">IF(ISNA(VLOOKUP(業務内容と時間メモ!M839,業務内容と時間メモ!R$2:AI$9999,11,FALSE)),"",VLOOKUP(業務内容と時間メモ!M839,業務内容と時間メモ!R$2:AI$9999,11,FALSE))</f>
        <v/>
      </c>
      <c r="O839" s="1" t="str">
        <f ca="1">IF(ISNA(VLOOKUP(業務内容と時間メモ!M839,業務内容と時間メモ!R$2:AI$9999,13,FALSE)),"",VLOOKUP(業務内容と時間メモ!M839,業務内容と時間メモ!R$2:AI$9999,13,FALSE))</f>
        <v/>
      </c>
      <c r="P839" s="1" t="str">
        <f ca="1">IF(ISNA(VLOOKUP(業務内容と時間メモ!M839,業務内容と時間メモ!R$2:AI$9999,15,FALSE)),"",VLOOKUP(業務内容と時間メモ!M839,業務内容と時間メモ!R$2:AI$9999,15,FALSE))</f>
        <v/>
      </c>
      <c r="Q839" s="1" t="str">
        <f ca="1">IF(ISNA(VLOOKUP(業務内容と時間メモ!M839,業務内容と時間メモ!R$2:AI$9999,14,FALSE)),"",VLOOKUP(業務内容と時間メモ!M839,業務内容と時間メモ!R$2:AI$9999,14,FALSE))</f>
        <v/>
      </c>
      <c r="R839" s="1" t="str">
        <f ca="1">IF(ISNA(VLOOKUP(業務内容と時間メモ!M839,業務内容と時間メモ!R$2:AI$9999,16,FALSE)),"",VLOOKUP(業務内容と時間メモ!M839,業務内容と時間メモ!R$2:AI$9999,16,FALSE))</f>
        <v/>
      </c>
      <c r="S839" s="1" t="str">
        <f ca="1">IF(ISNA(VLOOKUP(業務内容と時間メモ!M839,業務内容と時間メモ!R$2:AI$9999,17,FALSE)),"",VLOOKUP(業務内容と時間メモ!M839,業務内容と時間メモ!R$2:AI$9999,17,FALSE))</f>
        <v/>
      </c>
      <c r="T839" s="17" t="str">
        <f ca="1">IF(SUMIFS(業務内容と時間メモ!E:E,業務内容と時間メモ!AB:AB,N839,業務内容と時間メモ!AD:AD,O839)=0,"",SUMIFS(業務内容と時間メモ!E:E,業務内容と時間メモ!AB:AB,N839,業務内容と時間メモ!AD:AD,O839))</f>
        <v/>
      </c>
      <c r="U839" s="7" t="str">
        <f ca="1">IF(SUMIFS(業務内容と時間メモ!F:F,業務内容と時間メモ!AB:AB,N839,業務内容と時間メモ!AD:AD,O839)=0,"",SUMIFS(業務内容と時間メモ!F:F,業務内容と時間メモ!AB:AB,N839,業務内容と時間メモ!AD:AD,O839))</f>
        <v/>
      </c>
      <c r="V839" t="str">
        <f ca="1">IF(SUMIFS(業務内容と時間メモ!E:E,業務内容と時間メモ!AB:AB,N839,業務内容と時間メモ!AD:AD,O839)=0,"",SUMIFS(業務内容と時間メモ!E:E,業務内容と時間メモ!AB:AB,N839,業務内容と時間メモ!AD:AD,O839))</f>
        <v/>
      </c>
    </row>
    <row r="840" spans="1:22" hidden="1">
      <c r="A840" s="1" t="str">
        <f t="shared" ca="1" si="81"/>
        <v/>
      </c>
      <c r="B840" s="1" t="str">
        <f t="shared" ca="1" si="82"/>
        <v/>
      </c>
      <c r="C840" s="6" t="str">
        <f t="shared" ca="1" si="80"/>
        <v/>
      </c>
      <c r="J840" t="str">
        <f t="shared" ca="1" si="78"/>
        <v/>
      </c>
      <c r="K840" s="1" t="s">
        <v>842</v>
      </c>
      <c r="L840" s="7" t="str">
        <f t="shared" ca="1" si="79"/>
        <v/>
      </c>
      <c r="M840" s="1" t="str">
        <f ca="1">IF(N840="","",IF(COUNTIF(N$1:N840,N840)&gt;1,"",IF(COUNTIF(N:N,N840)&gt;=1,"左表に入れますねぇ","")))</f>
        <v/>
      </c>
      <c r="N840" s="1" t="str">
        <f ca="1">IF(ISNA(VLOOKUP(業務内容と時間メモ!M840,業務内容と時間メモ!R$2:AI$9999,11,FALSE)),"",VLOOKUP(業務内容と時間メモ!M840,業務内容と時間メモ!R$2:AI$9999,11,FALSE))</f>
        <v/>
      </c>
      <c r="O840" s="1" t="str">
        <f ca="1">IF(ISNA(VLOOKUP(業務内容と時間メモ!M840,業務内容と時間メモ!R$2:AI$9999,13,FALSE)),"",VLOOKUP(業務内容と時間メモ!M840,業務内容と時間メモ!R$2:AI$9999,13,FALSE))</f>
        <v/>
      </c>
      <c r="P840" s="1" t="str">
        <f ca="1">IF(ISNA(VLOOKUP(業務内容と時間メモ!M840,業務内容と時間メモ!R$2:AI$9999,15,FALSE)),"",VLOOKUP(業務内容と時間メモ!M840,業務内容と時間メモ!R$2:AI$9999,15,FALSE))</f>
        <v/>
      </c>
      <c r="Q840" s="1" t="str">
        <f ca="1">IF(ISNA(VLOOKUP(業務内容と時間メモ!M840,業務内容と時間メモ!R$2:AI$9999,14,FALSE)),"",VLOOKUP(業務内容と時間メモ!M840,業務内容と時間メモ!R$2:AI$9999,14,FALSE))</f>
        <v/>
      </c>
      <c r="R840" s="1" t="str">
        <f ca="1">IF(ISNA(VLOOKUP(業務内容と時間メモ!M840,業務内容と時間メモ!R$2:AI$9999,16,FALSE)),"",VLOOKUP(業務内容と時間メモ!M840,業務内容と時間メモ!R$2:AI$9999,16,FALSE))</f>
        <v/>
      </c>
      <c r="S840" s="1" t="str">
        <f ca="1">IF(ISNA(VLOOKUP(業務内容と時間メモ!M840,業務内容と時間メモ!R$2:AI$9999,17,FALSE)),"",VLOOKUP(業務内容と時間メモ!M840,業務内容と時間メモ!R$2:AI$9999,17,FALSE))</f>
        <v/>
      </c>
      <c r="T840" s="17" t="str">
        <f ca="1">IF(SUMIFS(業務内容と時間メモ!E:E,業務内容と時間メモ!AB:AB,N840,業務内容と時間メモ!AD:AD,O840)=0,"",SUMIFS(業務内容と時間メモ!E:E,業務内容と時間メモ!AB:AB,N840,業務内容と時間メモ!AD:AD,O840))</f>
        <v/>
      </c>
      <c r="U840" s="7" t="str">
        <f ca="1">IF(SUMIFS(業務内容と時間メモ!F:F,業務内容と時間メモ!AB:AB,N840,業務内容と時間メモ!AD:AD,O840)=0,"",SUMIFS(業務内容と時間メモ!F:F,業務内容と時間メモ!AB:AB,N840,業務内容と時間メモ!AD:AD,O840))</f>
        <v/>
      </c>
      <c r="V840" t="str">
        <f ca="1">IF(SUMIFS(業務内容と時間メモ!E:E,業務内容と時間メモ!AB:AB,N840,業務内容と時間メモ!AD:AD,O840)=0,"",SUMIFS(業務内容と時間メモ!E:E,業務内容と時間メモ!AB:AB,N840,業務内容と時間メモ!AD:AD,O840))</f>
        <v/>
      </c>
    </row>
    <row r="841" spans="1:22" hidden="1">
      <c r="A841" s="1" t="str">
        <f t="shared" ca="1" si="81"/>
        <v/>
      </c>
      <c r="B841" s="1" t="str">
        <f t="shared" ca="1" si="82"/>
        <v/>
      </c>
      <c r="C841" s="6" t="str">
        <f t="shared" ca="1" si="80"/>
        <v/>
      </c>
      <c r="J841" t="str">
        <f t="shared" ca="1" si="78"/>
        <v/>
      </c>
      <c r="K841" s="1" t="s">
        <v>843</v>
      </c>
      <c r="L841" s="7" t="str">
        <f t="shared" ca="1" si="79"/>
        <v/>
      </c>
      <c r="M841" s="1" t="str">
        <f ca="1">IF(N841="","",IF(COUNTIF(N$1:N841,N841)&gt;1,"",IF(COUNTIF(N:N,N841)&gt;=1,"左表に入れますねぇ","")))</f>
        <v/>
      </c>
      <c r="N841" s="1" t="str">
        <f ca="1">IF(ISNA(VLOOKUP(業務内容と時間メモ!M841,業務内容と時間メモ!R$2:AI$9999,11,FALSE)),"",VLOOKUP(業務内容と時間メモ!M841,業務内容と時間メモ!R$2:AI$9999,11,FALSE))</f>
        <v/>
      </c>
      <c r="O841" s="1" t="str">
        <f ca="1">IF(ISNA(VLOOKUP(業務内容と時間メモ!M841,業務内容と時間メモ!R$2:AI$9999,13,FALSE)),"",VLOOKUP(業務内容と時間メモ!M841,業務内容と時間メモ!R$2:AI$9999,13,FALSE))</f>
        <v/>
      </c>
      <c r="P841" s="1" t="str">
        <f ca="1">IF(ISNA(VLOOKUP(業務内容と時間メモ!M841,業務内容と時間メモ!R$2:AI$9999,15,FALSE)),"",VLOOKUP(業務内容と時間メモ!M841,業務内容と時間メモ!R$2:AI$9999,15,FALSE))</f>
        <v/>
      </c>
      <c r="Q841" s="1" t="str">
        <f ca="1">IF(ISNA(VLOOKUP(業務内容と時間メモ!M841,業務内容と時間メモ!R$2:AI$9999,14,FALSE)),"",VLOOKUP(業務内容と時間メモ!M841,業務内容と時間メモ!R$2:AI$9999,14,FALSE))</f>
        <v/>
      </c>
      <c r="R841" s="1" t="str">
        <f ca="1">IF(ISNA(VLOOKUP(業務内容と時間メモ!M841,業務内容と時間メモ!R$2:AI$9999,16,FALSE)),"",VLOOKUP(業務内容と時間メモ!M841,業務内容と時間メモ!R$2:AI$9999,16,FALSE))</f>
        <v/>
      </c>
      <c r="S841" s="1" t="str">
        <f ca="1">IF(ISNA(VLOOKUP(業務内容と時間メモ!M841,業務内容と時間メモ!R$2:AI$9999,17,FALSE)),"",VLOOKUP(業務内容と時間メモ!M841,業務内容と時間メモ!R$2:AI$9999,17,FALSE))</f>
        <v/>
      </c>
      <c r="T841" s="17" t="str">
        <f ca="1">IF(SUMIFS(業務内容と時間メモ!E:E,業務内容と時間メモ!AB:AB,N841,業務内容と時間メモ!AD:AD,O841)=0,"",SUMIFS(業務内容と時間メモ!E:E,業務内容と時間メモ!AB:AB,N841,業務内容と時間メモ!AD:AD,O841))</f>
        <v/>
      </c>
      <c r="U841" s="7" t="str">
        <f ca="1">IF(SUMIFS(業務内容と時間メモ!F:F,業務内容と時間メモ!AB:AB,N841,業務内容と時間メモ!AD:AD,O841)=0,"",SUMIFS(業務内容と時間メモ!F:F,業務内容と時間メモ!AB:AB,N841,業務内容と時間メモ!AD:AD,O841))</f>
        <v/>
      </c>
      <c r="V841" t="str">
        <f ca="1">IF(SUMIFS(業務内容と時間メモ!E:E,業務内容と時間メモ!AB:AB,N841,業務内容と時間メモ!AD:AD,O841)=0,"",SUMIFS(業務内容と時間メモ!E:E,業務内容と時間メモ!AB:AB,N841,業務内容と時間メモ!AD:AD,O841))</f>
        <v/>
      </c>
    </row>
    <row r="842" spans="1:22" hidden="1">
      <c r="A842" s="1" t="str">
        <f t="shared" ca="1" si="81"/>
        <v/>
      </c>
      <c r="B842" s="1" t="str">
        <f t="shared" ca="1" si="82"/>
        <v/>
      </c>
      <c r="C842" s="6" t="str">
        <f t="shared" ca="1" si="80"/>
        <v/>
      </c>
      <c r="J842" t="str">
        <f t="shared" ca="1" si="78"/>
        <v/>
      </c>
      <c r="K842" s="1" t="s">
        <v>844</v>
      </c>
      <c r="L842" s="7" t="str">
        <f t="shared" ca="1" si="79"/>
        <v/>
      </c>
      <c r="M842" s="1" t="str">
        <f ca="1">IF(N842="","",IF(COUNTIF(N$1:N842,N842)&gt;1,"",IF(COUNTIF(N:N,N842)&gt;=1,"左表に入れますねぇ","")))</f>
        <v/>
      </c>
      <c r="N842" s="1" t="str">
        <f ca="1">IF(ISNA(VLOOKUP(業務内容と時間メモ!M842,業務内容と時間メモ!R$2:AI$9999,11,FALSE)),"",VLOOKUP(業務内容と時間メモ!M842,業務内容と時間メモ!R$2:AI$9999,11,FALSE))</f>
        <v/>
      </c>
      <c r="O842" s="1" t="str">
        <f ca="1">IF(ISNA(VLOOKUP(業務内容と時間メモ!M842,業務内容と時間メモ!R$2:AI$9999,13,FALSE)),"",VLOOKUP(業務内容と時間メモ!M842,業務内容と時間メモ!R$2:AI$9999,13,FALSE))</f>
        <v/>
      </c>
      <c r="P842" s="1" t="str">
        <f ca="1">IF(ISNA(VLOOKUP(業務内容と時間メモ!M842,業務内容と時間メモ!R$2:AI$9999,15,FALSE)),"",VLOOKUP(業務内容と時間メモ!M842,業務内容と時間メモ!R$2:AI$9999,15,FALSE))</f>
        <v/>
      </c>
      <c r="Q842" s="1" t="str">
        <f ca="1">IF(ISNA(VLOOKUP(業務内容と時間メモ!M842,業務内容と時間メモ!R$2:AI$9999,14,FALSE)),"",VLOOKUP(業務内容と時間メモ!M842,業務内容と時間メモ!R$2:AI$9999,14,FALSE))</f>
        <v/>
      </c>
      <c r="R842" s="1" t="str">
        <f ca="1">IF(ISNA(VLOOKUP(業務内容と時間メモ!M842,業務内容と時間メモ!R$2:AI$9999,16,FALSE)),"",VLOOKUP(業務内容と時間メモ!M842,業務内容と時間メモ!R$2:AI$9999,16,FALSE))</f>
        <v/>
      </c>
      <c r="S842" s="1" t="str">
        <f ca="1">IF(ISNA(VLOOKUP(業務内容と時間メモ!M842,業務内容と時間メモ!R$2:AI$9999,17,FALSE)),"",VLOOKUP(業務内容と時間メモ!M842,業務内容と時間メモ!R$2:AI$9999,17,FALSE))</f>
        <v/>
      </c>
      <c r="T842" s="17" t="str">
        <f ca="1">IF(SUMIFS(業務内容と時間メモ!E:E,業務内容と時間メモ!AB:AB,N842,業務内容と時間メモ!AD:AD,O842)=0,"",SUMIFS(業務内容と時間メモ!E:E,業務内容と時間メモ!AB:AB,N842,業務内容と時間メモ!AD:AD,O842))</f>
        <v/>
      </c>
      <c r="U842" s="7" t="str">
        <f ca="1">IF(SUMIFS(業務内容と時間メモ!F:F,業務内容と時間メモ!AB:AB,N842,業務内容と時間メモ!AD:AD,O842)=0,"",SUMIFS(業務内容と時間メモ!F:F,業務内容と時間メモ!AB:AB,N842,業務内容と時間メモ!AD:AD,O842))</f>
        <v/>
      </c>
      <c r="V842" t="str">
        <f ca="1">IF(SUMIFS(業務内容と時間メモ!E:E,業務内容と時間メモ!AB:AB,N842,業務内容と時間メモ!AD:AD,O842)=0,"",SUMIFS(業務内容と時間メモ!E:E,業務内容と時間メモ!AB:AB,N842,業務内容と時間メモ!AD:AD,O842))</f>
        <v/>
      </c>
    </row>
    <row r="843" spans="1:22" hidden="1">
      <c r="A843" s="1" t="str">
        <f t="shared" ca="1" si="81"/>
        <v/>
      </c>
      <c r="B843" s="1" t="str">
        <f t="shared" ca="1" si="82"/>
        <v/>
      </c>
      <c r="C843" s="6" t="str">
        <f t="shared" ca="1" si="80"/>
        <v/>
      </c>
      <c r="J843" t="str">
        <f t="shared" ca="1" si="78"/>
        <v/>
      </c>
      <c r="K843" s="1" t="s">
        <v>845</v>
      </c>
      <c r="L843" s="7" t="str">
        <f t="shared" ca="1" si="79"/>
        <v/>
      </c>
      <c r="M843" s="1" t="str">
        <f ca="1">IF(N843="","",IF(COUNTIF(N$1:N843,N843)&gt;1,"",IF(COUNTIF(N:N,N843)&gt;=1,"左表に入れますねぇ","")))</f>
        <v/>
      </c>
      <c r="N843" s="1" t="str">
        <f ca="1">IF(ISNA(VLOOKUP(業務内容と時間メモ!M843,業務内容と時間メモ!R$2:AI$9999,11,FALSE)),"",VLOOKUP(業務内容と時間メモ!M843,業務内容と時間メモ!R$2:AI$9999,11,FALSE))</f>
        <v/>
      </c>
      <c r="O843" s="1" t="str">
        <f ca="1">IF(ISNA(VLOOKUP(業務内容と時間メモ!M843,業務内容と時間メモ!R$2:AI$9999,13,FALSE)),"",VLOOKUP(業務内容と時間メモ!M843,業務内容と時間メモ!R$2:AI$9999,13,FALSE))</f>
        <v/>
      </c>
      <c r="P843" s="1" t="str">
        <f ca="1">IF(ISNA(VLOOKUP(業務内容と時間メモ!M843,業務内容と時間メモ!R$2:AI$9999,15,FALSE)),"",VLOOKUP(業務内容と時間メモ!M843,業務内容と時間メモ!R$2:AI$9999,15,FALSE))</f>
        <v/>
      </c>
      <c r="Q843" s="1" t="str">
        <f ca="1">IF(ISNA(VLOOKUP(業務内容と時間メモ!M843,業務内容と時間メモ!R$2:AI$9999,14,FALSE)),"",VLOOKUP(業務内容と時間メモ!M843,業務内容と時間メモ!R$2:AI$9999,14,FALSE))</f>
        <v/>
      </c>
      <c r="R843" s="1" t="str">
        <f ca="1">IF(ISNA(VLOOKUP(業務内容と時間メモ!M843,業務内容と時間メモ!R$2:AI$9999,16,FALSE)),"",VLOOKUP(業務内容と時間メモ!M843,業務内容と時間メモ!R$2:AI$9999,16,FALSE))</f>
        <v/>
      </c>
      <c r="S843" s="1" t="str">
        <f ca="1">IF(ISNA(VLOOKUP(業務内容と時間メモ!M843,業務内容と時間メモ!R$2:AI$9999,17,FALSE)),"",VLOOKUP(業務内容と時間メモ!M843,業務内容と時間メモ!R$2:AI$9999,17,FALSE))</f>
        <v/>
      </c>
      <c r="T843" s="17" t="str">
        <f ca="1">IF(SUMIFS(業務内容と時間メモ!E:E,業務内容と時間メモ!AB:AB,N843,業務内容と時間メモ!AD:AD,O843)=0,"",SUMIFS(業務内容と時間メモ!E:E,業務内容と時間メモ!AB:AB,N843,業務内容と時間メモ!AD:AD,O843))</f>
        <v/>
      </c>
      <c r="U843" s="7" t="str">
        <f ca="1">IF(SUMIFS(業務内容と時間メモ!F:F,業務内容と時間メモ!AB:AB,N843,業務内容と時間メモ!AD:AD,O843)=0,"",SUMIFS(業務内容と時間メモ!F:F,業務内容と時間メモ!AB:AB,N843,業務内容と時間メモ!AD:AD,O843))</f>
        <v/>
      </c>
      <c r="V843" t="str">
        <f ca="1">IF(SUMIFS(業務内容と時間メモ!E:E,業務内容と時間メモ!AB:AB,N843,業務内容と時間メモ!AD:AD,O843)=0,"",SUMIFS(業務内容と時間メモ!E:E,業務内容と時間メモ!AB:AB,N843,業務内容と時間メモ!AD:AD,O843))</f>
        <v/>
      </c>
    </row>
    <row r="844" spans="1:22" hidden="1">
      <c r="A844" s="1" t="str">
        <f t="shared" ca="1" si="81"/>
        <v/>
      </c>
      <c r="B844" s="1" t="str">
        <f t="shared" ca="1" si="82"/>
        <v/>
      </c>
      <c r="C844" s="6" t="str">
        <f t="shared" ca="1" si="80"/>
        <v/>
      </c>
      <c r="J844" t="str">
        <f t="shared" ca="1" si="78"/>
        <v/>
      </c>
      <c r="K844" s="1" t="s">
        <v>846</v>
      </c>
      <c r="L844" s="7" t="str">
        <f t="shared" ca="1" si="79"/>
        <v/>
      </c>
      <c r="M844" s="1" t="str">
        <f ca="1">IF(N844="","",IF(COUNTIF(N$1:N844,N844)&gt;1,"",IF(COUNTIF(N:N,N844)&gt;=1,"左表に入れますねぇ","")))</f>
        <v/>
      </c>
      <c r="N844" s="1" t="str">
        <f ca="1">IF(ISNA(VLOOKUP(業務内容と時間メモ!M844,業務内容と時間メモ!R$2:AI$9999,11,FALSE)),"",VLOOKUP(業務内容と時間メモ!M844,業務内容と時間メモ!R$2:AI$9999,11,FALSE))</f>
        <v/>
      </c>
      <c r="O844" s="1" t="str">
        <f ca="1">IF(ISNA(VLOOKUP(業務内容と時間メモ!M844,業務内容と時間メモ!R$2:AI$9999,13,FALSE)),"",VLOOKUP(業務内容と時間メモ!M844,業務内容と時間メモ!R$2:AI$9999,13,FALSE))</f>
        <v/>
      </c>
      <c r="P844" s="1" t="str">
        <f ca="1">IF(ISNA(VLOOKUP(業務内容と時間メモ!M844,業務内容と時間メモ!R$2:AI$9999,15,FALSE)),"",VLOOKUP(業務内容と時間メモ!M844,業務内容と時間メモ!R$2:AI$9999,15,FALSE))</f>
        <v/>
      </c>
      <c r="Q844" s="1" t="str">
        <f ca="1">IF(ISNA(VLOOKUP(業務内容と時間メモ!M844,業務内容と時間メモ!R$2:AI$9999,14,FALSE)),"",VLOOKUP(業務内容と時間メモ!M844,業務内容と時間メモ!R$2:AI$9999,14,FALSE))</f>
        <v/>
      </c>
      <c r="R844" s="1" t="str">
        <f ca="1">IF(ISNA(VLOOKUP(業務内容と時間メモ!M844,業務内容と時間メモ!R$2:AI$9999,16,FALSE)),"",VLOOKUP(業務内容と時間メモ!M844,業務内容と時間メモ!R$2:AI$9999,16,FALSE))</f>
        <v/>
      </c>
      <c r="S844" s="1" t="str">
        <f ca="1">IF(ISNA(VLOOKUP(業務内容と時間メモ!M844,業務内容と時間メモ!R$2:AI$9999,17,FALSE)),"",VLOOKUP(業務内容と時間メモ!M844,業務内容と時間メモ!R$2:AI$9999,17,FALSE))</f>
        <v/>
      </c>
      <c r="T844" s="17" t="str">
        <f ca="1">IF(SUMIFS(業務内容と時間メモ!E:E,業務内容と時間メモ!AB:AB,N844,業務内容と時間メモ!AD:AD,O844)=0,"",SUMIFS(業務内容と時間メモ!E:E,業務内容と時間メモ!AB:AB,N844,業務内容と時間メモ!AD:AD,O844))</f>
        <v/>
      </c>
      <c r="U844" s="7" t="str">
        <f ca="1">IF(SUMIFS(業務内容と時間メモ!F:F,業務内容と時間メモ!AB:AB,N844,業務内容と時間メモ!AD:AD,O844)=0,"",SUMIFS(業務内容と時間メモ!F:F,業務内容と時間メモ!AB:AB,N844,業務内容と時間メモ!AD:AD,O844))</f>
        <v/>
      </c>
      <c r="V844" t="str">
        <f ca="1">IF(SUMIFS(業務内容と時間メモ!E:E,業務内容と時間メモ!AB:AB,N844,業務内容と時間メモ!AD:AD,O844)=0,"",SUMIFS(業務内容と時間メモ!E:E,業務内容と時間メモ!AB:AB,N844,業務内容と時間メモ!AD:AD,O844))</f>
        <v/>
      </c>
    </row>
    <row r="845" spans="1:22" hidden="1">
      <c r="A845" s="1" t="str">
        <f t="shared" ca="1" si="81"/>
        <v/>
      </c>
      <c r="B845" s="1" t="str">
        <f t="shared" ca="1" si="82"/>
        <v/>
      </c>
      <c r="C845" s="6" t="str">
        <f t="shared" ca="1" si="80"/>
        <v/>
      </c>
      <c r="J845" t="str">
        <f t="shared" ca="1" si="78"/>
        <v/>
      </c>
      <c r="K845" s="1" t="s">
        <v>847</v>
      </c>
      <c r="L845" s="7" t="str">
        <f t="shared" ca="1" si="79"/>
        <v/>
      </c>
      <c r="M845" s="1" t="str">
        <f ca="1">IF(N845="","",IF(COUNTIF(N$1:N845,N845)&gt;1,"",IF(COUNTIF(N:N,N845)&gt;=1,"左表に入れますねぇ","")))</f>
        <v/>
      </c>
      <c r="N845" s="1" t="str">
        <f ca="1">IF(ISNA(VLOOKUP(業務内容と時間メモ!M845,業務内容と時間メモ!R$2:AI$9999,11,FALSE)),"",VLOOKUP(業務内容と時間メモ!M845,業務内容と時間メモ!R$2:AI$9999,11,FALSE))</f>
        <v/>
      </c>
      <c r="O845" s="1" t="str">
        <f ca="1">IF(ISNA(VLOOKUP(業務内容と時間メモ!M845,業務内容と時間メモ!R$2:AI$9999,13,FALSE)),"",VLOOKUP(業務内容と時間メモ!M845,業務内容と時間メモ!R$2:AI$9999,13,FALSE))</f>
        <v/>
      </c>
      <c r="P845" s="1" t="str">
        <f ca="1">IF(ISNA(VLOOKUP(業務内容と時間メモ!M845,業務内容と時間メモ!R$2:AI$9999,15,FALSE)),"",VLOOKUP(業務内容と時間メモ!M845,業務内容と時間メモ!R$2:AI$9999,15,FALSE))</f>
        <v/>
      </c>
      <c r="Q845" s="1" t="str">
        <f ca="1">IF(ISNA(VLOOKUP(業務内容と時間メモ!M845,業務内容と時間メモ!R$2:AI$9999,14,FALSE)),"",VLOOKUP(業務内容と時間メモ!M845,業務内容と時間メモ!R$2:AI$9999,14,FALSE))</f>
        <v/>
      </c>
      <c r="R845" s="1" t="str">
        <f ca="1">IF(ISNA(VLOOKUP(業務内容と時間メモ!M845,業務内容と時間メモ!R$2:AI$9999,16,FALSE)),"",VLOOKUP(業務内容と時間メモ!M845,業務内容と時間メモ!R$2:AI$9999,16,FALSE))</f>
        <v/>
      </c>
      <c r="S845" s="1" t="str">
        <f ca="1">IF(ISNA(VLOOKUP(業務内容と時間メモ!M845,業務内容と時間メモ!R$2:AI$9999,17,FALSE)),"",VLOOKUP(業務内容と時間メモ!M845,業務内容と時間メモ!R$2:AI$9999,17,FALSE))</f>
        <v/>
      </c>
      <c r="T845" s="17" t="str">
        <f ca="1">IF(SUMIFS(業務内容と時間メモ!E:E,業務内容と時間メモ!AB:AB,N845,業務内容と時間メモ!AD:AD,O845)=0,"",SUMIFS(業務内容と時間メモ!E:E,業務内容と時間メモ!AB:AB,N845,業務内容と時間メモ!AD:AD,O845))</f>
        <v/>
      </c>
      <c r="U845" s="7" t="str">
        <f ca="1">IF(SUMIFS(業務内容と時間メモ!F:F,業務内容と時間メモ!AB:AB,N845,業務内容と時間メモ!AD:AD,O845)=0,"",SUMIFS(業務内容と時間メモ!F:F,業務内容と時間メモ!AB:AB,N845,業務内容と時間メモ!AD:AD,O845))</f>
        <v/>
      </c>
      <c r="V845" t="str">
        <f ca="1">IF(SUMIFS(業務内容と時間メモ!E:E,業務内容と時間メモ!AB:AB,N845,業務内容と時間メモ!AD:AD,O845)=0,"",SUMIFS(業務内容と時間メモ!E:E,業務内容と時間メモ!AB:AB,N845,業務内容と時間メモ!AD:AD,O845))</f>
        <v/>
      </c>
    </row>
    <row r="846" spans="1:22" hidden="1">
      <c r="A846" s="1" t="str">
        <f t="shared" ca="1" si="81"/>
        <v/>
      </c>
      <c r="B846" s="1" t="str">
        <f t="shared" ca="1" si="82"/>
        <v/>
      </c>
      <c r="C846" s="6" t="str">
        <f t="shared" ca="1" si="80"/>
        <v/>
      </c>
      <c r="J846" t="str">
        <f t="shared" ca="1" si="78"/>
        <v/>
      </c>
      <c r="K846" s="1" t="s">
        <v>848</v>
      </c>
      <c r="L846" s="7" t="str">
        <f t="shared" ca="1" si="79"/>
        <v/>
      </c>
      <c r="M846" s="1" t="str">
        <f ca="1">IF(N846="","",IF(COUNTIF(N$1:N846,N846)&gt;1,"",IF(COUNTIF(N:N,N846)&gt;=1,"左表に入れますねぇ","")))</f>
        <v/>
      </c>
      <c r="N846" s="1" t="str">
        <f ca="1">IF(ISNA(VLOOKUP(業務内容と時間メモ!M846,業務内容と時間メモ!R$2:AI$9999,11,FALSE)),"",VLOOKUP(業務内容と時間メモ!M846,業務内容と時間メモ!R$2:AI$9999,11,FALSE))</f>
        <v/>
      </c>
      <c r="O846" s="1" t="str">
        <f ca="1">IF(ISNA(VLOOKUP(業務内容と時間メモ!M846,業務内容と時間メモ!R$2:AI$9999,13,FALSE)),"",VLOOKUP(業務内容と時間メモ!M846,業務内容と時間メモ!R$2:AI$9999,13,FALSE))</f>
        <v/>
      </c>
      <c r="P846" s="1" t="str">
        <f ca="1">IF(ISNA(VLOOKUP(業務内容と時間メモ!M846,業務内容と時間メモ!R$2:AI$9999,15,FALSE)),"",VLOOKUP(業務内容と時間メモ!M846,業務内容と時間メモ!R$2:AI$9999,15,FALSE))</f>
        <v/>
      </c>
      <c r="Q846" s="1" t="str">
        <f ca="1">IF(ISNA(VLOOKUP(業務内容と時間メモ!M846,業務内容と時間メモ!R$2:AI$9999,14,FALSE)),"",VLOOKUP(業務内容と時間メモ!M846,業務内容と時間メモ!R$2:AI$9999,14,FALSE))</f>
        <v/>
      </c>
      <c r="R846" s="1" t="str">
        <f ca="1">IF(ISNA(VLOOKUP(業務内容と時間メモ!M846,業務内容と時間メモ!R$2:AI$9999,16,FALSE)),"",VLOOKUP(業務内容と時間メモ!M846,業務内容と時間メモ!R$2:AI$9999,16,FALSE))</f>
        <v/>
      </c>
      <c r="S846" s="1" t="str">
        <f ca="1">IF(ISNA(VLOOKUP(業務内容と時間メモ!M846,業務内容と時間メモ!R$2:AI$9999,17,FALSE)),"",VLOOKUP(業務内容と時間メモ!M846,業務内容と時間メモ!R$2:AI$9999,17,FALSE))</f>
        <v/>
      </c>
      <c r="T846" s="17" t="str">
        <f ca="1">IF(SUMIFS(業務内容と時間メモ!E:E,業務内容と時間メモ!AB:AB,N846,業務内容と時間メモ!AD:AD,O846)=0,"",SUMIFS(業務内容と時間メモ!E:E,業務内容と時間メモ!AB:AB,N846,業務内容と時間メモ!AD:AD,O846))</f>
        <v/>
      </c>
      <c r="U846" s="7" t="str">
        <f ca="1">IF(SUMIFS(業務内容と時間メモ!F:F,業務内容と時間メモ!AB:AB,N846,業務内容と時間メモ!AD:AD,O846)=0,"",SUMIFS(業務内容と時間メモ!F:F,業務内容と時間メモ!AB:AB,N846,業務内容と時間メモ!AD:AD,O846))</f>
        <v/>
      </c>
      <c r="V846" t="str">
        <f ca="1">IF(SUMIFS(業務内容と時間メモ!E:E,業務内容と時間メモ!AB:AB,N846,業務内容と時間メモ!AD:AD,O846)=0,"",SUMIFS(業務内容と時間メモ!E:E,業務内容と時間メモ!AB:AB,N846,業務内容と時間メモ!AD:AD,O846))</f>
        <v/>
      </c>
    </row>
    <row r="847" spans="1:22" hidden="1">
      <c r="A847" s="1" t="str">
        <f t="shared" ca="1" si="81"/>
        <v/>
      </c>
      <c r="B847" s="1" t="str">
        <f t="shared" ca="1" si="82"/>
        <v/>
      </c>
      <c r="C847" s="6" t="str">
        <f t="shared" ca="1" si="80"/>
        <v/>
      </c>
      <c r="J847" t="str">
        <f t="shared" ca="1" si="78"/>
        <v/>
      </c>
      <c r="K847" s="1" t="s">
        <v>849</v>
      </c>
      <c r="L847" s="7" t="str">
        <f t="shared" ca="1" si="79"/>
        <v/>
      </c>
      <c r="M847" s="1" t="str">
        <f ca="1">IF(N847="","",IF(COUNTIF(N$1:N847,N847)&gt;1,"",IF(COUNTIF(N:N,N847)&gt;=1,"左表に入れますねぇ","")))</f>
        <v/>
      </c>
      <c r="N847" s="1" t="str">
        <f ca="1">IF(ISNA(VLOOKUP(業務内容と時間メモ!M847,業務内容と時間メモ!R$2:AI$9999,11,FALSE)),"",VLOOKUP(業務内容と時間メモ!M847,業務内容と時間メモ!R$2:AI$9999,11,FALSE))</f>
        <v/>
      </c>
      <c r="O847" s="1" t="str">
        <f ca="1">IF(ISNA(VLOOKUP(業務内容と時間メモ!M847,業務内容と時間メモ!R$2:AI$9999,13,FALSE)),"",VLOOKUP(業務内容と時間メモ!M847,業務内容と時間メモ!R$2:AI$9999,13,FALSE))</f>
        <v/>
      </c>
      <c r="P847" s="1" t="str">
        <f ca="1">IF(ISNA(VLOOKUP(業務内容と時間メモ!M847,業務内容と時間メモ!R$2:AI$9999,15,FALSE)),"",VLOOKUP(業務内容と時間メモ!M847,業務内容と時間メモ!R$2:AI$9999,15,FALSE))</f>
        <v/>
      </c>
      <c r="Q847" s="1" t="str">
        <f ca="1">IF(ISNA(VLOOKUP(業務内容と時間メモ!M847,業務内容と時間メモ!R$2:AI$9999,14,FALSE)),"",VLOOKUP(業務内容と時間メモ!M847,業務内容と時間メモ!R$2:AI$9999,14,FALSE))</f>
        <v/>
      </c>
      <c r="R847" s="1" t="str">
        <f ca="1">IF(ISNA(VLOOKUP(業務内容と時間メモ!M847,業務内容と時間メモ!R$2:AI$9999,16,FALSE)),"",VLOOKUP(業務内容と時間メモ!M847,業務内容と時間メモ!R$2:AI$9999,16,FALSE))</f>
        <v/>
      </c>
      <c r="S847" s="1" t="str">
        <f ca="1">IF(ISNA(VLOOKUP(業務内容と時間メモ!M847,業務内容と時間メモ!R$2:AI$9999,17,FALSE)),"",VLOOKUP(業務内容と時間メモ!M847,業務内容と時間メモ!R$2:AI$9999,17,FALSE))</f>
        <v/>
      </c>
      <c r="T847" s="17" t="str">
        <f ca="1">IF(SUMIFS(業務内容と時間メモ!E:E,業務内容と時間メモ!AB:AB,N847,業務内容と時間メモ!AD:AD,O847)=0,"",SUMIFS(業務内容と時間メモ!E:E,業務内容と時間メモ!AB:AB,N847,業務内容と時間メモ!AD:AD,O847))</f>
        <v/>
      </c>
      <c r="U847" s="7" t="str">
        <f ca="1">IF(SUMIFS(業務内容と時間メモ!F:F,業務内容と時間メモ!AB:AB,N847,業務内容と時間メモ!AD:AD,O847)=0,"",SUMIFS(業務内容と時間メモ!F:F,業務内容と時間メモ!AB:AB,N847,業務内容と時間メモ!AD:AD,O847))</f>
        <v/>
      </c>
      <c r="V847" t="str">
        <f ca="1">IF(SUMIFS(業務内容と時間メモ!E:E,業務内容と時間メモ!AB:AB,N847,業務内容と時間メモ!AD:AD,O847)=0,"",SUMIFS(業務内容と時間メモ!E:E,業務内容と時間メモ!AB:AB,N847,業務内容と時間メモ!AD:AD,O847))</f>
        <v/>
      </c>
    </row>
    <row r="848" spans="1:22" hidden="1">
      <c r="A848" s="1" t="str">
        <f t="shared" ca="1" si="81"/>
        <v/>
      </c>
      <c r="B848" s="1" t="str">
        <f t="shared" ca="1" si="82"/>
        <v/>
      </c>
      <c r="C848" s="6" t="str">
        <f t="shared" ca="1" si="80"/>
        <v/>
      </c>
      <c r="J848" t="str">
        <f t="shared" ca="1" si="78"/>
        <v/>
      </c>
      <c r="K848" s="1" t="s">
        <v>850</v>
      </c>
      <c r="L848" s="7" t="str">
        <f t="shared" ca="1" si="79"/>
        <v/>
      </c>
      <c r="M848" s="1" t="str">
        <f ca="1">IF(N848="","",IF(COUNTIF(N$1:N848,N848)&gt;1,"",IF(COUNTIF(N:N,N848)&gt;=1,"左表に入れますねぇ","")))</f>
        <v/>
      </c>
      <c r="N848" s="1" t="str">
        <f ca="1">IF(ISNA(VLOOKUP(業務内容と時間メモ!M848,業務内容と時間メモ!R$2:AI$9999,11,FALSE)),"",VLOOKUP(業務内容と時間メモ!M848,業務内容と時間メモ!R$2:AI$9999,11,FALSE))</f>
        <v/>
      </c>
      <c r="O848" s="1" t="str">
        <f ca="1">IF(ISNA(VLOOKUP(業務内容と時間メモ!M848,業務内容と時間メモ!R$2:AI$9999,13,FALSE)),"",VLOOKUP(業務内容と時間メモ!M848,業務内容と時間メモ!R$2:AI$9999,13,FALSE))</f>
        <v/>
      </c>
      <c r="P848" s="1" t="str">
        <f ca="1">IF(ISNA(VLOOKUP(業務内容と時間メモ!M848,業務内容と時間メモ!R$2:AI$9999,15,FALSE)),"",VLOOKUP(業務内容と時間メモ!M848,業務内容と時間メモ!R$2:AI$9999,15,FALSE))</f>
        <v/>
      </c>
      <c r="Q848" s="1" t="str">
        <f ca="1">IF(ISNA(VLOOKUP(業務内容と時間メモ!M848,業務内容と時間メモ!R$2:AI$9999,14,FALSE)),"",VLOOKUP(業務内容と時間メモ!M848,業務内容と時間メモ!R$2:AI$9999,14,FALSE))</f>
        <v/>
      </c>
      <c r="R848" s="1" t="str">
        <f ca="1">IF(ISNA(VLOOKUP(業務内容と時間メモ!M848,業務内容と時間メモ!R$2:AI$9999,16,FALSE)),"",VLOOKUP(業務内容と時間メモ!M848,業務内容と時間メモ!R$2:AI$9999,16,FALSE))</f>
        <v/>
      </c>
      <c r="S848" s="1" t="str">
        <f ca="1">IF(ISNA(VLOOKUP(業務内容と時間メモ!M848,業務内容と時間メモ!R$2:AI$9999,17,FALSE)),"",VLOOKUP(業務内容と時間メモ!M848,業務内容と時間メモ!R$2:AI$9999,17,FALSE))</f>
        <v/>
      </c>
      <c r="T848" s="17" t="str">
        <f ca="1">IF(SUMIFS(業務内容と時間メモ!E:E,業務内容と時間メモ!AB:AB,N848,業務内容と時間メモ!AD:AD,O848)=0,"",SUMIFS(業務内容と時間メモ!E:E,業務内容と時間メモ!AB:AB,N848,業務内容と時間メモ!AD:AD,O848))</f>
        <v/>
      </c>
      <c r="U848" s="7" t="str">
        <f ca="1">IF(SUMIFS(業務内容と時間メモ!F:F,業務内容と時間メモ!AB:AB,N848,業務内容と時間メモ!AD:AD,O848)=0,"",SUMIFS(業務内容と時間メモ!F:F,業務内容と時間メモ!AB:AB,N848,業務内容と時間メモ!AD:AD,O848))</f>
        <v/>
      </c>
      <c r="V848" t="str">
        <f ca="1">IF(SUMIFS(業務内容と時間メモ!E:E,業務内容と時間メモ!AB:AB,N848,業務内容と時間メモ!AD:AD,O848)=0,"",SUMIFS(業務内容と時間メモ!E:E,業務内容と時間メモ!AB:AB,N848,業務内容と時間メモ!AD:AD,O848))</f>
        <v/>
      </c>
    </row>
    <row r="849" spans="1:22" hidden="1">
      <c r="A849" s="1" t="str">
        <f t="shared" ca="1" si="81"/>
        <v/>
      </c>
      <c r="B849" s="1" t="str">
        <f t="shared" ca="1" si="82"/>
        <v/>
      </c>
      <c r="C849" s="6" t="str">
        <f t="shared" ca="1" si="80"/>
        <v/>
      </c>
      <c r="J849" t="str">
        <f t="shared" ca="1" si="78"/>
        <v/>
      </c>
      <c r="K849" s="1" t="s">
        <v>851</v>
      </c>
      <c r="L849" s="7" t="str">
        <f t="shared" ca="1" si="79"/>
        <v/>
      </c>
      <c r="M849" s="1" t="str">
        <f ca="1">IF(N849="","",IF(COUNTIF(N$1:N849,N849)&gt;1,"",IF(COUNTIF(N:N,N849)&gt;=1,"左表に入れますねぇ","")))</f>
        <v/>
      </c>
      <c r="N849" s="1" t="str">
        <f ca="1">IF(ISNA(VLOOKUP(業務内容と時間メモ!M849,業務内容と時間メモ!R$2:AI$9999,11,FALSE)),"",VLOOKUP(業務内容と時間メモ!M849,業務内容と時間メモ!R$2:AI$9999,11,FALSE))</f>
        <v/>
      </c>
      <c r="O849" s="1" t="str">
        <f ca="1">IF(ISNA(VLOOKUP(業務内容と時間メモ!M849,業務内容と時間メモ!R$2:AI$9999,13,FALSE)),"",VLOOKUP(業務内容と時間メモ!M849,業務内容と時間メモ!R$2:AI$9999,13,FALSE))</f>
        <v/>
      </c>
      <c r="P849" s="1" t="str">
        <f ca="1">IF(ISNA(VLOOKUP(業務内容と時間メモ!M849,業務内容と時間メモ!R$2:AI$9999,15,FALSE)),"",VLOOKUP(業務内容と時間メモ!M849,業務内容と時間メモ!R$2:AI$9999,15,FALSE))</f>
        <v/>
      </c>
      <c r="Q849" s="1" t="str">
        <f ca="1">IF(ISNA(VLOOKUP(業務内容と時間メモ!M849,業務内容と時間メモ!R$2:AI$9999,14,FALSE)),"",VLOOKUP(業務内容と時間メモ!M849,業務内容と時間メモ!R$2:AI$9999,14,FALSE))</f>
        <v/>
      </c>
      <c r="R849" s="1" t="str">
        <f ca="1">IF(ISNA(VLOOKUP(業務内容と時間メモ!M849,業務内容と時間メモ!R$2:AI$9999,16,FALSE)),"",VLOOKUP(業務内容と時間メモ!M849,業務内容と時間メモ!R$2:AI$9999,16,FALSE))</f>
        <v/>
      </c>
      <c r="S849" s="1" t="str">
        <f ca="1">IF(ISNA(VLOOKUP(業務内容と時間メモ!M849,業務内容と時間メモ!R$2:AI$9999,17,FALSE)),"",VLOOKUP(業務内容と時間メモ!M849,業務内容と時間メモ!R$2:AI$9999,17,FALSE))</f>
        <v/>
      </c>
      <c r="T849" s="17" t="str">
        <f ca="1">IF(SUMIFS(業務内容と時間メモ!E:E,業務内容と時間メモ!AB:AB,N849,業務内容と時間メモ!AD:AD,O849)=0,"",SUMIFS(業務内容と時間メモ!E:E,業務内容と時間メモ!AB:AB,N849,業務内容と時間メモ!AD:AD,O849))</f>
        <v/>
      </c>
      <c r="U849" s="7" t="str">
        <f ca="1">IF(SUMIFS(業務内容と時間メモ!F:F,業務内容と時間メモ!AB:AB,N849,業務内容と時間メモ!AD:AD,O849)=0,"",SUMIFS(業務内容と時間メモ!F:F,業務内容と時間メモ!AB:AB,N849,業務内容と時間メモ!AD:AD,O849))</f>
        <v/>
      </c>
      <c r="V849" t="str">
        <f ca="1">IF(SUMIFS(業務内容と時間メモ!E:E,業務内容と時間メモ!AB:AB,N849,業務内容と時間メモ!AD:AD,O849)=0,"",SUMIFS(業務内容と時間メモ!E:E,業務内容と時間メモ!AB:AB,N849,業務内容と時間メモ!AD:AD,O849))</f>
        <v/>
      </c>
    </row>
    <row r="850" spans="1:22" hidden="1">
      <c r="A850" s="1" t="str">
        <f t="shared" ca="1" si="81"/>
        <v/>
      </c>
      <c r="B850" s="1" t="str">
        <f t="shared" ca="1" si="82"/>
        <v/>
      </c>
      <c r="C850" s="6" t="str">
        <f t="shared" ca="1" si="80"/>
        <v/>
      </c>
      <c r="J850" t="str">
        <f t="shared" ca="1" si="78"/>
        <v/>
      </c>
      <c r="K850" s="1" t="s">
        <v>852</v>
      </c>
      <c r="L850" s="7" t="str">
        <f t="shared" ca="1" si="79"/>
        <v/>
      </c>
      <c r="M850" s="1" t="str">
        <f ca="1">IF(N850="","",IF(COUNTIF(N$1:N850,N850)&gt;1,"",IF(COUNTIF(N:N,N850)&gt;=1,"左表に入れますねぇ","")))</f>
        <v/>
      </c>
      <c r="N850" s="1" t="str">
        <f ca="1">IF(ISNA(VLOOKUP(業務内容と時間メモ!M850,業務内容と時間メモ!R$2:AI$9999,11,FALSE)),"",VLOOKUP(業務内容と時間メモ!M850,業務内容と時間メモ!R$2:AI$9999,11,FALSE))</f>
        <v/>
      </c>
      <c r="O850" s="1" t="str">
        <f ca="1">IF(ISNA(VLOOKUP(業務内容と時間メモ!M850,業務内容と時間メモ!R$2:AI$9999,13,FALSE)),"",VLOOKUP(業務内容と時間メモ!M850,業務内容と時間メモ!R$2:AI$9999,13,FALSE))</f>
        <v/>
      </c>
      <c r="P850" s="1" t="str">
        <f ca="1">IF(ISNA(VLOOKUP(業務内容と時間メモ!M850,業務内容と時間メモ!R$2:AI$9999,15,FALSE)),"",VLOOKUP(業務内容と時間メモ!M850,業務内容と時間メモ!R$2:AI$9999,15,FALSE))</f>
        <v/>
      </c>
      <c r="Q850" s="1" t="str">
        <f ca="1">IF(ISNA(VLOOKUP(業務内容と時間メモ!M850,業務内容と時間メモ!R$2:AI$9999,14,FALSE)),"",VLOOKUP(業務内容と時間メモ!M850,業務内容と時間メモ!R$2:AI$9999,14,FALSE))</f>
        <v/>
      </c>
      <c r="R850" s="1" t="str">
        <f ca="1">IF(ISNA(VLOOKUP(業務内容と時間メモ!M850,業務内容と時間メモ!R$2:AI$9999,16,FALSE)),"",VLOOKUP(業務内容と時間メモ!M850,業務内容と時間メモ!R$2:AI$9999,16,FALSE))</f>
        <v/>
      </c>
      <c r="S850" s="1" t="str">
        <f ca="1">IF(ISNA(VLOOKUP(業務内容と時間メモ!M850,業務内容と時間メモ!R$2:AI$9999,17,FALSE)),"",VLOOKUP(業務内容と時間メモ!M850,業務内容と時間メモ!R$2:AI$9999,17,FALSE))</f>
        <v/>
      </c>
      <c r="T850" s="17" t="str">
        <f ca="1">IF(SUMIFS(業務内容と時間メモ!E:E,業務内容と時間メモ!AB:AB,N850,業務内容と時間メモ!AD:AD,O850)=0,"",SUMIFS(業務内容と時間メモ!E:E,業務内容と時間メモ!AB:AB,N850,業務内容と時間メモ!AD:AD,O850))</f>
        <v/>
      </c>
      <c r="U850" s="7" t="str">
        <f ca="1">IF(SUMIFS(業務内容と時間メモ!F:F,業務内容と時間メモ!AB:AB,N850,業務内容と時間メモ!AD:AD,O850)=0,"",SUMIFS(業務内容と時間メモ!F:F,業務内容と時間メモ!AB:AB,N850,業務内容と時間メモ!AD:AD,O850))</f>
        <v/>
      </c>
      <c r="V850" t="str">
        <f ca="1">IF(SUMIFS(業務内容と時間メモ!E:E,業務内容と時間メモ!AB:AB,N850,業務内容と時間メモ!AD:AD,O850)=0,"",SUMIFS(業務内容と時間メモ!E:E,業務内容と時間メモ!AB:AB,N850,業務内容と時間メモ!AD:AD,O850))</f>
        <v/>
      </c>
    </row>
    <row r="851" spans="1:22" hidden="1">
      <c r="A851" s="1" t="str">
        <f t="shared" ca="1" si="81"/>
        <v/>
      </c>
      <c r="B851" s="1" t="str">
        <f t="shared" ca="1" si="82"/>
        <v/>
      </c>
      <c r="C851" s="6" t="str">
        <f t="shared" ca="1" si="80"/>
        <v/>
      </c>
      <c r="J851" t="str">
        <f t="shared" ca="1" si="78"/>
        <v/>
      </c>
      <c r="K851" s="1" t="s">
        <v>853</v>
      </c>
      <c r="L851" s="7" t="str">
        <f t="shared" ca="1" si="79"/>
        <v/>
      </c>
      <c r="M851" s="1" t="str">
        <f ca="1">IF(N851="","",IF(COUNTIF(N$1:N851,N851)&gt;1,"",IF(COUNTIF(N:N,N851)&gt;=1,"左表に入れますねぇ","")))</f>
        <v/>
      </c>
      <c r="N851" s="1" t="str">
        <f ca="1">IF(ISNA(VLOOKUP(業務内容と時間メモ!M851,業務内容と時間メモ!R$2:AI$9999,11,FALSE)),"",VLOOKUP(業務内容と時間メモ!M851,業務内容と時間メモ!R$2:AI$9999,11,FALSE))</f>
        <v/>
      </c>
      <c r="O851" s="1" t="str">
        <f ca="1">IF(ISNA(VLOOKUP(業務内容と時間メモ!M851,業務内容と時間メモ!R$2:AI$9999,13,FALSE)),"",VLOOKUP(業務内容と時間メモ!M851,業務内容と時間メモ!R$2:AI$9999,13,FALSE))</f>
        <v/>
      </c>
      <c r="P851" s="1" t="str">
        <f ca="1">IF(ISNA(VLOOKUP(業務内容と時間メモ!M851,業務内容と時間メモ!R$2:AI$9999,15,FALSE)),"",VLOOKUP(業務内容と時間メモ!M851,業務内容と時間メモ!R$2:AI$9999,15,FALSE))</f>
        <v/>
      </c>
      <c r="Q851" s="1" t="str">
        <f ca="1">IF(ISNA(VLOOKUP(業務内容と時間メモ!M851,業務内容と時間メモ!R$2:AI$9999,14,FALSE)),"",VLOOKUP(業務内容と時間メモ!M851,業務内容と時間メモ!R$2:AI$9999,14,FALSE))</f>
        <v/>
      </c>
      <c r="R851" s="1" t="str">
        <f ca="1">IF(ISNA(VLOOKUP(業務内容と時間メモ!M851,業務内容と時間メモ!R$2:AI$9999,16,FALSE)),"",VLOOKUP(業務内容と時間メモ!M851,業務内容と時間メモ!R$2:AI$9999,16,FALSE))</f>
        <v/>
      </c>
      <c r="S851" s="1" t="str">
        <f ca="1">IF(ISNA(VLOOKUP(業務内容と時間メモ!M851,業務内容と時間メモ!R$2:AI$9999,17,FALSE)),"",VLOOKUP(業務内容と時間メモ!M851,業務内容と時間メモ!R$2:AI$9999,17,FALSE))</f>
        <v/>
      </c>
      <c r="T851" s="17" t="str">
        <f ca="1">IF(SUMIFS(業務内容と時間メモ!E:E,業務内容と時間メモ!AB:AB,N851,業務内容と時間メモ!AD:AD,O851)=0,"",SUMIFS(業務内容と時間メモ!E:E,業務内容と時間メモ!AB:AB,N851,業務内容と時間メモ!AD:AD,O851))</f>
        <v/>
      </c>
      <c r="U851" s="7" t="str">
        <f ca="1">IF(SUMIFS(業務内容と時間メモ!F:F,業務内容と時間メモ!AB:AB,N851,業務内容と時間メモ!AD:AD,O851)=0,"",SUMIFS(業務内容と時間メモ!F:F,業務内容と時間メモ!AB:AB,N851,業務内容と時間メモ!AD:AD,O851))</f>
        <v/>
      </c>
      <c r="V851" t="str">
        <f ca="1">IF(SUMIFS(業務内容と時間メモ!E:E,業務内容と時間メモ!AB:AB,N851,業務内容と時間メモ!AD:AD,O851)=0,"",SUMIFS(業務内容と時間メモ!E:E,業務内容と時間メモ!AB:AB,N851,業務内容と時間メモ!AD:AD,O851))</f>
        <v/>
      </c>
    </row>
    <row r="852" spans="1:22" hidden="1">
      <c r="A852" s="1" t="str">
        <f t="shared" ca="1" si="81"/>
        <v/>
      </c>
      <c r="B852" s="1" t="str">
        <f t="shared" ca="1" si="82"/>
        <v/>
      </c>
      <c r="C852" s="6" t="str">
        <f t="shared" ca="1" si="80"/>
        <v/>
      </c>
      <c r="J852" t="str">
        <f t="shared" ca="1" si="78"/>
        <v/>
      </c>
      <c r="K852" s="1" t="s">
        <v>854</v>
      </c>
      <c r="L852" s="7" t="str">
        <f t="shared" ca="1" si="79"/>
        <v/>
      </c>
      <c r="M852" s="1" t="str">
        <f ca="1">IF(N852="","",IF(COUNTIF(N$1:N852,N852)&gt;1,"",IF(COUNTIF(N:N,N852)&gt;=1,"左表に入れますねぇ","")))</f>
        <v/>
      </c>
      <c r="N852" s="1" t="str">
        <f ca="1">IF(ISNA(VLOOKUP(業務内容と時間メモ!M852,業務内容と時間メモ!R$2:AI$9999,11,FALSE)),"",VLOOKUP(業務内容と時間メモ!M852,業務内容と時間メモ!R$2:AI$9999,11,FALSE))</f>
        <v/>
      </c>
      <c r="O852" s="1" t="str">
        <f ca="1">IF(ISNA(VLOOKUP(業務内容と時間メモ!M852,業務内容と時間メモ!R$2:AI$9999,13,FALSE)),"",VLOOKUP(業務内容と時間メモ!M852,業務内容と時間メモ!R$2:AI$9999,13,FALSE))</f>
        <v/>
      </c>
      <c r="P852" s="1" t="str">
        <f ca="1">IF(ISNA(VLOOKUP(業務内容と時間メモ!M852,業務内容と時間メモ!R$2:AI$9999,15,FALSE)),"",VLOOKUP(業務内容と時間メモ!M852,業務内容と時間メモ!R$2:AI$9999,15,FALSE))</f>
        <v/>
      </c>
      <c r="Q852" s="1" t="str">
        <f ca="1">IF(ISNA(VLOOKUP(業務内容と時間メモ!M852,業務内容と時間メモ!R$2:AI$9999,14,FALSE)),"",VLOOKUP(業務内容と時間メモ!M852,業務内容と時間メモ!R$2:AI$9999,14,FALSE))</f>
        <v/>
      </c>
      <c r="R852" s="1" t="str">
        <f ca="1">IF(ISNA(VLOOKUP(業務内容と時間メモ!M852,業務内容と時間メモ!R$2:AI$9999,16,FALSE)),"",VLOOKUP(業務内容と時間メモ!M852,業務内容と時間メモ!R$2:AI$9999,16,FALSE))</f>
        <v/>
      </c>
      <c r="S852" s="1" t="str">
        <f ca="1">IF(ISNA(VLOOKUP(業務内容と時間メモ!M852,業務内容と時間メモ!R$2:AI$9999,17,FALSE)),"",VLOOKUP(業務内容と時間メモ!M852,業務内容と時間メモ!R$2:AI$9999,17,FALSE))</f>
        <v/>
      </c>
      <c r="T852" s="17" t="str">
        <f ca="1">IF(SUMIFS(業務内容と時間メモ!E:E,業務内容と時間メモ!AB:AB,N852,業務内容と時間メモ!AD:AD,O852)=0,"",SUMIFS(業務内容と時間メモ!E:E,業務内容と時間メモ!AB:AB,N852,業務内容と時間メモ!AD:AD,O852))</f>
        <v/>
      </c>
      <c r="U852" s="7" t="str">
        <f ca="1">IF(SUMIFS(業務内容と時間メモ!F:F,業務内容と時間メモ!AB:AB,N852,業務内容と時間メモ!AD:AD,O852)=0,"",SUMIFS(業務内容と時間メモ!F:F,業務内容と時間メモ!AB:AB,N852,業務内容と時間メモ!AD:AD,O852))</f>
        <v/>
      </c>
      <c r="V852" t="str">
        <f ca="1">IF(SUMIFS(業務内容と時間メモ!E:E,業務内容と時間メモ!AB:AB,N852,業務内容と時間メモ!AD:AD,O852)=0,"",SUMIFS(業務内容と時間メモ!E:E,業務内容と時間メモ!AB:AB,N852,業務内容と時間メモ!AD:AD,O852))</f>
        <v/>
      </c>
    </row>
    <row r="853" spans="1:22" hidden="1">
      <c r="A853" s="1" t="str">
        <f t="shared" ca="1" si="81"/>
        <v/>
      </c>
      <c r="B853" s="1" t="str">
        <f t="shared" ca="1" si="82"/>
        <v/>
      </c>
      <c r="C853" s="6" t="str">
        <f t="shared" ca="1" si="80"/>
        <v/>
      </c>
      <c r="J853" t="str">
        <f t="shared" ca="1" si="78"/>
        <v/>
      </c>
      <c r="K853" s="1" t="s">
        <v>855</v>
      </c>
      <c r="L853" s="7" t="str">
        <f t="shared" ca="1" si="79"/>
        <v/>
      </c>
      <c r="M853" s="1" t="str">
        <f ca="1">IF(N853="","",IF(COUNTIF(N$1:N853,N853)&gt;1,"",IF(COUNTIF(N:N,N853)&gt;=1,"左表に入れますねぇ","")))</f>
        <v/>
      </c>
      <c r="N853" s="1" t="str">
        <f ca="1">IF(ISNA(VLOOKUP(業務内容と時間メモ!M853,業務内容と時間メモ!R$2:AI$9999,11,FALSE)),"",VLOOKUP(業務内容と時間メモ!M853,業務内容と時間メモ!R$2:AI$9999,11,FALSE))</f>
        <v/>
      </c>
      <c r="O853" s="1" t="str">
        <f ca="1">IF(ISNA(VLOOKUP(業務内容と時間メモ!M853,業務内容と時間メモ!R$2:AI$9999,13,FALSE)),"",VLOOKUP(業務内容と時間メモ!M853,業務内容と時間メモ!R$2:AI$9999,13,FALSE))</f>
        <v/>
      </c>
      <c r="P853" s="1" t="str">
        <f ca="1">IF(ISNA(VLOOKUP(業務内容と時間メモ!M853,業務内容と時間メモ!R$2:AI$9999,15,FALSE)),"",VLOOKUP(業務内容と時間メモ!M853,業務内容と時間メモ!R$2:AI$9999,15,FALSE))</f>
        <v/>
      </c>
      <c r="Q853" s="1" t="str">
        <f ca="1">IF(ISNA(VLOOKUP(業務内容と時間メモ!M853,業務内容と時間メモ!R$2:AI$9999,14,FALSE)),"",VLOOKUP(業務内容と時間メモ!M853,業務内容と時間メモ!R$2:AI$9999,14,FALSE))</f>
        <v/>
      </c>
      <c r="R853" s="1" t="str">
        <f ca="1">IF(ISNA(VLOOKUP(業務内容と時間メモ!M853,業務内容と時間メモ!R$2:AI$9999,16,FALSE)),"",VLOOKUP(業務内容と時間メモ!M853,業務内容と時間メモ!R$2:AI$9999,16,FALSE))</f>
        <v/>
      </c>
      <c r="S853" s="1" t="str">
        <f ca="1">IF(ISNA(VLOOKUP(業務内容と時間メモ!M853,業務内容と時間メモ!R$2:AI$9999,17,FALSE)),"",VLOOKUP(業務内容と時間メモ!M853,業務内容と時間メモ!R$2:AI$9999,17,FALSE))</f>
        <v/>
      </c>
      <c r="T853" s="17" t="str">
        <f ca="1">IF(SUMIFS(業務内容と時間メモ!E:E,業務内容と時間メモ!AB:AB,N853,業務内容と時間メモ!AD:AD,O853)=0,"",SUMIFS(業務内容と時間メモ!E:E,業務内容と時間メモ!AB:AB,N853,業務内容と時間メモ!AD:AD,O853))</f>
        <v/>
      </c>
      <c r="U853" s="7" t="str">
        <f ca="1">IF(SUMIFS(業務内容と時間メモ!F:F,業務内容と時間メモ!AB:AB,N853,業務内容と時間メモ!AD:AD,O853)=0,"",SUMIFS(業務内容と時間メモ!F:F,業務内容と時間メモ!AB:AB,N853,業務内容と時間メモ!AD:AD,O853))</f>
        <v/>
      </c>
      <c r="V853" t="str">
        <f ca="1">IF(SUMIFS(業務内容と時間メモ!E:E,業務内容と時間メモ!AB:AB,N853,業務内容と時間メモ!AD:AD,O853)=0,"",SUMIFS(業務内容と時間メモ!E:E,業務内容と時間メモ!AB:AB,N853,業務内容と時間メモ!AD:AD,O853))</f>
        <v/>
      </c>
    </row>
    <row r="854" spans="1:22" hidden="1">
      <c r="A854" s="1" t="str">
        <f t="shared" ca="1" si="81"/>
        <v/>
      </c>
      <c r="B854" s="1" t="str">
        <f t="shared" ca="1" si="82"/>
        <v/>
      </c>
      <c r="C854" s="6" t="str">
        <f t="shared" ca="1" si="80"/>
        <v/>
      </c>
      <c r="J854" t="str">
        <f t="shared" ca="1" si="78"/>
        <v/>
      </c>
      <c r="K854" s="1" t="s">
        <v>856</v>
      </c>
      <c r="L854" s="7" t="str">
        <f t="shared" ca="1" si="79"/>
        <v/>
      </c>
      <c r="M854" s="1" t="str">
        <f ca="1">IF(N854="","",IF(COUNTIF(N$1:N854,N854)&gt;1,"",IF(COUNTIF(N:N,N854)&gt;=1,"左表に入れますねぇ","")))</f>
        <v/>
      </c>
      <c r="N854" s="1" t="str">
        <f ca="1">IF(ISNA(VLOOKUP(業務内容と時間メモ!M854,業務内容と時間メモ!R$2:AI$9999,11,FALSE)),"",VLOOKUP(業務内容と時間メモ!M854,業務内容と時間メモ!R$2:AI$9999,11,FALSE))</f>
        <v/>
      </c>
      <c r="O854" s="1" t="str">
        <f ca="1">IF(ISNA(VLOOKUP(業務内容と時間メモ!M854,業務内容と時間メモ!R$2:AI$9999,13,FALSE)),"",VLOOKUP(業務内容と時間メモ!M854,業務内容と時間メモ!R$2:AI$9999,13,FALSE))</f>
        <v/>
      </c>
      <c r="P854" s="1" t="str">
        <f ca="1">IF(ISNA(VLOOKUP(業務内容と時間メモ!M854,業務内容と時間メモ!R$2:AI$9999,15,FALSE)),"",VLOOKUP(業務内容と時間メモ!M854,業務内容と時間メモ!R$2:AI$9999,15,FALSE))</f>
        <v/>
      </c>
      <c r="Q854" s="1" t="str">
        <f ca="1">IF(ISNA(VLOOKUP(業務内容と時間メモ!M854,業務内容と時間メモ!R$2:AI$9999,14,FALSE)),"",VLOOKUP(業務内容と時間メモ!M854,業務内容と時間メモ!R$2:AI$9999,14,FALSE))</f>
        <v/>
      </c>
      <c r="R854" s="1" t="str">
        <f ca="1">IF(ISNA(VLOOKUP(業務内容と時間メモ!M854,業務内容と時間メモ!R$2:AI$9999,16,FALSE)),"",VLOOKUP(業務内容と時間メモ!M854,業務内容と時間メモ!R$2:AI$9999,16,FALSE))</f>
        <v/>
      </c>
      <c r="S854" s="1" t="str">
        <f ca="1">IF(ISNA(VLOOKUP(業務内容と時間メモ!M854,業務内容と時間メモ!R$2:AI$9999,17,FALSE)),"",VLOOKUP(業務内容と時間メモ!M854,業務内容と時間メモ!R$2:AI$9999,17,FALSE))</f>
        <v/>
      </c>
      <c r="T854" s="17" t="str">
        <f ca="1">IF(SUMIFS(業務内容と時間メモ!E:E,業務内容と時間メモ!AB:AB,N854,業務内容と時間メモ!AD:AD,O854)=0,"",SUMIFS(業務内容と時間メモ!E:E,業務内容と時間メモ!AB:AB,N854,業務内容と時間メモ!AD:AD,O854))</f>
        <v/>
      </c>
      <c r="U854" s="7" t="str">
        <f ca="1">IF(SUMIFS(業務内容と時間メモ!F:F,業務内容と時間メモ!AB:AB,N854,業務内容と時間メモ!AD:AD,O854)=0,"",SUMIFS(業務内容と時間メモ!F:F,業務内容と時間メモ!AB:AB,N854,業務内容と時間メモ!AD:AD,O854))</f>
        <v/>
      </c>
      <c r="V854" t="str">
        <f ca="1">IF(SUMIFS(業務内容と時間メモ!E:E,業務内容と時間メモ!AB:AB,N854,業務内容と時間メモ!AD:AD,O854)=0,"",SUMIFS(業務内容と時間メモ!E:E,業務内容と時間メモ!AB:AB,N854,業務内容と時間メモ!AD:AD,O854))</f>
        <v/>
      </c>
    </row>
    <row r="855" spans="1:22" hidden="1">
      <c r="A855" s="1" t="str">
        <f t="shared" ca="1" si="81"/>
        <v/>
      </c>
      <c r="B855" s="1" t="str">
        <f t="shared" ca="1" si="82"/>
        <v/>
      </c>
      <c r="C855" s="6" t="str">
        <f t="shared" ca="1" si="80"/>
        <v/>
      </c>
      <c r="J855" t="str">
        <f t="shared" ca="1" si="78"/>
        <v/>
      </c>
      <c r="K855" s="1" t="s">
        <v>857</v>
      </c>
      <c r="L855" s="7" t="str">
        <f t="shared" ca="1" si="79"/>
        <v/>
      </c>
      <c r="M855" s="1" t="str">
        <f ca="1">IF(N855="","",IF(COUNTIF(N$1:N855,N855)&gt;1,"",IF(COUNTIF(N:N,N855)&gt;=1,"左表に入れますねぇ","")))</f>
        <v/>
      </c>
      <c r="N855" s="1" t="str">
        <f ca="1">IF(ISNA(VLOOKUP(業務内容と時間メモ!M855,業務内容と時間メモ!R$2:AI$9999,11,FALSE)),"",VLOOKUP(業務内容と時間メモ!M855,業務内容と時間メモ!R$2:AI$9999,11,FALSE))</f>
        <v/>
      </c>
      <c r="O855" s="1" t="str">
        <f ca="1">IF(ISNA(VLOOKUP(業務内容と時間メモ!M855,業務内容と時間メモ!R$2:AI$9999,13,FALSE)),"",VLOOKUP(業務内容と時間メモ!M855,業務内容と時間メモ!R$2:AI$9999,13,FALSE))</f>
        <v/>
      </c>
      <c r="P855" s="1" t="str">
        <f ca="1">IF(ISNA(VLOOKUP(業務内容と時間メモ!M855,業務内容と時間メモ!R$2:AI$9999,15,FALSE)),"",VLOOKUP(業務内容と時間メモ!M855,業務内容と時間メモ!R$2:AI$9999,15,FALSE))</f>
        <v/>
      </c>
      <c r="Q855" s="1" t="str">
        <f ca="1">IF(ISNA(VLOOKUP(業務内容と時間メモ!M855,業務内容と時間メモ!R$2:AI$9999,14,FALSE)),"",VLOOKUP(業務内容と時間メモ!M855,業務内容と時間メモ!R$2:AI$9999,14,FALSE))</f>
        <v/>
      </c>
      <c r="R855" s="1" t="str">
        <f ca="1">IF(ISNA(VLOOKUP(業務内容と時間メモ!M855,業務内容と時間メモ!R$2:AI$9999,16,FALSE)),"",VLOOKUP(業務内容と時間メモ!M855,業務内容と時間メモ!R$2:AI$9999,16,FALSE))</f>
        <v/>
      </c>
      <c r="S855" s="1" t="str">
        <f ca="1">IF(ISNA(VLOOKUP(業務内容と時間メモ!M855,業務内容と時間メモ!R$2:AI$9999,17,FALSE)),"",VLOOKUP(業務内容と時間メモ!M855,業務内容と時間メモ!R$2:AI$9999,17,FALSE))</f>
        <v/>
      </c>
      <c r="T855" s="17" t="str">
        <f ca="1">IF(SUMIFS(業務内容と時間メモ!E:E,業務内容と時間メモ!AB:AB,N855,業務内容と時間メモ!AD:AD,O855)=0,"",SUMIFS(業務内容と時間メモ!E:E,業務内容と時間メモ!AB:AB,N855,業務内容と時間メモ!AD:AD,O855))</f>
        <v/>
      </c>
      <c r="U855" s="7" t="str">
        <f ca="1">IF(SUMIFS(業務内容と時間メモ!F:F,業務内容と時間メモ!AB:AB,N855,業務内容と時間メモ!AD:AD,O855)=0,"",SUMIFS(業務内容と時間メモ!F:F,業務内容と時間メモ!AB:AB,N855,業務内容と時間メモ!AD:AD,O855))</f>
        <v/>
      </c>
      <c r="V855" t="str">
        <f ca="1">IF(SUMIFS(業務内容と時間メモ!E:E,業務内容と時間メモ!AB:AB,N855,業務内容と時間メモ!AD:AD,O855)=0,"",SUMIFS(業務内容と時間メモ!E:E,業務内容と時間メモ!AB:AB,N855,業務内容と時間メモ!AD:AD,O855))</f>
        <v/>
      </c>
    </row>
    <row r="856" spans="1:22" hidden="1">
      <c r="A856" s="1" t="str">
        <f t="shared" ca="1" si="81"/>
        <v/>
      </c>
      <c r="B856" s="1" t="str">
        <f t="shared" ca="1" si="82"/>
        <v/>
      </c>
      <c r="C856" s="6" t="str">
        <f t="shared" ca="1" si="80"/>
        <v/>
      </c>
      <c r="J856" t="str">
        <f t="shared" ca="1" si="78"/>
        <v/>
      </c>
      <c r="K856" s="1" t="s">
        <v>858</v>
      </c>
      <c r="L856" s="7" t="str">
        <f t="shared" ca="1" si="79"/>
        <v/>
      </c>
      <c r="M856" s="1" t="str">
        <f ca="1">IF(N856="","",IF(COUNTIF(N$1:N856,N856)&gt;1,"",IF(COUNTIF(N:N,N856)&gt;=1,"左表に入れますねぇ","")))</f>
        <v/>
      </c>
      <c r="N856" s="1" t="str">
        <f ca="1">IF(ISNA(VLOOKUP(業務内容と時間メモ!M856,業務内容と時間メモ!R$2:AI$9999,11,FALSE)),"",VLOOKUP(業務内容と時間メモ!M856,業務内容と時間メモ!R$2:AI$9999,11,FALSE))</f>
        <v/>
      </c>
      <c r="O856" s="1" t="str">
        <f ca="1">IF(ISNA(VLOOKUP(業務内容と時間メモ!M856,業務内容と時間メモ!R$2:AI$9999,13,FALSE)),"",VLOOKUP(業務内容と時間メモ!M856,業務内容と時間メモ!R$2:AI$9999,13,FALSE))</f>
        <v/>
      </c>
      <c r="P856" s="1" t="str">
        <f ca="1">IF(ISNA(VLOOKUP(業務内容と時間メモ!M856,業務内容と時間メモ!R$2:AI$9999,15,FALSE)),"",VLOOKUP(業務内容と時間メモ!M856,業務内容と時間メモ!R$2:AI$9999,15,FALSE))</f>
        <v/>
      </c>
      <c r="Q856" s="1" t="str">
        <f ca="1">IF(ISNA(VLOOKUP(業務内容と時間メモ!M856,業務内容と時間メモ!R$2:AI$9999,14,FALSE)),"",VLOOKUP(業務内容と時間メモ!M856,業務内容と時間メモ!R$2:AI$9999,14,FALSE))</f>
        <v/>
      </c>
      <c r="R856" s="1" t="str">
        <f ca="1">IF(ISNA(VLOOKUP(業務内容と時間メモ!M856,業務内容と時間メモ!R$2:AI$9999,16,FALSE)),"",VLOOKUP(業務内容と時間メモ!M856,業務内容と時間メモ!R$2:AI$9999,16,FALSE))</f>
        <v/>
      </c>
      <c r="S856" s="1" t="str">
        <f ca="1">IF(ISNA(VLOOKUP(業務内容と時間メモ!M856,業務内容と時間メモ!R$2:AI$9999,17,FALSE)),"",VLOOKUP(業務内容と時間メモ!M856,業務内容と時間メモ!R$2:AI$9999,17,FALSE))</f>
        <v/>
      </c>
      <c r="T856" s="17" t="str">
        <f ca="1">IF(SUMIFS(業務内容と時間メモ!E:E,業務内容と時間メモ!AB:AB,N856,業務内容と時間メモ!AD:AD,O856)=0,"",SUMIFS(業務内容と時間メモ!E:E,業務内容と時間メモ!AB:AB,N856,業務内容と時間メモ!AD:AD,O856))</f>
        <v/>
      </c>
      <c r="U856" s="7" t="str">
        <f ca="1">IF(SUMIFS(業務内容と時間メモ!F:F,業務内容と時間メモ!AB:AB,N856,業務内容と時間メモ!AD:AD,O856)=0,"",SUMIFS(業務内容と時間メモ!F:F,業務内容と時間メモ!AB:AB,N856,業務内容と時間メモ!AD:AD,O856))</f>
        <v/>
      </c>
      <c r="V856" t="str">
        <f ca="1">IF(SUMIFS(業務内容と時間メモ!E:E,業務内容と時間メモ!AB:AB,N856,業務内容と時間メモ!AD:AD,O856)=0,"",SUMIFS(業務内容と時間メモ!E:E,業務内容と時間メモ!AB:AB,N856,業務内容と時間メモ!AD:AD,O856))</f>
        <v/>
      </c>
    </row>
    <row r="857" spans="1:22" hidden="1">
      <c r="A857" s="1" t="str">
        <f t="shared" ca="1" si="81"/>
        <v/>
      </c>
      <c r="B857" s="1" t="str">
        <f t="shared" ca="1" si="82"/>
        <v/>
      </c>
      <c r="C857" s="6" t="str">
        <f t="shared" ca="1" si="80"/>
        <v/>
      </c>
      <c r="J857" t="str">
        <f t="shared" ca="1" si="78"/>
        <v/>
      </c>
      <c r="K857" s="1" t="s">
        <v>859</v>
      </c>
      <c r="L857" s="7" t="str">
        <f t="shared" ca="1" si="79"/>
        <v/>
      </c>
      <c r="M857" s="1" t="str">
        <f ca="1">IF(N857="","",IF(COUNTIF(N$1:N857,N857)&gt;1,"",IF(COUNTIF(N:N,N857)&gt;=1,"左表に入れますねぇ","")))</f>
        <v/>
      </c>
      <c r="N857" s="1" t="str">
        <f ca="1">IF(ISNA(VLOOKUP(業務内容と時間メモ!M857,業務内容と時間メモ!R$2:AI$9999,11,FALSE)),"",VLOOKUP(業務内容と時間メモ!M857,業務内容と時間メモ!R$2:AI$9999,11,FALSE))</f>
        <v/>
      </c>
      <c r="O857" s="1" t="str">
        <f ca="1">IF(ISNA(VLOOKUP(業務内容と時間メモ!M857,業務内容と時間メモ!R$2:AI$9999,13,FALSE)),"",VLOOKUP(業務内容と時間メモ!M857,業務内容と時間メモ!R$2:AI$9999,13,FALSE))</f>
        <v/>
      </c>
      <c r="P857" s="1" t="str">
        <f ca="1">IF(ISNA(VLOOKUP(業務内容と時間メモ!M857,業務内容と時間メモ!R$2:AI$9999,15,FALSE)),"",VLOOKUP(業務内容と時間メモ!M857,業務内容と時間メモ!R$2:AI$9999,15,FALSE))</f>
        <v/>
      </c>
      <c r="Q857" s="1" t="str">
        <f ca="1">IF(ISNA(VLOOKUP(業務内容と時間メモ!M857,業務内容と時間メモ!R$2:AI$9999,14,FALSE)),"",VLOOKUP(業務内容と時間メモ!M857,業務内容と時間メモ!R$2:AI$9999,14,FALSE))</f>
        <v/>
      </c>
      <c r="R857" s="1" t="str">
        <f ca="1">IF(ISNA(VLOOKUP(業務内容と時間メモ!M857,業務内容と時間メモ!R$2:AI$9999,16,FALSE)),"",VLOOKUP(業務内容と時間メモ!M857,業務内容と時間メモ!R$2:AI$9999,16,FALSE))</f>
        <v/>
      </c>
      <c r="S857" s="1" t="str">
        <f ca="1">IF(ISNA(VLOOKUP(業務内容と時間メモ!M857,業務内容と時間メモ!R$2:AI$9999,17,FALSE)),"",VLOOKUP(業務内容と時間メモ!M857,業務内容と時間メモ!R$2:AI$9999,17,FALSE))</f>
        <v/>
      </c>
      <c r="T857" s="17" t="str">
        <f ca="1">IF(SUMIFS(業務内容と時間メモ!E:E,業務内容と時間メモ!AB:AB,N857,業務内容と時間メモ!AD:AD,O857)=0,"",SUMIFS(業務内容と時間メモ!E:E,業務内容と時間メモ!AB:AB,N857,業務内容と時間メモ!AD:AD,O857))</f>
        <v/>
      </c>
      <c r="U857" s="7" t="str">
        <f ca="1">IF(SUMIFS(業務内容と時間メモ!F:F,業務内容と時間メモ!AB:AB,N857,業務内容と時間メモ!AD:AD,O857)=0,"",SUMIFS(業務内容と時間メモ!F:F,業務内容と時間メモ!AB:AB,N857,業務内容と時間メモ!AD:AD,O857))</f>
        <v/>
      </c>
      <c r="V857" t="str">
        <f ca="1">IF(SUMIFS(業務内容と時間メモ!E:E,業務内容と時間メモ!AB:AB,N857,業務内容と時間メモ!AD:AD,O857)=0,"",SUMIFS(業務内容と時間メモ!E:E,業務内容と時間メモ!AB:AB,N857,業務内容と時間メモ!AD:AD,O857))</f>
        <v/>
      </c>
    </row>
    <row r="858" spans="1:22" hidden="1">
      <c r="A858" s="1" t="str">
        <f t="shared" ca="1" si="81"/>
        <v/>
      </c>
      <c r="B858" s="1" t="str">
        <f t="shared" ca="1" si="82"/>
        <v/>
      </c>
      <c r="C858" s="6" t="str">
        <f t="shared" ca="1" si="80"/>
        <v/>
      </c>
      <c r="J858" t="str">
        <f t="shared" ca="1" si="78"/>
        <v/>
      </c>
      <c r="K858" s="1" t="s">
        <v>860</v>
      </c>
      <c r="L858" s="7" t="str">
        <f t="shared" ca="1" si="79"/>
        <v/>
      </c>
      <c r="M858" s="1" t="str">
        <f ca="1">IF(N858="","",IF(COUNTIF(N$1:N858,N858)&gt;1,"",IF(COUNTIF(N:N,N858)&gt;=1,"左表に入れますねぇ","")))</f>
        <v/>
      </c>
      <c r="N858" s="1" t="str">
        <f ca="1">IF(ISNA(VLOOKUP(業務内容と時間メモ!M858,業務内容と時間メモ!R$2:AI$9999,11,FALSE)),"",VLOOKUP(業務内容と時間メモ!M858,業務内容と時間メモ!R$2:AI$9999,11,FALSE))</f>
        <v/>
      </c>
      <c r="O858" s="1" t="str">
        <f ca="1">IF(ISNA(VLOOKUP(業務内容と時間メモ!M858,業務内容と時間メモ!R$2:AI$9999,13,FALSE)),"",VLOOKUP(業務内容と時間メモ!M858,業務内容と時間メモ!R$2:AI$9999,13,FALSE))</f>
        <v/>
      </c>
      <c r="P858" s="1" t="str">
        <f ca="1">IF(ISNA(VLOOKUP(業務内容と時間メモ!M858,業務内容と時間メモ!R$2:AI$9999,15,FALSE)),"",VLOOKUP(業務内容と時間メモ!M858,業務内容と時間メモ!R$2:AI$9999,15,FALSE))</f>
        <v/>
      </c>
      <c r="Q858" s="1" t="str">
        <f ca="1">IF(ISNA(VLOOKUP(業務内容と時間メモ!M858,業務内容と時間メモ!R$2:AI$9999,14,FALSE)),"",VLOOKUP(業務内容と時間メモ!M858,業務内容と時間メモ!R$2:AI$9999,14,FALSE))</f>
        <v/>
      </c>
      <c r="R858" s="1" t="str">
        <f ca="1">IF(ISNA(VLOOKUP(業務内容と時間メモ!M858,業務内容と時間メモ!R$2:AI$9999,16,FALSE)),"",VLOOKUP(業務内容と時間メモ!M858,業務内容と時間メモ!R$2:AI$9999,16,FALSE))</f>
        <v/>
      </c>
      <c r="S858" s="1" t="str">
        <f ca="1">IF(ISNA(VLOOKUP(業務内容と時間メモ!M858,業務内容と時間メモ!R$2:AI$9999,17,FALSE)),"",VLOOKUP(業務内容と時間メモ!M858,業務内容と時間メモ!R$2:AI$9999,17,FALSE))</f>
        <v/>
      </c>
      <c r="T858" s="17" t="str">
        <f ca="1">IF(SUMIFS(業務内容と時間メモ!E:E,業務内容と時間メモ!AB:AB,N858,業務内容と時間メモ!AD:AD,O858)=0,"",SUMIFS(業務内容と時間メモ!E:E,業務内容と時間メモ!AB:AB,N858,業務内容と時間メモ!AD:AD,O858))</f>
        <v/>
      </c>
      <c r="U858" s="7" t="str">
        <f ca="1">IF(SUMIFS(業務内容と時間メモ!F:F,業務内容と時間メモ!AB:AB,N858,業務内容と時間メモ!AD:AD,O858)=0,"",SUMIFS(業務内容と時間メモ!F:F,業務内容と時間メモ!AB:AB,N858,業務内容と時間メモ!AD:AD,O858))</f>
        <v/>
      </c>
      <c r="V858" t="str">
        <f ca="1">IF(SUMIFS(業務内容と時間メモ!E:E,業務内容と時間メモ!AB:AB,N858,業務内容と時間メモ!AD:AD,O858)=0,"",SUMIFS(業務内容と時間メモ!E:E,業務内容と時間メモ!AB:AB,N858,業務内容と時間メモ!AD:AD,O858))</f>
        <v/>
      </c>
    </row>
    <row r="859" spans="1:22" hidden="1">
      <c r="A859" s="1" t="str">
        <f t="shared" ca="1" si="81"/>
        <v/>
      </c>
      <c r="B859" s="1" t="str">
        <f t="shared" ca="1" si="82"/>
        <v/>
      </c>
      <c r="C859" s="6" t="str">
        <f t="shared" ca="1" si="80"/>
        <v/>
      </c>
      <c r="J859" t="str">
        <f t="shared" ca="1" si="78"/>
        <v/>
      </c>
      <c r="K859" s="1" t="s">
        <v>861</v>
      </c>
      <c r="L859" s="7" t="str">
        <f t="shared" ca="1" si="79"/>
        <v/>
      </c>
      <c r="M859" s="1" t="str">
        <f ca="1">IF(N859="","",IF(COUNTIF(N$1:N859,N859)&gt;1,"",IF(COUNTIF(N:N,N859)&gt;=1,"左表に入れますねぇ","")))</f>
        <v/>
      </c>
      <c r="N859" s="1" t="str">
        <f ca="1">IF(ISNA(VLOOKUP(業務内容と時間メモ!M859,業務内容と時間メモ!R$2:AI$9999,11,FALSE)),"",VLOOKUP(業務内容と時間メモ!M859,業務内容と時間メモ!R$2:AI$9999,11,FALSE))</f>
        <v/>
      </c>
      <c r="O859" s="1" t="str">
        <f ca="1">IF(ISNA(VLOOKUP(業務内容と時間メモ!M859,業務内容と時間メモ!R$2:AI$9999,13,FALSE)),"",VLOOKUP(業務内容と時間メモ!M859,業務内容と時間メモ!R$2:AI$9999,13,FALSE))</f>
        <v/>
      </c>
      <c r="P859" s="1" t="str">
        <f ca="1">IF(ISNA(VLOOKUP(業務内容と時間メモ!M859,業務内容と時間メモ!R$2:AI$9999,15,FALSE)),"",VLOOKUP(業務内容と時間メモ!M859,業務内容と時間メモ!R$2:AI$9999,15,FALSE))</f>
        <v/>
      </c>
      <c r="Q859" s="1" t="str">
        <f ca="1">IF(ISNA(VLOOKUP(業務内容と時間メモ!M859,業務内容と時間メモ!R$2:AI$9999,14,FALSE)),"",VLOOKUP(業務内容と時間メモ!M859,業務内容と時間メモ!R$2:AI$9999,14,FALSE))</f>
        <v/>
      </c>
      <c r="R859" s="1" t="str">
        <f ca="1">IF(ISNA(VLOOKUP(業務内容と時間メモ!M859,業務内容と時間メモ!R$2:AI$9999,16,FALSE)),"",VLOOKUP(業務内容と時間メモ!M859,業務内容と時間メモ!R$2:AI$9999,16,FALSE))</f>
        <v/>
      </c>
      <c r="S859" s="1" t="str">
        <f ca="1">IF(ISNA(VLOOKUP(業務内容と時間メモ!M859,業務内容と時間メモ!R$2:AI$9999,17,FALSE)),"",VLOOKUP(業務内容と時間メモ!M859,業務内容と時間メモ!R$2:AI$9999,17,FALSE))</f>
        <v/>
      </c>
      <c r="T859" s="17" t="str">
        <f ca="1">IF(SUMIFS(業務内容と時間メモ!E:E,業務内容と時間メモ!AB:AB,N859,業務内容と時間メモ!AD:AD,O859)=0,"",SUMIFS(業務内容と時間メモ!E:E,業務内容と時間メモ!AB:AB,N859,業務内容と時間メモ!AD:AD,O859))</f>
        <v/>
      </c>
      <c r="U859" s="7" t="str">
        <f ca="1">IF(SUMIFS(業務内容と時間メモ!F:F,業務内容と時間メモ!AB:AB,N859,業務内容と時間メモ!AD:AD,O859)=0,"",SUMIFS(業務内容と時間メモ!F:F,業務内容と時間メモ!AB:AB,N859,業務内容と時間メモ!AD:AD,O859))</f>
        <v/>
      </c>
      <c r="V859" t="str">
        <f ca="1">IF(SUMIFS(業務内容と時間メモ!E:E,業務内容と時間メモ!AB:AB,N859,業務内容と時間メモ!AD:AD,O859)=0,"",SUMIFS(業務内容と時間メモ!E:E,業務内容と時間メモ!AB:AB,N859,業務内容と時間メモ!AD:AD,O859))</f>
        <v/>
      </c>
    </row>
    <row r="860" spans="1:22" hidden="1">
      <c r="A860" s="1" t="str">
        <f t="shared" ca="1" si="81"/>
        <v/>
      </c>
      <c r="B860" s="1" t="str">
        <f t="shared" ca="1" si="82"/>
        <v/>
      </c>
      <c r="C860" s="6" t="str">
        <f t="shared" ca="1" si="80"/>
        <v/>
      </c>
      <c r="J860" t="str">
        <f t="shared" ca="1" si="78"/>
        <v/>
      </c>
      <c r="K860" s="1" t="s">
        <v>862</v>
      </c>
      <c r="L860" s="7" t="str">
        <f t="shared" ca="1" si="79"/>
        <v/>
      </c>
      <c r="M860" s="1" t="str">
        <f ca="1">IF(N860="","",IF(COUNTIF(N$1:N860,N860)&gt;1,"",IF(COUNTIF(N:N,N860)&gt;=1,"左表に入れますねぇ","")))</f>
        <v/>
      </c>
      <c r="N860" s="1" t="str">
        <f ca="1">IF(ISNA(VLOOKUP(業務内容と時間メモ!M860,業務内容と時間メモ!R$2:AI$9999,11,FALSE)),"",VLOOKUP(業務内容と時間メモ!M860,業務内容と時間メモ!R$2:AI$9999,11,FALSE))</f>
        <v/>
      </c>
      <c r="O860" s="1" t="str">
        <f ca="1">IF(ISNA(VLOOKUP(業務内容と時間メモ!M860,業務内容と時間メモ!R$2:AI$9999,13,FALSE)),"",VLOOKUP(業務内容と時間メモ!M860,業務内容と時間メモ!R$2:AI$9999,13,FALSE))</f>
        <v/>
      </c>
      <c r="P860" s="1" t="str">
        <f ca="1">IF(ISNA(VLOOKUP(業務内容と時間メモ!M860,業務内容と時間メモ!R$2:AI$9999,15,FALSE)),"",VLOOKUP(業務内容と時間メモ!M860,業務内容と時間メモ!R$2:AI$9999,15,FALSE))</f>
        <v/>
      </c>
      <c r="Q860" s="1" t="str">
        <f ca="1">IF(ISNA(VLOOKUP(業務内容と時間メモ!M860,業務内容と時間メモ!R$2:AI$9999,14,FALSE)),"",VLOOKUP(業務内容と時間メモ!M860,業務内容と時間メモ!R$2:AI$9999,14,FALSE))</f>
        <v/>
      </c>
      <c r="R860" s="1" t="str">
        <f ca="1">IF(ISNA(VLOOKUP(業務内容と時間メモ!M860,業務内容と時間メモ!R$2:AI$9999,16,FALSE)),"",VLOOKUP(業務内容と時間メモ!M860,業務内容と時間メモ!R$2:AI$9999,16,FALSE))</f>
        <v/>
      </c>
      <c r="S860" s="1" t="str">
        <f ca="1">IF(ISNA(VLOOKUP(業務内容と時間メモ!M860,業務内容と時間メモ!R$2:AI$9999,17,FALSE)),"",VLOOKUP(業務内容と時間メモ!M860,業務内容と時間メモ!R$2:AI$9999,17,FALSE))</f>
        <v/>
      </c>
      <c r="T860" s="17" t="str">
        <f ca="1">IF(SUMIFS(業務内容と時間メモ!E:E,業務内容と時間メモ!AB:AB,N860,業務内容と時間メモ!AD:AD,O860)=0,"",SUMIFS(業務内容と時間メモ!E:E,業務内容と時間メモ!AB:AB,N860,業務内容と時間メモ!AD:AD,O860))</f>
        <v/>
      </c>
      <c r="U860" s="7" t="str">
        <f ca="1">IF(SUMIFS(業務内容と時間メモ!F:F,業務内容と時間メモ!AB:AB,N860,業務内容と時間メモ!AD:AD,O860)=0,"",SUMIFS(業務内容と時間メモ!F:F,業務内容と時間メモ!AB:AB,N860,業務内容と時間メモ!AD:AD,O860))</f>
        <v/>
      </c>
      <c r="V860" t="str">
        <f ca="1">IF(SUMIFS(業務内容と時間メモ!E:E,業務内容と時間メモ!AB:AB,N860,業務内容と時間メモ!AD:AD,O860)=0,"",SUMIFS(業務内容と時間メモ!E:E,業務内容と時間メモ!AB:AB,N860,業務内容と時間メモ!AD:AD,O860))</f>
        <v/>
      </c>
    </row>
    <row r="861" spans="1:22" hidden="1">
      <c r="A861" s="1" t="str">
        <f t="shared" ca="1" si="81"/>
        <v/>
      </c>
      <c r="B861" s="1" t="str">
        <f t="shared" ca="1" si="82"/>
        <v/>
      </c>
      <c r="C861" s="6" t="str">
        <f t="shared" ca="1" si="80"/>
        <v/>
      </c>
      <c r="J861" t="str">
        <f t="shared" ca="1" si="78"/>
        <v/>
      </c>
      <c r="K861" s="1" t="s">
        <v>863</v>
      </c>
      <c r="L861" s="7" t="str">
        <f t="shared" ca="1" si="79"/>
        <v/>
      </c>
      <c r="M861" s="1" t="str">
        <f ca="1">IF(N861="","",IF(COUNTIF(N$1:N861,N861)&gt;1,"",IF(COUNTIF(N:N,N861)&gt;=1,"左表に入れますねぇ","")))</f>
        <v/>
      </c>
      <c r="N861" s="1" t="str">
        <f ca="1">IF(ISNA(VLOOKUP(業務内容と時間メモ!M861,業務内容と時間メモ!R$2:AI$9999,11,FALSE)),"",VLOOKUP(業務内容と時間メモ!M861,業務内容と時間メモ!R$2:AI$9999,11,FALSE))</f>
        <v/>
      </c>
      <c r="O861" s="1" t="str">
        <f ca="1">IF(ISNA(VLOOKUP(業務内容と時間メモ!M861,業務内容と時間メモ!R$2:AI$9999,13,FALSE)),"",VLOOKUP(業務内容と時間メモ!M861,業務内容と時間メモ!R$2:AI$9999,13,FALSE))</f>
        <v/>
      </c>
      <c r="P861" s="1" t="str">
        <f ca="1">IF(ISNA(VLOOKUP(業務内容と時間メモ!M861,業務内容と時間メモ!R$2:AI$9999,15,FALSE)),"",VLOOKUP(業務内容と時間メモ!M861,業務内容と時間メモ!R$2:AI$9999,15,FALSE))</f>
        <v/>
      </c>
      <c r="Q861" s="1" t="str">
        <f ca="1">IF(ISNA(VLOOKUP(業務内容と時間メモ!M861,業務内容と時間メモ!R$2:AI$9999,14,FALSE)),"",VLOOKUP(業務内容と時間メモ!M861,業務内容と時間メモ!R$2:AI$9999,14,FALSE))</f>
        <v/>
      </c>
      <c r="R861" s="1" t="str">
        <f ca="1">IF(ISNA(VLOOKUP(業務内容と時間メモ!M861,業務内容と時間メモ!R$2:AI$9999,16,FALSE)),"",VLOOKUP(業務内容と時間メモ!M861,業務内容と時間メモ!R$2:AI$9999,16,FALSE))</f>
        <v/>
      </c>
      <c r="S861" s="1" t="str">
        <f ca="1">IF(ISNA(VLOOKUP(業務内容と時間メモ!M861,業務内容と時間メモ!R$2:AI$9999,17,FALSE)),"",VLOOKUP(業務内容と時間メモ!M861,業務内容と時間メモ!R$2:AI$9999,17,FALSE))</f>
        <v/>
      </c>
      <c r="T861" s="17" t="str">
        <f ca="1">IF(SUMIFS(業務内容と時間メモ!E:E,業務内容と時間メモ!AB:AB,N861,業務内容と時間メモ!AD:AD,O861)=0,"",SUMIFS(業務内容と時間メモ!E:E,業務内容と時間メモ!AB:AB,N861,業務内容と時間メモ!AD:AD,O861))</f>
        <v/>
      </c>
      <c r="U861" s="7" t="str">
        <f ca="1">IF(SUMIFS(業務内容と時間メモ!F:F,業務内容と時間メモ!AB:AB,N861,業務内容と時間メモ!AD:AD,O861)=0,"",SUMIFS(業務内容と時間メモ!F:F,業務内容と時間メモ!AB:AB,N861,業務内容と時間メモ!AD:AD,O861))</f>
        <v/>
      </c>
      <c r="V861" t="str">
        <f ca="1">IF(SUMIFS(業務内容と時間メモ!E:E,業務内容と時間メモ!AB:AB,N861,業務内容と時間メモ!AD:AD,O861)=0,"",SUMIFS(業務内容と時間メモ!E:E,業務内容と時間メモ!AB:AB,N861,業務内容と時間メモ!AD:AD,O861))</f>
        <v/>
      </c>
    </row>
    <row r="862" spans="1:22" hidden="1">
      <c r="A862" s="1" t="str">
        <f t="shared" ca="1" si="81"/>
        <v/>
      </c>
      <c r="B862" s="1" t="str">
        <f t="shared" ca="1" si="82"/>
        <v/>
      </c>
      <c r="C862" s="6" t="str">
        <f t="shared" ca="1" si="80"/>
        <v/>
      </c>
      <c r="J862" t="str">
        <f t="shared" ca="1" si="78"/>
        <v/>
      </c>
      <c r="K862" s="1" t="s">
        <v>864</v>
      </c>
      <c r="L862" s="7" t="str">
        <f t="shared" ca="1" si="79"/>
        <v/>
      </c>
      <c r="M862" s="1" t="str">
        <f ca="1">IF(N862="","",IF(COUNTIF(N$1:N862,N862)&gt;1,"",IF(COUNTIF(N:N,N862)&gt;=1,"左表に入れますねぇ","")))</f>
        <v/>
      </c>
      <c r="N862" s="1" t="str">
        <f ca="1">IF(ISNA(VLOOKUP(業務内容と時間メモ!M862,業務内容と時間メモ!R$2:AI$9999,11,FALSE)),"",VLOOKUP(業務内容と時間メモ!M862,業務内容と時間メモ!R$2:AI$9999,11,FALSE))</f>
        <v/>
      </c>
      <c r="O862" s="1" t="str">
        <f ca="1">IF(ISNA(VLOOKUP(業務内容と時間メモ!M862,業務内容と時間メモ!R$2:AI$9999,13,FALSE)),"",VLOOKUP(業務内容と時間メモ!M862,業務内容と時間メモ!R$2:AI$9999,13,FALSE))</f>
        <v/>
      </c>
      <c r="P862" s="1" t="str">
        <f ca="1">IF(ISNA(VLOOKUP(業務内容と時間メモ!M862,業務内容と時間メモ!R$2:AI$9999,15,FALSE)),"",VLOOKUP(業務内容と時間メモ!M862,業務内容と時間メモ!R$2:AI$9999,15,FALSE))</f>
        <v/>
      </c>
      <c r="Q862" s="1" t="str">
        <f ca="1">IF(ISNA(VLOOKUP(業務内容と時間メモ!M862,業務内容と時間メモ!R$2:AI$9999,14,FALSE)),"",VLOOKUP(業務内容と時間メモ!M862,業務内容と時間メモ!R$2:AI$9999,14,FALSE))</f>
        <v/>
      </c>
      <c r="R862" s="1" t="str">
        <f ca="1">IF(ISNA(VLOOKUP(業務内容と時間メモ!M862,業務内容と時間メモ!R$2:AI$9999,16,FALSE)),"",VLOOKUP(業務内容と時間メモ!M862,業務内容と時間メモ!R$2:AI$9999,16,FALSE))</f>
        <v/>
      </c>
      <c r="S862" s="1" t="str">
        <f ca="1">IF(ISNA(VLOOKUP(業務内容と時間メモ!M862,業務内容と時間メモ!R$2:AI$9999,17,FALSE)),"",VLOOKUP(業務内容と時間メモ!M862,業務内容と時間メモ!R$2:AI$9999,17,FALSE))</f>
        <v/>
      </c>
      <c r="T862" s="17" t="str">
        <f ca="1">IF(SUMIFS(業務内容と時間メモ!E:E,業務内容と時間メモ!AB:AB,N862,業務内容と時間メモ!AD:AD,O862)=0,"",SUMIFS(業務内容と時間メモ!E:E,業務内容と時間メモ!AB:AB,N862,業務内容と時間メモ!AD:AD,O862))</f>
        <v/>
      </c>
      <c r="U862" s="7" t="str">
        <f ca="1">IF(SUMIFS(業務内容と時間メモ!F:F,業務内容と時間メモ!AB:AB,N862,業務内容と時間メモ!AD:AD,O862)=0,"",SUMIFS(業務内容と時間メモ!F:F,業務内容と時間メモ!AB:AB,N862,業務内容と時間メモ!AD:AD,O862))</f>
        <v/>
      </c>
      <c r="V862" t="str">
        <f ca="1">IF(SUMIFS(業務内容と時間メモ!E:E,業務内容と時間メモ!AB:AB,N862,業務内容と時間メモ!AD:AD,O862)=0,"",SUMIFS(業務内容と時間メモ!E:E,業務内容と時間メモ!AB:AB,N862,業務内容と時間メモ!AD:AD,O862))</f>
        <v/>
      </c>
    </row>
    <row r="863" spans="1:22" hidden="1">
      <c r="A863" s="1" t="str">
        <f t="shared" ca="1" si="81"/>
        <v/>
      </c>
      <c r="B863" s="1" t="str">
        <f t="shared" ca="1" si="82"/>
        <v/>
      </c>
      <c r="C863" s="6" t="str">
        <f t="shared" ca="1" si="80"/>
        <v/>
      </c>
      <c r="J863" t="str">
        <f t="shared" ref="J863:J926" ca="1" si="83">IF(O863="","",IF(OR(COUNTIF(O863,"*職場*"),COUNTIF(O863,"*後輩教育*")),"サブ","メイン"))</f>
        <v/>
      </c>
      <c r="K863" s="1" t="s">
        <v>865</v>
      </c>
      <c r="L863" s="7" t="str">
        <f t="shared" ref="L863:L926" ca="1" si="84">IF(M863="","",IF(COUNTIF(INDIRECT("M$1:M"&amp;ROW()),"左表に入れますねぇ")&gt;=1,"左表に入れますねぇ"&amp;COUNTIF(INDIRECT("M$1:M"&amp;ROW()),"左表に入れますねぇ"),""))</f>
        <v/>
      </c>
      <c r="M863" s="1" t="str">
        <f ca="1">IF(N863="","",IF(COUNTIF(N$1:N863,N863)&gt;1,"",IF(COUNTIF(N:N,N863)&gt;=1,"左表に入れますねぇ","")))</f>
        <v/>
      </c>
      <c r="N863" s="1" t="str">
        <f ca="1">IF(ISNA(VLOOKUP(業務内容と時間メモ!M863,業務内容と時間メモ!R$2:AI$9999,11,FALSE)),"",VLOOKUP(業務内容と時間メモ!M863,業務内容と時間メモ!R$2:AI$9999,11,FALSE))</f>
        <v/>
      </c>
      <c r="O863" s="1" t="str">
        <f ca="1">IF(ISNA(VLOOKUP(業務内容と時間メモ!M863,業務内容と時間メモ!R$2:AI$9999,13,FALSE)),"",VLOOKUP(業務内容と時間メモ!M863,業務内容と時間メモ!R$2:AI$9999,13,FALSE))</f>
        <v/>
      </c>
      <c r="P863" s="1" t="str">
        <f ca="1">IF(ISNA(VLOOKUP(業務内容と時間メモ!M863,業務内容と時間メモ!R$2:AI$9999,15,FALSE)),"",VLOOKUP(業務内容と時間メモ!M863,業務内容と時間メモ!R$2:AI$9999,15,FALSE))</f>
        <v/>
      </c>
      <c r="Q863" s="1" t="str">
        <f ca="1">IF(ISNA(VLOOKUP(業務内容と時間メモ!M863,業務内容と時間メモ!R$2:AI$9999,14,FALSE)),"",VLOOKUP(業務内容と時間メモ!M863,業務内容と時間メモ!R$2:AI$9999,14,FALSE))</f>
        <v/>
      </c>
      <c r="R863" s="1" t="str">
        <f ca="1">IF(ISNA(VLOOKUP(業務内容と時間メモ!M863,業務内容と時間メモ!R$2:AI$9999,16,FALSE)),"",VLOOKUP(業務内容と時間メモ!M863,業務内容と時間メモ!R$2:AI$9999,16,FALSE))</f>
        <v/>
      </c>
      <c r="S863" s="1" t="str">
        <f ca="1">IF(ISNA(VLOOKUP(業務内容と時間メモ!M863,業務内容と時間メモ!R$2:AI$9999,17,FALSE)),"",VLOOKUP(業務内容と時間メモ!M863,業務内容と時間メモ!R$2:AI$9999,17,FALSE))</f>
        <v/>
      </c>
      <c r="T863" s="17" t="str">
        <f ca="1">IF(SUMIFS(業務内容と時間メモ!E:E,業務内容と時間メモ!AB:AB,N863,業務内容と時間メモ!AD:AD,O863)=0,"",SUMIFS(業務内容と時間メモ!E:E,業務内容と時間メモ!AB:AB,N863,業務内容と時間メモ!AD:AD,O863))</f>
        <v/>
      </c>
      <c r="U863" s="7" t="str">
        <f ca="1">IF(SUMIFS(業務内容と時間メモ!F:F,業務内容と時間メモ!AB:AB,N863,業務内容と時間メモ!AD:AD,O863)=0,"",SUMIFS(業務内容と時間メモ!F:F,業務内容と時間メモ!AB:AB,N863,業務内容と時間メモ!AD:AD,O863))</f>
        <v/>
      </c>
      <c r="V863" t="str">
        <f ca="1">IF(SUMIFS(業務内容と時間メモ!E:E,業務内容と時間メモ!AB:AB,N863,業務内容と時間メモ!AD:AD,O863)=0,"",SUMIFS(業務内容と時間メモ!E:E,業務内容と時間メモ!AB:AB,N863,業務内容と時間メモ!AD:AD,O863))</f>
        <v/>
      </c>
    </row>
    <row r="864" spans="1:22" hidden="1">
      <c r="A864" s="1" t="str">
        <f t="shared" ca="1" si="81"/>
        <v/>
      </c>
      <c r="B864" s="1" t="str">
        <f t="shared" ca="1" si="82"/>
        <v/>
      </c>
      <c r="C864" s="6" t="str">
        <f t="shared" ca="1" si="80"/>
        <v/>
      </c>
      <c r="J864" t="str">
        <f t="shared" ca="1" si="83"/>
        <v/>
      </c>
      <c r="K864" s="1" t="s">
        <v>866</v>
      </c>
      <c r="L864" s="7" t="str">
        <f t="shared" ca="1" si="84"/>
        <v/>
      </c>
      <c r="M864" s="1" t="str">
        <f ca="1">IF(N864="","",IF(COUNTIF(N$1:N864,N864)&gt;1,"",IF(COUNTIF(N:N,N864)&gt;=1,"左表に入れますねぇ","")))</f>
        <v/>
      </c>
      <c r="N864" s="1" t="str">
        <f ca="1">IF(ISNA(VLOOKUP(業務内容と時間メモ!M864,業務内容と時間メモ!R$2:AI$9999,11,FALSE)),"",VLOOKUP(業務内容と時間メモ!M864,業務内容と時間メモ!R$2:AI$9999,11,FALSE))</f>
        <v/>
      </c>
      <c r="O864" s="1" t="str">
        <f ca="1">IF(ISNA(VLOOKUP(業務内容と時間メモ!M864,業務内容と時間メモ!R$2:AI$9999,13,FALSE)),"",VLOOKUP(業務内容と時間メモ!M864,業務内容と時間メモ!R$2:AI$9999,13,FALSE))</f>
        <v/>
      </c>
      <c r="P864" s="1" t="str">
        <f ca="1">IF(ISNA(VLOOKUP(業務内容と時間メモ!M864,業務内容と時間メモ!R$2:AI$9999,15,FALSE)),"",VLOOKUP(業務内容と時間メモ!M864,業務内容と時間メモ!R$2:AI$9999,15,FALSE))</f>
        <v/>
      </c>
      <c r="Q864" s="1" t="str">
        <f ca="1">IF(ISNA(VLOOKUP(業務内容と時間メモ!M864,業務内容と時間メモ!R$2:AI$9999,14,FALSE)),"",VLOOKUP(業務内容と時間メモ!M864,業務内容と時間メモ!R$2:AI$9999,14,FALSE))</f>
        <v/>
      </c>
      <c r="R864" s="1" t="str">
        <f ca="1">IF(ISNA(VLOOKUP(業務内容と時間メモ!M864,業務内容と時間メモ!R$2:AI$9999,16,FALSE)),"",VLOOKUP(業務内容と時間メモ!M864,業務内容と時間メモ!R$2:AI$9999,16,FALSE))</f>
        <v/>
      </c>
      <c r="S864" s="1" t="str">
        <f ca="1">IF(ISNA(VLOOKUP(業務内容と時間メモ!M864,業務内容と時間メモ!R$2:AI$9999,17,FALSE)),"",VLOOKUP(業務内容と時間メモ!M864,業務内容と時間メモ!R$2:AI$9999,17,FALSE))</f>
        <v/>
      </c>
      <c r="T864" s="17" t="str">
        <f ca="1">IF(SUMIFS(業務内容と時間メモ!E:E,業務内容と時間メモ!AB:AB,N864,業務内容と時間メモ!AD:AD,O864)=0,"",SUMIFS(業務内容と時間メモ!E:E,業務内容と時間メモ!AB:AB,N864,業務内容と時間メモ!AD:AD,O864))</f>
        <v/>
      </c>
      <c r="U864" s="7" t="str">
        <f ca="1">IF(SUMIFS(業務内容と時間メモ!F:F,業務内容と時間メモ!AB:AB,N864,業務内容と時間メモ!AD:AD,O864)=0,"",SUMIFS(業務内容と時間メモ!F:F,業務内容と時間メモ!AB:AB,N864,業務内容と時間メモ!AD:AD,O864))</f>
        <v/>
      </c>
      <c r="V864" t="str">
        <f ca="1">IF(SUMIFS(業務内容と時間メモ!E:E,業務内容と時間メモ!AB:AB,N864,業務内容と時間メモ!AD:AD,O864)=0,"",SUMIFS(業務内容と時間メモ!E:E,業務内容と時間メモ!AB:AB,N864,業務内容と時間メモ!AD:AD,O864))</f>
        <v/>
      </c>
    </row>
    <row r="865" spans="1:22" hidden="1">
      <c r="A865" s="1" t="str">
        <f t="shared" ca="1" si="81"/>
        <v/>
      </c>
      <c r="B865" s="1" t="str">
        <f t="shared" ca="1" si="82"/>
        <v/>
      </c>
      <c r="C865" s="6" t="str">
        <f t="shared" ca="1" si="80"/>
        <v/>
      </c>
      <c r="J865" t="str">
        <f t="shared" ca="1" si="83"/>
        <v/>
      </c>
      <c r="K865" s="1" t="s">
        <v>867</v>
      </c>
      <c r="L865" s="7" t="str">
        <f t="shared" ca="1" si="84"/>
        <v/>
      </c>
      <c r="M865" s="1" t="str">
        <f ca="1">IF(N865="","",IF(COUNTIF(N$1:N865,N865)&gt;1,"",IF(COUNTIF(N:N,N865)&gt;=1,"左表に入れますねぇ","")))</f>
        <v/>
      </c>
      <c r="N865" s="1" t="str">
        <f ca="1">IF(ISNA(VLOOKUP(業務内容と時間メモ!M865,業務内容と時間メモ!R$2:AI$9999,11,FALSE)),"",VLOOKUP(業務内容と時間メモ!M865,業務内容と時間メモ!R$2:AI$9999,11,FALSE))</f>
        <v/>
      </c>
      <c r="O865" s="1" t="str">
        <f ca="1">IF(ISNA(VLOOKUP(業務内容と時間メモ!M865,業務内容と時間メモ!R$2:AI$9999,13,FALSE)),"",VLOOKUP(業務内容と時間メモ!M865,業務内容と時間メモ!R$2:AI$9999,13,FALSE))</f>
        <v/>
      </c>
      <c r="P865" s="1" t="str">
        <f ca="1">IF(ISNA(VLOOKUP(業務内容と時間メモ!M865,業務内容と時間メモ!R$2:AI$9999,15,FALSE)),"",VLOOKUP(業務内容と時間メモ!M865,業務内容と時間メモ!R$2:AI$9999,15,FALSE))</f>
        <v/>
      </c>
      <c r="Q865" s="1" t="str">
        <f ca="1">IF(ISNA(VLOOKUP(業務内容と時間メモ!M865,業務内容と時間メモ!R$2:AI$9999,14,FALSE)),"",VLOOKUP(業務内容と時間メモ!M865,業務内容と時間メモ!R$2:AI$9999,14,FALSE))</f>
        <v/>
      </c>
      <c r="R865" s="1" t="str">
        <f ca="1">IF(ISNA(VLOOKUP(業務内容と時間メモ!M865,業務内容と時間メモ!R$2:AI$9999,16,FALSE)),"",VLOOKUP(業務内容と時間メモ!M865,業務内容と時間メモ!R$2:AI$9999,16,FALSE))</f>
        <v/>
      </c>
      <c r="S865" s="1" t="str">
        <f ca="1">IF(ISNA(VLOOKUP(業務内容と時間メモ!M865,業務内容と時間メモ!R$2:AI$9999,17,FALSE)),"",VLOOKUP(業務内容と時間メモ!M865,業務内容と時間メモ!R$2:AI$9999,17,FALSE))</f>
        <v/>
      </c>
      <c r="T865" s="17" t="str">
        <f ca="1">IF(SUMIFS(業務内容と時間メモ!E:E,業務内容と時間メモ!AB:AB,N865,業務内容と時間メモ!AD:AD,O865)=0,"",SUMIFS(業務内容と時間メモ!E:E,業務内容と時間メモ!AB:AB,N865,業務内容と時間メモ!AD:AD,O865))</f>
        <v/>
      </c>
      <c r="U865" s="7" t="str">
        <f ca="1">IF(SUMIFS(業務内容と時間メモ!F:F,業務内容と時間メモ!AB:AB,N865,業務内容と時間メモ!AD:AD,O865)=0,"",SUMIFS(業務内容と時間メモ!F:F,業務内容と時間メモ!AB:AB,N865,業務内容と時間メモ!AD:AD,O865))</f>
        <v/>
      </c>
      <c r="V865" t="str">
        <f ca="1">IF(SUMIFS(業務内容と時間メモ!E:E,業務内容と時間メモ!AB:AB,N865,業務内容と時間メモ!AD:AD,O865)=0,"",SUMIFS(業務内容と時間メモ!E:E,業務内容と時間メモ!AB:AB,N865,業務内容と時間メモ!AD:AD,O865))</f>
        <v/>
      </c>
    </row>
    <row r="866" spans="1:22" hidden="1">
      <c r="A866" s="1" t="str">
        <f t="shared" ca="1" si="81"/>
        <v/>
      </c>
      <c r="B866" s="1" t="str">
        <f t="shared" ca="1" si="82"/>
        <v/>
      </c>
      <c r="C866" s="6" t="str">
        <f t="shared" ca="1" si="80"/>
        <v/>
      </c>
      <c r="J866" t="str">
        <f t="shared" ca="1" si="83"/>
        <v/>
      </c>
      <c r="K866" s="1" t="s">
        <v>868</v>
      </c>
      <c r="L866" s="7" t="str">
        <f t="shared" ca="1" si="84"/>
        <v/>
      </c>
      <c r="M866" s="1" t="str">
        <f ca="1">IF(N866="","",IF(COUNTIF(N$1:N866,N866)&gt;1,"",IF(COUNTIF(N:N,N866)&gt;=1,"左表に入れますねぇ","")))</f>
        <v/>
      </c>
      <c r="N866" s="1" t="str">
        <f ca="1">IF(ISNA(VLOOKUP(業務内容と時間メモ!M866,業務内容と時間メモ!R$2:AI$9999,11,FALSE)),"",VLOOKUP(業務内容と時間メモ!M866,業務内容と時間メモ!R$2:AI$9999,11,FALSE))</f>
        <v/>
      </c>
      <c r="O866" s="1" t="str">
        <f ca="1">IF(ISNA(VLOOKUP(業務内容と時間メモ!M866,業務内容と時間メモ!R$2:AI$9999,13,FALSE)),"",VLOOKUP(業務内容と時間メモ!M866,業務内容と時間メモ!R$2:AI$9999,13,FALSE))</f>
        <v/>
      </c>
      <c r="P866" s="1" t="str">
        <f ca="1">IF(ISNA(VLOOKUP(業務内容と時間メモ!M866,業務内容と時間メモ!R$2:AI$9999,15,FALSE)),"",VLOOKUP(業務内容と時間メモ!M866,業務内容と時間メモ!R$2:AI$9999,15,FALSE))</f>
        <v/>
      </c>
      <c r="Q866" s="1" t="str">
        <f ca="1">IF(ISNA(VLOOKUP(業務内容と時間メモ!M866,業務内容と時間メモ!R$2:AI$9999,14,FALSE)),"",VLOOKUP(業務内容と時間メモ!M866,業務内容と時間メモ!R$2:AI$9999,14,FALSE))</f>
        <v/>
      </c>
      <c r="R866" s="1" t="str">
        <f ca="1">IF(ISNA(VLOOKUP(業務内容と時間メモ!M866,業務内容と時間メモ!R$2:AI$9999,16,FALSE)),"",VLOOKUP(業務内容と時間メモ!M866,業務内容と時間メモ!R$2:AI$9999,16,FALSE))</f>
        <v/>
      </c>
      <c r="S866" s="1" t="str">
        <f ca="1">IF(ISNA(VLOOKUP(業務内容と時間メモ!M866,業務内容と時間メモ!R$2:AI$9999,17,FALSE)),"",VLOOKUP(業務内容と時間メモ!M866,業務内容と時間メモ!R$2:AI$9999,17,FALSE))</f>
        <v/>
      </c>
      <c r="T866" s="17" t="str">
        <f ca="1">IF(SUMIFS(業務内容と時間メモ!E:E,業務内容と時間メモ!AB:AB,N866,業務内容と時間メモ!AD:AD,O866)=0,"",SUMIFS(業務内容と時間メモ!E:E,業務内容と時間メモ!AB:AB,N866,業務内容と時間メモ!AD:AD,O866))</f>
        <v/>
      </c>
      <c r="U866" s="7" t="str">
        <f ca="1">IF(SUMIFS(業務内容と時間メモ!F:F,業務内容と時間メモ!AB:AB,N866,業務内容と時間メモ!AD:AD,O866)=0,"",SUMIFS(業務内容と時間メモ!F:F,業務内容と時間メモ!AB:AB,N866,業務内容と時間メモ!AD:AD,O866))</f>
        <v/>
      </c>
      <c r="V866" t="str">
        <f ca="1">IF(SUMIFS(業務内容と時間メモ!E:E,業務内容と時間メモ!AB:AB,N866,業務内容と時間メモ!AD:AD,O866)=0,"",SUMIFS(業務内容と時間メモ!E:E,業務内容と時間メモ!AB:AB,N866,業務内容と時間メモ!AD:AD,O866))</f>
        <v/>
      </c>
    </row>
    <row r="867" spans="1:22" hidden="1">
      <c r="A867" s="1" t="str">
        <f t="shared" ca="1" si="81"/>
        <v/>
      </c>
      <c r="B867" s="1" t="str">
        <f t="shared" ca="1" si="82"/>
        <v/>
      </c>
      <c r="C867" s="6" t="str">
        <f t="shared" ca="1" si="80"/>
        <v/>
      </c>
      <c r="J867" t="str">
        <f t="shared" ca="1" si="83"/>
        <v/>
      </c>
      <c r="K867" s="1" t="s">
        <v>869</v>
      </c>
      <c r="L867" s="7" t="str">
        <f t="shared" ca="1" si="84"/>
        <v/>
      </c>
      <c r="M867" s="1" t="str">
        <f ca="1">IF(N867="","",IF(COUNTIF(N$1:N867,N867)&gt;1,"",IF(COUNTIF(N:N,N867)&gt;=1,"左表に入れますねぇ","")))</f>
        <v/>
      </c>
      <c r="N867" s="1" t="str">
        <f ca="1">IF(ISNA(VLOOKUP(業務内容と時間メモ!M867,業務内容と時間メモ!R$2:AI$9999,11,FALSE)),"",VLOOKUP(業務内容と時間メモ!M867,業務内容と時間メモ!R$2:AI$9999,11,FALSE))</f>
        <v/>
      </c>
      <c r="O867" s="1" t="str">
        <f ca="1">IF(ISNA(VLOOKUP(業務内容と時間メモ!M867,業務内容と時間メモ!R$2:AI$9999,13,FALSE)),"",VLOOKUP(業務内容と時間メモ!M867,業務内容と時間メモ!R$2:AI$9999,13,FALSE))</f>
        <v/>
      </c>
      <c r="P867" s="1" t="str">
        <f ca="1">IF(ISNA(VLOOKUP(業務内容と時間メモ!M867,業務内容と時間メモ!R$2:AI$9999,15,FALSE)),"",VLOOKUP(業務内容と時間メモ!M867,業務内容と時間メモ!R$2:AI$9999,15,FALSE))</f>
        <v/>
      </c>
      <c r="Q867" s="1" t="str">
        <f ca="1">IF(ISNA(VLOOKUP(業務内容と時間メモ!M867,業務内容と時間メモ!R$2:AI$9999,14,FALSE)),"",VLOOKUP(業務内容と時間メモ!M867,業務内容と時間メモ!R$2:AI$9999,14,FALSE))</f>
        <v/>
      </c>
      <c r="R867" s="1" t="str">
        <f ca="1">IF(ISNA(VLOOKUP(業務内容と時間メモ!M867,業務内容と時間メモ!R$2:AI$9999,16,FALSE)),"",VLOOKUP(業務内容と時間メモ!M867,業務内容と時間メモ!R$2:AI$9999,16,FALSE))</f>
        <v/>
      </c>
      <c r="S867" s="1" t="str">
        <f ca="1">IF(ISNA(VLOOKUP(業務内容と時間メモ!M867,業務内容と時間メモ!R$2:AI$9999,17,FALSE)),"",VLOOKUP(業務内容と時間メモ!M867,業務内容と時間メモ!R$2:AI$9999,17,FALSE))</f>
        <v/>
      </c>
      <c r="T867" s="17" t="str">
        <f ca="1">IF(SUMIFS(業務内容と時間メモ!E:E,業務内容と時間メモ!AB:AB,N867,業務内容と時間メモ!AD:AD,O867)=0,"",SUMIFS(業務内容と時間メモ!E:E,業務内容と時間メモ!AB:AB,N867,業務内容と時間メモ!AD:AD,O867))</f>
        <v/>
      </c>
      <c r="U867" s="7" t="str">
        <f ca="1">IF(SUMIFS(業務内容と時間メモ!F:F,業務内容と時間メモ!AB:AB,N867,業務内容と時間メモ!AD:AD,O867)=0,"",SUMIFS(業務内容と時間メモ!F:F,業務内容と時間メモ!AB:AB,N867,業務内容と時間メモ!AD:AD,O867))</f>
        <v/>
      </c>
      <c r="V867" t="str">
        <f ca="1">IF(SUMIFS(業務内容と時間メモ!E:E,業務内容と時間メモ!AB:AB,N867,業務内容と時間メモ!AD:AD,O867)=0,"",SUMIFS(業務内容と時間メモ!E:E,業務内容と時間メモ!AB:AB,N867,業務内容と時間メモ!AD:AD,O867))</f>
        <v/>
      </c>
    </row>
    <row r="868" spans="1:22" hidden="1">
      <c r="A868" s="1" t="str">
        <f t="shared" ca="1" si="81"/>
        <v/>
      </c>
      <c r="B868" s="1" t="str">
        <f t="shared" ca="1" si="82"/>
        <v/>
      </c>
      <c r="C868" s="6" t="str">
        <f t="shared" ca="1" si="80"/>
        <v/>
      </c>
      <c r="J868" t="str">
        <f t="shared" ca="1" si="83"/>
        <v/>
      </c>
      <c r="K868" s="1" t="s">
        <v>870</v>
      </c>
      <c r="L868" s="7" t="str">
        <f t="shared" ca="1" si="84"/>
        <v/>
      </c>
      <c r="M868" s="1" t="str">
        <f ca="1">IF(N868="","",IF(COUNTIF(N$1:N868,N868)&gt;1,"",IF(COUNTIF(N:N,N868)&gt;=1,"左表に入れますねぇ","")))</f>
        <v/>
      </c>
      <c r="N868" s="1" t="str">
        <f ca="1">IF(ISNA(VLOOKUP(業務内容と時間メモ!M868,業務内容と時間メモ!R$2:AI$9999,11,FALSE)),"",VLOOKUP(業務内容と時間メモ!M868,業務内容と時間メモ!R$2:AI$9999,11,FALSE))</f>
        <v/>
      </c>
      <c r="O868" s="1" t="str">
        <f ca="1">IF(ISNA(VLOOKUP(業務内容と時間メモ!M868,業務内容と時間メモ!R$2:AI$9999,13,FALSE)),"",VLOOKUP(業務内容と時間メモ!M868,業務内容と時間メモ!R$2:AI$9999,13,FALSE))</f>
        <v/>
      </c>
      <c r="P868" s="1" t="str">
        <f ca="1">IF(ISNA(VLOOKUP(業務内容と時間メモ!M868,業務内容と時間メモ!R$2:AI$9999,15,FALSE)),"",VLOOKUP(業務内容と時間メモ!M868,業務内容と時間メモ!R$2:AI$9999,15,FALSE))</f>
        <v/>
      </c>
      <c r="Q868" s="1" t="str">
        <f ca="1">IF(ISNA(VLOOKUP(業務内容と時間メモ!M868,業務内容と時間メモ!R$2:AI$9999,14,FALSE)),"",VLOOKUP(業務内容と時間メモ!M868,業務内容と時間メモ!R$2:AI$9999,14,FALSE))</f>
        <v/>
      </c>
      <c r="R868" s="1" t="str">
        <f ca="1">IF(ISNA(VLOOKUP(業務内容と時間メモ!M868,業務内容と時間メモ!R$2:AI$9999,16,FALSE)),"",VLOOKUP(業務内容と時間メモ!M868,業務内容と時間メモ!R$2:AI$9999,16,FALSE))</f>
        <v/>
      </c>
      <c r="S868" s="1" t="str">
        <f ca="1">IF(ISNA(VLOOKUP(業務内容と時間メモ!M868,業務内容と時間メモ!R$2:AI$9999,17,FALSE)),"",VLOOKUP(業務内容と時間メモ!M868,業務内容と時間メモ!R$2:AI$9999,17,FALSE))</f>
        <v/>
      </c>
      <c r="T868" s="17" t="str">
        <f ca="1">IF(SUMIFS(業務内容と時間メモ!E:E,業務内容と時間メモ!AB:AB,N868,業務内容と時間メモ!AD:AD,O868)=0,"",SUMIFS(業務内容と時間メモ!E:E,業務内容と時間メモ!AB:AB,N868,業務内容と時間メモ!AD:AD,O868))</f>
        <v/>
      </c>
      <c r="U868" s="7" t="str">
        <f ca="1">IF(SUMIFS(業務内容と時間メモ!F:F,業務内容と時間メモ!AB:AB,N868,業務内容と時間メモ!AD:AD,O868)=0,"",SUMIFS(業務内容と時間メモ!F:F,業務内容と時間メモ!AB:AB,N868,業務内容と時間メモ!AD:AD,O868))</f>
        <v/>
      </c>
      <c r="V868" t="str">
        <f ca="1">IF(SUMIFS(業務内容と時間メモ!E:E,業務内容と時間メモ!AB:AB,N868,業務内容と時間メモ!AD:AD,O868)=0,"",SUMIFS(業務内容と時間メモ!E:E,業務内容と時間メモ!AB:AB,N868,業務内容と時間メモ!AD:AD,O868))</f>
        <v/>
      </c>
    </row>
    <row r="869" spans="1:22" hidden="1">
      <c r="A869" s="1" t="str">
        <f t="shared" ca="1" si="81"/>
        <v/>
      </c>
      <c r="B869" s="1" t="str">
        <f t="shared" ca="1" si="82"/>
        <v/>
      </c>
      <c r="C869" s="6" t="str">
        <f t="shared" ca="1" si="80"/>
        <v/>
      </c>
      <c r="J869" t="str">
        <f t="shared" ca="1" si="83"/>
        <v/>
      </c>
      <c r="K869" s="1" t="s">
        <v>871</v>
      </c>
      <c r="L869" s="7" t="str">
        <f t="shared" ca="1" si="84"/>
        <v/>
      </c>
      <c r="M869" s="1" t="str">
        <f ca="1">IF(N869="","",IF(COUNTIF(N$1:N869,N869)&gt;1,"",IF(COUNTIF(N:N,N869)&gt;=1,"左表に入れますねぇ","")))</f>
        <v/>
      </c>
      <c r="N869" s="1" t="str">
        <f ca="1">IF(ISNA(VLOOKUP(業務内容と時間メモ!M869,業務内容と時間メモ!R$2:AI$9999,11,FALSE)),"",VLOOKUP(業務内容と時間メモ!M869,業務内容と時間メモ!R$2:AI$9999,11,FALSE))</f>
        <v/>
      </c>
      <c r="O869" s="1" t="str">
        <f ca="1">IF(ISNA(VLOOKUP(業務内容と時間メモ!M869,業務内容と時間メモ!R$2:AI$9999,13,FALSE)),"",VLOOKUP(業務内容と時間メモ!M869,業務内容と時間メモ!R$2:AI$9999,13,FALSE))</f>
        <v/>
      </c>
      <c r="P869" s="1" t="str">
        <f ca="1">IF(ISNA(VLOOKUP(業務内容と時間メモ!M869,業務内容と時間メモ!R$2:AI$9999,15,FALSE)),"",VLOOKUP(業務内容と時間メモ!M869,業務内容と時間メモ!R$2:AI$9999,15,FALSE))</f>
        <v/>
      </c>
      <c r="Q869" s="1" t="str">
        <f ca="1">IF(ISNA(VLOOKUP(業務内容と時間メモ!M869,業務内容と時間メモ!R$2:AI$9999,14,FALSE)),"",VLOOKUP(業務内容と時間メモ!M869,業務内容と時間メモ!R$2:AI$9999,14,FALSE))</f>
        <v/>
      </c>
      <c r="R869" s="1" t="str">
        <f ca="1">IF(ISNA(VLOOKUP(業務内容と時間メモ!M869,業務内容と時間メモ!R$2:AI$9999,16,FALSE)),"",VLOOKUP(業務内容と時間メモ!M869,業務内容と時間メモ!R$2:AI$9999,16,FALSE))</f>
        <v/>
      </c>
      <c r="S869" s="1" t="str">
        <f ca="1">IF(ISNA(VLOOKUP(業務内容と時間メモ!M869,業務内容と時間メモ!R$2:AI$9999,17,FALSE)),"",VLOOKUP(業務内容と時間メモ!M869,業務内容と時間メモ!R$2:AI$9999,17,FALSE))</f>
        <v/>
      </c>
      <c r="T869" s="17" t="str">
        <f ca="1">IF(SUMIFS(業務内容と時間メモ!E:E,業務内容と時間メモ!AB:AB,N869,業務内容と時間メモ!AD:AD,O869)=0,"",SUMIFS(業務内容と時間メモ!E:E,業務内容と時間メモ!AB:AB,N869,業務内容と時間メモ!AD:AD,O869))</f>
        <v/>
      </c>
      <c r="U869" s="7" t="str">
        <f ca="1">IF(SUMIFS(業務内容と時間メモ!F:F,業務内容と時間メモ!AB:AB,N869,業務内容と時間メモ!AD:AD,O869)=0,"",SUMIFS(業務内容と時間メモ!F:F,業務内容と時間メモ!AB:AB,N869,業務内容と時間メモ!AD:AD,O869))</f>
        <v/>
      </c>
      <c r="V869" t="str">
        <f ca="1">IF(SUMIFS(業務内容と時間メモ!E:E,業務内容と時間メモ!AB:AB,N869,業務内容と時間メモ!AD:AD,O869)=0,"",SUMIFS(業務内容と時間メモ!E:E,業務内容と時間メモ!AB:AB,N869,業務内容と時間メモ!AD:AD,O869))</f>
        <v/>
      </c>
    </row>
    <row r="870" spans="1:22" hidden="1">
      <c r="A870" s="1" t="str">
        <f t="shared" ca="1" si="81"/>
        <v/>
      </c>
      <c r="B870" s="1" t="str">
        <f t="shared" ca="1" si="82"/>
        <v/>
      </c>
      <c r="C870" s="6" t="str">
        <f t="shared" ca="1" si="80"/>
        <v/>
      </c>
      <c r="J870" t="str">
        <f t="shared" ca="1" si="83"/>
        <v/>
      </c>
      <c r="K870" s="1" t="s">
        <v>872</v>
      </c>
      <c r="L870" s="7" t="str">
        <f t="shared" ca="1" si="84"/>
        <v/>
      </c>
      <c r="M870" s="1" t="str">
        <f ca="1">IF(N870="","",IF(COUNTIF(N$1:N870,N870)&gt;1,"",IF(COUNTIF(N:N,N870)&gt;=1,"左表に入れますねぇ","")))</f>
        <v/>
      </c>
      <c r="N870" s="1" t="str">
        <f ca="1">IF(ISNA(VLOOKUP(業務内容と時間メモ!M870,業務内容と時間メモ!R$2:AI$9999,11,FALSE)),"",VLOOKUP(業務内容と時間メモ!M870,業務内容と時間メモ!R$2:AI$9999,11,FALSE))</f>
        <v/>
      </c>
      <c r="O870" s="1" t="str">
        <f ca="1">IF(ISNA(VLOOKUP(業務内容と時間メモ!M870,業務内容と時間メモ!R$2:AI$9999,13,FALSE)),"",VLOOKUP(業務内容と時間メモ!M870,業務内容と時間メモ!R$2:AI$9999,13,FALSE))</f>
        <v/>
      </c>
      <c r="P870" s="1" t="str">
        <f ca="1">IF(ISNA(VLOOKUP(業務内容と時間メモ!M870,業務内容と時間メモ!R$2:AI$9999,15,FALSE)),"",VLOOKUP(業務内容と時間メモ!M870,業務内容と時間メモ!R$2:AI$9999,15,FALSE))</f>
        <v/>
      </c>
      <c r="Q870" s="1" t="str">
        <f ca="1">IF(ISNA(VLOOKUP(業務内容と時間メモ!M870,業務内容と時間メモ!R$2:AI$9999,14,FALSE)),"",VLOOKUP(業務内容と時間メモ!M870,業務内容と時間メモ!R$2:AI$9999,14,FALSE))</f>
        <v/>
      </c>
      <c r="R870" s="1" t="str">
        <f ca="1">IF(ISNA(VLOOKUP(業務内容と時間メモ!M870,業務内容と時間メモ!R$2:AI$9999,16,FALSE)),"",VLOOKUP(業務内容と時間メモ!M870,業務内容と時間メモ!R$2:AI$9999,16,FALSE))</f>
        <v/>
      </c>
      <c r="S870" s="1" t="str">
        <f ca="1">IF(ISNA(VLOOKUP(業務内容と時間メモ!M870,業務内容と時間メモ!R$2:AI$9999,17,FALSE)),"",VLOOKUP(業務内容と時間メモ!M870,業務内容と時間メモ!R$2:AI$9999,17,FALSE))</f>
        <v/>
      </c>
      <c r="T870" s="17" t="str">
        <f ca="1">IF(SUMIFS(業務内容と時間メモ!E:E,業務内容と時間メモ!AB:AB,N870,業務内容と時間メモ!AD:AD,O870)=0,"",SUMIFS(業務内容と時間メモ!E:E,業務内容と時間メモ!AB:AB,N870,業務内容と時間メモ!AD:AD,O870))</f>
        <v/>
      </c>
      <c r="U870" s="7" t="str">
        <f ca="1">IF(SUMIFS(業務内容と時間メモ!F:F,業務内容と時間メモ!AB:AB,N870,業務内容と時間メモ!AD:AD,O870)=0,"",SUMIFS(業務内容と時間メモ!F:F,業務内容と時間メモ!AB:AB,N870,業務内容と時間メモ!AD:AD,O870))</f>
        <v/>
      </c>
      <c r="V870" t="str">
        <f ca="1">IF(SUMIFS(業務内容と時間メモ!E:E,業務内容と時間メモ!AB:AB,N870,業務内容と時間メモ!AD:AD,O870)=0,"",SUMIFS(業務内容と時間メモ!E:E,業務内容と時間メモ!AB:AB,N870,業務内容と時間メモ!AD:AD,O870))</f>
        <v/>
      </c>
    </row>
    <row r="871" spans="1:22" hidden="1">
      <c r="A871" s="1" t="str">
        <f t="shared" ca="1" si="81"/>
        <v/>
      </c>
      <c r="B871" s="1" t="str">
        <f t="shared" ca="1" si="82"/>
        <v/>
      </c>
      <c r="C871" s="6" t="str">
        <f t="shared" ca="1" si="80"/>
        <v/>
      </c>
      <c r="J871" t="str">
        <f t="shared" ca="1" si="83"/>
        <v/>
      </c>
      <c r="K871" s="1" t="s">
        <v>873</v>
      </c>
      <c r="L871" s="7" t="str">
        <f t="shared" ca="1" si="84"/>
        <v/>
      </c>
      <c r="M871" s="1" t="str">
        <f ca="1">IF(N871="","",IF(COUNTIF(N$1:N871,N871)&gt;1,"",IF(COUNTIF(N:N,N871)&gt;=1,"左表に入れますねぇ","")))</f>
        <v/>
      </c>
      <c r="N871" s="1" t="str">
        <f ca="1">IF(ISNA(VLOOKUP(業務内容と時間メモ!M871,業務内容と時間メモ!R$2:AI$9999,11,FALSE)),"",VLOOKUP(業務内容と時間メモ!M871,業務内容と時間メモ!R$2:AI$9999,11,FALSE))</f>
        <v/>
      </c>
      <c r="O871" s="1" t="str">
        <f ca="1">IF(ISNA(VLOOKUP(業務内容と時間メモ!M871,業務内容と時間メモ!R$2:AI$9999,13,FALSE)),"",VLOOKUP(業務内容と時間メモ!M871,業務内容と時間メモ!R$2:AI$9999,13,FALSE))</f>
        <v/>
      </c>
      <c r="P871" s="1" t="str">
        <f ca="1">IF(ISNA(VLOOKUP(業務内容と時間メモ!M871,業務内容と時間メモ!R$2:AI$9999,15,FALSE)),"",VLOOKUP(業務内容と時間メモ!M871,業務内容と時間メモ!R$2:AI$9999,15,FALSE))</f>
        <v/>
      </c>
      <c r="Q871" s="1" t="str">
        <f ca="1">IF(ISNA(VLOOKUP(業務内容と時間メモ!M871,業務内容と時間メモ!R$2:AI$9999,14,FALSE)),"",VLOOKUP(業務内容と時間メモ!M871,業務内容と時間メモ!R$2:AI$9999,14,FALSE))</f>
        <v/>
      </c>
      <c r="R871" s="1" t="str">
        <f ca="1">IF(ISNA(VLOOKUP(業務内容と時間メモ!M871,業務内容と時間メモ!R$2:AI$9999,16,FALSE)),"",VLOOKUP(業務内容と時間メモ!M871,業務内容と時間メモ!R$2:AI$9999,16,FALSE))</f>
        <v/>
      </c>
      <c r="S871" s="1" t="str">
        <f ca="1">IF(ISNA(VLOOKUP(業務内容と時間メモ!M871,業務内容と時間メモ!R$2:AI$9999,17,FALSE)),"",VLOOKUP(業務内容と時間メモ!M871,業務内容と時間メモ!R$2:AI$9999,17,FALSE))</f>
        <v/>
      </c>
      <c r="T871" s="17" t="str">
        <f ca="1">IF(SUMIFS(業務内容と時間メモ!E:E,業務内容と時間メモ!AB:AB,N871,業務内容と時間メモ!AD:AD,O871)=0,"",SUMIFS(業務内容と時間メモ!E:E,業務内容と時間メモ!AB:AB,N871,業務内容と時間メモ!AD:AD,O871))</f>
        <v/>
      </c>
      <c r="U871" s="7" t="str">
        <f ca="1">IF(SUMIFS(業務内容と時間メモ!F:F,業務内容と時間メモ!AB:AB,N871,業務内容と時間メモ!AD:AD,O871)=0,"",SUMIFS(業務内容と時間メモ!F:F,業務内容と時間メモ!AB:AB,N871,業務内容と時間メモ!AD:AD,O871))</f>
        <v/>
      </c>
      <c r="V871" t="str">
        <f ca="1">IF(SUMIFS(業務内容と時間メモ!E:E,業務内容と時間メモ!AB:AB,N871,業務内容と時間メモ!AD:AD,O871)=0,"",SUMIFS(業務内容と時間メモ!E:E,業務内容と時間メモ!AB:AB,N871,業務内容と時間メモ!AD:AD,O871))</f>
        <v/>
      </c>
    </row>
    <row r="872" spans="1:22" hidden="1">
      <c r="A872" s="1" t="str">
        <f t="shared" ca="1" si="81"/>
        <v/>
      </c>
      <c r="B872" s="1" t="str">
        <f t="shared" ca="1" si="82"/>
        <v/>
      </c>
      <c r="C872" s="6" t="str">
        <f t="shared" ca="1" si="80"/>
        <v/>
      </c>
      <c r="J872" t="str">
        <f t="shared" ca="1" si="83"/>
        <v/>
      </c>
      <c r="K872" s="1" t="s">
        <v>874</v>
      </c>
      <c r="L872" s="7" t="str">
        <f t="shared" ca="1" si="84"/>
        <v/>
      </c>
      <c r="M872" s="1" t="str">
        <f ca="1">IF(N872="","",IF(COUNTIF(N$1:N872,N872)&gt;1,"",IF(COUNTIF(N:N,N872)&gt;=1,"左表に入れますねぇ","")))</f>
        <v/>
      </c>
      <c r="N872" s="1" t="str">
        <f ca="1">IF(ISNA(VLOOKUP(業務内容と時間メモ!M872,業務内容と時間メモ!R$2:AI$9999,11,FALSE)),"",VLOOKUP(業務内容と時間メモ!M872,業務内容と時間メモ!R$2:AI$9999,11,FALSE))</f>
        <v/>
      </c>
      <c r="O872" s="1" t="str">
        <f ca="1">IF(ISNA(VLOOKUP(業務内容と時間メモ!M872,業務内容と時間メモ!R$2:AI$9999,13,FALSE)),"",VLOOKUP(業務内容と時間メモ!M872,業務内容と時間メモ!R$2:AI$9999,13,FALSE))</f>
        <v/>
      </c>
      <c r="P872" s="1" t="str">
        <f ca="1">IF(ISNA(VLOOKUP(業務内容と時間メモ!M872,業務内容と時間メモ!R$2:AI$9999,15,FALSE)),"",VLOOKUP(業務内容と時間メモ!M872,業務内容と時間メモ!R$2:AI$9999,15,FALSE))</f>
        <v/>
      </c>
      <c r="Q872" s="1" t="str">
        <f ca="1">IF(ISNA(VLOOKUP(業務内容と時間メモ!M872,業務内容と時間メモ!R$2:AI$9999,14,FALSE)),"",VLOOKUP(業務内容と時間メモ!M872,業務内容と時間メモ!R$2:AI$9999,14,FALSE))</f>
        <v/>
      </c>
      <c r="R872" s="1" t="str">
        <f ca="1">IF(ISNA(VLOOKUP(業務内容と時間メモ!M872,業務内容と時間メモ!R$2:AI$9999,16,FALSE)),"",VLOOKUP(業務内容と時間メモ!M872,業務内容と時間メモ!R$2:AI$9999,16,FALSE))</f>
        <v/>
      </c>
      <c r="S872" s="1" t="str">
        <f ca="1">IF(ISNA(VLOOKUP(業務内容と時間メモ!M872,業務内容と時間メモ!R$2:AI$9999,17,FALSE)),"",VLOOKUP(業務内容と時間メモ!M872,業務内容と時間メモ!R$2:AI$9999,17,FALSE))</f>
        <v/>
      </c>
      <c r="T872" s="17" t="str">
        <f ca="1">IF(SUMIFS(業務内容と時間メモ!E:E,業務内容と時間メモ!AB:AB,N872,業務内容と時間メモ!AD:AD,O872)=0,"",SUMIFS(業務内容と時間メモ!E:E,業務内容と時間メモ!AB:AB,N872,業務内容と時間メモ!AD:AD,O872))</f>
        <v/>
      </c>
      <c r="U872" s="7" t="str">
        <f ca="1">IF(SUMIFS(業務内容と時間メモ!F:F,業務内容と時間メモ!AB:AB,N872,業務内容と時間メモ!AD:AD,O872)=0,"",SUMIFS(業務内容と時間メモ!F:F,業務内容と時間メモ!AB:AB,N872,業務内容と時間メモ!AD:AD,O872))</f>
        <v/>
      </c>
      <c r="V872" t="str">
        <f ca="1">IF(SUMIFS(業務内容と時間メモ!E:E,業務内容と時間メモ!AB:AB,N872,業務内容と時間メモ!AD:AD,O872)=0,"",SUMIFS(業務内容と時間メモ!E:E,業務内容と時間メモ!AB:AB,N872,業務内容と時間メモ!AD:AD,O872))</f>
        <v/>
      </c>
    </row>
    <row r="873" spans="1:22" hidden="1">
      <c r="A873" s="1" t="str">
        <f t="shared" ca="1" si="81"/>
        <v/>
      </c>
      <c r="B873" s="1" t="str">
        <f t="shared" ca="1" si="82"/>
        <v/>
      </c>
      <c r="C873" s="6" t="str">
        <f t="shared" ca="1" si="80"/>
        <v/>
      </c>
      <c r="J873" t="str">
        <f t="shared" ca="1" si="83"/>
        <v/>
      </c>
      <c r="K873" s="1" t="s">
        <v>875</v>
      </c>
      <c r="L873" s="7" t="str">
        <f t="shared" ca="1" si="84"/>
        <v/>
      </c>
      <c r="M873" s="1" t="str">
        <f ca="1">IF(N873="","",IF(COUNTIF(N$1:N873,N873)&gt;1,"",IF(COUNTIF(N:N,N873)&gt;=1,"左表に入れますねぇ","")))</f>
        <v/>
      </c>
      <c r="N873" s="1" t="str">
        <f ca="1">IF(ISNA(VLOOKUP(業務内容と時間メモ!M873,業務内容と時間メモ!R$2:AI$9999,11,FALSE)),"",VLOOKUP(業務内容と時間メモ!M873,業務内容と時間メモ!R$2:AI$9999,11,FALSE))</f>
        <v/>
      </c>
      <c r="O873" s="1" t="str">
        <f ca="1">IF(ISNA(VLOOKUP(業務内容と時間メモ!M873,業務内容と時間メモ!R$2:AI$9999,13,FALSE)),"",VLOOKUP(業務内容と時間メモ!M873,業務内容と時間メモ!R$2:AI$9999,13,FALSE))</f>
        <v/>
      </c>
      <c r="P873" s="1" t="str">
        <f ca="1">IF(ISNA(VLOOKUP(業務内容と時間メモ!M873,業務内容と時間メモ!R$2:AI$9999,15,FALSE)),"",VLOOKUP(業務内容と時間メモ!M873,業務内容と時間メモ!R$2:AI$9999,15,FALSE))</f>
        <v/>
      </c>
      <c r="Q873" s="1" t="str">
        <f ca="1">IF(ISNA(VLOOKUP(業務内容と時間メモ!M873,業務内容と時間メモ!R$2:AI$9999,14,FALSE)),"",VLOOKUP(業務内容と時間メモ!M873,業務内容と時間メモ!R$2:AI$9999,14,FALSE))</f>
        <v/>
      </c>
      <c r="R873" s="1" t="str">
        <f ca="1">IF(ISNA(VLOOKUP(業務内容と時間メモ!M873,業務内容と時間メモ!R$2:AI$9999,16,FALSE)),"",VLOOKUP(業務内容と時間メモ!M873,業務内容と時間メモ!R$2:AI$9999,16,FALSE))</f>
        <v/>
      </c>
      <c r="S873" s="1" t="str">
        <f ca="1">IF(ISNA(VLOOKUP(業務内容と時間メモ!M873,業務内容と時間メモ!R$2:AI$9999,17,FALSE)),"",VLOOKUP(業務内容と時間メモ!M873,業務内容と時間メモ!R$2:AI$9999,17,FALSE))</f>
        <v/>
      </c>
      <c r="T873" s="17" t="str">
        <f ca="1">IF(SUMIFS(業務内容と時間メモ!E:E,業務内容と時間メモ!AB:AB,N873,業務内容と時間メモ!AD:AD,O873)=0,"",SUMIFS(業務内容と時間メモ!E:E,業務内容と時間メモ!AB:AB,N873,業務内容と時間メモ!AD:AD,O873))</f>
        <v/>
      </c>
      <c r="U873" s="7" t="str">
        <f ca="1">IF(SUMIFS(業務内容と時間メモ!F:F,業務内容と時間メモ!AB:AB,N873,業務内容と時間メモ!AD:AD,O873)=0,"",SUMIFS(業務内容と時間メモ!F:F,業務内容と時間メモ!AB:AB,N873,業務内容と時間メモ!AD:AD,O873))</f>
        <v/>
      </c>
      <c r="V873" t="str">
        <f ca="1">IF(SUMIFS(業務内容と時間メモ!E:E,業務内容と時間メモ!AB:AB,N873,業務内容と時間メモ!AD:AD,O873)=0,"",SUMIFS(業務内容と時間メモ!E:E,業務内容と時間メモ!AB:AB,N873,業務内容と時間メモ!AD:AD,O873))</f>
        <v/>
      </c>
    </row>
    <row r="874" spans="1:22" hidden="1">
      <c r="A874" s="1" t="str">
        <f t="shared" ca="1" si="81"/>
        <v/>
      </c>
      <c r="B874" s="1" t="str">
        <f t="shared" ca="1" si="82"/>
        <v/>
      </c>
      <c r="C874" s="6" t="str">
        <f t="shared" ca="1" si="80"/>
        <v/>
      </c>
      <c r="J874" t="str">
        <f t="shared" ca="1" si="83"/>
        <v/>
      </c>
      <c r="K874" s="1" t="s">
        <v>876</v>
      </c>
      <c r="L874" s="7" t="str">
        <f t="shared" ca="1" si="84"/>
        <v/>
      </c>
      <c r="M874" s="1" t="str">
        <f ca="1">IF(N874="","",IF(COUNTIF(N$1:N874,N874)&gt;1,"",IF(COUNTIF(N:N,N874)&gt;=1,"左表に入れますねぇ","")))</f>
        <v/>
      </c>
      <c r="N874" s="1" t="str">
        <f ca="1">IF(ISNA(VLOOKUP(業務内容と時間メモ!M874,業務内容と時間メモ!R$2:AI$9999,11,FALSE)),"",VLOOKUP(業務内容と時間メモ!M874,業務内容と時間メモ!R$2:AI$9999,11,FALSE))</f>
        <v/>
      </c>
      <c r="O874" s="1" t="str">
        <f ca="1">IF(ISNA(VLOOKUP(業務内容と時間メモ!M874,業務内容と時間メモ!R$2:AI$9999,13,FALSE)),"",VLOOKUP(業務内容と時間メモ!M874,業務内容と時間メモ!R$2:AI$9999,13,FALSE))</f>
        <v/>
      </c>
      <c r="P874" s="1" t="str">
        <f ca="1">IF(ISNA(VLOOKUP(業務内容と時間メモ!M874,業務内容と時間メモ!R$2:AI$9999,15,FALSE)),"",VLOOKUP(業務内容と時間メモ!M874,業務内容と時間メモ!R$2:AI$9999,15,FALSE))</f>
        <v/>
      </c>
      <c r="Q874" s="1" t="str">
        <f ca="1">IF(ISNA(VLOOKUP(業務内容と時間メモ!M874,業務内容と時間メモ!R$2:AI$9999,14,FALSE)),"",VLOOKUP(業務内容と時間メモ!M874,業務内容と時間メモ!R$2:AI$9999,14,FALSE))</f>
        <v/>
      </c>
      <c r="R874" s="1" t="str">
        <f ca="1">IF(ISNA(VLOOKUP(業務内容と時間メモ!M874,業務内容と時間メモ!R$2:AI$9999,16,FALSE)),"",VLOOKUP(業務内容と時間メモ!M874,業務内容と時間メモ!R$2:AI$9999,16,FALSE))</f>
        <v/>
      </c>
      <c r="S874" s="1" t="str">
        <f ca="1">IF(ISNA(VLOOKUP(業務内容と時間メモ!M874,業務内容と時間メモ!R$2:AI$9999,17,FALSE)),"",VLOOKUP(業務内容と時間メモ!M874,業務内容と時間メモ!R$2:AI$9999,17,FALSE))</f>
        <v/>
      </c>
      <c r="T874" s="17" t="str">
        <f ca="1">IF(SUMIFS(業務内容と時間メモ!E:E,業務内容と時間メモ!AB:AB,N874,業務内容と時間メモ!AD:AD,O874)=0,"",SUMIFS(業務内容と時間メモ!E:E,業務内容と時間メモ!AB:AB,N874,業務内容と時間メモ!AD:AD,O874))</f>
        <v/>
      </c>
      <c r="U874" s="7" t="str">
        <f ca="1">IF(SUMIFS(業務内容と時間メモ!F:F,業務内容と時間メモ!AB:AB,N874,業務内容と時間メモ!AD:AD,O874)=0,"",SUMIFS(業務内容と時間メモ!F:F,業務内容と時間メモ!AB:AB,N874,業務内容と時間メモ!AD:AD,O874))</f>
        <v/>
      </c>
      <c r="V874" t="str">
        <f ca="1">IF(SUMIFS(業務内容と時間メモ!E:E,業務内容と時間メモ!AB:AB,N874,業務内容と時間メモ!AD:AD,O874)=0,"",SUMIFS(業務内容と時間メモ!E:E,業務内容と時間メモ!AB:AB,N874,業務内容と時間メモ!AD:AD,O874))</f>
        <v/>
      </c>
    </row>
    <row r="875" spans="1:22" hidden="1">
      <c r="A875" s="1" t="str">
        <f t="shared" ca="1" si="81"/>
        <v/>
      </c>
      <c r="B875" s="1" t="str">
        <f t="shared" ca="1" si="82"/>
        <v/>
      </c>
      <c r="C875" s="6" t="str">
        <f t="shared" ca="1" si="80"/>
        <v/>
      </c>
      <c r="J875" t="str">
        <f t="shared" ca="1" si="83"/>
        <v/>
      </c>
      <c r="K875" s="1" t="s">
        <v>877</v>
      </c>
      <c r="L875" s="7" t="str">
        <f t="shared" ca="1" si="84"/>
        <v/>
      </c>
      <c r="M875" s="1" t="str">
        <f ca="1">IF(N875="","",IF(COUNTIF(N$1:N875,N875)&gt;1,"",IF(COUNTIF(N:N,N875)&gt;=1,"左表に入れますねぇ","")))</f>
        <v/>
      </c>
      <c r="N875" s="1" t="str">
        <f ca="1">IF(ISNA(VLOOKUP(業務内容と時間メモ!M875,業務内容と時間メモ!R$2:AI$9999,11,FALSE)),"",VLOOKUP(業務内容と時間メモ!M875,業務内容と時間メモ!R$2:AI$9999,11,FALSE))</f>
        <v/>
      </c>
      <c r="O875" s="1" t="str">
        <f ca="1">IF(ISNA(VLOOKUP(業務内容と時間メモ!M875,業務内容と時間メモ!R$2:AI$9999,13,FALSE)),"",VLOOKUP(業務内容と時間メモ!M875,業務内容と時間メモ!R$2:AI$9999,13,FALSE))</f>
        <v/>
      </c>
      <c r="P875" s="1" t="str">
        <f ca="1">IF(ISNA(VLOOKUP(業務内容と時間メモ!M875,業務内容と時間メモ!R$2:AI$9999,15,FALSE)),"",VLOOKUP(業務内容と時間メモ!M875,業務内容と時間メモ!R$2:AI$9999,15,FALSE))</f>
        <v/>
      </c>
      <c r="Q875" s="1" t="str">
        <f ca="1">IF(ISNA(VLOOKUP(業務内容と時間メモ!M875,業務内容と時間メモ!R$2:AI$9999,14,FALSE)),"",VLOOKUP(業務内容と時間メモ!M875,業務内容と時間メモ!R$2:AI$9999,14,FALSE))</f>
        <v/>
      </c>
      <c r="R875" s="1" t="str">
        <f ca="1">IF(ISNA(VLOOKUP(業務内容と時間メモ!M875,業務内容と時間メモ!R$2:AI$9999,16,FALSE)),"",VLOOKUP(業務内容と時間メモ!M875,業務内容と時間メモ!R$2:AI$9999,16,FALSE))</f>
        <v/>
      </c>
      <c r="S875" s="1" t="str">
        <f ca="1">IF(ISNA(VLOOKUP(業務内容と時間メモ!M875,業務内容と時間メモ!R$2:AI$9999,17,FALSE)),"",VLOOKUP(業務内容と時間メモ!M875,業務内容と時間メモ!R$2:AI$9999,17,FALSE))</f>
        <v/>
      </c>
      <c r="T875" s="17" t="str">
        <f ca="1">IF(SUMIFS(業務内容と時間メモ!E:E,業務内容と時間メモ!AB:AB,N875,業務内容と時間メモ!AD:AD,O875)=0,"",SUMIFS(業務内容と時間メモ!E:E,業務内容と時間メモ!AB:AB,N875,業務内容と時間メモ!AD:AD,O875))</f>
        <v/>
      </c>
      <c r="U875" s="7" t="str">
        <f ca="1">IF(SUMIFS(業務内容と時間メモ!F:F,業務内容と時間メモ!AB:AB,N875,業務内容と時間メモ!AD:AD,O875)=0,"",SUMIFS(業務内容と時間メモ!F:F,業務内容と時間メモ!AB:AB,N875,業務内容と時間メモ!AD:AD,O875))</f>
        <v/>
      </c>
      <c r="V875" t="str">
        <f ca="1">IF(SUMIFS(業務内容と時間メモ!E:E,業務内容と時間メモ!AB:AB,N875,業務内容と時間メモ!AD:AD,O875)=0,"",SUMIFS(業務内容と時間メモ!E:E,業務内容と時間メモ!AB:AB,N875,業務内容と時間メモ!AD:AD,O875))</f>
        <v/>
      </c>
    </row>
    <row r="876" spans="1:22" hidden="1">
      <c r="A876" s="1" t="str">
        <f t="shared" ca="1" si="81"/>
        <v/>
      </c>
      <c r="B876" s="1" t="str">
        <f t="shared" ca="1" si="82"/>
        <v/>
      </c>
      <c r="C876" s="6" t="str">
        <f t="shared" ca="1" si="80"/>
        <v/>
      </c>
      <c r="J876" t="str">
        <f t="shared" ca="1" si="83"/>
        <v/>
      </c>
      <c r="K876" s="1" t="s">
        <v>878</v>
      </c>
      <c r="L876" s="7" t="str">
        <f t="shared" ca="1" si="84"/>
        <v/>
      </c>
      <c r="M876" s="1" t="str">
        <f ca="1">IF(N876="","",IF(COUNTIF(N$1:N876,N876)&gt;1,"",IF(COUNTIF(N:N,N876)&gt;=1,"左表に入れますねぇ","")))</f>
        <v/>
      </c>
      <c r="N876" s="1" t="str">
        <f ca="1">IF(ISNA(VLOOKUP(業務内容と時間メモ!M876,業務内容と時間メモ!R$2:AI$9999,11,FALSE)),"",VLOOKUP(業務内容と時間メモ!M876,業務内容と時間メモ!R$2:AI$9999,11,FALSE))</f>
        <v/>
      </c>
      <c r="O876" s="1" t="str">
        <f ca="1">IF(ISNA(VLOOKUP(業務内容と時間メモ!M876,業務内容と時間メモ!R$2:AI$9999,13,FALSE)),"",VLOOKUP(業務内容と時間メモ!M876,業務内容と時間メモ!R$2:AI$9999,13,FALSE))</f>
        <v/>
      </c>
      <c r="P876" s="1" t="str">
        <f ca="1">IF(ISNA(VLOOKUP(業務内容と時間メモ!M876,業務内容と時間メモ!R$2:AI$9999,15,FALSE)),"",VLOOKUP(業務内容と時間メモ!M876,業務内容と時間メモ!R$2:AI$9999,15,FALSE))</f>
        <v/>
      </c>
      <c r="Q876" s="1" t="str">
        <f ca="1">IF(ISNA(VLOOKUP(業務内容と時間メモ!M876,業務内容と時間メモ!R$2:AI$9999,14,FALSE)),"",VLOOKUP(業務内容と時間メモ!M876,業務内容と時間メモ!R$2:AI$9999,14,FALSE))</f>
        <v/>
      </c>
      <c r="R876" s="1" t="str">
        <f ca="1">IF(ISNA(VLOOKUP(業務内容と時間メモ!M876,業務内容と時間メモ!R$2:AI$9999,16,FALSE)),"",VLOOKUP(業務内容と時間メモ!M876,業務内容と時間メモ!R$2:AI$9999,16,FALSE))</f>
        <v/>
      </c>
      <c r="S876" s="1" t="str">
        <f ca="1">IF(ISNA(VLOOKUP(業務内容と時間メモ!M876,業務内容と時間メモ!R$2:AI$9999,17,FALSE)),"",VLOOKUP(業務内容と時間メモ!M876,業務内容と時間メモ!R$2:AI$9999,17,FALSE))</f>
        <v/>
      </c>
      <c r="T876" s="17" t="str">
        <f ca="1">IF(SUMIFS(業務内容と時間メモ!E:E,業務内容と時間メモ!AB:AB,N876,業務内容と時間メモ!AD:AD,O876)=0,"",SUMIFS(業務内容と時間メモ!E:E,業務内容と時間メモ!AB:AB,N876,業務内容と時間メモ!AD:AD,O876))</f>
        <v/>
      </c>
      <c r="U876" s="7" t="str">
        <f ca="1">IF(SUMIFS(業務内容と時間メモ!F:F,業務内容と時間メモ!AB:AB,N876,業務内容と時間メモ!AD:AD,O876)=0,"",SUMIFS(業務内容と時間メモ!F:F,業務内容と時間メモ!AB:AB,N876,業務内容と時間メモ!AD:AD,O876))</f>
        <v/>
      </c>
      <c r="V876" t="str">
        <f ca="1">IF(SUMIFS(業務内容と時間メモ!E:E,業務内容と時間メモ!AB:AB,N876,業務内容と時間メモ!AD:AD,O876)=0,"",SUMIFS(業務内容と時間メモ!E:E,業務内容と時間メモ!AB:AB,N876,業務内容と時間メモ!AD:AD,O876))</f>
        <v/>
      </c>
    </row>
    <row r="877" spans="1:22" hidden="1">
      <c r="A877" s="1" t="str">
        <f t="shared" ca="1" si="81"/>
        <v/>
      </c>
      <c r="B877" s="1" t="str">
        <f t="shared" ca="1" si="82"/>
        <v/>
      </c>
      <c r="C877" s="6" t="str">
        <f t="shared" ca="1" si="80"/>
        <v/>
      </c>
      <c r="J877" t="str">
        <f t="shared" ca="1" si="83"/>
        <v/>
      </c>
      <c r="K877" s="1" t="s">
        <v>879</v>
      </c>
      <c r="L877" s="7" t="str">
        <f t="shared" ca="1" si="84"/>
        <v/>
      </c>
      <c r="M877" s="1" t="str">
        <f ca="1">IF(N877="","",IF(COUNTIF(N$1:N877,N877)&gt;1,"",IF(COUNTIF(N:N,N877)&gt;=1,"左表に入れますねぇ","")))</f>
        <v/>
      </c>
      <c r="N877" s="1" t="str">
        <f ca="1">IF(ISNA(VLOOKUP(業務内容と時間メモ!M877,業務内容と時間メモ!R$2:AI$9999,11,FALSE)),"",VLOOKUP(業務内容と時間メモ!M877,業務内容と時間メモ!R$2:AI$9999,11,FALSE))</f>
        <v/>
      </c>
      <c r="O877" s="1" t="str">
        <f ca="1">IF(ISNA(VLOOKUP(業務内容と時間メモ!M877,業務内容と時間メモ!R$2:AI$9999,13,FALSE)),"",VLOOKUP(業務内容と時間メモ!M877,業務内容と時間メモ!R$2:AI$9999,13,FALSE))</f>
        <v/>
      </c>
      <c r="P877" s="1" t="str">
        <f ca="1">IF(ISNA(VLOOKUP(業務内容と時間メモ!M877,業務内容と時間メモ!R$2:AI$9999,15,FALSE)),"",VLOOKUP(業務内容と時間メモ!M877,業務内容と時間メモ!R$2:AI$9999,15,FALSE))</f>
        <v/>
      </c>
      <c r="Q877" s="1" t="str">
        <f ca="1">IF(ISNA(VLOOKUP(業務内容と時間メモ!M877,業務内容と時間メモ!R$2:AI$9999,14,FALSE)),"",VLOOKUP(業務内容と時間メモ!M877,業務内容と時間メモ!R$2:AI$9999,14,FALSE))</f>
        <v/>
      </c>
      <c r="R877" s="1" t="str">
        <f ca="1">IF(ISNA(VLOOKUP(業務内容と時間メモ!M877,業務内容と時間メモ!R$2:AI$9999,16,FALSE)),"",VLOOKUP(業務内容と時間メモ!M877,業務内容と時間メモ!R$2:AI$9999,16,FALSE))</f>
        <v/>
      </c>
      <c r="S877" s="1" t="str">
        <f ca="1">IF(ISNA(VLOOKUP(業務内容と時間メモ!M877,業務内容と時間メモ!R$2:AI$9999,17,FALSE)),"",VLOOKUP(業務内容と時間メモ!M877,業務内容と時間メモ!R$2:AI$9999,17,FALSE))</f>
        <v/>
      </c>
      <c r="T877" s="17" t="str">
        <f ca="1">IF(SUMIFS(業務内容と時間メモ!E:E,業務内容と時間メモ!AB:AB,N877,業務内容と時間メモ!AD:AD,O877)=0,"",SUMIFS(業務内容と時間メモ!E:E,業務内容と時間メモ!AB:AB,N877,業務内容と時間メモ!AD:AD,O877))</f>
        <v/>
      </c>
      <c r="U877" s="7" t="str">
        <f ca="1">IF(SUMIFS(業務内容と時間メモ!F:F,業務内容と時間メモ!AB:AB,N877,業務内容と時間メモ!AD:AD,O877)=0,"",SUMIFS(業務内容と時間メモ!F:F,業務内容と時間メモ!AB:AB,N877,業務内容と時間メモ!AD:AD,O877))</f>
        <v/>
      </c>
      <c r="V877" t="str">
        <f ca="1">IF(SUMIFS(業務内容と時間メモ!E:E,業務内容と時間メモ!AB:AB,N877,業務内容と時間メモ!AD:AD,O877)=0,"",SUMIFS(業務内容と時間メモ!E:E,業務内容と時間メモ!AB:AB,N877,業務内容と時間メモ!AD:AD,O877))</f>
        <v/>
      </c>
    </row>
    <row r="878" spans="1:22" hidden="1">
      <c r="A878" s="1" t="str">
        <f t="shared" ca="1" si="81"/>
        <v/>
      </c>
      <c r="B878" s="1" t="str">
        <f t="shared" ca="1" si="82"/>
        <v/>
      </c>
      <c r="C878" s="6" t="str">
        <f t="shared" ca="1" si="80"/>
        <v/>
      </c>
      <c r="J878" t="str">
        <f t="shared" ca="1" si="83"/>
        <v/>
      </c>
      <c r="K878" s="1" t="s">
        <v>880</v>
      </c>
      <c r="L878" s="7" t="str">
        <f t="shared" ca="1" si="84"/>
        <v/>
      </c>
      <c r="M878" s="1" t="str">
        <f ca="1">IF(N878="","",IF(COUNTIF(N$1:N878,N878)&gt;1,"",IF(COUNTIF(N:N,N878)&gt;=1,"左表に入れますねぇ","")))</f>
        <v/>
      </c>
      <c r="N878" s="1" t="str">
        <f ca="1">IF(ISNA(VLOOKUP(業務内容と時間メモ!M878,業務内容と時間メモ!R$2:AI$9999,11,FALSE)),"",VLOOKUP(業務内容と時間メモ!M878,業務内容と時間メモ!R$2:AI$9999,11,FALSE))</f>
        <v/>
      </c>
      <c r="O878" s="1" t="str">
        <f ca="1">IF(ISNA(VLOOKUP(業務内容と時間メモ!M878,業務内容と時間メモ!R$2:AI$9999,13,FALSE)),"",VLOOKUP(業務内容と時間メモ!M878,業務内容と時間メモ!R$2:AI$9999,13,FALSE))</f>
        <v/>
      </c>
      <c r="P878" s="1" t="str">
        <f ca="1">IF(ISNA(VLOOKUP(業務内容と時間メモ!M878,業務内容と時間メモ!R$2:AI$9999,15,FALSE)),"",VLOOKUP(業務内容と時間メモ!M878,業務内容と時間メモ!R$2:AI$9999,15,FALSE))</f>
        <v/>
      </c>
      <c r="Q878" s="1" t="str">
        <f ca="1">IF(ISNA(VLOOKUP(業務内容と時間メモ!M878,業務内容と時間メモ!R$2:AI$9999,14,FALSE)),"",VLOOKUP(業務内容と時間メモ!M878,業務内容と時間メモ!R$2:AI$9999,14,FALSE))</f>
        <v/>
      </c>
      <c r="R878" s="1" t="str">
        <f ca="1">IF(ISNA(VLOOKUP(業務内容と時間メモ!M878,業務内容と時間メモ!R$2:AI$9999,16,FALSE)),"",VLOOKUP(業務内容と時間メモ!M878,業務内容と時間メモ!R$2:AI$9999,16,FALSE))</f>
        <v/>
      </c>
      <c r="S878" s="1" t="str">
        <f ca="1">IF(ISNA(VLOOKUP(業務内容と時間メモ!M878,業務内容と時間メモ!R$2:AI$9999,17,FALSE)),"",VLOOKUP(業務内容と時間メモ!M878,業務内容と時間メモ!R$2:AI$9999,17,FALSE))</f>
        <v/>
      </c>
      <c r="T878" s="17" t="str">
        <f ca="1">IF(SUMIFS(業務内容と時間メモ!E:E,業務内容と時間メモ!AB:AB,N878,業務内容と時間メモ!AD:AD,O878)=0,"",SUMIFS(業務内容と時間メモ!E:E,業務内容と時間メモ!AB:AB,N878,業務内容と時間メモ!AD:AD,O878))</f>
        <v/>
      </c>
      <c r="U878" s="7" t="str">
        <f ca="1">IF(SUMIFS(業務内容と時間メモ!F:F,業務内容と時間メモ!AB:AB,N878,業務内容と時間メモ!AD:AD,O878)=0,"",SUMIFS(業務内容と時間メモ!F:F,業務内容と時間メモ!AB:AB,N878,業務内容と時間メモ!AD:AD,O878))</f>
        <v/>
      </c>
      <c r="V878" t="str">
        <f ca="1">IF(SUMIFS(業務内容と時間メモ!E:E,業務内容と時間メモ!AB:AB,N878,業務内容と時間メモ!AD:AD,O878)=0,"",SUMIFS(業務内容と時間メモ!E:E,業務内容と時間メモ!AB:AB,N878,業務内容と時間メモ!AD:AD,O878))</f>
        <v/>
      </c>
    </row>
    <row r="879" spans="1:22" hidden="1">
      <c r="A879" s="1" t="str">
        <f t="shared" ca="1" si="81"/>
        <v/>
      </c>
      <c r="B879" s="1" t="str">
        <f t="shared" ca="1" si="82"/>
        <v/>
      </c>
      <c r="C879" s="6" t="str">
        <f t="shared" ca="1" si="80"/>
        <v/>
      </c>
      <c r="J879" t="str">
        <f t="shared" ca="1" si="83"/>
        <v/>
      </c>
      <c r="K879" s="1" t="s">
        <v>881</v>
      </c>
      <c r="L879" s="7" t="str">
        <f t="shared" ca="1" si="84"/>
        <v/>
      </c>
      <c r="M879" s="1" t="str">
        <f ca="1">IF(N879="","",IF(COUNTIF(N$1:N879,N879)&gt;1,"",IF(COUNTIF(N:N,N879)&gt;=1,"左表に入れますねぇ","")))</f>
        <v/>
      </c>
      <c r="N879" s="1" t="str">
        <f ca="1">IF(ISNA(VLOOKUP(業務内容と時間メモ!M879,業務内容と時間メモ!R$2:AI$9999,11,FALSE)),"",VLOOKUP(業務内容と時間メモ!M879,業務内容と時間メモ!R$2:AI$9999,11,FALSE))</f>
        <v/>
      </c>
      <c r="O879" s="1" t="str">
        <f ca="1">IF(ISNA(VLOOKUP(業務内容と時間メモ!M879,業務内容と時間メモ!R$2:AI$9999,13,FALSE)),"",VLOOKUP(業務内容と時間メモ!M879,業務内容と時間メモ!R$2:AI$9999,13,FALSE))</f>
        <v/>
      </c>
      <c r="P879" s="1" t="str">
        <f ca="1">IF(ISNA(VLOOKUP(業務内容と時間メモ!M879,業務内容と時間メモ!R$2:AI$9999,15,FALSE)),"",VLOOKUP(業務内容と時間メモ!M879,業務内容と時間メモ!R$2:AI$9999,15,FALSE))</f>
        <v/>
      </c>
      <c r="Q879" s="1" t="str">
        <f ca="1">IF(ISNA(VLOOKUP(業務内容と時間メモ!M879,業務内容と時間メモ!R$2:AI$9999,14,FALSE)),"",VLOOKUP(業務内容と時間メモ!M879,業務内容と時間メモ!R$2:AI$9999,14,FALSE))</f>
        <v/>
      </c>
      <c r="R879" s="1" t="str">
        <f ca="1">IF(ISNA(VLOOKUP(業務内容と時間メモ!M879,業務内容と時間メモ!R$2:AI$9999,16,FALSE)),"",VLOOKUP(業務内容と時間メモ!M879,業務内容と時間メモ!R$2:AI$9999,16,FALSE))</f>
        <v/>
      </c>
      <c r="S879" s="1" t="str">
        <f ca="1">IF(ISNA(VLOOKUP(業務内容と時間メモ!M879,業務内容と時間メモ!R$2:AI$9999,17,FALSE)),"",VLOOKUP(業務内容と時間メモ!M879,業務内容と時間メモ!R$2:AI$9999,17,FALSE))</f>
        <v/>
      </c>
      <c r="T879" s="17" t="str">
        <f ca="1">IF(SUMIFS(業務内容と時間メモ!E:E,業務内容と時間メモ!AB:AB,N879,業務内容と時間メモ!AD:AD,O879)=0,"",SUMIFS(業務内容と時間メモ!E:E,業務内容と時間メモ!AB:AB,N879,業務内容と時間メモ!AD:AD,O879))</f>
        <v/>
      </c>
      <c r="U879" s="7" t="str">
        <f ca="1">IF(SUMIFS(業務内容と時間メモ!F:F,業務内容と時間メモ!AB:AB,N879,業務内容と時間メモ!AD:AD,O879)=0,"",SUMIFS(業務内容と時間メモ!F:F,業務内容と時間メモ!AB:AB,N879,業務内容と時間メモ!AD:AD,O879))</f>
        <v/>
      </c>
      <c r="V879" t="str">
        <f ca="1">IF(SUMIFS(業務内容と時間メモ!E:E,業務内容と時間メモ!AB:AB,N879,業務内容と時間メモ!AD:AD,O879)=0,"",SUMIFS(業務内容と時間メモ!E:E,業務内容と時間メモ!AB:AB,N879,業務内容と時間メモ!AD:AD,O879))</f>
        <v/>
      </c>
    </row>
    <row r="880" spans="1:22" hidden="1">
      <c r="A880" s="1" t="str">
        <f t="shared" ca="1" si="81"/>
        <v/>
      </c>
      <c r="B880" s="1" t="str">
        <f t="shared" ca="1" si="82"/>
        <v/>
      </c>
      <c r="C880" s="6" t="str">
        <f t="shared" ca="1" si="80"/>
        <v/>
      </c>
      <c r="J880" t="str">
        <f t="shared" ca="1" si="83"/>
        <v/>
      </c>
      <c r="K880" s="1" t="s">
        <v>882</v>
      </c>
      <c r="L880" s="7" t="str">
        <f t="shared" ca="1" si="84"/>
        <v/>
      </c>
      <c r="M880" s="1" t="str">
        <f ca="1">IF(N880="","",IF(COUNTIF(N$1:N880,N880)&gt;1,"",IF(COUNTIF(N:N,N880)&gt;=1,"左表に入れますねぇ","")))</f>
        <v/>
      </c>
      <c r="N880" s="1" t="str">
        <f ca="1">IF(ISNA(VLOOKUP(業務内容と時間メモ!M880,業務内容と時間メモ!R$2:AI$9999,11,FALSE)),"",VLOOKUP(業務内容と時間メモ!M880,業務内容と時間メモ!R$2:AI$9999,11,FALSE))</f>
        <v/>
      </c>
      <c r="O880" s="1" t="str">
        <f ca="1">IF(ISNA(VLOOKUP(業務内容と時間メモ!M880,業務内容と時間メモ!R$2:AI$9999,13,FALSE)),"",VLOOKUP(業務内容と時間メモ!M880,業務内容と時間メモ!R$2:AI$9999,13,FALSE))</f>
        <v/>
      </c>
      <c r="P880" s="1" t="str">
        <f ca="1">IF(ISNA(VLOOKUP(業務内容と時間メモ!M880,業務内容と時間メモ!R$2:AI$9999,15,FALSE)),"",VLOOKUP(業務内容と時間メモ!M880,業務内容と時間メモ!R$2:AI$9999,15,FALSE))</f>
        <v/>
      </c>
      <c r="Q880" s="1" t="str">
        <f ca="1">IF(ISNA(VLOOKUP(業務内容と時間メモ!M880,業務内容と時間メモ!R$2:AI$9999,14,FALSE)),"",VLOOKUP(業務内容と時間メモ!M880,業務内容と時間メモ!R$2:AI$9999,14,FALSE))</f>
        <v/>
      </c>
      <c r="R880" s="1" t="str">
        <f ca="1">IF(ISNA(VLOOKUP(業務内容と時間メモ!M880,業務内容と時間メモ!R$2:AI$9999,16,FALSE)),"",VLOOKUP(業務内容と時間メモ!M880,業務内容と時間メモ!R$2:AI$9999,16,FALSE))</f>
        <v/>
      </c>
      <c r="S880" s="1" t="str">
        <f ca="1">IF(ISNA(VLOOKUP(業務内容と時間メモ!M880,業務内容と時間メモ!R$2:AI$9999,17,FALSE)),"",VLOOKUP(業務内容と時間メモ!M880,業務内容と時間メモ!R$2:AI$9999,17,FALSE))</f>
        <v/>
      </c>
      <c r="T880" s="17" t="str">
        <f ca="1">IF(SUMIFS(業務内容と時間メモ!E:E,業務内容と時間メモ!AB:AB,N880,業務内容と時間メモ!AD:AD,O880)=0,"",SUMIFS(業務内容と時間メモ!E:E,業務内容と時間メモ!AB:AB,N880,業務内容と時間メモ!AD:AD,O880))</f>
        <v/>
      </c>
      <c r="U880" s="7" t="str">
        <f ca="1">IF(SUMIFS(業務内容と時間メモ!F:F,業務内容と時間メモ!AB:AB,N880,業務内容と時間メモ!AD:AD,O880)=0,"",SUMIFS(業務内容と時間メモ!F:F,業務内容と時間メモ!AB:AB,N880,業務内容と時間メモ!AD:AD,O880))</f>
        <v/>
      </c>
      <c r="V880" t="str">
        <f ca="1">IF(SUMIFS(業務内容と時間メモ!E:E,業務内容と時間メモ!AB:AB,N880,業務内容と時間メモ!AD:AD,O880)=0,"",SUMIFS(業務内容と時間メモ!E:E,業務内容と時間メモ!AB:AB,N880,業務内容と時間メモ!AD:AD,O880))</f>
        <v/>
      </c>
    </row>
    <row r="881" spans="1:22" hidden="1">
      <c r="A881" s="1" t="str">
        <f t="shared" ca="1" si="81"/>
        <v/>
      </c>
      <c r="B881" s="1" t="str">
        <f t="shared" ca="1" si="82"/>
        <v/>
      </c>
      <c r="C881" s="6" t="str">
        <f t="shared" ca="1" si="80"/>
        <v/>
      </c>
      <c r="J881" t="str">
        <f t="shared" ca="1" si="83"/>
        <v/>
      </c>
      <c r="K881" s="1" t="s">
        <v>883</v>
      </c>
      <c r="L881" s="7" t="str">
        <f t="shared" ca="1" si="84"/>
        <v/>
      </c>
      <c r="M881" s="1" t="str">
        <f ca="1">IF(N881="","",IF(COUNTIF(N$1:N881,N881)&gt;1,"",IF(COUNTIF(N:N,N881)&gt;=1,"左表に入れますねぇ","")))</f>
        <v/>
      </c>
      <c r="N881" s="1" t="str">
        <f ca="1">IF(ISNA(VLOOKUP(業務内容と時間メモ!M881,業務内容と時間メモ!R$2:AI$9999,11,FALSE)),"",VLOOKUP(業務内容と時間メモ!M881,業務内容と時間メモ!R$2:AI$9999,11,FALSE))</f>
        <v/>
      </c>
      <c r="O881" s="1" t="str">
        <f ca="1">IF(ISNA(VLOOKUP(業務内容と時間メモ!M881,業務内容と時間メモ!R$2:AI$9999,13,FALSE)),"",VLOOKUP(業務内容と時間メモ!M881,業務内容と時間メモ!R$2:AI$9999,13,FALSE))</f>
        <v/>
      </c>
      <c r="P881" s="1" t="str">
        <f ca="1">IF(ISNA(VLOOKUP(業務内容と時間メモ!M881,業務内容と時間メモ!R$2:AI$9999,15,FALSE)),"",VLOOKUP(業務内容と時間メモ!M881,業務内容と時間メモ!R$2:AI$9999,15,FALSE))</f>
        <v/>
      </c>
      <c r="Q881" s="1" t="str">
        <f ca="1">IF(ISNA(VLOOKUP(業務内容と時間メモ!M881,業務内容と時間メモ!R$2:AI$9999,14,FALSE)),"",VLOOKUP(業務内容と時間メモ!M881,業務内容と時間メモ!R$2:AI$9999,14,FALSE))</f>
        <v/>
      </c>
      <c r="R881" s="1" t="str">
        <f ca="1">IF(ISNA(VLOOKUP(業務内容と時間メモ!M881,業務内容と時間メモ!R$2:AI$9999,16,FALSE)),"",VLOOKUP(業務内容と時間メモ!M881,業務内容と時間メモ!R$2:AI$9999,16,FALSE))</f>
        <v/>
      </c>
      <c r="S881" s="1" t="str">
        <f ca="1">IF(ISNA(VLOOKUP(業務内容と時間メモ!M881,業務内容と時間メモ!R$2:AI$9999,17,FALSE)),"",VLOOKUP(業務内容と時間メモ!M881,業務内容と時間メモ!R$2:AI$9999,17,FALSE))</f>
        <v/>
      </c>
      <c r="T881" s="17" t="str">
        <f ca="1">IF(SUMIFS(業務内容と時間メモ!E:E,業務内容と時間メモ!AB:AB,N881,業務内容と時間メモ!AD:AD,O881)=0,"",SUMIFS(業務内容と時間メモ!E:E,業務内容と時間メモ!AB:AB,N881,業務内容と時間メモ!AD:AD,O881))</f>
        <v/>
      </c>
      <c r="U881" s="7" t="str">
        <f ca="1">IF(SUMIFS(業務内容と時間メモ!F:F,業務内容と時間メモ!AB:AB,N881,業務内容と時間メモ!AD:AD,O881)=0,"",SUMIFS(業務内容と時間メモ!F:F,業務内容と時間メモ!AB:AB,N881,業務内容と時間メモ!AD:AD,O881))</f>
        <v/>
      </c>
      <c r="V881" t="str">
        <f ca="1">IF(SUMIFS(業務内容と時間メモ!E:E,業務内容と時間メモ!AB:AB,N881,業務内容と時間メモ!AD:AD,O881)=0,"",SUMIFS(業務内容と時間メモ!E:E,業務内容と時間メモ!AB:AB,N881,業務内容と時間メモ!AD:AD,O881))</f>
        <v/>
      </c>
    </row>
    <row r="882" spans="1:22" hidden="1">
      <c r="A882" s="1" t="str">
        <f t="shared" ca="1" si="81"/>
        <v/>
      </c>
      <c r="B882" s="1" t="str">
        <f t="shared" ca="1" si="82"/>
        <v/>
      </c>
      <c r="C882" s="6" t="str">
        <f t="shared" ca="1" si="80"/>
        <v/>
      </c>
      <c r="J882" t="str">
        <f t="shared" ca="1" si="83"/>
        <v/>
      </c>
      <c r="K882" s="1" t="s">
        <v>884</v>
      </c>
      <c r="L882" s="7" t="str">
        <f t="shared" ca="1" si="84"/>
        <v/>
      </c>
      <c r="M882" s="1" t="str">
        <f ca="1">IF(N882="","",IF(COUNTIF(N$1:N882,N882)&gt;1,"",IF(COUNTIF(N:N,N882)&gt;=1,"左表に入れますねぇ","")))</f>
        <v/>
      </c>
      <c r="N882" s="1" t="str">
        <f ca="1">IF(ISNA(VLOOKUP(業務内容と時間メモ!M882,業務内容と時間メモ!R$2:AI$9999,11,FALSE)),"",VLOOKUP(業務内容と時間メモ!M882,業務内容と時間メモ!R$2:AI$9999,11,FALSE))</f>
        <v/>
      </c>
      <c r="O882" s="1" t="str">
        <f ca="1">IF(ISNA(VLOOKUP(業務内容と時間メモ!M882,業務内容と時間メモ!R$2:AI$9999,13,FALSE)),"",VLOOKUP(業務内容と時間メモ!M882,業務内容と時間メモ!R$2:AI$9999,13,FALSE))</f>
        <v/>
      </c>
      <c r="P882" s="1" t="str">
        <f ca="1">IF(ISNA(VLOOKUP(業務内容と時間メモ!M882,業務内容と時間メモ!R$2:AI$9999,15,FALSE)),"",VLOOKUP(業務内容と時間メモ!M882,業務内容と時間メモ!R$2:AI$9999,15,FALSE))</f>
        <v/>
      </c>
      <c r="Q882" s="1" t="str">
        <f ca="1">IF(ISNA(VLOOKUP(業務内容と時間メモ!M882,業務内容と時間メモ!R$2:AI$9999,14,FALSE)),"",VLOOKUP(業務内容と時間メモ!M882,業務内容と時間メモ!R$2:AI$9999,14,FALSE))</f>
        <v/>
      </c>
      <c r="R882" s="1" t="str">
        <f ca="1">IF(ISNA(VLOOKUP(業務内容と時間メモ!M882,業務内容と時間メモ!R$2:AI$9999,16,FALSE)),"",VLOOKUP(業務内容と時間メモ!M882,業務内容と時間メモ!R$2:AI$9999,16,FALSE))</f>
        <v/>
      </c>
      <c r="S882" s="1" t="str">
        <f ca="1">IF(ISNA(VLOOKUP(業務内容と時間メモ!M882,業務内容と時間メモ!R$2:AI$9999,17,FALSE)),"",VLOOKUP(業務内容と時間メモ!M882,業務内容と時間メモ!R$2:AI$9999,17,FALSE))</f>
        <v/>
      </c>
      <c r="T882" s="17" t="str">
        <f ca="1">IF(SUMIFS(業務内容と時間メモ!E:E,業務内容と時間メモ!AB:AB,N882,業務内容と時間メモ!AD:AD,O882)=0,"",SUMIFS(業務内容と時間メモ!E:E,業務内容と時間メモ!AB:AB,N882,業務内容と時間メモ!AD:AD,O882))</f>
        <v/>
      </c>
      <c r="U882" s="7" t="str">
        <f ca="1">IF(SUMIFS(業務内容と時間メモ!F:F,業務内容と時間メモ!AB:AB,N882,業務内容と時間メモ!AD:AD,O882)=0,"",SUMIFS(業務内容と時間メモ!F:F,業務内容と時間メモ!AB:AB,N882,業務内容と時間メモ!AD:AD,O882))</f>
        <v/>
      </c>
      <c r="V882" t="str">
        <f ca="1">IF(SUMIFS(業務内容と時間メモ!E:E,業務内容と時間メモ!AB:AB,N882,業務内容と時間メモ!AD:AD,O882)=0,"",SUMIFS(業務内容と時間メモ!E:E,業務内容と時間メモ!AB:AB,N882,業務内容と時間メモ!AD:AD,O882))</f>
        <v/>
      </c>
    </row>
    <row r="883" spans="1:22" hidden="1">
      <c r="A883" s="1" t="str">
        <f t="shared" ca="1" si="81"/>
        <v/>
      </c>
      <c r="B883" s="1" t="str">
        <f t="shared" ca="1" si="82"/>
        <v/>
      </c>
      <c r="C883" s="6" t="str">
        <f t="shared" ca="1" si="80"/>
        <v/>
      </c>
      <c r="J883" t="str">
        <f t="shared" ca="1" si="83"/>
        <v/>
      </c>
      <c r="K883" s="1" t="s">
        <v>885</v>
      </c>
      <c r="L883" s="7" t="str">
        <f t="shared" ca="1" si="84"/>
        <v/>
      </c>
      <c r="M883" s="1" t="str">
        <f ca="1">IF(N883="","",IF(COUNTIF(N$1:N883,N883)&gt;1,"",IF(COUNTIF(N:N,N883)&gt;=1,"左表に入れますねぇ","")))</f>
        <v/>
      </c>
      <c r="N883" s="1" t="str">
        <f ca="1">IF(ISNA(VLOOKUP(業務内容と時間メモ!M883,業務内容と時間メモ!R$2:AI$9999,11,FALSE)),"",VLOOKUP(業務内容と時間メモ!M883,業務内容と時間メモ!R$2:AI$9999,11,FALSE))</f>
        <v/>
      </c>
      <c r="O883" s="1" t="str">
        <f ca="1">IF(ISNA(VLOOKUP(業務内容と時間メモ!M883,業務内容と時間メモ!R$2:AI$9999,13,FALSE)),"",VLOOKUP(業務内容と時間メモ!M883,業務内容と時間メモ!R$2:AI$9999,13,FALSE))</f>
        <v/>
      </c>
      <c r="P883" s="1" t="str">
        <f ca="1">IF(ISNA(VLOOKUP(業務内容と時間メモ!M883,業務内容と時間メモ!R$2:AI$9999,15,FALSE)),"",VLOOKUP(業務内容と時間メモ!M883,業務内容と時間メモ!R$2:AI$9999,15,FALSE))</f>
        <v/>
      </c>
      <c r="Q883" s="1" t="str">
        <f ca="1">IF(ISNA(VLOOKUP(業務内容と時間メモ!M883,業務内容と時間メモ!R$2:AI$9999,14,FALSE)),"",VLOOKUP(業務内容と時間メモ!M883,業務内容と時間メモ!R$2:AI$9999,14,FALSE))</f>
        <v/>
      </c>
      <c r="R883" s="1" t="str">
        <f ca="1">IF(ISNA(VLOOKUP(業務内容と時間メモ!M883,業務内容と時間メモ!R$2:AI$9999,16,FALSE)),"",VLOOKUP(業務内容と時間メモ!M883,業務内容と時間メモ!R$2:AI$9999,16,FALSE))</f>
        <v/>
      </c>
      <c r="S883" s="1" t="str">
        <f ca="1">IF(ISNA(VLOOKUP(業務内容と時間メモ!M883,業務内容と時間メモ!R$2:AI$9999,17,FALSE)),"",VLOOKUP(業務内容と時間メモ!M883,業務内容と時間メモ!R$2:AI$9999,17,FALSE))</f>
        <v/>
      </c>
      <c r="T883" s="17" t="str">
        <f ca="1">IF(SUMIFS(業務内容と時間メモ!E:E,業務内容と時間メモ!AB:AB,N883,業務内容と時間メモ!AD:AD,O883)=0,"",SUMIFS(業務内容と時間メモ!E:E,業務内容と時間メモ!AB:AB,N883,業務内容と時間メモ!AD:AD,O883))</f>
        <v/>
      </c>
      <c r="U883" s="7" t="str">
        <f ca="1">IF(SUMIFS(業務内容と時間メモ!F:F,業務内容と時間メモ!AB:AB,N883,業務内容と時間メモ!AD:AD,O883)=0,"",SUMIFS(業務内容と時間メモ!F:F,業務内容と時間メモ!AB:AB,N883,業務内容と時間メモ!AD:AD,O883))</f>
        <v/>
      </c>
      <c r="V883" t="str">
        <f ca="1">IF(SUMIFS(業務内容と時間メモ!E:E,業務内容と時間メモ!AB:AB,N883,業務内容と時間メモ!AD:AD,O883)=0,"",SUMIFS(業務内容と時間メモ!E:E,業務内容と時間メモ!AB:AB,N883,業務内容と時間メモ!AD:AD,O883))</f>
        <v/>
      </c>
    </row>
    <row r="884" spans="1:22" hidden="1">
      <c r="A884" s="1" t="str">
        <f t="shared" ca="1" si="81"/>
        <v/>
      </c>
      <c r="B884" s="1" t="str">
        <f t="shared" ca="1" si="82"/>
        <v/>
      </c>
      <c r="C884" s="6" t="str">
        <f t="shared" ca="1" si="80"/>
        <v/>
      </c>
      <c r="J884" t="str">
        <f t="shared" ca="1" si="83"/>
        <v/>
      </c>
      <c r="K884" s="1" t="s">
        <v>886</v>
      </c>
      <c r="L884" s="7" t="str">
        <f t="shared" ca="1" si="84"/>
        <v/>
      </c>
      <c r="M884" s="1" t="str">
        <f ca="1">IF(N884="","",IF(COUNTIF(N$1:N884,N884)&gt;1,"",IF(COUNTIF(N:N,N884)&gt;=1,"左表に入れますねぇ","")))</f>
        <v/>
      </c>
      <c r="N884" s="1" t="str">
        <f ca="1">IF(ISNA(VLOOKUP(業務内容と時間メモ!M884,業務内容と時間メモ!R$2:AI$9999,11,FALSE)),"",VLOOKUP(業務内容と時間メモ!M884,業務内容と時間メモ!R$2:AI$9999,11,FALSE))</f>
        <v/>
      </c>
      <c r="O884" s="1" t="str">
        <f ca="1">IF(ISNA(VLOOKUP(業務内容と時間メモ!M884,業務内容と時間メモ!R$2:AI$9999,13,FALSE)),"",VLOOKUP(業務内容と時間メモ!M884,業務内容と時間メモ!R$2:AI$9999,13,FALSE))</f>
        <v/>
      </c>
      <c r="P884" s="1" t="str">
        <f ca="1">IF(ISNA(VLOOKUP(業務内容と時間メモ!M884,業務内容と時間メモ!R$2:AI$9999,15,FALSE)),"",VLOOKUP(業務内容と時間メモ!M884,業務内容と時間メモ!R$2:AI$9999,15,FALSE))</f>
        <v/>
      </c>
      <c r="Q884" s="1" t="str">
        <f ca="1">IF(ISNA(VLOOKUP(業務内容と時間メモ!M884,業務内容と時間メモ!R$2:AI$9999,14,FALSE)),"",VLOOKUP(業務内容と時間メモ!M884,業務内容と時間メモ!R$2:AI$9999,14,FALSE))</f>
        <v/>
      </c>
      <c r="R884" s="1" t="str">
        <f ca="1">IF(ISNA(VLOOKUP(業務内容と時間メモ!M884,業務内容と時間メモ!R$2:AI$9999,16,FALSE)),"",VLOOKUP(業務内容と時間メモ!M884,業務内容と時間メモ!R$2:AI$9999,16,FALSE))</f>
        <v/>
      </c>
      <c r="S884" s="1" t="str">
        <f ca="1">IF(ISNA(VLOOKUP(業務内容と時間メモ!M884,業務内容と時間メモ!R$2:AI$9999,17,FALSE)),"",VLOOKUP(業務内容と時間メモ!M884,業務内容と時間メモ!R$2:AI$9999,17,FALSE))</f>
        <v/>
      </c>
      <c r="T884" s="17" t="str">
        <f ca="1">IF(SUMIFS(業務内容と時間メモ!E:E,業務内容と時間メモ!AB:AB,N884,業務内容と時間メモ!AD:AD,O884)=0,"",SUMIFS(業務内容と時間メモ!E:E,業務内容と時間メモ!AB:AB,N884,業務内容と時間メモ!AD:AD,O884))</f>
        <v/>
      </c>
      <c r="U884" s="7" t="str">
        <f ca="1">IF(SUMIFS(業務内容と時間メモ!F:F,業務内容と時間メモ!AB:AB,N884,業務内容と時間メモ!AD:AD,O884)=0,"",SUMIFS(業務内容と時間メモ!F:F,業務内容と時間メモ!AB:AB,N884,業務内容と時間メモ!AD:AD,O884))</f>
        <v/>
      </c>
      <c r="V884" t="str">
        <f ca="1">IF(SUMIFS(業務内容と時間メモ!E:E,業務内容と時間メモ!AB:AB,N884,業務内容と時間メモ!AD:AD,O884)=0,"",SUMIFS(業務内容と時間メモ!E:E,業務内容と時間メモ!AB:AB,N884,業務内容と時間メモ!AD:AD,O884))</f>
        <v/>
      </c>
    </row>
    <row r="885" spans="1:22" hidden="1">
      <c r="A885" s="1" t="str">
        <f t="shared" ca="1" si="81"/>
        <v/>
      </c>
      <c r="B885" s="1" t="str">
        <f t="shared" ca="1" si="82"/>
        <v/>
      </c>
      <c r="C885" s="6" t="str">
        <f t="shared" ca="1" si="80"/>
        <v/>
      </c>
      <c r="J885" t="str">
        <f t="shared" ca="1" si="83"/>
        <v/>
      </c>
      <c r="K885" s="1" t="s">
        <v>887</v>
      </c>
      <c r="L885" s="7" t="str">
        <f t="shared" ca="1" si="84"/>
        <v/>
      </c>
      <c r="M885" s="1" t="str">
        <f ca="1">IF(N885="","",IF(COUNTIF(N$1:N885,N885)&gt;1,"",IF(COUNTIF(N:N,N885)&gt;=1,"左表に入れますねぇ","")))</f>
        <v/>
      </c>
      <c r="N885" s="1" t="str">
        <f ca="1">IF(ISNA(VLOOKUP(業務内容と時間メモ!M885,業務内容と時間メモ!R$2:AI$9999,11,FALSE)),"",VLOOKUP(業務内容と時間メモ!M885,業務内容と時間メモ!R$2:AI$9999,11,FALSE))</f>
        <v/>
      </c>
      <c r="O885" s="1" t="str">
        <f ca="1">IF(ISNA(VLOOKUP(業務内容と時間メモ!M885,業務内容と時間メモ!R$2:AI$9999,13,FALSE)),"",VLOOKUP(業務内容と時間メモ!M885,業務内容と時間メモ!R$2:AI$9999,13,FALSE))</f>
        <v/>
      </c>
      <c r="P885" s="1" t="str">
        <f ca="1">IF(ISNA(VLOOKUP(業務内容と時間メモ!M885,業務内容と時間メモ!R$2:AI$9999,15,FALSE)),"",VLOOKUP(業務内容と時間メモ!M885,業務内容と時間メモ!R$2:AI$9999,15,FALSE))</f>
        <v/>
      </c>
      <c r="Q885" s="1" t="str">
        <f ca="1">IF(ISNA(VLOOKUP(業務内容と時間メモ!M885,業務内容と時間メモ!R$2:AI$9999,14,FALSE)),"",VLOOKUP(業務内容と時間メモ!M885,業務内容と時間メモ!R$2:AI$9999,14,FALSE))</f>
        <v/>
      </c>
      <c r="R885" s="1" t="str">
        <f ca="1">IF(ISNA(VLOOKUP(業務内容と時間メモ!M885,業務内容と時間メモ!R$2:AI$9999,16,FALSE)),"",VLOOKUP(業務内容と時間メモ!M885,業務内容と時間メモ!R$2:AI$9999,16,FALSE))</f>
        <v/>
      </c>
      <c r="S885" s="1" t="str">
        <f ca="1">IF(ISNA(VLOOKUP(業務内容と時間メモ!M885,業務内容と時間メモ!R$2:AI$9999,17,FALSE)),"",VLOOKUP(業務内容と時間メモ!M885,業務内容と時間メモ!R$2:AI$9999,17,FALSE))</f>
        <v/>
      </c>
      <c r="T885" s="17" t="str">
        <f ca="1">IF(SUMIFS(業務内容と時間メモ!E:E,業務内容と時間メモ!AB:AB,N885,業務内容と時間メモ!AD:AD,O885)=0,"",SUMIFS(業務内容と時間メモ!E:E,業務内容と時間メモ!AB:AB,N885,業務内容と時間メモ!AD:AD,O885))</f>
        <v/>
      </c>
      <c r="U885" s="7" t="str">
        <f ca="1">IF(SUMIFS(業務内容と時間メモ!F:F,業務内容と時間メモ!AB:AB,N885,業務内容と時間メモ!AD:AD,O885)=0,"",SUMIFS(業務内容と時間メモ!F:F,業務内容と時間メモ!AB:AB,N885,業務内容と時間メモ!AD:AD,O885))</f>
        <v/>
      </c>
      <c r="V885" t="str">
        <f ca="1">IF(SUMIFS(業務内容と時間メモ!E:E,業務内容と時間メモ!AB:AB,N885,業務内容と時間メモ!AD:AD,O885)=0,"",SUMIFS(業務内容と時間メモ!E:E,業務内容と時間メモ!AB:AB,N885,業務内容と時間メモ!AD:AD,O885))</f>
        <v/>
      </c>
    </row>
    <row r="886" spans="1:22" hidden="1">
      <c r="A886" s="1" t="str">
        <f t="shared" ca="1" si="81"/>
        <v/>
      </c>
      <c r="B886" s="1" t="str">
        <f t="shared" ca="1" si="82"/>
        <v/>
      </c>
      <c r="C886" s="6" t="str">
        <f t="shared" ca="1" si="80"/>
        <v/>
      </c>
      <c r="J886" t="str">
        <f t="shared" ca="1" si="83"/>
        <v/>
      </c>
      <c r="K886" s="1" t="s">
        <v>888</v>
      </c>
      <c r="L886" s="7" t="str">
        <f t="shared" ca="1" si="84"/>
        <v/>
      </c>
      <c r="M886" s="1" t="str">
        <f ca="1">IF(N886="","",IF(COUNTIF(N$1:N886,N886)&gt;1,"",IF(COUNTIF(N:N,N886)&gt;=1,"左表に入れますねぇ","")))</f>
        <v/>
      </c>
      <c r="N886" s="1" t="str">
        <f ca="1">IF(ISNA(VLOOKUP(業務内容と時間メモ!M886,業務内容と時間メモ!R$2:AI$9999,11,FALSE)),"",VLOOKUP(業務内容と時間メモ!M886,業務内容と時間メモ!R$2:AI$9999,11,FALSE))</f>
        <v/>
      </c>
      <c r="O886" s="1" t="str">
        <f ca="1">IF(ISNA(VLOOKUP(業務内容と時間メモ!M886,業務内容と時間メモ!R$2:AI$9999,13,FALSE)),"",VLOOKUP(業務内容と時間メモ!M886,業務内容と時間メモ!R$2:AI$9999,13,FALSE))</f>
        <v/>
      </c>
      <c r="P886" s="1" t="str">
        <f ca="1">IF(ISNA(VLOOKUP(業務内容と時間メモ!M886,業務内容と時間メモ!R$2:AI$9999,15,FALSE)),"",VLOOKUP(業務内容と時間メモ!M886,業務内容と時間メモ!R$2:AI$9999,15,FALSE))</f>
        <v/>
      </c>
      <c r="Q886" s="1" t="str">
        <f ca="1">IF(ISNA(VLOOKUP(業務内容と時間メモ!M886,業務内容と時間メモ!R$2:AI$9999,14,FALSE)),"",VLOOKUP(業務内容と時間メモ!M886,業務内容と時間メモ!R$2:AI$9999,14,FALSE))</f>
        <v/>
      </c>
      <c r="R886" s="1" t="str">
        <f ca="1">IF(ISNA(VLOOKUP(業務内容と時間メモ!M886,業務内容と時間メモ!R$2:AI$9999,16,FALSE)),"",VLOOKUP(業務内容と時間メモ!M886,業務内容と時間メモ!R$2:AI$9999,16,FALSE))</f>
        <v/>
      </c>
      <c r="S886" s="1" t="str">
        <f ca="1">IF(ISNA(VLOOKUP(業務内容と時間メモ!M886,業務内容と時間メモ!R$2:AI$9999,17,FALSE)),"",VLOOKUP(業務内容と時間メモ!M886,業務内容と時間メモ!R$2:AI$9999,17,FALSE))</f>
        <v/>
      </c>
      <c r="T886" s="17" t="str">
        <f ca="1">IF(SUMIFS(業務内容と時間メモ!E:E,業務内容と時間メモ!AB:AB,N886,業務内容と時間メモ!AD:AD,O886)=0,"",SUMIFS(業務内容と時間メモ!E:E,業務内容と時間メモ!AB:AB,N886,業務内容と時間メモ!AD:AD,O886))</f>
        <v/>
      </c>
      <c r="U886" s="7" t="str">
        <f ca="1">IF(SUMIFS(業務内容と時間メモ!F:F,業務内容と時間メモ!AB:AB,N886,業務内容と時間メモ!AD:AD,O886)=0,"",SUMIFS(業務内容と時間メモ!F:F,業務内容と時間メモ!AB:AB,N886,業務内容と時間メモ!AD:AD,O886))</f>
        <v/>
      </c>
      <c r="V886" t="str">
        <f ca="1">IF(SUMIFS(業務内容と時間メモ!E:E,業務内容と時間メモ!AB:AB,N886,業務内容と時間メモ!AD:AD,O886)=0,"",SUMIFS(業務内容と時間メモ!E:E,業務内容と時間メモ!AB:AB,N886,業務内容と時間メモ!AD:AD,O886))</f>
        <v/>
      </c>
    </row>
    <row r="887" spans="1:22" hidden="1">
      <c r="A887" s="1" t="str">
        <f t="shared" ca="1" si="81"/>
        <v/>
      </c>
      <c r="B887" s="1" t="str">
        <f t="shared" ca="1" si="82"/>
        <v/>
      </c>
      <c r="C887" s="6" t="str">
        <f t="shared" ca="1" si="80"/>
        <v/>
      </c>
      <c r="J887" t="str">
        <f t="shared" ca="1" si="83"/>
        <v/>
      </c>
      <c r="K887" s="1" t="s">
        <v>889</v>
      </c>
      <c r="L887" s="7" t="str">
        <f t="shared" ca="1" si="84"/>
        <v/>
      </c>
      <c r="M887" s="1" t="str">
        <f ca="1">IF(N887="","",IF(COUNTIF(N$1:N887,N887)&gt;1,"",IF(COUNTIF(N:N,N887)&gt;=1,"左表に入れますねぇ","")))</f>
        <v/>
      </c>
      <c r="N887" s="1" t="str">
        <f ca="1">IF(ISNA(VLOOKUP(業務内容と時間メモ!M887,業務内容と時間メモ!R$2:AI$9999,11,FALSE)),"",VLOOKUP(業務内容と時間メモ!M887,業務内容と時間メモ!R$2:AI$9999,11,FALSE))</f>
        <v/>
      </c>
      <c r="O887" s="1" t="str">
        <f ca="1">IF(ISNA(VLOOKUP(業務内容と時間メモ!M887,業務内容と時間メモ!R$2:AI$9999,13,FALSE)),"",VLOOKUP(業務内容と時間メモ!M887,業務内容と時間メモ!R$2:AI$9999,13,FALSE))</f>
        <v/>
      </c>
      <c r="P887" s="1" t="str">
        <f ca="1">IF(ISNA(VLOOKUP(業務内容と時間メモ!M887,業務内容と時間メモ!R$2:AI$9999,15,FALSE)),"",VLOOKUP(業務内容と時間メモ!M887,業務内容と時間メモ!R$2:AI$9999,15,FALSE))</f>
        <v/>
      </c>
      <c r="Q887" s="1" t="str">
        <f ca="1">IF(ISNA(VLOOKUP(業務内容と時間メモ!M887,業務内容と時間メモ!R$2:AI$9999,14,FALSE)),"",VLOOKUP(業務内容と時間メモ!M887,業務内容と時間メモ!R$2:AI$9999,14,FALSE))</f>
        <v/>
      </c>
      <c r="R887" s="1" t="str">
        <f ca="1">IF(ISNA(VLOOKUP(業務内容と時間メモ!M887,業務内容と時間メモ!R$2:AI$9999,16,FALSE)),"",VLOOKUP(業務内容と時間メモ!M887,業務内容と時間メモ!R$2:AI$9999,16,FALSE))</f>
        <v/>
      </c>
      <c r="S887" s="1" t="str">
        <f ca="1">IF(ISNA(VLOOKUP(業務内容と時間メモ!M887,業務内容と時間メモ!R$2:AI$9999,17,FALSE)),"",VLOOKUP(業務内容と時間メモ!M887,業務内容と時間メモ!R$2:AI$9999,17,FALSE))</f>
        <v/>
      </c>
      <c r="T887" s="17" t="str">
        <f ca="1">IF(SUMIFS(業務内容と時間メモ!E:E,業務内容と時間メモ!AB:AB,N887,業務内容と時間メモ!AD:AD,O887)=0,"",SUMIFS(業務内容と時間メモ!E:E,業務内容と時間メモ!AB:AB,N887,業務内容と時間メモ!AD:AD,O887))</f>
        <v/>
      </c>
      <c r="U887" s="7" t="str">
        <f ca="1">IF(SUMIFS(業務内容と時間メモ!F:F,業務内容と時間メモ!AB:AB,N887,業務内容と時間メモ!AD:AD,O887)=0,"",SUMIFS(業務内容と時間メモ!F:F,業務内容と時間メモ!AB:AB,N887,業務内容と時間メモ!AD:AD,O887))</f>
        <v/>
      </c>
      <c r="V887" t="str">
        <f ca="1">IF(SUMIFS(業務内容と時間メモ!E:E,業務内容と時間メモ!AB:AB,N887,業務内容と時間メモ!AD:AD,O887)=0,"",SUMIFS(業務内容と時間メモ!E:E,業務内容と時間メモ!AB:AB,N887,業務内容と時間メモ!AD:AD,O887))</f>
        <v/>
      </c>
    </row>
    <row r="888" spans="1:22" hidden="1">
      <c r="A888" s="1" t="str">
        <f t="shared" ca="1" si="81"/>
        <v/>
      </c>
      <c r="B888" s="1" t="str">
        <f t="shared" ca="1" si="82"/>
        <v/>
      </c>
      <c r="C888" s="6" t="str">
        <f t="shared" ca="1" si="80"/>
        <v/>
      </c>
      <c r="J888" t="str">
        <f t="shared" ca="1" si="83"/>
        <v/>
      </c>
      <c r="K888" s="1" t="s">
        <v>890</v>
      </c>
      <c r="L888" s="7" t="str">
        <f t="shared" ca="1" si="84"/>
        <v/>
      </c>
      <c r="M888" s="1" t="str">
        <f ca="1">IF(N888="","",IF(COUNTIF(N$1:N888,N888)&gt;1,"",IF(COUNTIF(N:N,N888)&gt;=1,"左表に入れますねぇ","")))</f>
        <v/>
      </c>
      <c r="N888" s="1" t="str">
        <f ca="1">IF(ISNA(VLOOKUP(業務内容と時間メモ!M888,業務内容と時間メモ!R$2:AI$9999,11,FALSE)),"",VLOOKUP(業務内容と時間メモ!M888,業務内容と時間メモ!R$2:AI$9999,11,FALSE))</f>
        <v/>
      </c>
      <c r="O888" s="1" t="str">
        <f ca="1">IF(ISNA(VLOOKUP(業務内容と時間メモ!M888,業務内容と時間メモ!R$2:AI$9999,13,FALSE)),"",VLOOKUP(業務内容と時間メモ!M888,業務内容と時間メモ!R$2:AI$9999,13,FALSE))</f>
        <v/>
      </c>
      <c r="P888" s="1" t="str">
        <f ca="1">IF(ISNA(VLOOKUP(業務内容と時間メモ!M888,業務内容と時間メモ!R$2:AI$9999,15,FALSE)),"",VLOOKUP(業務内容と時間メモ!M888,業務内容と時間メモ!R$2:AI$9999,15,FALSE))</f>
        <v/>
      </c>
      <c r="Q888" s="1" t="str">
        <f ca="1">IF(ISNA(VLOOKUP(業務内容と時間メモ!M888,業務内容と時間メモ!R$2:AI$9999,14,FALSE)),"",VLOOKUP(業務内容と時間メモ!M888,業務内容と時間メモ!R$2:AI$9999,14,FALSE))</f>
        <v/>
      </c>
      <c r="R888" s="1" t="str">
        <f ca="1">IF(ISNA(VLOOKUP(業務内容と時間メモ!M888,業務内容と時間メモ!R$2:AI$9999,16,FALSE)),"",VLOOKUP(業務内容と時間メモ!M888,業務内容と時間メモ!R$2:AI$9999,16,FALSE))</f>
        <v/>
      </c>
      <c r="S888" s="1" t="str">
        <f ca="1">IF(ISNA(VLOOKUP(業務内容と時間メモ!M888,業務内容と時間メモ!R$2:AI$9999,17,FALSE)),"",VLOOKUP(業務内容と時間メモ!M888,業務内容と時間メモ!R$2:AI$9999,17,FALSE))</f>
        <v/>
      </c>
      <c r="T888" s="17" t="str">
        <f ca="1">IF(SUMIFS(業務内容と時間メモ!E:E,業務内容と時間メモ!AB:AB,N888,業務内容と時間メモ!AD:AD,O888)=0,"",SUMIFS(業務内容と時間メモ!E:E,業務内容と時間メモ!AB:AB,N888,業務内容と時間メモ!AD:AD,O888))</f>
        <v/>
      </c>
      <c r="U888" s="7" t="str">
        <f ca="1">IF(SUMIFS(業務内容と時間メモ!F:F,業務内容と時間メモ!AB:AB,N888,業務内容と時間メモ!AD:AD,O888)=0,"",SUMIFS(業務内容と時間メモ!F:F,業務内容と時間メモ!AB:AB,N888,業務内容と時間メモ!AD:AD,O888))</f>
        <v/>
      </c>
      <c r="V888" t="str">
        <f ca="1">IF(SUMIFS(業務内容と時間メモ!E:E,業務内容と時間メモ!AB:AB,N888,業務内容と時間メモ!AD:AD,O888)=0,"",SUMIFS(業務内容と時間メモ!E:E,業務内容と時間メモ!AB:AB,N888,業務内容と時間メモ!AD:AD,O888))</f>
        <v/>
      </c>
    </row>
    <row r="889" spans="1:22" hidden="1">
      <c r="A889" s="1" t="str">
        <f t="shared" ca="1" si="81"/>
        <v/>
      </c>
      <c r="B889" s="1" t="str">
        <f t="shared" ca="1" si="82"/>
        <v/>
      </c>
      <c r="C889" s="6" t="str">
        <f t="shared" ca="1" si="80"/>
        <v/>
      </c>
      <c r="J889" t="str">
        <f t="shared" ca="1" si="83"/>
        <v/>
      </c>
      <c r="K889" s="1" t="s">
        <v>891</v>
      </c>
      <c r="L889" s="7" t="str">
        <f t="shared" ca="1" si="84"/>
        <v/>
      </c>
      <c r="M889" s="1" t="str">
        <f ca="1">IF(N889="","",IF(COUNTIF(N$1:N889,N889)&gt;1,"",IF(COUNTIF(N:N,N889)&gt;=1,"左表に入れますねぇ","")))</f>
        <v/>
      </c>
      <c r="N889" s="1" t="str">
        <f ca="1">IF(ISNA(VLOOKUP(業務内容と時間メモ!M889,業務内容と時間メモ!R$2:AI$9999,11,FALSE)),"",VLOOKUP(業務内容と時間メモ!M889,業務内容と時間メモ!R$2:AI$9999,11,FALSE))</f>
        <v/>
      </c>
      <c r="O889" s="1" t="str">
        <f ca="1">IF(ISNA(VLOOKUP(業務内容と時間メモ!M889,業務内容と時間メモ!R$2:AI$9999,13,FALSE)),"",VLOOKUP(業務内容と時間メモ!M889,業務内容と時間メモ!R$2:AI$9999,13,FALSE))</f>
        <v/>
      </c>
      <c r="P889" s="1" t="str">
        <f ca="1">IF(ISNA(VLOOKUP(業務内容と時間メモ!M889,業務内容と時間メモ!R$2:AI$9999,15,FALSE)),"",VLOOKUP(業務内容と時間メモ!M889,業務内容と時間メモ!R$2:AI$9999,15,FALSE))</f>
        <v/>
      </c>
      <c r="Q889" s="1" t="str">
        <f ca="1">IF(ISNA(VLOOKUP(業務内容と時間メモ!M889,業務内容と時間メモ!R$2:AI$9999,14,FALSE)),"",VLOOKUP(業務内容と時間メモ!M889,業務内容と時間メモ!R$2:AI$9999,14,FALSE))</f>
        <v/>
      </c>
      <c r="R889" s="1" t="str">
        <f ca="1">IF(ISNA(VLOOKUP(業務内容と時間メモ!M889,業務内容と時間メモ!R$2:AI$9999,16,FALSE)),"",VLOOKUP(業務内容と時間メモ!M889,業務内容と時間メモ!R$2:AI$9999,16,FALSE))</f>
        <v/>
      </c>
      <c r="S889" s="1" t="str">
        <f ca="1">IF(ISNA(VLOOKUP(業務内容と時間メモ!M889,業務内容と時間メモ!R$2:AI$9999,17,FALSE)),"",VLOOKUP(業務内容と時間メモ!M889,業務内容と時間メモ!R$2:AI$9999,17,FALSE))</f>
        <v/>
      </c>
      <c r="T889" s="17" t="str">
        <f ca="1">IF(SUMIFS(業務内容と時間メモ!E:E,業務内容と時間メモ!AB:AB,N889,業務内容と時間メモ!AD:AD,O889)=0,"",SUMIFS(業務内容と時間メモ!E:E,業務内容と時間メモ!AB:AB,N889,業務内容と時間メモ!AD:AD,O889))</f>
        <v/>
      </c>
      <c r="U889" s="7" t="str">
        <f ca="1">IF(SUMIFS(業務内容と時間メモ!F:F,業務内容と時間メモ!AB:AB,N889,業務内容と時間メモ!AD:AD,O889)=0,"",SUMIFS(業務内容と時間メモ!F:F,業務内容と時間メモ!AB:AB,N889,業務内容と時間メモ!AD:AD,O889))</f>
        <v/>
      </c>
      <c r="V889" t="str">
        <f ca="1">IF(SUMIFS(業務内容と時間メモ!E:E,業務内容と時間メモ!AB:AB,N889,業務内容と時間メモ!AD:AD,O889)=0,"",SUMIFS(業務内容と時間メモ!E:E,業務内容と時間メモ!AB:AB,N889,業務内容と時間メモ!AD:AD,O889))</f>
        <v/>
      </c>
    </row>
    <row r="890" spans="1:22" hidden="1">
      <c r="A890" s="1" t="str">
        <f t="shared" ca="1" si="81"/>
        <v/>
      </c>
      <c r="B890" s="1" t="str">
        <f t="shared" ca="1" si="82"/>
        <v/>
      </c>
      <c r="C890" s="6" t="str">
        <f t="shared" ca="1" si="80"/>
        <v/>
      </c>
      <c r="J890" t="str">
        <f t="shared" ca="1" si="83"/>
        <v/>
      </c>
      <c r="K890" s="1" t="s">
        <v>892</v>
      </c>
      <c r="L890" s="7" t="str">
        <f t="shared" ca="1" si="84"/>
        <v/>
      </c>
      <c r="M890" s="1" t="str">
        <f ca="1">IF(N890="","",IF(COUNTIF(N$1:N890,N890)&gt;1,"",IF(COUNTIF(N:N,N890)&gt;=1,"左表に入れますねぇ","")))</f>
        <v/>
      </c>
      <c r="N890" s="1" t="str">
        <f ca="1">IF(ISNA(VLOOKUP(業務内容と時間メモ!M890,業務内容と時間メモ!R$2:AI$9999,11,FALSE)),"",VLOOKUP(業務内容と時間メモ!M890,業務内容と時間メモ!R$2:AI$9999,11,FALSE))</f>
        <v/>
      </c>
      <c r="O890" s="1" t="str">
        <f ca="1">IF(ISNA(VLOOKUP(業務内容と時間メモ!M890,業務内容と時間メモ!R$2:AI$9999,13,FALSE)),"",VLOOKUP(業務内容と時間メモ!M890,業務内容と時間メモ!R$2:AI$9999,13,FALSE))</f>
        <v/>
      </c>
      <c r="P890" s="1" t="str">
        <f ca="1">IF(ISNA(VLOOKUP(業務内容と時間メモ!M890,業務内容と時間メモ!R$2:AI$9999,15,FALSE)),"",VLOOKUP(業務内容と時間メモ!M890,業務内容と時間メモ!R$2:AI$9999,15,FALSE))</f>
        <v/>
      </c>
      <c r="Q890" s="1" t="str">
        <f ca="1">IF(ISNA(VLOOKUP(業務内容と時間メモ!M890,業務内容と時間メモ!R$2:AI$9999,14,FALSE)),"",VLOOKUP(業務内容と時間メモ!M890,業務内容と時間メモ!R$2:AI$9999,14,FALSE))</f>
        <v/>
      </c>
      <c r="R890" s="1" t="str">
        <f ca="1">IF(ISNA(VLOOKUP(業務内容と時間メモ!M890,業務内容と時間メモ!R$2:AI$9999,16,FALSE)),"",VLOOKUP(業務内容と時間メモ!M890,業務内容と時間メモ!R$2:AI$9999,16,FALSE))</f>
        <v/>
      </c>
      <c r="S890" s="1" t="str">
        <f ca="1">IF(ISNA(VLOOKUP(業務内容と時間メモ!M890,業務内容と時間メモ!R$2:AI$9999,17,FALSE)),"",VLOOKUP(業務内容と時間メモ!M890,業務内容と時間メモ!R$2:AI$9999,17,FALSE))</f>
        <v/>
      </c>
      <c r="T890" s="17" t="str">
        <f ca="1">IF(SUMIFS(業務内容と時間メモ!E:E,業務内容と時間メモ!AB:AB,N890,業務内容と時間メモ!AD:AD,O890)=0,"",SUMIFS(業務内容と時間メモ!E:E,業務内容と時間メモ!AB:AB,N890,業務内容と時間メモ!AD:AD,O890))</f>
        <v/>
      </c>
      <c r="U890" s="7" t="str">
        <f ca="1">IF(SUMIFS(業務内容と時間メモ!F:F,業務内容と時間メモ!AB:AB,N890,業務内容と時間メモ!AD:AD,O890)=0,"",SUMIFS(業務内容と時間メモ!F:F,業務内容と時間メモ!AB:AB,N890,業務内容と時間メモ!AD:AD,O890))</f>
        <v/>
      </c>
      <c r="V890" t="str">
        <f ca="1">IF(SUMIFS(業務内容と時間メモ!E:E,業務内容と時間メモ!AB:AB,N890,業務内容と時間メモ!AD:AD,O890)=0,"",SUMIFS(業務内容と時間メモ!E:E,業務内容と時間メモ!AB:AB,N890,業務内容と時間メモ!AD:AD,O890))</f>
        <v/>
      </c>
    </row>
    <row r="891" spans="1:22" hidden="1">
      <c r="A891" s="1" t="str">
        <f t="shared" ca="1" si="81"/>
        <v/>
      </c>
      <c r="B891" s="1" t="str">
        <f t="shared" ca="1" si="82"/>
        <v/>
      </c>
      <c r="C891" s="6" t="str">
        <f t="shared" ca="1" si="80"/>
        <v/>
      </c>
      <c r="J891" t="str">
        <f t="shared" ca="1" si="83"/>
        <v/>
      </c>
      <c r="K891" s="1" t="s">
        <v>893</v>
      </c>
      <c r="L891" s="7" t="str">
        <f t="shared" ca="1" si="84"/>
        <v/>
      </c>
      <c r="M891" s="1" t="str">
        <f ca="1">IF(N891="","",IF(COUNTIF(N$1:N891,N891)&gt;1,"",IF(COUNTIF(N:N,N891)&gt;=1,"左表に入れますねぇ","")))</f>
        <v/>
      </c>
      <c r="N891" s="1" t="str">
        <f ca="1">IF(ISNA(VLOOKUP(業務内容と時間メモ!M891,業務内容と時間メモ!R$2:AI$9999,11,FALSE)),"",VLOOKUP(業務内容と時間メモ!M891,業務内容と時間メモ!R$2:AI$9999,11,FALSE))</f>
        <v/>
      </c>
      <c r="O891" s="1" t="str">
        <f ca="1">IF(ISNA(VLOOKUP(業務内容と時間メモ!M891,業務内容と時間メモ!R$2:AI$9999,13,FALSE)),"",VLOOKUP(業務内容と時間メモ!M891,業務内容と時間メモ!R$2:AI$9999,13,FALSE))</f>
        <v/>
      </c>
      <c r="P891" s="1" t="str">
        <f ca="1">IF(ISNA(VLOOKUP(業務内容と時間メモ!M891,業務内容と時間メモ!R$2:AI$9999,15,FALSE)),"",VLOOKUP(業務内容と時間メモ!M891,業務内容と時間メモ!R$2:AI$9999,15,FALSE))</f>
        <v/>
      </c>
      <c r="Q891" s="1" t="str">
        <f ca="1">IF(ISNA(VLOOKUP(業務内容と時間メモ!M891,業務内容と時間メモ!R$2:AI$9999,14,FALSE)),"",VLOOKUP(業務内容と時間メモ!M891,業務内容と時間メモ!R$2:AI$9999,14,FALSE))</f>
        <v/>
      </c>
      <c r="R891" s="1" t="str">
        <f ca="1">IF(ISNA(VLOOKUP(業務内容と時間メモ!M891,業務内容と時間メモ!R$2:AI$9999,16,FALSE)),"",VLOOKUP(業務内容と時間メモ!M891,業務内容と時間メモ!R$2:AI$9999,16,FALSE))</f>
        <v/>
      </c>
      <c r="S891" s="1" t="str">
        <f ca="1">IF(ISNA(VLOOKUP(業務内容と時間メモ!M891,業務内容と時間メモ!R$2:AI$9999,17,FALSE)),"",VLOOKUP(業務内容と時間メモ!M891,業務内容と時間メモ!R$2:AI$9999,17,FALSE))</f>
        <v/>
      </c>
      <c r="T891" s="17" t="str">
        <f ca="1">IF(SUMIFS(業務内容と時間メモ!E:E,業務内容と時間メモ!AB:AB,N891,業務内容と時間メモ!AD:AD,O891)=0,"",SUMIFS(業務内容と時間メモ!E:E,業務内容と時間メモ!AB:AB,N891,業務内容と時間メモ!AD:AD,O891))</f>
        <v/>
      </c>
      <c r="U891" s="7" t="str">
        <f ca="1">IF(SUMIFS(業務内容と時間メモ!F:F,業務内容と時間メモ!AB:AB,N891,業務内容と時間メモ!AD:AD,O891)=0,"",SUMIFS(業務内容と時間メモ!F:F,業務内容と時間メモ!AB:AB,N891,業務内容と時間メモ!AD:AD,O891))</f>
        <v/>
      </c>
      <c r="V891" t="str">
        <f ca="1">IF(SUMIFS(業務内容と時間メモ!E:E,業務内容と時間メモ!AB:AB,N891,業務内容と時間メモ!AD:AD,O891)=0,"",SUMIFS(業務内容と時間メモ!E:E,業務内容と時間メモ!AB:AB,N891,業務内容と時間メモ!AD:AD,O891))</f>
        <v/>
      </c>
    </row>
    <row r="892" spans="1:22" hidden="1">
      <c r="A892" s="1" t="str">
        <f t="shared" ca="1" si="81"/>
        <v/>
      </c>
      <c r="B892" s="1" t="str">
        <f t="shared" ca="1" si="82"/>
        <v/>
      </c>
      <c r="C892" s="6" t="str">
        <f t="shared" ca="1" si="80"/>
        <v/>
      </c>
      <c r="J892" t="str">
        <f t="shared" ca="1" si="83"/>
        <v/>
      </c>
      <c r="K892" s="1" t="s">
        <v>894</v>
      </c>
      <c r="L892" s="7" t="str">
        <f t="shared" ca="1" si="84"/>
        <v/>
      </c>
      <c r="M892" s="1" t="str">
        <f ca="1">IF(N892="","",IF(COUNTIF(N$1:N892,N892)&gt;1,"",IF(COUNTIF(N:N,N892)&gt;=1,"左表に入れますねぇ","")))</f>
        <v/>
      </c>
      <c r="N892" s="1" t="str">
        <f ca="1">IF(ISNA(VLOOKUP(業務内容と時間メモ!M892,業務内容と時間メモ!R$2:AI$9999,11,FALSE)),"",VLOOKUP(業務内容と時間メモ!M892,業務内容と時間メモ!R$2:AI$9999,11,FALSE))</f>
        <v/>
      </c>
      <c r="O892" s="1" t="str">
        <f ca="1">IF(ISNA(VLOOKUP(業務内容と時間メモ!M892,業務内容と時間メモ!R$2:AI$9999,13,FALSE)),"",VLOOKUP(業務内容と時間メモ!M892,業務内容と時間メモ!R$2:AI$9999,13,FALSE))</f>
        <v/>
      </c>
      <c r="P892" s="1" t="str">
        <f ca="1">IF(ISNA(VLOOKUP(業務内容と時間メモ!M892,業務内容と時間メモ!R$2:AI$9999,15,FALSE)),"",VLOOKUP(業務内容と時間メモ!M892,業務内容と時間メモ!R$2:AI$9999,15,FALSE))</f>
        <v/>
      </c>
      <c r="Q892" s="1" t="str">
        <f ca="1">IF(ISNA(VLOOKUP(業務内容と時間メモ!M892,業務内容と時間メモ!R$2:AI$9999,14,FALSE)),"",VLOOKUP(業務内容と時間メモ!M892,業務内容と時間メモ!R$2:AI$9999,14,FALSE))</f>
        <v/>
      </c>
      <c r="R892" s="1" t="str">
        <f ca="1">IF(ISNA(VLOOKUP(業務内容と時間メモ!M892,業務内容と時間メモ!R$2:AI$9999,16,FALSE)),"",VLOOKUP(業務内容と時間メモ!M892,業務内容と時間メモ!R$2:AI$9999,16,FALSE))</f>
        <v/>
      </c>
      <c r="S892" s="1" t="str">
        <f ca="1">IF(ISNA(VLOOKUP(業務内容と時間メモ!M892,業務内容と時間メモ!R$2:AI$9999,17,FALSE)),"",VLOOKUP(業務内容と時間メモ!M892,業務内容と時間メモ!R$2:AI$9999,17,FALSE))</f>
        <v/>
      </c>
      <c r="T892" s="17" t="str">
        <f ca="1">IF(SUMIFS(業務内容と時間メモ!E:E,業務内容と時間メモ!AB:AB,N892,業務内容と時間メモ!AD:AD,O892)=0,"",SUMIFS(業務内容と時間メモ!E:E,業務内容と時間メモ!AB:AB,N892,業務内容と時間メモ!AD:AD,O892))</f>
        <v/>
      </c>
      <c r="U892" s="7" t="str">
        <f ca="1">IF(SUMIFS(業務内容と時間メモ!F:F,業務内容と時間メモ!AB:AB,N892,業務内容と時間メモ!AD:AD,O892)=0,"",SUMIFS(業務内容と時間メモ!F:F,業務内容と時間メモ!AB:AB,N892,業務内容と時間メモ!AD:AD,O892))</f>
        <v/>
      </c>
      <c r="V892" t="str">
        <f ca="1">IF(SUMIFS(業務内容と時間メモ!E:E,業務内容と時間メモ!AB:AB,N892,業務内容と時間メモ!AD:AD,O892)=0,"",SUMIFS(業務内容と時間メモ!E:E,業務内容と時間メモ!AB:AB,N892,業務内容と時間メモ!AD:AD,O892))</f>
        <v/>
      </c>
    </row>
    <row r="893" spans="1:22" hidden="1">
      <c r="A893" s="1" t="str">
        <f t="shared" ca="1" si="81"/>
        <v/>
      </c>
      <c r="B893" s="1" t="str">
        <f t="shared" ca="1" si="82"/>
        <v/>
      </c>
      <c r="C893" s="6" t="str">
        <f t="shared" ca="1" si="80"/>
        <v/>
      </c>
      <c r="J893" t="str">
        <f t="shared" ca="1" si="83"/>
        <v/>
      </c>
      <c r="K893" s="1" t="s">
        <v>895</v>
      </c>
      <c r="L893" s="7" t="str">
        <f t="shared" ca="1" si="84"/>
        <v/>
      </c>
      <c r="M893" s="1" t="str">
        <f ca="1">IF(N893="","",IF(COUNTIF(N$1:N893,N893)&gt;1,"",IF(COUNTIF(N:N,N893)&gt;=1,"左表に入れますねぇ","")))</f>
        <v/>
      </c>
      <c r="N893" s="1" t="str">
        <f ca="1">IF(ISNA(VLOOKUP(業務内容と時間メモ!M893,業務内容と時間メモ!R$2:AI$9999,11,FALSE)),"",VLOOKUP(業務内容と時間メモ!M893,業務内容と時間メモ!R$2:AI$9999,11,FALSE))</f>
        <v/>
      </c>
      <c r="O893" s="1" t="str">
        <f ca="1">IF(ISNA(VLOOKUP(業務内容と時間メモ!M893,業務内容と時間メモ!R$2:AI$9999,13,FALSE)),"",VLOOKUP(業務内容と時間メモ!M893,業務内容と時間メモ!R$2:AI$9999,13,FALSE))</f>
        <v/>
      </c>
      <c r="P893" s="1" t="str">
        <f ca="1">IF(ISNA(VLOOKUP(業務内容と時間メモ!M893,業務内容と時間メモ!R$2:AI$9999,15,FALSE)),"",VLOOKUP(業務内容と時間メモ!M893,業務内容と時間メモ!R$2:AI$9999,15,FALSE))</f>
        <v/>
      </c>
      <c r="Q893" s="1" t="str">
        <f ca="1">IF(ISNA(VLOOKUP(業務内容と時間メモ!M893,業務内容と時間メモ!R$2:AI$9999,14,FALSE)),"",VLOOKUP(業務内容と時間メモ!M893,業務内容と時間メモ!R$2:AI$9999,14,FALSE))</f>
        <v/>
      </c>
      <c r="R893" s="1" t="str">
        <f ca="1">IF(ISNA(VLOOKUP(業務内容と時間メモ!M893,業務内容と時間メモ!R$2:AI$9999,16,FALSE)),"",VLOOKUP(業務内容と時間メモ!M893,業務内容と時間メモ!R$2:AI$9999,16,FALSE))</f>
        <v/>
      </c>
      <c r="S893" s="1" t="str">
        <f ca="1">IF(ISNA(VLOOKUP(業務内容と時間メモ!M893,業務内容と時間メモ!R$2:AI$9999,17,FALSE)),"",VLOOKUP(業務内容と時間メモ!M893,業務内容と時間メモ!R$2:AI$9999,17,FALSE))</f>
        <v/>
      </c>
      <c r="T893" s="17" t="str">
        <f ca="1">IF(SUMIFS(業務内容と時間メモ!E:E,業務内容と時間メモ!AB:AB,N893,業務内容と時間メモ!AD:AD,O893)=0,"",SUMIFS(業務内容と時間メモ!E:E,業務内容と時間メモ!AB:AB,N893,業務内容と時間メモ!AD:AD,O893))</f>
        <v/>
      </c>
      <c r="U893" s="7" t="str">
        <f ca="1">IF(SUMIFS(業務内容と時間メモ!F:F,業務内容と時間メモ!AB:AB,N893,業務内容と時間メモ!AD:AD,O893)=0,"",SUMIFS(業務内容と時間メモ!F:F,業務内容と時間メモ!AB:AB,N893,業務内容と時間メモ!AD:AD,O893))</f>
        <v/>
      </c>
      <c r="V893" t="str">
        <f ca="1">IF(SUMIFS(業務内容と時間メモ!E:E,業務内容と時間メモ!AB:AB,N893,業務内容と時間メモ!AD:AD,O893)=0,"",SUMIFS(業務内容と時間メモ!E:E,業務内容と時間メモ!AB:AB,N893,業務内容と時間メモ!AD:AD,O893))</f>
        <v/>
      </c>
    </row>
    <row r="894" spans="1:22" hidden="1">
      <c r="A894" s="1" t="str">
        <f t="shared" ca="1" si="81"/>
        <v/>
      </c>
      <c r="B894" s="1" t="str">
        <f t="shared" ca="1" si="82"/>
        <v/>
      </c>
      <c r="C894" s="6" t="str">
        <f t="shared" ca="1" si="80"/>
        <v/>
      </c>
      <c r="J894" t="str">
        <f t="shared" ca="1" si="83"/>
        <v/>
      </c>
      <c r="K894" s="1" t="s">
        <v>896</v>
      </c>
      <c r="L894" s="7" t="str">
        <f t="shared" ca="1" si="84"/>
        <v/>
      </c>
      <c r="M894" s="1" t="str">
        <f ca="1">IF(N894="","",IF(COUNTIF(N$1:N894,N894)&gt;1,"",IF(COUNTIF(N:N,N894)&gt;=1,"左表に入れますねぇ","")))</f>
        <v/>
      </c>
      <c r="N894" s="1" t="str">
        <f ca="1">IF(ISNA(VLOOKUP(業務内容と時間メモ!M894,業務内容と時間メモ!R$2:AI$9999,11,FALSE)),"",VLOOKUP(業務内容と時間メモ!M894,業務内容と時間メモ!R$2:AI$9999,11,FALSE))</f>
        <v/>
      </c>
      <c r="O894" s="1" t="str">
        <f ca="1">IF(ISNA(VLOOKUP(業務内容と時間メモ!M894,業務内容と時間メモ!R$2:AI$9999,13,FALSE)),"",VLOOKUP(業務内容と時間メモ!M894,業務内容と時間メモ!R$2:AI$9999,13,FALSE))</f>
        <v/>
      </c>
      <c r="P894" s="1" t="str">
        <f ca="1">IF(ISNA(VLOOKUP(業務内容と時間メモ!M894,業務内容と時間メモ!R$2:AI$9999,15,FALSE)),"",VLOOKUP(業務内容と時間メモ!M894,業務内容と時間メモ!R$2:AI$9999,15,FALSE))</f>
        <v/>
      </c>
      <c r="Q894" s="1" t="str">
        <f ca="1">IF(ISNA(VLOOKUP(業務内容と時間メモ!M894,業務内容と時間メモ!R$2:AI$9999,14,FALSE)),"",VLOOKUP(業務内容と時間メモ!M894,業務内容と時間メモ!R$2:AI$9999,14,FALSE))</f>
        <v/>
      </c>
      <c r="R894" s="1" t="str">
        <f ca="1">IF(ISNA(VLOOKUP(業務内容と時間メモ!M894,業務内容と時間メモ!R$2:AI$9999,16,FALSE)),"",VLOOKUP(業務内容と時間メモ!M894,業務内容と時間メモ!R$2:AI$9999,16,FALSE))</f>
        <v/>
      </c>
      <c r="S894" s="1" t="str">
        <f ca="1">IF(ISNA(VLOOKUP(業務内容と時間メモ!M894,業務内容と時間メモ!R$2:AI$9999,17,FALSE)),"",VLOOKUP(業務内容と時間メモ!M894,業務内容と時間メモ!R$2:AI$9999,17,FALSE))</f>
        <v/>
      </c>
      <c r="T894" s="17" t="str">
        <f ca="1">IF(SUMIFS(業務内容と時間メモ!E:E,業務内容と時間メモ!AB:AB,N894,業務内容と時間メモ!AD:AD,O894)=0,"",SUMIFS(業務内容と時間メモ!E:E,業務内容と時間メモ!AB:AB,N894,業務内容と時間メモ!AD:AD,O894))</f>
        <v/>
      </c>
      <c r="U894" s="7" t="str">
        <f ca="1">IF(SUMIFS(業務内容と時間メモ!F:F,業務内容と時間メモ!AB:AB,N894,業務内容と時間メモ!AD:AD,O894)=0,"",SUMIFS(業務内容と時間メモ!F:F,業務内容と時間メモ!AB:AB,N894,業務内容と時間メモ!AD:AD,O894))</f>
        <v/>
      </c>
      <c r="V894" t="str">
        <f ca="1">IF(SUMIFS(業務内容と時間メモ!E:E,業務内容と時間メモ!AB:AB,N894,業務内容と時間メモ!AD:AD,O894)=0,"",SUMIFS(業務内容と時間メモ!E:E,業務内容と時間メモ!AB:AB,N894,業務内容と時間メモ!AD:AD,O894))</f>
        <v/>
      </c>
    </row>
    <row r="895" spans="1:22" hidden="1">
      <c r="A895" s="1" t="str">
        <f t="shared" ca="1" si="81"/>
        <v/>
      </c>
      <c r="B895" s="1" t="str">
        <f t="shared" ca="1" si="82"/>
        <v/>
      </c>
      <c r="C895" s="6" t="str">
        <f t="shared" ca="1" si="80"/>
        <v/>
      </c>
      <c r="J895" t="str">
        <f t="shared" ca="1" si="83"/>
        <v/>
      </c>
      <c r="K895" s="1" t="s">
        <v>897</v>
      </c>
      <c r="L895" s="7" t="str">
        <f t="shared" ca="1" si="84"/>
        <v/>
      </c>
      <c r="M895" s="1" t="str">
        <f ca="1">IF(N895="","",IF(COUNTIF(N$1:N895,N895)&gt;1,"",IF(COUNTIF(N:N,N895)&gt;=1,"左表に入れますねぇ","")))</f>
        <v/>
      </c>
      <c r="N895" s="1" t="str">
        <f ca="1">IF(ISNA(VLOOKUP(業務内容と時間メモ!M895,業務内容と時間メモ!R$2:AI$9999,11,FALSE)),"",VLOOKUP(業務内容と時間メモ!M895,業務内容と時間メモ!R$2:AI$9999,11,FALSE))</f>
        <v/>
      </c>
      <c r="O895" s="1" t="str">
        <f ca="1">IF(ISNA(VLOOKUP(業務内容と時間メモ!M895,業務内容と時間メモ!R$2:AI$9999,13,FALSE)),"",VLOOKUP(業務内容と時間メモ!M895,業務内容と時間メモ!R$2:AI$9999,13,FALSE))</f>
        <v/>
      </c>
      <c r="P895" s="1" t="str">
        <f ca="1">IF(ISNA(VLOOKUP(業務内容と時間メモ!M895,業務内容と時間メモ!R$2:AI$9999,15,FALSE)),"",VLOOKUP(業務内容と時間メモ!M895,業務内容と時間メモ!R$2:AI$9999,15,FALSE))</f>
        <v/>
      </c>
      <c r="Q895" s="1" t="str">
        <f ca="1">IF(ISNA(VLOOKUP(業務内容と時間メモ!M895,業務内容と時間メモ!R$2:AI$9999,14,FALSE)),"",VLOOKUP(業務内容と時間メモ!M895,業務内容と時間メモ!R$2:AI$9999,14,FALSE))</f>
        <v/>
      </c>
      <c r="R895" s="1" t="str">
        <f ca="1">IF(ISNA(VLOOKUP(業務内容と時間メモ!M895,業務内容と時間メモ!R$2:AI$9999,16,FALSE)),"",VLOOKUP(業務内容と時間メモ!M895,業務内容と時間メモ!R$2:AI$9999,16,FALSE))</f>
        <v/>
      </c>
      <c r="S895" s="1" t="str">
        <f ca="1">IF(ISNA(VLOOKUP(業務内容と時間メモ!M895,業務内容と時間メモ!R$2:AI$9999,17,FALSE)),"",VLOOKUP(業務内容と時間メモ!M895,業務内容と時間メモ!R$2:AI$9999,17,FALSE))</f>
        <v/>
      </c>
      <c r="T895" s="17" t="str">
        <f ca="1">IF(SUMIFS(業務内容と時間メモ!E:E,業務内容と時間メモ!AB:AB,N895,業務内容と時間メモ!AD:AD,O895)=0,"",SUMIFS(業務内容と時間メモ!E:E,業務内容と時間メモ!AB:AB,N895,業務内容と時間メモ!AD:AD,O895))</f>
        <v/>
      </c>
      <c r="U895" s="7" t="str">
        <f ca="1">IF(SUMIFS(業務内容と時間メモ!F:F,業務内容と時間メモ!AB:AB,N895,業務内容と時間メモ!AD:AD,O895)=0,"",SUMIFS(業務内容と時間メモ!F:F,業務内容と時間メモ!AB:AB,N895,業務内容と時間メモ!AD:AD,O895))</f>
        <v/>
      </c>
      <c r="V895" t="str">
        <f ca="1">IF(SUMIFS(業務内容と時間メモ!E:E,業務内容と時間メモ!AB:AB,N895,業務内容と時間メモ!AD:AD,O895)=0,"",SUMIFS(業務内容と時間メモ!E:E,業務内容と時間メモ!AB:AB,N895,業務内容と時間メモ!AD:AD,O895))</f>
        <v/>
      </c>
    </row>
    <row r="896" spans="1:22" hidden="1">
      <c r="A896" s="1" t="str">
        <f t="shared" ca="1" si="81"/>
        <v/>
      </c>
      <c r="B896" s="1" t="str">
        <f t="shared" ca="1" si="82"/>
        <v/>
      </c>
      <c r="C896" s="6" t="str">
        <f t="shared" ca="1" si="80"/>
        <v/>
      </c>
      <c r="J896" t="str">
        <f t="shared" ca="1" si="83"/>
        <v/>
      </c>
      <c r="K896" s="1" t="s">
        <v>898</v>
      </c>
      <c r="L896" s="7" t="str">
        <f t="shared" ca="1" si="84"/>
        <v/>
      </c>
      <c r="M896" s="1" t="str">
        <f ca="1">IF(N896="","",IF(COUNTIF(N$1:N896,N896)&gt;1,"",IF(COUNTIF(N:N,N896)&gt;=1,"左表に入れますねぇ","")))</f>
        <v/>
      </c>
      <c r="N896" s="1" t="str">
        <f ca="1">IF(ISNA(VLOOKUP(業務内容と時間メモ!M896,業務内容と時間メモ!R$2:AI$9999,11,FALSE)),"",VLOOKUP(業務内容と時間メモ!M896,業務内容と時間メモ!R$2:AI$9999,11,FALSE))</f>
        <v/>
      </c>
      <c r="O896" s="1" t="str">
        <f ca="1">IF(ISNA(VLOOKUP(業務内容と時間メモ!M896,業務内容と時間メモ!R$2:AI$9999,13,FALSE)),"",VLOOKUP(業務内容と時間メモ!M896,業務内容と時間メモ!R$2:AI$9999,13,FALSE))</f>
        <v/>
      </c>
      <c r="P896" s="1" t="str">
        <f ca="1">IF(ISNA(VLOOKUP(業務内容と時間メモ!M896,業務内容と時間メモ!R$2:AI$9999,15,FALSE)),"",VLOOKUP(業務内容と時間メモ!M896,業務内容と時間メモ!R$2:AI$9999,15,FALSE))</f>
        <v/>
      </c>
      <c r="Q896" s="1" t="str">
        <f ca="1">IF(ISNA(VLOOKUP(業務内容と時間メモ!M896,業務内容と時間メモ!R$2:AI$9999,14,FALSE)),"",VLOOKUP(業務内容と時間メモ!M896,業務内容と時間メモ!R$2:AI$9999,14,FALSE))</f>
        <v/>
      </c>
      <c r="R896" s="1" t="str">
        <f ca="1">IF(ISNA(VLOOKUP(業務内容と時間メモ!M896,業務内容と時間メモ!R$2:AI$9999,16,FALSE)),"",VLOOKUP(業務内容と時間メモ!M896,業務内容と時間メモ!R$2:AI$9999,16,FALSE))</f>
        <v/>
      </c>
      <c r="S896" s="1" t="str">
        <f ca="1">IF(ISNA(VLOOKUP(業務内容と時間メモ!M896,業務内容と時間メモ!R$2:AI$9999,17,FALSE)),"",VLOOKUP(業務内容と時間メモ!M896,業務内容と時間メモ!R$2:AI$9999,17,FALSE))</f>
        <v/>
      </c>
      <c r="T896" s="17" t="str">
        <f ca="1">IF(SUMIFS(業務内容と時間メモ!E:E,業務内容と時間メモ!AB:AB,N896,業務内容と時間メモ!AD:AD,O896)=0,"",SUMIFS(業務内容と時間メモ!E:E,業務内容と時間メモ!AB:AB,N896,業務内容と時間メモ!AD:AD,O896))</f>
        <v/>
      </c>
      <c r="U896" s="7" t="str">
        <f ca="1">IF(SUMIFS(業務内容と時間メモ!F:F,業務内容と時間メモ!AB:AB,N896,業務内容と時間メモ!AD:AD,O896)=0,"",SUMIFS(業務内容と時間メモ!F:F,業務内容と時間メモ!AB:AB,N896,業務内容と時間メモ!AD:AD,O896))</f>
        <v/>
      </c>
      <c r="V896" t="str">
        <f ca="1">IF(SUMIFS(業務内容と時間メモ!E:E,業務内容と時間メモ!AB:AB,N896,業務内容と時間メモ!AD:AD,O896)=0,"",SUMIFS(業務内容と時間メモ!E:E,業務内容と時間メモ!AB:AB,N896,業務内容と時間メモ!AD:AD,O896))</f>
        <v/>
      </c>
    </row>
    <row r="897" spans="1:22" hidden="1">
      <c r="A897" s="1" t="str">
        <f t="shared" ca="1" si="81"/>
        <v/>
      </c>
      <c r="B897" s="1" t="str">
        <f t="shared" ca="1" si="82"/>
        <v/>
      </c>
      <c r="C897" s="6" t="str">
        <f t="shared" ca="1" si="80"/>
        <v/>
      </c>
      <c r="J897" t="str">
        <f t="shared" ca="1" si="83"/>
        <v/>
      </c>
      <c r="K897" s="1" t="s">
        <v>899</v>
      </c>
      <c r="L897" s="7" t="str">
        <f t="shared" ca="1" si="84"/>
        <v/>
      </c>
      <c r="M897" s="1" t="str">
        <f ca="1">IF(N897="","",IF(COUNTIF(N$1:N897,N897)&gt;1,"",IF(COUNTIF(N:N,N897)&gt;=1,"左表に入れますねぇ","")))</f>
        <v/>
      </c>
      <c r="N897" s="1" t="str">
        <f ca="1">IF(ISNA(VLOOKUP(業務内容と時間メモ!M897,業務内容と時間メモ!R$2:AI$9999,11,FALSE)),"",VLOOKUP(業務内容と時間メモ!M897,業務内容と時間メモ!R$2:AI$9999,11,FALSE))</f>
        <v/>
      </c>
      <c r="O897" s="1" t="str">
        <f ca="1">IF(ISNA(VLOOKUP(業務内容と時間メモ!M897,業務内容と時間メモ!R$2:AI$9999,13,FALSE)),"",VLOOKUP(業務内容と時間メモ!M897,業務内容と時間メモ!R$2:AI$9999,13,FALSE))</f>
        <v/>
      </c>
      <c r="P897" s="1" t="str">
        <f ca="1">IF(ISNA(VLOOKUP(業務内容と時間メモ!M897,業務内容と時間メモ!R$2:AI$9999,15,FALSE)),"",VLOOKUP(業務内容と時間メモ!M897,業務内容と時間メモ!R$2:AI$9999,15,FALSE))</f>
        <v/>
      </c>
      <c r="Q897" s="1" t="str">
        <f ca="1">IF(ISNA(VLOOKUP(業務内容と時間メモ!M897,業務内容と時間メモ!R$2:AI$9999,14,FALSE)),"",VLOOKUP(業務内容と時間メモ!M897,業務内容と時間メモ!R$2:AI$9999,14,FALSE))</f>
        <v/>
      </c>
      <c r="R897" s="1" t="str">
        <f ca="1">IF(ISNA(VLOOKUP(業務内容と時間メモ!M897,業務内容と時間メモ!R$2:AI$9999,16,FALSE)),"",VLOOKUP(業務内容と時間メモ!M897,業務内容と時間メモ!R$2:AI$9999,16,FALSE))</f>
        <v/>
      </c>
      <c r="S897" s="1" t="str">
        <f ca="1">IF(ISNA(VLOOKUP(業務内容と時間メモ!M897,業務内容と時間メモ!R$2:AI$9999,17,FALSE)),"",VLOOKUP(業務内容と時間メモ!M897,業務内容と時間メモ!R$2:AI$9999,17,FALSE))</f>
        <v/>
      </c>
      <c r="T897" s="17" t="str">
        <f ca="1">IF(SUMIFS(業務内容と時間メモ!E:E,業務内容と時間メモ!AB:AB,N897,業務内容と時間メモ!AD:AD,O897)=0,"",SUMIFS(業務内容と時間メモ!E:E,業務内容と時間メモ!AB:AB,N897,業務内容と時間メモ!AD:AD,O897))</f>
        <v/>
      </c>
      <c r="U897" s="7" t="str">
        <f ca="1">IF(SUMIFS(業務内容と時間メモ!F:F,業務内容と時間メモ!AB:AB,N897,業務内容と時間メモ!AD:AD,O897)=0,"",SUMIFS(業務内容と時間メモ!F:F,業務内容と時間メモ!AB:AB,N897,業務内容と時間メモ!AD:AD,O897))</f>
        <v/>
      </c>
      <c r="V897" t="str">
        <f ca="1">IF(SUMIFS(業務内容と時間メモ!E:E,業務内容と時間メモ!AB:AB,N897,業務内容と時間メモ!AD:AD,O897)=0,"",SUMIFS(業務内容と時間メモ!E:E,業務内容と時間メモ!AB:AB,N897,業務内容と時間メモ!AD:AD,O897))</f>
        <v/>
      </c>
    </row>
    <row r="898" spans="1:22" hidden="1">
      <c r="A898" s="1" t="str">
        <f t="shared" ca="1" si="81"/>
        <v/>
      </c>
      <c r="B898" s="1" t="str">
        <f t="shared" ca="1" si="82"/>
        <v/>
      </c>
      <c r="C898" s="6" t="str">
        <f t="shared" ref="C898:C961" ca="1" si="85">IF(SUMIF(N:N,A898,U:U)=0,"",SUMIF(N:N,A898,U:U))</f>
        <v/>
      </c>
      <c r="J898" t="str">
        <f t="shared" ca="1" si="83"/>
        <v/>
      </c>
      <c r="K898" s="1" t="s">
        <v>900</v>
      </c>
      <c r="L898" s="7" t="str">
        <f t="shared" ca="1" si="84"/>
        <v/>
      </c>
      <c r="M898" s="1" t="str">
        <f ca="1">IF(N898="","",IF(COUNTIF(N$1:N898,N898)&gt;1,"",IF(COUNTIF(N:N,N898)&gt;=1,"左表に入れますねぇ","")))</f>
        <v/>
      </c>
      <c r="N898" s="1" t="str">
        <f ca="1">IF(ISNA(VLOOKUP(業務内容と時間メモ!M898,業務内容と時間メモ!R$2:AI$9999,11,FALSE)),"",VLOOKUP(業務内容と時間メモ!M898,業務内容と時間メモ!R$2:AI$9999,11,FALSE))</f>
        <v/>
      </c>
      <c r="O898" s="1" t="str">
        <f ca="1">IF(ISNA(VLOOKUP(業務内容と時間メモ!M898,業務内容と時間メモ!R$2:AI$9999,13,FALSE)),"",VLOOKUP(業務内容と時間メモ!M898,業務内容と時間メモ!R$2:AI$9999,13,FALSE))</f>
        <v/>
      </c>
      <c r="P898" s="1" t="str">
        <f ca="1">IF(ISNA(VLOOKUP(業務内容と時間メモ!M898,業務内容と時間メモ!R$2:AI$9999,15,FALSE)),"",VLOOKUP(業務内容と時間メモ!M898,業務内容と時間メモ!R$2:AI$9999,15,FALSE))</f>
        <v/>
      </c>
      <c r="Q898" s="1" t="str">
        <f ca="1">IF(ISNA(VLOOKUP(業務内容と時間メモ!M898,業務内容と時間メモ!R$2:AI$9999,14,FALSE)),"",VLOOKUP(業務内容と時間メモ!M898,業務内容と時間メモ!R$2:AI$9999,14,FALSE))</f>
        <v/>
      </c>
      <c r="R898" s="1" t="str">
        <f ca="1">IF(ISNA(VLOOKUP(業務内容と時間メモ!M898,業務内容と時間メモ!R$2:AI$9999,16,FALSE)),"",VLOOKUP(業務内容と時間メモ!M898,業務内容と時間メモ!R$2:AI$9999,16,FALSE))</f>
        <v/>
      </c>
      <c r="S898" s="1" t="str">
        <f ca="1">IF(ISNA(VLOOKUP(業務内容と時間メモ!M898,業務内容と時間メモ!R$2:AI$9999,17,FALSE)),"",VLOOKUP(業務内容と時間メモ!M898,業務内容と時間メモ!R$2:AI$9999,17,FALSE))</f>
        <v/>
      </c>
      <c r="T898" s="17" t="str">
        <f ca="1">IF(SUMIFS(業務内容と時間メモ!E:E,業務内容と時間メモ!AB:AB,N898,業務内容と時間メモ!AD:AD,O898)=0,"",SUMIFS(業務内容と時間メモ!E:E,業務内容と時間メモ!AB:AB,N898,業務内容と時間メモ!AD:AD,O898))</f>
        <v/>
      </c>
      <c r="U898" s="7" t="str">
        <f ca="1">IF(SUMIFS(業務内容と時間メモ!F:F,業務内容と時間メモ!AB:AB,N898,業務内容と時間メモ!AD:AD,O898)=0,"",SUMIFS(業務内容と時間メモ!F:F,業務内容と時間メモ!AB:AB,N898,業務内容と時間メモ!AD:AD,O898))</f>
        <v/>
      </c>
      <c r="V898" t="str">
        <f ca="1">IF(SUMIFS(業務内容と時間メモ!E:E,業務内容と時間メモ!AB:AB,N898,業務内容と時間メモ!AD:AD,O898)=0,"",SUMIFS(業務内容と時間メモ!E:E,業務内容と時間メモ!AB:AB,N898,業務内容と時間メモ!AD:AD,O898))</f>
        <v/>
      </c>
    </row>
    <row r="899" spans="1:22" hidden="1">
      <c r="A899" s="1" t="str">
        <f t="shared" ref="A899:A962" ca="1" si="86">IF(ISNA(VLOOKUP(K899,L899:S10896,3,FALSE)),"",VLOOKUP(K899,L898:S10896,3,FALSE))</f>
        <v/>
      </c>
      <c r="B899" s="1" t="str">
        <f t="shared" ref="B899:B962" ca="1" si="87">IF(ISNA(VLOOKUP(K899,L899:S10896,5,FALSE)),"",VLOOKUP(K899,L898:S10896,5,FALSE)&amp;"など")</f>
        <v/>
      </c>
      <c r="C899" s="6" t="str">
        <f t="shared" ca="1" si="85"/>
        <v/>
      </c>
      <c r="J899" t="str">
        <f t="shared" ca="1" si="83"/>
        <v/>
      </c>
      <c r="K899" s="1" t="s">
        <v>901</v>
      </c>
      <c r="L899" s="7" t="str">
        <f t="shared" ca="1" si="84"/>
        <v/>
      </c>
      <c r="M899" s="1" t="str">
        <f ca="1">IF(N899="","",IF(COUNTIF(N$1:N899,N899)&gt;1,"",IF(COUNTIF(N:N,N899)&gt;=1,"左表に入れますねぇ","")))</f>
        <v/>
      </c>
      <c r="N899" s="1" t="str">
        <f ca="1">IF(ISNA(VLOOKUP(業務内容と時間メモ!M899,業務内容と時間メモ!R$2:AI$9999,11,FALSE)),"",VLOOKUP(業務内容と時間メモ!M899,業務内容と時間メモ!R$2:AI$9999,11,FALSE))</f>
        <v/>
      </c>
      <c r="O899" s="1" t="str">
        <f ca="1">IF(ISNA(VLOOKUP(業務内容と時間メモ!M899,業務内容と時間メモ!R$2:AI$9999,13,FALSE)),"",VLOOKUP(業務内容と時間メモ!M899,業務内容と時間メモ!R$2:AI$9999,13,FALSE))</f>
        <v/>
      </c>
      <c r="P899" s="1" t="str">
        <f ca="1">IF(ISNA(VLOOKUP(業務内容と時間メモ!M899,業務内容と時間メモ!R$2:AI$9999,15,FALSE)),"",VLOOKUP(業務内容と時間メモ!M899,業務内容と時間メモ!R$2:AI$9999,15,FALSE))</f>
        <v/>
      </c>
      <c r="Q899" s="1" t="str">
        <f ca="1">IF(ISNA(VLOOKUP(業務内容と時間メモ!M899,業務内容と時間メモ!R$2:AI$9999,14,FALSE)),"",VLOOKUP(業務内容と時間メモ!M899,業務内容と時間メモ!R$2:AI$9999,14,FALSE))</f>
        <v/>
      </c>
      <c r="R899" s="1" t="str">
        <f ca="1">IF(ISNA(VLOOKUP(業務内容と時間メモ!M899,業務内容と時間メモ!R$2:AI$9999,16,FALSE)),"",VLOOKUP(業務内容と時間メモ!M899,業務内容と時間メモ!R$2:AI$9999,16,FALSE))</f>
        <v/>
      </c>
      <c r="S899" s="1" t="str">
        <f ca="1">IF(ISNA(VLOOKUP(業務内容と時間メモ!M899,業務内容と時間メモ!R$2:AI$9999,17,FALSE)),"",VLOOKUP(業務内容と時間メモ!M899,業務内容と時間メモ!R$2:AI$9999,17,FALSE))</f>
        <v/>
      </c>
      <c r="T899" s="17" t="str">
        <f ca="1">IF(SUMIFS(業務内容と時間メモ!E:E,業務内容と時間メモ!AB:AB,N899,業務内容と時間メモ!AD:AD,O899)=0,"",SUMIFS(業務内容と時間メモ!E:E,業務内容と時間メモ!AB:AB,N899,業務内容と時間メモ!AD:AD,O899))</f>
        <v/>
      </c>
      <c r="U899" s="7" t="str">
        <f ca="1">IF(SUMIFS(業務内容と時間メモ!F:F,業務内容と時間メモ!AB:AB,N899,業務内容と時間メモ!AD:AD,O899)=0,"",SUMIFS(業務内容と時間メモ!F:F,業務内容と時間メモ!AB:AB,N899,業務内容と時間メモ!AD:AD,O899))</f>
        <v/>
      </c>
      <c r="V899" t="str">
        <f ca="1">IF(SUMIFS(業務内容と時間メモ!E:E,業務内容と時間メモ!AB:AB,N899,業務内容と時間メモ!AD:AD,O899)=0,"",SUMIFS(業務内容と時間メモ!E:E,業務内容と時間メモ!AB:AB,N899,業務内容と時間メモ!AD:AD,O899))</f>
        <v/>
      </c>
    </row>
    <row r="900" spans="1:22" hidden="1">
      <c r="A900" s="1" t="str">
        <f t="shared" ca="1" si="86"/>
        <v/>
      </c>
      <c r="B900" s="1" t="str">
        <f t="shared" ca="1" si="87"/>
        <v/>
      </c>
      <c r="C900" s="6" t="str">
        <f t="shared" ca="1" si="85"/>
        <v/>
      </c>
      <c r="J900" t="str">
        <f t="shared" ca="1" si="83"/>
        <v/>
      </c>
      <c r="K900" s="1" t="s">
        <v>902</v>
      </c>
      <c r="L900" s="7" t="str">
        <f t="shared" ca="1" si="84"/>
        <v/>
      </c>
      <c r="M900" s="1" t="str">
        <f ca="1">IF(N900="","",IF(COUNTIF(N$1:N900,N900)&gt;1,"",IF(COUNTIF(N:N,N900)&gt;=1,"左表に入れますねぇ","")))</f>
        <v/>
      </c>
      <c r="N900" s="1" t="str">
        <f ca="1">IF(ISNA(VLOOKUP(業務内容と時間メモ!M900,業務内容と時間メモ!R$2:AI$9999,11,FALSE)),"",VLOOKUP(業務内容と時間メモ!M900,業務内容と時間メモ!R$2:AI$9999,11,FALSE))</f>
        <v/>
      </c>
      <c r="O900" s="1" t="str">
        <f ca="1">IF(ISNA(VLOOKUP(業務内容と時間メモ!M900,業務内容と時間メモ!R$2:AI$9999,13,FALSE)),"",VLOOKUP(業務内容と時間メモ!M900,業務内容と時間メモ!R$2:AI$9999,13,FALSE))</f>
        <v/>
      </c>
      <c r="P900" s="1" t="str">
        <f ca="1">IF(ISNA(VLOOKUP(業務内容と時間メモ!M900,業務内容と時間メモ!R$2:AI$9999,15,FALSE)),"",VLOOKUP(業務内容と時間メモ!M900,業務内容と時間メモ!R$2:AI$9999,15,FALSE))</f>
        <v/>
      </c>
      <c r="Q900" s="1" t="str">
        <f ca="1">IF(ISNA(VLOOKUP(業務内容と時間メモ!M900,業務内容と時間メモ!R$2:AI$9999,14,FALSE)),"",VLOOKUP(業務内容と時間メモ!M900,業務内容と時間メモ!R$2:AI$9999,14,FALSE))</f>
        <v/>
      </c>
      <c r="R900" s="1" t="str">
        <f ca="1">IF(ISNA(VLOOKUP(業務内容と時間メモ!M900,業務内容と時間メモ!R$2:AI$9999,16,FALSE)),"",VLOOKUP(業務内容と時間メモ!M900,業務内容と時間メモ!R$2:AI$9999,16,FALSE))</f>
        <v/>
      </c>
      <c r="S900" s="1" t="str">
        <f ca="1">IF(ISNA(VLOOKUP(業務内容と時間メモ!M900,業務内容と時間メモ!R$2:AI$9999,17,FALSE)),"",VLOOKUP(業務内容と時間メモ!M900,業務内容と時間メモ!R$2:AI$9999,17,FALSE))</f>
        <v/>
      </c>
      <c r="T900" s="17" t="str">
        <f ca="1">IF(SUMIFS(業務内容と時間メモ!E:E,業務内容と時間メモ!AB:AB,N900,業務内容と時間メモ!AD:AD,O900)=0,"",SUMIFS(業務内容と時間メモ!E:E,業務内容と時間メモ!AB:AB,N900,業務内容と時間メモ!AD:AD,O900))</f>
        <v/>
      </c>
      <c r="U900" s="7" t="str">
        <f ca="1">IF(SUMIFS(業務内容と時間メモ!F:F,業務内容と時間メモ!AB:AB,N900,業務内容と時間メモ!AD:AD,O900)=0,"",SUMIFS(業務内容と時間メモ!F:F,業務内容と時間メモ!AB:AB,N900,業務内容と時間メモ!AD:AD,O900))</f>
        <v/>
      </c>
      <c r="V900" t="str">
        <f ca="1">IF(SUMIFS(業務内容と時間メモ!E:E,業務内容と時間メモ!AB:AB,N900,業務内容と時間メモ!AD:AD,O900)=0,"",SUMIFS(業務内容と時間メモ!E:E,業務内容と時間メモ!AB:AB,N900,業務内容と時間メモ!AD:AD,O900))</f>
        <v/>
      </c>
    </row>
    <row r="901" spans="1:22" hidden="1">
      <c r="A901" s="1" t="str">
        <f t="shared" ca="1" si="86"/>
        <v/>
      </c>
      <c r="B901" s="1" t="str">
        <f t="shared" ca="1" si="87"/>
        <v/>
      </c>
      <c r="C901" s="6" t="str">
        <f t="shared" ca="1" si="85"/>
        <v/>
      </c>
      <c r="J901" t="str">
        <f t="shared" ca="1" si="83"/>
        <v/>
      </c>
      <c r="K901" s="1" t="s">
        <v>903</v>
      </c>
      <c r="L901" s="7" t="str">
        <f t="shared" ca="1" si="84"/>
        <v/>
      </c>
      <c r="M901" s="1" t="str">
        <f ca="1">IF(N901="","",IF(COUNTIF(N$1:N901,N901)&gt;1,"",IF(COUNTIF(N:N,N901)&gt;=1,"左表に入れますねぇ","")))</f>
        <v/>
      </c>
      <c r="N901" s="1" t="str">
        <f ca="1">IF(ISNA(VLOOKUP(業務内容と時間メモ!M901,業務内容と時間メモ!R$2:AI$9999,11,FALSE)),"",VLOOKUP(業務内容と時間メモ!M901,業務内容と時間メモ!R$2:AI$9999,11,FALSE))</f>
        <v/>
      </c>
      <c r="O901" s="1" t="str">
        <f ca="1">IF(ISNA(VLOOKUP(業務内容と時間メモ!M901,業務内容と時間メモ!R$2:AI$9999,13,FALSE)),"",VLOOKUP(業務内容と時間メモ!M901,業務内容と時間メモ!R$2:AI$9999,13,FALSE))</f>
        <v/>
      </c>
      <c r="P901" s="1" t="str">
        <f ca="1">IF(ISNA(VLOOKUP(業務内容と時間メモ!M901,業務内容と時間メモ!R$2:AI$9999,15,FALSE)),"",VLOOKUP(業務内容と時間メモ!M901,業務内容と時間メモ!R$2:AI$9999,15,FALSE))</f>
        <v/>
      </c>
      <c r="Q901" s="1" t="str">
        <f ca="1">IF(ISNA(VLOOKUP(業務内容と時間メモ!M901,業務内容と時間メモ!R$2:AI$9999,14,FALSE)),"",VLOOKUP(業務内容と時間メモ!M901,業務内容と時間メモ!R$2:AI$9999,14,FALSE))</f>
        <v/>
      </c>
      <c r="R901" s="1" t="str">
        <f ca="1">IF(ISNA(VLOOKUP(業務内容と時間メモ!M901,業務内容と時間メモ!R$2:AI$9999,16,FALSE)),"",VLOOKUP(業務内容と時間メモ!M901,業務内容と時間メモ!R$2:AI$9999,16,FALSE))</f>
        <v/>
      </c>
      <c r="S901" s="1" t="str">
        <f ca="1">IF(ISNA(VLOOKUP(業務内容と時間メモ!M901,業務内容と時間メモ!R$2:AI$9999,17,FALSE)),"",VLOOKUP(業務内容と時間メモ!M901,業務内容と時間メモ!R$2:AI$9999,17,FALSE))</f>
        <v/>
      </c>
      <c r="T901" s="17" t="str">
        <f ca="1">IF(SUMIFS(業務内容と時間メモ!E:E,業務内容と時間メモ!AB:AB,N901,業務内容と時間メモ!AD:AD,O901)=0,"",SUMIFS(業務内容と時間メモ!E:E,業務内容と時間メモ!AB:AB,N901,業務内容と時間メモ!AD:AD,O901))</f>
        <v/>
      </c>
      <c r="U901" s="7" t="str">
        <f ca="1">IF(SUMIFS(業務内容と時間メモ!F:F,業務内容と時間メモ!AB:AB,N901,業務内容と時間メモ!AD:AD,O901)=0,"",SUMIFS(業務内容と時間メモ!F:F,業務内容と時間メモ!AB:AB,N901,業務内容と時間メモ!AD:AD,O901))</f>
        <v/>
      </c>
      <c r="V901" t="str">
        <f ca="1">IF(SUMIFS(業務内容と時間メモ!E:E,業務内容と時間メモ!AB:AB,N901,業務内容と時間メモ!AD:AD,O901)=0,"",SUMIFS(業務内容と時間メモ!E:E,業務内容と時間メモ!AB:AB,N901,業務内容と時間メモ!AD:AD,O901))</f>
        <v/>
      </c>
    </row>
    <row r="902" spans="1:22" hidden="1">
      <c r="A902" s="1" t="str">
        <f t="shared" ca="1" si="86"/>
        <v/>
      </c>
      <c r="B902" s="1" t="str">
        <f t="shared" ca="1" si="87"/>
        <v/>
      </c>
      <c r="C902" s="6" t="str">
        <f t="shared" ca="1" si="85"/>
        <v/>
      </c>
      <c r="J902" t="str">
        <f t="shared" ca="1" si="83"/>
        <v/>
      </c>
      <c r="K902" s="1" t="s">
        <v>904</v>
      </c>
      <c r="L902" s="7" t="str">
        <f t="shared" ca="1" si="84"/>
        <v/>
      </c>
      <c r="M902" s="1" t="str">
        <f ca="1">IF(N902="","",IF(COUNTIF(N$1:N902,N902)&gt;1,"",IF(COUNTIF(N:N,N902)&gt;=1,"左表に入れますねぇ","")))</f>
        <v/>
      </c>
      <c r="N902" s="1" t="str">
        <f ca="1">IF(ISNA(VLOOKUP(業務内容と時間メモ!M902,業務内容と時間メモ!R$2:AI$9999,11,FALSE)),"",VLOOKUP(業務内容と時間メモ!M902,業務内容と時間メモ!R$2:AI$9999,11,FALSE))</f>
        <v/>
      </c>
      <c r="O902" s="1" t="str">
        <f ca="1">IF(ISNA(VLOOKUP(業務内容と時間メモ!M902,業務内容と時間メモ!R$2:AI$9999,13,FALSE)),"",VLOOKUP(業務内容と時間メモ!M902,業務内容と時間メモ!R$2:AI$9999,13,FALSE))</f>
        <v/>
      </c>
      <c r="P902" s="1" t="str">
        <f ca="1">IF(ISNA(VLOOKUP(業務内容と時間メモ!M902,業務内容と時間メモ!R$2:AI$9999,15,FALSE)),"",VLOOKUP(業務内容と時間メモ!M902,業務内容と時間メモ!R$2:AI$9999,15,FALSE))</f>
        <v/>
      </c>
      <c r="Q902" s="1" t="str">
        <f ca="1">IF(ISNA(VLOOKUP(業務内容と時間メモ!M902,業務内容と時間メモ!R$2:AI$9999,14,FALSE)),"",VLOOKUP(業務内容と時間メモ!M902,業務内容と時間メモ!R$2:AI$9999,14,FALSE))</f>
        <v/>
      </c>
      <c r="R902" s="1" t="str">
        <f ca="1">IF(ISNA(VLOOKUP(業務内容と時間メモ!M902,業務内容と時間メモ!R$2:AI$9999,16,FALSE)),"",VLOOKUP(業務内容と時間メモ!M902,業務内容と時間メモ!R$2:AI$9999,16,FALSE))</f>
        <v/>
      </c>
      <c r="S902" s="1" t="str">
        <f ca="1">IF(ISNA(VLOOKUP(業務内容と時間メモ!M902,業務内容と時間メモ!R$2:AI$9999,17,FALSE)),"",VLOOKUP(業務内容と時間メモ!M902,業務内容と時間メモ!R$2:AI$9999,17,FALSE))</f>
        <v/>
      </c>
      <c r="T902" s="17" t="str">
        <f ca="1">IF(SUMIFS(業務内容と時間メモ!E:E,業務内容と時間メモ!AB:AB,N902,業務内容と時間メモ!AD:AD,O902)=0,"",SUMIFS(業務内容と時間メモ!E:E,業務内容と時間メモ!AB:AB,N902,業務内容と時間メモ!AD:AD,O902))</f>
        <v/>
      </c>
      <c r="U902" s="7" t="str">
        <f ca="1">IF(SUMIFS(業務内容と時間メモ!F:F,業務内容と時間メモ!AB:AB,N902,業務内容と時間メモ!AD:AD,O902)=0,"",SUMIFS(業務内容と時間メモ!F:F,業務内容と時間メモ!AB:AB,N902,業務内容と時間メモ!AD:AD,O902))</f>
        <v/>
      </c>
      <c r="V902" t="str">
        <f ca="1">IF(SUMIFS(業務内容と時間メモ!E:E,業務内容と時間メモ!AB:AB,N902,業務内容と時間メモ!AD:AD,O902)=0,"",SUMIFS(業務内容と時間メモ!E:E,業務内容と時間メモ!AB:AB,N902,業務内容と時間メモ!AD:AD,O902))</f>
        <v/>
      </c>
    </row>
    <row r="903" spans="1:22" hidden="1">
      <c r="A903" s="1" t="str">
        <f t="shared" ca="1" si="86"/>
        <v/>
      </c>
      <c r="B903" s="1" t="str">
        <f t="shared" ca="1" si="87"/>
        <v/>
      </c>
      <c r="C903" s="6" t="str">
        <f t="shared" ca="1" si="85"/>
        <v/>
      </c>
      <c r="J903" t="str">
        <f t="shared" ca="1" si="83"/>
        <v/>
      </c>
      <c r="K903" s="1" t="s">
        <v>905</v>
      </c>
      <c r="L903" s="7" t="str">
        <f t="shared" ca="1" si="84"/>
        <v/>
      </c>
      <c r="M903" s="1" t="str">
        <f ca="1">IF(N903="","",IF(COUNTIF(N$1:N903,N903)&gt;1,"",IF(COUNTIF(N:N,N903)&gt;=1,"左表に入れますねぇ","")))</f>
        <v/>
      </c>
      <c r="N903" s="1" t="str">
        <f ca="1">IF(ISNA(VLOOKUP(業務内容と時間メモ!M903,業務内容と時間メモ!R$2:AI$9999,11,FALSE)),"",VLOOKUP(業務内容と時間メモ!M903,業務内容と時間メモ!R$2:AI$9999,11,FALSE))</f>
        <v/>
      </c>
      <c r="O903" s="1" t="str">
        <f ca="1">IF(ISNA(VLOOKUP(業務内容と時間メモ!M903,業務内容と時間メモ!R$2:AI$9999,13,FALSE)),"",VLOOKUP(業務内容と時間メモ!M903,業務内容と時間メモ!R$2:AI$9999,13,FALSE))</f>
        <v/>
      </c>
      <c r="P903" s="1" t="str">
        <f ca="1">IF(ISNA(VLOOKUP(業務内容と時間メモ!M903,業務内容と時間メモ!R$2:AI$9999,15,FALSE)),"",VLOOKUP(業務内容と時間メモ!M903,業務内容と時間メモ!R$2:AI$9999,15,FALSE))</f>
        <v/>
      </c>
      <c r="Q903" s="1" t="str">
        <f ca="1">IF(ISNA(VLOOKUP(業務内容と時間メモ!M903,業務内容と時間メモ!R$2:AI$9999,14,FALSE)),"",VLOOKUP(業務内容と時間メモ!M903,業務内容と時間メモ!R$2:AI$9999,14,FALSE))</f>
        <v/>
      </c>
      <c r="R903" s="1" t="str">
        <f ca="1">IF(ISNA(VLOOKUP(業務内容と時間メモ!M903,業務内容と時間メモ!R$2:AI$9999,16,FALSE)),"",VLOOKUP(業務内容と時間メモ!M903,業務内容と時間メモ!R$2:AI$9999,16,FALSE))</f>
        <v/>
      </c>
      <c r="S903" s="1" t="str">
        <f ca="1">IF(ISNA(VLOOKUP(業務内容と時間メモ!M903,業務内容と時間メモ!R$2:AI$9999,17,FALSE)),"",VLOOKUP(業務内容と時間メモ!M903,業務内容と時間メモ!R$2:AI$9999,17,FALSE))</f>
        <v/>
      </c>
      <c r="T903" s="17" t="str">
        <f ca="1">IF(SUMIFS(業務内容と時間メモ!E:E,業務内容と時間メモ!AB:AB,N903,業務内容と時間メモ!AD:AD,O903)=0,"",SUMIFS(業務内容と時間メモ!E:E,業務内容と時間メモ!AB:AB,N903,業務内容と時間メモ!AD:AD,O903))</f>
        <v/>
      </c>
      <c r="U903" s="7" t="str">
        <f ca="1">IF(SUMIFS(業務内容と時間メモ!F:F,業務内容と時間メモ!AB:AB,N903,業務内容と時間メモ!AD:AD,O903)=0,"",SUMIFS(業務内容と時間メモ!F:F,業務内容と時間メモ!AB:AB,N903,業務内容と時間メモ!AD:AD,O903))</f>
        <v/>
      </c>
      <c r="V903" t="str">
        <f ca="1">IF(SUMIFS(業務内容と時間メモ!E:E,業務内容と時間メモ!AB:AB,N903,業務内容と時間メモ!AD:AD,O903)=0,"",SUMIFS(業務内容と時間メモ!E:E,業務内容と時間メモ!AB:AB,N903,業務内容と時間メモ!AD:AD,O903))</f>
        <v/>
      </c>
    </row>
    <row r="904" spans="1:22" hidden="1">
      <c r="A904" s="1" t="str">
        <f t="shared" ca="1" si="86"/>
        <v/>
      </c>
      <c r="B904" s="1" t="str">
        <f t="shared" ca="1" si="87"/>
        <v/>
      </c>
      <c r="C904" s="6" t="str">
        <f t="shared" ca="1" si="85"/>
        <v/>
      </c>
      <c r="J904" t="str">
        <f t="shared" ca="1" si="83"/>
        <v/>
      </c>
      <c r="K904" s="1" t="s">
        <v>906</v>
      </c>
      <c r="L904" s="7" t="str">
        <f t="shared" ca="1" si="84"/>
        <v/>
      </c>
      <c r="M904" s="1" t="str">
        <f ca="1">IF(N904="","",IF(COUNTIF(N$1:N904,N904)&gt;1,"",IF(COUNTIF(N:N,N904)&gt;=1,"左表に入れますねぇ","")))</f>
        <v/>
      </c>
      <c r="N904" s="1" t="str">
        <f ca="1">IF(ISNA(VLOOKUP(業務内容と時間メモ!M904,業務内容と時間メモ!R$2:AI$9999,11,FALSE)),"",VLOOKUP(業務内容と時間メモ!M904,業務内容と時間メモ!R$2:AI$9999,11,FALSE))</f>
        <v/>
      </c>
      <c r="O904" s="1" t="str">
        <f ca="1">IF(ISNA(VLOOKUP(業務内容と時間メモ!M904,業務内容と時間メモ!R$2:AI$9999,13,FALSE)),"",VLOOKUP(業務内容と時間メモ!M904,業務内容と時間メモ!R$2:AI$9999,13,FALSE))</f>
        <v/>
      </c>
      <c r="P904" s="1" t="str">
        <f ca="1">IF(ISNA(VLOOKUP(業務内容と時間メモ!M904,業務内容と時間メモ!R$2:AI$9999,15,FALSE)),"",VLOOKUP(業務内容と時間メモ!M904,業務内容と時間メモ!R$2:AI$9999,15,FALSE))</f>
        <v/>
      </c>
      <c r="Q904" s="1" t="str">
        <f ca="1">IF(ISNA(VLOOKUP(業務内容と時間メモ!M904,業務内容と時間メモ!R$2:AI$9999,14,FALSE)),"",VLOOKUP(業務内容と時間メモ!M904,業務内容と時間メモ!R$2:AI$9999,14,FALSE))</f>
        <v/>
      </c>
      <c r="R904" s="1" t="str">
        <f ca="1">IF(ISNA(VLOOKUP(業務内容と時間メモ!M904,業務内容と時間メモ!R$2:AI$9999,16,FALSE)),"",VLOOKUP(業務内容と時間メモ!M904,業務内容と時間メモ!R$2:AI$9999,16,FALSE))</f>
        <v/>
      </c>
      <c r="S904" s="1" t="str">
        <f ca="1">IF(ISNA(VLOOKUP(業務内容と時間メモ!M904,業務内容と時間メモ!R$2:AI$9999,17,FALSE)),"",VLOOKUP(業務内容と時間メモ!M904,業務内容と時間メモ!R$2:AI$9999,17,FALSE))</f>
        <v/>
      </c>
      <c r="T904" s="17" t="str">
        <f ca="1">IF(SUMIFS(業務内容と時間メモ!E:E,業務内容と時間メモ!AB:AB,N904,業務内容と時間メモ!AD:AD,O904)=0,"",SUMIFS(業務内容と時間メモ!E:E,業務内容と時間メモ!AB:AB,N904,業務内容と時間メモ!AD:AD,O904))</f>
        <v/>
      </c>
      <c r="U904" s="7" t="str">
        <f ca="1">IF(SUMIFS(業務内容と時間メモ!F:F,業務内容と時間メモ!AB:AB,N904,業務内容と時間メモ!AD:AD,O904)=0,"",SUMIFS(業務内容と時間メモ!F:F,業務内容と時間メモ!AB:AB,N904,業務内容と時間メモ!AD:AD,O904))</f>
        <v/>
      </c>
      <c r="V904" t="str">
        <f ca="1">IF(SUMIFS(業務内容と時間メモ!E:E,業務内容と時間メモ!AB:AB,N904,業務内容と時間メモ!AD:AD,O904)=0,"",SUMIFS(業務内容と時間メモ!E:E,業務内容と時間メモ!AB:AB,N904,業務内容と時間メモ!AD:AD,O904))</f>
        <v/>
      </c>
    </row>
    <row r="905" spans="1:22" hidden="1">
      <c r="A905" s="1" t="str">
        <f t="shared" ca="1" si="86"/>
        <v/>
      </c>
      <c r="B905" s="1" t="str">
        <f t="shared" ca="1" si="87"/>
        <v/>
      </c>
      <c r="C905" s="6" t="str">
        <f t="shared" ca="1" si="85"/>
        <v/>
      </c>
      <c r="J905" t="str">
        <f t="shared" ca="1" si="83"/>
        <v/>
      </c>
      <c r="K905" s="1" t="s">
        <v>907</v>
      </c>
      <c r="L905" s="7" t="str">
        <f t="shared" ca="1" si="84"/>
        <v/>
      </c>
      <c r="M905" s="1" t="str">
        <f ca="1">IF(N905="","",IF(COUNTIF(N$1:N905,N905)&gt;1,"",IF(COUNTIF(N:N,N905)&gt;=1,"左表に入れますねぇ","")))</f>
        <v/>
      </c>
      <c r="N905" s="1" t="str">
        <f ca="1">IF(ISNA(VLOOKUP(業務内容と時間メモ!M905,業務内容と時間メモ!R$2:AI$9999,11,FALSE)),"",VLOOKUP(業務内容と時間メモ!M905,業務内容と時間メモ!R$2:AI$9999,11,FALSE))</f>
        <v/>
      </c>
      <c r="O905" s="1" t="str">
        <f ca="1">IF(ISNA(VLOOKUP(業務内容と時間メモ!M905,業務内容と時間メモ!R$2:AI$9999,13,FALSE)),"",VLOOKUP(業務内容と時間メモ!M905,業務内容と時間メモ!R$2:AI$9999,13,FALSE))</f>
        <v/>
      </c>
      <c r="P905" s="1" t="str">
        <f ca="1">IF(ISNA(VLOOKUP(業務内容と時間メモ!M905,業務内容と時間メモ!R$2:AI$9999,15,FALSE)),"",VLOOKUP(業務内容と時間メモ!M905,業務内容と時間メモ!R$2:AI$9999,15,FALSE))</f>
        <v/>
      </c>
      <c r="Q905" s="1" t="str">
        <f ca="1">IF(ISNA(VLOOKUP(業務内容と時間メモ!M905,業務内容と時間メモ!R$2:AI$9999,14,FALSE)),"",VLOOKUP(業務内容と時間メモ!M905,業務内容と時間メモ!R$2:AI$9999,14,FALSE))</f>
        <v/>
      </c>
      <c r="R905" s="1" t="str">
        <f ca="1">IF(ISNA(VLOOKUP(業務内容と時間メモ!M905,業務内容と時間メモ!R$2:AI$9999,16,FALSE)),"",VLOOKUP(業務内容と時間メモ!M905,業務内容と時間メモ!R$2:AI$9999,16,FALSE))</f>
        <v/>
      </c>
      <c r="S905" s="1" t="str">
        <f ca="1">IF(ISNA(VLOOKUP(業務内容と時間メモ!M905,業務内容と時間メモ!R$2:AI$9999,17,FALSE)),"",VLOOKUP(業務内容と時間メモ!M905,業務内容と時間メモ!R$2:AI$9999,17,FALSE))</f>
        <v/>
      </c>
      <c r="T905" s="17" t="str">
        <f ca="1">IF(SUMIFS(業務内容と時間メモ!E:E,業務内容と時間メモ!AB:AB,N905,業務内容と時間メモ!AD:AD,O905)=0,"",SUMIFS(業務内容と時間メモ!E:E,業務内容と時間メモ!AB:AB,N905,業務内容と時間メモ!AD:AD,O905))</f>
        <v/>
      </c>
      <c r="U905" s="7" t="str">
        <f ca="1">IF(SUMIFS(業務内容と時間メモ!F:F,業務内容と時間メモ!AB:AB,N905,業務内容と時間メモ!AD:AD,O905)=0,"",SUMIFS(業務内容と時間メモ!F:F,業務内容と時間メモ!AB:AB,N905,業務内容と時間メモ!AD:AD,O905))</f>
        <v/>
      </c>
      <c r="V905" t="str">
        <f ca="1">IF(SUMIFS(業務内容と時間メモ!E:E,業務内容と時間メモ!AB:AB,N905,業務内容と時間メモ!AD:AD,O905)=0,"",SUMIFS(業務内容と時間メモ!E:E,業務内容と時間メモ!AB:AB,N905,業務内容と時間メモ!AD:AD,O905))</f>
        <v/>
      </c>
    </row>
    <row r="906" spans="1:22" hidden="1">
      <c r="A906" s="1" t="str">
        <f t="shared" ca="1" si="86"/>
        <v/>
      </c>
      <c r="B906" s="1" t="str">
        <f t="shared" ca="1" si="87"/>
        <v/>
      </c>
      <c r="C906" s="6" t="str">
        <f t="shared" ca="1" si="85"/>
        <v/>
      </c>
      <c r="J906" t="str">
        <f t="shared" ca="1" si="83"/>
        <v/>
      </c>
      <c r="K906" s="1" t="s">
        <v>908</v>
      </c>
      <c r="L906" s="7" t="str">
        <f t="shared" ca="1" si="84"/>
        <v/>
      </c>
      <c r="M906" s="1" t="str">
        <f ca="1">IF(N906="","",IF(COUNTIF(N$1:N906,N906)&gt;1,"",IF(COUNTIF(N:N,N906)&gt;=1,"左表に入れますねぇ","")))</f>
        <v/>
      </c>
      <c r="N906" s="1" t="str">
        <f ca="1">IF(ISNA(VLOOKUP(業務内容と時間メモ!M906,業務内容と時間メモ!R$2:AI$9999,11,FALSE)),"",VLOOKUP(業務内容と時間メモ!M906,業務内容と時間メモ!R$2:AI$9999,11,FALSE))</f>
        <v/>
      </c>
      <c r="O906" s="1" t="str">
        <f ca="1">IF(ISNA(VLOOKUP(業務内容と時間メモ!M906,業務内容と時間メモ!R$2:AI$9999,13,FALSE)),"",VLOOKUP(業務内容と時間メモ!M906,業務内容と時間メモ!R$2:AI$9999,13,FALSE))</f>
        <v/>
      </c>
      <c r="P906" s="1" t="str">
        <f ca="1">IF(ISNA(VLOOKUP(業務内容と時間メモ!M906,業務内容と時間メモ!R$2:AI$9999,15,FALSE)),"",VLOOKUP(業務内容と時間メモ!M906,業務内容と時間メモ!R$2:AI$9999,15,FALSE))</f>
        <v/>
      </c>
      <c r="Q906" s="1" t="str">
        <f ca="1">IF(ISNA(VLOOKUP(業務内容と時間メモ!M906,業務内容と時間メモ!R$2:AI$9999,14,FALSE)),"",VLOOKUP(業務内容と時間メモ!M906,業務内容と時間メモ!R$2:AI$9999,14,FALSE))</f>
        <v/>
      </c>
      <c r="R906" s="1" t="str">
        <f ca="1">IF(ISNA(VLOOKUP(業務内容と時間メモ!M906,業務内容と時間メモ!R$2:AI$9999,16,FALSE)),"",VLOOKUP(業務内容と時間メモ!M906,業務内容と時間メモ!R$2:AI$9999,16,FALSE))</f>
        <v/>
      </c>
      <c r="S906" s="1" t="str">
        <f ca="1">IF(ISNA(VLOOKUP(業務内容と時間メモ!M906,業務内容と時間メモ!R$2:AI$9999,17,FALSE)),"",VLOOKUP(業務内容と時間メモ!M906,業務内容と時間メモ!R$2:AI$9999,17,FALSE))</f>
        <v/>
      </c>
      <c r="T906" s="17" t="str">
        <f ca="1">IF(SUMIFS(業務内容と時間メモ!E:E,業務内容と時間メモ!AB:AB,N906,業務内容と時間メモ!AD:AD,O906)=0,"",SUMIFS(業務内容と時間メモ!E:E,業務内容と時間メモ!AB:AB,N906,業務内容と時間メモ!AD:AD,O906))</f>
        <v/>
      </c>
      <c r="U906" s="7" t="str">
        <f ca="1">IF(SUMIFS(業務内容と時間メモ!F:F,業務内容と時間メモ!AB:AB,N906,業務内容と時間メモ!AD:AD,O906)=0,"",SUMIFS(業務内容と時間メモ!F:F,業務内容と時間メモ!AB:AB,N906,業務内容と時間メモ!AD:AD,O906))</f>
        <v/>
      </c>
      <c r="V906" t="str">
        <f ca="1">IF(SUMIFS(業務内容と時間メモ!E:E,業務内容と時間メモ!AB:AB,N906,業務内容と時間メモ!AD:AD,O906)=0,"",SUMIFS(業務内容と時間メモ!E:E,業務内容と時間メモ!AB:AB,N906,業務内容と時間メモ!AD:AD,O906))</f>
        <v/>
      </c>
    </row>
    <row r="907" spans="1:22" hidden="1">
      <c r="A907" s="1" t="str">
        <f t="shared" ca="1" si="86"/>
        <v/>
      </c>
      <c r="B907" s="1" t="str">
        <f t="shared" ca="1" si="87"/>
        <v/>
      </c>
      <c r="C907" s="6" t="str">
        <f t="shared" ca="1" si="85"/>
        <v/>
      </c>
      <c r="J907" t="str">
        <f t="shared" ca="1" si="83"/>
        <v/>
      </c>
      <c r="K907" s="1" t="s">
        <v>909</v>
      </c>
      <c r="L907" s="7" t="str">
        <f t="shared" ca="1" si="84"/>
        <v/>
      </c>
      <c r="M907" s="1" t="str">
        <f ca="1">IF(N907="","",IF(COUNTIF(N$1:N907,N907)&gt;1,"",IF(COUNTIF(N:N,N907)&gt;=1,"左表に入れますねぇ","")))</f>
        <v/>
      </c>
      <c r="N907" s="1" t="str">
        <f ca="1">IF(ISNA(VLOOKUP(業務内容と時間メモ!M907,業務内容と時間メモ!R$2:AI$9999,11,FALSE)),"",VLOOKUP(業務内容と時間メモ!M907,業務内容と時間メモ!R$2:AI$9999,11,FALSE))</f>
        <v/>
      </c>
      <c r="O907" s="1" t="str">
        <f ca="1">IF(ISNA(VLOOKUP(業務内容と時間メモ!M907,業務内容と時間メモ!R$2:AI$9999,13,FALSE)),"",VLOOKUP(業務内容と時間メモ!M907,業務内容と時間メモ!R$2:AI$9999,13,FALSE))</f>
        <v/>
      </c>
      <c r="P907" s="1" t="str">
        <f ca="1">IF(ISNA(VLOOKUP(業務内容と時間メモ!M907,業務内容と時間メモ!R$2:AI$9999,15,FALSE)),"",VLOOKUP(業務内容と時間メモ!M907,業務内容と時間メモ!R$2:AI$9999,15,FALSE))</f>
        <v/>
      </c>
      <c r="Q907" s="1" t="str">
        <f ca="1">IF(ISNA(VLOOKUP(業務内容と時間メモ!M907,業務内容と時間メモ!R$2:AI$9999,14,FALSE)),"",VLOOKUP(業務内容と時間メモ!M907,業務内容と時間メモ!R$2:AI$9999,14,FALSE))</f>
        <v/>
      </c>
      <c r="R907" s="1" t="str">
        <f ca="1">IF(ISNA(VLOOKUP(業務内容と時間メモ!M907,業務内容と時間メモ!R$2:AI$9999,16,FALSE)),"",VLOOKUP(業務内容と時間メモ!M907,業務内容と時間メモ!R$2:AI$9999,16,FALSE))</f>
        <v/>
      </c>
      <c r="S907" s="1" t="str">
        <f ca="1">IF(ISNA(VLOOKUP(業務内容と時間メモ!M907,業務内容と時間メモ!R$2:AI$9999,17,FALSE)),"",VLOOKUP(業務内容と時間メモ!M907,業務内容と時間メモ!R$2:AI$9999,17,FALSE))</f>
        <v/>
      </c>
      <c r="T907" s="17" t="str">
        <f ca="1">IF(SUMIFS(業務内容と時間メモ!E:E,業務内容と時間メモ!AB:AB,N907,業務内容と時間メモ!AD:AD,O907)=0,"",SUMIFS(業務内容と時間メモ!E:E,業務内容と時間メモ!AB:AB,N907,業務内容と時間メモ!AD:AD,O907))</f>
        <v/>
      </c>
      <c r="U907" s="7" t="str">
        <f ca="1">IF(SUMIFS(業務内容と時間メモ!F:F,業務内容と時間メモ!AB:AB,N907,業務内容と時間メモ!AD:AD,O907)=0,"",SUMIFS(業務内容と時間メモ!F:F,業務内容と時間メモ!AB:AB,N907,業務内容と時間メモ!AD:AD,O907))</f>
        <v/>
      </c>
      <c r="V907" t="str">
        <f ca="1">IF(SUMIFS(業務内容と時間メモ!E:E,業務内容と時間メモ!AB:AB,N907,業務内容と時間メモ!AD:AD,O907)=0,"",SUMIFS(業務内容と時間メモ!E:E,業務内容と時間メモ!AB:AB,N907,業務内容と時間メモ!AD:AD,O907))</f>
        <v/>
      </c>
    </row>
    <row r="908" spans="1:22" hidden="1">
      <c r="A908" s="1" t="str">
        <f t="shared" ca="1" si="86"/>
        <v/>
      </c>
      <c r="B908" s="1" t="str">
        <f t="shared" ca="1" si="87"/>
        <v/>
      </c>
      <c r="C908" s="6" t="str">
        <f t="shared" ca="1" si="85"/>
        <v/>
      </c>
      <c r="J908" t="str">
        <f t="shared" ca="1" si="83"/>
        <v/>
      </c>
      <c r="K908" s="1" t="s">
        <v>910</v>
      </c>
      <c r="L908" s="7" t="str">
        <f t="shared" ca="1" si="84"/>
        <v/>
      </c>
      <c r="M908" s="1" t="str">
        <f ca="1">IF(N908="","",IF(COUNTIF(N$1:N908,N908)&gt;1,"",IF(COUNTIF(N:N,N908)&gt;=1,"左表に入れますねぇ","")))</f>
        <v/>
      </c>
      <c r="N908" s="1" t="str">
        <f ca="1">IF(ISNA(VLOOKUP(業務内容と時間メモ!M908,業務内容と時間メモ!R$2:AI$9999,11,FALSE)),"",VLOOKUP(業務内容と時間メモ!M908,業務内容と時間メモ!R$2:AI$9999,11,FALSE))</f>
        <v/>
      </c>
      <c r="O908" s="1" t="str">
        <f ca="1">IF(ISNA(VLOOKUP(業務内容と時間メモ!M908,業務内容と時間メモ!R$2:AI$9999,13,FALSE)),"",VLOOKUP(業務内容と時間メモ!M908,業務内容と時間メモ!R$2:AI$9999,13,FALSE))</f>
        <v/>
      </c>
      <c r="P908" s="1" t="str">
        <f ca="1">IF(ISNA(VLOOKUP(業務内容と時間メモ!M908,業務内容と時間メモ!R$2:AI$9999,15,FALSE)),"",VLOOKUP(業務内容と時間メモ!M908,業務内容と時間メモ!R$2:AI$9999,15,FALSE))</f>
        <v/>
      </c>
      <c r="Q908" s="1" t="str">
        <f ca="1">IF(ISNA(VLOOKUP(業務内容と時間メモ!M908,業務内容と時間メモ!R$2:AI$9999,14,FALSE)),"",VLOOKUP(業務内容と時間メモ!M908,業務内容と時間メモ!R$2:AI$9999,14,FALSE))</f>
        <v/>
      </c>
      <c r="R908" s="1" t="str">
        <f ca="1">IF(ISNA(VLOOKUP(業務内容と時間メモ!M908,業務内容と時間メモ!R$2:AI$9999,16,FALSE)),"",VLOOKUP(業務内容と時間メモ!M908,業務内容と時間メモ!R$2:AI$9999,16,FALSE))</f>
        <v/>
      </c>
      <c r="S908" s="1" t="str">
        <f ca="1">IF(ISNA(VLOOKUP(業務内容と時間メモ!M908,業務内容と時間メモ!R$2:AI$9999,17,FALSE)),"",VLOOKUP(業務内容と時間メモ!M908,業務内容と時間メモ!R$2:AI$9999,17,FALSE))</f>
        <v/>
      </c>
      <c r="T908" s="17" t="str">
        <f ca="1">IF(SUMIFS(業務内容と時間メモ!E:E,業務内容と時間メモ!AB:AB,N908,業務内容と時間メモ!AD:AD,O908)=0,"",SUMIFS(業務内容と時間メモ!E:E,業務内容と時間メモ!AB:AB,N908,業務内容と時間メモ!AD:AD,O908))</f>
        <v/>
      </c>
      <c r="U908" s="7" t="str">
        <f ca="1">IF(SUMIFS(業務内容と時間メモ!F:F,業務内容と時間メモ!AB:AB,N908,業務内容と時間メモ!AD:AD,O908)=0,"",SUMIFS(業務内容と時間メモ!F:F,業務内容と時間メモ!AB:AB,N908,業務内容と時間メモ!AD:AD,O908))</f>
        <v/>
      </c>
      <c r="V908" t="str">
        <f ca="1">IF(SUMIFS(業務内容と時間メモ!E:E,業務内容と時間メモ!AB:AB,N908,業務内容と時間メモ!AD:AD,O908)=0,"",SUMIFS(業務内容と時間メモ!E:E,業務内容と時間メモ!AB:AB,N908,業務内容と時間メモ!AD:AD,O908))</f>
        <v/>
      </c>
    </row>
    <row r="909" spans="1:22" hidden="1">
      <c r="A909" s="1" t="str">
        <f t="shared" ca="1" si="86"/>
        <v/>
      </c>
      <c r="B909" s="1" t="str">
        <f t="shared" ca="1" si="87"/>
        <v/>
      </c>
      <c r="C909" s="6" t="str">
        <f t="shared" ca="1" si="85"/>
        <v/>
      </c>
      <c r="J909" t="str">
        <f t="shared" ca="1" si="83"/>
        <v/>
      </c>
      <c r="K909" s="1" t="s">
        <v>911</v>
      </c>
      <c r="L909" s="7" t="str">
        <f t="shared" ca="1" si="84"/>
        <v/>
      </c>
      <c r="M909" s="1" t="str">
        <f ca="1">IF(N909="","",IF(COUNTIF(N$1:N909,N909)&gt;1,"",IF(COUNTIF(N:N,N909)&gt;=1,"左表に入れますねぇ","")))</f>
        <v/>
      </c>
      <c r="N909" s="1" t="str">
        <f ca="1">IF(ISNA(VLOOKUP(業務内容と時間メモ!M909,業務内容と時間メモ!R$2:AI$9999,11,FALSE)),"",VLOOKUP(業務内容と時間メモ!M909,業務内容と時間メモ!R$2:AI$9999,11,FALSE))</f>
        <v/>
      </c>
      <c r="O909" s="1" t="str">
        <f ca="1">IF(ISNA(VLOOKUP(業務内容と時間メモ!M909,業務内容と時間メモ!R$2:AI$9999,13,FALSE)),"",VLOOKUP(業務内容と時間メモ!M909,業務内容と時間メモ!R$2:AI$9999,13,FALSE))</f>
        <v/>
      </c>
      <c r="P909" s="1" t="str">
        <f ca="1">IF(ISNA(VLOOKUP(業務内容と時間メモ!M909,業務内容と時間メモ!R$2:AI$9999,15,FALSE)),"",VLOOKUP(業務内容と時間メモ!M909,業務内容と時間メモ!R$2:AI$9999,15,FALSE))</f>
        <v/>
      </c>
      <c r="Q909" s="1" t="str">
        <f ca="1">IF(ISNA(VLOOKUP(業務内容と時間メモ!M909,業務内容と時間メモ!R$2:AI$9999,14,FALSE)),"",VLOOKUP(業務内容と時間メモ!M909,業務内容と時間メモ!R$2:AI$9999,14,FALSE))</f>
        <v/>
      </c>
      <c r="R909" s="1" t="str">
        <f ca="1">IF(ISNA(VLOOKUP(業務内容と時間メモ!M909,業務内容と時間メモ!R$2:AI$9999,16,FALSE)),"",VLOOKUP(業務内容と時間メモ!M909,業務内容と時間メモ!R$2:AI$9999,16,FALSE))</f>
        <v/>
      </c>
      <c r="S909" s="1" t="str">
        <f ca="1">IF(ISNA(VLOOKUP(業務内容と時間メモ!M909,業務内容と時間メモ!R$2:AI$9999,17,FALSE)),"",VLOOKUP(業務内容と時間メモ!M909,業務内容と時間メモ!R$2:AI$9999,17,FALSE))</f>
        <v/>
      </c>
      <c r="T909" s="17" t="str">
        <f ca="1">IF(SUMIFS(業務内容と時間メモ!E:E,業務内容と時間メモ!AB:AB,N909,業務内容と時間メモ!AD:AD,O909)=0,"",SUMIFS(業務内容と時間メモ!E:E,業務内容と時間メモ!AB:AB,N909,業務内容と時間メモ!AD:AD,O909))</f>
        <v/>
      </c>
      <c r="U909" s="7" t="str">
        <f ca="1">IF(SUMIFS(業務内容と時間メモ!F:F,業務内容と時間メモ!AB:AB,N909,業務内容と時間メモ!AD:AD,O909)=0,"",SUMIFS(業務内容と時間メモ!F:F,業務内容と時間メモ!AB:AB,N909,業務内容と時間メモ!AD:AD,O909))</f>
        <v/>
      </c>
      <c r="V909" t="str">
        <f ca="1">IF(SUMIFS(業務内容と時間メモ!E:E,業務内容と時間メモ!AB:AB,N909,業務内容と時間メモ!AD:AD,O909)=0,"",SUMIFS(業務内容と時間メモ!E:E,業務内容と時間メモ!AB:AB,N909,業務内容と時間メモ!AD:AD,O909))</f>
        <v/>
      </c>
    </row>
    <row r="910" spans="1:22" hidden="1">
      <c r="A910" s="1" t="str">
        <f t="shared" ca="1" si="86"/>
        <v/>
      </c>
      <c r="B910" s="1" t="str">
        <f t="shared" ca="1" si="87"/>
        <v/>
      </c>
      <c r="C910" s="6" t="str">
        <f t="shared" ca="1" si="85"/>
        <v/>
      </c>
      <c r="J910" t="str">
        <f t="shared" ca="1" si="83"/>
        <v/>
      </c>
      <c r="K910" s="1" t="s">
        <v>912</v>
      </c>
      <c r="L910" s="7" t="str">
        <f t="shared" ca="1" si="84"/>
        <v/>
      </c>
      <c r="M910" s="1" t="str">
        <f ca="1">IF(N910="","",IF(COUNTIF(N$1:N910,N910)&gt;1,"",IF(COUNTIF(N:N,N910)&gt;=1,"左表に入れますねぇ","")))</f>
        <v/>
      </c>
      <c r="N910" s="1" t="str">
        <f ca="1">IF(ISNA(VLOOKUP(業務内容と時間メモ!M910,業務内容と時間メモ!R$2:AI$9999,11,FALSE)),"",VLOOKUP(業務内容と時間メモ!M910,業務内容と時間メモ!R$2:AI$9999,11,FALSE))</f>
        <v/>
      </c>
      <c r="O910" s="1" t="str">
        <f ca="1">IF(ISNA(VLOOKUP(業務内容と時間メモ!M910,業務内容と時間メモ!R$2:AI$9999,13,FALSE)),"",VLOOKUP(業務内容と時間メモ!M910,業務内容と時間メモ!R$2:AI$9999,13,FALSE))</f>
        <v/>
      </c>
      <c r="P910" s="1" t="str">
        <f ca="1">IF(ISNA(VLOOKUP(業務内容と時間メモ!M910,業務内容と時間メモ!R$2:AI$9999,15,FALSE)),"",VLOOKUP(業務内容と時間メモ!M910,業務内容と時間メモ!R$2:AI$9999,15,FALSE))</f>
        <v/>
      </c>
      <c r="Q910" s="1" t="str">
        <f ca="1">IF(ISNA(VLOOKUP(業務内容と時間メモ!M910,業務内容と時間メモ!R$2:AI$9999,14,FALSE)),"",VLOOKUP(業務内容と時間メモ!M910,業務内容と時間メモ!R$2:AI$9999,14,FALSE))</f>
        <v/>
      </c>
      <c r="R910" s="1" t="str">
        <f ca="1">IF(ISNA(VLOOKUP(業務内容と時間メモ!M910,業務内容と時間メモ!R$2:AI$9999,16,FALSE)),"",VLOOKUP(業務内容と時間メモ!M910,業務内容と時間メモ!R$2:AI$9999,16,FALSE))</f>
        <v/>
      </c>
      <c r="S910" s="1" t="str">
        <f ca="1">IF(ISNA(VLOOKUP(業務内容と時間メモ!M910,業務内容と時間メモ!R$2:AI$9999,17,FALSE)),"",VLOOKUP(業務内容と時間メモ!M910,業務内容と時間メモ!R$2:AI$9999,17,FALSE))</f>
        <v/>
      </c>
      <c r="T910" s="17" t="str">
        <f ca="1">IF(SUMIFS(業務内容と時間メモ!E:E,業務内容と時間メモ!AB:AB,N910,業務内容と時間メモ!AD:AD,O910)=0,"",SUMIFS(業務内容と時間メモ!E:E,業務内容と時間メモ!AB:AB,N910,業務内容と時間メモ!AD:AD,O910))</f>
        <v/>
      </c>
      <c r="U910" s="7" t="str">
        <f ca="1">IF(SUMIFS(業務内容と時間メモ!F:F,業務内容と時間メモ!AB:AB,N910,業務内容と時間メモ!AD:AD,O910)=0,"",SUMIFS(業務内容と時間メモ!F:F,業務内容と時間メモ!AB:AB,N910,業務内容と時間メモ!AD:AD,O910))</f>
        <v/>
      </c>
      <c r="V910" t="str">
        <f ca="1">IF(SUMIFS(業務内容と時間メモ!E:E,業務内容と時間メモ!AB:AB,N910,業務内容と時間メモ!AD:AD,O910)=0,"",SUMIFS(業務内容と時間メモ!E:E,業務内容と時間メモ!AB:AB,N910,業務内容と時間メモ!AD:AD,O910))</f>
        <v/>
      </c>
    </row>
    <row r="911" spans="1:22" hidden="1">
      <c r="A911" s="1" t="str">
        <f t="shared" ca="1" si="86"/>
        <v/>
      </c>
      <c r="B911" s="1" t="str">
        <f t="shared" ca="1" si="87"/>
        <v/>
      </c>
      <c r="C911" s="6" t="str">
        <f t="shared" ca="1" si="85"/>
        <v/>
      </c>
      <c r="J911" t="str">
        <f t="shared" ca="1" si="83"/>
        <v/>
      </c>
      <c r="K911" s="1" t="s">
        <v>913</v>
      </c>
      <c r="L911" s="7" t="str">
        <f t="shared" ca="1" si="84"/>
        <v/>
      </c>
      <c r="M911" s="1" t="str">
        <f ca="1">IF(N911="","",IF(COUNTIF(N$1:N911,N911)&gt;1,"",IF(COUNTIF(N:N,N911)&gt;=1,"左表に入れますねぇ","")))</f>
        <v/>
      </c>
      <c r="N911" s="1" t="str">
        <f ca="1">IF(ISNA(VLOOKUP(業務内容と時間メモ!M911,業務内容と時間メモ!R$2:AI$9999,11,FALSE)),"",VLOOKUP(業務内容と時間メモ!M911,業務内容と時間メモ!R$2:AI$9999,11,FALSE))</f>
        <v/>
      </c>
      <c r="O911" s="1" t="str">
        <f ca="1">IF(ISNA(VLOOKUP(業務内容と時間メモ!M911,業務内容と時間メモ!R$2:AI$9999,13,FALSE)),"",VLOOKUP(業務内容と時間メモ!M911,業務内容と時間メモ!R$2:AI$9999,13,FALSE))</f>
        <v/>
      </c>
      <c r="P911" s="1" t="str">
        <f ca="1">IF(ISNA(VLOOKUP(業務内容と時間メモ!M911,業務内容と時間メモ!R$2:AI$9999,15,FALSE)),"",VLOOKUP(業務内容と時間メモ!M911,業務内容と時間メモ!R$2:AI$9999,15,FALSE))</f>
        <v/>
      </c>
      <c r="Q911" s="1" t="str">
        <f ca="1">IF(ISNA(VLOOKUP(業務内容と時間メモ!M911,業務内容と時間メモ!R$2:AI$9999,14,FALSE)),"",VLOOKUP(業務内容と時間メモ!M911,業務内容と時間メモ!R$2:AI$9999,14,FALSE))</f>
        <v/>
      </c>
      <c r="R911" s="1" t="str">
        <f ca="1">IF(ISNA(VLOOKUP(業務内容と時間メモ!M911,業務内容と時間メモ!R$2:AI$9999,16,FALSE)),"",VLOOKUP(業務内容と時間メモ!M911,業務内容と時間メモ!R$2:AI$9999,16,FALSE))</f>
        <v/>
      </c>
      <c r="S911" s="1" t="str">
        <f ca="1">IF(ISNA(VLOOKUP(業務内容と時間メモ!M911,業務内容と時間メモ!R$2:AI$9999,17,FALSE)),"",VLOOKUP(業務内容と時間メモ!M911,業務内容と時間メモ!R$2:AI$9999,17,FALSE))</f>
        <v/>
      </c>
      <c r="T911" s="17" t="str">
        <f ca="1">IF(SUMIFS(業務内容と時間メモ!E:E,業務内容と時間メモ!AB:AB,N911,業務内容と時間メモ!AD:AD,O911)=0,"",SUMIFS(業務内容と時間メモ!E:E,業務内容と時間メモ!AB:AB,N911,業務内容と時間メモ!AD:AD,O911))</f>
        <v/>
      </c>
      <c r="U911" s="7" t="str">
        <f ca="1">IF(SUMIFS(業務内容と時間メモ!F:F,業務内容と時間メモ!AB:AB,N911,業務内容と時間メモ!AD:AD,O911)=0,"",SUMIFS(業務内容と時間メモ!F:F,業務内容と時間メモ!AB:AB,N911,業務内容と時間メモ!AD:AD,O911))</f>
        <v/>
      </c>
      <c r="V911" t="str">
        <f ca="1">IF(SUMIFS(業務内容と時間メモ!E:E,業務内容と時間メモ!AB:AB,N911,業務内容と時間メモ!AD:AD,O911)=0,"",SUMIFS(業務内容と時間メモ!E:E,業務内容と時間メモ!AB:AB,N911,業務内容と時間メモ!AD:AD,O911))</f>
        <v/>
      </c>
    </row>
    <row r="912" spans="1:22" hidden="1">
      <c r="A912" s="1" t="str">
        <f t="shared" ca="1" si="86"/>
        <v/>
      </c>
      <c r="B912" s="1" t="str">
        <f t="shared" ca="1" si="87"/>
        <v/>
      </c>
      <c r="C912" s="6" t="str">
        <f t="shared" ca="1" si="85"/>
        <v/>
      </c>
      <c r="J912" t="str">
        <f t="shared" ca="1" si="83"/>
        <v/>
      </c>
      <c r="K912" s="1" t="s">
        <v>914</v>
      </c>
      <c r="L912" s="7" t="str">
        <f t="shared" ca="1" si="84"/>
        <v/>
      </c>
      <c r="M912" s="1" t="str">
        <f ca="1">IF(N912="","",IF(COUNTIF(N$1:N912,N912)&gt;1,"",IF(COUNTIF(N:N,N912)&gt;=1,"左表に入れますねぇ","")))</f>
        <v/>
      </c>
      <c r="N912" s="1" t="str">
        <f ca="1">IF(ISNA(VLOOKUP(業務内容と時間メモ!M912,業務内容と時間メモ!R$2:AI$9999,11,FALSE)),"",VLOOKUP(業務内容と時間メモ!M912,業務内容と時間メモ!R$2:AI$9999,11,FALSE))</f>
        <v/>
      </c>
      <c r="O912" s="1" t="str">
        <f ca="1">IF(ISNA(VLOOKUP(業務内容と時間メモ!M912,業務内容と時間メモ!R$2:AI$9999,13,FALSE)),"",VLOOKUP(業務内容と時間メモ!M912,業務内容と時間メモ!R$2:AI$9999,13,FALSE))</f>
        <v/>
      </c>
      <c r="P912" s="1" t="str">
        <f ca="1">IF(ISNA(VLOOKUP(業務内容と時間メモ!M912,業務内容と時間メモ!R$2:AI$9999,15,FALSE)),"",VLOOKUP(業務内容と時間メモ!M912,業務内容と時間メモ!R$2:AI$9999,15,FALSE))</f>
        <v/>
      </c>
      <c r="Q912" s="1" t="str">
        <f ca="1">IF(ISNA(VLOOKUP(業務内容と時間メモ!M912,業務内容と時間メモ!R$2:AI$9999,14,FALSE)),"",VLOOKUP(業務内容と時間メモ!M912,業務内容と時間メモ!R$2:AI$9999,14,FALSE))</f>
        <v/>
      </c>
      <c r="R912" s="1" t="str">
        <f ca="1">IF(ISNA(VLOOKUP(業務内容と時間メモ!M912,業務内容と時間メモ!R$2:AI$9999,16,FALSE)),"",VLOOKUP(業務内容と時間メモ!M912,業務内容と時間メモ!R$2:AI$9999,16,FALSE))</f>
        <v/>
      </c>
      <c r="S912" s="1" t="str">
        <f ca="1">IF(ISNA(VLOOKUP(業務内容と時間メモ!M912,業務内容と時間メモ!R$2:AI$9999,17,FALSE)),"",VLOOKUP(業務内容と時間メモ!M912,業務内容と時間メモ!R$2:AI$9999,17,FALSE))</f>
        <v/>
      </c>
      <c r="T912" s="17" t="str">
        <f ca="1">IF(SUMIFS(業務内容と時間メモ!E:E,業務内容と時間メモ!AB:AB,N912,業務内容と時間メモ!AD:AD,O912)=0,"",SUMIFS(業務内容と時間メモ!E:E,業務内容と時間メモ!AB:AB,N912,業務内容と時間メモ!AD:AD,O912))</f>
        <v/>
      </c>
      <c r="U912" s="7" t="str">
        <f ca="1">IF(SUMIFS(業務内容と時間メモ!F:F,業務内容と時間メモ!AB:AB,N912,業務内容と時間メモ!AD:AD,O912)=0,"",SUMIFS(業務内容と時間メモ!F:F,業務内容と時間メモ!AB:AB,N912,業務内容と時間メモ!AD:AD,O912))</f>
        <v/>
      </c>
      <c r="V912" t="str">
        <f ca="1">IF(SUMIFS(業務内容と時間メモ!E:E,業務内容と時間メモ!AB:AB,N912,業務内容と時間メモ!AD:AD,O912)=0,"",SUMIFS(業務内容と時間メモ!E:E,業務内容と時間メモ!AB:AB,N912,業務内容と時間メモ!AD:AD,O912))</f>
        <v/>
      </c>
    </row>
    <row r="913" spans="1:22" hidden="1">
      <c r="A913" s="1" t="str">
        <f t="shared" ca="1" si="86"/>
        <v/>
      </c>
      <c r="B913" s="1" t="str">
        <f t="shared" ca="1" si="87"/>
        <v/>
      </c>
      <c r="C913" s="6" t="str">
        <f t="shared" ca="1" si="85"/>
        <v/>
      </c>
      <c r="J913" t="str">
        <f t="shared" ca="1" si="83"/>
        <v/>
      </c>
      <c r="K913" s="1" t="s">
        <v>915</v>
      </c>
      <c r="L913" s="7" t="str">
        <f t="shared" ca="1" si="84"/>
        <v/>
      </c>
      <c r="M913" s="1" t="str">
        <f ca="1">IF(N913="","",IF(COUNTIF(N$1:N913,N913)&gt;1,"",IF(COUNTIF(N:N,N913)&gt;=1,"左表に入れますねぇ","")))</f>
        <v/>
      </c>
      <c r="N913" s="1" t="str">
        <f ca="1">IF(ISNA(VLOOKUP(業務内容と時間メモ!M913,業務内容と時間メモ!R$2:AI$9999,11,FALSE)),"",VLOOKUP(業務内容と時間メモ!M913,業務内容と時間メモ!R$2:AI$9999,11,FALSE))</f>
        <v/>
      </c>
      <c r="O913" s="1" t="str">
        <f ca="1">IF(ISNA(VLOOKUP(業務内容と時間メモ!M913,業務内容と時間メモ!R$2:AI$9999,13,FALSE)),"",VLOOKUP(業務内容と時間メモ!M913,業務内容と時間メモ!R$2:AI$9999,13,FALSE))</f>
        <v/>
      </c>
      <c r="P913" s="1" t="str">
        <f ca="1">IF(ISNA(VLOOKUP(業務内容と時間メモ!M913,業務内容と時間メモ!R$2:AI$9999,15,FALSE)),"",VLOOKUP(業務内容と時間メモ!M913,業務内容と時間メモ!R$2:AI$9999,15,FALSE))</f>
        <v/>
      </c>
      <c r="Q913" s="1" t="str">
        <f ca="1">IF(ISNA(VLOOKUP(業務内容と時間メモ!M913,業務内容と時間メモ!R$2:AI$9999,14,FALSE)),"",VLOOKUP(業務内容と時間メモ!M913,業務内容と時間メモ!R$2:AI$9999,14,FALSE))</f>
        <v/>
      </c>
      <c r="R913" s="1" t="str">
        <f ca="1">IF(ISNA(VLOOKUP(業務内容と時間メモ!M913,業務内容と時間メモ!R$2:AI$9999,16,FALSE)),"",VLOOKUP(業務内容と時間メモ!M913,業務内容と時間メモ!R$2:AI$9999,16,FALSE))</f>
        <v/>
      </c>
      <c r="S913" s="1" t="str">
        <f ca="1">IF(ISNA(VLOOKUP(業務内容と時間メモ!M913,業務内容と時間メモ!R$2:AI$9999,17,FALSE)),"",VLOOKUP(業務内容と時間メモ!M913,業務内容と時間メモ!R$2:AI$9999,17,FALSE))</f>
        <v/>
      </c>
      <c r="T913" s="17" t="str">
        <f ca="1">IF(SUMIFS(業務内容と時間メモ!E:E,業務内容と時間メモ!AB:AB,N913,業務内容と時間メモ!AD:AD,O913)=0,"",SUMIFS(業務内容と時間メモ!E:E,業務内容と時間メモ!AB:AB,N913,業務内容と時間メモ!AD:AD,O913))</f>
        <v/>
      </c>
      <c r="U913" s="7" t="str">
        <f ca="1">IF(SUMIFS(業務内容と時間メモ!F:F,業務内容と時間メモ!AB:AB,N913,業務内容と時間メモ!AD:AD,O913)=0,"",SUMIFS(業務内容と時間メモ!F:F,業務内容と時間メモ!AB:AB,N913,業務内容と時間メモ!AD:AD,O913))</f>
        <v/>
      </c>
      <c r="V913" t="str">
        <f ca="1">IF(SUMIFS(業務内容と時間メモ!E:E,業務内容と時間メモ!AB:AB,N913,業務内容と時間メモ!AD:AD,O913)=0,"",SUMIFS(業務内容と時間メモ!E:E,業務内容と時間メモ!AB:AB,N913,業務内容と時間メモ!AD:AD,O913))</f>
        <v/>
      </c>
    </row>
    <row r="914" spans="1:22" hidden="1">
      <c r="A914" s="1" t="str">
        <f t="shared" ca="1" si="86"/>
        <v/>
      </c>
      <c r="B914" s="1" t="str">
        <f t="shared" ca="1" si="87"/>
        <v/>
      </c>
      <c r="C914" s="6" t="str">
        <f t="shared" ca="1" si="85"/>
        <v/>
      </c>
      <c r="J914" t="str">
        <f t="shared" ca="1" si="83"/>
        <v/>
      </c>
      <c r="K914" s="1" t="s">
        <v>916</v>
      </c>
      <c r="L914" s="7" t="str">
        <f t="shared" ca="1" si="84"/>
        <v/>
      </c>
      <c r="M914" s="1" t="str">
        <f ca="1">IF(N914="","",IF(COUNTIF(N$1:N914,N914)&gt;1,"",IF(COUNTIF(N:N,N914)&gt;=1,"左表に入れますねぇ","")))</f>
        <v/>
      </c>
      <c r="N914" s="1" t="str">
        <f ca="1">IF(ISNA(VLOOKUP(業務内容と時間メモ!M914,業務内容と時間メモ!R$2:AI$9999,11,FALSE)),"",VLOOKUP(業務内容と時間メモ!M914,業務内容と時間メモ!R$2:AI$9999,11,FALSE))</f>
        <v/>
      </c>
      <c r="O914" s="1" t="str">
        <f ca="1">IF(ISNA(VLOOKUP(業務内容と時間メモ!M914,業務内容と時間メモ!R$2:AI$9999,13,FALSE)),"",VLOOKUP(業務内容と時間メモ!M914,業務内容と時間メモ!R$2:AI$9999,13,FALSE))</f>
        <v/>
      </c>
      <c r="P914" s="1" t="str">
        <f ca="1">IF(ISNA(VLOOKUP(業務内容と時間メモ!M914,業務内容と時間メモ!R$2:AI$9999,15,FALSE)),"",VLOOKUP(業務内容と時間メモ!M914,業務内容と時間メモ!R$2:AI$9999,15,FALSE))</f>
        <v/>
      </c>
      <c r="Q914" s="1" t="str">
        <f ca="1">IF(ISNA(VLOOKUP(業務内容と時間メモ!M914,業務内容と時間メモ!R$2:AI$9999,14,FALSE)),"",VLOOKUP(業務内容と時間メモ!M914,業務内容と時間メモ!R$2:AI$9999,14,FALSE))</f>
        <v/>
      </c>
      <c r="R914" s="1" t="str">
        <f ca="1">IF(ISNA(VLOOKUP(業務内容と時間メモ!M914,業務内容と時間メモ!R$2:AI$9999,16,FALSE)),"",VLOOKUP(業務内容と時間メモ!M914,業務内容と時間メモ!R$2:AI$9999,16,FALSE))</f>
        <v/>
      </c>
      <c r="S914" s="1" t="str">
        <f ca="1">IF(ISNA(VLOOKUP(業務内容と時間メモ!M914,業務内容と時間メモ!R$2:AI$9999,17,FALSE)),"",VLOOKUP(業務内容と時間メモ!M914,業務内容と時間メモ!R$2:AI$9999,17,FALSE))</f>
        <v/>
      </c>
      <c r="T914" s="17" t="str">
        <f ca="1">IF(SUMIFS(業務内容と時間メモ!E:E,業務内容と時間メモ!AB:AB,N914,業務内容と時間メモ!AD:AD,O914)=0,"",SUMIFS(業務内容と時間メモ!E:E,業務内容と時間メモ!AB:AB,N914,業務内容と時間メモ!AD:AD,O914))</f>
        <v/>
      </c>
      <c r="U914" s="7" t="str">
        <f ca="1">IF(SUMIFS(業務内容と時間メモ!F:F,業務内容と時間メモ!AB:AB,N914,業務内容と時間メモ!AD:AD,O914)=0,"",SUMIFS(業務内容と時間メモ!F:F,業務内容と時間メモ!AB:AB,N914,業務内容と時間メモ!AD:AD,O914))</f>
        <v/>
      </c>
      <c r="V914" t="str">
        <f ca="1">IF(SUMIFS(業務内容と時間メモ!E:E,業務内容と時間メモ!AB:AB,N914,業務内容と時間メモ!AD:AD,O914)=0,"",SUMIFS(業務内容と時間メモ!E:E,業務内容と時間メモ!AB:AB,N914,業務内容と時間メモ!AD:AD,O914))</f>
        <v/>
      </c>
    </row>
    <row r="915" spans="1:22" hidden="1">
      <c r="A915" s="1" t="str">
        <f t="shared" ca="1" si="86"/>
        <v/>
      </c>
      <c r="B915" s="1" t="str">
        <f t="shared" ca="1" si="87"/>
        <v/>
      </c>
      <c r="C915" s="6" t="str">
        <f t="shared" ca="1" si="85"/>
        <v/>
      </c>
      <c r="J915" t="str">
        <f t="shared" ca="1" si="83"/>
        <v/>
      </c>
      <c r="K915" s="1" t="s">
        <v>917</v>
      </c>
      <c r="L915" s="7" t="str">
        <f t="shared" ca="1" si="84"/>
        <v/>
      </c>
      <c r="M915" s="1" t="str">
        <f ca="1">IF(N915="","",IF(COUNTIF(N$1:N915,N915)&gt;1,"",IF(COUNTIF(N:N,N915)&gt;=1,"左表に入れますねぇ","")))</f>
        <v/>
      </c>
      <c r="N915" s="1" t="str">
        <f ca="1">IF(ISNA(VLOOKUP(業務内容と時間メモ!M915,業務内容と時間メモ!R$2:AI$9999,11,FALSE)),"",VLOOKUP(業務内容と時間メモ!M915,業務内容と時間メモ!R$2:AI$9999,11,FALSE))</f>
        <v/>
      </c>
      <c r="O915" s="1" t="str">
        <f ca="1">IF(ISNA(VLOOKUP(業務内容と時間メモ!M915,業務内容と時間メモ!R$2:AI$9999,13,FALSE)),"",VLOOKUP(業務内容と時間メモ!M915,業務内容と時間メモ!R$2:AI$9999,13,FALSE))</f>
        <v/>
      </c>
      <c r="P915" s="1" t="str">
        <f ca="1">IF(ISNA(VLOOKUP(業務内容と時間メモ!M915,業務内容と時間メモ!R$2:AI$9999,15,FALSE)),"",VLOOKUP(業務内容と時間メモ!M915,業務内容と時間メモ!R$2:AI$9999,15,FALSE))</f>
        <v/>
      </c>
      <c r="Q915" s="1" t="str">
        <f ca="1">IF(ISNA(VLOOKUP(業務内容と時間メモ!M915,業務内容と時間メモ!R$2:AI$9999,14,FALSE)),"",VLOOKUP(業務内容と時間メモ!M915,業務内容と時間メモ!R$2:AI$9999,14,FALSE))</f>
        <v/>
      </c>
      <c r="R915" s="1" t="str">
        <f ca="1">IF(ISNA(VLOOKUP(業務内容と時間メモ!M915,業務内容と時間メモ!R$2:AI$9999,16,FALSE)),"",VLOOKUP(業務内容と時間メモ!M915,業務内容と時間メモ!R$2:AI$9999,16,FALSE))</f>
        <v/>
      </c>
      <c r="S915" s="1" t="str">
        <f ca="1">IF(ISNA(VLOOKUP(業務内容と時間メモ!M915,業務内容と時間メモ!R$2:AI$9999,17,FALSE)),"",VLOOKUP(業務内容と時間メモ!M915,業務内容と時間メモ!R$2:AI$9999,17,FALSE))</f>
        <v/>
      </c>
      <c r="T915" s="17" t="str">
        <f ca="1">IF(SUMIFS(業務内容と時間メモ!E:E,業務内容と時間メモ!AB:AB,N915,業務内容と時間メモ!AD:AD,O915)=0,"",SUMIFS(業務内容と時間メモ!E:E,業務内容と時間メモ!AB:AB,N915,業務内容と時間メモ!AD:AD,O915))</f>
        <v/>
      </c>
      <c r="U915" s="7" t="str">
        <f ca="1">IF(SUMIFS(業務内容と時間メモ!F:F,業務内容と時間メモ!AB:AB,N915,業務内容と時間メモ!AD:AD,O915)=0,"",SUMIFS(業務内容と時間メモ!F:F,業務内容と時間メモ!AB:AB,N915,業務内容と時間メモ!AD:AD,O915))</f>
        <v/>
      </c>
      <c r="V915" t="str">
        <f ca="1">IF(SUMIFS(業務内容と時間メモ!E:E,業務内容と時間メモ!AB:AB,N915,業務内容と時間メモ!AD:AD,O915)=0,"",SUMIFS(業務内容と時間メモ!E:E,業務内容と時間メモ!AB:AB,N915,業務内容と時間メモ!AD:AD,O915))</f>
        <v/>
      </c>
    </row>
    <row r="916" spans="1:22" hidden="1">
      <c r="A916" s="1" t="str">
        <f t="shared" ca="1" si="86"/>
        <v/>
      </c>
      <c r="B916" s="1" t="str">
        <f t="shared" ca="1" si="87"/>
        <v/>
      </c>
      <c r="C916" s="6" t="str">
        <f t="shared" ca="1" si="85"/>
        <v/>
      </c>
      <c r="J916" t="str">
        <f t="shared" ca="1" si="83"/>
        <v/>
      </c>
      <c r="K916" s="1" t="s">
        <v>918</v>
      </c>
      <c r="L916" s="7" t="str">
        <f t="shared" ca="1" si="84"/>
        <v/>
      </c>
      <c r="M916" s="1" t="str">
        <f ca="1">IF(N916="","",IF(COUNTIF(N$1:N916,N916)&gt;1,"",IF(COUNTIF(N:N,N916)&gt;=1,"左表に入れますねぇ","")))</f>
        <v/>
      </c>
      <c r="N916" s="1" t="str">
        <f ca="1">IF(ISNA(VLOOKUP(業務内容と時間メモ!M916,業務内容と時間メモ!R$2:AI$9999,11,FALSE)),"",VLOOKUP(業務内容と時間メモ!M916,業務内容と時間メモ!R$2:AI$9999,11,FALSE))</f>
        <v/>
      </c>
      <c r="O916" s="1" t="str">
        <f ca="1">IF(ISNA(VLOOKUP(業務内容と時間メモ!M916,業務内容と時間メモ!R$2:AI$9999,13,FALSE)),"",VLOOKUP(業務内容と時間メモ!M916,業務内容と時間メモ!R$2:AI$9999,13,FALSE))</f>
        <v/>
      </c>
      <c r="P916" s="1" t="str">
        <f ca="1">IF(ISNA(VLOOKUP(業務内容と時間メモ!M916,業務内容と時間メモ!R$2:AI$9999,15,FALSE)),"",VLOOKUP(業務内容と時間メモ!M916,業務内容と時間メモ!R$2:AI$9999,15,FALSE))</f>
        <v/>
      </c>
      <c r="Q916" s="1" t="str">
        <f ca="1">IF(ISNA(VLOOKUP(業務内容と時間メモ!M916,業務内容と時間メモ!R$2:AI$9999,14,FALSE)),"",VLOOKUP(業務内容と時間メモ!M916,業務内容と時間メモ!R$2:AI$9999,14,FALSE))</f>
        <v/>
      </c>
      <c r="R916" s="1" t="str">
        <f ca="1">IF(ISNA(VLOOKUP(業務内容と時間メモ!M916,業務内容と時間メモ!R$2:AI$9999,16,FALSE)),"",VLOOKUP(業務内容と時間メモ!M916,業務内容と時間メモ!R$2:AI$9999,16,FALSE))</f>
        <v/>
      </c>
      <c r="S916" s="1" t="str">
        <f ca="1">IF(ISNA(VLOOKUP(業務内容と時間メモ!M916,業務内容と時間メモ!R$2:AI$9999,17,FALSE)),"",VLOOKUP(業務内容と時間メモ!M916,業務内容と時間メモ!R$2:AI$9999,17,FALSE))</f>
        <v/>
      </c>
      <c r="T916" s="17" t="str">
        <f ca="1">IF(SUMIFS(業務内容と時間メモ!E:E,業務内容と時間メモ!AB:AB,N916,業務内容と時間メモ!AD:AD,O916)=0,"",SUMIFS(業務内容と時間メモ!E:E,業務内容と時間メモ!AB:AB,N916,業務内容と時間メモ!AD:AD,O916))</f>
        <v/>
      </c>
      <c r="U916" s="7" t="str">
        <f ca="1">IF(SUMIFS(業務内容と時間メモ!F:F,業務内容と時間メモ!AB:AB,N916,業務内容と時間メモ!AD:AD,O916)=0,"",SUMIFS(業務内容と時間メモ!F:F,業務内容と時間メモ!AB:AB,N916,業務内容と時間メモ!AD:AD,O916))</f>
        <v/>
      </c>
      <c r="V916" t="str">
        <f ca="1">IF(SUMIFS(業務内容と時間メモ!E:E,業務内容と時間メモ!AB:AB,N916,業務内容と時間メモ!AD:AD,O916)=0,"",SUMIFS(業務内容と時間メモ!E:E,業務内容と時間メモ!AB:AB,N916,業務内容と時間メモ!AD:AD,O916))</f>
        <v/>
      </c>
    </row>
    <row r="917" spans="1:22" hidden="1">
      <c r="A917" s="1" t="str">
        <f t="shared" ca="1" si="86"/>
        <v/>
      </c>
      <c r="B917" s="1" t="str">
        <f t="shared" ca="1" si="87"/>
        <v/>
      </c>
      <c r="C917" s="6" t="str">
        <f t="shared" ca="1" si="85"/>
        <v/>
      </c>
      <c r="J917" t="str">
        <f t="shared" ca="1" si="83"/>
        <v/>
      </c>
      <c r="K917" s="1" t="s">
        <v>919</v>
      </c>
      <c r="L917" s="7" t="str">
        <f t="shared" ca="1" si="84"/>
        <v/>
      </c>
      <c r="M917" s="1" t="str">
        <f ca="1">IF(N917="","",IF(COUNTIF(N$1:N917,N917)&gt;1,"",IF(COUNTIF(N:N,N917)&gt;=1,"左表に入れますねぇ","")))</f>
        <v/>
      </c>
      <c r="N917" s="1" t="str">
        <f ca="1">IF(ISNA(VLOOKUP(業務内容と時間メモ!M917,業務内容と時間メモ!R$2:AI$9999,11,FALSE)),"",VLOOKUP(業務内容と時間メモ!M917,業務内容と時間メモ!R$2:AI$9999,11,FALSE))</f>
        <v/>
      </c>
      <c r="O917" s="1" t="str">
        <f ca="1">IF(ISNA(VLOOKUP(業務内容と時間メモ!M917,業務内容と時間メモ!R$2:AI$9999,13,FALSE)),"",VLOOKUP(業務内容と時間メモ!M917,業務内容と時間メモ!R$2:AI$9999,13,FALSE))</f>
        <v/>
      </c>
      <c r="P917" s="1" t="str">
        <f ca="1">IF(ISNA(VLOOKUP(業務内容と時間メモ!M917,業務内容と時間メモ!R$2:AI$9999,15,FALSE)),"",VLOOKUP(業務内容と時間メモ!M917,業務内容と時間メモ!R$2:AI$9999,15,FALSE))</f>
        <v/>
      </c>
      <c r="Q917" s="1" t="str">
        <f ca="1">IF(ISNA(VLOOKUP(業務内容と時間メモ!M917,業務内容と時間メモ!R$2:AI$9999,14,FALSE)),"",VLOOKUP(業務内容と時間メモ!M917,業務内容と時間メモ!R$2:AI$9999,14,FALSE))</f>
        <v/>
      </c>
      <c r="R917" s="1" t="str">
        <f ca="1">IF(ISNA(VLOOKUP(業務内容と時間メモ!M917,業務内容と時間メモ!R$2:AI$9999,16,FALSE)),"",VLOOKUP(業務内容と時間メモ!M917,業務内容と時間メモ!R$2:AI$9999,16,FALSE))</f>
        <v/>
      </c>
      <c r="S917" s="1" t="str">
        <f ca="1">IF(ISNA(VLOOKUP(業務内容と時間メモ!M917,業務内容と時間メモ!R$2:AI$9999,17,FALSE)),"",VLOOKUP(業務内容と時間メモ!M917,業務内容と時間メモ!R$2:AI$9999,17,FALSE))</f>
        <v/>
      </c>
      <c r="T917" s="17" t="str">
        <f ca="1">IF(SUMIFS(業務内容と時間メモ!E:E,業務内容と時間メモ!AB:AB,N917,業務内容と時間メモ!AD:AD,O917)=0,"",SUMIFS(業務内容と時間メモ!E:E,業務内容と時間メモ!AB:AB,N917,業務内容と時間メモ!AD:AD,O917))</f>
        <v/>
      </c>
      <c r="U917" s="7" t="str">
        <f ca="1">IF(SUMIFS(業務内容と時間メモ!F:F,業務内容と時間メモ!AB:AB,N917,業務内容と時間メモ!AD:AD,O917)=0,"",SUMIFS(業務内容と時間メモ!F:F,業務内容と時間メモ!AB:AB,N917,業務内容と時間メモ!AD:AD,O917))</f>
        <v/>
      </c>
      <c r="V917" t="str">
        <f ca="1">IF(SUMIFS(業務内容と時間メモ!E:E,業務内容と時間メモ!AB:AB,N917,業務内容と時間メモ!AD:AD,O917)=0,"",SUMIFS(業務内容と時間メモ!E:E,業務内容と時間メモ!AB:AB,N917,業務内容と時間メモ!AD:AD,O917))</f>
        <v/>
      </c>
    </row>
    <row r="918" spans="1:22" hidden="1">
      <c r="A918" s="1" t="str">
        <f t="shared" ca="1" si="86"/>
        <v/>
      </c>
      <c r="B918" s="1" t="str">
        <f t="shared" ca="1" si="87"/>
        <v/>
      </c>
      <c r="C918" s="6" t="str">
        <f t="shared" ca="1" si="85"/>
        <v/>
      </c>
      <c r="J918" t="str">
        <f t="shared" ca="1" si="83"/>
        <v/>
      </c>
      <c r="K918" s="1" t="s">
        <v>920</v>
      </c>
      <c r="L918" s="7" t="str">
        <f t="shared" ca="1" si="84"/>
        <v/>
      </c>
      <c r="M918" s="1" t="str">
        <f ca="1">IF(N918="","",IF(COUNTIF(N$1:N918,N918)&gt;1,"",IF(COUNTIF(N:N,N918)&gt;=1,"左表に入れますねぇ","")))</f>
        <v/>
      </c>
      <c r="N918" s="1" t="str">
        <f ca="1">IF(ISNA(VLOOKUP(業務内容と時間メモ!M918,業務内容と時間メモ!R$2:AI$9999,11,FALSE)),"",VLOOKUP(業務内容と時間メモ!M918,業務内容と時間メモ!R$2:AI$9999,11,FALSE))</f>
        <v/>
      </c>
      <c r="O918" s="1" t="str">
        <f ca="1">IF(ISNA(VLOOKUP(業務内容と時間メモ!M918,業務内容と時間メモ!R$2:AI$9999,13,FALSE)),"",VLOOKUP(業務内容と時間メモ!M918,業務内容と時間メモ!R$2:AI$9999,13,FALSE))</f>
        <v/>
      </c>
      <c r="P918" s="1" t="str">
        <f ca="1">IF(ISNA(VLOOKUP(業務内容と時間メモ!M918,業務内容と時間メモ!R$2:AI$9999,15,FALSE)),"",VLOOKUP(業務内容と時間メモ!M918,業務内容と時間メモ!R$2:AI$9999,15,FALSE))</f>
        <v/>
      </c>
      <c r="Q918" s="1" t="str">
        <f ca="1">IF(ISNA(VLOOKUP(業務内容と時間メモ!M918,業務内容と時間メモ!R$2:AI$9999,14,FALSE)),"",VLOOKUP(業務内容と時間メモ!M918,業務内容と時間メモ!R$2:AI$9999,14,FALSE))</f>
        <v/>
      </c>
      <c r="R918" s="1" t="str">
        <f ca="1">IF(ISNA(VLOOKUP(業務内容と時間メモ!M918,業務内容と時間メモ!R$2:AI$9999,16,FALSE)),"",VLOOKUP(業務内容と時間メモ!M918,業務内容と時間メモ!R$2:AI$9999,16,FALSE))</f>
        <v/>
      </c>
      <c r="S918" s="1" t="str">
        <f ca="1">IF(ISNA(VLOOKUP(業務内容と時間メモ!M918,業務内容と時間メモ!R$2:AI$9999,17,FALSE)),"",VLOOKUP(業務内容と時間メモ!M918,業務内容と時間メモ!R$2:AI$9999,17,FALSE))</f>
        <v/>
      </c>
      <c r="T918" s="17" t="str">
        <f ca="1">IF(SUMIFS(業務内容と時間メモ!E:E,業務内容と時間メモ!AB:AB,N918,業務内容と時間メモ!AD:AD,O918)=0,"",SUMIFS(業務内容と時間メモ!E:E,業務内容と時間メモ!AB:AB,N918,業務内容と時間メモ!AD:AD,O918))</f>
        <v/>
      </c>
      <c r="U918" s="7" t="str">
        <f ca="1">IF(SUMIFS(業務内容と時間メモ!F:F,業務内容と時間メモ!AB:AB,N918,業務内容と時間メモ!AD:AD,O918)=0,"",SUMIFS(業務内容と時間メモ!F:F,業務内容と時間メモ!AB:AB,N918,業務内容と時間メモ!AD:AD,O918))</f>
        <v/>
      </c>
      <c r="V918" t="str">
        <f ca="1">IF(SUMIFS(業務内容と時間メモ!E:E,業務内容と時間メモ!AB:AB,N918,業務内容と時間メモ!AD:AD,O918)=0,"",SUMIFS(業務内容と時間メモ!E:E,業務内容と時間メモ!AB:AB,N918,業務内容と時間メモ!AD:AD,O918))</f>
        <v/>
      </c>
    </row>
    <row r="919" spans="1:22" hidden="1">
      <c r="A919" s="1" t="str">
        <f t="shared" ca="1" si="86"/>
        <v/>
      </c>
      <c r="B919" s="1" t="str">
        <f t="shared" ca="1" si="87"/>
        <v/>
      </c>
      <c r="C919" s="6" t="str">
        <f t="shared" ca="1" si="85"/>
        <v/>
      </c>
      <c r="J919" t="str">
        <f t="shared" ca="1" si="83"/>
        <v/>
      </c>
      <c r="K919" s="1" t="s">
        <v>921</v>
      </c>
      <c r="L919" s="7" t="str">
        <f t="shared" ca="1" si="84"/>
        <v/>
      </c>
      <c r="M919" s="1" t="str">
        <f ca="1">IF(N919="","",IF(COUNTIF(N$1:N919,N919)&gt;1,"",IF(COUNTIF(N:N,N919)&gt;=1,"左表に入れますねぇ","")))</f>
        <v/>
      </c>
      <c r="N919" s="1" t="str">
        <f ca="1">IF(ISNA(VLOOKUP(業務内容と時間メモ!M919,業務内容と時間メモ!R$2:AI$9999,11,FALSE)),"",VLOOKUP(業務内容と時間メモ!M919,業務内容と時間メモ!R$2:AI$9999,11,FALSE))</f>
        <v/>
      </c>
      <c r="O919" s="1" t="str">
        <f ca="1">IF(ISNA(VLOOKUP(業務内容と時間メモ!M919,業務内容と時間メモ!R$2:AI$9999,13,FALSE)),"",VLOOKUP(業務内容と時間メモ!M919,業務内容と時間メモ!R$2:AI$9999,13,FALSE))</f>
        <v/>
      </c>
      <c r="P919" s="1" t="str">
        <f ca="1">IF(ISNA(VLOOKUP(業務内容と時間メモ!M919,業務内容と時間メモ!R$2:AI$9999,15,FALSE)),"",VLOOKUP(業務内容と時間メモ!M919,業務内容と時間メモ!R$2:AI$9999,15,FALSE))</f>
        <v/>
      </c>
      <c r="Q919" s="1" t="str">
        <f ca="1">IF(ISNA(VLOOKUP(業務内容と時間メモ!M919,業務内容と時間メモ!R$2:AI$9999,14,FALSE)),"",VLOOKUP(業務内容と時間メモ!M919,業務内容と時間メモ!R$2:AI$9999,14,FALSE))</f>
        <v/>
      </c>
      <c r="R919" s="1" t="str">
        <f ca="1">IF(ISNA(VLOOKUP(業務内容と時間メモ!M919,業務内容と時間メモ!R$2:AI$9999,16,FALSE)),"",VLOOKUP(業務内容と時間メモ!M919,業務内容と時間メモ!R$2:AI$9999,16,FALSE))</f>
        <v/>
      </c>
      <c r="S919" s="1" t="str">
        <f ca="1">IF(ISNA(VLOOKUP(業務内容と時間メモ!M919,業務内容と時間メモ!R$2:AI$9999,17,FALSE)),"",VLOOKUP(業務内容と時間メモ!M919,業務内容と時間メモ!R$2:AI$9999,17,FALSE))</f>
        <v/>
      </c>
      <c r="T919" s="17" t="str">
        <f ca="1">IF(SUMIFS(業務内容と時間メモ!E:E,業務内容と時間メモ!AB:AB,N919,業務内容と時間メモ!AD:AD,O919)=0,"",SUMIFS(業務内容と時間メモ!E:E,業務内容と時間メモ!AB:AB,N919,業務内容と時間メモ!AD:AD,O919))</f>
        <v/>
      </c>
      <c r="U919" s="7" t="str">
        <f ca="1">IF(SUMIFS(業務内容と時間メモ!F:F,業務内容と時間メモ!AB:AB,N919,業務内容と時間メモ!AD:AD,O919)=0,"",SUMIFS(業務内容と時間メモ!F:F,業務内容と時間メモ!AB:AB,N919,業務内容と時間メモ!AD:AD,O919))</f>
        <v/>
      </c>
      <c r="V919" t="str">
        <f ca="1">IF(SUMIFS(業務内容と時間メモ!E:E,業務内容と時間メモ!AB:AB,N919,業務内容と時間メモ!AD:AD,O919)=0,"",SUMIFS(業務内容と時間メモ!E:E,業務内容と時間メモ!AB:AB,N919,業務内容と時間メモ!AD:AD,O919))</f>
        <v/>
      </c>
    </row>
    <row r="920" spans="1:22" hidden="1">
      <c r="A920" s="1" t="str">
        <f t="shared" ca="1" si="86"/>
        <v/>
      </c>
      <c r="B920" s="1" t="str">
        <f t="shared" ca="1" si="87"/>
        <v/>
      </c>
      <c r="C920" s="6" t="str">
        <f t="shared" ca="1" si="85"/>
        <v/>
      </c>
      <c r="J920" t="str">
        <f t="shared" ca="1" si="83"/>
        <v/>
      </c>
      <c r="K920" s="1" t="s">
        <v>922</v>
      </c>
      <c r="L920" s="7" t="str">
        <f t="shared" ca="1" si="84"/>
        <v/>
      </c>
      <c r="M920" s="1" t="str">
        <f ca="1">IF(N920="","",IF(COUNTIF(N$1:N920,N920)&gt;1,"",IF(COUNTIF(N:N,N920)&gt;=1,"左表に入れますねぇ","")))</f>
        <v/>
      </c>
      <c r="N920" s="1" t="str">
        <f ca="1">IF(ISNA(VLOOKUP(業務内容と時間メモ!M920,業務内容と時間メモ!R$2:AI$9999,11,FALSE)),"",VLOOKUP(業務内容と時間メモ!M920,業務内容と時間メモ!R$2:AI$9999,11,FALSE))</f>
        <v/>
      </c>
      <c r="O920" s="1" t="str">
        <f ca="1">IF(ISNA(VLOOKUP(業務内容と時間メモ!M920,業務内容と時間メモ!R$2:AI$9999,13,FALSE)),"",VLOOKUP(業務内容と時間メモ!M920,業務内容と時間メモ!R$2:AI$9999,13,FALSE))</f>
        <v/>
      </c>
      <c r="P920" s="1" t="str">
        <f ca="1">IF(ISNA(VLOOKUP(業務内容と時間メモ!M920,業務内容と時間メモ!R$2:AI$9999,15,FALSE)),"",VLOOKUP(業務内容と時間メモ!M920,業務内容と時間メモ!R$2:AI$9999,15,FALSE))</f>
        <v/>
      </c>
      <c r="Q920" s="1" t="str">
        <f ca="1">IF(ISNA(VLOOKUP(業務内容と時間メモ!M920,業務内容と時間メモ!R$2:AI$9999,14,FALSE)),"",VLOOKUP(業務内容と時間メモ!M920,業務内容と時間メモ!R$2:AI$9999,14,FALSE))</f>
        <v/>
      </c>
      <c r="R920" s="1" t="str">
        <f ca="1">IF(ISNA(VLOOKUP(業務内容と時間メモ!M920,業務内容と時間メモ!R$2:AI$9999,16,FALSE)),"",VLOOKUP(業務内容と時間メモ!M920,業務内容と時間メモ!R$2:AI$9999,16,FALSE))</f>
        <v/>
      </c>
      <c r="S920" s="1" t="str">
        <f ca="1">IF(ISNA(VLOOKUP(業務内容と時間メモ!M920,業務内容と時間メモ!R$2:AI$9999,17,FALSE)),"",VLOOKUP(業務内容と時間メモ!M920,業務内容と時間メモ!R$2:AI$9999,17,FALSE))</f>
        <v/>
      </c>
      <c r="T920" s="17" t="str">
        <f ca="1">IF(SUMIFS(業務内容と時間メモ!E:E,業務内容と時間メモ!AB:AB,N920,業務内容と時間メモ!AD:AD,O920)=0,"",SUMIFS(業務内容と時間メモ!E:E,業務内容と時間メモ!AB:AB,N920,業務内容と時間メモ!AD:AD,O920))</f>
        <v/>
      </c>
      <c r="U920" s="7" t="str">
        <f ca="1">IF(SUMIFS(業務内容と時間メモ!F:F,業務内容と時間メモ!AB:AB,N920,業務内容と時間メモ!AD:AD,O920)=0,"",SUMIFS(業務内容と時間メモ!F:F,業務内容と時間メモ!AB:AB,N920,業務内容と時間メモ!AD:AD,O920))</f>
        <v/>
      </c>
      <c r="V920" t="str">
        <f ca="1">IF(SUMIFS(業務内容と時間メモ!E:E,業務内容と時間メモ!AB:AB,N920,業務内容と時間メモ!AD:AD,O920)=0,"",SUMIFS(業務内容と時間メモ!E:E,業務内容と時間メモ!AB:AB,N920,業務内容と時間メモ!AD:AD,O920))</f>
        <v/>
      </c>
    </row>
    <row r="921" spans="1:22" hidden="1">
      <c r="A921" s="1" t="str">
        <f t="shared" ca="1" si="86"/>
        <v/>
      </c>
      <c r="B921" s="1" t="str">
        <f t="shared" ca="1" si="87"/>
        <v/>
      </c>
      <c r="C921" s="6" t="str">
        <f t="shared" ca="1" si="85"/>
        <v/>
      </c>
      <c r="J921" t="str">
        <f t="shared" ca="1" si="83"/>
        <v/>
      </c>
      <c r="K921" s="1" t="s">
        <v>923</v>
      </c>
      <c r="L921" s="7" t="str">
        <f t="shared" ca="1" si="84"/>
        <v/>
      </c>
      <c r="M921" s="1" t="str">
        <f ca="1">IF(N921="","",IF(COUNTIF(N$1:N921,N921)&gt;1,"",IF(COUNTIF(N:N,N921)&gt;=1,"左表に入れますねぇ","")))</f>
        <v/>
      </c>
      <c r="N921" s="1" t="str">
        <f ca="1">IF(ISNA(VLOOKUP(業務内容と時間メモ!M921,業務内容と時間メモ!R$2:AI$9999,11,FALSE)),"",VLOOKUP(業務内容と時間メモ!M921,業務内容と時間メモ!R$2:AI$9999,11,FALSE))</f>
        <v/>
      </c>
      <c r="O921" s="1" t="str">
        <f ca="1">IF(ISNA(VLOOKUP(業務内容と時間メモ!M921,業務内容と時間メモ!R$2:AI$9999,13,FALSE)),"",VLOOKUP(業務内容と時間メモ!M921,業務内容と時間メモ!R$2:AI$9999,13,FALSE))</f>
        <v/>
      </c>
      <c r="P921" s="1" t="str">
        <f ca="1">IF(ISNA(VLOOKUP(業務内容と時間メモ!M921,業務内容と時間メモ!R$2:AI$9999,15,FALSE)),"",VLOOKUP(業務内容と時間メモ!M921,業務内容と時間メモ!R$2:AI$9999,15,FALSE))</f>
        <v/>
      </c>
      <c r="Q921" s="1" t="str">
        <f ca="1">IF(ISNA(VLOOKUP(業務内容と時間メモ!M921,業務内容と時間メモ!R$2:AI$9999,14,FALSE)),"",VLOOKUP(業務内容と時間メモ!M921,業務内容と時間メモ!R$2:AI$9999,14,FALSE))</f>
        <v/>
      </c>
      <c r="R921" s="1" t="str">
        <f ca="1">IF(ISNA(VLOOKUP(業務内容と時間メモ!M921,業務内容と時間メモ!R$2:AI$9999,16,FALSE)),"",VLOOKUP(業務内容と時間メモ!M921,業務内容と時間メモ!R$2:AI$9999,16,FALSE))</f>
        <v/>
      </c>
      <c r="S921" s="1" t="str">
        <f ca="1">IF(ISNA(VLOOKUP(業務内容と時間メモ!M921,業務内容と時間メモ!R$2:AI$9999,17,FALSE)),"",VLOOKUP(業務内容と時間メモ!M921,業務内容と時間メモ!R$2:AI$9999,17,FALSE))</f>
        <v/>
      </c>
      <c r="T921" s="17" t="str">
        <f ca="1">IF(SUMIFS(業務内容と時間メモ!E:E,業務内容と時間メモ!AB:AB,N921,業務内容と時間メモ!AD:AD,O921)=0,"",SUMIFS(業務内容と時間メモ!E:E,業務内容と時間メモ!AB:AB,N921,業務内容と時間メモ!AD:AD,O921))</f>
        <v/>
      </c>
      <c r="U921" s="7" t="str">
        <f ca="1">IF(SUMIFS(業務内容と時間メモ!F:F,業務内容と時間メモ!AB:AB,N921,業務内容と時間メモ!AD:AD,O921)=0,"",SUMIFS(業務内容と時間メモ!F:F,業務内容と時間メモ!AB:AB,N921,業務内容と時間メモ!AD:AD,O921))</f>
        <v/>
      </c>
      <c r="V921" t="str">
        <f ca="1">IF(SUMIFS(業務内容と時間メモ!E:E,業務内容と時間メモ!AB:AB,N921,業務内容と時間メモ!AD:AD,O921)=0,"",SUMIFS(業務内容と時間メモ!E:E,業務内容と時間メモ!AB:AB,N921,業務内容と時間メモ!AD:AD,O921))</f>
        <v/>
      </c>
    </row>
    <row r="922" spans="1:22" hidden="1">
      <c r="A922" s="1" t="str">
        <f t="shared" ca="1" si="86"/>
        <v/>
      </c>
      <c r="B922" s="1" t="str">
        <f t="shared" ca="1" si="87"/>
        <v/>
      </c>
      <c r="C922" s="6" t="str">
        <f t="shared" ca="1" si="85"/>
        <v/>
      </c>
      <c r="J922" t="str">
        <f t="shared" ca="1" si="83"/>
        <v/>
      </c>
      <c r="K922" s="1" t="s">
        <v>924</v>
      </c>
      <c r="L922" s="7" t="str">
        <f t="shared" ca="1" si="84"/>
        <v/>
      </c>
      <c r="M922" s="1" t="str">
        <f ca="1">IF(N922="","",IF(COUNTIF(N$1:N922,N922)&gt;1,"",IF(COUNTIF(N:N,N922)&gt;=1,"左表に入れますねぇ","")))</f>
        <v/>
      </c>
      <c r="N922" s="1" t="str">
        <f ca="1">IF(ISNA(VLOOKUP(業務内容と時間メモ!M922,業務内容と時間メモ!R$2:AI$9999,11,FALSE)),"",VLOOKUP(業務内容と時間メモ!M922,業務内容と時間メモ!R$2:AI$9999,11,FALSE))</f>
        <v/>
      </c>
      <c r="O922" s="1" t="str">
        <f ca="1">IF(ISNA(VLOOKUP(業務内容と時間メモ!M922,業務内容と時間メモ!R$2:AI$9999,13,FALSE)),"",VLOOKUP(業務内容と時間メモ!M922,業務内容と時間メモ!R$2:AI$9999,13,FALSE))</f>
        <v/>
      </c>
      <c r="P922" s="1" t="str">
        <f ca="1">IF(ISNA(VLOOKUP(業務内容と時間メモ!M922,業務内容と時間メモ!R$2:AI$9999,15,FALSE)),"",VLOOKUP(業務内容と時間メモ!M922,業務内容と時間メモ!R$2:AI$9999,15,FALSE))</f>
        <v/>
      </c>
      <c r="Q922" s="1" t="str">
        <f ca="1">IF(ISNA(VLOOKUP(業務内容と時間メモ!M922,業務内容と時間メモ!R$2:AI$9999,14,FALSE)),"",VLOOKUP(業務内容と時間メモ!M922,業務内容と時間メモ!R$2:AI$9999,14,FALSE))</f>
        <v/>
      </c>
      <c r="R922" s="1" t="str">
        <f ca="1">IF(ISNA(VLOOKUP(業務内容と時間メモ!M922,業務内容と時間メモ!R$2:AI$9999,16,FALSE)),"",VLOOKUP(業務内容と時間メモ!M922,業務内容と時間メモ!R$2:AI$9999,16,FALSE))</f>
        <v/>
      </c>
      <c r="S922" s="1" t="str">
        <f ca="1">IF(ISNA(VLOOKUP(業務内容と時間メモ!M922,業務内容と時間メモ!R$2:AI$9999,17,FALSE)),"",VLOOKUP(業務内容と時間メモ!M922,業務内容と時間メモ!R$2:AI$9999,17,FALSE))</f>
        <v/>
      </c>
      <c r="T922" s="17" t="str">
        <f ca="1">IF(SUMIFS(業務内容と時間メモ!E:E,業務内容と時間メモ!AB:AB,N922,業務内容と時間メモ!AD:AD,O922)=0,"",SUMIFS(業務内容と時間メモ!E:E,業務内容と時間メモ!AB:AB,N922,業務内容と時間メモ!AD:AD,O922))</f>
        <v/>
      </c>
      <c r="U922" s="7" t="str">
        <f ca="1">IF(SUMIFS(業務内容と時間メモ!F:F,業務内容と時間メモ!AB:AB,N922,業務内容と時間メモ!AD:AD,O922)=0,"",SUMIFS(業務内容と時間メモ!F:F,業務内容と時間メモ!AB:AB,N922,業務内容と時間メモ!AD:AD,O922))</f>
        <v/>
      </c>
      <c r="V922" t="str">
        <f ca="1">IF(SUMIFS(業務内容と時間メモ!E:E,業務内容と時間メモ!AB:AB,N922,業務内容と時間メモ!AD:AD,O922)=0,"",SUMIFS(業務内容と時間メモ!E:E,業務内容と時間メモ!AB:AB,N922,業務内容と時間メモ!AD:AD,O922))</f>
        <v/>
      </c>
    </row>
    <row r="923" spans="1:22" hidden="1">
      <c r="A923" s="1" t="str">
        <f t="shared" ca="1" si="86"/>
        <v/>
      </c>
      <c r="B923" s="1" t="str">
        <f t="shared" ca="1" si="87"/>
        <v/>
      </c>
      <c r="C923" s="6" t="str">
        <f t="shared" ca="1" si="85"/>
        <v/>
      </c>
      <c r="J923" t="str">
        <f t="shared" ca="1" si="83"/>
        <v/>
      </c>
      <c r="K923" s="1" t="s">
        <v>925</v>
      </c>
      <c r="L923" s="7" t="str">
        <f t="shared" ca="1" si="84"/>
        <v/>
      </c>
      <c r="M923" s="1" t="str">
        <f ca="1">IF(N923="","",IF(COUNTIF(N$1:N923,N923)&gt;1,"",IF(COUNTIF(N:N,N923)&gt;=1,"左表に入れますねぇ","")))</f>
        <v/>
      </c>
      <c r="N923" s="1" t="str">
        <f ca="1">IF(ISNA(VLOOKUP(業務内容と時間メモ!M923,業務内容と時間メモ!R$2:AI$9999,11,FALSE)),"",VLOOKUP(業務内容と時間メモ!M923,業務内容と時間メモ!R$2:AI$9999,11,FALSE))</f>
        <v/>
      </c>
      <c r="O923" s="1" t="str">
        <f ca="1">IF(ISNA(VLOOKUP(業務内容と時間メモ!M923,業務内容と時間メモ!R$2:AI$9999,13,FALSE)),"",VLOOKUP(業務内容と時間メモ!M923,業務内容と時間メモ!R$2:AI$9999,13,FALSE))</f>
        <v/>
      </c>
      <c r="P923" s="1" t="str">
        <f ca="1">IF(ISNA(VLOOKUP(業務内容と時間メモ!M923,業務内容と時間メモ!R$2:AI$9999,15,FALSE)),"",VLOOKUP(業務内容と時間メモ!M923,業務内容と時間メモ!R$2:AI$9999,15,FALSE))</f>
        <v/>
      </c>
      <c r="Q923" s="1" t="str">
        <f ca="1">IF(ISNA(VLOOKUP(業務内容と時間メモ!M923,業務内容と時間メモ!R$2:AI$9999,14,FALSE)),"",VLOOKUP(業務内容と時間メモ!M923,業務内容と時間メモ!R$2:AI$9999,14,FALSE))</f>
        <v/>
      </c>
      <c r="R923" s="1" t="str">
        <f ca="1">IF(ISNA(VLOOKUP(業務内容と時間メモ!M923,業務内容と時間メモ!R$2:AI$9999,16,FALSE)),"",VLOOKUP(業務内容と時間メモ!M923,業務内容と時間メモ!R$2:AI$9999,16,FALSE))</f>
        <v/>
      </c>
      <c r="S923" s="1" t="str">
        <f ca="1">IF(ISNA(VLOOKUP(業務内容と時間メモ!M923,業務内容と時間メモ!R$2:AI$9999,17,FALSE)),"",VLOOKUP(業務内容と時間メモ!M923,業務内容と時間メモ!R$2:AI$9999,17,FALSE))</f>
        <v/>
      </c>
      <c r="T923" s="17" t="str">
        <f ca="1">IF(SUMIFS(業務内容と時間メモ!E:E,業務内容と時間メモ!AB:AB,N923,業務内容と時間メモ!AD:AD,O923)=0,"",SUMIFS(業務内容と時間メモ!E:E,業務内容と時間メモ!AB:AB,N923,業務内容と時間メモ!AD:AD,O923))</f>
        <v/>
      </c>
      <c r="U923" s="7" t="str">
        <f ca="1">IF(SUMIFS(業務内容と時間メモ!F:F,業務内容と時間メモ!AB:AB,N923,業務内容と時間メモ!AD:AD,O923)=0,"",SUMIFS(業務内容と時間メモ!F:F,業務内容と時間メモ!AB:AB,N923,業務内容と時間メモ!AD:AD,O923))</f>
        <v/>
      </c>
      <c r="V923" t="str">
        <f ca="1">IF(SUMIFS(業務内容と時間メモ!E:E,業務内容と時間メモ!AB:AB,N923,業務内容と時間メモ!AD:AD,O923)=0,"",SUMIFS(業務内容と時間メモ!E:E,業務内容と時間メモ!AB:AB,N923,業務内容と時間メモ!AD:AD,O923))</f>
        <v/>
      </c>
    </row>
    <row r="924" spans="1:22" hidden="1">
      <c r="A924" s="1" t="str">
        <f t="shared" ca="1" si="86"/>
        <v/>
      </c>
      <c r="B924" s="1" t="str">
        <f t="shared" ca="1" si="87"/>
        <v/>
      </c>
      <c r="C924" s="6" t="str">
        <f t="shared" ca="1" si="85"/>
        <v/>
      </c>
      <c r="J924" t="str">
        <f t="shared" ca="1" si="83"/>
        <v/>
      </c>
      <c r="K924" s="1" t="s">
        <v>926</v>
      </c>
      <c r="L924" s="7" t="str">
        <f t="shared" ca="1" si="84"/>
        <v/>
      </c>
      <c r="M924" s="1" t="str">
        <f ca="1">IF(N924="","",IF(COUNTIF(N$1:N924,N924)&gt;1,"",IF(COUNTIF(N:N,N924)&gt;=1,"左表に入れますねぇ","")))</f>
        <v/>
      </c>
      <c r="N924" s="1" t="str">
        <f ca="1">IF(ISNA(VLOOKUP(業務内容と時間メモ!M924,業務内容と時間メモ!R$2:AI$9999,11,FALSE)),"",VLOOKUP(業務内容と時間メモ!M924,業務内容と時間メモ!R$2:AI$9999,11,FALSE))</f>
        <v/>
      </c>
      <c r="O924" s="1" t="str">
        <f ca="1">IF(ISNA(VLOOKUP(業務内容と時間メモ!M924,業務内容と時間メモ!R$2:AI$9999,13,FALSE)),"",VLOOKUP(業務内容と時間メモ!M924,業務内容と時間メモ!R$2:AI$9999,13,FALSE))</f>
        <v/>
      </c>
      <c r="P924" s="1" t="str">
        <f ca="1">IF(ISNA(VLOOKUP(業務内容と時間メモ!M924,業務内容と時間メモ!R$2:AI$9999,15,FALSE)),"",VLOOKUP(業務内容と時間メモ!M924,業務内容と時間メモ!R$2:AI$9999,15,FALSE))</f>
        <v/>
      </c>
      <c r="Q924" s="1" t="str">
        <f ca="1">IF(ISNA(VLOOKUP(業務内容と時間メモ!M924,業務内容と時間メモ!R$2:AI$9999,14,FALSE)),"",VLOOKUP(業務内容と時間メモ!M924,業務内容と時間メモ!R$2:AI$9999,14,FALSE))</f>
        <v/>
      </c>
      <c r="R924" s="1" t="str">
        <f ca="1">IF(ISNA(VLOOKUP(業務内容と時間メモ!M924,業務内容と時間メモ!R$2:AI$9999,16,FALSE)),"",VLOOKUP(業務内容と時間メモ!M924,業務内容と時間メモ!R$2:AI$9999,16,FALSE))</f>
        <v/>
      </c>
      <c r="S924" s="1" t="str">
        <f ca="1">IF(ISNA(VLOOKUP(業務内容と時間メモ!M924,業務内容と時間メモ!R$2:AI$9999,17,FALSE)),"",VLOOKUP(業務内容と時間メモ!M924,業務内容と時間メモ!R$2:AI$9999,17,FALSE))</f>
        <v/>
      </c>
      <c r="T924" s="17" t="str">
        <f ca="1">IF(SUMIFS(業務内容と時間メモ!E:E,業務内容と時間メモ!AB:AB,N924,業務内容と時間メモ!AD:AD,O924)=0,"",SUMIFS(業務内容と時間メモ!E:E,業務内容と時間メモ!AB:AB,N924,業務内容と時間メモ!AD:AD,O924))</f>
        <v/>
      </c>
      <c r="U924" s="7" t="str">
        <f ca="1">IF(SUMIFS(業務内容と時間メモ!F:F,業務内容と時間メモ!AB:AB,N924,業務内容と時間メモ!AD:AD,O924)=0,"",SUMIFS(業務内容と時間メモ!F:F,業務内容と時間メモ!AB:AB,N924,業務内容と時間メモ!AD:AD,O924))</f>
        <v/>
      </c>
      <c r="V924" t="str">
        <f ca="1">IF(SUMIFS(業務内容と時間メモ!E:E,業務内容と時間メモ!AB:AB,N924,業務内容と時間メモ!AD:AD,O924)=0,"",SUMIFS(業務内容と時間メモ!E:E,業務内容と時間メモ!AB:AB,N924,業務内容と時間メモ!AD:AD,O924))</f>
        <v/>
      </c>
    </row>
    <row r="925" spans="1:22" hidden="1">
      <c r="A925" s="1" t="str">
        <f t="shared" ca="1" si="86"/>
        <v/>
      </c>
      <c r="B925" s="1" t="str">
        <f t="shared" ca="1" si="87"/>
        <v/>
      </c>
      <c r="C925" s="6" t="str">
        <f t="shared" ca="1" si="85"/>
        <v/>
      </c>
      <c r="J925" t="str">
        <f t="shared" ca="1" si="83"/>
        <v/>
      </c>
      <c r="K925" s="1" t="s">
        <v>927</v>
      </c>
      <c r="L925" s="7" t="str">
        <f t="shared" ca="1" si="84"/>
        <v/>
      </c>
      <c r="M925" s="1" t="str">
        <f ca="1">IF(N925="","",IF(COUNTIF(N$1:N925,N925)&gt;1,"",IF(COUNTIF(N:N,N925)&gt;=1,"左表に入れますねぇ","")))</f>
        <v/>
      </c>
      <c r="N925" s="1" t="str">
        <f ca="1">IF(ISNA(VLOOKUP(業務内容と時間メモ!M925,業務内容と時間メモ!R$2:AI$9999,11,FALSE)),"",VLOOKUP(業務内容と時間メモ!M925,業務内容と時間メモ!R$2:AI$9999,11,FALSE))</f>
        <v/>
      </c>
      <c r="O925" s="1" t="str">
        <f ca="1">IF(ISNA(VLOOKUP(業務内容と時間メモ!M925,業務内容と時間メモ!R$2:AI$9999,13,FALSE)),"",VLOOKUP(業務内容と時間メモ!M925,業務内容と時間メモ!R$2:AI$9999,13,FALSE))</f>
        <v/>
      </c>
      <c r="P925" s="1" t="str">
        <f ca="1">IF(ISNA(VLOOKUP(業務内容と時間メモ!M925,業務内容と時間メモ!R$2:AI$9999,15,FALSE)),"",VLOOKUP(業務内容と時間メモ!M925,業務内容と時間メモ!R$2:AI$9999,15,FALSE))</f>
        <v/>
      </c>
      <c r="Q925" s="1" t="str">
        <f ca="1">IF(ISNA(VLOOKUP(業務内容と時間メモ!M925,業務内容と時間メモ!R$2:AI$9999,14,FALSE)),"",VLOOKUP(業務内容と時間メモ!M925,業務内容と時間メモ!R$2:AI$9999,14,FALSE))</f>
        <v/>
      </c>
      <c r="R925" s="1" t="str">
        <f ca="1">IF(ISNA(VLOOKUP(業務内容と時間メモ!M925,業務内容と時間メモ!R$2:AI$9999,16,FALSE)),"",VLOOKUP(業務内容と時間メモ!M925,業務内容と時間メモ!R$2:AI$9999,16,FALSE))</f>
        <v/>
      </c>
      <c r="S925" s="1" t="str">
        <f ca="1">IF(ISNA(VLOOKUP(業務内容と時間メモ!M925,業務内容と時間メモ!R$2:AI$9999,17,FALSE)),"",VLOOKUP(業務内容と時間メモ!M925,業務内容と時間メモ!R$2:AI$9999,17,FALSE))</f>
        <v/>
      </c>
      <c r="T925" s="17" t="str">
        <f ca="1">IF(SUMIFS(業務内容と時間メモ!E:E,業務内容と時間メモ!AB:AB,N925,業務内容と時間メモ!AD:AD,O925)=0,"",SUMIFS(業務内容と時間メモ!E:E,業務内容と時間メモ!AB:AB,N925,業務内容と時間メモ!AD:AD,O925))</f>
        <v/>
      </c>
      <c r="U925" s="7" t="str">
        <f ca="1">IF(SUMIFS(業務内容と時間メモ!F:F,業務内容と時間メモ!AB:AB,N925,業務内容と時間メモ!AD:AD,O925)=0,"",SUMIFS(業務内容と時間メモ!F:F,業務内容と時間メモ!AB:AB,N925,業務内容と時間メモ!AD:AD,O925))</f>
        <v/>
      </c>
      <c r="V925" t="str">
        <f ca="1">IF(SUMIFS(業務内容と時間メモ!E:E,業務内容と時間メモ!AB:AB,N925,業務内容と時間メモ!AD:AD,O925)=0,"",SUMIFS(業務内容と時間メモ!E:E,業務内容と時間メモ!AB:AB,N925,業務内容と時間メモ!AD:AD,O925))</f>
        <v/>
      </c>
    </row>
    <row r="926" spans="1:22" hidden="1">
      <c r="A926" s="1" t="str">
        <f t="shared" ca="1" si="86"/>
        <v/>
      </c>
      <c r="B926" s="1" t="str">
        <f t="shared" ca="1" si="87"/>
        <v/>
      </c>
      <c r="C926" s="6" t="str">
        <f t="shared" ca="1" si="85"/>
        <v/>
      </c>
      <c r="J926" t="str">
        <f t="shared" ca="1" si="83"/>
        <v/>
      </c>
      <c r="K926" s="1" t="s">
        <v>928</v>
      </c>
      <c r="L926" s="7" t="str">
        <f t="shared" ca="1" si="84"/>
        <v/>
      </c>
      <c r="M926" s="1" t="str">
        <f ca="1">IF(N926="","",IF(COUNTIF(N$1:N926,N926)&gt;1,"",IF(COUNTIF(N:N,N926)&gt;=1,"左表に入れますねぇ","")))</f>
        <v/>
      </c>
      <c r="N926" s="1" t="str">
        <f ca="1">IF(ISNA(VLOOKUP(業務内容と時間メモ!M926,業務内容と時間メモ!R$2:AI$9999,11,FALSE)),"",VLOOKUP(業務内容と時間メモ!M926,業務内容と時間メモ!R$2:AI$9999,11,FALSE))</f>
        <v/>
      </c>
      <c r="O926" s="1" t="str">
        <f ca="1">IF(ISNA(VLOOKUP(業務内容と時間メモ!M926,業務内容と時間メモ!R$2:AI$9999,13,FALSE)),"",VLOOKUP(業務内容と時間メモ!M926,業務内容と時間メモ!R$2:AI$9999,13,FALSE))</f>
        <v/>
      </c>
      <c r="P926" s="1" t="str">
        <f ca="1">IF(ISNA(VLOOKUP(業務内容と時間メモ!M926,業務内容と時間メモ!R$2:AI$9999,15,FALSE)),"",VLOOKUP(業務内容と時間メモ!M926,業務内容と時間メモ!R$2:AI$9999,15,FALSE))</f>
        <v/>
      </c>
      <c r="Q926" s="1" t="str">
        <f ca="1">IF(ISNA(VLOOKUP(業務内容と時間メモ!M926,業務内容と時間メモ!R$2:AI$9999,14,FALSE)),"",VLOOKUP(業務内容と時間メモ!M926,業務内容と時間メモ!R$2:AI$9999,14,FALSE))</f>
        <v/>
      </c>
      <c r="R926" s="1" t="str">
        <f ca="1">IF(ISNA(VLOOKUP(業務内容と時間メモ!M926,業務内容と時間メモ!R$2:AI$9999,16,FALSE)),"",VLOOKUP(業務内容と時間メモ!M926,業務内容と時間メモ!R$2:AI$9999,16,FALSE))</f>
        <v/>
      </c>
      <c r="S926" s="1" t="str">
        <f ca="1">IF(ISNA(VLOOKUP(業務内容と時間メモ!M926,業務内容と時間メモ!R$2:AI$9999,17,FALSE)),"",VLOOKUP(業務内容と時間メモ!M926,業務内容と時間メモ!R$2:AI$9999,17,FALSE))</f>
        <v/>
      </c>
      <c r="T926" s="17" t="str">
        <f ca="1">IF(SUMIFS(業務内容と時間メモ!E:E,業務内容と時間メモ!AB:AB,N926,業務内容と時間メモ!AD:AD,O926)=0,"",SUMIFS(業務内容と時間メモ!E:E,業務内容と時間メモ!AB:AB,N926,業務内容と時間メモ!AD:AD,O926))</f>
        <v/>
      </c>
      <c r="U926" s="7" t="str">
        <f ca="1">IF(SUMIFS(業務内容と時間メモ!F:F,業務内容と時間メモ!AB:AB,N926,業務内容と時間メモ!AD:AD,O926)=0,"",SUMIFS(業務内容と時間メモ!F:F,業務内容と時間メモ!AB:AB,N926,業務内容と時間メモ!AD:AD,O926))</f>
        <v/>
      </c>
      <c r="V926" t="str">
        <f ca="1">IF(SUMIFS(業務内容と時間メモ!E:E,業務内容と時間メモ!AB:AB,N926,業務内容と時間メモ!AD:AD,O926)=0,"",SUMIFS(業務内容と時間メモ!E:E,業務内容と時間メモ!AB:AB,N926,業務内容と時間メモ!AD:AD,O926))</f>
        <v/>
      </c>
    </row>
    <row r="927" spans="1:22" hidden="1">
      <c r="A927" s="1" t="str">
        <f t="shared" ca="1" si="86"/>
        <v/>
      </c>
      <c r="B927" s="1" t="str">
        <f t="shared" ca="1" si="87"/>
        <v/>
      </c>
      <c r="C927" s="6" t="str">
        <f t="shared" ca="1" si="85"/>
        <v/>
      </c>
      <c r="J927" t="str">
        <f t="shared" ref="J927:J990" ca="1" si="88">IF(O927="","",IF(OR(COUNTIF(O927,"*職場*"),COUNTIF(O927,"*後輩教育*")),"サブ","メイン"))</f>
        <v/>
      </c>
      <c r="K927" s="1" t="s">
        <v>929</v>
      </c>
      <c r="L927" s="7" t="str">
        <f t="shared" ref="L927:L990" ca="1" si="89">IF(M927="","",IF(COUNTIF(INDIRECT("M$1:M"&amp;ROW()),"左表に入れますねぇ")&gt;=1,"左表に入れますねぇ"&amp;COUNTIF(INDIRECT("M$1:M"&amp;ROW()),"左表に入れますねぇ"),""))</f>
        <v/>
      </c>
      <c r="M927" s="1" t="str">
        <f ca="1">IF(N927="","",IF(COUNTIF(N$1:N927,N927)&gt;1,"",IF(COUNTIF(N:N,N927)&gt;=1,"左表に入れますねぇ","")))</f>
        <v/>
      </c>
      <c r="N927" s="1" t="str">
        <f ca="1">IF(ISNA(VLOOKUP(業務内容と時間メモ!M927,業務内容と時間メモ!R$2:AI$9999,11,FALSE)),"",VLOOKUP(業務内容と時間メモ!M927,業務内容と時間メモ!R$2:AI$9999,11,FALSE))</f>
        <v/>
      </c>
      <c r="O927" s="1" t="str">
        <f ca="1">IF(ISNA(VLOOKUP(業務内容と時間メモ!M927,業務内容と時間メモ!R$2:AI$9999,13,FALSE)),"",VLOOKUP(業務内容と時間メモ!M927,業務内容と時間メモ!R$2:AI$9999,13,FALSE))</f>
        <v/>
      </c>
      <c r="P927" s="1" t="str">
        <f ca="1">IF(ISNA(VLOOKUP(業務内容と時間メモ!M927,業務内容と時間メモ!R$2:AI$9999,15,FALSE)),"",VLOOKUP(業務内容と時間メモ!M927,業務内容と時間メモ!R$2:AI$9999,15,FALSE))</f>
        <v/>
      </c>
      <c r="Q927" s="1" t="str">
        <f ca="1">IF(ISNA(VLOOKUP(業務内容と時間メモ!M927,業務内容と時間メモ!R$2:AI$9999,14,FALSE)),"",VLOOKUP(業務内容と時間メモ!M927,業務内容と時間メモ!R$2:AI$9999,14,FALSE))</f>
        <v/>
      </c>
      <c r="R927" s="1" t="str">
        <f ca="1">IF(ISNA(VLOOKUP(業務内容と時間メモ!M927,業務内容と時間メモ!R$2:AI$9999,16,FALSE)),"",VLOOKUP(業務内容と時間メモ!M927,業務内容と時間メモ!R$2:AI$9999,16,FALSE))</f>
        <v/>
      </c>
      <c r="S927" s="1" t="str">
        <f ca="1">IF(ISNA(VLOOKUP(業務内容と時間メモ!M927,業務内容と時間メモ!R$2:AI$9999,17,FALSE)),"",VLOOKUP(業務内容と時間メモ!M927,業務内容と時間メモ!R$2:AI$9999,17,FALSE))</f>
        <v/>
      </c>
      <c r="T927" s="17" t="str">
        <f ca="1">IF(SUMIFS(業務内容と時間メモ!E:E,業務内容と時間メモ!AB:AB,N927,業務内容と時間メモ!AD:AD,O927)=0,"",SUMIFS(業務内容と時間メモ!E:E,業務内容と時間メモ!AB:AB,N927,業務内容と時間メモ!AD:AD,O927))</f>
        <v/>
      </c>
      <c r="U927" s="7" t="str">
        <f ca="1">IF(SUMIFS(業務内容と時間メモ!F:F,業務内容と時間メモ!AB:AB,N927,業務内容と時間メモ!AD:AD,O927)=0,"",SUMIFS(業務内容と時間メモ!F:F,業務内容と時間メモ!AB:AB,N927,業務内容と時間メモ!AD:AD,O927))</f>
        <v/>
      </c>
      <c r="V927" t="str">
        <f ca="1">IF(SUMIFS(業務内容と時間メモ!E:E,業務内容と時間メモ!AB:AB,N927,業務内容と時間メモ!AD:AD,O927)=0,"",SUMIFS(業務内容と時間メモ!E:E,業務内容と時間メモ!AB:AB,N927,業務内容と時間メモ!AD:AD,O927))</f>
        <v/>
      </c>
    </row>
    <row r="928" spans="1:22" hidden="1">
      <c r="A928" s="1" t="str">
        <f t="shared" ca="1" si="86"/>
        <v/>
      </c>
      <c r="B928" s="1" t="str">
        <f t="shared" ca="1" si="87"/>
        <v/>
      </c>
      <c r="C928" s="6" t="str">
        <f t="shared" ca="1" si="85"/>
        <v/>
      </c>
      <c r="J928" t="str">
        <f t="shared" ca="1" si="88"/>
        <v/>
      </c>
      <c r="K928" s="1" t="s">
        <v>930</v>
      </c>
      <c r="L928" s="7" t="str">
        <f t="shared" ca="1" si="89"/>
        <v/>
      </c>
      <c r="M928" s="1" t="str">
        <f ca="1">IF(N928="","",IF(COUNTIF(N$1:N928,N928)&gt;1,"",IF(COUNTIF(N:N,N928)&gt;=1,"左表に入れますねぇ","")))</f>
        <v/>
      </c>
      <c r="N928" s="1" t="str">
        <f ca="1">IF(ISNA(VLOOKUP(業務内容と時間メモ!M928,業務内容と時間メモ!R$2:AI$9999,11,FALSE)),"",VLOOKUP(業務内容と時間メモ!M928,業務内容と時間メモ!R$2:AI$9999,11,FALSE))</f>
        <v/>
      </c>
      <c r="O928" s="1" t="str">
        <f ca="1">IF(ISNA(VLOOKUP(業務内容と時間メモ!M928,業務内容と時間メモ!R$2:AI$9999,13,FALSE)),"",VLOOKUP(業務内容と時間メモ!M928,業務内容と時間メモ!R$2:AI$9999,13,FALSE))</f>
        <v/>
      </c>
      <c r="P928" s="1" t="str">
        <f ca="1">IF(ISNA(VLOOKUP(業務内容と時間メモ!M928,業務内容と時間メモ!R$2:AI$9999,15,FALSE)),"",VLOOKUP(業務内容と時間メモ!M928,業務内容と時間メモ!R$2:AI$9999,15,FALSE))</f>
        <v/>
      </c>
      <c r="Q928" s="1" t="str">
        <f ca="1">IF(ISNA(VLOOKUP(業務内容と時間メモ!M928,業務内容と時間メモ!R$2:AI$9999,14,FALSE)),"",VLOOKUP(業務内容と時間メモ!M928,業務内容と時間メモ!R$2:AI$9999,14,FALSE))</f>
        <v/>
      </c>
      <c r="R928" s="1" t="str">
        <f ca="1">IF(ISNA(VLOOKUP(業務内容と時間メモ!M928,業務内容と時間メモ!R$2:AI$9999,16,FALSE)),"",VLOOKUP(業務内容と時間メモ!M928,業務内容と時間メモ!R$2:AI$9999,16,FALSE))</f>
        <v/>
      </c>
      <c r="S928" s="1" t="str">
        <f ca="1">IF(ISNA(VLOOKUP(業務内容と時間メモ!M928,業務内容と時間メモ!R$2:AI$9999,17,FALSE)),"",VLOOKUP(業務内容と時間メモ!M928,業務内容と時間メモ!R$2:AI$9999,17,FALSE))</f>
        <v/>
      </c>
      <c r="T928" s="17" t="str">
        <f ca="1">IF(SUMIFS(業務内容と時間メモ!E:E,業務内容と時間メモ!AB:AB,N928,業務内容と時間メモ!AD:AD,O928)=0,"",SUMIFS(業務内容と時間メモ!E:E,業務内容と時間メモ!AB:AB,N928,業務内容と時間メモ!AD:AD,O928))</f>
        <v/>
      </c>
      <c r="U928" s="7" t="str">
        <f ca="1">IF(SUMIFS(業務内容と時間メモ!F:F,業務内容と時間メモ!AB:AB,N928,業務内容と時間メモ!AD:AD,O928)=0,"",SUMIFS(業務内容と時間メモ!F:F,業務内容と時間メモ!AB:AB,N928,業務内容と時間メモ!AD:AD,O928))</f>
        <v/>
      </c>
      <c r="V928" t="str">
        <f ca="1">IF(SUMIFS(業務内容と時間メモ!E:E,業務内容と時間メモ!AB:AB,N928,業務内容と時間メモ!AD:AD,O928)=0,"",SUMIFS(業務内容と時間メモ!E:E,業務内容と時間メモ!AB:AB,N928,業務内容と時間メモ!AD:AD,O928))</f>
        <v/>
      </c>
    </row>
    <row r="929" spans="1:22" hidden="1">
      <c r="A929" s="1" t="str">
        <f t="shared" ca="1" si="86"/>
        <v/>
      </c>
      <c r="B929" s="1" t="str">
        <f t="shared" ca="1" si="87"/>
        <v/>
      </c>
      <c r="C929" s="6" t="str">
        <f t="shared" ca="1" si="85"/>
        <v/>
      </c>
      <c r="J929" t="str">
        <f t="shared" ca="1" si="88"/>
        <v/>
      </c>
      <c r="K929" s="1" t="s">
        <v>931</v>
      </c>
      <c r="L929" s="7" t="str">
        <f t="shared" ca="1" si="89"/>
        <v/>
      </c>
      <c r="M929" s="1" t="str">
        <f ca="1">IF(N929="","",IF(COUNTIF(N$1:N929,N929)&gt;1,"",IF(COUNTIF(N:N,N929)&gt;=1,"左表に入れますねぇ","")))</f>
        <v/>
      </c>
      <c r="N929" s="1" t="str">
        <f ca="1">IF(ISNA(VLOOKUP(業務内容と時間メモ!M929,業務内容と時間メモ!R$2:AI$9999,11,FALSE)),"",VLOOKUP(業務内容と時間メモ!M929,業務内容と時間メモ!R$2:AI$9999,11,FALSE))</f>
        <v/>
      </c>
      <c r="O929" s="1" t="str">
        <f ca="1">IF(ISNA(VLOOKUP(業務内容と時間メモ!M929,業務内容と時間メモ!R$2:AI$9999,13,FALSE)),"",VLOOKUP(業務内容と時間メモ!M929,業務内容と時間メモ!R$2:AI$9999,13,FALSE))</f>
        <v/>
      </c>
      <c r="P929" s="1" t="str">
        <f ca="1">IF(ISNA(VLOOKUP(業務内容と時間メモ!M929,業務内容と時間メモ!R$2:AI$9999,15,FALSE)),"",VLOOKUP(業務内容と時間メモ!M929,業務内容と時間メモ!R$2:AI$9999,15,FALSE))</f>
        <v/>
      </c>
      <c r="Q929" s="1" t="str">
        <f ca="1">IF(ISNA(VLOOKUP(業務内容と時間メモ!M929,業務内容と時間メモ!R$2:AI$9999,14,FALSE)),"",VLOOKUP(業務内容と時間メモ!M929,業務内容と時間メモ!R$2:AI$9999,14,FALSE))</f>
        <v/>
      </c>
      <c r="R929" s="1" t="str">
        <f ca="1">IF(ISNA(VLOOKUP(業務内容と時間メモ!M929,業務内容と時間メモ!R$2:AI$9999,16,FALSE)),"",VLOOKUP(業務内容と時間メモ!M929,業務内容と時間メモ!R$2:AI$9999,16,FALSE))</f>
        <v/>
      </c>
      <c r="S929" s="1" t="str">
        <f ca="1">IF(ISNA(VLOOKUP(業務内容と時間メモ!M929,業務内容と時間メモ!R$2:AI$9999,17,FALSE)),"",VLOOKUP(業務内容と時間メモ!M929,業務内容と時間メモ!R$2:AI$9999,17,FALSE))</f>
        <v/>
      </c>
      <c r="T929" s="17" t="str">
        <f ca="1">IF(SUMIFS(業務内容と時間メモ!E:E,業務内容と時間メモ!AB:AB,N929,業務内容と時間メモ!AD:AD,O929)=0,"",SUMIFS(業務内容と時間メモ!E:E,業務内容と時間メモ!AB:AB,N929,業務内容と時間メモ!AD:AD,O929))</f>
        <v/>
      </c>
      <c r="U929" s="7" t="str">
        <f ca="1">IF(SUMIFS(業務内容と時間メモ!F:F,業務内容と時間メモ!AB:AB,N929,業務内容と時間メモ!AD:AD,O929)=0,"",SUMIFS(業務内容と時間メモ!F:F,業務内容と時間メモ!AB:AB,N929,業務内容と時間メモ!AD:AD,O929))</f>
        <v/>
      </c>
      <c r="V929" t="str">
        <f ca="1">IF(SUMIFS(業務内容と時間メモ!E:E,業務内容と時間メモ!AB:AB,N929,業務内容と時間メモ!AD:AD,O929)=0,"",SUMIFS(業務内容と時間メモ!E:E,業務内容と時間メモ!AB:AB,N929,業務内容と時間メモ!AD:AD,O929))</f>
        <v/>
      </c>
    </row>
    <row r="930" spans="1:22" hidden="1">
      <c r="A930" s="1" t="str">
        <f t="shared" ca="1" si="86"/>
        <v/>
      </c>
      <c r="B930" s="1" t="str">
        <f t="shared" ca="1" si="87"/>
        <v/>
      </c>
      <c r="C930" s="6" t="str">
        <f t="shared" ca="1" si="85"/>
        <v/>
      </c>
      <c r="J930" t="str">
        <f t="shared" ca="1" si="88"/>
        <v/>
      </c>
      <c r="K930" s="1" t="s">
        <v>932</v>
      </c>
      <c r="L930" s="7" t="str">
        <f t="shared" ca="1" si="89"/>
        <v/>
      </c>
      <c r="M930" s="1" t="str">
        <f ca="1">IF(N930="","",IF(COUNTIF(N$1:N930,N930)&gt;1,"",IF(COUNTIF(N:N,N930)&gt;=1,"左表に入れますねぇ","")))</f>
        <v/>
      </c>
      <c r="N930" s="1" t="str">
        <f ca="1">IF(ISNA(VLOOKUP(業務内容と時間メモ!M930,業務内容と時間メモ!R$2:AI$9999,11,FALSE)),"",VLOOKUP(業務内容と時間メモ!M930,業務内容と時間メモ!R$2:AI$9999,11,FALSE))</f>
        <v/>
      </c>
      <c r="O930" s="1" t="str">
        <f ca="1">IF(ISNA(VLOOKUP(業務内容と時間メモ!M930,業務内容と時間メモ!R$2:AI$9999,13,FALSE)),"",VLOOKUP(業務内容と時間メモ!M930,業務内容と時間メモ!R$2:AI$9999,13,FALSE))</f>
        <v/>
      </c>
      <c r="P930" s="1" t="str">
        <f ca="1">IF(ISNA(VLOOKUP(業務内容と時間メモ!M930,業務内容と時間メモ!R$2:AI$9999,15,FALSE)),"",VLOOKUP(業務内容と時間メモ!M930,業務内容と時間メモ!R$2:AI$9999,15,FALSE))</f>
        <v/>
      </c>
      <c r="Q930" s="1" t="str">
        <f ca="1">IF(ISNA(VLOOKUP(業務内容と時間メモ!M930,業務内容と時間メモ!R$2:AI$9999,14,FALSE)),"",VLOOKUP(業務内容と時間メモ!M930,業務内容と時間メモ!R$2:AI$9999,14,FALSE))</f>
        <v/>
      </c>
      <c r="R930" s="1" t="str">
        <f ca="1">IF(ISNA(VLOOKUP(業務内容と時間メモ!M930,業務内容と時間メモ!R$2:AI$9999,16,FALSE)),"",VLOOKUP(業務内容と時間メモ!M930,業務内容と時間メモ!R$2:AI$9999,16,FALSE))</f>
        <v/>
      </c>
      <c r="S930" s="1" t="str">
        <f ca="1">IF(ISNA(VLOOKUP(業務内容と時間メモ!M930,業務内容と時間メモ!R$2:AI$9999,17,FALSE)),"",VLOOKUP(業務内容と時間メモ!M930,業務内容と時間メモ!R$2:AI$9999,17,FALSE))</f>
        <v/>
      </c>
      <c r="T930" s="17" t="str">
        <f ca="1">IF(SUMIFS(業務内容と時間メモ!E:E,業務内容と時間メモ!AB:AB,N930,業務内容と時間メモ!AD:AD,O930)=0,"",SUMIFS(業務内容と時間メモ!E:E,業務内容と時間メモ!AB:AB,N930,業務内容と時間メモ!AD:AD,O930))</f>
        <v/>
      </c>
      <c r="U930" s="7" t="str">
        <f ca="1">IF(SUMIFS(業務内容と時間メモ!F:F,業務内容と時間メモ!AB:AB,N930,業務内容と時間メモ!AD:AD,O930)=0,"",SUMIFS(業務内容と時間メモ!F:F,業務内容と時間メモ!AB:AB,N930,業務内容と時間メモ!AD:AD,O930))</f>
        <v/>
      </c>
      <c r="V930" t="str">
        <f ca="1">IF(SUMIFS(業務内容と時間メモ!E:E,業務内容と時間メモ!AB:AB,N930,業務内容と時間メモ!AD:AD,O930)=0,"",SUMIFS(業務内容と時間メモ!E:E,業務内容と時間メモ!AB:AB,N930,業務内容と時間メモ!AD:AD,O930))</f>
        <v/>
      </c>
    </row>
    <row r="931" spans="1:22" hidden="1">
      <c r="A931" s="1" t="str">
        <f t="shared" ca="1" si="86"/>
        <v/>
      </c>
      <c r="B931" s="1" t="str">
        <f t="shared" ca="1" si="87"/>
        <v/>
      </c>
      <c r="C931" s="6" t="str">
        <f t="shared" ca="1" si="85"/>
        <v/>
      </c>
      <c r="J931" t="str">
        <f t="shared" ca="1" si="88"/>
        <v/>
      </c>
      <c r="K931" s="1" t="s">
        <v>933</v>
      </c>
      <c r="L931" s="7" t="str">
        <f t="shared" ca="1" si="89"/>
        <v/>
      </c>
      <c r="M931" s="1" t="str">
        <f ca="1">IF(N931="","",IF(COUNTIF(N$1:N931,N931)&gt;1,"",IF(COUNTIF(N:N,N931)&gt;=1,"左表に入れますねぇ","")))</f>
        <v/>
      </c>
      <c r="N931" s="1" t="str">
        <f ca="1">IF(ISNA(VLOOKUP(業務内容と時間メモ!M931,業務内容と時間メモ!R$2:AI$9999,11,FALSE)),"",VLOOKUP(業務内容と時間メモ!M931,業務内容と時間メモ!R$2:AI$9999,11,FALSE))</f>
        <v/>
      </c>
      <c r="O931" s="1" t="str">
        <f ca="1">IF(ISNA(VLOOKUP(業務内容と時間メモ!M931,業務内容と時間メモ!R$2:AI$9999,13,FALSE)),"",VLOOKUP(業務内容と時間メモ!M931,業務内容と時間メモ!R$2:AI$9999,13,FALSE))</f>
        <v/>
      </c>
      <c r="P931" s="1" t="str">
        <f ca="1">IF(ISNA(VLOOKUP(業務内容と時間メモ!M931,業務内容と時間メモ!R$2:AI$9999,15,FALSE)),"",VLOOKUP(業務内容と時間メモ!M931,業務内容と時間メモ!R$2:AI$9999,15,FALSE))</f>
        <v/>
      </c>
      <c r="Q931" s="1" t="str">
        <f ca="1">IF(ISNA(VLOOKUP(業務内容と時間メモ!M931,業務内容と時間メモ!R$2:AI$9999,14,FALSE)),"",VLOOKUP(業務内容と時間メモ!M931,業務内容と時間メモ!R$2:AI$9999,14,FALSE))</f>
        <v/>
      </c>
      <c r="R931" s="1" t="str">
        <f ca="1">IF(ISNA(VLOOKUP(業務内容と時間メモ!M931,業務内容と時間メモ!R$2:AI$9999,16,FALSE)),"",VLOOKUP(業務内容と時間メモ!M931,業務内容と時間メモ!R$2:AI$9999,16,FALSE))</f>
        <v/>
      </c>
      <c r="S931" s="1" t="str">
        <f ca="1">IF(ISNA(VLOOKUP(業務内容と時間メモ!M931,業務内容と時間メモ!R$2:AI$9999,17,FALSE)),"",VLOOKUP(業務内容と時間メモ!M931,業務内容と時間メモ!R$2:AI$9999,17,FALSE))</f>
        <v/>
      </c>
      <c r="T931" s="17" t="str">
        <f ca="1">IF(SUMIFS(業務内容と時間メモ!E:E,業務内容と時間メモ!AB:AB,N931,業務内容と時間メモ!AD:AD,O931)=0,"",SUMIFS(業務内容と時間メモ!E:E,業務内容と時間メモ!AB:AB,N931,業務内容と時間メモ!AD:AD,O931))</f>
        <v/>
      </c>
      <c r="U931" s="7" t="str">
        <f ca="1">IF(SUMIFS(業務内容と時間メモ!F:F,業務内容と時間メモ!AB:AB,N931,業務内容と時間メモ!AD:AD,O931)=0,"",SUMIFS(業務内容と時間メモ!F:F,業務内容と時間メモ!AB:AB,N931,業務内容と時間メモ!AD:AD,O931))</f>
        <v/>
      </c>
      <c r="V931" t="str">
        <f ca="1">IF(SUMIFS(業務内容と時間メモ!E:E,業務内容と時間メモ!AB:AB,N931,業務内容と時間メモ!AD:AD,O931)=0,"",SUMIFS(業務内容と時間メモ!E:E,業務内容と時間メモ!AB:AB,N931,業務内容と時間メモ!AD:AD,O931))</f>
        <v/>
      </c>
    </row>
    <row r="932" spans="1:22" hidden="1">
      <c r="A932" s="1" t="str">
        <f t="shared" ca="1" si="86"/>
        <v/>
      </c>
      <c r="B932" s="1" t="str">
        <f t="shared" ca="1" si="87"/>
        <v/>
      </c>
      <c r="C932" s="6" t="str">
        <f t="shared" ca="1" si="85"/>
        <v/>
      </c>
      <c r="J932" t="str">
        <f t="shared" ca="1" si="88"/>
        <v/>
      </c>
      <c r="K932" s="1" t="s">
        <v>934</v>
      </c>
      <c r="L932" s="7" t="str">
        <f t="shared" ca="1" si="89"/>
        <v/>
      </c>
      <c r="M932" s="1" t="str">
        <f ca="1">IF(N932="","",IF(COUNTIF(N$1:N932,N932)&gt;1,"",IF(COUNTIF(N:N,N932)&gt;=1,"左表に入れますねぇ","")))</f>
        <v/>
      </c>
      <c r="N932" s="1" t="str">
        <f ca="1">IF(ISNA(VLOOKUP(業務内容と時間メモ!M932,業務内容と時間メモ!R$2:AI$9999,11,FALSE)),"",VLOOKUP(業務内容と時間メモ!M932,業務内容と時間メモ!R$2:AI$9999,11,FALSE))</f>
        <v/>
      </c>
      <c r="O932" s="1" t="str">
        <f ca="1">IF(ISNA(VLOOKUP(業務内容と時間メモ!M932,業務内容と時間メモ!R$2:AI$9999,13,FALSE)),"",VLOOKUP(業務内容と時間メモ!M932,業務内容と時間メモ!R$2:AI$9999,13,FALSE))</f>
        <v/>
      </c>
      <c r="P932" s="1" t="str">
        <f ca="1">IF(ISNA(VLOOKUP(業務内容と時間メモ!M932,業務内容と時間メモ!R$2:AI$9999,15,FALSE)),"",VLOOKUP(業務内容と時間メモ!M932,業務内容と時間メモ!R$2:AI$9999,15,FALSE))</f>
        <v/>
      </c>
      <c r="Q932" s="1" t="str">
        <f ca="1">IF(ISNA(VLOOKUP(業務内容と時間メモ!M932,業務内容と時間メモ!R$2:AI$9999,14,FALSE)),"",VLOOKUP(業務内容と時間メモ!M932,業務内容と時間メモ!R$2:AI$9999,14,FALSE))</f>
        <v/>
      </c>
      <c r="R932" s="1" t="str">
        <f ca="1">IF(ISNA(VLOOKUP(業務内容と時間メモ!M932,業務内容と時間メモ!R$2:AI$9999,16,FALSE)),"",VLOOKUP(業務内容と時間メモ!M932,業務内容と時間メモ!R$2:AI$9999,16,FALSE))</f>
        <v/>
      </c>
      <c r="S932" s="1" t="str">
        <f ca="1">IF(ISNA(VLOOKUP(業務内容と時間メモ!M932,業務内容と時間メモ!R$2:AI$9999,17,FALSE)),"",VLOOKUP(業務内容と時間メモ!M932,業務内容と時間メモ!R$2:AI$9999,17,FALSE))</f>
        <v/>
      </c>
      <c r="T932" s="17" t="str">
        <f ca="1">IF(SUMIFS(業務内容と時間メモ!E:E,業務内容と時間メモ!AB:AB,N932,業務内容と時間メモ!AD:AD,O932)=0,"",SUMIFS(業務内容と時間メモ!E:E,業務内容と時間メモ!AB:AB,N932,業務内容と時間メモ!AD:AD,O932))</f>
        <v/>
      </c>
      <c r="U932" s="7" t="str">
        <f ca="1">IF(SUMIFS(業務内容と時間メモ!F:F,業務内容と時間メモ!AB:AB,N932,業務内容と時間メモ!AD:AD,O932)=0,"",SUMIFS(業務内容と時間メモ!F:F,業務内容と時間メモ!AB:AB,N932,業務内容と時間メモ!AD:AD,O932))</f>
        <v/>
      </c>
      <c r="V932" t="str">
        <f ca="1">IF(SUMIFS(業務内容と時間メモ!E:E,業務内容と時間メモ!AB:AB,N932,業務内容と時間メモ!AD:AD,O932)=0,"",SUMIFS(業務内容と時間メモ!E:E,業務内容と時間メモ!AB:AB,N932,業務内容と時間メモ!AD:AD,O932))</f>
        <v/>
      </c>
    </row>
    <row r="933" spans="1:22" hidden="1">
      <c r="A933" s="1" t="str">
        <f t="shared" ca="1" si="86"/>
        <v/>
      </c>
      <c r="B933" s="1" t="str">
        <f t="shared" ca="1" si="87"/>
        <v/>
      </c>
      <c r="C933" s="6" t="str">
        <f t="shared" ca="1" si="85"/>
        <v/>
      </c>
      <c r="J933" t="str">
        <f t="shared" ca="1" si="88"/>
        <v/>
      </c>
      <c r="K933" s="1" t="s">
        <v>935</v>
      </c>
      <c r="L933" s="7" t="str">
        <f t="shared" ca="1" si="89"/>
        <v/>
      </c>
      <c r="M933" s="1" t="str">
        <f ca="1">IF(N933="","",IF(COUNTIF(N$1:N933,N933)&gt;1,"",IF(COUNTIF(N:N,N933)&gt;=1,"左表に入れますねぇ","")))</f>
        <v/>
      </c>
      <c r="N933" s="1" t="str">
        <f ca="1">IF(ISNA(VLOOKUP(業務内容と時間メモ!M933,業務内容と時間メモ!R$2:AI$9999,11,FALSE)),"",VLOOKUP(業務内容と時間メモ!M933,業務内容と時間メモ!R$2:AI$9999,11,FALSE))</f>
        <v/>
      </c>
      <c r="O933" s="1" t="str">
        <f ca="1">IF(ISNA(VLOOKUP(業務内容と時間メモ!M933,業務内容と時間メモ!R$2:AI$9999,13,FALSE)),"",VLOOKUP(業務内容と時間メモ!M933,業務内容と時間メモ!R$2:AI$9999,13,FALSE))</f>
        <v/>
      </c>
      <c r="P933" s="1" t="str">
        <f ca="1">IF(ISNA(VLOOKUP(業務内容と時間メモ!M933,業務内容と時間メモ!R$2:AI$9999,15,FALSE)),"",VLOOKUP(業務内容と時間メモ!M933,業務内容と時間メモ!R$2:AI$9999,15,FALSE))</f>
        <v/>
      </c>
      <c r="Q933" s="1" t="str">
        <f ca="1">IF(ISNA(VLOOKUP(業務内容と時間メモ!M933,業務内容と時間メモ!R$2:AI$9999,14,FALSE)),"",VLOOKUP(業務内容と時間メモ!M933,業務内容と時間メモ!R$2:AI$9999,14,FALSE))</f>
        <v/>
      </c>
      <c r="R933" s="1" t="str">
        <f ca="1">IF(ISNA(VLOOKUP(業務内容と時間メモ!M933,業務内容と時間メモ!R$2:AI$9999,16,FALSE)),"",VLOOKUP(業務内容と時間メモ!M933,業務内容と時間メモ!R$2:AI$9999,16,FALSE))</f>
        <v/>
      </c>
      <c r="S933" s="1" t="str">
        <f ca="1">IF(ISNA(VLOOKUP(業務内容と時間メモ!M933,業務内容と時間メモ!R$2:AI$9999,17,FALSE)),"",VLOOKUP(業務内容と時間メモ!M933,業務内容と時間メモ!R$2:AI$9999,17,FALSE))</f>
        <v/>
      </c>
      <c r="T933" s="17" t="str">
        <f ca="1">IF(SUMIFS(業務内容と時間メモ!E:E,業務内容と時間メモ!AB:AB,N933,業務内容と時間メモ!AD:AD,O933)=0,"",SUMIFS(業務内容と時間メモ!E:E,業務内容と時間メモ!AB:AB,N933,業務内容と時間メモ!AD:AD,O933))</f>
        <v/>
      </c>
      <c r="U933" s="7" t="str">
        <f ca="1">IF(SUMIFS(業務内容と時間メモ!F:F,業務内容と時間メモ!AB:AB,N933,業務内容と時間メモ!AD:AD,O933)=0,"",SUMIFS(業務内容と時間メモ!F:F,業務内容と時間メモ!AB:AB,N933,業務内容と時間メモ!AD:AD,O933))</f>
        <v/>
      </c>
      <c r="V933" t="str">
        <f ca="1">IF(SUMIFS(業務内容と時間メモ!E:E,業務内容と時間メモ!AB:AB,N933,業務内容と時間メモ!AD:AD,O933)=0,"",SUMIFS(業務内容と時間メモ!E:E,業務内容と時間メモ!AB:AB,N933,業務内容と時間メモ!AD:AD,O933))</f>
        <v/>
      </c>
    </row>
    <row r="934" spans="1:22" hidden="1">
      <c r="A934" s="1" t="str">
        <f t="shared" ca="1" si="86"/>
        <v/>
      </c>
      <c r="B934" s="1" t="str">
        <f t="shared" ca="1" si="87"/>
        <v/>
      </c>
      <c r="C934" s="6" t="str">
        <f t="shared" ca="1" si="85"/>
        <v/>
      </c>
      <c r="J934" t="str">
        <f t="shared" ca="1" si="88"/>
        <v/>
      </c>
      <c r="K934" s="1" t="s">
        <v>936</v>
      </c>
      <c r="L934" s="7" t="str">
        <f t="shared" ca="1" si="89"/>
        <v/>
      </c>
      <c r="M934" s="1" t="str">
        <f ca="1">IF(N934="","",IF(COUNTIF(N$1:N934,N934)&gt;1,"",IF(COUNTIF(N:N,N934)&gt;=1,"左表に入れますねぇ","")))</f>
        <v/>
      </c>
      <c r="N934" s="1" t="str">
        <f ca="1">IF(ISNA(VLOOKUP(業務内容と時間メモ!M934,業務内容と時間メモ!R$2:AI$9999,11,FALSE)),"",VLOOKUP(業務内容と時間メモ!M934,業務内容と時間メモ!R$2:AI$9999,11,FALSE))</f>
        <v/>
      </c>
      <c r="O934" s="1" t="str">
        <f ca="1">IF(ISNA(VLOOKUP(業務内容と時間メモ!M934,業務内容と時間メモ!R$2:AI$9999,13,FALSE)),"",VLOOKUP(業務内容と時間メモ!M934,業務内容と時間メモ!R$2:AI$9999,13,FALSE))</f>
        <v/>
      </c>
      <c r="P934" s="1" t="str">
        <f ca="1">IF(ISNA(VLOOKUP(業務内容と時間メモ!M934,業務内容と時間メモ!R$2:AI$9999,15,FALSE)),"",VLOOKUP(業務内容と時間メモ!M934,業務内容と時間メモ!R$2:AI$9999,15,FALSE))</f>
        <v/>
      </c>
      <c r="Q934" s="1" t="str">
        <f ca="1">IF(ISNA(VLOOKUP(業務内容と時間メモ!M934,業務内容と時間メモ!R$2:AI$9999,14,FALSE)),"",VLOOKUP(業務内容と時間メモ!M934,業務内容と時間メモ!R$2:AI$9999,14,FALSE))</f>
        <v/>
      </c>
      <c r="R934" s="1" t="str">
        <f ca="1">IF(ISNA(VLOOKUP(業務内容と時間メモ!M934,業務内容と時間メモ!R$2:AI$9999,16,FALSE)),"",VLOOKUP(業務内容と時間メモ!M934,業務内容と時間メモ!R$2:AI$9999,16,FALSE))</f>
        <v/>
      </c>
      <c r="S934" s="1" t="str">
        <f ca="1">IF(ISNA(VLOOKUP(業務内容と時間メモ!M934,業務内容と時間メモ!R$2:AI$9999,17,FALSE)),"",VLOOKUP(業務内容と時間メモ!M934,業務内容と時間メモ!R$2:AI$9999,17,FALSE))</f>
        <v/>
      </c>
      <c r="T934" s="17" t="str">
        <f ca="1">IF(SUMIFS(業務内容と時間メモ!E:E,業務内容と時間メモ!AB:AB,N934,業務内容と時間メモ!AD:AD,O934)=0,"",SUMIFS(業務内容と時間メモ!E:E,業務内容と時間メモ!AB:AB,N934,業務内容と時間メモ!AD:AD,O934))</f>
        <v/>
      </c>
      <c r="U934" s="7" t="str">
        <f ca="1">IF(SUMIFS(業務内容と時間メモ!F:F,業務内容と時間メモ!AB:AB,N934,業務内容と時間メモ!AD:AD,O934)=0,"",SUMIFS(業務内容と時間メモ!F:F,業務内容と時間メモ!AB:AB,N934,業務内容と時間メモ!AD:AD,O934))</f>
        <v/>
      </c>
      <c r="V934" t="str">
        <f ca="1">IF(SUMIFS(業務内容と時間メモ!E:E,業務内容と時間メモ!AB:AB,N934,業務内容と時間メモ!AD:AD,O934)=0,"",SUMIFS(業務内容と時間メモ!E:E,業務内容と時間メモ!AB:AB,N934,業務内容と時間メモ!AD:AD,O934))</f>
        <v/>
      </c>
    </row>
    <row r="935" spans="1:22" hidden="1">
      <c r="A935" s="1" t="str">
        <f t="shared" ca="1" si="86"/>
        <v/>
      </c>
      <c r="B935" s="1" t="str">
        <f t="shared" ca="1" si="87"/>
        <v/>
      </c>
      <c r="C935" s="6" t="str">
        <f t="shared" ca="1" si="85"/>
        <v/>
      </c>
      <c r="J935" t="str">
        <f t="shared" ca="1" si="88"/>
        <v/>
      </c>
      <c r="K935" s="1" t="s">
        <v>937</v>
      </c>
      <c r="L935" s="7" t="str">
        <f t="shared" ca="1" si="89"/>
        <v/>
      </c>
      <c r="M935" s="1" t="str">
        <f ca="1">IF(N935="","",IF(COUNTIF(N$1:N935,N935)&gt;1,"",IF(COUNTIF(N:N,N935)&gt;=1,"左表に入れますねぇ","")))</f>
        <v/>
      </c>
      <c r="N935" s="1" t="str">
        <f ca="1">IF(ISNA(VLOOKUP(業務内容と時間メモ!M935,業務内容と時間メモ!R$2:AI$9999,11,FALSE)),"",VLOOKUP(業務内容と時間メモ!M935,業務内容と時間メモ!R$2:AI$9999,11,FALSE))</f>
        <v/>
      </c>
      <c r="O935" s="1" t="str">
        <f ca="1">IF(ISNA(VLOOKUP(業務内容と時間メモ!M935,業務内容と時間メモ!R$2:AI$9999,13,FALSE)),"",VLOOKUP(業務内容と時間メモ!M935,業務内容と時間メモ!R$2:AI$9999,13,FALSE))</f>
        <v/>
      </c>
      <c r="P935" s="1" t="str">
        <f ca="1">IF(ISNA(VLOOKUP(業務内容と時間メモ!M935,業務内容と時間メモ!R$2:AI$9999,15,FALSE)),"",VLOOKUP(業務内容と時間メモ!M935,業務内容と時間メモ!R$2:AI$9999,15,FALSE))</f>
        <v/>
      </c>
      <c r="Q935" s="1" t="str">
        <f ca="1">IF(ISNA(VLOOKUP(業務内容と時間メモ!M935,業務内容と時間メモ!R$2:AI$9999,14,FALSE)),"",VLOOKUP(業務内容と時間メモ!M935,業務内容と時間メモ!R$2:AI$9999,14,FALSE))</f>
        <v/>
      </c>
      <c r="R935" s="1" t="str">
        <f ca="1">IF(ISNA(VLOOKUP(業務内容と時間メモ!M935,業務内容と時間メモ!R$2:AI$9999,16,FALSE)),"",VLOOKUP(業務内容と時間メモ!M935,業務内容と時間メモ!R$2:AI$9999,16,FALSE))</f>
        <v/>
      </c>
      <c r="S935" s="1" t="str">
        <f ca="1">IF(ISNA(VLOOKUP(業務内容と時間メモ!M935,業務内容と時間メモ!R$2:AI$9999,17,FALSE)),"",VLOOKUP(業務内容と時間メモ!M935,業務内容と時間メモ!R$2:AI$9999,17,FALSE))</f>
        <v/>
      </c>
      <c r="T935" s="17" t="str">
        <f ca="1">IF(SUMIFS(業務内容と時間メモ!E:E,業務内容と時間メモ!AB:AB,N935,業務内容と時間メモ!AD:AD,O935)=0,"",SUMIFS(業務内容と時間メモ!E:E,業務内容と時間メモ!AB:AB,N935,業務内容と時間メモ!AD:AD,O935))</f>
        <v/>
      </c>
      <c r="U935" s="7" t="str">
        <f ca="1">IF(SUMIFS(業務内容と時間メモ!F:F,業務内容と時間メモ!AB:AB,N935,業務内容と時間メモ!AD:AD,O935)=0,"",SUMIFS(業務内容と時間メモ!F:F,業務内容と時間メモ!AB:AB,N935,業務内容と時間メモ!AD:AD,O935))</f>
        <v/>
      </c>
      <c r="V935" t="str">
        <f ca="1">IF(SUMIFS(業務内容と時間メモ!E:E,業務内容と時間メモ!AB:AB,N935,業務内容と時間メモ!AD:AD,O935)=0,"",SUMIFS(業務内容と時間メモ!E:E,業務内容と時間メモ!AB:AB,N935,業務内容と時間メモ!AD:AD,O935))</f>
        <v/>
      </c>
    </row>
    <row r="936" spans="1:22" hidden="1">
      <c r="A936" s="1" t="str">
        <f t="shared" ca="1" si="86"/>
        <v/>
      </c>
      <c r="B936" s="1" t="str">
        <f t="shared" ca="1" si="87"/>
        <v/>
      </c>
      <c r="C936" s="6" t="str">
        <f t="shared" ca="1" si="85"/>
        <v/>
      </c>
      <c r="J936" t="str">
        <f t="shared" ca="1" si="88"/>
        <v/>
      </c>
      <c r="K936" s="1" t="s">
        <v>938</v>
      </c>
      <c r="L936" s="7" t="str">
        <f t="shared" ca="1" si="89"/>
        <v/>
      </c>
      <c r="M936" s="1" t="str">
        <f ca="1">IF(N936="","",IF(COUNTIF(N$1:N936,N936)&gt;1,"",IF(COUNTIF(N:N,N936)&gt;=1,"左表に入れますねぇ","")))</f>
        <v/>
      </c>
      <c r="N936" s="1" t="str">
        <f ca="1">IF(ISNA(VLOOKUP(業務内容と時間メモ!M936,業務内容と時間メモ!R$2:AI$9999,11,FALSE)),"",VLOOKUP(業務内容と時間メモ!M936,業務内容と時間メモ!R$2:AI$9999,11,FALSE))</f>
        <v/>
      </c>
      <c r="O936" s="1" t="str">
        <f ca="1">IF(ISNA(VLOOKUP(業務内容と時間メモ!M936,業務内容と時間メモ!R$2:AI$9999,13,FALSE)),"",VLOOKUP(業務内容と時間メモ!M936,業務内容と時間メモ!R$2:AI$9999,13,FALSE))</f>
        <v/>
      </c>
      <c r="P936" s="1" t="str">
        <f ca="1">IF(ISNA(VLOOKUP(業務内容と時間メモ!M936,業務内容と時間メモ!R$2:AI$9999,15,FALSE)),"",VLOOKUP(業務内容と時間メモ!M936,業務内容と時間メモ!R$2:AI$9999,15,FALSE))</f>
        <v/>
      </c>
      <c r="Q936" s="1" t="str">
        <f ca="1">IF(ISNA(VLOOKUP(業務内容と時間メモ!M936,業務内容と時間メモ!R$2:AI$9999,14,FALSE)),"",VLOOKUP(業務内容と時間メモ!M936,業務内容と時間メモ!R$2:AI$9999,14,FALSE))</f>
        <v/>
      </c>
      <c r="R936" s="1" t="str">
        <f ca="1">IF(ISNA(VLOOKUP(業務内容と時間メモ!M936,業務内容と時間メモ!R$2:AI$9999,16,FALSE)),"",VLOOKUP(業務内容と時間メモ!M936,業務内容と時間メモ!R$2:AI$9999,16,FALSE))</f>
        <v/>
      </c>
      <c r="S936" s="1" t="str">
        <f ca="1">IF(ISNA(VLOOKUP(業務内容と時間メモ!M936,業務内容と時間メモ!R$2:AI$9999,17,FALSE)),"",VLOOKUP(業務内容と時間メモ!M936,業務内容と時間メモ!R$2:AI$9999,17,FALSE))</f>
        <v/>
      </c>
      <c r="T936" s="17" t="str">
        <f ca="1">IF(SUMIFS(業務内容と時間メモ!E:E,業務内容と時間メモ!AB:AB,N936,業務内容と時間メモ!AD:AD,O936)=0,"",SUMIFS(業務内容と時間メモ!E:E,業務内容と時間メモ!AB:AB,N936,業務内容と時間メモ!AD:AD,O936))</f>
        <v/>
      </c>
      <c r="U936" s="7" t="str">
        <f ca="1">IF(SUMIFS(業務内容と時間メモ!F:F,業務内容と時間メモ!AB:AB,N936,業務内容と時間メモ!AD:AD,O936)=0,"",SUMIFS(業務内容と時間メモ!F:F,業務内容と時間メモ!AB:AB,N936,業務内容と時間メモ!AD:AD,O936))</f>
        <v/>
      </c>
      <c r="V936" t="str">
        <f ca="1">IF(SUMIFS(業務内容と時間メモ!E:E,業務内容と時間メモ!AB:AB,N936,業務内容と時間メモ!AD:AD,O936)=0,"",SUMIFS(業務内容と時間メモ!E:E,業務内容と時間メモ!AB:AB,N936,業務内容と時間メモ!AD:AD,O936))</f>
        <v/>
      </c>
    </row>
    <row r="937" spans="1:22" hidden="1">
      <c r="A937" s="1" t="str">
        <f t="shared" ca="1" si="86"/>
        <v/>
      </c>
      <c r="B937" s="1" t="str">
        <f t="shared" ca="1" si="87"/>
        <v/>
      </c>
      <c r="C937" s="6" t="str">
        <f t="shared" ca="1" si="85"/>
        <v/>
      </c>
      <c r="J937" t="str">
        <f t="shared" ca="1" si="88"/>
        <v/>
      </c>
      <c r="K937" s="1" t="s">
        <v>939</v>
      </c>
      <c r="L937" s="7" t="str">
        <f t="shared" ca="1" si="89"/>
        <v/>
      </c>
      <c r="M937" s="1" t="str">
        <f ca="1">IF(N937="","",IF(COUNTIF(N$1:N937,N937)&gt;1,"",IF(COUNTIF(N:N,N937)&gt;=1,"左表に入れますねぇ","")))</f>
        <v/>
      </c>
      <c r="N937" s="1" t="str">
        <f ca="1">IF(ISNA(VLOOKUP(業務内容と時間メモ!M937,業務内容と時間メモ!R$2:AI$9999,11,FALSE)),"",VLOOKUP(業務内容と時間メモ!M937,業務内容と時間メモ!R$2:AI$9999,11,FALSE))</f>
        <v/>
      </c>
      <c r="O937" s="1" t="str">
        <f ca="1">IF(ISNA(VLOOKUP(業務内容と時間メモ!M937,業務内容と時間メモ!R$2:AI$9999,13,FALSE)),"",VLOOKUP(業務内容と時間メモ!M937,業務内容と時間メモ!R$2:AI$9999,13,FALSE))</f>
        <v/>
      </c>
      <c r="P937" s="1" t="str">
        <f ca="1">IF(ISNA(VLOOKUP(業務内容と時間メモ!M937,業務内容と時間メモ!R$2:AI$9999,15,FALSE)),"",VLOOKUP(業務内容と時間メモ!M937,業務内容と時間メモ!R$2:AI$9999,15,FALSE))</f>
        <v/>
      </c>
      <c r="Q937" s="1" t="str">
        <f ca="1">IF(ISNA(VLOOKUP(業務内容と時間メモ!M937,業務内容と時間メモ!R$2:AI$9999,14,FALSE)),"",VLOOKUP(業務内容と時間メモ!M937,業務内容と時間メモ!R$2:AI$9999,14,FALSE))</f>
        <v/>
      </c>
      <c r="R937" s="1" t="str">
        <f ca="1">IF(ISNA(VLOOKUP(業務内容と時間メモ!M937,業務内容と時間メモ!R$2:AI$9999,16,FALSE)),"",VLOOKUP(業務内容と時間メモ!M937,業務内容と時間メモ!R$2:AI$9999,16,FALSE))</f>
        <v/>
      </c>
      <c r="S937" s="1" t="str">
        <f ca="1">IF(ISNA(VLOOKUP(業務内容と時間メモ!M937,業務内容と時間メモ!R$2:AI$9999,17,FALSE)),"",VLOOKUP(業務内容と時間メモ!M937,業務内容と時間メモ!R$2:AI$9999,17,FALSE))</f>
        <v/>
      </c>
      <c r="T937" s="17" t="str">
        <f ca="1">IF(SUMIFS(業務内容と時間メモ!E:E,業務内容と時間メモ!AB:AB,N937,業務内容と時間メモ!AD:AD,O937)=0,"",SUMIFS(業務内容と時間メモ!E:E,業務内容と時間メモ!AB:AB,N937,業務内容と時間メモ!AD:AD,O937))</f>
        <v/>
      </c>
      <c r="U937" s="7" t="str">
        <f ca="1">IF(SUMIFS(業務内容と時間メモ!F:F,業務内容と時間メモ!AB:AB,N937,業務内容と時間メモ!AD:AD,O937)=0,"",SUMIFS(業務内容と時間メモ!F:F,業務内容と時間メモ!AB:AB,N937,業務内容と時間メモ!AD:AD,O937))</f>
        <v/>
      </c>
      <c r="V937" t="str">
        <f ca="1">IF(SUMIFS(業務内容と時間メモ!E:E,業務内容と時間メモ!AB:AB,N937,業務内容と時間メモ!AD:AD,O937)=0,"",SUMIFS(業務内容と時間メモ!E:E,業務内容と時間メモ!AB:AB,N937,業務内容と時間メモ!AD:AD,O937))</f>
        <v/>
      </c>
    </row>
    <row r="938" spans="1:22" hidden="1">
      <c r="A938" s="1" t="str">
        <f t="shared" ca="1" si="86"/>
        <v/>
      </c>
      <c r="B938" s="1" t="str">
        <f t="shared" ca="1" si="87"/>
        <v/>
      </c>
      <c r="C938" s="6" t="str">
        <f t="shared" ca="1" si="85"/>
        <v/>
      </c>
      <c r="J938" t="str">
        <f t="shared" ca="1" si="88"/>
        <v/>
      </c>
      <c r="K938" s="1" t="s">
        <v>940</v>
      </c>
      <c r="L938" s="7" t="str">
        <f t="shared" ca="1" si="89"/>
        <v/>
      </c>
      <c r="M938" s="1" t="str">
        <f ca="1">IF(N938="","",IF(COUNTIF(N$1:N938,N938)&gt;1,"",IF(COUNTIF(N:N,N938)&gt;=1,"左表に入れますねぇ","")))</f>
        <v/>
      </c>
      <c r="N938" s="1" t="str">
        <f ca="1">IF(ISNA(VLOOKUP(業務内容と時間メモ!M938,業務内容と時間メモ!R$2:AI$9999,11,FALSE)),"",VLOOKUP(業務内容と時間メモ!M938,業務内容と時間メモ!R$2:AI$9999,11,FALSE))</f>
        <v/>
      </c>
      <c r="O938" s="1" t="str">
        <f ca="1">IF(ISNA(VLOOKUP(業務内容と時間メモ!M938,業務内容と時間メモ!R$2:AI$9999,13,FALSE)),"",VLOOKUP(業務内容と時間メモ!M938,業務内容と時間メモ!R$2:AI$9999,13,FALSE))</f>
        <v/>
      </c>
      <c r="P938" s="1" t="str">
        <f ca="1">IF(ISNA(VLOOKUP(業務内容と時間メモ!M938,業務内容と時間メモ!R$2:AI$9999,15,FALSE)),"",VLOOKUP(業務内容と時間メモ!M938,業務内容と時間メモ!R$2:AI$9999,15,FALSE))</f>
        <v/>
      </c>
      <c r="Q938" s="1" t="str">
        <f ca="1">IF(ISNA(VLOOKUP(業務内容と時間メモ!M938,業務内容と時間メモ!R$2:AI$9999,14,FALSE)),"",VLOOKUP(業務内容と時間メモ!M938,業務内容と時間メモ!R$2:AI$9999,14,FALSE))</f>
        <v/>
      </c>
      <c r="R938" s="1" t="str">
        <f ca="1">IF(ISNA(VLOOKUP(業務内容と時間メモ!M938,業務内容と時間メモ!R$2:AI$9999,16,FALSE)),"",VLOOKUP(業務内容と時間メモ!M938,業務内容と時間メモ!R$2:AI$9999,16,FALSE))</f>
        <v/>
      </c>
      <c r="S938" s="1" t="str">
        <f ca="1">IF(ISNA(VLOOKUP(業務内容と時間メモ!M938,業務内容と時間メモ!R$2:AI$9999,17,FALSE)),"",VLOOKUP(業務内容と時間メモ!M938,業務内容と時間メモ!R$2:AI$9999,17,FALSE))</f>
        <v/>
      </c>
      <c r="T938" s="17" t="str">
        <f ca="1">IF(SUMIFS(業務内容と時間メモ!E:E,業務内容と時間メモ!AB:AB,N938,業務内容と時間メモ!AD:AD,O938)=0,"",SUMIFS(業務内容と時間メモ!E:E,業務内容と時間メモ!AB:AB,N938,業務内容と時間メモ!AD:AD,O938))</f>
        <v/>
      </c>
      <c r="U938" s="7" t="str">
        <f ca="1">IF(SUMIFS(業務内容と時間メモ!F:F,業務内容と時間メモ!AB:AB,N938,業務内容と時間メモ!AD:AD,O938)=0,"",SUMIFS(業務内容と時間メモ!F:F,業務内容と時間メモ!AB:AB,N938,業務内容と時間メモ!AD:AD,O938))</f>
        <v/>
      </c>
      <c r="V938" t="str">
        <f ca="1">IF(SUMIFS(業務内容と時間メモ!E:E,業務内容と時間メモ!AB:AB,N938,業務内容と時間メモ!AD:AD,O938)=0,"",SUMIFS(業務内容と時間メモ!E:E,業務内容と時間メモ!AB:AB,N938,業務内容と時間メモ!AD:AD,O938))</f>
        <v/>
      </c>
    </row>
    <row r="939" spans="1:22" hidden="1">
      <c r="A939" s="1" t="str">
        <f t="shared" ca="1" si="86"/>
        <v/>
      </c>
      <c r="B939" s="1" t="str">
        <f t="shared" ca="1" si="87"/>
        <v/>
      </c>
      <c r="C939" s="6" t="str">
        <f t="shared" ca="1" si="85"/>
        <v/>
      </c>
      <c r="J939" t="str">
        <f t="shared" ca="1" si="88"/>
        <v/>
      </c>
      <c r="K939" s="1" t="s">
        <v>941</v>
      </c>
      <c r="L939" s="7" t="str">
        <f t="shared" ca="1" si="89"/>
        <v/>
      </c>
      <c r="M939" s="1" t="str">
        <f ca="1">IF(N939="","",IF(COUNTIF(N$1:N939,N939)&gt;1,"",IF(COUNTIF(N:N,N939)&gt;=1,"左表に入れますねぇ","")))</f>
        <v/>
      </c>
      <c r="N939" s="1" t="str">
        <f ca="1">IF(ISNA(VLOOKUP(業務内容と時間メモ!M939,業務内容と時間メモ!R$2:AI$9999,11,FALSE)),"",VLOOKUP(業務内容と時間メモ!M939,業務内容と時間メモ!R$2:AI$9999,11,FALSE))</f>
        <v/>
      </c>
      <c r="O939" s="1" t="str">
        <f ca="1">IF(ISNA(VLOOKUP(業務内容と時間メモ!M939,業務内容と時間メモ!R$2:AI$9999,13,FALSE)),"",VLOOKUP(業務内容と時間メモ!M939,業務内容と時間メモ!R$2:AI$9999,13,FALSE))</f>
        <v/>
      </c>
      <c r="P939" s="1" t="str">
        <f ca="1">IF(ISNA(VLOOKUP(業務内容と時間メモ!M939,業務内容と時間メモ!R$2:AI$9999,15,FALSE)),"",VLOOKUP(業務内容と時間メモ!M939,業務内容と時間メモ!R$2:AI$9999,15,FALSE))</f>
        <v/>
      </c>
      <c r="Q939" s="1" t="str">
        <f ca="1">IF(ISNA(VLOOKUP(業務内容と時間メモ!M939,業務内容と時間メモ!R$2:AI$9999,14,FALSE)),"",VLOOKUP(業務内容と時間メモ!M939,業務内容と時間メモ!R$2:AI$9999,14,FALSE))</f>
        <v/>
      </c>
      <c r="R939" s="1" t="str">
        <f ca="1">IF(ISNA(VLOOKUP(業務内容と時間メモ!M939,業務内容と時間メモ!R$2:AI$9999,16,FALSE)),"",VLOOKUP(業務内容と時間メモ!M939,業務内容と時間メモ!R$2:AI$9999,16,FALSE))</f>
        <v/>
      </c>
      <c r="S939" s="1" t="str">
        <f ca="1">IF(ISNA(VLOOKUP(業務内容と時間メモ!M939,業務内容と時間メモ!R$2:AI$9999,17,FALSE)),"",VLOOKUP(業務内容と時間メモ!M939,業務内容と時間メモ!R$2:AI$9999,17,FALSE))</f>
        <v/>
      </c>
      <c r="T939" s="17" t="str">
        <f ca="1">IF(SUMIFS(業務内容と時間メモ!E:E,業務内容と時間メモ!AB:AB,N939,業務内容と時間メモ!AD:AD,O939)=0,"",SUMIFS(業務内容と時間メモ!E:E,業務内容と時間メモ!AB:AB,N939,業務内容と時間メモ!AD:AD,O939))</f>
        <v/>
      </c>
      <c r="U939" s="7" t="str">
        <f ca="1">IF(SUMIFS(業務内容と時間メモ!F:F,業務内容と時間メモ!AB:AB,N939,業務内容と時間メモ!AD:AD,O939)=0,"",SUMIFS(業務内容と時間メモ!F:F,業務内容と時間メモ!AB:AB,N939,業務内容と時間メモ!AD:AD,O939))</f>
        <v/>
      </c>
      <c r="V939" t="str">
        <f ca="1">IF(SUMIFS(業務内容と時間メモ!E:E,業務内容と時間メモ!AB:AB,N939,業務内容と時間メモ!AD:AD,O939)=0,"",SUMIFS(業務内容と時間メモ!E:E,業務内容と時間メモ!AB:AB,N939,業務内容と時間メモ!AD:AD,O939))</f>
        <v/>
      </c>
    </row>
    <row r="940" spans="1:22" hidden="1">
      <c r="A940" s="1" t="str">
        <f t="shared" ca="1" si="86"/>
        <v/>
      </c>
      <c r="B940" s="1" t="str">
        <f t="shared" ca="1" si="87"/>
        <v/>
      </c>
      <c r="C940" s="6" t="str">
        <f t="shared" ca="1" si="85"/>
        <v/>
      </c>
      <c r="J940" t="str">
        <f t="shared" ca="1" si="88"/>
        <v/>
      </c>
      <c r="K940" s="1" t="s">
        <v>942</v>
      </c>
      <c r="L940" s="7" t="str">
        <f t="shared" ca="1" si="89"/>
        <v/>
      </c>
      <c r="M940" s="1" t="str">
        <f ca="1">IF(N940="","",IF(COUNTIF(N$1:N940,N940)&gt;1,"",IF(COUNTIF(N:N,N940)&gt;=1,"左表に入れますねぇ","")))</f>
        <v/>
      </c>
      <c r="N940" s="1" t="str">
        <f ca="1">IF(ISNA(VLOOKUP(業務内容と時間メモ!M940,業務内容と時間メモ!R$2:AI$9999,11,FALSE)),"",VLOOKUP(業務内容と時間メモ!M940,業務内容と時間メモ!R$2:AI$9999,11,FALSE))</f>
        <v/>
      </c>
      <c r="O940" s="1" t="str">
        <f ca="1">IF(ISNA(VLOOKUP(業務内容と時間メモ!M940,業務内容と時間メモ!R$2:AI$9999,13,FALSE)),"",VLOOKUP(業務内容と時間メモ!M940,業務内容と時間メモ!R$2:AI$9999,13,FALSE))</f>
        <v/>
      </c>
      <c r="P940" s="1" t="str">
        <f ca="1">IF(ISNA(VLOOKUP(業務内容と時間メモ!M940,業務内容と時間メモ!R$2:AI$9999,15,FALSE)),"",VLOOKUP(業務内容と時間メモ!M940,業務内容と時間メモ!R$2:AI$9999,15,FALSE))</f>
        <v/>
      </c>
      <c r="Q940" s="1" t="str">
        <f ca="1">IF(ISNA(VLOOKUP(業務内容と時間メモ!M940,業務内容と時間メモ!R$2:AI$9999,14,FALSE)),"",VLOOKUP(業務内容と時間メモ!M940,業務内容と時間メモ!R$2:AI$9999,14,FALSE))</f>
        <v/>
      </c>
      <c r="R940" s="1" t="str">
        <f ca="1">IF(ISNA(VLOOKUP(業務内容と時間メモ!M940,業務内容と時間メモ!R$2:AI$9999,16,FALSE)),"",VLOOKUP(業務内容と時間メモ!M940,業務内容と時間メモ!R$2:AI$9999,16,FALSE))</f>
        <v/>
      </c>
      <c r="S940" s="1" t="str">
        <f ca="1">IF(ISNA(VLOOKUP(業務内容と時間メモ!M940,業務内容と時間メモ!R$2:AI$9999,17,FALSE)),"",VLOOKUP(業務内容と時間メモ!M940,業務内容と時間メモ!R$2:AI$9999,17,FALSE))</f>
        <v/>
      </c>
      <c r="T940" s="17" t="str">
        <f ca="1">IF(SUMIFS(業務内容と時間メモ!E:E,業務内容と時間メモ!AB:AB,N940,業務内容と時間メモ!AD:AD,O940)=0,"",SUMIFS(業務内容と時間メモ!E:E,業務内容と時間メモ!AB:AB,N940,業務内容と時間メモ!AD:AD,O940))</f>
        <v/>
      </c>
      <c r="U940" s="7" t="str">
        <f ca="1">IF(SUMIFS(業務内容と時間メモ!F:F,業務内容と時間メモ!AB:AB,N940,業務内容と時間メモ!AD:AD,O940)=0,"",SUMIFS(業務内容と時間メモ!F:F,業務内容と時間メモ!AB:AB,N940,業務内容と時間メモ!AD:AD,O940))</f>
        <v/>
      </c>
      <c r="V940" t="str">
        <f ca="1">IF(SUMIFS(業務内容と時間メモ!E:E,業務内容と時間メモ!AB:AB,N940,業務内容と時間メモ!AD:AD,O940)=0,"",SUMIFS(業務内容と時間メモ!E:E,業務内容と時間メモ!AB:AB,N940,業務内容と時間メモ!AD:AD,O940))</f>
        <v/>
      </c>
    </row>
    <row r="941" spans="1:22" hidden="1">
      <c r="A941" s="1" t="str">
        <f t="shared" ca="1" si="86"/>
        <v/>
      </c>
      <c r="B941" s="1" t="str">
        <f t="shared" ca="1" si="87"/>
        <v/>
      </c>
      <c r="C941" s="6" t="str">
        <f t="shared" ca="1" si="85"/>
        <v/>
      </c>
      <c r="J941" t="str">
        <f t="shared" ca="1" si="88"/>
        <v/>
      </c>
      <c r="K941" s="1" t="s">
        <v>943</v>
      </c>
      <c r="L941" s="7" t="str">
        <f t="shared" ca="1" si="89"/>
        <v/>
      </c>
      <c r="M941" s="1" t="str">
        <f ca="1">IF(N941="","",IF(COUNTIF(N$1:N941,N941)&gt;1,"",IF(COUNTIF(N:N,N941)&gt;=1,"左表に入れますねぇ","")))</f>
        <v/>
      </c>
      <c r="N941" s="1" t="str">
        <f ca="1">IF(ISNA(VLOOKUP(業務内容と時間メモ!M941,業務内容と時間メモ!R$2:AI$9999,11,FALSE)),"",VLOOKUP(業務内容と時間メモ!M941,業務内容と時間メモ!R$2:AI$9999,11,FALSE))</f>
        <v/>
      </c>
      <c r="O941" s="1" t="str">
        <f ca="1">IF(ISNA(VLOOKUP(業務内容と時間メモ!M941,業務内容と時間メモ!R$2:AI$9999,13,FALSE)),"",VLOOKUP(業務内容と時間メモ!M941,業務内容と時間メモ!R$2:AI$9999,13,FALSE))</f>
        <v/>
      </c>
      <c r="P941" s="1" t="str">
        <f ca="1">IF(ISNA(VLOOKUP(業務内容と時間メモ!M941,業務内容と時間メモ!R$2:AI$9999,15,FALSE)),"",VLOOKUP(業務内容と時間メモ!M941,業務内容と時間メモ!R$2:AI$9999,15,FALSE))</f>
        <v/>
      </c>
      <c r="Q941" s="1" t="str">
        <f ca="1">IF(ISNA(VLOOKUP(業務内容と時間メモ!M941,業務内容と時間メモ!R$2:AI$9999,14,FALSE)),"",VLOOKUP(業務内容と時間メモ!M941,業務内容と時間メモ!R$2:AI$9999,14,FALSE))</f>
        <v/>
      </c>
      <c r="R941" s="1" t="str">
        <f ca="1">IF(ISNA(VLOOKUP(業務内容と時間メモ!M941,業務内容と時間メモ!R$2:AI$9999,16,FALSE)),"",VLOOKUP(業務内容と時間メモ!M941,業務内容と時間メモ!R$2:AI$9999,16,FALSE))</f>
        <v/>
      </c>
      <c r="S941" s="1" t="str">
        <f ca="1">IF(ISNA(VLOOKUP(業務内容と時間メモ!M941,業務内容と時間メモ!R$2:AI$9999,17,FALSE)),"",VLOOKUP(業務内容と時間メモ!M941,業務内容と時間メモ!R$2:AI$9999,17,FALSE))</f>
        <v/>
      </c>
      <c r="T941" s="17" t="str">
        <f ca="1">IF(SUMIFS(業務内容と時間メモ!E:E,業務内容と時間メモ!AB:AB,N941,業務内容と時間メモ!AD:AD,O941)=0,"",SUMIFS(業務内容と時間メモ!E:E,業務内容と時間メモ!AB:AB,N941,業務内容と時間メモ!AD:AD,O941))</f>
        <v/>
      </c>
      <c r="U941" s="7" t="str">
        <f ca="1">IF(SUMIFS(業務内容と時間メモ!F:F,業務内容と時間メモ!AB:AB,N941,業務内容と時間メモ!AD:AD,O941)=0,"",SUMIFS(業務内容と時間メモ!F:F,業務内容と時間メモ!AB:AB,N941,業務内容と時間メモ!AD:AD,O941))</f>
        <v/>
      </c>
      <c r="V941" t="str">
        <f ca="1">IF(SUMIFS(業務内容と時間メモ!E:E,業務内容と時間メモ!AB:AB,N941,業務内容と時間メモ!AD:AD,O941)=0,"",SUMIFS(業務内容と時間メモ!E:E,業務内容と時間メモ!AB:AB,N941,業務内容と時間メモ!AD:AD,O941))</f>
        <v/>
      </c>
    </row>
    <row r="942" spans="1:22" hidden="1">
      <c r="A942" s="1" t="str">
        <f t="shared" ca="1" si="86"/>
        <v/>
      </c>
      <c r="B942" s="1" t="str">
        <f t="shared" ca="1" si="87"/>
        <v/>
      </c>
      <c r="C942" s="6" t="str">
        <f t="shared" ca="1" si="85"/>
        <v/>
      </c>
      <c r="J942" t="str">
        <f t="shared" ca="1" si="88"/>
        <v/>
      </c>
      <c r="K942" s="1" t="s">
        <v>944</v>
      </c>
      <c r="L942" s="7" t="str">
        <f t="shared" ca="1" si="89"/>
        <v/>
      </c>
      <c r="M942" s="1" t="str">
        <f ca="1">IF(N942="","",IF(COUNTIF(N$1:N942,N942)&gt;1,"",IF(COUNTIF(N:N,N942)&gt;=1,"左表に入れますねぇ","")))</f>
        <v/>
      </c>
      <c r="N942" s="1" t="str">
        <f ca="1">IF(ISNA(VLOOKUP(業務内容と時間メモ!M942,業務内容と時間メモ!R$2:AI$9999,11,FALSE)),"",VLOOKUP(業務内容と時間メモ!M942,業務内容と時間メモ!R$2:AI$9999,11,FALSE))</f>
        <v/>
      </c>
      <c r="O942" s="1" t="str">
        <f ca="1">IF(ISNA(VLOOKUP(業務内容と時間メモ!M942,業務内容と時間メモ!R$2:AI$9999,13,FALSE)),"",VLOOKUP(業務内容と時間メモ!M942,業務内容と時間メモ!R$2:AI$9999,13,FALSE))</f>
        <v/>
      </c>
      <c r="P942" s="1" t="str">
        <f ca="1">IF(ISNA(VLOOKUP(業務内容と時間メモ!M942,業務内容と時間メモ!R$2:AI$9999,15,FALSE)),"",VLOOKUP(業務内容と時間メモ!M942,業務内容と時間メモ!R$2:AI$9999,15,FALSE))</f>
        <v/>
      </c>
      <c r="Q942" s="1" t="str">
        <f ca="1">IF(ISNA(VLOOKUP(業務内容と時間メモ!M942,業務内容と時間メモ!R$2:AI$9999,14,FALSE)),"",VLOOKUP(業務内容と時間メモ!M942,業務内容と時間メモ!R$2:AI$9999,14,FALSE))</f>
        <v/>
      </c>
      <c r="R942" s="1" t="str">
        <f ca="1">IF(ISNA(VLOOKUP(業務内容と時間メモ!M942,業務内容と時間メモ!R$2:AI$9999,16,FALSE)),"",VLOOKUP(業務内容と時間メモ!M942,業務内容と時間メモ!R$2:AI$9999,16,FALSE))</f>
        <v/>
      </c>
      <c r="S942" s="1" t="str">
        <f ca="1">IF(ISNA(VLOOKUP(業務内容と時間メモ!M942,業務内容と時間メモ!R$2:AI$9999,17,FALSE)),"",VLOOKUP(業務内容と時間メモ!M942,業務内容と時間メモ!R$2:AI$9999,17,FALSE))</f>
        <v/>
      </c>
      <c r="T942" s="17" t="str">
        <f ca="1">IF(SUMIFS(業務内容と時間メモ!E:E,業務内容と時間メモ!AB:AB,N942,業務内容と時間メモ!AD:AD,O942)=0,"",SUMIFS(業務内容と時間メモ!E:E,業務内容と時間メモ!AB:AB,N942,業務内容と時間メモ!AD:AD,O942))</f>
        <v/>
      </c>
      <c r="U942" s="7" t="str">
        <f ca="1">IF(SUMIFS(業務内容と時間メモ!F:F,業務内容と時間メモ!AB:AB,N942,業務内容と時間メモ!AD:AD,O942)=0,"",SUMIFS(業務内容と時間メモ!F:F,業務内容と時間メモ!AB:AB,N942,業務内容と時間メモ!AD:AD,O942))</f>
        <v/>
      </c>
      <c r="V942" t="str">
        <f ca="1">IF(SUMIFS(業務内容と時間メモ!E:E,業務内容と時間メモ!AB:AB,N942,業務内容と時間メモ!AD:AD,O942)=0,"",SUMIFS(業務内容と時間メモ!E:E,業務内容と時間メモ!AB:AB,N942,業務内容と時間メモ!AD:AD,O942))</f>
        <v/>
      </c>
    </row>
    <row r="943" spans="1:22" hidden="1">
      <c r="A943" s="1" t="str">
        <f t="shared" ca="1" si="86"/>
        <v/>
      </c>
      <c r="B943" s="1" t="str">
        <f t="shared" ca="1" si="87"/>
        <v/>
      </c>
      <c r="C943" s="6" t="str">
        <f t="shared" ca="1" si="85"/>
        <v/>
      </c>
      <c r="J943" t="str">
        <f t="shared" ca="1" si="88"/>
        <v/>
      </c>
      <c r="K943" s="1" t="s">
        <v>945</v>
      </c>
      <c r="L943" s="7" t="str">
        <f t="shared" ca="1" si="89"/>
        <v/>
      </c>
      <c r="M943" s="1" t="str">
        <f ca="1">IF(N943="","",IF(COUNTIF(N$1:N943,N943)&gt;1,"",IF(COUNTIF(N:N,N943)&gt;=1,"左表に入れますねぇ","")))</f>
        <v/>
      </c>
      <c r="N943" s="1" t="str">
        <f ca="1">IF(ISNA(VLOOKUP(業務内容と時間メモ!M943,業務内容と時間メモ!R$2:AI$9999,11,FALSE)),"",VLOOKUP(業務内容と時間メモ!M943,業務内容と時間メモ!R$2:AI$9999,11,FALSE))</f>
        <v/>
      </c>
      <c r="O943" s="1" t="str">
        <f ca="1">IF(ISNA(VLOOKUP(業務内容と時間メモ!M943,業務内容と時間メモ!R$2:AI$9999,13,FALSE)),"",VLOOKUP(業務内容と時間メモ!M943,業務内容と時間メモ!R$2:AI$9999,13,FALSE))</f>
        <v/>
      </c>
      <c r="P943" s="1" t="str">
        <f ca="1">IF(ISNA(VLOOKUP(業務内容と時間メモ!M943,業務内容と時間メモ!R$2:AI$9999,15,FALSE)),"",VLOOKUP(業務内容と時間メモ!M943,業務内容と時間メモ!R$2:AI$9999,15,FALSE))</f>
        <v/>
      </c>
      <c r="Q943" s="1" t="str">
        <f ca="1">IF(ISNA(VLOOKUP(業務内容と時間メモ!M943,業務内容と時間メモ!R$2:AI$9999,14,FALSE)),"",VLOOKUP(業務内容と時間メモ!M943,業務内容と時間メモ!R$2:AI$9999,14,FALSE))</f>
        <v/>
      </c>
      <c r="R943" s="1" t="str">
        <f ca="1">IF(ISNA(VLOOKUP(業務内容と時間メモ!M943,業務内容と時間メモ!R$2:AI$9999,16,FALSE)),"",VLOOKUP(業務内容と時間メモ!M943,業務内容と時間メモ!R$2:AI$9999,16,FALSE))</f>
        <v/>
      </c>
      <c r="S943" s="1" t="str">
        <f ca="1">IF(ISNA(VLOOKUP(業務内容と時間メモ!M943,業務内容と時間メモ!R$2:AI$9999,17,FALSE)),"",VLOOKUP(業務内容と時間メモ!M943,業務内容と時間メモ!R$2:AI$9999,17,FALSE))</f>
        <v/>
      </c>
      <c r="T943" s="17" t="str">
        <f ca="1">IF(SUMIFS(業務内容と時間メモ!E:E,業務内容と時間メモ!AB:AB,N943,業務内容と時間メモ!AD:AD,O943)=0,"",SUMIFS(業務内容と時間メモ!E:E,業務内容と時間メモ!AB:AB,N943,業務内容と時間メモ!AD:AD,O943))</f>
        <v/>
      </c>
      <c r="U943" s="7" t="str">
        <f ca="1">IF(SUMIFS(業務内容と時間メモ!F:F,業務内容と時間メモ!AB:AB,N943,業務内容と時間メモ!AD:AD,O943)=0,"",SUMIFS(業務内容と時間メモ!F:F,業務内容と時間メモ!AB:AB,N943,業務内容と時間メモ!AD:AD,O943))</f>
        <v/>
      </c>
      <c r="V943" t="str">
        <f ca="1">IF(SUMIFS(業務内容と時間メモ!E:E,業務内容と時間メモ!AB:AB,N943,業務内容と時間メモ!AD:AD,O943)=0,"",SUMIFS(業務内容と時間メモ!E:E,業務内容と時間メモ!AB:AB,N943,業務内容と時間メモ!AD:AD,O943))</f>
        <v/>
      </c>
    </row>
    <row r="944" spans="1:22" hidden="1">
      <c r="A944" s="1" t="str">
        <f t="shared" ca="1" si="86"/>
        <v/>
      </c>
      <c r="B944" s="1" t="str">
        <f t="shared" ca="1" si="87"/>
        <v/>
      </c>
      <c r="C944" s="6" t="str">
        <f t="shared" ca="1" si="85"/>
        <v/>
      </c>
      <c r="J944" t="str">
        <f t="shared" ca="1" si="88"/>
        <v/>
      </c>
      <c r="K944" s="1" t="s">
        <v>946</v>
      </c>
      <c r="L944" s="7" t="str">
        <f t="shared" ca="1" si="89"/>
        <v/>
      </c>
      <c r="M944" s="1" t="str">
        <f ca="1">IF(N944="","",IF(COUNTIF(N$1:N944,N944)&gt;1,"",IF(COUNTIF(N:N,N944)&gt;=1,"左表に入れますねぇ","")))</f>
        <v/>
      </c>
      <c r="N944" s="1" t="str">
        <f ca="1">IF(ISNA(VLOOKUP(業務内容と時間メモ!M944,業務内容と時間メモ!R$2:AI$9999,11,FALSE)),"",VLOOKUP(業務内容と時間メモ!M944,業務内容と時間メモ!R$2:AI$9999,11,FALSE))</f>
        <v/>
      </c>
      <c r="O944" s="1" t="str">
        <f ca="1">IF(ISNA(VLOOKUP(業務内容と時間メモ!M944,業務内容と時間メモ!R$2:AI$9999,13,FALSE)),"",VLOOKUP(業務内容と時間メモ!M944,業務内容と時間メモ!R$2:AI$9999,13,FALSE))</f>
        <v/>
      </c>
      <c r="P944" s="1" t="str">
        <f ca="1">IF(ISNA(VLOOKUP(業務内容と時間メモ!M944,業務内容と時間メモ!R$2:AI$9999,15,FALSE)),"",VLOOKUP(業務内容と時間メモ!M944,業務内容と時間メモ!R$2:AI$9999,15,FALSE))</f>
        <v/>
      </c>
      <c r="Q944" s="1" t="str">
        <f ca="1">IF(ISNA(VLOOKUP(業務内容と時間メモ!M944,業務内容と時間メモ!R$2:AI$9999,14,FALSE)),"",VLOOKUP(業務内容と時間メモ!M944,業務内容と時間メモ!R$2:AI$9999,14,FALSE))</f>
        <v/>
      </c>
      <c r="R944" s="1" t="str">
        <f ca="1">IF(ISNA(VLOOKUP(業務内容と時間メモ!M944,業務内容と時間メモ!R$2:AI$9999,16,FALSE)),"",VLOOKUP(業務内容と時間メモ!M944,業務内容と時間メモ!R$2:AI$9999,16,FALSE))</f>
        <v/>
      </c>
      <c r="S944" s="1" t="str">
        <f ca="1">IF(ISNA(VLOOKUP(業務内容と時間メモ!M944,業務内容と時間メモ!R$2:AI$9999,17,FALSE)),"",VLOOKUP(業務内容と時間メモ!M944,業務内容と時間メモ!R$2:AI$9999,17,FALSE))</f>
        <v/>
      </c>
      <c r="T944" s="17" t="str">
        <f ca="1">IF(SUMIFS(業務内容と時間メモ!E:E,業務内容と時間メモ!AB:AB,N944,業務内容と時間メモ!AD:AD,O944)=0,"",SUMIFS(業務内容と時間メモ!E:E,業務内容と時間メモ!AB:AB,N944,業務内容と時間メモ!AD:AD,O944))</f>
        <v/>
      </c>
      <c r="U944" s="7" t="str">
        <f ca="1">IF(SUMIFS(業務内容と時間メモ!F:F,業務内容と時間メモ!AB:AB,N944,業務内容と時間メモ!AD:AD,O944)=0,"",SUMIFS(業務内容と時間メモ!F:F,業務内容と時間メモ!AB:AB,N944,業務内容と時間メモ!AD:AD,O944))</f>
        <v/>
      </c>
      <c r="V944" t="str">
        <f ca="1">IF(SUMIFS(業務内容と時間メモ!E:E,業務内容と時間メモ!AB:AB,N944,業務内容と時間メモ!AD:AD,O944)=0,"",SUMIFS(業務内容と時間メモ!E:E,業務内容と時間メモ!AB:AB,N944,業務内容と時間メモ!AD:AD,O944))</f>
        <v/>
      </c>
    </row>
    <row r="945" spans="1:22" hidden="1">
      <c r="A945" s="1" t="str">
        <f t="shared" ca="1" si="86"/>
        <v/>
      </c>
      <c r="B945" s="1" t="str">
        <f t="shared" ca="1" si="87"/>
        <v/>
      </c>
      <c r="C945" s="6" t="str">
        <f t="shared" ca="1" si="85"/>
        <v/>
      </c>
      <c r="J945" t="str">
        <f t="shared" ca="1" si="88"/>
        <v/>
      </c>
      <c r="K945" s="1" t="s">
        <v>947</v>
      </c>
      <c r="L945" s="7" t="str">
        <f t="shared" ca="1" si="89"/>
        <v/>
      </c>
      <c r="M945" s="1" t="str">
        <f ca="1">IF(N945="","",IF(COUNTIF(N$1:N945,N945)&gt;1,"",IF(COUNTIF(N:N,N945)&gt;=1,"左表に入れますねぇ","")))</f>
        <v/>
      </c>
      <c r="N945" s="1" t="str">
        <f ca="1">IF(ISNA(VLOOKUP(業務内容と時間メモ!M945,業務内容と時間メモ!R$2:AI$9999,11,FALSE)),"",VLOOKUP(業務内容と時間メモ!M945,業務内容と時間メモ!R$2:AI$9999,11,FALSE))</f>
        <v/>
      </c>
      <c r="O945" s="1" t="str">
        <f ca="1">IF(ISNA(VLOOKUP(業務内容と時間メモ!M945,業務内容と時間メモ!R$2:AI$9999,13,FALSE)),"",VLOOKUP(業務内容と時間メモ!M945,業務内容と時間メモ!R$2:AI$9999,13,FALSE))</f>
        <v/>
      </c>
      <c r="P945" s="1" t="str">
        <f ca="1">IF(ISNA(VLOOKUP(業務内容と時間メモ!M945,業務内容と時間メモ!R$2:AI$9999,15,FALSE)),"",VLOOKUP(業務内容と時間メモ!M945,業務内容と時間メモ!R$2:AI$9999,15,FALSE))</f>
        <v/>
      </c>
      <c r="Q945" s="1" t="str">
        <f ca="1">IF(ISNA(VLOOKUP(業務内容と時間メモ!M945,業務内容と時間メモ!R$2:AI$9999,14,FALSE)),"",VLOOKUP(業務内容と時間メモ!M945,業務内容と時間メモ!R$2:AI$9999,14,FALSE))</f>
        <v/>
      </c>
      <c r="R945" s="1" t="str">
        <f ca="1">IF(ISNA(VLOOKUP(業務内容と時間メモ!M945,業務内容と時間メモ!R$2:AI$9999,16,FALSE)),"",VLOOKUP(業務内容と時間メモ!M945,業務内容と時間メモ!R$2:AI$9999,16,FALSE))</f>
        <v/>
      </c>
      <c r="S945" s="1" t="str">
        <f ca="1">IF(ISNA(VLOOKUP(業務内容と時間メモ!M945,業務内容と時間メモ!R$2:AI$9999,17,FALSE)),"",VLOOKUP(業務内容と時間メモ!M945,業務内容と時間メモ!R$2:AI$9999,17,FALSE))</f>
        <v/>
      </c>
      <c r="T945" s="17" t="str">
        <f ca="1">IF(SUMIFS(業務内容と時間メモ!E:E,業務内容と時間メモ!AB:AB,N945,業務内容と時間メモ!AD:AD,O945)=0,"",SUMIFS(業務内容と時間メモ!E:E,業務内容と時間メモ!AB:AB,N945,業務内容と時間メモ!AD:AD,O945))</f>
        <v/>
      </c>
      <c r="U945" s="7" t="str">
        <f ca="1">IF(SUMIFS(業務内容と時間メモ!F:F,業務内容と時間メモ!AB:AB,N945,業務内容と時間メモ!AD:AD,O945)=0,"",SUMIFS(業務内容と時間メモ!F:F,業務内容と時間メモ!AB:AB,N945,業務内容と時間メモ!AD:AD,O945))</f>
        <v/>
      </c>
      <c r="V945" t="str">
        <f ca="1">IF(SUMIFS(業務内容と時間メモ!E:E,業務内容と時間メモ!AB:AB,N945,業務内容と時間メモ!AD:AD,O945)=0,"",SUMIFS(業務内容と時間メモ!E:E,業務内容と時間メモ!AB:AB,N945,業務内容と時間メモ!AD:AD,O945))</f>
        <v/>
      </c>
    </row>
    <row r="946" spans="1:22" hidden="1">
      <c r="A946" s="1" t="str">
        <f t="shared" ca="1" si="86"/>
        <v/>
      </c>
      <c r="B946" s="1" t="str">
        <f t="shared" ca="1" si="87"/>
        <v/>
      </c>
      <c r="C946" s="6" t="str">
        <f t="shared" ca="1" si="85"/>
        <v/>
      </c>
      <c r="J946" t="str">
        <f t="shared" ca="1" si="88"/>
        <v/>
      </c>
      <c r="K946" s="1" t="s">
        <v>948</v>
      </c>
      <c r="L946" s="7" t="str">
        <f t="shared" ca="1" si="89"/>
        <v/>
      </c>
      <c r="M946" s="1" t="str">
        <f ca="1">IF(N946="","",IF(COUNTIF(N$1:N946,N946)&gt;1,"",IF(COUNTIF(N:N,N946)&gt;=1,"左表に入れますねぇ","")))</f>
        <v/>
      </c>
      <c r="N946" s="1" t="str">
        <f ca="1">IF(ISNA(VLOOKUP(業務内容と時間メモ!M946,業務内容と時間メモ!R$2:AI$9999,11,FALSE)),"",VLOOKUP(業務内容と時間メモ!M946,業務内容と時間メモ!R$2:AI$9999,11,FALSE))</f>
        <v/>
      </c>
      <c r="O946" s="1" t="str">
        <f ca="1">IF(ISNA(VLOOKUP(業務内容と時間メモ!M946,業務内容と時間メモ!R$2:AI$9999,13,FALSE)),"",VLOOKUP(業務内容と時間メモ!M946,業務内容と時間メモ!R$2:AI$9999,13,FALSE))</f>
        <v/>
      </c>
      <c r="P946" s="1" t="str">
        <f ca="1">IF(ISNA(VLOOKUP(業務内容と時間メモ!M946,業務内容と時間メモ!R$2:AI$9999,15,FALSE)),"",VLOOKUP(業務内容と時間メモ!M946,業務内容と時間メモ!R$2:AI$9999,15,FALSE))</f>
        <v/>
      </c>
      <c r="Q946" s="1" t="str">
        <f ca="1">IF(ISNA(VLOOKUP(業務内容と時間メモ!M946,業務内容と時間メモ!R$2:AI$9999,14,FALSE)),"",VLOOKUP(業務内容と時間メモ!M946,業務内容と時間メモ!R$2:AI$9999,14,FALSE))</f>
        <v/>
      </c>
      <c r="R946" s="1" t="str">
        <f ca="1">IF(ISNA(VLOOKUP(業務内容と時間メモ!M946,業務内容と時間メモ!R$2:AI$9999,16,FALSE)),"",VLOOKUP(業務内容と時間メモ!M946,業務内容と時間メモ!R$2:AI$9999,16,FALSE))</f>
        <v/>
      </c>
      <c r="S946" s="1" t="str">
        <f ca="1">IF(ISNA(VLOOKUP(業務内容と時間メモ!M946,業務内容と時間メモ!R$2:AI$9999,17,FALSE)),"",VLOOKUP(業務内容と時間メモ!M946,業務内容と時間メモ!R$2:AI$9999,17,FALSE))</f>
        <v/>
      </c>
      <c r="T946" s="17" t="str">
        <f ca="1">IF(SUMIFS(業務内容と時間メモ!E:E,業務内容と時間メモ!AB:AB,N946,業務内容と時間メモ!AD:AD,O946)=0,"",SUMIFS(業務内容と時間メモ!E:E,業務内容と時間メモ!AB:AB,N946,業務内容と時間メモ!AD:AD,O946))</f>
        <v/>
      </c>
      <c r="U946" s="7" t="str">
        <f ca="1">IF(SUMIFS(業務内容と時間メモ!F:F,業務内容と時間メモ!AB:AB,N946,業務内容と時間メモ!AD:AD,O946)=0,"",SUMIFS(業務内容と時間メモ!F:F,業務内容と時間メモ!AB:AB,N946,業務内容と時間メモ!AD:AD,O946))</f>
        <v/>
      </c>
      <c r="V946" t="str">
        <f ca="1">IF(SUMIFS(業務内容と時間メモ!E:E,業務内容と時間メモ!AB:AB,N946,業務内容と時間メモ!AD:AD,O946)=0,"",SUMIFS(業務内容と時間メモ!E:E,業務内容と時間メモ!AB:AB,N946,業務内容と時間メモ!AD:AD,O946))</f>
        <v/>
      </c>
    </row>
    <row r="947" spans="1:22" hidden="1">
      <c r="A947" s="1" t="str">
        <f t="shared" ca="1" si="86"/>
        <v/>
      </c>
      <c r="B947" s="1" t="str">
        <f t="shared" ca="1" si="87"/>
        <v/>
      </c>
      <c r="C947" s="6" t="str">
        <f t="shared" ca="1" si="85"/>
        <v/>
      </c>
      <c r="J947" t="str">
        <f t="shared" ca="1" si="88"/>
        <v/>
      </c>
      <c r="K947" s="1" t="s">
        <v>949</v>
      </c>
      <c r="L947" s="7" t="str">
        <f t="shared" ca="1" si="89"/>
        <v/>
      </c>
      <c r="M947" s="1" t="str">
        <f ca="1">IF(N947="","",IF(COUNTIF(N$1:N947,N947)&gt;1,"",IF(COUNTIF(N:N,N947)&gt;=1,"左表に入れますねぇ","")))</f>
        <v/>
      </c>
      <c r="N947" s="1" t="str">
        <f ca="1">IF(ISNA(VLOOKUP(業務内容と時間メモ!M947,業務内容と時間メモ!R$2:AI$9999,11,FALSE)),"",VLOOKUP(業務内容と時間メモ!M947,業務内容と時間メモ!R$2:AI$9999,11,FALSE))</f>
        <v/>
      </c>
      <c r="O947" s="1" t="str">
        <f ca="1">IF(ISNA(VLOOKUP(業務内容と時間メモ!M947,業務内容と時間メモ!R$2:AI$9999,13,FALSE)),"",VLOOKUP(業務内容と時間メモ!M947,業務内容と時間メモ!R$2:AI$9999,13,FALSE))</f>
        <v/>
      </c>
      <c r="P947" s="1" t="str">
        <f ca="1">IF(ISNA(VLOOKUP(業務内容と時間メモ!M947,業務内容と時間メモ!R$2:AI$9999,15,FALSE)),"",VLOOKUP(業務内容と時間メモ!M947,業務内容と時間メモ!R$2:AI$9999,15,FALSE))</f>
        <v/>
      </c>
      <c r="Q947" s="1" t="str">
        <f ca="1">IF(ISNA(VLOOKUP(業務内容と時間メモ!M947,業務内容と時間メモ!R$2:AI$9999,14,FALSE)),"",VLOOKUP(業務内容と時間メモ!M947,業務内容と時間メモ!R$2:AI$9999,14,FALSE))</f>
        <v/>
      </c>
      <c r="R947" s="1" t="str">
        <f ca="1">IF(ISNA(VLOOKUP(業務内容と時間メモ!M947,業務内容と時間メモ!R$2:AI$9999,16,FALSE)),"",VLOOKUP(業務内容と時間メモ!M947,業務内容と時間メモ!R$2:AI$9999,16,FALSE))</f>
        <v/>
      </c>
      <c r="S947" s="1" t="str">
        <f ca="1">IF(ISNA(VLOOKUP(業務内容と時間メモ!M947,業務内容と時間メモ!R$2:AI$9999,17,FALSE)),"",VLOOKUP(業務内容と時間メモ!M947,業務内容と時間メモ!R$2:AI$9999,17,FALSE))</f>
        <v/>
      </c>
      <c r="T947" s="17" t="str">
        <f ca="1">IF(SUMIFS(業務内容と時間メモ!E:E,業務内容と時間メモ!AB:AB,N947,業務内容と時間メモ!AD:AD,O947)=0,"",SUMIFS(業務内容と時間メモ!E:E,業務内容と時間メモ!AB:AB,N947,業務内容と時間メモ!AD:AD,O947))</f>
        <v/>
      </c>
      <c r="U947" s="7" t="str">
        <f ca="1">IF(SUMIFS(業務内容と時間メモ!F:F,業務内容と時間メモ!AB:AB,N947,業務内容と時間メモ!AD:AD,O947)=0,"",SUMIFS(業務内容と時間メモ!F:F,業務内容と時間メモ!AB:AB,N947,業務内容と時間メモ!AD:AD,O947))</f>
        <v/>
      </c>
      <c r="V947" t="str">
        <f ca="1">IF(SUMIFS(業務内容と時間メモ!E:E,業務内容と時間メモ!AB:AB,N947,業務内容と時間メモ!AD:AD,O947)=0,"",SUMIFS(業務内容と時間メモ!E:E,業務内容と時間メモ!AB:AB,N947,業務内容と時間メモ!AD:AD,O947))</f>
        <v/>
      </c>
    </row>
    <row r="948" spans="1:22" hidden="1">
      <c r="A948" s="1" t="str">
        <f t="shared" ca="1" si="86"/>
        <v/>
      </c>
      <c r="B948" s="1" t="str">
        <f t="shared" ca="1" si="87"/>
        <v/>
      </c>
      <c r="C948" s="6" t="str">
        <f t="shared" ca="1" si="85"/>
        <v/>
      </c>
      <c r="J948" t="str">
        <f t="shared" ca="1" si="88"/>
        <v/>
      </c>
      <c r="K948" s="1" t="s">
        <v>950</v>
      </c>
      <c r="L948" s="7" t="str">
        <f t="shared" ca="1" si="89"/>
        <v/>
      </c>
      <c r="M948" s="1" t="str">
        <f ca="1">IF(N948="","",IF(COUNTIF(N$1:N948,N948)&gt;1,"",IF(COUNTIF(N:N,N948)&gt;=1,"左表に入れますねぇ","")))</f>
        <v/>
      </c>
      <c r="N948" s="1" t="str">
        <f ca="1">IF(ISNA(VLOOKUP(業務内容と時間メモ!M948,業務内容と時間メモ!R$2:AI$9999,11,FALSE)),"",VLOOKUP(業務内容と時間メモ!M948,業務内容と時間メモ!R$2:AI$9999,11,FALSE))</f>
        <v/>
      </c>
      <c r="O948" s="1" t="str">
        <f ca="1">IF(ISNA(VLOOKUP(業務内容と時間メモ!M948,業務内容と時間メモ!R$2:AI$9999,13,FALSE)),"",VLOOKUP(業務内容と時間メモ!M948,業務内容と時間メモ!R$2:AI$9999,13,FALSE))</f>
        <v/>
      </c>
      <c r="P948" s="1" t="str">
        <f ca="1">IF(ISNA(VLOOKUP(業務内容と時間メモ!M948,業務内容と時間メモ!R$2:AI$9999,15,FALSE)),"",VLOOKUP(業務内容と時間メモ!M948,業務内容と時間メモ!R$2:AI$9999,15,FALSE))</f>
        <v/>
      </c>
      <c r="Q948" s="1" t="str">
        <f ca="1">IF(ISNA(VLOOKUP(業務内容と時間メモ!M948,業務内容と時間メモ!R$2:AI$9999,14,FALSE)),"",VLOOKUP(業務内容と時間メモ!M948,業務内容と時間メモ!R$2:AI$9999,14,FALSE))</f>
        <v/>
      </c>
      <c r="R948" s="1" t="str">
        <f ca="1">IF(ISNA(VLOOKUP(業務内容と時間メモ!M948,業務内容と時間メモ!R$2:AI$9999,16,FALSE)),"",VLOOKUP(業務内容と時間メモ!M948,業務内容と時間メモ!R$2:AI$9999,16,FALSE))</f>
        <v/>
      </c>
      <c r="S948" s="1" t="str">
        <f ca="1">IF(ISNA(VLOOKUP(業務内容と時間メモ!M948,業務内容と時間メモ!R$2:AI$9999,17,FALSE)),"",VLOOKUP(業務内容と時間メモ!M948,業務内容と時間メモ!R$2:AI$9999,17,FALSE))</f>
        <v/>
      </c>
      <c r="T948" s="17" t="str">
        <f ca="1">IF(SUMIFS(業務内容と時間メモ!E:E,業務内容と時間メモ!AB:AB,N948,業務内容と時間メモ!AD:AD,O948)=0,"",SUMIFS(業務内容と時間メモ!E:E,業務内容と時間メモ!AB:AB,N948,業務内容と時間メモ!AD:AD,O948))</f>
        <v/>
      </c>
      <c r="U948" s="7" t="str">
        <f ca="1">IF(SUMIFS(業務内容と時間メモ!F:F,業務内容と時間メモ!AB:AB,N948,業務内容と時間メモ!AD:AD,O948)=0,"",SUMIFS(業務内容と時間メモ!F:F,業務内容と時間メモ!AB:AB,N948,業務内容と時間メモ!AD:AD,O948))</f>
        <v/>
      </c>
      <c r="V948" t="str">
        <f ca="1">IF(SUMIFS(業務内容と時間メモ!E:E,業務内容と時間メモ!AB:AB,N948,業務内容と時間メモ!AD:AD,O948)=0,"",SUMIFS(業務内容と時間メモ!E:E,業務内容と時間メモ!AB:AB,N948,業務内容と時間メモ!AD:AD,O948))</f>
        <v/>
      </c>
    </row>
    <row r="949" spans="1:22" hidden="1">
      <c r="A949" s="1" t="str">
        <f t="shared" ca="1" si="86"/>
        <v/>
      </c>
      <c r="B949" s="1" t="str">
        <f t="shared" ca="1" si="87"/>
        <v/>
      </c>
      <c r="C949" s="6" t="str">
        <f t="shared" ca="1" si="85"/>
        <v/>
      </c>
      <c r="J949" t="str">
        <f t="shared" ca="1" si="88"/>
        <v/>
      </c>
      <c r="K949" s="1" t="s">
        <v>951</v>
      </c>
      <c r="L949" s="7" t="str">
        <f t="shared" ca="1" si="89"/>
        <v/>
      </c>
      <c r="M949" s="1" t="str">
        <f ca="1">IF(N949="","",IF(COUNTIF(N$1:N949,N949)&gt;1,"",IF(COUNTIF(N:N,N949)&gt;=1,"左表に入れますねぇ","")))</f>
        <v/>
      </c>
      <c r="N949" s="1" t="str">
        <f ca="1">IF(ISNA(VLOOKUP(業務内容と時間メモ!M949,業務内容と時間メモ!R$2:AI$9999,11,FALSE)),"",VLOOKUP(業務内容と時間メモ!M949,業務内容と時間メモ!R$2:AI$9999,11,FALSE))</f>
        <v/>
      </c>
      <c r="O949" s="1" t="str">
        <f ca="1">IF(ISNA(VLOOKUP(業務内容と時間メモ!M949,業務内容と時間メモ!R$2:AI$9999,13,FALSE)),"",VLOOKUP(業務内容と時間メモ!M949,業務内容と時間メモ!R$2:AI$9999,13,FALSE))</f>
        <v/>
      </c>
      <c r="P949" s="1" t="str">
        <f ca="1">IF(ISNA(VLOOKUP(業務内容と時間メモ!M949,業務内容と時間メモ!R$2:AI$9999,15,FALSE)),"",VLOOKUP(業務内容と時間メモ!M949,業務内容と時間メモ!R$2:AI$9999,15,FALSE))</f>
        <v/>
      </c>
      <c r="Q949" s="1" t="str">
        <f ca="1">IF(ISNA(VLOOKUP(業務内容と時間メモ!M949,業務内容と時間メモ!R$2:AI$9999,14,FALSE)),"",VLOOKUP(業務内容と時間メモ!M949,業務内容と時間メモ!R$2:AI$9999,14,FALSE))</f>
        <v/>
      </c>
      <c r="R949" s="1" t="str">
        <f ca="1">IF(ISNA(VLOOKUP(業務内容と時間メモ!M949,業務内容と時間メモ!R$2:AI$9999,16,FALSE)),"",VLOOKUP(業務内容と時間メモ!M949,業務内容と時間メモ!R$2:AI$9999,16,FALSE))</f>
        <v/>
      </c>
      <c r="S949" s="1" t="str">
        <f ca="1">IF(ISNA(VLOOKUP(業務内容と時間メモ!M949,業務内容と時間メモ!R$2:AI$9999,17,FALSE)),"",VLOOKUP(業務内容と時間メモ!M949,業務内容と時間メモ!R$2:AI$9999,17,FALSE))</f>
        <v/>
      </c>
      <c r="T949" s="17" t="str">
        <f ca="1">IF(SUMIFS(業務内容と時間メモ!E:E,業務内容と時間メモ!AB:AB,N949,業務内容と時間メモ!AD:AD,O949)=0,"",SUMIFS(業務内容と時間メモ!E:E,業務内容と時間メモ!AB:AB,N949,業務内容と時間メモ!AD:AD,O949))</f>
        <v/>
      </c>
      <c r="U949" s="7" t="str">
        <f ca="1">IF(SUMIFS(業務内容と時間メモ!F:F,業務内容と時間メモ!AB:AB,N949,業務内容と時間メモ!AD:AD,O949)=0,"",SUMIFS(業務内容と時間メモ!F:F,業務内容と時間メモ!AB:AB,N949,業務内容と時間メモ!AD:AD,O949))</f>
        <v/>
      </c>
      <c r="V949" t="str">
        <f ca="1">IF(SUMIFS(業務内容と時間メモ!E:E,業務内容と時間メモ!AB:AB,N949,業務内容と時間メモ!AD:AD,O949)=0,"",SUMIFS(業務内容と時間メモ!E:E,業務内容と時間メモ!AB:AB,N949,業務内容と時間メモ!AD:AD,O949))</f>
        <v/>
      </c>
    </row>
    <row r="950" spans="1:22" hidden="1">
      <c r="A950" s="1" t="str">
        <f t="shared" ca="1" si="86"/>
        <v/>
      </c>
      <c r="B950" s="1" t="str">
        <f t="shared" ca="1" si="87"/>
        <v/>
      </c>
      <c r="C950" s="6" t="str">
        <f t="shared" ca="1" si="85"/>
        <v/>
      </c>
      <c r="J950" t="str">
        <f t="shared" ca="1" si="88"/>
        <v/>
      </c>
      <c r="K950" s="1" t="s">
        <v>952</v>
      </c>
      <c r="L950" s="7" t="str">
        <f t="shared" ca="1" si="89"/>
        <v/>
      </c>
      <c r="M950" s="1" t="str">
        <f ca="1">IF(N950="","",IF(COUNTIF(N$1:N950,N950)&gt;1,"",IF(COUNTIF(N:N,N950)&gt;=1,"左表に入れますねぇ","")))</f>
        <v/>
      </c>
      <c r="N950" s="1" t="str">
        <f ca="1">IF(ISNA(VLOOKUP(業務内容と時間メモ!M950,業務内容と時間メモ!R$2:AI$9999,11,FALSE)),"",VLOOKUP(業務内容と時間メモ!M950,業務内容と時間メモ!R$2:AI$9999,11,FALSE))</f>
        <v/>
      </c>
      <c r="O950" s="1" t="str">
        <f ca="1">IF(ISNA(VLOOKUP(業務内容と時間メモ!M950,業務内容と時間メモ!R$2:AI$9999,13,FALSE)),"",VLOOKUP(業務内容と時間メモ!M950,業務内容と時間メモ!R$2:AI$9999,13,FALSE))</f>
        <v/>
      </c>
      <c r="P950" s="1" t="str">
        <f ca="1">IF(ISNA(VLOOKUP(業務内容と時間メモ!M950,業務内容と時間メモ!R$2:AI$9999,15,FALSE)),"",VLOOKUP(業務内容と時間メモ!M950,業務内容と時間メモ!R$2:AI$9999,15,FALSE))</f>
        <v/>
      </c>
      <c r="Q950" s="1" t="str">
        <f ca="1">IF(ISNA(VLOOKUP(業務内容と時間メモ!M950,業務内容と時間メモ!R$2:AI$9999,14,FALSE)),"",VLOOKUP(業務内容と時間メモ!M950,業務内容と時間メモ!R$2:AI$9999,14,FALSE))</f>
        <v/>
      </c>
      <c r="R950" s="1" t="str">
        <f ca="1">IF(ISNA(VLOOKUP(業務内容と時間メモ!M950,業務内容と時間メモ!R$2:AI$9999,16,FALSE)),"",VLOOKUP(業務内容と時間メモ!M950,業務内容と時間メモ!R$2:AI$9999,16,FALSE))</f>
        <v/>
      </c>
      <c r="S950" s="1" t="str">
        <f ca="1">IF(ISNA(VLOOKUP(業務内容と時間メモ!M950,業務内容と時間メモ!R$2:AI$9999,17,FALSE)),"",VLOOKUP(業務内容と時間メモ!M950,業務内容と時間メモ!R$2:AI$9999,17,FALSE))</f>
        <v/>
      </c>
      <c r="T950" s="17" t="str">
        <f ca="1">IF(SUMIFS(業務内容と時間メモ!E:E,業務内容と時間メモ!AB:AB,N950,業務内容と時間メモ!AD:AD,O950)=0,"",SUMIFS(業務内容と時間メモ!E:E,業務内容と時間メモ!AB:AB,N950,業務内容と時間メモ!AD:AD,O950))</f>
        <v/>
      </c>
      <c r="U950" s="7" t="str">
        <f ca="1">IF(SUMIFS(業務内容と時間メモ!F:F,業務内容と時間メモ!AB:AB,N950,業務内容と時間メモ!AD:AD,O950)=0,"",SUMIFS(業務内容と時間メモ!F:F,業務内容と時間メモ!AB:AB,N950,業務内容と時間メモ!AD:AD,O950))</f>
        <v/>
      </c>
      <c r="V950" t="str">
        <f ca="1">IF(SUMIFS(業務内容と時間メモ!E:E,業務内容と時間メモ!AB:AB,N950,業務内容と時間メモ!AD:AD,O950)=0,"",SUMIFS(業務内容と時間メモ!E:E,業務内容と時間メモ!AB:AB,N950,業務内容と時間メモ!AD:AD,O950))</f>
        <v/>
      </c>
    </row>
    <row r="951" spans="1:22" hidden="1">
      <c r="A951" s="1" t="str">
        <f t="shared" ca="1" si="86"/>
        <v/>
      </c>
      <c r="B951" s="1" t="str">
        <f t="shared" ca="1" si="87"/>
        <v/>
      </c>
      <c r="C951" s="6" t="str">
        <f t="shared" ca="1" si="85"/>
        <v/>
      </c>
      <c r="J951" t="str">
        <f t="shared" ca="1" si="88"/>
        <v/>
      </c>
      <c r="K951" s="1" t="s">
        <v>953</v>
      </c>
      <c r="L951" s="7" t="str">
        <f t="shared" ca="1" si="89"/>
        <v/>
      </c>
      <c r="M951" s="1" t="str">
        <f ca="1">IF(N951="","",IF(COUNTIF(N$1:N951,N951)&gt;1,"",IF(COUNTIF(N:N,N951)&gt;=1,"左表に入れますねぇ","")))</f>
        <v/>
      </c>
      <c r="N951" s="1" t="str">
        <f ca="1">IF(ISNA(VLOOKUP(業務内容と時間メモ!M951,業務内容と時間メモ!R$2:AI$9999,11,FALSE)),"",VLOOKUP(業務内容と時間メモ!M951,業務内容と時間メモ!R$2:AI$9999,11,FALSE))</f>
        <v/>
      </c>
      <c r="O951" s="1" t="str">
        <f ca="1">IF(ISNA(VLOOKUP(業務内容と時間メモ!M951,業務内容と時間メモ!R$2:AI$9999,13,FALSE)),"",VLOOKUP(業務内容と時間メモ!M951,業務内容と時間メモ!R$2:AI$9999,13,FALSE))</f>
        <v/>
      </c>
      <c r="P951" s="1" t="str">
        <f ca="1">IF(ISNA(VLOOKUP(業務内容と時間メモ!M951,業務内容と時間メモ!R$2:AI$9999,15,FALSE)),"",VLOOKUP(業務内容と時間メモ!M951,業務内容と時間メモ!R$2:AI$9999,15,FALSE))</f>
        <v/>
      </c>
      <c r="Q951" s="1" t="str">
        <f ca="1">IF(ISNA(VLOOKUP(業務内容と時間メモ!M951,業務内容と時間メモ!R$2:AI$9999,14,FALSE)),"",VLOOKUP(業務内容と時間メモ!M951,業務内容と時間メモ!R$2:AI$9999,14,FALSE))</f>
        <v/>
      </c>
      <c r="R951" s="1" t="str">
        <f ca="1">IF(ISNA(VLOOKUP(業務内容と時間メモ!M951,業務内容と時間メモ!R$2:AI$9999,16,FALSE)),"",VLOOKUP(業務内容と時間メモ!M951,業務内容と時間メモ!R$2:AI$9999,16,FALSE))</f>
        <v/>
      </c>
      <c r="S951" s="1" t="str">
        <f ca="1">IF(ISNA(VLOOKUP(業務内容と時間メモ!M951,業務内容と時間メモ!R$2:AI$9999,17,FALSE)),"",VLOOKUP(業務内容と時間メモ!M951,業務内容と時間メモ!R$2:AI$9999,17,FALSE))</f>
        <v/>
      </c>
      <c r="T951" s="17" t="str">
        <f ca="1">IF(SUMIFS(業務内容と時間メモ!E:E,業務内容と時間メモ!AB:AB,N951,業務内容と時間メモ!AD:AD,O951)=0,"",SUMIFS(業務内容と時間メモ!E:E,業務内容と時間メモ!AB:AB,N951,業務内容と時間メモ!AD:AD,O951))</f>
        <v/>
      </c>
      <c r="U951" s="7" t="str">
        <f ca="1">IF(SUMIFS(業務内容と時間メモ!F:F,業務内容と時間メモ!AB:AB,N951,業務内容と時間メモ!AD:AD,O951)=0,"",SUMIFS(業務内容と時間メモ!F:F,業務内容と時間メモ!AB:AB,N951,業務内容と時間メモ!AD:AD,O951))</f>
        <v/>
      </c>
      <c r="V951" t="str">
        <f ca="1">IF(SUMIFS(業務内容と時間メモ!E:E,業務内容と時間メモ!AB:AB,N951,業務内容と時間メモ!AD:AD,O951)=0,"",SUMIFS(業務内容と時間メモ!E:E,業務内容と時間メモ!AB:AB,N951,業務内容と時間メモ!AD:AD,O951))</f>
        <v/>
      </c>
    </row>
    <row r="952" spans="1:22" hidden="1">
      <c r="A952" s="1" t="str">
        <f t="shared" ca="1" si="86"/>
        <v/>
      </c>
      <c r="B952" s="1" t="str">
        <f t="shared" ca="1" si="87"/>
        <v/>
      </c>
      <c r="C952" s="6" t="str">
        <f t="shared" ca="1" si="85"/>
        <v/>
      </c>
      <c r="J952" t="str">
        <f t="shared" ca="1" si="88"/>
        <v/>
      </c>
      <c r="K952" s="1" t="s">
        <v>954</v>
      </c>
      <c r="L952" s="7" t="str">
        <f t="shared" ca="1" si="89"/>
        <v/>
      </c>
      <c r="M952" s="1" t="str">
        <f ca="1">IF(N952="","",IF(COUNTIF(N$1:N952,N952)&gt;1,"",IF(COUNTIF(N:N,N952)&gt;=1,"左表に入れますねぇ","")))</f>
        <v/>
      </c>
      <c r="N952" s="1" t="str">
        <f ca="1">IF(ISNA(VLOOKUP(業務内容と時間メモ!M952,業務内容と時間メモ!R$2:AI$9999,11,FALSE)),"",VLOOKUP(業務内容と時間メモ!M952,業務内容と時間メモ!R$2:AI$9999,11,FALSE))</f>
        <v/>
      </c>
      <c r="O952" s="1" t="str">
        <f ca="1">IF(ISNA(VLOOKUP(業務内容と時間メモ!M952,業務内容と時間メモ!R$2:AI$9999,13,FALSE)),"",VLOOKUP(業務内容と時間メモ!M952,業務内容と時間メモ!R$2:AI$9999,13,FALSE))</f>
        <v/>
      </c>
      <c r="P952" s="1" t="str">
        <f ca="1">IF(ISNA(VLOOKUP(業務内容と時間メモ!M952,業務内容と時間メモ!R$2:AI$9999,15,FALSE)),"",VLOOKUP(業務内容と時間メモ!M952,業務内容と時間メモ!R$2:AI$9999,15,FALSE))</f>
        <v/>
      </c>
      <c r="Q952" s="1" t="str">
        <f ca="1">IF(ISNA(VLOOKUP(業務内容と時間メモ!M952,業務内容と時間メモ!R$2:AI$9999,14,FALSE)),"",VLOOKUP(業務内容と時間メモ!M952,業務内容と時間メモ!R$2:AI$9999,14,FALSE))</f>
        <v/>
      </c>
      <c r="R952" s="1" t="str">
        <f ca="1">IF(ISNA(VLOOKUP(業務内容と時間メモ!M952,業務内容と時間メモ!R$2:AI$9999,16,FALSE)),"",VLOOKUP(業務内容と時間メモ!M952,業務内容と時間メモ!R$2:AI$9999,16,FALSE))</f>
        <v/>
      </c>
      <c r="S952" s="1" t="str">
        <f ca="1">IF(ISNA(VLOOKUP(業務内容と時間メモ!M952,業務内容と時間メモ!R$2:AI$9999,17,FALSE)),"",VLOOKUP(業務内容と時間メモ!M952,業務内容と時間メモ!R$2:AI$9999,17,FALSE))</f>
        <v/>
      </c>
      <c r="T952" s="17" t="str">
        <f ca="1">IF(SUMIFS(業務内容と時間メモ!E:E,業務内容と時間メモ!AB:AB,N952,業務内容と時間メモ!AD:AD,O952)=0,"",SUMIFS(業務内容と時間メモ!E:E,業務内容と時間メモ!AB:AB,N952,業務内容と時間メモ!AD:AD,O952))</f>
        <v/>
      </c>
      <c r="U952" s="7" t="str">
        <f ca="1">IF(SUMIFS(業務内容と時間メモ!F:F,業務内容と時間メモ!AB:AB,N952,業務内容と時間メモ!AD:AD,O952)=0,"",SUMIFS(業務内容と時間メモ!F:F,業務内容と時間メモ!AB:AB,N952,業務内容と時間メモ!AD:AD,O952))</f>
        <v/>
      </c>
      <c r="V952" t="str">
        <f ca="1">IF(SUMIFS(業務内容と時間メモ!E:E,業務内容と時間メモ!AB:AB,N952,業務内容と時間メモ!AD:AD,O952)=0,"",SUMIFS(業務内容と時間メモ!E:E,業務内容と時間メモ!AB:AB,N952,業務内容と時間メモ!AD:AD,O952))</f>
        <v/>
      </c>
    </row>
    <row r="953" spans="1:22" hidden="1">
      <c r="A953" s="1" t="str">
        <f t="shared" ca="1" si="86"/>
        <v/>
      </c>
      <c r="B953" s="1" t="str">
        <f t="shared" ca="1" si="87"/>
        <v/>
      </c>
      <c r="C953" s="6" t="str">
        <f t="shared" ca="1" si="85"/>
        <v/>
      </c>
      <c r="J953" t="str">
        <f t="shared" ca="1" si="88"/>
        <v/>
      </c>
      <c r="K953" s="1" t="s">
        <v>955</v>
      </c>
      <c r="L953" s="7" t="str">
        <f t="shared" ca="1" si="89"/>
        <v/>
      </c>
      <c r="M953" s="1" t="str">
        <f ca="1">IF(N953="","",IF(COUNTIF(N$1:N953,N953)&gt;1,"",IF(COUNTIF(N:N,N953)&gt;=1,"左表に入れますねぇ","")))</f>
        <v/>
      </c>
      <c r="N953" s="1" t="str">
        <f ca="1">IF(ISNA(VLOOKUP(業務内容と時間メモ!M953,業務内容と時間メモ!R$2:AI$9999,11,FALSE)),"",VLOOKUP(業務内容と時間メモ!M953,業務内容と時間メモ!R$2:AI$9999,11,FALSE))</f>
        <v/>
      </c>
      <c r="O953" s="1" t="str">
        <f ca="1">IF(ISNA(VLOOKUP(業務内容と時間メモ!M953,業務内容と時間メモ!R$2:AI$9999,13,FALSE)),"",VLOOKUP(業務内容と時間メモ!M953,業務内容と時間メモ!R$2:AI$9999,13,FALSE))</f>
        <v/>
      </c>
      <c r="P953" s="1" t="str">
        <f ca="1">IF(ISNA(VLOOKUP(業務内容と時間メモ!M953,業務内容と時間メモ!R$2:AI$9999,15,FALSE)),"",VLOOKUP(業務内容と時間メモ!M953,業務内容と時間メモ!R$2:AI$9999,15,FALSE))</f>
        <v/>
      </c>
      <c r="Q953" s="1" t="str">
        <f ca="1">IF(ISNA(VLOOKUP(業務内容と時間メモ!M953,業務内容と時間メモ!R$2:AI$9999,14,FALSE)),"",VLOOKUP(業務内容と時間メモ!M953,業務内容と時間メモ!R$2:AI$9999,14,FALSE))</f>
        <v/>
      </c>
      <c r="R953" s="1" t="str">
        <f ca="1">IF(ISNA(VLOOKUP(業務内容と時間メモ!M953,業務内容と時間メモ!R$2:AI$9999,16,FALSE)),"",VLOOKUP(業務内容と時間メモ!M953,業務内容と時間メモ!R$2:AI$9999,16,FALSE))</f>
        <v/>
      </c>
      <c r="S953" s="1" t="str">
        <f ca="1">IF(ISNA(VLOOKUP(業務内容と時間メモ!M953,業務内容と時間メモ!R$2:AI$9999,17,FALSE)),"",VLOOKUP(業務内容と時間メモ!M953,業務内容と時間メモ!R$2:AI$9999,17,FALSE))</f>
        <v/>
      </c>
      <c r="T953" s="17" t="str">
        <f ca="1">IF(SUMIFS(業務内容と時間メモ!E:E,業務内容と時間メモ!AB:AB,N953,業務内容と時間メモ!AD:AD,O953)=0,"",SUMIFS(業務内容と時間メモ!E:E,業務内容と時間メモ!AB:AB,N953,業務内容と時間メモ!AD:AD,O953))</f>
        <v/>
      </c>
      <c r="U953" s="7" t="str">
        <f ca="1">IF(SUMIFS(業務内容と時間メモ!F:F,業務内容と時間メモ!AB:AB,N953,業務内容と時間メモ!AD:AD,O953)=0,"",SUMIFS(業務内容と時間メモ!F:F,業務内容と時間メモ!AB:AB,N953,業務内容と時間メモ!AD:AD,O953))</f>
        <v/>
      </c>
      <c r="V953" t="str">
        <f ca="1">IF(SUMIFS(業務内容と時間メモ!E:E,業務内容と時間メモ!AB:AB,N953,業務内容と時間メモ!AD:AD,O953)=0,"",SUMIFS(業務内容と時間メモ!E:E,業務内容と時間メモ!AB:AB,N953,業務内容と時間メモ!AD:AD,O953))</f>
        <v/>
      </c>
    </row>
    <row r="954" spans="1:22" hidden="1">
      <c r="A954" s="1" t="str">
        <f t="shared" ca="1" si="86"/>
        <v/>
      </c>
      <c r="B954" s="1" t="str">
        <f t="shared" ca="1" si="87"/>
        <v/>
      </c>
      <c r="C954" s="6" t="str">
        <f t="shared" ca="1" si="85"/>
        <v/>
      </c>
      <c r="J954" t="str">
        <f t="shared" ca="1" si="88"/>
        <v/>
      </c>
      <c r="K954" s="1" t="s">
        <v>956</v>
      </c>
      <c r="L954" s="7" t="str">
        <f t="shared" ca="1" si="89"/>
        <v/>
      </c>
      <c r="M954" s="1" t="str">
        <f ca="1">IF(N954="","",IF(COUNTIF(N$1:N954,N954)&gt;1,"",IF(COUNTIF(N:N,N954)&gt;=1,"左表に入れますねぇ","")))</f>
        <v/>
      </c>
      <c r="N954" s="1" t="str">
        <f ca="1">IF(ISNA(VLOOKUP(業務内容と時間メモ!M954,業務内容と時間メモ!R$2:AI$9999,11,FALSE)),"",VLOOKUP(業務内容と時間メモ!M954,業務内容と時間メモ!R$2:AI$9999,11,FALSE))</f>
        <v/>
      </c>
      <c r="O954" s="1" t="str">
        <f ca="1">IF(ISNA(VLOOKUP(業務内容と時間メモ!M954,業務内容と時間メモ!R$2:AI$9999,13,FALSE)),"",VLOOKUP(業務内容と時間メモ!M954,業務内容と時間メモ!R$2:AI$9999,13,FALSE))</f>
        <v/>
      </c>
      <c r="P954" s="1" t="str">
        <f ca="1">IF(ISNA(VLOOKUP(業務内容と時間メモ!M954,業務内容と時間メモ!R$2:AI$9999,15,FALSE)),"",VLOOKUP(業務内容と時間メモ!M954,業務内容と時間メモ!R$2:AI$9999,15,FALSE))</f>
        <v/>
      </c>
      <c r="Q954" s="1" t="str">
        <f ca="1">IF(ISNA(VLOOKUP(業務内容と時間メモ!M954,業務内容と時間メモ!R$2:AI$9999,14,FALSE)),"",VLOOKUP(業務内容と時間メモ!M954,業務内容と時間メモ!R$2:AI$9999,14,FALSE))</f>
        <v/>
      </c>
      <c r="R954" s="1" t="str">
        <f ca="1">IF(ISNA(VLOOKUP(業務内容と時間メモ!M954,業務内容と時間メモ!R$2:AI$9999,16,FALSE)),"",VLOOKUP(業務内容と時間メモ!M954,業務内容と時間メモ!R$2:AI$9999,16,FALSE))</f>
        <v/>
      </c>
      <c r="S954" s="1" t="str">
        <f ca="1">IF(ISNA(VLOOKUP(業務内容と時間メモ!M954,業務内容と時間メモ!R$2:AI$9999,17,FALSE)),"",VLOOKUP(業務内容と時間メモ!M954,業務内容と時間メモ!R$2:AI$9999,17,FALSE))</f>
        <v/>
      </c>
      <c r="T954" s="17" t="str">
        <f ca="1">IF(SUMIFS(業務内容と時間メモ!E:E,業務内容と時間メモ!AB:AB,N954,業務内容と時間メモ!AD:AD,O954)=0,"",SUMIFS(業務内容と時間メモ!E:E,業務内容と時間メモ!AB:AB,N954,業務内容と時間メモ!AD:AD,O954))</f>
        <v/>
      </c>
      <c r="U954" s="7" t="str">
        <f ca="1">IF(SUMIFS(業務内容と時間メモ!F:F,業務内容と時間メモ!AB:AB,N954,業務内容と時間メモ!AD:AD,O954)=0,"",SUMIFS(業務内容と時間メモ!F:F,業務内容と時間メモ!AB:AB,N954,業務内容と時間メモ!AD:AD,O954))</f>
        <v/>
      </c>
      <c r="V954" t="str">
        <f ca="1">IF(SUMIFS(業務内容と時間メモ!E:E,業務内容と時間メモ!AB:AB,N954,業務内容と時間メモ!AD:AD,O954)=0,"",SUMIFS(業務内容と時間メモ!E:E,業務内容と時間メモ!AB:AB,N954,業務内容と時間メモ!AD:AD,O954))</f>
        <v/>
      </c>
    </row>
    <row r="955" spans="1:22" hidden="1">
      <c r="A955" s="1" t="str">
        <f t="shared" ca="1" si="86"/>
        <v/>
      </c>
      <c r="B955" s="1" t="str">
        <f t="shared" ca="1" si="87"/>
        <v/>
      </c>
      <c r="C955" s="6" t="str">
        <f t="shared" ca="1" si="85"/>
        <v/>
      </c>
      <c r="J955" t="str">
        <f t="shared" ca="1" si="88"/>
        <v/>
      </c>
      <c r="K955" s="1" t="s">
        <v>957</v>
      </c>
      <c r="L955" s="7" t="str">
        <f t="shared" ca="1" si="89"/>
        <v/>
      </c>
      <c r="M955" s="1" t="str">
        <f ca="1">IF(N955="","",IF(COUNTIF(N$1:N955,N955)&gt;1,"",IF(COUNTIF(N:N,N955)&gt;=1,"左表に入れますねぇ","")))</f>
        <v/>
      </c>
      <c r="N955" s="1" t="str">
        <f ca="1">IF(ISNA(VLOOKUP(業務内容と時間メモ!M955,業務内容と時間メモ!R$2:AI$9999,11,FALSE)),"",VLOOKUP(業務内容と時間メモ!M955,業務内容と時間メモ!R$2:AI$9999,11,FALSE))</f>
        <v/>
      </c>
      <c r="O955" s="1" t="str">
        <f ca="1">IF(ISNA(VLOOKUP(業務内容と時間メモ!M955,業務内容と時間メモ!R$2:AI$9999,13,FALSE)),"",VLOOKUP(業務内容と時間メモ!M955,業務内容と時間メモ!R$2:AI$9999,13,FALSE))</f>
        <v/>
      </c>
      <c r="P955" s="1" t="str">
        <f ca="1">IF(ISNA(VLOOKUP(業務内容と時間メモ!M955,業務内容と時間メモ!R$2:AI$9999,15,FALSE)),"",VLOOKUP(業務内容と時間メモ!M955,業務内容と時間メモ!R$2:AI$9999,15,FALSE))</f>
        <v/>
      </c>
      <c r="Q955" s="1" t="str">
        <f ca="1">IF(ISNA(VLOOKUP(業務内容と時間メモ!M955,業務内容と時間メモ!R$2:AI$9999,14,FALSE)),"",VLOOKUP(業務内容と時間メモ!M955,業務内容と時間メモ!R$2:AI$9999,14,FALSE))</f>
        <v/>
      </c>
      <c r="R955" s="1" t="str">
        <f ca="1">IF(ISNA(VLOOKUP(業務内容と時間メモ!M955,業務内容と時間メモ!R$2:AI$9999,16,FALSE)),"",VLOOKUP(業務内容と時間メモ!M955,業務内容と時間メモ!R$2:AI$9999,16,FALSE))</f>
        <v/>
      </c>
      <c r="S955" s="1" t="str">
        <f ca="1">IF(ISNA(VLOOKUP(業務内容と時間メモ!M955,業務内容と時間メモ!R$2:AI$9999,17,FALSE)),"",VLOOKUP(業務内容と時間メモ!M955,業務内容と時間メモ!R$2:AI$9999,17,FALSE))</f>
        <v/>
      </c>
      <c r="T955" s="17" t="str">
        <f ca="1">IF(SUMIFS(業務内容と時間メモ!E:E,業務内容と時間メモ!AB:AB,N955,業務内容と時間メモ!AD:AD,O955)=0,"",SUMIFS(業務内容と時間メモ!E:E,業務内容と時間メモ!AB:AB,N955,業務内容と時間メモ!AD:AD,O955))</f>
        <v/>
      </c>
      <c r="U955" s="7" t="str">
        <f ca="1">IF(SUMIFS(業務内容と時間メモ!F:F,業務内容と時間メモ!AB:AB,N955,業務内容と時間メモ!AD:AD,O955)=0,"",SUMIFS(業務内容と時間メモ!F:F,業務内容と時間メモ!AB:AB,N955,業務内容と時間メモ!AD:AD,O955))</f>
        <v/>
      </c>
      <c r="V955" t="str">
        <f ca="1">IF(SUMIFS(業務内容と時間メモ!E:E,業務内容と時間メモ!AB:AB,N955,業務内容と時間メモ!AD:AD,O955)=0,"",SUMIFS(業務内容と時間メモ!E:E,業務内容と時間メモ!AB:AB,N955,業務内容と時間メモ!AD:AD,O955))</f>
        <v/>
      </c>
    </row>
    <row r="956" spans="1:22" hidden="1">
      <c r="A956" s="1" t="str">
        <f t="shared" ca="1" si="86"/>
        <v/>
      </c>
      <c r="B956" s="1" t="str">
        <f t="shared" ca="1" si="87"/>
        <v/>
      </c>
      <c r="C956" s="6" t="str">
        <f t="shared" ca="1" si="85"/>
        <v/>
      </c>
      <c r="J956" t="str">
        <f t="shared" ca="1" si="88"/>
        <v/>
      </c>
      <c r="K956" s="1" t="s">
        <v>958</v>
      </c>
      <c r="L956" s="7" t="str">
        <f t="shared" ca="1" si="89"/>
        <v/>
      </c>
      <c r="M956" s="1" t="str">
        <f ca="1">IF(N956="","",IF(COUNTIF(N$1:N956,N956)&gt;1,"",IF(COUNTIF(N:N,N956)&gt;=1,"左表に入れますねぇ","")))</f>
        <v/>
      </c>
      <c r="N956" s="1" t="str">
        <f ca="1">IF(ISNA(VLOOKUP(業務内容と時間メモ!M956,業務内容と時間メモ!R$2:AI$9999,11,FALSE)),"",VLOOKUP(業務内容と時間メモ!M956,業務内容と時間メモ!R$2:AI$9999,11,FALSE))</f>
        <v/>
      </c>
      <c r="O956" s="1" t="str">
        <f ca="1">IF(ISNA(VLOOKUP(業務内容と時間メモ!M956,業務内容と時間メモ!R$2:AI$9999,13,FALSE)),"",VLOOKUP(業務内容と時間メモ!M956,業務内容と時間メモ!R$2:AI$9999,13,FALSE))</f>
        <v/>
      </c>
      <c r="P956" s="1" t="str">
        <f ca="1">IF(ISNA(VLOOKUP(業務内容と時間メモ!M956,業務内容と時間メモ!R$2:AI$9999,15,FALSE)),"",VLOOKUP(業務内容と時間メモ!M956,業務内容と時間メモ!R$2:AI$9999,15,FALSE))</f>
        <v/>
      </c>
      <c r="Q956" s="1" t="str">
        <f ca="1">IF(ISNA(VLOOKUP(業務内容と時間メモ!M956,業務内容と時間メモ!R$2:AI$9999,14,FALSE)),"",VLOOKUP(業務内容と時間メモ!M956,業務内容と時間メモ!R$2:AI$9999,14,FALSE))</f>
        <v/>
      </c>
      <c r="R956" s="1" t="str">
        <f ca="1">IF(ISNA(VLOOKUP(業務内容と時間メモ!M956,業務内容と時間メモ!R$2:AI$9999,16,FALSE)),"",VLOOKUP(業務内容と時間メモ!M956,業務内容と時間メモ!R$2:AI$9999,16,FALSE))</f>
        <v/>
      </c>
      <c r="S956" s="1" t="str">
        <f ca="1">IF(ISNA(VLOOKUP(業務内容と時間メモ!M956,業務内容と時間メモ!R$2:AI$9999,17,FALSE)),"",VLOOKUP(業務内容と時間メモ!M956,業務内容と時間メモ!R$2:AI$9999,17,FALSE))</f>
        <v/>
      </c>
      <c r="T956" s="17" t="str">
        <f ca="1">IF(SUMIFS(業務内容と時間メモ!E:E,業務内容と時間メモ!AB:AB,N956,業務内容と時間メモ!AD:AD,O956)=0,"",SUMIFS(業務内容と時間メモ!E:E,業務内容と時間メモ!AB:AB,N956,業務内容と時間メモ!AD:AD,O956))</f>
        <v/>
      </c>
      <c r="U956" s="7" t="str">
        <f ca="1">IF(SUMIFS(業務内容と時間メモ!F:F,業務内容と時間メモ!AB:AB,N956,業務内容と時間メモ!AD:AD,O956)=0,"",SUMIFS(業務内容と時間メモ!F:F,業務内容と時間メモ!AB:AB,N956,業務内容と時間メモ!AD:AD,O956))</f>
        <v/>
      </c>
      <c r="V956" t="str">
        <f ca="1">IF(SUMIFS(業務内容と時間メモ!E:E,業務内容と時間メモ!AB:AB,N956,業務内容と時間メモ!AD:AD,O956)=0,"",SUMIFS(業務内容と時間メモ!E:E,業務内容と時間メモ!AB:AB,N956,業務内容と時間メモ!AD:AD,O956))</f>
        <v/>
      </c>
    </row>
    <row r="957" spans="1:22" hidden="1">
      <c r="A957" s="1" t="str">
        <f t="shared" ca="1" si="86"/>
        <v/>
      </c>
      <c r="B957" s="1" t="str">
        <f t="shared" ca="1" si="87"/>
        <v/>
      </c>
      <c r="C957" s="6" t="str">
        <f t="shared" ca="1" si="85"/>
        <v/>
      </c>
      <c r="J957" t="str">
        <f t="shared" ca="1" si="88"/>
        <v/>
      </c>
      <c r="K957" s="1" t="s">
        <v>959</v>
      </c>
      <c r="L957" s="7" t="str">
        <f t="shared" ca="1" si="89"/>
        <v/>
      </c>
      <c r="M957" s="1" t="str">
        <f ca="1">IF(N957="","",IF(COUNTIF(N$1:N957,N957)&gt;1,"",IF(COUNTIF(N:N,N957)&gt;=1,"左表に入れますねぇ","")))</f>
        <v/>
      </c>
      <c r="N957" s="1" t="str">
        <f ca="1">IF(ISNA(VLOOKUP(業務内容と時間メモ!M957,業務内容と時間メモ!R$2:AI$9999,11,FALSE)),"",VLOOKUP(業務内容と時間メモ!M957,業務内容と時間メモ!R$2:AI$9999,11,FALSE))</f>
        <v/>
      </c>
      <c r="O957" s="1" t="str">
        <f ca="1">IF(ISNA(VLOOKUP(業務内容と時間メモ!M957,業務内容と時間メモ!R$2:AI$9999,13,FALSE)),"",VLOOKUP(業務内容と時間メモ!M957,業務内容と時間メモ!R$2:AI$9999,13,FALSE))</f>
        <v/>
      </c>
      <c r="P957" s="1" t="str">
        <f ca="1">IF(ISNA(VLOOKUP(業務内容と時間メモ!M957,業務内容と時間メモ!R$2:AI$9999,15,FALSE)),"",VLOOKUP(業務内容と時間メモ!M957,業務内容と時間メモ!R$2:AI$9999,15,FALSE))</f>
        <v/>
      </c>
      <c r="Q957" s="1" t="str">
        <f ca="1">IF(ISNA(VLOOKUP(業務内容と時間メモ!M957,業務内容と時間メモ!R$2:AI$9999,14,FALSE)),"",VLOOKUP(業務内容と時間メモ!M957,業務内容と時間メモ!R$2:AI$9999,14,FALSE))</f>
        <v/>
      </c>
      <c r="R957" s="1" t="str">
        <f ca="1">IF(ISNA(VLOOKUP(業務内容と時間メモ!M957,業務内容と時間メモ!R$2:AI$9999,16,FALSE)),"",VLOOKUP(業務内容と時間メモ!M957,業務内容と時間メモ!R$2:AI$9999,16,FALSE))</f>
        <v/>
      </c>
      <c r="S957" s="1" t="str">
        <f ca="1">IF(ISNA(VLOOKUP(業務内容と時間メモ!M957,業務内容と時間メモ!R$2:AI$9999,17,FALSE)),"",VLOOKUP(業務内容と時間メモ!M957,業務内容と時間メモ!R$2:AI$9999,17,FALSE))</f>
        <v/>
      </c>
      <c r="T957" s="17" t="str">
        <f ca="1">IF(SUMIFS(業務内容と時間メモ!E:E,業務内容と時間メモ!AB:AB,N957,業務内容と時間メモ!AD:AD,O957)=0,"",SUMIFS(業務内容と時間メモ!E:E,業務内容と時間メモ!AB:AB,N957,業務内容と時間メモ!AD:AD,O957))</f>
        <v/>
      </c>
      <c r="U957" s="7" t="str">
        <f ca="1">IF(SUMIFS(業務内容と時間メモ!F:F,業務内容と時間メモ!AB:AB,N957,業務内容と時間メモ!AD:AD,O957)=0,"",SUMIFS(業務内容と時間メモ!F:F,業務内容と時間メモ!AB:AB,N957,業務内容と時間メモ!AD:AD,O957))</f>
        <v/>
      </c>
      <c r="V957" t="str">
        <f ca="1">IF(SUMIFS(業務内容と時間メモ!E:E,業務内容と時間メモ!AB:AB,N957,業務内容と時間メモ!AD:AD,O957)=0,"",SUMIFS(業務内容と時間メモ!E:E,業務内容と時間メモ!AB:AB,N957,業務内容と時間メモ!AD:AD,O957))</f>
        <v/>
      </c>
    </row>
    <row r="958" spans="1:22" hidden="1">
      <c r="A958" s="1" t="str">
        <f t="shared" ca="1" si="86"/>
        <v/>
      </c>
      <c r="B958" s="1" t="str">
        <f t="shared" ca="1" si="87"/>
        <v/>
      </c>
      <c r="C958" s="6" t="str">
        <f t="shared" ca="1" si="85"/>
        <v/>
      </c>
      <c r="J958" t="str">
        <f t="shared" ca="1" si="88"/>
        <v/>
      </c>
      <c r="K958" s="1" t="s">
        <v>960</v>
      </c>
      <c r="L958" s="7" t="str">
        <f t="shared" ca="1" si="89"/>
        <v/>
      </c>
      <c r="M958" s="1" t="str">
        <f ca="1">IF(N958="","",IF(COUNTIF(N$1:N958,N958)&gt;1,"",IF(COUNTIF(N:N,N958)&gt;=1,"左表に入れますねぇ","")))</f>
        <v/>
      </c>
      <c r="N958" s="1" t="str">
        <f ca="1">IF(ISNA(VLOOKUP(業務内容と時間メモ!M958,業務内容と時間メモ!R$2:AI$9999,11,FALSE)),"",VLOOKUP(業務内容と時間メモ!M958,業務内容と時間メモ!R$2:AI$9999,11,FALSE))</f>
        <v/>
      </c>
      <c r="O958" s="1" t="str">
        <f ca="1">IF(ISNA(VLOOKUP(業務内容と時間メモ!M958,業務内容と時間メモ!R$2:AI$9999,13,FALSE)),"",VLOOKUP(業務内容と時間メモ!M958,業務内容と時間メモ!R$2:AI$9999,13,FALSE))</f>
        <v/>
      </c>
      <c r="P958" s="1" t="str">
        <f ca="1">IF(ISNA(VLOOKUP(業務内容と時間メモ!M958,業務内容と時間メモ!R$2:AI$9999,15,FALSE)),"",VLOOKUP(業務内容と時間メモ!M958,業務内容と時間メモ!R$2:AI$9999,15,FALSE))</f>
        <v/>
      </c>
      <c r="Q958" s="1" t="str">
        <f ca="1">IF(ISNA(VLOOKUP(業務内容と時間メモ!M958,業務内容と時間メモ!R$2:AI$9999,14,FALSE)),"",VLOOKUP(業務内容と時間メモ!M958,業務内容と時間メモ!R$2:AI$9999,14,FALSE))</f>
        <v/>
      </c>
      <c r="R958" s="1" t="str">
        <f ca="1">IF(ISNA(VLOOKUP(業務内容と時間メモ!M958,業務内容と時間メモ!R$2:AI$9999,16,FALSE)),"",VLOOKUP(業務内容と時間メモ!M958,業務内容と時間メモ!R$2:AI$9999,16,FALSE))</f>
        <v/>
      </c>
      <c r="S958" s="1" t="str">
        <f ca="1">IF(ISNA(VLOOKUP(業務内容と時間メモ!M958,業務内容と時間メモ!R$2:AI$9999,17,FALSE)),"",VLOOKUP(業務内容と時間メモ!M958,業務内容と時間メモ!R$2:AI$9999,17,FALSE))</f>
        <v/>
      </c>
      <c r="T958" s="17" t="str">
        <f ca="1">IF(SUMIFS(業務内容と時間メモ!E:E,業務内容と時間メモ!AB:AB,N958,業務内容と時間メモ!AD:AD,O958)=0,"",SUMIFS(業務内容と時間メモ!E:E,業務内容と時間メモ!AB:AB,N958,業務内容と時間メモ!AD:AD,O958))</f>
        <v/>
      </c>
      <c r="U958" s="7" t="str">
        <f ca="1">IF(SUMIFS(業務内容と時間メモ!F:F,業務内容と時間メモ!AB:AB,N958,業務内容と時間メモ!AD:AD,O958)=0,"",SUMIFS(業務内容と時間メモ!F:F,業務内容と時間メモ!AB:AB,N958,業務内容と時間メモ!AD:AD,O958))</f>
        <v/>
      </c>
      <c r="V958" t="str">
        <f ca="1">IF(SUMIFS(業務内容と時間メモ!E:E,業務内容と時間メモ!AB:AB,N958,業務内容と時間メモ!AD:AD,O958)=0,"",SUMIFS(業務内容と時間メモ!E:E,業務内容と時間メモ!AB:AB,N958,業務内容と時間メモ!AD:AD,O958))</f>
        <v/>
      </c>
    </row>
    <row r="959" spans="1:22" hidden="1">
      <c r="A959" s="1" t="str">
        <f t="shared" ca="1" si="86"/>
        <v/>
      </c>
      <c r="B959" s="1" t="str">
        <f t="shared" ca="1" si="87"/>
        <v/>
      </c>
      <c r="C959" s="6" t="str">
        <f t="shared" ca="1" si="85"/>
        <v/>
      </c>
      <c r="J959" t="str">
        <f t="shared" ca="1" si="88"/>
        <v/>
      </c>
      <c r="K959" s="1" t="s">
        <v>961</v>
      </c>
      <c r="L959" s="7" t="str">
        <f t="shared" ca="1" si="89"/>
        <v/>
      </c>
      <c r="M959" s="1" t="str">
        <f ca="1">IF(N959="","",IF(COUNTIF(N$1:N959,N959)&gt;1,"",IF(COUNTIF(N:N,N959)&gt;=1,"左表に入れますねぇ","")))</f>
        <v/>
      </c>
      <c r="N959" s="1" t="str">
        <f ca="1">IF(ISNA(VLOOKUP(業務内容と時間メモ!M959,業務内容と時間メモ!R$2:AI$9999,11,FALSE)),"",VLOOKUP(業務内容と時間メモ!M959,業務内容と時間メモ!R$2:AI$9999,11,FALSE))</f>
        <v/>
      </c>
      <c r="O959" s="1" t="str">
        <f ca="1">IF(ISNA(VLOOKUP(業務内容と時間メモ!M959,業務内容と時間メモ!R$2:AI$9999,13,FALSE)),"",VLOOKUP(業務内容と時間メモ!M959,業務内容と時間メモ!R$2:AI$9999,13,FALSE))</f>
        <v/>
      </c>
      <c r="P959" s="1" t="str">
        <f ca="1">IF(ISNA(VLOOKUP(業務内容と時間メモ!M959,業務内容と時間メモ!R$2:AI$9999,15,FALSE)),"",VLOOKUP(業務内容と時間メモ!M959,業務内容と時間メモ!R$2:AI$9999,15,FALSE))</f>
        <v/>
      </c>
      <c r="Q959" s="1" t="str">
        <f ca="1">IF(ISNA(VLOOKUP(業務内容と時間メモ!M959,業務内容と時間メモ!R$2:AI$9999,14,FALSE)),"",VLOOKUP(業務内容と時間メモ!M959,業務内容と時間メモ!R$2:AI$9999,14,FALSE))</f>
        <v/>
      </c>
      <c r="R959" s="1" t="str">
        <f ca="1">IF(ISNA(VLOOKUP(業務内容と時間メモ!M959,業務内容と時間メモ!R$2:AI$9999,16,FALSE)),"",VLOOKUP(業務内容と時間メモ!M959,業務内容と時間メモ!R$2:AI$9999,16,FALSE))</f>
        <v/>
      </c>
      <c r="S959" s="1" t="str">
        <f ca="1">IF(ISNA(VLOOKUP(業務内容と時間メモ!M959,業務内容と時間メモ!R$2:AI$9999,17,FALSE)),"",VLOOKUP(業務内容と時間メモ!M959,業務内容と時間メモ!R$2:AI$9999,17,FALSE))</f>
        <v/>
      </c>
      <c r="T959" s="17" t="str">
        <f ca="1">IF(SUMIFS(業務内容と時間メモ!E:E,業務内容と時間メモ!AB:AB,N959,業務内容と時間メモ!AD:AD,O959)=0,"",SUMIFS(業務内容と時間メモ!E:E,業務内容と時間メモ!AB:AB,N959,業務内容と時間メモ!AD:AD,O959))</f>
        <v/>
      </c>
      <c r="U959" s="7" t="str">
        <f ca="1">IF(SUMIFS(業務内容と時間メモ!F:F,業務内容と時間メモ!AB:AB,N959,業務内容と時間メモ!AD:AD,O959)=0,"",SUMIFS(業務内容と時間メモ!F:F,業務内容と時間メモ!AB:AB,N959,業務内容と時間メモ!AD:AD,O959))</f>
        <v/>
      </c>
      <c r="V959" t="str">
        <f ca="1">IF(SUMIFS(業務内容と時間メモ!E:E,業務内容と時間メモ!AB:AB,N959,業務内容と時間メモ!AD:AD,O959)=0,"",SUMIFS(業務内容と時間メモ!E:E,業務内容と時間メモ!AB:AB,N959,業務内容と時間メモ!AD:AD,O959))</f>
        <v/>
      </c>
    </row>
    <row r="960" spans="1:22" hidden="1">
      <c r="A960" s="1" t="str">
        <f t="shared" ca="1" si="86"/>
        <v/>
      </c>
      <c r="B960" s="1" t="str">
        <f t="shared" ca="1" si="87"/>
        <v/>
      </c>
      <c r="C960" s="6" t="str">
        <f t="shared" ca="1" si="85"/>
        <v/>
      </c>
      <c r="J960" t="str">
        <f t="shared" ca="1" si="88"/>
        <v/>
      </c>
      <c r="K960" s="1" t="s">
        <v>962</v>
      </c>
      <c r="L960" s="7" t="str">
        <f t="shared" ca="1" si="89"/>
        <v/>
      </c>
      <c r="M960" s="1" t="str">
        <f ca="1">IF(N960="","",IF(COUNTIF(N$1:N960,N960)&gt;1,"",IF(COUNTIF(N:N,N960)&gt;=1,"左表に入れますねぇ","")))</f>
        <v/>
      </c>
      <c r="N960" s="1" t="str">
        <f ca="1">IF(ISNA(VLOOKUP(業務内容と時間メモ!M960,業務内容と時間メモ!R$2:AI$9999,11,FALSE)),"",VLOOKUP(業務内容と時間メモ!M960,業務内容と時間メモ!R$2:AI$9999,11,FALSE))</f>
        <v/>
      </c>
      <c r="O960" s="1" t="str">
        <f ca="1">IF(ISNA(VLOOKUP(業務内容と時間メモ!M960,業務内容と時間メモ!R$2:AI$9999,13,FALSE)),"",VLOOKUP(業務内容と時間メモ!M960,業務内容と時間メモ!R$2:AI$9999,13,FALSE))</f>
        <v/>
      </c>
      <c r="P960" s="1" t="str">
        <f ca="1">IF(ISNA(VLOOKUP(業務内容と時間メモ!M960,業務内容と時間メモ!R$2:AI$9999,15,FALSE)),"",VLOOKUP(業務内容と時間メモ!M960,業務内容と時間メモ!R$2:AI$9999,15,FALSE))</f>
        <v/>
      </c>
      <c r="Q960" s="1" t="str">
        <f ca="1">IF(ISNA(VLOOKUP(業務内容と時間メモ!M960,業務内容と時間メモ!R$2:AI$9999,14,FALSE)),"",VLOOKUP(業務内容と時間メモ!M960,業務内容と時間メモ!R$2:AI$9999,14,FALSE))</f>
        <v/>
      </c>
      <c r="R960" s="1" t="str">
        <f ca="1">IF(ISNA(VLOOKUP(業務内容と時間メモ!M960,業務内容と時間メモ!R$2:AI$9999,16,FALSE)),"",VLOOKUP(業務内容と時間メモ!M960,業務内容と時間メモ!R$2:AI$9999,16,FALSE))</f>
        <v/>
      </c>
      <c r="S960" s="1" t="str">
        <f ca="1">IF(ISNA(VLOOKUP(業務内容と時間メモ!M960,業務内容と時間メモ!R$2:AI$9999,17,FALSE)),"",VLOOKUP(業務内容と時間メモ!M960,業務内容と時間メモ!R$2:AI$9999,17,FALSE))</f>
        <v/>
      </c>
      <c r="T960" s="17" t="str">
        <f ca="1">IF(SUMIFS(業務内容と時間メモ!E:E,業務内容と時間メモ!AB:AB,N960,業務内容と時間メモ!AD:AD,O960)=0,"",SUMIFS(業務内容と時間メモ!E:E,業務内容と時間メモ!AB:AB,N960,業務内容と時間メモ!AD:AD,O960))</f>
        <v/>
      </c>
      <c r="U960" s="7" t="str">
        <f ca="1">IF(SUMIFS(業務内容と時間メモ!F:F,業務内容と時間メモ!AB:AB,N960,業務内容と時間メモ!AD:AD,O960)=0,"",SUMIFS(業務内容と時間メモ!F:F,業務内容と時間メモ!AB:AB,N960,業務内容と時間メモ!AD:AD,O960))</f>
        <v/>
      </c>
      <c r="V960" t="str">
        <f ca="1">IF(SUMIFS(業務内容と時間メモ!E:E,業務内容と時間メモ!AB:AB,N960,業務内容と時間メモ!AD:AD,O960)=0,"",SUMIFS(業務内容と時間メモ!E:E,業務内容と時間メモ!AB:AB,N960,業務内容と時間メモ!AD:AD,O960))</f>
        <v/>
      </c>
    </row>
    <row r="961" spans="1:22" hidden="1">
      <c r="A961" s="1" t="str">
        <f t="shared" ca="1" si="86"/>
        <v/>
      </c>
      <c r="B961" s="1" t="str">
        <f t="shared" ca="1" si="87"/>
        <v/>
      </c>
      <c r="C961" s="6" t="str">
        <f t="shared" ca="1" si="85"/>
        <v/>
      </c>
      <c r="J961" t="str">
        <f t="shared" ca="1" si="88"/>
        <v/>
      </c>
      <c r="K961" s="1" t="s">
        <v>963</v>
      </c>
      <c r="L961" s="7" t="str">
        <f t="shared" ca="1" si="89"/>
        <v/>
      </c>
      <c r="M961" s="1" t="str">
        <f ca="1">IF(N961="","",IF(COUNTIF(N$1:N961,N961)&gt;1,"",IF(COUNTIF(N:N,N961)&gt;=1,"左表に入れますねぇ","")))</f>
        <v/>
      </c>
      <c r="N961" s="1" t="str">
        <f ca="1">IF(ISNA(VLOOKUP(業務内容と時間メモ!M961,業務内容と時間メモ!R$2:AI$9999,11,FALSE)),"",VLOOKUP(業務内容と時間メモ!M961,業務内容と時間メモ!R$2:AI$9999,11,FALSE))</f>
        <v/>
      </c>
      <c r="O961" s="1" t="str">
        <f ca="1">IF(ISNA(VLOOKUP(業務内容と時間メモ!M961,業務内容と時間メモ!R$2:AI$9999,13,FALSE)),"",VLOOKUP(業務内容と時間メモ!M961,業務内容と時間メモ!R$2:AI$9999,13,FALSE))</f>
        <v/>
      </c>
      <c r="P961" s="1" t="str">
        <f ca="1">IF(ISNA(VLOOKUP(業務内容と時間メモ!M961,業務内容と時間メモ!R$2:AI$9999,15,FALSE)),"",VLOOKUP(業務内容と時間メモ!M961,業務内容と時間メモ!R$2:AI$9999,15,FALSE))</f>
        <v/>
      </c>
      <c r="Q961" s="1" t="str">
        <f ca="1">IF(ISNA(VLOOKUP(業務内容と時間メモ!M961,業務内容と時間メモ!R$2:AI$9999,14,FALSE)),"",VLOOKUP(業務内容と時間メモ!M961,業務内容と時間メモ!R$2:AI$9999,14,FALSE))</f>
        <v/>
      </c>
      <c r="R961" s="1" t="str">
        <f ca="1">IF(ISNA(VLOOKUP(業務内容と時間メモ!M961,業務内容と時間メモ!R$2:AI$9999,16,FALSE)),"",VLOOKUP(業務内容と時間メモ!M961,業務内容と時間メモ!R$2:AI$9999,16,FALSE))</f>
        <v/>
      </c>
      <c r="S961" s="1" t="str">
        <f ca="1">IF(ISNA(VLOOKUP(業務内容と時間メモ!M961,業務内容と時間メモ!R$2:AI$9999,17,FALSE)),"",VLOOKUP(業務内容と時間メモ!M961,業務内容と時間メモ!R$2:AI$9999,17,FALSE))</f>
        <v/>
      </c>
      <c r="T961" s="17" t="str">
        <f ca="1">IF(SUMIFS(業務内容と時間メモ!E:E,業務内容と時間メモ!AB:AB,N961,業務内容と時間メモ!AD:AD,O961)=0,"",SUMIFS(業務内容と時間メモ!E:E,業務内容と時間メモ!AB:AB,N961,業務内容と時間メモ!AD:AD,O961))</f>
        <v/>
      </c>
      <c r="U961" s="7" t="str">
        <f ca="1">IF(SUMIFS(業務内容と時間メモ!F:F,業務内容と時間メモ!AB:AB,N961,業務内容と時間メモ!AD:AD,O961)=0,"",SUMIFS(業務内容と時間メモ!F:F,業務内容と時間メモ!AB:AB,N961,業務内容と時間メモ!AD:AD,O961))</f>
        <v/>
      </c>
      <c r="V961" t="str">
        <f ca="1">IF(SUMIFS(業務内容と時間メモ!E:E,業務内容と時間メモ!AB:AB,N961,業務内容と時間メモ!AD:AD,O961)=0,"",SUMIFS(業務内容と時間メモ!E:E,業務内容と時間メモ!AB:AB,N961,業務内容と時間メモ!AD:AD,O961))</f>
        <v/>
      </c>
    </row>
    <row r="962" spans="1:22" hidden="1">
      <c r="A962" s="1" t="str">
        <f t="shared" ca="1" si="86"/>
        <v/>
      </c>
      <c r="B962" s="1" t="str">
        <f t="shared" ca="1" si="87"/>
        <v/>
      </c>
      <c r="C962" s="6" t="str">
        <f t="shared" ref="C962:C1025" ca="1" si="90">IF(SUMIF(N:N,A962,U:U)=0,"",SUMIF(N:N,A962,U:U))</f>
        <v/>
      </c>
      <c r="J962" t="str">
        <f t="shared" ca="1" si="88"/>
        <v/>
      </c>
      <c r="K962" s="1" t="s">
        <v>964</v>
      </c>
      <c r="L962" s="7" t="str">
        <f t="shared" ca="1" si="89"/>
        <v/>
      </c>
      <c r="M962" s="1" t="str">
        <f ca="1">IF(N962="","",IF(COUNTIF(N$1:N962,N962)&gt;1,"",IF(COUNTIF(N:N,N962)&gt;=1,"左表に入れますねぇ","")))</f>
        <v/>
      </c>
      <c r="N962" s="1" t="str">
        <f ca="1">IF(ISNA(VLOOKUP(業務内容と時間メモ!M962,業務内容と時間メモ!R$2:AI$9999,11,FALSE)),"",VLOOKUP(業務内容と時間メモ!M962,業務内容と時間メモ!R$2:AI$9999,11,FALSE))</f>
        <v/>
      </c>
      <c r="O962" s="1" t="str">
        <f ca="1">IF(ISNA(VLOOKUP(業務内容と時間メモ!M962,業務内容と時間メモ!R$2:AI$9999,13,FALSE)),"",VLOOKUP(業務内容と時間メモ!M962,業務内容と時間メモ!R$2:AI$9999,13,FALSE))</f>
        <v/>
      </c>
      <c r="P962" s="1" t="str">
        <f ca="1">IF(ISNA(VLOOKUP(業務内容と時間メモ!M962,業務内容と時間メモ!R$2:AI$9999,15,FALSE)),"",VLOOKUP(業務内容と時間メモ!M962,業務内容と時間メモ!R$2:AI$9999,15,FALSE))</f>
        <v/>
      </c>
      <c r="Q962" s="1" t="str">
        <f ca="1">IF(ISNA(VLOOKUP(業務内容と時間メモ!M962,業務内容と時間メモ!R$2:AI$9999,14,FALSE)),"",VLOOKUP(業務内容と時間メモ!M962,業務内容と時間メモ!R$2:AI$9999,14,FALSE))</f>
        <v/>
      </c>
      <c r="R962" s="1" t="str">
        <f ca="1">IF(ISNA(VLOOKUP(業務内容と時間メモ!M962,業務内容と時間メモ!R$2:AI$9999,16,FALSE)),"",VLOOKUP(業務内容と時間メモ!M962,業務内容と時間メモ!R$2:AI$9999,16,FALSE))</f>
        <v/>
      </c>
      <c r="S962" s="1" t="str">
        <f ca="1">IF(ISNA(VLOOKUP(業務内容と時間メモ!M962,業務内容と時間メモ!R$2:AI$9999,17,FALSE)),"",VLOOKUP(業務内容と時間メモ!M962,業務内容と時間メモ!R$2:AI$9999,17,FALSE))</f>
        <v/>
      </c>
      <c r="T962" s="17" t="str">
        <f ca="1">IF(SUMIFS(業務内容と時間メモ!E:E,業務内容と時間メモ!AB:AB,N962,業務内容と時間メモ!AD:AD,O962)=0,"",SUMIFS(業務内容と時間メモ!E:E,業務内容と時間メモ!AB:AB,N962,業務内容と時間メモ!AD:AD,O962))</f>
        <v/>
      </c>
      <c r="U962" s="7" t="str">
        <f ca="1">IF(SUMIFS(業務内容と時間メモ!F:F,業務内容と時間メモ!AB:AB,N962,業務内容と時間メモ!AD:AD,O962)=0,"",SUMIFS(業務内容と時間メモ!F:F,業務内容と時間メモ!AB:AB,N962,業務内容と時間メモ!AD:AD,O962))</f>
        <v/>
      </c>
      <c r="V962" t="str">
        <f ca="1">IF(SUMIFS(業務内容と時間メモ!E:E,業務内容と時間メモ!AB:AB,N962,業務内容と時間メモ!AD:AD,O962)=0,"",SUMIFS(業務内容と時間メモ!E:E,業務内容と時間メモ!AB:AB,N962,業務内容と時間メモ!AD:AD,O962))</f>
        <v/>
      </c>
    </row>
    <row r="963" spans="1:22" hidden="1">
      <c r="A963" s="1" t="str">
        <f t="shared" ref="A963:A1026" ca="1" si="91">IF(ISNA(VLOOKUP(K963,L963:S10960,3,FALSE)),"",VLOOKUP(K963,L962:S10960,3,FALSE))</f>
        <v/>
      </c>
      <c r="B963" s="1" t="str">
        <f t="shared" ref="B963:B1026" ca="1" si="92">IF(ISNA(VLOOKUP(K963,L963:S10960,5,FALSE)),"",VLOOKUP(K963,L962:S10960,5,FALSE)&amp;"など")</f>
        <v/>
      </c>
      <c r="C963" s="6" t="str">
        <f t="shared" ca="1" si="90"/>
        <v/>
      </c>
      <c r="J963" t="str">
        <f t="shared" ca="1" si="88"/>
        <v/>
      </c>
      <c r="K963" s="1" t="s">
        <v>965</v>
      </c>
      <c r="L963" s="7" t="str">
        <f t="shared" ca="1" si="89"/>
        <v/>
      </c>
      <c r="M963" s="1" t="str">
        <f ca="1">IF(N963="","",IF(COUNTIF(N$1:N963,N963)&gt;1,"",IF(COUNTIF(N:N,N963)&gt;=1,"左表に入れますねぇ","")))</f>
        <v/>
      </c>
      <c r="N963" s="1" t="str">
        <f ca="1">IF(ISNA(VLOOKUP(業務内容と時間メモ!M963,業務内容と時間メモ!R$2:AI$9999,11,FALSE)),"",VLOOKUP(業務内容と時間メモ!M963,業務内容と時間メモ!R$2:AI$9999,11,FALSE))</f>
        <v/>
      </c>
      <c r="O963" s="1" t="str">
        <f ca="1">IF(ISNA(VLOOKUP(業務内容と時間メモ!M963,業務内容と時間メモ!R$2:AI$9999,13,FALSE)),"",VLOOKUP(業務内容と時間メモ!M963,業務内容と時間メモ!R$2:AI$9999,13,FALSE))</f>
        <v/>
      </c>
      <c r="P963" s="1" t="str">
        <f ca="1">IF(ISNA(VLOOKUP(業務内容と時間メモ!M963,業務内容と時間メモ!R$2:AI$9999,15,FALSE)),"",VLOOKUP(業務内容と時間メモ!M963,業務内容と時間メモ!R$2:AI$9999,15,FALSE))</f>
        <v/>
      </c>
      <c r="Q963" s="1" t="str">
        <f ca="1">IF(ISNA(VLOOKUP(業務内容と時間メモ!M963,業務内容と時間メモ!R$2:AI$9999,14,FALSE)),"",VLOOKUP(業務内容と時間メモ!M963,業務内容と時間メモ!R$2:AI$9999,14,FALSE))</f>
        <v/>
      </c>
      <c r="R963" s="1" t="str">
        <f ca="1">IF(ISNA(VLOOKUP(業務内容と時間メモ!M963,業務内容と時間メモ!R$2:AI$9999,16,FALSE)),"",VLOOKUP(業務内容と時間メモ!M963,業務内容と時間メモ!R$2:AI$9999,16,FALSE))</f>
        <v/>
      </c>
      <c r="S963" s="1" t="str">
        <f ca="1">IF(ISNA(VLOOKUP(業務内容と時間メモ!M963,業務内容と時間メモ!R$2:AI$9999,17,FALSE)),"",VLOOKUP(業務内容と時間メモ!M963,業務内容と時間メモ!R$2:AI$9999,17,FALSE))</f>
        <v/>
      </c>
      <c r="T963" s="17" t="str">
        <f ca="1">IF(SUMIFS(業務内容と時間メモ!E:E,業務内容と時間メモ!AB:AB,N963,業務内容と時間メモ!AD:AD,O963)=0,"",SUMIFS(業務内容と時間メモ!E:E,業務内容と時間メモ!AB:AB,N963,業務内容と時間メモ!AD:AD,O963))</f>
        <v/>
      </c>
      <c r="U963" s="7" t="str">
        <f ca="1">IF(SUMIFS(業務内容と時間メモ!F:F,業務内容と時間メモ!AB:AB,N963,業務内容と時間メモ!AD:AD,O963)=0,"",SUMIFS(業務内容と時間メモ!F:F,業務内容と時間メモ!AB:AB,N963,業務内容と時間メモ!AD:AD,O963))</f>
        <v/>
      </c>
      <c r="V963" t="str">
        <f ca="1">IF(SUMIFS(業務内容と時間メモ!E:E,業務内容と時間メモ!AB:AB,N963,業務内容と時間メモ!AD:AD,O963)=0,"",SUMIFS(業務内容と時間メモ!E:E,業務内容と時間メモ!AB:AB,N963,業務内容と時間メモ!AD:AD,O963))</f>
        <v/>
      </c>
    </row>
    <row r="964" spans="1:22" hidden="1">
      <c r="A964" s="1" t="str">
        <f t="shared" ca="1" si="91"/>
        <v/>
      </c>
      <c r="B964" s="1" t="str">
        <f t="shared" ca="1" si="92"/>
        <v/>
      </c>
      <c r="C964" s="6" t="str">
        <f t="shared" ca="1" si="90"/>
        <v/>
      </c>
      <c r="J964" t="str">
        <f t="shared" ca="1" si="88"/>
        <v/>
      </c>
      <c r="K964" s="1" t="s">
        <v>966</v>
      </c>
      <c r="L964" s="7" t="str">
        <f t="shared" ca="1" si="89"/>
        <v/>
      </c>
      <c r="M964" s="1" t="str">
        <f ca="1">IF(N964="","",IF(COUNTIF(N$1:N964,N964)&gt;1,"",IF(COUNTIF(N:N,N964)&gt;=1,"左表に入れますねぇ","")))</f>
        <v/>
      </c>
      <c r="N964" s="1" t="str">
        <f ca="1">IF(ISNA(VLOOKUP(業務内容と時間メモ!M964,業務内容と時間メモ!R$2:AI$9999,11,FALSE)),"",VLOOKUP(業務内容と時間メモ!M964,業務内容と時間メモ!R$2:AI$9999,11,FALSE))</f>
        <v/>
      </c>
      <c r="O964" s="1" t="str">
        <f ca="1">IF(ISNA(VLOOKUP(業務内容と時間メモ!M964,業務内容と時間メモ!R$2:AI$9999,13,FALSE)),"",VLOOKUP(業務内容と時間メモ!M964,業務内容と時間メモ!R$2:AI$9999,13,FALSE))</f>
        <v/>
      </c>
      <c r="P964" s="1" t="str">
        <f ca="1">IF(ISNA(VLOOKUP(業務内容と時間メモ!M964,業務内容と時間メモ!R$2:AI$9999,15,FALSE)),"",VLOOKUP(業務内容と時間メモ!M964,業務内容と時間メモ!R$2:AI$9999,15,FALSE))</f>
        <v/>
      </c>
      <c r="Q964" s="1" t="str">
        <f ca="1">IF(ISNA(VLOOKUP(業務内容と時間メモ!M964,業務内容と時間メモ!R$2:AI$9999,14,FALSE)),"",VLOOKUP(業務内容と時間メモ!M964,業務内容と時間メモ!R$2:AI$9999,14,FALSE))</f>
        <v/>
      </c>
      <c r="R964" s="1" t="str">
        <f ca="1">IF(ISNA(VLOOKUP(業務内容と時間メモ!M964,業務内容と時間メモ!R$2:AI$9999,16,FALSE)),"",VLOOKUP(業務内容と時間メモ!M964,業務内容と時間メモ!R$2:AI$9999,16,FALSE))</f>
        <v/>
      </c>
      <c r="S964" s="1" t="str">
        <f ca="1">IF(ISNA(VLOOKUP(業務内容と時間メモ!M964,業務内容と時間メモ!R$2:AI$9999,17,FALSE)),"",VLOOKUP(業務内容と時間メモ!M964,業務内容と時間メモ!R$2:AI$9999,17,FALSE))</f>
        <v/>
      </c>
      <c r="T964" s="17" t="str">
        <f ca="1">IF(SUMIFS(業務内容と時間メモ!E:E,業務内容と時間メモ!AB:AB,N964,業務内容と時間メモ!AD:AD,O964)=0,"",SUMIFS(業務内容と時間メモ!E:E,業務内容と時間メモ!AB:AB,N964,業務内容と時間メモ!AD:AD,O964))</f>
        <v/>
      </c>
      <c r="U964" s="7" t="str">
        <f ca="1">IF(SUMIFS(業務内容と時間メモ!F:F,業務内容と時間メモ!AB:AB,N964,業務内容と時間メモ!AD:AD,O964)=0,"",SUMIFS(業務内容と時間メモ!F:F,業務内容と時間メモ!AB:AB,N964,業務内容と時間メモ!AD:AD,O964))</f>
        <v/>
      </c>
      <c r="V964" t="str">
        <f ca="1">IF(SUMIFS(業務内容と時間メモ!E:E,業務内容と時間メモ!AB:AB,N964,業務内容と時間メモ!AD:AD,O964)=0,"",SUMIFS(業務内容と時間メモ!E:E,業務内容と時間メモ!AB:AB,N964,業務内容と時間メモ!AD:AD,O964))</f>
        <v/>
      </c>
    </row>
    <row r="965" spans="1:22" hidden="1">
      <c r="A965" s="1" t="str">
        <f t="shared" ca="1" si="91"/>
        <v/>
      </c>
      <c r="B965" s="1" t="str">
        <f t="shared" ca="1" si="92"/>
        <v/>
      </c>
      <c r="C965" s="6" t="str">
        <f t="shared" ca="1" si="90"/>
        <v/>
      </c>
      <c r="J965" t="str">
        <f t="shared" ca="1" si="88"/>
        <v/>
      </c>
      <c r="K965" s="1" t="s">
        <v>967</v>
      </c>
      <c r="L965" s="7" t="str">
        <f t="shared" ca="1" si="89"/>
        <v/>
      </c>
      <c r="M965" s="1" t="str">
        <f ca="1">IF(N965="","",IF(COUNTIF(N$1:N965,N965)&gt;1,"",IF(COUNTIF(N:N,N965)&gt;=1,"左表に入れますねぇ","")))</f>
        <v/>
      </c>
      <c r="N965" s="1" t="str">
        <f ca="1">IF(ISNA(VLOOKUP(業務内容と時間メモ!M965,業務内容と時間メモ!R$2:AI$9999,11,FALSE)),"",VLOOKUP(業務内容と時間メモ!M965,業務内容と時間メモ!R$2:AI$9999,11,FALSE))</f>
        <v/>
      </c>
      <c r="O965" s="1" t="str">
        <f ca="1">IF(ISNA(VLOOKUP(業務内容と時間メモ!M965,業務内容と時間メモ!R$2:AI$9999,13,FALSE)),"",VLOOKUP(業務内容と時間メモ!M965,業務内容と時間メモ!R$2:AI$9999,13,FALSE))</f>
        <v/>
      </c>
      <c r="P965" s="1" t="str">
        <f ca="1">IF(ISNA(VLOOKUP(業務内容と時間メモ!M965,業務内容と時間メモ!R$2:AI$9999,15,FALSE)),"",VLOOKUP(業務内容と時間メモ!M965,業務内容と時間メモ!R$2:AI$9999,15,FALSE))</f>
        <v/>
      </c>
      <c r="Q965" s="1" t="str">
        <f ca="1">IF(ISNA(VLOOKUP(業務内容と時間メモ!M965,業務内容と時間メモ!R$2:AI$9999,14,FALSE)),"",VLOOKUP(業務内容と時間メモ!M965,業務内容と時間メモ!R$2:AI$9999,14,FALSE))</f>
        <v/>
      </c>
      <c r="R965" s="1" t="str">
        <f ca="1">IF(ISNA(VLOOKUP(業務内容と時間メモ!M965,業務内容と時間メモ!R$2:AI$9999,16,FALSE)),"",VLOOKUP(業務内容と時間メモ!M965,業務内容と時間メモ!R$2:AI$9999,16,FALSE))</f>
        <v/>
      </c>
      <c r="S965" s="1" t="str">
        <f ca="1">IF(ISNA(VLOOKUP(業務内容と時間メモ!M965,業務内容と時間メモ!R$2:AI$9999,17,FALSE)),"",VLOOKUP(業務内容と時間メモ!M965,業務内容と時間メモ!R$2:AI$9999,17,FALSE))</f>
        <v/>
      </c>
      <c r="T965" s="17" t="str">
        <f ca="1">IF(SUMIFS(業務内容と時間メモ!E:E,業務内容と時間メモ!AB:AB,N965,業務内容と時間メモ!AD:AD,O965)=0,"",SUMIFS(業務内容と時間メモ!E:E,業務内容と時間メモ!AB:AB,N965,業務内容と時間メモ!AD:AD,O965))</f>
        <v/>
      </c>
      <c r="U965" s="7" t="str">
        <f ca="1">IF(SUMIFS(業務内容と時間メモ!F:F,業務内容と時間メモ!AB:AB,N965,業務内容と時間メモ!AD:AD,O965)=0,"",SUMIFS(業務内容と時間メモ!F:F,業務内容と時間メモ!AB:AB,N965,業務内容と時間メモ!AD:AD,O965))</f>
        <v/>
      </c>
      <c r="V965" t="str">
        <f ca="1">IF(SUMIFS(業務内容と時間メモ!E:E,業務内容と時間メモ!AB:AB,N965,業務内容と時間メモ!AD:AD,O965)=0,"",SUMIFS(業務内容と時間メモ!E:E,業務内容と時間メモ!AB:AB,N965,業務内容と時間メモ!AD:AD,O965))</f>
        <v/>
      </c>
    </row>
    <row r="966" spans="1:22" hidden="1">
      <c r="A966" s="1" t="str">
        <f t="shared" ca="1" si="91"/>
        <v/>
      </c>
      <c r="B966" s="1" t="str">
        <f t="shared" ca="1" si="92"/>
        <v/>
      </c>
      <c r="C966" s="6" t="str">
        <f t="shared" ca="1" si="90"/>
        <v/>
      </c>
      <c r="J966" t="str">
        <f t="shared" ca="1" si="88"/>
        <v/>
      </c>
      <c r="K966" s="1" t="s">
        <v>968</v>
      </c>
      <c r="L966" s="7" t="str">
        <f t="shared" ca="1" si="89"/>
        <v/>
      </c>
      <c r="M966" s="1" t="str">
        <f ca="1">IF(N966="","",IF(COUNTIF(N$1:N966,N966)&gt;1,"",IF(COUNTIF(N:N,N966)&gt;=1,"左表に入れますねぇ","")))</f>
        <v/>
      </c>
      <c r="N966" s="1" t="str">
        <f ca="1">IF(ISNA(VLOOKUP(業務内容と時間メモ!M966,業務内容と時間メモ!R$2:AI$9999,11,FALSE)),"",VLOOKUP(業務内容と時間メモ!M966,業務内容と時間メモ!R$2:AI$9999,11,FALSE))</f>
        <v/>
      </c>
      <c r="O966" s="1" t="str">
        <f ca="1">IF(ISNA(VLOOKUP(業務内容と時間メモ!M966,業務内容と時間メモ!R$2:AI$9999,13,FALSE)),"",VLOOKUP(業務内容と時間メモ!M966,業務内容と時間メモ!R$2:AI$9999,13,FALSE))</f>
        <v/>
      </c>
      <c r="P966" s="1" t="str">
        <f ca="1">IF(ISNA(VLOOKUP(業務内容と時間メモ!M966,業務内容と時間メモ!R$2:AI$9999,15,FALSE)),"",VLOOKUP(業務内容と時間メモ!M966,業務内容と時間メモ!R$2:AI$9999,15,FALSE))</f>
        <v/>
      </c>
      <c r="Q966" s="1" t="str">
        <f ca="1">IF(ISNA(VLOOKUP(業務内容と時間メモ!M966,業務内容と時間メモ!R$2:AI$9999,14,FALSE)),"",VLOOKUP(業務内容と時間メモ!M966,業務内容と時間メモ!R$2:AI$9999,14,FALSE))</f>
        <v/>
      </c>
      <c r="R966" s="1" t="str">
        <f ca="1">IF(ISNA(VLOOKUP(業務内容と時間メモ!M966,業務内容と時間メモ!R$2:AI$9999,16,FALSE)),"",VLOOKUP(業務内容と時間メモ!M966,業務内容と時間メモ!R$2:AI$9999,16,FALSE))</f>
        <v/>
      </c>
      <c r="S966" s="1" t="str">
        <f ca="1">IF(ISNA(VLOOKUP(業務内容と時間メモ!M966,業務内容と時間メモ!R$2:AI$9999,17,FALSE)),"",VLOOKUP(業務内容と時間メモ!M966,業務内容と時間メモ!R$2:AI$9999,17,FALSE))</f>
        <v/>
      </c>
      <c r="T966" s="17" t="str">
        <f ca="1">IF(SUMIFS(業務内容と時間メモ!E:E,業務内容と時間メモ!AB:AB,N966,業務内容と時間メモ!AD:AD,O966)=0,"",SUMIFS(業務内容と時間メモ!E:E,業務内容と時間メモ!AB:AB,N966,業務内容と時間メモ!AD:AD,O966))</f>
        <v/>
      </c>
      <c r="U966" s="7" t="str">
        <f ca="1">IF(SUMIFS(業務内容と時間メモ!F:F,業務内容と時間メモ!AB:AB,N966,業務内容と時間メモ!AD:AD,O966)=0,"",SUMIFS(業務内容と時間メモ!F:F,業務内容と時間メモ!AB:AB,N966,業務内容と時間メモ!AD:AD,O966))</f>
        <v/>
      </c>
      <c r="V966" t="str">
        <f ca="1">IF(SUMIFS(業務内容と時間メモ!E:E,業務内容と時間メモ!AB:AB,N966,業務内容と時間メモ!AD:AD,O966)=0,"",SUMIFS(業務内容と時間メモ!E:E,業務内容と時間メモ!AB:AB,N966,業務内容と時間メモ!AD:AD,O966))</f>
        <v/>
      </c>
    </row>
    <row r="967" spans="1:22" hidden="1">
      <c r="A967" s="1" t="str">
        <f t="shared" ca="1" si="91"/>
        <v/>
      </c>
      <c r="B967" s="1" t="str">
        <f t="shared" ca="1" si="92"/>
        <v/>
      </c>
      <c r="C967" s="6" t="str">
        <f t="shared" ca="1" si="90"/>
        <v/>
      </c>
      <c r="J967" t="str">
        <f t="shared" ca="1" si="88"/>
        <v/>
      </c>
      <c r="K967" s="1" t="s">
        <v>969</v>
      </c>
      <c r="L967" s="7" t="str">
        <f t="shared" ca="1" si="89"/>
        <v/>
      </c>
      <c r="M967" s="1" t="str">
        <f ca="1">IF(N967="","",IF(COUNTIF(N$1:N967,N967)&gt;1,"",IF(COUNTIF(N:N,N967)&gt;=1,"左表に入れますねぇ","")))</f>
        <v/>
      </c>
      <c r="N967" s="1" t="str">
        <f ca="1">IF(ISNA(VLOOKUP(業務内容と時間メモ!M967,業務内容と時間メモ!R$2:AI$9999,11,FALSE)),"",VLOOKUP(業務内容と時間メモ!M967,業務内容と時間メモ!R$2:AI$9999,11,FALSE))</f>
        <v/>
      </c>
      <c r="O967" s="1" t="str">
        <f ca="1">IF(ISNA(VLOOKUP(業務内容と時間メモ!M967,業務内容と時間メモ!R$2:AI$9999,13,FALSE)),"",VLOOKUP(業務内容と時間メモ!M967,業務内容と時間メモ!R$2:AI$9999,13,FALSE))</f>
        <v/>
      </c>
      <c r="P967" s="1" t="str">
        <f ca="1">IF(ISNA(VLOOKUP(業務内容と時間メモ!M967,業務内容と時間メモ!R$2:AI$9999,15,FALSE)),"",VLOOKUP(業務内容と時間メモ!M967,業務内容と時間メモ!R$2:AI$9999,15,FALSE))</f>
        <v/>
      </c>
      <c r="Q967" s="1" t="str">
        <f ca="1">IF(ISNA(VLOOKUP(業務内容と時間メモ!M967,業務内容と時間メモ!R$2:AI$9999,14,FALSE)),"",VLOOKUP(業務内容と時間メモ!M967,業務内容と時間メモ!R$2:AI$9999,14,FALSE))</f>
        <v/>
      </c>
      <c r="R967" s="1" t="str">
        <f ca="1">IF(ISNA(VLOOKUP(業務内容と時間メモ!M967,業務内容と時間メモ!R$2:AI$9999,16,FALSE)),"",VLOOKUP(業務内容と時間メモ!M967,業務内容と時間メモ!R$2:AI$9999,16,FALSE))</f>
        <v/>
      </c>
      <c r="S967" s="1" t="str">
        <f ca="1">IF(ISNA(VLOOKUP(業務内容と時間メモ!M967,業務内容と時間メモ!R$2:AI$9999,17,FALSE)),"",VLOOKUP(業務内容と時間メモ!M967,業務内容と時間メモ!R$2:AI$9999,17,FALSE))</f>
        <v/>
      </c>
      <c r="T967" s="17" t="str">
        <f ca="1">IF(SUMIFS(業務内容と時間メモ!E:E,業務内容と時間メモ!AB:AB,N967,業務内容と時間メモ!AD:AD,O967)=0,"",SUMIFS(業務内容と時間メモ!E:E,業務内容と時間メモ!AB:AB,N967,業務内容と時間メモ!AD:AD,O967))</f>
        <v/>
      </c>
      <c r="U967" s="7" t="str">
        <f ca="1">IF(SUMIFS(業務内容と時間メモ!F:F,業務内容と時間メモ!AB:AB,N967,業務内容と時間メモ!AD:AD,O967)=0,"",SUMIFS(業務内容と時間メモ!F:F,業務内容と時間メモ!AB:AB,N967,業務内容と時間メモ!AD:AD,O967))</f>
        <v/>
      </c>
      <c r="V967" t="str">
        <f ca="1">IF(SUMIFS(業務内容と時間メモ!E:E,業務内容と時間メモ!AB:AB,N967,業務内容と時間メモ!AD:AD,O967)=0,"",SUMIFS(業務内容と時間メモ!E:E,業務内容と時間メモ!AB:AB,N967,業務内容と時間メモ!AD:AD,O967))</f>
        <v/>
      </c>
    </row>
    <row r="968" spans="1:22" hidden="1">
      <c r="A968" s="1" t="str">
        <f t="shared" ca="1" si="91"/>
        <v/>
      </c>
      <c r="B968" s="1" t="str">
        <f t="shared" ca="1" si="92"/>
        <v/>
      </c>
      <c r="C968" s="6" t="str">
        <f t="shared" ca="1" si="90"/>
        <v/>
      </c>
      <c r="J968" t="str">
        <f t="shared" ca="1" si="88"/>
        <v/>
      </c>
      <c r="K968" s="1" t="s">
        <v>970</v>
      </c>
      <c r="L968" s="7" t="str">
        <f t="shared" ca="1" si="89"/>
        <v/>
      </c>
      <c r="M968" s="1" t="str">
        <f ca="1">IF(N968="","",IF(COUNTIF(N$1:N968,N968)&gt;1,"",IF(COUNTIF(N:N,N968)&gt;=1,"左表に入れますねぇ","")))</f>
        <v/>
      </c>
      <c r="N968" s="1" t="str">
        <f ca="1">IF(ISNA(VLOOKUP(業務内容と時間メモ!M968,業務内容と時間メモ!R$2:AI$9999,11,FALSE)),"",VLOOKUP(業務内容と時間メモ!M968,業務内容と時間メモ!R$2:AI$9999,11,FALSE))</f>
        <v/>
      </c>
      <c r="O968" s="1" t="str">
        <f ca="1">IF(ISNA(VLOOKUP(業務内容と時間メモ!M968,業務内容と時間メモ!R$2:AI$9999,13,FALSE)),"",VLOOKUP(業務内容と時間メモ!M968,業務内容と時間メモ!R$2:AI$9999,13,FALSE))</f>
        <v/>
      </c>
      <c r="P968" s="1" t="str">
        <f ca="1">IF(ISNA(VLOOKUP(業務内容と時間メモ!M968,業務内容と時間メモ!R$2:AI$9999,15,FALSE)),"",VLOOKUP(業務内容と時間メモ!M968,業務内容と時間メモ!R$2:AI$9999,15,FALSE))</f>
        <v/>
      </c>
      <c r="Q968" s="1" t="str">
        <f ca="1">IF(ISNA(VLOOKUP(業務内容と時間メモ!M968,業務内容と時間メモ!R$2:AI$9999,14,FALSE)),"",VLOOKUP(業務内容と時間メモ!M968,業務内容と時間メモ!R$2:AI$9999,14,FALSE))</f>
        <v/>
      </c>
      <c r="R968" s="1" t="str">
        <f ca="1">IF(ISNA(VLOOKUP(業務内容と時間メモ!M968,業務内容と時間メモ!R$2:AI$9999,16,FALSE)),"",VLOOKUP(業務内容と時間メモ!M968,業務内容と時間メモ!R$2:AI$9999,16,FALSE))</f>
        <v/>
      </c>
      <c r="S968" s="1" t="str">
        <f ca="1">IF(ISNA(VLOOKUP(業務内容と時間メモ!M968,業務内容と時間メモ!R$2:AI$9999,17,FALSE)),"",VLOOKUP(業務内容と時間メモ!M968,業務内容と時間メモ!R$2:AI$9999,17,FALSE))</f>
        <v/>
      </c>
      <c r="T968" s="17" t="str">
        <f ca="1">IF(SUMIFS(業務内容と時間メモ!E:E,業務内容と時間メモ!AB:AB,N968,業務内容と時間メモ!AD:AD,O968)=0,"",SUMIFS(業務内容と時間メモ!E:E,業務内容と時間メモ!AB:AB,N968,業務内容と時間メモ!AD:AD,O968))</f>
        <v/>
      </c>
      <c r="U968" s="7" t="str">
        <f ca="1">IF(SUMIFS(業務内容と時間メモ!F:F,業務内容と時間メモ!AB:AB,N968,業務内容と時間メモ!AD:AD,O968)=0,"",SUMIFS(業務内容と時間メモ!F:F,業務内容と時間メモ!AB:AB,N968,業務内容と時間メモ!AD:AD,O968))</f>
        <v/>
      </c>
      <c r="V968" t="str">
        <f ca="1">IF(SUMIFS(業務内容と時間メモ!E:E,業務内容と時間メモ!AB:AB,N968,業務内容と時間メモ!AD:AD,O968)=0,"",SUMIFS(業務内容と時間メモ!E:E,業務内容と時間メモ!AB:AB,N968,業務内容と時間メモ!AD:AD,O968))</f>
        <v/>
      </c>
    </row>
    <row r="969" spans="1:22" hidden="1">
      <c r="A969" s="1" t="str">
        <f t="shared" ca="1" si="91"/>
        <v/>
      </c>
      <c r="B969" s="1" t="str">
        <f t="shared" ca="1" si="92"/>
        <v/>
      </c>
      <c r="C969" s="6" t="str">
        <f t="shared" ca="1" si="90"/>
        <v/>
      </c>
      <c r="J969" t="str">
        <f t="shared" ca="1" si="88"/>
        <v/>
      </c>
      <c r="K969" s="1" t="s">
        <v>971</v>
      </c>
      <c r="L969" s="7" t="str">
        <f t="shared" ca="1" si="89"/>
        <v/>
      </c>
      <c r="M969" s="1" t="str">
        <f ca="1">IF(N969="","",IF(COUNTIF(N$1:N969,N969)&gt;1,"",IF(COUNTIF(N:N,N969)&gt;=1,"左表に入れますねぇ","")))</f>
        <v/>
      </c>
      <c r="N969" s="1" t="str">
        <f ca="1">IF(ISNA(VLOOKUP(業務内容と時間メモ!M969,業務内容と時間メモ!R$2:AI$9999,11,FALSE)),"",VLOOKUP(業務内容と時間メモ!M969,業務内容と時間メモ!R$2:AI$9999,11,FALSE))</f>
        <v/>
      </c>
      <c r="O969" s="1" t="str">
        <f ca="1">IF(ISNA(VLOOKUP(業務内容と時間メモ!M969,業務内容と時間メモ!R$2:AI$9999,13,FALSE)),"",VLOOKUP(業務内容と時間メモ!M969,業務内容と時間メモ!R$2:AI$9999,13,FALSE))</f>
        <v/>
      </c>
      <c r="P969" s="1" t="str">
        <f ca="1">IF(ISNA(VLOOKUP(業務内容と時間メモ!M969,業務内容と時間メモ!R$2:AI$9999,15,FALSE)),"",VLOOKUP(業務内容と時間メモ!M969,業務内容と時間メモ!R$2:AI$9999,15,FALSE))</f>
        <v/>
      </c>
      <c r="Q969" s="1" t="str">
        <f ca="1">IF(ISNA(VLOOKUP(業務内容と時間メモ!M969,業務内容と時間メモ!R$2:AI$9999,14,FALSE)),"",VLOOKUP(業務内容と時間メモ!M969,業務内容と時間メモ!R$2:AI$9999,14,FALSE))</f>
        <v/>
      </c>
      <c r="R969" s="1" t="str">
        <f ca="1">IF(ISNA(VLOOKUP(業務内容と時間メモ!M969,業務内容と時間メモ!R$2:AI$9999,16,FALSE)),"",VLOOKUP(業務内容と時間メモ!M969,業務内容と時間メモ!R$2:AI$9999,16,FALSE))</f>
        <v/>
      </c>
      <c r="S969" s="1" t="str">
        <f ca="1">IF(ISNA(VLOOKUP(業務内容と時間メモ!M969,業務内容と時間メモ!R$2:AI$9999,17,FALSE)),"",VLOOKUP(業務内容と時間メモ!M969,業務内容と時間メモ!R$2:AI$9999,17,FALSE))</f>
        <v/>
      </c>
      <c r="T969" s="17" t="str">
        <f ca="1">IF(SUMIFS(業務内容と時間メモ!E:E,業務内容と時間メモ!AB:AB,N969,業務内容と時間メモ!AD:AD,O969)=0,"",SUMIFS(業務内容と時間メモ!E:E,業務内容と時間メモ!AB:AB,N969,業務内容と時間メモ!AD:AD,O969))</f>
        <v/>
      </c>
      <c r="U969" s="7" t="str">
        <f ca="1">IF(SUMIFS(業務内容と時間メモ!F:F,業務内容と時間メモ!AB:AB,N969,業務内容と時間メモ!AD:AD,O969)=0,"",SUMIFS(業務内容と時間メモ!F:F,業務内容と時間メモ!AB:AB,N969,業務内容と時間メモ!AD:AD,O969))</f>
        <v/>
      </c>
      <c r="V969" t="str">
        <f ca="1">IF(SUMIFS(業務内容と時間メモ!E:E,業務内容と時間メモ!AB:AB,N969,業務内容と時間メモ!AD:AD,O969)=0,"",SUMIFS(業務内容と時間メモ!E:E,業務内容と時間メモ!AB:AB,N969,業務内容と時間メモ!AD:AD,O969))</f>
        <v/>
      </c>
    </row>
    <row r="970" spans="1:22" hidden="1">
      <c r="A970" s="1" t="str">
        <f t="shared" ca="1" si="91"/>
        <v/>
      </c>
      <c r="B970" s="1" t="str">
        <f t="shared" ca="1" si="92"/>
        <v/>
      </c>
      <c r="C970" s="6" t="str">
        <f t="shared" ca="1" si="90"/>
        <v/>
      </c>
      <c r="J970" t="str">
        <f t="shared" ca="1" si="88"/>
        <v/>
      </c>
      <c r="K970" s="1" t="s">
        <v>972</v>
      </c>
      <c r="L970" s="7" t="str">
        <f t="shared" ca="1" si="89"/>
        <v/>
      </c>
      <c r="M970" s="1" t="str">
        <f ca="1">IF(N970="","",IF(COUNTIF(N$1:N970,N970)&gt;1,"",IF(COUNTIF(N:N,N970)&gt;=1,"左表に入れますねぇ","")))</f>
        <v/>
      </c>
      <c r="N970" s="1" t="str">
        <f ca="1">IF(ISNA(VLOOKUP(業務内容と時間メモ!M970,業務内容と時間メモ!R$2:AI$9999,11,FALSE)),"",VLOOKUP(業務内容と時間メモ!M970,業務内容と時間メモ!R$2:AI$9999,11,FALSE))</f>
        <v/>
      </c>
      <c r="O970" s="1" t="str">
        <f ca="1">IF(ISNA(VLOOKUP(業務内容と時間メモ!M970,業務内容と時間メモ!R$2:AI$9999,13,FALSE)),"",VLOOKUP(業務内容と時間メモ!M970,業務内容と時間メモ!R$2:AI$9999,13,FALSE))</f>
        <v/>
      </c>
      <c r="P970" s="1" t="str">
        <f ca="1">IF(ISNA(VLOOKUP(業務内容と時間メモ!M970,業務内容と時間メモ!R$2:AI$9999,15,FALSE)),"",VLOOKUP(業務内容と時間メモ!M970,業務内容と時間メモ!R$2:AI$9999,15,FALSE))</f>
        <v/>
      </c>
      <c r="Q970" s="1" t="str">
        <f ca="1">IF(ISNA(VLOOKUP(業務内容と時間メモ!M970,業務内容と時間メモ!R$2:AI$9999,14,FALSE)),"",VLOOKUP(業務内容と時間メモ!M970,業務内容と時間メモ!R$2:AI$9999,14,FALSE))</f>
        <v/>
      </c>
      <c r="R970" s="1" t="str">
        <f ca="1">IF(ISNA(VLOOKUP(業務内容と時間メモ!M970,業務内容と時間メモ!R$2:AI$9999,16,FALSE)),"",VLOOKUP(業務内容と時間メモ!M970,業務内容と時間メモ!R$2:AI$9999,16,FALSE))</f>
        <v/>
      </c>
      <c r="S970" s="1" t="str">
        <f ca="1">IF(ISNA(VLOOKUP(業務内容と時間メモ!M970,業務内容と時間メモ!R$2:AI$9999,17,FALSE)),"",VLOOKUP(業務内容と時間メモ!M970,業務内容と時間メモ!R$2:AI$9999,17,FALSE))</f>
        <v/>
      </c>
      <c r="T970" s="17" t="str">
        <f ca="1">IF(SUMIFS(業務内容と時間メモ!E:E,業務内容と時間メモ!AB:AB,N970,業務内容と時間メモ!AD:AD,O970)=0,"",SUMIFS(業務内容と時間メモ!E:E,業務内容と時間メモ!AB:AB,N970,業務内容と時間メモ!AD:AD,O970))</f>
        <v/>
      </c>
      <c r="U970" s="7" t="str">
        <f ca="1">IF(SUMIFS(業務内容と時間メモ!F:F,業務内容と時間メモ!AB:AB,N970,業務内容と時間メモ!AD:AD,O970)=0,"",SUMIFS(業務内容と時間メモ!F:F,業務内容と時間メモ!AB:AB,N970,業務内容と時間メモ!AD:AD,O970))</f>
        <v/>
      </c>
      <c r="V970" t="str">
        <f ca="1">IF(SUMIFS(業務内容と時間メモ!E:E,業務内容と時間メモ!AB:AB,N970,業務内容と時間メモ!AD:AD,O970)=0,"",SUMIFS(業務内容と時間メモ!E:E,業務内容と時間メモ!AB:AB,N970,業務内容と時間メモ!AD:AD,O970))</f>
        <v/>
      </c>
    </row>
    <row r="971" spans="1:22" hidden="1">
      <c r="A971" s="1" t="str">
        <f t="shared" ca="1" si="91"/>
        <v/>
      </c>
      <c r="B971" s="1" t="str">
        <f t="shared" ca="1" si="92"/>
        <v/>
      </c>
      <c r="C971" s="6" t="str">
        <f t="shared" ca="1" si="90"/>
        <v/>
      </c>
      <c r="J971" t="str">
        <f t="shared" ca="1" si="88"/>
        <v/>
      </c>
      <c r="K971" s="1" t="s">
        <v>973</v>
      </c>
      <c r="L971" s="7" t="str">
        <f t="shared" ca="1" si="89"/>
        <v/>
      </c>
      <c r="M971" s="1" t="str">
        <f ca="1">IF(N971="","",IF(COUNTIF(N$1:N971,N971)&gt;1,"",IF(COUNTIF(N:N,N971)&gt;=1,"左表に入れますねぇ","")))</f>
        <v/>
      </c>
      <c r="N971" s="1" t="str">
        <f ca="1">IF(ISNA(VLOOKUP(業務内容と時間メモ!M971,業務内容と時間メモ!R$2:AI$9999,11,FALSE)),"",VLOOKUP(業務内容と時間メモ!M971,業務内容と時間メモ!R$2:AI$9999,11,FALSE))</f>
        <v/>
      </c>
      <c r="O971" s="1" t="str">
        <f ca="1">IF(ISNA(VLOOKUP(業務内容と時間メモ!M971,業務内容と時間メモ!R$2:AI$9999,13,FALSE)),"",VLOOKUP(業務内容と時間メモ!M971,業務内容と時間メモ!R$2:AI$9999,13,FALSE))</f>
        <v/>
      </c>
      <c r="P971" s="1" t="str">
        <f ca="1">IF(ISNA(VLOOKUP(業務内容と時間メモ!M971,業務内容と時間メモ!R$2:AI$9999,15,FALSE)),"",VLOOKUP(業務内容と時間メモ!M971,業務内容と時間メモ!R$2:AI$9999,15,FALSE))</f>
        <v/>
      </c>
      <c r="Q971" s="1" t="str">
        <f ca="1">IF(ISNA(VLOOKUP(業務内容と時間メモ!M971,業務内容と時間メモ!R$2:AI$9999,14,FALSE)),"",VLOOKUP(業務内容と時間メモ!M971,業務内容と時間メモ!R$2:AI$9999,14,FALSE))</f>
        <v/>
      </c>
      <c r="R971" s="1" t="str">
        <f ca="1">IF(ISNA(VLOOKUP(業務内容と時間メモ!M971,業務内容と時間メモ!R$2:AI$9999,16,FALSE)),"",VLOOKUP(業務内容と時間メモ!M971,業務内容と時間メモ!R$2:AI$9999,16,FALSE))</f>
        <v/>
      </c>
      <c r="S971" s="1" t="str">
        <f ca="1">IF(ISNA(VLOOKUP(業務内容と時間メモ!M971,業務内容と時間メモ!R$2:AI$9999,17,FALSE)),"",VLOOKUP(業務内容と時間メモ!M971,業務内容と時間メモ!R$2:AI$9999,17,FALSE))</f>
        <v/>
      </c>
      <c r="T971" s="17" t="str">
        <f ca="1">IF(SUMIFS(業務内容と時間メモ!E:E,業務内容と時間メモ!AB:AB,N971,業務内容と時間メモ!AD:AD,O971)=0,"",SUMIFS(業務内容と時間メモ!E:E,業務内容と時間メモ!AB:AB,N971,業務内容と時間メモ!AD:AD,O971))</f>
        <v/>
      </c>
      <c r="U971" s="7" t="str">
        <f ca="1">IF(SUMIFS(業務内容と時間メモ!F:F,業務内容と時間メモ!AB:AB,N971,業務内容と時間メモ!AD:AD,O971)=0,"",SUMIFS(業務内容と時間メモ!F:F,業務内容と時間メモ!AB:AB,N971,業務内容と時間メモ!AD:AD,O971))</f>
        <v/>
      </c>
      <c r="V971" t="str">
        <f ca="1">IF(SUMIFS(業務内容と時間メモ!E:E,業務内容と時間メモ!AB:AB,N971,業務内容と時間メモ!AD:AD,O971)=0,"",SUMIFS(業務内容と時間メモ!E:E,業務内容と時間メモ!AB:AB,N971,業務内容と時間メモ!AD:AD,O971))</f>
        <v/>
      </c>
    </row>
    <row r="972" spans="1:22" hidden="1">
      <c r="A972" s="1" t="str">
        <f t="shared" ca="1" si="91"/>
        <v/>
      </c>
      <c r="B972" s="1" t="str">
        <f t="shared" ca="1" si="92"/>
        <v/>
      </c>
      <c r="C972" s="6" t="str">
        <f t="shared" ca="1" si="90"/>
        <v/>
      </c>
      <c r="J972" t="str">
        <f t="shared" ca="1" si="88"/>
        <v/>
      </c>
      <c r="K972" s="1" t="s">
        <v>974</v>
      </c>
      <c r="L972" s="7" t="str">
        <f t="shared" ca="1" si="89"/>
        <v/>
      </c>
      <c r="M972" s="1" t="str">
        <f ca="1">IF(N972="","",IF(COUNTIF(N$1:N972,N972)&gt;1,"",IF(COUNTIF(N:N,N972)&gt;=1,"左表に入れますねぇ","")))</f>
        <v/>
      </c>
      <c r="N972" s="1" t="str">
        <f ca="1">IF(ISNA(VLOOKUP(業務内容と時間メモ!M972,業務内容と時間メモ!R$2:AI$9999,11,FALSE)),"",VLOOKUP(業務内容と時間メモ!M972,業務内容と時間メモ!R$2:AI$9999,11,FALSE))</f>
        <v/>
      </c>
      <c r="O972" s="1" t="str">
        <f ca="1">IF(ISNA(VLOOKUP(業務内容と時間メモ!M972,業務内容と時間メモ!R$2:AI$9999,13,FALSE)),"",VLOOKUP(業務内容と時間メモ!M972,業務内容と時間メモ!R$2:AI$9999,13,FALSE))</f>
        <v/>
      </c>
      <c r="P972" s="1" t="str">
        <f ca="1">IF(ISNA(VLOOKUP(業務内容と時間メモ!M972,業務内容と時間メモ!R$2:AI$9999,15,FALSE)),"",VLOOKUP(業務内容と時間メモ!M972,業務内容と時間メモ!R$2:AI$9999,15,FALSE))</f>
        <v/>
      </c>
      <c r="Q972" s="1" t="str">
        <f ca="1">IF(ISNA(VLOOKUP(業務内容と時間メモ!M972,業務内容と時間メモ!R$2:AI$9999,14,FALSE)),"",VLOOKUP(業務内容と時間メモ!M972,業務内容と時間メモ!R$2:AI$9999,14,FALSE))</f>
        <v/>
      </c>
      <c r="R972" s="1" t="str">
        <f ca="1">IF(ISNA(VLOOKUP(業務内容と時間メモ!M972,業務内容と時間メモ!R$2:AI$9999,16,FALSE)),"",VLOOKUP(業務内容と時間メモ!M972,業務内容と時間メモ!R$2:AI$9999,16,FALSE))</f>
        <v/>
      </c>
      <c r="S972" s="1" t="str">
        <f ca="1">IF(ISNA(VLOOKUP(業務内容と時間メモ!M972,業務内容と時間メモ!R$2:AI$9999,17,FALSE)),"",VLOOKUP(業務内容と時間メモ!M972,業務内容と時間メモ!R$2:AI$9999,17,FALSE))</f>
        <v/>
      </c>
      <c r="T972" s="17" t="str">
        <f ca="1">IF(SUMIFS(業務内容と時間メモ!E:E,業務内容と時間メモ!AB:AB,N972,業務内容と時間メモ!AD:AD,O972)=0,"",SUMIFS(業務内容と時間メモ!E:E,業務内容と時間メモ!AB:AB,N972,業務内容と時間メモ!AD:AD,O972))</f>
        <v/>
      </c>
      <c r="U972" s="7" t="str">
        <f ca="1">IF(SUMIFS(業務内容と時間メモ!F:F,業務内容と時間メモ!AB:AB,N972,業務内容と時間メモ!AD:AD,O972)=0,"",SUMIFS(業務内容と時間メモ!F:F,業務内容と時間メモ!AB:AB,N972,業務内容と時間メモ!AD:AD,O972))</f>
        <v/>
      </c>
      <c r="V972" t="str">
        <f ca="1">IF(SUMIFS(業務内容と時間メモ!E:E,業務内容と時間メモ!AB:AB,N972,業務内容と時間メモ!AD:AD,O972)=0,"",SUMIFS(業務内容と時間メモ!E:E,業務内容と時間メモ!AB:AB,N972,業務内容と時間メモ!AD:AD,O972))</f>
        <v/>
      </c>
    </row>
    <row r="973" spans="1:22" hidden="1">
      <c r="A973" s="1" t="str">
        <f t="shared" ca="1" si="91"/>
        <v/>
      </c>
      <c r="B973" s="1" t="str">
        <f t="shared" ca="1" si="92"/>
        <v/>
      </c>
      <c r="C973" s="6" t="str">
        <f t="shared" ca="1" si="90"/>
        <v/>
      </c>
      <c r="J973" t="str">
        <f t="shared" ca="1" si="88"/>
        <v/>
      </c>
      <c r="K973" s="1" t="s">
        <v>975</v>
      </c>
      <c r="L973" s="7" t="str">
        <f t="shared" ca="1" si="89"/>
        <v/>
      </c>
      <c r="M973" s="1" t="str">
        <f ca="1">IF(N973="","",IF(COUNTIF(N$1:N973,N973)&gt;1,"",IF(COUNTIF(N:N,N973)&gt;=1,"左表に入れますねぇ","")))</f>
        <v/>
      </c>
      <c r="N973" s="1" t="str">
        <f ca="1">IF(ISNA(VLOOKUP(業務内容と時間メモ!M973,業務内容と時間メモ!R$2:AI$9999,11,FALSE)),"",VLOOKUP(業務内容と時間メモ!M973,業務内容と時間メモ!R$2:AI$9999,11,FALSE))</f>
        <v/>
      </c>
      <c r="O973" s="1" t="str">
        <f ca="1">IF(ISNA(VLOOKUP(業務内容と時間メモ!M973,業務内容と時間メモ!R$2:AI$9999,13,FALSE)),"",VLOOKUP(業務内容と時間メモ!M973,業務内容と時間メモ!R$2:AI$9999,13,FALSE))</f>
        <v/>
      </c>
      <c r="P973" s="1" t="str">
        <f ca="1">IF(ISNA(VLOOKUP(業務内容と時間メモ!M973,業務内容と時間メモ!R$2:AI$9999,15,FALSE)),"",VLOOKUP(業務内容と時間メモ!M973,業務内容と時間メモ!R$2:AI$9999,15,FALSE))</f>
        <v/>
      </c>
      <c r="Q973" s="1" t="str">
        <f ca="1">IF(ISNA(VLOOKUP(業務内容と時間メモ!M973,業務内容と時間メモ!R$2:AI$9999,14,FALSE)),"",VLOOKUP(業務内容と時間メモ!M973,業務内容と時間メモ!R$2:AI$9999,14,FALSE))</f>
        <v/>
      </c>
      <c r="R973" s="1" t="str">
        <f ca="1">IF(ISNA(VLOOKUP(業務内容と時間メモ!M973,業務内容と時間メモ!R$2:AI$9999,16,FALSE)),"",VLOOKUP(業務内容と時間メモ!M973,業務内容と時間メモ!R$2:AI$9999,16,FALSE))</f>
        <v/>
      </c>
      <c r="S973" s="1" t="str">
        <f ca="1">IF(ISNA(VLOOKUP(業務内容と時間メモ!M973,業務内容と時間メモ!R$2:AI$9999,17,FALSE)),"",VLOOKUP(業務内容と時間メモ!M973,業務内容と時間メモ!R$2:AI$9999,17,FALSE))</f>
        <v/>
      </c>
      <c r="T973" s="17" t="str">
        <f ca="1">IF(SUMIFS(業務内容と時間メモ!E:E,業務内容と時間メモ!AB:AB,N973,業務内容と時間メモ!AD:AD,O973)=0,"",SUMIFS(業務内容と時間メモ!E:E,業務内容と時間メモ!AB:AB,N973,業務内容と時間メモ!AD:AD,O973))</f>
        <v/>
      </c>
      <c r="U973" s="7" t="str">
        <f ca="1">IF(SUMIFS(業務内容と時間メモ!F:F,業務内容と時間メモ!AB:AB,N973,業務内容と時間メモ!AD:AD,O973)=0,"",SUMIFS(業務内容と時間メモ!F:F,業務内容と時間メモ!AB:AB,N973,業務内容と時間メモ!AD:AD,O973))</f>
        <v/>
      </c>
      <c r="V973" t="str">
        <f ca="1">IF(SUMIFS(業務内容と時間メモ!E:E,業務内容と時間メモ!AB:AB,N973,業務内容と時間メモ!AD:AD,O973)=0,"",SUMIFS(業務内容と時間メモ!E:E,業務内容と時間メモ!AB:AB,N973,業務内容と時間メモ!AD:AD,O973))</f>
        <v/>
      </c>
    </row>
    <row r="974" spans="1:22" hidden="1">
      <c r="A974" s="1" t="str">
        <f t="shared" ca="1" si="91"/>
        <v/>
      </c>
      <c r="B974" s="1" t="str">
        <f t="shared" ca="1" si="92"/>
        <v/>
      </c>
      <c r="C974" s="6" t="str">
        <f t="shared" ca="1" si="90"/>
        <v/>
      </c>
      <c r="J974" t="str">
        <f t="shared" ca="1" si="88"/>
        <v/>
      </c>
      <c r="K974" s="1" t="s">
        <v>976</v>
      </c>
      <c r="L974" s="7" t="str">
        <f t="shared" ca="1" si="89"/>
        <v/>
      </c>
      <c r="M974" s="1" t="str">
        <f ca="1">IF(N974="","",IF(COUNTIF(N$1:N974,N974)&gt;1,"",IF(COUNTIF(N:N,N974)&gt;=1,"左表に入れますねぇ","")))</f>
        <v/>
      </c>
      <c r="N974" s="1" t="str">
        <f ca="1">IF(ISNA(VLOOKUP(業務内容と時間メモ!M974,業務内容と時間メモ!R$2:AI$9999,11,FALSE)),"",VLOOKUP(業務内容と時間メモ!M974,業務内容と時間メモ!R$2:AI$9999,11,FALSE))</f>
        <v/>
      </c>
      <c r="O974" s="1" t="str">
        <f ca="1">IF(ISNA(VLOOKUP(業務内容と時間メモ!M974,業務内容と時間メモ!R$2:AI$9999,13,FALSE)),"",VLOOKUP(業務内容と時間メモ!M974,業務内容と時間メモ!R$2:AI$9999,13,FALSE))</f>
        <v/>
      </c>
      <c r="P974" s="1" t="str">
        <f ca="1">IF(ISNA(VLOOKUP(業務内容と時間メモ!M974,業務内容と時間メモ!R$2:AI$9999,15,FALSE)),"",VLOOKUP(業務内容と時間メモ!M974,業務内容と時間メモ!R$2:AI$9999,15,FALSE))</f>
        <v/>
      </c>
      <c r="Q974" s="1" t="str">
        <f ca="1">IF(ISNA(VLOOKUP(業務内容と時間メモ!M974,業務内容と時間メモ!R$2:AI$9999,14,FALSE)),"",VLOOKUP(業務内容と時間メモ!M974,業務内容と時間メモ!R$2:AI$9999,14,FALSE))</f>
        <v/>
      </c>
      <c r="R974" s="1" t="str">
        <f ca="1">IF(ISNA(VLOOKUP(業務内容と時間メモ!M974,業務内容と時間メモ!R$2:AI$9999,16,FALSE)),"",VLOOKUP(業務内容と時間メモ!M974,業務内容と時間メモ!R$2:AI$9999,16,FALSE))</f>
        <v/>
      </c>
      <c r="S974" s="1" t="str">
        <f ca="1">IF(ISNA(VLOOKUP(業務内容と時間メモ!M974,業務内容と時間メモ!R$2:AI$9999,17,FALSE)),"",VLOOKUP(業務内容と時間メモ!M974,業務内容と時間メモ!R$2:AI$9999,17,FALSE))</f>
        <v/>
      </c>
      <c r="T974" s="17" t="str">
        <f ca="1">IF(SUMIFS(業務内容と時間メモ!E:E,業務内容と時間メモ!AB:AB,N974,業務内容と時間メモ!AD:AD,O974)=0,"",SUMIFS(業務内容と時間メモ!E:E,業務内容と時間メモ!AB:AB,N974,業務内容と時間メモ!AD:AD,O974))</f>
        <v/>
      </c>
      <c r="U974" s="7" t="str">
        <f ca="1">IF(SUMIFS(業務内容と時間メモ!F:F,業務内容と時間メモ!AB:AB,N974,業務内容と時間メモ!AD:AD,O974)=0,"",SUMIFS(業務内容と時間メモ!F:F,業務内容と時間メモ!AB:AB,N974,業務内容と時間メモ!AD:AD,O974))</f>
        <v/>
      </c>
      <c r="V974" t="str">
        <f ca="1">IF(SUMIFS(業務内容と時間メモ!E:E,業務内容と時間メモ!AB:AB,N974,業務内容と時間メモ!AD:AD,O974)=0,"",SUMIFS(業務内容と時間メモ!E:E,業務内容と時間メモ!AB:AB,N974,業務内容と時間メモ!AD:AD,O974))</f>
        <v/>
      </c>
    </row>
    <row r="975" spans="1:22" hidden="1">
      <c r="A975" s="1" t="str">
        <f t="shared" ca="1" si="91"/>
        <v/>
      </c>
      <c r="B975" s="1" t="str">
        <f t="shared" ca="1" si="92"/>
        <v/>
      </c>
      <c r="C975" s="6" t="str">
        <f t="shared" ca="1" si="90"/>
        <v/>
      </c>
      <c r="J975" t="str">
        <f t="shared" ca="1" si="88"/>
        <v/>
      </c>
      <c r="K975" s="1" t="s">
        <v>977</v>
      </c>
      <c r="L975" s="7" t="str">
        <f t="shared" ca="1" si="89"/>
        <v/>
      </c>
      <c r="M975" s="1" t="str">
        <f ca="1">IF(N975="","",IF(COUNTIF(N$1:N975,N975)&gt;1,"",IF(COUNTIF(N:N,N975)&gt;=1,"左表に入れますねぇ","")))</f>
        <v/>
      </c>
      <c r="N975" s="1" t="str">
        <f ca="1">IF(ISNA(VLOOKUP(業務内容と時間メモ!M975,業務内容と時間メモ!R$2:AI$9999,11,FALSE)),"",VLOOKUP(業務内容と時間メモ!M975,業務内容と時間メモ!R$2:AI$9999,11,FALSE))</f>
        <v/>
      </c>
      <c r="O975" s="1" t="str">
        <f ca="1">IF(ISNA(VLOOKUP(業務内容と時間メモ!M975,業務内容と時間メモ!R$2:AI$9999,13,FALSE)),"",VLOOKUP(業務内容と時間メモ!M975,業務内容と時間メモ!R$2:AI$9999,13,FALSE))</f>
        <v/>
      </c>
      <c r="P975" s="1" t="str">
        <f ca="1">IF(ISNA(VLOOKUP(業務内容と時間メモ!M975,業務内容と時間メモ!R$2:AI$9999,15,FALSE)),"",VLOOKUP(業務内容と時間メモ!M975,業務内容と時間メモ!R$2:AI$9999,15,FALSE))</f>
        <v/>
      </c>
      <c r="Q975" s="1" t="str">
        <f ca="1">IF(ISNA(VLOOKUP(業務内容と時間メモ!M975,業務内容と時間メモ!R$2:AI$9999,14,FALSE)),"",VLOOKUP(業務内容と時間メモ!M975,業務内容と時間メモ!R$2:AI$9999,14,FALSE))</f>
        <v/>
      </c>
      <c r="R975" s="1" t="str">
        <f ca="1">IF(ISNA(VLOOKUP(業務内容と時間メモ!M975,業務内容と時間メモ!R$2:AI$9999,16,FALSE)),"",VLOOKUP(業務内容と時間メモ!M975,業務内容と時間メモ!R$2:AI$9999,16,FALSE))</f>
        <v/>
      </c>
      <c r="S975" s="1" t="str">
        <f ca="1">IF(ISNA(VLOOKUP(業務内容と時間メモ!M975,業務内容と時間メモ!R$2:AI$9999,17,FALSE)),"",VLOOKUP(業務内容と時間メモ!M975,業務内容と時間メモ!R$2:AI$9999,17,FALSE))</f>
        <v/>
      </c>
      <c r="T975" s="17" t="str">
        <f ca="1">IF(SUMIFS(業務内容と時間メモ!E:E,業務内容と時間メモ!AB:AB,N975,業務内容と時間メモ!AD:AD,O975)=0,"",SUMIFS(業務内容と時間メモ!E:E,業務内容と時間メモ!AB:AB,N975,業務内容と時間メモ!AD:AD,O975))</f>
        <v/>
      </c>
      <c r="U975" s="7" t="str">
        <f ca="1">IF(SUMIFS(業務内容と時間メモ!F:F,業務内容と時間メモ!AB:AB,N975,業務内容と時間メモ!AD:AD,O975)=0,"",SUMIFS(業務内容と時間メモ!F:F,業務内容と時間メモ!AB:AB,N975,業務内容と時間メモ!AD:AD,O975))</f>
        <v/>
      </c>
      <c r="V975" t="str">
        <f ca="1">IF(SUMIFS(業務内容と時間メモ!E:E,業務内容と時間メモ!AB:AB,N975,業務内容と時間メモ!AD:AD,O975)=0,"",SUMIFS(業務内容と時間メモ!E:E,業務内容と時間メモ!AB:AB,N975,業務内容と時間メモ!AD:AD,O975))</f>
        <v/>
      </c>
    </row>
    <row r="976" spans="1:22" hidden="1">
      <c r="A976" s="1" t="str">
        <f t="shared" ca="1" si="91"/>
        <v/>
      </c>
      <c r="B976" s="1" t="str">
        <f t="shared" ca="1" si="92"/>
        <v/>
      </c>
      <c r="C976" s="6" t="str">
        <f t="shared" ca="1" si="90"/>
        <v/>
      </c>
      <c r="J976" t="str">
        <f t="shared" ca="1" si="88"/>
        <v/>
      </c>
      <c r="K976" s="1" t="s">
        <v>978</v>
      </c>
      <c r="L976" s="7" t="str">
        <f t="shared" ca="1" si="89"/>
        <v/>
      </c>
      <c r="M976" s="1" t="str">
        <f ca="1">IF(N976="","",IF(COUNTIF(N$1:N976,N976)&gt;1,"",IF(COUNTIF(N:N,N976)&gt;=1,"左表に入れますねぇ","")))</f>
        <v/>
      </c>
      <c r="N976" s="1" t="str">
        <f ca="1">IF(ISNA(VLOOKUP(業務内容と時間メモ!M976,業務内容と時間メモ!R$2:AI$9999,11,FALSE)),"",VLOOKUP(業務内容と時間メモ!M976,業務内容と時間メモ!R$2:AI$9999,11,FALSE))</f>
        <v/>
      </c>
      <c r="O976" s="1" t="str">
        <f ca="1">IF(ISNA(VLOOKUP(業務内容と時間メモ!M976,業務内容と時間メモ!R$2:AI$9999,13,FALSE)),"",VLOOKUP(業務内容と時間メモ!M976,業務内容と時間メモ!R$2:AI$9999,13,FALSE))</f>
        <v/>
      </c>
      <c r="P976" s="1" t="str">
        <f ca="1">IF(ISNA(VLOOKUP(業務内容と時間メモ!M976,業務内容と時間メモ!R$2:AI$9999,15,FALSE)),"",VLOOKUP(業務内容と時間メモ!M976,業務内容と時間メモ!R$2:AI$9999,15,FALSE))</f>
        <v/>
      </c>
      <c r="Q976" s="1" t="str">
        <f ca="1">IF(ISNA(VLOOKUP(業務内容と時間メモ!M976,業務内容と時間メモ!R$2:AI$9999,14,FALSE)),"",VLOOKUP(業務内容と時間メモ!M976,業務内容と時間メモ!R$2:AI$9999,14,FALSE))</f>
        <v/>
      </c>
      <c r="R976" s="1" t="str">
        <f ca="1">IF(ISNA(VLOOKUP(業務内容と時間メモ!M976,業務内容と時間メモ!R$2:AI$9999,16,FALSE)),"",VLOOKUP(業務内容と時間メモ!M976,業務内容と時間メモ!R$2:AI$9999,16,FALSE))</f>
        <v/>
      </c>
      <c r="S976" s="1" t="str">
        <f ca="1">IF(ISNA(VLOOKUP(業務内容と時間メモ!M976,業務内容と時間メモ!R$2:AI$9999,17,FALSE)),"",VLOOKUP(業務内容と時間メモ!M976,業務内容と時間メモ!R$2:AI$9999,17,FALSE))</f>
        <v/>
      </c>
      <c r="T976" s="17" t="str">
        <f ca="1">IF(SUMIFS(業務内容と時間メモ!E:E,業務内容と時間メモ!AB:AB,N976,業務内容と時間メモ!AD:AD,O976)=0,"",SUMIFS(業務内容と時間メモ!E:E,業務内容と時間メモ!AB:AB,N976,業務内容と時間メモ!AD:AD,O976))</f>
        <v/>
      </c>
      <c r="U976" s="7" t="str">
        <f ca="1">IF(SUMIFS(業務内容と時間メモ!F:F,業務内容と時間メモ!AB:AB,N976,業務内容と時間メモ!AD:AD,O976)=0,"",SUMIFS(業務内容と時間メモ!F:F,業務内容と時間メモ!AB:AB,N976,業務内容と時間メモ!AD:AD,O976))</f>
        <v/>
      </c>
      <c r="V976" t="str">
        <f ca="1">IF(SUMIFS(業務内容と時間メモ!E:E,業務内容と時間メモ!AB:AB,N976,業務内容と時間メモ!AD:AD,O976)=0,"",SUMIFS(業務内容と時間メモ!E:E,業務内容と時間メモ!AB:AB,N976,業務内容と時間メモ!AD:AD,O976))</f>
        <v/>
      </c>
    </row>
    <row r="977" spans="1:22" hidden="1">
      <c r="A977" s="1" t="str">
        <f t="shared" ca="1" si="91"/>
        <v/>
      </c>
      <c r="B977" s="1" t="str">
        <f t="shared" ca="1" si="92"/>
        <v/>
      </c>
      <c r="C977" s="6" t="str">
        <f t="shared" ca="1" si="90"/>
        <v/>
      </c>
      <c r="J977" t="str">
        <f t="shared" ca="1" si="88"/>
        <v/>
      </c>
      <c r="K977" s="1" t="s">
        <v>979</v>
      </c>
      <c r="L977" s="7" t="str">
        <f t="shared" ca="1" si="89"/>
        <v/>
      </c>
      <c r="M977" s="1" t="str">
        <f ca="1">IF(N977="","",IF(COUNTIF(N$1:N977,N977)&gt;1,"",IF(COUNTIF(N:N,N977)&gt;=1,"左表に入れますねぇ","")))</f>
        <v/>
      </c>
      <c r="N977" s="1" t="str">
        <f ca="1">IF(ISNA(VLOOKUP(業務内容と時間メモ!M977,業務内容と時間メモ!R$2:AI$9999,11,FALSE)),"",VLOOKUP(業務内容と時間メモ!M977,業務内容と時間メモ!R$2:AI$9999,11,FALSE))</f>
        <v/>
      </c>
      <c r="O977" s="1" t="str">
        <f ca="1">IF(ISNA(VLOOKUP(業務内容と時間メモ!M977,業務内容と時間メモ!R$2:AI$9999,13,FALSE)),"",VLOOKUP(業務内容と時間メモ!M977,業務内容と時間メモ!R$2:AI$9999,13,FALSE))</f>
        <v/>
      </c>
      <c r="P977" s="1" t="str">
        <f ca="1">IF(ISNA(VLOOKUP(業務内容と時間メモ!M977,業務内容と時間メモ!R$2:AI$9999,15,FALSE)),"",VLOOKUP(業務内容と時間メモ!M977,業務内容と時間メモ!R$2:AI$9999,15,FALSE))</f>
        <v/>
      </c>
      <c r="Q977" s="1" t="str">
        <f ca="1">IF(ISNA(VLOOKUP(業務内容と時間メモ!M977,業務内容と時間メモ!R$2:AI$9999,14,FALSE)),"",VLOOKUP(業務内容と時間メモ!M977,業務内容と時間メモ!R$2:AI$9999,14,FALSE))</f>
        <v/>
      </c>
      <c r="R977" s="1" t="str">
        <f ca="1">IF(ISNA(VLOOKUP(業務内容と時間メモ!M977,業務内容と時間メモ!R$2:AI$9999,16,FALSE)),"",VLOOKUP(業務内容と時間メモ!M977,業務内容と時間メモ!R$2:AI$9999,16,FALSE))</f>
        <v/>
      </c>
      <c r="S977" s="1" t="str">
        <f ca="1">IF(ISNA(VLOOKUP(業務内容と時間メモ!M977,業務内容と時間メモ!R$2:AI$9999,17,FALSE)),"",VLOOKUP(業務内容と時間メモ!M977,業務内容と時間メモ!R$2:AI$9999,17,FALSE))</f>
        <v/>
      </c>
      <c r="T977" s="17" t="str">
        <f ca="1">IF(SUMIFS(業務内容と時間メモ!E:E,業務内容と時間メモ!AB:AB,N977,業務内容と時間メモ!AD:AD,O977)=0,"",SUMIFS(業務内容と時間メモ!E:E,業務内容と時間メモ!AB:AB,N977,業務内容と時間メモ!AD:AD,O977))</f>
        <v/>
      </c>
      <c r="U977" s="7" t="str">
        <f ca="1">IF(SUMIFS(業務内容と時間メモ!F:F,業務内容と時間メモ!AB:AB,N977,業務内容と時間メモ!AD:AD,O977)=0,"",SUMIFS(業務内容と時間メモ!F:F,業務内容と時間メモ!AB:AB,N977,業務内容と時間メモ!AD:AD,O977))</f>
        <v/>
      </c>
      <c r="V977" t="str">
        <f ca="1">IF(SUMIFS(業務内容と時間メモ!E:E,業務内容と時間メモ!AB:AB,N977,業務内容と時間メモ!AD:AD,O977)=0,"",SUMIFS(業務内容と時間メモ!E:E,業務内容と時間メモ!AB:AB,N977,業務内容と時間メモ!AD:AD,O977))</f>
        <v/>
      </c>
    </row>
    <row r="978" spans="1:22" hidden="1">
      <c r="A978" s="1" t="str">
        <f t="shared" ca="1" si="91"/>
        <v/>
      </c>
      <c r="B978" s="1" t="str">
        <f t="shared" ca="1" si="92"/>
        <v/>
      </c>
      <c r="C978" s="6" t="str">
        <f t="shared" ca="1" si="90"/>
        <v/>
      </c>
      <c r="J978" t="str">
        <f t="shared" ca="1" si="88"/>
        <v/>
      </c>
      <c r="K978" s="1" t="s">
        <v>980</v>
      </c>
      <c r="L978" s="7" t="str">
        <f t="shared" ca="1" si="89"/>
        <v/>
      </c>
      <c r="M978" s="1" t="str">
        <f ca="1">IF(N978="","",IF(COUNTIF(N$1:N978,N978)&gt;1,"",IF(COUNTIF(N:N,N978)&gt;=1,"左表に入れますねぇ","")))</f>
        <v/>
      </c>
      <c r="N978" s="1" t="str">
        <f ca="1">IF(ISNA(VLOOKUP(業務内容と時間メモ!M978,業務内容と時間メモ!R$2:AI$9999,11,FALSE)),"",VLOOKUP(業務内容と時間メモ!M978,業務内容と時間メモ!R$2:AI$9999,11,FALSE))</f>
        <v/>
      </c>
      <c r="O978" s="1" t="str">
        <f ca="1">IF(ISNA(VLOOKUP(業務内容と時間メモ!M978,業務内容と時間メモ!R$2:AI$9999,13,FALSE)),"",VLOOKUP(業務内容と時間メモ!M978,業務内容と時間メモ!R$2:AI$9999,13,FALSE))</f>
        <v/>
      </c>
      <c r="P978" s="1" t="str">
        <f ca="1">IF(ISNA(VLOOKUP(業務内容と時間メモ!M978,業務内容と時間メモ!R$2:AI$9999,15,FALSE)),"",VLOOKUP(業務内容と時間メモ!M978,業務内容と時間メモ!R$2:AI$9999,15,FALSE))</f>
        <v/>
      </c>
      <c r="Q978" s="1" t="str">
        <f ca="1">IF(ISNA(VLOOKUP(業務内容と時間メモ!M978,業務内容と時間メモ!R$2:AI$9999,14,FALSE)),"",VLOOKUP(業務内容と時間メモ!M978,業務内容と時間メモ!R$2:AI$9999,14,FALSE))</f>
        <v/>
      </c>
      <c r="R978" s="1" t="str">
        <f ca="1">IF(ISNA(VLOOKUP(業務内容と時間メモ!M978,業務内容と時間メモ!R$2:AI$9999,16,FALSE)),"",VLOOKUP(業務内容と時間メモ!M978,業務内容と時間メモ!R$2:AI$9999,16,FALSE))</f>
        <v/>
      </c>
      <c r="S978" s="1" t="str">
        <f ca="1">IF(ISNA(VLOOKUP(業務内容と時間メモ!M978,業務内容と時間メモ!R$2:AI$9999,17,FALSE)),"",VLOOKUP(業務内容と時間メモ!M978,業務内容と時間メモ!R$2:AI$9999,17,FALSE))</f>
        <v/>
      </c>
      <c r="T978" s="17" t="str">
        <f ca="1">IF(SUMIFS(業務内容と時間メモ!E:E,業務内容と時間メモ!AB:AB,N978,業務内容と時間メモ!AD:AD,O978)=0,"",SUMIFS(業務内容と時間メモ!E:E,業務内容と時間メモ!AB:AB,N978,業務内容と時間メモ!AD:AD,O978))</f>
        <v/>
      </c>
      <c r="U978" s="7" t="str">
        <f ca="1">IF(SUMIFS(業務内容と時間メモ!F:F,業務内容と時間メモ!AB:AB,N978,業務内容と時間メモ!AD:AD,O978)=0,"",SUMIFS(業務内容と時間メモ!F:F,業務内容と時間メモ!AB:AB,N978,業務内容と時間メモ!AD:AD,O978))</f>
        <v/>
      </c>
      <c r="V978" t="str">
        <f ca="1">IF(SUMIFS(業務内容と時間メモ!E:E,業務内容と時間メモ!AB:AB,N978,業務内容と時間メモ!AD:AD,O978)=0,"",SUMIFS(業務内容と時間メモ!E:E,業務内容と時間メモ!AB:AB,N978,業務内容と時間メモ!AD:AD,O978))</f>
        <v/>
      </c>
    </row>
    <row r="979" spans="1:22" hidden="1">
      <c r="A979" s="1" t="str">
        <f t="shared" ca="1" si="91"/>
        <v/>
      </c>
      <c r="B979" s="1" t="str">
        <f t="shared" ca="1" si="92"/>
        <v/>
      </c>
      <c r="C979" s="6" t="str">
        <f t="shared" ca="1" si="90"/>
        <v/>
      </c>
      <c r="J979" t="str">
        <f t="shared" ca="1" si="88"/>
        <v/>
      </c>
      <c r="K979" s="1" t="s">
        <v>981</v>
      </c>
      <c r="L979" s="7" t="str">
        <f t="shared" ca="1" si="89"/>
        <v/>
      </c>
      <c r="M979" s="1" t="str">
        <f ca="1">IF(N979="","",IF(COUNTIF(N$1:N979,N979)&gt;1,"",IF(COUNTIF(N:N,N979)&gt;=1,"左表に入れますねぇ","")))</f>
        <v/>
      </c>
      <c r="N979" s="1" t="str">
        <f ca="1">IF(ISNA(VLOOKUP(業務内容と時間メモ!M979,業務内容と時間メモ!R$2:AI$9999,11,FALSE)),"",VLOOKUP(業務内容と時間メモ!M979,業務内容と時間メモ!R$2:AI$9999,11,FALSE))</f>
        <v/>
      </c>
      <c r="O979" s="1" t="str">
        <f ca="1">IF(ISNA(VLOOKUP(業務内容と時間メモ!M979,業務内容と時間メモ!R$2:AI$9999,13,FALSE)),"",VLOOKUP(業務内容と時間メモ!M979,業務内容と時間メモ!R$2:AI$9999,13,FALSE))</f>
        <v/>
      </c>
      <c r="P979" s="1" t="str">
        <f ca="1">IF(ISNA(VLOOKUP(業務内容と時間メモ!M979,業務内容と時間メモ!R$2:AI$9999,15,FALSE)),"",VLOOKUP(業務内容と時間メモ!M979,業務内容と時間メモ!R$2:AI$9999,15,FALSE))</f>
        <v/>
      </c>
      <c r="Q979" s="1" t="str">
        <f ca="1">IF(ISNA(VLOOKUP(業務内容と時間メモ!M979,業務内容と時間メモ!R$2:AI$9999,14,FALSE)),"",VLOOKUP(業務内容と時間メモ!M979,業務内容と時間メモ!R$2:AI$9999,14,FALSE))</f>
        <v/>
      </c>
      <c r="R979" s="1" t="str">
        <f ca="1">IF(ISNA(VLOOKUP(業務内容と時間メモ!M979,業務内容と時間メモ!R$2:AI$9999,16,FALSE)),"",VLOOKUP(業務内容と時間メモ!M979,業務内容と時間メモ!R$2:AI$9999,16,FALSE))</f>
        <v/>
      </c>
      <c r="S979" s="1" t="str">
        <f ca="1">IF(ISNA(VLOOKUP(業務内容と時間メモ!M979,業務内容と時間メモ!R$2:AI$9999,17,FALSE)),"",VLOOKUP(業務内容と時間メモ!M979,業務内容と時間メモ!R$2:AI$9999,17,FALSE))</f>
        <v/>
      </c>
      <c r="T979" s="17" t="str">
        <f ca="1">IF(SUMIFS(業務内容と時間メモ!E:E,業務内容と時間メモ!AB:AB,N979,業務内容と時間メモ!AD:AD,O979)=0,"",SUMIFS(業務内容と時間メモ!E:E,業務内容と時間メモ!AB:AB,N979,業務内容と時間メモ!AD:AD,O979))</f>
        <v/>
      </c>
      <c r="U979" s="7" t="str">
        <f ca="1">IF(SUMIFS(業務内容と時間メモ!F:F,業務内容と時間メモ!AB:AB,N979,業務内容と時間メモ!AD:AD,O979)=0,"",SUMIFS(業務内容と時間メモ!F:F,業務内容と時間メモ!AB:AB,N979,業務内容と時間メモ!AD:AD,O979))</f>
        <v/>
      </c>
      <c r="V979" t="str">
        <f ca="1">IF(SUMIFS(業務内容と時間メモ!E:E,業務内容と時間メモ!AB:AB,N979,業務内容と時間メモ!AD:AD,O979)=0,"",SUMIFS(業務内容と時間メモ!E:E,業務内容と時間メモ!AB:AB,N979,業務内容と時間メモ!AD:AD,O979))</f>
        <v/>
      </c>
    </row>
    <row r="980" spans="1:22" hidden="1">
      <c r="A980" s="1" t="str">
        <f t="shared" ca="1" si="91"/>
        <v/>
      </c>
      <c r="B980" s="1" t="str">
        <f t="shared" ca="1" si="92"/>
        <v/>
      </c>
      <c r="C980" s="6" t="str">
        <f t="shared" ca="1" si="90"/>
        <v/>
      </c>
      <c r="J980" t="str">
        <f t="shared" ca="1" si="88"/>
        <v/>
      </c>
      <c r="K980" s="1" t="s">
        <v>982</v>
      </c>
      <c r="L980" s="7" t="str">
        <f t="shared" ca="1" si="89"/>
        <v/>
      </c>
      <c r="M980" s="1" t="str">
        <f ca="1">IF(N980="","",IF(COUNTIF(N$1:N980,N980)&gt;1,"",IF(COUNTIF(N:N,N980)&gt;=1,"左表に入れますねぇ","")))</f>
        <v/>
      </c>
      <c r="N980" s="1" t="str">
        <f ca="1">IF(ISNA(VLOOKUP(業務内容と時間メモ!M980,業務内容と時間メモ!R$2:AI$9999,11,FALSE)),"",VLOOKUP(業務内容と時間メモ!M980,業務内容と時間メモ!R$2:AI$9999,11,FALSE))</f>
        <v/>
      </c>
      <c r="O980" s="1" t="str">
        <f ca="1">IF(ISNA(VLOOKUP(業務内容と時間メモ!M980,業務内容と時間メモ!R$2:AI$9999,13,FALSE)),"",VLOOKUP(業務内容と時間メモ!M980,業務内容と時間メモ!R$2:AI$9999,13,FALSE))</f>
        <v/>
      </c>
      <c r="P980" s="1" t="str">
        <f ca="1">IF(ISNA(VLOOKUP(業務内容と時間メモ!M980,業務内容と時間メモ!R$2:AI$9999,15,FALSE)),"",VLOOKUP(業務内容と時間メモ!M980,業務内容と時間メモ!R$2:AI$9999,15,FALSE))</f>
        <v/>
      </c>
      <c r="Q980" s="1" t="str">
        <f ca="1">IF(ISNA(VLOOKUP(業務内容と時間メモ!M980,業務内容と時間メモ!R$2:AI$9999,14,FALSE)),"",VLOOKUP(業務内容と時間メモ!M980,業務内容と時間メモ!R$2:AI$9999,14,FALSE))</f>
        <v/>
      </c>
      <c r="R980" s="1" t="str">
        <f ca="1">IF(ISNA(VLOOKUP(業務内容と時間メモ!M980,業務内容と時間メモ!R$2:AI$9999,16,FALSE)),"",VLOOKUP(業務内容と時間メモ!M980,業務内容と時間メモ!R$2:AI$9999,16,FALSE))</f>
        <v/>
      </c>
      <c r="S980" s="1" t="str">
        <f ca="1">IF(ISNA(VLOOKUP(業務内容と時間メモ!M980,業務内容と時間メモ!R$2:AI$9999,17,FALSE)),"",VLOOKUP(業務内容と時間メモ!M980,業務内容と時間メモ!R$2:AI$9999,17,FALSE))</f>
        <v/>
      </c>
      <c r="T980" s="17" t="str">
        <f ca="1">IF(SUMIFS(業務内容と時間メモ!E:E,業務内容と時間メモ!AB:AB,N980,業務内容と時間メモ!AD:AD,O980)=0,"",SUMIFS(業務内容と時間メモ!E:E,業務内容と時間メモ!AB:AB,N980,業務内容と時間メモ!AD:AD,O980))</f>
        <v/>
      </c>
      <c r="U980" s="7" t="str">
        <f ca="1">IF(SUMIFS(業務内容と時間メモ!F:F,業務内容と時間メモ!AB:AB,N980,業務内容と時間メモ!AD:AD,O980)=0,"",SUMIFS(業務内容と時間メモ!F:F,業務内容と時間メモ!AB:AB,N980,業務内容と時間メモ!AD:AD,O980))</f>
        <v/>
      </c>
      <c r="V980" t="str">
        <f ca="1">IF(SUMIFS(業務内容と時間メモ!E:E,業務内容と時間メモ!AB:AB,N980,業務内容と時間メモ!AD:AD,O980)=0,"",SUMIFS(業務内容と時間メモ!E:E,業務内容と時間メモ!AB:AB,N980,業務内容と時間メモ!AD:AD,O980))</f>
        <v/>
      </c>
    </row>
    <row r="981" spans="1:22" hidden="1">
      <c r="A981" s="1" t="str">
        <f t="shared" ca="1" si="91"/>
        <v/>
      </c>
      <c r="B981" s="1" t="str">
        <f t="shared" ca="1" si="92"/>
        <v/>
      </c>
      <c r="C981" s="6" t="str">
        <f t="shared" ca="1" si="90"/>
        <v/>
      </c>
      <c r="J981" t="str">
        <f t="shared" ca="1" si="88"/>
        <v/>
      </c>
      <c r="K981" s="1" t="s">
        <v>983</v>
      </c>
      <c r="L981" s="7" t="str">
        <f t="shared" ca="1" si="89"/>
        <v/>
      </c>
      <c r="M981" s="1" t="str">
        <f ca="1">IF(N981="","",IF(COUNTIF(N$1:N981,N981)&gt;1,"",IF(COUNTIF(N:N,N981)&gt;=1,"左表に入れますねぇ","")))</f>
        <v/>
      </c>
      <c r="N981" s="1" t="str">
        <f ca="1">IF(ISNA(VLOOKUP(業務内容と時間メモ!M981,業務内容と時間メモ!R$2:AI$9999,11,FALSE)),"",VLOOKUP(業務内容と時間メモ!M981,業務内容と時間メモ!R$2:AI$9999,11,FALSE))</f>
        <v/>
      </c>
      <c r="O981" s="1" t="str">
        <f ca="1">IF(ISNA(VLOOKUP(業務内容と時間メモ!M981,業務内容と時間メモ!R$2:AI$9999,13,FALSE)),"",VLOOKUP(業務内容と時間メモ!M981,業務内容と時間メモ!R$2:AI$9999,13,FALSE))</f>
        <v/>
      </c>
      <c r="P981" s="1" t="str">
        <f ca="1">IF(ISNA(VLOOKUP(業務内容と時間メモ!M981,業務内容と時間メモ!R$2:AI$9999,15,FALSE)),"",VLOOKUP(業務内容と時間メモ!M981,業務内容と時間メモ!R$2:AI$9999,15,FALSE))</f>
        <v/>
      </c>
      <c r="Q981" s="1" t="str">
        <f ca="1">IF(ISNA(VLOOKUP(業務内容と時間メモ!M981,業務内容と時間メモ!R$2:AI$9999,14,FALSE)),"",VLOOKUP(業務内容と時間メモ!M981,業務内容と時間メモ!R$2:AI$9999,14,FALSE))</f>
        <v/>
      </c>
      <c r="R981" s="1" t="str">
        <f ca="1">IF(ISNA(VLOOKUP(業務内容と時間メモ!M981,業務内容と時間メモ!R$2:AI$9999,16,FALSE)),"",VLOOKUP(業務内容と時間メモ!M981,業務内容と時間メモ!R$2:AI$9999,16,FALSE))</f>
        <v/>
      </c>
      <c r="S981" s="1" t="str">
        <f ca="1">IF(ISNA(VLOOKUP(業務内容と時間メモ!M981,業務内容と時間メモ!R$2:AI$9999,17,FALSE)),"",VLOOKUP(業務内容と時間メモ!M981,業務内容と時間メモ!R$2:AI$9999,17,FALSE))</f>
        <v/>
      </c>
      <c r="T981" s="17" t="str">
        <f ca="1">IF(SUMIFS(業務内容と時間メモ!E:E,業務内容と時間メモ!AB:AB,N981,業務内容と時間メモ!AD:AD,O981)=0,"",SUMIFS(業務内容と時間メモ!E:E,業務内容と時間メモ!AB:AB,N981,業務内容と時間メモ!AD:AD,O981))</f>
        <v/>
      </c>
      <c r="U981" s="7" t="str">
        <f ca="1">IF(SUMIFS(業務内容と時間メモ!F:F,業務内容と時間メモ!AB:AB,N981,業務内容と時間メモ!AD:AD,O981)=0,"",SUMIFS(業務内容と時間メモ!F:F,業務内容と時間メモ!AB:AB,N981,業務内容と時間メモ!AD:AD,O981))</f>
        <v/>
      </c>
      <c r="V981" t="str">
        <f ca="1">IF(SUMIFS(業務内容と時間メモ!E:E,業務内容と時間メモ!AB:AB,N981,業務内容と時間メモ!AD:AD,O981)=0,"",SUMIFS(業務内容と時間メモ!E:E,業務内容と時間メモ!AB:AB,N981,業務内容と時間メモ!AD:AD,O981))</f>
        <v/>
      </c>
    </row>
    <row r="982" spans="1:22" hidden="1">
      <c r="A982" s="1" t="str">
        <f t="shared" ca="1" si="91"/>
        <v/>
      </c>
      <c r="B982" s="1" t="str">
        <f t="shared" ca="1" si="92"/>
        <v/>
      </c>
      <c r="C982" s="6" t="str">
        <f t="shared" ca="1" si="90"/>
        <v/>
      </c>
      <c r="J982" t="str">
        <f t="shared" ca="1" si="88"/>
        <v/>
      </c>
      <c r="K982" s="1" t="s">
        <v>984</v>
      </c>
      <c r="L982" s="7" t="str">
        <f t="shared" ca="1" si="89"/>
        <v/>
      </c>
      <c r="M982" s="1" t="str">
        <f ca="1">IF(N982="","",IF(COUNTIF(N$1:N982,N982)&gt;1,"",IF(COUNTIF(N:N,N982)&gt;=1,"左表に入れますねぇ","")))</f>
        <v/>
      </c>
      <c r="N982" s="1" t="str">
        <f ca="1">IF(ISNA(VLOOKUP(業務内容と時間メモ!M982,業務内容と時間メモ!R$2:AI$9999,11,FALSE)),"",VLOOKUP(業務内容と時間メモ!M982,業務内容と時間メモ!R$2:AI$9999,11,FALSE))</f>
        <v/>
      </c>
      <c r="O982" s="1" t="str">
        <f ca="1">IF(ISNA(VLOOKUP(業務内容と時間メモ!M982,業務内容と時間メモ!R$2:AI$9999,13,FALSE)),"",VLOOKUP(業務内容と時間メモ!M982,業務内容と時間メモ!R$2:AI$9999,13,FALSE))</f>
        <v/>
      </c>
      <c r="P982" s="1" t="str">
        <f ca="1">IF(ISNA(VLOOKUP(業務内容と時間メモ!M982,業務内容と時間メモ!R$2:AI$9999,15,FALSE)),"",VLOOKUP(業務内容と時間メモ!M982,業務内容と時間メモ!R$2:AI$9999,15,FALSE))</f>
        <v/>
      </c>
      <c r="Q982" s="1" t="str">
        <f ca="1">IF(ISNA(VLOOKUP(業務内容と時間メモ!M982,業務内容と時間メモ!R$2:AI$9999,14,FALSE)),"",VLOOKUP(業務内容と時間メモ!M982,業務内容と時間メモ!R$2:AI$9999,14,FALSE))</f>
        <v/>
      </c>
      <c r="R982" s="1" t="str">
        <f ca="1">IF(ISNA(VLOOKUP(業務内容と時間メモ!M982,業務内容と時間メモ!R$2:AI$9999,16,FALSE)),"",VLOOKUP(業務内容と時間メモ!M982,業務内容と時間メモ!R$2:AI$9999,16,FALSE))</f>
        <v/>
      </c>
      <c r="S982" s="1" t="str">
        <f ca="1">IF(ISNA(VLOOKUP(業務内容と時間メモ!M982,業務内容と時間メモ!R$2:AI$9999,17,FALSE)),"",VLOOKUP(業務内容と時間メモ!M982,業務内容と時間メモ!R$2:AI$9999,17,FALSE))</f>
        <v/>
      </c>
      <c r="T982" s="17" t="str">
        <f ca="1">IF(SUMIFS(業務内容と時間メモ!E:E,業務内容と時間メモ!AB:AB,N982,業務内容と時間メモ!AD:AD,O982)=0,"",SUMIFS(業務内容と時間メモ!E:E,業務内容と時間メモ!AB:AB,N982,業務内容と時間メモ!AD:AD,O982))</f>
        <v/>
      </c>
      <c r="U982" s="7" t="str">
        <f ca="1">IF(SUMIFS(業務内容と時間メモ!F:F,業務内容と時間メモ!AB:AB,N982,業務内容と時間メモ!AD:AD,O982)=0,"",SUMIFS(業務内容と時間メモ!F:F,業務内容と時間メモ!AB:AB,N982,業務内容と時間メモ!AD:AD,O982))</f>
        <v/>
      </c>
      <c r="V982" t="str">
        <f ca="1">IF(SUMIFS(業務内容と時間メモ!E:E,業務内容と時間メモ!AB:AB,N982,業務内容と時間メモ!AD:AD,O982)=0,"",SUMIFS(業務内容と時間メモ!E:E,業務内容と時間メモ!AB:AB,N982,業務内容と時間メモ!AD:AD,O982))</f>
        <v/>
      </c>
    </row>
    <row r="983" spans="1:22" hidden="1">
      <c r="A983" s="1" t="str">
        <f t="shared" ca="1" si="91"/>
        <v/>
      </c>
      <c r="B983" s="1" t="str">
        <f t="shared" ca="1" si="92"/>
        <v/>
      </c>
      <c r="C983" s="6" t="str">
        <f t="shared" ca="1" si="90"/>
        <v/>
      </c>
      <c r="J983" t="str">
        <f t="shared" ca="1" si="88"/>
        <v/>
      </c>
      <c r="K983" s="1" t="s">
        <v>985</v>
      </c>
      <c r="L983" s="7" t="str">
        <f t="shared" ca="1" si="89"/>
        <v/>
      </c>
      <c r="M983" s="1" t="str">
        <f ca="1">IF(N983="","",IF(COUNTIF(N$1:N983,N983)&gt;1,"",IF(COUNTIF(N:N,N983)&gt;=1,"左表に入れますねぇ","")))</f>
        <v/>
      </c>
      <c r="N983" s="1" t="str">
        <f ca="1">IF(ISNA(VLOOKUP(業務内容と時間メモ!M983,業務内容と時間メモ!R$2:AI$9999,11,FALSE)),"",VLOOKUP(業務内容と時間メモ!M983,業務内容と時間メモ!R$2:AI$9999,11,FALSE))</f>
        <v/>
      </c>
      <c r="O983" s="1" t="str">
        <f ca="1">IF(ISNA(VLOOKUP(業務内容と時間メモ!M983,業務内容と時間メモ!R$2:AI$9999,13,FALSE)),"",VLOOKUP(業務内容と時間メモ!M983,業務内容と時間メモ!R$2:AI$9999,13,FALSE))</f>
        <v/>
      </c>
      <c r="P983" s="1" t="str">
        <f ca="1">IF(ISNA(VLOOKUP(業務内容と時間メモ!M983,業務内容と時間メモ!R$2:AI$9999,15,FALSE)),"",VLOOKUP(業務内容と時間メモ!M983,業務内容と時間メモ!R$2:AI$9999,15,FALSE))</f>
        <v/>
      </c>
      <c r="Q983" s="1" t="str">
        <f ca="1">IF(ISNA(VLOOKUP(業務内容と時間メモ!M983,業務内容と時間メモ!R$2:AI$9999,14,FALSE)),"",VLOOKUP(業務内容と時間メモ!M983,業務内容と時間メモ!R$2:AI$9999,14,FALSE))</f>
        <v/>
      </c>
      <c r="R983" s="1" t="str">
        <f ca="1">IF(ISNA(VLOOKUP(業務内容と時間メモ!M983,業務内容と時間メモ!R$2:AI$9999,16,FALSE)),"",VLOOKUP(業務内容と時間メモ!M983,業務内容と時間メモ!R$2:AI$9999,16,FALSE))</f>
        <v/>
      </c>
      <c r="S983" s="1" t="str">
        <f ca="1">IF(ISNA(VLOOKUP(業務内容と時間メモ!M983,業務内容と時間メモ!R$2:AI$9999,17,FALSE)),"",VLOOKUP(業務内容と時間メモ!M983,業務内容と時間メモ!R$2:AI$9999,17,FALSE))</f>
        <v/>
      </c>
      <c r="T983" s="17" t="str">
        <f ca="1">IF(SUMIFS(業務内容と時間メモ!E:E,業務内容と時間メモ!AB:AB,N983,業務内容と時間メモ!AD:AD,O983)=0,"",SUMIFS(業務内容と時間メモ!E:E,業務内容と時間メモ!AB:AB,N983,業務内容と時間メモ!AD:AD,O983))</f>
        <v/>
      </c>
      <c r="U983" s="7" t="str">
        <f ca="1">IF(SUMIFS(業務内容と時間メモ!F:F,業務内容と時間メモ!AB:AB,N983,業務内容と時間メモ!AD:AD,O983)=0,"",SUMIFS(業務内容と時間メモ!F:F,業務内容と時間メモ!AB:AB,N983,業務内容と時間メモ!AD:AD,O983))</f>
        <v/>
      </c>
      <c r="V983" t="str">
        <f ca="1">IF(SUMIFS(業務内容と時間メモ!E:E,業務内容と時間メモ!AB:AB,N983,業務内容と時間メモ!AD:AD,O983)=0,"",SUMIFS(業務内容と時間メモ!E:E,業務内容と時間メモ!AB:AB,N983,業務内容と時間メモ!AD:AD,O983))</f>
        <v/>
      </c>
    </row>
    <row r="984" spans="1:22" hidden="1">
      <c r="A984" s="1" t="str">
        <f t="shared" ca="1" si="91"/>
        <v/>
      </c>
      <c r="B984" s="1" t="str">
        <f t="shared" ca="1" si="92"/>
        <v/>
      </c>
      <c r="C984" s="6" t="str">
        <f t="shared" ca="1" si="90"/>
        <v/>
      </c>
      <c r="J984" t="str">
        <f t="shared" ca="1" si="88"/>
        <v/>
      </c>
      <c r="K984" s="1" t="s">
        <v>986</v>
      </c>
      <c r="L984" s="7" t="str">
        <f t="shared" ca="1" si="89"/>
        <v/>
      </c>
      <c r="M984" s="1" t="str">
        <f ca="1">IF(N984="","",IF(COUNTIF(N$1:N984,N984)&gt;1,"",IF(COUNTIF(N:N,N984)&gt;=1,"左表に入れますねぇ","")))</f>
        <v/>
      </c>
      <c r="N984" s="1" t="str">
        <f ca="1">IF(ISNA(VLOOKUP(業務内容と時間メモ!M984,業務内容と時間メモ!R$2:AI$9999,11,FALSE)),"",VLOOKUP(業務内容と時間メモ!M984,業務内容と時間メモ!R$2:AI$9999,11,FALSE))</f>
        <v/>
      </c>
      <c r="O984" s="1" t="str">
        <f ca="1">IF(ISNA(VLOOKUP(業務内容と時間メモ!M984,業務内容と時間メモ!R$2:AI$9999,13,FALSE)),"",VLOOKUP(業務内容と時間メモ!M984,業務内容と時間メモ!R$2:AI$9999,13,FALSE))</f>
        <v/>
      </c>
      <c r="P984" s="1" t="str">
        <f ca="1">IF(ISNA(VLOOKUP(業務内容と時間メモ!M984,業務内容と時間メモ!R$2:AI$9999,15,FALSE)),"",VLOOKUP(業務内容と時間メモ!M984,業務内容と時間メモ!R$2:AI$9999,15,FALSE))</f>
        <v/>
      </c>
      <c r="Q984" s="1" t="str">
        <f ca="1">IF(ISNA(VLOOKUP(業務内容と時間メモ!M984,業務内容と時間メモ!R$2:AI$9999,14,FALSE)),"",VLOOKUP(業務内容と時間メモ!M984,業務内容と時間メモ!R$2:AI$9999,14,FALSE))</f>
        <v/>
      </c>
      <c r="R984" s="1" t="str">
        <f ca="1">IF(ISNA(VLOOKUP(業務内容と時間メモ!M984,業務内容と時間メモ!R$2:AI$9999,16,FALSE)),"",VLOOKUP(業務内容と時間メモ!M984,業務内容と時間メモ!R$2:AI$9999,16,FALSE))</f>
        <v/>
      </c>
      <c r="S984" s="1" t="str">
        <f ca="1">IF(ISNA(VLOOKUP(業務内容と時間メモ!M984,業務内容と時間メモ!R$2:AI$9999,17,FALSE)),"",VLOOKUP(業務内容と時間メモ!M984,業務内容と時間メモ!R$2:AI$9999,17,FALSE))</f>
        <v/>
      </c>
      <c r="T984" s="17" t="str">
        <f ca="1">IF(SUMIFS(業務内容と時間メモ!E:E,業務内容と時間メモ!AB:AB,N984,業務内容と時間メモ!AD:AD,O984)=0,"",SUMIFS(業務内容と時間メモ!E:E,業務内容と時間メモ!AB:AB,N984,業務内容と時間メモ!AD:AD,O984))</f>
        <v/>
      </c>
      <c r="U984" s="7" t="str">
        <f ca="1">IF(SUMIFS(業務内容と時間メモ!F:F,業務内容と時間メモ!AB:AB,N984,業務内容と時間メモ!AD:AD,O984)=0,"",SUMIFS(業務内容と時間メモ!F:F,業務内容と時間メモ!AB:AB,N984,業務内容と時間メモ!AD:AD,O984))</f>
        <v/>
      </c>
      <c r="V984" t="str">
        <f ca="1">IF(SUMIFS(業務内容と時間メモ!E:E,業務内容と時間メモ!AB:AB,N984,業務内容と時間メモ!AD:AD,O984)=0,"",SUMIFS(業務内容と時間メモ!E:E,業務内容と時間メモ!AB:AB,N984,業務内容と時間メモ!AD:AD,O984))</f>
        <v/>
      </c>
    </row>
    <row r="985" spans="1:22" hidden="1">
      <c r="A985" s="1" t="str">
        <f t="shared" ca="1" si="91"/>
        <v/>
      </c>
      <c r="B985" s="1" t="str">
        <f t="shared" ca="1" si="92"/>
        <v/>
      </c>
      <c r="C985" s="6" t="str">
        <f t="shared" ca="1" si="90"/>
        <v/>
      </c>
      <c r="J985" t="str">
        <f t="shared" ca="1" si="88"/>
        <v/>
      </c>
      <c r="K985" s="1" t="s">
        <v>987</v>
      </c>
      <c r="L985" s="7" t="str">
        <f t="shared" ca="1" si="89"/>
        <v/>
      </c>
      <c r="M985" s="1" t="str">
        <f ca="1">IF(N985="","",IF(COUNTIF(N$1:N985,N985)&gt;1,"",IF(COUNTIF(N:N,N985)&gt;=1,"左表に入れますねぇ","")))</f>
        <v/>
      </c>
      <c r="N985" s="1" t="str">
        <f ca="1">IF(ISNA(VLOOKUP(業務内容と時間メモ!M985,業務内容と時間メモ!R$2:AI$9999,11,FALSE)),"",VLOOKUP(業務内容と時間メモ!M985,業務内容と時間メモ!R$2:AI$9999,11,FALSE))</f>
        <v/>
      </c>
      <c r="O985" s="1" t="str">
        <f ca="1">IF(ISNA(VLOOKUP(業務内容と時間メモ!M985,業務内容と時間メモ!R$2:AI$9999,13,FALSE)),"",VLOOKUP(業務内容と時間メモ!M985,業務内容と時間メモ!R$2:AI$9999,13,FALSE))</f>
        <v/>
      </c>
      <c r="P985" s="1" t="str">
        <f ca="1">IF(ISNA(VLOOKUP(業務内容と時間メモ!M985,業務内容と時間メモ!R$2:AI$9999,15,FALSE)),"",VLOOKUP(業務内容と時間メモ!M985,業務内容と時間メモ!R$2:AI$9999,15,FALSE))</f>
        <v/>
      </c>
      <c r="Q985" s="1" t="str">
        <f ca="1">IF(ISNA(VLOOKUP(業務内容と時間メモ!M985,業務内容と時間メモ!R$2:AI$9999,14,FALSE)),"",VLOOKUP(業務内容と時間メモ!M985,業務内容と時間メモ!R$2:AI$9999,14,FALSE))</f>
        <v/>
      </c>
      <c r="R985" s="1" t="str">
        <f ca="1">IF(ISNA(VLOOKUP(業務内容と時間メモ!M985,業務内容と時間メモ!R$2:AI$9999,16,FALSE)),"",VLOOKUP(業務内容と時間メモ!M985,業務内容と時間メモ!R$2:AI$9999,16,FALSE))</f>
        <v/>
      </c>
      <c r="S985" s="1" t="str">
        <f ca="1">IF(ISNA(VLOOKUP(業務内容と時間メモ!M985,業務内容と時間メモ!R$2:AI$9999,17,FALSE)),"",VLOOKUP(業務内容と時間メモ!M985,業務内容と時間メモ!R$2:AI$9999,17,FALSE))</f>
        <v/>
      </c>
      <c r="T985" s="17" t="str">
        <f ca="1">IF(SUMIFS(業務内容と時間メモ!E:E,業務内容と時間メモ!AB:AB,N985,業務内容と時間メモ!AD:AD,O985)=0,"",SUMIFS(業務内容と時間メモ!E:E,業務内容と時間メモ!AB:AB,N985,業務内容と時間メモ!AD:AD,O985))</f>
        <v/>
      </c>
      <c r="U985" s="7" t="str">
        <f ca="1">IF(SUMIFS(業務内容と時間メモ!F:F,業務内容と時間メモ!AB:AB,N985,業務内容と時間メモ!AD:AD,O985)=0,"",SUMIFS(業務内容と時間メモ!F:F,業務内容と時間メモ!AB:AB,N985,業務内容と時間メモ!AD:AD,O985))</f>
        <v/>
      </c>
      <c r="V985" t="str">
        <f ca="1">IF(SUMIFS(業務内容と時間メモ!E:E,業務内容と時間メモ!AB:AB,N985,業務内容と時間メモ!AD:AD,O985)=0,"",SUMIFS(業務内容と時間メモ!E:E,業務内容と時間メモ!AB:AB,N985,業務内容と時間メモ!AD:AD,O985))</f>
        <v/>
      </c>
    </row>
    <row r="986" spans="1:22" hidden="1">
      <c r="A986" s="1" t="str">
        <f t="shared" ca="1" si="91"/>
        <v/>
      </c>
      <c r="B986" s="1" t="str">
        <f t="shared" ca="1" si="92"/>
        <v/>
      </c>
      <c r="C986" s="6" t="str">
        <f t="shared" ca="1" si="90"/>
        <v/>
      </c>
      <c r="J986" t="str">
        <f t="shared" ca="1" si="88"/>
        <v/>
      </c>
      <c r="K986" s="1" t="s">
        <v>988</v>
      </c>
      <c r="L986" s="7" t="str">
        <f t="shared" ca="1" si="89"/>
        <v/>
      </c>
      <c r="M986" s="1" t="str">
        <f ca="1">IF(N986="","",IF(COUNTIF(N$1:N986,N986)&gt;1,"",IF(COUNTIF(N:N,N986)&gt;=1,"左表に入れますねぇ","")))</f>
        <v/>
      </c>
      <c r="N986" s="1" t="str">
        <f ca="1">IF(ISNA(VLOOKUP(業務内容と時間メモ!M986,業務内容と時間メモ!R$2:AI$9999,11,FALSE)),"",VLOOKUP(業務内容と時間メモ!M986,業務内容と時間メモ!R$2:AI$9999,11,FALSE))</f>
        <v/>
      </c>
      <c r="O986" s="1" t="str">
        <f ca="1">IF(ISNA(VLOOKUP(業務内容と時間メモ!M986,業務内容と時間メモ!R$2:AI$9999,13,FALSE)),"",VLOOKUP(業務内容と時間メモ!M986,業務内容と時間メモ!R$2:AI$9999,13,FALSE))</f>
        <v/>
      </c>
      <c r="P986" s="1" t="str">
        <f ca="1">IF(ISNA(VLOOKUP(業務内容と時間メモ!M986,業務内容と時間メモ!R$2:AI$9999,15,FALSE)),"",VLOOKUP(業務内容と時間メモ!M986,業務内容と時間メモ!R$2:AI$9999,15,FALSE))</f>
        <v/>
      </c>
      <c r="Q986" s="1" t="str">
        <f ca="1">IF(ISNA(VLOOKUP(業務内容と時間メモ!M986,業務内容と時間メモ!R$2:AI$9999,14,FALSE)),"",VLOOKUP(業務内容と時間メモ!M986,業務内容と時間メモ!R$2:AI$9999,14,FALSE))</f>
        <v/>
      </c>
      <c r="R986" s="1" t="str">
        <f ca="1">IF(ISNA(VLOOKUP(業務内容と時間メモ!M986,業務内容と時間メモ!R$2:AI$9999,16,FALSE)),"",VLOOKUP(業務内容と時間メモ!M986,業務内容と時間メモ!R$2:AI$9999,16,FALSE))</f>
        <v/>
      </c>
      <c r="S986" s="1" t="str">
        <f ca="1">IF(ISNA(VLOOKUP(業務内容と時間メモ!M986,業務内容と時間メモ!R$2:AI$9999,17,FALSE)),"",VLOOKUP(業務内容と時間メモ!M986,業務内容と時間メモ!R$2:AI$9999,17,FALSE))</f>
        <v/>
      </c>
      <c r="T986" s="17" t="str">
        <f ca="1">IF(SUMIFS(業務内容と時間メモ!E:E,業務内容と時間メモ!AB:AB,N986,業務内容と時間メモ!AD:AD,O986)=0,"",SUMIFS(業務内容と時間メモ!E:E,業務内容と時間メモ!AB:AB,N986,業務内容と時間メモ!AD:AD,O986))</f>
        <v/>
      </c>
      <c r="U986" s="7" t="str">
        <f ca="1">IF(SUMIFS(業務内容と時間メモ!F:F,業務内容と時間メモ!AB:AB,N986,業務内容と時間メモ!AD:AD,O986)=0,"",SUMIFS(業務内容と時間メモ!F:F,業務内容と時間メモ!AB:AB,N986,業務内容と時間メモ!AD:AD,O986))</f>
        <v/>
      </c>
      <c r="V986" t="str">
        <f ca="1">IF(SUMIFS(業務内容と時間メモ!E:E,業務内容と時間メモ!AB:AB,N986,業務内容と時間メモ!AD:AD,O986)=0,"",SUMIFS(業務内容と時間メモ!E:E,業務内容と時間メモ!AB:AB,N986,業務内容と時間メモ!AD:AD,O986))</f>
        <v/>
      </c>
    </row>
    <row r="987" spans="1:22" hidden="1">
      <c r="A987" s="1" t="str">
        <f t="shared" ca="1" si="91"/>
        <v/>
      </c>
      <c r="B987" s="1" t="str">
        <f t="shared" ca="1" si="92"/>
        <v/>
      </c>
      <c r="C987" s="6" t="str">
        <f t="shared" ca="1" si="90"/>
        <v/>
      </c>
      <c r="J987" t="str">
        <f t="shared" ca="1" si="88"/>
        <v/>
      </c>
      <c r="K987" s="1" t="s">
        <v>989</v>
      </c>
      <c r="L987" s="7" t="str">
        <f t="shared" ca="1" si="89"/>
        <v/>
      </c>
      <c r="M987" s="1" t="str">
        <f ca="1">IF(N987="","",IF(COUNTIF(N$1:N987,N987)&gt;1,"",IF(COUNTIF(N:N,N987)&gt;=1,"左表に入れますねぇ","")))</f>
        <v/>
      </c>
      <c r="N987" s="1" t="str">
        <f ca="1">IF(ISNA(VLOOKUP(業務内容と時間メモ!M987,業務内容と時間メモ!R$2:AI$9999,11,FALSE)),"",VLOOKUP(業務内容と時間メモ!M987,業務内容と時間メモ!R$2:AI$9999,11,FALSE))</f>
        <v/>
      </c>
      <c r="O987" s="1" t="str">
        <f ca="1">IF(ISNA(VLOOKUP(業務内容と時間メモ!M987,業務内容と時間メモ!R$2:AI$9999,13,FALSE)),"",VLOOKUP(業務内容と時間メモ!M987,業務内容と時間メモ!R$2:AI$9999,13,FALSE))</f>
        <v/>
      </c>
      <c r="P987" s="1" t="str">
        <f ca="1">IF(ISNA(VLOOKUP(業務内容と時間メモ!M987,業務内容と時間メモ!R$2:AI$9999,15,FALSE)),"",VLOOKUP(業務内容と時間メモ!M987,業務内容と時間メモ!R$2:AI$9999,15,FALSE))</f>
        <v/>
      </c>
      <c r="Q987" s="1" t="str">
        <f ca="1">IF(ISNA(VLOOKUP(業務内容と時間メモ!M987,業務内容と時間メモ!R$2:AI$9999,14,FALSE)),"",VLOOKUP(業務内容と時間メモ!M987,業務内容と時間メモ!R$2:AI$9999,14,FALSE))</f>
        <v/>
      </c>
      <c r="R987" s="1" t="str">
        <f ca="1">IF(ISNA(VLOOKUP(業務内容と時間メモ!M987,業務内容と時間メモ!R$2:AI$9999,16,FALSE)),"",VLOOKUP(業務内容と時間メモ!M987,業務内容と時間メモ!R$2:AI$9999,16,FALSE))</f>
        <v/>
      </c>
      <c r="S987" s="1" t="str">
        <f ca="1">IF(ISNA(VLOOKUP(業務内容と時間メモ!M987,業務内容と時間メモ!R$2:AI$9999,17,FALSE)),"",VLOOKUP(業務内容と時間メモ!M987,業務内容と時間メモ!R$2:AI$9999,17,FALSE))</f>
        <v/>
      </c>
      <c r="T987" s="17" t="str">
        <f ca="1">IF(SUMIFS(業務内容と時間メモ!E:E,業務内容と時間メモ!AB:AB,N987,業務内容と時間メモ!AD:AD,O987)=0,"",SUMIFS(業務内容と時間メモ!E:E,業務内容と時間メモ!AB:AB,N987,業務内容と時間メモ!AD:AD,O987))</f>
        <v/>
      </c>
      <c r="U987" s="7" t="str">
        <f ca="1">IF(SUMIFS(業務内容と時間メモ!F:F,業務内容と時間メモ!AB:AB,N987,業務内容と時間メモ!AD:AD,O987)=0,"",SUMIFS(業務内容と時間メモ!F:F,業務内容と時間メモ!AB:AB,N987,業務内容と時間メモ!AD:AD,O987))</f>
        <v/>
      </c>
      <c r="V987" t="str">
        <f ca="1">IF(SUMIFS(業務内容と時間メモ!E:E,業務内容と時間メモ!AB:AB,N987,業務内容と時間メモ!AD:AD,O987)=0,"",SUMIFS(業務内容と時間メモ!E:E,業務内容と時間メモ!AB:AB,N987,業務内容と時間メモ!AD:AD,O987))</f>
        <v/>
      </c>
    </row>
    <row r="988" spans="1:22" hidden="1">
      <c r="A988" s="1" t="str">
        <f t="shared" ca="1" si="91"/>
        <v/>
      </c>
      <c r="B988" s="1" t="str">
        <f t="shared" ca="1" si="92"/>
        <v/>
      </c>
      <c r="C988" s="6" t="str">
        <f t="shared" ca="1" si="90"/>
        <v/>
      </c>
      <c r="J988" t="str">
        <f t="shared" ca="1" si="88"/>
        <v/>
      </c>
      <c r="K988" s="1" t="s">
        <v>990</v>
      </c>
      <c r="L988" s="7" t="str">
        <f t="shared" ca="1" si="89"/>
        <v/>
      </c>
      <c r="M988" s="1" t="str">
        <f ca="1">IF(N988="","",IF(COUNTIF(N$1:N988,N988)&gt;1,"",IF(COUNTIF(N:N,N988)&gt;=1,"左表に入れますねぇ","")))</f>
        <v/>
      </c>
      <c r="N988" s="1" t="str">
        <f ca="1">IF(ISNA(VLOOKUP(業務内容と時間メモ!M988,業務内容と時間メモ!R$2:AI$9999,11,FALSE)),"",VLOOKUP(業務内容と時間メモ!M988,業務内容と時間メモ!R$2:AI$9999,11,FALSE))</f>
        <v/>
      </c>
      <c r="O988" s="1" t="str">
        <f ca="1">IF(ISNA(VLOOKUP(業務内容と時間メモ!M988,業務内容と時間メモ!R$2:AI$9999,13,FALSE)),"",VLOOKUP(業務内容と時間メモ!M988,業務内容と時間メモ!R$2:AI$9999,13,FALSE))</f>
        <v/>
      </c>
      <c r="P988" s="1" t="str">
        <f ca="1">IF(ISNA(VLOOKUP(業務内容と時間メモ!M988,業務内容と時間メモ!R$2:AI$9999,15,FALSE)),"",VLOOKUP(業務内容と時間メモ!M988,業務内容と時間メモ!R$2:AI$9999,15,FALSE))</f>
        <v/>
      </c>
      <c r="Q988" s="1" t="str">
        <f ca="1">IF(ISNA(VLOOKUP(業務内容と時間メモ!M988,業務内容と時間メモ!R$2:AI$9999,14,FALSE)),"",VLOOKUP(業務内容と時間メモ!M988,業務内容と時間メモ!R$2:AI$9999,14,FALSE))</f>
        <v/>
      </c>
      <c r="R988" s="1" t="str">
        <f ca="1">IF(ISNA(VLOOKUP(業務内容と時間メモ!M988,業務内容と時間メモ!R$2:AI$9999,16,FALSE)),"",VLOOKUP(業務内容と時間メモ!M988,業務内容と時間メモ!R$2:AI$9999,16,FALSE))</f>
        <v/>
      </c>
      <c r="S988" s="1" t="str">
        <f ca="1">IF(ISNA(VLOOKUP(業務内容と時間メモ!M988,業務内容と時間メモ!R$2:AI$9999,17,FALSE)),"",VLOOKUP(業務内容と時間メモ!M988,業務内容と時間メモ!R$2:AI$9999,17,FALSE))</f>
        <v/>
      </c>
      <c r="T988" s="17" t="str">
        <f ca="1">IF(SUMIFS(業務内容と時間メモ!E:E,業務内容と時間メモ!AB:AB,N988,業務内容と時間メモ!AD:AD,O988)=0,"",SUMIFS(業務内容と時間メモ!E:E,業務内容と時間メモ!AB:AB,N988,業務内容と時間メモ!AD:AD,O988))</f>
        <v/>
      </c>
      <c r="U988" s="7" t="str">
        <f ca="1">IF(SUMIFS(業務内容と時間メモ!F:F,業務内容と時間メモ!AB:AB,N988,業務内容と時間メモ!AD:AD,O988)=0,"",SUMIFS(業務内容と時間メモ!F:F,業務内容と時間メモ!AB:AB,N988,業務内容と時間メモ!AD:AD,O988))</f>
        <v/>
      </c>
      <c r="V988" t="str">
        <f ca="1">IF(SUMIFS(業務内容と時間メモ!E:E,業務内容と時間メモ!AB:AB,N988,業務内容と時間メモ!AD:AD,O988)=0,"",SUMIFS(業務内容と時間メモ!E:E,業務内容と時間メモ!AB:AB,N988,業務内容と時間メモ!AD:AD,O988))</f>
        <v/>
      </c>
    </row>
    <row r="989" spans="1:22" hidden="1">
      <c r="A989" s="1" t="str">
        <f t="shared" ca="1" si="91"/>
        <v/>
      </c>
      <c r="B989" s="1" t="str">
        <f t="shared" ca="1" si="92"/>
        <v/>
      </c>
      <c r="C989" s="6" t="str">
        <f t="shared" ca="1" si="90"/>
        <v/>
      </c>
      <c r="J989" t="str">
        <f t="shared" ca="1" si="88"/>
        <v/>
      </c>
      <c r="K989" s="1" t="s">
        <v>991</v>
      </c>
      <c r="L989" s="7" t="str">
        <f t="shared" ca="1" si="89"/>
        <v/>
      </c>
      <c r="M989" s="1" t="str">
        <f ca="1">IF(N989="","",IF(COUNTIF(N$1:N989,N989)&gt;1,"",IF(COUNTIF(N:N,N989)&gt;=1,"左表に入れますねぇ","")))</f>
        <v/>
      </c>
      <c r="N989" s="1" t="str">
        <f ca="1">IF(ISNA(VLOOKUP(業務内容と時間メモ!M989,業務内容と時間メモ!R$2:AI$9999,11,FALSE)),"",VLOOKUP(業務内容と時間メモ!M989,業務内容と時間メモ!R$2:AI$9999,11,FALSE))</f>
        <v/>
      </c>
      <c r="O989" s="1" t="str">
        <f ca="1">IF(ISNA(VLOOKUP(業務内容と時間メモ!M989,業務内容と時間メモ!R$2:AI$9999,13,FALSE)),"",VLOOKUP(業務内容と時間メモ!M989,業務内容と時間メモ!R$2:AI$9999,13,FALSE))</f>
        <v/>
      </c>
      <c r="P989" s="1" t="str">
        <f ca="1">IF(ISNA(VLOOKUP(業務内容と時間メモ!M989,業務内容と時間メモ!R$2:AI$9999,15,FALSE)),"",VLOOKUP(業務内容と時間メモ!M989,業務内容と時間メモ!R$2:AI$9999,15,FALSE))</f>
        <v/>
      </c>
      <c r="Q989" s="1" t="str">
        <f ca="1">IF(ISNA(VLOOKUP(業務内容と時間メモ!M989,業務内容と時間メモ!R$2:AI$9999,14,FALSE)),"",VLOOKUP(業務内容と時間メモ!M989,業務内容と時間メモ!R$2:AI$9999,14,FALSE))</f>
        <v/>
      </c>
      <c r="R989" s="1" t="str">
        <f ca="1">IF(ISNA(VLOOKUP(業務内容と時間メモ!M989,業務内容と時間メモ!R$2:AI$9999,16,FALSE)),"",VLOOKUP(業務内容と時間メモ!M989,業務内容と時間メモ!R$2:AI$9999,16,FALSE))</f>
        <v/>
      </c>
      <c r="S989" s="1" t="str">
        <f ca="1">IF(ISNA(VLOOKUP(業務内容と時間メモ!M989,業務内容と時間メモ!R$2:AI$9999,17,FALSE)),"",VLOOKUP(業務内容と時間メモ!M989,業務内容と時間メモ!R$2:AI$9999,17,FALSE))</f>
        <v/>
      </c>
      <c r="T989" s="17" t="str">
        <f ca="1">IF(SUMIFS(業務内容と時間メモ!E:E,業務内容と時間メモ!AB:AB,N989,業務内容と時間メモ!AD:AD,O989)=0,"",SUMIFS(業務内容と時間メモ!E:E,業務内容と時間メモ!AB:AB,N989,業務内容と時間メモ!AD:AD,O989))</f>
        <v/>
      </c>
      <c r="U989" s="7" t="str">
        <f ca="1">IF(SUMIFS(業務内容と時間メモ!F:F,業務内容と時間メモ!AB:AB,N989,業務内容と時間メモ!AD:AD,O989)=0,"",SUMIFS(業務内容と時間メモ!F:F,業務内容と時間メモ!AB:AB,N989,業務内容と時間メモ!AD:AD,O989))</f>
        <v/>
      </c>
      <c r="V989" t="str">
        <f ca="1">IF(SUMIFS(業務内容と時間メモ!E:E,業務内容と時間メモ!AB:AB,N989,業務内容と時間メモ!AD:AD,O989)=0,"",SUMIFS(業務内容と時間メモ!E:E,業務内容と時間メモ!AB:AB,N989,業務内容と時間メモ!AD:AD,O989))</f>
        <v/>
      </c>
    </row>
    <row r="990" spans="1:22" hidden="1">
      <c r="A990" s="1" t="str">
        <f t="shared" ca="1" si="91"/>
        <v/>
      </c>
      <c r="B990" s="1" t="str">
        <f t="shared" ca="1" si="92"/>
        <v/>
      </c>
      <c r="C990" s="6" t="str">
        <f t="shared" ca="1" si="90"/>
        <v/>
      </c>
      <c r="J990" t="str">
        <f t="shared" ca="1" si="88"/>
        <v/>
      </c>
      <c r="K990" s="1" t="s">
        <v>992</v>
      </c>
      <c r="L990" s="7" t="str">
        <f t="shared" ca="1" si="89"/>
        <v/>
      </c>
      <c r="M990" s="1" t="str">
        <f ca="1">IF(N990="","",IF(COUNTIF(N$1:N990,N990)&gt;1,"",IF(COUNTIF(N:N,N990)&gt;=1,"左表に入れますねぇ","")))</f>
        <v/>
      </c>
      <c r="N990" s="1" t="str">
        <f ca="1">IF(ISNA(VLOOKUP(業務内容と時間メモ!M990,業務内容と時間メモ!R$2:AI$9999,11,FALSE)),"",VLOOKUP(業務内容と時間メモ!M990,業務内容と時間メモ!R$2:AI$9999,11,FALSE))</f>
        <v/>
      </c>
      <c r="O990" s="1" t="str">
        <f ca="1">IF(ISNA(VLOOKUP(業務内容と時間メモ!M990,業務内容と時間メモ!R$2:AI$9999,13,FALSE)),"",VLOOKUP(業務内容と時間メモ!M990,業務内容と時間メモ!R$2:AI$9999,13,FALSE))</f>
        <v/>
      </c>
      <c r="P990" s="1" t="str">
        <f ca="1">IF(ISNA(VLOOKUP(業務内容と時間メモ!M990,業務内容と時間メモ!R$2:AI$9999,15,FALSE)),"",VLOOKUP(業務内容と時間メモ!M990,業務内容と時間メモ!R$2:AI$9999,15,FALSE))</f>
        <v/>
      </c>
      <c r="Q990" s="1" t="str">
        <f ca="1">IF(ISNA(VLOOKUP(業務内容と時間メモ!M990,業務内容と時間メモ!R$2:AI$9999,14,FALSE)),"",VLOOKUP(業務内容と時間メモ!M990,業務内容と時間メモ!R$2:AI$9999,14,FALSE))</f>
        <v/>
      </c>
      <c r="R990" s="1" t="str">
        <f ca="1">IF(ISNA(VLOOKUP(業務内容と時間メモ!M990,業務内容と時間メモ!R$2:AI$9999,16,FALSE)),"",VLOOKUP(業務内容と時間メモ!M990,業務内容と時間メモ!R$2:AI$9999,16,FALSE))</f>
        <v/>
      </c>
      <c r="S990" s="1" t="str">
        <f ca="1">IF(ISNA(VLOOKUP(業務内容と時間メモ!M990,業務内容と時間メモ!R$2:AI$9999,17,FALSE)),"",VLOOKUP(業務内容と時間メモ!M990,業務内容と時間メモ!R$2:AI$9999,17,FALSE))</f>
        <v/>
      </c>
      <c r="T990" s="17" t="str">
        <f ca="1">IF(SUMIFS(業務内容と時間メモ!E:E,業務内容と時間メモ!AB:AB,N990,業務内容と時間メモ!AD:AD,O990)=0,"",SUMIFS(業務内容と時間メモ!E:E,業務内容と時間メモ!AB:AB,N990,業務内容と時間メモ!AD:AD,O990))</f>
        <v/>
      </c>
      <c r="U990" s="7" t="str">
        <f ca="1">IF(SUMIFS(業務内容と時間メモ!F:F,業務内容と時間メモ!AB:AB,N990,業務内容と時間メモ!AD:AD,O990)=0,"",SUMIFS(業務内容と時間メモ!F:F,業務内容と時間メモ!AB:AB,N990,業務内容と時間メモ!AD:AD,O990))</f>
        <v/>
      </c>
      <c r="V990" t="str">
        <f ca="1">IF(SUMIFS(業務内容と時間メモ!E:E,業務内容と時間メモ!AB:AB,N990,業務内容と時間メモ!AD:AD,O990)=0,"",SUMIFS(業務内容と時間メモ!E:E,業務内容と時間メモ!AB:AB,N990,業務内容と時間メモ!AD:AD,O990))</f>
        <v/>
      </c>
    </row>
    <row r="991" spans="1:22" hidden="1">
      <c r="A991" s="1" t="str">
        <f t="shared" ca="1" si="91"/>
        <v/>
      </c>
      <c r="B991" s="1" t="str">
        <f t="shared" ca="1" si="92"/>
        <v/>
      </c>
      <c r="C991" s="6" t="str">
        <f t="shared" ca="1" si="90"/>
        <v/>
      </c>
      <c r="J991" t="str">
        <f t="shared" ref="J991:J1054" ca="1" si="93">IF(O991="","",IF(OR(COUNTIF(O991,"*職場*"),COUNTIF(O991,"*後輩教育*")),"サブ","メイン"))</f>
        <v/>
      </c>
      <c r="K991" s="1" t="s">
        <v>993</v>
      </c>
      <c r="L991" s="7" t="str">
        <f t="shared" ref="L991:L1054" ca="1" si="94">IF(M991="","",IF(COUNTIF(INDIRECT("M$1:M"&amp;ROW()),"左表に入れますねぇ")&gt;=1,"左表に入れますねぇ"&amp;COUNTIF(INDIRECT("M$1:M"&amp;ROW()),"左表に入れますねぇ"),""))</f>
        <v/>
      </c>
      <c r="M991" s="1" t="str">
        <f ca="1">IF(N991="","",IF(COUNTIF(N$1:N991,N991)&gt;1,"",IF(COUNTIF(N:N,N991)&gt;=1,"左表に入れますねぇ","")))</f>
        <v/>
      </c>
      <c r="N991" s="1" t="str">
        <f ca="1">IF(ISNA(VLOOKUP(業務内容と時間メモ!M991,業務内容と時間メモ!R$2:AI$9999,11,FALSE)),"",VLOOKUP(業務内容と時間メモ!M991,業務内容と時間メモ!R$2:AI$9999,11,FALSE))</f>
        <v/>
      </c>
      <c r="O991" s="1" t="str">
        <f ca="1">IF(ISNA(VLOOKUP(業務内容と時間メモ!M991,業務内容と時間メモ!R$2:AI$9999,13,FALSE)),"",VLOOKUP(業務内容と時間メモ!M991,業務内容と時間メモ!R$2:AI$9999,13,FALSE))</f>
        <v/>
      </c>
      <c r="P991" s="1" t="str">
        <f ca="1">IF(ISNA(VLOOKUP(業務内容と時間メモ!M991,業務内容と時間メモ!R$2:AI$9999,15,FALSE)),"",VLOOKUP(業務内容と時間メモ!M991,業務内容と時間メモ!R$2:AI$9999,15,FALSE))</f>
        <v/>
      </c>
      <c r="Q991" s="1" t="str">
        <f ca="1">IF(ISNA(VLOOKUP(業務内容と時間メモ!M991,業務内容と時間メモ!R$2:AI$9999,14,FALSE)),"",VLOOKUP(業務内容と時間メモ!M991,業務内容と時間メモ!R$2:AI$9999,14,FALSE))</f>
        <v/>
      </c>
      <c r="R991" s="1" t="str">
        <f ca="1">IF(ISNA(VLOOKUP(業務内容と時間メモ!M991,業務内容と時間メモ!R$2:AI$9999,16,FALSE)),"",VLOOKUP(業務内容と時間メモ!M991,業務内容と時間メモ!R$2:AI$9999,16,FALSE))</f>
        <v/>
      </c>
      <c r="S991" s="1" t="str">
        <f ca="1">IF(ISNA(VLOOKUP(業務内容と時間メモ!M991,業務内容と時間メモ!R$2:AI$9999,17,FALSE)),"",VLOOKUP(業務内容と時間メモ!M991,業務内容と時間メモ!R$2:AI$9999,17,FALSE))</f>
        <v/>
      </c>
      <c r="T991" s="17" t="str">
        <f ca="1">IF(SUMIFS(業務内容と時間メモ!E:E,業務内容と時間メモ!AB:AB,N991,業務内容と時間メモ!AD:AD,O991)=0,"",SUMIFS(業務内容と時間メモ!E:E,業務内容と時間メモ!AB:AB,N991,業務内容と時間メモ!AD:AD,O991))</f>
        <v/>
      </c>
      <c r="U991" s="7" t="str">
        <f ca="1">IF(SUMIFS(業務内容と時間メモ!F:F,業務内容と時間メモ!AB:AB,N991,業務内容と時間メモ!AD:AD,O991)=0,"",SUMIFS(業務内容と時間メモ!F:F,業務内容と時間メモ!AB:AB,N991,業務内容と時間メモ!AD:AD,O991))</f>
        <v/>
      </c>
      <c r="V991" t="str">
        <f ca="1">IF(SUMIFS(業務内容と時間メモ!E:E,業務内容と時間メモ!AB:AB,N991,業務内容と時間メモ!AD:AD,O991)=0,"",SUMIFS(業務内容と時間メモ!E:E,業務内容と時間メモ!AB:AB,N991,業務内容と時間メモ!AD:AD,O991))</f>
        <v/>
      </c>
    </row>
    <row r="992" spans="1:22" hidden="1">
      <c r="A992" s="1" t="str">
        <f t="shared" ca="1" si="91"/>
        <v/>
      </c>
      <c r="B992" s="1" t="str">
        <f t="shared" ca="1" si="92"/>
        <v/>
      </c>
      <c r="C992" s="6" t="str">
        <f t="shared" ca="1" si="90"/>
        <v/>
      </c>
      <c r="J992" t="str">
        <f t="shared" ca="1" si="93"/>
        <v/>
      </c>
      <c r="K992" s="1" t="s">
        <v>994</v>
      </c>
      <c r="L992" s="7" t="str">
        <f t="shared" ca="1" si="94"/>
        <v/>
      </c>
      <c r="M992" s="1" t="str">
        <f ca="1">IF(N992="","",IF(COUNTIF(N$1:N992,N992)&gt;1,"",IF(COUNTIF(N:N,N992)&gt;=1,"左表に入れますねぇ","")))</f>
        <v/>
      </c>
      <c r="N992" s="1" t="str">
        <f ca="1">IF(ISNA(VLOOKUP(業務内容と時間メモ!M992,業務内容と時間メモ!R$2:AI$9999,11,FALSE)),"",VLOOKUP(業務内容と時間メモ!M992,業務内容と時間メモ!R$2:AI$9999,11,FALSE))</f>
        <v/>
      </c>
      <c r="O992" s="1" t="str">
        <f ca="1">IF(ISNA(VLOOKUP(業務内容と時間メモ!M992,業務内容と時間メモ!R$2:AI$9999,13,FALSE)),"",VLOOKUP(業務内容と時間メモ!M992,業務内容と時間メモ!R$2:AI$9999,13,FALSE))</f>
        <v/>
      </c>
      <c r="P992" s="1" t="str">
        <f ca="1">IF(ISNA(VLOOKUP(業務内容と時間メモ!M992,業務内容と時間メモ!R$2:AI$9999,15,FALSE)),"",VLOOKUP(業務内容と時間メモ!M992,業務内容と時間メモ!R$2:AI$9999,15,FALSE))</f>
        <v/>
      </c>
      <c r="Q992" s="1" t="str">
        <f ca="1">IF(ISNA(VLOOKUP(業務内容と時間メモ!M992,業務内容と時間メモ!R$2:AI$9999,14,FALSE)),"",VLOOKUP(業務内容と時間メモ!M992,業務内容と時間メモ!R$2:AI$9999,14,FALSE))</f>
        <v/>
      </c>
      <c r="R992" s="1" t="str">
        <f ca="1">IF(ISNA(VLOOKUP(業務内容と時間メモ!M992,業務内容と時間メモ!R$2:AI$9999,16,FALSE)),"",VLOOKUP(業務内容と時間メモ!M992,業務内容と時間メモ!R$2:AI$9999,16,FALSE))</f>
        <v/>
      </c>
      <c r="S992" s="1" t="str">
        <f ca="1">IF(ISNA(VLOOKUP(業務内容と時間メモ!M992,業務内容と時間メモ!R$2:AI$9999,17,FALSE)),"",VLOOKUP(業務内容と時間メモ!M992,業務内容と時間メモ!R$2:AI$9999,17,FALSE))</f>
        <v/>
      </c>
      <c r="T992" s="17" t="str">
        <f ca="1">IF(SUMIFS(業務内容と時間メモ!E:E,業務内容と時間メモ!AB:AB,N992,業務内容と時間メモ!AD:AD,O992)=0,"",SUMIFS(業務内容と時間メモ!E:E,業務内容と時間メモ!AB:AB,N992,業務内容と時間メモ!AD:AD,O992))</f>
        <v/>
      </c>
      <c r="U992" s="7" t="str">
        <f ca="1">IF(SUMIFS(業務内容と時間メモ!F:F,業務内容と時間メモ!AB:AB,N992,業務内容と時間メモ!AD:AD,O992)=0,"",SUMIFS(業務内容と時間メモ!F:F,業務内容と時間メモ!AB:AB,N992,業務内容と時間メモ!AD:AD,O992))</f>
        <v/>
      </c>
      <c r="V992" t="str">
        <f ca="1">IF(SUMIFS(業務内容と時間メモ!E:E,業務内容と時間メモ!AB:AB,N992,業務内容と時間メモ!AD:AD,O992)=0,"",SUMIFS(業務内容と時間メモ!E:E,業務内容と時間メモ!AB:AB,N992,業務内容と時間メモ!AD:AD,O992))</f>
        <v/>
      </c>
    </row>
    <row r="993" spans="1:22" hidden="1">
      <c r="A993" s="1" t="str">
        <f t="shared" ca="1" si="91"/>
        <v/>
      </c>
      <c r="B993" s="1" t="str">
        <f t="shared" ca="1" si="92"/>
        <v/>
      </c>
      <c r="C993" s="6" t="str">
        <f t="shared" ca="1" si="90"/>
        <v/>
      </c>
      <c r="J993" t="str">
        <f t="shared" ca="1" si="93"/>
        <v/>
      </c>
      <c r="K993" s="1" t="s">
        <v>995</v>
      </c>
      <c r="L993" s="7" t="str">
        <f t="shared" ca="1" si="94"/>
        <v/>
      </c>
      <c r="M993" s="1" t="str">
        <f ca="1">IF(N993="","",IF(COUNTIF(N$1:N993,N993)&gt;1,"",IF(COUNTIF(N:N,N993)&gt;=1,"左表に入れますねぇ","")))</f>
        <v/>
      </c>
      <c r="N993" s="1" t="str">
        <f ca="1">IF(ISNA(VLOOKUP(業務内容と時間メモ!M993,業務内容と時間メモ!R$2:AI$9999,11,FALSE)),"",VLOOKUP(業務内容と時間メモ!M993,業務内容と時間メモ!R$2:AI$9999,11,FALSE))</f>
        <v/>
      </c>
      <c r="O993" s="1" t="str">
        <f ca="1">IF(ISNA(VLOOKUP(業務内容と時間メモ!M993,業務内容と時間メモ!R$2:AI$9999,13,FALSE)),"",VLOOKUP(業務内容と時間メモ!M993,業務内容と時間メモ!R$2:AI$9999,13,FALSE))</f>
        <v/>
      </c>
      <c r="P993" s="1" t="str">
        <f ca="1">IF(ISNA(VLOOKUP(業務内容と時間メモ!M993,業務内容と時間メモ!R$2:AI$9999,15,FALSE)),"",VLOOKUP(業務内容と時間メモ!M993,業務内容と時間メモ!R$2:AI$9999,15,FALSE))</f>
        <v/>
      </c>
      <c r="Q993" s="1" t="str">
        <f ca="1">IF(ISNA(VLOOKUP(業務内容と時間メモ!M993,業務内容と時間メモ!R$2:AI$9999,14,FALSE)),"",VLOOKUP(業務内容と時間メモ!M993,業務内容と時間メモ!R$2:AI$9999,14,FALSE))</f>
        <v/>
      </c>
      <c r="R993" s="1" t="str">
        <f ca="1">IF(ISNA(VLOOKUP(業務内容と時間メモ!M993,業務内容と時間メモ!R$2:AI$9999,16,FALSE)),"",VLOOKUP(業務内容と時間メモ!M993,業務内容と時間メモ!R$2:AI$9999,16,FALSE))</f>
        <v/>
      </c>
      <c r="S993" s="1" t="str">
        <f ca="1">IF(ISNA(VLOOKUP(業務内容と時間メモ!M993,業務内容と時間メモ!R$2:AI$9999,17,FALSE)),"",VLOOKUP(業務内容と時間メモ!M993,業務内容と時間メモ!R$2:AI$9999,17,FALSE))</f>
        <v/>
      </c>
      <c r="T993" s="17" t="str">
        <f ca="1">IF(SUMIFS(業務内容と時間メモ!E:E,業務内容と時間メモ!AB:AB,N993,業務内容と時間メモ!AD:AD,O993)=0,"",SUMIFS(業務内容と時間メモ!E:E,業務内容と時間メモ!AB:AB,N993,業務内容と時間メモ!AD:AD,O993))</f>
        <v/>
      </c>
      <c r="U993" s="7" t="str">
        <f ca="1">IF(SUMIFS(業務内容と時間メモ!F:F,業務内容と時間メモ!AB:AB,N993,業務内容と時間メモ!AD:AD,O993)=0,"",SUMIFS(業務内容と時間メモ!F:F,業務内容と時間メモ!AB:AB,N993,業務内容と時間メモ!AD:AD,O993))</f>
        <v/>
      </c>
      <c r="V993" t="str">
        <f ca="1">IF(SUMIFS(業務内容と時間メモ!E:E,業務内容と時間メモ!AB:AB,N993,業務内容と時間メモ!AD:AD,O993)=0,"",SUMIFS(業務内容と時間メモ!E:E,業務内容と時間メモ!AB:AB,N993,業務内容と時間メモ!AD:AD,O993))</f>
        <v/>
      </c>
    </row>
    <row r="994" spans="1:22" hidden="1">
      <c r="A994" s="1" t="str">
        <f t="shared" ca="1" si="91"/>
        <v/>
      </c>
      <c r="B994" s="1" t="str">
        <f t="shared" ca="1" si="92"/>
        <v/>
      </c>
      <c r="C994" s="6" t="str">
        <f t="shared" ca="1" si="90"/>
        <v/>
      </c>
      <c r="J994" t="str">
        <f t="shared" ca="1" si="93"/>
        <v/>
      </c>
      <c r="K994" s="1" t="s">
        <v>996</v>
      </c>
      <c r="L994" s="7" t="str">
        <f t="shared" ca="1" si="94"/>
        <v/>
      </c>
      <c r="M994" s="1" t="str">
        <f ca="1">IF(N994="","",IF(COUNTIF(N$1:N994,N994)&gt;1,"",IF(COUNTIF(N:N,N994)&gt;=1,"左表に入れますねぇ","")))</f>
        <v/>
      </c>
      <c r="N994" s="1" t="str">
        <f ca="1">IF(ISNA(VLOOKUP(業務内容と時間メモ!M994,業務内容と時間メモ!R$2:AI$9999,11,FALSE)),"",VLOOKUP(業務内容と時間メモ!M994,業務内容と時間メモ!R$2:AI$9999,11,FALSE))</f>
        <v/>
      </c>
      <c r="O994" s="1" t="str">
        <f ca="1">IF(ISNA(VLOOKUP(業務内容と時間メモ!M994,業務内容と時間メモ!R$2:AI$9999,13,FALSE)),"",VLOOKUP(業務内容と時間メモ!M994,業務内容と時間メモ!R$2:AI$9999,13,FALSE))</f>
        <v/>
      </c>
      <c r="P994" s="1" t="str">
        <f ca="1">IF(ISNA(VLOOKUP(業務内容と時間メモ!M994,業務内容と時間メモ!R$2:AI$9999,15,FALSE)),"",VLOOKUP(業務内容と時間メモ!M994,業務内容と時間メモ!R$2:AI$9999,15,FALSE))</f>
        <v/>
      </c>
      <c r="Q994" s="1" t="str">
        <f ca="1">IF(ISNA(VLOOKUP(業務内容と時間メモ!M994,業務内容と時間メモ!R$2:AI$9999,14,FALSE)),"",VLOOKUP(業務内容と時間メモ!M994,業務内容と時間メモ!R$2:AI$9999,14,FALSE))</f>
        <v/>
      </c>
      <c r="R994" s="1" t="str">
        <f ca="1">IF(ISNA(VLOOKUP(業務内容と時間メモ!M994,業務内容と時間メモ!R$2:AI$9999,16,FALSE)),"",VLOOKUP(業務内容と時間メモ!M994,業務内容と時間メモ!R$2:AI$9999,16,FALSE))</f>
        <v/>
      </c>
      <c r="S994" s="1" t="str">
        <f ca="1">IF(ISNA(VLOOKUP(業務内容と時間メモ!M994,業務内容と時間メモ!R$2:AI$9999,17,FALSE)),"",VLOOKUP(業務内容と時間メモ!M994,業務内容と時間メモ!R$2:AI$9999,17,FALSE))</f>
        <v/>
      </c>
      <c r="T994" s="17" t="str">
        <f ca="1">IF(SUMIFS(業務内容と時間メモ!E:E,業務内容と時間メモ!AB:AB,N994,業務内容と時間メモ!AD:AD,O994)=0,"",SUMIFS(業務内容と時間メモ!E:E,業務内容と時間メモ!AB:AB,N994,業務内容と時間メモ!AD:AD,O994))</f>
        <v/>
      </c>
      <c r="U994" s="7" t="str">
        <f ca="1">IF(SUMIFS(業務内容と時間メモ!F:F,業務内容と時間メモ!AB:AB,N994,業務内容と時間メモ!AD:AD,O994)=0,"",SUMIFS(業務内容と時間メモ!F:F,業務内容と時間メモ!AB:AB,N994,業務内容と時間メモ!AD:AD,O994))</f>
        <v/>
      </c>
      <c r="V994" t="str">
        <f ca="1">IF(SUMIFS(業務内容と時間メモ!E:E,業務内容と時間メモ!AB:AB,N994,業務内容と時間メモ!AD:AD,O994)=0,"",SUMIFS(業務内容と時間メモ!E:E,業務内容と時間メモ!AB:AB,N994,業務内容と時間メモ!AD:AD,O994))</f>
        <v/>
      </c>
    </row>
    <row r="995" spans="1:22" hidden="1">
      <c r="A995" s="1" t="str">
        <f t="shared" ca="1" si="91"/>
        <v/>
      </c>
      <c r="B995" s="1" t="str">
        <f t="shared" ca="1" si="92"/>
        <v/>
      </c>
      <c r="C995" s="6" t="str">
        <f t="shared" ca="1" si="90"/>
        <v/>
      </c>
      <c r="J995" t="str">
        <f t="shared" ca="1" si="93"/>
        <v/>
      </c>
      <c r="K995" s="1" t="s">
        <v>997</v>
      </c>
      <c r="L995" s="7" t="str">
        <f t="shared" ca="1" si="94"/>
        <v/>
      </c>
      <c r="M995" s="1" t="str">
        <f ca="1">IF(N995="","",IF(COUNTIF(N$1:N995,N995)&gt;1,"",IF(COUNTIF(N:N,N995)&gt;=1,"左表に入れますねぇ","")))</f>
        <v/>
      </c>
      <c r="N995" s="1" t="str">
        <f ca="1">IF(ISNA(VLOOKUP(業務内容と時間メモ!M995,業務内容と時間メモ!R$2:AI$9999,11,FALSE)),"",VLOOKUP(業務内容と時間メモ!M995,業務内容と時間メモ!R$2:AI$9999,11,FALSE))</f>
        <v/>
      </c>
      <c r="O995" s="1" t="str">
        <f ca="1">IF(ISNA(VLOOKUP(業務内容と時間メモ!M995,業務内容と時間メモ!R$2:AI$9999,13,FALSE)),"",VLOOKUP(業務内容と時間メモ!M995,業務内容と時間メモ!R$2:AI$9999,13,FALSE))</f>
        <v/>
      </c>
      <c r="P995" s="1" t="str">
        <f ca="1">IF(ISNA(VLOOKUP(業務内容と時間メモ!M995,業務内容と時間メモ!R$2:AI$9999,15,FALSE)),"",VLOOKUP(業務内容と時間メモ!M995,業務内容と時間メモ!R$2:AI$9999,15,FALSE))</f>
        <v/>
      </c>
      <c r="Q995" s="1" t="str">
        <f ca="1">IF(ISNA(VLOOKUP(業務内容と時間メモ!M995,業務内容と時間メモ!R$2:AI$9999,14,FALSE)),"",VLOOKUP(業務内容と時間メモ!M995,業務内容と時間メモ!R$2:AI$9999,14,FALSE))</f>
        <v/>
      </c>
      <c r="R995" s="1" t="str">
        <f ca="1">IF(ISNA(VLOOKUP(業務内容と時間メモ!M995,業務内容と時間メモ!R$2:AI$9999,16,FALSE)),"",VLOOKUP(業務内容と時間メモ!M995,業務内容と時間メモ!R$2:AI$9999,16,FALSE))</f>
        <v/>
      </c>
      <c r="S995" s="1" t="str">
        <f ca="1">IF(ISNA(VLOOKUP(業務内容と時間メモ!M995,業務内容と時間メモ!R$2:AI$9999,17,FALSE)),"",VLOOKUP(業務内容と時間メモ!M995,業務内容と時間メモ!R$2:AI$9999,17,FALSE))</f>
        <v/>
      </c>
      <c r="T995" s="17" t="str">
        <f ca="1">IF(SUMIFS(業務内容と時間メモ!E:E,業務内容と時間メモ!AB:AB,N995,業務内容と時間メモ!AD:AD,O995)=0,"",SUMIFS(業務内容と時間メモ!E:E,業務内容と時間メモ!AB:AB,N995,業務内容と時間メモ!AD:AD,O995))</f>
        <v/>
      </c>
      <c r="U995" s="7" t="str">
        <f ca="1">IF(SUMIFS(業務内容と時間メモ!F:F,業務内容と時間メモ!AB:AB,N995,業務内容と時間メモ!AD:AD,O995)=0,"",SUMIFS(業務内容と時間メモ!F:F,業務内容と時間メモ!AB:AB,N995,業務内容と時間メモ!AD:AD,O995))</f>
        <v/>
      </c>
      <c r="V995" t="str">
        <f ca="1">IF(SUMIFS(業務内容と時間メモ!E:E,業務内容と時間メモ!AB:AB,N995,業務内容と時間メモ!AD:AD,O995)=0,"",SUMIFS(業務内容と時間メモ!E:E,業務内容と時間メモ!AB:AB,N995,業務内容と時間メモ!AD:AD,O995))</f>
        <v/>
      </c>
    </row>
    <row r="996" spans="1:22" hidden="1">
      <c r="A996" s="1" t="str">
        <f t="shared" ca="1" si="91"/>
        <v/>
      </c>
      <c r="B996" s="1" t="str">
        <f t="shared" ca="1" si="92"/>
        <v/>
      </c>
      <c r="C996" s="6" t="str">
        <f t="shared" ca="1" si="90"/>
        <v/>
      </c>
      <c r="J996" t="str">
        <f t="shared" ca="1" si="93"/>
        <v/>
      </c>
      <c r="K996" s="1" t="s">
        <v>998</v>
      </c>
      <c r="L996" s="7" t="str">
        <f t="shared" ca="1" si="94"/>
        <v/>
      </c>
      <c r="M996" s="1" t="str">
        <f ca="1">IF(N996="","",IF(COUNTIF(N$1:N996,N996)&gt;1,"",IF(COUNTIF(N:N,N996)&gt;=1,"左表に入れますねぇ","")))</f>
        <v/>
      </c>
      <c r="N996" s="1" t="str">
        <f ca="1">IF(ISNA(VLOOKUP(業務内容と時間メモ!M996,業務内容と時間メモ!R$2:AI$9999,11,FALSE)),"",VLOOKUP(業務内容と時間メモ!M996,業務内容と時間メモ!R$2:AI$9999,11,FALSE))</f>
        <v/>
      </c>
      <c r="O996" s="1" t="str">
        <f ca="1">IF(ISNA(VLOOKUP(業務内容と時間メモ!M996,業務内容と時間メモ!R$2:AI$9999,13,FALSE)),"",VLOOKUP(業務内容と時間メモ!M996,業務内容と時間メモ!R$2:AI$9999,13,FALSE))</f>
        <v/>
      </c>
      <c r="P996" s="1" t="str">
        <f ca="1">IF(ISNA(VLOOKUP(業務内容と時間メモ!M996,業務内容と時間メモ!R$2:AI$9999,15,FALSE)),"",VLOOKUP(業務内容と時間メモ!M996,業務内容と時間メモ!R$2:AI$9999,15,FALSE))</f>
        <v/>
      </c>
      <c r="Q996" s="1" t="str">
        <f ca="1">IF(ISNA(VLOOKUP(業務内容と時間メモ!M996,業務内容と時間メモ!R$2:AI$9999,14,FALSE)),"",VLOOKUP(業務内容と時間メモ!M996,業務内容と時間メモ!R$2:AI$9999,14,FALSE))</f>
        <v/>
      </c>
      <c r="R996" s="1" t="str">
        <f ca="1">IF(ISNA(VLOOKUP(業務内容と時間メモ!M996,業務内容と時間メモ!R$2:AI$9999,16,FALSE)),"",VLOOKUP(業務内容と時間メモ!M996,業務内容と時間メモ!R$2:AI$9999,16,FALSE))</f>
        <v/>
      </c>
      <c r="S996" s="1" t="str">
        <f ca="1">IF(ISNA(VLOOKUP(業務内容と時間メモ!M996,業務内容と時間メモ!R$2:AI$9999,17,FALSE)),"",VLOOKUP(業務内容と時間メモ!M996,業務内容と時間メモ!R$2:AI$9999,17,FALSE))</f>
        <v/>
      </c>
      <c r="T996" s="17" t="str">
        <f ca="1">IF(SUMIFS(業務内容と時間メモ!E:E,業務内容と時間メモ!AB:AB,N996,業務内容と時間メモ!AD:AD,O996)=0,"",SUMIFS(業務内容と時間メモ!E:E,業務内容と時間メモ!AB:AB,N996,業務内容と時間メモ!AD:AD,O996))</f>
        <v/>
      </c>
      <c r="U996" s="7" t="str">
        <f ca="1">IF(SUMIFS(業務内容と時間メモ!F:F,業務内容と時間メモ!AB:AB,N996,業務内容と時間メモ!AD:AD,O996)=0,"",SUMIFS(業務内容と時間メモ!F:F,業務内容と時間メモ!AB:AB,N996,業務内容と時間メモ!AD:AD,O996))</f>
        <v/>
      </c>
      <c r="V996" t="str">
        <f ca="1">IF(SUMIFS(業務内容と時間メモ!E:E,業務内容と時間メモ!AB:AB,N996,業務内容と時間メモ!AD:AD,O996)=0,"",SUMIFS(業務内容と時間メモ!E:E,業務内容と時間メモ!AB:AB,N996,業務内容と時間メモ!AD:AD,O996))</f>
        <v/>
      </c>
    </row>
    <row r="997" spans="1:22" hidden="1">
      <c r="A997" s="1" t="str">
        <f t="shared" ca="1" si="91"/>
        <v/>
      </c>
      <c r="B997" s="1" t="str">
        <f t="shared" ca="1" si="92"/>
        <v/>
      </c>
      <c r="C997" s="6" t="str">
        <f t="shared" ca="1" si="90"/>
        <v/>
      </c>
      <c r="J997" t="str">
        <f t="shared" ca="1" si="93"/>
        <v/>
      </c>
      <c r="K997" s="1" t="s">
        <v>999</v>
      </c>
      <c r="L997" s="7" t="str">
        <f t="shared" ca="1" si="94"/>
        <v/>
      </c>
      <c r="M997" s="1" t="str">
        <f ca="1">IF(N997="","",IF(COUNTIF(N$1:N997,N997)&gt;1,"",IF(COUNTIF(N:N,N997)&gt;=1,"左表に入れますねぇ","")))</f>
        <v/>
      </c>
      <c r="N997" s="1" t="str">
        <f ca="1">IF(ISNA(VLOOKUP(業務内容と時間メモ!M997,業務内容と時間メモ!R$2:AI$9999,11,FALSE)),"",VLOOKUP(業務内容と時間メモ!M997,業務内容と時間メモ!R$2:AI$9999,11,FALSE))</f>
        <v/>
      </c>
      <c r="O997" s="1" t="str">
        <f ca="1">IF(ISNA(VLOOKUP(業務内容と時間メモ!M997,業務内容と時間メモ!R$2:AI$9999,13,FALSE)),"",VLOOKUP(業務内容と時間メモ!M997,業務内容と時間メモ!R$2:AI$9999,13,FALSE))</f>
        <v/>
      </c>
      <c r="P997" s="1" t="str">
        <f ca="1">IF(ISNA(VLOOKUP(業務内容と時間メモ!M997,業務内容と時間メモ!R$2:AI$9999,15,FALSE)),"",VLOOKUP(業務内容と時間メモ!M997,業務内容と時間メモ!R$2:AI$9999,15,FALSE))</f>
        <v/>
      </c>
      <c r="Q997" s="1" t="str">
        <f ca="1">IF(ISNA(VLOOKUP(業務内容と時間メモ!M997,業務内容と時間メモ!R$2:AI$9999,14,FALSE)),"",VLOOKUP(業務内容と時間メモ!M997,業務内容と時間メモ!R$2:AI$9999,14,FALSE))</f>
        <v/>
      </c>
      <c r="R997" s="1" t="str">
        <f ca="1">IF(ISNA(VLOOKUP(業務内容と時間メモ!M997,業務内容と時間メモ!R$2:AI$9999,16,FALSE)),"",VLOOKUP(業務内容と時間メモ!M997,業務内容と時間メモ!R$2:AI$9999,16,FALSE))</f>
        <v/>
      </c>
      <c r="S997" s="1" t="str">
        <f ca="1">IF(ISNA(VLOOKUP(業務内容と時間メモ!M997,業務内容と時間メモ!R$2:AI$9999,17,FALSE)),"",VLOOKUP(業務内容と時間メモ!M997,業務内容と時間メモ!R$2:AI$9999,17,FALSE))</f>
        <v/>
      </c>
      <c r="T997" s="17" t="str">
        <f ca="1">IF(SUMIFS(業務内容と時間メモ!E:E,業務内容と時間メモ!AB:AB,N997,業務内容と時間メモ!AD:AD,O997)=0,"",SUMIFS(業務内容と時間メモ!E:E,業務内容と時間メモ!AB:AB,N997,業務内容と時間メモ!AD:AD,O997))</f>
        <v/>
      </c>
      <c r="U997" s="7" t="str">
        <f ca="1">IF(SUMIFS(業務内容と時間メモ!F:F,業務内容と時間メモ!AB:AB,N997,業務内容と時間メモ!AD:AD,O997)=0,"",SUMIFS(業務内容と時間メモ!F:F,業務内容と時間メモ!AB:AB,N997,業務内容と時間メモ!AD:AD,O997))</f>
        <v/>
      </c>
      <c r="V997" t="str">
        <f ca="1">IF(SUMIFS(業務内容と時間メモ!E:E,業務内容と時間メモ!AB:AB,N997,業務内容と時間メモ!AD:AD,O997)=0,"",SUMIFS(業務内容と時間メモ!E:E,業務内容と時間メモ!AB:AB,N997,業務内容と時間メモ!AD:AD,O997))</f>
        <v/>
      </c>
    </row>
    <row r="998" spans="1:22" hidden="1">
      <c r="A998" s="1" t="str">
        <f t="shared" ca="1" si="91"/>
        <v/>
      </c>
      <c r="B998" s="1" t="str">
        <f t="shared" ca="1" si="92"/>
        <v/>
      </c>
      <c r="C998" s="6" t="str">
        <f t="shared" ca="1" si="90"/>
        <v/>
      </c>
      <c r="J998" t="str">
        <f t="shared" ca="1" si="93"/>
        <v/>
      </c>
      <c r="K998" s="1" t="s">
        <v>1000</v>
      </c>
      <c r="L998" s="7" t="str">
        <f t="shared" ca="1" si="94"/>
        <v/>
      </c>
      <c r="M998" s="1" t="str">
        <f ca="1">IF(N998="","",IF(COUNTIF(N$1:N998,N998)&gt;1,"",IF(COUNTIF(N:N,N998)&gt;=1,"左表に入れますねぇ","")))</f>
        <v/>
      </c>
      <c r="N998" s="1" t="str">
        <f ca="1">IF(ISNA(VLOOKUP(業務内容と時間メモ!M998,業務内容と時間メモ!R$2:AI$9999,11,FALSE)),"",VLOOKUP(業務内容と時間メモ!M998,業務内容と時間メモ!R$2:AI$9999,11,FALSE))</f>
        <v/>
      </c>
      <c r="O998" s="1" t="str">
        <f ca="1">IF(ISNA(VLOOKUP(業務内容と時間メモ!M998,業務内容と時間メモ!R$2:AI$9999,13,FALSE)),"",VLOOKUP(業務内容と時間メモ!M998,業務内容と時間メモ!R$2:AI$9999,13,FALSE))</f>
        <v/>
      </c>
      <c r="P998" s="1" t="str">
        <f ca="1">IF(ISNA(VLOOKUP(業務内容と時間メモ!M998,業務内容と時間メモ!R$2:AI$9999,15,FALSE)),"",VLOOKUP(業務内容と時間メモ!M998,業務内容と時間メモ!R$2:AI$9999,15,FALSE))</f>
        <v/>
      </c>
      <c r="Q998" s="1" t="str">
        <f ca="1">IF(ISNA(VLOOKUP(業務内容と時間メモ!M998,業務内容と時間メモ!R$2:AI$9999,14,FALSE)),"",VLOOKUP(業務内容と時間メモ!M998,業務内容と時間メモ!R$2:AI$9999,14,FALSE))</f>
        <v/>
      </c>
      <c r="R998" s="1" t="str">
        <f ca="1">IF(ISNA(VLOOKUP(業務内容と時間メモ!M998,業務内容と時間メモ!R$2:AI$9999,16,FALSE)),"",VLOOKUP(業務内容と時間メモ!M998,業務内容と時間メモ!R$2:AI$9999,16,FALSE))</f>
        <v/>
      </c>
      <c r="S998" s="1" t="str">
        <f ca="1">IF(ISNA(VLOOKUP(業務内容と時間メモ!M998,業務内容と時間メモ!R$2:AI$9999,17,FALSE)),"",VLOOKUP(業務内容と時間メモ!M998,業務内容と時間メモ!R$2:AI$9999,17,FALSE))</f>
        <v/>
      </c>
      <c r="T998" s="17" t="str">
        <f ca="1">IF(SUMIFS(業務内容と時間メモ!E:E,業務内容と時間メモ!AB:AB,N998,業務内容と時間メモ!AD:AD,O998)=0,"",SUMIFS(業務内容と時間メモ!E:E,業務内容と時間メモ!AB:AB,N998,業務内容と時間メモ!AD:AD,O998))</f>
        <v/>
      </c>
      <c r="U998" s="7" t="str">
        <f ca="1">IF(SUMIFS(業務内容と時間メモ!F:F,業務内容と時間メモ!AB:AB,N998,業務内容と時間メモ!AD:AD,O998)=0,"",SUMIFS(業務内容と時間メモ!F:F,業務内容と時間メモ!AB:AB,N998,業務内容と時間メモ!AD:AD,O998))</f>
        <v/>
      </c>
      <c r="V998" t="str">
        <f ca="1">IF(SUMIFS(業務内容と時間メモ!E:E,業務内容と時間メモ!AB:AB,N998,業務内容と時間メモ!AD:AD,O998)=0,"",SUMIFS(業務内容と時間メモ!E:E,業務内容と時間メモ!AB:AB,N998,業務内容と時間メモ!AD:AD,O998))</f>
        <v/>
      </c>
    </row>
    <row r="999" spans="1:22" hidden="1">
      <c r="A999" s="1" t="str">
        <f t="shared" ca="1" si="91"/>
        <v/>
      </c>
      <c r="B999" s="1" t="str">
        <f t="shared" ca="1" si="92"/>
        <v/>
      </c>
      <c r="C999" s="6" t="str">
        <f t="shared" ca="1" si="90"/>
        <v/>
      </c>
      <c r="J999" t="str">
        <f t="shared" ca="1" si="93"/>
        <v/>
      </c>
      <c r="K999" s="1" t="s">
        <v>1001</v>
      </c>
      <c r="L999" s="7" t="str">
        <f t="shared" ca="1" si="94"/>
        <v/>
      </c>
      <c r="M999" s="1" t="str">
        <f ca="1">IF(N999="","",IF(COUNTIF(N$1:N999,N999)&gt;1,"",IF(COUNTIF(N:N,N999)&gt;=1,"左表に入れますねぇ","")))</f>
        <v/>
      </c>
      <c r="N999" s="1" t="str">
        <f ca="1">IF(ISNA(VLOOKUP(業務内容と時間メモ!M999,業務内容と時間メモ!R$2:AI$9999,11,FALSE)),"",VLOOKUP(業務内容と時間メモ!M999,業務内容と時間メモ!R$2:AI$9999,11,FALSE))</f>
        <v/>
      </c>
      <c r="O999" s="1" t="str">
        <f ca="1">IF(ISNA(VLOOKUP(業務内容と時間メモ!M999,業務内容と時間メモ!R$2:AI$9999,13,FALSE)),"",VLOOKUP(業務内容と時間メモ!M999,業務内容と時間メモ!R$2:AI$9999,13,FALSE))</f>
        <v/>
      </c>
      <c r="P999" s="1" t="str">
        <f ca="1">IF(ISNA(VLOOKUP(業務内容と時間メモ!M999,業務内容と時間メモ!R$2:AI$9999,15,FALSE)),"",VLOOKUP(業務内容と時間メモ!M999,業務内容と時間メモ!R$2:AI$9999,15,FALSE))</f>
        <v/>
      </c>
      <c r="Q999" s="1" t="str">
        <f ca="1">IF(ISNA(VLOOKUP(業務内容と時間メモ!M999,業務内容と時間メモ!R$2:AI$9999,14,FALSE)),"",VLOOKUP(業務内容と時間メモ!M999,業務内容と時間メモ!R$2:AI$9999,14,FALSE))</f>
        <v/>
      </c>
      <c r="R999" s="1" t="str">
        <f ca="1">IF(ISNA(VLOOKUP(業務内容と時間メモ!M999,業務内容と時間メモ!R$2:AI$9999,16,FALSE)),"",VLOOKUP(業務内容と時間メモ!M999,業務内容と時間メモ!R$2:AI$9999,16,FALSE))</f>
        <v/>
      </c>
      <c r="S999" s="1" t="str">
        <f ca="1">IF(ISNA(VLOOKUP(業務内容と時間メモ!M999,業務内容と時間メモ!R$2:AI$9999,17,FALSE)),"",VLOOKUP(業務内容と時間メモ!M999,業務内容と時間メモ!R$2:AI$9999,17,FALSE))</f>
        <v/>
      </c>
      <c r="T999" s="17" t="str">
        <f ca="1">IF(SUMIFS(業務内容と時間メモ!E:E,業務内容と時間メモ!AB:AB,N999,業務内容と時間メモ!AD:AD,O999)=0,"",SUMIFS(業務内容と時間メモ!E:E,業務内容と時間メモ!AB:AB,N999,業務内容と時間メモ!AD:AD,O999))</f>
        <v/>
      </c>
      <c r="U999" s="7" t="str">
        <f ca="1">IF(SUMIFS(業務内容と時間メモ!F:F,業務内容と時間メモ!AB:AB,N999,業務内容と時間メモ!AD:AD,O999)=0,"",SUMIFS(業務内容と時間メモ!F:F,業務内容と時間メモ!AB:AB,N999,業務内容と時間メモ!AD:AD,O999))</f>
        <v/>
      </c>
      <c r="V999" t="str">
        <f ca="1">IF(SUMIFS(業務内容と時間メモ!E:E,業務内容と時間メモ!AB:AB,N999,業務内容と時間メモ!AD:AD,O999)=0,"",SUMIFS(業務内容と時間メモ!E:E,業務内容と時間メモ!AB:AB,N999,業務内容と時間メモ!AD:AD,O999))</f>
        <v/>
      </c>
    </row>
    <row r="1000" spans="1:22" hidden="1">
      <c r="A1000" s="1" t="str">
        <f t="shared" ca="1" si="91"/>
        <v/>
      </c>
      <c r="B1000" s="1" t="str">
        <f t="shared" ca="1" si="92"/>
        <v/>
      </c>
      <c r="C1000" s="6" t="str">
        <f t="shared" ca="1" si="90"/>
        <v/>
      </c>
      <c r="J1000" t="str">
        <f t="shared" ca="1" si="93"/>
        <v/>
      </c>
      <c r="K1000" s="1" t="s">
        <v>1002</v>
      </c>
      <c r="L1000" s="7" t="str">
        <f t="shared" ca="1" si="94"/>
        <v/>
      </c>
      <c r="M1000" s="1" t="str">
        <f ca="1">IF(N1000="","",IF(COUNTIF(N$1:N1000,N1000)&gt;1,"",IF(COUNTIF(N:N,N1000)&gt;=1,"左表に入れますねぇ","")))</f>
        <v/>
      </c>
      <c r="N1000" s="1" t="str">
        <f ca="1">IF(ISNA(VLOOKUP(業務内容と時間メモ!M1000,業務内容と時間メモ!R$2:AI$9999,11,FALSE)),"",VLOOKUP(業務内容と時間メモ!M1000,業務内容と時間メモ!R$2:AI$9999,11,FALSE))</f>
        <v/>
      </c>
      <c r="O1000" s="1" t="str">
        <f ca="1">IF(ISNA(VLOOKUP(業務内容と時間メモ!M1000,業務内容と時間メモ!R$2:AI$9999,13,FALSE)),"",VLOOKUP(業務内容と時間メモ!M1000,業務内容と時間メモ!R$2:AI$9999,13,FALSE))</f>
        <v/>
      </c>
      <c r="P1000" s="1" t="str">
        <f ca="1">IF(ISNA(VLOOKUP(業務内容と時間メモ!M1000,業務内容と時間メモ!R$2:AI$9999,15,FALSE)),"",VLOOKUP(業務内容と時間メモ!M1000,業務内容と時間メモ!R$2:AI$9999,15,FALSE))</f>
        <v/>
      </c>
      <c r="Q1000" s="1" t="str">
        <f ca="1">IF(ISNA(VLOOKUP(業務内容と時間メモ!M1000,業務内容と時間メモ!R$2:AI$9999,14,FALSE)),"",VLOOKUP(業務内容と時間メモ!M1000,業務内容と時間メモ!R$2:AI$9999,14,FALSE))</f>
        <v/>
      </c>
      <c r="R1000" s="1" t="str">
        <f ca="1">IF(ISNA(VLOOKUP(業務内容と時間メモ!M1000,業務内容と時間メモ!R$2:AI$9999,16,FALSE)),"",VLOOKUP(業務内容と時間メモ!M1000,業務内容と時間メモ!R$2:AI$9999,16,FALSE))</f>
        <v/>
      </c>
      <c r="S1000" s="1" t="str">
        <f ca="1">IF(ISNA(VLOOKUP(業務内容と時間メモ!M1000,業務内容と時間メモ!R$2:AI$9999,17,FALSE)),"",VLOOKUP(業務内容と時間メモ!M1000,業務内容と時間メモ!R$2:AI$9999,17,FALSE))</f>
        <v/>
      </c>
      <c r="T1000" s="17" t="str">
        <f ca="1">IF(SUMIFS(業務内容と時間メモ!E:E,業務内容と時間メモ!AB:AB,N1000,業務内容と時間メモ!AD:AD,O1000)=0,"",SUMIFS(業務内容と時間メモ!E:E,業務内容と時間メモ!AB:AB,N1000,業務内容と時間メモ!AD:AD,O1000))</f>
        <v/>
      </c>
      <c r="U1000" s="7" t="str">
        <f ca="1">IF(SUMIFS(業務内容と時間メモ!F:F,業務内容と時間メモ!AB:AB,N1000,業務内容と時間メモ!AD:AD,O1000)=0,"",SUMIFS(業務内容と時間メモ!F:F,業務内容と時間メモ!AB:AB,N1000,業務内容と時間メモ!AD:AD,O1000))</f>
        <v/>
      </c>
      <c r="V1000" t="str">
        <f ca="1">IF(SUMIFS(業務内容と時間メモ!E:E,業務内容と時間メモ!AB:AB,N1000,業務内容と時間メモ!AD:AD,O1000)=0,"",SUMIFS(業務内容と時間メモ!E:E,業務内容と時間メモ!AB:AB,N1000,業務内容と時間メモ!AD:AD,O1000))</f>
        <v/>
      </c>
    </row>
    <row r="1001" spans="1:22" hidden="1">
      <c r="A1001" s="1" t="str">
        <f t="shared" ca="1" si="91"/>
        <v/>
      </c>
      <c r="B1001" s="1" t="str">
        <f t="shared" ca="1" si="92"/>
        <v/>
      </c>
      <c r="C1001" s="6" t="str">
        <f t="shared" ca="1" si="90"/>
        <v/>
      </c>
      <c r="J1001" t="str">
        <f t="shared" ca="1" si="93"/>
        <v/>
      </c>
      <c r="K1001" s="1" t="s">
        <v>1003</v>
      </c>
      <c r="L1001" s="7" t="str">
        <f t="shared" ca="1" si="94"/>
        <v/>
      </c>
      <c r="M1001" s="1" t="str">
        <f ca="1">IF(N1001="","",IF(COUNTIF(N$1:N1001,N1001)&gt;1,"",IF(COUNTIF(N:N,N1001)&gt;=1,"左表に入れますねぇ","")))</f>
        <v/>
      </c>
      <c r="N1001" s="1" t="str">
        <f ca="1">IF(ISNA(VLOOKUP(業務内容と時間メモ!M1001,業務内容と時間メモ!R$2:AI$9999,11,FALSE)),"",VLOOKUP(業務内容と時間メモ!M1001,業務内容と時間メモ!R$2:AI$9999,11,FALSE))</f>
        <v/>
      </c>
      <c r="O1001" s="1" t="str">
        <f ca="1">IF(ISNA(VLOOKUP(業務内容と時間メモ!M1001,業務内容と時間メモ!R$2:AI$9999,13,FALSE)),"",VLOOKUP(業務内容と時間メモ!M1001,業務内容と時間メモ!R$2:AI$9999,13,FALSE))</f>
        <v/>
      </c>
      <c r="P1001" s="1" t="str">
        <f ca="1">IF(ISNA(VLOOKUP(業務内容と時間メモ!M1001,業務内容と時間メモ!R$2:AI$9999,15,FALSE)),"",VLOOKUP(業務内容と時間メモ!M1001,業務内容と時間メモ!R$2:AI$9999,15,FALSE))</f>
        <v/>
      </c>
      <c r="Q1001" s="1" t="str">
        <f ca="1">IF(ISNA(VLOOKUP(業務内容と時間メモ!M1001,業務内容と時間メモ!R$2:AI$9999,14,FALSE)),"",VLOOKUP(業務内容と時間メモ!M1001,業務内容と時間メモ!R$2:AI$9999,14,FALSE))</f>
        <v/>
      </c>
      <c r="R1001" s="1" t="str">
        <f ca="1">IF(ISNA(VLOOKUP(業務内容と時間メモ!M1001,業務内容と時間メモ!R$2:AI$9999,16,FALSE)),"",VLOOKUP(業務内容と時間メモ!M1001,業務内容と時間メモ!R$2:AI$9999,16,FALSE))</f>
        <v/>
      </c>
      <c r="S1001" s="1" t="str">
        <f ca="1">IF(ISNA(VLOOKUP(業務内容と時間メモ!M1001,業務内容と時間メモ!R$2:AI$9999,17,FALSE)),"",VLOOKUP(業務内容と時間メモ!M1001,業務内容と時間メモ!R$2:AI$9999,17,FALSE))</f>
        <v/>
      </c>
      <c r="T1001" s="17" t="str">
        <f ca="1">IF(SUMIFS(業務内容と時間メモ!E:E,業務内容と時間メモ!AB:AB,N1001,業務内容と時間メモ!AD:AD,O1001)=0,"",SUMIFS(業務内容と時間メモ!E:E,業務内容と時間メモ!AB:AB,N1001,業務内容と時間メモ!AD:AD,O1001))</f>
        <v/>
      </c>
      <c r="U1001" s="7" t="str">
        <f ca="1">IF(SUMIFS(業務内容と時間メモ!F:F,業務内容と時間メモ!AB:AB,N1001,業務内容と時間メモ!AD:AD,O1001)=0,"",SUMIFS(業務内容と時間メモ!F:F,業務内容と時間メモ!AB:AB,N1001,業務内容と時間メモ!AD:AD,O1001))</f>
        <v/>
      </c>
      <c r="V1001" t="str">
        <f ca="1">IF(SUMIFS(業務内容と時間メモ!E:E,業務内容と時間メモ!AB:AB,N1001,業務内容と時間メモ!AD:AD,O1001)=0,"",SUMIFS(業務内容と時間メモ!E:E,業務内容と時間メモ!AB:AB,N1001,業務内容と時間メモ!AD:AD,O1001))</f>
        <v/>
      </c>
    </row>
    <row r="1002" spans="1:22" hidden="1">
      <c r="A1002" s="1" t="str">
        <f t="shared" ca="1" si="91"/>
        <v/>
      </c>
      <c r="B1002" s="1" t="str">
        <f t="shared" ca="1" si="92"/>
        <v/>
      </c>
      <c r="C1002" s="6" t="str">
        <f t="shared" ca="1" si="90"/>
        <v/>
      </c>
      <c r="J1002" t="str">
        <f t="shared" ca="1" si="93"/>
        <v/>
      </c>
      <c r="K1002" s="1" t="s">
        <v>1004</v>
      </c>
      <c r="L1002" s="7" t="str">
        <f t="shared" ca="1" si="94"/>
        <v/>
      </c>
      <c r="M1002" s="1" t="str">
        <f ca="1">IF(N1002="","",IF(COUNTIF(N$1:N1002,N1002)&gt;1,"",IF(COUNTIF(N:N,N1002)&gt;=1,"左表に入れますねぇ","")))</f>
        <v/>
      </c>
      <c r="N1002" s="1" t="str">
        <f ca="1">IF(ISNA(VLOOKUP(業務内容と時間メモ!M1002,業務内容と時間メモ!R$2:AI$9999,11,FALSE)),"",VLOOKUP(業務内容と時間メモ!M1002,業務内容と時間メモ!R$2:AI$9999,11,FALSE))</f>
        <v/>
      </c>
      <c r="O1002" s="1" t="str">
        <f ca="1">IF(ISNA(VLOOKUP(業務内容と時間メモ!M1002,業務内容と時間メモ!R$2:AI$9999,13,FALSE)),"",VLOOKUP(業務内容と時間メモ!M1002,業務内容と時間メモ!R$2:AI$9999,13,FALSE))</f>
        <v/>
      </c>
      <c r="P1002" s="1" t="str">
        <f ca="1">IF(ISNA(VLOOKUP(業務内容と時間メモ!M1002,業務内容と時間メモ!R$2:AI$9999,15,FALSE)),"",VLOOKUP(業務内容と時間メモ!M1002,業務内容と時間メモ!R$2:AI$9999,15,FALSE))</f>
        <v/>
      </c>
      <c r="Q1002" s="1" t="str">
        <f ca="1">IF(ISNA(VLOOKUP(業務内容と時間メモ!M1002,業務内容と時間メモ!R$2:AI$9999,14,FALSE)),"",VLOOKUP(業務内容と時間メモ!M1002,業務内容と時間メモ!R$2:AI$9999,14,FALSE))</f>
        <v/>
      </c>
      <c r="R1002" s="1" t="str">
        <f ca="1">IF(ISNA(VLOOKUP(業務内容と時間メモ!M1002,業務内容と時間メモ!R$2:AI$9999,16,FALSE)),"",VLOOKUP(業務内容と時間メモ!M1002,業務内容と時間メモ!R$2:AI$9999,16,FALSE))</f>
        <v/>
      </c>
      <c r="S1002" s="1" t="str">
        <f ca="1">IF(ISNA(VLOOKUP(業務内容と時間メモ!M1002,業務内容と時間メモ!R$2:AI$9999,17,FALSE)),"",VLOOKUP(業務内容と時間メモ!M1002,業務内容と時間メモ!R$2:AI$9999,17,FALSE))</f>
        <v/>
      </c>
      <c r="T1002" s="17" t="str">
        <f ca="1">IF(SUMIFS(業務内容と時間メモ!E:E,業務内容と時間メモ!AB:AB,N1002,業務内容と時間メモ!AD:AD,O1002)=0,"",SUMIFS(業務内容と時間メモ!E:E,業務内容と時間メモ!AB:AB,N1002,業務内容と時間メモ!AD:AD,O1002))</f>
        <v/>
      </c>
      <c r="U1002" s="7" t="str">
        <f ca="1">IF(SUMIFS(業務内容と時間メモ!F:F,業務内容と時間メモ!AB:AB,N1002,業務内容と時間メモ!AD:AD,O1002)=0,"",SUMIFS(業務内容と時間メモ!F:F,業務内容と時間メモ!AB:AB,N1002,業務内容と時間メモ!AD:AD,O1002))</f>
        <v/>
      </c>
      <c r="V1002" t="str">
        <f ca="1">IF(SUMIFS(業務内容と時間メモ!E:E,業務内容と時間メモ!AB:AB,N1002,業務内容と時間メモ!AD:AD,O1002)=0,"",SUMIFS(業務内容と時間メモ!E:E,業務内容と時間メモ!AB:AB,N1002,業務内容と時間メモ!AD:AD,O1002))</f>
        <v/>
      </c>
    </row>
    <row r="1003" spans="1:22" hidden="1">
      <c r="A1003" s="1" t="str">
        <f t="shared" ca="1" si="91"/>
        <v/>
      </c>
      <c r="B1003" s="1" t="str">
        <f t="shared" ca="1" si="92"/>
        <v/>
      </c>
      <c r="C1003" s="6" t="str">
        <f t="shared" ca="1" si="90"/>
        <v/>
      </c>
      <c r="J1003" t="str">
        <f t="shared" ca="1" si="93"/>
        <v/>
      </c>
      <c r="K1003" s="1" t="s">
        <v>1005</v>
      </c>
      <c r="L1003" s="7" t="str">
        <f t="shared" ca="1" si="94"/>
        <v/>
      </c>
      <c r="M1003" s="1" t="str">
        <f ca="1">IF(N1003="","",IF(COUNTIF(N$1:N1003,N1003)&gt;1,"",IF(COUNTIF(N:N,N1003)&gt;=1,"左表に入れますねぇ","")))</f>
        <v/>
      </c>
      <c r="N1003" s="1" t="str">
        <f ca="1">IF(ISNA(VLOOKUP(業務内容と時間メモ!M1003,業務内容と時間メモ!R$2:AI$9999,11,FALSE)),"",VLOOKUP(業務内容と時間メモ!M1003,業務内容と時間メモ!R$2:AI$9999,11,FALSE))</f>
        <v/>
      </c>
      <c r="O1003" s="1" t="str">
        <f ca="1">IF(ISNA(VLOOKUP(業務内容と時間メモ!M1003,業務内容と時間メモ!R$2:AI$9999,13,FALSE)),"",VLOOKUP(業務内容と時間メモ!M1003,業務内容と時間メモ!R$2:AI$9999,13,FALSE))</f>
        <v/>
      </c>
      <c r="P1003" s="1" t="str">
        <f ca="1">IF(ISNA(VLOOKUP(業務内容と時間メモ!M1003,業務内容と時間メモ!R$2:AI$9999,15,FALSE)),"",VLOOKUP(業務内容と時間メモ!M1003,業務内容と時間メモ!R$2:AI$9999,15,FALSE))</f>
        <v/>
      </c>
      <c r="Q1003" s="1" t="str">
        <f ca="1">IF(ISNA(VLOOKUP(業務内容と時間メモ!M1003,業務内容と時間メモ!R$2:AI$9999,14,FALSE)),"",VLOOKUP(業務内容と時間メモ!M1003,業務内容と時間メモ!R$2:AI$9999,14,FALSE))</f>
        <v/>
      </c>
      <c r="R1003" s="1" t="str">
        <f ca="1">IF(ISNA(VLOOKUP(業務内容と時間メモ!M1003,業務内容と時間メモ!R$2:AI$9999,16,FALSE)),"",VLOOKUP(業務内容と時間メモ!M1003,業務内容と時間メモ!R$2:AI$9999,16,FALSE))</f>
        <v/>
      </c>
      <c r="S1003" s="1" t="str">
        <f ca="1">IF(ISNA(VLOOKUP(業務内容と時間メモ!M1003,業務内容と時間メモ!R$2:AI$9999,17,FALSE)),"",VLOOKUP(業務内容と時間メモ!M1003,業務内容と時間メモ!R$2:AI$9999,17,FALSE))</f>
        <v/>
      </c>
      <c r="T1003" s="17" t="str">
        <f ca="1">IF(SUMIFS(業務内容と時間メモ!E:E,業務内容と時間メモ!AB:AB,N1003,業務内容と時間メモ!AD:AD,O1003)=0,"",SUMIFS(業務内容と時間メモ!E:E,業務内容と時間メモ!AB:AB,N1003,業務内容と時間メモ!AD:AD,O1003))</f>
        <v/>
      </c>
      <c r="U1003" s="7" t="str">
        <f ca="1">IF(SUMIFS(業務内容と時間メモ!F:F,業務内容と時間メモ!AB:AB,N1003,業務内容と時間メモ!AD:AD,O1003)=0,"",SUMIFS(業務内容と時間メモ!F:F,業務内容と時間メモ!AB:AB,N1003,業務内容と時間メモ!AD:AD,O1003))</f>
        <v/>
      </c>
      <c r="V1003" t="str">
        <f ca="1">IF(SUMIFS(業務内容と時間メモ!E:E,業務内容と時間メモ!AB:AB,N1003,業務内容と時間メモ!AD:AD,O1003)=0,"",SUMIFS(業務内容と時間メモ!E:E,業務内容と時間メモ!AB:AB,N1003,業務内容と時間メモ!AD:AD,O1003))</f>
        <v/>
      </c>
    </row>
    <row r="1004" spans="1:22" hidden="1">
      <c r="A1004" s="1" t="str">
        <f t="shared" ca="1" si="91"/>
        <v/>
      </c>
      <c r="B1004" s="1" t="str">
        <f t="shared" ca="1" si="92"/>
        <v/>
      </c>
      <c r="C1004" s="6" t="str">
        <f t="shared" ca="1" si="90"/>
        <v/>
      </c>
      <c r="J1004" t="str">
        <f t="shared" ca="1" si="93"/>
        <v/>
      </c>
      <c r="K1004" s="1" t="s">
        <v>1006</v>
      </c>
      <c r="L1004" s="7" t="str">
        <f t="shared" ca="1" si="94"/>
        <v/>
      </c>
      <c r="M1004" s="1" t="str">
        <f ca="1">IF(N1004="","",IF(COUNTIF(N$1:N1004,N1004)&gt;1,"",IF(COUNTIF(N:N,N1004)&gt;=1,"左表に入れますねぇ","")))</f>
        <v/>
      </c>
      <c r="N1004" s="1" t="str">
        <f ca="1">IF(ISNA(VLOOKUP(業務内容と時間メモ!M1004,業務内容と時間メモ!R$2:AI$9999,11,FALSE)),"",VLOOKUP(業務内容と時間メモ!M1004,業務内容と時間メモ!R$2:AI$9999,11,FALSE))</f>
        <v/>
      </c>
      <c r="O1004" s="1" t="str">
        <f ca="1">IF(ISNA(VLOOKUP(業務内容と時間メモ!M1004,業務内容と時間メモ!R$2:AI$9999,13,FALSE)),"",VLOOKUP(業務内容と時間メモ!M1004,業務内容と時間メモ!R$2:AI$9999,13,FALSE))</f>
        <v/>
      </c>
      <c r="P1004" s="1" t="str">
        <f ca="1">IF(ISNA(VLOOKUP(業務内容と時間メモ!M1004,業務内容と時間メモ!R$2:AI$9999,15,FALSE)),"",VLOOKUP(業務内容と時間メモ!M1004,業務内容と時間メモ!R$2:AI$9999,15,FALSE))</f>
        <v/>
      </c>
      <c r="Q1004" s="1" t="str">
        <f ca="1">IF(ISNA(VLOOKUP(業務内容と時間メモ!M1004,業務内容と時間メモ!R$2:AI$9999,14,FALSE)),"",VLOOKUP(業務内容と時間メモ!M1004,業務内容と時間メモ!R$2:AI$9999,14,FALSE))</f>
        <v/>
      </c>
      <c r="R1004" s="1" t="str">
        <f ca="1">IF(ISNA(VLOOKUP(業務内容と時間メモ!M1004,業務内容と時間メモ!R$2:AI$9999,16,FALSE)),"",VLOOKUP(業務内容と時間メモ!M1004,業務内容と時間メモ!R$2:AI$9999,16,FALSE))</f>
        <v/>
      </c>
      <c r="S1004" s="1" t="str">
        <f ca="1">IF(ISNA(VLOOKUP(業務内容と時間メモ!M1004,業務内容と時間メモ!R$2:AI$9999,17,FALSE)),"",VLOOKUP(業務内容と時間メモ!M1004,業務内容と時間メモ!R$2:AI$9999,17,FALSE))</f>
        <v/>
      </c>
      <c r="T1004" s="17" t="str">
        <f ca="1">IF(SUMIFS(業務内容と時間メモ!E:E,業務内容と時間メモ!AB:AB,N1004,業務内容と時間メモ!AD:AD,O1004)=0,"",SUMIFS(業務内容と時間メモ!E:E,業務内容と時間メモ!AB:AB,N1004,業務内容と時間メモ!AD:AD,O1004))</f>
        <v/>
      </c>
      <c r="U1004" s="7" t="str">
        <f ca="1">IF(SUMIFS(業務内容と時間メモ!F:F,業務内容と時間メモ!AB:AB,N1004,業務内容と時間メモ!AD:AD,O1004)=0,"",SUMIFS(業務内容と時間メモ!F:F,業務内容と時間メモ!AB:AB,N1004,業務内容と時間メモ!AD:AD,O1004))</f>
        <v/>
      </c>
      <c r="V1004" t="str">
        <f ca="1">IF(SUMIFS(業務内容と時間メモ!E:E,業務内容と時間メモ!AB:AB,N1004,業務内容と時間メモ!AD:AD,O1004)=0,"",SUMIFS(業務内容と時間メモ!E:E,業務内容と時間メモ!AB:AB,N1004,業務内容と時間メモ!AD:AD,O1004))</f>
        <v/>
      </c>
    </row>
    <row r="1005" spans="1:22" hidden="1">
      <c r="A1005" s="1" t="str">
        <f t="shared" ca="1" si="91"/>
        <v/>
      </c>
      <c r="B1005" s="1" t="str">
        <f t="shared" ca="1" si="92"/>
        <v/>
      </c>
      <c r="C1005" s="6" t="str">
        <f t="shared" ca="1" si="90"/>
        <v/>
      </c>
      <c r="J1005" t="str">
        <f t="shared" ca="1" si="93"/>
        <v/>
      </c>
      <c r="K1005" s="1" t="s">
        <v>1007</v>
      </c>
      <c r="L1005" s="7" t="str">
        <f t="shared" ca="1" si="94"/>
        <v/>
      </c>
      <c r="M1005" s="1" t="str">
        <f ca="1">IF(N1005="","",IF(COUNTIF(N$1:N1005,N1005)&gt;1,"",IF(COUNTIF(N:N,N1005)&gt;=1,"左表に入れますねぇ","")))</f>
        <v/>
      </c>
      <c r="N1005" s="1" t="str">
        <f ca="1">IF(ISNA(VLOOKUP(業務内容と時間メモ!M1005,業務内容と時間メモ!R$2:AI$9999,11,FALSE)),"",VLOOKUP(業務内容と時間メモ!M1005,業務内容と時間メモ!R$2:AI$9999,11,FALSE))</f>
        <v/>
      </c>
      <c r="O1005" s="1" t="str">
        <f ca="1">IF(ISNA(VLOOKUP(業務内容と時間メモ!M1005,業務内容と時間メモ!R$2:AI$9999,13,FALSE)),"",VLOOKUP(業務内容と時間メモ!M1005,業務内容と時間メモ!R$2:AI$9999,13,FALSE))</f>
        <v/>
      </c>
      <c r="P1005" s="1" t="str">
        <f ca="1">IF(ISNA(VLOOKUP(業務内容と時間メモ!M1005,業務内容と時間メモ!R$2:AI$9999,15,FALSE)),"",VLOOKUP(業務内容と時間メモ!M1005,業務内容と時間メモ!R$2:AI$9999,15,FALSE))</f>
        <v/>
      </c>
      <c r="Q1005" s="1" t="str">
        <f ca="1">IF(ISNA(VLOOKUP(業務内容と時間メモ!M1005,業務内容と時間メモ!R$2:AI$9999,14,FALSE)),"",VLOOKUP(業務内容と時間メモ!M1005,業務内容と時間メモ!R$2:AI$9999,14,FALSE))</f>
        <v/>
      </c>
      <c r="R1005" s="1" t="str">
        <f ca="1">IF(ISNA(VLOOKUP(業務内容と時間メモ!M1005,業務内容と時間メモ!R$2:AI$9999,16,FALSE)),"",VLOOKUP(業務内容と時間メモ!M1005,業務内容と時間メモ!R$2:AI$9999,16,FALSE))</f>
        <v/>
      </c>
      <c r="S1005" s="1" t="str">
        <f ca="1">IF(ISNA(VLOOKUP(業務内容と時間メモ!M1005,業務内容と時間メモ!R$2:AI$9999,17,FALSE)),"",VLOOKUP(業務内容と時間メモ!M1005,業務内容と時間メモ!R$2:AI$9999,17,FALSE))</f>
        <v/>
      </c>
      <c r="T1005" s="17" t="str">
        <f ca="1">IF(SUMIFS(業務内容と時間メモ!E:E,業務内容と時間メモ!AB:AB,N1005,業務内容と時間メモ!AD:AD,O1005)=0,"",SUMIFS(業務内容と時間メモ!E:E,業務内容と時間メモ!AB:AB,N1005,業務内容と時間メモ!AD:AD,O1005))</f>
        <v/>
      </c>
      <c r="U1005" s="7" t="str">
        <f ca="1">IF(SUMIFS(業務内容と時間メモ!F:F,業務内容と時間メモ!AB:AB,N1005,業務内容と時間メモ!AD:AD,O1005)=0,"",SUMIFS(業務内容と時間メモ!F:F,業務内容と時間メモ!AB:AB,N1005,業務内容と時間メモ!AD:AD,O1005))</f>
        <v/>
      </c>
      <c r="V1005" t="str">
        <f ca="1">IF(SUMIFS(業務内容と時間メモ!E:E,業務内容と時間メモ!AB:AB,N1005,業務内容と時間メモ!AD:AD,O1005)=0,"",SUMIFS(業務内容と時間メモ!E:E,業務内容と時間メモ!AB:AB,N1005,業務内容と時間メモ!AD:AD,O1005))</f>
        <v/>
      </c>
    </row>
    <row r="1006" spans="1:22" hidden="1">
      <c r="A1006" s="1" t="str">
        <f t="shared" ca="1" si="91"/>
        <v/>
      </c>
      <c r="B1006" s="1" t="str">
        <f t="shared" ca="1" si="92"/>
        <v/>
      </c>
      <c r="C1006" s="6" t="str">
        <f t="shared" ca="1" si="90"/>
        <v/>
      </c>
      <c r="J1006" t="str">
        <f t="shared" ca="1" si="93"/>
        <v/>
      </c>
      <c r="K1006" s="1" t="s">
        <v>1008</v>
      </c>
      <c r="L1006" s="7" t="str">
        <f t="shared" ca="1" si="94"/>
        <v/>
      </c>
      <c r="M1006" s="1" t="str">
        <f ca="1">IF(N1006="","",IF(COUNTIF(N$1:N1006,N1006)&gt;1,"",IF(COUNTIF(N:N,N1006)&gt;=1,"左表に入れますねぇ","")))</f>
        <v/>
      </c>
      <c r="N1006" s="1" t="str">
        <f ca="1">IF(ISNA(VLOOKUP(業務内容と時間メモ!M1006,業務内容と時間メモ!R$2:AI$9999,11,FALSE)),"",VLOOKUP(業務内容と時間メモ!M1006,業務内容と時間メモ!R$2:AI$9999,11,FALSE))</f>
        <v/>
      </c>
      <c r="O1006" s="1" t="str">
        <f ca="1">IF(ISNA(VLOOKUP(業務内容と時間メモ!M1006,業務内容と時間メモ!R$2:AI$9999,13,FALSE)),"",VLOOKUP(業務内容と時間メモ!M1006,業務内容と時間メモ!R$2:AI$9999,13,FALSE))</f>
        <v/>
      </c>
      <c r="P1006" s="1" t="str">
        <f ca="1">IF(ISNA(VLOOKUP(業務内容と時間メモ!M1006,業務内容と時間メモ!R$2:AI$9999,15,FALSE)),"",VLOOKUP(業務内容と時間メモ!M1006,業務内容と時間メモ!R$2:AI$9999,15,FALSE))</f>
        <v/>
      </c>
      <c r="Q1006" s="1" t="str">
        <f ca="1">IF(ISNA(VLOOKUP(業務内容と時間メモ!M1006,業務内容と時間メモ!R$2:AI$9999,14,FALSE)),"",VLOOKUP(業務内容と時間メモ!M1006,業務内容と時間メモ!R$2:AI$9999,14,FALSE))</f>
        <v/>
      </c>
      <c r="R1006" s="1" t="str">
        <f ca="1">IF(ISNA(VLOOKUP(業務内容と時間メモ!M1006,業務内容と時間メモ!R$2:AI$9999,16,FALSE)),"",VLOOKUP(業務内容と時間メモ!M1006,業務内容と時間メモ!R$2:AI$9999,16,FALSE))</f>
        <v/>
      </c>
      <c r="S1006" s="1" t="str">
        <f ca="1">IF(ISNA(VLOOKUP(業務内容と時間メモ!M1006,業務内容と時間メモ!R$2:AI$9999,17,FALSE)),"",VLOOKUP(業務内容と時間メモ!M1006,業務内容と時間メモ!R$2:AI$9999,17,FALSE))</f>
        <v/>
      </c>
      <c r="T1006" s="17" t="str">
        <f ca="1">IF(SUMIFS(業務内容と時間メモ!E:E,業務内容と時間メモ!AB:AB,N1006,業務内容と時間メモ!AD:AD,O1006)=0,"",SUMIFS(業務内容と時間メモ!E:E,業務内容と時間メモ!AB:AB,N1006,業務内容と時間メモ!AD:AD,O1006))</f>
        <v/>
      </c>
      <c r="U1006" s="7" t="str">
        <f ca="1">IF(SUMIFS(業務内容と時間メモ!F:F,業務内容と時間メモ!AB:AB,N1006,業務内容と時間メモ!AD:AD,O1006)=0,"",SUMIFS(業務内容と時間メモ!F:F,業務内容と時間メモ!AB:AB,N1006,業務内容と時間メモ!AD:AD,O1006))</f>
        <v/>
      </c>
      <c r="V1006" t="str">
        <f ca="1">IF(SUMIFS(業務内容と時間メモ!E:E,業務内容と時間メモ!AB:AB,N1006,業務内容と時間メモ!AD:AD,O1006)=0,"",SUMIFS(業務内容と時間メモ!E:E,業務内容と時間メモ!AB:AB,N1006,業務内容と時間メモ!AD:AD,O1006))</f>
        <v/>
      </c>
    </row>
    <row r="1007" spans="1:22" hidden="1">
      <c r="A1007" s="1" t="str">
        <f t="shared" ca="1" si="91"/>
        <v/>
      </c>
      <c r="B1007" s="1" t="str">
        <f t="shared" ca="1" si="92"/>
        <v/>
      </c>
      <c r="C1007" s="6" t="str">
        <f t="shared" ca="1" si="90"/>
        <v/>
      </c>
      <c r="J1007" t="str">
        <f t="shared" ca="1" si="93"/>
        <v/>
      </c>
      <c r="K1007" s="1" t="s">
        <v>1009</v>
      </c>
      <c r="L1007" s="7" t="str">
        <f t="shared" ca="1" si="94"/>
        <v/>
      </c>
      <c r="M1007" s="1" t="str">
        <f ca="1">IF(N1007="","",IF(COUNTIF(N$1:N1007,N1007)&gt;1,"",IF(COUNTIF(N:N,N1007)&gt;=1,"左表に入れますねぇ","")))</f>
        <v/>
      </c>
      <c r="N1007" s="1" t="str">
        <f ca="1">IF(ISNA(VLOOKUP(業務内容と時間メモ!M1007,業務内容と時間メモ!R$2:AI$9999,11,FALSE)),"",VLOOKUP(業務内容と時間メモ!M1007,業務内容と時間メモ!R$2:AI$9999,11,FALSE))</f>
        <v/>
      </c>
      <c r="O1007" s="1" t="str">
        <f ca="1">IF(ISNA(VLOOKUP(業務内容と時間メモ!M1007,業務内容と時間メモ!R$2:AI$9999,13,FALSE)),"",VLOOKUP(業務内容と時間メモ!M1007,業務内容と時間メモ!R$2:AI$9999,13,FALSE))</f>
        <v/>
      </c>
      <c r="P1007" s="1" t="str">
        <f ca="1">IF(ISNA(VLOOKUP(業務内容と時間メモ!M1007,業務内容と時間メモ!R$2:AI$9999,15,FALSE)),"",VLOOKUP(業務内容と時間メモ!M1007,業務内容と時間メモ!R$2:AI$9999,15,FALSE))</f>
        <v/>
      </c>
      <c r="Q1007" s="1" t="str">
        <f ca="1">IF(ISNA(VLOOKUP(業務内容と時間メモ!M1007,業務内容と時間メモ!R$2:AI$9999,14,FALSE)),"",VLOOKUP(業務内容と時間メモ!M1007,業務内容と時間メモ!R$2:AI$9999,14,FALSE))</f>
        <v/>
      </c>
      <c r="R1007" s="1" t="str">
        <f ca="1">IF(ISNA(VLOOKUP(業務内容と時間メモ!M1007,業務内容と時間メモ!R$2:AI$9999,16,FALSE)),"",VLOOKUP(業務内容と時間メモ!M1007,業務内容と時間メモ!R$2:AI$9999,16,FALSE))</f>
        <v/>
      </c>
      <c r="S1007" s="1" t="str">
        <f ca="1">IF(ISNA(VLOOKUP(業務内容と時間メモ!M1007,業務内容と時間メモ!R$2:AI$9999,17,FALSE)),"",VLOOKUP(業務内容と時間メモ!M1007,業務内容と時間メモ!R$2:AI$9999,17,FALSE))</f>
        <v/>
      </c>
      <c r="T1007" s="17" t="str">
        <f ca="1">IF(SUMIFS(業務内容と時間メモ!E:E,業務内容と時間メモ!AB:AB,N1007,業務内容と時間メモ!AD:AD,O1007)=0,"",SUMIFS(業務内容と時間メモ!E:E,業務内容と時間メモ!AB:AB,N1007,業務内容と時間メモ!AD:AD,O1007))</f>
        <v/>
      </c>
      <c r="U1007" s="7" t="str">
        <f ca="1">IF(SUMIFS(業務内容と時間メモ!F:F,業務内容と時間メモ!AB:AB,N1007,業務内容と時間メモ!AD:AD,O1007)=0,"",SUMIFS(業務内容と時間メモ!F:F,業務内容と時間メモ!AB:AB,N1007,業務内容と時間メモ!AD:AD,O1007))</f>
        <v/>
      </c>
      <c r="V1007" t="str">
        <f ca="1">IF(SUMIFS(業務内容と時間メモ!E:E,業務内容と時間メモ!AB:AB,N1007,業務内容と時間メモ!AD:AD,O1007)=0,"",SUMIFS(業務内容と時間メモ!E:E,業務内容と時間メモ!AB:AB,N1007,業務内容と時間メモ!AD:AD,O1007))</f>
        <v/>
      </c>
    </row>
    <row r="1008" spans="1:22" hidden="1">
      <c r="A1008" s="1" t="str">
        <f t="shared" ca="1" si="91"/>
        <v/>
      </c>
      <c r="B1008" s="1" t="str">
        <f t="shared" ca="1" si="92"/>
        <v/>
      </c>
      <c r="C1008" s="6" t="str">
        <f t="shared" ca="1" si="90"/>
        <v/>
      </c>
      <c r="J1008" t="str">
        <f t="shared" ca="1" si="93"/>
        <v/>
      </c>
      <c r="K1008" s="1" t="s">
        <v>1010</v>
      </c>
      <c r="L1008" s="7" t="str">
        <f t="shared" ca="1" si="94"/>
        <v/>
      </c>
      <c r="M1008" s="1" t="str">
        <f ca="1">IF(N1008="","",IF(COUNTIF(N$1:N1008,N1008)&gt;1,"",IF(COUNTIF(N:N,N1008)&gt;=1,"左表に入れますねぇ","")))</f>
        <v/>
      </c>
      <c r="N1008" s="1" t="str">
        <f ca="1">IF(ISNA(VLOOKUP(業務内容と時間メモ!M1008,業務内容と時間メモ!R$2:AI$9999,11,FALSE)),"",VLOOKUP(業務内容と時間メモ!M1008,業務内容と時間メモ!R$2:AI$9999,11,FALSE))</f>
        <v/>
      </c>
      <c r="O1008" s="1" t="str">
        <f ca="1">IF(ISNA(VLOOKUP(業務内容と時間メモ!M1008,業務内容と時間メモ!R$2:AI$9999,13,FALSE)),"",VLOOKUP(業務内容と時間メモ!M1008,業務内容と時間メモ!R$2:AI$9999,13,FALSE))</f>
        <v/>
      </c>
      <c r="P1008" s="1" t="str">
        <f ca="1">IF(ISNA(VLOOKUP(業務内容と時間メモ!M1008,業務内容と時間メモ!R$2:AI$9999,15,FALSE)),"",VLOOKUP(業務内容と時間メモ!M1008,業務内容と時間メモ!R$2:AI$9999,15,FALSE))</f>
        <v/>
      </c>
      <c r="Q1008" s="1" t="str">
        <f ca="1">IF(ISNA(VLOOKUP(業務内容と時間メモ!M1008,業務内容と時間メモ!R$2:AI$9999,14,FALSE)),"",VLOOKUP(業務内容と時間メモ!M1008,業務内容と時間メモ!R$2:AI$9999,14,FALSE))</f>
        <v/>
      </c>
      <c r="R1008" s="1" t="str">
        <f ca="1">IF(ISNA(VLOOKUP(業務内容と時間メモ!M1008,業務内容と時間メモ!R$2:AI$9999,16,FALSE)),"",VLOOKUP(業務内容と時間メモ!M1008,業務内容と時間メモ!R$2:AI$9999,16,FALSE))</f>
        <v/>
      </c>
      <c r="S1008" s="1" t="str">
        <f ca="1">IF(ISNA(VLOOKUP(業務内容と時間メモ!M1008,業務内容と時間メモ!R$2:AI$9999,17,FALSE)),"",VLOOKUP(業務内容と時間メモ!M1008,業務内容と時間メモ!R$2:AI$9999,17,FALSE))</f>
        <v/>
      </c>
      <c r="T1008" s="17" t="str">
        <f ca="1">IF(SUMIFS(業務内容と時間メモ!E:E,業務内容と時間メモ!AB:AB,N1008,業務内容と時間メモ!AD:AD,O1008)=0,"",SUMIFS(業務内容と時間メモ!E:E,業務内容と時間メモ!AB:AB,N1008,業務内容と時間メモ!AD:AD,O1008))</f>
        <v/>
      </c>
      <c r="U1008" s="7" t="str">
        <f ca="1">IF(SUMIFS(業務内容と時間メモ!F:F,業務内容と時間メモ!AB:AB,N1008,業務内容と時間メモ!AD:AD,O1008)=0,"",SUMIFS(業務内容と時間メモ!F:F,業務内容と時間メモ!AB:AB,N1008,業務内容と時間メモ!AD:AD,O1008))</f>
        <v/>
      </c>
      <c r="V1008" t="str">
        <f ca="1">IF(SUMIFS(業務内容と時間メモ!E:E,業務内容と時間メモ!AB:AB,N1008,業務内容と時間メモ!AD:AD,O1008)=0,"",SUMIFS(業務内容と時間メモ!E:E,業務内容と時間メモ!AB:AB,N1008,業務内容と時間メモ!AD:AD,O1008))</f>
        <v/>
      </c>
    </row>
    <row r="1009" spans="1:22" hidden="1">
      <c r="A1009" s="1" t="str">
        <f t="shared" ca="1" si="91"/>
        <v/>
      </c>
      <c r="B1009" s="1" t="str">
        <f t="shared" ca="1" si="92"/>
        <v/>
      </c>
      <c r="C1009" s="6" t="str">
        <f t="shared" ca="1" si="90"/>
        <v/>
      </c>
      <c r="J1009" t="str">
        <f t="shared" ca="1" si="93"/>
        <v/>
      </c>
      <c r="K1009" s="1" t="s">
        <v>1011</v>
      </c>
      <c r="L1009" s="7" t="str">
        <f t="shared" ca="1" si="94"/>
        <v/>
      </c>
      <c r="M1009" s="1" t="str">
        <f ca="1">IF(N1009="","",IF(COUNTIF(N$1:N1009,N1009)&gt;1,"",IF(COUNTIF(N:N,N1009)&gt;=1,"左表に入れますねぇ","")))</f>
        <v/>
      </c>
      <c r="N1009" s="1" t="str">
        <f ca="1">IF(ISNA(VLOOKUP(業務内容と時間メモ!M1009,業務内容と時間メモ!R$2:AI$9999,11,FALSE)),"",VLOOKUP(業務内容と時間メモ!M1009,業務内容と時間メモ!R$2:AI$9999,11,FALSE))</f>
        <v/>
      </c>
      <c r="O1009" s="1" t="str">
        <f ca="1">IF(ISNA(VLOOKUP(業務内容と時間メモ!M1009,業務内容と時間メモ!R$2:AI$9999,13,FALSE)),"",VLOOKUP(業務内容と時間メモ!M1009,業務内容と時間メモ!R$2:AI$9999,13,FALSE))</f>
        <v/>
      </c>
      <c r="P1009" s="1" t="str">
        <f ca="1">IF(ISNA(VLOOKUP(業務内容と時間メモ!M1009,業務内容と時間メモ!R$2:AI$9999,15,FALSE)),"",VLOOKUP(業務内容と時間メモ!M1009,業務内容と時間メモ!R$2:AI$9999,15,FALSE))</f>
        <v/>
      </c>
      <c r="Q1009" s="1" t="str">
        <f ca="1">IF(ISNA(VLOOKUP(業務内容と時間メモ!M1009,業務内容と時間メモ!R$2:AI$9999,14,FALSE)),"",VLOOKUP(業務内容と時間メモ!M1009,業務内容と時間メモ!R$2:AI$9999,14,FALSE))</f>
        <v/>
      </c>
      <c r="R1009" s="1" t="str">
        <f ca="1">IF(ISNA(VLOOKUP(業務内容と時間メモ!M1009,業務内容と時間メモ!R$2:AI$9999,16,FALSE)),"",VLOOKUP(業務内容と時間メモ!M1009,業務内容と時間メモ!R$2:AI$9999,16,FALSE))</f>
        <v/>
      </c>
      <c r="S1009" s="1" t="str">
        <f ca="1">IF(ISNA(VLOOKUP(業務内容と時間メモ!M1009,業務内容と時間メモ!R$2:AI$9999,17,FALSE)),"",VLOOKUP(業務内容と時間メモ!M1009,業務内容と時間メモ!R$2:AI$9999,17,FALSE))</f>
        <v/>
      </c>
      <c r="T1009" s="17" t="str">
        <f ca="1">IF(SUMIFS(業務内容と時間メモ!E:E,業務内容と時間メモ!AB:AB,N1009,業務内容と時間メモ!AD:AD,O1009)=0,"",SUMIFS(業務内容と時間メモ!E:E,業務内容と時間メモ!AB:AB,N1009,業務内容と時間メモ!AD:AD,O1009))</f>
        <v/>
      </c>
      <c r="U1009" s="7" t="str">
        <f ca="1">IF(SUMIFS(業務内容と時間メモ!F:F,業務内容と時間メモ!AB:AB,N1009,業務内容と時間メモ!AD:AD,O1009)=0,"",SUMIFS(業務内容と時間メモ!F:F,業務内容と時間メモ!AB:AB,N1009,業務内容と時間メモ!AD:AD,O1009))</f>
        <v/>
      </c>
      <c r="V1009" t="str">
        <f ca="1">IF(SUMIFS(業務内容と時間メモ!E:E,業務内容と時間メモ!AB:AB,N1009,業務内容と時間メモ!AD:AD,O1009)=0,"",SUMIFS(業務内容と時間メモ!E:E,業務内容と時間メモ!AB:AB,N1009,業務内容と時間メモ!AD:AD,O1009))</f>
        <v/>
      </c>
    </row>
    <row r="1010" spans="1:22" hidden="1">
      <c r="A1010" s="1" t="str">
        <f t="shared" ca="1" si="91"/>
        <v/>
      </c>
      <c r="B1010" s="1" t="str">
        <f t="shared" ca="1" si="92"/>
        <v/>
      </c>
      <c r="C1010" s="6" t="str">
        <f t="shared" ca="1" si="90"/>
        <v/>
      </c>
      <c r="J1010" t="str">
        <f t="shared" ca="1" si="93"/>
        <v/>
      </c>
      <c r="K1010" s="1" t="s">
        <v>1012</v>
      </c>
      <c r="L1010" s="7" t="str">
        <f t="shared" ca="1" si="94"/>
        <v/>
      </c>
      <c r="M1010" s="1" t="str">
        <f ca="1">IF(N1010="","",IF(COUNTIF(N$1:N1010,N1010)&gt;1,"",IF(COUNTIF(N:N,N1010)&gt;=1,"左表に入れますねぇ","")))</f>
        <v/>
      </c>
      <c r="N1010" s="1" t="str">
        <f ca="1">IF(ISNA(VLOOKUP(業務内容と時間メモ!M1010,業務内容と時間メモ!R$2:AI$9999,11,FALSE)),"",VLOOKUP(業務内容と時間メモ!M1010,業務内容と時間メモ!R$2:AI$9999,11,FALSE))</f>
        <v/>
      </c>
      <c r="O1010" s="1" t="str">
        <f ca="1">IF(ISNA(VLOOKUP(業務内容と時間メモ!M1010,業務内容と時間メモ!R$2:AI$9999,13,FALSE)),"",VLOOKUP(業務内容と時間メモ!M1010,業務内容と時間メモ!R$2:AI$9999,13,FALSE))</f>
        <v/>
      </c>
      <c r="P1010" s="1" t="str">
        <f ca="1">IF(ISNA(VLOOKUP(業務内容と時間メモ!M1010,業務内容と時間メモ!R$2:AI$9999,15,FALSE)),"",VLOOKUP(業務内容と時間メモ!M1010,業務内容と時間メモ!R$2:AI$9999,15,FALSE))</f>
        <v/>
      </c>
      <c r="Q1010" s="1" t="str">
        <f ca="1">IF(ISNA(VLOOKUP(業務内容と時間メモ!M1010,業務内容と時間メモ!R$2:AI$9999,14,FALSE)),"",VLOOKUP(業務内容と時間メモ!M1010,業務内容と時間メモ!R$2:AI$9999,14,FALSE))</f>
        <v/>
      </c>
      <c r="R1010" s="1" t="str">
        <f ca="1">IF(ISNA(VLOOKUP(業務内容と時間メモ!M1010,業務内容と時間メモ!R$2:AI$9999,16,FALSE)),"",VLOOKUP(業務内容と時間メモ!M1010,業務内容と時間メモ!R$2:AI$9999,16,FALSE))</f>
        <v/>
      </c>
      <c r="S1010" s="1" t="str">
        <f ca="1">IF(ISNA(VLOOKUP(業務内容と時間メモ!M1010,業務内容と時間メモ!R$2:AI$9999,17,FALSE)),"",VLOOKUP(業務内容と時間メモ!M1010,業務内容と時間メモ!R$2:AI$9999,17,FALSE))</f>
        <v/>
      </c>
      <c r="T1010" s="17" t="str">
        <f ca="1">IF(SUMIFS(業務内容と時間メモ!E:E,業務内容と時間メモ!AB:AB,N1010,業務内容と時間メモ!AD:AD,O1010)=0,"",SUMIFS(業務内容と時間メモ!E:E,業務内容と時間メモ!AB:AB,N1010,業務内容と時間メモ!AD:AD,O1010))</f>
        <v/>
      </c>
      <c r="U1010" s="7" t="str">
        <f ca="1">IF(SUMIFS(業務内容と時間メモ!F:F,業務内容と時間メモ!AB:AB,N1010,業務内容と時間メモ!AD:AD,O1010)=0,"",SUMIFS(業務内容と時間メモ!F:F,業務内容と時間メモ!AB:AB,N1010,業務内容と時間メモ!AD:AD,O1010))</f>
        <v/>
      </c>
      <c r="V1010" t="str">
        <f ca="1">IF(SUMIFS(業務内容と時間メモ!E:E,業務内容と時間メモ!AB:AB,N1010,業務内容と時間メモ!AD:AD,O1010)=0,"",SUMIFS(業務内容と時間メモ!E:E,業務内容と時間メモ!AB:AB,N1010,業務内容と時間メモ!AD:AD,O1010))</f>
        <v/>
      </c>
    </row>
    <row r="1011" spans="1:22" hidden="1">
      <c r="A1011" s="1" t="str">
        <f t="shared" ca="1" si="91"/>
        <v/>
      </c>
      <c r="B1011" s="1" t="str">
        <f t="shared" ca="1" si="92"/>
        <v/>
      </c>
      <c r="C1011" s="6" t="str">
        <f t="shared" ca="1" si="90"/>
        <v/>
      </c>
      <c r="J1011" t="str">
        <f t="shared" ca="1" si="93"/>
        <v/>
      </c>
      <c r="K1011" s="1" t="s">
        <v>1013</v>
      </c>
      <c r="L1011" s="7" t="str">
        <f t="shared" ca="1" si="94"/>
        <v/>
      </c>
      <c r="M1011" s="1" t="str">
        <f ca="1">IF(N1011="","",IF(COUNTIF(N$1:N1011,N1011)&gt;1,"",IF(COUNTIF(N:N,N1011)&gt;=1,"左表に入れますねぇ","")))</f>
        <v/>
      </c>
      <c r="N1011" s="1" t="str">
        <f ca="1">IF(ISNA(VLOOKUP(業務内容と時間メモ!M1011,業務内容と時間メモ!R$2:AI$9999,11,FALSE)),"",VLOOKUP(業務内容と時間メモ!M1011,業務内容と時間メモ!R$2:AI$9999,11,FALSE))</f>
        <v/>
      </c>
      <c r="O1011" s="1" t="str">
        <f ca="1">IF(ISNA(VLOOKUP(業務内容と時間メモ!M1011,業務内容と時間メモ!R$2:AI$9999,13,FALSE)),"",VLOOKUP(業務内容と時間メモ!M1011,業務内容と時間メモ!R$2:AI$9999,13,FALSE))</f>
        <v/>
      </c>
      <c r="P1011" s="1" t="str">
        <f ca="1">IF(ISNA(VLOOKUP(業務内容と時間メモ!M1011,業務内容と時間メモ!R$2:AI$9999,15,FALSE)),"",VLOOKUP(業務内容と時間メモ!M1011,業務内容と時間メモ!R$2:AI$9999,15,FALSE))</f>
        <v/>
      </c>
      <c r="Q1011" s="1" t="str">
        <f ca="1">IF(ISNA(VLOOKUP(業務内容と時間メモ!M1011,業務内容と時間メモ!R$2:AI$9999,14,FALSE)),"",VLOOKUP(業務内容と時間メモ!M1011,業務内容と時間メモ!R$2:AI$9999,14,FALSE))</f>
        <v/>
      </c>
      <c r="R1011" s="1" t="str">
        <f ca="1">IF(ISNA(VLOOKUP(業務内容と時間メモ!M1011,業務内容と時間メモ!R$2:AI$9999,16,FALSE)),"",VLOOKUP(業務内容と時間メモ!M1011,業務内容と時間メモ!R$2:AI$9999,16,FALSE))</f>
        <v/>
      </c>
      <c r="S1011" s="1" t="str">
        <f ca="1">IF(ISNA(VLOOKUP(業務内容と時間メモ!M1011,業務内容と時間メモ!R$2:AI$9999,17,FALSE)),"",VLOOKUP(業務内容と時間メモ!M1011,業務内容と時間メモ!R$2:AI$9999,17,FALSE))</f>
        <v/>
      </c>
      <c r="T1011" s="17" t="str">
        <f ca="1">IF(SUMIFS(業務内容と時間メモ!E:E,業務内容と時間メモ!AB:AB,N1011,業務内容と時間メモ!AD:AD,O1011)=0,"",SUMIFS(業務内容と時間メモ!E:E,業務内容と時間メモ!AB:AB,N1011,業務内容と時間メモ!AD:AD,O1011))</f>
        <v/>
      </c>
      <c r="U1011" s="7" t="str">
        <f ca="1">IF(SUMIFS(業務内容と時間メモ!F:F,業務内容と時間メモ!AB:AB,N1011,業務内容と時間メモ!AD:AD,O1011)=0,"",SUMIFS(業務内容と時間メモ!F:F,業務内容と時間メモ!AB:AB,N1011,業務内容と時間メモ!AD:AD,O1011))</f>
        <v/>
      </c>
      <c r="V1011" t="str">
        <f ca="1">IF(SUMIFS(業務内容と時間メモ!E:E,業務内容と時間メモ!AB:AB,N1011,業務内容と時間メモ!AD:AD,O1011)=0,"",SUMIFS(業務内容と時間メモ!E:E,業務内容と時間メモ!AB:AB,N1011,業務内容と時間メモ!AD:AD,O1011))</f>
        <v/>
      </c>
    </row>
    <row r="1012" spans="1:22" hidden="1">
      <c r="A1012" s="1" t="str">
        <f t="shared" ca="1" si="91"/>
        <v/>
      </c>
      <c r="B1012" s="1" t="str">
        <f t="shared" ca="1" si="92"/>
        <v/>
      </c>
      <c r="C1012" s="6" t="str">
        <f t="shared" ca="1" si="90"/>
        <v/>
      </c>
      <c r="J1012" t="str">
        <f t="shared" ca="1" si="93"/>
        <v/>
      </c>
      <c r="K1012" s="1" t="s">
        <v>1014</v>
      </c>
      <c r="L1012" s="7" t="str">
        <f t="shared" ca="1" si="94"/>
        <v/>
      </c>
      <c r="M1012" s="1" t="str">
        <f ca="1">IF(N1012="","",IF(COUNTIF(N$1:N1012,N1012)&gt;1,"",IF(COUNTIF(N:N,N1012)&gt;=1,"左表に入れますねぇ","")))</f>
        <v/>
      </c>
      <c r="N1012" s="1" t="str">
        <f ca="1">IF(ISNA(VLOOKUP(業務内容と時間メモ!M1012,業務内容と時間メモ!R$2:AI$9999,11,FALSE)),"",VLOOKUP(業務内容と時間メモ!M1012,業務内容と時間メモ!R$2:AI$9999,11,FALSE))</f>
        <v/>
      </c>
      <c r="O1012" s="1" t="str">
        <f ca="1">IF(ISNA(VLOOKUP(業務内容と時間メモ!M1012,業務内容と時間メモ!R$2:AI$9999,13,FALSE)),"",VLOOKUP(業務内容と時間メモ!M1012,業務内容と時間メモ!R$2:AI$9999,13,FALSE))</f>
        <v/>
      </c>
      <c r="P1012" s="1" t="str">
        <f ca="1">IF(ISNA(VLOOKUP(業務内容と時間メモ!M1012,業務内容と時間メモ!R$2:AI$9999,15,FALSE)),"",VLOOKUP(業務内容と時間メモ!M1012,業務内容と時間メモ!R$2:AI$9999,15,FALSE))</f>
        <v/>
      </c>
      <c r="Q1012" s="1" t="str">
        <f ca="1">IF(ISNA(VLOOKUP(業務内容と時間メモ!M1012,業務内容と時間メモ!R$2:AI$9999,14,FALSE)),"",VLOOKUP(業務内容と時間メモ!M1012,業務内容と時間メモ!R$2:AI$9999,14,FALSE))</f>
        <v/>
      </c>
      <c r="R1012" s="1" t="str">
        <f ca="1">IF(ISNA(VLOOKUP(業務内容と時間メモ!M1012,業務内容と時間メモ!R$2:AI$9999,16,FALSE)),"",VLOOKUP(業務内容と時間メモ!M1012,業務内容と時間メモ!R$2:AI$9999,16,FALSE))</f>
        <v/>
      </c>
      <c r="S1012" s="1" t="str">
        <f ca="1">IF(ISNA(VLOOKUP(業務内容と時間メモ!M1012,業務内容と時間メモ!R$2:AI$9999,17,FALSE)),"",VLOOKUP(業務内容と時間メモ!M1012,業務内容と時間メモ!R$2:AI$9999,17,FALSE))</f>
        <v/>
      </c>
      <c r="T1012" s="17" t="str">
        <f ca="1">IF(SUMIFS(業務内容と時間メモ!E:E,業務内容と時間メモ!AB:AB,N1012,業務内容と時間メモ!AD:AD,O1012)=0,"",SUMIFS(業務内容と時間メモ!E:E,業務内容と時間メモ!AB:AB,N1012,業務内容と時間メモ!AD:AD,O1012))</f>
        <v/>
      </c>
      <c r="U1012" s="7" t="str">
        <f ca="1">IF(SUMIFS(業務内容と時間メモ!F:F,業務内容と時間メモ!AB:AB,N1012,業務内容と時間メモ!AD:AD,O1012)=0,"",SUMIFS(業務内容と時間メモ!F:F,業務内容と時間メモ!AB:AB,N1012,業務内容と時間メモ!AD:AD,O1012))</f>
        <v/>
      </c>
      <c r="V1012" t="str">
        <f ca="1">IF(SUMIFS(業務内容と時間メモ!E:E,業務内容と時間メモ!AB:AB,N1012,業務内容と時間メモ!AD:AD,O1012)=0,"",SUMIFS(業務内容と時間メモ!E:E,業務内容と時間メモ!AB:AB,N1012,業務内容と時間メモ!AD:AD,O1012))</f>
        <v/>
      </c>
    </row>
    <row r="1013" spans="1:22" hidden="1">
      <c r="A1013" s="1" t="str">
        <f t="shared" ca="1" si="91"/>
        <v/>
      </c>
      <c r="B1013" s="1" t="str">
        <f t="shared" ca="1" si="92"/>
        <v/>
      </c>
      <c r="C1013" s="6" t="str">
        <f t="shared" ca="1" si="90"/>
        <v/>
      </c>
      <c r="J1013" t="str">
        <f t="shared" ca="1" si="93"/>
        <v/>
      </c>
      <c r="K1013" s="1" t="s">
        <v>1015</v>
      </c>
      <c r="L1013" s="7" t="str">
        <f t="shared" ca="1" si="94"/>
        <v/>
      </c>
      <c r="M1013" s="1" t="str">
        <f ca="1">IF(N1013="","",IF(COUNTIF(N$1:N1013,N1013)&gt;1,"",IF(COUNTIF(N:N,N1013)&gt;=1,"左表に入れますねぇ","")))</f>
        <v/>
      </c>
      <c r="N1013" s="1" t="str">
        <f ca="1">IF(ISNA(VLOOKUP(業務内容と時間メモ!M1013,業務内容と時間メモ!R$2:AI$9999,11,FALSE)),"",VLOOKUP(業務内容と時間メモ!M1013,業務内容と時間メモ!R$2:AI$9999,11,FALSE))</f>
        <v/>
      </c>
      <c r="O1013" s="1" t="str">
        <f ca="1">IF(ISNA(VLOOKUP(業務内容と時間メモ!M1013,業務内容と時間メモ!R$2:AI$9999,13,FALSE)),"",VLOOKUP(業務内容と時間メモ!M1013,業務内容と時間メモ!R$2:AI$9999,13,FALSE))</f>
        <v/>
      </c>
      <c r="P1013" s="1" t="str">
        <f ca="1">IF(ISNA(VLOOKUP(業務内容と時間メモ!M1013,業務内容と時間メモ!R$2:AI$9999,15,FALSE)),"",VLOOKUP(業務内容と時間メモ!M1013,業務内容と時間メモ!R$2:AI$9999,15,FALSE))</f>
        <v/>
      </c>
      <c r="Q1013" s="1" t="str">
        <f ca="1">IF(ISNA(VLOOKUP(業務内容と時間メモ!M1013,業務内容と時間メモ!R$2:AI$9999,14,FALSE)),"",VLOOKUP(業務内容と時間メモ!M1013,業務内容と時間メモ!R$2:AI$9999,14,FALSE))</f>
        <v/>
      </c>
      <c r="R1013" s="1" t="str">
        <f ca="1">IF(ISNA(VLOOKUP(業務内容と時間メモ!M1013,業務内容と時間メモ!R$2:AI$9999,16,FALSE)),"",VLOOKUP(業務内容と時間メモ!M1013,業務内容と時間メモ!R$2:AI$9999,16,FALSE))</f>
        <v/>
      </c>
      <c r="S1013" s="1" t="str">
        <f ca="1">IF(ISNA(VLOOKUP(業務内容と時間メモ!M1013,業務内容と時間メモ!R$2:AI$9999,17,FALSE)),"",VLOOKUP(業務内容と時間メモ!M1013,業務内容と時間メモ!R$2:AI$9999,17,FALSE))</f>
        <v/>
      </c>
      <c r="T1013" s="17" t="str">
        <f ca="1">IF(SUMIFS(業務内容と時間メモ!E:E,業務内容と時間メモ!AB:AB,N1013,業務内容と時間メモ!AD:AD,O1013)=0,"",SUMIFS(業務内容と時間メモ!E:E,業務内容と時間メモ!AB:AB,N1013,業務内容と時間メモ!AD:AD,O1013))</f>
        <v/>
      </c>
      <c r="U1013" s="7" t="str">
        <f ca="1">IF(SUMIFS(業務内容と時間メモ!F:F,業務内容と時間メモ!AB:AB,N1013,業務内容と時間メモ!AD:AD,O1013)=0,"",SUMIFS(業務内容と時間メモ!F:F,業務内容と時間メモ!AB:AB,N1013,業務内容と時間メモ!AD:AD,O1013))</f>
        <v/>
      </c>
      <c r="V1013" t="str">
        <f ca="1">IF(SUMIFS(業務内容と時間メモ!E:E,業務内容と時間メモ!AB:AB,N1013,業務内容と時間メモ!AD:AD,O1013)=0,"",SUMIFS(業務内容と時間メモ!E:E,業務内容と時間メモ!AB:AB,N1013,業務内容と時間メモ!AD:AD,O1013))</f>
        <v/>
      </c>
    </row>
    <row r="1014" spans="1:22" hidden="1">
      <c r="A1014" s="1" t="str">
        <f t="shared" ca="1" si="91"/>
        <v/>
      </c>
      <c r="B1014" s="1" t="str">
        <f t="shared" ca="1" si="92"/>
        <v/>
      </c>
      <c r="C1014" s="6" t="str">
        <f t="shared" ca="1" si="90"/>
        <v/>
      </c>
      <c r="J1014" t="str">
        <f t="shared" ca="1" si="93"/>
        <v/>
      </c>
      <c r="K1014" s="1" t="s">
        <v>1016</v>
      </c>
      <c r="L1014" s="7" t="str">
        <f t="shared" ca="1" si="94"/>
        <v/>
      </c>
      <c r="M1014" s="1" t="str">
        <f ca="1">IF(N1014="","",IF(COUNTIF(N$1:N1014,N1014)&gt;1,"",IF(COUNTIF(N:N,N1014)&gt;=1,"左表に入れますねぇ","")))</f>
        <v/>
      </c>
      <c r="N1014" s="1" t="str">
        <f ca="1">IF(ISNA(VLOOKUP(業務内容と時間メモ!M1014,業務内容と時間メモ!R$2:AI$9999,11,FALSE)),"",VLOOKUP(業務内容と時間メモ!M1014,業務内容と時間メモ!R$2:AI$9999,11,FALSE))</f>
        <v/>
      </c>
      <c r="O1014" s="1" t="str">
        <f ca="1">IF(ISNA(VLOOKUP(業務内容と時間メモ!M1014,業務内容と時間メモ!R$2:AI$9999,13,FALSE)),"",VLOOKUP(業務内容と時間メモ!M1014,業務内容と時間メモ!R$2:AI$9999,13,FALSE))</f>
        <v/>
      </c>
      <c r="P1014" s="1" t="str">
        <f ca="1">IF(ISNA(VLOOKUP(業務内容と時間メモ!M1014,業務内容と時間メモ!R$2:AI$9999,15,FALSE)),"",VLOOKUP(業務内容と時間メモ!M1014,業務内容と時間メモ!R$2:AI$9999,15,FALSE))</f>
        <v/>
      </c>
      <c r="Q1014" s="1" t="str">
        <f ca="1">IF(ISNA(VLOOKUP(業務内容と時間メモ!M1014,業務内容と時間メモ!R$2:AI$9999,14,FALSE)),"",VLOOKUP(業務内容と時間メモ!M1014,業務内容と時間メモ!R$2:AI$9999,14,FALSE))</f>
        <v/>
      </c>
      <c r="R1014" s="1" t="str">
        <f ca="1">IF(ISNA(VLOOKUP(業務内容と時間メモ!M1014,業務内容と時間メモ!R$2:AI$9999,16,FALSE)),"",VLOOKUP(業務内容と時間メモ!M1014,業務内容と時間メモ!R$2:AI$9999,16,FALSE))</f>
        <v/>
      </c>
      <c r="S1014" s="1" t="str">
        <f ca="1">IF(ISNA(VLOOKUP(業務内容と時間メモ!M1014,業務内容と時間メモ!R$2:AI$9999,17,FALSE)),"",VLOOKUP(業務内容と時間メモ!M1014,業務内容と時間メモ!R$2:AI$9999,17,FALSE))</f>
        <v/>
      </c>
      <c r="T1014" s="17" t="str">
        <f ca="1">IF(SUMIFS(業務内容と時間メモ!E:E,業務内容と時間メモ!AB:AB,N1014,業務内容と時間メモ!AD:AD,O1014)=0,"",SUMIFS(業務内容と時間メモ!E:E,業務内容と時間メモ!AB:AB,N1014,業務内容と時間メモ!AD:AD,O1014))</f>
        <v/>
      </c>
      <c r="U1014" s="7" t="str">
        <f ca="1">IF(SUMIFS(業務内容と時間メモ!F:F,業務内容と時間メモ!AB:AB,N1014,業務内容と時間メモ!AD:AD,O1014)=0,"",SUMIFS(業務内容と時間メモ!F:F,業務内容と時間メモ!AB:AB,N1014,業務内容と時間メモ!AD:AD,O1014))</f>
        <v/>
      </c>
      <c r="V1014" t="str">
        <f ca="1">IF(SUMIFS(業務内容と時間メモ!E:E,業務内容と時間メモ!AB:AB,N1014,業務内容と時間メモ!AD:AD,O1014)=0,"",SUMIFS(業務内容と時間メモ!E:E,業務内容と時間メモ!AB:AB,N1014,業務内容と時間メモ!AD:AD,O1014))</f>
        <v/>
      </c>
    </row>
    <row r="1015" spans="1:22" hidden="1">
      <c r="A1015" s="1" t="str">
        <f t="shared" ca="1" si="91"/>
        <v/>
      </c>
      <c r="B1015" s="1" t="str">
        <f t="shared" ca="1" si="92"/>
        <v/>
      </c>
      <c r="C1015" s="6" t="str">
        <f t="shared" ca="1" si="90"/>
        <v/>
      </c>
      <c r="J1015" t="str">
        <f t="shared" ca="1" si="93"/>
        <v/>
      </c>
      <c r="K1015" s="1" t="s">
        <v>1017</v>
      </c>
      <c r="L1015" s="7" t="str">
        <f t="shared" ca="1" si="94"/>
        <v/>
      </c>
      <c r="M1015" s="1" t="str">
        <f ca="1">IF(N1015="","",IF(COUNTIF(N$1:N1015,N1015)&gt;1,"",IF(COUNTIF(N:N,N1015)&gt;=1,"左表に入れますねぇ","")))</f>
        <v/>
      </c>
      <c r="N1015" s="1" t="str">
        <f ca="1">IF(ISNA(VLOOKUP(業務内容と時間メモ!M1015,業務内容と時間メモ!R$2:AI$9999,11,FALSE)),"",VLOOKUP(業務内容と時間メモ!M1015,業務内容と時間メモ!R$2:AI$9999,11,FALSE))</f>
        <v/>
      </c>
      <c r="O1015" s="1" t="str">
        <f ca="1">IF(ISNA(VLOOKUP(業務内容と時間メモ!M1015,業務内容と時間メモ!R$2:AI$9999,13,FALSE)),"",VLOOKUP(業務内容と時間メモ!M1015,業務内容と時間メモ!R$2:AI$9999,13,FALSE))</f>
        <v/>
      </c>
      <c r="P1015" s="1" t="str">
        <f ca="1">IF(ISNA(VLOOKUP(業務内容と時間メモ!M1015,業務内容と時間メモ!R$2:AI$9999,15,FALSE)),"",VLOOKUP(業務内容と時間メモ!M1015,業務内容と時間メモ!R$2:AI$9999,15,FALSE))</f>
        <v/>
      </c>
      <c r="Q1015" s="1" t="str">
        <f ca="1">IF(ISNA(VLOOKUP(業務内容と時間メモ!M1015,業務内容と時間メモ!R$2:AI$9999,14,FALSE)),"",VLOOKUP(業務内容と時間メモ!M1015,業務内容と時間メモ!R$2:AI$9999,14,FALSE))</f>
        <v/>
      </c>
      <c r="R1015" s="1" t="str">
        <f ca="1">IF(ISNA(VLOOKUP(業務内容と時間メモ!M1015,業務内容と時間メモ!R$2:AI$9999,16,FALSE)),"",VLOOKUP(業務内容と時間メモ!M1015,業務内容と時間メモ!R$2:AI$9999,16,FALSE))</f>
        <v/>
      </c>
      <c r="S1015" s="1" t="str">
        <f ca="1">IF(ISNA(VLOOKUP(業務内容と時間メモ!M1015,業務内容と時間メモ!R$2:AI$9999,17,FALSE)),"",VLOOKUP(業務内容と時間メモ!M1015,業務内容と時間メモ!R$2:AI$9999,17,FALSE))</f>
        <v/>
      </c>
      <c r="T1015" s="17" t="str">
        <f ca="1">IF(SUMIFS(業務内容と時間メモ!E:E,業務内容と時間メモ!AB:AB,N1015,業務内容と時間メモ!AD:AD,O1015)=0,"",SUMIFS(業務内容と時間メモ!E:E,業務内容と時間メモ!AB:AB,N1015,業務内容と時間メモ!AD:AD,O1015))</f>
        <v/>
      </c>
      <c r="U1015" s="7" t="str">
        <f ca="1">IF(SUMIFS(業務内容と時間メモ!F:F,業務内容と時間メモ!AB:AB,N1015,業務内容と時間メモ!AD:AD,O1015)=0,"",SUMIFS(業務内容と時間メモ!F:F,業務内容と時間メモ!AB:AB,N1015,業務内容と時間メモ!AD:AD,O1015))</f>
        <v/>
      </c>
      <c r="V1015" t="str">
        <f ca="1">IF(SUMIFS(業務内容と時間メモ!E:E,業務内容と時間メモ!AB:AB,N1015,業務内容と時間メモ!AD:AD,O1015)=0,"",SUMIFS(業務内容と時間メモ!E:E,業務内容と時間メモ!AB:AB,N1015,業務内容と時間メモ!AD:AD,O1015))</f>
        <v/>
      </c>
    </row>
    <row r="1016" spans="1:22" hidden="1">
      <c r="A1016" s="1" t="str">
        <f t="shared" ca="1" si="91"/>
        <v/>
      </c>
      <c r="B1016" s="1" t="str">
        <f t="shared" ca="1" si="92"/>
        <v/>
      </c>
      <c r="C1016" s="6" t="str">
        <f t="shared" ca="1" si="90"/>
        <v/>
      </c>
      <c r="J1016" t="str">
        <f t="shared" ca="1" si="93"/>
        <v/>
      </c>
      <c r="K1016" s="1" t="s">
        <v>1018</v>
      </c>
      <c r="L1016" s="7" t="str">
        <f t="shared" ca="1" si="94"/>
        <v/>
      </c>
      <c r="M1016" s="1" t="str">
        <f ca="1">IF(N1016="","",IF(COUNTIF(N$1:N1016,N1016)&gt;1,"",IF(COUNTIF(N:N,N1016)&gt;=1,"左表に入れますねぇ","")))</f>
        <v/>
      </c>
      <c r="N1016" s="1" t="str">
        <f ca="1">IF(ISNA(VLOOKUP(業務内容と時間メモ!M1016,業務内容と時間メモ!R$2:AI$9999,11,FALSE)),"",VLOOKUP(業務内容と時間メモ!M1016,業務内容と時間メモ!R$2:AI$9999,11,FALSE))</f>
        <v/>
      </c>
      <c r="O1016" s="1" t="str">
        <f ca="1">IF(ISNA(VLOOKUP(業務内容と時間メモ!M1016,業務内容と時間メモ!R$2:AI$9999,13,FALSE)),"",VLOOKUP(業務内容と時間メモ!M1016,業務内容と時間メモ!R$2:AI$9999,13,FALSE))</f>
        <v/>
      </c>
      <c r="P1016" s="1" t="str">
        <f ca="1">IF(ISNA(VLOOKUP(業務内容と時間メモ!M1016,業務内容と時間メモ!R$2:AI$9999,15,FALSE)),"",VLOOKUP(業務内容と時間メモ!M1016,業務内容と時間メモ!R$2:AI$9999,15,FALSE))</f>
        <v/>
      </c>
      <c r="Q1016" s="1" t="str">
        <f ca="1">IF(ISNA(VLOOKUP(業務内容と時間メモ!M1016,業務内容と時間メモ!R$2:AI$9999,14,FALSE)),"",VLOOKUP(業務内容と時間メモ!M1016,業務内容と時間メモ!R$2:AI$9999,14,FALSE))</f>
        <v/>
      </c>
      <c r="R1016" s="1" t="str">
        <f ca="1">IF(ISNA(VLOOKUP(業務内容と時間メモ!M1016,業務内容と時間メモ!R$2:AI$9999,16,FALSE)),"",VLOOKUP(業務内容と時間メモ!M1016,業務内容と時間メモ!R$2:AI$9999,16,FALSE))</f>
        <v/>
      </c>
      <c r="S1016" s="1" t="str">
        <f ca="1">IF(ISNA(VLOOKUP(業務内容と時間メモ!M1016,業務内容と時間メモ!R$2:AI$9999,17,FALSE)),"",VLOOKUP(業務内容と時間メモ!M1016,業務内容と時間メモ!R$2:AI$9999,17,FALSE))</f>
        <v/>
      </c>
      <c r="T1016" s="17" t="str">
        <f ca="1">IF(SUMIFS(業務内容と時間メモ!E:E,業務内容と時間メモ!AB:AB,N1016,業務内容と時間メモ!AD:AD,O1016)=0,"",SUMIFS(業務内容と時間メモ!E:E,業務内容と時間メモ!AB:AB,N1016,業務内容と時間メモ!AD:AD,O1016))</f>
        <v/>
      </c>
      <c r="U1016" s="7" t="str">
        <f ca="1">IF(SUMIFS(業務内容と時間メモ!F:F,業務内容と時間メモ!AB:AB,N1016,業務内容と時間メモ!AD:AD,O1016)=0,"",SUMIFS(業務内容と時間メモ!F:F,業務内容と時間メモ!AB:AB,N1016,業務内容と時間メモ!AD:AD,O1016))</f>
        <v/>
      </c>
      <c r="V1016" t="str">
        <f ca="1">IF(SUMIFS(業務内容と時間メモ!E:E,業務内容と時間メモ!AB:AB,N1016,業務内容と時間メモ!AD:AD,O1016)=0,"",SUMIFS(業務内容と時間メモ!E:E,業務内容と時間メモ!AB:AB,N1016,業務内容と時間メモ!AD:AD,O1016))</f>
        <v/>
      </c>
    </row>
    <row r="1017" spans="1:22" hidden="1">
      <c r="A1017" s="1" t="str">
        <f t="shared" ca="1" si="91"/>
        <v/>
      </c>
      <c r="B1017" s="1" t="str">
        <f t="shared" ca="1" si="92"/>
        <v/>
      </c>
      <c r="C1017" s="6" t="str">
        <f t="shared" ca="1" si="90"/>
        <v/>
      </c>
      <c r="J1017" t="str">
        <f t="shared" ca="1" si="93"/>
        <v/>
      </c>
      <c r="K1017" s="1" t="s">
        <v>1019</v>
      </c>
      <c r="L1017" s="7" t="str">
        <f t="shared" ca="1" si="94"/>
        <v/>
      </c>
      <c r="M1017" s="1" t="str">
        <f ca="1">IF(N1017="","",IF(COUNTIF(N$1:N1017,N1017)&gt;1,"",IF(COUNTIF(N:N,N1017)&gt;=1,"左表に入れますねぇ","")))</f>
        <v/>
      </c>
      <c r="N1017" s="1" t="str">
        <f ca="1">IF(ISNA(VLOOKUP(業務内容と時間メモ!M1017,業務内容と時間メモ!R$2:AI$9999,11,FALSE)),"",VLOOKUP(業務内容と時間メモ!M1017,業務内容と時間メモ!R$2:AI$9999,11,FALSE))</f>
        <v/>
      </c>
      <c r="O1017" s="1" t="str">
        <f ca="1">IF(ISNA(VLOOKUP(業務内容と時間メモ!M1017,業務内容と時間メモ!R$2:AI$9999,13,FALSE)),"",VLOOKUP(業務内容と時間メモ!M1017,業務内容と時間メモ!R$2:AI$9999,13,FALSE))</f>
        <v/>
      </c>
      <c r="P1017" s="1" t="str">
        <f ca="1">IF(ISNA(VLOOKUP(業務内容と時間メモ!M1017,業務内容と時間メモ!R$2:AI$9999,15,FALSE)),"",VLOOKUP(業務内容と時間メモ!M1017,業務内容と時間メモ!R$2:AI$9999,15,FALSE))</f>
        <v/>
      </c>
      <c r="Q1017" s="1" t="str">
        <f ca="1">IF(ISNA(VLOOKUP(業務内容と時間メモ!M1017,業務内容と時間メモ!R$2:AI$9999,14,FALSE)),"",VLOOKUP(業務内容と時間メモ!M1017,業務内容と時間メモ!R$2:AI$9999,14,FALSE))</f>
        <v/>
      </c>
      <c r="R1017" s="1" t="str">
        <f ca="1">IF(ISNA(VLOOKUP(業務内容と時間メモ!M1017,業務内容と時間メモ!R$2:AI$9999,16,FALSE)),"",VLOOKUP(業務内容と時間メモ!M1017,業務内容と時間メモ!R$2:AI$9999,16,FALSE))</f>
        <v/>
      </c>
      <c r="S1017" s="1" t="str">
        <f ca="1">IF(ISNA(VLOOKUP(業務内容と時間メモ!M1017,業務内容と時間メモ!R$2:AI$9999,17,FALSE)),"",VLOOKUP(業務内容と時間メモ!M1017,業務内容と時間メモ!R$2:AI$9999,17,FALSE))</f>
        <v/>
      </c>
      <c r="T1017" s="17" t="str">
        <f ca="1">IF(SUMIFS(業務内容と時間メモ!E:E,業務内容と時間メモ!AB:AB,N1017,業務内容と時間メモ!AD:AD,O1017)=0,"",SUMIFS(業務内容と時間メモ!E:E,業務内容と時間メモ!AB:AB,N1017,業務内容と時間メモ!AD:AD,O1017))</f>
        <v/>
      </c>
      <c r="U1017" s="7" t="str">
        <f ca="1">IF(SUMIFS(業務内容と時間メモ!F:F,業務内容と時間メモ!AB:AB,N1017,業務内容と時間メモ!AD:AD,O1017)=0,"",SUMIFS(業務内容と時間メモ!F:F,業務内容と時間メモ!AB:AB,N1017,業務内容と時間メモ!AD:AD,O1017))</f>
        <v/>
      </c>
      <c r="V1017" t="str">
        <f ca="1">IF(SUMIFS(業務内容と時間メモ!E:E,業務内容と時間メモ!AB:AB,N1017,業務内容と時間メモ!AD:AD,O1017)=0,"",SUMIFS(業務内容と時間メモ!E:E,業務内容と時間メモ!AB:AB,N1017,業務内容と時間メモ!AD:AD,O1017))</f>
        <v/>
      </c>
    </row>
    <row r="1018" spans="1:22" hidden="1">
      <c r="A1018" s="1" t="str">
        <f t="shared" ca="1" si="91"/>
        <v/>
      </c>
      <c r="B1018" s="1" t="str">
        <f t="shared" ca="1" si="92"/>
        <v/>
      </c>
      <c r="C1018" s="6" t="str">
        <f t="shared" ca="1" si="90"/>
        <v/>
      </c>
      <c r="J1018" t="str">
        <f t="shared" ca="1" si="93"/>
        <v/>
      </c>
      <c r="K1018" s="1" t="s">
        <v>1020</v>
      </c>
      <c r="L1018" s="7" t="str">
        <f t="shared" ca="1" si="94"/>
        <v/>
      </c>
      <c r="M1018" s="1" t="str">
        <f ca="1">IF(N1018="","",IF(COUNTIF(N$1:N1018,N1018)&gt;1,"",IF(COUNTIF(N:N,N1018)&gt;=1,"左表に入れますねぇ","")))</f>
        <v/>
      </c>
      <c r="N1018" s="1" t="str">
        <f ca="1">IF(ISNA(VLOOKUP(業務内容と時間メモ!M1018,業務内容と時間メモ!R$2:AI$9999,11,FALSE)),"",VLOOKUP(業務内容と時間メモ!M1018,業務内容と時間メモ!R$2:AI$9999,11,FALSE))</f>
        <v/>
      </c>
      <c r="O1018" s="1" t="str">
        <f ca="1">IF(ISNA(VLOOKUP(業務内容と時間メモ!M1018,業務内容と時間メモ!R$2:AI$9999,13,FALSE)),"",VLOOKUP(業務内容と時間メモ!M1018,業務内容と時間メモ!R$2:AI$9999,13,FALSE))</f>
        <v/>
      </c>
      <c r="P1018" s="1" t="str">
        <f ca="1">IF(ISNA(VLOOKUP(業務内容と時間メモ!M1018,業務内容と時間メモ!R$2:AI$9999,15,FALSE)),"",VLOOKUP(業務内容と時間メモ!M1018,業務内容と時間メモ!R$2:AI$9999,15,FALSE))</f>
        <v/>
      </c>
      <c r="Q1018" s="1" t="str">
        <f ca="1">IF(ISNA(VLOOKUP(業務内容と時間メモ!M1018,業務内容と時間メモ!R$2:AI$9999,14,FALSE)),"",VLOOKUP(業務内容と時間メモ!M1018,業務内容と時間メモ!R$2:AI$9999,14,FALSE))</f>
        <v/>
      </c>
      <c r="R1018" s="1" t="str">
        <f ca="1">IF(ISNA(VLOOKUP(業務内容と時間メモ!M1018,業務内容と時間メモ!R$2:AI$9999,16,FALSE)),"",VLOOKUP(業務内容と時間メモ!M1018,業務内容と時間メモ!R$2:AI$9999,16,FALSE))</f>
        <v/>
      </c>
      <c r="S1018" s="1" t="str">
        <f ca="1">IF(ISNA(VLOOKUP(業務内容と時間メモ!M1018,業務内容と時間メモ!R$2:AI$9999,17,FALSE)),"",VLOOKUP(業務内容と時間メモ!M1018,業務内容と時間メモ!R$2:AI$9999,17,FALSE))</f>
        <v/>
      </c>
      <c r="T1018" s="17" t="str">
        <f ca="1">IF(SUMIFS(業務内容と時間メモ!E:E,業務内容と時間メモ!AB:AB,N1018,業務内容と時間メモ!AD:AD,O1018)=0,"",SUMIFS(業務内容と時間メモ!E:E,業務内容と時間メモ!AB:AB,N1018,業務内容と時間メモ!AD:AD,O1018))</f>
        <v/>
      </c>
      <c r="U1018" s="7" t="str">
        <f ca="1">IF(SUMIFS(業務内容と時間メモ!F:F,業務内容と時間メモ!AB:AB,N1018,業務内容と時間メモ!AD:AD,O1018)=0,"",SUMIFS(業務内容と時間メモ!F:F,業務内容と時間メモ!AB:AB,N1018,業務内容と時間メモ!AD:AD,O1018))</f>
        <v/>
      </c>
      <c r="V1018" t="str">
        <f ca="1">IF(SUMIFS(業務内容と時間メモ!E:E,業務内容と時間メモ!AB:AB,N1018,業務内容と時間メモ!AD:AD,O1018)=0,"",SUMIFS(業務内容と時間メモ!E:E,業務内容と時間メモ!AB:AB,N1018,業務内容と時間メモ!AD:AD,O1018))</f>
        <v/>
      </c>
    </row>
    <row r="1019" spans="1:22" hidden="1">
      <c r="A1019" s="1" t="str">
        <f t="shared" ca="1" si="91"/>
        <v/>
      </c>
      <c r="B1019" s="1" t="str">
        <f t="shared" ca="1" si="92"/>
        <v/>
      </c>
      <c r="C1019" s="6" t="str">
        <f t="shared" ca="1" si="90"/>
        <v/>
      </c>
      <c r="J1019" t="str">
        <f t="shared" ca="1" si="93"/>
        <v/>
      </c>
      <c r="K1019" s="1" t="s">
        <v>1021</v>
      </c>
      <c r="L1019" s="7" t="str">
        <f t="shared" ca="1" si="94"/>
        <v/>
      </c>
      <c r="M1019" s="1" t="str">
        <f ca="1">IF(N1019="","",IF(COUNTIF(N$1:N1019,N1019)&gt;1,"",IF(COUNTIF(N:N,N1019)&gt;=1,"左表に入れますねぇ","")))</f>
        <v/>
      </c>
      <c r="N1019" s="1" t="str">
        <f ca="1">IF(ISNA(VLOOKUP(業務内容と時間メモ!M1019,業務内容と時間メモ!R$2:AI$9999,11,FALSE)),"",VLOOKUP(業務内容と時間メモ!M1019,業務内容と時間メモ!R$2:AI$9999,11,FALSE))</f>
        <v/>
      </c>
      <c r="O1019" s="1" t="str">
        <f ca="1">IF(ISNA(VLOOKUP(業務内容と時間メモ!M1019,業務内容と時間メモ!R$2:AI$9999,13,FALSE)),"",VLOOKUP(業務内容と時間メモ!M1019,業務内容と時間メモ!R$2:AI$9999,13,FALSE))</f>
        <v/>
      </c>
      <c r="P1019" s="1" t="str">
        <f ca="1">IF(ISNA(VLOOKUP(業務内容と時間メモ!M1019,業務内容と時間メモ!R$2:AI$9999,15,FALSE)),"",VLOOKUP(業務内容と時間メモ!M1019,業務内容と時間メモ!R$2:AI$9999,15,FALSE))</f>
        <v/>
      </c>
      <c r="Q1019" s="1" t="str">
        <f ca="1">IF(ISNA(VLOOKUP(業務内容と時間メモ!M1019,業務内容と時間メモ!R$2:AI$9999,14,FALSE)),"",VLOOKUP(業務内容と時間メモ!M1019,業務内容と時間メモ!R$2:AI$9999,14,FALSE))</f>
        <v/>
      </c>
      <c r="R1019" s="1" t="str">
        <f ca="1">IF(ISNA(VLOOKUP(業務内容と時間メモ!M1019,業務内容と時間メモ!R$2:AI$9999,16,FALSE)),"",VLOOKUP(業務内容と時間メモ!M1019,業務内容と時間メモ!R$2:AI$9999,16,FALSE))</f>
        <v/>
      </c>
      <c r="S1019" s="1" t="str">
        <f ca="1">IF(ISNA(VLOOKUP(業務内容と時間メモ!M1019,業務内容と時間メモ!R$2:AI$9999,17,FALSE)),"",VLOOKUP(業務内容と時間メモ!M1019,業務内容と時間メモ!R$2:AI$9999,17,FALSE))</f>
        <v/>
      </c>
      <c r="T1019" s="17" t="str">
        <f ca="1">IF(SUMIFS(業務内容と時間メモ!E:E,業務内容と時間メモ!AB:AB,N1019,業務内容と時間メモ!AD:AD,O1019)=0,"",SUMIFS(業務内容と時間メモ!E:E,業務内容と時間メモ!AB:AB,N1019,業務内容と時間メモ!AD:AD,O1019))</f>
        <v/>
      </c>
      <c r="U1019" s="7" t="str">
        <f ca="1">IF(SUMIFS(業務内容と時間メモ!F:F,業務内容と時間メモ!AB:AB,N1019,業務内容と時間メモ!AD:AD,O1019)=0,"",SUMIFS(業務内容と時間メモ!F:F,業務内容と時間メモ!AB:AB,N1019,業務内容と時間メモ!AD:AD,O1019))</f>
        <v/>
      </c>
      <c r="V1019" t="str">
        <f ca="1">IF(SUMIFS(業務内容と時間メモ!E:E,業務内容と時間メモ!AB:AB,N1019,業務内容と時間メモ!AD:AD,O1019)=0,"",SUMIFS(業務内容と時間メモ!E:E,業務内容と時間メモ!AB:AB,N1019,業務内容と時間メモ!AD:AD,O1019))</f>
        <v/>
      </c>
    </row>
    <row r="1020" spans="1:22" hidden="1">
      <c r="A1020" s="1" t="str">
        <f t="shared" ca="1" si="91"/>
        <v/>
      </c>
      <c r="B1020" s="1" t="str">
        <f t="shared" ca="1" si="92"/>
        <v/>
      </c>
      <c r="C1020" s="6" t="str">
        <f t="shared" ca="1" si="90"/>
        <v/>
      </c>
      <c r="J1020" t="str">
        <f t="shared" ca="1" si="93"/>
        <v/>
      </c>
      <c r="K1020" s="1" t="s">
        <v>1022</v>
      </c>
      <c r="L1020" s="7" t="str">
        <f t="shared" ca="1" si="94"/>
        <v/>
      </c>
      <c r="M1020" s="1" t="str">
        <f ca="1">IF(N1020="","",IF(COUNTIF(N$1:N1020,N1020)&gt;1,"",IF(COUNTIF(N:N,N1020)&gt;=1,"左表に入れますねぇ","")))</f>
        <v/>
      </c>
      <c r="N1020" s="1" t="str">
        <f ca="1">IF(ISNA(VLOOKUP(業務内容と時間メモ!M1020,業務内容と時間メモ!R$2:AI$9999,11,FALSE)),"",VLOOKUP(業務内容と時間メモ!M1020,業務内容と時間メモ!R$2:AI$9999,11,FALSE))</f>
        <v/>
      </c>
      <c r="O1020" s="1" t="str">
        <f ca="1">IF(ISNA(VLOOKUP(業務内容と時間メモ!M1020,業務内容と時間メモ!R$2:AI$9999,13,FALSE)),"",VLOOKUP(業務内容と時間メモ!M1020,業務内容と時間メモ!R$2:AI$9999,13,FALSE))</f>
        <v/>
      </c>
      <c r="P1020" s="1" t="str">
        <f ca="1">IF(ISNA(VLOOKUP(業務内容と時間メモ!M1020,業務内容と時間メモ!R$2:AI$9999,15,FALSE)),"",VLOOKUP(業務内容と時間メモ!M1020,業務内容と時間メモ!R$2:AI$9999,15,FALSE))</f>
        <v/>
      </c>
      <c r="Q1020" s="1" t="str">
        <f ca="1">IF(ISNA(VLOOKUP(業務内容と時間メモ!M1020,業務内容と時間メモ!R$2:AI$9999,14,FALSE)),"",VLOOKUP(業務内容と時間メモ!M1020,業務内容と時間メモ!R$2:AI$9999,14,FALSE))</f>
        <v/>
      </c>
      <c r="R1020" s="1" t="str">
        <f ca="1">IF(ISNA(VLOOKUP(業務内容と時間メモ!M1020,業務内容と時間メモ!R$2:AI$9999,16,FALSE)),"",VLOOKUP(業務内容と時間メモ!M1020,業務内容と時間メモ!R$2:AI$9999,16,FALSE))</f>
        <v/>
      </c>
      <c r="S1020" s="1" t="str">
        <f ca="1">IF(ISNA(VLOOKUP(業務内容と時間メモ!M1020,業務内容と時間メモ!R$2:AI$9999,17,FALSE)),"",VLOOKUP(業務内容と時間メモ!M1020,業務内容と時間メモ!R$2:AI$9999,17,FALSE))</f>
        <v/>
      </c>
      <c r="T1020" s="17" t="str">
        <f ca="1">IF(SUMIFS(業務内容と時間メモ!E:E,業務内容と時間メモ!AB:AB,N1020,業務内容と時間メモ!AD:AD,O1020)=0,"",SUMIFS(業務内容と時間メモ!E:E,業務内容と時間メモ!AB:AB,N1020,業務内容と時間メモ!AD:AD,O1020))</f>
        <v/>
      </c>
      <c r="U1020" s="7" t="str">
        <f ca="1">IF(SUMIFS(業務内容と時間メモ!F:F,業務内容と時間メモ!AB:AB,N1020,業務内容と時間メモ!AD:AD,O1020)=0,"",SUMIFS(業務内容と時間メモ!F:F,業務内容と時間メモ!AB:AB,N1020,業務内容と時間メモ!AD:AD,O1020))</f>
        <v/>
      </c>
      <c r="V1020" t="str">
        <f ca="1">IF(SUMIFS(業務内容と時間メモ!E:E,業務内容と時間メモ!AB:AB,N1020,業務内容と時間メモ!AD:AD,O1020)=0,"",SUMIFS(業務内容と時間メモ!E:E,業務内容と時間メモ!AB:AB,N1020,業務内容と時間メモ!AD:AD,O1020))</f>
        <v/>
      </c>
    </row>
    <row r="1021" spans="1:22" hidden="1">
      <c r="A1021" s="1" t="str">
        <f t="shared" ca="1" si="91"/>
        <v/>
      </c>
      <c r="B1021" s="1" t="str">
        <f t="shared" ca="1" si="92"/>
        <v/>
      </c>
      <c r="C1021" s="6" t="str">
        <f t="shared" ca="1" si="90"/>
        <v/>
      </c>
      <c r="J1021" t="str">
        <f t="shared" ca="1" si="93"/>
        <v/>
      </c>
      <c r="K1021" s="1" t="s">
        <v>1023</v>
      </c>
      <c r="L1021" s="7" t="str">
        <f t="shared" ca="1" si="94"/>
        <v/>
      </c>
      <c r="M1021" s="1" t="str">
        <f ca="1">IF(N1021="","",IF(COUNTIF(N$1:N1021,N1021)&gt;1,"",IF(COUNTIF(N:N,N1021)&gt;=1,"左表に入れますねぇ","")))</f>
        <v/>
      </c>
      <c r="N1021" s="1" t="str">
        <f ca="1">IF(ISNA(VLOOKUP(業務内容と時間メモ!M1021,業務内容と時間メモ!R$2:AI$9999,11,FALSE)),"",VLOOKUP(業務内容と時間メモ!M1021,業務内容と時間メモ!R$2:AI$9999,11,FALSE))</f>
        <v/>
      </c>
      <c r="O1021" s="1" t="str">
        <f ca="1">IF(ISNA(VLOOKUP(業務内容と時間メモ!M1021,業務内容と時間メモ!R$2:AI$9999,13,FALSE)),"",VLOOKUP(業務内容と時間メモ!M1021,業務内容と時間メモ!R$2:AI$9999,13,FALSE))</f>
        <v/>
      </c>
      <c r="P1021" s="1" t="str">
        <f ca="1">IF(ISNA(VLOOKUP(業務内容と時間メモ!M1021,業務内容と時間メモ!R$2:AI$9999,15,FALSE)),"",VLOOKUP(業務内容と時間メモ!M1021,業務内容と時間メモ!R$2:AI$9999,15,FALSE))</f>
        <v/>
      </c>
      <c r="Q1021" s="1" t="str">
        <f ca="1">IF(ISNA(VLOOKUP(業務内容と時間メモ!M1021,業務内容と時間メモ!R$2:AI$9999,14,FALSE)),"",VLOOKUP(業務内容と時間メモ!M1021,業務内容と時間メモ!R$2:AI$9999,14,FALSE))</f>
        <v/>
      </c>
      <c r="R1021" s="1" t="str">
        <f ca="1">IF(ISNA(VLOOKUP(業務内容と時間メモ!M1021,業務内容と時間メモ!R$2:AI$9999,16,FALSE)),"",VLOOKUP(業務内容と時間メモ!M1021,業務内容と時間メモ!R$2:AI$9999,16,FALSE))</f>
        <v/>
      </c>
      <c r="S1021" s="1" t="str">
        <f ca="1">IF(ISNA(VLOOKUP(業務内容と時間メモ!M1021,業務内容と時間メモ!R$2:AI$9999,17,FALSE)),"",VLOOKUP(業務内容と時間メモ!M1021,業務内容と時間メモ!R$2:AI$9999,17,FALSE))</f>
        <v/>
      </c>
      <c r="T1021" s="17" t="str">
        <f ca="1">IF(SUMIFS(業務内容と時間メモ!E:E,業務内容と時間メモ!AB:AB,N1021,業務内容と時間メモ!AD:AD,O1021)=0,"",SUMIFS(業務内容と時間メモ!E:E,業務内容と時間メモ!AB:AB,N1021,業務内容と時間メモ!AD:AD,O1021))</f>
        <v/>
      </c>
      <c r="U1021" s="7" t="str">
        <f ca="1">IF(SUMIFS(業務内容と時間メモ!F:F,業務内容と時間メモ!AB:AB,N1021,業務内容と時間メモ!AD:AD,O1021)=0,"",SUMIFS(業務内容と時間メモ!F:F,業務内容と時間メモ!AB:AB,N1021,業務内容と時間メモ!AD:AD,O1021))</f>
        <v/>
      </c>
      <c r="V1021" t="str">
        <f ca="1">IF(SUMIFS(業務内容と時間メモ!E:E,業務内容と時間メモ!AB:AB,N1021,業務内容と時間メモ!AD:AD,O1021)=0,"",SUMIFS(業務内容と時間メモ!E:E,業務内容と時間メモ!AB:AB,N1021,業務内容と時間メモ!AD:AD,O1021))</f>
        <v/>
      </c>
    </row>
    <row r="1022" spans="1:22" hidden="1">
      <c r="A1022" s="1" t="str">
        <f t="shared" ca="1" si="91"/>
        <v/>
      </c>
      <c r="B1022" s="1" t="str">
        <f t="shared" ca="1" si="92"/>
        <v/>
      </c>
      <c r="C1022" s="6" t="str">
        <f t="shared" ca="1" si="90"/>
        <v/>
      </c>
      <c r="J1022" t="str">
        <f t="shared" ca="1" si="93"/>
        <v/>
      </c>
      <c r="K1022" s="1" t="s">
        <v>1024</v>
      </c>
      <c r="L1022" s="7" t="str">
        <f t="shared" ca="1" si="94"/>
        <v/>
      </c>
      <c r="M1022" s="1" t="str">
        <f ca="1">IF(N1022="","",IF(COUNTIF(N$1:N1022,N1022)&gt;1,"",IF(COUNTIF(N:N,N1022)&gt;=1,"左表に入れますねぇ","")))</f>
        <v/>
      </c>
      <c r="N1022" s="1" t="str">
        <f ca="1">IF(ISNA(VLOOKUP(業務内容と時間メモ!M1022,業務内容と時間メモ!R$2:AI$9999,11,FALSE)),"",VLOOKUP(業務内容と時間メモ!M1022,業務内容と時間メモ!R$2:AI$9999,11,FALSE))</f>
        <v/>
      </c>
      <c r="O1022" s="1" t="str">
        <f ca="1">IF(ISNA(VLOOKUP(業務内容と時間メモ!M1022,業務内容と時間メモ!R$2:AI$9999,13,FALSE)),"",VLOOKUP(業務内容と時間メモ!M1022,業務内容と時間メモ!R$2:AI$9999,13,FALSE))</f>
        <v/>
      </c>
      <c r="P1022" s="1" t="str">
        <f ca="1">IF(ISNA(VLOOKUP(業務内容と時間メモ!M1022,業務内容と時間メモ!R$2:AI$9999,15,FALSE)),"",VLOOKUP(業務内容と時間メモ!M1022,業務内容と時間メモ!R$2:AI$9999,15,FALSE))</f>
        <v/>
      </c>
      <c r="Q1022" s="1" t="str">
        <f ca="1">IF(ISNA(VLOOKUP(業務内容と時間メモ!M1022,業務内容と時間メモ!R$2:AI$9999,14,FALSE)),"",VLOOKUP(業務内容と時間メモ!M1022,業務内容と時間メモ!R$2:AI$9999,14,FALSE))</f>
        <v/>
      </c>
      <c r="R1022" s="1" t="str">
        <f ca="1">IF(ISNA(VLOOKUP(業務内容と時間メモ!M1022,業務内容と時間メモ!R$2:AI$9999,16,FALSE)),"",VLOOKUP(業務内容と時間メモ!M1022,業務内容と時間メモ!R$2:AI$9999,16,FALSE))</f>
        <v/>
      </c>
      <c r="S1022" s="1" t="str">
        <f ca="1">IF(ISNA(VLOOKUP(業務内容と時間メモ!M1022,業務内容と時間メモ!R$2:AI$9999,17,FALSE)),"",VLOOKUP(業務内容と時間メモ!M1022,業務内容と時間メモ!R$2:AI$9999,17,FALSE))</f>
        <v/>
      </c>
      <c r="T1022" s="17" t="str">
        <f ca="1">IF(SUMIFS(業務内容と時間メモ!E:E,業務内容と時間メモ!AB:AB,N1022,業務内容と時間メモ!AD:AD,O1022)=0,"",SUMIFS(業務内容と時間メモ!E:E,業務内容と時間メモ!AB:AB,N1022,業務内容と時間メモ!AD:AD,O1022))</f>
        <v/>
      </c>
      <c r="U1022" s="7" t="str">
        <f ca="1">IF(SUMIFS(業務内容と時間メモ!F:F,業務内容と時間メモ!AB:AB,N1022,業務内容と時間メモ!AD:AD,O1022)=0,"",SUMIFS(業務内容と時間メモ!F:F,業務内容と時間メモ!AB:AB,N1022,業務内容と時間メモ!AD:AD,O1022))</f>
        <v/>
      </c>
      <c r="V1022" t="str">
        <f ca="1">IF(SUMIFS(業務内容と時間メモ!E:E,業務内容と時間メモ!AB:AB,N1022,業務内容と時間メモ!AD:AD,O1022)=0,"",SUMIFS(業務内容と時間メモ!E:E,業務内容と時間メモ!AB:AB,N1022,業務内容と時間メモ!AD:AD,O1022))</f>
        <v/>
      </c>
    </row>
    <row r="1023" spans="1:22" hidden="1">
      <c r="A1023" s="1" t="str">
        <f t="shared" ca="1" si="91"/>
        <v/>
      </c>
      <c r="B1023" s="1" t="str">
        <f t="shared" ca="1" si="92"/>
        <v/>
      </c>
      <c r="C1023" s="6" t="str">
        <f t="shared" ca="1" si="90"/>
        <v/>
      </c>
      <c r="J1023" t="str">
        <f t="shared" ca="1" si="93"/>
        <v/>
      </c>
      <c r="K1023" s="1" t="s">
        <v>1025</v>
      </c>
      <c r="L1023" s="7" t="str">
        <f t="shared" ca="1" si="94"/>
        <v/>
      </c>
      <c r="M1023" s="1" t="str">
        <f ca="1">IF(N1023="","",IF(COUNTIF(N$1:N1023,N1023)&gt;1,"",IF(COUNTIF(N:N,N1023)&gt;=1,"左表に入れますねぇ","")))</f>
        <v/>
      </c>
      <c r="N1023" s="1" t="str">
        <f ca="1">IF(ISNA(VLOOKUP(業務内容と時間メモ!M1023,業務内容と時間メモ!R$2:AI$9999,11,FALSE)),"",VLOOKUP(業務内容と時間メモ!M1023,業務内容と時間メモ!R$2:AI$9999,11,FALSE))</f>
        <v/>
      </c>
      <c r="O1023" s="1" t="str">
        <f ca="1">IF(ISNA(VLOOKUP(業務内容と時間メモ!M1023,業務内容と時間メモ!R$2:AI$9999,13,FALSE)),"",VLOOKUP(業務内容と時間メモ!M1023,業務内容と時間メモ!R$2:AI$9999,13,FALSE))</f>
        <v/>
      </c>
      <c r="P1023" s="1" t="str">
        <f ca="1">IF(ISNA(VLOOKUP(業務内容と時間メモ!M1023,業務内容と時間メモ!R$2:AI$9999,15,FALSE)),"",VLOOKUP(業務内容と時間メモ!M1023,業務内容と時間メモ!R$2:AI$9999,15,FALSE))</f>
        <v/>
      </c>
      <c r="Q1023" s="1" t="str">
        <f ca="1">IF(ISNA(VLOOKUP(業務内容と時間メモ!M1023,業務内容と時間メモ!R$2:AI$9999,14,FALSE)),"",VLOOKUP(業務内容と時間メモ!M1023,業務内容と時間メモ!R$2:AI$9999,14,FALSE))</f>
        <v/>
      </c>
      <c r="R1023" s="1" t="str">
        <f ca="1">IF(ISNA(VLOOKUP(業務内容と時間メモ!M1023,業務内容と時間メモ!R$2:AI$9999,16,FALSE)),"",VLOOKUP(業務内容と時間メモ!M1023,業務内容と時間メモ!R$2:AI$9999,16,FALSE))</f>
        <v/>
      </c>
      <c r="S1023" s="1" t="str">
        <f ca="1">IF(ISNA(VLOOKUP(業務内容と時間メモ!M1023,業務内容と時間メモ!R$2:AI$9999,17,FALSE)),"",VLOOKUP(業務内容と時間メモ!M1023,業務内容と時間メモ!R$2:AI$9999,17,FALSE))</f>
        <v/>
      </c>
      <c r="T1023" s="17" t="str">
        <f ca="1">IF(SUMIFS(業務内容と時間メモ!E:E,業務内容と時間メモ!AB:AB,N1023,業務内容と時間メモ!AD:AD,O1023)=0,"",SUMIFS(業務内容と時間メモ!E:E,業務内容と時間メモ!AB:AB,N1023,業務内容と時間メモ!AD:AD,O1023))</f>
        <v/>
      </c>
      <c r="U1023" s="7" t="str">
        <f ca="1">IF(SUMIFS(業務内容と時間メモ!F:F,業務内容と時間メモ!AB:AB,N1023,業務内容と時間メモ!AD:AD,O1023)=0,"",SUMIFS(業務内容と時間メモ!F:F,業務内容と時間メモ!AB:AB,N1023,業務内容と時間メモ!AD:AD,O1023))</f>
        <v/>
      </c>
      <c r="V1023" t="str">
        <f ca="1">IF(SUMIFS(業務内容と時間メモ!E:E,業務内容と時間メモ!AB:AB,N1023,業務内容と時間メモ!AD:AD,O1023)=0,"",SUMIFS(業務内容と時間メモ!E:E,業務内容と時間メモ!AB:AB,N1023,業務内容と時間メモ!AD:AD,O1023))</f>
        <v/>
      </c>
    </row>
    <row r="1024" spans="1:22" hidden="1">
      <c r="A1024" s="1" t="str">
        <f t="shared" ca="1" si="91"/>
        <v/>
      </c>
      <c r="B1024" s="1" t="str">
        <f t="shared" ca="1" si="92"/>
        <v/>
      </c>
      <c r="C1024" s="6" t="str">
        <f t="shared" ca="1" si="90"/>
        <v/>
      </c>
      <c r="J1024" t="str">
        <f t="shared" ca="1" si="93"/>
        <v/>
      </c>
      <c r="K1024" s="1" t="s">
        <v>1026</v>
      </c>
      <c r="L1024" s="7" t="str">
        <f t="shared" ca="1" si="94"/>
        <v/>
      </c>
      <c r="M1024" s="1" t="str">
        <f ca="1">IF(N1024="","",IF(COUNTIF(N$1:N1024,N1024)&gt;1,"",IF(COUNTIF(N:N,N1024)&gt;=1,"左表に入れますねぇ","")))</f>
        <v/>
      </c>
      <c r="N1024" s="1" t="str">
        <f ca="1">IF(ISNA(VLOOKUP(業務内容と時間メモ!M1024,業務内容と時間メモ!R$2:AI$9999,11,FALSE)),"",VLOOKUP(業務内容と時間メモ!M1024,業務内容と時間メモ!R$2:AI$9999,11,FALSE))</f>
        <v/>
      </c>
      <c r="O1024" s="1" t="str">
        <f ca="1">IF(ISNA(VLOOKUP(業務内容と時間メモ!M1024,業務内容と時間メモ!R$2:AI$9999,13,FALSE)),"",VLOOKUP(業務内容と時間メモ!M1024,業務内容と時間メモ!R$2:AI$9999,13,FALSE))</f>
        <v/>
      </c>
      <c r="P1024" s="1" t="str">
        <f ca="1">IF(ISNA(VLOOKUP(業務内容と時間メモ!M1024,業務内容と時間メモ!R$2:AI$9999,15,FALSE)),"",VLOOKUP(業務内容と時間メモ!M1024,業務内容と時間メモ!R$2:AI$9999,15,FALSE))</f>
        <v/>
      </c>
      <c r="Q1024" s="1" t="str">
        <f ca="1">IF(ISNA(VLOOKUP(業務内容と時間メモ!M1024,業務内容と時間メモ!R$2:AI$9999,14,FALSE)),"",VLOOKUP(業務内容と時間メモ!M1024,業務内容と時間メモ!R$2:AI$9999,14,FALSE))</f>
        <v/>
      </c>
      <c r="R1024" s="1" t="str">
        <f ca="1">IF(ISNA(VLOOKUP(業務内容と時間メモ!M1024,業務内容と時間メモ!R$2:AI$9999,16,FALSE)),"",VLOOKUP(業務内容と時間メモ!M1024,業務内容と時間メモ!R$2:AI$9999,16,FALSE))</f>
        <v/>
      </c>
      <c r="S1024" s="1" t="str">
        <f ca="1">IF(ISNA(VLOOKUP(業務内容と時間メモ!M1024,業務内容と時間メモ!R$2:AI$9999,17,FALSE)),"",VLOOKUP(業務内容と時間メモ!M1024,業務内容と時間メモ!R$2:AI$9999,17,FALSE))</f>
        <v/>
      </c>
      <c r="T1024" s="17" t="str">
        <f ca="1">IF(SUMIFS(業務内容と時間メモ!E:E,業務内容と時間メモ!AB:AB,N1024,業務内容と時間メモ!AD:AD,O1024)=0,"",SUMIFS(業務内容と時間メモ!E:E,業務内容と時間メモ!AB:AB,N1024,業務内容と時間メモ!AD:AD,O1024))</f>
        <v/>
      </c>
      <c r="U1024" s="7" t="str">
        <f ca="1">IF(SUMIFS(業務内容と時間メモ!F:F,業務内容と時間メモ!AB:AB,N1024,業務内容と時間メモ!AD:AD,O1024)=0,"",SUMIFS(業務内容と時間メモ!F:F,業務内容と時間メモ!AB:AB,N1024,業務内容と時間メモ!AD:AD,O1024))</f>
        <v/>
      </c>
      <c r="V1024" t="str">
        <f ca="1">IF(SUMIFS(業務内容と時間メモ!E:E,業務内容と時間メモ!AB:AB,N1024,業務内容と時間メモ!AD:AD,O1024)=0,"",SUMIFS(業務内容と時間メモ!E:E,業務内容と時間メモ!AB:AB,N1024,業務内容と時間メモ!AD:AD,O1024))</f>
        <v/>
      </c>
    </row>
    <row r="1025" spans="1:22" hidden="1">
      <c r="A1025" s="1" t="str">
        <f t="shared" ca="1" si="91"/>
        <v/>
      </c>
      <c r="B1025" s="1" t="str">
        <f t="shared" ca="1" si="92"/>
        <v/>
      </c>
      <c r="C1025" s="6" t="str">
        <f t="shared" ca="1" si="90"/>
        <v/>
      </c>
      <c r="J1025" t="str">
        <f t="shared" ca="1" si="93"/>
        <v/>
      </c>
      <c r="K1025" s="1" t="s">
        <v>1027</v>
      </c>
      <c r="L1025" s="7" t="str">
        <f t="shared" ca="1" si="94"/>
        <v/>
      </c>
      <c r="M1025" s="1" t="str">
        <f ca="1">IF(N1025="","",IF(COUNTIF(N$1:N1025,N1025)&gt;1,"",IF(COUNTIF(N:N,N1025)&gt;=1,"左表に入れますねぇ","")))</f>
        <v/>
      </c>
      <c r="N1025" s="1" t="str">
        <f ca="1">IF(ISNA(VLOOKUP(業務内容と時間メモ!M1025,業務内容と時間メモ!R$2:AI$9999,11,FALSE)),"",VLOOKUP(業務内容と時間メモ!M1025,業務内容と時間メモ!R$2:AI$9999,11,FALSE))</f>
        <v/>
      </c>
      <c r="O1025" s="1" t="str">
        <f ca="1">IF(ISNA(VLOOKUP(業務内容と時間メモ!M1025,業務内容と時間メモ!R$2:AI$9999,13,FALSE)),"",VLOOKUP(業務内容と時間メモ!M1025,業務内容と時間メモ!R$2:AI$9999,13,FALSE))</f>
        <v/>
      </c>
      <c r="P1025" s="1" t="str">
        <f ca="1">IF(ISNA(VLOOKUP(業務内容と時間メモ!M1025,業務内容と時間メモ!R$2:AI$9999,15,FALSE)),"",VLOOKUP(業務内容と時間メモ!M1025,業務内容と時間メモ!R$2:AI$9999,15,FALSE))</f>
        <v/>
      </c>
      <c r="Q1025" s="1" t="str">
        <f ca="1">IF(ISNA(VLOOKUP(業務内容と時間メモ!M1025,業務内容と時間メモ!R$2:AI$9999,14,FALSE)),"",VLOOKUP(業務内容と時間メモ!M1025,業務内容と時間メモ!R$2:AI$9999,14,FALSE))</f>
        <v/>
      </c>
      <c r="R1025" s="1" t="str">
        <f ca="1">IF(ISNA(VLOOKUP(業務内容と時間メモ!M1025,業務内容と時間メモ!R$2:AI$9999,16,FALSE)),"",VLOOKUP(業務内容と時間メモ!M1025,業務内容と時間メモ!R$2:AI$9999,16,FALSE))</f>
        <v/>
      </c>
      <c r="S1025" s="1" t="str">
        <f ca="1">IF(ISNA(VLOOKUP(業務内容と時間メモ!M1025,業務内容と時間メモ!R$2:AI$9999,17,FALSE)),"",VLOOKUP(業務内容と時間メモ!M1025,業務内容と時間メモ!R$2:AI$9999,17,FALSE))</f>
        <v/>
      </c>
      <c r="T1025" s="17" t="str">
        <f ca="1">IF(SUMIFS(業務内容と時間メモ!E:E,業務内容と時間メモ!AB:AB,N1025,業務内容と時間メモ!AD:AD,O1025)=0,"",SUMIFS(業務内容と時間メモ!E:E,業務内容と時間メモ!AB:AB,N1025,業務内容と時間メモ!AD:AD,O1025))</f>
        <v/>
      </c>
      <c r="U1025" s="7" t="str">
        <f ca="1">IF(SUMIFS(業務内容と時間メモ!F:F,業務内容と時間メモ!AB:AB,N1025,業務内容と時間メモ!AD:AD,O1025)=0,"",SUMIFS(業務内容と時間メモ!F:F,業務内容と時間メモ!AB:AB,N1025,業務内容と時間メモ!AD:AD,O1025))</f>
        <v/>
      </c>
      <c r="V1025" t="str">
        <f ca="1">IF(SUMIFS(業務内容と時間メモ!E:E,業務内容と時間メモ!AB:AB,N1025,業務内容と時間メモ!AD:AD,O1025)=0,"",SUMIFS(業務内容と時間メモ!E:E,業務内容と時間メモ!AB:AB,N1025,業務内容と時間メモ!AD:AD,O1025))</f>
        <v/>
      </c>
    </row>
    <row r="1026" spans="1:22" hidden="1">
      <c r="A1026" s="1" t="str">
        <f t="shared" ca="1" si="91"/>
        <v/>
      </c>
      <c r="B1026" s="1" t="str">
        <f t="shared" ca="1" si="92"/>
        <v/>
      </c>
      <c r="C1026" s="6" t="str">
        <f t="shared" ref="C1026:C1089" ca="1" si="95">IF(SUMIF(N:N,A1026,U:U)=0,"",SUMIF(N:N,A1026,U:U))</f>
        <v/>
      </c>
      <c r="J1026" t="str">
        <f t="shared" ca="1" si="93"/>
        <v/>
      </c>
      <c r="K1026" s="1" t="s">
        <v>1028</v>
      </c>
      <c r="L1026" s="7" t="str">
        <f t="shared" ca="1" si="94"/>
        <v/>
      </c>
      <c r="M1026" s="1" t="str">
        <f ca="1">IF(N1026="","",IF(COUNTIF(N$1:N1026,N1026)&gt;1,"",IF(COUNTIF(N:N,N1026)&gt;=1,"左表に入れますねぇ","")))</f>
        <v/>
      </c>
      <c r="N1026" s="1" t="str">
        <f ca="1">IF(ISNA(VLOOKUP(業務内容と時間メモ!M1026,業務内容と時間メモ!R$2:AI$9999,11,FALSE)),"",VLOOKUP(業務内容と時間メモ!M1026,業務内容と時間メモ!R$2:AI$9999,11,FALSE))</f>
        <v/>
      </c>
      <c r="O1026" s="1" t="str">
        <f ca="1">IF(ISNA(VLOOKUP(業務内容と時間メモ!M1026,業務内容と時間メモ!R$2:AI$9999,13,FALSE)),"",VLOOKUP(業務内容と時間メモ!M1026,業務内容と時間メモ!R$2:AI$9999,13,FALSE))</f>
        <v/>
      </c>
      <c r="P1026" s="1" t="str">
        <f ca="1">IF(ISNA(VLOOKUP(業務内容と時間メモ!M1026,業務内容と時間メモ!R$2:AI$9999,15,FALSE)),"",VLOOKUP(業務内容と時間メモ!M1026,業務内容と時間メモ!R$2:AI$9999,15,FALSE))</f>
        <v/>
      </c>
      <c r="Q1026" s="1" t="str">
        <f ca="1">IF(ISNA(VLOOKUP(業務内容と時間メモ!M1026,業務内容と時間メモ!R$2:AI$9999,14,FALSE)),"",VLOOKUP(業務内容と時間メモ!M1026,業務内容と時間メモ!R$2:AI$9999,14,FALSE))</f>
        <v/>
      </c>
      <c r="R1026" s="1" t="str">
        <f ca="1">IF(ISNA(VLOOKUP(業務内容と時間メモ!M1026,業務内容と時間メモ!R$2:AI$9999,16,FALSE)),"",VLOOKUP(業務内容と時間メモ!M1026,業務内容と時間メモ!R$2:AI$9999,16,FALSE))</f>
        <v/>
      </c>
      <c r="S1026" s="1" t="str">
        <f ca="1">IF(ISNA(VLOOKUP(業務内容と時間メモ!M1026,業務内容と時間メモ!R$2:AI$9999,17,FALSE)),"",VLOOKUP(業務内容と時間メモ!M1026,業務内容と時間メモ!R$2:AI$9999,17,FALSE))</f>
        <v/>
      </c>
      <c r="T1026" s="17" t="str">
        <f ca="1">IF(SUMIFS(業務内容と時間メモ!E:E,業務内容と時間メモ!AB:AB,N1026,業務内容と時間メモ!AD:AD,O1026)=0,"",SUMIFS(業務内容と時間メモ!E:E,業務内容と時間メモ!AB:AB,N1026,業務内容と時間メモ!AD:AD,O1026))</f>
        <v/>
      </c>
      <c r="U1026" s="7" t="str">
        <f ca="1">IF(SUMIFS(業務内容と時間メモ!F:F,業務内容と時間メモ!AB:AB,N1026,業務内容と時間メモ!AD:AD,O1026)=0,"",SUMIFS(業務内容と時間メモ!F:F,業務内容と時間メモ!AB:AB,N1026,業務内容と時間メモ!AD:AD,O1026))</f>
        <v/>
      </c>
      <c r="V1026" t="str">
        <f ca="1">IF(SUMIFS(業務内容と時間メモ!E:E,業務内容と時間メモ!AB:AB,N1026,業務内容と時間メモ!AD:AD,O1026)=0,"",SUMIFS(業務内容と時間メモ!E:E,業務内容と時間メモ!AB:AB,N1026,業務内容と時間メモ!AD:AD,O1026))</f>
        <v/>
      </c>
    </row>
    <row r="1027" spans="1:22" hidden="1">
      <c r="A1027" s="1" t="str">
        <f t="shared" ref="A1027:A1090" ca="1" si="96">IF(ISNA(VLOOKUP(K1027,L1027:S11024,3,FALSE)),"",VLOOKUP(K1027,L1026:S11024,3,FALSE))</f>
        <v/>
      </c>
      <c r="B1027" s="1" t="str">
        <f t="shared" ref="B1027:B1090" ca="1" si="97">IF(ISNA(VLOOKUP(K1027,L1027:S11024,5,FALSE)),"",VLOOKUP(K1027,L1026:S11024,5,FALSE)&amp;"など")</f>
        <v/>
      </c>
      <c r="C1027" s="6" t="str">
        <f t="shared" ca="1" si="95"/>
        <v/>
      </c>
      <c r="J1027" t="str">
        <f t="shared" ca="1" si="93"/>
        <v/>
      </c>
      <c r="K1027" s="1" t="s">
        <v>1029</v>
      </c>
      <c r="L1027" s="7" t="str">
        <f t="shared" ca="1" si="94"/>
        <v/>
      </c>
      <c r="M1027" s="1" t="str">
        <f ca="1">IF(N1027="","",IF(COUNTIF(N$1:N1027,N1027)&gt;1,"",IF(COUNTIF(N:N,N1027)&gt;=1,"左表に入れますねぇ","")))</f>
        <v/>
      </c>
      <c r="N1027" s="1" t="str">
        <f ca="1">IF(ISNA(VLOOKUP(業務内容と時間メモ!M1027,業務内容と時間メモ!R$2:AI$9999,11,FALSE)),"",VLOOKUP(業務内容と時間メモ!M1027,業務内容と時間メモ!R$2:AI$9999,11,FALSE))</f>
        <v/>
      </c>
      <c r="O1027" s="1" t="str">
        <f ca="1">IF(ISNA(VLOOKUP(業務内容と時間メモ!M1027,業務内容と時間メモ!R$2:AI$9999,13,FALSE)),"",VLOOKUP(業務内容と時間メモ!M1027,業務内容と時間メモ!R$2:AI$9999,13,FALSE))</f>
        <v/>
      </c>
      <c r="P1027" s="1" t="str">
        <f ca="1">IF(ISNA(VLOOKUP(業務内容と時間メモ!M1027,業務内容と時間メモ!R$2:AI$9999,15,FALSE)),"",VLOOKUP(業務内容と時間メモ!M1027,業務内容と時間メモ!R$2:AI$9999,15,FALSE))</f>
        <v/>
      </c>
      <c r="Q1027" s="1" t="str">
        <f ca="1">IF(ISNA(VLOOKUP(業務内容と時間メモ!M1027,業務内容と時間メモ!R$2:AI$9999,14,FALSE)),"",VLOOKUP(業務内容と時間メモ!M1027,業務内容と時間メモ!R$2:AI$9999,14,FALSE))</f>
        <v/>
      </c>
      <c r="R1027" s="1" t="str">
        <f ca="1">IF(ISNA(VLOOKUP(業務内容と時間メモ!M1027,業務内容と時間メモ!R$2:AI$9999,16,FALSE)),"",VLOOKUP(業務内容と時間メモ!M1027,業務内容と時間メモ!R$2:AI$9999,16,FALSE))</f>
        <v/>
      </c>
      <c r="S1027" s="1" t="str">
        <f ca="1">IF(ISNA(VLOOKUP(業務内容と時間メモ!M1027,業務内容と時間メモ!R$2:AI$9999,17,FALSE)),"",VLOOKUP(業務内容と時間メモ!M1027,業務内容と時間メモ!R$2:AI$9999,17,FALSE))</f>
        <v/>
      </c>
      <c r="T1027" s="17" t="str">
        <f ca="1">IF(SUMIFS(業務内容と時間メモ!E:E,業務内容と時間メモ!AB:AB,N1027,業務内容と時間メモ!AD:AD,O1027)=0,"",SUMIFS(業務内容と時間メモ!E:E,業務内容と時間メモ!AB:AB,N1027,業務内容と時間メモ!AD:AD,O1027))</f>
        <v/>
      </c>
      <c r="U1027" s="7" t="str">
        <f ca="1">IF(SUMIFS(業務内容と時間メモ!F:F,業務内容と時間メモ!AB:AB,N1027,業務内容と時間メモ!AD:AD,O1027)=0,"",SUMIFS(業務内容と時間メモ!F:F,業務内容と時間メモ!AB:AB,N1027,業務内容と時間メモ!AD:AD,O1027))</f>
        <v/>
      </c>
      <c r="V1027" t="str">
        <f ca="1">IF(SUMIFS(業務内容と時間メモ!E:E,業務内容と時間メモ!AB:AB,N1027,業務内容と時間メモ!AD:AD,O1027)=0,"",SUMIFS(業務内容と時間メモ!E:E,業務内容と時間メモ!AB:AB,N1027,業務内容と時間メモ!AD:AD,O1027))</f>
        <v/>
      </c>
    </row>
    <row r="1028" spans="1:22" hidden="1">
      <c r="A1028" s="1" t="str">
        <f t="shared" ca="1" si="96"/>
        <v/>
      </c>
      <c r="B1028" s="1" t="str">
        <f t="shared" ca="1" si="97"/>
        <v/>
      </c>
      <c r="C1028" s="6" t="str">
        <f t="shared" ca="1" si="95"/>
        <v/>
      </c>
      <c r="J1028" t="str">
        <f t="shared" ca="1" si="93"/>
        <v/>
      </c>
      <c r="K1028" s="1" t="s">
        <v>1030</v>
      </c>
      <c r="L1028" s="7" t="str">
        <f t="shared" ca="1" si="94"/>
        <v/>
      </c>
      <c r="M1028" s="1" t="str">
        <f ca="1">IF(N1028="","",IF(COUNTIF(N$1:N1028,N1028)&gt;1,"",IF(COUNTIF(N:N,N1028)&gt;=1,"左表に入れますねぇ","")))</f>
        <v/>
      </c>
      <c r="N1028" s="1" t="str">
        <f ca="1">IF(ISNA(VLOOKUP(業務内容と時間メモ!M1028,業務内容と時間メモ!R$2:AI$9999,11,FALSE)),"",VLOOKUP(業務内容と時間メモ!M1028,業務内容と時間メモ!R$2:AI$9999,11,FALSE))</f>
        <v/>
      </c>
      <c r="O1028" s="1" t="str">
        <f ca="1">IF(ISNA(VLOOKUP(業務内容と時間メモ!M1028,業務内容と時間メモ!R$2:AI$9999,13,FALSE)),"",VLOOKUP(業務内容と時間メモ!M1028,業務内容と時間メモ!R$2:AI$9999,13,FALSE))</f>
        <v/>
      </c>
      <c r="P1028" s="1" t="str">
        <f ca="1">IF(ISNA(VLOOKUP(業務内容と時間メモ!M1028,業務内容と時間メモ!R$2:AI$9999,15,FALSE)),"",VLOOKUP(業務内容と時間メモ!M1028,業務内容と時間メモ!R$2:AI$9999,15,FALSE))</f>
        <v/>
      </c>
      <c r="Q1028" s="1" t="str">
        <f ca="1">IF(ISNA(VLOOKUP(業務内容と時間メモ!M1028,業務内容と時間メモ!R$2:AI$9999,14,FALSE)),"",VLOOKUP(業務内容と時間メモ!M1028,業務内容と時間メモ!R$2:AI$9999,14,FALSE))</f>
        <v/>
      </c>
      <c r="R1028" s="1" t="str">
        <f ca="1">IF(ISNA(VLOOKUP(業務内容と時間メモ!M1028,業務内容と時間メモ!R$2:AI$9999,16,FALSE)),"",VLOOKUP(業務内容と時間メモ!M1028,業務内容と時間メモ!R$2:AI$9999,16,FALSE))</f>
        <v/>
      </c>
      <c r="S1028" s="1" t="str">
        <f ca="1">IF(ISNA(VLOOKUP(業務内容と時間メモ!M1028,業務内容と時間メモ!R$2:AI$9999,17,FALSE)),"",VLOOKUP(業務内容と時間メモ!M1028,業務内容と時間メモ!R$2:AI$9999,17,FALSE))</f>
        <v/>
      </c>
      <c r="T1028" s="17" t="str">
        <f ca="1">IF(SUMIFS(業務内容と時間メモ!E:E,業務内容と時間メモ!AB:AB,N1028,業務内容と時間メモ!AD:AD,O1028)=0,"",SUMIFS(業務内容と時間メモ!E:E,業務内容と時間メモ!AB:AB,N1028,業務内容と時間メモ!AD:AD,O1028))</f>
        <v/>
      </c>
      <c r="U1028" s="7" t="str">
        <f ca="1">IF(SUMIFS(業務内容と時間メモ!F:F,業務内容と時間メモ!AB:AB,N1028,業務内容と時間メモ!AD:AD,O1028)=0,"",SUMIFS(業務内容と時間メモ!F:F,業務内容と時間メモ!AB:AB,N1028,業務内容と時間メモ!AD:AD,O1028))</f>
        <v/>
      </c>
      <c r="V1028" t="str">
        <f ca="1">IF(SUMIFS(業務内容と時間メモ!E:E,業務内容と時間メモ!AB:AB,N1028,業務内容と時間メモ!AD:AD,O1028)=0,"",SUMIFS(業務内容と時間メモ!E:E,業務内容と時間メモ!AB:AB,N1028,業務内容と時間メモ!AD:AD,O1028))</f>
        <v/>
      </c>
    </row>
    <row r="1029" spans="1:22" hidden="1">
      <c r="A1029" s="1" t="str">
        <f t="shared" ca="1" si="96"/>
        <v/>
      </c>
      <c r="B1029" s="1" t="str">
        <f t="shared" ca="1" si="97"/>
        <v/>
      </c>
      <c r="C1029" s="6" t="str">
        <f t="shared" ca="1" si="95"/>
        <v/>
      </c>
      <c r="J1029" t="str">
        <f t="shared" ca="1" si="93"/>
        <v/>
      </c>
      <c r="K1029" s="1" t="s">
        <v>1031</v>
      </c>
      <c r="L1029" s="7" t="str">
        <f t="shared" ca="1" si="94"/>
        <v/>
      </c>
      <c r="M1029" s="1" t="str">
        <f ca="1">IF(N1029="","",IF(COUNTIF(N$1:N1029,N1029)&gt;1,"",IF(COUNTIF(N:N,N1029)&gt;=1,"左表に入れますねぇ","")))</f>
        <v/>
      </c>
      <c r="N1029" s="1" t="str">
        <f ca="1">IF(ISNA(VLOOKUP(業務内容と時間メモ!M1029,業務内容と時間メモ!R$2:AI$9999,11,FALSE)),"",VLOOKUP(業務内容と時間メモ!M1029,業務内容と時間メモ!R$2:AI$9999,11,FALSE))</f>
        <v/>
      </c>
      <c r="O1029" s="1" t="str">
        <f ca="1">IF(ISNA(VLOOKUP(業務内容と時間メモ!M1029,業務内容と時間メモ!R$2:AI$9999,13,FALSE)),"",VLOOKUP(業務内容と時間メモ!M1029,業務内容と時間メモ!R$2:AI$9999,13,FALSE))</f>
        <v/>
      </c>
      <c r="P1029" s="1" t="str">
        <f ca="1">IF(ISNA(VLOOKUP(業務内容と時間メモ!M1029,業務内容と時間メモ!R$2:AI$9999,15,FALSE)),"",VLOOKUP(業務内容と時間メモ!M1029,業務内容と時間メモ!R$2:AI$9999,15,FALSE))</f>
        <v/>
      </c>
      <c r="Q1029" s="1" t="str">
        <f ca="1">IF(ISNA(VLOOKUP(業務内容と時間メモ!M1029,業務内容と時間メモ!R$2:AI$9999,14,FALSE)),"",VLOOKUP(業務内容と時間メモ!M1029,業務内容と時間メモ!R$2:AI$9999,14,FALSE))</f>
        <v/>
      </c>
      <c r="R1029" s="1" t="str">
        <f ca="1">IF(ISNA(VLOOKUP(業務内容と時間メモ!M1029,業務内容と時間メモ!R$2:AI$9999,16,FALSE)),"",VLOOKUP(業務内容と時間メモ!M1029,業務内容と時間メモ!R$2:AI$9999,16,FALSE))</f>
        <v/>
      </c>
      <c r="S1029" s="1" t="str">
        <f ca="1">IF(ISNA(VLOOKUP(業務内容と時間メモ!M1029,業務内容と時間メモ!R$2:AI$9999,17,FALSE)),"",VLOOKUP(業務内容と時間メモ!M1029,業務内容と時間メモ!R$2:AI$9999,17,FALSE))</f>
        <v/>
      </c>
      <c r="T1029" s="17" t="str">
        <f ca="1">IF(SUMIFS(業務内容と時間メモ!E:E,業務内容と時間メモ!AB:AB,N1029,業務内容と時間メモ!AD:AD,O1029)=0,"",SUMIFS(業務内容と時間メモ!E:E,業務内容と時間メモ!AB:AB,N1029,業務内容と時間メモ!AD:AD,O1029))</f>
        <v/>
      </c>
      <c r="U1029" s="7" t="str">
        <f ca="1">IF(SUMIFS(業務内容と時間メモ!F:F,業務内容と時間メモ!AB:AB,N1029,業務内容と時間メモ!AD:AD,O1029)=0,"",SUMIFS(業務内容と時間メモ!F:F,業務内容と時間メモ!AB:AB,N1029,業務内容と時間メモ!AD:AD,O1029))</f>
        <v/>
      </c>
      <c r="V1029" t="str">
        <f ca="1">IF(SUMIFS(業務内容と時間メモ!E:E,業務内容と時間メモ!AB:AB,N1029,業務内容と時間メモ!AD:AD,O1029)=0,"",SUMIFS(業務内容と時間メモ!E:E,業務内容と時間メモ!AB:AB,N1029,業務内容と時間メモ!AD:AD,O1029))</f>
        <v/>
      </c>
    </row>
    <row r="1030" spans="1:22" hidden="1">
      <c r="A1030" s="1" t="str">
        <f t="shared" ca="1" si="96"/>
        <v/>
      </c>
      <c r="B1030" s="1" t="str">
        <f t="shared" ca="1" si="97"/>
        <v/>
      </c>
      <c r="C1030" s="6" t="str">
        <f t="shared" ca="1" si="95"/>
        <v/>
      </c>
      <c r="J1030" t="str">
        <f t="shared" ca="1" si="93"/>
        <v/>
      </c>
      <c r="K1030" s="1" t="s">
        <v>1032</v>
      </c>
      <c r="L1030" s="7" t="str">
        <f t="shared" ca="1" si="94"/>
        <v/>
      </c>
      <c r="M1030" s="1" t="str">
        <f ca="1">IF(N1030="","",IF(COUNTIF(N$1:N1030,N1030)&gt;1,"",IF(COUNTIF(N:N,N1030)&gt;=1,"左表に入れますねぇ","")))</f>
        <v/>
      </c>
      <c r="N1030" s="1" t="str">
        <f ca="1">IF(ISNA(VLOOKUP(業務内容と時間メモ!M1030,業務内容と時間メモ!R$2:AI$9999,11,FALSE)),"",VLOOKUP(業務内容と時間メモ!M1030,業務内容と時間メモ!R$2:AI$9999,11,FALSE))</f>
        <v/>
      </c>
      <c r="O1030" s="1" t="str">
        <f ca="1">IF(ISNA(VLOOKUP(業務内容と時間メモ!M1030,業務内容と時間メモ!R$2:AI$9999,13,FALSE)),"",VLOOKUP(業務内容と時間メモ!M1030,業務内容と時間メモ!R$2:AI$9999,13,FALSE))</f>
        <v/>
      </c>
      <c r="P1030" s="1" t="str">
        <f ca="1">IF(ISNA(VLOOKUP(業務内容と時間メモ!M1030,業務内容と時間メモ!R$2:AI$9999,15,FALSE)),"",VLOOKUP(業務内容と時間メモ!M1030,業務内容と時間メモ!R$2:AI$9999,15,FALSE))</f>
        <v/>
      </c>
      <c r="Q1030" s="1" t="str">
        <f ca="1">IF(ISNA(VLOOKUP(業務内容と時間メモ!M1030,業務内容と時間メモ!R$2:AI$9999,14,FALSE)),"",VLOOKUP(業務内容と時間メモ!M1030,業務内容と時間メモ!R$2:AI$9999,14,FALSE))</f>
        <v/>
      </c>
      <c r="R1030" s="1" t="str">
        <f ca="1">IF(ISNA(VLOOKUP(業務内容と時間メモ!M1030,業務内容と時間メモ!R$2:AI$9999,16,FALSE)),"",VLOOKUP(業務内容と時間メモ!M1030,業務内容と時間メモ!R$2:AI$9999,16,FALSE))</f>
        <v/>
      </c>
      <c r="S1030" s="1" t="str">
        <f ca="1">IF(ISNA(VLOOKUP(業務内容と時間メモ!M1030,業務内容と時間メモ!R$2:AI$9999,17,FALSE)),"",VLOOKUP(業務内容と時間メモ!M1030,業務内容と時間メモ!R$2:AI$9999,17,FALSE))</f>
        <v/>
      </c>
      <c r="T1030" s="17" t="str">
        <f ca="1">IF(SUMIFS(業務内容と時間メモ!E:E,業務内容と時間メモ!AB:AB,N1030,業務内容と時間メモ!AD:AD,O1030)=0,"",SUMIFS(業務内容と時間メモ!E:E,業務内容と時間メモ!AB:AB,N1030,業務内容と時間メモ!AD:AD,O1030))</f>
        <v/>
      </c>
      <c r="U1030" s="7" t="str">
        <f ca="1">IF(SUMIFS(業務内容と時間メモ!F:F,業務内容と時間メモ!AB:AB,N1030,業務内容と時間メモ!AD:AD,O1030)=0,"",SUMIFS(業務内容と時間メモ!F:F,業務内容と時間メモ!AB:AB,N1030,業務内容と時間メモ!AD:AD,O1030))</f>
        <v/>
      </c>
      <c r="V1030" t="str">
        <f ca="1">IF(SUMIFS(業務内容と時間メモ!E:E,業務内容と時間メモ!AB:AB,N1030,業務内容と時間メモ!AD:AD,O1030)=0,"",SUMIFS(業務内容と時間メモ!E:E,業務内容と時間メモ!AB:AB,N1030,業務内容と時間メモ!AD:AD,O1030))</f>
        <v/>
      </c>
    </row>
    <row r="1031" spans="1:22" hidden="1">
      <c r="A1031" s="1" t="str">
        <f t="shared" ca="1" si="96"/>
        <v/>
      </c>
      <c r="B1031" s="1" t="str">
        <f t="shared" ca="1" si="97"/>
        <v/>
      </c>
      <c r="C1031" s="6" t="str">
        <f t="shared" ca="1" si="95"/>
        <v/>
      </c>
      <c r="J1031" t="str">
        <f t="shared" ca="1" si="93"/>
        <v/>
      </c>
      <c r="K1031" s="1" t="s">
        <v>1033</v>
      </c>
      <c r="L1031" s="7" t="str">
        <f t="shared" ca="1" si="94"/>
        <v/>
      </c>
      <c r="M1031" s="1" t="str">
        <f ca="1">IF(N1031="","",IF(COUNTIF(N$1:N1031,N1031)&gt;1,"",IF(COUNTIF(N:N,N1031)&gt;=1,"左表に入れますねぇ","")))</f>
        <v/>
      </c>
      <c r="N1031" s="1" t="str">
        <f ca="1">IF(ISNA(VLOOKUP(業務内容と時間メモ!M1031,業務内容と時間メモ!R$2:AI$9999,11,FALSE)),"",VLOOKUP(業務内容と時間メモ!M1031,業務内容と時間メモ!R$2:AI$9999,11,FALSE))</f>
        <v/>
      </c>
      <c r="O1031" s="1" t="str">
        <f ca="1">IF(ISNA(VLOOKUP(業務内容と時間メモ!M1031,業務内容と時間メモ!R$2:AI$9999,13,FALSE)),"",VLOOKUP(業務内容と時間メモ!M1031,業務内容と時間メモ!R$2:AI$9999,13,FALSE))</f>
        <v/>
      </c>
      <c r="P1031" s="1" t="str">
        <f ca="1">IF(ISNA(VLOOKUP(業務内容と時間メモ!M1031,業務内容と時間メモ!R$2:AI$9999,15,FALSE)),"",VLOOKUP(業務内容と時間メモ!M1031,業務内容と時間メモ!R$2:AI$9999,15,FALSE))</f>
        <v/>
      </c>
      <c r="Q1031" s="1" t="str">
        <f ca="1">IF(ISNA(VLOOKUP(業務内容と時間メモ!M1031,業務内容と時間メモ!R$2:AI$9999,14,FALSE)),"",VLOOKUP(業務内容と時間メモ!M1031,業務内容と時間メモ!R$2:AI$9999,14,FALSE))</f>
        <v/>
      </c>
      <c r="R1031" s="1" t="str">
        <f ca="1">IF(ISNA(VLOOKUP(業務内容と時間メモ!M1031,業務内容と時間メモ!R$2:AI$9999,16,FALSE)),"",VLOOKUP(業務内容と時間メモ!M1031,業務内容と時間メモ!R$2:AI$9999,16,FALSE))</f>
        <v/>
      </c>
      <c r="S1031" s="1" t="str">
        <f ca="1">IF(ISNA(VLOOKUP(業務内容と時間メモ!M1031,業務内容と時間メモ!R$2:AI$9999,17,FALSE)),"",VLOOKUP(業務内容と時間メモ!M1031,業務内容と時間メモ!R$2:AI$9999,17,FALSE))</f>
        <v/>
      </c>
      <c r="T1031" s="17" t="str">
        <f ca="1">IF(SUMIFS(業務内容と時間メモ!E:E,業務内容と時間メモ!AB:AB,N1031,業務内容と時間メモ!AD:AD,O1031)=0,"",SUMIFS(業務内容と時間メモ!E:E,業務内容と時間メモ!AB:AB,N1031,業務内容と時間メモ!AD:AD,O1031))</f>
        <v/>
      </c>
      <c r="U1031" s="7" t="str">
        <f ca="1">IF(SUMIFS(業務内容と時間メモ!F:F,業務内容と時間メモ!AB:AB,N1031,業務内容と時間メモ!AD:AD,O1031)=0,"",SUMIFS(業務内容と時間メモ!F:F,業務内容と時間メモ!AB:AB,N1031,業務内容と時間メモ!AD:AD,O1031))</f>
        <v/>
      </c>
      <c r="V1031" t="str">
        <f ca="1">IF(SUMIFS(業務内容と時間メモ!E:E,業務内容と時間メモ!AB:AB,N1031,業務内容と時間メモ!AD:AD,O1031)=0,"",SUMIFS(業務内容と時間メモ!E:E,業務内容と時間メモ!AB:AB,N1031,業務内容と時間メモ!AD:AD,O1031))</f>
        <v/>
      </c>
    </row>
    <row r="1032" spans="1:22" hidden="1">
      <c r="A1032" s="1" t="str">
        <f t="shared" ca="1" si="96"/>
        <v/>
      </c>
      <c r="B1032" s="1" t="str">
        <f t="shared" ca="1" si="97"/>
        <v/>
      </c>
      <c r="C1032" s="6" t="str">
        <f t="shared" ca="1" si="95"/>
        <v/>
      </c>
      <c r="J1032" t="str">
        <f t="shared" ca="1" si="93"/>
        <v/>
      </c>
      <c r="K1032" s="1" t="s">
        <v>1034</v>
      </c>
      <c r="L1032" s="7" t="str">
        <f t="shared" ca="1" si="94"/>
        <v/>
      </c>
      <c r="M1032" s="1" t="str">
        <f ca="1">IF(N1032="","",IF(COUNTIF(N$1:N1032,N1032)&gt;1,"",IF(COUNTIF(N:N,N1032)&gt;=1,"左表に入れますねぇ","")))</f>
        <v/>
      </c>
      <c r="N1032" s="1" t="str">
        <f ca="1">IF(ISNA(VLOOKUP(業務内容と時間メモ!M1032,業務内容と時間メモ!R$2:AI$9999,11,FALSE)),"",VLOOKUP(業務内容と時間メモ!M1032,業務内容と時間メモ!R$2:AI$9999,11,FALSE))</f>
        <v/>
      </c>
      <c r="O1032" s="1" t="str">
        <f ca="1">IF(ISNA(VLOOKUP(業務内容と時間メモ!M1032,業務内容と時間メモ!R$2:AI$9999,13,FALSE)),"",VLOOKUP(業務内容と時間メモ!M1032,業務内容と時間メモ!R$2:AI$9999,13,FALSE))</f>
        <v/>
      </c>
      <c r="P1032" s="1" t="str">
        <f ca="1">IF(ISNA(VLOOKUP(業務内容と時間メモ!M1032,業務内容と時間メモ!R$2:AI$9999,15,FALSE)),"",VLOOKUP(業務内容と時間メモ!M1032,業務内容と時間メモ!R$2:AI$9999,15,FALSE))</f>
        <v/>
      </c>
      <c r="Q1032" s="1" t="str">
        <f ca="1">IF(ISNA(VLOOKUP(業務内容と時間メモ!M1032,業務内容と時間メモ!R$2:AI$9999,14,FALSE)),"",VLOOKUP(業務内容と時間メモ!M1032,業務内容と時間メモ!R$2:AI$9999,14,FALSE))</f>
        <v/>
      </c>
      <c r="R1032" s="1" t="str">
        <f ca="1">IF(ISNA(VLOOKUP(業務内容と時間メモ!M1032,業務内容と時間メモ!R$2:AI$9999,16,FALSE)),"",VLOOKUP(業務内容と時間メモ!M1032,業務内容と時間メモ!R$2:AI$9999,16,FALSE))</f>
        <v/>
      </c>
      <c r="S1032" s="1" t="str">
        <f ca="1">IF(ISNA(VLOOKUP(業務内容と時間メモ!M1032,業務内容と時間メモ!R$2:AI$9999,17,FALSE)),"",VLOOKUP(業務内容と時間メモ!M1032,業務内容と時間メモ!R$2:AI$9999,17,FALSE))</f>
        <v/>
      </c>
      <c r="T1032" s="17" t="str">
        <f ca="1">IF(SUMIFS(業務内容と時間メモ!E:E,業務内容と時間メモ!AB:AB,N1032,業務内容と時間メモ!AD:AD,O1032)=0,"",SUMIFS(業務内容と時間メモ!E:E,業務内容と時間メモ!AB:AB,N1032,業務内容と時間メモ!AD:AD,O1032))</f>
        <v/>
      </c>
      <c r="U1032" s="7" t="str">
        <f ca="1">IF(SUMIFS(業務内容と時間メモ!F:F,業務内容と時間メモ!AB:AB,N1032,業務内容と時間メモ!AD:AD,O1032)=0,"",SUMIFS(業務内容と時間メモ!F:F,業務内容と時間メモ!AB:AB,N1032,業務内容と時間メモ!AD:AD,O1032))</f>
        <v/>
      </c>
      <c r="V1032" t="str">
        <f ca="1">IF(SUMIFS(業務内容と時間メモ!E:E,業務内容と時間メモ!AB:AB,N1032,業務内容と時間メモ!AD:AD,O1032)=0,"",SUMIFS(業務内容と時間メモ!E:E,業務内容と時間メモ!AB:AB,N1032,業務内容と時間メモ!AD:AD,O1032))</f>
        <v/>
      </c>
    </row>
    <row r="1033" spans="1:22" hidden="1">
      <c r="A1033" s="1" t="str">
        <f t="shared" ca="1" si="96"/>
        <v/>
      </c>
      <c r="B1033" s="1" t="str">
        <f t="shared" ca="1" si="97"/>
        <v/>
      </c>
      <c r="C1033" s="6" t="str">
        <f t="shared" ca="1" si="95"/>
        <v/>
      </c>
      <c r="J1033" t="str">
        <f t="shared" ca="1" si="93"/>
        <v/>
      </c>
      <c r="K1033" s="1" t="s">
        <v>1035</v>
      </c>
      <c r="L1033" s="7" t="str">
        <f t="shared" ca="1" si="94"/>
        <v/>
      </c>
      <c r="M1033" s="1" t="str">
        <f ca="1">IF(N1033="","",IF(COUNTIF(N$1:N1033,N1033)&gt;1,"",IF(COUNTIF(N:N,N1033)&gt;=1,"左表に入れますねぇ","")))</f>
        <v/>
      </c>
      <c r="N1033" s="1" t="str">
        <f ca="1">IF(ISNA(VLOOKUP(業務内容と時間メモ!M1033,業務内容と時間メモ!R$2:AI$9999,11,FALSE)),"",VLOOKUP(業務内容と時間メモ!M1033,業務内容と時間メモ!R$2:AI$9999,11,FALSE))</f>
        <v/>
      </c>
      <c r="O1033" s="1" t="str">
        <f ca="1">IF(ISNA(VLOOKUP(業務内容と時間メモ!M1033,業務内容と時間メモ!R$2:AI$9999,13,FALSE)),"",VLOOKUP(業務内容と時間メモ!M1033,業務内容と時間メモ!R$2:AI$9999,13,FALSE))</f>
        <v/>
      </c>
      <c r="P1033" s="1" t="str">
        <f ca="1">IF(ISNA(VLOOKUP(業務内容と時間メモ!M1033,業務内容と時間メモ!R$2:AI$9999,15,FALSE)),"",VLOOKUP(業務内容と時間メモ!M1033,業務内容と時間メモ!R$2:AI$9999,15,FALSE))</f>
        <v/>
      </c>
      <c r="Q1033" s="1" t="str">
        <f ca="1">IF(ISNA(VLOOKUP(業務内容と時間メモ!M1033,業務内容と時間メモ!R$2:AI$9999,14,FALSE)),"",VLOOKUP(業務内容と時間メモ!M1033,業務内容と時間メモ!R$2:AI$9999,14,FALSE))</f>
        <v/>
      </c>
      <c r="R1033" s="1" t="str">
        <f ca="1">IF(ISNA(VLOOKUP(業務内容と時間メモ!M1033,業務内容と時間メモ!R$2:AI$9999,16,FALSE)),"",VLOOKUP(業務内容と時間メモ!M1033,業務内容と時間メモ!R$2:AI$9999,16,FALSE))</f>
        <v/>
      </c>
      <c r="S1033" s="1" t="str">
        <f ca="1">IF(ISNA(VLOOKUP(業務内容と時間メモ!M1033,業務内容と時間メモ!R$2:AI$9999,17,FALSE)),"",VLOOKUP(業務内容と時間メモ!M1033,業務内容と時間メモ!R$2:AI$9999,17,FALSE))</f>
        <v/>
      </c>
      <c r="T1033" s="17" t="str">
        <f ca="1">IF(SUMIFS(業務内容と時間メモ!E:E,業務内容と時間メモ!AB:AB,N1033,業務内容と時間メモ!AD:AD,O1033)=0,"",SUMIFS(業務内容と時間メモ!E:E,業務内容と時間メモ!AB:AB,N1033,業務内容と時間メモ!AD:AD,O1033))</f>
        <v/>
      </c>
      <c r="U1033" s="7" t="str">
        <f ca="1">IF(SUMIFS(業務内容と時間メモ!F:F,業務内容と時間メモ!AB:AB,N1033,業務内容と時間メモ!AD:AD,O1033)=0,"",SUMIFS(業務内容と時間メモ!F:F,業務内容と時間メモ!AB:AB,N1033,業務内容と時間メモ!AD:AD,O1033))</f>
        <v/>
      </c>
      <c r="V1033" t="str">
        <f ca="1">IF(SUMIFS(業務内容と時間メモ!E:E,業務内容と時間メモ!AB:AB,N1033,業務内容と時間メモ!AD:AD,O1033)=0,"",SUMIFS(業務内容と時間メモ!E:E,業務内容と時間メモ!AB:AB,N1033,業務内容と時間メモ!AD:AD,O1033))</f>
        <v/>
      </c>
    </row>
    <row r="1034" spans="1:22" hidden="1">
      <c r="A1034" s="1" t="str">
        <f t="shared" ca="1" si="96"/>
        <v/>
      </c>
      <c r="B1034" s="1" t="str">
        <f t="shared" ca="1" si="97"/>
        <v/>
      </c>
      <c r="C1034" s="6" t="str">
        <f t="shared" ca="1" si="95"/>
        <v/>
      </c>
      <c r="J1034" t="str">
        <f t="shared" ca="1" si="93"/>
        <v/>
      </c>
      <c r="K1034" s="1" t="s">
        <v>1036</v>
      </c>
      <c r="L1034" s="7" t="str">
        <f t="shared" ca="1" si="94"/>
        <v/>
      </c>
      <c r="M1034" s="1" t="str">
        <f ca="1">IF(N1034="","",IF(COUNTIF(N$1:N1034,N1034)&gt;1,"",IF(COUNTIF(N:N,N1034)&gt;=1,"左表に入れますねぇ","")))</f>
        <v/>
      </c>
      <c r="N1034" s="1" t="str">
        <f ca="1">IF(ISNA(VLOOKUP(業務内容と時間メモ!M1034,業務内容と時間メモ!R$2:AI$9999,11,FALSE)),"",VLOOKUP(業務内容と時間メモ!M1034,業務内容と時間メモ!R$2:AI$9999,11,FALSE))</f>
        <v/>
      </c>
      <c r="O1034" s="1" t="str">
        <f ca="1">IF(ISNA(VLOOKUP(業務内容と時間メモ!M1034,業務内容と時間メモ!R$2:AI$9999,13,FALSE)),"",VLOOKUP(業務内容と時間メモ!M1034,業務内容と時間メモ!R$2:AI$9999,13,FALSE))</f>
        <v/>
      </c>
      <c r="P1034" s="1" t="str">
        <f ca="1">IF(ISNA(VLOOKUP(業務内容と時間メモ!M1034,業務内容と時間メモ!R$2:AI$9999,15,FALSE)),"",VLOOKUP(業務内容と時間メモ!M1034,業務内容と時間メモ!R$2:AI$9999,15,FALSE))</f>
        <v/>
      </c>
      <c r="Q1034" s="1" t="str">
        <f ca="1">IF(ISNA(VLOOKUP(業務内容と時間メモ!M1034,業務内容と時間メモ!R$2:AI$9999,14,FALSE)),"",VLOOKUP(業務内容と時間メモ!M1034,業務内容と時間メモ!R$2:AI$9999,14,FALSE))</f>
        <v/>
      </c>
      <c r="R1034" s="1" t="str">
        <f ca="1">IF(ISNA(VLOOKUP(業務内容と時間メモ!M1034,業務内容と時間メモ!R$2:AI$9999,16,FALSE)),"",VLOOKUP(業務内容と時間メモ!M1034,業務内容と時間メモ!R$2:AI$9999,16,FALSE))</f>
        <v/>
      </c>
      <c r="S1034" s="1" t="str">
        <f ca="1">IF(ISNA(VLOOKUP(業務内容と時間メモ!M1034,業務内容と時間メモ!R$2:AI$9999,17,FALSE)),"",VLOOKUP(業務内容と時間メモ!M1034,業務内容と時間メモ!R$2:AI$9999,17,FALSE))</f>
        <v/>
      </c>
      <c r="T1034" s="17" t="str">
        <f ca="1">IF(SUMIFS(業務内容と時間メモ!E:E,業務内容と時間メモ!AB:AB,N1034,業務内容と時間メモ!AD:AD,O1034)=0,"",SUMIFS(業務内容と時間メモ!E:E,業務内容と時間メモ!AB:AB,N1034,業務内容と時間メモ!AD:AD,O1034))</f>
        <v/>
      </c>
      <c r="U1034" s="7" t="str">
        <f ca="1">IF(SUMIFS(業務内容と時間メモ!F:F,業務内容と時間メモ!AB:AB,N1034,業務内容と時間メモ!AD:AD,O1034)=0,"",SUMIFS(業務内容と時間メモ!F:F,業務内容と時間メモ!AB:AB,N1034,業務内容と時間メモ!AD:AD,O1034))</f>
        <v/>
      </c>
      <c r="V1034" t="str">
        <f ca="1">IF(SUMIFS(業務内容と時間メモ!E:E,業務内容と時間メモ!AB:AB,N1034,業務内容と時間メモ!AD:AD,O1034)=0,"",SUMIFS(業務内容と時間メモ!E:E,業務内容と時間メモ!AB:AB,N1034,業務内容と時間メモ!AD:AD,O1034))</f>
        <v/>
      </c>
    </row>
    <row r="1035" spans="1:22" hidden="1">
      <c r="A1035" s="1" t="str">
        <f t="shared" ca="1" si="96"/>
        <v/>
      </c>
      <c r="B1035" s="1" t="str">
        <f t="shared" ca="1" si="97"/>
        <v/>
      </c>
      <c r="C1035" s="6" t="str">
        <f t="shared" ca="1" si="95"/>
        <v/>
      </c>
      <c r="J1035" t="str">
        <f t="shared" ca="1" si="93"/>
        <v/>
      </c>
      <c r="K1035" s="1" t="s">
        <v>1037</v>
      </c>
      <c r="L1035" s="7" t="str">
        <f t="shared" ca="1" si="94"/>
        <v/>
      </c>
      <c r="M1035" s="1" t="str">
        <f ca="1">IF(N1035="","",IF(COUNTIF(N$1:N1035,N1035)&gt;1,"",IF(COUNTIF(N:N,N1035)&gt;=1,"左表に入れますねぇ","")))</f>
        <v/>
      </c>
      <c r="N1035" s="1" t="str">
        <f ca="1">IF(ISNA(VLOOKUP(業務内容と時間メモ!M1035,業務内容と時間メモ!R$2:AI$9999,11,FALSE)),"",VLOOKUP(業務内容と時間メモ!M1035,業務内容と時間メモ!R$2:AI$9999,11,FALSE))</f>
        <v/>
      </c>
      <c r="O1035" s="1" t="str">
        <f ca="1">IF(ISNA(VLOOKUP(業務内容と時間メモ!M1035,業務内容と時間メモ!R$2:AI$9999,13,FALSE)),"",VLOOKUP(業務内容と時間メモ!M1035,業務内容と時間メモ!R$2:AI$9999,13,FALSE))</f>
        <v/>
      </c>
      <c r="P1035" s="1" t="str">
        <f ca="1">IF(ISNA(VLOOKUP(業務内容と時間メモ!M1035,業務内容と時間メモ!R$2:AI$9999,15,FALSE)),"",VLOOKUP(業務内容と時間メモ!M1035,業務内容と時間メモ!R$2:AI$9999,15,FALSE))</f>
        <v/>
      </c>
      <c r="Q1035" s="1" t="str">
        <f ca="1">IF(ISNA(VLOOKUP(業務内容と時間メモ!M1035,業務内容と時間メモ!R$2:AI$9999,14,FALSE)),"",VLOOKUP(業務内容と時間メモ!M1035,業務内容と時間メモ!R$2:AI$9999,14,FALSE))</f>
        <v/>
      </c>
      <c r="R1035" s="1" t="str">
        <f ca="1">IF(ISNA(VLOOKUP(業務内容と時間メモ!M1035,業務内容と時間メモ!R$2:AI$9999,16,FALSE)),"",VLOOKUP(業務内容と時間メモ!M1035,業務内容と時間メモ!R$2:AI$9999,16,FALSE))</f>
        <v/>
      </c>
      <c r="S1035" s="1" t="str">
        <f ca="1">IF(ISNA(VLOOKUP(業務内容と時間メモ!M1035,業務内容と時間メモ!R$2:AI$9999,17,FALSE)),"",VLOOKUP(業務内容と時間メモ!M1035,業務内容と時間メモ!R$2:AI$9999,17,FALSE))</f>
        <v/>
      </c>
      <c r="T1035" s="17" t="str">
        <f ca="1">IF(SUMIFS(業務内容と時間メモ!E:E,業務内容と時間メモ!AB:AB,N1035,業務内容と時間メモ!AD:AD,O1035)=0,"",SUMIFS(業務内容と時間メモ!E:E,業務内容と時間メモ!AB:AB,N1035,業務内容と時間メモ!AD:AD,O1035))</f>
        <v/>
      </c>
      <c r="U1035" s="7" t="str">
        <f ca="1">IF(SUMIFS(業務内容と時間メモ!F:F,業務内容と時間メモ!AB:AB,N1035,業務内容と時間メモ!AD:AD,O1035)=0,"",SUMIFS(業務内容と時間メモ!F:F,業務内容と時間メモ!AB:AB,N1035,業務内容と時間メモ!AD:AD,O1035))</f>
        <v/>
      </c>
      <c r="V1035" t="str">
        <f ca="1">IF(SUMIFS(業務内容と時間メモ!E:E,業務内容と時間メモ!AB:AB,N1035,業務内容と時間メモ!AD:AD,O1035)=0,"",SUMIFS(業務内容と時間メモ!E:E,業務内容と時間メモ!AB:AB,N1035,業務内容と時間メモ!AD:AD,O1035))</f>
        <v/>
      </c>
    </row>
    <row r="1036" spans="1:22" hidden="1">
      <c r="A1036" s="1" t="str">
        <f t="shared" ca="1" si="96"/>
        <v/>
      </c>
      <c r="B1036" s="1" t="str">
        <f t="shared" ca="1" si="97"/>
        <v/>
      </c>
      <c r="C1036" s="6" t="str">
        <f t="shared" ca="1" si="95"/>
        <v/>
      </c>
      <c r="J1036" t="str">
        <f t="shared" ca="1" si="93"/>
        <v/>
      </c>
      <c r="K1036" s="1" t="s">
        <v>1038</v>
      </c>
      <c r="L1036" s="7" t="str">
        <f t="shared" ca="1" si="94"/>
        <v/>
      </c>
      <c r="M1036" s="1" t="str">
        <f ca="1">IF(N1036="","",IF(COUNTIF(N$1:N1036,N1036)&gt;1,"",IF(COUNTIF(N:N,N1036)&gt;=1,"左表に入れますねぇ","")))</f>
        <v/>
      </c>
      <c r="N1036" s="1" t="str">
        <f ca="1">IF(ISNA(VLOOKUP(業務内容と時間メモ!M1036,業務内容と時間メモ!R$2:AI$9999,11,FALSE)),"",VLOOKUP(業務内容と時間メモ!M1036,業務内容と時間メモ!R$2:AI$9999,11,FALSE))</f>
        <v/>
      </c>
      <c r="O1036" s="1" t="str">
        <f ca="1">IF(ISNA(VLOOKUP(業務内容と時間メモ!M1036,業務内容と時間メモ!R$2:AI$9999,13,FALSE)),"",VLOOKUP(業務内容と時間メモ!M1036,業務内容と時間メモ!R$2:AI$9999,13,FALSE))</f>
        <v/>
      </c>
      <c r="P1036" s="1" t="str">
        <f ca="1">IF(ISNA(VLOOKUP(業務内容と時間メモ!M1036,業務内容と時間メモ!R$2:AI$9999,15,FALSE)),"",VLOOKUP(業務内容と時間メモ!M1036,業務内容と時間メモ!R$2:AI$9999,15,FALSE))</f>
        <v/>
      </c>
      <c r="Q1036" s="1" t="str">
        <f ca="1">IF(ISNA(VLOOKUP(業務内容と時間メモ!M1036,業務内容と時間メモ!R$2:AI$9999,14,FALSE)),"",VLOOKUP(業務内容と時間メモ!M1036,業務内容と時間メモ!R$2:AI$9999,14,FALSE))</f>
        <v/>
      </c>
      <c r="R1036" s="1" t="str">
        <f ca="1">IF(ISNA(VLOOKUP(業務内容と時間メモ!M1036,業務内容と時間メモ!R$2:AI$9999,16,FALSE)),"",VLOOKUP(業務内容と時間メモ!M1036,業務内容と時間メモ!R$2:AI$9999,16,FALSE))</f>
        <v/>
      </c>
      <c r="S1036" s="1" t="str">
        <f ca="1">IF(ISNA(VLOOKUP(業務内容と時間メモ!M1036,業務内容と時間メモ!R$2:AI$9999,17,FALSE)),"",VLOOKUP(業務内容と時間メモ!M1036,業務内容と時間メモ!R$2:AI$9999,17,FALSE))</f>
        <v/>
      </c>
      <c r="T1036" s="17" t="str">
        <f ca="1">IF(SUMIFS(業務内容と時間メモ!E:E,業務内容と時間メモ!AB:AB,N1036,業務内容と時間メモ!AD:AD,O1036)=0,"",SUMIFS(業務内容と時間メモ!E:E,業務内容と時間メモ!AB:AB,N1036,業務内容と時間メモ!AD:AD,O1036))</f>
        <v/>
      </c>
      <c r="U1036" s="7" t="str">
        <f ca="1">IF(SUMIFS(業務内容と時間メモ!F:F,業務内容と時間メモ!AB:AB,N1036,業務内容と時間メモ!AD:AD,O1036)=0,"",SUMIFS(業務内容と時間メモ!F:F,業務内容と時間メモ!AB:AB,N1036,業務内容と時間メモ!AD:AD,O1036))</f>
        <v/>
      </c>
      <c r="V1036" t="str">
        <f ca="1">IF(SUMIFS(業務内容と時間メモ!E:E,業務内容と時間メモ!AB:AB,N1036,業務内容と時間メモ!AD:AD,O1036)=0,"",SUMIFS(業務内容と時間メモ!E:E,業務内容と時間メモ!AB:AB,N1036,業務内容と時間メモ!AD:AD,O1036))</f>
        <v/>
      </c>
    </row>
    <row r="1037" spans="1:22" hidden="1">
      <c r="A1037" s="1" t="str">
        <f t="shared" ca="1" si="96"/>
        <v/>
      </c>
      <c r="B1037" s="1" t="str">
        <f t="shared" ca="1" si="97"/>
        <v/>
      </c>
      <c r="C1037" s="6" t="str">
        <f t="shared" ca="1" si="95"/>
        <v/>
      </c>
      <c r="J1037" t="str">
        <f t="shared" ca="1" si="93"/>
        <v/>
      </c>
      <c r="K1037" s="1" t="s">
        <v>1039</v>
      </c>
      <c r="L1037" s="7" t="str">
        <f t="shared" ca="1" si="94"/>
        <v/>
      </c>
      <c r="M1037" s="1" t="str">
        <f ca="1">IF(N1037="","",IF(COUNTIF(N$1:N1037,N1037)&gt;1,"",IF(COUNTIF(N:N,N1037)&gt;=1,"左表に入れますねぇ","")))</f>
        <v/>
      </c>
      <c r="N1037" s="1" t="str">
        <f ca="1">IF(ISNA(VLOOKUP(業務内容と時間メモ!M1037,業務内容と時間メモ!R$2:AI$9999,11,FALSE)),"",VLOOKUP(業務内容と時間メモ!M1037,業務内容と時間メモ!R$2:AI$9999,11,FALSE))</f>
        <v/>
      </c>
      <c r="O1037" s="1" t="str">
        <f ca="1">IF(ISNA(VLOOKUP(業務内容と時間メモ!M1037,業務内容と時間メモ!R$2:AI$9999,13,FALSE)),"",VLOOKUP(業務内容と時間メモ!M1037,業務内容と時間メモ!R$2:AI$9999,13,FALSE))</f>
        <v/>
      </c>
      <c r="P1037" s="1" t="str">
        <f ca="1">IF(ISNA(VLOOKUP(業務内容と時間メモ!M1037,業務内容と時間メモ!R$2:AI$9999,15,FALSE)),"",VLOOKUP(業務内容と時間メモ!M1037,業務内容と時間メモ!R$2:AI$9999,15,FALSE))</f>
        <v/>
      </c>
      <c r="Q1037" s="1" t="str">
        <f ca="1">IF(ISNA(VLOOKUP(業務内容と時間メモ!M1037,業務内容と時間メモ!R$2:AI$9999,14,FALSE)),"",VLOOKUP(業務内容と時間メモ!M1037,業務内容と時間メモ!R$2:AI$9999,14,FALSE))</f>
        <v/>
      </c>
      <c r="R1037" s="1" t="str">
        <f ca="1">IF(ISNA(VLOOKUP(業務内容と時間メモ!M1037,業務内容と時間メモ!R$2:AI$9999,16,FALSE)),"",VLOOKUP(業務内容と時間メモ!M1037,業務内容と時間メモ!R$2:AI$9999,16,FALSE))</f>
        <v/>
      </c>
      <c r="S1037" s="1" t="str">
        <f ca="1">IF(ISNA(VLOOKUP(業務内容と時間メモ!M1037,業務内容と時間メモ!R$2:AI$9999,17,FALSE)),"",VLOOKUP(業務内容と時間メモ!M1037,業務内容と時間メモ!R$2:AI$9999,17,FALSE))</f>
        <v/>
      </c>
      <c r="T1037" s="17" t="str">
        <f ca="1">IF(SUMIFS(業務内容と時間メモ!E:E,業務内容と時間メモ!AB:AB,N1037,業務内容と時間メモ!AD:AD,O1037)=0,"",SUMIFS(業務内容と時間メモ!E:E,業務内容と時間メモ!AB:AB,N1037,業務内容と時間メモ!AD:AD,O1037))</f>
        <v/>
      </c>
      <c r="U1037" s="7" t="str">
        <f ca="1">IF(SUMIFS(業務内容と時間メモ!F:F,業務内容と時間メモ!AB:AB,N1037,業務内容と時間メモ!AD:AD,O1037)=0,"",SUMIFS(業務内容と時間メモ!F:F,業務内容と時間メモ!AB:AB,N1037,業務内容と時間メモ!AD:AD,O1037))</f>
        <v/>
      </c>
      <c r="V1037" t="str">
        <f ca="1">IF(SUMIFS(業務内容と時間メモ!E:E,業務内容と時間メモ!AB:AB,N1037,業務内容と時間メモ!AD:AD,O1037)=0,"",SUMIFS(業務内容と時間メモ!E:E,業務内容と時間メモ!AB:AB,N1037,業務内容と時間メモ!AD:AD,O1037))</f>
        <v/>
      </c>
    </row>
    <row r="1038" spans="1:22" hidden="1">
      <c r="A1038" s="1" t="str">
        <f t="shared" ca="1" si="96"/>
        <v/>
      </c>
      <c r="B1038" s="1" t="str">
        <f t="shared" ca="1" si="97"/>
        <v/>
      </c>
      <c r="C1038" s="6" t="str">
        <f t="shared" ca="1" si="95"/>
        <v/>
      </c>
      <c r="J1038" t="str">
        <f t="shared" ca="1" si="93"/>
        <v/>
      </c>
      <c r="K1038" s="1" t="s">
        <v>1040</v>
      </c>
      <c r="L1038" s="7" t="str">
        <f t="shared" ca="1" si="94"/>
        <v/>
      </c>
      <c r="M1038" s="1" t="str">
        <f ca="1">IF(N1038="","",IF(COUNTIF(N$1:N1038,N1038)&gt;1,"",IF(COUNTIF(N:N,N1038)&gt;=1,"左表に入れますねぇ","")))</f>
        <v/>
      </c>
      <c r="N1038" s="1" t="str">
        <f ca="1">IF(ISNA(VLOOKUP(業務内容と時間メモ!M1038,業務内容と時間メモ!R$2:AI$9999,11,FALSE)),"",VLOOKUP(業務内容と時間メモ!M1038,業務内容と時間メモ!R$2:AI$9999,11,FALSE))</f>
        <v/>
      </c>
      <c r="O1038" s="1" t="str">
        <f ca="1">IF(ISNA(VLOOKUP(業務内容と時間メモ!M1038,業務内容と時間メモ!R$2:AI$9999,13,FALSE)),"",VLOOKUP(業務内容と時間メモ!M1038,業務内容と時間メモ!R$2:AI$9999,13,FALSE))</f>
        <v/>
      </c>
      <c r="P1038" s="1" t="str">
        <f ca="1">IF(ISNA(VLOOKUP(業務内容と時間メモ!M1038,業務内容と時間メモ!R$2:AI$9999,15,FALSE)),"",VLOOKUP(業務内容と時間メモ!M1038,業務内容と時間メモ!R$2:AI$9999,15,FALSE))</f>
        <v/>
      </c>
      <c r="Q1038" s="1" t="str">
        <f ca="1">IF(ISNA(VLOOKUP(業務内容と時間メモ!M1038,業務内容と時間メモ!R$2:AI$9999,14,FALSE)),"",VLOOKUP(業務内容と時間メモ!M1038,業務内容と時間メモ!R$2:AI$9999,14,FALSE))</f>
        <v/>
      </c>
      <c r="R1038" s="1" t="str">
        <f ca="1">IF(ISNA(VLOOKUP(業務内容と時間メモ!M1038,業務内容と時間メモ!R$2:AI$9999,16,FALSE)),"",VLOOKUP(業務内容と時間メモ!M1038,業務内容と時間メモ!R$2:AI$9999,16,FALSE))</f>
        <v/>
      </c>
      <c r="S1038" s="1" t="str">
        <f ca="1">IF(ISNA(VLOOKUP(業務内容と時間メモ!M1038,業務内容と時間メモ!R$2:AI$9999,17,FALSE)),"",VLOOKUP(業務内容と時間メモ!M1038,業務内容と時間メモ!R$2:AI$9999,17,FALSE))</f>
        <v/>
      </c>
      <c r="T1038" s="17" t="str">
        <f ca="1">IF(SUMIFS(業務内容と時間メモ!E:E,業務内容と時間メモ!AB:AB,N1038,業務内容と時間メモ!AD:AD,O1038)=0,"",SUMIFS(業務内容と時間メモ!E:E,業務内容と時間メモ!AB:AB,N1038,業務内容と時間メモ!AD:AD,O1038))</f>
        <v/>
      </c>
      <c r="U1038" s="7" t="str">
        <f ca="1">IF(SUMIFS(業務内容と時間メモ!F:F,業務内容と時間メモ!AB:AB,N1038,業務内容と時間メモ!AD:AD,O1038)=0,"",SUMIFS(業務内容と時間メモ!F:F,業務内容と時間メモ!AB:AB,N1038,業務内容と時間メモ!AD:AD,O1038))</f>
        <v/>
      </c>
      <c r="V1038" t="str">
        <f ca="1">IF(SUMIFS(業務内容と時間メモ!E:E,業務内容と時間メモ!AB:AB,N1038,業務内容と時間メモ!AD:AD,O1038)=0,"",SUMIFS(業務内容と時間メモ!E:E,業務内容と時間メモ!AB:AB,N1038,業務内容と時間メモ!AD:AD,O1038))</f>
        <v/>
      </c>
    </row>
    <row r="1039" spans="1:22" hidden="1">
      <c r="A1039" s="1" t="str">
        <f t="shared" ca="1" si="96"/>
        <v/>
      </c>
      <c r="B1039" s="1" t="str">
        <f t="shared" ca="1" si="97"/>
        <v/>
      </c>
      <c r="C1039" s="6" t="str">
        <f t="shared" ca="1" si="95"/>
        <v/>
      </c>
      <c r="J1039" t="str">
        <f t="shared" ca="1" si="93"/>
        <v/>
      </c>
      <c r="K1039" s="1" t="s">
        <v>1041</v>
      </c>
      <c r="L1039" s="7" t="str">
        <f t="shared" ca="1" si="94"/>
        <v/>
      </c>
      <c r="M1039" s="1" t="str">
        <f ca="1">IF(N1039="","",IF(COUNTIF(N$1:N1039,N1039)&gt;1,"",IF(COUNTIF(N:N,N1039)&gt;=1,"左表に入れますねぇ","")))</f>
        <v/>
      </c>
      <c r="N1039" s="1" t="str">
        <f ca="1">IF(ISNA(VLOOKUP(業務内容と時間メモ!M1039,業務内容と時間メモ!R$2:AI$9999,11,FALSE)),"",VLOOKUP(業務内容と時間メモ!M1039,業務内容と時間メモ!R$2:AI$9999,11,FALSE))</f>
        <v/>
      </c>
      <c r="O1039" s="1" t="str">
        <f ca="1">IF(ISNA(VLOOKUP(業務内容と時間メモ!M1039,業務内容と時間メモ!R$2:AI$9999,13,FALSE)),"",VLOOKUP(業務内容と時間メモ!M1039,業務内容と時間メモ!R$2:AI$9999,13,FALSE))</f>
        <v/>
      </c>
      <c r="P1039" s="1" t="str">
        <f ca="1">IF(ISNA(VLOOKUP(業務内容と時間メモ!M1039,業務内容と時間メモ!R$2:AI$9999,15,FALSE)),"",VLOOKUP(業務内容と時間メモ!M1039,業務内容と時間メモ!R$2:AI$9999,15,FALSE))</f>
        <v/>
      </c>
      <c r="Q1039" s="1" t="str">
        <f ca="1">IF(ISNA(VLOOKUP(業務内容と時間メモ!M1039,業務内容と時間メモ!R$2:AI$9999,14,FALSE)),"",VLOOKUP(業務内容と時間メモ!M1039,業務内容と時間メモ!R$2:AI$9999,14,FALSE))</f>
        <v/>
      </c>
      <c r="R1039" s="1" t="str">
        <f ca="1">IF(ISNA(VLOOKUP(業務内容と時間メモ!M1039,業務内容と時間メモ!R$2:AI$9999,16,FALSE)),"",VLOOKUP(業務内容と時間メモ!M1039,業務内容と時間メモ!R$2:AI$9999,16,FALSE))</f>
        <v/>
      </c>
      <c r="S1039" s="1" t="str">
        <f ca="1">IF(ISNA(VLOOKUP(業務内容と時間メモ!M1039,業務内容と時間メモ!R$2:AI$9999,17,FALSE)),"",VLOOKUP(業務内容と時間メモ!M1039,業務内容と時間メモ!R$2:AI$9999,17,FALSE))</f>
        <v/>
      </c>
      <c r="T1039" s="17" t="str">
        <f ca="1">IF(SUMIFS(業務内容と時間メモ!E:E,業務内容と時間メモ!AB:AB,N1039,業務内容と時間メモ!AD:AD,O1039)=0,"",SUMIFS(業務内容と時間メモ!E:E,業務内容と時間メモ!AB:AB,N1039,業務内容と時間メモ!AD:AD,O1039))</f>
        <v/>
      </c>
      <c r="U1039" s="7" t="str">
        <f ca="1">IF(SUMIFS(業務内容と時間メモ!F:F,業務内容と時間メモ!AB:AB,N1039,業務内容と時間メモ!AD:AD,O1039)=0,"",SUMIFS(業務内容と時間メモ!F:F,業務内容と時間メモ!AB:AB,N1039,業務内容と時間メモ!AD:AD,O1039))</f>
        <v/>
      </c>
      <c r="V1039" t="str">
        <f ca="1">IF(SUMIFS(業務内容と時間メモ!E:E,業務内容と時間メモ!AB:AB,N1039,業務内容と時間メモ!AD:AD,O1039)=0,"",SUMIFS(業務内容と時間メモ!E:E,業務内容と時間メモ!AB:AB,N1039,業務内容と時間メモ!AD:AD,O1039))</f>
        <v/>
      </c>
    </row>
    <row r="1040" spans="1:22" hidden="1">
      <c r="A1040" s="1" t="str">
        <f t="shared" ca="1" si="96"/>
        <v/>
      </c>
      <c r="B1040" s="1" t="str">
        <f t="shared" ca="1" si="97"/>
        <v/>
      </c>
      <c r="C1040" s="6" t="str">
        <f t="shared" ca="1" si="95"/>
        <v/>
      </c>
      <c r="J1040" t="str">
        <f t="shared" ca="1" si="93"/>
        <v/>
      </c>
      <c r="K1040" s="1" t="s">
        <v>1042</v>
      </c>
      <c r="L1040" s="7" t="str">
        <f t="shared" ca="1" si="94"/>
        <v/>
      </c>
      <c r="M1040" s="1" t="str">
        <f ca="1">IF(N1040="","",IF(COUNTIF(N$1:N1040,N1040)&gt;1,"",IF(COUNTIF(N:N,N1040)&gt;=1,"左表に入れますねぇ","")))</f>
        <v/>
      </c>
      <c r="N1040" s="1" t="str">
        <f ca="1">IF(ISNA(VLOOKUP(業務内容と時間メモ!M1040,業務内容と時間メモ!R$2:AI$9999,11,FALSE)),"",VLOOKUP(業務内容と時間メモ!M1040,業務内容と時間メモ!R$2:AI$9999,11,FALSE))</f>
        <v/>
      </c>
      <c r="O1040" s="1" t="str">
        <f ca="1">IF(ISNA(VLOOKUP(業務内容と時間メモ!M1040,業務内容と時間メモ!R$2:AI$9999,13,FALSE)),"",VLOOKUP(業務内容と時間メモ!M1040,業務内容と時間メモ!R$2:AI$9999,13,FALSE))</f>
        <v/>
      </c>
      <c r="P1040" s="1" t="str">
        <f ca="1">IF(ISNA(VLOOKUP(業務内容と時間メモ!M1040,業務内容と時間メモ!R$2:AI$9999,15,FALSE)),"",VLOOKUP(業務内容と時間メモ!M1040,業務内容と時間メモ!R$2:AI$9999,15,FALSE))</f>
        <v/>
      </c>
      <c r="Q1040" s="1" t="str">
        <f ca="1">IF(ISNA(VLOOKUP(業務内容と時間メモ!M1040,業務内容と時間メモ!R$2:AI$9999,14,FALSE)),"",VLOOKUP(業務内容と時間メモ!M1040,業務内容と時間メモ!R$2:AI$9999,14,FALSE))</f>
        <v/>
      </c>
      <c r="R1040" s="1" t="str">
        <f ca="1">IF(ISNA(VLOOKUP(業務内容と時間メモ!M1040,業務内容と時間メモ!R$2:AI$9999,16,FALSE)),"",VLOOKUP(業務内容と時間メモ!M1040,業務内容と時間メモ!R$2:AI$9999,16,FALSE))</f>
        <v/>
      </c>
      <c r="S1040" s="1" t="str">
        <f ca="1">IF(ISNA(VLOOKUP(業務内容と時間メモ!M1040,業務内容と時間メモ!R$2:AI$9999,17,FALSE)),"",VLOOKUP(業務内容と時間メモ!M1040,業務内容と時間メモ!R$2:AI$9999,17,FALSE))</f>
        <v/>
      </c>
      <c r="T1040" s="17" t="str">
        <f ca="1">IF(SUMIFS(業務内容と時間メモ!E:E,業務内容と時間メモ!AB:AB,N1040,業務内容と時間メモ!AD:AD,O1040)=0,"",SUMIFS(業務内容と時間メモ!E:E,業務内容と時間メモ!AB:AB,N1040,業務内容と時間メモ!AD:AD,O1040))</f>
        <v/>
      </c>
      <c r="U1040" s="7" t="str">
        <f ca="1">IF(SUMIFS(業務内容と時間メモ!F:F,業務内容と時間メモ!AB:AB,N1040,業務内容と時間メモ!AD:AD,O1040)=0,"",SUMIFS(業務内容と時間メモ!F:F,業務内容と時間メモ!AB:AB,N1040,業務内容と時間メモ!AD:AD,O1040))</f>
        <v/>
      </c>
      <c r="V1040" t="str">
        <f ca="1">IF(SUMIFS(業務内容と時間メモ!E:E,業務内容と時間メモ!AB:AB,N1040,業務内容と時間メモ!AD:AD,O1040)=0,"",SUMIFS(業務内容と時間メモ!E:E,業務内容と時間メモ!AB:AB,N1040,業務内容と時間メモ!AD:AD,O1040))</f>
        <v/>
      </c>
    </row>
    <row r="1041" spans="1:22" hidden="1">
      <c r="A1041" s="1" t="str">
        <f t="shared" ca="1" si="96"/>
        <v/>
      </c>
      <c r="B1041" s="1" t="str">
        <f t="shared" ca="1" si="97"/>
        <v/>
      </c>
      <c r="C1041" s="6" t="str">
        <f t="shared" ca="1" si="95"/>
        <v/>
      </c>
      <c r="J1041" t="str">
        <f t="shared" ca="1" si="93"/>
        <v/>
      </c>
      <c r="K1041" s="1" t="s">
        <v>1043</v>
      </c>
      <c r="L1041" s="7" t="str">
        <f t="shared" ca="1" si="94"/>
        <v/>
      </c>
      <c r="M1041" s="1" t="str">
        <f ca="1">IF(N1041="","",IF(COUNTIF(N$1:N1041,N1041)&gt;1,"",IF(COUNTIF(N:N,N1041)&gt;=1,"左表に入れますねぇ","")))</f>
        <v/>
      </c>
      <c r="N1041" s="1" t="str">
        <f ca="1">IF(ISNA(VLOOKUP(業務内容と時間メモ!M1041,業務内容と時間メモ!R$2:AI$9999,11,FALSE)),"",VLOOKUP(業務内容と時間メモ!M1041,業務内容と時間メモ!R$2:AI$9999,11,FALSE))</f>
        <v/>
      </c>
      <c r="O1041" s="1" t="str">
        <f ca="1">IF(ISNA(VLOOKUP(業務内容と時間メモ!M1041,業務内容と時間メモ!R$2:AI$9999,13,FALSE)),"",VLOOKUP(業務内容と時間メモ!M1041,業務内容と時間メモ!R$2:AI$9999,13,FALSE))</f>
        <v/>
      </c>
      <c r="P1041" s="1" t="str">
        <f ca="1">IF(ISNA(VLOOKUP(業務内容と時間メモ!M1041,業務内容と時間メモ!R$2:AI$9999,15,FALSE)),"",VLOOKUP(業務内容と時間メモ!M1041,業務内容と時間メモ!R$2:AI$9999,15,FALSE))</f>
        <v/>
      </c>
      <c r="Q1041" s="1" t="str">
        <f ca="1">IF(ISNA(VLOOKUP(業務内容と時間メモ!M1041,業務内容と時間メモ!R$2:AI$9999,14,FALSE)),"",VLOOKUP(業務内容と時間メモ!M1041,業務内容と時間メモ!R$2:AI$9999,14,FALSE))</f>
        <v/>
      </c>
      <c r="R1041" s="1" t="str">
        <f ca="1">IF(ISNA(VLOOKUP(業務内容と時間メモ!M1041,業務内容と時間メモ!R$2:AI$9999,16,FALSE)),"",VLOOKUP(業務内容と時間メモ!M1041,業務内容と時間メモ!R$2:AI$9999,16,FALSE))</f>
        <v/>
      </c>
      <c r="S1041" s="1" t="str">
        <f ca="1">IF(ISNA(VLOOKUP(業務内容と時間メモ!M1041,業務内容と時間メモ!R$2:AI$9999,17,FALSE)),"",VLOOKUP(業務内容と時間メモ!M1041,業務内容と時間メモ!R$2:AI$9999,17,FALSE))</f>
        <v/>
      </c>
      <c r="T1041" s="17" t="str">
        <f ca="1">IF(SUMIFS(業務内容と時間メモ!E:E,業務内容と時間メモ!AB:AB,N1041,業務内容と時間メモ!AD:AD,O1041)=0,"",SUMIFS(業務内容と時間メモ!E:E,業務内容と時間メモ!AB:AB,N1041,業務内容と時間メモ!AD:AD,O1041))</f>
        <v/>
      </c>
      <c r="U1041" s="7" t="str">
        <f ca="1">IF(SUMIFS(業務内容と時間メモ!F:F,業務内容と時間メモ!AB:AB,N1041,業務内容と時間メモ!AD:AD,O1041)=0,"",SUMIFS(業務内容と時間メモ!F:F,業務内容と時間メモ!AB:AB,N1041,業務内容と時間メモ!AD:AD,O1041))</f>
        <v/>
      </c>
      <c r="V1041" t="str">
        <f ca="1">IF(SUMIFS(業務内容と時間メモ!E:E,業務内容と時間メモ!AB:AB,N1041,業務内容と時間メモ!AD:AD,O1041)=0,"",SUMIFS(業務内容と時間メモ!E:E,業務内容と時間メモ!AB:AB,N1041,業務内容と時間メモ!AD:AD,O1041))</f>
        <v/>
      </c>
    </row>
    <row r="1042" spans="1:22" hidden="1">
      <c r="A1042" s="1" t="str">
        <f t="shared" ca="1" si="96"/>
        <v/>
      </c>
      <c r="B1042" s="1" t="str">
        <f t="shared" ca="1" si="97"/>
        <v/>
      </c>
      <c r="C1042" s="6" t="str">
        <f t="shared" ca="1" si="95"/>
        <v/>
      </c>
      <c r="J1042" t="str">
        <f t="shared" ca="1" si="93"/>
        <v/>
      </c>
      <c r="K1042" s="1" t="s">
        <v>1044</v>
      </c>
      <c r="L1042" s="7" t="str">
        <f t="shared" ca="1" si="94"/>
        <v/>
      </c>
      <c r="M1042" s="1" t="str">
        <f ca="1">IF(N1042="","",IF(COUNTIF(N$1:N1042,N1042)&gt;1,"",IF(COUNTIF(N:N,N1042)&gt;=1,"左表に入れますねぇ","")))</f>
        <v/>
      </c>
      <c r="N1042" s="1" t="str">
        <f ca="1">IF(ISNA(VLOOKUP(業務内容と時間メモ!M1042,業務内容と時間メモ!R$2:AI$9999,11,FALSE)),"",VLOOKUP(業務内容と時間メモ!M1042,業務内容と時間メモ!R$2:AI$9999,11,FALSE))</f>
        <v/>
      </c>
      <c r="O1042" s="1" t="str">
        <f ca="1">IF(ISNA(VLOOKUP(業務内容と時間メモ!M1042,業務内容と時間メモ!R$2:AI$9999,13,FALSE)),"",VLOOKUP(業務内容と時間メモ!M1042,業務内容と時間メモ!R$2:AI$9999,13,FALSE))</f>
        <v/>
      </c>
      <c r="P1042" s="1" t="str">
        <f ca="1">IF(ISNA(VLOOKUP(業務内容と時間メモ!M1042,業務内容と時間メモ!R$2:AI$9999,15,FALSE)),"",VLOOKUP(業務内容と時間メモ!M1042,業務内容と時間メモ!R$2:AI$9999,15,FALSE))</f>
        <v/>
      </c>
      <c r="Q1042" s="1" t="str">
        <f ca="1">IF(ISNA(VLOOKUP(業務内容と時間メモ!M1042,業務内容と時間メモ!R$2:AI$9999,14,FALSE)),"",VLOOKUP(業務内容と時間メモ!M1042,業務内容と時間メモ!R$2:AI$9999,14,FALSE))</f>
        <v/>
      </c>
      <c r="R1042" s="1" t="str">
        <f ca="1">IF(ISNA(VLOOKUP(業務内容と時間メモ!M1042,業務内容と時間メモ!R$2:AI$9999,16,FALSE)),"",VLOOKUP(業務内容と時間メモ!M1042,業務内容と時間メモ!R$2:AI$9999,16,FALSE))</f>
        <v/>
      </c>
      <c r="S1042" s="1" t="str">
        <f ca="1">IF(ISNA(VLOOKUP(業務内容と時間メモ!M1042,業務内容と時間メモ!R$2:AI$9999,17,FALSE)),"",VLOOKUP(業務内容と時間メモ!M1042,業務内容と時間メモ!R$2:AI$9999,17,FALSE))</f>
        <v/>
      </c>
      <c r="T1042" s="17" t="str">
        <f ca="1">IF(SUMIFS(業務内容と時間メモ!E:E,業務内容と時間メモ!AB:AB,N1042,業務内容と時間メモ!AD:AD,O1042)=0,"",SUMIFS(業務内容と時間メモ!E:E,業務内容と時間メモ!AB:AB,N1042,業務内容と時間メモ!AD:AD,O1042))</f>
        <v/>
      </c>
      <c r="U1042" s="7" t="str">
        <f ca="1">IF(SUMIFS(業務内容と時間メモ!F:F,業務内容と時間メモ!AB:AB,N1042,業務内容と時間メモ!AD:AD,O1042)=0,"",SUMIFS(業務内容と時間メモ!F:F,業務内容と時間メモ!AB:AB,N1042,業務内容と時間メモ!AD:AD,O1042))</f>
        <v/>
      </c>
      <c r="V1042" t="str">
        <f ca="1">IF(SUMIFS(業務内容と時間メモ!E:E,業務内容と時間メモ!AB:AB,N1042,業務内容と時間メモ!AD:AD,O1042)=0,"",SUMIFS(業務内容と時間メモ!E:E,業務内容と時間メモ!AB:AB,N1042,業務内容と時間メモ!AD:AD,O1042))</f>
        <v/>
      </c>
    </row>
    <row r="1043" spans="1:22" hidden="1">
      <c r="A1043" s="1" t="str">
        <f t="shared" ca="1" si="96"/>
        <v/>
      </c>
      <c r="B1043" s="1" t="str">
        <f t="shared" ca="1" si="97"/>
        <v/>
      </c>
      <c r="C1043" s="6" t="str">
        <f t="shared" ca="1" si="95"/>
        <v/>
      </c>
      <c r="J1043" t="str">
        <f t="shared" ca="1" si="93"/>
        <v/>
      </c>
      <c r="K1043" s="1" t="s">
        <v>1045</v>
      </c>
      <c r="L1043" s="7" t="str">
        <f t="shared" ca="1" si="94"/>
        <v/>
      </c>
      <c r="M1043" s="1" t="str">
        <f ca="1">IF(N1043="","",IF(COUNTIF(N$1:N1043,N1043)&gt;1,"",IF(COUNTIF(N:N,N1043)&gt;=1,"左表に入れますねぇ","")))</f>
        <v/>
      </c>
      <c r="N1043" s="1" t="str">
        <f ca="1">IF(ISNA(VLOOKUP(業務内容と時間メモ!M1043,業務内容と時間メモ!R$2:AI$9999,11,FALSE)),"",VLOOKUP(業務内容と時間メモ!M1043,業務内容と時間メモ!R$2:AI$9999,11,FALSE))</f>
        <v/>
      </c>
      <c r="O1043" s="1" t="str">
        <f ca="1">IF(ISNA(VLOOKUP(業務内容と時間メモ!M1043,業務内容と時間メモ!R$2:AI$9999,13,FALSE)),"",VLOOKUP(業務内容と時間メモ!M1043,業務内容と時間メモ!R$2:AI$9999,13,FALSE))</f>
        <v/>
      </c>
      <c r="P1043" s="1" t="str">
        <f ca="1">IF(ISNA(VLOOKUP(業務内容と時間メモ!M1043,業務内容と時間メモ!R$2:AI$9999,15,FALSE)),"",VLOOKUP(業務内容と時間メモ!M1043,業務内容と時間メモ!R$2:AI$9999,15,FALSE))</f>
        <v/>
      </c>
      <c r="Q1043" s="1" t="str">
        <f ca="1">IF(ISNA(VLOOKUP(業務内容と時間メモ!M1043,業務内容と時間メモ!R$2:AI$9999,14,FALSE)),"",VLOOKUP(業務内容と時間メモ!M1043,業務内容と時間メモ!R$2:AI$9999,14,FALSE))</f>
        <v/>
      </c>
      <c r="R1043" s="1" t="str">
        <f ca="1">IF(ISNA(VLOOKUP(業務内容と時間メモ!M1043,業務内容と時間メモ!R$2:AI$9999,16,FALSE)),"",VLOOKUP(業務内容と時間メモ!M1043,業務内容と時間メモ!R$2:AI$9999,16,FALSE))</f>
        <v/>
      </c>
      <c r="S1043" s="1" t="str">
        <f ca="1">IF(ISNA(VLOOKUP(業務内容と時間メモ!M1043,業務内容と時間メモ!R$2:AI$9999,17,FALSE)),"",VLOOKUP(業務内容と時間メモ!M1043,業務内容と時間メモ!R$2:AI$9999,17,FALSE))</f>
        <v/>
      </c>
      <c r="T1043" s="17" t="str">
        <f ca="1">IF(SUMIFS(業務内容と時間メモ!E:E,業務内容と時間メモ!AB:AB,N1043,業務内容と時間メモ!AD:AD,O1043)=0,"",SUMIFS(業務内容と時間メモ!E:E,業務内容と時間メモ!AB:AB,N1043,業務内容と時間メモ!AD:AD,O1043))</f>
        <v/>
      </c>
      <c r="U1043" s="7" t="str">
        <f ca="1">IF(SUMIFS(業務内容と時間メモ!F:F,業務内容と時間メモ!AB:AB,N1043,業務内容と時間メモ!AD:AD,O1043)=0,"",SUMIFS(業務内容と時間メモ!F:F,業務内容と時間メモ!AB:AB,N1043,業務内容と時間メモ!AD:AD,O1043))</f>
        <v/>
      </c>
      <c r="V1043" t="str">
        <f ca="1">IF(SUMIFS(業務内容と時間メモ!E:E,業務内容と時間メモ!AB:AB,N1043,業務内容と時間メモ!AD:AD,O1043)=0,"",SUMIFS(業務内容と時間メモ!E:E,業務内容と時間メモ!AB:AB,N1043,業務内容と時間メモ!AD:AD,O1043))</f>
        <v/>
      </c>
    </row>
    <row r="1044" spans="1:22" hidden="1">
      <c r="A1044" s="1" t="str">
        <f t="shared" ca="1" si="96"/>
        <v/>
      </c>
      <c r="B1044" s="1" t="str">
        <f t="shared" ca="1" si="97"/>
        <v/>
      </c>
      <c r="C1044" s="6" t="str">
        <f t="shared" ca="1" si="95"/>
        <v/>
      </c>
      <c r="J1044" t="str">
        <f t="shared" ca="1" si="93"/>
        <v/>
      </c>
      <c r="K1044" s="1" t="s">
        <v>1046</v>
      </c>
      <c r="L1044" s="7" t="str">
        <f t="shared" ca="1" si="94"/>
        <v/>
      </c>
      <c r="M1044" s="1" t="str">
        <f ca="1">IF(N1044="","",IF(COUNTIF(N$1:N1044,N1044)&gt;1,"",IF(COUNTIF(N:N,N1044)&gt;=1,"左表に入れますねぇ","")))</f>
        <v/>
      </c>
      <c r="N1044" s="1" t="str">
        <f ca="1">IF(ISNA(VLOOKUP(業務内容と時間メモ!M1044,業務内容と時間メモ!R$2:AI$9999,11,FALSE)),"",VLOOKUP(業務内容と時間メモ!M1044,業務内容と時間メモ!R$2:AI$9999,11,FALSE))</f>
        <v/>
      </c>
      <c r="O1044" s="1" t="str">
        <f ca="1">IF(ISNA(VLOOKUP(業務内容と時間メモ!M1044,業務内容と時間メモ!R$2:AI$9999,13,FALSE)),"",VLOOKUP(業務内容と時間メモ!M1044,業務内容と時間メモ!R$2:AI$9999,13,FALSE))</f>
        <v/>
      </c>
      <c r="P1044" s="1" t="str">
        <f ca="1">IF(ISNA(VLOOKUP(業務内容と時間メモ!M1044,業務内容と時間メモ!R$2:AI$9999,15,FALSE)),"",VLOOKUP(業務内容と時間メモ!M1044,業務内容と時間メモ!R$2:AI$9999,15,FALSE))</f>
        <v/>
      </c>
      <c r="Q1044" s="1" t="str">
        <f ca="1">IF(ISNA(VLOOKUP(業務内容と時間メモ!M1044,業務内容と時間メモ!R$2:AI$9999,14,FALSE)),"",VLOOKUP(業務内容と時間メモ!M1044,業務内容と時間メモ!R$2:AI$9999,14,FALSE))</f>
        <v/>
      </c>
      <c r="R1044" s="1" t="str">
        <f ca="1">IF(ISNA(VLOOKUP(業務内容と時間メモ!M1044,業務内容と時間メモ!R$2:AI$9999,16,FALSE)),"",VLOOKUP(業務内容と時間メモ!M1044,業務内容と時間メモ!R$2:AI$9999,16,FALSE))</f>
        <v/>
      </c>
      <c r="S1044" s="1" t="str">
        <f ca="1">IF(ISNA(VLOOKUP(業務内容と時間メモ!M1044,業務内容と時間メモ!R$2:AI$9999,17,FALSE)),"",VLOOKUP(業務内容と時間メモ!M1044,業務内容と時間メモ!R$2:AI$9999,17,FALSE))</f>
        <v/>
      </c>
      <c r="T1044" s="17" t="str">
        <f ca="1">IF(SUMIFS(業務内容と時間メモ!E:E,業務内容と時間メモ!AB:AB,N1044,業務内容と時間メモ!AD:AD,O1044)=0,"",SUMIFS(業務内容と時間メモ!E:E,業務内容と時間メモ!AB:AB,N1044,業務内容と時間メモ!AD:AD,O1044))</f>
        <v/>
      </c>
      <c r="U1044" s="7" t="str">
        <f ca="1">IF(SUMIFS(業務内容と時間メモ!F:F,業務内容と時間メモ!AB:AB,N1044,業務内容と時間メモ!AD:AD,O1044)=0,"",SUMIFS(業務内容と時間メモ!F:F,業務内容と時間メモ!AB:AB,N1044,業務内容と時間メモ!AD:AD,O1044))</f>
        <v/>
      </c>
      <c r="V1044" t="str">
        <f ca="1">IF(SUMIFS(業務内容と時間メモ!E:E,業務内容と時間メモ!AB:AB,N1044,業務内容と時間メモ!AD:AD,O1044)=0,"",SUMIFS(業務内容と時間メモ!E:E,業務内容と時間メモ!AB:AB,N1044,業務内容と時間メモ!AD:AD,O1044))</f>
        <v/>
      </c>
    </row>
    <row r="1045" spans="1:22" hidden="1">
      <c r="A1045" s="1" t="str">
        <f t="shared" ca="1" si="96"/>
        <v/>
      </c>
      <c r="B1045" s="1" t="str">
        <f t="shared" ca="1" si="97"/>
        <v/>
      </c>
      <c r="C1045" s="6" t="str">
        <f t="shared" ca="1" si="95"/>
        <v/>
      </c>
      <c r="J1045" t="str">
        <f t="shared" ca="1" si="93"/>
        <v/>
      </c>
      <c r="K1045" s="1" t="s">
        <v>1047</v>
      </c>
      <c r="L1045" s="7" t="str">
        <f t="shared" ca="1" si="94"/>
        <v/>
      </c>
      <c r="M1045" s="1" t="str">
        <f ca="1">IF(N1045="","",IF(COUNTIF(N$1:N1045,N1045)&gt;1,"",IF(COUNTIF(N:N,N1045)&gt;=1,"左表に入れますねぇ","")))</f>
        <v/>
      </c>
      <c r="N1045" s="1" t="str">
        <f ca="1">IF(ISNA(VLOOKUP(業務内容と時間メモ!M1045,業務内容と時間メモ!R$2:AI$9999,11,FALSE)),"",VLOOKUP(業務内容と時間メモ!M1045,業務内容と時間メモ!R$2:AI$9999,11,FALSE))</f>
        <v/>
      </c>
      <c r="O1045" s="1" t="str">
        <f ca="1">IF(ISNA(VLOOKUP(業務内容と時間メモ!M1045,業務内容と時間メモ!R$2:AI$9999,13,FALSE)),"",VLOOKUP(業務内容と時間メモ!M1045,業務内容と時間メモ!R$2:AI$9999,13,FALSE))</f>
        <v/>
      </c>
      <c r="P1045" s="1" t="str">
        <f ca="1">IF(ISNA(VLOOKUP(業務内容と時間メモ!M1045,業務内容と時間メモ!R$2:AI$9999,15,FALSE)),"",VLOOKUP(業務内容と時間メモ!M1045,業務内容と時間メモ!R$2:AI$9999,15,FALSE))</f>
        <v/>
      </c>
      <c r="Q1045" s="1" t="str">
        <f ca="1">IF(ISNA(VLOOKUP(業務内容と時間メモ!M1045,業務内容と時間メモ!R$2:AI$9999,14,FALSE)),"",VLOOKUP(業務内容と時間メモ!M1045,業務内容と時間メモ!R$2:AI$9999,14,FALSE))</f>
        <v/>
      </c>
      <c r="R1045" s="1" t="str">
        <f ca="1">IF(ISNA(VLOOKUP(業務内容と時間メモ!M1045,業務内容と時間メモ!R$2:AI$9999,16,FALSE)),"",VLOOKUP(業務内容と時間メモ!M1045,業務内容と時間メモ!R$2:AI$9999,16,FALSE))</f>
        <v/>
      </c>
      <c r="S1045" s="1" t="str">
        <f ca="1">IF(ISNA(VLOOKUP(業務内容と時間メモ!M1045,業務内容と時間メモ!R$2:AI$9999,17,FALSE)),"",VLOOKUP(業務内容と時間メモ!M1045,業務内容と時間メモ!R$2:AI$9999,17,FALSE))</f>
        <v/>
      </c>
      <c r="T1045" s="17" t="str">
        <f ca="1">IF(SUMIFS(業務内容と時間メモ!E:E,業務内容と時間メモ!AB:AB,N1045,業務内容と時間メモ!AD:AD,O1045)=0,"",SUMIFS(業務内容と時間メモ!E:E,業務内容と時間メモ!AB:AB,N1045,業務内容と時間メモ!AD:AD,O1045))</f>
        <v/>
      </c>
      <c r="U1045" s="7" t="str">
        <f ca="1">IF(SUMIFS(業務内容と時間メモ!F:F,業務内容と時間メモ!AB:AB,N1045,業務内容と時間メモ!AD:AD,O1045)=0,"",SUMIFS(業務内容と時間メモ!F:F,業務内容と時間メモ!AB:AB,N1045,業務内容と時間メモ!AD:AD,O1045))</f>
        <v/>
      </c>
      <c r="V1045" t="str">
        <f ca="1">IF(SUMIFS(業務内容と時間メモ!E:E,業務内容と時間メモ!AB:AB,N1045,業務内容と時間メモ!AD:AD,O1045)=0,"",SUMIFS(業務内容と時間メモ!E:E,業務内容と時間メモ!AB:AB,N1045,業務内容と時間メモ!AD:AD,O1045))</f>
        <v/>
      </c>
    </row>
    <row r="1046" spans="1:22" hidden="1">
      <c r="A1046" s="1" t="str">
        <f t="shared" ca="1" si="96"/>
        <v/>
      </c>
      <c r="B1046" s="1" t="str">
        <f t="shared" ca="1" si="97"/>
        <v/>
      </c>
      <c r="C1046" s="6" t="str">
        <f t="shared" ca="1" si="95"/>
        <v/>
      </c>
      <c r="J1046" t="str">
        <f t="shared" ca="1" si="93"/>
        <v/>
      </c>
      <c r="K1046" s="1" t="s">
        <v>1048</v>
      </c>
      <c r="L1046" s="7" t="str">
        <f t="shared" ca="1" si="94"/>
        <v/>
      </c>
      <c r="M1046" s="1" t="str">
        <f ca="1">IF(N1046="","",IF(COUNTIF(N$1:N1046,N1046)&gt;1,"",IF(COUNTIF(N:N,N1046)&gt;=1,"左表に入れますねぇ","")))</f>
        <v/>
      </c>
      <c r="N1046" s="1" t="str">
        <f ca="1">IF(ISNA(VLOOKUP(業務内容と時間メモ!M1046,業務内容と時間メモ!R$2:AI$9999,11,FALSE)),"",VLOOKUP(業務内容と時間メモ!M1046,業務内容と時間メモ!R$2:AI$9999,11,FALSE))</f>
        <v/>
      </c>
      <c r="O1046" s="1" t="str">
        <f ca="1">IF(ISNA(VLOOKUP(業務内容と時間メモ!M1046,業務内容と時間メモ!R$2:AI$9999,13,FALSE)),"",VLOOKUP(業務内容と時間メモ!M1046,業務内容と時間メモ!R$2:AI$9999,13,FALSE))</f>
        <v/>
      </c>
      <c r="P1046" s="1" t="str">
        <f ca="1">IF(ISNA(VLOOKUP(業務内容と時間メモ!M1046,業務内容と時間メモ!R$2:AI$9999,15,FALSE)),"",VLOOKUP(業務内容と時間メモ!M1046,業務内容と時間メモ!R$2:AI$9999,15,FALSE))</f>
        <v/>
      </c>
      <c r="Q1046" s="1" t="str">
        <f ca="1">IF(ISNA(VLOOKUP(業務内容と時間メモ!M1046,業務内容と時間メモ!R$2:AI$9999,14,FALSE)),"",VLOOKUP(業務内容と時間メモ!M1046,業務内容と時間メモ!R$2:AI$9999,14,FALSE))</f>
        <v/>
      </c>
      <c r="R1046" s="1" t="str">
        <f ca="1">IF(ISNA(VLOOKUP(業務内容と時間メモ!M1046,業務内容と時間メモ!R$2:AI$9999,16,FALSE)),"",VLOOKUP(業務内容と時間メモ!M1046,業務内容と時間メモ!R$2:AI$9999,16,FALSE))</f>
        <v/>
      </c>
      <c r="S1046" s="1" t="str">
        <f ca="1">IF(ISNA(VLOOKUP(業務内容と時間メモ!M1046,業務内容と時間メモ!R$2:AI$9999,17,FALSE)),"",VLOOKUP(業務内容と時間メモ!M1046,業務内容と時間メモ!R$2:AI$9999,17,FALSE))</f>
        <v/>
      </c>
      <c r="T1046" s="17" t="str">
        <f ca="1">IF(SUMIFS(業務内容と時間メモ!E:E,業務内容と時間メモ!AB:AB,N1046,業務内容と時間メモ!AD:AD,O1046)=0,"",SUMIFS(業務内容と時間メモ!E:E,業務内容と時間メモ!AB:AB,N1046,業務内容と時間メモ!AD:AD,O1046))</f>
        <v/>
      </c>
      <c r="U1046" s="7" t="str">
        <f ca="1">IF(SUMIFS(業務内容と時間メモ!F:F,業務内容と時間メモ!AB:AB,N1046,業務内容と時間メモ!AD:AD,O1046)=0,"",SUMIFS(業務内容と時間メモ!F:F,業務内容と時間メモ!AB:AB,N1046,業務内容と時間メモ!AD:AD,O1046))</f>
        <v/>
      </c>
      <c r="V1046" t="str">
        <f ca="1">IF(SUMIFS(業務内容と時間メモ!E:E,業務内容と時間メモ!AB:AB,N1046,業務内容と時間メモ!AD:AD,O1046)=0,"",SUMIFS(業務内容と時間メモ!E:E,業務内容と時間メモ!AB:AB,N1046,業務内容と時間メモ!AD:AD,O1046))</f>
        <v/>
      </c>
    </row>
    <row r="1047" spans="1:22" hidden="1">
      <c r="A1047" s="1" t="str">
        <f t="shared" ca="1" si="96"/>
        <v/>
      </c>
      <c r="B1047" s="1" t="str">
        <f t="shared" ca="1" si="97"/>
        <v/>
      </c>
      <c r="C1047" s="6" t="str">
        <f t="shared" ca="1" si="95"/>
        <v/>
      </c>
      <c r="J1047" t="str">
        <f t="shared" ca="1" si="93"/>
        <v/>
      </c>
      <c r="K1047" s="1" t="s">
        <v>1049</v>
      </c>
      <c r="L1047" s="7" t="str">
        <f t="shared" ca="1" si="94"/>
        <v/>
      </c>
      <c r="M1047" s="1" t="str">
        <f ca="1">IF(N1047="","",IF(COUNTIF(N$1:N1047,N1047)&gt;1,"",IF(COUNTIF(N:N,N1047)&gt;=1,"左表に入れますねぇ","")))</f>
        <v/>
      </c>
      <c r="N1047" s="1" t="str">
        <f ca="1">IF(ISNA(VLOOKUP(業務内容と時間メモ!M1047,業務内容と時間メモ!R$2:AI$9999,11,FALSE)),"",VLOOKUP(業務内容と時間メモ!M1047,業務内容と時間メモ!R$2:AI$9999,11,FALSE))</f>
        <v/>
      </c>
      <c r="O1047" s="1" t="str">
        <f ca="1">IF(ISNA(VLOOKUP(業務内容と時間メモ!M1047,業務内容と時間メモ!R$2:AI$9999,13,FALSE)),"",VLOOKUP(業務内容と時間メモ!M1047,業務内容と時間メモ!R$2:AI$9999,13,FALSE))</f>
        <v/>
      </c>
      <c r="P1047" s="1" t="str">
        <f ca="1">IF(ISNA(VLOOKUP(業務内容と時間メモ!M1047,業務内容と時間メモ!R$2:AI$9999,15,FALSE)),"",VLOOKUP(業務内容と時間メモ!M1047,業務内容と時間メモ!R$2:AI$9999,15,FALSE))</f>
        <v/>
      </c>
      <c r="Q1047" s="1" t="str">
        <f ca="1">IF(ISNA(VLOOKUP(業務内容と時間メモ!M1047,業務内容と時間メモ!R$2:AI$9999,14,FALSE)),"",VLOOKUP(業務内容と時間メモ!M1047,業務内容と時間メモ!R$2:AI$9999,14,FALSE))</f>
        <v/>
      </c>
      <c r="R1047" s="1" t="str">
        <f ca="1">IF(ISNA(VLOOKUP(業務内容と時間メモ!M1047,業務内容と時間メモ!R$2:AI$9999,16,FALSE)),"",VLOOKUP(業務内容と時間メモ!M1047,業務内容と時間メモ!R$2:AI$9999,16,FALSE))</f>
        <v/>
      </c>
      <c r="S1047" s="1" t="str">
        <f ca="1">IF(ISNA(VLOOKUP(業務内容と時間メモ!M1047,業務内容と時間メモ!R$2:AI$9999,17,FALSE)),"",VLOOKUP(業務内容と時間メモ!M1047,業務内容と時間メモ!R$2:AI$9999,17,FALSE))</f>
        <v/>
      </c>
      <c r="T1047" s="17" t="str">
        <f ca="1">IF(SUMIFS(業務内容と時間メモ!E:E,業務内容と時間メモ!AB:AB,N1047,業務内容と時間メモ!AD:AD,O1047)=0,"",SUMIFS(業務内容と時間メモ!E:E,業務内容と時間メモ!AB:AB,N1047,業務内容と時間メモ!AD:AD,O1047))</f>
        <v/>
      </c>
      <c r="U1047" s="7" t="str">
        <f ca="1">IF(SUMIFS(業務内容と時間メモ!F:F,業務内容と時間メモ!AB:AB,N1047,業務内容と時間メモ!AD:AD,O1047)=0,"",SUMIFS(業務内容と時間メモ!F:F,業務内容と時間メモ!AB:AB,N1047,業務内容と時間メモ!AD:AD,O1047))</f>
        <v/>
      </c>
      <c r="V1047" t="str">
        <f ca="1">IF(SUMIFS(業務内容と時間メモ!E:E,業務内容と時間メモ!AB:AB,N1047,業務内容と時間メモ!AD:AD,O1047)=0,"",SUMIFS(業務内容と時間メモ!E:E,業務内容と時間メモ!AB:AB,N1047,業務内容と時間メモ!AD:AD,O1047))</f>
        <v/>
      </c>
    </row>
    <row r="1048" spans="1:22" hidden="1">
      <c r="A1048" s="1" t="str">
        <f t="shared" ca="1" si="96"/>
        <v/>
      </c>
      <c r="B1048" s="1" t="str">
        <f t="shared" ca="1" si="97"/>
        <v/>
      </c>
      <c r="C1048" s="6" t="str">
        <f t="shared" ca="1" si="95"/>
        <v/>
      </c>
      <c r="J1048" t="str">
        <f t="shared" ca="1" si="93"/>
        <v/>
      </c>
      <c r="K1048" s="1" t="s">
        <v>1050</v>
      </c>
      <c r="L1048" s="7" t="str">
        <f t="shared" ca="1" si="94"/>
        <v/>
      </c>
      <c r="M1048" s="1" t="str">
        <f ca="1">IF(N1048="","",IF(COUNTIF(N$1:N1048,N1048)&gt;1,"",IF(COUNTIF(N:N,N1048)&gt;=1,"左表に入れますねぇ","")))</f>
        <v/>
      </c>
      <c r="N1048" s="1" t="str">
        <f ca="1">IF(ISNA(VLOOKUP(業務内容と時間メモ!M1048,業務内容と時間メモ!R$2:AI$9999,11,FALSE)),"",VLOOKUP(業務内容と時間メモ!M1048,業務内容と時間メモ!R$2:AI$9999,11,FALSE))</f>
        <v/>
      </c>
      <c r="O1048" s="1" t="str">
        <f ca="1">IF(ISNA(VLOOKUP(業務内容と時間メモ!M1048,業務内容と時間メモ!R$2:AI$9999,13,FALSE)),"",VLOOKUP(業務内容と時間メモ!M1048,業務内容と時間メモ!R$2:AI$9999,13,FALSE))</f>
        <v/>
      </c>
      <c r="P1048" s="1" t="str">
        <f ca="1">IF(ISNA(VLOOKUP(業務内容と時間メモ!M1048,業務内容と時間メモ!R$2:AI$9999,15,FALSE)),"",VLOOKUP(業務内容と時間メモ!M1048,業務内容と時間メモ!R$2:AI$9999,15,FALSE))</f>
        <v/>
      </c>
      <c r="Q1048" s="1" t="str">
        <f ca="1">IF(ISNA(VLOOKUP(業務内容と時間メモ!M1048,業務内容と時間メモ!R$2:AI$9999,14,FALSE)),"",VLOOKUP(業務内容と時間メモ!M1048,業務内容と時間メモ!R$2:AI$9999,14,FALSE))</f>
        <v/>
      </c>
      <c r="R1048" s="1" t="str">
        <f ca="1">IF(ISNA(VLOOKUP(業務内容と時間メモ!M1048,業務内容と時間メモ!R$2:AI$9999,16,FALSE)),"",VLOOKUP(業務内容と時間メモ!M1048,業務内容と時間メモ!R$2:AI$9999,16,FALSE))</f>
        <v/>
      </c>
      <c r="S1048" s="1" t="str">
        <f ca="1">IF(ISNA(VLOOKUP(業務内容と時間メモ!M1048,業務内容と時間メモ!R$2:AI$9999,17,FALSE)),"",VLOOKUP(業務内容と時間メモ!M1048,業務内容と時間メモ!R$2:AI$9999,17,FALSE))</f>
        <v/>
      </c>
      <c r="T1048" s="17" t="str">
        <f ca="1">IF(SUMIFS(業務内容と時間メモ!E:E,業務内容と時間メモ!AB:AB,N1048,業務内容と時間メモ!AD:AD,O1048)=0,"",SUMIFS(業務内容と時間メモ!E:E,業務内容と時間メモ!AB:AB,N1048,業務内容と時間メモ!AD:AD,O1048))</f>
        <v/>
      </c>
      <c r="U1048" s="7" t="str">
        <f ca="1">IF(SUMIFS(業務内容と時間メモ!F:F,業務内容と時間メモ!AB:AB,N1048,業務内容と時間メモ!AD:AD,O1048)=0,"",SUMIFS(業務内容と時間メモ!F:F,業務内容と時間メモ!AB:AB,N1048,業務内容と時間メモ!AD:AD,O1048))</f>
        <v/>
      </c>
      <c r="V1048" t="str">
        <f ca="1">IF(SUMIFS(業務内容と時間メモ!E:E,業務内容と時間メモ!AB:AB,N1048,業務内容と時間メモ!AD:AD,O1048)=0,"",SUMIFS(業務内容と時間メモ!E:E,業務内容と時間メモ!AB:AB,N1048,業務内容と時間メモ!AD:AD,O1048))</f>
        <v/>
      </c>
    </row>
    <row r="1049" spans="1:22" hidden="1">
      <c r="A1049" s="1" t="str">
        <f t="shared" ca="1" si="96"/>
        <v/>
      </c>
      <c r="B1049" s="1" t="str">
        <f t="shared" ca="1" si="97"/>
        <v/>
      </c>
      <c r="C1049" s="6" t="str">
        <f t="shared" ca="1" si="95"/>
        <v/>
      </c>
      <c r="J1049" t="str">
        <f t="shared" ca="1" si="93"/>
        <v/>
      </c>
      <c r="K1049" s="1" t="s">
        <v>1051</v>
      </c>
      <c r="L1049" s="7" t="str">
        <f t="shared" ca="1" si="94"/>
        <v/>
      </c>
      <c r="M1049" s="1" t="str">
        <f ca="1">IF(N1049="","",IF(COUNTIF(N$1:N1049,N1049)&gt;1,"",IF(COUNTIF(N:N,N1049)&gt;=1,"左表に入れますねぇ","")))</f>
        <v/>
      </c>
      <c r="N1049" s="1" t="str">
        <f ca="1">IF(ISNA(VLOOKUP(業務内容と時間メモ!M1049,業務内容と時間メモ!R$2:AI$9999,11,FALSE)),"",VLOOKUP(業務内容と時間メモ!M1049,業務内容と時間メモ!R$2:AI$9999,11,FALSE))</f>
        <v/>
      </c>
      <c r="O1049" s="1" t="str">
        <f ca="1">IF(ISNA(VLOOKUP(業務内容と時間メモ!M1049,業務内容と時間メモ!R$2:AI$9999,13,FALSE)),"",VLOOKUP(業務内容と時間メモ!M1049,業務内容と時間メモ!R$2:AI$9999,13,FALSE))</f>
        <v/>
      </c>
      <c r="P1049" s="1" t="str">
        <f ca="1">IF(ISNA(VLOOKUP(業務内容と時間メモ!M1049,業務内容と時間メモ!R$2:AI$9999,15,FALSE)),"",VLOOKUP(業務内容と時間メモ!M1049,業務内容と時間メモ!R$2:AI$9999,15,FALSE))</f>
        <v/>
      </c>
      <c r="Q1049" s="1" t="str">
        <f ca="1">IF(ISNA(VLOOKUP(業務内容と時間メモ!M1049,業務内容と時間メモ!R$2:AI$9999,14,FALSE)),"",VLOOKUP(業務内容と時間メモ!M1049,業務内容と時間メモ!R$2:AI$9999,14,FALSE))</f>
        <v/>
      </c>
      <c r="R1049" s="1" t="str">
        <f ca="1">IF(ISNA(VLOOKUP(業務内容と時間メモ!M1049,業務内容と時間メモ!R$2:AI$9999,16,FALSE)),"",VLOOKUP(業務内容と時間メモ!M1049,業務内容と時間メモ!R$2:AI$9999,16,FALSE))</f>
        <v/>
      </c>
      <c r="S1049" s="1" t="str">
        <f ca="1">IF(ISNA(VLOOKUP(業務内容と時間メモ!M1049,業務内容と時間メモ!R$2:AI$9999,17,FALSE)),"",VLOOKUP(業務内容と時間メモ!M1049,業務内容と時間メモ!R$2:AI$9999,17,FALSE))</f>
        <v/>
      </c>
      <c r="T1049" s="17" t="str">
        <f ca="1">IF(SUMIFS(業務内容と時間メモ!E:E,業務内容と時間メモ!AB:AB,N1049,業務内容と時間メモ!AD:AD,O1049)=0,"",SUMIFS(業務内容と時間メモ!E:E,業務内容と時間メモ!AB:AB,N1049,業務内容と時間メモ!AD:AD,O1049))</f>
        <v/>
      </c>
      <c r="U1049" s="7" t="str">
        <f ca="1">IF(SUMIFS(業務内容と時間メモ!F:F,業務内容と時間メモ!AB:AB,N1049,業務内容と時間メモ!AD:AD,O1049)=0,"",SUMIFS(業務内容と時間メモ!F:F,業務内容と時間メモ!AB:AB,N1049,業務内容と時間メモ!AD:AD,O1049))</f>
        <v/>
      </c>
      <c r="V1049" t="str">
        <f ca="1">IF(SUMIFS(業務内容と時間メモ!E:E,業務内容と時間メモ!AB:AB,N1049,業務内容と時間メモ!AD:AD,O1049)=0,"",SUMIFS(業務内容と時間メモ!E:E,業務内容と時間メモ!AB:AB,N1049,業務内容と時間メモ!AD:AD,O1049))</f>
        <v/>
      </c>
    </row>
    <row r="1050" spans="1:22" hidden="1">
      <c r="A1050" s="1" t="str">
        <f t="shared" ca="1" si="96"/>
        <v/>
      </c>
      <c r="B1050" s="1" t="str">
        <f t="shared" ca="1" si="97"/>
        <v/>
      </c>
      <c r="C1050" s="6" t="str">
        <f t="shared" ca="1" si="95"/>
        <v/>
      </c>
      <c r="J1050" t="str">
        <f t="shared" ca="1" si="93"/>
        <v/>
      </c>
      <c r="K1050" s="1" t="s">
        <v>1052</v>
      </c>
      <c r="L1050" s="7" t="str">
        <f t="shared" ca="1" si="94"/>
        <v/>
      </c>
      <c r="M1050" s="1" t="str">
        <f ca="1">IF(N1050="","",IF(COUNTIF(N$1:N1050,N1050)&gt;1,"",IF(COUNTIF(N:N,N1050)&gt;=1,"左表に入れますねぇ","")))</f>
        <v/>
      </c>
      <c r="N1050" s="1" t="str">
        <f ca="1">IF(ISNA(VLOOKUP(業務内容と時間メモ!M1050,業務内容と時間メモ!R$2:AI$9999,11,FALSE)),"",VLOOKUP(業務内容と時間メモ!M1050,業務内容と時間メモ!R$2:AI$9999,11,FALSE))</f>
        <v/>
      </c>
      <c r="O1050" s="1" t="str">
        <f ca="1">IF(ISNA(VLOOKUP(業務内容と時間メモ!M1050,業務内容と時間メモ!R$2:AI$9999,13,FALSE)),"",VLOOKUP(業務内容と時間メモ!M1050,業務内容と時間メモ!R$2:AI$9999,13,FALSE))</f>
        <v/>
      </c>
      <c r="P1050" s="1" t="str">
        <f ca="1">IF(ISNA(VLOOKUP(業務内容と時間メモ!M1050,業務内容と時間メモ!R$2:AI$9999,15,FALSE)),"",VLOOKUP(業務内容と時間メモ!M1050,業務内容と時間メモ!R$2:AI$9999,15,FALSE))</f>
        <v/>
      </c>
      <c r="Q1050" s="1" t="str">
        <f ca="1">IF(ISNA(VLOOKUP(業務内容と時間メモ!M1050,業務内容と時間メモ!R$2:AI$9999,14,FALSE)),"",VLOOKUP(業務内容と時間メモ!M1050,業務内容と時間メモ!R$2:AI$9999,14,FALSE))</f>
        <v/>
      </c>
      <c r="R1050" s="1" t="str">
        <f ca="1">IF(ISNA(VLOOKUP(業務内容と時間メモ!M1050,業務内容と時間メモ!R$2:AI$9999,16,FALSE)),"",VLOOKUP(業務内容と時間メモ!M1050,業務内容と時間メモ!R$2:AI$9999,16,FALSE))</f>
        <v/>
      </c>
      <c r="S1050" s="1" t="str">
        <f ca="1">IF(ISNA(VLOOKUP(業務内容と時間メモ!M1050,業務内容と時間メモ!R$2:AI$9999,17,FALSE)),"",VLOOKUP(業務内容と時間メモ!M1050,業務内容と時間メモ!R$2:AI$9999,17,FALSE))</f>
        <v/>
      </c>
      <c r="T1050" s="17" t="str">
        <f ca="1">IF(SUMIFS(業務内容と時間メモ!E:E,業務内容と時間メモ!AB:AB,N1050,業務内容と時間メモ!AD:AD,O1050)=0,"",SUMIFS(業務内容と時間メモ!E:E,業務内容と時間メモ!AB:AB,N1050,業務内容と時間メモ!AD:AD,O1050))</f>
        <v/>
      </c>
      <c r="U1050" s="7" t="str">
        <f ca="1">IF(SUMIFS(業務内容と時間メモ!F:F,業務内容と時間メモ!AB:AB,N1050,業務内容と時間メモ!AD:AD,O1050)=0,"",SUMIFS(業務内容と時間メモ!F:F,業務内容と時間メモ!AB:AB,N1050,業務内容と時間メモ!AD:AD,O1050))</f>
        <v/>
      </c>
      <c r="V1050" t="str">
        <f ca="1">IF(SUMIFS(業務内容と時間メモ!E:E,業務内容と時間メモ!AB:AB,N1050,業務内容と時間メモ!AD:AD,O1050)=0,"",SUMIFS(業務内容と時間メモ!E:E,業務内容と時間メモ!AB:AB,N1050,業務内容と時間メモ!AD:AD,O1050))</f>
        <v/>
      </c>
    </row>
    <row r="1051" spans="1:22" hidden="1">
      <c r="A1051" s="1" t="str">
        <f t="shared" ca="1" si="96"/>
        <v/>
      </c>
      <c r="B1051" s="1" t="str">
        <f t="shared" ca="1" si="97"/>
        <v/>
      </c>
      <c r="C1051" s="6" t="str">
        <f t="shared" ca="1" si="95"/>
        <v/>
      </c>
      <c r="J1051" t="str">
        <f t="shared" ca="1" si="93"/>
        <v/>
      </c>
      <c r="K1051" s="1" t="s">
        <v>1053</v>
      </c>
      <c r="L1051" s="7" t="str">
        <f t="shared" ca="1" si="94"/>
        <v/>
      </c>
      <c r="M1051" s="1" t="str">
        <f ca="1">IF(N1051="","",IF(COUNTIF(N$1:N1051,N1051)&gt;1,"",IF(COUNTIF(N:N,N1051)&gt;=1,"左表に入れますねぇ","")))</f>
        <v/>
      </c>
      <c r="N1051" s="1" t="str">
        <f ca="1">IF(ISNA(VLOOKUP(業務内容と時間メモ!M1051,業務内容と時間メモ!R$2:AI$9999,11,FALSE)),"",VLOOKUP(業務内容と時間メモ!M1051,業務内容と時間メモ!R$2:AI$9999,11,FALSE))</f>
        <v/>
      </c>
      <c r="O1051" s="1" t="str">
        <f ca="1">IF(ISNA(VLOOKUP(業務内容と時間メモ!M1051,業務内容と時間メモ!R$2:AI$9999,13,FALSE)),"",VLOOKUP(業務内容と時間メモ!M1051,業務内容と時間メモ!R$2:AI$9999,13,FALSE))</f>
        <v/>
      </c>
      <c r="P1051" s="1" t="str">
        <f ca="1">IF(ISNA(VLOOKUP(業務内容と時間メモ!M1051,業務内容と時間メモ!R$2:AI$9999,15,FALSE)),"",VLOOKUP(業務内容と時間メモ!M1051,業務内容と時間メモ!R$2:AI$9999,15,FALSE))</f>
        <v/>
      </c>
      <c r="Q1051" s="1" t="str">
        <f ca="1">IF(ISNA(VLOOKUP(業務内容と時間メモ!M1051,業務内容と時間メモ!R$2:AI$9999,14,FALSE)),"",VLOOKUP(業務内容と時間メモ!M1051,業務内容と時間メモ!R$2:AI$9999,14,FALSE))</f>
        <v/>
      </c>
      <c r="R1051" s="1" t="str">
        <f ca="1">IF(ISNA(VLOOKUP(業務内容と時間メモ!M1051,業務内容と時間メモ!R$2:AI$9999,16,FALSE)),"",VLOOKUP(業務内容と時間メモ!M1051,業務内容と時間メモ!R$2:AI$9999,16,FALSE))</f>
        <v/>
      </c>
      <c r="S1051" s="1" t="str">
        <f ca="1">IF(ISNA(VLOOKUP(業務内容と時間メモ!M1051,業務内容と時間メモ!R$2:AI$9999,17,FALSE)),"",VLOOKUP(業務内容と時間メモ!M1051,業務内容と時間メモ!R$2:AI$9999,17,FALSE))</f>
        <v/>
      </c>
      <c r="T1051" s="17" t="str">
        <f ca="1">IF(SUMIFS(業務内容と時間メモ!E:E,業務内容と時間メモ!AB:AB,N1051,業務内容と時間メモ!AD:AD,O1051)=0,"",SUMIFS(業務内容と時間メモ!E:E,業務内容と時間メモ!AB:AB,N1051,業務内容と時間メモ!AD:AD,O1051))</f>
        <v/>
      </c>
      <c r="U1051" s="7" t="str">
        <f ca="1">IF(SUMIFS(業務内容と時間メモ!F:F,業務内容と時間メモ!AB:AB,N1051,業務内容と時間メモ!AD:AD,O1051)=0,"",SUMIFS(業務内容と時間メモ!F:F,業務内容と時間メモ!AB:AB,N1051,業務内容と時間メモ!AD:AD,O1051))</f>
        <v/>
      </c>
      <c r="V1051" t="str">
        <f ca="1">IF(SUMIFS(業務内容と時間メモ!E:E,業務内容と時間メモ!AB:AB,N1051,業務内容と時間メモ!AD:AD,O1051)=0,"",SUMIFS(業務内容と時間メモ!E:E,業務内容と時間メモ!AB:AB,N1051,業務内容と時間メモ!AD:AD,O1051))</f>
        <v/>
      </c>
    </row>
    <row r="1052" spans="1:22" hidden="1">
      <c r="A1052" s="1" t="str">
        <f t="shared" ca="1" si="96"/>
        <v/>
      </c>
      <c r="B1052" s="1" t="str">
        <f t="shared" ca="1" si="97"/>
        <v/>
      </c>
      <c r="C1052" s="6" t="str">
        <f t="shared" ca="1" si="95"/>
        <v/>
      </c>
      <c r="J1052" t="str">
        <f t="shared" ca="1" si="93"/>
        <v/>
      </c>
      <c r="K1052" s="1" t="s">
        <v>1054</v>
      </c>
      <c r="L1052" s="7" t="str">
        <f t="shared" ca="1" si="94"/>
        <v/>
      </c>
      <c r="M1052" s="1" t="str">
        <f ca="1">IF(N1052="","",IF(COUNTIF(N$1:N1052,N1052)&gt;1,"",IF(COUNTIF(N:N,N1052)&gt;=1,"左表に入れますねぇ","")))</f>
        <v/>
      </c>
      <c r="N1052" s="1" t="str">
        <f ca="1">IF(ISNA(VLOOKUP(業務内容と時間メモ!M1052,業務内容と時間メモ!R$2:AI$9999,11,FALSE)),"",VLOOKUP(業務内容と時間メモ!M1052,業務内容と時間メモ!R$2:AI$9999,11,FALSE))</f>
        <v/>
      </c>
      <c r="O1052" s="1" t="str">
        <f ca="1">IF(ISNA(VLOOKUP(業務内容と時間メモ!M1052,業務内容と時間メモ!R$2:AI$9999,13,FALSE)),"",VLOOKUP(業務内容と時間メモ!M1052,業務内容と時間メモ!R$2:AI$9999,13,FALSE))</f>
        <v/>
      </c>
      <c r="P1052" s="1" t="str">
        <f ca="1">IF(ISNA(VLOOKUP(業務内容と時間メモ!M1052,業務内容と時間メモ!R$2:AI$9999,15,FALSE)),"",VLOOKUP(業務内容と時間メモ!M1052,業務内容と時間メモ!R$2:AI$9999,15,FALSE))</f>
        <v/>
      </c>
      <c r="Q1052" s="1" t="str">
        <f ca="1">IF(ISNA(VLOOKUP(業務内容と時間メモ!M1052,業務内容と時間メモ!R$2:AI$9999,14,FALSE)),"",VLOOKUP(業務内容と時間メモ!M1052,業務内容と時間メモ!R$2:AI$9999,14,FALSE))</f>
        <v/>
      </c>
      <c r="R1052" s="1" t="str">
        <f ca="1">IF(ISNA(VLOOKUP(業務内容と時間メモ!M1052,業務内容と時間メモ!R$2:AI$9999,16,FALSE)),"",VLOOKUP(業務内容と時間メモ!M1052,業務内容と時間メモ!R$2:AI$9999,16,FALSE))</f>
        <v/>
      </c>
      <c r="S1052" s="1" t="str">
        <f ca="1">IF(ISNA(VLOOKUP(業務内容と時間メモ!M1052,業務内容と時間メモ!R$2:AI$9999,17,FALSE)),"",VLOOKUP(業務内容と時間メモ!M1052,業務内容と時間メモ!R$2:AI$9999,17,FALSE))</f>
        <v/>
      </c>
      <c r="T1052" s="17" t="str">
        <f ca="1">IF(SUMIFS(業務内容と時間メモ!E:E,業務内容と時間メモ!AB:AB,N1052,業務内容と時間メモ!AD:AD,O1052)=0,"",SUMIFS(業務内容と時間メモ!E:E,業務内容と時間メモ!AB:AB,N1052,業務内容と時間メモ!AD:AD,O1052))</f>
        <v/>
      </c>
      <c r="U1052" s="7" t="str">
        <f ca="1">IF(SUMIFS(業務内容と時間メモ!F:F,業務内容と時間メモ!AB:AB,N1052,業務内容と時間メモ!AD:AD,O1052)=0,"",SUMIFS(業務内容と時間メモ!F:F,業務内容と時間メモ!AB:AB,N1052,業務内容と時間メモ!AD:AD,O1052))</f>
        <v/>
      </c>
      <c r="V1052" t="str">
        <f ca="1">IF(SUMIFS(業務内容と時間メモ!E:E,業務内容と時間メモ!AB:AB,N1052,業務内容と時間メモ!AD:AD,O1052)=0,"",SUMIFS(業務内容と時間メモ!E:E,業務内容と時間メモ!AB:AB,N1052,業務内容と時間メモ!AD:AD,O1052))</f>
        <v/>
      </c>
    </row>
    <row r="1053" spans="1:22" hidden="1">
      <c r="A1053" s="1" t="str">
        <f t="shared" ca="1" si="96"/>
        <v/>
      </c>
      <c r="B1053" s="1" t="str">
        <f t="shared" ca="1" si="97"/>
        <v/>
      </c>
      <c r="C1053" s="6" t="str">
        <f t="shared" ca="1" si="95"/>
        <v/>
      </c>
      <c r="J1053" t="str">
        <f t="shared" ca="1" si="93"/>
        <v/>
      </c>
      <c r="K1053" s="1" t="s">
        <v>1055</v>
      </c>
      <c r="L1053" s="7" t="str">
        <f t="shared" ca="1" si="94"/>
        <v/>
      </c>
      <c r="M1053" s="1" t="str">
        <f ca="1">IF(N1053="","",IF(COUNTIF(N$1:N1053,N1053)&gt;1,"",IF(COUNTIF(N:N,N1053)&gt;=1,"左表に入れますねぇ","")))</f>
        <v/>
      </c>
      <c r="N1053" s="1" t="str">
        <f ca="1">IF(ISNA(VLOOKUP(業務内容と時間メモ!M1053,業務内容と時間メモ!R$2:AI$9999,11,FALSE)),"",VLOOKUP(業務内容と時間メモ!M1053,業務内容と時間メモ!R$2:AI$9999,11,FALSE))</f>
        <v/>
      </c>
      <c r="O1053" s="1" t="str">
        <f ca="1">IF(ISNA(VLOOKUP(業務内容と時間メモ!M1053,業務内容と時間メモ!R$2:AI$9999,13,FALSE)),"",VLOOKUP(業務内容と時間メモ!M1053,業務内容と時間メモ!R$2:AI$9999,13,FALSE))</f>
        <v/>
      </c>
      <c r="P1053" s="1" t="str">
        <f ca="1">IF(ISNA(VLOOKUP(業務内容と時間メモ!M1053,業務内容と時間メモ!R$2:AI$9999,15,FALSE)),"",VLOOKUP(業務内容と時間メモ!M1053,業務内容と時間メモ!R$2:AI$9999,15,FALSE))</f>
        <v/>
      </c>
      <c r="Q1053" s="1" t="str">
        <f ca="1">IF(ISNA(VLOOKUP(業務内容と時間メモ!M1053,業務内容と時間メモ!R$2:AI$9999,14,FALSE)),"",VLOOKUP(業務内容と時間メモ!M1053,業務内容と時間メモ!R$2:AI$9999,14,FALSE))</f>
        <v/>
      </c>
      <c r="R1053" s="1" t="str">
        <f ca="1">IF(ISNA(VLOOKUP(業務内容と時間メモ!M1053,業務内容と時間メモ!R$2:AI$9999,16,FALSE)),"",VLOOKUP(業務内容と時間メモ!M1053,業務内容と時間メモ!R$2:AI$9999,16,FALSE))</f>
        <v/>
      </c>
      <c r="S1053" s="1" t="str">
        <f ca="1">IF(ISNA(VLOOKUP(業務内容と時間メモ!M1053,業務内容と時間メモ!R$2:AI$9999,17,FALSE)),"",VLOOKUP(業務内容と時間メモ!M1053,業務内容と時間メモ!R$2:AI$9999,17,FALSE))</f>
        <v/>
      </c>
      <c r="T1053" s="17" t="str">
        <f ca="1">IF(SUMIFS(業務内容と時間メモ!E:E,業務内容と時間メモ!AB:AB,N1053,業務内容と時間メモ!AD:AD,O1053)=0,"",SUMIFS(業務内容と時間メモ!E:E,業務内容と時間メモ!AB:AB,N1053,業務内容と時間メモ!AD:AD,O1053))</f>
        <v/>
      </c>
      <c r="U1053" s="7" t="str">
        <f ca="1">IF(SUMIFS(業務内容と時間メモ!F:F,業務内容と時間メモ!AB:AB,N1053,業務内容と時間メモ!AD:AD,O1053)=0,"",SUMIFS(業務内容と時間メモ!F:F,業務内容と時間メモ!AB:AB,N1053,業務内容と時間メモ!AD:AD,O1053))</f>
        <v/>
      </c>
      <c r="V1053" t="str">
        <f ca="1">IF(SUMIFS(業務内容と時間メモ!E:E,業務内容と時間メモ!AB:AB,N1053,業務内容と時間メモ!AD:AD,O1053)=0,"",SUMIFS(業務内容と時間メモ!E:E,業務内容と時間メモ!AB:AB,N1053,業務内容と時間メモ!AD:AD,O1053))</f>
        <v/>
      </c>
    </row>
    <row r="1054" spans="1:22" hidden="1">
      <c r="A1054" s="1" t="str">
        <f t="shared" ca="1" si="96"/>
        <v/>
      </c>
      <c r="B1054" s="1" t="str">
        <f t="shared" ca="1" si="97"/>
        <v/>
      </c>
      <c r="C1054" s="6" t="str">
        <f t="shared" ca="1" si="95"/>
        <v/>
      </c>
      <c r="J1054" t="str">
        <f t="shared" ca="1" si="93"/>
        <v/>
      </c>
      <c r="K1054" s="1" t="s">
        <v>1056</v>
      </c>
      <c r="L1054" s="7" t="str">
        <f t="shared" ca="1" si="94"/>
        <v/>
      </c>
      <c r="M1054" s="1" t="str">
        <f ca="1">IF(N1054="","",IF(COUNTIF(N$1:N1054,N1054)&gt;1,"",IF(COUNTIF(N:N,N1054)&gt;=1,"左表に入れますねぇ","")))</f>
        <v/>
      </c>
      <c r="N1054" s="1" t="str">
        <f ca="1">IF(ISNA(VLOOKUP(業務内容と時間メモ!M1054,業務内容と時間メモ!R$2:AI$9999,11,FALSE)),"",VLOOKUP(業務内容と時間メモ!M1054,業務内容と時間メモ!R$2:AI$9999,11,FALSE))</f>
        <v/>
      </c>
      <c r="O1054" s="1" t="str">
        <f ca="1">IF(ISNA(VLOOKUP(業務内容と時間メモ!M1054,業務内容と時間メモ!R$2:AI$9999,13,FALSE)),"",VLOOKUP(業務内容と時間メモ!M1054,業務内容と時間メモ!R$2:AI$9999,13,FALSE))</f>
        <v/>
      </c>
      <c r="P1054" s="1" t="str">
        <f ca="1">IF(ISNA(VLOOKUP(業務内容と時間メモ!M1054,業務内容と時間メモ!R$2:AI$9999,15,FALSE)),"",VLOOKUP(業務内容と時間メモ!M1054,業務内容と時間メモ!R$2:AI$9999,15,FALSE))</f>
        <v/>
      </c>
      <c r="Q1054" s="1" t="str">
        <f ca="1">IF(ISNA(VLOOKUP(業務内容と時間メモ!M1054,業務内容と時間メモ!R$2:AI$9999,14,FALSE)),"",VLOOKUP(業務内容と時間メモ!M1054,業務内容と時間メモ!R$2:AI$9999,14,FALSE))</f>
        <v/>
      </c>
      <c r="R1054" s="1" t="str">
        <f ca="1">IF(ISNA(VLOOKUP(業務内容と時間メモ!M1054,業務内容と時間メモ!R$2:AI$9999,16,FALSE)),"",VLOOKUP(業務内容と時間メモ!M1054,業務内容と時間メモ!R$2:AI$9999,16,FALSE))</f>
        <v/>
      </c>
      <c r="S1054" s="1" t="str">
        <f ca="1">IF(ISNA(VLOOKUP(業務内容と時間メモ!M1054,業務内容と時間メモ!R$2:AI$9999,17,FALSE)),"",VLOOKUP(業務内容と時間メモ!M1054,業務内容と時間メモ!R$2:AI$9999,17,FALSE))</f>
        <v/>
      </c>
      <c r="T1054" s="17" t="str">
        <f ca="1">IF(SUMIFS(業務内容と時間メモ!E:E,業務内容と時間メモ!AB:AB,N1054,業務内容と時間メモ!AD:AD,O1054)=0,"",SUMIFS(業務内容と時間メモ!E:E,業務内容と時間メモ!AB:AB,N1054,業務内容と時間メモ!AD:AD,O1054))</f>
        <v/>
      </c>
      <c r="U1054" s="7" t="str">
        <f ca="1">IF(SUMIFS(業務内容と時間メモ!F:F,業務内容と時間メモ!AB:AB,N1054,業務内容と時間メモ!AD:AD,O1054)=0,"",SUMIFS(業務内容と時間メモ!F:F,業務内容と時間メモ!AB:AB,N1054,業務内容と時間メモ!AD:AD,O1054))</f>
        <v/>
      </c>
      <c r="V1054" t="str">
        <f ca="1">IF(SUMIFS(業務内容と時間メモ!E:E,業務内容と時間メモ!AB:AB,N1054,業務内容と時間メモ!AD:AD,O1054)=0,"",SUMIFS(業務内容と時間メモ!E:E,業務内容と時間メモ!AB:AB,N1054,業務内容と時間メモ!AD:AD,O1054))</f>
        <v/>
      </c>
    </row>
    <row r="1055" spans="1:22" hidden="1">
      <c r="A1055" s="1" t="str">
        <f t="shared" ca="1" si="96"/>
        <v/>
      </c>
      <c r="B1055" s="1" t="str">
        <f t="shared" ca="1" si="97"/>
        <v/>
      </c>
      <c r="C1055" s="6" t="str">
        <f t="shared" ca="1" si="95"/>
        <v/>
      </c>
      <c r="J1055" t="str">
        <f t="shared" ref="J1055:J1118" ca="1" si="98">IF(O1055="","",IF(OR(COUNTIF(O1055,"*職場*"),COUNTIF(O1055,"*後輩教育*")),"サブ","メイン"))</f>
        <v/>
      </c>
      <c r="K1055" s="1" t="s">
        <v>1057</v>
      </c>
      <c r="L1055" s="7" t="str">
        <f t="shared" ref="L1055:L1118" ca="1" si="99">IF(M1055="","",IF(COUNTIF(INDIRECT("M$1:M"&amp;ROW()),"左表に入れますねぇ")&gt;=1,"左表に入れますねぇ"&amp;COUNTIF(INDIRECT("M$1:M"&amp;ROW()),"左表に入れますねぇ"),""))</f>
        <v/>
      </c>
      <c r="M1055" s="1" t="str">
        <f ca="1">IF(N1055="","",IF(COUNTIF(N$1:N1055,N1055)&gt;1,"",IF(COUNTIF(N:N,N1055)&gt;=1,"左表に入れますねぇ","")))</f>
        <v/>
      </c>
      <c r="N1055" s="1" t="str">
        <f ca="1">IF(ISNA(VLOOKUP(業務内容と時間メモ!M1055,業務内容と時間メモ!R$2:AI$9999,11,FALSE)),"",VLOOKUP(業務内容と時間メモ!M1055,業務内容と時間メモ!R$2:AI$9999,11,FALSE))</f>
        <v/>
      </c>
      <c r="O1055" s="1" t="str">
        <f ca="1">IF(ISNA(VLOOKUP(業務内容と時間メモ!M1055,業務内容と時間メモ!R$2:AI$9999,13,FALSE)),"",VLOOKUP(業務内容と時間メモ!M1055,業務内容と時間メモ!R$2:AI$9999,13,FALSE))</f>
        <v/>
      </c>
      <c r="P1055" s="1" t="str">
        <f ca="1">IF(ISNA(VLOOKUP(業務内容と時間メモ!M1055,業務内容と時間メモ!R$2:AI$9999,15,FALSE)),"",VLOOKUP(業務内容と時間メモ!M1055,業務内容と時間メモ!R$2:AI$9999,15,FALSE))</f>
        <v/>
      </c>
      <c r="Q1055" s="1" t="str">
        <f ca="1">IF(ISNA(VLOOKUP(業務内容と時間メモ!M1055,業務内容と時間メモ!R$2:AI$9999,14,FALSE)),"",VLOOKUP(業務内容と時間メモ!M1055,業務内容と時間メモ!R$2:AI$9999,14,FALSE))</f>
        <v/>
      </c>
      <c r="R1055" s="1" t="str">
        <f ca="1">IF(ISNA(VLOOKUP(業務内容と時間メモ!M1055,業務内容と時間メモ!R$2:AI$9999,16,FALSE)),"",VLOOKUP(業務内容と時間メモ!M1055,業務内容と時間メモ!R$2:AI$9999,16,FALSE))</f>
        <v/>
      </c>
      <c r="S1055" s="1" t="str">
        <f ca="1">IF(ISNA(VLOOKUP(業務内容と時間メモ!M1055,業務内容と時間メモ!R$2:AI$9999,17,FALSE)),"",VLOOKUP(業務内容と時間メモ!M1055,業務内容と時間メモ!R$2:AI$9999,17,FALSE))</f>
        <v/>
      </c>
      <c r="T1055" s="17" t="str">
        <f ca="1">IF(SUMIFS(業務内容と時間メモ!E:E,業務内容と時間メモ!AB:AB,N1055,業務内容と時間メモ!AD:AD,O1055)=0,"",SUMIFS(業務内容と時間メモ!E:E,業務内容と時間メモ!AB:AB,N1055,業務内容と時間メモ!AD:AD,O1055))</f>
        <v/>
      </c>
      <c r="U1055" s="7" t="str">
        <f ca="1">IF(SUMIFS(業務内容と時間メモ!F:F,業務内容と時間メモ!AB:AB,N1055,業務内容と時間メモ!AD:AD,O1055)=0,"",SUMIFS(業務内容と時間メモ!F:F,業務内容と時間メモ!AB:AB,N1055,業務内容と時間メモ!AD:AD,O1055))</f>
        <v/>
      </c>
      <c r="V1055" t="str">
        <f ca="1">IF(SUMIFS(業務内容と時間メモ!E:E,業務内容と時間メモ!AB:AB,N1055,業務内容と時間メモ!AD:AD,O1055)=0,"",SUMIFS(業務内容と時間メモ!E:E,業務内容と時間メモ!AB:AB,N1055,業務内容と時間メモ!AD:AD,O1055))</f>
        <v/>
      </c>
    </row>
    <row r="1056" spans="1:22" hidden="1">
      <c r="A1056" s="1" t="str">
        <f t="shared" ca="1" si="96"/>
        <v/>
      </c>
      <c r="B1056" s="1" t="str">
        <f t="shared" ca="1" si="97"/>
        <v/>
      </c>
      <c r="C1056" s="6" t="str">
        <f t="shared" ca="1" si="95"/>
        <v/>
      </c>
      <c r="J1056" t="str">
        <f t="shared" ca="1" si="98"/>
        <v/>
      </c>
      <c r="K1056" s="1" t="s">
        <v>1058</v>
      </c>
      <c r="L1056" s="7" t="str">
        <f t="shared" ca="1" si="99"/>
        <v/>
      </c>
      <c r="M1056" s="1" t="str">
        <f ca="1">IF(N1056="","",IF(COUNTIF(N$1:N1056,N1056)&gt;1,"",IF(COUNTIF(N:N,N1056)&gt;=1,"左表に入れますねぇ","")))</f>
        <v/>
      </c>
      <c r="N1056" s="1" t="str">
        <f ca="1">IF(ISNA(VLOOKUP(業務内容と時間メモ!M1056,業務内容と時間メモ!R$2:AI$9999,11,FALSE)),"",VLOOKUP(業務内容と時間メモ!M1056,業務内容と時間メモ!R$2:AI$9999,11,FALSE))</f>
        <v/>
      </c>
      <c r="O1056" s="1" t="str">
        <f ca="1">IF(ISNA(VLOOKUP(業務内容と時間メモ!M1056,業務内容と時間メモ!R$2:AI$9999,13,FALSE)),"",VLOOKUP(業務内容と時間メモ!M1056,業務内容と時間メモ!R$2:AI$9999,13,FALSE))</f>
        <v/>
      </c>
      <c r="P1056" s="1" t="str">
        <f ca="1">IF(ISNA(VLOOKUP(業務内容と時間メモ!M1056,業務内容と時間メモ!R$2:AI$9999,15,FALSE)),"",VLOOKUP(業務内容と時間メモ!M1056,業務内容と時間メモ!R$2:AI$9999,15,FALSE))</f>
        <v/>
      </c>
      <c r="Q1056" s="1" t="str">
        <f ca="1">IF(ISNA(VLOOKUP(業務内容と時間メモ!M1056,業務内容と時間メモ!R$2:AI$9999,14,FALSE)),"",VLOOKUP(業務内容と時間メモ!M1056,業務内容と時間メモ!R$2:AI$9999,14,FALSE))</f>
        <v/>
      </c>
      <c r="R1056" s="1" t="str">
        <f ca="1">IF(ISNA(VLOOKUP(業務内容と時間メモ!M1056,業務内容と時間メモ!R$2:AI$9999,16,FALSE)),"",VLOOKUP(業務内容と時間メモ!M1056,業務内容と時間メモ!R$2:AI$9999,16,FALSE))</f>
        <v/>
      </c>
      <c r="S1056" s="1" t="str">
        <f ca="1">IF(ISNA(VLOOKUP(業務内容と時間メモ!M1056,業務内容と時間メモ!R$2:AI$9999,17,FALSE)),"",VLOOKUP(業務内容と時間メモ!M1056,業務内容と時間メモ!R$2:AI$9999,17,FALSE))</f>
        <v/>
      </c>
      <c r="T1056" s="17" t="str">
        <f ca="1">IF(SUMIFS(業務内容と時間メモ!E:E,業務内容と時間メモ!AB:AB,N1056,業務内容と時間メモ!AD:AD,O1056)=0,"",SUMIFS(業務内容と時間メモ!E:E,業務内容と時間メモ!AB:AB,N1056,業務内容と時間メモ!AD:AD,O1056))</f>
        <v/>
      </c>
      <c r="U1056" s="7" t="str">
        <f ca="1">IF(SUMIFS(業務内容と時間メモ!F:F,業務内容と時間メモ!AB:AB,N1056,業務内容と時間メモ!AD:AD,O1056)=0,"",SUMIFS(業務内容と時間メモ!F:F,業務内容と時間メモ!AB:AB,N1056,業務内容と時間メモ!AD:AD,O1056))</f>
        <v/>
      </c>
      <c r="V1056" t="str">
        <f ca="1">IF(SUMIFS(業務内容と時間メモ!E:E,業務内容と時間メモ!AB:AB,N1056,業務内容と時間メモ!AD:AD,O1056)=0,"",SUMIFS(業務内容と時間メモ!E:E,業務内容と時間メモ!AB:AB,N1056,業務内容と時間メモ!AD:AD,O1056))</f>
        <v/>
      </c>
    </row>
    <row r="1057" spans="1:22" hidden="1">
      <c r="A1057" s="1" t="str">
        <f t="shared" ca="1" si="96"/>
        <v/>
      </c>
      <c r="B1057" s="1" t="str">
        <f t="shared" ca="1" si="97"/>
        <v/>
      </c>
      <c r="C1057" s="6" t="str">
        <f t="shared" ca="1" si="95"/>
        <v/>
      </c>
      <c r="J1057" t="str">
        <f t="shared" ca="1" si="98"/>
        <v/>
      </c>
      <c r="K1057" s="1" t="s">
        <v>1059</v>
      </c>
      <c r="L1057" s="7" t="str">
        <f t="shared" ca="1" si="99"/>
        <v/>
      </c>
      <c r="M1057" s="1" t="str">
        <f ca="1">IF(N1057="","",IF(COUNTIF(N$1:N1057,N1057)&gt;1,"",IF(COUNTIF(N:N,N1057)&gt;=1,"左表に入れますねぇ","")))</f>
        <v/>
      </c>
      <c r="N1057" s="1" t="str">
        <f ca="1">IF(ISNA(VLOOKUP(業務内容と時間メモ!M1057,業務内容と時間メモ!R$2:AI$9999,11,FALSE)),"",VLOOKUP(業務内容と時間メモ!M1057,業務内容と時間メモ!R$2:AI$9999,11,FALSE))</f>
        <v/>
      </c>
      <c r="O1057" s="1" t="str">
        <f ca="1">IF(ISNA(VLOOKUP(業務内容と時間メモ!M1057,業務内容と時間メモ!R$2:AI$9999,13,FALSE)),"",VLOOKUP(業務内容と時間メモ!M1057,業務内容と時間メモ!R$2:AI$9999,13,FALSE))</f>
        <v/>
      </c>
      <c r="P1057" s="1" t="str">
        <f ca="1">IF(ISNA(VLOOKUP(業務内容と時間メモ!M1057,業務内容と時間メモ!R$2:AI$9999,15,FALSE)),"",VLOOKUP(業務内容と時間メモ!M1057,業務内容と時間メモ!R$2:AI$9999,15,FALSE))</f>
        <v/>
      </c>
      <c r="Q1057" s="1" t="str">
        <f ca="1">IF(ISNA(VLOOKUP(業務内容と時間メモ!M1057,業務内容と時間メモ!R$2:AI$9999,14,FALSE)),"",VLOOKUP(業務内容と時間メモ!M1057,業務内容と時間メモ!R$2:AI$9999,14,FALSE))</f>
        <v/>
      </c>
      <c r="R1057" s="1" t="str">
        <f ca="1">IF(ISNA(VLOOKUP(業務内容と時間メモ!M1057,業務内容と時間メモ!R$2:AI$9999,16,FALSE)),"",VLOOKUP(業務内容と時間メモ!M1057,業務内容と時間メモ!R$2:AI$9999,16,FALSE))</f>
        <v/>
      </c>
      <c r="S1057" s="1" t="str">
        <f ca="1">IF(ISNA(VLOOKUP(業務内容と時間メモ!M1057,業務内容と時間メモ!R$2:AI$9999,17,FALSE)),"",VLOOKUP(業務内容と時間メモ!M1057,業務内容と時間メモ!R$2:AI$9999,17,FALSE))</f>
        <v/>
      </c>
      <c r="T1057" s="17" t="str">
        <f ca="1">IF(SUMIFS(業務内容と時間メモ!E:E,業務内容と時間メモ!AB:AB,N1057,業務内容と時間メモ!AD:AD,O1057)=0,"",SUMIFS(業務内容と時間メモ!E:E,業務内容と時間メモ!AB:AB,N1057,業務内容と時間メモ!AD:AD,O1057))</f>
        <v/>
      </c>
      <c r="U1057" s="7" t="str">
        <f ca="1">IF(SUMIFS(業務内容と時間メモ!F:F,業務内容と時間メモ!AB:AB,N1057,業務内容と時間メモ!AD:AD,O1057)=0,"",SUMIFS(業務内容と時間メモ!F:F,業務内容と時間メモ!AB:AB,N1057,業務内容と時間メモ!AD:AD,O1057))</f>
        <v/>
      </c>
      <c r="V1057" t="str">
        <f ca="1">IF(SUMIFS(業務内容と時間メモ!E:E,業務内容と時間メモ!AB:AB,N1057,業務内容と時間メモ!AD:AD,O1057)=0,"",SUMIFS(業務内容と時間メモ!E:E,業務内容と時間メモ!AB:AB,N1057,業務内容と時間メモ!AD:AD,O1057))</f>
        <v/>
      </c>
    </row>
    <row r="1058" spans="1:22" hidden="1">
      <c r="A1058" s="1" t="str">
        <f t="shared" ca="1" si="96"/>
        <v/>
      </c>
      <c r="B1058" s="1" t="str">
        <f t="shared" ca="1" si="97"/>
        <v/>
      </c>
      <c r="C1058" s="6" t="str">
        <f t="shared" ca="1" si="95"/>
        <v/>
      </c>
      <c r="J1058" t="str">
        <f t="shared" ca="1" si="98"/>
        <v/>
      </c>
      <c r="K1058" s="1" t="s">
        <v>1060</v>
      </c>
      <c r="L1058" s="7" t="str">
        <f t="shared" ca="1" si="99"/>
        <v/>
      </c>
      <c r="M1058" s="1" t="str">
        <f ca="1">IF(N1058="","",IF(COUNTIF(N$1:N1058,N1058)&gt;1,"",IF(COUNTIF(N:N,N1058)&gt;=1,"左表に入れますねぇ","")))</f>
        <v/>
      </c>
      <c r="N1058" s="1" t="str">
        <f ca="1">IF(ISNA(VLOOKUP(業務内容と時間メモ!M1058,業務内容と時間メモ!R$2:AI$9999,11,FALSE)),"",VLOOKUP(業務内容と時間メモ!M1058,業務内容と時間メモ!R$2:AI$9999,11,FALSE))</f>
        <v/>
      </c>
      <c r="O1058" s="1" t="str">
        <f ca="1">IF(ISNA(VLOOKUP(業務内容と時間メモ!M1058,業務内容と時間メモ!R$2:AI$9999,13,FALSE)),"",VLOOKUP(業務内容と時間メモ!M1058,業務内容と時間メモ!R$2:AI$9999,13,FALSE))</f>
        <v/>
      </c>
      <c r="P1058" s="1" t="str">
        <f ca="1">IF(ISNA(VLOOKUP(業務内容と時間メモ!M1058,業務内容と時間メモ!R$2:AI$9999,15,FALSE)),"",VLOOKUP(業務内容と時間メモ!M1058,業務内容と時間メモ!R$2:AI$9999,15,FALSE))</f>
        <v/>
      </c>
      <c r="Q1058" s="1" t="str">
        <f ca="1">IF(ISNA(VLOOKUP(業務内容と時間メモ!M1058,業務内容と時間メモ!R$2:AI$9999,14,FALSE)),"",VLOOKUP(業務内容と時間メモ!M1058,業務内容と時間メモ!R$2:AI$9999,14,FALSE))</f>
        <v/>
      </c>
      <c r="R1058" s="1" t="str">
        <f ca="1">IF(ISNA(VLOOKUP(業務内容と時間メモ!M1058,業務内容と時間メモ!R$2:AI$9999,16,FALSE)),"",VLOOKUP(業務内容と時間メモ!M1058,業務内容と時間メモ!R$2:AI$9999,16,FALSE))</f>
        <v/>
      </c>
      <c r="S1058" s="1" t="str">
        <f ca="1">IF(ISNA(VLOOKUP(業務内容と時間メモ!M1058,業務内容と時間メモ!R$2:AI$9999,17,FALSE)),"",VLOOKUP(業務内容と時間メモ!M1058,業務内容と時間メモ!R$2:AI$9999,17,FALSE))</f>
        <v/>
      </c>
      <c r="T1058" s="17" t="str">
        <f ca="1">IF(SUMIFS(業務内容と時間メモ!E:E,業務内容と時間メモ!AB:AB,N1058,業務内容と時間メモ!AD:AD,O1058)=0,"",SUMIFS(業務内容と時間メモ!E:E,業務内容と時間メモ!AB:AB,N1058,業務内容と時間メモ!AD:AD,O1058))</f>
        <v/>
      </c>
      <c r="U1058" s="7" t="str">
        <f ca="1">IF(SUMIFS(業務内容と時間メモ!F:F,業務内容と時間メモ!AB:AB,N1058,業務内容と時間メモ!AD:AD,O1058)=0,"",SUMIFS(業務内容と時間メモ!F:F,業務内容と時間メモ!AB:AB,N1058,業務内容と時間メモ!AD:AD,O1058))</f>
        <v/>
      </c>
      <c r="V1058" t="str">
        <f ca="1">IF(SUMIFS(業務内容と時間メモ!E:E,業務内容と時間メモ!AB:AB,N1058,業務内容と時間メモ!AD:AD,O1058)=0,"",SUMIFS(業務内容と時間メモ!E:E,業務内容と時間メモ!AB:AB,N1058,業務内容と時間メモ!AD:AD,O1058))</f>
        <v/>
      </c>
    </row>
    <row r="1059" spans="1:22" hidden="1">
      <c r="A1059" s="1" t="str">
        <f t="shared" ca="1" si="96"/>
        <v/>
      </c>
      <c r="B1059" s="1" t="str">
        <f t="shared" ca="1" si="97"/>
        <v/>
      </c>
      <c r="C1059" s="6" t="str">
        <f t="shared" ca="1" si="95"/>
        <v/>
      </c>
      <c r="J1059" t="str">
        <f t="shared" ca="1" si="98"/>
        <v/>
      </c>
      <c r="K1059" s="1" t="s">
        <v>1061</v>
      </c>
      <c r="L1059" s="7" t="str">
        <f t="shared" ca="1" si="99"/>
        <v/>
      </c>
      <c r="M1059" s="1" t="str">
        <f ca="1">IF(N1059="","",IF(COUNTIF(N$1:N1059,N1059)&gt;1,"",IF(COUNTIF(N:N,N1059)&gt;=1,"左表に入れますねぇ","")))</f>
        <v/>
      </c>
      <c r="N1059" s="1" t="str">
        <f ca="1">IF(ISNA(VLOOKUP(業務内容と時間メモ!M1059,業務内容と時間メモ!R$2:AI$9999,11,FALSE)),"",VLOOKUP(業務内容と時間メモ!M1059,業務内容と時間メモ!R$2:AI$9999,11,FALSE))</f>
        <v/>
      </c>
      <c r="O1059" s="1" t="str">
        <f ca="1">IF(ISNA(VLOOKUP(業務内容と時間メモ!M1059,業務内容と時間メモ!R$2:AI$9999,13,FALSE)),"",VLOOKUP(業務内容と時間メモ!M1059,業務内容と時間メモ!R$2:AI$9999,13,FALSE))</f>
        <v/>
      </c>
      <c r="P1059" s="1" t="str">
        <f ca="1">IF(ISNA(VLOOKUP(業務内容と時間メモ!M1059,業務内容と時間メモ!R$2:AI$9999,15,FALSE)),"",VLOOKUP(業務内容と時間メモ!M1059,業務内容と時間メモ!R$2:AI$9999,15,FALSE))</f>
        <v/>
      </c>
      <c r="Q1059" s="1" t="str">
        <f ca="1">IF(ISNA(VLOOKUP(業務内容と時間メモ!M1059,業務内容と時間メモ!R$2:AI$9999,14,FALSE)),"",VLOOKUP(業務内容と時間メモ!M1059,業務内容と時間メモ!R$2:AI$9999,14,FALSE))</f>
        <v/>
      </c>
      <c r="R1059" s="1" t="str">
        <f ca="1">IF(ISNA(VLOOKUP(業務内容と時間メモ!M1059,業務内容と時間メモ!R$2:AI$9999,16,FALSE)),"",VLOOKUP(業務内容と時間メモ!M1059,業務内容と時間メモ!R$2:AI$9999,16,FALSE))</f>
        <v/>
      </c>
      <c r="S1059" s="1" t="str">
        <f ca="1">IF(ISNA(VLOOKUP(業務内容と時間メモ!M1059,業務内容と時間メモ!R$2:AI$9999,17,FALSE)),"",VLOOKUP(業務内容と時間メモ!M1059,業務内容と時間メモ!R$2:AI$9999,17,FALSE))</f>
        <v/>
      </c>
      <c r="T1059" s="17" t="str">
        <f ca="1">IF(SUMIFS(業務内容と時間メモ!E:E,業務内容と時間メモ!AB:AB,N1059,業務内容と時間メモ!AD:AD,O1059)=0,"",SUMIFS(業務内容と時間メモ!E:E,業務内容と時間メモ!AB:AB,N1059,業務内容と時間メモ!AD:AD,O1059))</f>
        <v/>
      </c>
      <c r="U1059" s="7" t="str">
        <f ca="1">IF(SUMIFS(業務内容と時間メモ!F:F,業務内容と時間メモ!AB:AB,N1059,業務内容と時間メモ!AD:AD,O1059)=0,"",SUMIFS(業務内容と時間メモ!F:F,業務内容と時間メモ!AB:AB,N1059,業務内容と時間メモ!AD:AD,O1059))</f>
        <v/>
      </c>
      <c r="V1059" t="str">
        <f ca="1">IF(SUMIFS(業務内容と時間メモ!E:E,業務内容と時間メモ!AB:AB,N1059,業務内容と時間メモ!AD:AD,O1059)=0,"",SUMIFS(業務内容と時間メモ!E:E,業務内容と時間メモ!AB:AB,N1059,業務内容と時間メモ!AD:AD,O1059))</f>
        <v/>
      </c>
    </row>
    <row r="1060" spans="1:22" hidden="1">
      <c r="A1060" s="1" t="str">
        <f t="shared" ca="1" si="96"/>
        <v/>
      </c>
      <c r="B1060" s="1" t="str">
        <f t="shared" ca="1" si="97"/>
        <v/>
      </c>
      <c r="C1060" s="6" t="str">
        <f t="shared" ca="1" si="95"/>
        <v/>
      </c>
      <c r="J1060" t="str">
        <f t="shared" ca="1" si="98"/>
        <v/>
      </c>
      <c r="K1060" s="1" t="s">
        <v>1062</v>
      </c>
      <c r="L1060" s="7" t="str">
        <f t="shared" ca="1" si="99"/>
        <v/>
      </c>
      <c r="M1060" s="1" t="str">
        <f ca="1">IF(N1060="","",IF(COUNTIF(N$1:N1060,N1060)&gt;1,"",IF(COUNTIF(N:N,N1060)&gt;=1,"左表に入れますねぇ","")))</f>
        <v/>
      </c>
      <c r="N1060" s="1" t="str">
        <f ca="1">IF(ISNA(VLOOKUP(業務内容と時間メモ!M1060,業務内容と時間メモ!R$2:AI$9999,11,FALSE)),"",VLOOKUP(業務内容と時間メモ!M1060,業務内容と時間メモ!R$2:AI$9999,11,FALSE))</f>
        <v/>
      </c>
      <c r="O1060" s="1" t="str">
        <f ca="1">IF(ISNA(VLOOKUP(業務内容と時間メモ!M1060,業務内容と時間メモ!R$2:AI$9999,13,FALSE)),"",VLOOKUP(業務内容と時間メモ!M1060,業務内容と時間メモ!R$2:AI$9999,13,FALSE))</f>
        <v/>
      </c>
      <c r="P1060" s="1" t="str">
        <f ca="1">IF(ISNA(VLOOKUP(業務内容と時間メモ!M1060,業務内容と時間メモ!R$2:AI$9999,15,FALSE)),"",VLOOKUP(業務内容と時間メモ!M1060,業務内容と時間メモ!R$2:AI$9999,15,FALSE))</f>
        <v/>
      </c>
      <c r="Q1060" s="1" t="str">
        <f ca="1">IF(ISNA(VLOOKUP(業務内容と時間メモ!M1060,業務内容と時間メモ!R$2:AI$9999,14,FALSE)),"",VLOOKUP(業務内容と時間メモ!M1060,業務内容と時間メモ!R$2:AI$9999,14,FALSE))</f>
        <v/>
      </c>
      <c r="R1060" s="1" t="str">
        <f ca="1">IF(ISNA(VLOOKUP(業務内容と時間メモ!M1060,業務内容と時間メモ!R$2:AI$9999,16,FALSE)),"",VLOOKUP(業務内容と時間メモ!M1060,業務内容と時間メモ!R$2:AI$9999,16,FALSE))</f>
        <v/>
      </c>
      <c r="S1060" s="1" t="str">
        <f ca="1">IF(ISNA(VLOOKUP(業務内容と時間メモ!M1060,業務内容と時間メモ!R$2:AI$9999,17,FALSE)),"",VLOOKUP(業務内容と時間メモ!M1060,業務内容と時間メモ!R$2:AI$9999,17,FALSE))</f>
        <v/>
      </c>
      <c r="T1060" s="17" t="str">
        <f ca="1">IF(SUMIFS(業務内容と時間メモ!E:E,業務内容と時間メモ!AB:AB,N1060,業務内容と時間メモ!AD:AD,O1060)=0,"",SUMIFS(業務内容と時間メモ!E:E,業務内容と時間メモ!AB:AB,N1060,業務内容と時間メモ!AD:AD,O1060))</f>
        <v/>
      </c>
      <c r="U1060" s="7" t="str">
        <f ca="1">IF(SUMIFS(業務内容と時間メモ!F:F,業務内容と時間メモ!AB:AB,N1060,業務内容と時間メモ!AD:AD,O1060)=0,"",SUMIFS(業務内容と時間メモ!F:F,業務内容と時間メモ!AB:AB,N1060,業務内容と時間メモ!AD:AD,O1060))</f>
        <v/>
      </c>
      <c r="V1060" t="str">
        <f ca="1">IF(SUMIFS(業務内容と時間メモ!E:E,業務内容と時間メモ!AB:AB,N1060,業務内容と時間メモ!AD:AD,O1060)=0,"",SUMIFS(業務内容と時間メモ!E:E,業務内容と時間メモ!AB:AB,N1060,業務内容と時間メモ!AD:AD,O1060))</f>
        <v/>
      </c>
    </row>
    <row r="1061" spans="1:22" hidden="1">
      <c r="A1061" s="1" t="str">
        <f t="shared" ca="1" si="96"/>
        <v/>
      </c>
      <c r="B1061" s="1" t="str">
        <f t="shared" ca="1" si="97"/>
        <v/>
      </c>
      <c r="C1061" s="6" t="str">
        <f t="shared" ca="1" si="95"/>
        <v/>
      </c>
      <c r="J1061" t="str">
        <f t="shared" ca="1" si="98"/>
        <v/>
      </c>
      <c r="K1061" s="1" t="s">
        <v>1063</v>
      </c>
      <c r="L1061" s="7" t="str">
        <f t="shared" ca="1" si="99"/>
        <v/>
      </c>
      <c r="M1061" s="1" t="str">
        <f ca="1">IF(N1061="","",IF(COUNTIF(N$1:N1061,N1061)&gt;1,"",IF(COUNTIF(N:N,N1061)&gt;=1,"左表に入れますねぇ","")))</f>
        <v/>
      </c>
      <c r="N1061" s="1" t="str">
        <f ca="1">IF(ISNA(VLOOKUP(業務内容と時間メモ!M1061,業務内容と時間メモ!R$2:AI$9999,11,FALSE)),"",VLOOKUP(業務内容と時間メモ!M1061,業務内容と時間メモ!R$2:AI$9999,11,FALSE))</f>
        <v/>
      </c>
      <c r="O1061" s="1" t="str">
        <f ca="1">IF(ISNA(VLOOKUP(業務内容と時間メモ!M1061,業務内容と時間メモ!R$2:AI$9999,13,FALSE)),"",VLOOKUP(業務内容と時間メモ!M1061,業務内容と時間メモ!R$2:AI$9999,13,FALSE))</f>
        <v/>
      </c>
      <c r="P1061" s="1" t="str">
        <f ca="1">IF(ISNA(VLOOKUP(業務内容と時間メモ!M1061,業務内容と時間メモ!R$2:AI$9999,15,FALSE)),"",VLOOKUP(業務内容と時間メモ!M1061,業務内容と時間メモ!R$2:AI$9999,15,FALSE))</f>
        <v/>
      </c>
      <c r="Q1061" s="1" t="str">
        <f ca="1">IF(ISNA(VLOOKUP(業務内容と時間メモ!M1061,業務内容と時間メモ!R$2:AI$9999,14,FALSE)),"",VLOOKUP(業務内容と時間メモ!M1061,業務内容と時間メモ!R$2:AI$9999,14,FALSE))</f>
        <v/>
      </c>
      <c r="R1061" s="1" t="str">
        <f ca="1">IF(ISNA(VLOOKUP(業務内容と時間メモ!M1061,業務内容と時間メモ!R$2:AI$9999,16,FALSE)),"",VLOOKUP(業務内容と時間メモ!M1061,業務内容と時間メモ!R$2:AI$9999,16,FALSE))</f>
        <v/>
      </c>
      <c r="S1061" s="1" t="str">
        <f ca="1">IF(ISNA(VLOOKUP(業務内容と時間メモ!M1061,業務内容と時間メモ!R$2:AI$9999,17,FALSE)),"",VLOOKUP(業務内容と時間メモ!M1061,業務内容と時間メモ!R$2:AI$9999,17,FALSE))</f>
        <v/>
      </c>
      <c r="T1061" s="17" t="str">
        <f ca="1">IF(SUMIFS(業務内容と時間メモ!E:E,業務内容と時間メモ!AB:AB,N1061,業務内容と時間メモ!AD:AD,O1061)=0,"",SUMIFS(業務内容と時間メモ!E:E,業務内容と時間メモ!AB:AB,N1061,業務内容と時間メモ!AD:AD,O1061))</f>
        <v/>
      </c>
      <c r="U1061" s="7" t="str">
        <f ca="1">IF(SUMIFS(業務内容と時間メモ!F:F,業務内容と時間メモ!AB:AB,N1061,業務内容と時間メモ!AD:AD,O1061)=0,"",SUMIFS(業務内容と時間メモ!F:F,業務内容と時間メモ!AB:AB,N1061,業務内容と時間メモ!AD:AD,O1061))</f>
        <v/>
      </c>
      <c r="V1061" t="str">
        <f ca="1">IF(SUMIFS(業務内容と時間メモ!E:E,業務内容と時間メモ!AB:AB,N1061,業務内容と時間メモ!AD:AD,O1061)=0,"",SUMIFS(業務内容と時間メモ!E:E,業務内容と時間メモ!AB:AB,N1061,業務内容と時間メモ!AD:AD,O1061))</f>
        <v/>
      </c>
    </row>
    <row r="1062" spans="1:22" hidden="1">
      <c r="A1062" s="1" t="str">
        <f t="shared" ca="1" si="96"/>
        <v/>
      </c>
      <c r="B1062" s="1" t="str">
        <f t="shared" ca="1" si="97"/>
        <v/>
      </c>
      <c r="C1062" s="6" t="str">
        <f t="shared" ca="1" si="95"/>
        <v/>
      </c>
      <c r="J1062" t="str">
        <f t="shared" ca="1" si="98"/>
        <v/>
      </c>
      <c r="K1062" s="1" t="s">
        <v>1064</v>
      </c>
      <c r="L1062" s="7" t="str">
        <f t="shared" ca="1" si="99"/>
        <v/>
      </c>
      <c r="M1062" s="1" t="str">
        <f ca="1">IF(N1062="","",IF(COUNTIF(N$1:N1062,N1062)&gt;1,"",IF(COUNTIF(N:N,N1062)&gt;=1,"左表に入れますねぇ","")))</f>
        <v/>
      </c>
      <c r="N1062" s="1" t="str">
        <f ca="1">IF(ISNA(VLOOKUP(業務内容と時間メモ!M1062,業務内容と時間メモ!R$2:AI$9999,11,FALSE)),"",VLOOKUP(業務内容と時間メモ!M1062,業務内容と時間メモ!R$2:AI$9999,11,FALSE))</f>
        <v/>
      </c>
      <c r="O1062" s="1" t="str">
        <f ca="1">IF(ISNA(VLOOKUP(業務内容と時間メモ!M1062,業務内容と時間メモ!R$2:AI$9999,13,FALSE)),"",VLOOKUP(業務内容と時間メモ!M1062,業務内容と時間メモ!R$2:AI$9999,13,FALSE))</f>
        <v/>
      </c>
      <c r="P1062" s="1" t="str">
        <f ca="1">IF(ISNA(VLOOKUP(業務内容と時間メモ!M1062,業務内容と時間メモ!R$2:AI$9999,15,FALSE)),"",VLOOKUP(業務内容と時間メモ!M1062,業務内容と時間メモ!R$2:AI$9999,15,FALSE))</f>
        <v/>
      </c>
      <c r="Q1062" s="1" t="str">
        <f ca="1">IF(ISNA(VLOOKUP(業務内容と時間メモ!M1062,業務内容と時間メモ!R$2:AI$9999,14,FALSE)),"",VLOOKUP(業務内容と時間メモ!M1062,業務内容と時間メモ!R$2:AI$9999,14,FALSE))</f>
        <v/>
      </c>
      <c r="R1062" s="1" t="str">
        <f ca="1">IF(ISNA(VLOOKUP(業務内容と時間メモ!M1062,業務内容と時間メモ!R$2:AI$9999,16,FALSE)),"",VLOOKUP(業務内容と時間メモ!M1062,業務内容と時間メモ!R$2:AI$9999,16,FALSE))</f>
        <v/>
      </c>
      <c r="S1062" s="1" t="str">
        <f ca="1">IF(ISNA(VLOOKUP(業務内容と時間メモ!M1062,業務内容と時間メモ!R$2:AI$9999,17,FALSE)),"",VLOOKUP(業務内容と時間メモ!M1062,業務内容と時間メモ!R$2:AI$9999,17,FALSE))</f>
        <v/>
      </c>
      <c r="T1062" s="17" t="str">
        <f ca="1">IF(SUMIFS(業務内容と時間メモ!E:E,業務内容と時間メモ!AB:AB,N1062,業務内容と時間メモ!AD:AD,O1062)=0,"",SUMIFS(業務内容と時間メモ!E:E,業務内容と時間メモ!AB:AB,N1062,業務内容と時間メモ!AD:AD,O1062))</f>
        <v/>
      </c>
      <c r="U1062" s="7" t="str">
        <f ca="1">IF(SUMIFS(業務内容と時間メモ!F:F,業務内容と時間メモ!AB:AB,N1062,業務内容と時間メモ!AD:AD,O1062)=0,"",SUMIFS(業務内容と時間メモ!F:F,業務内容と時間メモ!AB:AB,N1062,業務内容と時間メモ!AD:AD,O1062))</f>
        <v/>
      </c>
      <c r="V1062" t="str">
        <f ca="1">IF(SUMIFS(業務内容と時間メモ!E:E,業務内容と時間メモ!AB:AB,N1062,業務内容と時間メモ!AD:AD,O1062)=0,"",SUMIFS(業務内容と時間メモ!E:E,業務内容と時間メモ!AB:AB,N1062,業務内容と時間メモ!AD:AD,O1062))</f>
        <v/>
      </c>
    </row>
    <row r="1063" spans="1:22" hidden="1">
      <c r="A1063" s="1" t="str">
        <f t="shared" ca="1" si="96"/>
        <v/>
      </c>
      <c r="B1063" s="1" t="str">
        <f t="shared" ca="1" si="97"/>
        <v/>
      </c>
      <c r="C1063" s="6" t="str">
        <f t="shared" ca="1" si="95"/>
        <v/>
      </c>
      <c r="J1063" t="str">
        <f t="shared" ca="1" si="98"/>
        <v/>
      </c>
      <c r="K1063" s="1" t="s">
        <v>1065</v>
      </c>
      <c r="L1063" s="7" t="str">
        <f t="shared" ca="1" si="99"/>
        <v/>
      </c>
      <c r="M1063" s="1" t="str">
        <f ca="1">IF(N1063="","",IF(COUNTIF(N$1:N1063,N1063)&gt;1,"",IF(COUNTIF(N:N,N1063)&gt;=1,"左表に入れますねぇ","")))</f>
        <v/>
      </c>
      <c r="N1063" s="1" t="str">
        <f ca="1">IF(ISNA(VLOOKUP(業務内容と時間メモ!M1063,業務内容と時間メモ!R$2:AI$9999,11,FALSE)),"",VLOOKUP(業務内容と時間メモ!M1063,業務内容と時間メモ!R$2:AI$9999,11,FALSE))</f>
        <v/>
      </c>
      <c r="O1063" s="1" t="str">
        <f ca="1">IF(ISNA(VLOOKUP(業務内容と時間メモ!M1063,業務内容と時間メモ!R$2:AI$9999,13,FALSE)),"",VLOOKUP(業務内容と時間メモ!M1063,業務内容と時間メモ!R$2:AI$9999,13,FALSE))</f>
        <v/>
      </c>
      <c r="P1063" s="1" t="str">
        <f ca="1">IF(ISNA(VLOOKUP(業務内容と時間メモ!M1063,業務内容と時間メモ!R$2:AI$9999,15,FALSE)),"",VLOOKUP(業務内容と時間メモ!M1063,業務内容と時間メモ!R$2:AI$9999,15,FALSE))</f>
        <v/>
      </c>
      <c r="Q1063" s="1" t="str">
        <f ca="1">IF(ISNA(VLOOKUP(業務内容と時間メモ!M1063,業務内容と時間メモ!R$2:AI$9999,14,FALSE)),"",VLOOKUP(業務内容と時間メモ!M1063,業務内容と時間メモ!R$2:AI$9999,14,FALSE))</f>
        <v/>
      </c>
      <c r="R1063" s="1" t="str">
        <f ca="1">IF(ISNA(VLOOKUP(業務内容と時間メモ!M1063,業務内容と時間メモ!R$2:AI$9999,16,FALSE)),"",VLOOKUP(業務内容と時間メモ!M1063,業務内容と時間メモ!R$2:AI$9999,16,FALSE))</f>
        <v/>
      </c>
      <c r="S1063" s="1" t="str">
        <f ca="1">IF(ISNA(VLOOKUP(業務内容と時間メモ!M1063,業務内容と時間メモ!R$2:AI$9999,17,FALSE)),"",VLOOKUP(業務内容と時間メモ!M1063,業務内容と時間メモ!R$2:AI$9999,17,FALSE))</f>
        <v/>
      </c>
      <c r="T1063" s="17" t="str">
        <f ca="1">IF(SUMIFS(業務内容と時間メモ!E:E,業務内容と時間メモ!AB:AB,N1063,業務内容と時間メモ!AD:AD,O1063)=0,"",SUMIFS(業務内容と時間メモ!E:E,業務内容と時間メモ!AB:AB,N1063,業務内容と時間メモ!AD:AD,O1063))</f>
        <v/>
      </c>
      <c r="U1063" s="7" t="str">
        <f ca="1">IF(SUMIFS(業務内容と時間メモ!F:F,業務内容と時間メモ!AB:AB,N1063,業務内容と時間メモ!AD:AD,O1063)=0,"",SUMIFS(業務内容と時間メモ!F:F,業務内容と時間メモ!AB:AB,N1063,業務内容と時間メモ!AD:AD,O1063))</f>
        <v/>
      </c>
      <c r="V1063" t="str">
        <f ca="1">IF(SUMIFS(業務内容と時間メモ!E:E,業務内容と時間メモ!AB:AB,N1063,業務内容と時間メモ!AD:AD,O1063)=0,"",SUMIFS(業務内容と時間メモ!E:E,業務内容と時間メモ!AB:AB,N1063,業務内容と時間メモ!AD:AD,O1063))</f>
        <v/>
      </c>
    </row>
    <row r="1064" spans="1:22" hidden="1">
      <c r="A1064" s="1" t="str">
        <f t="shared" ca="1" si="96"/>
        <v/>
      </c>
      <c r="B1064" s="1" t="str">
        <f t="shared" ca="1" si="97"/>
        <v/>
      </c>
      <c r="C1064" s="6" t="str">
        <f t="shared" ca="1" si="95"/>
        <v/>
      </c>
      <c r="J1064" t="str">
        <f t="shared" ca="1" si="98"/>
        <v/>
      </c>
      <c r="K1064" s="1" t="s">
        <v>1066</v>
      </c>
      <c r="L1064" s="7" t="str">
        <f t="shared" ca="1" si="99"/>
        <v/>
      </c>
      <c r="M1064" s="1" t="str">
        <f ca="1">IF(N1064="","",IF(COUNTIF(N$1:N1064,N1064)&gt;1,"",IF(COUNTIF(N:N,N1064)&gt;=1,"左表に入れますねぇ","")))</f>
        <v/>
      </c>
      <c r="N1064" s="1" t="str">
        <f ca="1">IF(ISNA(VLOOKUP(業務内容と時間メモ!M1064,業務内容と時間メモ!R$2:AI$9999,11,FALSE)),"",VLOOKUP(業務内容と時間メモ!M1064,業務内容と時間メモ!R$2:AI$9999,11,FALSE))</f>
        <v/>
      </c>
      <c r="O1064" s="1" t="str">
        <f ca="1">IF(ISNA(VLOOKUP(業務内容と時間メモ!M1064,業務内容と時間メモ!R$2:AI$9999,13,FALSE)),"",VLOOKUP(業務内容と時間メモ!M1064,業務内容と時間メモ!R$2:AI$9999,13,FALSE))</f>
        <v/>
      </c>
      <c r="P1064" s="1" t="str">
        <f ca="1">IF(ISNA(VLOOKUP(業務内容と時間メモ!M1064,業務内容と時間メモ!R$2:AI$9999,15,FALSE)),"",VLOOKUP(業務内容と時間メモ!M1064,業務内容と時間メモ!R$2:AI$9999,15,FALSE))</f>
        <v/>
      </c>
      <c r="Q1064" s="1" t="str">
        <f ca="1">IF(ISNA(VLOOKUP(業務内容と時間メモ!M1064,業務内容と時間メモ!R$2:AI$9999,14,FALSE)),"",VLOOKUP(業務内容と時間メモ!M1064,業務内容と時間メモ!R$2:AI$9999,14,FALSE))</f>
        <v/>
      </c>
      <c r="R1064" s="1" t="str">
        <f ca="1">IF(ISNA(VLOOKUP(業務内容と時間メモ!M1064,業務内容と時間メモ!R$2:AI$9999,16,FALSE)),"",VLOOKUP(業務内容と時間メモ!M1064,業務内容と時間メモ!R$2:AI$9999,16,FALSE))</f>
        <v/>
      </c>
      <c r="S1064" s="1" t="str">
        <f ca="1">IF(ISNA(VLOOKUP(業務内容と時間メモ!M1064,業務内容と時間メモ!R$2:AI$9999,17,FALSE)),"",VLOOKUP(業務内容と時間メモ!M1064,業務内容と時間メモ!R$2:AI$9999,17,FALSE))</f>
        <v/>
      </c>
      <c r="T1064" s="17" t="str">
        <f ca="1">IF(SUMIFS(業務内容と時間メモ!E:E,業務内容と時間メモ!AB:AB,N1064,業務内容と時間メモ!AD:AD,O1064)=0,"",SUMIFS(業務内容と時間メモ!E:E,業務内容と時間メモ!AB:AB,N1064,業務内容と時間メモ!AD:AD,O1064))</f>
        <v/>
      </c>
      <c r="U1064" s="7" t="str">
        <f ca="1">IF(SUMIFS(業務内容と時間メモ!F:F,業務内容と時間メモ!AB:AB,N1064,業務内容と時間メモ!AD:AD,O1064)=0,"",SUMIFS(業務内容と時間メモ!F:F,業務内容と時間メモ!AB:AB,N1064,業務内容と時間メモ!AD:AD,O1064))</f>
        <v/>
      </c>
      <c r="V1064" t="str">
        <f ca="1">IF(SUMIFS(業務内容と時間メモ!E:E,業務内容と時間メモ!AB:AB,N1064,業務内容と時間メモ!AD:AD,O1064)=0,"",SUMIFS(業務内容と時間メモ!E:E,業務内容と時間メモ!AB:AB,N1064,業務内容と時間メモ!AD:AD,O1064))</f>
        <v/>
      </c>
    </row>
    <row r="1065" spans="1:22" hidden="1">
      <c r="A1065" s="1" t="str">
        <f t="shared" ca="1" si="96"/>
        <v/>
      </c>
      <c r="B1065" s="1" t="str">
        <f t="shared" ca="1" si="97"/>
        <v/>
      </c>
      <c r="C1065" s="6" t="str">
        <f t="shared" ca="1" si="95"/>
        <v/>
      </c>
      <c r="J1065" t="str">
        <f t="shared" ca="1" si="98"/>
        <v/>
      </c>
      <c r="K1065" s="1" t="s">
        <v>1067</v>
      </c>
      <c r="L1065" s="7" t="str">
        <f t="shared" ca="1" si="99"/>
        <v/>
      </c>
      <c r="M1065" s="1" t="str">
        <f ca="1">IF(N1065="","",IF(COUNTIF(N$1:N1065,N1065)&gt;1,"",IF(COUNTIF(N:N,N1065)&gt;=1,"左表に入れますねぇ","")))</f>
        <v/>
      </c>
      <c r="N1065" s="1" t="str">
        <f ca="1">IF(ISNA(VLOOKUP(業務内容と時間メモ!M1065,業務内容と時間メモ!R$2:AI$9999,11,FALSE)),"",VLOOKUP(業務内容と時間メモ!M1065,業務内容と時間メモ!R$2:AI$9999,11,FALSE))</f>
        <v/>
      </c>
      <c r="O1065" s="1" t="str">
        <f ca="1">IF(ISNA(VLOOKUP(業務内容と時間メモ!M1065,業務内容と時間メモ!R$2:AI$9999,13,FALSE)),"",VLOOKUP(業務内容と時間メモ!M1065,業務内容と時間メモ!R$2:AI$9999,13,FALSE))</f>
        <v/>
      </c>
      <c r="P1065" s="1" t="str">
        <f ca="1">IF(ISNA(VLOOKUP(業務内容と時間メモ!M1065,業務内容と時間メモ!R$2:AI$9999,15,FALSE)),"",VLOOKUP(業務内容と時間メモ!M1065,業務内容と時間メモ!R$2:AI$9999,15,FALSE))</f>
        <v/>
      </c>
      <c r="Q1065" s="1" t="str">
        <f ca="1">IF(ISNA(VLOOKUP(業務内容と時間メモ!M1065,業務内容と時間メモ!R$2:AI$9999,14,FALSE)),"",VLOOKUP(業務内容と時間メモ!M1065,業務内容と時間メモ!R$2:AI$9999,14,FALSE))</f>
        <v/>
      </c>
      <c r="R1065" s="1" t="str">
        <f ca="1">IF(ISNA(VLOOKUP(業務内容と時間メモ!M1065,業務内容と時間メモ!R$2:AI$9999,16,FALSE)),"",VLOOKUP(業務内容と時間メモ!M1065,業務内容と時間メモ!R$2:AI$9999,16,FALSE))</f>
        <v/>
      </c>
      <c r="S1065" s="1" t="str">
        <f ca="1">IF(ISNA(VLOOKUP(業務内容と時間メモ!M1065,業務内容と時間メモ!R$2:AI$9999,17,FALSE)),"",VLOOKUP(業務内容と時間メモ!M1065,業務内容と時間メモ!R$2:AI$9999,17,FALSE))</f>
        <v/>
      </c>
      <c r="T1065" s="17" t="str">
        <f ca="1">IF(SUMIFS(業務内容と時間メモ!E:E,業務内容と時間メモ!AB:AB,N1065,業務内容と時間メモ!AD:AD,O1065)=0,"",SUMIFS(業務内容と時間メモ!E:E,業務内容と時間メモ!AB:AB,N1065,業務内容と時間メモ!AD:AD,O1065))</f>
        <v/>
      </c>
      <c r="U1065" s="7" t="str">
        <f ca="1">IF(SUMIFS(業務内容と時間メモ!F:F,業務内容と時間メモ!AB:AB,N1065,業務内容と時間メモ!AD:AD,O1065)=0,"",SUMIFS(業務内容と時間メモ!F:F,業務内容と時間メモ!AB:AB,N1065,業務内容と時間メモ!AD:AD,O1065))</f>
        <v/>
      </c>
      <c r="V1065" t="str">
        <f ca="1">IF(SUMIFS(業務内容と時間メモ!E:E,業務内容と時間メモ!AB:AB,N1065,業務内容と時間メモ!AD:AD,O1065)=0,"",SUMIFS(業務内容と時間メモ!E:E,業務内容と時間メモ!AB:AB,N1065,業務内容と時間メモ!AD:AD,O1065))</f>
        <v/>
      </c>
    </row>
    <row r="1066" spans="1:22" hidden="1">
      <c r="A1066" s="1" t="str">
        <f t="shared" ca="1" si="96"/>
        <v/>
      </c>
      <c r="B1066" s="1" t="str">
        <f t="shared" ca="1" si="97"/>
        <v/>
      </c>
      <c r="C1066" s="6" t="str">
        <f t="shared" ca="1" si="95"/>
        <v/>
      </c>
      <c r="J1066" t="str">
        <f t="shared" ca="1" si="98"/>
        <v/>
      </c>
      <c r="K1066" s="1" t="s">
        <v>1068</v>
      </c>
      <c r="L1066" s="7" t="str">
        <f t="shared" ca="1" si="99"/>
        <v/>
      </c>
      <c r="M1066" s="1" t="str">
        <f ca="1">IF(N1066="","",IF(COUNTIF(N$1:N1066,N1066)&gt;1,"",IF(COUNTIF(N:N,N1066)&gt;=1,"左表に入れますねぇ","")))</f>
        <v/>
      </c>
      <c r="N1066" s="1" t="str">
        <f ca="1">IF(ISNA(VLOOKUP(業務内容と時間メモ!M1066,業務内容と時間メモ!R$2:AI$9999,11,FALSE)),"",VLOOKUP(業務内容と時間メモ!M1066,業務内容と時間メモ!R$2:AI$9999,11,FALSE))</f>
        <v/>
      </c>
      <c r="O1066" s="1" t="str">
        <f ca="1">IF(ISNA(VLOOKUP(業務内容と時間メモ!M1066,業務内容と時間メモ!R$2:AI$9999,13,FALSE)),"",VLOOKUP(業務内容と時間メモ!M1066,業務内容と時間メモ!R$2:AI$9999,13,FALSE))</f>
        <v/>
      </c>
      <c r="P1066" s="1" t="str">
        <f ca="1">IF(ISNA(VLOOKUP(業務内容と時間メモ!M1066,業務内容と時間メモ!R$2:AI$9999,15,FALSE)),"",VLOOKUP(業務内容と時間メモ!M1066,業務内容と時間メモ!R$2:AI$9999,15,FALSE))</f>
        <v/>
      </c>
      <c r="Q1066" s="1" t="str">
        <f ca="1">IF(ISNA(VLOOKUP(業務内容と時間メモ!M1066,業務内容と時間メモ!R$2:AI$9999,14,FALSE)),"",VLOOKUP(業務内容と時間メモ!M1066,業務内容と時間メモ!R$2:AI$9999,14,FALSE))</f>
        <v/>
      </c>
      <c r="R1066" s="1" t="str">
        <f ca="1">IF(ISNA(VLOOKUP(業務内容と時間メモ!M1066,業務内容と時間メモ!R$2:AI$9999,16,FALSE)),"",VLOOKUP(業務内容と時間メモ!M1066,業務内容と時間メモ!R$2:AI$9999,16,FALSE))</f>
        <v/>
      </c>
      <c r="S1066" s="1" t="str">
        <f ca="1">IF(ISNA(VLOOKUP(業務内容と時間メモ!M1066,業務内容と時間メモ!R$2:AI$9999,17,FALSE)),"",VLOOKUP(業務内容と時間メモ!M1066,業務内容と時間メモ!R$2:AI$9999,17,FALSE))</f>
        <v/>
      </c>
      <c r="T1066" s="17" t="str">
        <f ca="1">IF(SUMIFS(業務内容と時間メモ!E:E,業務内容と時間メモ!AB:AB,N1066,業務内容と時間メモ!AD:AD,O1066)=0,"",SUMIFS(業務内容と時間メモ!E:E,業務内容と時間メモ!AB:AB,N1066,業務内容と時間メモ!AD:AD,O1066))</f>
        <v/>
      </c>
      <c r="U1066" s="7" t="str">
        <f ca="1">IF(SUMIFS(業務内容と時間メモ!F:F,業務内容と時間メモ!AB:AB,N1066,業務内容と時間メモ!AD:AD,O1066)=0,"",SUMIFS(業務内容と時間メモ!F:F,業務内容と時間メモ!AB:AB,N1066,業務内容と時間メモ!AD:AD,O1066))</f>
        <v/>
      </c>
      <c r="V1066" t="str">
        <f ca="1">IF(SUMIFS(業務内容と時間メモ!E:E,業務内容と時間メモ!AB:AB,N1066,業務内容と時間メモ!AD:AD,O1066)=0,"",SUMIFS(業務内容と時間メモ!E:E,業務内容と時間メモ!AB:AB,N1066,業務内容と時間メモ!AD:AD,O1066))</f>
        <v/>
      </c>
    </row>
    <row r="1067" spans="1:22" hidden="1">
      <c r="A1067" s="1" t="str">
        <f t="shared" ca="1" si="96"/>
        <v/>
      </c>
      <c r="B1067" s="1" t="str">
        <f t="shared" ca="1" si="97"/>
        <v/>
      </c>
      <c r="C1067" s="6" t="str">
        <f t="shared" ca="1" si="95"/>
        <v/>
      </c>
      <c r="J1067" t="str">
        <f t="shared" ca="1" si="98"/>
        <v/>
      </c>
      <c r="K1067" s="1" t="s">
        <v>1069</v>
      </c>
      <c r="L1067" s="7" t="str">
        <f t="shared" ca="1" si="99"/>
        <v/>
      </c>
      <c r="M1067" s="1" t="str">
        <f ca="1">IF(N1067="","",IF(COUNTIF(N$1:N1067,N1067)&gt;1,"",IF(COUNTIF(N:N,N1067)&gt;=1,"左表に入れますねぇ","")))</f>
        <v/>
      </c>
      <c r="N1067" s="1" t="str">
        <f ca="1">IF(ISNA(VLOOKUP(業務内容と時間メモ!M1067,業務内容と時間メモ!R$2:AI$9999,11,FALSE)),"",VLOOKUP(業務内容と時間メモ!M1067,業務内容と時間メモ!R$2:AI$9999,11,FALSE))</f>
        <v/>
      </c>
      <c r="O1067" s="1" t="str">
        <f ca="1">IF(ISNA(VLOOKUP(業務内容と時間メモ!M1067,業務内容と時間メモ!R$2:AI$9999,13,FALSE)),"",VLOOKUP(業務内容と時間メモ!M1067,業務内容と時間メモ!R$2:AI$9999,13,FALSE))</f>
        <v/>
      </c>
      <c r="P1067" s="1" t="str">
        <f ca="1">IF(ISNA(VLOOKUP(業務内容と時間メモ!M1067,業務内容と時間メモ!R$2:AI$9999,15,FALSE)),"",VLOOKUP(業務内容と時間メモ!M1067,業務内容と時間メモ!R$2:AI$9999,15,FALSE))</f>
        <v/>
      </c>
      <c r="Q1067" s="1" t="str">
        <f ca="1">IF(ISNA(VLOOKUP(業務内容と時間メモ!M1067,業務内容と時間メモ!R$2:AI$9999,14,FALSE)),"",VLOOKUP(業務内容と時間メモ!M1067,業務内容と時間メモ!R$2:AI$9999,14,FALSE))</f>
        <v/>
      </c>
      <c r="R1067" s="1" t="str">
        <f ca="1">IF(ISNA(VLOOKUP(業務内容と時間メモ!M1067,業務内容と時間メモ!R$2:AI$9999,16,FALSE)),"",VLOOKUP(業務内容と時間メモ!M1067,業務内容と時間メモ!R$2:AI$9999,16,FALSE))</f>
        <v/>
      </c>
      <c r="S1067" s="1" t="str">
        <f ca="1">IF(ISNA(VLOOKUP(業務内容と時間メモ!M1067,業務内容と時間メモ!R$2:AI$9999,17,FALSE)),"",VLOOKUP(業務内容と時間メモ!M1067,業務内容と時間メモ!R$2:AI$9999,17,FALSE))</f>
        <v/>
      </c>
      <c r="T1067" s="17" t="str">
        <f ca="1">IF(SUMIFS(業務内容と時間メモ!E:E,業務内容と時間メモ!AB:AB,N1067,業務内容と時間メモ!AD:AD,O1067)=0,"",SUMIFS(業務内容と時間メモ!E:E,業務内容と時間メモ!AB:AB,N1067,業務内容と時間メモ!AD:AD,O1067))</f>
        <v/>
      </c>
      <c r="U1067" s="7" t="str">
        <f ca="1">IF(SUMIFS(業務内容と時間メモ!F:F,業務内容と時間メモ!AB:AB,N1067,業務内容と時間メモ!AD:AD,O1067)=0,"",SUMIFS(業務内容と時間メモ!F:F,業務内容と時間メモ!AB:AB,N1067,業務内容と時間メモ!AD:AD,O1067))</f>
        <v/>
      </c>
      <c r="V1067" t="str">
        <f ca="1">IF(SUMIFS(業務内容と時間メモ!E:E,業務内容と時間メモ!AB:AB,N1067,業務内容と時間メモ!AD:AD,O1067)=0,"",SUMIFS(業務内容と時間メモ!E:E,業務内容と時間メモ!AB:AB,N1067,業務内容と時間メモ!AD:AD,O1067))</f>
        <v/>
      </c>
    </row>
    <row r="1068" spans="1:22" hidden="1">
      <c r="A1068" s="1" t="str">
        <f t="shared" ca="1" si="96"/>
        <v/>
      </c>
      <c r="B1068" s="1" t="str">
        <f t="shared" ca="1" si="97"/>
        <v/>
      </c>
      <c r="C1068" s="6" t="str">
        <f t="shared" ca="1" si="95"/>
        <v/>
      </c>
      <c r="J1068" t="str">
        <f t="shared" ca="1" si="98"/>
        <v/>
      </c>
      <c r="K1068" s="1" t="s">
        <v>1070</v>
      </c>
      <c r="L1068" s="7" t="str">
        <f t="shared" ca="1" si="99"/>
        <v/>
      </c>
      <c r="M1068" s="1" t="str">
        <f ca="1">IF(N1068="","",IF(COUNTIF(N$1:N1068,N1068)&gt;1,"",IF(COUNTIF(N:N,N1068)&gt;=1,"左表に入れますねぇ","")))</f>
        <v/>
      </c>
      <c r="N1068" s="1" t="str">
        <f ca="1">IF(ISNA(VLOOKUP(業務内容と時間メモ!M1068,業務内容と時間メモ!R$2:AI$9999,11,FALSE)),"",VLOOKUP(業務内容と時間メモ!M1068,業務内容と時間メモ!R$2:AI$9999,11,FALSE))</f>
        <v/>
      </c>
      <c r="O1068" s="1" t="str">
        <f ca="1">IF(ISNA(VLOOKUP(業務内容と時間メモ!M1068,業務内容と時間メモ!R$2:AI$9999,13,FALSE)),"",VLOOKUP(業務内容と時間メモ!M1068,業務内容と時間メモ!R$2:AI$9999,13,FALSE))</f>
        <v/>
      </c>
      <c r="P1068" s="1" t="str">
        <f ca="1">IF(ISNA(VLOOKUP(業務内容と時間メモ!M1068,業務内容と時間メモ!R$2:AI$9999,15,FALSE)),"",VLOOKUP(業務内容と時間メモ!M1068,業務内容と時間メモ!R$2:AI$9999,15,FALSE))</f>
        <v/>
      </c>
      <c r="Q1068" s="1" t="str">
        <f ca="1">IF(ISNA(VLOOKUP(業務内容と時間メモ!M1068,業務内容と時間メモ!R$2:AI$9999,14,FALSE)),"",VLOOKUP(業務内容と時間メモ!M1068,業務内容と時間メモ!R$2:AI$9999,14,FALSE))</f>
        <v/>
      </c>
      <c r="R1068" s="1" t="str">
        <f ca="1">IF(ISNA(VLOOKUP(業務内容と時間メモ!M1068,業務内容と時間メモ!R$2:AI$9999,16,FALSE)),"",VLOOKUP(業務内容と時間メモ!M1068,業務内容と時間メモ!R$2:AI$9999,16,FALSE))</f>
        <v/>
      </c>
      <c r="S1068" s="1" t="str">
        <f ca="1">IF(ISNA(VLOOKUP(業務内容と時間メモ!M1068,業務内容と時間メモ!R$2:AI$9999,17,FALSE)),"",VLOOKUP(業務内容と時間メモ!M1068,業務内容と時間メモ!R$2:AI$9999,17,FALSE))</f>
        <v/>
      </c>
      <c r="T1068" s="17" t="str">
        <f ca="1">IF(SUMIFS(業務内容と時間メモ!E:E,業務内容と時間メモ!AB:AB,N1068,業務内容と時間メモ!AD:AD,O1068)=0,"",SUMIFS(業務内容と時間メモ!E:E,業務内容と時間メモ!AB:AB,N1068,業務内容と時間メモ!AD:AD,O1068))</f>
        <v/>
      </c>
      <c r="U1068" s="7" t="str">
        <f ca="1">IF(SUMIFS(業務内容と時間メモ!F:F,業務内容と時間メモ!AB:AB,N1068,業務内容と時間メモ!AD:AD,O1068)=0,"",SUMIFS(業務内容と時間メモ!F:F,業務内容と時間メモ!AB:AB,N1068,業務内容と時間メモ!AD:AD,O1068))</f>
        <v/>
      </c>
      <c r="V1068" t="str">
        <f ca="1">IF(SUMIFS(業務内容と時間メモ!E:E,業務内容と時間メモ!AB:AB,N1068,業務内容と時間メモ!AD:AD,O1068)=0,"",SUMIFS(業務内容と時間メモ!E:E,業務内容と時間メモ!AB:AB,N1068,業務内容と時間メモ!AD:AD,O1068))</f>
        <v/>
      </c>
    </row>
    <row r="1069" spans="1:22" hidden="1">
      <c r="A1069" s="1" t="str">
        <f t="shared" ca="1" si="96"/>
        <v/>
      </c>
      <c r="B1069" s="1" t="str">
        <f t="shared" ca="1" si="97"/>
        <v/>
      </c>
      <c r="C1069" s="6" t="str">
        <f t="shared" ca="1" si="95"/>
        <v/>
      </c>
      <c r="J1069" t="str">
        <f t="shared" ca="1" si="98"/>
        <v/>
      </c>
      <c r="K1069" s="1" t="s">
        <v>1071</v>
      </c>
      <c r="L1069" s="7" t="str">
        <f t="shared" ca="1" si="99"/>
        <v/>
      </c>
      <c r="M1069" s="1" t="str">
        <f ca="1">IF(N1069="","",IF(COUNTIF(N$1:N1069,N1069)&gt;1,"",IF(COUNTIF(N:N,N1069)&gt;=1,"左表に入れますねぇ","")))</f>
        <v/>
      </c>
      <c r="N1069" s="1" t="str">
        <f ca="1">IF(ISNA(VLOOKUP(業務内容と時間メモ!M1069,業務内容と時間メモ!R$2:AI$9999,11,FALSE)),"",VLOOKUP(業務内容と時間メモ!M1069,業務内容と時間メモ!R$2:AI$9999,11,FALSE))</f>
        <v/>
      </c>
      <c r="O1069" s="1" t="str">
        <f ca="1">IF(ISNA(VLOOKUP(業務内容と時間メモ!M1069,業務内容と時間メモ!R$2:AI$9999,13,FALSE)),"",VLOOKUP(業務内容と時間メモ!M1069,業務内容と時間メモ!R$2:AI$9999,13,FALSE))</f>
        <v/>
      </c>
      <c r="P1069" s="1" t="str">
        <f ca="1">IF(ISNA(VLOOKUP(業務内容と時間メモ!M1069,業務内容と時間メモ!R$2:AI$9999,15,FALSE)),"",VLOOKUP(業務内容と時間メモ!M1069,業務内容と時間メモ!R$2:AI$9999,15,FALSE))</f>
        <v/>
      </c>
      <c r="Q1069" s="1" t="str">
        <f ca="1">IF(ISNA(VLOOKUP(業務内容と時間メモ!M1069,業務内容と時間メモ!R$2:AI$9999,14,FALSE)),"",VLOOKUP(業務内容と時間メモ!M1069,業務内容と時間メモ!R$2:AI$9999,14,FALSE))</f>
        <v/>
      </c>
      <c r="R1069" s="1" t="str">
        <f ca="1">IF(ISNA(VLOOKUP(業務内容と時間メモ!M1069,業務内容と時間メモ!R$2:AI$9999,16,FALSE)),"",VLOOKUP(業務内容と時間メモ!M1069,業務内容と時間メモ!R$2:AI$9999,16,FALSE))</f>
        <v/>
      </c>
      <c r="S1069" s="1" t="str">
        <f ca="1">IF(ISNA(VLOOKUP(業務内容と時間メモ!M1069,業務内容と時間メモ!R$2:AI$9999,17,FALSE)),"",VLOOKUP(業務内容と時間メモ!M1069,業務内容と時間メモ!R$2:AI$9999,17,FALSE))</f>
        <v/>
      </c>
      <c r="T1069" s="17" t="str">
        <f ca="1">IF(SUMIFS(業務内容と時間メモ!E:E,業務内容と時間メモ!AB:AB,N1069,業務内容と時間メモ!AD:AD,O1069)=0,"",SUMIFS(業務内容と時間メモ!E:E,業務内容と時間メモ!AB:AB,N1069,業務内容と時間メモ!AD:AD,O1069))</f>
        <v/>
      </c>
      <c r="U1069" s="7" t="str">
        <f ca="1">IF(SUMIFS(業務内容と時間メモ!F:F,業務内容と時間メモ!AB:AB,N1069,業務内容と時間メモ!AD:AD,O1069)=0,"",SUMIFS(業務内容と時間メモ!F:F,業務内容と時間メモ!AB:AB,N1069,業務内容と時間メモ!AD:AD,O1069))</f>
        <v/>
      </c>
      <c r="V1069" t="str">
        <f ca="1">IF(SUMIFS(業務内容と時間メモ!E:E,業務内容と時間メモ!AB:AB,N1069,業務内容と時間メモ!AD:AD,O1069)=0,"",SUMIFS(業務内容と時間メモ!E:E,業務内容と時間メモ!AB:AB,N1069,業務内容と時間メモ!AD:AD,O1069))</f>
        <v/>
      </c>
    </row>
    <row r="1070" spans="1:22" hidden="1">
      <c r="A1070" s="1" t="str">
        <f t="shared" ca="1" si="96"/>
        <v/>
      </c>
      <c r="B1070" s="1" t="str">
        <f t="shared" ca="1" si="97"/>
        <v/>
      </c>
      <c r="C1070" s="6" t="str">
        <f t="shared" ca="1" si="95"/>
        <v/>
      </c>
      <c r="J1070" t="str">
        <f t="shared" ca="1" si="98"/>
        <v/>
      </c>
      <c r="K1070" s="1" t="s">
        <v>1072</v>
      </c>
      <c r="L1070" s="7" t="str">
        <f t="shared" ca="1" si="99"/>
        <v/>
      </c>
      <c r="M1070" s="1" t="str">
        <f ca="1">IF(N1070="","",IF(COUNTIF(N$1:N1070,N1070)&gt;1,"",IF(COUNTIF(N:N,N1070)&gt;=1,"左表に入れますねぇ","")))</f>
        <v/>
      </c>
      <c r="N1070" s="1" t="str">
        <f ca="1">IF(ISNA(VLOOKUP(業務内容と時間メモ!M1070,業務内容と時間メモ!R$2:AI$9999,11,FALSE)),"",VLOOKUP(業務内容と時間メモ!M1070,業務内容と時間メモ!R$2:AI$9999,11,FALSE))</f>
        <v/>
      </c>
      <c r="O1070" s="1" t="str">
        <f ca="1">IF(ISNA(VLOOKUP(業務内容と時間メモ!M1070,業務内容と時間メモ!R$2:AI$9999,13,FALSE)),"",VLOOKUP(業務内容と時間メモ!M1070,業務内容と時間メモ!R$2:AI$9999,13,FALSE))</f>
        <v/>
      </c>
      <c r="P1070" s="1" t="str">
        <f ca="1">IF(ISNA(VLOOKUP(業務内容と時間メモ!M1070,業務内容と時間メモ!R$2:AI$9999,15,FALSE)),"",VLOOKUP(業務内容と時間メモ!M1070,業務内容と時間メモ!R$2:AI$9999,15,FALSE))</f>
        <v/>
      </c>
      <c r="Q1070" s="1" t="str">
        <f ca="1">IF(ISNA(VLOOKUP(業務内容と時間メモ!M1070,業務内容と時間メモ!R$2:AI$9999,14,FALSE)),"",VLOOKUP(業務内容と時間メモ!M1070,業務内容と時間メモ!R$2:AI$9999,14,FALSE))</f>
        <v/>
      </c>
      <c r="R1070" s="1" t="str">
        <f ca="1">IF(ISNA(VLOOKUP(業務内容と時間メモ!M1070,業務内容と時間メモ!R$2:AI$9999,16,FALSE)),"",VLOOKUP(業務内容と時間メモ!M1070,業務内容と時間メモ!R$2:AI$9999,16,FALSE))</f>
        <v/>
      </c>
      <c r="S1070" s="1" t="str">
        <f ca="1">IF(ISNA(VLOOKUP(業務内容と時間メモ!M1070,業務内容と時間メモ!R$2:AI$9999,17,FALSE)),"",VLOOKUP(業務内容と時間メモ!M1070,業務内容と時間メモ!R$2:AI$9999,17,FALSE))</f>
        <v/>
      </c>
      <c r="T1070" s="17" t="str">
        <f ca="1">IF(SUMIFS(業務内容と時間メモ!E:E,業務内容と時間メモ!AB:AB,N1070,業務内容と時間メモ!AD:AD,O1070)=0,"",SUMIFS(業務内容と時間メモ!E:E,業務内容と時間メモ!AB:AB,N1070,業務内容と時間メモ!AD:AD,O1070))</f>
        <v/>
      </c>
      <c r="U1070" s="7" t="str">
        <f ca="1">IF(SUMIFS(業務内容と時間メモ!F:F,業務内容と時間メモ!AB:AB,N1070,業務内容と時間メモ!AD:AD,O1070)=0,"",SUMIFS(業務内容と時間メモ!F:F,業務内容と時間メモ!AB:AB,N1070,業務内容と時間メモ!AD:AD,O1070))</f>
        <v/>
      </c>
      <c r="V1070" t="str">
        <f ca="1">IF(SUMIFS(業務内容と時間メモ!E:E,業務内容と時間メモ!AB:AB,N1070,業務内容と時間メモ!AD:AD,O1070)=0,"",SUMIFS(業務内容と時間メモ!E:E,業務内容と時間メモ!AB:AB,N1070,業務内容と時間メモ!AD:AD,O1070))</f>
        <v/>
      </c>
    </row>
    <row r="1071" spans="1:22" hidden="1">
      <c r="A1071" s="1" t="str">
        <f t="shared" ca="1" si="96"/>
        <v/>
      </c>
      <c r="B1071" s="1" t="str">
        <f t="shared" ca="1" si="97"/>
        <v/>
      </c>
      <c r="C1071" s="6" t="str">
        <f t="shared" ca="1" si="95"/>
        <v/>
      </c>
      <c r="J1071" t="str">
        <f t="shared" ca="1" si="98"/>
        <v/>
      </c>
      <c r="K1071" s="1" t="s">
        <v>1073</v>
      </c>
      <c r="L1071" s="7" t="str">
        <f t="shared" ca="1" si="99"/>
        <v/>
      </c>
      <c r="M1071" s="1" t="str">
        <f ca="1">IF(N1071="","",IF(COUNTIF(N$1:N1071,N1071)&gt;1,"",IF(COUNTIF(N:N,N1071)&gt;=1,"左表に入れますねぇ","")))</f>
        <v/>
      </c>
      <c r="N1071" s="1" t="str">
        <f ca="1">IF(ISNA(VLOOKUP(業務内容と時間メモ!M1071,業務内容と時間メモ!R$2:AI$9999,11,FALSE)),"",VLOOKUP(業務内容と時間メモ!M1071,業務内容と時間メモ!R$2:AI$9999,11,FALSE))</f>
        <v/>
      </c>
      <c r="O1071" s="1" t="str">
        <f ca="1">IF(ISNA(VLOOKUP(業務内容と時間メモ!M1071,業務内容と時間メモ!R$2:AI$9999,13,FALSE)),"",VLOOKUP(業務内容と時間メモ!M1071,業務内容と時間メモ!R$2:AI$9999,13,FALSE))</f>
        <v/>
      </c>
      <c r="P1071" s="1" t="str">
        <f ca="1">IF(ISNA(VLOOKUP(業務内容と時間メモ!M1071,業務内容と時間メモ!R$2:AI$9999,15,FALSE)),"",VLOOKUP(業務内容と時間メモ!M1071,業務内容と時間メモ!R$2:AI$9999,15,FALSE))</f>
        <v/>
      </c>
      <c r="Q1071" s="1" t="str">
        <f ca="1">IF(ISNA(VLOOKUP(業務内容と時間メモ!M1071,業務内容と時間メモ!R$2:AI$9999,14,FALSE)),"",VLOOKUP(業務内容と時間メモ!M1071,業務内容と時間メモ!R$2:AI$9999,14,FALSE))</f>
        <v/>
      </c>
      <c r="R1071" s="1" t="str">
        <f ca="1">IF(ISNA(VLOOKUP(業務内容と時間メモ!M1071,業務内容と時間メモ!R$2:AI$9999,16,FALSE)),"",VLOOKUP(業務内容と時間メモ!M1071,業務内容と時間メモ!R$2:AI$9999,16,FALSE))</f>
        <v/>
      </c>
      <c r="S1071" s="1" t="str">
        <f ca="1">IF(ISNA(VLOOKUP(業務内容と時間メモ!M1071,業務内容と時間メモ!R$2:AI$9999,17,FALSE)),"",VLOOKUP(業務内容と時間メモ!M1071,業務内容と時間メモ!R$2:AI$9999,17,FALSE))</f>
        <v/>
      </c>
      <c r="T1071" s="17" t="str">
        <f ca="1">IF(SUMIFS(業務内容と時間メモ!E:E,業務内容と時間メモ!AB:AB,N1071,業務内容と時間メモ!AD:AD,O1071)=0,"",SUMIFS(業務内容と時間メモ!E:E,業務内容と時間メモ!AB:AB,N1071,業務内容と時間メモ!AD:AD,O1071))</f>
        <v/>
      </c>
      <c r="U1071" s="7" t="str">
        <f ca="1">IF(SUMIFS(業務内容と時間メモ!F:F,業務内容と時間メモ!AB:AB,N1071,業務内容と時間メモ!AD:AD,O1071)=0,"",SUMIFS(業務内容と時間メモ!F:F,業務内容と時間メモ!AB:AB,N1071,業務内容と時間メモ!AD:AD,O1071))</f>
        <v/>
      </c>
      <c r="V1071" t="str">
        <f ca="1">IF(SUMIFS(業務内容と時間メモ!E:E,業務内容と時間メモ!AB:AB,N1071,業務内容と時間メモ!AD:AD,O1071)=0,"",SUMIFS(業務内容と時間メモ!E:E,業務内容と時間メモ!AB:AB,N1071,業務内容と時間メモ!AD:AD,O1071))</f>
        <v/>
      </c>
    </row>
    <row r="1072" spans="1:22" hidden="1">
      <c r="A1072" s="1" t="str">
        <f t="shared" ca="1" si="96"/>
        <v/>
      </c>
      <c r="B1072" s="1" t="str">
        <f t="shared" ca="1" si="97"/>
        <v/>
      </c>
      <c r="C1072" s="6" t="str">
        <f t="shared" ca="1" si="95"/>
        <v/>
      </c>
      <c r="J1072" t="str">
        <f t="shared" ca="1" si="98"/>
        <v/>
      </c>
      <c r="K1072" s="1" t="s">
        <v>1074</v>
      </c>
      <c r="L1072" s="7" t="str">
        <f t="shared" ca="1" si="99"/>
        <v/>
      </c>
      <c r="M1072" s="1" t="str">
        <f ca="1">IF(N1072="","",IF(COUNTIF(N$1:N1072,N1072)&gt;1,"",IF(COUNTIF(N:N,N1072)&gt;=1,"左表に入れますねぇ","")))</f>
        <v/>
      </c>
      <c r="N1072" s="1" t="str">
        <f ca="1">IF(ISNA(VLOOKUP(業務内容と時間メモ!M1072,業務内容と時間メモ!R$2:AI$9999,11,FALSE)),"",VLOOKUP(業務内容と時間メモ!M1072,業務内容と時間メモ!R$2:AI$9999,11,FALSE))</f>
        <v/>
      </c>
      <c r="O1072" s="1" t="str">
        <f ca="1">IF(ISNA(VLOOKUP(業務内容と時間メモ!M1072,業務内容と時間メモ!R$2:AI$9999,13,FALSE)),"",VLOOKUP(業務内容と時間メモ!M1072,業務内容と時間メモ!R$2:AI$9999,13,FALSE))</f>
        <v/>
      </c>
      <c r="P1072" s="1" t="str">
        <f ca="1">IF(ISNA(VLOOKUP(業務内容と時間メモ!M1072,業務内容と時間メモ!R$2:AI$9999,15,FALSE)),"",VLOOKUP(業務内容と時間メモ!M1072,業務内容と時間メモ!R$2:AI$9999,15,FALSE))</f>
        <v/>
      </c>
      <c r="Q1072" s="1" t="str">
        <f ca="1">IF(ISNA(VLOOKUP(業務内容と時間メモ!M1072,業務内容と時間メモ!R$2:AI$9999,14,FALSE)),"",VLOOKUP(業務内容と時間メモ!M1072,業務内容と時間メモ!R$2:AI$9999,14,FALSE))</f>
        <v/>
      </c>
      <c r="R1072" s="1" t="str">
        <f ca="1">IF(ISNA(VLOOKUP(業務内容と時間メモ!M1072,業務内容と時間メモ!R$2:AI$9999,16,FALSE)),"",VLOOKUP(業務内容と時間メモ!M1072,業務内容と時間メモ!R$2:AI$9999,16,FALSE))</f>
        <v/>
      </c>
      <c r="S1072" s="1" t="str">
        <f ca="1">IF(ISNA(VLOOKUP(業務内容と時間メモ!M1072,業務内容と時間メモ!R$2:AI$9999,17,FALSE)),"",VLOOKUP(業務内容と時間メモ!M1072,業務内容と時間メモ!R$2:AI$9999,17,FALSE))</f>
        <v/>
      </c>
      <c r="T1072" s="17" t="str">
        <f ca="1">IF(SUMIFS(業務内容と時間メモ!E:E,業務内容と時間メモ!AB:AB,N1072,業務内容と時間メモ!AD:AD,O1072)=0,"",SUMIFS(業務内容と時間メモ!E:E,業務内容と時間メモ!AB:AB,N1072,業務内容と時間メモ!AD:AD,O1072))</f>
        <v/>
      </c>
      <c r="U1072" s="7" t="str">
        <f ca="1">IF(SUMIFS(業務内容と時間メモ!F:F,業務内容と時間メモ!AB:AB,N1072,業務内容と時間メモ!AD:AD,O1072)=0,"",SUMIFS(業務内容と時間メモ!F:F,業務内容と時間メモ!AB:AB,N1072,業務内容と時間メモ!AD:AD,O1072))</f>
        <v/>
      </c>
      <c r="V1072" t="str">
        <f ca="1">IF(SUMIFS(業務内容と時間メモ!E:E,業務内容と時間メモ!AB:AB,N1072,業務内容と時間メモ!AD:AD,O1072)=0,"",SUMIFS(業務内容と時間メモ!E:E,業務内容と時間メモ!AB:AB,N1072,業務内容と時間メモ!AD:AD,O1072))</f>
        <v/>
      </c>
    </row>
    <row r="1073" spans="1:22" hidden="1">
      <c r="A1073" s="1" t="str">
        <f t="shared" ca="1" si="96"/>
        <v/>
      </c>
      <c r="B1073" s="1" t="str">
        <f t="shared" ca="1" si="97"/>
        <v/>
      </c>
      <c r="C1073" s="6" t="str">
        <f t="shared" ca="1" si="95"/>
        <v/>
      </c>
      <c r="J1073" t="str">
        <f t="shared" ca="1" si="98"/>
        <v/>
      </c>
      <c r="K1073" s="1" t="s">
        <v>1075</v>
      </c>
      <c r="L1073" s="7" t="str">
        <f t="shared" ca="1" si="99"/>
        <v/>
      </c>
      <c r="M1073" s="1" t="str">
        <f ca="1">IF(N1073="","",IF(COUNTIF(N$1:N1073,N1073)&gt;1,"",IF(COUNTIF(N:N,N1073)&gt;=1,"左表に入れますねぇ","")))</f>
        <v/>
      </c>
      <c r="N1073" s="1" t="str">
        <f ca="1">IF(ISNA(VLOOKUP(業務内容と時間メモ!M1073,業務内容と時間メモ!R$2:AI$9999,11,FALSE)),"",VLOOKUP(業務内容と時間メモ!M1073,業務内容と時間メモ!R$2:AI$9999,11,FALSE))</f>
        <v/>
      </c>
      <c r="O1073" s="1" t="str">
        <f ca="1">IF(ISNA(VLOOKUP(業務内容と時間メモ!M1073,業務内容と時間メモ!R$2:AI$9999,13,FALSE)),"",VLOOKUP(業務内容と時間メモ!M1073,業務内容と時間メモ!R$2:AI$9999,13,FALSE))</f>
        <v/>
      </c>
      <c r="P1073" s="1" t="str">
        <f ca="1">IF(ISNA(VLOOKUP(業務内容と時間メモ!M1073,業務内容と時間メモ!R$2:AI$9999,15,FALSE)),"",VLOOKUP(業務内容と時間メモ!M1073,業務内容と時間メモ!R$2:AI$9999,15,FALSE))</f>
        <v/>
      </c>
      <c r="Q1073" s="1" t="str">
        <f ca="1">IF(ISNA(VLOOKUP(業務内容と時間メモ!M1073,業務内容と時間メモ!R$2:AI$9999,14,FALSE)),"",VLOOKUP(業務内容と時間メモ!M1073,業務内容と時間メモ!R$2:AI$9999,14,FALSE))</f>
        <v/>
      </c>
      <c r="R1073" s="1" t="str">
        <f ca="1">IF(ISNA(VLOOKUP(業務内容と時間メモ!M1073,業務内容と時間メモ!R$2:AI$9999,16,FALSE)),"",VLOOKUP(業務内容と時間メモ!M1073,業務内容と時間メモ!R$2:AI$9999,16,FALSE))</f>
        <v/>
      </c>
      <c r="S1073" s="1" t="str">
        <f ca="1">IF(ISNA(VLOOKUP(業務内容と時間メモ!M1073,業務内容と時間メモ!R$2:AI$9999,17,FALSE)),"",VLOOKUP(業務内容と時間メモ!M1073,業務内容と時間メモ!R$2:AI$9999,17,FALSE))</f>
        <v/>
      </c>
      <c r="T1073" s="17" t="str">
        <f ca="1">IF(SUMIFS(業務内容と時間メモ!E:E,業務内容と時間メモ!AB:AB,N1073,業務内容と時間メモ!AD:AD,O1073)=0,"",SUMIFS(業務内容と時間メモ!E:E,業務内容と時間メモ!AB:AB,N1073,業務内容と時間メモ!AD:AD,O1073))</f>
        <v/>
      </c>
      <c r="U1073" s="7" t="str">
        <f ca="1">IF(SUMIFS(業務内容と時間メモ!F:F,業務内容と時間メモ!AB:AB,N1073,業務内容と時間メモ!AD:AD,O1073)=0,"",SUMIFS(業務内容と時間メモ!F:F,業務内容と時間メモ!AB:AB,N1073,業務内容と時間メモ!AD:AD,O1073))</f>
        <v/>
      </c>
      <c r="V1073" t="str">
        <f ca="1">IF(SUMIFS(業務内容と時間メモ!E:E,業務内容と時間メモ!AB:AB,N1073,業務内容と時間メモ!AD:AD,O1073)=0,"",SUMIFS(業務内容と時間メモ!E:E,業務内容と時間メモ!AB:AB,N1073,業務内容と時間メモ!AD:AD,O1073))</f>
        <v/>
      </c>
    </row>
    <row r="1074" spans="1:22" hidden="1">
      <c r="A1074" s="1" t="str">
        <f t="shared" ca="1" si="96"/>
        <v/>
      </c>
      <c r="B1074" s="1" t="str">
        <f t="shared" ca="1" si="97"/>
        <v/>
      </c>
      <c r="C1074" s="6" t="str">
        <f t="shared" ca="1" si="95"/>
        <v/>
      </c>
      <c r="J1074" t="str">
        <f t="shared" ca="1" si="98"/>
        <v/>
      </c>
      <c r="K1074" s="1" t="s">
        <v>1076</v>
      </c>
      <c r="L1074" s="7" t="str">
        <f t="shared" ca="1" si="99"/>
        <v/>
      </c>
      <c r="M1074" s="1" t="str">
        <f ca="1">IF(N1074="","",IF(COUNTIF(N$1:N1074,N1074)&gt;1,"",IF(COUNTIF(N:N,N1074)&gt;=1,"左表に入れますねぇ","")))</f>
        <v/>
      </c>
      <c r="N1074" s="1" t="str">
        <f ca="1">IF(ISNA(VLOOKUP(業務内容と時間メモ!M1074,業務内容と時間メモ!R$2:AI$9999,11,FALSE)),"",VLOOKUP(業務内容と時間メモ!M1074,業務内容と時間メモ!R$2:AI$9999,11,FALSE))</f>
        <v/>
      </c>
      <c r="O1074" s="1" t="str">
        <f ca="1">IF(ISNA(VLOOKUP(業務内容と時間メモ!M1074,業務内容と時間メモ!R$2:AI$9999,13,FALSE)),"",VLOOKUP(業務内容と時間メモ!M1074,業務内容と時間メモ!R$2:AI$9999,13,FALSE))</f>
        <v/>
      </c>
      <c r="P1074" s="1" t="str">
        <f ca="1">IF(ISNA(VLOOKUP(業務内容と時間メモ!M1074,業務内容と時間メモ!R$2:AI$9999,15,FALSE)),"",VLOOKUP(業務内容と時間メモ!M1074,業務内容と時間メモ!R$2:AI$9999,15,FALSE))</f>
        <v/>
      </c>
      <c r="Q1074" s="1" t="str">
        <f ca="1">IF(ISNA(VLOOKUP(業務内容と時間メモ!M1074,業務内容と時間メモ!R$2:AI$9999,14,FALSE)),"",VLOOKUP(業務内容と時間メモ!M1074,業務内容と時間メモ!R$2:AI$9999,14,FALSE))</f>
        <v/>
      </c>
      <c r="R1074" s="1" t="str">
        <f ca="1">IF(ISNA(VLOOKUP(業務内容と時間メモ!M1074,業務内容と時間メモ!R$2:AI$9999,16,FALSE)),"",VLOOKUP(業務内容と時間メモ!M1074,業務内容と時間メモ!R$2:AI$9999,16,FALSE))</f>
        <v/>
      </c>
      <c r="S1074" s="1" t="str">
        <f ca="1">IF(ISNA(VLOOKUP(業務内容と時間メモ!M1074,業務内容と時間メモ!R$2:AI$9999,17,FALSE)),"",VLOOKUP(業務内容と時間メモ!M1074,業務内容と時間メモ!R$2:AI$9999,17,FALSE))</f>
        <v/>
      </c>
      <c r="T1074" s="17" t="str">
        <f ca="1">IF(SUMIFS(業務内容と時間メモ!E:E,業務内容と時間メモ!AB:AB,N1074,業務内容と時間メモ!AD:AD,O1074)=0,"",SUMIFS(業務内容と時間メモ!E:E,業務内容と時間メモ!AB:AB,N1074,業務内容と時間メモ!AD:AD,O1074))</f>
        <v/>
      </c>
      <c r="U1074" s="7" t="str">
        <f ca="1">IF(SUMIFS(業務内容と時間メモ!F:F,業務内容と時間メモ!AB:AB,N1074,業務内容と時間メモ!AD:AD,O1074)=0,"",SUMIFS(業務内容と時間メモ!F:F,業務内容と時間メモ!AB:AB,N1074,業務内容と時間メモ!AD:AD,O1074))</f>
        <v/>
      </c>
      <c r="V1074" t="str">
        <f ca="1">IF(SUMIFS(業務内容と時間メモ!E:E,業務内容と時間メモ!AB:AB,N1074,業務内容と時間メモ!AD:AD,O1074)=0,"",SUMIFS(業務内容と時間メモ!E:E,業務内容と時間メモ!AB:AB,N1074,業務内容と時間メモ!AD:AD,O1074))</f>
        <v/>
      </c>
    </row>
    <row r="1075" spans="1:22" hidden="1">
      <c r="A1075" s="1" t="str">
        <f t="shared" ca="1" si="96"/>
        <v/>
      </c>
      <c r="B1075" s="1" t="str">
        <f t="shared" ca="1" si="97"/>
        <v/>
      </c>
      <c r="C1075" s="6" t="str">
        <f t="shared" ca="1" si="95"/>
        <v/>
      </c>
      <c r="J1075" t="str">
        <f t="shared" ca="1" si="98"/>
        <v/>
      </c>
      <c r="K1075" s="1" t="s">
        <v>1077</v>
      </c>
      <c r="L1075" s="7" t="str">
        <f t="shared" ca="1" si="99"/>
        <v/>
      </c>
      <c r="M1075" s="1" t="str">
        <f ca="1">IF(N1075="","",IF(COUNTIF(N$1:N1075,N1075)&gt;1,"",IF(COUNTIF(N:N,N1075)&gt;=1,"左表に入れますねぇ","")))</f>
        <v/>
      </c>
      <c r="N1075" s="1" t="str">
        <f ca="1">IF(ISNA(VLOOKUP(業務内容と時間メモ!M1075,業務内容と時間メモ!R$2:AI$9999,11,FALSE)),"",VLOOKUP(業務内容と時間メモ!M1075,業務内容と時間メモ!R$2:AI$9999,11,FALSE))</f>
        <v/>
      </c>
      <c r="O1075" s="1" t="str">
        <f ca="1">IF(ISNA(VLOOKUP(業務内容と時間メモ!M1075,業務内容と時間メモ!R$2:AI$9999,13,FALSE)),"",VLOOKUP(業務内容と時間メモ!M1075,業務内容と時間メモ!R$2:AI$9999,13,FALSE))</f>
        <v/>
      </c>
      <c r="P1075" s="1" t="str">
        <f ca="1">IF(ISNA(VLOOKUP(業務内容と時間メモ!M1075,業務内容と時間メモ!R$2:AI$9999,15,FALSE)),"",VLOOKUP(業務内容と時間メモ!M1075,業務内容と時間メモ!R$2:AI$9999,15,FALSE))</f>
        <v/>
      </c>
      <c r="Q1075" s="1" t="str">
        <f ca="1">IF(ISNA(VLOOKUP(業務内容と時間メモ!M1075,業務内容と時間メモ!R$2:AI$9999,14,FALSE)),"",VLOOKUP(業務内容と時間メモ!M1075,業務内容と時間メモ!R$2:AI$9999,14,FALSE))</f>
        <v/>
      </c>
      <c r="R1075" s="1" t="str">
        <f ca="1">IF(ISNA(VLOOKUP(業務内容と時間メモ!M1075,業務内容と時間メモ!R$2:AI$9999,16,FALSE)),"",VLOOKUP(業務内容と時間メモ!M1075,業務内容と時間メモ!R$2:AI$9999,16,FALSE))</f>
        <v/>
      </c>
      <c r="S1075" s="1" t="str">
        <f ca="1">IF(ISNA(VLOOKUP(業務内容と時間メモ!M1075,業務内容と時間メモ!R$2:AI$9999,17,FALSE)),"",VLOOKUP(業務内容と時間メモ!M1075,業務内容と時間メモ!R$2:AI$9999,17,FALSE))</f>
        <v/>
      </c>
      <c r="T1075" s="17" t="str">
        <f ca="1">IF(SUMIFS(業務内容と時間メモ!E:E,業務内容と時間メモ!AB:AB,N1075,業務内容と時間メモ!AD:AD,O1075)=0,"",SUMIFS(業務内容と時間メモ!E:E,業務内容と時間メモ!AB:AB,N1075,業務内容と時間メモ!AD:AD,O1075))</f>
        <v/>
      </c>
      <c r="U1075" s="7" t="str">
        <f ca="1">IF(SUMIFS(業務内容と時間メモ!F:F,業務内容と時間メモ!AB:AB,N1075,業務内容と時間メモ!AD:AD,O1075)=0,"",SUMIFS(業務内容と時間メモ!F:F,業務内容と時間メモ!AB:AB,N1075,業務内容と時間メモ!AD:AD,O1075))</f>
        <v/>
      </c>
      <c r="V1075" t="str">
        <f ca="1">IF(SUMIFS(業務内容と時間メモ!E:E,業務内容と時間メモ!AB:AB,N1075,業務内容と時間メモ!AD:AD,O1075)=0,"",SUMIFS(業務内容と時間メモ!E:E,業務内容と時間メモ!AB:AB,N1075,業務内容と時間メモ!AD:AD,O1075))</f>
        <v/>
      </c>
    </row>
    <row r="1076" spans="1:22" hidden="1">
      <c r="A1076" s="1" t="str">
        <f t="shared" ca="1" si="96"/>
        <v/>
      </c>
      <c r="B1076" s="1" t="str">
        <f t="shared" ca="1" si="97"/>
        <v/>
      </c>
      <c r="C1076" s="6" t="str">
        <f t="shared" ca="1" si="95"/>
        <v/>
      </c>
      <c r="J1076" t="str">
        <f t="shared" ca="1" si="98"/>
        <v/>
      </c>
      <c r="K1076" s="1" t="s">
        <v>1078</v>
      </c>
      <c r="L1076" s="7" t="str">
        <f t="shared" ca="1" si="99"/>
        <v/>
      </c>
      <c r="M1076" s="1" t="str">
        <f ca="1">IF(N1076="","",IF(COUNTIF(N$1:N1076,N1076)&gt;1,"",IF(COUNTIF(N:N,N1076)&gt;=1,"左表に入れますねぇ","")))</f>
        <v/>
      </c>
      <c r="N1076" s="1" t="str">
        <f ca="1">IF(ISNA(VLOOKUP(業務内容と時間メモ!M1076,業務内容と時間メモ!R$2:AI$9999,11,FALSE)),"",VLOOKUP(業務内容と時間メモ!M1076,業務内容と時間メモ!R$2:AI$9999,11,FALSE))</f>
        <v/>
      </c>
      <c r="O1076" s="1" t="str">
        <f ca="1">IF(ISNA(VLOOKUP(業務内容と時間メモ!M1076,業務内容と時間メモ!R$2:AI$9999,13,FALSE)),"",VLOOKUP(業務内容と時間メモ!M1076,業務内容と時間メモ!R$2:AI$9999,13,FALSE))</f>
        <v/>
      </c>
      <c r="P1076" s="1" t="str">
        <f ca="1">IF(ISNA(VLOOKUP(業務内容と時間メモ!M1076,業務内容と時間メモ!R$2:AI$9999,15,FALSE)),"",VLOOKUP(業務内容と時間メモ!M1076,業務内容と時間メモ!R$2:AI$9999,15,FALSE))</f>
        <v/>
      </c>
      <c r="Q1076" s="1" t="str">
        <f ca="1">IF(ISNA(VLOOKUP(業務内容と時間メモ!M1076,業務内容と時間メモ!R$2:AI$9999,14,FALSE)),"",VLOOKUP(業務内容と時間メモ!M1076,業務内容と時間メモ!R$2:AI$9999,14,FALSE))</f>
        <v/>
      </c>
      <c r="R1076" s="1" t="str">
        <f ca="1">IF(ISNA(VLOOKUP(業務内容と時間メモ!M1076,業務内容と時間メモ!R$2:AI$9999,16,FALSE)),"",VLOOKUP(業務内容と時間メモ!M1076,業務内容と時間メモ!R$2:AI$9999,16,FALSE))</f>
        <v/>
      </c>
      <c r="S1076" s="1" t="str">
        <f ca="1">IF(ISNA(VLOOKUP(業務内容と時間メモ!M1076,業務内容と時間メモ!R$2:AI$9999,17,FALSE)),"",VLOOKUP(業務内容と時間メモ!M1076,業務内容と時間メモ!R$2:AI$9999,17,FALSE))</f>
        <v/>
      </c>
      <c r="T1076" s="17" t="str">
        <f ca="1">IF(SUMIFS(業務内容と時間メモ!E:E,業務内容と時間メモ!AB:AB,N1076,業務内容と時間メモ!AD:AD,O1076)=0,"",SUMIFS(業務内容と時間メモ!E:E,業務内容と時間メモ!AB:AB,N1076,業務内容と時間メモ!AD:AD,O1076))</f>
        <v/>
      </c>
      <c r="U1076" s="7" t="str">
        <f ca="1">IF(SUMIFS(業務内容と時間メモ!F:F,業務内容と時間メモ!AB:AB,N1076,業務内容と時間メモ!AD:AD,O1076)=0,"",SUMIFS(業務内容と時間メモ!F:F,業務内容と時間メモ!AB:AB,N1076,業務内容と時間メモ!AD:AD,O1076))</f>
        <v/>
      </c>
      <c r="V1076" t="str">
        <f ca="1">IF(SUMIFS(業務内容と時間メモ!E:E,業務内容と時間メモ!AB:AB,N1076,業務内容と時間メモ!AD:AD,O1076)=0,"",SUMIFS(業務内容と時間メモ!E:E,業務内容と時間メモ!AB:AB,N1076,業務内容と時間メモ!AD:AD,O1076))</f>
        <v/>
      </c>
    </row>
    <row r="1077" spans="1:22" hidden="1">
      <c r="A1077" s="1" t="str">
        <f t="shared" ca="1" si="96"/>
        <v/>
      </c>
      <c r="B1077" s="1" t="str">
        <f t="shared" ca="1" si="97"/>
        <v/>
      </c>
      <c r="C1077" s="6" t="str">
        <f t="shared" ca="1" si="95"/>
        <v/>
      </c>
      <c r="J1077" t="str">
        <f t="shared" ca="1" si="98"/>
        <v/>
      </c>
      <c r="K1077" s="1" t="s">
        <v>1079</v>
      </c>
      <c r="L1077" s="7" t="str">
        <f t="shared" ca="1" si="99"/>
        <v/>
      </c>
      <c r="M1077" s="1" t="str">
        <f ca="1">IF(N1077="","",IF(COUNTIF(N$1:N1077,N1077)&gt;1,"",IF(COUNTIF(N:N,N1077)&gt;=1,"左表に入れますねぇ","")))</f>
        <v/>
      </c>
      <c r="N1077" s="1" t="str">
        <f ca="1">IF(ISNA(VLOOKUP(業務内容と時間メモ!M1077,業務内容と時間メモ!R$2:AI$9999,11,FALSE)),"",VLOOKUP(業務内容と時間メモ!M1077,業務内容と時間メモ!R$2:AI$9999,11,FALSE))</f>
        <v/>
      </c>
      <c r="O1077" s="1" t="str">
        <f ca="1">IF(ISNA(VLOOKUP(業務内容と時間メモ!M1077,業務内容と時間メモ!R$2:AI$9999,13,FALSE)),"",VLOOKUP(業務内容と時間メモ!M1077,業務内容と時間メモ!R$2:AI$9999,13,FALSE))</f>
        <v/>
      </c>
      <c r="P1077" s="1" t="str">
        <f ca="1">IF(ISNA(VLOOKUP(業務内容と時間メモ!M1077,業務内容と時間メモ!R$2:AI$9999,15,FALSE)),"",VLOOKUP(業務内容と時間メモ!M1077,業務内容と時間メモ!R$2:AI$9999,15,FALSE))</f>
        <v/>
      </c>
      <c r="Q1077" s="1" t="str">
        <f ca="1">IF(ISNA(VLOOKUP(業務内容と時間メモ!M1077,業務内容と時間メモ!R$2:AI$9999,14,FALSE)),"",VLOOKUP(業務内容と時間メモ!M1077,業務内容と時間メモ!R$2:AI$9999,14,FALSE))</f>
        <v/>
      </c>
      <c r="R1077" s="1" t="str">
        <f ca="1">IF(ISNA(VLOOKUP(業務内容と時間メモ!M1077,業務内容と時間メモ!R$2:AI$9999,16,FALSE)),"",VLOOKUP(業務内容と時間メモ!M1077,業務内容と時間メモ!R$2:AI$9999,16,FALSE))</f>
        <v/>
      </c>
      <c r="S1077" s="1" t="str">
        <f ca="1">IF(ISNA(VLOOKUP(業務内容と時間メモ!M1077,業務内容と時間メモ!R$2:AI$9999,17,FALSE)),"",VLOOKUP(業務内容と時間メモ!M1077,業務内容と時間メモ!R$2:AI$9999,17,FALSE))</f>
        <v/>
      </c>
      <c r="T1077" s="17" t="str">
        <f ca="1">IF(SUMIFS(業務内容と時間メモ!E:E,業務内容と時間メモ!AB:AB,N1077,業務内容と時間メモ!AD:AD,O1077)=0,"",SUMIFS(業務内容と時間メモ!E:E,業務内容と時間メモ!AB:AB,N1077,業務内容と時間メモ!AD:AD,O1077))</f>
        <v/>
      </c>
      <c r="U1077" s="7" t="str">
        <f ca="1">IF(SUMIFS(業務内容と時間メモ!F:F,業務内容と時間メモ!AB:AB,N1077,業務内容と時間メモ!AD:AD,O1077)=0,"",SUMIFS(業務内容と時間メモ!F:F,業務内容と時間メモ!AB:AB,N1077,業務内容と時間メモ!AD:AD,O1077))</f>
        <v/>
      </c>
      <c r="V1077" t="str">
        <f ca="1">IF(SUMIFS(業務内容と時間メモ!E:E,業務内容と時間メモ!AB:AB,N1077,業務内容と時間メモ!AD:AD,O1077)=0,"",SUMIFS(業務内容と時間メモ!E:E,業務内容と時間メモ!AB:AB,N1077,業務内容と時間メモ!AD:AD,O1077))</f>
        <v/>
      </c>
    </row>
    <row r="1078" spans="1:22" hidden="1">
      <c r="A1078" s="1" t="str">
        <f t="shared" ca="1" si="96"/>
        <v/>
      </c>
      <c r="B1078" s="1" t="str">
        <f t="shared" ca="1" si="97"/>
        <v/>
      </c>
      <c r="C1078" s="6" t="str">
        <f t="shared" ca="1" si="95"/>
        <v/>
      </c>
      <c r="J1078" t="str">
        <f t="shared" ca="1" si="98"/>
        <v/>
      </c>
      <c r="K1078" s="1" t="s">
        <v>1080</v>
      </c>
      <c r="L1078" s="7" t="str">
        <f t="shared" ca="1" si="99"/>
        <v/>
      </c>
      <c r="M1078" s="1" t="str">
        <f ca="1">IF(N1078="","",IF(COUNTIF(N$1:N1078,N1078)&gt;1,"",IF(COUNTIF(N:N,N1078)&gt;=1,"左表に入れますねぇ","")))</f>
        <v/>
      </c>
      <c r="N1078" s="1" t="str">
        <f ca="1">IF(ISNA(VLOOKUP(業務内容と時間メモ!M1078,業務内容と時間メモ!R$2:AI$9999,11,FALSE)),"",VLOOKUP(業務内容と時間メモ!M1078,業務内容と時間メモ!R$2:AI$9999,11,FALSE))</f>
        <v/>
      </c>
      <c r="O1078" s="1" t="str">
        <f ca="1">IF(ISNA(VLOOKUP(業務内容と時間メモ!M1078,業務内容と時間メモ!R$2:AI$9999,13,FALSE)),"",VLOOKUP(業務内容と時間メモ!M1078,業務内容と時間メモ!R$2:AI$9999,13,FALSE))</f>
        <v/>
      </c>
      <c r="P1078" s="1" t="str">
        <f ca="1">IF(ISNA(VLOOKUP(業務内容と時間メモ!M1078,業務内容と時間メモ!R$2:AI$9999,15,FALSE)),"",VLOOKUP(業務内容と時間メモ!M1078,業務内容と時間メモ!R$2:AI$9999,15,FALSE))</f>
        <v/>
      </c>
      <c r="Q1078" s="1" t="str">
        <f ca="1">IF(ISNA(VLOOKUP(業務内容と時間メモ!M1078,業務内容と時間メモ!R$2:AI$9999,14,FALSE)),"",VLOOKUP(業務内容と時間メモ!M1078,業務内容と時間メモ!R$2:AI$9999,14,FALSE))</f>
        <v/>
      </c>
      <c r="R1078" s="1" t="str">
        <f ca="1">IF(ISNA(VLOOKUP(業務内容と時間メモ!M1078,業務内容と時間メモ!R$2:AI$9999,16,FALSE)),"",VLOOKUP(業務内容と時間メモ!M1078,業務内容と時間メモ!R$2:AI$9999,16,FALSE))</f>
        <v/>
      </c>
      <c r="S1078" s="1" t="str">
        <f ca="1">IF(ISNA(VLOOKUP(業務内容と時間メモ!M1078,業務内容と時間メモ!R$2:AI$9999,17,FALSE)),"",VLOOKUP(業務内容と時間メモ!M1078,業務内容と時間メモ!R$2:AI$9999,17,FALSE))</f>
        <v/>
      </c>
      <c r="T1078" s="17" t="str">
        <f ca="1">IF(SUMIFS(業務内容と時間メモ!E:E,業務内容と時間メモ!AB:AB,N1078,業務内容と時間メモ!AD:AD,O1078)=0,"",SUMIFS(業務内容と時間メモ!E:E,業務内容と時間メモ!AB:AB,N1078,業務内容と時間メモ!AD:AD,O1078))</f>
        <v/>
      </c>
      <c r="U1078" s="7" t="str">
        <f ca="1">IF(SUMIFS(業務内容と時間メモ!F:F,業務内容と時間メモ!AB:AB,N1078,業務内容と時間メモ!AD:AD,O1078)=0,"",SUMIFS(業務内容と時間メモ!F:F,業務内容と時間メモ!AB:AB,N1078,業務内容と時間メモ!AD:AD,O1078))</f>
        <v/>
      </c>
      <c r="V1078" t="str">
        <f ca="1">IF(SUMIFS(業務内容と時間メモ!E:E,業務内容と時間メモ!AB:AB,N1078,業務内容と時間メモ!AD:AD,O1078)=0,"",SUMIFS(業務内容と時間メモ!E:E,業務内容と時間メモ!AB:AB,N1078,業務内容と時間メモ!AD:AD,O1078))</f>
        <v/>
      </c>
    </row>
    <row r="1079" spans="1:22" hidden="1">
      <c r="A1079" s="1" t="str">
        <f t="shared" ca="1" si="96"/>
        <v/>
      </c>
      <c r="B1079" s="1" t="str">
        <f t="shared" ca="1" si="97"/>
        <v/>
      </c>
      <c r="C1079" s="6" t="str">
        <f t="shared" ca="1" si="95"/>
        <v/>
      </c>
      <c r="J1079" t="str">
        <f t="shared" ca="1" si="98"/>
        <v/>
      </c>
      <c r="K1079" s="1" t="s">
        <v>1081</v>
      </c>
      <c r="L1079" s="7" t="str">
        <f t="shared" ca="1" si="99"/>
        <v/>
      </c>
      <c r="M1079" s="1" t="str">
        <f ca="1">IF(N1079="","",IF(COUNTIF(N$1:N1079,N1079)&gt;1,"",IF(COUNTIF(N:N,N1079)&gt;=1,"左表に入れますねぇ","")))</f>
        <v/>
      </c>
      <c r="N1079" s="1" t="str">
        <f ca="1">IF(ISNA(VLOOKUP(業務内容と時間メモ!M1079,業務内容と時間メモ!R$2:AI$9999,11,FALSE)),"",VLOOKUP(業務内容と時間メモ!M1079,業務内容と時間メモ!R$2:AI$9999,11,FALSE))</f>
        <v/>
      </c>
      <c r="O1079" s="1" t="str">
        <f ca="1">IF(ISNA(VLOOKUP(業務内容と時間メモ!M1079,業務内容と時間メモ!R$2:AI$9999,13,FALSE)),"",VLOOKUP(業務内容と時間メモ!M1079,業務内容と時間メモ!R$2:AI$9999,13,FALSE))</f>
        <v/>
      </c>
      <c r="P1079" s="1" t="str">
        <f ca="1">IF(ISNA(VLOOKUP(業務内容と時間メモ!M1079,業務内容と時間メモ!R$2:AI$9999,15,FALSE)),"",VLOOKUP(業務内容と時間メモ!M1079,業務内容と時間メモ!R$2:AI$9999,15,FALSE))</f>
        <v/>
      </c>
      <c r="Q1079" s="1" t="str">
        <f ca="1">IF(ISNA(VLOOKUP(業務内容と時間メモ!M1079,業務内容と時間メモ!R$2:AI$9999,14,FALSE)),"",VLOOKUP(業務内容と時間メモ!M1079,業務内容と時間メモ!R$2:AI$9999,14,FALSE))</f>
        <v/>
      </c>
      <c r="R1079" s="1" t="str">
        <f ca="1">IF(ISNA(VLOOKUP(業務内容と時間メモ!M1079,業務内容と時間メモ!R$2:AI$9999,16,FALSE)),"",VLOOKUP(業務内容と時間メモ!M1079,業務内容と時間メモ!R$2:AI$9999,16,FALSE))</f>
        <v/>
      </c>
      <c r="S1079" s="1" t="str">
        <f ca="1">IF(ISNA(VLOOKUP(業務内容と時間メモ!M1079,業務内容と時間メモ!R$2:AI$9999,17,FALSE)),"",VLOOKUP(業務内容と時間メモ!M1079,業務内容と時間メモ!R$2:AI$9999,17,FALSE))</f>
        <v/>
      </c>
      <c r="T1079" s="17" t="str">
        <f ca="1">IF(SUMIFS(業務内容と時間メモ!E:E,業務内容と時間メモ!AB:AB,N1079,業務内容と時間メモ!AD:AD,O1079)=0,"",SUMIFS(業務内容と時間メモ!E:E,業務内容と時間メモ!AB:AB,N1079,業務内容と時間メモ!AD:AD,O1079))</f>
        <v/>
      </c>
      <c r="U1079" s="7" t="str">
        <f ca="1">IF(SUMIFS(業務内容と時間メモ!F:F,業務内容と時間メモ!AB:AB,N1079,業務内容と時間メモ!AD:AD,O1079)=0,"",SUMIFS(業務内容と時間メモ!F:F,業務内容と時間メモ!AB:AB,N1079,業務内容と時間メモ!AD:AD,O1079))</f>
        <v/>
      </c>
      <c r="V1079" t="str">
        <f ca="1">IF(SUMIFS(業務内容と時間メモ!E:E,業務内容と時間メモ!AB:AB,N1079,業務内容と時間メモ!AD:AD,O1079)=0,"",SUMIFS(業務内容と時間メモ!E:E,業務内容と時間メモ!AB:AB,N1079,業務内容と時間メモ!AD:AD,O1079))</f>
        <v/>
      </c>
    </row>
    <row r="1080" spans="1:22" hidden="1">
      <c r="A1080" s="1" t="str">
        <f t="shared" ca="1" si="96"/>
        <v/>
      </c>
      <c r="B1080" s="1" t="str">
        <f t="shared" ca="1" si="97"/>
        <v/>
      </c>
      <c r="C1080" s="6" t="str">
        <f t="shared" ca="1" si="95"/>
        <v/>
      </c>
      <c r="J1080" t="str">
        <f t="shared" ca="1" si="98"/>
        <v/>
      </c>
      <c r="K1080" s="1" t="s">
        <v>1082</v>
      </c>
      <c r="L1080" s="7" t="str">
        <f t="shared" ca="1" si="99"/>
        <v/>
      </c>
      <c r="M1080" s="1" t="str">
        <f ca="1">IF(N1080="","",IF(COUNTIF(N$1:N1080,N1080)&gt;1,"",IF(COUNTIF(N:N,N1080)&gt;=1,"左表に入れますねぇ","")))</f>
        <v/>
      </c>
      <c r="N1080" s="1" t="str">
        <f ca="1">IF(ISNA(VLOOKUP(業務内容と時間メモ!M1080,業務内容と時間メモ!R$2:AI$9999,11,FALSE)),"",VLOOKUP(業務内容と時間メモ!M1080,業務内容と時間メモ!R$2:AI$9999,11,FALSE))</f>
        <v/>
      </c>
      <c r="O1080" s="1" t="str">
        <f ca="1">IF(ISNA(VLOOKUP(業務内容と時間メモ!M1080,業務内容と時間メモ!R$2:AI$9999,13,FALSE)),"",VLOOKUP(業務内容と時間メモ!M1080,業務内容と時間メモ!R$2:AI$9999,13,FALSE))</f>
        <v/>
      </c>
      <c r="P1080" s="1" t="str">
        <f ca="1">IF(ISNA(VLOOKUP(業務内容と時間メモ!M1080,業務内容と時間メモ!R$2:AI$9999,15,FALSE)),"",VLOOKUP(業務内容と時間メモ!M1080,業務内容と時間メモ!R$2:AI$9999,15,FALSE))</f>
        <v/>
      </c>
      <c r="Q1080" s="1" t="str">
        <f ca="1">IF(ISNA(VLOOKUP(業務内容と時間メモ!M1080,業務内容と時間メモ!R$2:AI$9999,14,FALSE)),"",VLOOKUP(業務内容と時間メモ!M1080,業務内容と時間メモ!R$2:AI$9999,14,FALSE))</f>
        <v/>
      </c>
      <c r="R1080" s="1" t="str">
        <f ca="1">IF(ISNA(VLOOKUP(業務内容と時間メモ!M1080,業務内容と時間メモ!R$2:AI$9999,16,FALSE)),"",VLOOKUP(業務内容と時間メモ!M1080,業務内容と時間メモ!R$2:AI$9999,16,FALSE))</f>
        <v/>
      </c>
      <c r="S1080" s="1" t="str">
        <f ca="1">IF(ISNA(VLOOKUP(業務内容と時間メモ!M1080,業務内容と時間メモ!R$2:AI$9999,17,FALSE)),"",VLOOKUP(業務内容と時間メモ!M1080,業務内容と時間メモ!R$2:AI$9999,17,FALSE))</f>
        <v/>
      </c>
      <c r="T1080" s="17" t="str">
        <f ca="1">IF(SUMIFS(業務内容と時間メモ!E:E,業務内容と時間メモ!AB:AB,N1080,業務内容と時間メモ!AD:AD,O1080)=0,"",SUMIFS(業務内容と時間メモ!E:E,業務内容と時間メモ!AB:AB,N1080,業務内容と時間メモ!AD:AD,O1080))</f>
        <v/>
      </c>
      <c r="U1080" s="7" t="str">
        <f ca="1">IF(SUMIFS(業務内容と時間メモ!F:F,業務内容と時間メモ!AB:AB,N1080,業務内容と時間メモ!AD:AD,O1080)=0,"",SUMIFS(業務内容と時間メモ!F:F,業務内容と時間メモ!AB:AB,N1080,業務内容と時間メモ!AD:AD,O1080))</f>
        <v/>
      </c>
      <c r="V1080" t="str">
        <f ca="1">IF(SUMIFS(業務内容と時間メモ!E:E,業務内容と時間メモ!AB:AB,N1080,業務内容と時間メモ!AD:AD,O1080)=0,"",SUMIFS(業務内容と時間メモ!E:E,業務内容と時間メモ!AB:AB,N1080,業務内容と時間メモ!AD:AD,O1080))</f>
        <v/>
      </c>
    </row>
    <row r="1081" spans="1:22" hidden="1">
      <c r="A1081" s="1" t="str">
        <f t="shared" ca="1" si="96"/>
        <v/>
      </c>
      <c r="B1081" s="1" t="str">
        <f t="shared" ca="1" si="97"/>
        <v/>
      </c>
      <c r="C1081" s="6" t="str">
        <f t="shared" ca="1" si="95"/>
        <v/>
      </c>
      <c r="J1081" t="str">
        <f t="shared" ca="1" si="98"/>
        <v/>
      </c>
      <c r="K1081" s="1" t="s">
        <v>1083</v>
      </c>
      <c r="L1081" s="7" t="str">
        <f t="shared" ca="1" si="99"/>
        <v/>
      </c>
      <c r="M1081" s="1" t="str">
        <f ca="1">IF(N1081="","",IF(COUNTIF(N$1:N1081,N1081)&gt;1,"",IF(COUNTIF(N:N,N1081)&gt;=1,"左表に入れますねぇ","")))</f>
        <v/>
      </c>
      <c r="N1081" s="1" t="str">
        <f ca="1">IF(ISNA(VLOOKUP(業務内容と時間メモ!M1081,業務内容と時間メモ!R$2:AI$9999,11,FALSE)),"",VLOOKUP(業務内容と時間メモ!M1081,業務内容と時間メモ!R$2:AI$9999,11,FALSE))</f>
        <v/>
      </c>
      <c r="O1081" s="1" t="str">
        <f ca="1">IF(ISNA(VLOOKUP(業務内容と時間メモ!M1081,業務内容と時間メモ!R$2:AI$9999,13,FALSE)),"",VLOOKUP(業務内容と時間メモ!M1081,業務内容と時間メモ!R$2:AI$9999,13,FALSE))</f>
        <v/>
      </c>
      <c r="P1081" s="1" t="str">
        <f ca="1">IF(ISNA(VLOOKUP(業務内容と時間メモ!M1081,業務内容と時間メモ!R$2:AI$9999,15,FALSE)),"",VLOOKUP(業務内容と時間メモ!M1081,業務内容と時間メモ!R$2:AI$9999,15,FALSE))</f>
        <v/>
      </c>
      <c r="Q1081" s="1" t="str">
        <f ca="1">IF(ISNA(VLOOKUP(業務内容と時間メモ!M1081,業務内容と時間メモ!R$2:AI$9999,14,FALSE)),"",VLOOKUP(業務内容と時間メモ!M1081,業務内容と時間メモ!R$2:AI$9999,14,FALSE))</f>
        <v/>
      </c>
      <c r="R1081" s="1" t="str">
        <f ca="1">IF(ISNA(VLOOKUP(業務内容と時間メモ!M1081,業務内容と時間メモ!R$2:AI$9999,16,FALSE)),"",VLOOKUP(業務内容と時間メモ!M1081,業務内容と時間メモ!R$2:AI$9999,16,FALSE))</f>
        <v/>
      </c>
      <c r="S1081" s="1" t="str">
        <f ca="1">IF(ISNA(VLOOKUP(業務内容と時間メモ!M1081,業務内容と時間メモ!R$2:AI$9999,17,FALSE)),"",VLOOKUP(業務内容と時間メモ!M1081,業務内容と時間メモ!R$2:AI$9999,17,FALSE))</f>
        <v/>
      </c>
      <c r="T1081" s="17" t="str">
        <f ca="1">IF(SUMIFS(業務内容と時間メモ!E:E,業務内容と時間メモ!AB:AB,N1081,業務内容と時間メモ!AD:AD,O1081)=0,"",SUMIFS(業務内容と時間メモ!E:E,業務内容と時間メモ!AB:AB,N1081,業務内容と時間メモ!AD:AD,O1081))</f>
        <v/>
      </c>
      <c r="U1081" s="7" t="str">
        <f ca="1">IF(SUMIFS(業務内容と時間メモ!F:F,業務内容と時間メモ!AB:AB,N1081,業務内容と時間メモ!AD:AD,O1081)=0,"",SUMIFS(業務内容と時間メモ!F:F,業務内容と時間メモ!AB:AB,N1081,業務内容と時間メモ!AD:AD,O1081))</f>
        <v/>
      </c>
      <c r="V1081" t="str">
        <f ca="1">IF(SUMIFS(業務内容と時間メモ!E:E,業務内容と時間メモ!AB:AB,N1081,業務内容と時間メモ!AD:AD,O1081)=0,"",SUMIFS(業務内容と時間メモ!E:E,業務内容と時間メモ!AB:AB,N1081,業務内容と時間メモ!AD:AD,O1081))</f>
        <v/>
      </c>
    </row>
    <row r="1082" spans="1:22" hidden="1">
      <c r="A1082" s="1" t="str">
        <f t="shared" ca="1" si="96"/>
        <v/>
      </c>
      <c r="B1082" s="1" t="str">
        <f t="shared" ca="1" si="97"/>
        <v/>
      </c>
      <c r="C1082" s="6" t="str">
        <f t="shared" ca="1" si="95"/>
        <v/>
      </c>
      <c r="J1082" t="str">
        <f t="shared" ca="1" si="98"/>
        <v/>
      </c>
      <c r="K1082" s="1" t="s">
        <v>1084</v>
      </c>
      <c r="L1082" s="7" t="str">
        <f t="shared" ca="1" si="99"/>
        <v/>
      </c>
      <c r="M1082" s="1" t="str">
        <f ca="1">IF(N1082="","",IF(COUNTIF(N$1:N1082,N1082)&gt;1,"",IF(COUNTIF(N:N,N1082)&gt;=1,"左表に入れますねぇ","")))</f>
        <v/>
      </c>
      <c r="N1082" s="1" t="str">
        <f ca="1">IF(ISNA(VLOOKUP(業務内容と時間メモ!M1082,業務内容と時間メモ!R$2:AI$9999,11,FALSE)),"",VLOOKUP(業務内容と時間メモ!M1082,業務内容と時間メモ!R$2:AI$9999,11,FALSE))</f>
        <v/>
      </c>
      <c r="O1082" s="1" t="str">
        <f ca="1">IF(ISNA(VLOOKUP(業務内容と時間メモ!M1082,業務内容と時間メモ!R$2:AI$9999,13,FALSE)),"",VLOOKUP(業務内容と時間メモ!M1082,業務内容と時間メモ!R$2:AI$9999,13,FALSE))</f>
        <v/>
      </c>
      <c r="P1082" s="1" t="str">
        <f ca="1">IF(ISNA(VLOOKUP(業務内容と時間メモ!M1082,業務内容と時間メモ!R$2:AI$9999,15,FALSE)),"",VLOOKUP(業務内容と時間メモ!M1082,業務内容と時間メモ!R$2:AI$9999,15,FALSE))</f>
        <v/>
      </c>
      <c r="Q1082" s="1" t="str">
        <f ca="1">IF(ISNA(VLOOKUP(業務内容と時間メモ!M1082,業務内容と時間メモ!R$2:AI$9999,14,FALSE)),"",VLOOKUP(業務内容と時間メモ!M1082,業務内容と時間メモ!R$2:AI$9999,14,FALSE))</f>
        <v/>
      </c>
      <c r="R1082" s="1" t="str">
        <f ca="1">IF(ISNA(VLOOKUP(業務内容と時間メモ!M1082,業務内容と時間メモ!R$2:AI$9999,16,FALSE)),"",VLOOKUP(業務内容と時間メモ!M1082,業務内容と時間メモ!R$2:AI$9999,16,FALSE))</f>
        <v/>
      </c>
      <c r="S1082" s="1" t="str">
        <f ca="1">IF(ISNA(VLOOKUP(業務内容と時間メモ!M1082,業務内容と時間メモ!R$2:AI$9999,17,FALSE)),"",VLOOKUP(業務内容と時間メモ!M1082,業務内容と時間メモ!R$2:AI$9999,17,FALSE))</f>
        <v/>
      </c>
      <c r="T1082" s="17" t="str">
        <f ca="1">IF(SUMIFS(業務内容と時間メモ!E:E,業務内容と時間メモ!AB:AB,N1082,業務内容と時間メモ!AD:AD,O1082)=0,"",SUMIFS(業務内容と時間メモ!E:E,業務内容と時間メモ!AB:AB,N1082,業務内容と時間メモ!AD:AD,O1082))</f>
        <v/>
      </c>
      <c r="U1082" s="7" t="str">
        <f ca="1">IF(SUMIFS(業務内容と時間メモ!F:F,業務内容と時間メモ!AB:AB,N1082,業務内容と時間メモ!AD:AD,O1082)=0,"",SUMIFS(業務内容と時間メモ!F:F,業務内容と時間メモ!AB:AB,N1082,業務内容と時間メモ!AD:AD,O1082))</f>
        <v/>
      </c>
      <c r="V1082" t="str">
        <f ca="1">IF(SUMIFS(業務内容と時間メモ!E:E,業務内容と時間メモ!AB:AB,N1082,業務内容と時間メモ!AD:AD,O1082)=0,"",SUMIFS(業務内容と時間メモ!E:E,業務内容と時間メモ!AB:AB,N1082,業務内容と時間メモ!AD:AD,O1082))</f>
        <v/>
      </c>
    </row>
    <row r="1083" spans="1:22" hidden="1">
      <c r="A1083" s="1" t="str">
        <f t="shared" ca="1" si="96"/>
        <v/>
      </c>
      <c r="B1083" s="1" t="str">
        <f t="shared" ca="1" si="97"/>
        <v/>
      </c>
      <c r="C1083" s="6" t="str">
        <f t="shared" ca="1" si="95"/>
        <v/>
      </c>
      <c r="J1083" t="str">
        <f t="shared" ca="1" si="98"/>
        <v/>
      </c>
      <c r="K1083" s="1" t="s">
        <v>1085</v>
      </c>
      <c r="L1083" s="7" t="str">
        <f t="shared" ca="1" si="99"/>
        <v/>
      </c>
      <c r="M1083" s="1" t="str">
        <f ca="1">IF(N1083="","",IF(COUNTIF(N$1:N1083,N1083)&gt;1,"",IF(COUNTIF(N:N,N1083)&gt;=1,"左表に入れますねぇ","")))</f>
        <v/>
      </c>
      <c r="N1083" s="1" t="str">
        <f ca="1">IF(ISNA(VLOOKUP(業務内容と時間メモ!M1083,業務内容と時間メモ!R$2:AI$9999,11,FALSE)),"",VLOOKUP(業務内容と時間メモ!M1083,業務内容と時間メモ!R$2:AI$9999,11,FALSE))</f>
        <v/>
      </c>
      <c r="O1083" s="1" t="str">
        <f ca="1">IF(ISNA(VLOOKUP(業務内容と時間メモ!M1083,業務内容と時間メモ!R$2:AI$9999,13,FALSE)),"",VLOOKUP(業務内容と時間メモ!M1083,業務内容と時間メモ!R$2:AI$9999,13,FALSE))</f>
        <v/>
      </c>
      <c r="P1083" s="1" t="str">
        <f ca="1">IF(ISNA(VLOOKUP(業務内容と時間メモ!M1083,業務内容と時間メモ!R$2:AI$9999,15,FALSE)),"",VLOOKUP(業務内容と時間メモ!M1083,業務内容と時間メモ!R$2:AI$9999,15,FALSE))</f>
        <v/>
      </c>
      <c r="Q1083" s="1" t="str">
        <f ca="1">IF(ISNA(VLOOKUP(業務内容と時間メモ!M1083,業務内容と時間メモ!R$2:AI$9999,14,FALSE)),"",VLOOKUP(業務内容と時間メモ!M1083,業務内容と時間メモ!R$2:AI$9999,14,FALSE))</f>
        <v/>
      </c>
      <c r="R1083" s="1" t="str">
        <f ca="1">IF(ISNA(VLOOKUP(業務内容と時間メモ!M1083,業務内容と時間メモ!R$2:AI$9999,16,FALSE)),"",VLOOKUP(業務内容と時間メモ!M1083,業務内容と時間メモ!R$2:AI$9999,16,FALSE))</f>
        <v/>
      </c>
      <c r="S1083" s="1" t="str">
        <f ca="1">IF(ISNA(VLOOKUP(業務内容と時間メモ!M1083,業務内容と時間メモ!R$2:AI$9999,17,FALSE)),"",VLOOKUP(業務内容と時間メモ!M1083,業務内容と時間メモ!R$2:AI$9999,17,FALSE))</f>
        <v/>
      </c>
      <c r="T1083" s="17" t="str">
        <f ca="1">IF(SUMIFS(業務内容と時間メモ!E:E,業務内容と時間メモ!AB:AB,N1083,業務内容と時間メモ!AD:AD,O1083)=0,"",SUMIFS(業務内容と時間メモ!E:E,業務内容と時間メモ!AB:AB,N1083,業務内容と時間メモ!AD:AD,O1083))</f>
        <v/>
      </c>
      <c r="U1083" s="7" t="str">
        <f ca="1">IF(SUMIFS(業務内容と時間メモ!F:F,業務内容と時間メモ!AB:AB,N1083,業務内容と時間メモ!AD:AD,O1083)=0,"",SUMIFS(業務内容と時間メモ!F:F,業務内容と時間メモ!AB:AB,N1083,業務内容と時間メモ!AD:AD,O1083))</f>
        <v/>
      </c>
      <c r="V1083" t="str">
        <f ca="1">IF(SUMIFS(業務内容と時間メモ!E:E,業務内容と時間メモ!AB:AB,N1083,業務内容と時間メモ!AD:AD,O1083)=0,"",SUMIFS(業務内容と時間メモ!E:E,業務内容と時間メモ!AB:AB,N1083,業務内容と時間メモ!AD:AD,O1083))</f>
        <v/>
      </c>
    </row>
    <row r="1084" spans="1:22" hidden="1">
      <c r="A1084" s="1" t="str">
        <f t="shared" ca="1" si="96"/>
        <v/>
      </c>
      <c r="B1084" s="1" t="str">
        <f t="shared" ca="1" si="97"/>
        <v/>
      </c>
      <c r="C1084" s="6" t="str">
        <f t="shared" ca="1" si="95"/>
        <v/>
      </c>
      <c r="J1084" t="str">
        <f t="shared" ca="1" si="98"/>
        <v/>
      </c>
      <c r="K1084" s="1" t="s">
        <v>1086</v>
      </c>
      <c r="L1084" s="7" t="str">
        <f t="shared" ca="1" si="99"/>
        <v/>
      </c>
      <c r="M1084" s="1" t="str">
        <f ca="1">IF(N1084="","",IF(COUNTIF(N$1:N1084,N1084)&gt;1,"",IF(COUNTIF(N:N,N1084)&gt;=1,"左表に入れますねぇ","")))</f>
        <v/>
      </c>
      <c r="N1084" s="1" t="str">
        <f ca="1">IF(ISNA(VLOOKUP(業務内容と時間メモ!M1084,業務内容と時間メモ!R$2:AI$9999,11,FALSE)),"",VLOOKUP(業務内容と時間メモ!M1084,業務内容と時間メモ!R$2:AI$9999,11,FALSE))</f>
        <v/>
      </c>
      <c r="O1084" s="1" t="str">
        <f ca="1">IF(ISNA(VLOOKUP(業務内容と時間メモ!M1084,業務内容と時間メモ!R$2:AI$9999,13,FALSE)),"",VLOOKUP(業務内容と時間メモ!M1084,業務内容と時間メモ!R$2:AI$9999,13,FALSE))</f>
        <v/>
      </c>
      <c r="P1084" s="1" t="str">
        <f ca="1">IF(ISNA(VLOOKUP(業務内容と時間メモ!M1084,業務内容と時間メモ!R$2:AI$9999,15,FALSE)),"",VLOOKUP(業務内容と時間メモ!M1084,業務内容と時間メモ!R$2:AI$9999,15,FALSE))</f>
        <v/>
      </c>
      <c r="Q1084" s="1" t="str">
        <f ca="1">IF(ISNA(VLOOKUP(業務内容と時間メモ!M1084,業務内容と時間メモ!R$2:AI$9999,14,FALSE)),"",VLOOKUP(業務内容と時間メモ!M1084,業務内容と時間メモ!R$2:AI$9999,14,FALSE))</f>
        <v/>
      </c>
      <c r="R1084" s="1" t="str">
        <f ca="1">IF(ISNA(VLOOKUP(業務内容と時間メモ!M1084,業務内容と時間メモ!R$2:AI$9999,16,FALSE)),"",VLOOKUP(業務内容と時間メモ!M1084,業務内容と時間メモ!R$2:AI$9999,16,FALSE))</f>
        <v/>
      </c>
      <c r="S1084" s="1" t="str">
        <f ca="1">IF(ISNA(VLOOKUP(業務内容と時間メモ!M1084,業務内容と時間メモ!R$2:AI$9999,17,FALSE)),"",VLOOKUP(業務内容と時間メモ!M1084,業務内容と時間メモ!R$2:AI$9999,17,FALSE))</f>
        <v/>
      </c>
      <c r="T1084" s="17" t="str">
        <f ca="1">IF(SUMIFS(業務内容と時間メモ!E:E,業務内容と時間メモ!AB:AB,N1084,業務内容と時間メモ!AD:AD,O1084)=0,"",SUMIFS(業務内容と時間メモ!E:E,業務内容と時間メモ!AB:AB,N1084,業務内容と時間メモ!AD:AD,O1084))</f>
        <v/>
      </c>
      <c r="U1084" s="7" t="str">
        <f ca="1">IF(SUMIFS(業務内容と時間メモ!F:F,業務内容と時間メモ!AB:AB,N1084,業務内容と時間メモ!AD:AD,O1084)=0,"",SUMIFS(業務内容と時間メモ!F:F,業務内容と時間メモ!AB:AB,N1084,業務内容と時間メモ!AD:AD,O1084))</f>
        <v/>
      </c>
      <c r="V1084" t="str">
        <f ca="1">IF(SUMIFS(業務内容と時間メモ!E:E,業務内容と時間メモ!AB:AB,N1084,業務内容と時間メモ!AD:AD,O1084)=0,"",SUMIFS(業務内容と時間メモ!E:E,業務内容と時間メモ!AB:AB,N1084,業務内容と時間メモ!AD:AD,O1084))</f>
        <v/>
      </c>
    </row>
    <row r="1085" spans="1:22" hidden="1">
      <c r="A1085" s="1" t="str">
        <f t="shared" ca="1" si="96"/>
        <v/>
      </c>
      <c r="B1085" s="1" t="str">
        <f t="shared" ca="1" si="97"/>
        <v/>
      </c>
      <c r="C1085" s="6" t="str">
        <f t="shared" ca="1" si="95"/>
        <v/>
      </c>
      <c r="J1085" t="str">
        <f t="shared" ca="1" si="98"/>
        <v/>
      </c>
      <c r="K1085" s="1" t="s">
        <v>1087</v>
      </c>
      <c r="L1085" s="7" t="str">
        <f t="shared" ca="1" si="99"/>
        <v/>
      </c>
      <c r="M1085" s="1" t="str">
        <f ca="1">IF(N1085="","",IF(COUNTIF(N$1:N1085,N1085)&gt;1,"",IF(COUNTIF(N:N,N1085)&gt;=1,"左表に入れますねぇ","")))</f>
        <v/>
      </c>
      <c r="N1085" s="1" t="str">
        <f ca="1">IF(ISNA(VLOOKUP(業務内容と時間メモ!M1085,業務内容と時間メモ!R$2:AI$9999,11,FALSE)),"",VLOOKUP(業務内容と時間メモ!M1085,業務内容と時間メモ!R$2:AI$9999,11,FALSE))</f>
        <v/>
      </c>
      <c r="O1085" s="1" t="str">
        <f ca="1">IF(ISNA(VLOOKUP(業務内容と時間メモ!M1085,業務内容と時間メモ!R$2:AI$9999,13,FALSE)),"",VLOOKUP(業務内容と時間メモ!M1085,業務内容と時間メモ!R$2:AI$9999,13,FALSE))</f>
        <v/>
      </c>
      <c r="P1085" s="1" t="str">
        <f ca="1">IF(ISNA(VLOOKUP(業務内容と時間メモ!M1085,業務内容と時間メモ!R$2:AI$9999,15,FALSE)),"",VLOOKUP(業務内容と時間メモ!M1085,業務内容と時間メモ!R$2:AI$9999,15,FALSE))</f>
        <v/>
      </c>
      <c r="Q1085" s="1" t="str">
        <f ca="1">IF(ISNA(VLOOKUP(業務内容と時間メモ!M1085,業務内容と時間メモ!R$2:AI$9999,14,FALSE)),"",VLOOKUP(業務内容と時間メモ!M1085,業務内容と時間メモ!R$2:AI$9999,14,FALSE))</f>
        <v/>
      </c>
      <c r="R1085" s="1" t="str">
        <f ca="1">IF(ISNA(VLOOKUP(業務内容と時間メモ!M1085,業務内容と時間メモ!R$2:AI$9999,16,FALSE)),"",VLOOKUP(業務内容と時間メモ!M1085,業務内容と時間メモ!R$2:AI$9999,16,FALSE))</f>
        <v/>
      </c>
      <c r="S1085" s="1" t="str">
        <f ca="1">IF(ISNA(VLOOKUP(業務内容と時間メモ!M1085,業務内容と時間メモ!R$2:AI$9999,17,FALSE)),"",VLOOKUP(業務内容と時間メモ!M1085,業務内容と時間メモ!R$2:AI$9999,17,FALSE))</f>
        <v/>
      </c>
      <c r="T1085" s="17" t="str">
        <f ca="1">IF(SUMIFS(業務内容と時間メモ!E:E,業務内容と時間メモ!AB:AB,N1085,業務内容と時間メモ!AD:AD,O1085)=0,"",SUMIFS(業務内容と時間メモ!E:E,業務内容と時間メモ!AB:AB,N1085,業務内容と時間メモ!AD:AD,O1085))</f>
        <v/>
      </c>
      <c r="U1085" s="7" t="str">
        <f ca="1">IF(SUMIFS(業務内容と時間メモ!F:F,業務内容と時間メモ!AB:AB,N1085,業務内容と時間メモ!AD:AD,O1085)=0,"",SUMIFS(業務内容と時間メモ!F:F,業務内容と時間メモ!AB:AB,N1085,業務内容と時間メモ!AD:AD,O1085))</f>
        <v/>
      </c>
      <c r="V1085" t="str">
        <f ca="1">IF(SUMIFS(業務内容と時間メモ!E:E,業務内容と時間メモ!AB:AB,N1085,業務内容と時間メモ!AD:AD,O1085)=0,"",SUMIFS(業務内容と時間メモ!E:E,業務内容と時間メモ!AB:AB,N1085,業務内容と時間メモ!AD:AD,O1085))</f>
        <v/>
      </c>
    </row>
    <row r="1086" spans="1:22" hidden="1">
      <c r="A1086" s="1" t="str">
        <f t="shared" ca="1" si="96"/>
        <v/>
      </c>
      <c r="B1086" s="1" t="str">
        <f t="shared" ca="1" si="97"/>
        <v/>
      </c>
      <c r="C1086" s="6" t="str">
        <f t="shared" ca="1" si="95"/>
        <v/>
      </c>
      <c r="J1086" t="str">
        <f t="shared" ca="1" si="98"/>
        <v/>
      </c>
      <c r="K1086" s="1" t="s">
        <v>1088</v>
      </c>
      <c r="L1086" s="7" t="str">
        <f t="shared" ca="1" si="99"/>
        <v/>
      </c>
      <c r="M1086" s="1" t="str">
        <f ca="1">IF(N1086="","",IF(COUNTIF(N$1:N1086,N1086)&gt;1,"",IF(COUNTIF(N:N,N1086)&gt;=1,"左表に入れますねぇ","")))</f>
        <v/>
      </c>
      <c r="N1086" s="1" t="str">
        <f ca="1">IF(ISNA(VLOOKUP(業務内容と時間メモ!M1086,業務内容と時間メモ!R$2:AI$9999,11,FALSE)),"",VLOOKUP(業務内容と時間メモ!M1086,業務内容と時間メモ!R$2:AI$9999,11,FALSE))</f>
        <v/>
      </c>
      <c r="O1086" s="1" t="str">
        <f ca="1">IF(ISNA(VLOOKUP(業務内容と時間メモ!M1086,業務内容と時間メモ!R$2:AI$9999,13,FALSE)),"",VLOOKUP(業務内容と時間メモ!M1086,業務内容と時間メモ!R$2:AI$9999,13,FALSE))</f>
        <v/>
      </c>
      <c r="P1086" s="1" t="str">
        <f ca="1">IF(ISNA(VLOOKUP(業務内容と時間メモ!M1086,業務内容と時間メモ!R$2:AI$9999,15,FALSE)),"",VLOOKUP(業務内容と時間メモ!M1086,業務内容と時間メモ!R$2:AI$9999,15,FALSE))</f>
        <v/>
      </c>
      <c r="Q1086" s="1" t="str">
        <f ca="1">IF(ISNA(VLOOKUP(業務内容と時間メモ!M1086,業務内容と時間メモ!R$2:AI$9999,14,FALSE)),"",VLOOKUP(業務内容と時間メモ!M1086,業務内容と時間メモ!R$2:AI$9999,14,FALSE))</f>
        <v/>
      </c>
      <c r="R1086" s="1" t="str">
        <f ca="1">IF(ISNA(VLOOKUP(業務内容と時間メモ!M1086,業務内容と時間メモ!R$2:AI$9999,16,FALSE)),"",VLOOKUP(業務内容と時間メモ!M1086,業務内容と時間メモ!R$2:AI$9999,16,FALSE))</f>
        <v/>
      </c>
      <c r="S1086" s="1" t="str">
        <f ca="1">IF(ISNA(VLOOKUP(業務内容と時間メモ!M1086,業務内容と時間メモ!R$2:AI$9999,17,FALSE)),"",VLOOKUP(業務内容と時間メモ!M1086,業務内容と時間メモ!R$2:AI$9999,17,FALSE))</f>
        <v/>
      </c>
      <c r="T1086" s="17" t="str">
        <f ca="1">IF(SUMIFS(業務内容と時間メモ!E:E,業務内容と時間メモ!AB:AB,N1086,業務内容と時間メモ!AD:AD,O1086)=0,"",SUMIFS(業務内容と時間メモ!E:E,業務内容と時間メモ!AB:AB,N1086,業務内容と時間メモ!AD:AD,O1086))</f>
        <v/>
      </c>
      <c r="U1086" s="7" t="str">
        <f ca="1">IF(SUMIFS(業務内容と時間メモ!F:F,業務内容と時間メモ!AB:AB,N1086,業務内容と時間メモ!AD:AD,O1086)=0,"",SUMIFS(業務内容と時間メモ!F:F,業務内容と時間メモ!AB:AB,N1086,業務内容と時間メモ!AD:AD,O1086))</f>
        <v/>
      </c>
      <c r="V1086" t="str">
        <f ca="1">IF(SUMIFS(業務内容と時間メモ!E:E,業務内容と時間メモ!AB:AB,N1086,業務内容と時間メモ!AD:AD,O1086)=0,"",SUMIFS(業務内容と時間メモ!E:E,業務内容と時間メモ!AB:AB,N1086,業務内容と時間メモ!AD:AD,O1086))</f>
        <v/>
      </c>
    </row>
    <row r="1087" spans="1:22" hidden="1">
      <c r="A1087" s="1" t="str">
        <f t="shared" ca="1" si="96"/>
        <v/>
      </c>
      <c r="B1087" s="1" t="str">
        <f t="shared" ca="1" si="97"/>
        <v/>
      </c>
      <c r="C1087" s="6" t="str">
        <f t="shared" ca="1" si="95"/>
        <v/>
      </c>
      <c r="J1087" t="str">
        <f t="shared" ca="1" si="98"/>
        <v/>
      </c>
      <c r="K1087" s="1" t="s">
        <v>1089</v>
      </c>
      <c r="L1087" s="7" t="str">
        <f t="shared" ca="1" si="99"/>
        <v/>
      </c>
      <c r="M1087" s="1" t="str">
        <f ca="1">IF(N1087="","",IF(COUNTIF(N$1:N1087,N1087)&gt;1,"",IF(COUNTIF(N:N,N1087)&gt;=1,"左表に入れますねぇ","")))</f>
        <v/>
      </c>
      <c r="N1087" s="1" t="str">
        <f ca="1">IF(ISNA(VLOOKUP(業務内容と時間メモ!M1087,業務内容と時間メモ!R$2:AI$9999,11,FALSE)),"",VLOOKUP(業務内容と時間メモ!M1087,業務内容と時間メモ!R$2:AI$9999,11,FALSE))</f>
        <v/>
      </c>
      <c r="O1087" s="1" t="str">
        <f ca="1">IF(ISNA(VLOOKUP(業務内容と時間メモ!M1087,業務内容と時間メモ!R$2:AI$9999,13,FALSE)),"",VLOOKUP(業務内容と時間メモ!M1087,業務内容と時間メモ!R$2:AI$9999,13,FALSE))</f>
        <v/>
      </c>
      <c r="P1087" s="1" t="str">
        <f ca="1">IF(ISNA(VLOOKUP(業務内容と時間メモ!M1087,業務内容と時間メモ!R$2:AI$9999,15,FALSE)),"",VLOOKUP(業務内容と時間メモ!M1087,業務内容と時間メモ!R$2:AI$9999,15,FALSE))</f>
        <v/>
      </c>
      <c r="Q1087" s="1" t="str">
        <f ca="1">IF(ISNA(VLOOKUP(業務内容と時間メモ!M1087,業務内容と時間メモ!R$2:AI$9999,14,FALSE)),"",VLOOKUP(業務内容と時間メモ!M1087,業務内容と時間メモ!R$2:AI$9999,14,FALSE))</f>
        <v/>
      </c>
      <c r="R1087" s="1" t="str">
        <f ca="1">IF(ISNA(VLOOKUP(業務内容と時間メモ!M1087,業務内容と時間メモ!R$2:AI$9999,16,FALSE)),"",VLOOKUP(業務内容と時間メモ!M1087,業務内容と時間メモ!R$2:AI$9999,16,FALSE))</f>
        <v/>
      </c>
      <c r="S1087" s="1" t="str">
        <f ca="1">IF(ISNA(VLOOKUP(業務内容と時間メモ!M1087,業務内容と時間メモ!R$2:AI$9999,17,FALSE)),"",VLOOKUP(業務内容と時間メモ!M1087,業務内容と時間メモ!R$2:AI$9999,17,FALSE))</f>
        <v/>
      </c>
      <c r="T1087" s="17" t="str">
        <f ca="1">IF(SUMIFS(業務内容と時間メモ!E:E,業務内容と時間メモ!AB:AB,N1087,業務内容と時間メモ!AD:AD,O1087)=0,"",SUMIFS(業務内容と時間メモ!E:E,業務内容と時間メモ!AB:AB,N1087,業務内容と時間メモ!AD:AD,O1087))</f>
        <v/>
      </c>
      <c r="U1087" s="7" t="str">
        <f ca="1">IF(SUMIFS(業務内容と時間メモ!F:F,業務内容と時間メモ!AB:AB,N1087,業務内容と時間メモ!AD:AD,O1087)=0,"",SUMIFS(業務内容と時間メモ!F:F,業務内容と時間メモ!AB:AB,N1087,業務内容と時間メモ!AD:AD,O1087))</f>
        <v/>
      </c>
      <c r="V1087" t="str">
        <f ca="1">IF(SUMIFS(業務内容と時間メモ!E:E,業務内容と時間メモ!AB:AB,N1087,業務内容と時間メモ!AD:AD,O1087)=0,"",SUMIFS(業務内容と時間メモ!E:E,業務内容と時間メモ!AB:AB,N1087,業務内容と時間メモ!AD:AD,O1087))</f>
        <v/>
      </c>
    </row>
    <row r="1088" spans="1:22" hidden="1">
      <c r="A1088" s="1" t="str">
        <f t="shared" ca="1" si="96"/>
        <v/>
      </c>
      <c r="B1088" s="1" t="str">
        <f t="shared" ca="1" si="97"/>
        <v/>
      </c>
      <c r="C1088" s="6" t="str">
        <f t="shared" ca="1" si="95"/>
        <v/>
      </c>
      <c r="J1088" t="str">
        <f t="shared" ca="1" si="98"/>
        <v/>
      </c>
      <c r="K1088" s="1" t="s">
        <v>1090</v>
      </c>
      <c r="L1088" s="7" t="str">
        <f t="shared" ca="1" si="99"/>
        <v/>
      </c>
      <c r="M1088" s="1" t="str">
        <f ca="1">IF(N1088="","",IF(COUNTIF(N$1:N1088,N1088)&gt;1,"",IF(COUNTIF(N:N,N1088)&gt;=1,"左表に入れますねぇ","")))</f>
        <v/>
      </c>
      <c r="N1088" s="1" t="str">
        <f ca="1">IF(ISNA(VLOOKUP(業務内容と時間メモ!M1088,業務内容と時間メモ!R$2:AI$9999,11,FALSE)),"",VLOOKUP(業務内容と時間メモ!M1088,業務内容と時間メモ!R$2:AI$9999,11,FALSE))</f>
        <v/>
      </c>
      <c r="O1088" s="1" t="str">
        <f ca="1">IF(ISNA(VLOOKUP(業務内容と時間メモ!M1088,業務内容と時間メモ!R$2:AI$9999,13,FALSE)),"",VLOOKUP(業務内容と時間メモ!M1088,業務内容と時間メモ!R$2:AI$9999,13,FALSE))</f>
        <v/>
      </c>
      <c r="P1088" s="1" t="str">
        <f ca="1">IF(ISNA(VLOOKUP(業務内容と時間メモ!M1088,業務内容と時間メモ!R$2:AI$9999,15,FALSE)),"",VLOOKUP(業務内容と時間メモ!M1088,業務内容と時間メモ!R$2:AI$9999,15,FALSE))</f>
        <v/>
      </c>
      <c r="Q1088" s="1" t="str">
        <f ca="1">IF(ISNA(VLOOKUP(業務内容と時間メモ!M1088,業務内容と時間メモ!R$2:AI$9999,14,FALSE)),"",VLOOKUP(業務内容と時間メモ!M1088,業務内容と時間メモ!R$2:AI$9999,14,FALSE))</f>
        <v/>
      </c>
      <c r="R1088" s="1" t="str">
        <f ca="1">IF(ISNA(VLOOKUP(業務内容と時間メモ!M1088,業務内容と時間メモ!R$2:AI$9999,16,FALSE)),"",VLOOKUP(業務内容と時間メモ!M1088,業務内容と時間メモ!R$2:AI$9999,16,FALSE))</f>
        <v/>
      </c>
      <c r="S1088" s="1" t="str">
        <f ca="1">IF(ISNA(VLOOKUP(業務内容と時間メモ!M1088,業務内容と時間メモ!R$2:AI$9999,17,FALSE)),"",VLOOKUP(業務内容と時間メモ!M1088,業務内容と時間メモ!R$2:AI$9999,17,FALSE))</f>
        <v/>
      </c>
      <c r="T1088" s="17" t="str">
        <f ca="1">IF(SUMIFS(業務内容と時間メモ!E:E,業務内容と時間メモ!AB:AB,N1088,業務内容と時間メモ!AD:AD,O1088)=0,"",SUMIFS(業務内容と時間メモ!E:E,業務内容と時間メモ!AB:AB,N1088,業務内容と時間メモ!AD:AD,O1088))</f>
        <v/>
      </c>
      <c r="U1088" s="7" t="str">
        <f ca="1">IF(SUMIFS(業務内容と時間メモ!F:F,業務内容と時間メモ!AB:AB,N1088,業務内容と時間メモ!AD:AD,O1088)=0,"",SUMIFS(業務内容と時間メモ!F:F,業務内容と時間メモ!AB:AB,N1088,業務内容と時間メモ!AD:AD,O1088))</f>
        <v/>
      </c>
      <c r="V1088" t="str">
        <f ca="1">IF(SUMIFS(業務内容と時間メモ!E:E,業務内容と時間メモ!AB:AB,N1088,業務内容と時間メモ!AD:AD,O1088)=0,"",SUMIFS(業務内容と時間メモ!E:E,業務内容と時間メモ!AB:AB,N1088,業務内容と時間メモ!AD:AD,O1088))</f>
        <v/>
      </c>
    </row>
    <row r="1089" spans="1:22" hidden="1">
      <c r="A1089" s="1" t="str">
        <f t="shared" ca="1" si="96"/>
        <v/>
      </c>
      <c r="B1089" s="1" t="str">
        <f t="shared" ca="1" si="97"/>
        <v/>
      </c>
      <c r="C1089" s="6" t="str">
        <f t="shared" ca="1" si="95"/>
        <v/>
      </c>
      <c r="J1089" t="str">
        <f t="shared" ca="1" si="98"/>
        <v/>
      </c>
      <c r="K1089" s="1" t="s">
        <v>1091</v>
      </c>
      <c r="L1089" s="7" t="str">
        <f t="shared" ca="1" si="99"/>
        <v/>
      </c>
      <c r="M1089" s="1" t="str">
        <f ca="1">IF(N1089="","",IF(COUNTIF(N$1:N1089,N1089)&gt;1,"",IF(COUNTIF(N:N,N1089)&gt;=1,"左表に入れますねぇ","")))</f>
        <v/>
      </c>
      <c r="N1089" s="1" t="str">
        <f ca="1">IF(ISNA(VLOOKUP(業務内容と時間メモ!M1089,業務内容と時間メモ!R$2:AI$9999,11,FALSE)),"",VLOOKUP(業務内容と時間メモ!M1089,業務内容と時間メモ!R$2:AI$9999,11,FALSE))</f>
        <v/>
      </c>
      <c r="O1089" s="1" t="str">
        <f ca="1">IF(ISNA(VLOOKUP(業務内容と時間メモ!M1089,業務内容と時間メモ!R$2:AI$9999,13,FALSE)),"",VLOOKUP(業務内容と時間メモ!M1089,業務内容と時間メモ!R$2:AI$9999,13,FALSE))</f>
        <v/>
      </c>
      <c r="P1089" s="1" t="str">
        <f ca="1">IF(ISNA(VLOOKUP(業務内容と時間メモ!M1089,業務内容と時間メモ!R$2:AI$9999,15,FALSE)),"",VLOOKUP(業務内容と時間メモ!M1089,業務内容と時間メモ!R$2:AI$9999,15,FALSE))</f>
        <v/>
      </c>
      <c r="Q1089" s="1" t="str">
        <f ca="1">IF(ISNA(VLOOKUP(業務内容と時間メモ!M1089,業務内容と時間メモ!R$2:AI$9999,14,FALSE)),"",VLOOKUP(業務内容と時間メモ!M1089,業務内容と時間メモ!R$2:AI$9999,14,FALSE))</f>
        <v/>
      </c>
      <c r="R1089" s="1" t="str">
        <f ca="1">IF(ISNA(VLOOKUP(業務内容と時間メモ!M1089,業務内容と時間メモ!R$2:AI$9999,16,FALSE)),"",VLOOKUP(業務内容と時間メモ!M1089,業務内容と時間メモ!R$2:AI$9999,16,FALSE))</f>
        <v/>
      </c>
      <c r="S1089" s="1" t="str">
        <f ca="1">IF(ISNA(VLOOKUP(業務内容と時間メモ!M1089,業務内容と時間メモ!R$2:AI$9999,17,FALSE)),"",VLOOKUP(業務内容と時間メモ!M1089,業務内容と時間メモ!R$2:AI$9999,17,FALSE))</f>
        <v/>
      </c>
      <c r="T1089" s="17" t="str">
        <f ca="1">IF(SUMIFS(業務内容と時間メモ!E:E,業務内容と時間メモ!AB:AB,N1089,業務内容と時間メモ!AD:AD,O1089)=0,"",SUMIFS(業務内容と時間メモ!E:E,業務内容と時間メモ!AB:AB,N1089,業務内容と時間メモ!AD:AD,O1089))</f>
        <v/>
      </c>
      <c r="U1089" s="7" t="str">
        <f ca="1">IF(SUMIFS(業務内容と時間メモ!F:F,業務内容と時間メモ!AB:AB,N1089,業務内容と時間メモ!AD:AD,O1089)=0,"",SUMIFS(業務内容と時間メモ!F:F,業務内容と時間メモ!AB:AB,N1089,業務内容と時間メモ!AD:AD,O1089))</f>
        <v/>
      </c>
      <c r="V1089" t="str">
        <f ca="1">IF(SUMIFS(業務内容と時間メモ!E:E,業務内容と時間メモ!AB:AB,N1089,業務内容と時間メモ!AD:AD,O1089)=0,"",SUMIFS(業務内容と時間メモ!E:E,業務内容と時間メモ!AB:AB,N1089,業務内容と時間メモ!AD:AD,O1089))</f>
        <v/>
      </c>
    </row>
    <row r="1090" spans="1:22" hidden="1">
      <c r="A1090" s="1" t="str">
        <f t="shared" ca="1" si="96"/>
        <v/>
      </c>
      <c r="B1090" s="1" t="str">
        <f t="shared" ca="1" si="97"/>
        <v/>
      </c>
      <c r="C1090" s="6" t="str">
        <f t="shared" ref="C1090:C1153" ca="1" si="100">IF(SUMIF(N:N,A1090,U:U)=0,"",SUMIF(N:N,A1090,U:U))</f>
        <v/>
      </c>
      <c r="J1090" t="str">
        <f t="shared" ca="1" si="98"/>
        <v/>
      </c>
      <c r="K1090" s="1" t="s">
        <v>1092</v>
      </c>
      <c r="L1090" s="7" t="str">
        <f t="shared" ca="1" si="99"/>
        <v/>
      </c>
      <c r="M1090" s="1" t="str">
        <f ca="1">IF(N1090="","",IF(COUNTIF(N$1:N1090,N1090)&gt;1,"",IF(COUNTIF(N:N,N1090)&gt;=1,"左表に入れますねぇ","")))</f>
        <v/>
      </c>
      <c r="N1090" s="1" t="str">
        <f ca="1">IF(ISNA(VLOOKUP(業務内容と時間メモ!M1090,業務内容と時間メモ!R$2:AI$9999,11,FALSE)),"",VLOOKUP(業務内容と時間メモ!M1090,業務内容と時間メモ!R$2:AI$9999,11,FALSE))</f>
        <v/>
      </c>
      <c r="O1090" s="1" t="str">
        <f ca="1">IF(ISNA(VLOOKUP(業務内容と時間メモ!M1090,業務内容と時間メモ!R$2:AI$9999,13,FALSE)),"",VLOOKUP(業務内容と時間メモ!M1090,業務内容と時間メモ!R$2:AI$9999,13,FALSE))</f>
        <v/>
      </c>
      <c r="P1090" s="1" t="str">
        <f ca="1">IF(ISNA(VLOOKUP(業務内容と時間メモ!M1090,業務内容と時間メモ!R$2:AI$9999,15,FALSE)),"",VLOOKUP(業務内容と時間メモ!M1090,業務内容と時間メモ!R$2:AI$9999,15,FALSE))</f>
        <v/>
      </c>
      <c r="Q1090" s="1" t="str">
        <f ca="1">IF(ISNA(VLOOKUP(業務内容と時間メモ!M1090,業務内容と時間メモ!R$2:AI$9999,14,FALSE)),"",VLOOKUP(業務内容と時間メモ!M1090,業務内容と時間メモ!R$2:AI$9999,14,FALSE))</f>
        <v/>
      </c>
      <c r="R1090" s="1" t="str">
        <f ca="1">IF(ISNA(VLOOKUP(業務内容と時間メモ!M1090,業務内容と時間メモ!R$2:AI$9999,16,FALSE)),"",VLOOKUP(業務内容と時間メモ!M1090,業務内容と時間メモ!R$2:AI$9999,16,FALSE))</f>
        <v/>
      </c>
      <c r="S1090" s="1" t="str">
        <f ca="1">IF(ISNA(VLOOKUP(業務内容と時間メモ!M1090,業務内容と時間メモ!R$2:AI$9999,17,FALSE)),"",VLOOKUP(業務内容と時間メモ!M1090,業務内容と時間メモ!R$2:AI$9999,17,FALSE))</f>
        <v/>
      </c>
      <c r="T1090" s="17" t="str">
        <f ca="1">IF(SUMIFS(業務内容と時間メモ!E:E,業務内容と時間メモ!AB:AB,N1090,業務内容と時間メモ!AD:AD,O1090)=0,"",SUMIFS(業務内容と時間メモ!E:E,業務内容と時間メモ!AB:AB,N1090,業務内容と時間メモ!AD:AD,O1090))</f>
        <v/>
      </c>
      <c r="U1090" s="7" t="str">
        <f ca="1">IF(SUMIFS(業務内容と時間メモ!F:F,業務内容と時間メモ!AB:AB,N1090,業務内容と時間メモ!AD:AD,O1090)=0,"",SUMIFS(業務内容と時間メモ!F:F,業務内容と時間メモ!AB:AB,N1090,業務内容と時間メモ!AD:AD,O1090))</f>
        <v/>
      </c>
      <c r="V1090" t="str">
        <f ca="1">IF(SUMIFS(業務内容と時間メモ!E:E,業務内容と時間メモ!AB:AB,N1090,業務内容と時間メモ!AD:AD,O1090)=0,"",SUMIFS(業務内容と時間メモ!E:E,業務内容と時間メモ!AB:AB,N1090,業務内容と時間メモ!AD:AD,O1090))</f>
        <v/>
      </c>
    </row>
    <row r="1091" spans="1:22" hidden="1">
      <c r="A1091" s="1" t="str">
        <f t="shared" ref="A1091:A1154" ca="1" si="101">IF(ISNA(VLOOKUP(K1091,L1091:S11088,3,FALSE)),"",VLOOKUP(K1091,L1090:S11088,3,FALSE))</f>
        <v/>
      </c>
      <c r="B1091" s="1" t="str">
        <f t="shared" ref="B1091:B1154" ca="1" si="102">IF(ISNA(VLOOKUP(K1091,L1091:S11088,5,FALSE)),"",VLOOKUP(K1091,L1090:S11088,5,FALSE)&amp;"など")</f>
        <v/>
      </c>
      <c r="C1091" s="6" t="str">
        <f t="shared" ca="1" si="100"/>
        <v/>
      </c>
      <c r="J1091" t="str">
        <f t="shared" ca="1" si="98"/>
        <v/>
      </c>
      <c r="K1091" s="1" t="s">
        <v>1093</v>
      </c>
      <c r="L1091" s="7" t="str">
        <f t="shared" ca="1" si="99"/>
        <v/>
      </c>
      <c r="M1091" s="1" t="str">
        <f ca="1">IF(N1091="","",IF(COUNTIF(N$1:N1091,N1091)&gt;1,"",IF(COUNTIF(N:N,N1091)&gt;=1,"左表に入れますねぇ","")))</f>
        <v/>
      </c>
      <c r="N1091" s="1" t="str">
        <f ca="1">IF(ISNA(VLOOKUP(業務内容と時間メモ!M1091,業務内容と時間メモ!R$2:AI$9999,11,FALSE)),"",VLOOKUP(業務内容と時間メモ!M1091,業務内容と時間メモ!R$2:AI$9999,11,FALSE))</f>
        <v/>
      </c>
      <c r="O1091" s="1" t="str">
        <f ca="1">IF(ISNA(VLOOKUP(業務内容と時間メモ!M1091,業務内容と時間メモ!R$2:AI$9999,13,FALSE)),"",VLOOKUP(業務内容と時間メモ!M1091,業務内容と時間メモ!R$2:AI$9999,13,FALSE))</f>
        <v/>
      </c>
      <c r="P1091" s="1" t="str">
        <f ca="1">IF(ISNA(VLOOKUP(業務内容と時間メモ!M1091,業務内容と時間メモ!R$2:AI$9999,15,FALSE)),"",VLOOKUP(業務内容と時間メモ!M1091,業務内容と時間メモ!R$2:AI$9999,15,FALSE))</f>
        <v/>
      </c>
      <c r="Q1091" s="1" t="str">
        <f ca="1">IF(ISNA(VLOOKUP(業務内容と時間メモ!M1091,業務内容と時間メモ!R$2:AI$9999,14,FALSE)),"",VLOOKUP(業務内容と時間メモ!M1091,業務内容と時間メモ!R$2:AI$9999,14,FALSE))</f>
        <v/>
      </c>
      <c r="R1091" s="1" t="str">
        <f ca="1">IF(ISNA(VLOOKUP(業務内容と時間メモ!M1091,業務内容と時間メモ!R$2:AI$9999,16,FALSE)),"",VLOOKUP(業務内容と時間メモ!M1091,業務内容と時間メモ!R$2:AI$9999,16,FALSE))</f>
        <v/>
      </c>
      <c r="S1091" s="1" t="str">
        <f ca="1">IF(ISNA(VLOOKUP(業務内容と時間メモ!M1091,業務内容と時間メモ!R$2:AI$9999,17,FALSE)),"",VLOOKUP(業務内容と時間メモ!M1091,業務内容と時間メモ!R$2:AI$9999,17,FALSE))</f>
        <v/>
      </c>
      <c r="T1091" s="17" t="str">
        <f ca="1">IF(SUMIFS(業務内容と時間メモ!E:E,業務内容と時間メモ!AB:AB,N1091,業務内容と時間メモ!AD:AD,O1091)=0,"",SUMIFS(業務内容と時間メモ!E:E,業務内容と時間メモ!AB:AB,N1091,業務内容と時間メモ!AD:AD,O1091))</f>
        <v/>
      </c>
      <c r="U1091" s="7" t="str">
        <f ca="1">IF(SUMIFS(業務内容と時間メモ!F:F,業務内容と時間メモ!AB:AB,N1091,業務内容と時間メモ!AD:AD,O1091)=0,"",SUMIFS(業務内容と時間メモ!F:F,業務内容と時間メモ!AB:AB,N1091,業務内容と時間メモ!AD:AD,O1091))</f>
        <v/>
      </c>
      <c r="V1091" t="str">
        <f ca="1">IF(SUMIFS(業務内容と時間メモ!E:E,業務内容と時間メモ!AB:AB,N1091,業務内容と時間メモ!AD:AD,O1091)=0,"",SUMIFS(業務内容と時間メモ!E:E,業務内容と時間メモ!AB:AB,N1091,業務内容と時間メモ!AD:AD,O1091))</f>
        <v/>
      </c>
    </row>
    <row r="1092" spans="1:22" hidden="1">
      <c r="A1092" s="1" t="str">
        <f t="shared" ca="1" si="101"/>
        <v/>
      </c>
      <c r="B1092" s="1" t="str">
        <f t="shared" ca="1" si="102"/>
        <v/>
      </c>
      <c r="C1092" s="6" t="str">
        <f t="shared" ca="1" si="100"/>
        <v/>
      </c>
      <c r="J1092" t="str">
        <f t="shared" ca="1" si="98"/>
        <v/>
      </c>
      <c r="K1092" s="1" t="s">
        <v>1094</v>
      </c>
      <c r="L1092" s="7" t="str">
        <f t="shared" ca="1" si="99"/>
        <v/>
      </c>
      <c r="M1092" s="1" t="str">
        <f ca="1">IF(N1092="","",IF(COUNTIF(N$1:N1092,N1092)&gt;1,"",IF(COUNTIF(N:N,N1092)&gt;=1,"左表に入れますねぇ","")))</f>
        <v/>
      </c>
      <c r="N1092" s="1" t="str">
        <f ca="1">IF(ISNA(VLOOKUP(業務内容と時間メモ!M1092,業務内容と時間メモ!R$2:AI$9999,11,FALSE)),"",VLOOKUP(業務内容と時間メモ!M1092,業務内容と時間メモ!R$2:AI$9999,11,FALSE))</f>
        <v/>
      </c>
      <c r="O1092" s="1" t="str">
        <f ca="1">IF(ISNA(VLOOKUP(業務内容と時間メモ!M1092,業務内容と時間メモ!R$2:AI$9999,13,FALSE)),"",VLOOKUP(業務内容と時間メモ!M1092,業務内容と時間メモ!R$2:AI$9999,13,FALSE))</f>
        <v/>
      </c>
      <c r="P1092" s="1" t="str">
        <f ca="1">IF(ISNA(VLOOKUP(業務内容と時間メモ!M1092,業務内容と時間メモ!R$2:AI$9999,15,FALSE)),"",VLOOKUP(業務内容と時間メモ!M1092,業務内容と時間メモ!R$2:AI$9999,15,FALSE))</f>
        <v/>
      </c>
      <c r="Q1092" s="1" t="str">
        <f ca="1">IF(ISNA(VLOOKUP(業務内容と時間メモ!M1092,業務内容と時間メモ!R$2:AI$9999,14,FALSE)),"",VLOOKUP(業務内容と時間メモ!M1092,業務内容と時間メモ!R$2:AI$9999,14,FALSE))</f>
        <v/>
      </c>
      <c r="R1092" s="1" t="str">
        <f ca="1">IF(ISNA(VLOOKUP(業務内容と時間メモ!M1092,業務内容と時間メモ!R$2:AI$9999,16,FALSE)),"",VLOOKUP(業務内容と時間メモ!M1092,業務内容と時間メモ!R$2:AI$9999,16,FALSE))</f>
        <v/>
      </c>
      <c r="S1092" s="1" t="str">
        <f ca="1">IF(ISNA(VLOOKUP(業務内容と時間メモ!M1092,業務内容と時間メモ!R$2:AI$9999,17,FALSE)),"",VLOOKUP(業務内容と時間メモ!M1092,業務内容と時間メモ!R$2:AI$9999,17,FALSE))</f>
        <v/>
      </c>
      <c r="T1092" s="17" t="str">
        <f ca="1">IF(SUMIFS(業務内容と時間メモ!E:E,業務内容と時間メモ!AB:AB,N1092,業務内容と時間メモ!AD:AD,O1092)=0,"",SUMIFS(業務内容と時間メモ!E:E,業務内容と時間メモ!AB:AB,N1092,業務内容と時間メモ!AD:AD,O1092))</f>
        <v/>
      </c>
      <c r="U1092" s="7" t="str">
        <f ca="1">IF(SUMIFS(業務内容と時間メモ!F:F,業務内容と時間メモ!AB:AB,N1092,業務内容と時間メモ!AD:AD,O1092)=0,"",SUMIFS(業務内容と時間メモ!F:F,業務内容と時間メモ!AB:AB,N1092,業務内容と時間メモ!AD:AD,O1092))</f>
        <v/>
      </c>
      <c r="V1092" t="str">
        <f ca="1">IF(SUMIFS(業務内容と時間メモ!E:E,業務内容と時間メモ!AB:AB,N1092,業務内容と時間メモ!AD:AD,O1092)=0,"",SUMIFS(業務内容と時間メモ!E:E,業務内容と時間メモ!AB:AB,N1092,業務内容と時間メモ!AD:AD,O1092))</f>
        <v/>
      </c>
    </row>
    <row r="1093" spans="1:22" hidden="1">
      <c r="A1093" s="1" t="str">
        <f t="shared" ca="1" si="101"/>
        <v/>
      </c>
      <c r="B1093" s="1" t="str">
        <f t="shared" ca="1" si="102"/>
        <v/>
      </c>
      <c r="C1093" s="6" t="str">
        <f t="shared" ca="1" si="100"/>
        <v/>
      </c>
      <c r="J1093" t="str">
        <f t="shared" ca="1" si="98"/>
        <v/>
      </c>
      <c r="K1093" s="1" t="s">
        <v>1095</v>
      </c>
      <c r="L1093" s="7" t="str">
        <f t="shared" ca="1" si="99"/>
        <v/>
      </c>
      <c r="M1093" s="1" t="str">
        <f ca="1">IF(N1093="","",IF(COUNTIF(N$1:N1093,N1093)&gt;1,"",IF(COUNTIF(N:N,N1093)&gt;=1,"左表に入れますねぇ","")))</f>
        <v/>
      </c>
      <c r="N1093" s="1" t="str">
        <f ca="1">IF(ISNA(VLOOKUP(業務内容と時間メモ!M1093,業務内容と時間メモ!R$2:AI$9999,11,FALSE)),"",VLOOKUP(業務内容と時間メモ!M1093,業務内容と時間メモ!R$2:AI$9999,11,FALSE))</f>
        <v/>
      </c>
      <c r="O1093" s="1" t="str">
        <f ca="1">IF(ISNA(VLOOKUP(業務内容と時間メモ!M1093,業務内容と時間メモ!R$2:AI$9999,13,FALSE)),"",VLOOKUP(業務内容と時間メモ!M1093,業務内容と時間メモ!R$2:AI$9999,13,FALSE))</f>
        <v/>
      </c>
      <c r="P1093" s="1" t="str">
        <f ca="1">IF(ISNA(VLOOKUP(業務内容と時間メモ!M1093,業務内容と時間メモ!R$2:AI$9999,15,FALSE)),"",VLOOKUP(業務内容と時間メモ!M1093,業務内容と時間メモ!R$2:AI$9999,15,FALSE))</f>
        <v/>
      </c>
      <c r="Q1093" s="1" t="str">
        <f ca="1">IF(ISNA(VLOOKUP(業務内容と時間メモ!M1093,業務内容と時間メモ!R$2:AI$9999,14,FALSE)),"",VLOOKUP(業務内容と時間メモ!M1093,業務内容と時間メモ!R$2:AI$9999,14,FALSE))</f>
        <v/>
      </c>
      <c r="R1093" s="1" t="str">
        <f ca="1">IF(ISNA(VLOOKUP(業務内容と時間メモ!M1093,業務内容と時間メモ!R$2:AI$9999,16,FALSE)),"",VLOOKUP(業務内容と時間メモ!M1093,業務内容と時間メモ!R$2:AI$9999,16,FALSE))</f>
        <v/>
      </c>
      <c r="S1093" s="1" t="str">
        <f ca="1">IF(ISNA(VLOOKUP(業務内容と時間メモ!M1093,業務内容と時間メモ!R$2:AI$9999,17,FALSE)),"",VLOOKUP(業務内容と時間メモ!M1093,業務内容と時間メモ!R$2:AI$9999,17,FALSE))</f>
        <v/>
      </c>
      <c r="T1093" s="17" t="str">
        <f ca="1">IF(SUMIFS(業務内容と時間メモ!E:E,業務内容と時間メモ!AB:AB,N1093,業務内容と時間メモ!AD:AD,O1093)=0,"",SUMIFS(業務内容と時間メモ!E:E,業務内容と時間メモ!AB:AB,N1093,業務内容と時間メモ!AD:AD,O1093))</f>
        <v/>
      </c>
      <c r="U1093" s="7" t="str">
        <f ca="1">IF(SUMIFS(業務内容と時間メモ!F:F,業務内容と時間メモ!AB:AB,N1093,業務内容と時間メモ!AD:AD,O1093)=0,"",SUMIFS(業務内容と時間メモ!F:F,業務内容と時間メモ!AB:AB,N1093,業務内容と時間メモ!AD:AD,O1093))</f>
        <v/>
      </c>
      <c r="V1093" t="str">
        <f ca="1">IF(SUMIFS(業務内容と時間メモ!E:E,業務内容と時間メモ!AB:AB,N1093,業務内容と時間メモ!AD:AD,O1093)=0,"",SUMIFS(業務内容と時間メモ!E:E,業務内容と時間メモ!AB:AB,N1093,業務内容と時間メモ!AD:AD,O1093))</f>
        <v/>
      </c>
    </row>
    <row r="1094" spans="1:22" hidden="1">
      <c r="A1094" s="1" t="str">
        <f t="shared" ca="1" si="101"/>
        <v/>
      </c>
      <c r="B1094" s="1" t="str">
        <f t="shared" ca="1" si="102"/>
        <v/>
      </c>
      <c r="C1094" s="6" t="str">
        <f t="shared" ca="1" si="100"/>
        <v/>
      </c>
      <c r="J1094" t="str">
        <f t="shared" ca="1" si="98"/>
        <v/>
      </c>
      <c r="K1094" s="1" t="s">
        <v>1096</v>
      </c>
      <c r="L1094" s="7" t="str">
        <f t="shared" ca="1" si="99"/>
        <v/>
      </c>
      <c r="M1094" s="1" t="str">
        <f ca="1">IF(N1094="","",IF(COUNTIF(N$1:N1094,N1094)&gt;1,"",IF(COUNTIF(N:N,N1094)&gt;=1,"左表に入れますねぇ","")))</f>
        <v/>
      </c>
      <c r="N1094" s="1" t="str">
        <f ca="1">IF(ISNA(VLOOKUP(業務内容と時間メモ!M1094,業務内容と時間メモ!R$2:AI$9999,11,FALSE)),"",VLOOKUP(業務内容と時間メモ!M1094,業務内容と時間メモ!R$2:AI$9999,11,FALSE))</f>
        <v/>
      </c>
      <c r="O1094" s="1" t="str">
        <f ca="1">IF(ISNA(VLOOKUP(業務内容と時間メモ!M1094,業務内容と時間メモ!R$2:AI$9999,13,FALSE)),"",VLOOKUP(業務内容と時間メモ!M1094,業務内容と時間メモ!R$2:AI$9999,13,FALSE))</f>
        <v/>
      </c>
      <c r="P1094" s="1" t="str">
        <f ca="1">IF(ISNA(VLOOKUP(業務内容と時間メモ!M1094,業務内容と時間メモ!R$2:AI$9999,15,FALSE)),"",VLOOKUP(業務内容と時間メモ!M1094,業務内容と時間メモ!R$2:AI$9999,15,FALSE))</f>
        <v/>
      </c>
      <c r="Q1094" s="1" t="str">
        <f ca="1">IF(ISNA(VLOOKUP(業務内容と時間メモ!M1094,業務内容と時間メモ!R$2:AI$9999,14,FALSE)),"",VLOOKUP(業務内容と時間メモ!M1094,業務内容と時間メモ!R$2:AI$9999,14,FALSE))</f>
        <v/>
      </c>
      <c r="R1094" s="1" t="str">
        <f ca="1">IF(ISNA(VLOOKUP(業務内容と時間メモ!M1094,業務内容と時間メモ!R$2:AI$9999,16,FALSE)),"",VLOOKUP(業務内容と時間メモ!M1094,業務内容と時間メモ!R$2:AI$9999,16,FALSE))</f>
        <v/>
      </c>
      <c r="S1094" s="1" t="str">
        <f ca="1">IF(ISNA(VLOOKUP(業務内容と時間メモ!M1094,業務内容と時間メモ!R$2:AI$9999,17,FALSE)),"",VLOOKUP(業務内容と時間メモ!M1094,業務内容と時間メモ!R$2:AI$9999,17,FALSE))</f>
        <v/>
      </c>
      <c r="T1094" s="17" t="str">
        <f ca="1">IF(SUMIFS(業務内容と時間メモ!E:E,業務内容と時間メモ!AB:AB,N1094,業務内容と時間メモ!AD:AD,O1094)=0,"",SUMIFS(業務内容と時間メモ!E:E,業務内容と時間メモ!AB:AB,N1094,業務内容と時間メモ!AD:AD,O1094))</f>
        <v/>
      </c>
      <c r="U1094" s="7" t="str">
        <f ca="1">IF(SUMIFS(業務内容と時間メモ!F:F,業務内容と時間メモ!AB:AB,N1094,業務内容と時間メモ!AD:AD,O1094)=0,"",SUMIFS(業務内容と時間メモ!F:F,業務内容と時間メモ!AB:AB,N1094,業務内容と時間メモ!AD:AD,O1094))</f>
        <v/>
      </c>
      <c r="V1094" t="str">
        <f ca="1">IF(SUMIFS(業務内容と時間メモ!E:E,業務内容と時間メモ!AB:AB,N1094,業務内容と時間メモ!AD:AD,O1094)=0,"",SUMIFS(業務内容と時間メモ!E:E,業務内容と時間メモ!AB:AB,N1094,業務内容と時間メモ!AD:AD,O1094))</f>
        <v/>
      </c>
    </row>
    <row r="1095" spans="1:22" hidden="1">
      <c r="A1095" s="1" t="str">
        <f t="shared" ca="1" si="101"/>
        <v/>
      </c>
      <c r="B1095" s="1" t="str">
        <f t="shared" ca="1" si="102"/>
        <v/>
      </c>
      <c r="C1095" s="6" t="str">
        <f t="shared" ca="1" si="100"/>
        <v/>
      </c>
      <c r="J1095" t="str">
        <f t="shared" ca="1" si="98"/>
        <v/>
      </c>
      <c r="K1095" s="1" t="s">
        <v>1097</v>
      </c>
      <c r="L1095" s="7" t="str">
        <f t="shared" ca="1" si="99"/>
        <v/>
      </c>
      <c r="M1095" s="1" t="str">
        <f ca="1">IF(N1095="","",IF(COUNTIF(N$1:N1095,N1095)&gt;1,"",IF(COUNTIF(N:N,N1095)&gt;=1,"左表に入れますねぇ","")))</f>
        <v/>
      </c>
      <c r="N1095" s="1" t="str">
        <f ca="1">IF(ISNA(VLOOKUP(業務内容と時間メモ!M1095,業務内容と時間メモ!R$2:AI$9999,11,FALSE)),"",VLOOKUP(業務内容と時間メモ!M1095,業務内容と時間メモ!R$2:AI$9999,11,FALSE))</f>
        <v/>
      </c>
      <c r="O1095" s="1" t="str">
        <f ca="1">IF(ISNA(VLOOKUP(業務内容と時間メモ!M1095,業務内容と時間メモ!R$2:AI$9999,13,FALSE)),"",VLOOKUP(業務内容と時間メモ!M1095,業務内容と時間メモ!R$2:AI$9999,13,FALSE))</f>
        <v/>
      </c>
      <c r="P1095" s="1" t="str">
        <f ca="1">IF(ISNA(VLOOKUP(業務内容と時間メモ!M1095,業務内容と時間メモ!R$2:AI$9999,15,FALSE)),"",VLOOKUP(業務内容と時間メモ!M1095,業務内容と時間メモ!R$2:AI$9999,15,FALSE))</f>
        <v/>
      </c>
      <c r="Q1095" s="1" t="str">
        <f ca="1">IF(ISNA(VLOOKUP(業務内容と時間メモ!M1095,業務内容と時間メモ!R$2:AI$9999,14,FALSE)),"",VLOOKUP(業務内容と時間メモ!M1095,業務内容と時間メモ!R$2:AI$9999,14,FALSE))</f>
        <v/>
      </c>
      <c r="R1095" s="1" t="str">
        <f ca="1">IF(ISNA(VLOOKUP(業務内容と時間メモ!M1095,業務内容と時間メモ!R$2:AI$9999,16,FALSE)),"",VLOOKUP(業務内容と時間メモ!M1095,業務内容と時間メモ!R$2:AI$9999,16,FALSE))</f>
        <v/>
      </c>
      <c r="S1095" s="1" t="str">
        <f ca="1">IF(ISNA(VLOOKUP(業務内容と時間メモ!M1095,業務内容と時間メモ!R$2:AI$9999,17,FALSE)),"",VLOOKUP(業務内容と時間メモ!M1095,業務内容と時間メモ!R$2:AI$9999,17,FALSE))</f>
        <v/>
      </c>
      <c r="T1095" s="17" t="str">
        <f ca="1">IF(SUMIFS(業務内容と時間メモ!E:E,業務内容と時間メモ!AB:AB,N1095,業務内容と時間メモ!AD:AD,O1095)=0,"",SUMIFS(業務内容と時間メモ!E:E,業務内容と時間メモ!AB:AB,N1095,業務内容と時間メモ!AD:AD,O1095))</f>
        <v/>
      </c>
      <c r="U1095" s="7" t="str">
        <f ca="1">IF(SUMIFS(業務内容と時間メモ!F:F,業務内容と時間メモ!AB:AB,N1095,業務内容と時間メモ!AD:AD,O1095)=0,"",SUMIFS(業務内容と時間メモ!F:F,業務内容と時間メモ!AB:AB,N1095,業務内容と時間メモ!AD:AD,O1095))</f>
        <v/>
      </c>
      <c r="V1095" t="str">
        <f ca="1">IF(SUMIFS(業務内容と時間メモ!E:E,業務内容と時間メモ!AB:AB,N1095,業務内容と時間メモ!AD:AD,O1095)=0,"",SUMIFS(業務内容と時間メモ!E:E,業務内容と時間メモ!AB:AB,N1095,業務内容と時間メモ!AD:AD,O1095))</f>
        <v/>
      </c>
    </row>
    <row r="1096" spans="1:22" hidden="1">
      <c r="A1096" s="1" t="str">
        <f t="shared" ca="1" si="101"/>
        <v/>
      </c>
      <c r="B1096" s="1" t="str">
        <f t="shared" ca="1" si="102"/>
        <v/>
      </c>
      <c r="C1096" s="6" t="str">
        <f t="shared" ca="1" si="100"/>
        <v/>
      </c>
      <c r="J1096" t="str">
        <f t="shared" ca="1" si="98"/>
        <v/>
      </c>
      <c r="K1096" s="1" t="s">
        <v>1098</v>
      </c>
      <c r="L1096" s="7" t="str">
        <f t="shared" ca="1" si="99"/>
        <v/>
      </c>
      <c r="M1096" s="1" t="str">
        <f ca="1">IF(N1096="","",IF(COUNTIF(N$1:N1096,N1096)&gt;1,"",IF(COUNTIF(N:N,N1096)&gt;=1,"左表に入れますねぇ","")))</f>
        <v/>
      </c>
      <c r="N1096" s="1" t="str">
        <f ca="1">IF(ISNA(VLOOKUP(業務内容と時間メモ!M1096,業務内容と時間メモ!R$2:AI$9999,11,FALSE)),"",VLOOKUP(業務内容と時間メモ!M1096,業務内容と時間メモ!R$2:AI$9999,11,FALSE))</f>
        <v/>
      </c>
      <c r="O1096" s="1" t="str">
        <f ca="1">IF(ISNA(VLOOKUP(業務内容と時間メモ!M1096,業務内容と時間メモ!R$2:AI$9999,13,FALSE)),"",VLOOKUP(業務内容と時間メモ!M1096,業務内容と時間メモ!R$2:AI$9999,13,FALSE))</f>
        <v/>
      </c>
      <c r="P1096" s="1" t="str">
        <f ca="1">IF(ISNA(VLOOKUP(業務内容と時間メモ!M1096,業務内容と時間メモ!R$2:AI$9999,15,FALSE)),"",VLOOKUP(業務内容と時間メモ!M1096,業務内容と時間メモ!R$2:AI$9999,15,FALSE))</f>
        <v/>
      </c>
      <c r="Q1096" s="1" t="str">
        <f ca="1">IF(ISNA(VLOOKUP(業務内容と時間メモ!M1096,業務内容と時間メモ!R$2:AI$9999,14,FALSE)),"",VLOOKUP(業務内容と時間メモ!M1096,業務内容と時間メモ!R$2:AI$9999,14,FALSE))</f>
        <v/>
      </c>
      <c r="R1096" s="1" t="str">
        <f ca="1">IF(ISNA(VLOOKUP(業務内容と時間メモ!M1096,業務内容と時間メモ!R$2:AI$9999,16,FALSE)),"",VLOOKUP(業務内容と時間メモ!M1096,業務内容と時間メモ!R$2:AI$9999,16,FALSE))</f>
        <v/>
      </c>
      <c r="S1096" s="1" t="str">
        <f ca="1">IF(ISNA(VLOOKUP(業務内容と時間メモ!M1096,業務内容と時間メモ!R$2:AI$9999,17,FALSE)),"",VLOOKUP(業務内容と時間メモ!M1096,業務内容と時間メモ!R$2:AI$9999,17,FALSE))</f>
        <v/>
      </c>
      <c r="T1096" s="17" t="str">
        <f ca="1">IF(SUMIFS(業務内容と時間メモ!E:E,業務内容と時間メモ!AB:AB,N1096,業務内容と時間メモ!AD:AD,O1096)=0,"",SUMIFS(業務内容と時間メモ!E:E,業務内容と時間メモ!AB:AB,N1096,業務内容と時間メモ!AD:AD,O1096))</f>
        <v/>
      </c>
      <c r="U1096" s="7" t="str">
        <f ca="1">IF(SUMIFS(業務内容と時間メモ!F:F,業務内容と時間メモ!AB:AB,N1096,業務内容と時間メモ!AD:AD,O1096)=0,"",SUMIFS(業務内容と時間メモ!F:F,業務内容と時間メモ!AB:AB,N1096,業務内容と時間メモ!AD:AD,O1096))</f>
        <v/>
      </c>
      <c r="V1096" t="str">
        <f ca="1">IF(SUMIFS(業務内容と時間メモ!E:E,業務内容と時間メモ!AB:AB,N1096,業務内容と時間メモ!AD:AD,O1096)=0,"",SUMIFS(業務内容と時間メモ!E:E,業務内容と時間メモ!AB:AB,N1096,業務内容と時間メモ!AD:AD,O1096))</f>
        <v/>
      </c>
    </row>
    <row r="1097" spans="1:22" hidden="1">
      <c r="A1097" s="1" t="str">
        <f t="shared" ca="1" si="101"/>
        <v/>
      </c>
      <c r="B1097" s="1" t="str">
        <f t="shared" ca="1" si="102"/>
        <v/>
      </c>
      <c r="C1097" s="6" t="str">
        <f t="shared" ca="1" si="100"/>
        <v/>
      </c>
      <c r="J1097" t="str">
        <f t="shared" ca="1" si="98"/>
        <v/>
      </c>
      <c r="K1097" s="1" t="s">
        <v>1099</v>
      </c>
      <c r="L1097" s="7" t="str">
        <f t="shared" ca="1" si="99"/>
        <v/>
      </c>
      <c r="M1097" s="1" t="str">
        <f ca="1">IF(N1097="","",IF(COUNTIF(N$1:N1097,N1097)&gt;1,"",IF(COUNTIF(N:N,N1097)&gt;=1,"左表に入れますねぇ","")))</f>
        <v/>
      </c>
      <c r="N1097" s="1" t="str">
        <f ca="1">IF(ISNA(VLOOKUP(業務内容と時間メモ!M1097,業務内容と時間メモ!R$2:AI$9999,11,FALSE)),"",VLOOKUP(業務内容と時間メモ!M1097,業務内容と時間メモ!R$2:AI$9999,11,FALSE))</f>
        <v/>
      </c>
      <c r="O1097" s="1" t="str">
        <f ca="1">IF(ISNA(VLOOKUP(業務内容と時間メモ!M1097,業務内容と時間メモ!R$2:AI$9999,13,FALSE)),"",VLOOKUP(業務内容と時間メモ!M1097,業務内容と時間メモ!R$2:AI$9999,13,FALSE))</f>
        <v/>
      </c>
      <c r="P1097" s="1" t="str">
        <f ca="1">IF(ISNA(VLOOKUP(業務内容と時間メモ!M1097,業務内容と時間メモ!R$2:AI$9999,15,FALSE)),"",VLOOKUP(業務内容と時間メモ!M1097,業務内容と時間メモ!R$2:AI$9999,15,FALSE))</f>
        <v/>
      </c>
      <c r="Q1097" s="1" t="str">
        <f ca="1">IF(ISNA(VLOOKUP(業務内容と時間メモ!M1097,業務内容と時間メモ!R$2:AI$9999,14,FALSE)),"",VLOOKUP(業務内容と時間メモ!M1097,業務内容と時間メモ!R$2:AI$9999,14,FALSE))</f>
        <v/>
      </c>
      <c r="R1097" s="1" t="str">
        <f ca="1">IF(ISNA(VLOOKUP(業務内容と時間メモ!M1097,業務内容と時間メモ!R$2:AI$9999,16,FALSE)),"",VLOOKUP(業務内容と時間メモ!M1097,業務内容と時間メモ!R$2:AI$9999,16,FALSE))</f>
        <v/>
      </c>
      <c r="S1097" s="1" t="str">
        <f ca="1">IF(ISNA(VLOOKUP(業務内容と時間メモ!M1097,業務内容と時間メモ!R$2:AI$9999,17,FALSE)),"",VLOOKUP(業務内容と時間メモ!M1097,業務内容と時間メモ!R$2:AI$9999,17,FALSE))</f>
        <v/>
      </c>
      <c r="T1097" s="17" t="str">
        <f ca="1">IF(SUMIFS(業務内容と時間メモ!E:E,業務内容と時間メモ!AB:AB,N1097,業務内容と時間メモ!AD:AD,O1097)=0,"",SUMIFS(業務内容と時間メモ!E:E,業務内容と時間メモ!AB:AB,N1097,業務内容と時間メモ!AD:AD,O1097))</f>
        <v/>
      </c>
      <c r="U1097" s="7" t="str">
        <f ca="1">IF(SUMIFS(業務内容と時間メモ!F:F,業務内容と時間メモ!AB:AB,N1097,業務内容と時間メモ!AD:AD,O1097)=0,"",SUMIFS(業務内容と時間メモ!F:F,業務内容と時間メモ!AB:AB,N1097,業務内容と時間メモ!AD:AD,O1097))</f>
        <v/>
      </c>
      <c r="V1097" t="str">
        <f ca="1">IF(SUMIFS(業務内容と時間メモ!E:E,業務内容と時間メモ!AB:AB,N1097,業務内容と時間メモ!AD:AD,O1097)=0,"",SUMIFS(業務内容と時間メモ!E:E,業務内容と時間メモ!AB:AB,N1097,業務内容と時間メモ!AD:AD,O1097))</f>
        <v/>
      </c>
    </row>
    <row r="1098" spans="1:22" hidden="1">
      <c r="A1098" s="1" t="str">
        <f t="shared" ca="1" si="101"/>
        <v/>
      </c>
      <c r="B1098" s="1" t="str">
        <f t="shared" ca="1" si="102"/>
        <v/>
      </c>
      <c r="C1098" s="6" t="str">
        <f t="shared" ca="1" si="100"/>
        <v/>
      </c>
      <c r="J1098" t="str">
        <f t="shared" ca="1" si="98"/>
        <v/>
      </c>
      <c r="K1098" s="1" t="s">
        <v>1100</v>
      </c>
      <c r="L1098" s="7" t="str">
        <f t="shared" ca="1" si="99"/>
        <v/>
      </c>
      <c r="M1098" s="1" t="str">
        <f ca="1">IF(N1098="","",IF(COUNTIF(N$1:N1098,N1098)&gt;1,"",IF(COUNTIF(N:N,N1098)&gt;=1,"左表に入れますねぇ","")))</f>
        <v/>
      </c>
      <c r="N1098" s="1" t="str">
        <f ca="1">IF(ISNA(VLOOKUP(業務内容と時間メモ!M1098,業務内容と時間メモ!R$2:AI$9999,11,FALSE)),"",VLOOKUP(業務内容と時間メモ!M1098,業務内容と時間メモ!R$2:AI$9999,11,FALSE))</f>
        <v/>
      </c>
      <c r="O1098" s="1" t="str">
        <f ca="1">IF(ISNA(VLOOKUP(業務内容と時間メモ!M1098,業務内容と時間メモ!R$2:AI$9999,13,FALSE)),"",VLOOKUP(業務内容と時間メモ!M1098,業務内容と時間メモ!R$2:AI$9999,13,FALSE))</f>
        <v/>
      </c>
      <c r="P1098" s="1" t="str">
        <f ca="1">IF(ISNA(VLOOKUP(業務内容と時間メモ!M1098,業務内容と時間メモ!R$2:AI$9999,15,FALSE)),"",VLOOKUP(業務内容と時間メモ!M1098,業務内容と時間メモ!R$2:AI$9999,15,FALSE))</f>
        <v/>
      </c>
      <c r="Q1098" s="1" t="str">
        <f ca="1">IF(ISNA(VLOOKUP(業務内容と時間メモ!M1098,業務内容と時間メモ!R$2:AI$9999,14,FALSE)),"",VLOOKUP(業務内容と時間メモ!M1098,業務内容と時間メモ!R$2:AI$9999,14,FALSE))</f>
        <v/>
      </c>
      <c r="R1098" s="1" t="str">
        <f ca="1">IF(ISNA(VLOOKUP(業務内容と時間メモ!M1098,業務内容と時間メモ!R$2:AI$9999,16,FALSE)),"",VLOOKUP(業務内容と時間メモ!M1098,業務内容と時間メモ!R$2:AI$9999,16,FALSE))</f>
        <v/>
      </c>
      <c r="S1098" s="1" t="str">
        <f ca="1">IF(ISNA(VLOOKUP(業務内容と時間メモ!M1098,業務内容と時間メモ!R$2:AI$9999,17,FALSE)),"",VLOOKUP(業務内容と時間メモ!M1098,業務内容と時間メモ!R$2:AI$9999,17,FALSE))</f>
        <v/>
      </c>
      <c r="T1098" s="17" t="str">
        <f ca="1">IF(SUMIFS(業務内容と時間メモ!E:E,業務内容と時間メモ!AB:AB,N1098,業務内容と時間メモ!AD:AD,O1098)=0,"",SUMIFS(業務内容と時間メモ!E:E,業務内容と時間メモ!AB:AB,N1098,業務内容と時間メモ!AD:AD,O1098))</f>
        <v/>
      </c>
      <c r="U1098" s="7" t="str">
        <f ca="1">IF(SUMIFS(業務内容と時間メモ!F:F,業務内容と時間メモ!AB:AB,N1098,業務内容と時間メモ!AD:AD,O1098)=0,"",SUMIFS(業務内容と時間メモ!F:F,業務内容と時間メモ!AB:AB,N1098,業務内容と時間メモ!AD:AD,O1098))</f>
        <v/>
      </c>
      <c r="V1098" t="str">
        <f ca="1">IF(SUMIFS(業務内容と時間メモ!E:E,業務内容と時間メモ!AB:AB,N1098,業務内容と時間メモ!AD:AD,O1098)=0,"",SUMIFS(業務内容と時間メモ!E:E,業務内容と時間メモ!AB:AB,N1098,業務内容と時間メモ!AD:AD,O1098))</f>
        <v/>
      </c>
    </row>
    <row r="1099" spans="1:22" hidden="1">
      <c r="A1099" s="1" t="str">
        <f t="shared" ca="1" si="101"/>
        <v/>
      </c>
      <c r="B1099" s="1" t="str">
        <f t="shared" ca="1" si="102"/>
        <v/>
      </c>
      <c r="C1099" s="6" t="str">
        <f t="shared" ca="1" si="100"/>
        <v/>
      </c>
      <c r="J1099" t="str">
        <f t="shared" ca="1" si="98"/>
        <v/>
      </c>
      <c r="K1099" s="1" t="s">
        <v>1101</v>
      </c>
      <c r="L1099" s="7" t="str">
        <f t="shared" ca="1" si="99"/>
        <v/>
      </c>
      <c r="M1099" s="1" t="str">
        <f ca="1">IF(N1099="","",IF(COUNTIF(N$1:N1099,N1099)&gt;1,"",IF(COUNTIF(N:N,N1099)&gt;=1,"左表に入れますねぇ","")))</f>
        <v/>
      </c>
      <c r="N1099" s="1" t="str">
        <f ca="1">IF(ISNA(VLOOKUP(業務内容と時間メモ!M1099,業務内容と時間メモ!R$2:AI$9999,11,FALSE)),"",VLOOKUP(業務内容と時間メモ!M1099,業務内容と時間メモ!R$2:AI$9999,11,FALSE))</f>
        <v/>
      </c>
      <c r="O1099" s="1" t="str">
        <f ca="1">IF(ISNA(VLOOKUP(業務内容と時間メモ!M1099,業務内容と時間メモ!R$2:AI$9999,13,FALSE)),"",VLOOKUP(業務内容と時間メモ!M1099,業務内容と時間メモ!R$2:AI$9999,13,FALSE))</f>
        <v/>
      </c>
      <c r="P1099" s="1" t="str">
        <f ca="1">IF(ISNA(VLOOKUP(業務内容と時間メモ!M1099,業務内容と時間メモ!R$2:AI$9999,15,FALSE)),"",VLOOKUP(業務内容と時間メモ!M1099,業務内容と時間メモ!R$2:AI$9999,15,FALSE))</f>
        <v/>
      </c>
      <c r="Q1099" s="1" t="str">
        <f ca="1">IF(ISNA(VLOOKUP(業務内容と時間メモ!M1099,業務内容と時間メモ!R$2:AI$9999,14,FALSE)),"",VLOOKUP(業務内容と時間メモ!M1099,業務内容と時間メモ!R$2:AI$9999,14,FALSE))</f>
        <v/>
      </c>
      <c r="R1099" s="1" t="str">
        <f ca="1">IF(ISNA(VLOOKUP(業務内容と時間メモ!M1099,業務内容と時間メモ!R$2:AI$9999,16,FALSE)),"",VLOOKUP(業務内容と時間メモ!M1099,業務内容と時間メモ!R$2:AI$9999,16,FALSE))</f>
        <v/>
      </c>
      <c r="S1099" s="1" t="str">
        <f ca="1">IF(ISNA(VLOOKUP(業務内容と時間メモ!M1099,業務内容と時間メモ!R$2:AI$9999,17,FALSE)),"",VLOOKUP(業務内容と時間メモ!M1099,業務内容と時間メモ!R$2:AI$9999,17,FALSE))</f>
        <v/>
      </c>
      <c r="T1099" s="17" t="str">
        <f ca="1">IF(SUMIFS(業務内容と時間メモ!E:E,業務内容と時間メモ!AB:AB,N1099,業務内容と時間メモ!AD:AD,O1099)=0,"",SUMIFS(業務内容と時間メモ!E:E,業務内容と時間メモ!AB:AB,N1099,業務内容と時間メモ!AD:AD,O1099))</f>
        <v/>
      </c>
      <c r="U1099" s="7" t="str">
        <f ca="1">IF(SUMIFS(業務内容と時間メモ!F:F,業務内容と時間メモ!AB:AB,N1099,業務内容と時間メモ!AD:AD,O1099)=0,"",SUMIFS(業務内容と時間メモ!F:F,業務内容と時間メモ!AB:AB,N1099,業務内容と時間メモ!AD:AD,O1099))</f>
        <v/>
      </c>
      <c r="V1099" t="str">
        <f ca="1">IF(SUMIFS(業務内容と時間メモ!E:E,業務内容と時間メモ!AB:AB,N1099,業務内容と時間メモ!AD:AD,O1099)=0,"",SUMIFS(業務内容と時間メモ!E:E,業務内容と時間メモ!AB:AB,N1099,業務内容と時間メモ!AD:AD,O1099))</f>
        <v/>
      </c>
    </row>
    <row r="1100" spans="1:22" hidden="1">
      <c r="A1100" s="1" t="str">
        <f t="shared" ca="1" si="101"/>
        <v/>
      </c>
      <c r="B1100" s="1" t="str">
        <f t="shared" ca="1" si="102"/>
        <v/>
      </c>
      <c r="C1100" s="6" t="str">
        <f t="shared" ca="1" si="100"/>
        <v/>
      </c>
      <c r="J1100" t="str">
        <f t="shared" ca="1" si="98"/>
        <v/>
      </c>
      <c r="K1100" s="1" t="s">
        <v>1102</v>
      </c>
      <c r="L1100" s="7" t="str">
        <f t="shared" ca="1" si="99"/>
        <v/>
      </c>
      <c r="M1100" s="1" t="str">
        <f ca="1">IF(N1100="","",IF(COUNTIF(N$1:N1100,N1100)&gt;1,"",IF(COUNTIF(N:N,N1100)&gt;=1,"左表に入れますねぇ","")))</f>
        <v/>
      </c>
      <c r="N1100" s="1" t="str">
        <f ca="1">IF(ISNA(VLOOKUP(業務内容と時間メモ!M1100,業務内容と時間メモ!R$2:AI$9999,11,FALSE)),"",VLOOKUP(業務内容と時間メモ!M1100,業務内容と時間メモ!R$2:AI$9999,11,FALSE))</f>
        <v/>
      </c>
      <c r="O1100" s="1" t="str">
        <f ca="1">IF(ISNA(VLOOKUP(業務内容と時間メモ!M1100,業務内容と時間メモ!R$2:AI$9999,13,FALSE)),"",VLOOKUP(業務内容と時間メモ!M1100,業務内容と時間メモ!R$2:AI$9999,13,FALSE))</f>
        <v/>
      </c>
      <c r="P1100" s="1" t="str">
        <f ca="1">IF(ISNA(VLOOKUP(業務内容と時間メモ!M1100,業務内容と時間メモ!R$2:AI$9999,15,FALSE)),"",VLOOKUP(業務内容と時間メモ!M1100,業務内容と時間メモ!R$2:AI$9999,15,FALSE))</f>
        <v/>
      </c>
      <c r="Q1100" s="1" t="str">
        <f ca="1">IF(ISNA(VLOOKUP(業務内容と時間メモ!M1100,業務内容と時間メモ!R$2:AI$9999,14,FALSE)),"",VLOOKUP(業務内容と時間メモ!M1100,業務内容と時間メモ!R$2:AI$9999,14,FALSE))</f>
        <v/>
      </c>
      <c r="R1100" s="1" t="str">
        <f ca="1">IF(ISNA(VLOOKUP(業務内容と時間メモ!M1100,業務内容と時間メモ!R$2:AI$9999,16,FALSE)),"",VLOOKUP(業務内容と時間メモ!M1100,業務内容と時間メモ!R$2:AI$9999,16,FALSE))</f>
        <v/>
      </c>
      <c r="S1100" s="1" t="str">
        <f ca="1">IF(ISNA(VLOOKUP(業務内容と時間メモ!M1100,業務内容と時間メモ!R$2:AI$9999,17,FALSE)),"",VLOOKUP(業務内容と時間メモ!M1100,業務内容と時間メモ!R$2:AI$9999,17,FALSE))</f>
        <v/>
      </c>
      <c r="T1100" s="17" t="str">
        <f ca="1">IF(SUMIFS(業務内容と時間メモ!E:E,業務内容と時間メモ!AB:AB,N1100,業務内容と時間メモ!AD:AD,O1100)=0,"",SUMIFS(業務内容と時間メモ!E:E,業務内容と時間メモ!AB:AB,N1100,業務内容と時間メモ!AD:AD,O1100))</f>
        <v/>
      </c>
      <c r="U1100" s="7" t="str">
        <f ca="1">IF(SUMIFS(業務内容と時間メモ!F:F,業務内容と時間メモ!AB:AB,N1100,業務内容と時間メモ!AD:AD,O1100)=0,"",SUMIFS(業務内容と時間メモ!F:F,業務内容と時間メモ!AB:AB,N1100,業務内容と時間メモ!AD:AD,O1100))</f>
        <v/>
      </c>
      <c r="V1100" t="str">
        <f ca="1">IF(SUMIFS(業務内容と時間メモ!E:E,業務内容と時間メモ!AB:AB,N1100,業務内容と時間メモ!AD:AD,O1100)=0,"",SUMIFS(業務内容と時間メモ!E:E,業務内容と時間メモ!AB:AB,N1100,業務内容と時間メモ!AD:AD,O1100))</f>
        <v/>
      </c>
    </row>
    <row r="1101" spans="1:22" hidden="1">
      <c r="A1101" s="1" t="str">
        <f t="shared" ca="1" si="101"/>
        <v/>
      </c>
      <c r="B1101" s="1" t="str">
        <f t="shared" ca="1" si="102"/>
        <v/>
      </c>
      <c r="C1101" s="6" t="str">
        <f t="shared" ca="1" si="100"/>
        <v/>
      </c>
      <c r="J1101" t="str">
        <f t="shared" ca="1" si="98"/>
        <v/>
      </c>
      <c r="K1101" s="1" t="s">
        <v>1103</v>
      </c>
      <c r="L1101" s="7" t="str">
        <f t="shared" ca="1" si="99"/>
        <v/>
      </c>
      <c r="M1101" s="1" t="str">
        <f ca="1">IF(N1101="","",IF(COUNTIF(N$1:N1101,N1101)&gt;1,"",IF(COUNTIF(N:N,N1101)&gt;=1,"左表に入れますねぇ","")))</f>
        <v/>
      </c>
      <c r="N1101" s="1" t="str">
        <f ca="1">IF(ISNA(VLOOKUP(業務内容と時間メモ!M1101,業務内容と時間メモ!R$2:AI$9999,11,FALSE)),"",VLOOKUP(業務内容と時間メモ!M1101,業務内容と時間メモ!R$2:AI$9999,11,FALSE))</f>
        <v/>
      </c>
      <c r="O1101" s="1" t="str">
        <f ca="1">IF(ISNA(VLOOKUP(業務内容と時間メモ!M1101,業務内容と時間メモ!R$2:AI$9999,13,FALSE)),"",VLOOKUP(業務内容と時間メモ!M1101,業務内容と時間メモ!R$2:AI$9999,13,FALSE))</f>
        <v/>
      </c>
      <c r="P1101" s="1" t="str">
        <f ca="1">IF(ISNA(VLOOKUP(業務内容と時間メモ!M1101,業務内容と時間メモ!R$2:AI$9999,15,FALSE)),"",VLOOKUP(業務内容と時間メモ!M1101,業務内容と時間メモ!R$2:AI$9999,15,FALSE))</f>
        <v/>
      </c>
      <c r="Q1101" s="1" t="str">
        <f ca="1">IF(ISNA(VLOOKUP(業務内容と時間メモ!M1101,業務内容と時間メモ!R$2:AI$9999,14,FALSE)),"",VLOOKUP(業務内容と時間メモ!M1101,業務内容と時間メモ!R$2:AI$9999,14,FALSE))</f>
        <v/>
      </c>
      <c r="R1101" s="1" t="str">
        <f ca="1">IF(ISNA(VLOOKUP(業務内容と時間メモ!M1101,業務内容と時間メモ!R$2:AI$9999,16,FALSE)),"",VLOOKUP(業務内容と時間メモ!M1101,業務内容と時間メモ!R$2:AI$9999,16,FALSE))</f>
        <v/>
      </c>
      <c r="S1101" s="1" t="str">
        <f ca="1">IF(ISNA(VLOOKUP(業務内容と時間メモ!M1101,業務内容と時間メモ!R$2:AI$9999,17,FALSE)),"",VLOOKUP(業務内容と時間メモ!M1101,業務内容と時間メモ!R$2:AI$9999,17,FALSE))</f>
        <v/>
      </c>
      <c r="T1101" s="17" t="str">
        <f ca="1">IF(SUMIFS(業務内容と時間メモ!E:E,業務内容と時間メモ!AB:AB,N1101,業務内容と時間メモ!AD:AD,O1101)=0,"",SUMIFS(業務内容と時間メモ!E:E,業務内容と時間メモ!AB:AB,N1101,業務内容と時間メモ!AD:AD,O1101))</f>
        <v/>
      </c>
      <c r="U1101" s="7" t="str">
        <f ca="1">IF(SUMIFS(業務内容と時間メモ!F:F,業務内容と時間メモ!AB:AB,N1101,業務内容と時間メモ!AD:AD,O1101)=0,"",SUMIFS(業務内容と時間メモ!F:F,業務内容と時間メモ!AB:AB,N1101,業務内容と時間メモ!AD:AD,O1101))</f>
        <v/>
      </c>
      <c r="V1101" t="str">
        <f ca="1">IF(SUMIFS(業務内容と時間メモ!E:E,業務内容と時間メモ!AB:AB,N1101,業務内容と時間メモ!AD:AD,O1101)=0,"",SUMIFS(業務内容と時間メモ!E:E,業務内容と時間メモ!AB:AB,N1101,業務内容と時間メモ!AD:AD,O1101))</f>
        <v/>
      </c>
    </row>
    <row r="1102" spans="1:22" hidden="1">
      <c r="A1102" s="1" t="str">
        <f t="shared" ca="1" si="101"/>
        <v/>
      </c>
      <c r="B1102" s="1" t="str">
        <f t="shared" ca="1" si="102"/>
        <v/>
      </c>
      <c r="C1102" s="6" t="str">
        <f t="shared" ca="1" si="100"/>
        <v/>
      </c>
      <c r="J1102" t="str">
        <f t="shared" ca="1" si="98"/>
        <v/>
      </c>
      <c r="K1102" s="1" t="s">
        <v>1104</v>
      </c>
      <c r="L1102" s="7" t="str">
        <f t="shared" ca="1" si="99"/>
        <v/>
      </c>
      <c r="M1102" s="1" t="str">
        <f ca="1">IF(N1102="","",IF(COUNTIF(N$1:N1102,N1102)&gt;1,"",IF(COUNTIF(N:N,N1102)&gt;=1,"左表に入れますねぇ","")))</f>
        <v/>
      </c>
      <c r="N1102" s="1" t="str">
        <f ca="1">IF(ISNA(VLOOKUP(業務内容と時間メモ!M1102,業務内容と時間メモ!R$2:AI$9999,11,FALSE)),"",VLOOKUP(業務内容と時間メモ!M1102,業務内容と時間メモ!R$2:AI$9999,11,FALSE))</f>
        <v/>
      </c>
      <c r="O1102" s="1" t="str">
        <f ca="1">IF(ISNA(VLOOKUP(業務内容と時間メモ!M1102,業務内容と時間メモ!R$2:AI$9999,13,FALSE)),"",VLOOKUP(業務内容と時間メモ!M1102,業務内容と時間メモ!R$2:AI$9999,13,FALSE))</f>
        <v/>
      </c>
      <c r="P1102" s="1" t="str">
        <f ca="1">IF(ISNA(VLOOKUP(業務内容と時間メモ!M1102,業務内容と時間メモ!R$2:AI$9999,15,FALSE)),"",VLOOKUP(業務内容と時間メモ!M1102,業務内容と時間メモ!R$2:AI$9999,15,FALSE))</f>
        <v/>
      </c>
      <c r="Q1102" s="1" t="str">
        <f ca="1">IF(ISNA(VLOOKUP(業務内容と時間メモ!M1102,業務内容と時間メモ!R$2:AI$9999,14,FALSE)),"",VLOOKUP(業務内容と時間メモ!M1102,業務内容と時間メモ!R$2:AI$9999,14,FALSE))</f>
        <v/>
      </c>
      <c r="R1102" s="1" t="str">
        <f ca="1">IF(ISNA(VLOOKUP(業務内容と時間メモ!M1102,業務内容と時間メモ!R$2:AI$9999,16,FALSE)),"",VLOOKUP(業務内容と時間メモ!M1102,業務内容と時間メモ!R$2:AI$9999,16,FALSE))</f>
        <v/>
      </c>
      <c r="S1102" s="1" t="str">
        <f ca="1">IF(ISNA(VLOOKUP(業務内容と時間メモ!M1102,業務内容と時間メモ!R$2:AI$9999,17,FALSE)),"",VLOOKUP(業務内容と時間メモ!M1102,業務内容と時間メモ!R$2:AI$9999,17,FALSE))</f>
        <v/>
      </c>
      <c r="T1102" s="17" t="str">
        <f ca="1">IF(SUMIFS(業務内容と時間メモ!E:E,業務内容と時間メモ!AB:AB,N1102,業務内容と時間メモ!AD:AD,O1102)=0,"",SUMIFS(業務内容と時間メモ!E:E,業務内容と時間メモ!AB:AB,N1102,業務内容と時間メモ!AD:AD,O1102))</f>
        <v/>
      </c>
      <c r="U1102" s="7" t="str">
        <f ca="1">IF(SUMIFS(業務内容と時間メモ!F:F,業務内容と時間メモ!AB:AB,N1102,業務内容と時間メモ!AD:AD,O1102)=0,"",SUMIFS(業務内容と時間メモ!F:F,業務内容と時間メモ!AB:AB,N1102,業務内容と時間メモ!AD:AD,O1102))</f>
        <v/>
      </c>
      <c r="V1102" t="str">
        <f ca="1">IF(SUMIFS(業務内容と時間メモ!E:E,業務内容と時間メモ!AB:AB,N1102,業務内容と時間メモ!AD:AD,O1102)=0,"",SUMIFS(業務内容と時間メモ!E:E,業務内容と時間メモ!AB:AB,N1102,業務内容と時間メモ!AD:AD,O1102))</f>
        <v/>
      </c>
    </row>
    <row r="1103" spans="1:22" hidden="1">
      <c r="A1103" s="1" t="str">
        <f t="shared" ca="1" si="101"/>
        <v/>
      </c>
      <c r="B1103" s="1" t="str">
        <f t="shared" ca="1" si="102"/>
        <v/>
      </c>
      <c r="C1103" s="6" t="str">
        <f t="shared" ca="1" si="100"/>
        <v/>
      </c>
      <c r="J1103" t="str">
        <f t="shared" ca="1" si="98"/>
        <v/>
      </c>
      <c r="K1103" s="1" t="s">
        <v>1105</v>
      </c>
      <c r="L1103" s="7" t="str">
        <f t="shared" ca="1" si="99"/>
        <v/>
      </c>
      <c r="M1103" s="1" t="str">
        <f ca="1">IF(N1103="","",IF(COUNTIF(N$1:N1103,N1103)&gt;1,"",IF(COUNTIF(N:N,N1103)&gt;=1,"左表に入れますねぇ","")))</f>
        <v/>
      </c>
      <c r="N1103" s="1" t="str">
        <f ca="1">IF(ISNA(VLOOKUP(業務内容と時間メモ!M1103,業務内容と時間メモ!R$2:AI$9999,11,FALSE)),"",VLOOKUP(業務内容と時間メモ!M1103,業務内容と時間メモ!R$2:AI$9999,11,FALSE))</f>
        <v/>
      </c>
      <c r="O1103" s="1" t="str">
        <f ca="1">IF(ISNA(VLOOKUP(業務内容と時間メモ!M1103,業務内容と時間メモ!R$2:AI$9999,13,FALSE)),"",VLOOKUP(業務内容と時間メモ!M1103,業務内容と時間メモ!R$2:AI$9999,13,FALSE))</f>
        <v/>
      </c>
      <c r="P1103" s="1" t="str">
        <f ca="1">IF(ISNA(VLOOKUP(業務内容と時間メモ!M1103,業務内容と時間メモ!R$2:AI$9999,15,FALSE)),"",VLOOKUP(業務内容と時間メモ!M1103,業務内容と時間メモ!R$2:AI$9999,15,FALSE))</f>
        <v/>
      </c>
      <c r="Q1103" s="1" t="str">
        <f ca="1">IF(ISNA(VLOOKUP(業務内容と時間メモ!M1103,業務内容と時間メモ!R$2:AI$9999,14,FALSE)),"",VLOOKUP(業務内容と時間メモ!M1103,業務内容と時間メモ!R$2:AI$9999,14,FALSE))</f>
        <v/>
      </c>
      <c r="R1103" s="1" t="str">
        <f ca="1">IF(ISNA(VLOOKUP(業務内容と時間メモ!M1103,業務内容と時間メモ!R$2:AI$9999,16,FALSE)),"",VLOOKUP(業務内容と時間メモ!M1103,業務内容と時間メモ!R$2:AI$9999,16,FALSE))</f>
        <v/>
      </c>
      <c r="S1103" s="1" t="str">
        <f ca="1">IF(ISNA(VLOOKUP(業務内容と時間メモ!M1103,業務内容と時間メモ!R$2:AI$9999,17,FALSE)),"",VLOOKUP(業務内容と時間メモ!M1103,業務内容と時間メモ!R$2:AI$9999,17,FALSE))</f>
        <v/>
      </c>
      <c r="T1103" s="17" t="str">
        <f ca="1">IF(SUMIFS(業務内容と時間メモ!E:E,業務内容と時間メモ!AB:AB,N1103,業務内容と時間メモ!AD:AD,O1103)=0,"",SUMIFS(業務内容と時間メモ!E:E,業務内容と時間メモ!AB:AB,N1103,業務内容と時間メモ!AD:AD,O1103))</f>
        <v/>
      </c>
      <c r="U1103" s="7" t="str">
        <f ca="1">IF(SUMIFS(業務内容と時間メモ!F:F,業務内容と時間メモ!AB:AB,N1103,業務内容と時間メモ!AD:AD,O1103)=0,"",SUMIFS(業務内容と時間メモ!F:F,業務内容と時間メモ!AB:AB,N1103,業務内容と時間メモ!AD:AD,O1103))</f>
        <v/>
      </c>
      <c r="V1103" t="str">
        <f ca="1">IF(SUMIFS(業務内容と時間メモ!E:E,業務内容と時間メモ!AB:AB,N1103,業務内容と時間メモ!AD:AD,O1103)=0,"",SUMIFS(業務内容と時間メモ!E:E,業務内容と時間メモ!AB:AB,N1103,業務内容と時間メモ!AD:AD,O1103))</f>
        <v/>
      </c>
    </row>
    <row r="1104" spans="1:22" hidden="1">
      <c r="A1104" s="1" t="str">
        <f t="shared" ca="1" si="101"/>
        <v/>
      </c>
      <c r="B1104" s="1" t="str">
        <f t="shared" ca="1" si="102"/>
        <v/>
      </c>
      <c r="C1104" s="6" t="str">
        <f t="shared" ca="1" si="100"/>
        <v/>
      </c>
      <c r="J1104" t="str">
        <f t="shared" ca="1" si="98"/>
        <v/>
      </c>
      <c r="K1104" s="1" t="s">
        <v>1106</v>
      </c>
      <c r="L1104" s="7" t="str">
        <f t="shared" ca="1" si="99"/>
        <v/>
      </c>
      <c r="M1104" s="1" t="str">
        <f ca="1">IF(N1104="","",IF(COUNTIF(N$1:N1104,N1104)&gt;1,"",IF(COUNTIF(N:N,N1104)&gt;=1,"左表に入れますねぇ","")))</f>
        <v/>
      </c>
      <c r="N1104" s="1" t="str">
        <f ca="1">IF(ISNA(VLOOKUP(業務内容と時間メモ!M1104,業務内容と時間メモ!R$2:AI$9999,11,FALSE)),"",VLOOKUP(業務内容と時間メモ!M1104,業務内容と時間メモ!R$2:AI$9999,11,FALSE))</f>
        <v/>
      </c>
      <c r="O1104" s="1" t="str">
        <f ca="1">IF(ISNA(VLOOKUP(業務内容と時間メモ!M1104,業務内容と時間メモ!R$2:AI$9999,13,FALSE)),"",VLOOKUP(業務内容と時間メモ!M1104,業務内容と時間メモ!R$2:AI$9999,13,FALSE))</f>
        <v/>
      </c>
      <c r="P1104" s="1" t="str">
        <f ca="1">IF(ISNA(VLOOKUP(業務内容と時間メモ!M1104,業務内容と時間メモ!R$2:AI$9999,15,FALSE)),"",VLOOKUP(業務内容と時間メモ!M1104,業務内容と時間メモ!R$2:AI$9999,15,FALSE))</f>
        <v/>
      </c>
      <c r="Q1104" s="1" t="str">
        <f ca="1">IF(ISNA(VLOOKUP(業務内容と時間メモ!M1104,業務内容と時間メモ!R$2:AI$9999,14,FALSE)),"",VLOOKUP(業務内容と時間メモ!M1104,業務内容と時間メモ!R$2:AI$9999,14,FALSE))</f>
        <v/>
      </c>
      <c r="R1104" s="1" t="str">
        <f ca="1">IF(ISNA(VLOOKUP(業務内容と時間メモ!M1104,業務内容と時間メモ!R$2:AI$9999,16,FALSE)),"",VLOOKUP(業務内容と時間メモ!M1104,業務内容と時間メモ!R$2:AI$9999,16,FALSE))</f>
        <v/>
      </c>
      <c r="S1104" s="1" t="str">
        <f ca="1">IF(ISNA(VLOOKUP(業務内容と時間メモ!M1104,業務内容と時間メモ!R$2:AI$9999,17,FALSE)),"",VLOOKUP(業務内容と時間メモ!M1104,業務内容と時間メモ!R$2:AI$9999,17,FALSE))</f>
        <v/>
      </c>
      <c r="T1104" s="17" t="str">
        <f ca="1">IF(SUMIFS(業務内容と時間メモ!E:E,業務内容と時間メモ!AB:AB,N1104,業務内容と時間メモ!AD:AD,O1104)=0,"",SUMIFS(業務内容と時間メモ!E:E,業務内容と時間メモ!AB:AB,N1104,業務内容と時間メモ!AD:AD,O1104))</f>
        <v/>
      </c>
      <c r="U1104" s="7" t="str">
        <f ca="1">IF(SUMIFS(業務内容と時間メモ!F:F,業務内容と時間メモ!AB:AB,N1104,業務内容と時間メモ!AD:AD,O1104)=0,"",SUMIFS(業務内容と時間メモ!F:F,業務内容と時間メモ!AB:AB,N1104,業務内容と時間メモ!AD:AD,O1104))</f>
        <v/>
      </c>
      <c r="V1104" t="str">
        <f ca="1">IF(SUMIFS(業務内容と時間メモ!E:E,業務内容と時間メモ!AB:AB,N1104,業務内容と時間メモ!AD:AD,O1104)=0,"",SUMIFS(業務内容と時間メモ!E:E,業務内容と時間メモ!AB:AB,N1104,業務内容と時間メモ!AD:AD,O1104))</f>
        <v/>
      </c>
    </row>
    <row r="1105" spans="1:22" hidden="1">
      <c r="A1105" s="1" t="str">
        <f t="shared" ca="1" si="101"/>
        <v/>
      </c>
      <c r="B1105" s="1" t="str">
        <f t="shared" ca="1" si="102"/>
        <v/>
      </c>
      <c r="C1105" s="6" t="str">
        <f t="shared" ca="1" si="100"/>
        <v/>
      </c>
      <c r="J1105" t="str">
        <f t="shared" ca="1" si="98"/>
        <v/>
      </c>
      <c r="K1105" s="1" t="s">
        <v>1107</v>
      </c>
      <c r="L1105" s="7" t="str">
        <f t="shared" ca="1" si="99"/>
        <v/>
      </c>
      <c r="M1105" s="1" t="str">
        <f ca="1">IF(N1105="","",IF(COUNTIF(N$1:N1105,N1105)&gt;1,"",IF(COUNTIF(N:N,N1105)&gt;=1,"左表に入れますねぇ","")))</f>
        <v/>
      </c>
      <c r="N1105" s="1" t="str">
        <f ca="1">IF(ISNA(VLOOKUP(業務内容と時間メモ!M1105,業務内容と時間メモ!R$2:AI$9999,11,FALSE)),"",VLOOKUP(業務内容と時間メモ!M1105,業務内容と時間メモ!R$2:AI$9999,11,FALSE))</f>
        <v/>
      </c>
      <c r="O1105" s="1" t="str">
        <f ca="1">IF(ISNA(VLOOKUP(業務内容と時間メモ!M1105,業務内容と時間メモ!R$2:AI$9999,13,FALSE)),"",VLOOKUP(業務内容と時間メモ!M1105,業務内容と時間メモ!R$2:AI$9999,13,FALSE))</f>
        <v/>
      </c>
      <c r="P1105" s="1" t="str">
        <f ca="1">IF(ISNA(VLOOKUP(業務内容と時間メモ!M1105,業務内容と時間メモ!R$2:AI$9999,15,FALSE)),"",VLOOKUP(業務内容と時間メモ!M1105,業務内容と時間メモ!R$2:AI$9999,15,FALSE))</f>
        <v/>
      </c>
      <c r="Q1105" s="1" t="str">
        <f ca="1">IF(ISNA(VLOOKUP(業務内容と時間メモ!M1105,業務内容と時間メモ!R$2:AI$9999,14,FALSE)),"",VLOOKUP(業務内容と時間メモ!M1105,業務内容と時間メモ!R$2:AI$9999,14,FALSE))</f>
        <v/>
      </c>
      <c r="R1105" s="1" t="str">
        <f ca="1">IF(ISNA(VLOOKUP(業務内容と時間メモ!M1105,業務内容と時間メモ!R$2:AI$9999,16,FALSE)),"",VLOOKUP(業務内容と時間メモ!M1105,業務内容と時間メモ!R$2:AI$9999,16,FALSE))</f>
        <v/>
      </c>
      <c r="S1105" s="1" t="str">
        <f ca="1">IF(ISNA(VLOOKUP(業務内容と時間メモ!M1105,業務内容と時間メモ!R$2:AI$9999,17,FALSE)),"",VLOOKUP(業務内容と時間メモ!M1105,業務内容と時間メモ!R$2:AI$9999,17,FALSE))</f>
        <v/>
      </c>
      <c r="T1105" s="17" t="str">
        <f ca="1">IF(SUMIFS(業務内容と時間メモ!E:E,業務内容と時間メモ!AB:AB,N1105,業務内容と時間メモ!AD:AD,O1105)=0,"",SUMIFS(業務内容と時間メモ!E:E,業務内容と時間メモ!AB:AB,N1105,業務内容と時間メモ!AD:AD,O1105))</f>
        <v/>
      </c>
      <c r="U1105" s="7" t="str">
        <f ca="1">IF(SUMIFS(業務内容と時間メモ!F:F,業務内容と時間メモ!AB:AB,N1105,業務内容と時間メモ!AD:AD,O1105)=0,"",SUMIFS(業務内容と時間メモ!F:F,業務内容と時間メモ!AB:AB,N1105,業務内容と時間メモ!AD:AD,O1105))</f>
        <v/>
      </c>
      <c r="V1105" t="str">
        <f ca="1">IF(SUMIFS(業務内容と時間メモ!E:E,業務内容と時間メモ!AB:AB,N1105,業務内容と時間メモ!AD:AD,O1105)=0,"",SUMIFS(業務内容と時間メモ!E:E,業務内容と時間メモ!AB:AB,N1105,業務内容と時間メモ!AD:AD,O1105))</f>
        <v/>
      </c>
    </row>
    <row r="1106" spans="1:22" hidden="1">
      <c r="A1106" s="1" t="str">
        <f t="shared" ca="1" si="101"/>
        <v/>
      </c>
      <c r="B1106" s="1" t="str">
        <f t="shared" ca="1" si="102"/>
        <v/>
      </c>
      <c r="C1106" s="6" t="str">
        <f t="shared" ca="1" si="100"/>
        <v/>
      </c>
      <c r="J1106" t="str">
        <f t="shared" ca="1" si="98"/>
        <v/>
      </c>
      <c r="K1106" s="1" t="s">
        <v>1108</v>
      </c>
      <c r="L1106" s="7" t="str">
        <f t="shared" ca="1" si="99"/>
        <v/>
      </c>
      <c r="M1106" s="1" t="str">
        <f ca="1">IF(N1106="","",IF(COUNTIF(N$1:N1106,N1106)&gt;1,"",IF(COUNTIF(N:N,N1106)&gt;=1,"左表に入れますねぇ","")))</f>
        <v/>
      </c>
      <c r="N1106" s="1" t="str">
        <f ca="1">IF(ISNA(VLOOKUP(業務内容と時間メモ!M1106,業務内容と時間メモ!R$2:AI$9999,11,FALSE)),"",VLOOKUP(業務内容と時間メモ!M1106,業務内容と時間メモ!R$2:AI$9999,11,FALSE))</f>
        <v/>
      </c>
      <c r="O1106" s="1" t="str">
        <f ca="1">IF(ISNA(VLOOKUP(業務内容と時間メモ!M1106,業務内容と時間メモ!R$2:AI$9999,13,FALSE)),"",VLOOKUP(業務内容と時間メモ!M1106,業務内容と時間メモ!R$2:AI$9999,13,FALSE))</f>
        <v/>
      </c>
      <c r="P1106" s="1" t="str">
        <f ca="1">IF(ISNA(VLOOKUP(業務内容と時間メモ!M1106,業務内容と時間メモ!R$2:AI$9999,15,FALSE)),"",VLOOKUP(業務内容と時間メモ!M1106,業務内容と時間メモ!R$2:AI$9999,15,FALSE))</f>
        <v/>
      </c>
      <c r="Q1106" s="1" t="str">
        <f ca="1">IF(ISNA(VLOOKUP(業務内容と時間メモ!M1106,業務内容と時間メモ!R$2:AI$9999,14,FALSE)),"",VLOOKUP(業務内容と時間メモ!M1106,業務内容と時間メモ!R$2:AI$9999,14,FALSE))</f>
        <v/>
      </c>
      <c r="R1106" s="1" t="str">
        <f ca="1">IF(ISNA(VLOOKUP(業務内容と時間メモ!M1106,業務内容と時間メモ!R$2:AI$9999,16,FALSE)),"",VLOOKUP(業務内容と時間メモ!M1106,業務内容と時間メモ!R$2:AI$9999,16,FALSE))</f>
        <v/>
      </c>
      <c r="S1106" s="1" t="str">
        <f ca="1">IF(ISNA(VLOOKUP(業務内容と時間メモ!M1106,業務内容と時間メモ!R$2:AI$9999,17,FALSE)),"",VLOOKUP(業務内容と時間メモ!M1106,業務内容と時間メモ!R$2:AI$9999,17,FALSE))</f>
        <v/>
      </c>
      <c r="T1106" s="17" t="str">
        <f ca="1">IF(SUMIFS(業務内容と時間メモ!E:E,業務内容と時間メモ!AB:AB,N1106,業務内容と時間メモ!AD:AD,O1106)=0,"",SUMIFS(業務内容と時間メモ!E:E,業務内容と時間メモ!AB:AB,N1106,業務内容と時間メモ!AD:AD,O1106))</f>
        <v/>
      </c>
      <c r="U1106" s="7" t="str">
        <f ca="1">IF(SUMIFS(業務内容と時間メモ!F:F,業務内容と時間メモ!AB:AB,N1106,業務内容と時間メモ!AD:AD,O1106)=0,"",SUMIFS(業務内容と時間メモ!F:F,業務内容と時間メモ!AB:AB,N1106,業務内容と時間メモ!AD:AD,O1106))</f>
        <v/>
      </c>
      <c r="V1106" t="str">
        <f ca="1">IF(SUMIFS(業務内容と時間メモ!E:E,業務内容と時間メモ!AB:AB,N1106,業務内容と時間メモ!AD:AD,O1106)=0,"",SUMIFS(業務内容と時間メモ!E:E,業務内容と時間メモ!AB:AB,N1106,業務内容と時間メモ!AD:AD,O1106))</f>
        <v/>
      </c>
    </row>
    <row r="1107" spans="1:22" hidden="1">
      <c r="A1107" s="1" t="str">
        <f t="shared" ca="1" si="101"/>
        <v/>
      </c>
      <c r="B1107" s="1" t="str">
        <f t="shared" ca="1" si="102"/>
        <v/>
      </c>
      <c r="C1107" s="6" t="str">
        <f t="shared" ca="1" si="100"/>
        <v/>
      </c>
      <c r="J1107" t="str">
        <f t="shared" ca="1" si="98"/>
        <v/>
      </c>
      <c r="K1107" s="1" t="s">
        <v>1109</v>
      </c>
      <c r="L1107" s="7" t="str">
        <f t="shared" ca="1" si="99"/>
        <v/>
      </c>
      <c r="M1107" s="1" t="str">
        <f ca="1">IF(N1107="","",IF(COUNTIF(N$1:N1107,N1107)&gt;1,"",IF(COUNTIF(N:N,N1107)&gt;=1,"左表に入れますねぇ","")))</f>
        <v/>
      </c>
      <c r="N1107" s="1" t="str">
        <f ca="1">IF(ISNA(VLOOKUP(業務内容と時間メモ!M1107,業務内容と時間メモ!R$2:AI$9999,11,FALSE)),"",VLOOKUP(業務内容と時間メモ!M1107,業務内容と時間メモ!R$2:AI$9999,11,FALSE))</f>
        <v/>
      </c>
      <c r="O1107" s="1" t="str">
        <f ca="1">IF(ISNA(VLOOKUP(業務内容と時間メモ!M1107,業務内容と時間メモ!R$2:AI$9999,13,FALSE)),"",VLOOKUP(業務内容と時間メモ!M1107,業務内容と時間メモ!R$2:AI$9999,13,FALSE))</f>
        <v/>
      </c>
      <c r="P1107" s="1" t="str">
        <f ca="1">IF(ISNA(VLOOKUP(業務内容と時間メモ!M1107,業務内容と時間メモ!R$2:AI$9999,15,FALSE)),"",VLOOKUP(業務内容と時間メモ!M1107,業務内容と時間メモ!R$2:AI$9999,15,FALSE))</f>
        <v/>
      </c>
      <c r="Q1107" s="1" t="str">
        <f ca="1">IF(ISNA(VLOOKUP(業務内容と時間メモ!M1107,業務内容と時間メモ!R$2:AI$9999,14,FALSE)),"",VLOOKUP(業務内容と時間メモ!M1107,業務内容と時間メモ!R$2:AI$9999,14,FALSE))</f>
        <v/>
      </c>
      <c r="R1107" s="1" t="str">
        <f ca="1">IF(ISNA(VLOOKUP(業務内容と時間メモ!M1107,業務内容と時間メモ!R$2:AI$9999,16,FALSE)),"",VLOOKUP(業務内容と時間メモ!M1107,業務内容と時間メモ!R$2:AI$9999,16,FALSE))</f>
        <v/>
      </c>
      <c r="S1107" s="1" t="str">
        <f ca="1">IF(ISNA(VLOOKUP(業務内容と時間メモ!M1107,業務内容と時間メモ!R$2:AI$9999,17,FALSE)),"",VLOOKUP(業務内容と時間メモ!M1107,業務内容と時間メモ!R$2:AI$9999,17,FALSE))</f>
        <v/>
      </c>
      <c r="T1107" s="17" t="str">
        <f ca="1">IF(SUMIFS(業務内容と時間メモ!E:E,業務内容と時間メモ!AB:AB,N1107,業務内容と時間メモ!AD:AD,O1107)=0,"",SUMIFS(業務内容と時間メモ!E:E,業務内容と時間メモ!AB:AB,N1107,業務内容と時間メモ!AD:AD,O1107))</f>
        <v/>
      </c>
      <c r="U1107" s="7" t="str">
        <f ca="1">IF(SUMIFS(業務内容と時間メモ!F:F,業務内容と時間メモ!AB:AB,N1107,業務内容と時間メモ!AD:AD,O1107)=0,"",SUMIFS(業務内容と時間メモ!F:F,業務内容と時間メモ!AB:AB,N1107,業務内容と時間メモ!AD:AD,O1107))</f>
        <v/>
      </c>
      <c r="V1107" t="str">
        <f ca="1">IF(SUMIFS(業務内容と時間メモ!E:E,業務内容と時間メモ!AB:AB,N1107,業務内容と時間メモ!AD:AD,O1107)=0,"",SUMIFS(業務内容と時間メモ!E:E,業務内容と時間メモ!AB:AB,N1107,業務内容と時間メモ!AD:AD,O1107))</f>
        <v/>
      </c>
    </row>
    <row r="1108" spans="1:22" hidden="1">
      <c r="A1108" s="1" t="str">
        <f t="shared" ca="1" si="101"/>
        <v/>
      </c>
      <c r="B1108" s="1" t="str">
        <f t="shared" ca="1" si="102"/>
        <v/>
      </c>
      <c r="C1108" s="6" t="str">
        <f t="shared" ca="1" si="100"/>
        <v/>
      </c>
      <c r="J1108" t="str">
        <f t="shared" ca="1" si="98"/>
        <v/>
      </c>
      <c r="K1108" s="1" t="s">
        <v>1110</v>
      </c>
      <c r="L1108" s="7" t="str">
        <f t="shared" ca="1" si="99"/>
        <v/>
      </c>
      <c r="M1108" s="1" t="str">
        <f ca="1">IF(N1108="","",IF(COUNTIF(N$1:N1108,N1108)&gt;1,"",IF(COUNTIF(N:N,N1108)&gt;=1,"左表に入れますねぇ","")))</f>
        <v/>
      </c>
      <c r="N1108" s="1" t="str">
        <f ca="1">IF(ISNA(VLOOKUP(業務内容と時間メモ!M1108,業務内容と時間メモ!R$2:AI$9999,11,FALSE)),"",VLOOKUP(業務内容と時間メモ!M1108,業務内容と時間メモ!R$2:AI$9999,11,FALSE))</f>
        <v/>
      </c>
      <c r="O1108" s="1" t="str">
        <f ca="1">IF(ISNA(VLOOKUP(業務内容と時間メモ!M1108,業務内容と時間メモ!R$2:AI$9999,13,FALSE)),"",VLOOKUP(業務内容と時間メモ!M1108,業務内容と時間メモ!R$2:AI$9999,13,FALSE))</f>
        <v/>
      </c>
      <c r="P1108" s="1" t="str">
        <f ca="1">IF(ISNA(VLOOKUP(業務内容と時間メモ!M1108,業務内容と時間メモ!R$2:AI$9999,15,FALSE)),"",VLOOKUP(業務内容と時間メモ!M1108,業務内容と時間メモ!R$2:AI$9999,15,FALSE))</f>
        <v/>
      </c>
      <c r="Q1108" s="1" t="str">
        <f ca="1">IF(ISNA(VLOOKUP(業務内容と時間メモ!M1108,業務内容と時間メモ!R$2:AI$9999,14,FALSE)),"",VLOOKUP(業務内容と時間メモ!M1108,業務内容と時間メモ!R$2:AI$9999,14,FALSE))</f>
        <v/>
      </c>
      <c r="R1108" s="1" t="str">
        <f ca="1">IF(ISNA(VLOOKUP(業務内容と時間メモ!M1108,業務内容と時間メモ!R$2:AI$9999,16,FALSE)),"",VLOOKUP(業務内容と時間メモ!M1108,業務内容と時間メモ!R$2:AI$9999,16,FALSE))</f>
        <v/>
      </c>
      <c r="S1108" s="1" t="str">
        <f ca="1">IF(ISNA(VLOOKUP(業務内容と時間メモ!M1108,業務内容と時間メモ!R$2:AI$9999,17,FALSE)),"",VLOOKUP(業務内容と時間メモ!M1108,業務内容と時間メモ!R$2:AI$9999,17,FALSE))</f>
        <v/>
      </c>
      <c r="T1108" s="17" t="str">
        <f ca="1">IF(SUMIFS(業務内容と時間メモ!E:E,業務内容と時間メモ!AB:AB,N1108,業務内容と時間メモ!AD:AD,O1108)=0,"",SUMIFS(業務内容と時間メモ!E:E,業務内容と時間メモ!AB:AB,N1108,業務内容と時間メモ!AD:AD,O1108))</f>
        <v/>
      </c>
      <c r="U1108" s="7" t="str">
        <f ca="1">IF(SUMIFS(業務内容と時間メモ!F:F,業務内容と時間メモ!AB:AB,N1108,業務内容と時間メモ!AD:AD,O1108)=0,"",SUMIFS(業務内容と時間メモ!F:F,業務内容と時間メモ!AB:AB,N1108,業務内容と時間メモ!AD:AD,O1108))</f>
        <v/>
      </c>
      <c r="V1108" t="str">
        <f ca="1">IF(SUMIFS(業務内容と時間メモ!E:E,業務内容と時間メモ!AB:AB,N1108,業務内容と時間メモ!AD:AD,O1108)=0,"",SUMIFS(業務内容と時間メモ!E:E,業務内容と時間メモ!AB:AB,N1108,業務内容と時間メモ!AD:AD,O1108))</f>
        <v/>
      </c>
    </row>
    <row r="1109" spans="1:22" hidden="1">
      <c r="A1109" s="1" t="str">
        <f t="shared" ca="1" si="101"/>
        <v/>
      </c>
      <c r="B1109" s="1" t="str">
        <f t="shared" ca="1" si="102"/>
        <v/>
      </c>
      <c r="C1109" s="6" t="str">
        <f t="shared" ca="1" si="100"/>
        <v/>
      </c>
      <c r="J1109" t="str">
        <f t="shared" ca="1" si="98"/>
        <v/>
      </c>
      <c r="K1109" s="1" t="s">
        <v>1111</v>
      </c>
      <c r="L1109" s="7" t="str">
        <f t="shared" ca="1" si="99"/>
        <v/>
      </c>
      <c r="M1109" s="1" t="str">
        <f ca="1">IF(N1109="","",IF(COUNTIF(N$1:N1109,N1109)&gt;1,"",IF(COUNTIF(N:N,N1109)&gt;=1,"左表に入れますねぇ","")))</f>
        <v/>
      </c>
      <c r="N1109" s="1" t="str">
        <f ca="1">IF(ISNA(VLOOKUP(業務内容と時間メモ!M1109,業務内容と時間メモ!R$2:AI$9999,11,FALSE)),"",VLOOKUP(業務内容と時間メモ!M1109,業務内容と時間メモ!R$2:AI$9999,11,FALSE))</f>
        <v/>
      </c>
      <c r="O1109" s="1" t="str">
        <f ca="1">IF(ISNA(VLOOKUP(業務内容と時間メモ!M1109,業務内容と時間メモ!R$2:AI$9999,13,FALSE)),"",VLOOKUP(業務内容と時間メモ!M1109,業務内容と時間メモ!R$2:AI$9999,13,FALSE))</f>
        <v/>
      </c>
      <c r="P1109" s="1" t="str">
        <f ca="1">IF(ISNA(VLOOKUP(業務内容と時間メモ!M1109,業務内容と時間メモ!R$2:AI$9999,15,FALSE)),"",VLOOKUP(業務内容と時間メモ!M1109,業務内容と時間メモ!R$2:AI$9999,15,FALSE))</f>
        <v/>
      </c>
      <c r="Q1109" s="1" t="str">
        <f ca="1">IF(ISNA(VLOOKUP(業務内容と時間メモ!M1109,業務内容と時間メモ!R$2:AI$9999,14,FALSE)),"",VLOOKUP(業務内容と時間メモ!M1109,業務内容と時間メモ!R$2:AI$9999,14,FALSE))</f>
        <v/>
      </c>
      <c r="R1109" s="1" t="str">
        <f ca="1">IF(ISNA(VLOOKUP(業務内容と時間メモ!M1109,業務内容と時間メモ!R$2:AI$9999,16,FALSE)),"",VLOOKUP(業務内容と時間メモ!M1109,業務内容と時間メモ!R$2:AI$9999,16,FALSE))</f>
        <v/>
      </c>
      <c r="S1109" s="1" t="str">
        <f ca="1">IF(ISNA(VLOOKUP(業務内容と時間メモ!M1109,業務内容と時間メモ!R$2:AI$9999,17,FALSE)),"",VLOOKUP(業務内容と時間メモ!M1109,業務内容と時間メモ!R$2:AI$9999,17,FALSE))</f>
        <v/>
      </c>
      <c r="T1109" s="17" t="str">
        <f ca="1">IF(SUMIFS(業務内容と時間メモ!E:E,業務内容と時間メモ!AB:AB,N1109,業務内容と時間メモ!AD:AD,O1109)=0,"",SUMIFS(業務内容と時間メモ!E:E,業務内容と時間メモ!AB:AB,N1109,業務内容と時間メモ!AD:AD,O1109))</f>
        <v/>
      </c>
      <c r="U1109" s="7" t="str">
        <f ca="1">IF(SUMIFS(業務内容と時間メモ!F:F,業務内容と時間メモ!AB:AB,N1109,業務内容と時間メモ!AD:AD,O1109)=0,"",SUMIFS(業務内容と時間メモ!F:F,業務内容と時間メモ!AB:AB,N1109,業務内容と時間メモ!AD:AD,O1109))</f>
        <v/>
      </c>
      <c r="V1109" t="str">
        <f ca="1">IF(SUMIFS(業務内容と時間メモ!E:E,業務内容と時間メモ!AB:AB,N1109,業務内容と時間メモ!AD:AD,O1109)=0,"",SUMIFS(業務内容と時間メモ!E:E,業務内容と時間メモ!AB:AB,N1109,業務内容と時間メモ!AD:AD,O1109))</f>
        <v/>
      </c>
    </row>
    <row r="1110" spans="1:22" hidden="1">
      <c r="A1110" s="1" t="str">
        <f t="shared" ca="1" si="101"/>
        <v/>
      </c>
      <c r="B1110" s="1" t="str">
        <f t="shared" ca="1" si="102"/>
        <v/>
      </c>
      <c r="C1110" s="6" t="str">
        <f t="shared" ca="1" si="100"/>
        <v/>
      </c>
      <c r="J1110" t="str">
        <f t="shared" ca="1" si="98"/>
        <v/>
      </c>
      <c r="K1110" s="1" t="s">
        <v>1112</v>
      </c>
      <c r="L1110" s="7" t="str">
        <f t="shared" ca="1" si="99"/>
        <v/>
      </c>
      <c r="M1110" s="1" t="str">
        <f ca="1">IF(N1110="","",IF(COUNTIF(N$1:N1110,N1110)&gt;1,"",IF(COUNTIF(N:N,N1110)&gt;=1,"左表に入れますねぇ","")))</f>
        <v/>
      </c>
      <c r="N1110" s="1" t="str">
        <f ca="1">IF(ISNA(VLOOKUP(業務内容と時間メモ!M1110,業務内容と時間メモ!R$2:AI$9999,11,FALSE)),"",VLOOKUP(業務内容と時間メモ!M1110,業務内容と時間メモ!R$2:AI$9999,11,FALSE))</f>
        <v/>
      </c>
      <c r="O1110" s="1" t="str">
        <f ca="1">IF(ISNA(VLOOKUP(業務内容と時間メモ!M1110,業務内容と時間メモ!R$2:AI$9999,13,FALSE)),"",VLOOKUP(業務内容と時間メモ!M1110,業務内容と時間メモ!R$2:AI$9999,13,FALSE))</f>
        <v/>
      </c>
      <c r="P1110" s="1" t="str">
        <f ca="1">IF(ISNA(VLOOKUP(業務内容と時間メモ!M1110,業務内容と時間メモ!R$2:AI$9999,15,FALSE)),"",VLOOKUP(業務内容と時間メモ!M1110,業務内容と時間メモ!R$2:AI$9999,15,FALSE))</f>
        <v/>
      </c>
      <c r="Q1110" s="1" t="str">
        <f ca="1">IF(ISNA(VLOOKUP(業務内容と時間メモ!M1110,業務内容と時間メモ!R$2:AI$9999,14,FALSE)),"",VLOOKUP(業務内容と時間メモ!M1110,業務内容と時間メモ!R$2:AI$9999,14,FALSE))</f>
        <v/>
      </c>
      <c r="R1110" s="1" t="str">
        <f ca="1">IF(ISNA(VLOOKUP(業務内容と時間メモ!M1110,業務内容と時間メモ!R$2:AI$9999,16,FALSE)),"",VLOOKUP(業務内容と時間メモ!M1110,業務内容と時間メモ!R$2:AI$9999,16,FALSE))</f>
        <v/>
      </c>
      <c r="S1110" s="1" t="str">
        <f ca="1">IF(ISNA(VLOOKUP(業務内容と時間メモ!M1110,業務内容と時間メモ!R$2:AI$9999,17,FALSE)),"",VLOOKUP(業務内容と時間メモ!M1110,業務内容と時間メモ!R$2:AI$9999,17,FALSE))</f>
        <v/>
      </c>
      <c r="T1110" s="17" t="str">
        <f ca="1">IF(SUMIFS(業務内容と時間メモ!E:E,業務内容と時間メモ!AB:AB,N1110,業務内容と時間メモ!AD:AD,O1110)=0,"",SUMIFS(業務内容と時間メモ!E:E,業務内容と時間メモ!AB:AB,N1110,業務内容と時間メモ!AD:AD,O1110))</f>
        <v/>
      </c>
      <c r="U1110" s="7" t="str">
        <f ca="1">IF(SUMIFS(業務内容と時間メモ!F:F,業務内容と時間メモ!AB:AB,N1110,業務内容と時間メモ!AD:AD,O1110)=0,"",SUMIFS(業務内容と時間メモ!F:F,業務内容と時間メモ!AB:AB,N1110,業務内容と時間メモ!AD:AD,O1110))</f>
        <v/>
      </c>
      <c r="V1110" t="str">
        <f ca="1">IF(SUMIFS(業務内容と時間メモ!E:E,業務内容と時間メモ!AB:AB,N1110,業務内容と時間メモ!AD:AD,O1110)=0,"",SUMIFS(業務内容と時間メモ!E:E,業務内容と時間メモ!AB:AB,N1110,業務内容と時間メモ!AD:AD,O1110))</f>
        <v/>
      </c>
    </row>
    <row r="1111" spans="1:22" hidden="1">
      <c r="A1111" s="1" t="str">
        <f t="shared" ca="1" si="101"/>
        <v/>
      </c>
      <c r="B1111" s="1" t="str">
        <f t="shared" ca="1" si="102"/>
        <v/>
      </c>
      <c r="C1111" s="6" t="str">
        <f t="shared" ca="1" si="100"/>
        <v/>
      </c>
      <c r="J1111" t="str">
        <f t="shared" ca="1" si="98"/>
        <v/>
      </c>
      <c r="K1111" s="1" t="s">
        <v>1113</v>
      </c>
      <c r="L1111" s="7" t="str">
        <f t="shared" ca="1" si="99"/>
        <v/>
      </c>
      <c r="M1111" s="1" t="str">
        <f ca="1">IF(N1111="","",IF(COUNTIF(N$1:N1111,N1111)&gt;1,"",IF(COUNTIF(N:N,N1111)&gt;=1,"左表に入れますねぇ","")))</f>
        <v/>
      </c>
      <c r="N1111" s="1" t="str">
        <f ca="1">IF(ISNA(VLOOKUP(業務内容と時間メモ!M1111,業務内容と時間メモ!R$2:AI$9999,11,FALSE)),"",VLOOKUP(業務内容と時間メモ!M1111,業務内容と時間メモ!R$2:AI$9999,11,FALSE))</f>
        <v/>
      </c>
      <c r="O1111" s="1" t="str">
        <f ca="1">IF(ISNA(VLOOKUP(業務内容と時間メモ!M1111,業務内容と時間メモ!R$2:AI$9999,13,FALSE)),"",VLOOKUP(業務内容と時間メモ!M1111,業務内容と時間メモ!R$2:AI$9999,13,FALSE))</f>
        <v/>
      </c>
      <c r="P1111" s="1" t="str">
        <f ca="1">IF(ISNA(VLOOKUP(業務内容と時間メモ!M1111,業務内容と時間メモ!R$2:AI$9999,15,FALSE)),"",VLOOKUP(業務内容と時間メモ!M1111,業務内容と時間メモ!R$2:AI$9999,15,FALSE))</f>
        <v/>
      </c>
      <c r="Q1111" s="1" t="str">
        <f ca="1">IF(ISNA(VLOOKUP(業務内容と時間メモ!M1111,業務内容と時間メモ!R$2:AI$9999,14,FALSE)),"",VLOOKUP(業務内容と時間メモ!M1111,業務内容と時間メモ!R$2:AI$9999,14,FALSE))</f>
        <v/>
      </c>
      <c r="R1111" s="1" t="str">
        <f ca="1">IF(ISNA(VLOOKUP(業務内容と時間メモ!M1111,業務内容と時間メモ!R$2:AI$9999,16,FALSE)),"",VLOOKUP(業務内容と時間メモ!M1111,業務内容と時間メモ!R$2:AI$9999,16,FALSE))</f>
        <v/>
      </c>
      <c r="S1111" s="1" t="str">
        <f ca="1">IF(ISNA(VLOOKUP(業務内容と時間メモ!M1111,業務内容と時間メモ!R$2:AI$9999,17,FALSE)),"",VLOOKUP(業務内容と時間メモ!M1111,業務内容と時間メモ!R$2:AI$9999,17,FALSE))</f>
        <v/>
      </c>
      <c r="T1111" s="17" t="str">
        <f ca="1">IF(SUMIFS(業務内容と時間メモ!E:E,業務内容と時間メモ!AB:AB,N1111,業務内容と時間メモ!AD:AD,O1111)=0,"",SUMIFS(業務内容と時間メモ!E:E,業務内容と時間メモ!AB:AB,N1111,業務内容と時間メモ!AD:AD,O1111))</f>
        <v/>
      </c>
      <c r="U1111" s="7" t="str">
        <f ca="1">IF(SUMIFS(業務内容と時間メモ!F:F,業務内容と時間メモ!AB:AB,N1111,業務内容と時間メモ!AD:AD,O1111)=0,"",SUMIFS(業務内容と時間メモ!F:F,業務内容と時間メモ!AB:AB,N1111,業務内容と時間メモ!AD:AD,O1111))</f>
        <v/>
      </c>
      <c r="V1111" t="str">
        <f ca="1">IF(SUMIFS(業務内容と時間メモ!E:E,業務内容と時間メモ!AB:AB,N1111,業務内容と時間メモ!AD:AD,O1111)=0,"",SUMIFS(業務内容と時間メモ!E:E,業務内容と時間メモ!AB:AB,N1111,業務内容と時間メモ!AD:AD,O1111))</f>
        <v/>
      </c>
    </row>
    <row r="1112" spans="1:22" hidden="1">
      <c r="A1112" s="1" t="str">
        <f t="shared" ca="1" si="101"/>
        <v/>
      </c>
      <c r="B1112" s="1" t="str">
        <f t="shared" ca="1" si="102"/>
        <v/>
      </c>
      <c r="C1112" s="6" t="str">
        <f t="shared" ca="1" si="100"/>
        <v/>
      </c>
      <c r="J1112" t="str">
        <f t="shared" ca="1" si="98"/>
        <v/>
      </c>
      <c r="K1112" s="1" t="s">
        <v>1114</v>
      </c>
      <c r="L1112" s="7" t="str">
        <f t="shared" ca="1" si="99"/>
        <v/>
      </c>
      <c r="M1112" s="1" t="str">
        <f ca="1">IF(N1112="","",IF(COUNTIF(N$1:N1112,N1112)&gt;1,"",IF(COUNTIF(N:N,N1112)&gt;=1,"左表に入れますねぇ","")))</f>
        <v/>
      </c>
      <c r="N1112" s="1" t="str">
        <f ca="1">IF(ISNA(VLOOKUP(業務内容と時間メモ!M1112,業務内容と時間メモ!R$2:AI$9999,11,FALSE)),"",VLOOKUP(業務内容と時間メモ!M1112,業務内容と時間メモ!R$2:AI$9999,11,FALSE))</f>
        <v/>
      </c>
      <c r="O1112" s="1" t="str">
        <f ca="1">IF(ISNA(VLOOKUP(業務内容と時間メモ!M1112,業務内容と時間メモ!R$2:AI$9999,13,FALSE)),"",VLOOKUP(業務内容と時間メモ!M1112,業務内容と時間メモ!R$2:AI$9999,13,FALSE))</f>
        <v/>
      </c>
      <c r="P1112" s="1" t="str">
        <f ca="1">IF(ISNA(VLOOKUP(業務内容と時間メモ!M1112,業務内容と時間メモ!R$2:AI$9999,15,FALSE)),"",VLOOKUP(業務内容と時間メモ!M1112,業務内容と時間メモ!R$2:AI$9999,15,FALSE))</f>
        <v/>
      </c>
      <c r="Q1112" s="1" t="str">
        <f ca="1">IF(ISNA(VLOOKUP(業務内容と時間メモ!M1112,業務内容と時間メモ!R$2:AI$9999,14,FALSE)),"",VLOOKUP(業務内容と時間メモ!M1112,業務内容と時間メモ!R$2:AI$9999,14,FALSE))</f>
        <v/>
      </c>
      <c r="R1112" s="1" t="str">
        <f ca="1">IF(ISNA(VLOOKUP(業務内容と時間メモ!M1112,業務内容と時間メモ!R$2:AI$9999,16,FALSE)),"",VLOOKUP(業務内容と時間メモ!M1112,業務内容と時間メモ!R$2:AI$9999,16,FALSE))</f>
        <v/>
      </c>
      <c r="S1112" s="1" t="str">
        <f ca="1">IF(ISNA(VLOOKUP(業務内容と時間メモ!M1112,業務内容と時間メモ!R$2:AI$9999,17,FALSE)),"",VLOOKUP(業務内容と時間メモ!M1112,業務内容と時間メモ!R$2:AI$9999,17,FALSE))</f>
        <v/>
      </c>
      <c r="T1112" s="17" t="str">
        <f ca="1">IF(SUMIFS(業務内容と時間メモ!E:E,業務内容と時間メモ!AB:AB,N1112,業務内容と時間メモ!AD:AD,O1112)=0,"",SUMIFS(業務内容と時間メモ!E:E,業務内容と時間メモ!AB:AB,N1112,業務内容と時間メモ!AD:AD,O1112))</f>
        <v/>
      </c>
      <c r="U1112" s="7" t="str">
        <f ca="1">IF(SUMIFS(業務内容と時間メモ!F:F,業務内容と時間メモ!AB:AB,N1112,業務内容と時間メモ!AD:AD,O1112)=0,"",SUMIFS(業務内容と時間メモ!F:F,業務内容と時間メモ!AB:AB,N1112,業務内容と時間メモ!AD:AD,O1112))</f>
        <v/>
      </c>
      <c r="V1112" t="str">
        <f ca="1">IF(SUMIFS(業務内容と時間メモ!E:E,業務内容と時間メモ!AB:AB,N1112,業務内容と時間メモ!AD:AD,O1112)=0,"",SUMIFS(業務内容と時間メモ!E:E,業務内容と時間メモ!AB:AB,N1112,業務内容と時間メモ!AD:AD,O1112))</f>
        <v/>
      </c>
    </row>
    <row r="1113" spans="1:22" hidden="1">
      <c r="A1113" s="1" t="str">
        <f t="shared" ca="1" si="101"/>
        <v/>
      </c>
      <c r="B1113" s="1" t="str">
        <f t="shared" ca="1" si="102"/>
        <v/>
      </c>
      <c r="C1113" s="6" t="str">
        <f t="shared" ca="1" si="100"/>
        <v/>
      </c>
      <c r="J1113" t="str">
        <f t="shared" ca="1" si="98"/>
        <v/>
      </c>
      <c r="K1113" s="1" t="s">
        <v>1115</v>
      </c>
      <c r="L1113" s="7" t="str">
        <f t="shared" ca="1" si="99"/>
        <v/>
      </c>
      <c r="M1113" s="1" t="str">
        <f ca="1">IF(N1113="","",IF(COUNTIF(N$1:N1113,N1113)&gt;1,"",IF(COUNTIF(N:N,N1113)&gt;=1,"左表に入れますねぇ","")))</f>
        <v/>
      </c>
      <c r="N1113" s="1" t="str">
        <f ca="1">IF(ISNA(VLOOKUP(業務内容と時間メモ!M1113,業務内容と時間メモ!R$2:AI$9999,11,FALSE)),"",VLOOKUP(業務内容と時間メモ!M1113,業務内容と時間メモ!R$2:AI$9999,11,FALSE))</f>
        <v/>
      </c>
      <c r="O1113" s="1" t="str">
        <f ca="1">IF(ISNA(VLOOKUP(業務内容と時間メモ!M1113,業務内容と時間メモ!R$2:AI$9999,13,FALSE)),"",VLOOKUP(業務内容と時間メモ!M1113,業務内容と時間メモ!R$2:AI$9999,13,FALSE))</f>
        <v/>
      </c>
      <c r="P1113" s="1" t="str">
        <f ca="1">IF(ISNA(VLOOKUP(業務内容と時間メモ!M1113,業務内容と時間メモ!R$2:AI$9999,15,FALSE)),"",VLOOKUP(業務内容と時間メモ!M1113,業務内容と時間メモ!R$2:AI$9999,15,FALSE))</f>
        <v/>
      </c>
      <c r="Q1113" s="1" t="str">
        <f ca="1">IF(ISNA(VLOOKUP(業務内容と時間メモ!M1113,業務内容と時間メモ!R$2:AI$9999,14,FALSE)),"",VLOOKUP(業務内容と時間メモ!M1113,業務内容と時間メモ!R$2:AI$9999,14,FALSE))</f>
        <v/>
      </c>
      <c r="R1113" s="1" t="str">
        <f ca="1">IF(ISNA(VLOOKUP(業務内容と時間メモ!M1113,業務内容と時間メモ!R$2:AI$9999,16,FALSE)),"",VLOOKUP(業務内容と時間メモ!M1113,業務内容と時間メモ!R$2:AI$9999,16,FALSE))</f>
        <v/>
      </c>
      <c r="S1113" s="1" t="str">
        <f ca="1">IF(ISNA(VLOOKUP(業務内容と時間メモ!M1113,業務内容と時間メモ!R$2:AI$9999,17,FALSE)),"",VLOOKUP(業務内容と時間メモ!M1113,業務内容と時間メモ!R$2:AI$9999,17,FALSE))</f>
        <v/>
      </c>
      <c r="T1113" s="17" t="str">
        <f ca="1">IF(SUMIFS(業務内容と時間メモ!E:E,業務内容と時間メモ!AB:AB,N1113,業務内容と時間メモ!AD:AD,O1113)=0,"",SUMIFS(業務内容と時間メモ!E:E,業務内容と時間メモ!AB:AB,N1113,業務内容と時間メモ!AD:AD,O1113))</f>
        <v/>
      </c>
      <c r="U1113" s="7" t="str">
        <f ca="1">IF(SUMIFS(業務内容と時間メモ!F:F,業務内容と時間メモ!AB:AB,N1113,業務内容と時間メモ!AD:AD,O1113)=0,"",SUMIFS(業務内容と時間メモ!F:F,業務内容と時間メモ!AB:AB,N1113,業務内容と時間メモ!AD:AD,O1113))</f>
        <v/>
      </c>
      <c r="V1113" t="str">
        <f ca="1">IF(SUMIFS(業務内容と時間メモ!E:E,業務内容と時間メモ!AB:AB,N1113,業務内容と時間メモ!AD:AD,O1113)=0,"",SUMIFS(業務内容と時間メモ!E:E,業務内容と時間メモ!AB:AB,N1113,業務内容と時間メモ!AD:AD,O1113))</f>
        <v/>
      </c>
    </row>
    <row r="1114" spans="1:22" hidden="1">
      <c r="A1114" s="1" t="str">
        <f t="shared" ca="1" si="101"/>
        <v/>
      </c>
      <c r="B1114" s="1" t="str">
        <f t="shared" ca="1" si="102"/>
        <v/>
      </c>
      <c r="C1114" s="6" t="str">
        <f t="shared" ca="1" si="100"/>
        <v/>
      </c>
      <c r="J1114" t="str">
        <f t="shared" ca="1" si="98"/>
        <v/>
      </c>
      <c r="L1114" s="7" t="str">
        <f t="shared" ca="1" si="99"/>
        <v/>
      </c>
      <c r="M1114" s="1" t="str">
        <f ca="1">IF(N1114="","",IF(COUNTIF(N$1:N1114,N1114)&gt;1,"",IF(COUNTIF(N:N,N1114)&gt;=1,"左表に入れますねぇ","")))</f>
        <v/>
      </c>
      <c r="N1114" s="1" t="str">
        <f ca="1">IF(ISNA(VLOOKUP(業務内容と時間メモ!M1114,業務内容と時間メモ!R$2:AI$9999,11,FALSE)),"",VLOOKUP(業務内容と時間メモ!M1114,業務内容と時間メモ!R$2:AI$9999,11,FALSE))</f>
        <v/>
      </c>
      <c r="O1114" s="1" t="str">
        <f ca="1">IF(ISNA(VLOOKUP(業務内容と時間メモ!M1114,業務内容と時間メモ!R$2:AI$9999,13,FALSE)),"",VLOOKUP(業務内容と時間メモ!M1114,業務内容と時間メモ!R$2:AI$9999,13,FALSE))</f>
        <v/>
      </c>
      <c r="P1114" s="1" t="str">
        <f ca="1">IF(ISNA(VLOOKUP(業務内容と時間メモ!M1114,業務内容と時間メモ!R$2:AI$9999,15,FALSE)),"",VLOOKUP(業務内容と時間メモ!M1114,業務内容と時間メモ!R$2:AI$9999,15,FALSE))</f>
        <v/>
      </c>
      <c r="Q1114" s="1" t="str">
        <f ca="1">IF(ISNA(VLOOKUP(業務内容と時間メモ!M1114,業務内容と時間メモ!R$2:AI$9999,14,FALSE)),"",VLOOKUP(業務内容と時間メモ!M1114,業務内容と時間メモ!R$2:AI$9999,14,FALSE))</f>
        <v/>
      </c>
      <c r="R1114" s="1" t="str">
        <f ca="1">IF(ISNA(VLOOKUP(業務内容と時間メモ!M1114,業務内容と時間メモ!R$2:AI$9999,16,FALSE)),"",VLOOKUP(業務内容と時間メモ!M1114,業務内容と時間メモ!R$2:AI$9999,16,FALSE))</f>
        <v/>
      </c>
      <c r="S1114" s="1" t="str">
        <f ca="1">IF(ISNA(VLOOKUP(業務内容と時間メモ!M1114,業務内容と時間メモ!R$2:AI$9999,17,FALSE)),"",VLOOKUP(業務内容と時間メモ!M1114,業務内容と時間メモ!R$2:AI$9999,17,FALSE))</f>
        <v/>
      </c>
      <c r="T1114" s="17" t="str">
        <f ca="1">IF(SUMIFS(業務内容と時間メモ!E:E,業務内容と時間メモ!AB:AB,N1114,業務内容と時間メモ!AD:AD,O1114)=0,"",SUMIFS(業務内容と時間メモ!E:E,業務内容と時間メモ!AB:AB,N1114,業務内容と時間メモ!AD:AD,O1114))</f>
        <v/>
      </c>
      <c r="U1114" s="7" t="str">
        <f ca="1">IF(SUMIFS(業務内容と時間メモ!F:F,業務内容と時間メモ!AB:AB,N1114,業務内容と時間メモ!AD:AD,O1114)=0,"",SUMIFS(業務内容と時間メモ!F:F,業務内容と時間メモ!AB:AB,N1114,業務内容と時間メモ!AD:AD,O1114))</f>
        <v/>
      </c>
      <c r="V1114" t="str">
        <f ca="1">IF(SUMIFS(業務内容と時間メモ!E:E,業務内容と時間メモ!AB:AB,N1114,業務内容と時間メモ!AD:AD,O1114)=0,"",SUMIFS(業務内容と時間メモ!E:E,業務内容と時間メモ!AB:AB,N1114,業務内容と時間メモ!AD:AD,O1114))</f>
        <v/>
      </c>
    </row>
    <row r="1115" spans="1:22" hidden="1">
      <c r="A1115" s="1" t="str">
        <f t="shared" ca="1" si="101"/>
        <v/>
      </c>
      <c r="B1115" s="1" t="str">
        <f t="shared" ca="1" si="102"/>
        <v/>
      </c>
      <c r="C1115" s="6" t="str">
        <f t="shared" ca="1" si="100"/>
        <v/>
      </c>
      <c r="J1115" t="str">
        <f t="shared" ca="1" si="98"/>
        <v/>
      </c>
      <c r="L1115" s="7" t="str">
        <f t="shared" ca="1" si="99"/>
        <v/>
      </c>
      <c r="M1115" s="1" t="str">
        <f ca="1">IF(N1115="","",IF(COUNTIF(N$1:N1115,N1115)&gt;1,"",IF(COUNTIF(N:N,N1115)&gt;=1,"左表に入れますねぇ","")))</f>
        <v/>
      </c>
      <c r="N1115" s="1" t="str">
        <f ca="1">IF(ISNA(VLOOKUP(業務内容と時間メモ!M1115,業務内容と時間メモ!R$2:AI$9999,11,FALSE)),"",VLOOKUP(業務内容と時間メモ!M1115,業務内容と時間メモ!R$2:AI$9999,11,FALSE))</f>
        <v/>
      </c>
      <c r="O1115" s="1" t="str">
        <f ca="1">IF(ISNA(VLOOKUP(業務内容と時間メモ!M1115,業務内容と時間メモ!R$2:AI$9999,13,FALSE)),"",VLOOKUP(業務内容と時間メモ!M1115,業務内容と時間メモ!R$2:AI$9999,13,FALSE))</f>
        <v/>
      </c>
      <c r="P1115" s="1" t="str">
        <f ca="1">IF(ISNA(VLOOKUP(業務内容と時間メモ!M1115,業務内容と時間メモ!R$2:AI$9999,15,FALSE)),"",VLOOKUP(業務内容と時間メモ!M1115,業務内容と時間メモ!R$2:AI$9999,15,FALSE))</f>
        <v/>
      </c>
      <c r="Q1115" s="1" t="str">
        <f ca="1">IF(ISNA(VLOOKUP(業務内容と時間メモ!M1115,業務内容と時間メモ!R$2:AI$9999,14,FALSE)),"",VLOOKUP(業務内容と時間メモ!M1115,業務内容と時間メモ!R$2:AI$9999,14,FALSE))</f>
        <v/>
      </c>
      <c r="R1115" s="1" t="str">
        <f ca="1">IF(ISNA(VLOOKUP(業務内容と時間メモ!M1115,業務内容と時間メモ!R$2:AI$9999,16,FALSE)),"",VLOOKUP(業務内容と時間メモ!M1115,業務内容と時間メモ!R$2:AI$9999,16,FALSE))</f>
        <v/>
      </c>
      <c r="S1115" s="1" t="str">
        <f ca="1">IF(ISNA(VLOOKUP(業務内容と時間メモ!M1115,業務内容と時間メモ!R$2:AI$9999,17,FALSE)),"",VLOOKUP(業務内容と時間メモ!M1115,業務内容と時間メモ!R$2:AI$9999,17,FALSE))</f>
        <v/>
      </c>
      <c r="T1115" s="17" t="str">
        <f ca="1">IF(SUMIFS(業務内容と時間メモ!E:E,業務内容と時間メモ!AB:AB,N1115,業務内容と時間メモ!AD:AD,O1115)=0,"",SUMIFS(業務内容と時間メモ!E:E,業務内容と時間メモ!AB:AB,N1115,業務内容と時間メモ!AD:AD,O1115))</f>
        <v/>
      </c>
      <c r="U1115" s="7" t="str">
        <f ca="1">IF(SUMIFS(業務内容と時間メモ!F:F,業務内容と時間メモ!AB:AB,N1115,業務内容と時間メモ!AD:AD,O1115)=0,"",SUMIFS(業務内容と時間メモ!F:F,業務内容と時間メモ!AB:AB,N1115,業務内容と時間メモ!AD:AD,O1115))</f>
        <v/>
      </c>
      <c r="V1115" t="str">
        <f ca="1">IF(SUMIFS(業務内容と時間メモ!E:E,業務内容と時間メモ!AB:AB,N1115,業務内容と時間メモ!AD:AD,O1115)=0,"",SUMIFS(業務内容と時間メモ!E:E,業務内容と時間メモ!AB:AB,N1115,業務内容と時間メモ!AD:AD,O1115))</f>
        <v/>
      </c>
    </row>
    <row r="1116" spans="1:22" hidden="1">
      <c r="A1116" s="1" t="str">
        <f t="shared" ca="1" si="101"/>
        <v/>
      </c>
      <c r="B1116" s="1" t="str">
        <f t="shared" ca="1" si="102"/>
        <v/>
      </c>
      <c r="C1116" s="6" t="str">
        <f t="shared" ca="1" si="100"/>
        <v/>
      </c>
      <c r="J1116" t="str">
        <f t="shared" ca="1" si="98"/>
        <v/>
      </c>
      <c r="L1116" s="7" t="str">
        <f t="shared" ca="1" si="99"/>
        <v/>
      </c>
      <c r="M1116" s="1" t="str">
        <f ca="1">IF(N1116="","",IF(COUNTIF(N$1:N1116,N1116)&gt;1,"",IF(COUNTIF(N:N,N1116)&gt;=1,"左表に入れますねぇ","")))</f>
        <v/>
      </c>
      <c r="N1116" s="1" t="str">
        <f ca="1">IF(ISNA(VLOOKUP(業務内容と時間メモ!M1116,業務内容と時間メモ!R$2:AI$9999,11,FALSE)),"",VLOOKUP(業務内容と時間メモ!M1116,業務内容と時間メモ!R$2:AI$9999,11,FALSE))</f>
        <v/>
      </c>
      <c r="O1116" s="1" t="str">
        <f ca="1">IF(ISNA(VLOOKUP(業務内容と時間メモ!M1116,業務内容と時間メモ!R$2:AI$9999,13,FALSE)),"",VLOOKUP(業務内容と時間メモ!M1116,業務内容と時間メモ!R$2:AI$9999,13,FALSE))</f>
        <v/>
      </c>
      <c r="P1116" s="1" t="str">
        <f ca="1">IF(ISNA(VLOOKUP(業務内容と時間メモ!M1116,業務内容と時間メモ!R$2:AI$9999,15,FALSE)),"",VLOOKUP(業務内容と時間メモ!M1116,業務内容と時間メモ!R$2:AI$9999,15,FALSE))</f>
        <v/>
      </c>
      <c r="Q1116" s="1" t="str">
        <f ca="1">IF(ISNA(VLOOKUP(業務内容と時間メモ!M1116,業務内容と時間メモ!R$2:AI$9999,14,FALSE)),"",VLOOKUP(業務内容と時間メモ!M1116,業務内容と時間メモ!R$2:AI$9999,14,FALSE))</f>
        <v/>
      </c>
      <c r="R1116" s="1" t="str">
        <f ca="1">IF(ISNA(VLOOKUP(業務内容と時間メモ!M1116,業務内容と時間メモ!R$2:AI$9999,16,FALSE)),"",VLOOKUP(業務内容と時間メモ!M1116,業務内容と時間メモ!R$2:AI$9999,16,FALSE))</f>
        <v/>
      </c>
      <c r="S1116" s="1" t="str">
        <f ca="1">IF(ISNA(VLOOKUP(業務内容と時間メモ!M1116,業務内容と時間メモ!R$2:AI$9999,17,FALSE)),"",VLOOKUP(業務内容と時間メモ!M1116,業務内容と時間メモ!R$2:AI$9999,17,FALSE))</f>
        <v/>
      </c>
      <c r="T1116" s="17" t="str">
        <f ca="1">IF(SUMIFS(業務内容と時間メモ!E:E,業務内容と時間メモ!AB:AB,N1116,業務内容と時間メモ!AD:AD,O1116)=0,"",SUMIFS(業務内容と時間メモ!E:E,業務内容と時間メモ!AB:AB,N1116,業務内容と時間メモ!AD:AD,O1116))</f>
        <v/>
      </c>
      <c r="U1116" s="7" t="str">
        <f ca="1">IF(SUMIFS(業務内容と時間メモ!F:F,業務内容と時間メモ!AB:AB,N1116,業務内容と時間メモ!AD:AD,O1116)=0,"",SUMIFS(業務内容と時間メモ!F:F,業務内容と時間メモ!AB:AB,N1116,業務内容と時間メモ!AD:AD,O1116))</f>
        <v/>
      </c>
      <c r="V1116" t="str">
        <f ca="1">IF(SUMIFS(業務内容と時間メモ!E:E,業務内容と時間メモ!AB:AB,N1116,業務内容と時間メモ!AD:AD,O1116)=0,"",SUMIFS(業務内容と時間メモ!E:E,業務内容と時間メモ!AB:AB,N1116,業務内容と時間メモ!AD:AD,O1116))</f>
        <v/>
      </c>
    </row>
    <row r="1117" spans="1:22" hidden="1">
      <c r="A1117" s="1" t="str">
        <f t="shared" ca="1" si="101"/>
        <v/>
      </c>
      <c r="B1117" s="1" t="str">
        <f t="shared" ca="1" si="102"/>
        <v/>
      </c>
      <c r="C1117" s="6" t="str">
        <f t="shared" ca="1" si="100"/>
        <v/>
      </c>
      <c r="J1117" t="str">
        <f t="shared" ca="1" si="98"/>
        <v/>
      </c>
      <c r="L1117" s="7" t="str">
        <f t="shared" ca="1" si="99"/>
        <v/>
      </c>
      <c r="M1117" s="1" t="str">
        <f ca="1">IF(N1117="","",IF(COUNTIF(N$1:N1117,N1117)&gt;1,"",IF(COUNTIF(N:N,N1117)&gt;=1,"左表に入れますねぇ","")))</f>
        <v/>
      </c>
      <c r="N1117" s="1" t="str">
        <f ca="1">IF(ISNA(VLOOKUP(業務内容と時間メモ!M1117,業務内容と時間メモ!R$2:AI$9999,11,FALSE)),"",VLOOKUP(業務内容と時間メモ!M1117,業務内容と時間メモ!R$2:AI$9999,11,FALSE))</f>
        <v/>
      </c>
      <c r="O1117" s="1" t="str">
        <f ca="1">IF(ISNA(VLOOKUP(業務内容と時間メモ!M1117,業務内容と時間メモ!R$2:AI$9999,13,FALSE)),"",VLOOKUP(業務内容と時間メモ!M1117,業務内容と時間メモ!R$2:AI$9999,13,FALSE))</f>
        <v/>
      </c>
      <c r="P1117" s="1" t="str">
        <f ca="1">IF(ISNA(VLOOKUP(業務内容と時間メモ!M1117,業務内容と時間メモ!R$2:AI$9999,15,FALSE)),"",VLOOKUP(業務内容と時間メモ!M1117,業務内容と時間メモ!R$2:AI$9999,15,FALSE))</f>
        <v/>
      </c>
      <c r="Q1117" s="1" t="str">
        <f ca="1">IF(ISNA(VLOOKUP(業務内容と時間メモ!M1117,業務内容と時間メモ!R$2:AI$9999,14,FALSE)),"",VLOOKUP(業務内容と時間メモ!M1117,業務内容と時間メモ!R$2:AI$9999,14,FALSE))</f>
        <v/>
      </c>
      <c r="R1117" s="1" t="str">
        <f ca="1">IF(ISNA(VLOOKUP(業務内容と時間メモ!M1117,業務内容と時間メモ!R$2:AI$9999,16,FALSE)),"",VLOOKUP(業務内容と時間メモ!M1117,業務内容と時間メモ!R$2:AI$9999,16,FALSE))</f>
        <v/>
      </c>
      <c r="S1117" s="1" t="str">
        <f ca="1">IF(ISNA(VLOOKUP(業務内容と時間メモ!M1117,業務内容と時間メモ!R$2:AI$9999,17,FALSE)),"",VLOOKUP(業務内容と時間メモ!M1117,業務内容と時間メモ!R$2:AI$9999,17,FALSE))</f>
        <v/>
      </c>
      <c r="T1117" s="17" t="str">
        <f ca="1">IF(SUMIFS(業務内容と時間メモ!E:E,業務内容と時間メモ!AB:AB,N1117,業務内容と時間メモ!AD:AD,O1117)=0,"",SUMIFS(業務内容と時間メモ!E:E,業務内容と時間メモ!AB:AB,N1117,業務内容と時間メモ!AD:AD,O1117))</f>
        <v/>
      </c>
      <c r="U1117" s="7" t="str">
        <f ca="1">IF(SUMIFS(業務内容と時間メモ!F:F,業務内容と時間メモ!AB:AB,N1117,業務内容と時間メモ!AD:AD,O1117)=0,"",SUMIFS(業務内容と時間メモ!F:F,業務内容と時間メモ!AB:AB,N1117,業務内容と時間メモ!AD:AD,O1117))</f>
        <v/>
      </c>
      <c r="V1117" t="str">
        <f ca="1">IF(SUMIFS(業務内容と時間メモ!E:E,業務内容と時間メモ!AB:AB,N1117,業務内容と時間メモ!AD:AD,O1117)=0,"",SUMIFS(業務内容と時間メモ!E:E,業務内容と時間メモ!AB:AB,N1117,業務内容と時間メモ!AD:AD,O1117))</f>
        <v/>
      </c>
    </row>
    <row r="1118" spans="1:22" hidden="1">
      <c r="A1118" s="1" t="str">
        <f t="shared" ca="1" si="101"/>
        <v/>
      </c>
      <c r="B1118" s="1" t="str">
        <f t="shared" ca="1" si="102"/>
        <v/>
      </c>
      <c r="C1118" s="6" t="str">
        <f t="shared" ca="1" si="100"/>
        <v/>
      </c>
      <c r="J1118" t="str">
        <f t="shared" ca="1" si="98"/>
        <v/>
      </c>
      <c r="L1118" s="7" t="str">
        <f t="shared" ca="1" si="99"/>
        <v/>
      </c>
      <c r="M1118" s="1" t="str">
        <f ca="1">IF(N1118="","",IF(COUNTIF(N$1:N1118,N1118)&gt;1,"",IF(COUNTIF(N:N,N1118)&gt;=1,"左表に入れますねぇ","")))</f>
        <v/>
      </c>
      <c r="N1118" s="1" t="str">
        <f ca="1">IF(ISNA(VLOOKUP(業務内容と時間メモ!M1118,業務内容と時間メモ!R$2:AI$9999,11,FALSE)),"",VLOOKUP(業務内容と時間メモ!M1118,業務内容と時間メモ!R$2:AI$9999,11,FALSE))</f>
        <v/>
      </c>
      <c r="O1118" s="1" t="str">
        <f ca="1">IF(ISNA(VLOOKUP(業務内容と時間メモ!M1118,業務内容と時間メモ!R$2:AI$9999,13,FALSE)),"",VLOOKUP(業務内容と時間メモ!M1118,業務内容と時間メモ!R$2:AI$9999,13,FALSE))</f>
        <v/>
      </c>
      <c r="P1118" s="1" t="str">
        <f ca="1">IF(ISNA(VLOOKUP(業務内容と時間メモ!M1118,業務内容と時間メモ!R$2:AI$9999,15,FALSE)),"",VLOOKUP(業務内容と時間メモ!M1118,業務内容と時間メモ!R$2:AI$9999,15,FALSE))</f>
        <v/>
      </c>
      <c r="Q1118" s="1" t="str">
        <f ca="1">IF(ISNA(VLOOKUP(業務内容と時間メモ!M1118,業務内容と時間メモ!R$2:AI$9999,14,FALSE)),"",VLOOKUP(業務内容と時間メモ!M1118,業務内容と時間メモ!R$2:AI$9999,14,FALSE))</f>
        <v/>
      </c>
      <c r="R1118" s="1" t="str">
        <f ca="1">IF(ISNA(VLOOKUP(業務内容と時間メモ!M1118,業務内容と時間メモ!R$2:AI$9999,16,FALSE)),"",VLOOKUP(業務内容と時間メモ!M1118,業務内容と時間メモ!R$2:AI$9999,16,FALSE))</f>
        <v/>
      </c>
      <c r="S1118" s="1" t="str">
        <f ca="1">IF(ISNA(VLOOKUP(業務内容と時間メモ!M1118,業務内容と時間メモ!R$2:AI$9999,17,FALSE)),"",VLOOKUP(業務内容と時間メモ!M1118,業務内容と時間メモ!R$2:AI$9999,17,FALSE))</f>
        <v/>
      </c>
      <c r="T1118" s="17" t="str">
        <f ca="1">IF(SUMIFS(業務内容と時間メモ!E:E,業務内容と時間メモ!AB:AB,N1118,業務内容と時間メモ!AD:AD,O1118)=0,"",SUMIFS(業務内容と時間メモ!E:E,業務内容と時間メモ!AB:AB,N1118,業務内容と時間メモ!AD:AD,O1118))</f>
        <v/>
      </c>
      <c r="U1118" s="7" t="str">
        <f ca="1">IF(SUMIFS(業務内容と時間メモ!F:F,業務内容と時間メモ!AB:AB,N1118,業務内容と時間メモ!AD:AD,O1118)=0,"",SUMIFS(業務内容と時間メモ!F:F,業務内容と時間メモ!AB:AB,N1118,業務内容と時間メモ!AD:AD,O1118))</f>
        <v/>
      </c>
      <c r="V1118" t="str">
        <f ca="1">IF(SUMIFS(業務内容と時間メモ!E:E,業務内容と時間メモ!AB:AB,N1118,業務内容と時間メモ!AD:AD,O1118)=0,"",SUMIFS(業務内容と時間メモ!E:E,業務内容と時間メモ!AB:AB,N1118,業務内容と時間メモ!AD:AD,O1118))</f>
        <v/>
      </c>
    </row>
    <row r="1119" spans="1:22" hidden="1">
      <c r="A1119" s="1" t="str">
        <f t="shared" ca="1" si="101"/>
        <v/>
      </c>
      <c r="B1119" s="1" t="str">
        <f t="shared" ca="1" si="102"/>
        <v/>
      </c>
      <c r="C1119" s="6" t="str">
        <f t="shared" ca="1" si="100"/>
        <v/>
      </c>
      <c r="J1119" t="str">
        <f t="shared" ref="J1119:J1182" ca="1" si="103">IF(O1119="","",IF(OR(COUNTIF(O1119,"*職場*"),COUNTIF(O1119,"*後輩教育*")),"サブ","メイン"))</f>
        <v/>
      </c>
      <c r="L1119" s="7" t="str">
        <f t="shared" ref="L1119:L1182" ca="1" si="104">IF(M1119="","",IF(COUNTIF(INDIRECT("M$1:M"&amp;ROW()),"左表に入れますねぇ")&gt;=1,"左表に入れますねぇ"&amp;COUNTIF(INDIRECT("M$1:M"&amp;ROW()),"左表に入れますねぇ"),""))</f>
        <v/>
      </c>
      <c r="M1119" s="1" t="str">
        <f ca="1">IF(N1119="","",IF(COUNTIF(N$1:N1119,N1119)&gt;1,"",IF(COUNTIF(N:N,N1119)&gt;=1,"左表に入れますねぇ","")))</f>
        <v/>
      </c>
      <c r="N1119" s="1" t="str">
        <f ca="1">IF(ISNA(VLOOKUP(業務内容と時間メモ!M1119,業務内容と時間メモ!R$2:AI$9999,11,FALSE)),"",VLOOKUP(業務内容と時間メモ!M1119,業務内容と時間メモ!R$2:AI$9999,11,FALSE))</f>
        <v/>
      </c>
      <c r="O1119" s="1" t="str">
        <f ca="1">IF(ISNA(VLOOKUP(業務内容と時間メモ!M1119,業務内容と時間メモ!R$2:AI$9999,13,FALSE)),"",VLOOKUP(業務内容と時間メモ!M1119,業務内容と時間メモ!R$2:AI$9999,13,FALSE))</f>
        <v/>
      </c>
      <c r="P1119" s="1" t="str">
        <f ca="1">IF(ISNA(VLOOKUP(業務内容と時間メモ!M1119,業務内容と時間メモ!R$2:AI$9999,15,FALSE)),"",VLOOKUP(業務内容と時間メモ!M1119,業務内容と時間メモ!R$2:AI$9999,15,FALSE))</f>
        <v/>
      </c>
      <c r="Q1119" s="1" t="str">
        <f ca="1">IF(ISNA(VLOOKUP(業務内容と時間メモ!M1119,業務内容と時間メモ!R$2:AI$9999,14,FALSE)),"",VLOOKUP(業務内容と時間メモ!M1119,業務内容と時間メモ!R$2:AI$9999,14,FALSE))</f>
        <v/>
      </c>
      <c r="R1119" s="1" t="str">
        <f ca="1">IF(ISNA(VLOOKUP(業務内容と時間メモ!M1119,業務内容と時間メモ!R$2:AI$9999,16,FALSE)),"",VLOOKUP(業務内容と時間メモ!M1119,業務内容と時間メモ!R$2:AI$9999,16,FALSE))</f>
        <v/>
      </c>
      <c r="S1119" s="1" t="str">
        <f ca="1">IF(ISNA(VLOOKUP(業務内容と時間メモ!M1119,業務内容と時間メモ!R$2:AI$9999,17,FALSE)),"",VLOOKUP(業務内容と時間メモ!M1119,業務内容と時間メモ!R$2:AI$9999,17,FALSE))</f>
        <v/>
      </c>
      <c r="T1119" s="17" t="str">
        <f ca="1">IF(SUMIFS(業務内容と時間メモ!E:E,業務内容と時間メモ!AB:AB,N1119,業務内容と時間メモ!AD:AD,O1119)=0,"",SUMIFS(業務内容と時間メモ!E:E,業務内容と時間メモ!AB:AB,N1119,業務内容と時間メモ!AD:AD,O1119))</f>
        <v/>
      </c>
      <c r="U1119" s="7" t="str">
        <f ca="1">IF(SUMIFS(業務内容と時間メモ!F:F,業務内容と時間メモ!AB:AB,N1119,業務内容と時間メモ!AD:AD,O1119)=0,"",SUMIFS(業務内容と時間メモ!F:F,業務内容と時間メモ!AB:AB,N1119,業務内容と時間メモ!AD:AD,O1119))</f>
        <v/>
      </c>
      <c r="V1119" t="str">
        <f ca="1">IF(SUMIFS(業務内容と時間メモ!E:E,業務内容と時間メモ!AB:AB,N1119,業務内容と時間メモ!AD:AD,O1119)=0,"",SUMIFS(業務内容と時間メモ!E:E,業務内容と時間メモ!AB:AB,N1119,業務内容と時間メモ!AD:AD,O1119))</f>
        <v/>
      </c>
    </row>
    <row r="1120" spans="1:22" hidden="1">
      <c r="A1120" s="1" t="str">
        <f t="shared" ca="1" si="101"/>
        <v/>
      </c>
      <c r="B1120" s="1" t="str">
        <f t="shared" ca="1" si="102"/>
        <v/>
      </c>
      <c r="C1120" s="6" t="str">
        <f t="shared" ca="1" si="100"/>
        <v/>
      </c>
      <c r="J1120" t="str">
        <f t="shared" ca="1" si="103"/>
        <v/>
      </c>
      <c r="L1120" s="7" t="str">
        <f t="shared" ca="1" si="104"/>
        <v/>
      </c>
      <c r="M1120" s="1" t="str">
        <f ca="1">IF(N1120="","",IF(COUNTIF(N$1:N1120,N1120)&gt;1,"",IF(COUNTIF(N:N,N1120)&gt;=1,"左表に入れますねぇ","")))</f>
        <v/>
      </c>
      <c r="N1120" s="1" t="str">
        <f ca="1">IF(ISNA(VLOOKUP(業務内容と時間メモ!M1120,業務内容と時間メモ!R$2:AI$9999,11,FALSE)),"",VLOOKUP(業務内容と時間メモ!M1120,業務内容と時間メモ!R$2:AI$9999,11,FALSE))</f>
        <v/>
      </c>
      <c r="O1120" s="1" t="str">
        <f ca="1">IF(ISNA(VLOOKUP(業務内容と時間メモ!M1120,業務内容と時間メモ!R$2:AI$9999,13,FALSE)),"",VLOOKUP(業務内容と時間メモ!M1120,業務内容と時間メモ!R$2:AI$9999,13,FALSE))</f>
        <v/>
      </c>
      <c r="P1120" s="1" t="str">
        <f ca="1">IF(ISNA(VLOOKUP(業務内容と時間メモ!M1120,業務内容と時間メモ!R$2:AI$9999,15,FALSE)),"",VLOOKUP(業務内容と時間メモ!M1120,業務内容と時間メモ!R$2:AI$9999,15,FALSE))</f>
        <v/>
      </c>
      <c r="Q1120" s="1" t="str">
        <f ca="1">IF(ISNA(VLOOKUP(業務内容と時間メモ!M1120,業務内容と時間メモ!R$2:AI$9999,14,FALSE)),"",VLOOKUP(業務内容と時間メモ!M1120,業務内容と時間メモ!R$2:AI$9999,14,FALSE))</f>
        <v/>
      </c>
      <c r="R1120" s="1" t="str">
        <f ca="1">IF(ISNA(VLOOKUP(業務内容と時間メモ!M1120,業務内容と時間メモ!R$2:AI$9999,16,FALSE)),"",VLOOKUP(業務内容と時間メモ!M1120,業務内容と時間メモ!R$2:AI$9999,16,FALSE))</f>
        <v/>
      </c>
      <c r="S1120" s="1" t="str">
        <f ca="1">IF(ISNA(VLOOKUP(業務内容と時間メモ!M1120,業務内容と時間メモ!R$2:AI$9999,17,FALSE)),"",VLOOKUP(業務内容と時間メモ!M1120,業務内容と時間メモ!R$2:AI$9999,17,FALSE))</f>
        <v/>
      </c>
      <c r="T1120" s="17" t="str">
        <f ca="1">IF(SUMIFS(業務内容と時間メモ!E:E,業務内容と時間メモ!AB:AB,N1120,業務内容と時間メモ!AD:AD,O1120)=0,"",SUMIFS(業務内容と時間メモ!E:E,業務内容と時間メモ!AB:AB,N1120,業務内容と時間メモ!AD:AD,O1120))</f>
        <v/>
      </c>
      <c r="U1120" s="7" t="str">
        <f ca="1">IF(SUMIFS(業務内容と時間メモ!F:F,業務内容と時間メモ!AB:AB,N1120,業務内容と時間メモ!AD:AD,O1120)=0,"",SUMIFS(業務内容と時間メモ!F:F,業務内容と時間メモ!AB:AB,N1120,業務内容と時間メモ!AD:AD,O1120))</f>
        <v/>
      </c>
      <c r="V1120" t="str">
        <f ca="1">IF(SUMIFS(業務内容と時間メモ!E:E,業務内容と時間メモ!AB:AB,N1120,業務内容と時間メモ!AD:AD,O1120)=0,"",SUMIFS(業務内容と時間メモ!E:E,業務内容と時間メモ!AB:AB,N1120,業務内容と時間メモ!AD:AD,O1120))</f>
        <v/>
      </c>
    </row>
    <row r="1121" spans="1:22" hidden="1">
      <c r="A1121" s="1" t="str">
        <f t="shared" ca="1" si="101"/>
        <v/>
      </c>
      <c r="B1121" s="1" t="str">
        <f t="shared" ca="1" si="102"/>
        <v/>
      </c>
      <c r="C1121" s="6" t="str">
        <f t="shared" ca="1" si="100"/>
        <v/>
      </c>
      <c r="J1121" t="str">
        <f t="shared" ca="1" si="103"/>
        <v/>
      </c>
      <c r="L1121" s="7" t="str">
        <f t="shared" ca="1" si="104"/>
        <v/>
      </c>
      <c r="M1121" s="1" t="str">
        <f ca="1">IF(N1121="","",IF(COUNTIF(N$1:N1121,N1121)&gt;1,"",IF(COUNTIF(N:N,N1121)&gt;=1,"左表に入れますねぇ","")))</f>
        <v/>
      </c>
      <c r="N1121" s="1" t="str">
        <f ca="1">IF(ISNA(VLOOKUP(業務内容と時間メモ!M1121,業務内容と時間メモ!R$2:AI$9999,11,FALSE)),"",VLOOKUP(業務内容と時間メモ!M1121,業務内容と時間メモ!R$2:AI$9999,11,FALSE))</f>
        <v/>
      </c>
      <c r="O1121" s="1" t="str">
        <f ca="1">IF(ISNA(VLOOKUP(業務内容と時間メモ!M1121,業務内容と時間メモ!R$2:AI$9999,13,FALSE)),"",VLOOKUP(業務内容と時間メモ!M1121,業務内容と時間メモ!R$2:AI$9999,13,FALSE))</f>
        <v/>
      </c>
      <c r="P1121" s="1" t="str">
        <f ca="1">IF(ISNA(VLOOKUP(業務内容と時間メモ!M1121,業務内容と時間メモ!R$2:AI$9999,15,FALSE)),"",VLOOKUP(業務内容と時間メモ!M1121,業務内容と時間メモ!R$2:AI$9999,15,FALSE))</f>
        <v/>
      </c>
      <c r="Q1121" s="1" t="str">
        <f ca="1">IF(ISNA(VLOOKUP(業務内容と時間メモ!M1121,業務内容と時間メモ!R$2:AI$9999,14,FALSE)),"",VLOOKUP(業務内容と時間メモ!M1121,業務内容と時間メモ!R$2:AI$9999,14,FALSE))</f>
        <v/>
      </c>
      <c r="R1121" s="1" t="str">
        <f ca="1">IF(ISNA(VLOOKUP(業務内容と時間メモ!M1121,業務内容と時間メモ!R$2:AI$9999,16,FALSE)),"",VLOOKUP(業務内容と時間メモ!M1121,業務内容と時間メモ!R$2:AI$9999,16,FALSE))</f>
        <v/>
      </c>
      <c r="S1121" s="1" t="str">
        <f ca="1">IF(ISNA(VLOOKUP(業務内容と時間メモ!M1121,業務内容と時間メモ!R$2:AI$9999,17,FALSE)),"",VLOOKUP(業務内容と時間メモ!M1121,業務内容と時間メモ!R$2:AI$9999,17,FALSE))</f>
        <v/>
      </c>
      <c r="T1121" s="17" t="str">
        <f ca="1">IF(SUMIFS(業務内容と時間メモ!E:E,業務内容と時間メモ!AB:AB,N1121,業務内容と時間メモ!AD:AD,O1121)=0,"",SUMIFS(業務内容と時間メモ!E:E,業務内容と時間メモ!AB:AB,N1121,業務内容と時間メモ!AD:AD,O1121))</f>
        <v/>
      </c>
      <c r="U1121" s="7" t="str">
        <f ca="1">IF(SUMIFS(業務内容と時間メモ!F:F,業務内容と時間メモ!AB:AB,N1121,業務内容と時間メモ!AD:AD,O1121)=0,"",SUMIFS(業務内容と時間メモ!F:F,業務内容と時間メモ!AB:AB,N1121,業務内容と時間メモ!AD:AD,O1121))</f>
        <v/>
      </c>
      <c r="V1121" t="str">
        <f ca="1">IF(SUMIFS(業務内容と時間メモ!E:E,業務内容と時間メモ!AB:AB,N1121,業務内容と時間メモ!AD:AD,O1121)=0,"",SUMIFS(業務内容と時間メモ!E:E,業務内容と時間メモ!AB:AB,N1121,業務内容と時間メモ!AD:AD,O1121))</f>
        <v/>
      </c>
    </row>
    <row r="1122" spans="1:22" hidden="1">
      <c r="A1122" s="1" t="str">
        <f t="shared" ca="1" si="101"/>
        <v/>
      </c>
      <c r="B1122" s="1" t="str">
        <f t="shared" ca="1" si="102"/>
        <v/>
      </c>
      <c r="C1122" s="6" t="str">
        <f t="shared" ca="1" si="100"/>
        <v/>
      </c>
      <c r="J1122" t="str">
        <f t="shared" ca="1" si="103"/>
        <v/>
      </c>
      <c r="L1122" s="7" t="str">
        <f t="shared" ca="1" si="104"/>
        <v/>
      </c>
      <c r="M1122" s="1" t="str">
        <f ca="1">IF(N1122="","",IF(COUNTIF(N$1:N1122,N1122)&gt;1,"",IF(COUNTIF(N:N,N1122)&gt;=1,"左表に入れますねぇ","")))</f>
        <v/>
      </c>
      <c r="N1122" s="1" t="str">
        <f ca="1">IF(ISNA(VLOOKUP(業務内容と時間メモ!M1122,業務内容と時間メモ!R$2:AI$9999,11,FALSE)),"",VLOOKUP(業務内容と時間メモ!M1122,業務内容と時間メモ!R$2:AI$9999,11,FALSE))</f>
        <v/>
      </c>
      <c r="O1122" s="1" t="str">
        <f ca="1">IF(ISNA(VLOOKUP(業務内容と時間メモ!M1122,業務内容と時間メモ!R$2:AI$9999,13,FALSE)),"",VLOOKUP(業務内容と時間メモ!M1122,業務内容と時間メモ!R$2:AI$9999,13,FALSE))</f>
        <v/>
      </c>
      <c r="P1122" s="1" t="str">
        <f ca="1">IF(ISNA(VLOOKUP(業務内容と時間メモ!M1122,業務内容と時間メモ!R$2:AI$9999,15,FALSE)),"",VLOOKUP(業務内容と時間メモ!M1122,業務内容と時間メモ!R$2:AI$9999,15,FALSE))</f>
        <v/>
      </c>
      <c r="Q1122" s="1" t="str">
        <f ca="1">IF(ISNA(VLOOKUP(業務内容と時間メモ!M1122,業務内容と時間メモ!R$2:AI$9999,14,FALSE)),"",VLOOKUP(業務内容と時間メモ!M1122,業務内容と時間メモ!R$2:AI$9999,14,FALSE))</f>
        <v/>
      </c>
      <c r="R1122" s="1" t="str">
        <f ca="1">IF(ISNA(VLOOKUP(業務内容と時間メモ!M1122,業務内容と時間メモ!R$2:AI$9999,16,FALSE)),"",VLOOKUP(業務内容と時間メモ!M1122,業務内容と時間メモ!R$2:AI$9999,16,FALSE))</f>
        <v/>
      </c>
      <c r="S1122" s="1" t="str">
        <f ca="1">IF(ISNA(VLOOKUP(業務内容と時間メモ!M1122,業務内容と時間メモ!R$2:AI$9999,17,FALSE)),"",VLOOKUP(業務内容と時間メモ!M1122,業務内容と時間メモ!R$2:AI$9999,17,FALSE))</f>
        <v/>
      </c>
      <c r="T1122" s="17" t="str">
        <f ca="1">IF(SUMIFS(業務内容と時間メモ!E:E,業務内容と時間メモ!AB:AB,N1122,業務内容と時間メモ!AD:AD,O1122)=0,"",SUMIFS(業務内容と時間メモ!E:E,業務内容と時間メモ!AB:AB,N1122,業務内容と時間メモ!AD:AD,O1122))</f>
        <v/>
      </c>
      <c r="U1122" s="7" t="str">
        <f ca="1">IF(SUMIFS(業務内容と時間メモ!F:F,業務内容と時間メモ!AB:AB,N1122,業務内容と時間メモ!AD:AD,O1122)=0,"",SUMIFS(業務内容と時間メモ!F:F,業務内容と時間メモ!AB:AB,N1122,業務内容と時間メモ!AD:AD,O1122))</f>
        <v/>
      </c>
      <c r="V1122" t="str">
        <f ca="1">IF(SUMIFS(業務内容と時間メモ!E:E,業務内容と時間メモ!AB:AB,N1122,業務内容と時間メモ!AD:AD,O1122)=0,"",SUMIFS(業務内容と時間メモ!E:E,業務内容と時間メモ!AB:AB,N1122,業務内容と時間メモ!AD:AD,O1122))</f>
        <v/>
      </c>
    </row>
    <row r="1123" spans="1:22" hidden="1">
      <c r="A1123" s="1" t="str">
        <f t="shared" ca="1" si="101"/>
        <v/>
      </c>
      <c r="B1123" s="1" t="str">
        <f t="shared" ca="1" si="102"/>
        <v/>
      </c>
      <c r="C1123" s="6" t="str">
        <f t="shared" ca="1" si="100"/>
        <v/>
      </c>
      <c r="J1123" t="str">
        <f t="shared" ca="1" si="103"/>
        <v/>
      </c>
      <c r="L1123" s="7" t="str">
        <f t="shared" ca="1" si="104"/>
        <v/>
      </c>
      <c r="M1123" s="1" t="str">
        <f ca="1">IF(N1123="","",IF(COUNTIF(N$1:N1123,N1123)&gt;1,"",IF(COUNTIF(N:N,N1123)&gt;=1,"左表に入れますねぇ","")))</f>
        <v/>
      </c>
      <c r="N1123" s="1" t="str">
        <f ca="1">IF(ISNA(VLOOKUP(業務内容と時間メモ!M1123,業務内容と時間メモ!R$2:AI$9999,11,FALSE)),"",VLOOKUP(業務内容と時間メモ!M1123,業務内容と時間メモ!R$2:AI$9999,11,FALSE))</f>
        <v/>
      </c>
      <c r="O1123" s="1" t="str">
        <f ca="1">IF(ISNA(VLOOKUP(業務内容と時間メモ!M1123,業務内容と時間メモ!R$2:AI$9999,13,FALSE)),"",VLOOKUP(業務内容と時間メモ!M1123,業務内容と時間メモ!R$2:AI$9999,13,FALSE))</f>
        <v/>
      </c>
      <c r="P1123" s="1" t="str">
        <f ca="1">IF(ISNA(VLOOKUP(業務内容と時間メモ!M1123,業務内容と時間メモ!R$2:AI$9999,15,FALSE)),"",VLOOKUP(業務内容と時間メモ!M1123,業務内容と時間メモ!R$2:AI$9999,15,FALSE))</f>
        <v/>
      </c>
      <c r="Q1123" s="1" t="str">
        <f ca="1">IF(ISNA(VLOOKUP(業務内容と時間メモ!M1123,業務内容と時間メモ!R$2:AI$9999,14,FALSE)),"",VLOOKUP(業務内容と時間メモ!M1123,業務内容と時間メモ!R$2:AI$9999,14,FALSE))</f>
        <v/>
      </c>
      <c r="R1123" s="1" t="str">
        <f ca="1">IF(ISNA(VLOOKUP(業務内容と時間メモ!M1123,業務内容と時間メモ!R$2:AI$9999,16,FALSE)),"",VLOOKUP(業務内容と時間メモ!M1123,業務内容と時間メモ!R$2:AI$9999,16,FALSE))</f>
        <v/>
      </c>
      <c r="S1123" s="1" t="str">
        <f ca="1">IF(ISNA(VLOOKUP(業務内容と時間メモ!M1123,業務内容と時間メモ!R$2:AI$9999,17,FALSE)),"",VLOOKUP(業務内容と時間メモ!M1123,業務内容と時間メモ!R$2:AI$9999,17,FALSE))</f>
        <v/>
      </c>
      <c r="T1123" s="17" t="str">
        <f ca="1">IF(SUMIFS(業務内容と時間メモ!E:E,業務内容と時間メモ!AB:AB,N1123,業務内容と時間メモ!AD:AD,O1123)=0,"",SUMIFS(業務内容と時間メモ!E:E,業務内容と時間メモ!AB:AB,N1123,業務内容と時間メモ!AD:AD,O1123))</f>
        <v/>
      </c>
      <c r="U1123" s="7" t="str">
        <f ca="1">IF(SUMIFS(業務内容と時間メモ!F:F,業務内容と時間メモ!AB:AB,N1123,業務内容と時間メモ!AD:AD,O1123)=0,"",SUMIFS(業務内容と時間メモ!F:F,業務内容と時間メモ!AB:AB,N1123,業務内容と時間メモ!AD:AD,O1123))</f>
        <v/>
      </c>
      <c r="V1123" t="str">
        <f ca="1">IF(SUMIFS(業務内容と時間メモ!E:E,業務内容と時間メモ!AB:AB,N1123,業務内容と時間メモ!AD:AD,O1123)=0,"",SUMIFS(業務内容と時間メモ!E:E,業務内容と時間メモ!AB:AB,N1123,業務内容と時間メモ!AD:AD,O1123))</f>
        <v/>
      </c>
    </row>
    <row r="1124" spans="1:22" hidden="1">
      <c r="A1124" s="1" t="str">
        <f t="shared" ca="1" si="101"/>
        <v/>
      </c>
      <c r="B1124" s="1" t="str">
        <f t="shared" ca="1" si="102"/>
        <v/>
      </c>
      <c r="C1124" s="6" t="str">
        <f t="shared" ca="1" si="100"/>
        <v/>
      </c>
      <c r="J1124" t="str">
        <f t="shared" ca="1" si="103"/>
        <v/>
      </c>
      <c r="L1124" s="7" t="str">
        <f t="shared" ca="1" si="104"/>
        <v/>
      </c>
      <c r="M1124" s="1" t="str">
        <f ca="1">IF(N1124="","",IF(COUNTIF(N$1:N1124,N1124)&gt;1,"",IF(COUNTIF(N:N,N1124)&gt;=1,"左表に入れますねぇ","")))</f>
        <v/>
      </c>
      <c r="N1124" s="1" t="str">
        <f ca="1">IF(ISNA(VLOOKUP(業務内容と時間メモ!M1124,業務内容と時間メモ!R$2:AI$9999,11,FALSE)),"",VLOOKUP(業務内容と時間メモ!M1124,業務内容と時間メモ!R$2:AI$9999,11,FALSE))</f>
        <v/>
      </c>
      <c r="O1124" s="1" t="str">
        <f ca="1">IF(ISNA(VLOOKUP(業務内容と時間メモ!M1124,業務内容と時間メモ!R$2:AI$9999,13,FALSE)),"",VLOOKUP(業務内容と時間メモ!M1124,業務内容と時間メモ!R$2:AI$9999,13,FALSE))</f>
        <v/>
      </c>
      <c r="P1124" s="1" t="str">
        <f ca="1">IF(ISNA(VLOOKUP(業務内容と時間メモ!M1124,業務内容と時間メモ!R$2:AI$9999,15,FALSE)),"",VLOOKUP(業務内容と時間メモ!M1124,業務内容と時間メモ!R$2:AI$9999,15,FALSE))</f>
        <v/>
      </c>
      <c r="Q1124" s="1" t="str">
        <f ca="1">IF(ISNA(VLOOKUP(業務内容と時間メモ!M1124,業務内容と時間メモ!R$2:AI$9999,14,FALSE)),"",VLOOKUP(業務内容と時間メモ!M1124,業務内容と時間メモ!R$2:AI$9999,14,FALSE))</f>
        <v/>
      </c>
      <c r="R1124" s="1" t="str">
        <f ca="1">IF(ISNA(VLOOKUP(業務内容と時間メモ!M1124,業務内容と時間メモ!R$2:AI$9999,16,FALSE)),"",VLOOKUP(業務内容と時間メモ!M1124,業務内容と時間メモ!R$2:AI$9999,16,FALSE))</f>
        <v/>
      </c>
      <c r="S1124" s="1" t="str">
        <f ca="1">IF(ISNA(VLOOKUP(業務内容と時間メモ!M1124,業務内容と時間メモ!R$2:AI$9999,17,FALSE)),"",VLOOKUP(業務内容と時間メモ!M1124,業務内容と時間メモ!R$2:AI$9999,17,FALSE))</f>
        <v/>
      </c>
      <c r="T1124" s="17" t="str">
        <f ca="1">IF(SUMIFS(業務内容と時間メモ!E:E,業務内容と時間メモ!AB:AB,N1124,業務内容と時間メモ!AD:AD,O1124)=0,"",SUMIFS(業務内容と時間メモ!E:E,業務内容と時間メモ!AB:AB,N1124,業務内容と時間メモ!AD:AD,O1124))</f>
        <v/>
      </c>
      <c r="U1124" s="7" t="str">
        <f ca="1">IF(SUMIFS(業務内容と時間メモ!F:F,業務内容と時間メモ!AB:AB,N1124,業務内容と時間メモ!AD:AD,O1124)=0,"",SUMIFS(業務内容と時間メモ!F:F,業務内容と時間メモ!AB:AB,N1124,業務内容と時間メモ!AD:AD,O1124))</f>
        <v/>
      </c>
      <c r="V1124" t="str">
        <f ca="1">IF(SUMIFS(業務内容と時間メモ!E:E,業務内容と時間メモ!AB:AB,N1124,業務内容と時間メモ!AD:AD,O1124)=0,"",SUMIFS(業務内容と時間メモ!E:E,業務内容と時間メモ!AB:AB,N1124,業務内容と時間メモ!AD:AD,O1124))</f>
        <v/>
      </c>
    </row>
    <row r="1125" spans="1:22" hidden="1">
      <c r="A1125" s="1" t="str">
        <f t="shared" ca="1" si="101"/>
        <v/>
      </c>
      <c r="B1125" s="1" t="str">
        <f t="shared" ca="1" si="102"/>
        <v/>
      </c>
      <c r="C1125" s="6" t="str">
        <f t="shared" ca="1" si="100"/>
        <v/>
      </c>
      <c r="J1125" t="str">
        <f t="shared" ca="1" si="103"/>
        <v/>
      </c>
      <c r="L1125" s="7" t="str">
        <f t="shared" ca="1" si="104"/>
        <v/>
      </c>
      <c r="M1125" s="1" t="str">
        <f ca="1">IF(N1125="","",IF(COUNTIF(N$1:N1125,N1125)&gt;1,"",IF(COUNTIF(N:N,N1125)&gt;=1,"左表に入れますねぇ","")))</f>
        <v/>
      </c>
      <c r="N1125" s="1" t="str">
        <f ca="1">IF(ISNA(VLOOKUP(業務内容と時間メモ!M1125,業務内容と時間メモ!R$2:AI$9999,11,FALSE)),"",VLOOKUP(業務内容と時間メモ!M1125,業務内容と時間メモ!R$2:AI$9999,11,FALSE))</f>
        <v/>
      </c>
      <c r="O1125" s="1" t="str">
        <f ca="1">IF(ISNA(VLOOKUP(業務内容と時間メモ!M1125,業務内容と時間メモ!R$2:AI$9999,13,FALSE)),"",VLOOKUP(業務内容と時間メモ!M1125,業務内容と時間メモ!R$2:AI$9999,13,FALSE))</f>
        <v/>
      </c>
      <c r="P1125" s="1" t="str">
        <f ca="1">IF(ISNA(VLOOKUP(業務内容と時間メモ!M1125,業務内容と時間メモ!R$2:AI$9999,15,FALSE)),"",VLOOKUP(業務内容と時間メモ!M1125,業務内容と時間メモ!R$2:AI$9999,15,FALSE))</f>
        <v/>
      </c>
      <c r="Q1125" s="1" t="str">
        <f ca="1">IF(ISNA(VLOOKUP(業務内容と時間メモ!M1125,業務内容と時間メモ!R$2:AI$9999,14,FALSE)),"",VLOOKUP(業務内容と時間メモ!M1125,業務内容と時間メモ!R$2:AI$9999,14,FALSE))</f>
        <v/>
      </c>
      <c r="R1125" s="1" t="str">
        <f ca="1">IF(ISNA(VLOOKUP(業務内容と時間メモ!M1125,業務内容と時間メモ!R$2:AI$9999,16,FALSE)),"",VLOOKUP(業務内容と時間メモ!M1125,業務内容と時間メモ!R$2:AI$9999,16,FALSE))</f>
        <v/>
      </c>
      <c r="S1125" s="1" t="str">
        <f ca="1">IF(ISNA(VLOOKUP(業務内容と時間メモ!M1125,業務内容と時間メモ!R$2:AI$9999,17,FALSE)),"",VLOOKUP(業務内容と時間メモ!M1125,業務内容と時間メモ!R$2:AI$9999,17,FALSE))</f>
        <v/>
      </c>
      <c r="T1125" s="17" t="str">
        <f ca="1">IF(SUMIFS(業務内容と時間メモ!E:E,業務内容と時間メモ!AB:AB,N1125,業務内容と時間メモ!AD:AD,O1125)=0,"",SUMIFS(業務内容と時間メモ!E:E,業務内容と時間メモ!AB:AB,N1125,業務内容と時間メモ!AD:AD,O1125))</f>
        <v/>
      </c>
      <c r="U1125" s="7" t="str">
        <f ca="1">IF(SUMIFS(業務内容と時間メモ!F:F,業務内容と時間メモ!AB:AB,N1125,業務内容と時間メモ!AD:AD,O1125)=0,"",SUMIFS(業務内容と時間メモ!F:F,業務内容と時間メモ!AB:AB,N1125,業務内容と時間メモ!AD:AD,O1125))</f>
        <v/>
      </c>
      <c r="V1125" t="str">
        <f ca="1">IF(SUMIFS(業務内容と時間メモ!E:E,業務内容と時間メモ!AB:AB,N1125,業務内容と時間メモ!AD:AD,O1125)=0,"",SUMIFS(業務内容と時間メモ!E:E,業務内容と時間メモ!AB:AB,N1125,業務内容と時間メモ!AD:AD,O1125))</f>
        <v/>
      </c>
    </row>
    <row r="1126" spans="1:22" hidden="1">
      <c r="A1126" s="1" t="str">
        <f t="shared" ca="1" si="101"/>
        <v/>
      </c>
      <c r="B1126" s="1" t="str">
        <f t="shared" ca="1" si="102"/>
        <v/>
      </c>
      <c r="C1126" s="6" t="str">
        <f t="shared" ca="1" si="100"/>
        <v/>
      </c>
      <c r="J1126" t="str">
        <f t="shared" ca="1" si="103"/>
        <v/>
      </c>
      <c r="L1126" s="7" t="str">
        <f t="shared" ca="1" si="104"/>
        <v/>
      </c>
      <c r="M1126" s="1" t="str">
        <f ca="1">IF(N1126="","",IF(COUNTIF(N$1:N1126,N1126)&gt;1,"",IF(COUNTIF(N:N,N1126)&gt;=1,"左表に入れますねぇ","")))</f>
        <v/>
      </c>
      <c r="N1126" s="1" t="str">
        <f ca="1">IF(ISNA(VLOOKUP(業務内容と時間メモ!M1126,業務内容と時間メモ!R$2:AI$9999,11,FALSE)),"",VLOOKUP(業務内容と時間メモ!M1126,業務内容と時間メモ!R$2:AI$9999,11,FALSE))</f>
        <v/>
      </c>
      <c r="O1126" s="1" t="str">
        <f ca="1">IF(ISNA(VLOOKUP(業務内容と時間メモ!M1126,業務内容と時間メモ!R$2:AI$9999,13,FALSE)),"",VLOOKUP(業務内容と時間メモ!M1126,業務内容と時間メモ!R$2:AI$9999,13,FALSE))</f>
        <v/>
      </c>
      <c r="P1126" s="1" t="str">
        <f ca="1">IF(ISNA(VLOOKUP(業務内容と時間メモ!M1126,業務内容と時間メモ!R$2:AI$9999,15,FALSE)),"",VLOOKUP(業務内容と時間メモ!M1126,業務内容と時間メモ!R$2:AI$9999,15,FALSE))</f>
        <v/>
      </c>
      <c r="Q1126" s="1" t="str">
        <f ca="1">IF(ISNA(VLOOKUP(業務内容と時間メモ!M1126,業務内容と時間メモ!R$2:AI$9999,14,FALSE)),"",VLOOKUP(業務内容と時間メモ!M1126,業務内容と時間メモ!R$2:AI$9999,14,FALSE))</f>
        <v/>
      </c>
      <c r="R1126" s="1" t="str">
        <f ca="1">IF(ISNA(VLOOKUP(業務内容と時間メモ!M1126,業務内容と時間メモ!R$2:AI$9999,16,FALSE)),"",VLOOKUP(業務内容と時間メモ!M1126,業務内容と時間メモ!R$2:AI$9999,16,FALSE))</f>
        <v/>
      </c>
      <c r="S1126" s="1" t="str">
        <f ca="1">IF(ISNA(VLOOKUP(業務内容と時間メモ!M1126,業務内容と時間メモ!R$2:AI$9999,17,FALSE)),"",VLOOKUP(業務内容と時間メモ!M1126,業務内容と時間メモ!R$2:AI$9999,17,FALSE))</f>
        <v/>
      </c>
      <c r="T1126" s="17" t="str">
        <f ca="1">IF(SUMIFS(業務内容と時間メモ!E:E,業務内容と時間メモ!AB:AB,N1126,業務内容と時間メモ!AD:AD,O1126)=0,"",SUMIFS(業務内容と時間メモ!E:E,業務内容と時間メモ!AB:AB,N1126,業務内容と時間メモ!AD:AD,O1126))</f>
        <v/>
      </c>
      <c r="U1126" s="7" t="str">
        <f ca="1">IF(SUMIFS(業務内容と時間メモ!F:F,業務内容と時間メモ!AB:AB,N1126,業務内容と時間メモ!AD:AD,O1126)=0,"",SUMIFS(業務内容と時間メモ!F:F,業務内容と時間メモ!AB:AB,N1126,業務内容と時間メモ!AD:AD,O1126))</f>
        <v/>
      </c>
      <c r="V1126" t="str">
        <f ca="1">IF(SUMIFS(業務内容と時間メモ!E:E,業務内容と時間メモ!AB:AB,N1126,業務内容と時間メモ!AD:AD,O1126)=0,"",SUMIFS(業務内容と時間メモ!E:E,業務内容と時間メモ!AB:AB,N1126,業務内容と時間メモ!AD:AD,O1126))</f>
        <v/>
      </c>
    </row>
    <row r="1127" spans="1:22" hidden="1">
      <c r="A1127" s="1" t="str">
        <f t="shared" ca="1" si="101"/>
        <v/>
      </c>
      <c r="B1127" s="1" t="str">
        <f t="shared" ca="1" si="102"/>
        <v/>
      </c>
      <c r="C1127" s="6" t="str">
        <f t="shared" ca="1" si="100"/>
        <v/>
      </c>
      <c r="J1127" t="str">
        <f t="shared" ca="1" si="103"/>
        <v/>
      </c>
      <c r="L1127" s="7" t="str">
        <f t="shared" ca="1" si="104"/>
        <v/>
      </c>
      <c r="M1127" s="1" t="str">
        <f ca="1">IF(N1127="","",IF(COUNTIF(N$1:N1127,N1127)&gt;1,"",IF(COUNTIF(N:N,N1127)&gt;=1,"左表に入れますねぇ","")))</f>
        <v/>
      </c>
      <c r="N1127" s="1" t="str">
        <f ca="1">IF(ISNA(VLOOKUP(業務内容と時間メモ!M1127,業務内容と時間メモ!R$2:AI$9999,11,FALSE)),"",VLOOKUP(業務内容と時間メモ!M1127,業務内容と時間メモ!R$2:AI$9999,11,FALSE))</f>
        <v/>
      </c>
      <c r="O1127" s="1" t="str">
        <f ca="1">IF(ISNA(VLOOKUP(業務内容と時間メモ!M1127,業務内容と時間メモ!R$2:AI$9999,13,FALSE)),"",VLOOKUP(業務内容と時間メモ!M1127,業務内容と時間メモ!R$2:AI$9999,13,FALSE))</f>
        <v/>
      </c>
      <c r="P1127" s="1" t="str">
        <f ca="1">IF(ISNA(VLOOKUP(業務内容と時間メモ!M1127,業務内容と時間メモ!R$2:AI$9999,15,FALSE)),"",VLOOKUP(業務内容と時間メモ!M1127,業務内容と時間メモ!R$2:AI$9999,15,FALSE))</f>
        <v/>
      </c>
      <c r="Q1127" s="1" t="str">
        <f ca="1">IF(ISNA(VLOOKUP(業務内容と時間メモ!M1127,業務内容と時間メモ!R$2:AI$9999,14,FALSE)),"",VLOOKUP(業務内容と時間メモ!M1127,業務内容と時間メモ!R$2:AI$9999,14,FALSE))</f>
        <v/>
      </c>
      <c r="R1127" s="1" t="str">
        <f ca="1">IF(ISNA(VLOOKUP(業務内容と時間メモ!M1127,業務内容と時間メモ!R$2:AI$9999,16,FALSE)),"",VLOOKUP(業務内容と時間メモ!M1127,業務内容と時間メモ!R$2:AI$9999,16,FALSE))</f>
        <v/>
      </c>
      <c r="S1127" s="1" t="str">
        <f ca="1">IF(ISNA(VLOOKUP(業務内容と時間メモ!M1127,業務内容と時間メモ!R$2:AI$9999,17,FALSE)),"",VLOOKUP(業務内容と時間メモ!M1127,業務内容と時間メモ!R$2:AI$9999,17,FALSE))</f>
        <v/>
      </c>
      <c r="T1127" s="17" t="str">
        <f ca="1">IF(SUMIFS(業務内容と時間メモ!E:E,業務内容と時間メモ!AB:AB,N1127,業務内容と時間メモ!AD:AD,O1127)=0,"",SUMIFS(業務内容と時間メモ!E:E,業務内容と時間メモ!AB:AB,N1127,業務内容と時間メモ!AD:AD,O1127))</f>
        <v/>
      </c>
      <c r="U1127" s="7" t="str">
        <f ca="1">IF(SUMIFS(業務内容と時間メモ!F:F,業務内容と時間メモ!AB:AB,N1127,業務内容と時間メモ!AD:AD,O1127)=0,"",SUMIFS(業務内容と時間メモ!F:F,業務内容と時間メモ!AB:AB,N1127,業務内容と時間メモ!AD:AD,O1127))</f>
        <v/>
      </c>
      <c r="V1127" t="str">
        <f ca="1">IF(SUMIFS(業務内容と時間メモ!E:E,業務内容と時間メモ!AB:AB,N1127,業務内容と時間メモ!AD:AD,O1127)=0,"",SUMIFS(業務内容と時間メモ!E:E,業務内容と時間メモ!AB:AB,N1127,業務内容と時間メモ!AD:AD,O1127))</f>
        <v/>
      </c>
    </row>
    <row r="1128" spans="1:22" hidden="1">
      <c r="A1128" s="1" t="str">
        <f t="shared" ca="1" si="101"/>
        <v/>
      </c>
      <c r="B1128" s="1" t="str">
        <f t="shared" ca="1" si="102"/>
        <v/>
      </c>
      <c r="C1128" s="6" t="str">
        <f t="shared" ca="1" si="100"/>
        <v/>
      </c>
      <c r="J1128" t="str">
        <f t="shared" ca="1" si="103"/>
        <v/>
      </c>
      <c r="L1128" s="7" t="str">
        <f t="shared" ca="1" si="104"/>
        <v/>
      </c>
      <c r="M1128" s="1" t="str">
        <f ca="1">IF(N1128="","",IF(COUNTIF(N$1:N1128,N1128)&gt;1,"",IF(COUNTIF(N:N,N1128)&gt;=1,"左表に入れますねぇ","")))</f>
        <v/>
      </c>
      <c r="N1128" s="1" t="str">
        <f ca="1">IF(ISNA(VLOOKUP(業務内容と時間メモ!M1128,業務内容と時間メモ!R$2:AI$9999,11,FALSE)),"",VLOOKUP(業務内容と時間メモ!M1128,業務内容と時間メモ!R$2:AI$9999,11,FALSE))</f>
        <v/>
      </c>
      <c r="O1128" s="1" t="str">
        <f ca="1">IF(ISNA(VLOOKUP(業務内容と時間メモ!M1128,業務内容と時間メモ!R$2:AI$9999,13,FALSE)),"",VLOOKUP(業務内容と時間メモ!M1128,業務内容と時間メモ!R$2:AI$9999,13,FALSE))</f>
        <v/>
      </c>
      <c r="P1128" s="1" t="str">
        <f ca="1">IF(ISNA(VLOOKUP(業務内容と時間メモ!M1128,業務内容と時間メモ!R$2:AI$9999,15,FALSE)),"",VLOOKUP(業務内容と時間メモ!M1128,業務内容と時間メモ!R$2:AI$9999,15,FALSE))</f>
        <v/>
      </c>
      <c r="Q1128" s="1" t="str">
        <f ca="1">IF(ISNA(VLOOKUP(業務内容と時間メモ!M1128,業務内容と時間メモ!R$2:AI$9999,14,FALSE)),"",VLOOKUP(業務内容と時間メモ!M1128,業務内容と時間メモ!R$2:AI$9999,14,FALSE))</f>
        <v/>
      </c>
      <c r="R1128" s="1" t="str">
        <f ca="1">IF(ISNA(VLOOKUP(業務内容と時間メモ!M1128,業務内容と時間メモ!R$2:AI$9999,16,FALSE)),"",VLOOKUP(業務内容と時間メモ!M1128,業務内容と時間メモ!R$2:AI$9999,16,FALSE))</f>
        <v/>
      </c>
      <c r="S1128" s="1" t="str">
        <f ca="1">IF(ISNA(VLOOKUP(業務内容と時間メモ!M1128,業務内容と時間メモ!R$2:AI$9999,17,FALSE)),"",VLOOKUP(業務内容と時間メモ!M1128,業務内容と時間メモ!R$2:AI$9999,17,FALSE))</f>
        <v/>
      </c>
      <c r="T1128" s="17" t="str">
        <f ca="1">IF(SUMIFS(業務内容と時間メモ!E:E,業務内容と時間メモ!AB:AB,N1128,業務内容と時間メモ!AD:AD,O1128)=0,"",SUMIFS(業務内容と時間メモ!E:E,業務内容と時間メモ!AB:AB,N1128,業務内容と時間メモ!AD:AD,O1128))</f>
        <v/>
      </c>
      <c r="U1128" s="7" t="str">
        <f ca="1">IF(SUMIFS(業務内容と時間メモ!F:F,業務内容と時間メモ!AB:AB,N1128,業務内容と時間メモ!AD:AD,O1128)=0,"",SUMIFS(業務内容と時間メモ!F:F,業務内容と時間メモ!AB:AB,N1128,業務内容と時間メモ!AD:AD,O1128))</f>
        <v/>
      </c>
      <c r="V1128" t="str">
        <f ca="1">IF(SUMIFS(業務内容と時間メモ!E:E,業務内容と時間メモ!AB:AB,N1128,業務内容と時間メモ!AD:AD,O1128)=0,"",SUMIFS(業務内容と時間メモ!E:E,業務内容と時間メモ!AB:AB,N1128,業務内容と時間メモ!AD:AD,O1128))</f>
        <v/>
      </c>
    </row>
    <row r="1129" spans="1:22" hidden="1">
      <c r="A1129" s="1" t="str">
        <f t="shared" ca="1" si="101"/>
        <v/>
      </c>
      <c r="B1129" s="1" t="str">
        <f t="shared" ca="1" si="102"/>
        <v/>
      </c>
      <c r="C1129" s="6" t="str">
        <f t="shared" ca="1" si="100"/>
        <v/>
      </c>
      <c r="J1129" t="str">
        <f t="shared" ca="1" si="103"/>
        <v/>
      </c>
      <c r="L1129" s="7" t="str">
        <f t="shared" ca="1" si="104"/>
        <v/>
      </c>
      <c r="M1129" s="1" t="str">
        <f ca="1">IF(N1129="","",IF(COUNTIF(N$1:N1129,N1129)&gt;1,"",IF(COUNTIF(N:N,N1129)&gt;=1,"左表に入れますねぇ","")))</f>
        <v/>
      </c>
      <c r="N1129" s="1" t="str">
        <f ca="1">IF(ISNA(VLOOKUP(業務内容と時間メモ!M1129,業務内容と時間メモ!R$2:AI$9999,11,FALSE)),"",VLOOKUP(業務内容と時間メモ!M1129,業務内容と時間メモ!R$2:AI$9999,11,FALSE))</f>
        <v/>
      </c>
      <c r="O1129" s="1" t="str">
        <f ca="1">IF(ISNA(VLOOKUP(業務内容と時間メモ!M1129,業務内容と時間メモ!R$2:AI$9999,13,FALSE)),"",VLOOKUP(業務内容と時間メモ!M1129,業務内容と時間メモ!R$2:AI$9999,13,FALSE))</f>
        <v/>
      </c>
      <c r="P1129" s="1" t="str">
        <f ca="1">IF(ISNA(VLOOKUP(業務内容と時間メモ!M1129,業務内容と時間メモ!R$2:AI$9999,15,FALSE)),"",VLOOKUP(業務内容と時間メモ!M1129,業務内容と時間メモ!R$2:AI$9999,15,FALSE))</f>
        <v/>
      </c>
      <c r="Q1129" s="1" t="str">
        <f ca="1">IF(ISNA(VLOOKUP(業務内容と時間メモ!M1129,業務内容と時間メモ!R$2:AI$9999,14,FALSE)),"",VLOOKUP(業務内容と時間メモ!M1129,業務内容と時間メモ!R$2:AI$9999,14,FALSE))</f>
        <v/>
      </c>
      <c r="R1129" s="1" t="str">
        <f ca="1">IF(ISNA(VLOOKUP(業務内容と時間メモ!M1129,業務内容と時間メモ!R$2:AI$9999,16,FALSE)),"",VLOOKUP(業務内容と時間メモ!M1129,業務内容と時間メモ!R$2:AI$9999,16,FALSE))</f>
        <v/>
      </c>
      <c r="S1129" s="1" t="str">
        <f ca="1">IF(ISNA(VLOOKUP(業務内容と時間メモ!M1129,業務内容と時間メモ!R$2:AI$9999,17,FALSE)),"",VLOOKUP(業務内容と時間メモ!M1129,業務内容と時間メモ!R$2:AI$9999,17,FALSE))</f>
        <v/>
      </c>
      <c r="T1129" s="17" t="str">
        <f ca="1">IF(SUMIFS(業務内容と時間メモ!E:E,業務内容と時間メモ!AB:AB,N1129,業務内容と時間メモ!AD:AD,O1129)=0,"",SUMIFS(業務内容と時間メモ!E:E,業務内容と時間メモ!AB:AB,N1129,業務内容と時間メモ!AD:AD,O1129))</f>
        <v/>
      </c>
      <c r="U1129" s="7" t="str">
        <f ca="1">IF(SUMIFS(業務内容と時間メモ!F:F,業務内容と時間メモ!AB:AB,N1129,業務内容と時間メモ!AD:AD,O1129)=0,"",SUMIFS(業務内容と時間メモ!F:F,業務内容と時間メモ!AB:AB,N1129,業務内容と時間メモ!AD:AD,O1129))</f>
        <v/>
      </c>
      <c r="V1129" t="str">
        <f ca="1">IF(SUMIFS(業務内容と時間メモ!E:E,業務内容と時間メモ!AB:AB,N1129,業務内容と時間メモ!AD:AD,O1129)=0,"",SUMIFS(業務内容と時間メモ!E:E,業務内容と時間メモ!AB:AB,N1129,業務内容と時間メモ!AD:AD,O1129))</f>
        <v/>
      </c>
    </row>
    <row r="1130" spans="1:22" hidden="1">
      <c r="A1130" s="1" t="str">
        <f t="shared" ca="1" si="101"/>
        <v/>
      </c>
      <c r="B1130" s="1" t="str">
        <f t="shared" ca="1" si="102"/>
        <v/>
      </c>
      <c r="C1130" s="6" t="str">
        <f t="shared" ca="1" si="100"/>
        <v/>
      </c>
      <c r="J1130" t="str">
        <f t="shared" ca="1" si="103"/>
        <v/>
      </c>
      <c r="L1130" s="7" t="str">
        <f t="shared" ca="1" si="104"/>
        <v/>
      </c>
      <c r="M1130" s="1" t="str">
        <f ca="1">IF(N1130="","",IF(COUNTIF(N$1:N1130,N1130)&gt;1,"",IF(COUNTIF(N:N,N1130)&gt;=1,"左表に入れますねぇ","")))</f>
        <v/>
      </c>
      <c r="N1130" s="1" t="str">
        <f ca="1">IF(ISNA(VLOOKUP(業務内容と時間メモ!M1130,業務内容と時間メモ!R$2:AI$9999,11,FALSE)),"",VLOOKUP(業務内容と時間メモ!M1130,業務内容と時間メモ!R$2:AI$9999,11,FALSE))</f>
        <v/>
      </c>
      <c r="O1130" s="1" t="str">
        <f ca="1">IF(ISNA(VLOOKUP(業務内容と時間メモ!M1130,業務内容と時間メモ!R$2:AI$9999,13,FALSE)),"",VLOOKUP(業務内容と時間メモ!M1130,業務内容と時間メモ!R$2:AI$9999,13,FALSE))</f>
        <v/>
      </c>
      <c r="P1130" s="1" t="str">
        <f ca="1">IF(ISNA(VLOOKUP(業務内容と時間メモ!M1130,業務内容と時間メモ!R$2:AI$9999,15,FALSE)),"",VLOOKUP(業務内容と時間メモ!M1130,業務内容と時間メモ!R$2:AI$9999,15,FALSE))</f>
        <v/>
      </c>
      <c r="Q1130" s="1" t="str">
        <f ca="1">IF(ISNA(VLOOKUP(業務内容と時間メモ!M1130,業務内容と時間メモ!R$2:AI$9999,14,FALSE)),"",VLOOKUP(業務内容と時間メモ!M1130,業務内容と時間メモ!R$2:AI$9999,14,FALSE))</f>
        <v/>
      </c>
      <c r="R1130" s="1" t="str">
        <f ca="1">IF(ISNA(VLOOKUP(業務内容と時間メモ!M1130,業務内容と時間メモ!R$2:AI$9999,16,FALSE)),"",VLOOKUP(業務内容と時間メモ!M1130,業務内容と時間メモ!R$2:AI$9999,16,FALSE))</f>
        <v/>
      </c>
      <c r="S1130" s="1" t="str">
        <f ca="1">IF(ISNA(VLOOKUP(業務内容と時間メモ!M1130,業務内容と時間メモ!R$2:AI$9999,17,FALSE)),"",VLOOKUP(業務内容と時間メモ!M1130,業務内容と時間メモ!R$2:AI$9999,17,FALSE))</f>
        <v/>
      </c>
      <c r="T1130" s="17" t="str">
        <f ca="1">IF(SUMIFS(業務内容と時間メモ!E:E,業務内容と時間メモ!AB:AB,N1130,業務内容と時間メモ!AD:AD,O1130)=0,"",SUMIFS(業務内容と時間メモ!E:E,業務内容と時間メモ!AB:AB,N1130,業務内容と時間メモ!AD:AD,O1130))</f>
        <v/>
      </c>
      <c r="U1130" s="7" t="str">
        <f ca="1">IF(SUMIFS(業務内容と時間メモ!F:F,業務内容と時間メモ!AB:AB,N1130,業務内容と時間メモ!AD:AD,O1130)=0,"",SUMIFS(業務内容と時間メモ!F:F,業務内容と時間メモ!AB:AB,N1130,業務内容と時間メモ!AD:AD,O1130))</f>
        <v/>
      </c>
      <c r="V1130" t="str">
        <f ca="1">IF(SUMIFS(業務内容と時間メモ!E:E,業務内容と時間メモ!AB:AB,N1130,業務内容と時間メモ!AD:AD,O1130)=0,"",SUMIFS(業務内容と時間メモ!E:E,業務内容と時間メモ!AB:AB,N1130,業務内容と時間メモ!AD:AD,O1130))</f>
        <v/>
      </c>
    </row>
    <row r="1131" spans="1:22" hidden="1">
      <c r="A1131" s="1" t="str">
        <f t="shared" ca="1" si="101"/>
        <v/>
      </c>
      <c r="B1131" s="1" t="str">
        <f t="shared" ca="1" si="102"/>
        <v/>
      </c>
      <c r="C1131" s="6" t="str">
        <f t="shared" ca="1" si="100"/>
        <v/>
      </c>
      <c r="J1131" t="str">
        <f t="shared" ca="1" si="103"/>
        <v/>
      </c>
      <c r="L1131" s="7" t="str">
        <f t="shared" ca="1" si="104"/>
        <v/>
      </c>
      <c r="M1131" s="1" t="str">
        <f ca="1">IF(N1131="","",IF(COUNTIF(N$1:N1131,N1131)&gt;1,"",IF(COUNTIF(N:N,N1131)&gt;=1,"左表に入れますねぇ","")))</f>
        <v/>
      </c>
      <c r="N1131" s="1" t="str">
        <f ca="1">IF(ISNA(VLOOKUP(業務内容と時間メモ!M1131,業務内容と時間メモ!R$2:AI$9999,11,FALSE)),"",VLOOKUP(業務内容と時間メモ!M1131,業務内容と時間メモ!R$2:AI$9999,11,FALSE))</f>
        <v/>
      </c>
      <c r="O1131" s="1" t="str">
        <f ca="1">IF(ISNA(VLOOKUP(業務内容と時間メモ!M1131,業務内容と時間メモ!R$2:AI$9999,13,FALSE)),"",VLOOKUP(業務内容と時間メモ!M1131,業務内容と時間メモ!R$2:AI$9999,13,FALSE))</f>
        <v/>
      </c>
      <c r="P1131" s="1" t="str">
        <f ca="1">IF(ISNA(VLOOKUP(業務内容と時間メモ!M1131,業務内容と時間メモ!R$2:AI$9999,15,FALSE)),"",VLOOKUP(業務内容と時間メモ!M1131,業務内容と時間メモ!R$2:AI$9999,15,FALSE))</f>
        <v/>
      </c>
      <c r="Q1131" s="1" t="str">
        <f ca="1">IF(ISNA(VLOOKUP(業務内容と時間メモ!M1131,業務内容と時間メモ!R$2:AI$9999,14,FALSE)),"",VLOOKUP(業務内容と時間メモ!M1131,業務内容と時間メモ!R$2:AI$9999,14,FALSE))</f>
        <v/>
      </c>
      <c r="R1131" s="1" t="str">
        <f ca="1">IF(ISNA(VLOOKUP(業務内容と時間メモ!M1131,業務内容と時間メモ!R$2:AI$9999,16,FALSE)),"",VLOOKUP(業務内容と時間メモ!M1131,業務内容と時間メモ!R$2:AI$9999,16,FALSE))</f>
        <v/>
      </c>
      <c r="S1131" s="1" t="str">
        <f ca="1">IF(ISNA(VLOOKUP(業務内容と時間メモ!M1131,業務内容と時間メモ!R$2:AI$9999,17,FALSE)),"",VLOOKUP(業務内容と時間メモ!M1131,業務内容と時間メモ!R$2:AI$9999,17,FALSE))</f>
        <v/>
      </c>
      <c r="T1131" s="17" t="str">
        <f ca="1">IF(SUMIFS(業務内容と時間メモ!E:E,業務内容と時間メモ!AB:AB,N1131,業務内容と時間メモ!AD:AD,O1131)=0,"",SUMIFS(業務内容と時間メモ!E:E,業務内容と時間メモ!AB:AB,N1131,業務内容と時間メモ!AD:AD,O1131))</f>
        <v/>
      </c>
      <c r="U1131" s="7" t="str">
        <f ca="1">IF(SUMIFS(業務内容と時間メモ!F:F,業務内容と時間メモ!AB:AB,N1131,業務内容と時間メモ!AD:AD,O1131)=0,"",SUMIFS(業務内容と時間メモ!F:F,業務内容と時間メモ!AB:AB,N1131,業務内容と時間メモ!AD:AD,O1131))</f>
        <v/>
      </c>
      <c r="V1131" t="str">
        <f ca="1">IF(SUMIFS(業務内容と時間メモ!E:E,業務内容と時間メモ!AB:AB,N1131,業務内容と時間メモ!AD:AD,O1131)=0,"",SUMIFS(業務内容と時間メモ!E:E,業務内容と時間メモ!AB:AB,N1131,業務内容と時間メモ!AD:AD,O1131))</f>
        <v/>
      </c>
    </row>
    <row r="1132" spans="1:22" hidden="1">
      <c r="A1132" s="1" t="str">
        <f t="shared" ca="1" si="101"/>
        <v/>
      </c>
      <c r="B1132" s="1" t="str">
        <f t="shared" ca="1" si="102"/>
        <v/>
      </c>
      <c r="C1132" s="6" t="str">
        <f t="shared" ca="1" si="100"/>
        <v/>
      </c>
      <c r="J1132" t="str">
        <f t="shared" ca="1" si="103"/>
        <v/>
      </c>
      <c r="L1132" s="7" t="str">
        <f t="shared" ca="1" si="104"/>
        <v/>
      </c>
      <c r="M1132" s="1" t="str">
        <f ca="1">IF(N1132="","",IF(COUNTIF(N$1:N1132,N1132)&gt;1,"",IF(COUNTIF(N:N,N1132)&gt;=1,"左表に入れますねぇ","")))</f>
        <v/>
      </c>
      <c r="N1132" s="1" t="str">
        <f ca="1">IF(ISNA(VLOOKUP(業務内容と時間メモ!M1132,業務内容と時間メモ!R$2:AI$9999,11,FALSE)),"",VLOOKUP(業務内容と時間メモ!M1132,業務内容と時間メモ!R$2:AI$9999,11,FALSE))</f>
        <v/>
      </c>
      <c r="O1132" s="1" t="str">
        <f ca="1">IF(ISNA(VLOOKUP(業務内容と時間メモ!M1132,業務内容と時間メモ!R$2:AI$9999,13,FALSE)),"",VLOOKUP(業務内容と時間メモ!M1132,業務内容と時間メモ!R$2:AI$9999,13,FALSE))</f>
        <v/>
      </c>
      <c r="P1132" s="1" t="str">
        <f ca="1">IF(ISNA(VLOOKUP(業務内容と時間メモ!M1132,業務内容と時間メモ!R$2:AI$9999,15,FALSE)),"",VLOOKUP(業務内容と時間メモ!M1132,業務内容と時間メモ!R$2:AI$9999,15,FALSE))</f>
        <v/>
      </c>
      <c r="Q1132" s="1" t="str">
        <f ca="1">IF(ISNA(VLOOKUP(業務内容と時間メモ!M1132,業務内容と時間メモ!R$2:AI$9999,14,FALSE)),"",VLOOKUP(業務内容と時間メモ!M1132,業務内容と時間メモ!R$2:AI$9999,14,FALSE))</f>
        <v/>
      </c>
      <c r="R1132" s="1" t="str">
        <f ca="1">IF(ISNA(VLOOKUP(業務内容と時間メモ!M1132,業務内容と時間メモ!R$2:AI$9999,16,FALSE)),"",VLOOKUP(業務内容と時間メモ!M1132,業務内容と時間メモ!R$2:AI$9999,16,FALSE))</f>
        <v/>
      </c>
      <c r="S1132" s="1" t="str">
        <f ca="1">IF(ISNA(VLOOKUP(業務内容と時間メモ!M1132,業務内容と時間メモ!R$2:AI$9999,17,FALSE)),"",VLOOKUP(業務内容と時間メモ!M1132,業務内容と時間メモ!R$2:AI$9999,17,FALSE))</f>
        <v/>
      </c>
      <c r="T1132" s="17" t="str">
        <f ca="1">IF(SUMIFS(業務内容と時間メモ!E:E,業務内容と時間メモ!AB:AB,N1132,業務内容と時間メモ!AD:AD,O1132)=0,"",SUMIFS(業務内容と時間メモ!E:E,業務内容と時間メモ!AB:AB,N1132,業務内容と時間メモ!AD:AD,O1132))</f>
        <v/>
      </c>
      <c r="U1132" s="7" t="str">
        <f ca="1">IF(SUMIFS(業務内容と時間メモ!F:F,業務内容と時間メモ!AB:AB,N1132,業務内容と時間メモ!AD:AD,O1132)=0,"",SUMIFS(業務内容と時間メモ!F:F,業務内容と時間メモ!AB:AB,N1132,業務内容と時間メモ!AD:AD,O1132))</f>
        <v/>
      </c>
      <c r="V1132" t="str">
        <f ca="1">IF(SUMIFS(業務内容と時間メモ!E:E,業務内容と時間メモ!AB:AB,N1132,業務内容と時間メモ!AD:AD,O1132)=0,"",SUMIFS(業務内容と時間メモ!E:E,業務内容と時間メモ!AB:AB,N1132,業務内容と時間メモ!AD:AD,O1132))</f>
        <v/>
      </c>
    </row>
    <row r="1133" spans="1:22" hidden="1">
      <c r="A1133" s="1" t="str">
        <f t="shared" ca="1" si="101"/>
        <v/>
      </c>
      <c r="B1133" s="1" t="str">
        <f t="shared" ca="1" si="102"/>
        <v/>
      </c>
      <c r="C1133" s="6" t="str">
        <f t="shared" ca="1" si="100"/>
        <v/>
      </c>
      <c r="J1133" t="str">
        <f t="shared" ca="1" si="103"/>
        <v/>
      </c>
      <c r="L1133" s="7" t="str">
        <f t="shared" ca="1" si="104"/>
        <v/>
      </c>
      <c r="M1133" s="1" t="str">
        <f ca="1">IF(N1133="","",IF(COUNTIF(N$1:N1133,N1133)&gt;1,"",IF(COUNTIF(N:N,N1133)&gt;=1,"左表に入れますねぇ","")))</f>
        <v/>
      </c>
      <c r="N1133" s="1" t="str">
        <f ca="1">IF(ISNA(VLOOKUP(業務内容と時間メモ!M1133,業務内容と時間メモ!R$2:AI$9999,11,FALSE)),"",VLOOKUP(業務内容と時間メモ!M1133,業務内容と時間メモ!R$2:AI$9999,11,FALSE))</f>
        <v/>
      </c>
      <c r="O1133" s="1" t="str">
        <f ca="1">IF(ISNA(VLOOKUP(業務内容と時間メモ!M1133,業務内容と時間メモ!R$2:AI$9999,13,FALSE)),"",VLOOKUP(業務内容と時間メモ!M1133,業務内容と時間メモ!R$2:AI$9999,13,FALSE))</f>
        <v/>
      </c>
      <c r="P1133" s="1" t="str">
        <f ca="1">IF(ISNA(VLOOKUP(業務内容と時間メモ!M1133,業務内容と時間メモ!R$2:AI$9999,15,FALSE)),"",VLOOKUP(業務内容と時間メモ!M1133,業務内容と時間メモ!R$2:AI$9999,15,FALSE))</f>
        <v/>
      </c>
      <c r="Q1133" s="1" t="str">
        <f ca="1">IF(ISNA(VLOOKUP(業務内容と時間メモ!M1133,業務内容と時間メモ!R$2:AI$9999,14,FALSE)),"",VLOOKUP(業務内容と時間メモ!M1133,業務内容と時間メモ!R$2:AI$9999,14,FALSE))</f>
        <v/>
      </c>
      <c r="R1133" s="1" t="str">
        <f ca="1">IF(ISNA(VLOOKUP(業務内容と時間メモ!M1133,業務内容と時間メモ!R$2:AI$9999,16,FALSE)),"",VLOOKUP(業務内容と時間メモ!M1133,業務内容と時間メモ!R$2:AI$9999,16,FALSE))</f>
        <v/>
      </c>
      <c r="S1133" s="1" t="str">
        <f ca="1">IF(ISNA(VLOOKUP(業務内容と時間メモ!M1133,業務内容と時間メモ!R$2:AI$9999,17,FALSE)),"",VLOOKUP(業務内容と時間メモ!M1133,業務内容と時間メモ!R$2:AI$9999,17,FALSE))</f>
        <v/>
      </c>
      <c r="T1133" s="17" t="str">
        <f ca="1">IF(SUMIFS(業務内容と時間メモ!E:E,業務内容と時間メモ!AB:AB,N1133,業務内容と時間メモ!AD:AD,O1133)=0,"",SUMIFS(業務内容と時間メモ!E:E,業務内容と時間メモ!AB:AB,N1133,業務内容と時間メモ!AD:AD,O1133))</f>
        <v/>
      </c>
      <c r="U1133" s="7" t="str">
        <f ca="1">IF(SUMIFS(業務内容と時間メモ!F:F,業務内容と時間メモ!AB:AB,N1133,業務内容と時間メモ!AD:AD,O1133)=0,"",SUMIFS(業務内容と時間メモ!F:F,業務内容と時間メモ!AB:AB,N1133,業務内容と時間メモ!AD:AD,O1133))</f>
        <v/>
      </c>
      <c r="V1133" t="str">
        <f ca="1">IF(SUMIFS(業務内容と時間メモ!E:E,業務内容と時間メモ!AB:AB,N1133,業務内容と時間メモ!AD:AD,O1133)=0,"",SUMIFS(業務内容と時間メモ!E:E,業務内容と時間メモ!AB:AB,N1133,業務内容と時間メモ!AD:AD,O1133))</f>
        <v/>
      </c>
    </row>
    <row r="1134" spans="1:22" hidden="1">
      <c r="A1134" s="1" t="str">
        <f t="shared" ca="1" si="101"/>
        <v/>
      </c>
      <c r="B1134" s="1" t="str">
        <f t="shared" ca="1" si="102"/>
        <v/>
      </c>
      <c r="C1134" s="6" t="str">
        <f t="shared" ca="1" si="100"/>
        <v/>
      </c>
      <c r="J1134" t="str">
        <f t="shared" ca="1" si="103"/>
        <v/>
      </c>
      <c r="L1134" s="7" t="str">
        <f t="shared" ca="1" si="104"/>
        <v/>
      </c>
      <c r="M1134" s="1" t="str">
        <f ca="1">IF(N1134="","",IF(COUNTIF(N$1:N1134,N1134)&gt;1,"",IF(COUNTIF(N:N,N1134)&gt;=1,"左表に入れますねぇ","")))</f>
        <v/>
      </c>
      <c r="N1134" s="1" t="str">
        <f ca="1">IF(ISNA(VLOOKUP(業務内容と時間メモ!M1134,業務内容と時間メモ!R$2:AI$9999,11,FALSE)),"",VLOOKUP(業務内容と時間メモ!M1134,業務内容と時間メモ!R$2:AI$9999,11,FALSE))</f>
        <v/>
      </c>
      <c r="O1134" s="1" t="str">
        <f ca="1">IF(ISNA(VLOOKUP(業務内容と時間メモ!M1134,業務内容と時間メモ!R$2:AI$9999,13,FALSE)),"",VLOOKUP(業務内容と時間メモ!M1134,業務内容と時間メモ!R$2:AI$9999,13,FALSE))</f>
        <v/>
      </c>
      <c r="P1134" s="1" t="str">
        <f ca="1">IF(ISNA(VLOOKUP(業務内容と時間メモ!M1134,業務内容と時間メモ!R$2:AI$9999,15,FALSE)),"",VLOOKUP(業務内容と時間メモ!M1134,業務内容と時間メモ!R$2:AI$9999,15,FALSE))</f>
        <v/>
      </c>
      <c r="Q1134" s="1" t="str">
        <f ca="1">IF(ISNA(VLOOKUP(業務内容と時間メモ!M1134,業務内容と時間メモ!R$2:AI$9999,14,FALSE)),"",VLOOKUP(業務内容と時間メモ!M1134,業務内容と時間メモ!R$2:AI$9999,14,FALSE))</f>
        <v/>
      </c>
      <c r="R1134" s="1" t="str">
        <f ca="1">IF(ISNA(VLOOKUP(業務内容と時間メモ!M1134,業務内容と時間メモ!R$2:AI$9999,16,FALSE)),"",VLOOKUP(業務内容と時間メモ!M1134,業務内容と時間メモ!R$2:AI$9999,16,FALSE))</f>
        <v/>
      </c>
      <c r="S1134" s="1" t="str">
        <f ca="1">IF(ISNA(VLOOKUP(業務内容と時間メモ!M1134,業務内容と時間メモ!R$2:AI$9999,17,FALSE)),"",VLOOKUP(業務内容と時間メモ!M1134,業務内容と時間メモ!R$2:AI$9999,17,FALSE))</f>
        <v/>
      </c>
      <c r="T1134" s="17" t="str">
        <f ca="1">IF(SUMIFS(業務内容と時間メモ!E:E,業務内容と時間メモ!AB:AB,N1134,業務内容と時間メモ!AD:AD,O1134)=0,"",SUMIFS(業務内容と時間メモ!E:E,業務内容と時間メモ!AB:AB,N1134,業務内容と時間メモ!AD:AD,O1134))</f>
        <v/>
      </c>
      <c r="U1134" s="7" t="str">
        <f ca="1">IF(SUMIFS(業務内容と時間メモ!F:F,業務内容と時間メモ!AB:AB,N1134,業務内容と時間メモ!AD:AD,O1134)=0,"",SUMIFS(業務内容と時間メモ!F:F,業務内容と時間メモ!AB:AB,N1134,業務内容と時間メモ!AD:AD,O1134))</f>
        <v/>
      </c>
      <c r="V1134" t="str">
        <f ca="1">IF(SUMIFS(業務内容と時間メモ!E:E,業務内容と時間メモ!AB:AB,N1134,業務内容と時間メモ!AD:AD,O1134)=0,"",SUMIFS(業務内容と時間メモ!E:E,業務内容と時間メモ!AB:AB,N1134,業務内容と時間メモ!AD:AD,O1134))</f>
        <v/>
      </c>
    </row>
    <row r="1135" spans="1:22" hidden="1">
      <c r="A1135" s="1" t="str">
        <f t="shared" ca="1" si="101"/>
        <v/>
      </c>
      <c r="B1135" s="1" t="str">
        <f t="shared" ca="1" si="102"/>
        <v/>
      </c>
      <c r="C1135" s="6" t="str">
        <f t="shared" ca="1" si="100"/>
        <v/>
      </c>
      <c r="J1135" t="str">
        <f t="shared" ca="1" si="103"/>
        <v/>
      </c>
      <c r="L1135" s="7" t="str">
        <f t="shared" ca="1" si="104"/>
        <v/>
      </c>
      <c r="M1135" s="1" t="str">
        <f ca="1">IF(N1135="","",IF(COUNTIF(N$1:N1135,N1135)&gt;1,"",IF(COUNTIF(N:N,N1135)&gt;=1,"左表に入れますねぇ","")))</f>
        <v/>
      </c>
      <c r="N1135" s="1" t="str">
        <f ca="1">IF(ISNA(VLOOKUP(業務内容と時間メモ!M1135,業務内容と時間メモ!R$2:AI$9999,11,FALSE)),"",VLOOKUP(業務内容と時間メモ!M1135,業務内容と時間メモ!R$2:AI$9999,11,FALSE))</f>
        <v/>
      </c>
      <c r="O1135" s="1" t="str">
        <f ca="1">IF(ISNA(VLOOKUP(業務内容と時間メモ!M1135,業務内容と時間メモ!R$2:AI$9999,13,FALSE)),"",VLOOKUP(業務内容と時間メモ!M1135,業務内容と時間メモ!R$2:AI$9999,13,FALSE))</f>
        <v/>
      </c>
      <c r="P1135" s="1" t="str">
        <f ca="1">IF(ISNA(VLOOKUP(業務内容と時間メモ!M1135,業務内容と時間メモ!R$2:AI$9999,15,FALSE)),"",VLOOKUP(業務内容と時間メモ!M1135,業務内容と時間メモ!R$2:AI$9999,15,FALSE))</f>
        <v/>
      </c>
      <c r="Q1135" s="1" t="str">
        <f ca="1">IF(ISNA(VLOOKUP(業務内容と時間メモ!M1135,業務内容と時間メモ!R$2:AI$9999,14,FALSE)),"",VLOOKUP(業務内容と時間メモ!M1135,業務内容と時間メモ!R$2:AI$9999,14,FALSE))</f>
        <v/>
      </c>
      <c r="R1135" s="1" t="str">
        <f ca="1">IF(ISNA(VLOOKUP(業務内容と時間メモ!M1135,業務内容と時間メモ!R$2:AI$9999,16,FALSE)),"",VLOOKUP(業務内容と時間メモ!M1135,業務内容と時間メモ!R$2:AI$9999,16,FALSE))</f>
        <v/>
      </c>
      <c r="S1135" s="1" t="str">
        <f ca="1">IF(ISNA(VLOOKUP(業務内容と時間メモ!M1135,業務内容と時間メモ!R$2:AI$9999,17,FALSE)),"",VLOOKUP(業務内容と時間メモ!M1135,業務内容と時間メモ!R$2:AI$9999,17,FALSE))</f>
        <v/>
      </c>
      <c r="T1135" s="17" t="str">
        <f ca="1">IF(SUMIFS(業務内容と時間メモ!E:E,業務内容と時間メモ!AB:AB,N1135,業務内容と時間メモ!AD:AD,O1135)=0,"",SUMIFS(業務内容と時間メモ!E:E,業務内容と時間メモ!AB:AB,N1135,業務内容と時間メモ!AD:AD,O1135))</f>
        <v/>
      </c>
      <c r="U1135" s="7" t="str">
        <f ca="1">IF(SUMIFS(業務内容と時間メモ!F:F,業務内容と時間メモ!AB:AB,N1135,業務内容と時間メモ!AD:AD,O1135)=0,"",SUMIFS(業務内容と時間メモ!F:F,業務内容と時間メモ!AB:AB,N1135,業務内容と時間メモ!AD:AD,O1135))</f>
        <v/>
      </c>
      <c r="V1135" t="str">
        <f ca="1">IF(SUMIFS(業務内容と時間メモ!E:E,業務内容と時間メモ!AB:AB,N1135,業務内容と時間メモ!AD:AD,O1135)=0,"",SUMIFS(業務内容と時間メモ!E:E,業務内容と時間メモ!AB:AB,N1135,業務内容と時間メモ!AD:AD,O1135))</f>
        <v/>
      </c>
    </row>
    <row r="1136" spans="1:22" hidden="1">
      <c r="A1136" s="1" t="str">
        <f t="shared" ca="1" si="101"/>
        <v/>
      </c>
      <c r="B1136" s="1" t="str">
        <f t="shared" ca="1" si="102"/>
        <v/>
      </c>
      <c r="C1136" s="6" t="str">
        <f t="shared" ca="1" si="100"/>
        <v/>
      </c>
      <c r="J1136" t="str">
        <f t="shared" ca="1" si="103"/>
        <v/>
      </c>
      <c r="L1136" s="7" t="str">
        <f t="shared" ca="1" si="104"/>
        <v/>
      </c>
      <c r="M1136" s="1" t="str">
        <f ca="1">IF(N1136="","",IF(COUNTIF(N$1:N1136,N1136)&gt;1,"",IF(COUNTIF(N:N,N1136)&gt;=1,"左表に入れますねぇ","")))</f>
        <v/>
      </c>
      <c r="N1136" s="1" t="str">
        <f ca="1">IF(ISNA(VLOOKUP(業務内容と時間メモ!M1136,業務内容と時間メモ!R$2:AI$9999,11,FALSE)),"",VLOOKUP(業務内容と時間メモ!M1136,業務内容と時間メモ!R$2:AI$9999,11,FALSE))</f>
        <v/>
      </c>
      <c r="O1136" s="1" t="str">
        <f ca="1">IF(ISNA(VLOOKUP(業務内容と時間メモ!M1136,業務内容と時間メモ!R$2:AI$9999,13,FALSE)),"",VLOOKUP(業務内容と時間メモ!M1136,業務内容と時間メモ!R$2:AI$9999,13,FALSE))</f>
        <v/>
      </c>
      <c r="P1136" s="1" t="str">
        <f ca="1">IF(ISNA(VLOOKUP(業務内容と時間メモ!M1136,業務内容と時間メモ!R$2:AI$9999,15,FALSE)),"",VLOOKUP(業務内容と時間メモ!M1136,業務内容と時間メモ!R$2:AI$9999,15,FALSE))</f>
        <v/>
      </c>
      <c r="Q1136" s="1" t="str">
        <f ca="1">IF(ISNA(VLOOKUP(業務内容と時間メモ!M1136,業務内容と時間メモ!R$2:AI$9999,14,FALSE)),"",VLOOKUP(業務内容と時間メモ!M1136,業務内容と時間メモ!R$2:AI$9999,14,FALSE))</f>
        <v/>
      </c>
      <c r="R1136" s="1" t="str">
        <f ca="1">IF(ISNA(VLOOKUP(業務内容と時間メモ!M1136,業務内容と時間メモ!R$2:AI$9999,16,FALSE)),"",VLOOKUP(業務内容と時間メモ!M1136,業務内容と時間メモ!R$2:AI$9999,16,FALSE))</f>
        <v/>
      </c>
      <c r="S1136" s="1" t="str">
        <f ca="1">IF(ISNA(VLOOKUP(業務内容と時間メモ!M1136,業務内容と時間メモ!R$2:AI$9999,17,FALSE)),"",VLOOKUP(業務内容と時間メモ!M1136,業務内容と時間メモ!R$2:AI$9999,17,FALSE))</f>
        <v/>
      </c>
      <c r="T1136" s="17" t="str">
        <f ca="1">IF(SUMIFS(業務内容と時間メモ!E:E,業務内容と時間メモ!AB:AB,N1136,業務内容と時間メモ!AD:AD,O1136)=0,"",SUMIFS(業務内容と時間メモ!E:E,業務内容と時間メモ!AB:AB,N1136,業務内容と時間メモ!AD:AD,O1136))</f>
        <v/>
      </c>
      <c r="U1136" s="7" t="str">
        <f ca="1">IF(SUMIFS(業務内容と時間メモ!F:F,業務内容と時間メモ!AB:AB,N1136,業務内容と時間メモ!AD:AD,O1136)=0,"",SUMIFS(業務内容と時間メモ!F:F,業務内容と時間メモ!AB:AB,N1136,業務内容と時間メモ!AD:AD,O1136))</f>
        <v/>
      </c>
      <c r="V1136" t="str">
        <f ca="1">IF(SUMIFS(業務内容と時間メモ!E:E,業務内容と時間メモ!AB:AB,N1136,業務内容と時間メモ!AD:AD,O1136)=0,"",SUMIFS(業務内容と時間メモ!E:E,業務内容と時間メモ!AB:AB,N1136,業務内容と時間メモ!AD:AD,O1136))</f>
        <v/>
      </c>
    </row>
    <row r="1137" spans="1:22" hidden="1">
      <c r="A1137" s="1" t="str">
        <f t="shared" ca="1" si="101"/>
        <v/>
      </c>
      <c r="B1137" s="1" t="str">
        <f t="shared" ca="1" si="102"/>
        <v/>
      </c>
      <c r="C1137" s="6" t="str">
        <f t="shared" ca="1" si="100"/>
        <v/>
      </c>
      <c r="J1137" t="str">
        <f t="shared" ca="1" si="103"/>
        <v/>
      </c>
      <c r="L1137" s="7" t="str">
        <f t="shared" ca="1" si="104"/>
        <v/>
      </c>
      <c r="M1137" s="1" t="str">
        <f ca="1">IF(N1137="","",IF(COUNTIF(N$1:N1137,N1137)&gt;1,"",IF(COUNTIF(N:N,N1137)&gt;=1,"左表に入れますねぇ","")))</f>
        <v/>
      </c>
      <c r="N1137" s="1" t="str">
        <f ca="1">IF(ISNA(VLOOKUP(業務内容と時間メモ!M1137,業務内容と時間メモ!R$2:AI$9999,11,FALSE)),"",VLOOKUP(業務内容と時間メモ!M1137,業務内容と時間メモ!R$2:AI$9999,11,FALSE))</f>
        <v/>
      </c>
      <c r="O1137" s="1" t="str">
        <f ca="1">IF(ISNA(VLOOKUP(業務内容と時間メモ!M1137,業務内容と時間メモ!R$2:AI$9999,13,FALSE)),"",VLOOKUP(業務内容と時間メモ!M1137,業務内容と時間メモ!R$2:AI$9999,13,FALSE))</f>
        <v/>
      </c>
      <c r="P1137" s="1" t="str">
        <f ca="1">IF(ISNA(VLOOKUP(業務内容と時間メモ!M1137,業務内容と時間メモ!R$2:AI$9999,15,FALSE)),"",VLOOKUP(業務内容と時間メモ!M1137,業務内容と時間メモ!R$2:AI$9999,15,FALSE))</f>
        <v/>
      </c>
      <c r="Q1137" s="1" t="str">
        <f ca="1">IF(ISNA(VLOOKUP(業務内容と時間メモ!M1137,業務内容と時間メモ!R$2:AI$9999,14,FALSE)),"",VLOOKUP(業務内容と時間メモ!M1137,業務内容と時間メモ!R$2:AI$9999,14,FALSE))</f>
        <v/>
      </c>
      <c r="R1137" s="1" t="str">
        <f ca="1">IF(ISNA(VLOOKUP(業務内容と時間メモ!M1137,業務内容と時間メモ!R$2:AI$9999,16,FALSE)),"",VLOOKUP(業務内容と時間メモ!M1137,業務内容と時間メモ!R$2:AI$9999,16,FALSE))</f>
        <v/>
      </c>
      <c r="S1137" s="1" t="str">
        <f ca="1">IF(ISNA(VLOOKUP(業務内容と時間メモ!M1137,業務内容と時間メモ!R$2:AI$9999,17,FALSE)),"",VLOOKUP(業務内容と時間メモ!M1137,業務内容と時間メモ!R$2:AI$9999,17,FALSE))</f>
        <v/>
      </c>
      <c r="T1137" s="17" t="str">
        <f ca="1">IF(SUMIFS(業務内容と時間メモ!E:E,業務内容と時間メモ!AB:AB,N1137,業務内容と時間メモ!AD:AD,O1137)=0,"",SUMIFS(業務内容と時間メモ!E:E,業務内容と時間メモ!AB:AB,N1137,業務内容と時間メモ!AD:AD,O1137))</f>
        <v/>
      </c>
      <c r="U1137" s="7" t="str">
        <f ca="1">IF(SUMIFS(業務内容と時間メモ!F:F,業務内容と時間メモ!AB:AB,N1137,業務内容と時間メモ!AD:AD,O1137)=0,"",SUMIFS(業務内容と時間メモ!F:F,業務内容と時間メモ!AB:AB,N1137,業務内容と時間メモ!AD:AD,O1137))</f>
        <v/>
      </c>
      <c r="V1137" t="str">
        <f ca="1">IF(SUMIFS(業務内容と時間メモ!E:E,業務内容と時間メモ!AB:AB,N1137,業務内容と時間メモ!AD:AD,O1137)=0,"",SUMIFS(業務内容と時間メモ!E:E,業務内容と時間メモ!AB:AB,N1137,業務内容と時間メモ!AD:AD,O1137))</f>
        <v/>
      </c>
    </row>
    <row r="1138" spans="1:22" hidden="1">
      <c r="A1138" s="1" t="str">
        <f t="shared" ca="1" si="101"/>
        <v/>
      </c>
      <c r="B1138" s="1" t="str">
        <f t="shared" ca="1" si="102"/>
        <v/>
      </c>
      <c r="C1138" s="6" t="str">
        <f t="shared" ca="1" si="100"/>
        <v/>
      </c>
      <c r="J1138" t="str">
        <f t="shared" ca="1" si="103"/>
        <v/>
      </c>
      <c r="L1138" s="7" t="str">
        <f t="shared" ca="1" si="104"/>
        <v/>
      </c>
      <c r="M1138" s="1" t="str">
        <f ca="1">IF(N1138="","",IF(COUNTIF(N$1:N1138,N1138)&gt;1,"",IF(COUNTIF(N:N,N1138)&gt;=1,"左表に入れますねぇ","")))</f>
        <v/>
      </c>
      <c r="N1138" s="1" t="str">
        <f ca="1">IF(ISNA(VLOOKUP(業務内容と時間メモ!M1138,業務内容と時間メモ!R$2:AI$9999,11,FALSE)),"",VLOOKUP(業務内容と時間メモ!M1138,業務内容と時間メモ!R$2:AI$9999,11,FALSE))</f>
        <v/>
      </c>
      <c r="O1138" s="1" t="str">
        <f ca="1">IF(ISNA(VLOOKUP(業務内容と時間メモ!M1138,業務内容と時間メモ!R$2:AI$9999,13,FALSE)),"",VLOOKUP(業務内容と時間メモ!M1138,業務内容と時間メモ!R$2:AI$9999,13,FALSE))</f>
        <v/>
      </c>
      <c r="P1138" s="1" t="str">
        <f ca="1">IF(ISNA(VLOOKUP(業務内容と時間メモ!M1138,業務内容と時間メモ!R$2:AI$9999,15,FALSE)),"",VLOOKUP(業務内容と時間メモ!M1138,業務内容と時間メモ!R$2:AI$9999,15,FALSE))</f>
        <v/>
      </c>
      <c r="Q1138" s="1" t="str">
        <f ca="1">IF(ISNA(VLOOKUP(業務内容と時間メモ!M1138,業務内容と時間メモ!R$2:AI$9999,14,FALSE)),"",VLOOKUP(業務内容と時間メモ!M1138,業務内容と時間メモ!R$2:AI$9999,14,FALSE))</f>
        <v/>
      </c>
      <c r="R1138" s="1" t="str">
        <f ca="1">IF(ISNA(VLOOKUP(業務内容と時間メモ!M1138,業務内容と時間メモ!R$2:AI$9999,16,FALSE)),"",VLOOKUP(業務内容と時間メモ!M1138,業務内容と時間メモ!R$2:AI$9999,16,FALSE))</f>
        <v/>
      </c>
      <c r="S1138" s="1" t="str">
        <f ca="1">IF(ISNA(VLOOKUP(業務内容と時間メモ!M1138,業務内容と時間メモ!R$2:AI$9999,17,FALSE)),"",VLOOKUP(業務内容と時間メモ!M1138,業務内容と時間メモ!R$2:AI$9999,17,FALSE))</f>
        <v/>
      </c>
      <c r="T1138" s="17" t="str">
        <f ca="1">IF(SUMIFS(業務内容と時間メモ!E:E,業務内容と時間メモ!AB:AB,N1138,業務内容と時間メモ!AD:AD,O1138)=0,"",SUMIFS(業務内容と時間メモ!E:E,業務内容と時間メモ!AB:AB,N1138,業務内容と時間メモ!AD:AD,O1138))</f>
        <v/>
      </c>
      <c r="U1138" s="7" t="str">
        <f ca="1">IF(SUMIFS(業務内容と時間メモ!F:F,業務内容と時間メモ!AB:AB,N1138,業務内容と時間メモ!AD:AD,O1138)=0,"",SUMIFS(業務内容と時間メモ!F:F,業務内容と時間メモ!AB:AB,N1138,業務内容と時間メモ!AD:AD,O1138))</f>
        <v/>
      </c>
      <c r="V1138" t="str">
        <f ca="1">IF(SUMIFS(業務内容と時間メモ!E:E,業務内容と時間メモ!AB:AB,N1138,業務内容と時間メモ!AD:AD,O1138)=0,"",SUMIFS(業務内容と時間メモ!E:E,業務内容と時間メモ!AB:AB,N1138,業務内容と時間メモ!AD:AD,O1138))</f>
        <v/>
      </c>
    </row>
    <row r="1139" spans="1:22" hidden="1">
      <c r="A1139" s="1" t="str">
        <f t="shared" ca="1" si="101"/>
        <v/>
      </c>
      <c r="B1139" s="1" t="str">
        <f t="shared" ca="1" si="102"/>
        <v/>
      </c>
      <c r="C1139" s="6" t="str">
        <f t="shared" ca="1" si="100"/>
        <v/>
      </c>
      <c r="J1139" t="str">
        <f t="shared" ca="1" si="103"/>
        <v/>
      </c>
      <c r="L1139" s="7" t="str">
        <f t="shared" ca="1" si="104"/>
        <v/>
      </c>
      <c r="M1139" s="1" t="str">
        <f ca="1">IF(N1139="","",IF(COUNTIF(N$1:N1139,N1139)&gt;1,"",IF(COUNTIF(N:N,N1139)&gt;=1,"左表に入れますねぇ","")))</f>
        <v/>
      </c>
      <c r="N1139" s="1" t="str">
        <f ca="1">IF(ISNA(VLOOKUP(業務内容と時間メモ!M1139,業務内容と時間メモ!R$2:AI$9999,11,FALSE)),"",VLOOKUP(業務内容と時間メモ!M1139,業務内容と時間メモ!R$2:AI$9999,11,FALSE))</f>
        <v/>
      </c>
      <c r="O1139" s="1" t="str">
        <f ca="1">IF(ISNA(VLOOKUP(業務内容と時間メモ!M1139,業務内容と時間メモ!R$2:AI$9999,13,FALSE)),"",VLOOKUP(業務内容と時間メモ!M1139,業務内容と時間メモ!R$2:AI$9999,13,FALSE))</f>
        <v/>
      </c>
      <c r="P1139" s="1" t="str">
        <f ca="1">IF(ISNA(VLOOKUP(業務内容と時間メモ!M1139,業務内容と時間メモ!R$2:AI$9999,15,FALSE)),"",VLOOKUP(業務内容と時間メモ!M1139,業務内容と時間メモ!R$2:AI$9999,15,FALSE))</f>
        <v/>
      </c>
      <c r="Q1139" s="1" t="str">
        <f ca="1">IF(ISNA(VLOOKUP(業務内容と時間メモ!M1139,業務内容と時間メモ!R$2:AI$9999,14,FALSE)),"",VLOOKUP(業務内容と時間メモ!M1139,業務内容と時間メモ!R$2:AI$9999,14,FALSE))</f>
        <v/>
      </c>
      <c r="R1139" s="1" t="str">
        <f ca="1">IF(ISNA(VLOOKUP(業務内容と時間メモ!M1139,業務内容と時間メモ!R$2:AI$9999,16,FALSE)),"",VLOOKUP(業務内容と時間メモ!M1139,業務内容と時間メモ!R$2:AI$9999,16,FALSE))</f>
        <v/>
      </c>
      <c r="S1139" s="1" t="str">
        <f ca="1">IF(ISNA(VLOOKUP(業務内容と時間メモ!M1139,業務内容と時間メモ!R$2:AI$9999,17,FALSE)),"",VLOOKUP(業務内容と時間メモ!M1139,業務内容と時間メモ!R$2:AI$9999,17,FALSE))</f>
        <v/>
      </c>
      <c r="T1139" s="17" t="str">
        <f ca="1">IF(SUMIFS(業務内容と時間メモ!E:E,業務内容と時間メモ!AB:AB,N1139,業務内容と時間メモ!AD:AD,O1139)=0,"",SUMIFS(業務内容と時間メモ!E:E,業務内容と時間メモ!AB:AB,N1139,業務内容と時間メモ!AD:AD,O1139))</f>
        <v/>
      </c>
      <c r="U1139" s="7" t="str">
        <f ca="1">IF(SUMIFS(業務内容と時間メモ!F:F,業務内容と時間メモ!AB:AB,N1139,業務内容と時間メモ!AD:AD,O1139)=0,"",SUMIFS(業務内容と時間メモ!F:F,業務内容と時間メモ!AB:AB,N1139,業務内容と時間メモ!AD:AD,O1139))</f>
        <v/>
      </c>
      <c r="V1139" t="str">
        <f ca="1">IF(SUMIFS(業務内容と時間メモ!E:E,業務内容と時間メモ!AB:AB,N1139,業務内容と時間メモ!AD:AD,O1139)=0,"",SUMIFS(業務内容と時間メモ!E:E,業務内容と時間メモ!AB:AB,N1139,業務内容と時間メモ!AD:AD,O1139))</f>
        <v/>
      </c>
    </row>
    <row r="1140" spans="1:22" hidden="1">
      <c r="A1140" s="1" t="str">
        <f t="shared" ca="1" si="101"/>
        <v/>
      </c>
      <c r="B1140" s="1" t="str">
        <f t="shared" ca="1" si="102"/>
        <v/>
      </c>
      <c r="C1140" s="6" t="str">
        <f t="shared" ca="1" si="100"/>
        <v/>
      </c>
      <c r="J1140" t="str">
        <f t="shared" ca="1" si="103"/>
        <v/>
      </c>
      <c r="L1140" s="7" t="str">
        <f t="shared" ca="1" si="104"/>
        <v/>
      </c>
      <c r="M1140" s="1" t="str">
        <f ca="1">IF(N1140="","",IF(COUNTIF(N$1:N1140,N1140)&gt;1,"",IF(COUNTIF(N:N,N1140)&gt;=1,"左表に入れますねぇ","")))</f>
        <v/>
      </c>
      <c r="N1140" s="1" t="str">
        <f ca="1">IF(ISNA(VLOOKUP(業務内容と時間メモ!M1140,業務内容と時間メモ!R$2:AI$9999,11,FALSE)),"",VLOOKUP(業務内容と時間メモ!M1140,業務内容と時間メモ!R$2:AI$9999,11,FALSE))</f>
        <v/>
      </c>
      <c r="O1140" s="1" t="str">
        <f ca="1">IF(ISNA(VLOOKUP(業務内容と時間メモ!M1140,業務内容と時間メモ!R$2:AI$9999,13,FALSE)),"",VLOOKUP(業務内容と時間メモ!M1140,業務内容と時間メモ!R$2:AI$9999,13,FALSE))</f>
        <v/>
      </c>
      <c r="P1140" s="1" t="str">
        <f ca="1">IF(ISNA(VLOOKUP(業務内容と時間メモ!M1140,業務内容と時間メモ!R$2:AI$9999,15,FALSE)),"",VLOOKUP(業務内容と時間メモ!M1140,業務内容と時間メモ!R$2:AI$9999,15,FALSE))</f>
        <v/>
      </c>
      <c r="Q1140" s="1" t="str">
        <f ca="1">IF(ISNA(VLOOKUP(業務内容と時間メモ!M1140,業務内容と時間メモ!R$2:AI$9999,14,FALSE)),"",VLOOKUP(業務内容と時間メモ!M1140,業務内容と時間メモ!R$2:AI$9999,14,FALSE))</f>
        <v/>
      </c>
      <c r="R1140" s="1" t="str">
        <f ca="1">IF(ISNA(VLOOKUP(業務内容と時間メモ!M1140,業務内容と時間メモ!R$2:AI$9999,16,FALSE)),"",VLOOKUP(業務内容と時間メモ!M1140,業務内容と時間メモ!R$2:AI$9999,16,FALSE))</f>
        <v/>
      </c>
      <c r="S1140" s="1" t="str">
        <f ca="1">IF(ISNA(VLOOKUP(業務内容と時間メモ!M1140,業務内容と時間メモ!R$2:AI$9999,17,FALSE)),"",VLOOKUP(業務内容と時間メモ!M1140,業務内容と時間メモ!R$2:AI$9999,17,FALSE))</f>
        <v/>
      </c>
      <c r="T1140" s="17" t="str">
        <f ca="1">IF(SUMIFS(業務内容と時間メモ!E:E,業務内容と時間メモ!AB:AB,N1140,業務内容と時間メモ!AD:AD,O1140)=0,"",SUMIFS(業務内容と時間メモ!E:E,業務内容と時間メモ!AB:AB,N1140,業務内容と時間メモ!AD:AD,O1140))</f>
        <v/>
      </c>
      <c r="U1140" s="7" t="str">
        <f ca="1">IF(SUMIFS(業務内容と時間メモ!F:F,業務内容と時間メモ!AB:AB,N1140,業務内容と時間メモ!AD:AD,O1140)=0,"",SUMIFS(業務内容と時間メモ!F:F,業務内容と時間メモ!AB:AB,N1140,業務内容と時間メモ!AD:AD,O1140))</f>
        <v/>
      </c>
      <c r="V1140" t="str">
        <f ca="1">IF(SUMIFS(業務内容と時間メモ!E:E,業務内容と時間メモ!AB:AB,N1140,業務内容と時間メモ!AD:AD,O1140)=0,"",SUMIFS(業務内容と時間メモ!E:E,業務内容と時間メモ!AB:AB,N1140,業務内容と時間メモ!AD:AD,O1140))</f>
        <v/>
      </c>
    </row>
    <row r="1141" spans="1:22" hidden="1">
      <c r="A1141" s="1" t="str">
        <f t="shared" ca="1" si="101"/>
        <v/>
      </c>
      <c r="B1141" s="1" t="str">
        <f t="shared" ca="1" si="102"/>
        <v/>
      </c>
      <c r="C1141" s="6" t="str">
        <f t="shared" ca="1" si="100"/>
        <v/>
      </c>
      <c r="J1141" t="str">
        <f t="shared" ca="1" si="103"/>
        <v/>
      </c>
      <c r="L1141" s="7" t="str">
        <f t="shared" ca="1" si="104"/>
        <v/>
      </c>
      <c r="M1141" s="1" t="str">
        <f ca="1">IF(N1141="","",IF(COUNTIF(N$1:N1141,N1141)&gt;1,"",IF(COUNTIF(N:N,N1141)&gt;=1,"左表に入れますねぇ","")))</f>
        <v/>
      </c>
      <c r="N1141" s="1" t="str">
        <f ca="1">IF(ISNA(VLOOKUP(業務内容と時間メモ!M1141,業務内容と時間メモ!R$2:AI$9999,11,FALSE)),"",VLOOKUP(業務内容と時間メモ!M1141,業務内容と時間メモ!R$2:AI$9999,11,FALSE))</f>
        <v/>
      </c>
      <c r="O1141" s="1" t="str">
        <f ca="1">IF(ISNA(VLOOKUP(業務内容と時間メモ!M1141,業務内容と時間メモ!R$2:AI$9999,13,FALSE)),"",VLOOKUP(業務内容と時間メモ!M1141,業務内容と時間メモ!R$2:AI$9999,13,FALSE))</f>
        <v/>
      </c>
      <c r="P1141" s="1" t="str">
        <f ca="1">IF(ISNA(VLOOKUP(業務内容と時間メモ!M1141,業務内容と時間メモ!R$2:AI$9999,15,FALSE)),"",VLOOKUP(業務内容と時間メモ!M1141,業務内容と時間メモ!R$2:AI$9999,15,FALSE))</f>
        <v/>
      </c>
      <c r="Q1141" s="1" t="str">
        <f ca="1">IF(ISNA(VLOOKUP(業務内容と時間メモ!M1141,業務内容と時間メモ!R$2:AI$9999,14,FALSE)),"",VLOOKUP(業務内容と時間メモ!M1141,業務内容と時間メモ!R$2:AI$9999,14,FALSE))</f>
        <v/>
      </c>
      <c r="R1141" s="1" t="str">
        <f ca="1">IF(ISNA(VLOOKUP(業務内容と時間メモ!M1141,業務内容と時間メモ!R$2:AI$9999,16,FALSE)),"",VLOOKUP(業務内容と時間メモ!M1141,業務内容と時間メモ!R$2:AI$9999,16,FALSE))</f>
        <v/>
      </c>
      <c r="S1141" s="1" t="str">
        <f ca="1">IF(ISNA(VLOOKUP(業務内容と時間メモ!M1141,業務内容と時間メモ!R$2:AI$9999,17,FALSE)),"",VLOOKUP(業務内容と時間メモ!M1141,業務内容と時間メモ!R$2:AI$9999,17,FALSE))</f>
        <v/>
      </c>
      <c r="T1141" s="17" t="str">
        <f ca="1">IF(SUMIFS(業務内容と時間メモ!E:E,業務内容と時間メモ!AB:AB,N1141,業務内容と時間メモ!AD:AD,O1141)=0,"",SUMIFS(業務内容と時間メモ!E:E,業務内容と時間メモ!AB:AB,N1141,業務内容と時間メモ!AD:AD,O1141))</f>
        <v/>
      </c>
      <c r="U1141" s="7" t="str">
        <f ca="1">IF(SUMIFS(業務内容と時間メモ!F:F,業務内容と時間メモ!AB:AB,N1141,業務内容と時間メモ!AD:AD,O1141)=0,"",SUMIFS(業務内容と時間メモ!F:F,業務内容と時間メモ!AB:AB,N1141,業務内容と時間メモ!AD:AD,O1141))</f>
        <v/>
      </c>
      <c r="V1141" t="str">
        <f ca="1">IF(SUMIFS(業務内容と時間メモ!E:E,業務内容と時間メモ!AB:AB,N1141,業務内容と時間メモ!AD:AD,O1141)=0,"",SUMIFS(業務内容と時間メモ!E:E,業務内容と時間メモ!AB:AB,N1141,業務内容と時間メモ!AD:AD,O1141))</f>
        <v/>
      </c>
    </row>
    <row r="1142" spans="1:22" hidden="1">
      <c r="A1142" s="1" t="str">
        <f t="shared" ca="1" si="101"/>
        <v/>
      </c>
      <c r="B1142" s="1" t="str">
        <f t="shared" ca="1" si="102"/>
        <v/>
      </c>
      <c r="C1142" s="6" t="str">
        <f t="shared" ca="1" si="100"/>
        <v/>
      </c>
      <c r="J1142" t="str">
        <f t="shared" ca="1" si="103"/>
        <v/>
      </c>
      <c r="L1142" s="7" t="str">
        <f t="shared" ca="1" si="104"/>
        <v/>
      </c>
      <c r="M1142" s="1" t="str">
        <f ca="1">IF(N1142="","",IF(COUNTIF(N$1:N1142,N1142)&gt;1,"",IF(COUNTIF(N:N,N1142)&gt;=1,"左表に入れますねぇ","")))</f>
        <v/>
      </c>
      <c r="N1142" s="1" t="str">
        <f ca="1">IF(ISNA(VLOOKUP(業務内容と時間メモ!M1142,業務内容と時間メモ!R$2:AI$9999,11,FALSE)),"",VLOOKUP(業務内容と時間メモ!M1142,業務内容と時間メモ!R$2:AI$9999,11,FALSE))</f>
        <v/>
      </c>
      <c r="O1142" s="1" t="str">
        <f ca="1">IF(ISNA(VLOOKUP(業務内容と時間メモ!M1142,業務内容と時間メモ!R$2:AI$9999,13,FALSE)),"",VLOOKUP(業務内容と時間メモ!M1142,業務内容と時間メモ!R$2:AI$9999,13,FALSE))</f>
        <v/>
      </c>
      <c r="P1142" s="1" t="str">
        <f ca="1">IF(ISNA(VLOOKUP(業務内容と時間メモ!M1142,業務内容と時間メモ!R$2:AI$9999,15,FALSE)),"",VLOOKUP(業務内容と時間メモ!M1142,業務内容と時間メモ!R$2:AI$9999,15,FALSE))</f>
        <v/>
      </c>
      <c r="Q1142" s="1" t="str">
        <f ca="1">IF(ISNA(VLOOKUP(業務内容と時間メモ!M1142,業務内容と時間メモ!R$2:AI$9999,14,FALSE)),"",VLOOKUP(業務内容と時間メモ!M1142,業務内容と時間メモ!R$2:AI$9999,14,FALSE))</f>
        <v/>
      </c>
      <c r="R1142" s="1" t="str">
        <f ca="1">IF(ISNA(VLOOKUP(業務内容と時間メモ!M1142,業務内容と時間メモ!R$2:AI$9999,16,FALSE)),"",VLOOKUP(業務内容と時間メモ!M1142,業務内容と時間メモ!R$2:AI$9999,16,FALSE))</f>
        <v/>
      </c>
      <c r="S1142" s="1" t="str">
        <f ca="1">IF(ISNA(VLOOKUP(業務内容と時間メモ!M1142,業務内容と時間メモ!R$2:AI$9999,17,FALSE)),"",VLOOKUP(業務内容と時間メモ!M1142,業務内容と時間メモ!R$2:AI$9999,17,FALSE))</f>
        <v/>
      </c>
      <c r="T1142" s="17" t="str">
        <f ca="1">IF(SUMIFS(業務内容と時間メモ!E:E,業務内容と時間メモ!AB:AB,N1142,業務内容と時間メモ!AD:AD,O1142)=0,"",SUMIFS(業務内容と時間メモ!E:E,業務内容と時間メモ!AB:AB,N1142,業務内容と時間メモ!AD:AD,O1142))</f>
        <v/>
      </c>
      <c r="U1142" s="7" t="str">
        <f ca="1">IF(SUMIFS(業務内容と時間メモ!F:F,業務内容と時間メモ!AB:AB,N1142,業務内容と時間メモ!AD:AD,O1142)=0,"",SUMIFS(業務内容と時間メモ!F:F,業務内容と時間メモ!AB:AB,N1142,業務内容と時間メモ!AD:AD,O1142))</f>
        <v/>
      </c>
      <c r="V1142" t="str">
        <f ca="1">IF(SUMIFS(業務内容と時間メモ!E:E,業務内容と時間メモ!AB:AB,N1142,業務内容と時間メモ!AD:AD,O1142)=0,"",SUMIFS(業務内容と時間メモ!E:E,業務内容と時間メモ!AB:AB,N1142,業務内容と時間メモ!AD:AD,O1142))</f>
        <v/>
      </c>
    </row>
    <row r="1143" spans="1:22" hidden="1">
      <c r="A1143" s="1" t="str">
        <f t="shared" ca="1" si="101"/>
        <v/>
      </c>
      <c r="B1143" s="1" t="str">
        <f t="shared" ca="1" si="102"/>
        <v/>
      </c>
      <c r="C1143" s="6" t="str">
        <f t="shared" ca="1" si="100"/>
        <v/>
      </c>
      <c r="J1143" t="str">
        <f t="shared" ca="1" si="103"/>
        <v/>
      </c>
      <c r="L1143" s="7" t="str">
        <f t="shared" ca="1" si="104"/>
        <v/>
      </c>
      <c r="M1143" s="1" t="str">
        <f ca="1">IF(N1143="","",IF(COUNTIF(N$1:N1143,N1143)&gt;1,"",IF(COUNTIF(N:N,N1143)&gt;=1,"左表に入れますねぇ","")))</f>
        <v/>
      </c>
      <c r="N1143" s="1" t="str">
        <f ca="1">IF(ISNA(VLOOKUP(業務内容と時間メモ!M1143,業務内容と時間メモ!R$2:AI$9999,11,FALSE)),"",VLOOKUP(業務内容と時間メモ!M1143,業務内容と時間メモ!R$2:AI$9999,11,FALSE))</f>
        <v/>
      </c>
      <c r="O1143" s="1" t="str">
        <f ca="1">IF(ISNA(VLOOKUP(業務内容と時間メモ!M1143,業務内容と時間メモ!R$2:AI$9999,13,FALSE)),"",VLOOKUP(業務内容と時間メモ!M1143,業務内容と時間メモ!R$2:AI$9999,13,FALSE))</f>
        <v/>
      </c>
      <c r="P1143" s="1" t="str">
        <f ca="1">IF(ISNA(VLOOKUP(業務内容と時間メモ!M1143,業務内容と時間メモ!R$2:AI$9999,15,FALSE)),"",VLOOKUP(業務内容と時間メモ!M1143,業務内容と時間メモ!R$2:AI$9999,15,FALSE))</f>
        <v/>
      </c>
      <c r="Q1143" s="1" t="str">
        <f ca="1">IF(ISNA(VLOOKUP(業務内容と時間メモ!M1143,業務内容と時間メモ!R$2:AI$9999,14,FALSE)),"",VLOOKUP(業務内容と時間メモ!M1143,業務内容と時間メモ!R$2:AI$9999,14,FALSE))</f>
        <v/>
      </c>
      <c r="R1143" s="1" t="str">
        <f ca="1">IF(ISNA(VLOOKUP(業務内容と時間メモ!M1143,業務内容と時間メモ!R$2:AI$9999,16,FALSE)),"",VLOOKUP(業務内容と時間メモ!M1143,業務内容と時間メモ!R$2:AI$9999,16,FALSE))</f>
        <v/>
      </c>
      <c r="S1143" s="1" t="str">
        <f ca="1">IF(ISNA(VLOOKUP(業務内容と時間メモ!M1143,業務内容と時間メモ!R$2:AI$9999,17,FALSE)),"",VLOOKUP(業務内容と時間メモ!M1143,業務内容と時間メモ!R$2:AI$9999,17,FALSE))</f>
        <v/>
      </c>
      <c r="T1143" s="17" t="str">
        <f ca="1">IF(SUMIFS(業務内容と時間メモ!E:E,業務内容と時間メモ!AB:AB,N1143,業務内容と時間メモ!AD:AD,O1143)=0,"",SUMIFS(業務内容と時間メモ!E:E,業務内容と時間メモ!AB:AB,N1143,業務内容と時間メモ!AD:AD,O1143))</f>
        <v/>
      </c>
      <c r="U1143" s="7" t="str">
        <f ca="1">IF(SUMIFS(業務内容と時間メモ!F:F,業務内容と時間メモ!AB:AB,N1143,業務内容と時間メモ!AD:AD,O1143)=0,"",SUMIFS(業務内容と時間メモ!F:F,業務内容と時間メモ!AB:AB,N1143,業務内容と時間メモ!AD:AD,O1143))</f>
        <v/>
      </c>
      <c r="V1143" t="str">
        <f ca="1">IF(SUMIFS(業務内容と時間メモ!E:E,業務内容と時間メモ!AB:AB,N1143,業務内容と時間メモ!AD:AD,O1143)=0,"",SUMIFS(業務内容と時間メモ!E:E,業務内容と時間メモ!AB:AB,N1143,業務内容と時間メモ!AD:AD,O1143))</f>
        <v/>
      </c>
    </row>
    <row r="1144" spans="1:22" hidden="1">
      <c r="A1144" s="1" t="str">
        <f t="shared" ca="1" si="101"/>
        <v/>
      </c>
      <c r="B1144" s="1" t="str">
        <f t="shared" ca="1" si="102"/>
        <v/>
      </c>
      <c r="C1144" s="6" t="str">
        <f t="shared" ca="1" si="100"/>
        <v/>
      </c>
      <c r="J1144" t="str">
        <f t="shared" ca="1" si="103"/>
        <v/>
      </c>
      <c r="L1144" s="7" t="str">
        <f t="shared" ca="1" si="104"/>
        <v/>
      </c>
      <c r="M1144" s="1" t="str">
        <f ca="1">IF(N1144="","",IF(COUNTIF(N$1:N1144,N1144)&gt;1,"",IF(COUNTIF(N:N,N1144)&gt;=1,"左表に入れますねぇ","")))</f>
        <v/>
      </c>
      <c r="N1144" s="1" t="str">
        <f ca="1">IF(ISNA(VLOOKUP(業務内容と時間メモ!M1144,業務内容と時間メモ!R$2:AI$9999,11,FALSE)),"",VLOOKUP(業務内容と時間メモ!M1144,業務内容と時間メモ!R$2:AI$9999,11,FALSE))</f>
        <v/>
      </c>
      <c r="O1144" s="1" t="str">
        <f ca="1">IF(ISNA(VLOOKUP(業務内容と時間メモ!M1144,業務内容と時間メモ!R$2:AI$9999,13,FALSE)),"",VLOOKUP(業務内容と時間メモ!M1144,業務内容と時間メモ!R$2:AI$9999,13,FALSE))</f>
        <v/>
      </c>
      <c r="P1144" s="1" t="str">
        <f ca="1">IF(ISNA(VLOOKUP(業務内容と時間メモ!M1144,業務内容と時間メモ!R$2:AI$9999,15,FALSE)),"",VLOOKUP(業務内容と時間メモ!M1144,業務内容と時間メモ!R$2:AI$9999,15,FALSE))</f>
        <v/>
      </c>
      <c r="Q1144" s="1" t="str">
        <f ca="1">IF(ISNA(VLOOKUP(業務内容と時間メモ!M1144,業務内容と時間メモ!R$2:AI$9999,14,FALSE)),"",VLOOKUP(業務内容と時間メモ!M1144,業務内容と時間メモ!R$2:AI$9999,14,FALSE))</f>
        <v/>
      </c>
      <c r="R1144" s="1" t="str">
        <f ca="1">IF(ISNA(VLOOKUP(業務内容と時間メモ!M1144,業務内容と時間メモ!R$2:AI$9999,16,FALSE)),"",VLOOKUP(業務内容と時間メモ!M1144,業務内容と時間メモ!R$2:AI$9999,16,FALSE))</f>
        <v/>
      </c>
      <c r="S1144" s="1" t="str">
        <f ca="1">IF(ISNA(VLOOKUP(業務内容と時間メモ!M1144,業務内容と時間メモ!R$2:AI$9999,17,FALSE)),"",VLOOKUP(業務内容と時間メモ!M1144,業務内容と時間メモ!R$2:AI$9999,17,FALSE))</f>
        <v/>
      </c>
      <c r="T1144" s="17" t="str">
        <f ca="1">IF(SUMIFS(業務内容と時間メモ!E:E,業務内容と時間メモ!AB:AB,N1144,業務内容と時間メモ!AD:AD,O1144)=0,"",SUMIFS(業務内容と時間メモ!E:E,業務内容と時間メモ!AB:AB,N1144,業務内容と時間メモ!AD:AD,O1144))</f>
        <v/>
      </c>
      <c r="U1144" s="7" t="str">
        <f ca="1">IF(SUMIFS(業務内容と時間メモ!F:F,業務内容と時間メモ!AB:AB,N1144,業務内容と時間メモ!AD:AD,O1144)=0,"",SUMIFS(業務内容と時間メモ!F:F,業務内容と時間メモ!AB:AB,N1144,業務内容と時間メモ!AD:AD,O1144))</f>
        <v/>
      </c>
      <c r="V1144" t="str">
        <f ca="1">IF(SUMIFS(業務内容と時間メモ!E:E,業務内容と時間メモ!AB:AB,N1144,業務内容と時間メモ!AD:AD,O1144)=0,"",SUMIFS(業務内容と時間メモ!E:E,業務内容と時間メモ!AB:AB,N1144,業務内容と時間メモ!AD:AD,O1144))</f>
        <v/>
      </c>
    </row>
    <row r="1145" spans="1:22" hidden="1">
      <c r="A1145" s="1" t="str">
        <f t="shared" ca="1" si="101"/>
        <v/>
      </c>
      <c r="B1145" s="1" t="str">
        <f t="shared" ca="1" si="102"/>
        <v/>
      </c>
      <c r="C1145" s="6" t="str">
        <f t="shared" ca="1" si="100"/>
        <v/>
      </c>
      <c r="J1145" t="str">
        <f t="shared" ca="1" si="103"/>
        <v/>
      </c>
      <c r="L1145" s="7" t="str">
        <f t="shared" ca="1" si="104"/>
        <v/>
      </c>
      <c r="M1145" s="1" t="str">
        <f ca="1">IF(N1145="","",IF(COUNTIF(N$1:N1145,N1145)&gt;1,"",IF(COUNTIF(N:N,N1145)&gt;=1,"左表に入れますねぇ","")))</f>
        <v/>
      </c>
      <c r="N1145" s="1" t="str">
        <f ca="1">IF(ISNA(VLOOKUP(業務内容と時間メモ!M1145,業務内容と時間メモ!R$2:AI$9999,11,FALSE)),"",VLOOKUP(業務内容と時間メモ!M1145,業務内容と時間メモ!R$2:AI$9999,11,FALSE))</f>
        <v/>
      </c>
      <c r="O1145" s="1" t="str">
        <f ca="1">IF(ISNA(VLOOKUP(業務内容と時間メモ!M1145,業務内容と時間メモ!R$2:AI$9999,13,FALSE)),"",VLOOKUP(業務内容と時間メモ!M1145,業務内容と時間メモ!R$2:AI$9999,13,FALSE))</f>
        <v/>
      </c>
      <c r="P1145" s="1" t="str">
        <f ca="1">IF(ISNA(VLOOKUP(業務内容と時間メモ!M1145,業務内容と時間メモ!R$2:AI$9999,15,FALSE)),"",VLOOKUP(業務内容と時間メモ!M1145,業務内容と時間メモ!R$2:AI$9999,15,FALSE))</f>
        <v/>
      </c>
      <c r="Q1145" s="1" t="str">
        <f ca="1">IF(ISNA(VLOOKUP(業務内容と時間メモ!M1145,業務内容と時間メモ!R$2:AI$9999,14,FALSE)),"",VLOOKUP(業務内容と時間メモ!M1145,業務内容と時間メモ!R$2:AI$9999,14,FALSE))</f>
        <v/>
      </c>
      <c r="R1145" s="1" t="str">
        <f ca="1">IF(ISNA(VLOOKUP(業務内容と時間メモ!M1145,業務内容と時間メモ!R$2:AI$9999,16,FALSE)),"",VLOOKUP(業務内容と時間メモ!M1145,業務内容と時間メモ!R$2:AI$9999,16,FALSE))</f>
        <v/>
      </c>
      <c r="S1145" s="1" t="str">
        <f ca="1">IF(ISNA(VLOOKUP(業務内容と時間メモ!M1145,業務内容と時間メモ!R$2:AI$9999,17,FALSE)),"",VLOOKUP(業務内容と時間メモ!M1145,業務内容と時間メモ!R$2:AI$9999,17,FALSE))</f>
        <v/>
      </c>
      <c r="T1145" s="17" t="str">
        <f ca="1">IF(SUMIFS(業務内容と時間メモ!E:E,業務内容と時間メモ!AB:AB,N1145,業務内容と時間メモ!AD:AD,O1145)=0,"",SUMIFS(業務内容と時間メモ!E:E,業務内容と時間メモ!AB:AB,N1145,業務内容と時間メモ!AD:AD,O1145))</f>
        <v/>
      </c>
      <c r="U1145" s="7" t="str">
        <f ca="1">IF(SUMIFS(業務内容と時間メモ!F:F,業務内容と時間メモ!AB:AB,N1145,業務内容と時間メモ!AD:AD,O1145)=0,"",SUMIFS(業務内容と時間メモ!F:F,業務内容と時間メモ!AB:AB,N1145,業務内容と時間メモ!AD:AD,O1145))</f>
        <v/>
      </c>
      <c r="V1145" t="str">
        <f ca="1">IF(SUMIFS(業務内容と時間メモ!E:E,業務内容と時間メモ!AB:AB,N1145,業務内容と時間メモ!AD:AD,O1145)=0,"",SUMIFS(業務内容と時間メモ!E:E,業務内容と時間メモ!AB:AB,N1145,業務内容と時間メモ!AD:AD,O1145))</f>
        <v/>
      </c>
    </row>
    <row r="1146" spans="1:22" hidden="1">
      <c r="A1146" s="1" t="str">
        <f t="shared" ca="1" si="101"/>
        <v/>
      </c>
      <c r="B1146" s="1" t="str">
        <f t="shared" ca="1" si="102"/>
        <v/>
      </c>
      <c r="C1146" s="6" t="str">
        <f t="shared" ca="1" si="100"/>
        <v/>
      </c>
      <c r="J1146" t="str">
        <f t="shared" ca="1" si="103"/>
        <v/>
      </c>
      <c r="L1146" s="7" t="str">
        <f t="shared" ca="1" si="104"/>
        <v/>
      </c>
      <c r="M1146" s="1" t="str">
        <f ca="1">IF(N1146="","",IF(COUNTIF(N$1:N1146,N1146)&gt;1,"",IF(COUNTIF(N:N,N1146)&gt;=1,"左表に入れますねぇ","")))</f>
        <v/>
      </c>
      <c r="N1146" s="1" t="str">
        <f ca="1">IF(ISNA(VLOOKUP(業務内容と時間メモ!M1146,業務内容と時間メモ!R$2:AI$9999,11,FALSE)),"",VLOOKUP(業務内容と時間メモ!M1146,業務内容と時間メモ!R$2:AI$9999,11,FALSE))</f>
        <v/>
      </c>
      <c r="O1146" s="1" t="str">
        <f ca="1">IF(ISNA(VLOOKUP(業務内容と時間メモ!M1146,業務内容と時間メモ!R$2:AI$9999,13,FALSE)),"",VLOOKUP(業務内容と時間メモ!M1146,業務内容と時間メモ!R$2:AI$9999,13,FALSE))</f>
        <v/>
      </c>
      <c r="P1146" s="1" t="str">
        <f ca="1">IF(ISNA(VLOOKUP(業務内容と時間メモ!M1146,業務内容と時間メモ!R$2:AI$9999,15,FALSE)),"",VLOOKUP(業務内容と時間メモ!M1146,業務内容と時間メモ!R$2:AI$9999,15,FALSE))</f>
        <v/>
      </c>
      <c r="Q1146" s="1" t="str">
        <f ca="1">IF(ISNA(VLOOKUP(業務内容と時間メモ!M1146,業務内容と時間メモ!R$2:AI$9999,14,FALSE)),"",VLOOKUP(業務内容と時間メモ!M1146,業務内容と時間メモ!R$2:AI$9999,14,FALSE))</f>
        <v/>
      </c>
      <c r="R1146" s="1" t="str">
        <f ca="1">IF(ISNA(VLOOKUP(業務内容と時間メモ!M1146,業務内容と時間メモ!R$2:AI$9999,16,FALSE)),"",VLOOKUP(業務内容と時間メモ!M1146,業務内容と時間メモ!R$2:AI$9999,16,FALSE))</f>
        <v/>
      </c>
      <c r="S1146" s="1" t="str">
        <f ca="1">IF(ISNA(VLOOKUP(業務内容と時間メモ!M1146,業務内容と時間メモ!R$2:AI$9999,17,FALSE)),"",VLOOKUP(業務内容と時間メモ!M1146,業務内容と時間メモ!R$2:AI$9999,17,FALSE))</f>
        <v/>
      </c>
      <c r="T1146" s="17" t="str">
        <f ca="1">IF(SUMIFS(業務内容と時間メモ!E:E,業務内容と時間メモ!AB:AB,N1146,業務内容と時間メモ!AD:AD,O1146)=0,"",SUMIFS(業務内容と時間メモ!E:E,業務内容と時間メモ!AB:AB,N1146,業務内容と時間メモ!AD:AD,O1146))</f>
        <v/>
      </c>
      <c r="U1146" s="7" t="str">
        <f ca="1">IF(SUMIFS(業務内容と時間メモ!F:F,業務内容と時間メモ!AB:AB,N1146,業務内容と時間メモ!AD:AD,O1146)=0,"",SUMIFS(業務内容と時間メモ!F:F,業務内容と時間メモ!AB:AB,N1146,業務内容と時間メモ!AD:AD,O1146))</f>
        <v/>
      </c>
      <c r="V1146" t="str">
        <f ca="1">IF(SUMIFS(業務内容と時間メモ!E:E,業務内容と時間メモ!AB:AB,N1146,業務内容と時間メモ!AD:AD,O1146)=0,"",SUMIFS(業務内容と時間メモ!E:E,業務内容と時間メモ!AB:AB,N1146,業務内容と時間メモ!AD:AD,O1146))</f>
        <v/>
      </c>
    </row>
    <row r="1147" spans="1:22" hidden="1">
      <c r="A1147" s="1" t="str">
        <f t="shared" ca="1" si="101"/>
        <v/>
      </c>
      <c r="B1147" s="1" t="str">
        <f t="shared" ca="1" si="102"/>
        <v/>
      </c>
      <c r="C1147" s="6" t="str">
        <f t="shared" ca="1" si="100"/>
        <v/>
      </c>
      <c r="J1147" t="str">
        <f t="shared" ca="1" si="103"/>
        <v/>
      </c>
      <c r="L1147" s="7" t="str">
        <f t="shared" ca="1" si="104"/>
        <v/>
      </c>
      <c r="M1147" s="1" t="str">
        <f ca="1">IF(N1147="","",IF(COUNTIF(N$1:N1147,N1147)&gt;1,"",IF(COUNTIF(N:N,N1147)&gt;=1,"左表に入れますねぇ","")))</f>
        <v/>
      </c>
      <c r="N1147" s="1" t="str">
        <f ca="1">IF(ISNA(VLOOKUP(業務内容と時間メモ!M1147,業務内容と時間メモ!R$2:AI$9999,11,FALSE)),"",VLOOKUP(業務内容と時間メモ!M1147,業務内容と時間メモ!R$2:AI$9999,11,FALSE))</f>
        <v/>
      </c>
      <c r="O1147" s="1" t="str">
        <f ca="1">IF(ISNA(VLOOKUP(業務内容と時間メモ!M1147,業務内容と時間メモ!R$2:AI$9999,13,FALSE)),"",VLOOKUP(業務内容と時間メモ!M1147,業務内容と時間メモ!R$2:AI$9999,13,FALSE))</f>
        <v/>
      </c>
      <c r="P1147" s="1" t="str">
        <f ca="1">IF(ISNA(VLOOKUP(業務内容と時間メモ!M1147,業務内容と時間メモ!R$2:AI$9999,15,FALSE)),"",VLOOKUP(業務内容と時間メモ!M1147,業務内容と時間メモ!R$2:AI$9999,15,FALSE))</f>
        <v/>
      </c>
      <c r="Q1147" s="1" t="str">
        <f ca="1">IF(ISNA(VLOOKUP(業務内容と時間メモ!M1147,業務内容と時間メモ!R$2:AI$9999,14,FALSE)),"",VLOOKUP(業務内容と時間メモ!M1147,業務内容と時間メモ!R$2:AI$9999,14,FALSE))</f>
        <v/>
      </c>
      <c r="R1147" s="1" t="str">
        <f ca="1">IF(ISNA(VLOOKUP(業務内容と時間メモ!M1147,業務内容と時間メモ!R$2:AI$9999,16,FALSE)),"",VLOOKUP(業務内容と時間メモ!M1147,業務内容と時間メモ!R$2:AI$9999,16,FALSE))</f>
        <v/>
      </c>
      <c r="S1147" s="1" t="str">
        <f ca="1">IF(ISNA(VLOOKUP(業務内容と時間メモ!M1147,業務内容と時間メモ!R$2:AI$9999,17,FALSE)),"",VLOOKUP(業務内容と時間メモ!M1147,業務内容と時間メモ!R$2:AI$9999,17,FALSE))</f>
        <v/>
      </c>
      <c r="T1147" s="17" t="str">
        <f ca="1">IF(SUMIFS(業務内容と時間メモ!E:E,業務内容と時間メモ!AB:AB,N1147,業務内容と時間メモ!AD:AD,O1147)=0,"",SUMIFS(業務内容と時間メモ!E:E,業務内容と時間メモ!AB:AB,N1147,業務内容と時間メモ!AD:AD,O1147))</f>
        <v/>
      </c>
      <c r="U1147" s="7" t="str">
        <f ca="1">IF(SUMIFS(業務内容と時間メモ!F:F,業務内容と時間メモ!AB:AB,N1147,業務内容と時間メモ!AD:AD,O1147)=0,"",SUMIFS(業務内容と時間メモ!F:F,業務内容と時間メモ!AB:AB,N1147,業務内容と時間メモ!AD:AD,O1147))</f>
        <v/>
      </c>
      <c r="V1147" t="str">
        <f ca="1">IF(SUMIFS(業務内容と時間メモ!E:E,業務内容と時間メモ!AB:AB,N1147,業務内容と時間メモ!AD:AD,O1147)=0,"",SUMIFS(業務内容と時間メモ!E:E,業務内容と時間メモ!AB:AB,N1147,業務内容と時間メモ!AD:AD,O1147))</f>
        <v/>
      </c>
    </row>
    <row r="1148" spans="1:22" hidden="1">
      <c r="A1148" s="1" t="str">
        <f t="shared" ca="1" si="101"/>
        <v/>
      </c>
      <c r="B1148" s="1" t="str">
        <f t="shared" ca="1" si="102"/>
        <v/>
      </c>
      <c r="C1148" s="6" t="str">
        <f t="shared" ca="1" si="100"/>
        <v/>
      </c>
      <c r="J1148" t="str">
        <f t="shared" ca="1" si="103"/>
        <v/>
      </c>
      <c r="L1148" s="7" t="str">
        <f t="shared" ca="1" si="104"/>
        <v/>
      </c>
      <c r="M1148" s="1" t="str">
        <f ca="1">IF(N1148="","",IF(COUNTIF(N$1:N1148,N1148)&gt;1,"",IF(COUNTIF(N:N,N1148)&gt;=1,"左表に入れますねぇ","")))</f>
        <v/>
      </c>
      <c r="N1148" s="1" t="str">
        <f ca="1">IF(ISNA(VLOOKUP(業務内容と時間メモ!M1148,業務内容と時間メモ!R$2:AI$9999,11,FALSE)),"",VLOOKUP(業務内容と時間メモ!M1148,業務内容と時間メモ!R$2:AI$9999,11,FALSE))</f>
        <v/>
      </c>
      <c r="O1148" s="1" t="str">
        <f ca="1">IF(ISNA(VLOOKUP(業務内容と時間メモ!M1148,業務内容と時間メモ!R$2:AI$9999,13,FALSE)),"",VLOOKUP(業務内容と時間メモ!M1148,業務内容と時間メモ!R$2:AI$9999,13,FALSE))</f>
        <v/>
      </c>
      <c r="P1148" s="1" t="str">
        <f ca="1">IF(ISNA(VLOOKUP(業務内容と時間メモ!M1148,業務内容と時間メモ!R$2:AI$9999,15,FALSE)),"",VLOOKUP(業務内容と時間メモ!M1148,業務内容と時間メモ!R$2:AI$9999,15,FALSE))</f>
        <v/>
      </c>
      <c r="Q1148" s="1" t="str">
        <f ca="1">IF(ISNA(VLOOKUP(業務内容と時間メモ!M1148,業務内容と時間メモ!R$2:AI$9999,14,FALSE)),"",VLOOKUP(業務内容と時間メモ!M1148,業務内容と時間メモ!R$2:AI$9999,14,FALSE))</f>
        <v/>
      </c>
      <c r="R1148" s="1" t="str">
        <f ca="1">IF(ISNA(VLOOKUP(業務内容と時間メモ!M1148,業務内容と時間メモ!R$2:AI$9999,16,FALSE)),"",VLOOKUP(業務内容と時間メモ!M1148,業務内容と時間メモ!R$2:AI$9999,16,FALSE))</f>
        <v/>
      </c>
      <c r="S1148" s="1" t="str">
        <f ca="1">IF(ISNA(VLOOKUP(業務内容と時間メモ!M1148,業務内容と時間メモ!R$2:AI$9999,17,FALSE)),"",VLOOKUP(業務内容と時間メモ!M1148,業務内容と時間メモ!R$2:AI$9999,17,FALSE))</f>
        <v/>
      </c>
      <c r="T1148" s="17" t="str">
        <f ca="1">IF(SUMIFS(業務内容と時間メモ!E:E,業務内容と時間メモ!AB:AB,N1148,業務内容と時間メモ!AD:AD,O1148)=0,"",SUMIFS(業務内容と時間メモ!E:E,業務内容と時間メモ!AB:AB,N1148,業務内容と時間メモ!AD:AD,O1148))</f>
        <v/>
      </c>
      <c r="U1148" s="7" t="str">
        <f ca="1">IF(SUMIFS(業務内容と時間メモ!F:F,業務内容と時間メモ!AB:AB,N1148,業務内容と時間メモ!AD:AD,O1148)=0,"",SUMIFS(業務内容と時間メモ!F:F,業務内容と時間メモ!AB:AB,N1148,業務内容と時間メモ!AD:AD,O1148))</f>
        <v/>
      </c>
      <c r="V1148" t="str">
        <f ca="1">IF(SUMIFS(業務内容と時間メモ!E:E,業務内容と時間メモ!AB:AB,N1148,業務内容と時間メモ!AD:AD,O1148)=0,"",SUMIFS(業務内容と時間メモ!E:E,業務内容と時間メモ!AB:AB,N1148,業務内容と時間メモ!AD:AD,O1148))</f>
        <v/>
      </c>
    </row>
    <row r="1149" spans="1:22" hidden="1">
      <c r="A1149" s="1" t="str">
        <f t="shared" ca="1" si="101"/>
        <v/>
      </c>
      <c r="B1149" s="1" t="str">
        <f t="shared" ca="1" si="102"/>
        <v/>
      </c>
      <c r="C1149" s="6" t="str">
        <f t="shared" ca="1" si="100"/>
        <v/>
      </c>
      <c r="J1149" t="str">
        <f t="shared" ca="1" si="103"/>
        <v/>
      </c>
      <c r="L1149" s="7" t="str">
        <f t="shared" ca="1" si="104"/>
        <v/>
      </c>
      <c r="M1149" s="1" t="str">
        <f ca="1">IF(N1149="","",IF(COUNTIF(N$1:N1149,N1149)&gt;1,"",IF(COUNTIF(N:N,N1149)&gt;=1,"左表に入れますねぇ","")))</f>
        <v/>
      </c>
      <c r="N1149" s="1" t="str">
        <f ca="1">IF(ISNA(VLOOKUP(業務内容と時間メモ!M1149,業務内容と時間メモ!R$2:AI$9999,11,FALSE)),"",VLOOKUP(業務内容と時間メモ!M1149,業務内容と時間メモ!R$2:AI$9999,11,FALSE))</f>
        <v/>
      </c>
      <c r="O1149" s="1" t="str">
        <f ca="1">IF(ISNA(VLOOKUP(業務内容と時間メモ!M1149,業務内容と時間メモ!R$2:AI$9999,13,FALSE)),"",VLOOKUP(業務内容と時間メモ!M1149,業務内容と時間メモ!R$2:AI$9999,13,FALSE))</f>
        <v/>
      </c>
      <c r="P1149" s="1" t="str">
        <f ca="1">IF(ISNA(VLOOKUP(業務内容と時間メモ!M1149,業務内容と時間メモ!R$2:AI$9999,15,FALSE)),"",VLOOKUP(業務内容と時間メモ!M1149,業務内容と時間メモ!R$2:AI$9999,15,FALSE))</f>
        <v/>
      </c>
      <c r="Q1149" s="1" t="str">
        <f ca="1">IF(ISNA(VLOOKUP(業務内容と時間メモ!M1149,業務内容と時間メモ!R$2:AI$9999,14,FALSE)),"",VLOOKUP(業務内容と時間メモ!M1149,業務内容と時間メモ!R$2:AI$9999,14,FALSE))</f>
        <v/>
      </c>
      <c r="R1149" s="1" t="str">
        <f ca="1">IF(ISNA(VLOOKUP(業務内容と時間メモ!M1149,業務内容と時間メモ!R$2:AI$9999,16,FALSE)),"",VLOOKUP(業務内容と時間メモ!M1149,業務内容と時間メモ!R$2:AI$9999,16,FALSE))</f>
        <v/>
      </c>
      <c r="S1149" s="1" t="str">
        <f ca="1">IF(ISNA(VLOOKUP(業務内容と時間メモ!M1149,業務内容と時間メモ!R$2:AI$9999,17,FALSE)),"",VLOOKUP(業務内容と時間メモ!M1149,業務内容と時間メモ!R$2:AI$9999,17,FALSE))</f>
        <v/>
      </c>
      <c r="T1149" s="17" t="str">
        <f ca="1">IF(SUMIFS(業務内容と時間メモ!E:E,業務内容と時間メモ!AB:AB,N1149,業務内容と時間メモ!AD:AD,O1149)=0,"",SUMIFS(業務内容と時間メモ!E:E,業務内容と時間メモ!AB:AB,N1149,業務内容と時間メモ!AD:AD,O1149))</f>
        <v/>
      </c>
      <c r="U1149" s="7" t="str">
        <f ca="1">IF(SUMIFS(業務内容と時間メモ!F:F,業務内容と時間メモ!AB:AB,N1149,業務内容と時間メモ!AD:AD,O1149)=0,"",SUMIFS(業務内容と時間メモ!F:F,業務内容と時間メモ!AB:AB,N1149,業務内容と時間メモ!AD:AD,O1149))</f>
        <v/>
      </c>
      <c r="V1149" t="str">
        <f ca="1">IF(SUMIFS(業務内容と時間メモ!E:E,業務内容と時間メモ!AB:AB,N1149,業務内容と時間メモ!AD:AD,O1149)=0,"",SUMIFS(業務内容と時間メモ!E:E,業務内容と時間メモ!AB:AB,N1149,業務内容と時間メモ!AD:AD,O1149))</f>
        <v/>
      </c>
    </row>
    <row r="1150" spans="1:22" hidden="1">
      <c r="A1150" s="1" t="str">
        <f t="shared" ca="1" si="101"/>
        <v/>
      </c>
      <c r="B1150" s="1" t="str">
        <f t="shared" ca="1" si="102"/>
        <v/>
      </c>
      <c r="C1150" s="6" t="str">
        <f t="shared" ca="1" si="100"/>
        <v/>
      </c>
      <c r="J1150" t="str">
        <f t="shared" ca="1" si="103"/>
        <v/>
      </c>
      <c r="L1150" s="7" t="str">
        <f t="shared" ca="1" si="104"/>
        <v/>
      </c>
      <c r="M1150" s="1" t="str">
        <f ca="1">IF(N1150="","",IF(COUNTIF(N$1:N1150,N1150)&gt;1,"",IF(COUNTIF(N:N,N1150)&gt;=1,"左表に入れますねぇ","")))</f>
        <v/>
      </c>
      <c r="N1150" s="1" t="str">
        <f ca="1">IF(ISNA(VLOOKUP(業務内容と時間メモ!M1150,業務内容と時間メモ!R$2:AI$9999,11,FALSE)),"",VLOOKUP(業務内容と時間メモ!M1150,業務内容と時間メモ!R$2:AI$9999,11,FALSE))</f>
        <v/>
      </c>
      <c r="O1150" s="1" t="str">
        <f ca="1">IF(ISNA(VLOOKUP(業務内容と時間メモ!M1150,業務内容と時間メモ!R$2:AI$9999,13,FALSE)),"",VLOOKUP(業務内容と時間メモ!M1150,業務内容と時間メモ!R$2:AI$9999,13,FALSE))</f>
        <v/>
      </c>
      <c r="P1150" s="1" t="str">
        <f ca="1">IF(ISNA(VLOOKUP(業務内容と時間メモ!M1150,業務内容と時間メモ!R$2:AI$9999,15,FALSE)),"",VLOOKUP(業務内容と時間メモ!M1150,業務内容と時間メモ!R$2:AI$9999,15,FALSE))</f>
        <v/>
      </c>
      <c r="Q1150" s="1" t="str">
        <f ca="1">IF(ISNA(VLOOKUP(業務内容と時間メモ!M1150,業務内容と時間メモ!R$2:AI$9999,14,FALSE)),"",VLOOKUP(業務内容と時間メモ!M1150,業務内容と時間メモ!R$2:AI$9999,14,FALSE))</f>
        <v/>
      </c>
      <c r="R1150" s="1" t="str">
        <f ca="1">IF(ISNA(VLOOKUP(業務内容と時間メモ!M1150,業務内容と時間メモ!R$2:AI$9999,16,FALSE)),"",VLOOKUP(業務内容と時間メモ!M1150,業務内容と時間メモ!R$2:AI$9999,16,FALSE))</f>
        <v/>
      </c>
      <c r="S1150" s="1" t="str">
        <f ca="1">IF(ISNA(VLOOKUP(業務内容と時間メモ!M1150,業務内容と時間メモ!R$2:AI$9999,17,FALSE)),"",VLOOKUP(業務内容と時間メモ!M1150,業務内容と時間メモ!R$2:AI$9999,17,FALSE))</f>
        <v/>
      </c>
      <c r="T1150" s="17" t="str">
        <f ca="1">IF(SUMIFS(業務内容と時間メモ!E:E,業務内容と時間メモ!AB:AB,N1150,業務内容と時間メモ!AD:AD,O1150)=0,"",SUMIFS(業務内容と時間メモ!E:E,業務内容と時間メモ!AB:AB,N1150,業務内容と時間メモ!AD:AD,O1150))</f>
        <v/>
      </c>
      <c r="U1150" s="7" t="str">
        <f ca="1">IF(SUMIFS(業務内容と時間メモ!F:F,業務内容と時間メモ!AB:AB,N1150,業務内容と時間メモ!AD:AD,O1150)=0,"",SUMIFS(業務内容と時間メモ!F:F,業務内容と時間メモ!AB:AB,N1150,業務内容と時間メモ!AD:AD,O1150))</f>
        <v/>
      </c>
      <c r="V1150" t="str">
        <f ca="1">IF(SUMIFS(業務内容と時間メモ!E:E,業務内容と時間メモ!AB:AB,N1150,業務内容と時間メモ!AD:AD,O1150)=0,"",SUMIFS(業務内容と時間メモ!E:E,業務内容と時間メモ!AB:AB,N1150,業務内容と時間メモ!AD:AD,O1150))</f>
        <v/>
      </c>
    </row>
    <row r="1151" spans="1:22" hidden="1">
      <c r="A1151" s="1" t="str">
        <f t="shared" ca="1" si="101"/>
        <v/>
      </c>
      <c r="B1151" s="1" t="str">
        <f t="shared" ca="1" si="102"/>
        <v/>
      </c>
      <c r="C1151" s="6" t="str">
        <f t="shared" ca="1" si="100"/>
        <v/>
      </c>
      <c r="J1151" t="str">
        <f t="shared" ca="1" si="103"/>
        <v/>
      </c>
      <c r="L1151" s="7" t="str">
        <f t="shared" ca="1" si="104"/>
        <v/>
      </c>
      <c r="M1151" s="1" t="str">
        <f ca="1">IF(N1151="","",IF(COUNTIF(N$1:N1151,N1151)&gt;1,"",IF(COUNTIF(N:N,N1151)&gt;=1,"左表に入れますねぇ","")))</f>
        <v/>
      </c>
      <c r="N1151" s="1" t="str">
        <f ca="1">IF(ISNA(VLOOKUP(業務内容と時間メモ!M1151,業務内容と時間メモ!R$2:AI$9999,11,FALSE)),"",VLOOKUP(業務内容と時間メモ!M1151,業務内容と時間メモ!R$2:AI$9999,11,FALSE))</f>
        <v/>
      </c>
      <c r="O1151" s="1" t="str">
        <f ca="1">IF(ISNA(VLOOKUP(業務内容と時間メモ!M1151,業務内容と時間メモ!R$2:AI$9999,13,FALSE)),"",VLOOKUP(業務内容と時間メモ!M1151,業務内容と時間メモ!R$2:AI$9999,13,FALSE))</f>
        <v/>
      </c>
      <c r="P1151" s="1" t="str">
        <f ca="1">IF(ISNA(VLOOKUP(業務内容と時間メモ!M1151,業務内容と時間メモ!R$2:AI$9999,15,FALSE)),"",VLOOKUP(業務内容と時間メモ!M1151,業務内容と時間メモ!R$2:AI$9999,15,FALSE))</f>
        <v/>
      </c>
      <c r="Q1151" s="1" t="str">
        <f ca="1">IF(ISNA(VLOOKUP(業務内容と時間メモ!M1151,業務内容と時間メモ!R$2:AI$9999,14,FALSE)),"",VLOOKUP(業務内容と時間メモ!M1151,業務内容と時間メモ!R$2:AI$9999,14,FALSE))</f>
        <v/>
      </c>
      <c r="R1151" s="1" t="str">
        <f ca="1">IF(ISNA(VLOOKUP(業務内容と時間メモ!M1151,業務内容と時間メモ!R$2:AI$9999,16,FALSE)),"",VLOOKUP(業務内容と時間メモ!M1151,業務内容と時間メモ!R$2:AI$9999,16,FALSE))</f>
        <v/>
      </c>
      <c r="S1151" s="1" t="str">
        <f ca="1">IF(ISNA(VLOOKUP(業務内容と時間メモ!M1151,業務内容と時間メモ!R$2:AI$9999,17,FALSE)),"",VLOOKUP(業務内容と時間メモ!M1151,業務内容と時間メモ!R$2:AI$9999,17,FALSE))</f>
        <v/>
      </c>
      <c r="T1151" s="17" t="str">
        <f ca="1">IF(SUMIFS(業務内容と時間メモ!E:E,業務内容と時間メモ!AB:AB,N1151,業務内容と時間メモ!AD:AD,O1151)=0,"",SUMIFS(業務内容と時間メモ!E:E,業務内容と時間メモ!AB:AB,N1151,業務内容と時間メモ!AD:AD,O1151))</f>
        <v/>
      </c>
      <c r="U1151" s="7" t="str">
        <f ca="1">IF(SUMIFS(業務内容と時間メモ!F:F,業務内容と時間メモ!AB:AB,N1151,業務内容と時間メモ!AD:AD,O1151)=0,"",SUMIFS(業務内容と時間メモ!F:F,業務内容と時間メモ!AB:AB,N1151,業務内容と時間メモ!AD:AD,O1151))</f>
        <v/>
      </c>
      <c r="V1151" t="str">
        <f ca="1">IF(SUMIFS(業務内容と時間メモ!E:E,業務内容と時間メモ!AB:AB,N1151,業務内容と時間メモ!AD:AD,O1151)=0,"",SUMIFS(業務内容と時間メモ!E:E,業務内容と時間メモ!AB:AB,N1151,業務内容と時間メモ!AD:AD,O1151))</f>
        <v/>
      </c>
    </row>
    <row r="1152" spans="1:22" hidden="1">
      <c r="A1152" s="1" t="str">
        <f t="shared" ca="1" si="101"/>
        <v/>
      </c>
      <c r="B1152" s="1" t="str">
        <f t="shared" ca="1" si="102"/>
        <v/>
      </c>
      <c r="C1152" s="6" t="str">
        <f t="shared" ca="1" si="100"/>
        <v/>
      </c>
      <c r="J1152" t="str">
        <f t="shared" ca="1" si="103"/>
        <v/>
      </c>
      <c r="L1152" s="7" t="str">
        <f t="shared" ca="1" si="104"/>
        <v/>
      </c>
      <c r="M1152" s="1" t="str">
        <f ca="1">IF(N1152="","",IF(COUNTIF(N$1:N1152,N1152)&gt;1,"",IF(COUNTIF(N:N,N1152)&gt;=1,"左表に入れますねぇ","")))</f>
        <v/>
      </c>
      <c r="N1152" s="1" t="str">
        <f ca="1">IF(ISNA(VLOOKUP(業務内容と時間メモ!M1152,業務内容と時間メモ!R$2:AI$9999,11,FALSE)),"",VLOOKUP(業務内容と時間メモ!M1152,業務内容と時間メモ!R$2:AI$9999,11,FALSE))</f>
        <v/>
      </c>
      <c r="O1152" s="1" t="str">
        <f ca="1">IF(ISNA(VLOOKUP(業務内容と時間メモ!M1152,業務内容と時間メモ!R$2:AI$9999,13,FALSE)),"",VLOOKUP(業務内容と時間メモ!M1152,業務内容と時間メモ!R$2:AI$9999,13,FALSE))</f>
        <v/>
      </c>
      <c r="P1152" s="1" t="str">
        <f ca="1">IF(ISNA(VLOOKUP(業務内容と時間メモ!M1152,業務内容と時間メモ!R$2:AI$9999,15,FALSE)),"",VLOOKUP(業務内容と時間メモ!M1152,業務内容と時間メモ!R$2:AI$9999,15,FALSE))</f>
        <v/>
      </c>
      <c r="Q1152" s="1" t="str">
        <f ca="1">IF(ISNA(VLOOKUP(業務内容と時間メモ!M1152,業務内容と時間メモ!R$2:AI$9999,14,FALSE)),"",VLOOKUP(業務内容と時間メモ!M1152,業務内容と時間メモ!R$2:AI$9999,14,FALSE))</f>
        <v/>
      </c>
      <c r="R1152" s="1" t="str">
        <f ca="1">IF(ISNA(VLOOKUP(業務内容と時間メモ!M1152,業務内容と時間メモ!R$2:AI$9999,16,FALSE)),"",VLOOKUP(業務内容と時間メモ!M1152,業務内容と時間メモ!R$2:AI$9999,16,FALSE))</f>
        <v/>
      </c>
      <c r="S1152" s="1" t="str">
        <f ca="1">IF(ISNA(VLOOKUP(業務内容と時間メモ!M1152,業務内容と時間メモ!R$2:AI$9999,17,FALSE)),"",VLOOKUP(業務内容と時間メモ!M1152,業務内容と時間メモ!R$2:AI$9999,17,FALSE))</f>
        <v/>
      </c>
      <c r="T1152" s="17" t="str">
        <f ca="1">IF(SUMIFS(業務内容と時間メモ!E:E,業務内容と時間メモ!AB:AB,N1152,業務内容と時間メモ!AD:AD,O1152)=0,"",SUMIFS(業務内容と時間メモ!E:E,業務内容と時間メモ!AB:AB,N1152,業務内容と時間メモ!AD:AD,O1152))</f>
        <v/>
      </c>
      <c r="U1152" s="7" t="str">
        <f ca="1">IF(SUMIFS(業務内容と時間メモ!F:F,業務内容と時間メモ!AB:AB,N1152,業務内容と時間メモ!AD:AD,O1152)=0,"",SUMIFS(業務内容と時間メモ!F:F,業務内容と時間メモ!AB:AB,N1152,業務内容と時間メモ!AD:AD,O1152))</f>
        <v/>
      </c>
      <c r="V1152" t="str">
        <f ca="1">IF(SUMIFS(業務内容と時間メモ!E:E,業務内容と時間メモ!AB:AB,N1152,業務内容と時間メモ!AD:AD,O1152)=0,"",SUMIFS(業務内容と時間メモ!E:E,業務内容と時間メモ!AB:AB,N1152,業務内容と時間メモ!AD:AD,O1152))</f>
        <v/>
      </c>
    </row>
    <row r="1153" spans="1:22" hidden="1">
      <c r="A1153" s="1" t="str">
        <f t="shared" ca="1" si="101"/>
        <v/>
      </c>
      <c r="B1153" s="1" t="str">
        <f t="shared" ca="1" si="102"/>
        <v/>
      </c>
      <c r="C1153" s="6" t="str">
        <f t="shared" ca="1" si="100"/>
        <v/>
      </c>
      <c r="J1153" t="str">
        <f t="shared" ca="1" si="103"/>
        <v/>
      </c>
      <c r="L1153" s="7" t="str">
        <f t="shared" ca="1" si="104"/>
        <v/>
      </c>
      <c r="M1153" s="1" t="str">
        <f ca="1">IF(N1153="","",IF(COUNTIF(N$1:N1153,N1153)&gt;1,"",IF(COUNTIF(N:N,N1153)&gt;=1,"左表に入れますねぇ","")))</f>
        <v/>
      </c>
      <c r="N1153" s="1" t="str">
        <f ca="1">IF(ISNA(VLOOKUP(業務内容と時間メモ!M1153,業務内容と時間メモ!R$2:AI$9999,11,FALSE)),"",VLOOKUP(業務内容と時間メモ!M1153,業務内容と時間メモ!R$2:AI$9999,11,FALSE))</f>
        <v/>
      </c>
      <c r="O1153" s="1" t="str">
        <f ca="1">IF(ISNA(VLOOKUP(業務内容と時間メモ!M1153,業務内容と時間メモ!R$2:AI$9999,13,FALSE)),"",VLOOKUP(業務内容と時間メモ!M1153,業務内容と時間メモ!R$2:AI$9999,13,FALSE))</f>
        <v/>
      </c>
      <c r="P1153" s="1" t="str">
        <f ca="1">IF(ISNA(VLOOKUP(業務内容と時間メモ!M1153,業務内容と時間メモ!R$2:AI$9999,15,FALSE)),"",VLOOKUP(業務内容と時間メモ!M1153,業務内容と時間メモ!R$2:AI$9999,15,FALSE))</f>
        <v/>
      </c>
      <c r="Q1153" s="1" t="str">
        <f ca="1">IF(ISNA(VLOOKUP(業務内容と時間メモ!M1153,業務内容と時間メモ!R$2:AI$9999,14,FALSE)),"",VLOOKUP(業務内容と時間メモ!M1153,業務内容と時間メモ!R$2:AI$9999,14,FALSE))</f>
        <v/>
      </c>
      <c r="R1153" s="1" t="str">
        <f ca="1">IF(ISNA(VLOOKUP(業務内容と時間メモ!M1153,業務内容と時間メモ!R$2:AI$9999,16,FALSE)),"",VLOOKUP(業務内容と時間メモ!M1153,業務内容と時間メモ!R$2:AI$9999,16,FALSE))</f>
        <v/>
      </c>
      <c r="S1153" s="1" t="str">
        <f ca="1">IF(ISNA(VLOOKUP(業務内容と時間メモ!M1153,業務内容と時間メモ!R$2:AI$9999,17,FALSE)),"",VLOOKUP(業務内容と時間メモ!M1153,業務内容と時間メモ!R$2:AI$9999,17,FALSE))</f>
        <v/>
      </c>
      <c r="T1153" s="17" t="str">
        <f ca="1">IF(SUMIFS(業務内容と時間メモ!E:E,業務内容と時間メモ!AB:AB,N1153,業務内容と時間メモ!AD:AD,O1153)=0,"",SUMIFS(業務内容と時間メモ!E:E,業務内容と時間メモ!AB:AB,N1153,業務内容と時間メモ!AD:AD,O1153))</f>
        <v/>
      </c>
      <c r="U1153" s="7" t="str">
        <f ca="1">IF(SUMIFS(業務内容と時間メモ!F:F,業務内容と時間メモ!AB:AB,N1153,業務内容と時間メモ!AD:AD,O1153)=0,"",SUMIFS(業務内容と時間メモ!F:F,業務内容と時間メモ!AB:AB,N1153,業務内容と時間メモ!AD:AD,O1153))</f>
        <v/>
      </c>
      <c r="V1153" t="str">
        <f ca="1">IF(SUMIFS(業務内容と時間メモ!E:E,業務内容と時間メモ!AB:AB,N1153,業務内容と時間メモ!AD:AD,O1153)=0,"",SUMIFS(業務内容と時間メモ!E:E,業務内容と時間メモ!AB:AB,N1153,業務内容と時間メモ!AD:AD,O1153))</f>
        <v/>
      </c>
    </row>
    <row r="1154" spans="1:22" hidden="1">
      <c r="A1154" s="1" t="str">
        <f t="shared" ca="1" si="101"/>
        <v/>
      </c>
      <c r="B1154" s="1" t="str">
        <f t="shared" ca="1" si="102"/>
        <v/>
      </c>
      <c r="C1154" s="6" t="str">
        <f t="shared" ref="C1154:C1217" ca="1" si="105">IF(SUMIF(N:N,A1154,U:U)=0,"",SUMIF(N:N,A1154,U:U))</f>
        <v/>
      </c>
      <c r="J1154" t="str">
        <f t="shared" ca="1" si="103"/>
        <v/>
      </c>
      <c r="L1154" s="7" t="str">
        <f t="shared" ca="1" si="104"/>
        <v/>
      </c>
      <c r="M1154" s="1" t="str">
        <f ca="1">IF(N1154="","",IF(COUNTIF(N$1:N1154,N1154)&gt;1,"",IF(COUNTIF(N:N,N1154)&gt;=1,"左表に入れますねぇ","")))</f>
        <v/>
      </c>
      <c r="N1154" s="1" t="str">
        <f ca="1">IF(ISNA(VLOOKUP(業務内容と時間メモ!M1154,業務内容と時間メモ!R$2:AI$9999,11,FALSE)),"",VLOOKUP(業務内容と時間メモ!M1154,業務内容と時間メモ!R$2:AI$9999,11,FALSE))</f>
        <v/>
      </c>
      <c r="O1154" s="1" t="str">
        <f ca="1">IF(ISNA(VLOOKUP(業務内容と時間メモ!M1154,業務内容と時間メモ!R$2:AI$9999,13,FALSE)),"",VLOOKUP(業務内容と時間メモ!M1154,業務内容と時間メモ!R$2:AI$9999,13,FALSE))</f>
        <v/>
      </c>
      <c r="P1154" s="1" t="str">
        <f ca="1">IF(ISNA(VLOOKUP(業務内容と時間メモ!M1154,業務内容と時間メモ!R$2:AI$9999,15,FALSE)),"",VLOOKUP(業務内容と時間メモ!M1154,業務内容と時間メモ!R$2:AI$9999,15,FALSE))</f>
        <v/>
      </c>
      <c r="Q1154" s="1" t="str">
        <f ca="1">IF(ISNA(VLOOKUP(業務内容と時間メモ!M1154,業務内容と時間メモ!R$2:AI$9999,14,FALSE)),"",VLOOKUP(業務内容と時間メモ!M1154,業務内容と時間メモ!R$2:AI$9999,14,FALSE))</f>
        <v/>
      </c>
      <c r="R1154" s="1" t="str">
        <f ca="1">IF(ISNA(VLOOKUP(業務内容と時間メモ!M1154,業務内容と時間メモ!R$2:AI$9999,16,FALSE)),"",VLOOKUP(業務内容と時間メモ!M1154,業務内容と時間メモ!R$2:AI$9999,16,FALSE))</f>
        <v/>
      </c>
      <c r="S1154" s="1" t="str">
        <f ca="1">IF(ISNA(VLOOKUP(業務内容と時間メモ!M1154,業務内容と時間メモ!R$2:AI$9999,17,FALSE)),"",VLOOKUP(業務内容と時間メモ!M1154,業務内容と時間メモ!R$2:AI$9999,17,FALSE))</f>
        <v/>
      </c>
      <c r="T1154" s="17" t="str">
        <f ca="1">IF(SUMIFS(業務内容と時間メモ!E:E,業務内容と時間メモ!AB:AB,N1154,業務内容と時間メモ!AD:AD,O1154)=0,"",SUMIFS(業務内容と時間メモ!E:E,業務内容と時間メモ!AB:AB,N1154,業務内容と時間メモ!AD:AD,O1154))</f>
        <v/>
      </c>
      <c r="U1154" s="7" t="str">
        <f ca="1">IF(SUMIFS(業務内容と時間メモ!F:F,業務内容と時間メモ!AB:AB,N1154,業務内容と時間メモ!AD:AD,O1154)=0,"",SUMIFS(業務内容と時間メモ!F:F,業務内容と時間メモ!AB:AB,N1154,業務内容と時間メモ!AD:AD,O1154))</f>
        <v/>
      </c>
      <c r="V1154" t="str">
        <f ca="1">IF(SUMIFS(業務内容と時間メモ!E:E,業務内容と時間メモ!AB:AB,N1154,業務内容と時間メモ!AD:AD,O1154)=0,"",SUMIFS(業務内容と時間メモ!E:E,業務内容と時間メモ!AB:AB,N1154,業務内容と時間メモ!AD:AD,O1154))</f>
        <v/>
      </c>
    </row>
    <row r="1155" spans="1:22" hidden="1">
      <c r="A1155" s="1" t="str">
        <f t="shared" ref="A1155:A1218" ca="1" si="106">IF(ISNA(VLOOKUP(K1155,L1155:S11152,3,FALSE)),"",VLOOKUP(K1155,L1154:S11152,3,FALSE))</f>
        <v/>
      </c>
      <c r="B1155" s="1" t="str">
        <f t="shared" ref="B1155:B1218" ca="1" si="107">IF(ISNA(VLOOKUP(K1155,L1155:S11152,5,FALSE)),"",VLOOKUP(K1155,L1154:S11152,5,FALSE)&amp;"など")</f>
        <v/>
      </c>
      <c r="C1155" s="6" t="str">
        <f t="shared" ca="1" si="105"/>
        <v/>
      </c>
      <c r="J1155" t="str">
        <f t="shared" ca="1" si="103"/>
        <v/>
      </c>
      <c r="L1155" s="7" t="str">
        <f t="shared" ca="1" si="104"/>
        <v/>
      </c>
      <c r="M1155" s="1" t="str">
        <f ca="1">IF(N1155="","",IF(COUNTIF(N$1:N1155,N1155)&gt;1,"",IF(COUNTIF(N:N,N1155)&gt;=1,"左表に入れますねぇ","")))</f>
        <v/>
      </c>
      <c r="N1155" s="1" t="str">
        <f ca="1">IF(ISNA(VLOOKUP(業務内容と時間メモ!M1155,業務内容と時間メモ!R$2:AI$9999,11,FALSE)),"",VLOOKUP(業務内容と時間メモ!M1155,業務内容と時間メモ!R$2:AI$9999,11,FALSE))</f>
        <v/>
      </c>
      <c r="O1155" s="1" t="str">
        <f ca="1">IF(ISNA(VLOOKUP(業務内容と時間メモ!M1155,業務内容と時間メモ!R$2:AI$9999,13,FALSE)),"",VLOOKUP(業務内容と時間メモ!M1155,業務内容と時間メモ!R$2:AI$9999,13,FALSE))</f>
        <v/>
      </c>
      <c r="P1155" s="1" t="str">
        <f ca="1">IF(ISNA(VLOOKUP(業務内容と時間メモ!M1155,業務内容と時間メモ!R$2:AI$9999,15,FALSE)),"",VLOOKUP(業務内容と時間メモ!M1155,業務内容と時間メモ!R$2:AI$9999,15,FALSE))</f>
        <v/>
      </c>
      <c r="Q1155" s="1" t="str">
        <f ca="1">IF(ISNA(VLOOKUP(業務内容と時間メモ!M1155,業務内容と時間メモ!R$2:AI$9999,14,FALSE)),"",VLOOKUP(業務内容と時間メモ!M1155,業務内容と時間メモ!R$2:AI$9999,14,FALSE))</f>
        <v/>
      </c>
      <c r="R1155" s="1" t="str">
        <f ca="1">IF(ISNA(VLOOKUP(業務内容と時間メモ!M1155,業務内容と時間メモ!R$2:AI$9999,16,FALSE)),"",VLOOKUP(業務内容と時間メモ!M1155,業務内容と時間メモ!R$2:AI$9999,16,FALSE))</f>
        <v/>
      </c>
      <c r="S1155" s="1" t="str">
        <f ca="1">IF(ISNA(VLOOKUP(業務内容と時間メモ!M1155,業務内容と時間メモ!R$2:AI$9999,17,FALSE)),"",VLOOKUP(業務内容と時間メモ!M1155,業務内容と時間メモ!R$2:AI$9999,17,FALSE))</f>
        <v/>
      </c>
      <c r="T1155" s="17" t="str">
        <f ca="1">IF(SUMIFS(業務内容と時間メモ!E:E,業務内容と時間メモ!AB:AB,N1155,業務内容と時間メモ!AD:AD,O1155)=0,"",SUMIFS(業務内容と時間メモ!E:E,業務内容と時間メモ!AB:AB,N1155,業務内容と時間メモ!AD:AD,O1155))</f>
        <v/>
      </c>
      <c r="U1155" s="7" t="str">
        <f ca="1">IF(SUMIFS(業務内容と時間メモ!F:F,業務内容と時間メモ!AB:AB,N1155,業務内容と時間メモ!AD:AD,O1155)=0,"",SUMIFS(業務内容と時間メモ!F:F,業務内容と時間メモ!AB:AB,N1155,業務内容と時間メモ!AD:AD,O1155))</f>
        <v/>
      </c>
      <c r="V1155" t="str">
        <f ca="1">IF(SUMIFS(業務内容と時間メモ!E:E,業務内容と時間メモ!AB:AB,N1155,業務内容と時間メモ!AD:AD,O1155)=0,"",SUMIFS(業務内容と時間メモ!E:E,業務内容と時間メモ!AB:AB,N1155,業務内容と時間メモ!AD:AD,O1155))</f>
        <v/>
      </c>
    </row>
    <row r="1156" spans="1:22" hidden="1">
      <c r="A1156" s="1" t="str">
        <f t="shared" ca="1" si="106"/>
        <v/>
      </c>
      <c r="B1156" s="1" t="str">
        <f t="shared" ca="1" si="107"/>
        <v/>
      </c>
      <c r="C1156" s="6" t="str">
        <f t="shared" ca="1" si="105"/>
        <v/>
      </c>
      <c r="J1156" t="str">
        <f t="shared" ca="1" si="103"/>
        <v/>
      </c>
      <c r="L1156" s="7" t="str">
        <f t="shared" ca="1" si="104"/>
        <v/>
      </c>
      <c r="M1156" s="1" t="str">
        <f ca="1">IF(N1156="","",IF(COUNTIF(N$1:N1156,N1156)&gt;1,"",IF(COUNTIF(N:N,N1156)&gt;=1,"左表に入れますねぇ","")))</f>
        <v/>
      </c>
      <c r="N1156" s="1" t="str">
        <f ca="1">IF(ISNA(VLOOKUP(業務内容と時間メモ!M1156,業務内容と時間メモ!R$2:AI$9999,11,FALSE)),"",VLOOKUP(業務内容と時間メモ!M1156,業務内容と時間メモ!R$2:AI$9999,11,FALSE))</f>
        <v/>
      </c>
      <c r="O1156" s="1" t="str">
        <f ca="1">IF(ISNA(VLOOKUP(業務内容と時間メモ!M1156,業務内容と時間メモ!R$2:AI$9999,13,FALSE)),"",VLOOKUP(業務内容と時間メモ!M1156,業務内容と時間メモ!R$2:AI$9999,13,FALSE))</f>
        <v/>
      </c>
      <c r="P1156" s="1" t="str">
        <f ca="1">IF(ISNA(VLOOKUP(業務内容と時間メモ!M1156,業務内容と時間メモ!R$2:AI$9999,15,FALSE)),"",VLOOKUP(業務内容と時間メモ!M1156,業務内容と時間メモ!R$2:AI$9999,15,FALSE))</f>
        <v/>
      </c>
      <c r="Q1156" s="1" t="str">
        <f ca="1">IF(ISNA(VLOOKUP(業務内容と時間メモ!M1156,業務内容と時間メモ!R$2:AI$9999,14,FALSE)),"",VLOOKUP(業務内容と時間メモ!M1156,業務内容と時間メモ!R$2:AI$9999,14,FALSE))</f>
        <v/>
      </c>
      <c r="R1156" s="1" t="str">
        <f ca="1">IF(ISNA(VLOOKUP(業務内容と時間メモ!M1156,業務内容と時間メモ!R$2:AI$9999,16,FALSE)),"",VLOOKUP(業務内容と時間メモ!M1156,業務内容と時間メモ!R$2:AI$9999,16,FALSE))</f>
        <v/>
      </c>
      <c r="S1156" s="1" t="str">
        <f ca="1">IF(ISNA(VLOOKUP(業務内容と時間メモ!M1156,業務内容と時間メモ!R$2:AI$9999,17,FALSE)),"",VLOOKUP(業務内容と時間メモ!M1156,業務内容と時間メモ!R$2:AI$9999,17,FALSE))</f>
        <v/>
      </c>
      <c r="T1156" s="17" t="str">
        <f ca="1">IF(SUMIFS(業務内容と時間メモ!E:E,業務内容と時間メモ!AB:AB,N1156,業務内容と時間メモ!AD:AD,O1156)=0,"",SUMIFS(業務内容と時間メモ!E:E,業務内容と時間メモ!AB:AB,N1156,業務内容と時間メモ!AD:AD,O1156))</f>
        <v/>
      </c>
      <c r="U1156" s="7" t="str">
        <f ca="1">IF(SUMIFS(業務内容と時間メモ!F:F,業務内容と時間メモ!AB:AB,N1156,業務内容と時間メモ!AD:AD,O1156)=0,"",SUMIFS(業務内容と時間メモ!F:F,業務内容と時間メモ!AB:AB,N1156,業務内容と時間メモ!AD:AD,O1156))</f>
        <v/>
      </c>
      <c r="V1156" t="str">
        <f ca="1">IF(SUMIFS(業務内容と時間メモ!E:E,業務内容と時間メモ!AB:AB,N1156,業務内容と時間メモ!AD:AD,O1156)=0,"",SUMIFS(業務内容と時間メモ!E:E,業務内容と時間メモ!AB:AB,N1156,業務内容と時間メモ!AD:AD,O1156))</f>
        <v/>
      </c>
    </row>
    <row r="1157" spans="1:22" hidden="1">
      <c r="A1157" s="1" t="str">
        <f t="shared" ca="1" si="106"/>
        <v/>
      </c>
      <c r="B1157" s="1" t="str">
        <f t="shared" ca="1" si="107"/>
        <v/>
      </c>
      <c r="C1157" s="6" t="str">
        <f t="shared" ca="1" si="105"/>
        <v/>
      </c>
      <c r="J1157" t="str">
        <f t="shared" ca="1" si="103"/>
        <v/>
      </c>
      <c r="L1157" s="7" t="str">
        <f t="shared" ca="1" si="104"/>
        <v/>
      </c>
      <c r="M1157" s="1" t="str">
        <f ca="1">IF(N1157="","",IF(COUNTIF(N$1:N1157,N1157)&gt;1,"",IF(COUNTIF(N:N,N1157)&gt;=1,"左表に入れますねぇ","")))</f>
        <v/>
      </c>
      <c r="N1157" s="1" t="str">
        <f ca="1">IF(ISNA(VLOOKUP(業務内容と時間メモ!M1157,業務内容と時間メモ!R$2:AI$9999,11,FALSE)),"",VLOOKUP(業務内容と時間メモ!M1157,業務内容と時間メモ!R$2:AI$9999,11,FALSE))</f>
        <v/>
      </c>
      <c r="O1157" s="1" t="str">
        <f ca="1">IF(ISNA(VLOOKUP(業務内容と時間メモ!M1157,業務内容と時間メモ!R$2:AI$9999,13,FALSE)),"",VLOOKUP(業務内容と時間メモ!M1157,業務内容と時間メモ!R$2:AI$9999,13,FALSE))</f>
        <v/>
      </c>
      <c r="P1157" s="1" t="str">
        <f ca="1">IF(ISNA(VLOOKUP(業務内容と時間メモ!M1157,業務内容と時間メモ!R$2:AI$9999,15,FALSE)),"",VLOOKUP(業務内容と時間メモ!M1157,業務内容と時間メモ!R$2:AI$9999,15,FALSE))</f>
        <v/>
      </c>
      <c r="Q1157" s="1" t="str">
        <f ca="1">IF(ISNA(VLOOKUP(業務内容と時間メモ!M1157,業務内容と時間メモ!R$2:AI$9999,14,FALSE)),"",VLOOKUP(業務内容と時間メモ!M1157,業務内容と時間メモ!R$2:AI$9999,14,FALSE))</f>
        <v/>
      </c>
      <c r="R1157" s="1" t="str">
        <f ca="1">IF(ISNA(VLOOKUP(業務内容と時間メモ!M1157,業務内容と時間メモ!R$2:AI$9999,16,FALSE)),"",VLOOKUP(業務内容と時間メモ!M1157,業務内容と時間メモ!R$2:AI$9999,16,FALSE))</f>
        <v/>
      </c>
      <c r="S1157" s="1" t="str">
        <f ca="1">IF(ISNA(VLOOKUP(業務内容と時間メモ!M1157,業務内容と時間メモ!R$2:AI$9999,17,FALSE)),"",VLOOKUP(業務内容と時間メモ!M1157,業務内容と時間メモ!R$2:AI$9999,17,FALSE))</f>
        <v/>
      </c>
      <c r="T1157" s="17" t="str">
        <f ca="1">IF(SUMIFS(業務内容と時間メモ!E:E,業務内容と時間メモ!AB:AB,N1157,業務内容と時間メモ!AD:AD,O1157)=0,"",SUMIFS(業務内容と時間メモ!E:E,業務内容と時間メモ!AB:AB,N1157,業務内容と時間メモ!AD:AD,O1157))</f>
        <v/>
      </c>
      <c r="U1157" s="7" t="str">
        <f ca="1">IF(SUMIFS(業務内容と時間メモ!F:F,業務内容と時間メモ!AB:AB,N1157,業務内容と時間メモ!AD:AD,O1157)=0,"",SUMIFS(業務内容と時間メモ!F:F,業務内容と時間メモ!AB:AB,N1157,業務内容と時間メモ!AD:AD,O1157))</f>
        <v/>
      </c>
      <c r="V1157" t="str">
        <f ca="1">IF(SUMIFS(業務内容と時間メモ!E:E,業務内容と時間メモ!AB:AB,N1157,業務内容と時間メモ!AD:AD,O1157)=0,"",SUMIFS(業務内容と時間メモ!E:E,業務内容と時間メモ!AB:AB,N1157,業務内容と時間メモ!AD:AD,O1157))</f>
        <v/>
      </c>
    </row>
    <row r="1158" spans="1:22" hidden="1">
      <c r="A1158" s="1" t="str">
        <f t="shared" ca="1" si="106"/>
        <v/>
      </c>
      <c r="B1158" s="1" t="str">
        <f t="shared" ca="1" si="107"/>
        <v/>
      </c>
      <c r="C1158" s="6" t="str">
        <f t="shared" ca="1" si="105"/>
        <v/>
      </c>
      <c r="J1158" t="str">
        <f t="shared" ca="1" si="103"/>
        <v/>
      </c>
      <c r="L1158" s="7" t="str">
        <f t="shared" ca="1" si="104"/>
        <v/>
      </c>
      <c r="M1158" s="1" t="str">
        <f ca="1">IF(N1158="","",IF(COUNTIF(N$1:N1158,N1158)&gt;1,"",IF(COUNTIF(N:N,N1158)&gt;=1,"左表に入れますねぇ","")))</f>
        <v/>
      </c>
      <c r="N1158" s="1" t="str">
        <f ca="1">IF(ISNA(VLOOKUP(業務内容と時間メモ!M1158,業務内容と時間メモ!R$2:AI$9999,11,FALSE)),"",VLOOKUP(業務内容と時間メモ!M1158,業務内容と時間メモ!R$2:AI$9999,11,FALSE))</f>
        <v/>
      </c>
      <c r="O1158" s="1" t="str">
        <f ca="1">IF(ISNA(VLOOKUP(業務内容と時間メモ!M1158,業務内容と時間メモ!R$2:AI$9999,13,FALSE)),"",VLOOKUP(業務内容と時間メモ!M1158,業務内容と時間メモ!R$2:AI$9999,13,FALSE))</f>
        <v/>
      </c>
      <c r="P1158" s="1" t="str">
        <f ca="1">IF(ISNA(VLOOKUP(業務内容と時間メモ!M1158,業務内容と時間メモ!R$2:AI$9999,15,FALSE)),"",VLOOKUP(業務内容と時間メモ!M1158,業務内容と時間メモ!R$2:AI$9999,15,FALSE))</f>
        <v/>
      </c>
      <c r="Q1158" s="1" t="str">
        <f ca="1">IF(ISNA(VLOOKUP(業務内容と時間メモ!M1158,業務内容と時間メモ!R$2:AI$9999,14,FALSE)),"",VLOOKUP(業務内容と時間メモ!M1158,業務内容と時間メモ!R$2:AI$9999,14,FALSE))</f>
        <v/>
      </c>
      <c r="R1158" s="1" t="str">
        <f ca="1">IF(ISNA(VLOOKUP(業務内容と時間メモ!M1158,業務内容と時間メモ!R$2:AI$9999,16,FALSE)),"",VLOOKUP(業務内容と時間メモ!M1158,業務内容と時間メモ!R$2:AI$9999,16,FALSE))</f>
        <v/>
      </c>
      <c r="S1158" s="1" t="str">
        <f ca="1">IF(ISNA(VLOOKUP(業務内容と時間メモ!M1158,業務内容と時間メモ!R$2:AI$9999,17,FALSE)),"",VLOOKUP(業務内容と時間メモ!M1158,業務内容と時間メモ!R$2:AI$9999,17,FALSE))</f>
        <v/>
      </c>
      <c r="T1158" s="17" t="str">
        <f ca="1">IF(SUMIFS(業務内容と時間メモ!E:E,業務内容と時間メモ!AB:AB,N1158,業務内容と時間メモ!AD:AD,O1158)=0,"",SUMIFS(業務内容と時間メモ!E:E,業務内容と時間メモ!AB:AB,N1158,業務内容と時間メモ!AD:AD,O1158))</f>
        <v/>
      </c>
      <c r="U1158" s="7" t="str">
        <f ca="1">IF(SUMIFS(業務内容と時間メモ!F:F,業務内容と時間メモ!AB:AB,N1158,業務内容と時間メモ!AD:AD,O1158)=0,"",SUMIFS(業務内容と時間メモ!F:F,業務内容と時間メモ!AB:AB,N1158,業務内容と時間メモ!AD:AD,O1158))</f>
        <v/>
      </c>
      <c r="V1158" t="str">
        <f ca="1">IF(SUMIFS(業務内容と時間メモ!E:E,業務内容と時間メモ!AB:AB,N1158,業務内容と時間メモ!AD:AD,O1158)=0,"",SUMIFS(業務内容と時間メモ!E:E,業務内容と時間メモ!AB:AB,N1158,業務内容と時間メモ!AD:AD,O1158))</f>
        <v/>
      </c>
    </row>
    <row r="1159" spans="1:22" hidden="1">
      <c r="A1159" s="1" t="str">
        <f t="shared" ca="1" si="106"/>
        <v/>
      </c>
      <c r="B1159" s="1" t="str">
        <f t="shared" ca="1" si="107"/>
        <v/>
      </c>
      <c r="C1159" s="6" t="str">
        <f t="shared" ca="1" si="105"/>
        <v/>
      </c>
      <c r="J1159" t="str">
        <f t="shared" ca="1" si="103"/>
        <v/>
      </c>
      <c r="L1159" s="7" t="str">
        <f t="shared" ca="1" si="104"/>
        <v/>
      </c>
      <c r="M1159" s="1" t="str">
        <f ca="1">IF(N1159="","",IF(COUNTIF(N$1:N1159,N1159)&gt;1,"",IF(COUNTIF(N:N,N1159)&gt;=1,"左表に入れますねぇ","")))</f>
        <v/>
      </c>
      <c r="N1159" s="1" t="str">
        <f ca="1">IF(ISNA(VLOOKUP(業務内容と時間メモ!M1159,業務内容と時間メモ!R$2:AI$9999,11,FALSE)),"",VLOOKUP(業務内容と時間メモ!M1159,業務内容と時間メモ!R$2:AI$9999,11,FALSE))</f>
        <v/>
      </c>
      <c r="O1159" s="1" t="str">
        <f ca="1">IF(ISNA(VLOOKUP(業務内容と時間メモ!M1159,業務内容と時間メモ!R$2:AI$9999,13,FALSE)),"",VLOOKUP(業務内容と時間メモ!M1159,業務内容と時間メモ!R$2:AI$9999,13,FALSE))</f>
        <v/>
      </c>
      <c r="P1159" s="1" t="str">
        <f ca="1">IF(ISNA(VLOOKUP(業務内容と時間メモ!M1159,業務内容と時間メモ!R$2:AI$9999,15,FALSE)),"",VLOOKUP(業務内容と時間メモ!M1159,業務内容と時間メモ!R$2:AI$9999,15,FALSE))</f>
        <v/>
      </c>
      <c r="Q1159" s="1" t="str">
        <f ca="1">IF(ISNA(VLOOKUP(業務内容と時間メモ!M1159,業務内容と時間メモ!R$2:AI$9999,14,FALSE)),"",VLOOKUP(業務内容と時間メモ!M1159,業務内容と時間メモ!R$2:AI$9999,14,FALSE))</f>
        <v/>
      </c>
      <c r="R1159" s="1" t="str">
        <f ca="1">IF(ISNA(VLOOKUP(業務内容と時間メモ!M1159,業務内容と時間メモ!R$2:AI$9999,16,FALSE)),"",VLOOKUP(業務内容と時間メモ!M1159,業務内容と時間メモ!R$2:AI$9999,16,FALSE))</f>
        <v/>
      </c>
      <c r="S1159" s="1" t="str">
        <f ca="1">IF(ISNA(VLOOKUP(業務内容と時間メモ!M1159,業務内容と時間メモ!R$2:AI$9999,17,FALSE)),"",VLOOKUP(業務内容と時間メモ!M1159,業務内容と時間メモ!R$2:AI$9999,17,FALSE))</f>
        <v/>
      </c>
      <c r="T1159" s="17" t="str">
        <f ca="1">IF(SUMIFS(業務内容と時間メモ!E:E,業務内容と時間メモ!AB:AB,N1159,業務内容と時間メモ!AD:AD,O1159)=0,"",SUMIFS(業務内容と時間メモ!E:E,業務内容と時間メモ!AB:AB,N1159,業務内容と時間メモ!AD:AD,O1159))</f>
        <v/>
      </c>
      <c r="U1159" s="7" t="str">
        <f ca="1">IF(SUMIFS(業務内容と時間メモ!F:F,業務内容と時間メモ!AB:AB,N1159,業務内容と時間メモ!AD:AD,O1159)=0,"",SUMIFS(業務内容と時間メモ!F:F,業務内容と時間メモ!AB:AB,N1159,業務内容と時間メモ!AD:AD,O1159))</f>
        <v/>
      </c>
      <c r="V1159" t="str">
        <f ca="1">IF(SUMIFS(業務内容と時間メモ!E:E,業務内容と時間メモ!AB:AB,N1159,業務内容と時間メモ!AD:AD,O1159)=0,"",SUMIFS(業務内容と時間メモ!E:E,業務内容と時間メモ!AB:AB,N1159,業務内容と時間メモ!AD:AD,O1159))</f>
        <v/>
      </c>
    </row>
    <row r="1160" spans="1:22" hidden="1">
      <c r="A1160" s="1" t="str">
        <f t="shared" ca="1" si="106"/>
        <v/>
      </c>
      <c r="B1160" s="1" t="str">
        <f t="shared" ca="1" si="107"/>
        <v/>
      </c>
      <c r="C1160" s="6" t="str">
        <f t="shared" ca="1" si="105"/>
        <v/>
      </c>
      <c r="J1160" t="str">
        <f t="shared" ca="1" si="103"/>
        <v/>
      </c>
      <c r="L1160" s="7" t="str">
        <f t="shared" ca="1" si="104"/>
        <v/>
      </c>
      <c r="M1160" s="1" t="str">
        <f ca="1">IF(N1160="","",IF(COUNTIF(N$1:N1160,N1160)&gt;1,"",IF(COUNTIF(N:N,N1160)&gt;=1,"左表に入れますねぇ","")))</f>
        <v/>
      </c>
      <c r="N1160" s="1" t="str">
        <f ca="1">IF(ISNA(VLOOKUP(業務内容と時間メモ!M1160,業務内容と時間メモ!R$2:AI$9999,11,FALSE)),"",VLOOKUP(業務内容と時間メモ!M1160,業務内容と時間メモ!R$2:AI$9999,11,FALSE))</f>
        <v/>
      </c>
      <c r="O1160" s="1" t="str">
        <f ca="1">IF(ISNA(VLOOKUP(業務内容と時間メモ!M1160,業務内容と時間メモ!R$2:AI$9999,13,FALSE)),"",VLOOKUP(業務内容と時間メモ!M1160,業務内容と時間メモ!R$2:AI$9999,13,FALSE))</f>
        <v/>
      </c>
      <c r="P1160" s="1" t="str">
        <f ca="1">IF(ISNA(VLOOKUP(業務内容と時間メモ!M1160,業務内容と時間メモ!R$2:AI$9999,15,FALSE)),"",VLOOKUP(業務内容と時間メモ!M1160,業務内容と時間メモ!R$2:AI$9999,15,FALSE))</f>
        <v/>
      </c>
      <c r="Q1160" s="1" t="str">
        <f ca="1">IF(ISNA(VLOOKUP(業務内容と時間メモ!M1160,業務内容と時間メモ!R$2:AI$9999,14,FALSE)),"",VLOOKUP(業務内容と時間メモ!M1160,業務内容と時間メモ!R$2:AI$9999,14,FALSE))</f>
        <v/>
      </c>
      <c r="R1160" s="1" t="str">
        <f ca="1">IF(ISNA(VLOOKUP(業務内容と時間メモ!M1160,業務内容と時間メモ!R$2:AI$9999,16,FALSE)),"",VLOOKUP(業務内容と時間メモ!M1160,業務内容と時間メモ!R$2:AI$9999,16,FALSE))</f>
        <v/>
      </c>
      <c r="S1160" s="1" t="str">
        <f ca="1">IF(ISNA(VLOOKUP(業務内容と時間メモ!M1160,業務内容と時間メモ!R$2:AI$9999,17,FALSE)),"",VLOOKUP(業務内容と時間メモ!M1160,業務内容と時間メモ!R$2:AI$9999,17,FALSE))</f>
        <v/>
      </c>
      <c r="T1160" s="17" t="str">
        <f ca="1">IF(SUMIFS(業務内容と時間メモ!E:E,業務内容と時間メモ!AB:AB,N1160,業務内容と時間メモ!AD:AD,O1160)=0,"",SUMIFS(業務内容と時間メモ!E:E,業務内容と時間メモ!AB:AB,N1160,業務内容と時間メモ!AD:AD,O1160))</f>
        <v/>
      </c>
      <c r="U1160" s="7" t="str">
        <f ca="1">IF(SUMIFS(業務内容と時間メモ!F:F,業務内容と時間メモ!AB:AB,N1160,業務内容と時間メモ!AD:AD,O1160)=0,"",SUMIFS(業務内容と時間メモ!F:F,業務内容と時間メモ!AB:AB,N1160,業務内容と時間メモ!AD:AD,O1160))</f>
        <v/>
      </c>
      <c r="V1160" t="str">
        <f ca="1">IF(SUMIFS(業務内容と時間メモ!E:E,業務内容と時間メモ!AB:AB,N1160,業務内容と時間メモ!AD:AD,O1160)=0,"",SUMIFS(業務内容と時間メモ!E:E,業務内容と時間メモ!AB:AB,N1160,業務内容と時間メモ!AD:AD,O1160))</f>
        <v/>
      </c>
    </row>
    <row r="1161" spans="1:22" hidden="1">
      <c r="A1161" s="1" t="str">
        <f t="shared" ca="1" si="106"/>
        <v/>
      </c>
      <c r="B1161" s="1" t="str">
        <f t="shared" ca="1" si="107"/>
        <v/>
      </c>
      <c r="C1161" s="6" t="str">
        <f t="shared" ca="1" si="105"/>
        <v/>
      </c>
      <c r="J1161" t="str">
        <f t="shared" ca="1" si="103"/>
        <v/>
      </c>
      <c r="L1161" s="7" t="str">
        <f t="shared" ca="1" si="104"/>
        <v/>
      </c>
      <c r="M1161" s="1" t="str">
        <f ca="1">IF(N1161="","",IF(COUNTIF(N$1:N1161,N1161)&gt;1,"",IF(COUNTIF(N:N,N1161)&gt;=1,"左表に入れますねぇ","")))</f>
        <v/>
      </c>
      <c r="N1161" s="1" t="str">
        <f ca="1">IF(ISNA(VLOOKUP(業務内容と時間メモ!M1161,業務内容と時間メモ!R$2:AI$9999,11,FALSE)),"",VLOOKUP(業務内容と時間メモ!M1161,業務内容と時間メモ!R$2:AI$9999,11,FALSE))</f>
        <v/>
      </c>
      <c r="O1161" s="1" t="str">
        <f ca="1">IF(ISNA(VLOOKUP(業務内容と時間メモ!M1161,業務内容と時間メモ!R$2:AI$9999,13,FALSE)),"",VLOOKUP(業務内容と時間メモ!M1161,業務内容と時間メモ!R$2:AI$9999,13,FALSE))</f>
        <v/>
      </c>
      <c r="P1161" s="1" t="str">
        <f ca="1">IF(ISNA(VLOOKUP(業務内容と時間メモ!M1161,業務内容と時間メモ!R$2:AI$9999,15,FALSE)),"",VLOOKUP(業務内容と時間メモ!M1161,業務内容と時間メモ!R$2:AI$9999,15,FALSE))</f>
        <v/>
      </c>
      <c r="Q1161" s="1" t="str">
        <f ca="1">IF(ISNA(VLOOKUP(業務内容と時間メモ!M1161,業務内容と時間メモ!R$2:AI$9999,14,FALSE)),"",VLOOKUP(業務内容と時間メモ!M1161,業務内容と時間メモ!R$2:AI$9999,14,FALSE))</f>
        <v/>
      </c>
      <c r="R1161" s="1" t="str">
        <f ca="1">IF(ISNA(VLOOKUP(業務内容と時間メモ!M1161,業務内容と時間メモ!R$2:AI$9999,16,FALSE)),"",VLOOKUP(業務内容と時間メモ!M1161,業務内容と時間メモ!R$2:AI$9999,16,FALSE))</f>
        <v/>
      </c>
      <c r="S1161" s="1" t="str">
        <f ca="1">IF(ISNA(VLOOKUP(業務内容と時間メモ!M1161,業務内容と時間メモ!R$2:AI$9999,17,FALSE)),"",VLOOKUP(業務内容と時間メモ!M1161,業務内容と時間メモ!R$2:AI$9999,17,FALSE))</f>
        <v/>
      </c>
      <c r="T1161" s="17" t="str">
        <f ca="1">IF(SUMIFS(業務内容と時間メモ!E:E,業務内容と時間メモ!AB:AB,N1161,業務内容と時間メモ!AD:AD,O1161)=0,"",SUMIFS(業務内容と時間メモ!E:E,業務内容と時間メモ!AB:AB,N1161,業務内容と時間メモ!AD:AD,O1161))</f>
        <v/>
      </c>
      <c r="U1161" s="7" t="str">
        <f ca="1">IF(SUMIFS(業務内容と時間メモ!F:F,業務内容と時間メモ!AB:AB,N1161,業務内容と時間メモ!AD:AD,O1161)=0,"",SUMIFS(業務内容と時間メモ!F:F,業務内容と時間メモ!AB:AB,N1161,業務内容と時間メモ!AD:AD,O1161))</f>
        <v/>
      </c>
      <c r="V1161" t="str">
        <f ca="1">IF(SUMIFS(業務内容と時間メモ!E:E,業務内容と時間メモ!AB:AB,N1161,業務内容と時間メモ!AD:AD,O1161)=0,"",SUMIFS(業務内容と時間メモ!E:E,業務内容と時間メモ!AB:AB,N1161,業務内容と時間メモ!AD:AD,O1161))</f>
        <v/>
      </c>
    </row>
    <row r="1162" spans="1:22" hidden="1">
      <c r="A1162" s="1" t="str">
        <f t="shared" ca="1" si="106"/>
        <v/>
      </c>
      <c r="B1162" s="1" t="str">
        <f t="shared" ca="1" si="107"/>
        <v/>
      </c>
      <c r="C1162" s="6" t="str">
        <f t="shared" ca="1" si="105"/>
        <v/>
      </c>
      <c r="J1162" t="str">
        <f t="shared" ca="1" si="103"/>
        <v/>
      </c>
      <c r="L1162" s="7" t="str">
        <f t="shared" ca="1" si="104"/>
        <v/>
      </c>
      <c r="M1162" s="1" t="str">
        <f ca="1">IF(N1162="","",IF(COUNTIF(N$1:N1162,N1162)&gt;1,"",IF(COUNTIF(N:N,N1162)&gt;=1,"左表に入れますねぇ","")))</f>
        <v/>
      </c>
      <c r="N1162" s="1" t="str">
        <f ca="1">IF(ISNA(VLOOKUP(業務内容と時間メモ!M1162,業務内容と時間メモ!R$2:AI$9999,11,FALSE)),"",VLOOKUP(業務内容と時間メモ!M1162,業務内容と時間メモ!R$2:AI$9999,11,FALSE))</f>
        <v/>
      </c>
      <c r="O1162" s="1" t="str">
        <f ca="1">IF(ISNA(VLOOKUP(業務内容と時間メモ!M1162,業務内容と時間メモ!R$2:AI$9999,13,FALSE)),"",VLOOKUP(業務内容と時間メモ!M1162,業務内容と時間メモ!R$2:AI$9999,13,FALSE))</f>
        <v/>
      </c>
      <c r="P1162" s="1" t="str">
        <f ca="1">IF(ISNA(VLOOKUP(業務内容と時間メモ!M1162,業務内容と時間メモ!R$2:AI$9999,15,FALSE)),"",VLOOKUP(業務内容と時間メモ!M1162,業務内容と時間メモ!R$2:AI$9999,15,FALSE))</f>
        <v/>
      </c>
      <c r="Q1162" s="1" t="str">
        <f ca="1">IF(ISNA(VLOOKUP(業務内容と時間メモ!M1162,業務内容と時間メモ!R$2:AI$9999,14,FALSE)),"",VLOOKUP(業務内容と時間メモ!M1162,業務内容と時間メモ!R$2:AI$9999,14,FALSE))</f>
        <v/>
      </c>
      <c r="R1162" s="1" t="str">
        <f ca="1">IF(ISNA(VLOOKUP(業務内容と時間メモ!M1162,業務内容と時間メモ!R$2:AI$9999,16,FALSE)),"",VLOOKUP(業務内容と時間メモ!M1162,業務内容と時間メモ!R$2:AI$9999,16,FALSE))</f>
        <v/>
      </c>
      <c r="S1162" s="1" t="str">
        <f ca="1">IF(ISNA(VLOOKUP(業務内容と時間メモ!M1162,業務内容と時間メモ!R$2:AI$9999,17,FALSE)),"",VLOOKUP(業務内容と時間メモ!M1162,業務内容と時間メモ!R$2:AI$9999,17,FALSE))</f>
        <v/>
      </c>
      <c r="T1162" s="17" t="str">
        <f ca="1">IF(SUMIFS(業務内容と時間メモ!E:E,業務内容と時間メモ!AB:AB,N1162,業務内容と時間メモ!AD:AD,O1162)=0,"",SUMIFS(業務内容と時間メモ!E:E,業務内容と時間メモ!AB:AB,N1162,業務内容と時間メモ!AD:AD,O1162))</f>
        <v/>
      </c>
      <c r="U1162" s="7" t="str">
        <f ca="1">IF(SUMIFS(業務内容と時間メモ!F:F,業務内容と時間メモ!AB:AB,N1162,業務内容と時間メモ!AD:AD,O1162)=0,"",SUMIFS(業務内容と時間メモ!F:F,業務内容と時間メモ!AB:AB,N1162,業務内容と時間メモ!AD:AD,O1162))</f>
        <v/>
      </c>
      <c r="V1162" t="str">
        <f ca="1">IF(SUMIFS(業務内容と時間メモ!E:E,業務内容と時間メモ!AB:AB,N1162,業務内容と時間メモ!AD:AD,O1162)=0,"",SUMIFS(業務内容と時間メモ!E:E,業務内容と時間メモ!AB:AB,N1162,業務内容と時間メモ!AD:AD,O1162))</f>
        <v/>
      </c>
    </row>
    <row r="1163" spans="1:22" hidden="1">
      <c r="A1163" s="1" t="str">
        <f t="shared" ca="1" si="106"/>
        <v/>
      </c>
      <c r="B1163" s="1" t="str">
        <f t="shared" ca="1" si="107"/>
        <v/>
      </c>
      <c r="C1163" s="6" t="str">
        <f t="shared" ca="1" si="105"/>
        <v/>
      </c>
      <c r="J1163" t="str">
        <f t="shared" ca="1" si="103"/>
        <v/>
      </c>
      <c r="L1163" s="7" t="str">
        <f t="shared" ca="1" si="104"/>
        <v/>
      </c>
      <c r="M1163" s="1" t="str">
        <f ca="1">IF(N1163="","",IF(COUNTIF(N$1:N1163,N1163)&gt;1,"",IF(COUNTIF(N:N,N1163)&gt;=1,"左表に入れますねぇ","")))</f>
        <v/>
      </c>
      <c r="N1163" s="1" t="str">
        <f ca="1">IF(ISNA(VLOOKUP(業務内容と時間メモ!M1163,業務内容と時間メモ!R$2:AI$9999,11,FALSE)),"",VLOOKUP(業務内容と時間メモ!M1163,業務内容と時間メモ!R$2:AI$9999,11,FALSE))</f>
        <v/>
      </c>
      <c r="O1163" s="1" t="str">
        <f ca="1">IF(ISNA(VLOOKUP(業務内容と時間メモ!M1163,業務内容と時間メモ!R$2:AI$9999,13,FALSE)),"",VLOOKUP(業務内容と時間メモ!M1163,業務内容と時間メモ!R$2:AI$9999,13,FALSE))</f>
        <v/>
      </c>
      <c r="P1163" s="1" t="str">
        <f ca="1">IF(ISNA(VLOOKUP(業務内容と時間メモ!M1163,業務内容と時間メモ!R$2:AI$9999,15,FALSE)),"",VLOOKUP(業務内容と時間メモ!M1163,業務内容と時間メモ!R$2:AI$9999,15,FALSE))</f>
        <v/>
      </c>
      <c r="Q1163" s="1" t="str">
        <f ca="1">IF(ISNA(VLOOKUP(業務内容と時間メモ!M1163,業務内容と時間メモ!R$2:AI$9999,14,FALSE)),"",VLOOKUP(業務内容と時間メモ!M1163,業務内容と時間メモ!R$2:AI$9999,14,FALSE))</f>
        <v/>
      </c>
      <c r="R1163" s="1" t="str">
        <f ca="1">IF(ISNA(VLOOKUP(業務内容と時間メモ!M1163,業務内容と時間メモ!R$2:AI$9999,16,FALSE)),"",VLOOKUP(業務内容と時間メモ!M1163,業務内容と時間メモ!R$2:AI$9999,16,FALSE))</f>
        <v/>
      </c>
      <c r="S1163" s="1" t="str">
        <f ca="1">IF(ISNA(VLOOKUP(業務内容と時間メモ!M1163,業務内容と時間メモ!R$2:AI$9999,17,FALSE)),"",VLOOKUP(業務内容と時間メモ!M1163,業務内容と時間メモ!R$2:AI$9999,17,FALSE))</f>
        <v/>
      </c>
      <c r="T1163" s="17" t="str">
        <f ca="1">IF(SUMIFS(業務内容と時間メモ!E:E,業務内容と時間メモ!AB:AB,N1163,業務内容と時間メモ!AD:AD,O1163)=0,"",SUMIFS(業務内容と時間メモ!E:E,業務内容と時間メモ!AB:AB,N1163,業務内容と時間メモ!AD:AD,O1163))</f>
        <v/>
      </c>
      <c r="U1163" s="7" t="str">
        <f ca="1">IF(SUMIFS(業務内容と時間メモ!F:F,業務内容と時間メモ!AB:AB,N1163,業務内容と時間メモ!AD:AD,O1163)=0,"",SUMIFS(業務内容と時間メモ!F:F,業務内容と時間メモ!AB:AB,N1163,業務内容と時間メモ!AD:AD,O1163))</f>
        <v/>
      </c>
      <c r="V1163" t="str">
        <f ca="1">IF(SUMIFS(業務内容と時間メモ!E:E,業務内容と時間メモ!AB:AB,N1163,業務内容と時間メモ!AD:AD,O1163)=0,"",SUMIFS(業務内容と時間メモ!E:E,業務内容と時間メモ!AB:AB,N1163,業務内容と時間メモ!AD:AD,O1163))</f>
        <v/>
      </c>
    </row>
    <row r="1164" spans="1:22" hidden="1">
      <c r="A1164" s="1" t="str">
        <f t="shared" ca="1" si="106"/>
        <v/>
      </c>
      <c r="B1164" s="1" t="str">
        <f t="shared" ca="1" si="107"/>
        <v/>
      </c>
      <c r="C1164" s="6" t="str">
        <f t="shared" ca="1" si="105"/>
        <v/>
      </c>
      <c r="J1164" t="str">
        <f t="shared" ca="1" si="103"/>
        <v/>
      </c>
      <c r="L1164" s="7" t="str">
        <f t="shared" ca="1" si="104"/>
        <v/>
      </c>
      <c r="M1164" s="1" t="str">
        <f ca="1">IF(N1164="","",IF(COUNTIF(N$1:N1164,N1164)&gt;1,"",IF(COUNTIF(N:N,N1164)&gt;=1,"左表に入れますねぇ","")))</f>
        <v/>
      </c>
      <c r="N1164" s="1" t="str">
        <f ca="1">IF(ISNA(VLOOKUP(業務内容と時間メモ!M1164,業務内容と時間メモ!R$2:AI$9999,11,FALSE)),"",VLOOKUP(業務内容と時間メモ!M1164,業務内容と時間メモ!R$2:AI$9999,11,FALSE))</f>
        <v/>
      </c>
      <c r="O1164" s="1" t="str">
        <f ca="1">IF(ISNA(VLOOKUP(業務内容と時間メモ!M1164,業務内容と時間メモ!R$2:AI$9999,13,FALSE)),"",VLOOKUP(業務内容と時間メモ!M1164,業務内容と時間メモ!R$2:AI$9999,13,FALSE))</f>
        <v/>
      </c>
      <c r="P1164" s="1" t="str">
        <f ca="1">IF(ISNA(VLOOKUP(業務内容と時間メモ!M1164,業務内容と時間メモ!R$2:AI$9999,15,FALSE)),"",VLOOKUP(業務内容と時間メモ!M1164,業務内容と時間メモ!R$2:AI$9999,15,FALSE))</f>
        <v/>
      </c>
      <c r="Q1164" s="1" t="str">
        <f ca="1">IF(ISNA(VLOOKUP(業務内容と時間メモ!M1164,業務内容と時間メモ!R$2:AI$9999,14,FALSE)),"",VLOOKUP(業務内容と時間メモ!M1164,業務内容と時間メモ!R$2:AI$9999,14,FALSE))</f>
        <v/>
      </c>
      <c r="R1164" s="1" t="str">
        <f ca="1">IF(ISNA(VLOOKUP(業務内容と時間メモ!M1164,業務内容と時間メモ!R$2:AI$9999,16,FALSE)),"",VLOOKUP(業務内容と時間メモ!M1164,業務内容と時間メモ!R$2:AI$9999,16,FALSE))</f>
        <v/>
      </c>
      <c r="S1164" s="1" t="str">
        <f ca="1">IF(ISNA(VLOOKUP(業務内容と時間メモ!M1164,業務内容と時間メモ!R$2:AI$9999,17,FALSE)),"",VLOOKUP(業務内容と時間メモ!M1164,業務内容と時間メモ!R$2:AI$9999,17,FALSE))</f>
        <v/>
      </c>
      <c r="T1164" s="17" t="str">
        <f ca="1">IF(SUMIFS(業務内容と時間メモ!E:E,業務内容と時間メモ!AB:AB,N1164,業務内容と時間メモ!AD:AD,O1164)=0,"",SUMIFS(業務内容と時間メモ!E:E,業務内容と時間メモ!AB:AB,N1164,業務内容と時間メモ!AD:AD,O1164))</f>
        <v/>
      </c>
      <c r="U1164" s="7" t="str">
        <f ca="1">IF(SUMIFS(業務内容と時間メモ!F:F,業務内容と時間メモ!AB:AB,N1164,業務内容と時間メモ!AD:AD,O1164)=0,"",SUMIFS(業務内容と時間メモ!F:F,業務内容と時間メモ!AB:AB,N1164,業務内容と時間メモ!AD:AD,O1164))</f>
        <v/>
      </c>
      <c r="V1164" t="str">
        <f ca="1">IF(SUMIFS(業務内容と時間メモ!E:E,業務内容と時間メモ!AB:AB,N1164,業務内容と時間メモ!AD:AD,O1164)=0,"",SUMIFS(業務内容と時間メモ!E:E,業務内容と時間メモ!AB:AB,N1164,業務内容と時間メモ!AD:AD,O1164))</f>
        <v/>
      </c>
    </row>
    <row r="1165" spans="1:22" hidden="1">
      <c r="A1165" s="1" t="str">
        <f t="shared" ca="1" si="106"/>
        <v/>
      </c>
      <c r="B1165" s="1" t="str">
        <f t="shared" ca="1" si="107"/>
        <v/>
      </c>
      <c r="C1165" s="6" t="str">
        <f t="shared" ca="1" si="105"/>
        <v/>
      </c>
      <c r="J1165" t="str">
        <f t="shared" ca="1" si="103"/>
        <v/>
      </c>
      <c r="L1165" s="7" t="str">
        <f t="shared" ca="1" si="104"/>
        <v/>
      </c>
      <c r="M1165" s="1" t="str">
        <f ca="1">IF(N1165="","",IF(COUNTIF(N$1:N1165,N1165)&gt;1,"",IF(COUNTIF(N:N,N1165)&gt;=1,"左表に入れますねぇ","")))</f>
        <v/>
      </c>
      <c r="N1165" s="1" t="str">
        <f ca="1">IF(ISNA(VLOOKUP(業務内容と時間メモ!M1165,業務内容と時間メモ!R$2:AI$9999,11,FALSE)),"",VLOOKUP(業務内容と時間メモ!M1165,業務内容と時間メモ!R$2:AI$9999,11,FALSE))</f>
        <v/>
      </c>
      <c r="O1165" s="1" t="str">
        <f ca="1">IF(ISNA(VLOOKUP(業務内容と時間メモ!M1165,業務内容と時間メモ!R$2:AI$9999,13,FALSE)),"",VLOOKUP(業務内容と時間メモ!M1165,業務内容と時間メモ!R$2:AI$9999,13,FALSE))</f>
        <v/>
      </c>
      <c r="P1165" s="1" t="str">
        <f ca="1">IF(ISNA(VLOOKUP(業務内容と時間メモ!M1165,業務内容と時間メモ!R$2:AI$9999,15,FALSE)),"",VLOOKUP(業務内容と時間メモ!M1165,業務内容と時間メモ!R$2:AI$9999,15,FALSE))</f>
        <v/>
      </c>
      <c r="Q1165" s="1" t="str">
        <f ca="1">IF(ISNA(VLOOKUP(業務内容と時間メモ!M1165,業務内容と時間メモ!R$2:AI$9999,14,FALSE)),"",VLOOKUP(業務内容と時間メモ!M1165,業務内容と時間メモ!R$2:AI$9999,14,FALSE))</f>
        <v/>
      </c>
      <c r="R1165" s="1" t="str">
        <f ca="1">IF(ISNA(VLOOKUP(業務内容と時間メモ!M1165,業務内容と時間メモ!R$2:AI$9999,16,FALSE)),"",VLOOKUP(業務内容と時間メモ!M1165,業務内容と時間メモ!R$2:AI$9999,16,FALSE))</f>
        <v/>
      </c>
      <c r="S1165" s="1" t="str">
        <f ca="1">IF(ISNA(VLOOKUP(業務内容と時間メモ!M1165,業務内容と時間メモ!R$2:AI$9999,17,FALSE)),"",VLOOKUP(業務内容と時間メモ!M1165,業務内容と時間メモ!R$2:AI$9999,17,FALSE))</f>
        <v/>
      </c>
      <c r="T1165" s="17" t="str">
        <f ca="1">IF(SUMIFS(業務内容と時間メモ!E:E,業務内容と時間メモ!AB:AB,N1165,業務内容と時間メモ!AD:AD,O1165)=0,"",SUMIFS(業務内容と時間メモ!E:E,業務内容と時間メモ!AB:AB,N1165,業務内容と時間メモ!AD:AD,O1165))</f>
        <v/>
      </c>
      <c r="U1165" s="7" t="str">
        <f ca="1">IF(SUMIFS(業務内容と時間メモ!F:F,業務内容と時間メモ!AB:AB,N1165,業務内容と時間メモ!AD:AD,O1165)=0,"",SUMIFS(業務内容と時間メモ!F:F,業務内容と時間メモ!AB:AB,N1165,業務内容と時間メモ!AD:AD,O1165))</f>
        <v/>
      </c>
      <c r="V1165" t="str">
        <f ca="1">IF(SUMIFS(業務内容と時間メモ!E:E,業務内容と時間メモ!AB:AB,N1165,業務内容と時間メモ!AD:AD,O1165)=0,"",SUMIFS(業務内容と時間メモ!E:E,業務内容と時間メモ!AB:AB,N1165,業務内容と時間メモ!AD:AD,O1165))</f>
        <v/>
      </c>
    </row>
    <row r="1166" spans="1:22" hidden="1">
      <c r="A1166" s="1" t="str">
        <f t="shared" ca="1" si="106"/>
        <v/>
      </c>
      <c r="B1166" s="1" t="str">
        <f t="shared" ca="1" si="107"/>
        <v/>
      </c>
      <c r="C1166" s="6" t="str">
        <f t="shared" ca="1" si="105"/>
        <v/>
      </c>
      <c r="J1166" t="str">
        <f t="shared" ca="1" si="103"/>
        <v/>
      </c>
      <c r="L1166" s="7" t="str">
        <f t="shared" ca="1" si="104"/>
        <v/>
      </c>
      <c r="M1166" s="1" t="str">
        <f ca="1">IF(N1166="","",IF(COUNTIF(N$1:N1166,N1166)&gt;1,"",IF(COUNTIF(N:N,N1166)&gt;=1,"左表に入れますねぇ","")))</f>
        <v/>
      </c>
      <c r="N1166" s="1" t="str">
        <f ca="1">IF(ISNA(VLOOKUP(業務内容と時間メモ!M1166,業務内容と時間メモ!R$2:AI$9999,11,FALSE)),"",VLOOKUP(業務内容と時間メモ!M1166,業務内容と時間メモ!R$2:AI$9999,11,FALSE))</f>
        <v/>
      </c>
      <c r="O1166" s="1" t="str">
        <f ca="1">IF(ISNA(VLOOKUP(業務内容と時間メモ!M1166,業務内容と時間メモ!R$2:AI$9999,13,FALSE)),"",VLOOKUP(業務内容と時間メモ!M1166,業務内容と時間メモ!R$2:AI$9999,13,FALSE))</f>
        <v/>
      </c>
      <c r="P1166" s="1" t="str">
        <f ca="1">IF(ISNA(VLOOKUP(業務内容と時間メモ!M1166,業務内容と時間メモ!R$2:AI$9999,15,FALSE)),"",VLOOKUP(業務内容と時間メモ!M1166,業務内容と時間メモ!R$2:AI$9999,15,FALSE))</f>
        <v/>
      </c>
      <c r="Q1166" s="1" t="str">
        <f ca="1">IF(ISNA(VLOOKUP(業務内容と時間メモ!M1166,業務内容と時間メモ!R$2:AI$9999,14,FALSE)),"",VLOOKUP(業務内容と時間メモ!M1166,業務内容と時間メモ!R$2:AI$9999,14,FALSE))</f>
        <v/>
      </c>
      <c r="R1166" s="1" t="str">
        <f ca="1">IF(ISNA(VLOOKUP(業務内容と時間メモ!M1166,業務内容と時間メモ!R$2:AI$9999,16,FALSE)),"",VLOOKUP(業務内容と時間メモ!M1166,業務内容と時間メモ!R$2:AI$9999,16,FALSE))</f>
        <v/>
      </c>
      <c r="S1166" s="1" t="str">
        <f ca="1">IF(ISNA(VLOOKUP(業務内容と時間メモ!M1166,業務内容と時間メモ!R$2:AI$9999,17,FALSE)),"",VLOOKUP(業務内容と時間メモ!M1166,業務内容と時間メモ!R$2:AI$9999,17,FALSE))</f>
        <v/>
      </c>
      <c r="T1166" s="17" t="str">
        <f ca="1">IF(SUMIFS(業務内容と時間メモ!E:E,業務内容と時間メモ!AB:AB,N1166,業務内容と時間メモ!AD:AD,O1166)=0,"",SUMIFS(業務内容と時間メモ!E:E,業務内容と時間メモ!AB:AB,N1166,業務内容と時間メモ!AD:AD,O1166))</f>
        <v/>
      </c>
      <c r="U1166" s="7" t="str">
        <f ca="1">IF(SUMIFS(業務内容と時間メモ!F:F,業務内容と時間メモ!AB:AB,N1166,業務内容と時間メモ!AD:AD,O1166)=0,"",SUMIFS(業務内容と時間メモ!F:F,業務内容と時間メモ!AB:AB,N1166,業務内容と時間メモ!AD:AD,O1166))</f>
        <v/>
      </c>
      <c r="V1166" t="str">
        <f ca="1">IF(SUMIFS(業務内容と時間メモ!E:E,業務内容と時間メモ!AB:AB,N1166,業務内容と時間メモ!AD:AD,O1166)=0,"",SUMIFS(業務内容と時間メモ!E:E,業務内容と時間メモ!AB:AB,N1166,業務内容と時間メモ!AD:AD,O1166))</f>
        <v/>
      </c>
    </row>
    <row r="1167" spans="1:22" hidden="1">
      <c r="A1167" s="1" t="str">
        <f t="shared" ca="1" si="106"/>
        <v/>
      </c>
      <c r="B1167" s="1" t="str">
        <f t="shared" ca="1" si="107"/>
        <v/>
      </c>
      <c r="C1167" s="6" t="str">
        <f t="shared" ca="1" si="105"/>
        <v/>
      </c>
      <c r="J1167" t="str">
        <f t="shared" ca="1" si="103"/>
        <v/>
      </c>
      <c r="L1167" s="7" t="str">
        <f t="shared" ca="1" si="104"/>
        <v/>
      </c>
      <c r="M1167" s="1" t="str">
        <f ca="1">IF(N1167="","",IF(COUNTIF(N$1:N1167,N1167)&gt;1,"",IF(COUNTIF(N:N,N1167)&gt;=1,"左表に入れますねぇ","")))</f>
        <v/>
      </c>
      <c r="N1167" s="1" t="str">
        <f ca="1">IF(ISNA(VLOOKUP(業務内容と時間メモ!M1167,業務内容と時間メモ!R$2:AI$9999,11,FALSE)),"",VLOOKUP(業務内容と時間メモ!M1167,業務内容と時間メモ!R$2:AI$9999,11,FALSE))</f>
        <v/>
      </c>
      <c r="O1167" s="1" t="str">
        <f ca="1">IF(ISNA(VLOOKUP(業務内容と時間メモ!M1167,業務内容と時間メモ!R$2:AI$9999,13,FALSE)),"",VLOOKUP(業務内容と時間メモ!M1167,業務内容と時間メモ!R$2:AI$9999,13,FALSE))</f>
        <v/>
      </c>
      <c r="P1167" s="1" t="str">
        <f ca="1">IF(ISNA(VLOOKUP(業務内容と時間メモ!M1167,業務内容と時間メモ!R$2:AI$9999,15,FALSE)),"",VLOOKUP(業務内容と時間メモ!M1167,業務内容と時間メモ!R$2:AI$9999,15,FALSE))</f>
        <v/>
      </c>
      <c r="Q1167" s="1" t="str">
        <f ca="1">IF(ISNA(VLOOKUP(業務内容と時間メモ!M1167,業務内容と時間メモ!R$2:AI$9999,14,FALSE)),"",VLOOKUP(業務内容と時間メモ!M1167,業務内容と時間メモ!R$2:AI$9999,14,FALSE))</f>
        <v/>
      </c>
      <c r="R1167" s="1" t="str">
        <f ca="1">IF(ISNA(VLOOKUP(業務内容と時間メモ!M1167,業務内容と時間メモ!R$2:AI$9999,16,FALSE)),"",VLOOKUP(業務内容と時間メモ!M1167,業務内容と時間メモ!R$2:AI$9999,16,FALSE))</f>
        <v/>
      </c>
      <c r="S1167" s="1" t="str">
        <f ca="1">IF(ISNA(VLOOKUP(業務内容と時間メモ!M1167,業務内容と時間メモ!R$2:AI$9999,17,FALSE)),"",VLOOKUP(業務内容と時間メモ!M1167,業務内容と時間メモ!R$2:AI$9999,17,FALSE))</f>
        <v/>
      </c>
      <c r="T1167" s="17" t="str">
        <f ca="1">IF(SUMIFS(業務内容と時間メモ!E:E,業務内容と時間メモ!AB:AB,N1167,業務内容と時間メモ!AD:AD,O1167)=0,"",SUMIFS(業務内容と時間メモ!E:E,業務内容と時間メモ!AB:AB,N1167,業務内容と時間メモ!AD:AD,O1167))</f>
        <v/>
      </c>
      <c r="U1167" s="7" t="str">
        <f ca="1">IF(SUMIFS(業務内容と時間メモ!F:F,業務内容と時間メモ!AB:AB,N1167,業務内容と時間メモ!AD:AD,O1167)=0,"",SUMIFS(業務内容と時間メモ!F:F,業務内容と時間メモ!AB:AB,N1167,業務内容と時間メモ!AD:AD,O1167))</f>
        <v/>
      </c>
      <c r="V1167" t="str">
        <f ca="1">IF(SUMIFS(業務内容と時間メモ!E:E,業務内容と時間メモ!AB:AB,N1167,業務内容と時間メモ!AD:AD,O1167)=0,"",SUMIFS(業務内容と時間メモ!E:E,業務内容と時間メモ!AB:AB,N1167,業務内容と時間メモ!AD:AD,O1167))</f>
        <v/>
      </c>
    </row>
    <row r="1168" spans="1:22" hidden="1">
      <c r="A1168" s="1" t="str">
        <f t="shared" ca="1" si="106"/>
        <v/>
      </c>
      <c r="B1168" s="1" t="str">
        <f t="shared" ca="1" si="107"/>
        <v/>
      </c>
      <c r="C1168" s="6" t="str">
        <f t="shared" ca="1" si="105"/>
        <v/>
      </c>
      <c r="J1168" t="str">
        <f t="shared" ca="1" si="103"/>
        <v/>
      </c>
      <c r="L1168" s="7" t="str">
        <f t="shared" ca="1" si="104"/>
        <v/>
      </c>
      <c r="M1168" s="1" t="str">
        <f ca="1">IF(N1168="","",IF(COUNTIF(N$1:N1168,N1168)&gt;1,"",IF(COUNTIF(N:N,N1168)&gt;=1,"左表に入れますねぇ","")))</f>
        <v/>
      </c>
      <c r="N1168" s="1" t="str">
        <f ca="1">IF(ISNA(VLOOKUP(業務内容と時間メモ!M1168,業務内容と時間メモ!R$2:AI$9999,11,FALSE)),"",VLOOKUP(業務内容と時間メモ!M1168,業務内容と時間メモ!R$2:AI$9999,11,FALSE))</f>
        <v/>
      </c>
      <c r="O1168" s="1" t="str">
        <f ca="1">IF(ISNA(VLOOKUP(業務内容と時間メモ!M1168,業務内容と時間メモ!R$2:AI$9999,13,FALSE)),"",VLOOKUP(業務内容と時間メモ!M1168,業務内容と時間メモ!R$2:AI$9999,13,FALSE))</f>
        <v/>
      </c>
      <c r="P1168" s="1" t="str">
        <f ca="1">IF(ISNA(VLOOKUP(業務内容と時間メモ!M1168,業務内容と時間メモ!R$2:AI$9999,15,FALSE)),"",VLOOKUP(業務内容と時間メモ!M1168,業務内容と時間メモ!R$2:AI$9999,15,FALSE))</f>
        <v/>
      </c>
      <c r="Q1168" s="1" t="str">
        <f ca="1">IF(ISNA(VLOOKUP(業務内容と時間メモ!M1168,業務内容と時間メモ!R$2:AI$9999,14,FALSE)),"",VLOOKUP(業務内容と時間メモ!M1168,業務内容と時間メモ!R$2:AI$9999,14,FALSE))</f>
        <v/>
      </c>
      <c r="R1168" s="1" t="str">
        <f ca="1">IF(ISNA(VLOOKUP(業務内容と時間メモ!M1168,業務内容と時間メモ!R$2:AI$9999,16,FALSE)),"",VLOOKUP(業務内容と時間メモ!M1168,業務内容と時間メモ!R$2:AI$9999,16,FALSE))</f>
        <v/>
      </c>
      <c r="S1168" s="1" t="str">
        <f ca="1">IF(ISNA(VLOOKUP(業務内容と時間メモ!M1168,業務内容と時間メモ!R$2:AI$9999,17,FALSE)),"",VLOOKUP(業務内容と時間メモ!M1168,業務内容と時間メモ!R$2:AI$9999,17,FALSE))</f>
        <v/>
      </c>
      <c r="T1168" s="17" t="str">
        <f ca="1">IF(SUMIFS(業務内容と時間メモ!E:E,業務内容と時間メモ!AB:AB,N1168,業務内容と時間メモ!AD:AD,O1168)=0,"",SUMIFS(業務内容と時間メモ!E:E,業務内容と時間メモ!AB:AB,N1168,業務内容と時間メモ!AD:AD,O1168))</f>
        <v/>
      </c>
      <c r="U1168" s="7" t="str">
        <f ca="1">IF(SUMIFS(業務内容と時間メモ!F:F,業務内容と時間メモ!AB:AB,N1168,業務内容と時間メモ!AD:AD,O1168)=0,"",SUMIFS(業務内容と時間メモ!F:F,業務内容と時間メモ!AB:AB,N1168,業務内容と時間メモ!AD:AD,O1168))</f>
        <v/>
      </c>
      <c r="V1168" t="str">
        <f ca="1">IF(SUMIFS(業務内容と時間メモ!E:E,業務内容と時間メモ!AB:AB,N1168,業務内容と時間メモ!AD:AD,O1168)=0,"",SUMIFS(業務内容と時間メモ!E:E,業務内容と時間メモ!AB:AB,N1168,業務内容と時間メモ!AD:AD,O1168))</f>
        <v/>
      </c>
    </row>
    <row r="1169" spans="1:22" hidden="1">
      <c r="A1169" s="1" t="str">
        <f t="shared" ca="1" si="106"/>
        <v/>
      </c>
      <c r="B1169" s="1" t="str">
        <f t="shared" ca="1" si="107"/>
        <v/>
      </c>
      <c r="C1169" s="6" t="str">
        <f t="shared" ca="1" si="105"/>
        <v/>
      </c>
      <c r="J1169" t="str">
        <f t="shared" ca="1" si="103"/>
        <v/>
      </c>
      <c r="L1169" s="7" t="str">
        <f t="shared" ca="1" si="104"/>
        <v/>
      </c>
      <c r="M1169" s="1" t="str">
        <f ca="1">IF(N1169="","",IF(COUNTIF(N$1:N1169,N1169)&gt;1,"",IF(COUNTIF(N:N,N1169)&gt;=1,"左表に入れますねぇ","")))</f>
        <v/>
      </c>
      <c r="N1169" s="1" t="str">
        <f ca="1">IF(ISNA(VLOOKUP(業務内容と時間メモ!M1169,業務内容と時間メモ!R$2:AI$9999,11,FALSE)),"",VLOOKUP(業務内容と時間メモ!M1169,業務内容と時間メモ!R$2:AI$9999,11,FALSE))</f>
        <v/>
      </c>
      <c r="O1169" s="1" t="str">
        <f ca="1">IF(ISNA(VLOOKUP(業務内容と時間メモ!M1169,業務内容と時間メモ!R$2:AI$9999,13,FALSE)),"",VLOOKUP(業務内容と時間メモ!M1169,業務内容と時間メモ!R$2:AI$9999,13,FALSE))</f>
        <v/>
      </c>
      <c r="P1169" s="1" t="str">
        <f ca="1">IF(ISNA(VLOOKUP(業務内容と時間メモ!M1169,業務内容と時間メモ!R$2:AI$9999,15,FALSE)),"",VLOOKUP(業務内容と時間メモ!M1169,業務内容と時間メモ!R$2:AI$9999,15,FALSE))</f>
        <v/>
      </c>
      <c r="Q1169" s="1" t="str">
        <f ca="1">IF(ISNA(VLOOKUP(業務内容と時間メモ!M1169,業務内容と時間メモ!R$2:AI$9999,14,FALSE)),"",VLOOKUP(業務内容と時間メモ!M1169,業務内容と時間メモ!R$2:AI$9999,14,FALSE))</f>
        <v/>
      </c>
      <c r="R1169" s="1" t="str">
        <f ca="1">IF(ISNA(VLOOKUP(業務内容と時間メモ!M1169,業務内容と時間メモ!R$2:AI$9999,16,FALSE)),"",VLOOKUP(業務内容と時間メモ!M1169,業務内容と時間メモ!R$2:AI$9999,16,FALSE))</f>
        <v/>
      </c>
      <c r="S1169" s="1" t="str">
        <f ca="1">IF(ISNA(VLOOKUP(業務内容と時間メモ!M1169,業務内容と時間メモ!R$2:AI$9999,17,FALSE)),"",VLOOKUP(業務内容と時間メモ!M1169,業務内容と時間メモ!R$2:AI$9999,17,FALSE))</f>
        <v/>
      </c>
      <c r="T1169" s="17" t="str">
        <f ca="1">IF(SUMIFS(業務内容と時間メモ!E:E,業務内容と時間メモ!AB:AB,N1169,業務内容と時間メモ!AD:AD,O1169)=0,"",SUMIFS(業務内容と時間メモ!E:E,業務内容と時間メモ!AB:AB,N1169,業務内容と時間メモ!AD:AD,O1169))</f>
        <v/>
      </c>
      <c r="U1169" s="7" t="str">
        <f ca="1">IF(SUMIFS(業務内容と時間メモ!F:F,業務内容と時間メモ!AB:AB,N1169,業務内容と時間メモ!AD:AD,O1169)=0,"",SUMIFS(業務内容と時間メモ!F:F,業務内容と時間メモ!AB:AB,N1169,業務内容と時間メモ!AD:AD,O1169))</f>
        <v/>
      </c>
      <c r="V1169" t="str">
        <f ca="1">IF(SUMIFS(業務内容と時間メモ!E:E,業務内容と時間メモ!AB:AB,N1169,業務内容と時間メモ!AD:AD,O1169)=0,"",SUMIFS(業務内容と時間メモ!E:E,業務内容と時間メモ!AB:AB,N1169,業務内容と時間メモ!AD:AD,O1169))</f>
        <v/>
      </c>
    </row>
    <row r="1170" spans="1:22" hidden="1">
      <c r="A1170" s="1" t="str">
        <f t="shared" ca="1" si="106"/>
        <v/>
      </c>
      <c r="B1170" s="1" t="str">
        <f t="shared" ca="1" si="107"/>
        <v/>
      </c>
      <c r="C1170" s="6" t="str">
        <f t="shared" ca="1" si="105"/>
        <v/>
      </c>
      <c r="J1170" t="str">
        <f t="shared" ca="1" si="103"/>
        <v/>
      </c>
      <c r="L1170" s="7" t="str">
        <f t="shared" ca="1" si="104"/>
        <v/>
      </c>
      <c r="M1170" s="1" t="str">
        <f ca="1">IF(N1170="","",IF(COUNTIF(N$1:N1170,N1170)&gt;1,"",IF(COUNTIF(N:N,N1170)&gt;=1,"左表に入れますねぇ","")))</f>
        <v/>
      </c>
      <c r="N1170" s="1" t="str">
        <f ca="1">IF(ISNA(VLOOKUP(業務内容と時間メモ!M1170,業務内容と時間メモ!R$2:AI$9999,11,FALSE)),"",VLOOKUP(業務内容と時間メモ!M1170,業務内容と時間メモ!R$2:AI$9999,11,FALSE))</f>
        <v/>
      </c>
      <c r="O1170" s="1" t="str">
        <f ca="1">IF(ISNA(VLOOKUP(業務内容と時間メモ!M1170,業務内容と時間メモ!R$2:AI$9999,13,FALSE)),"",VLOOKUP(業務内容と時間メモ!M1170,業務内容と時間メモ!R$2:AI$9999,13,FALSE))</f>
        <v/>
      </c>
      <c r="P1170" s="1" t="str">
        <f ca="1">IF(ISNA(VLOOKUP(業務内容と時間メモ!M1170,業務内容と時間メモ!R$2:AI$9999,15,FALSE)),"",VLOOKUP(業務内容と時間メモ!M1170,業務内容と時間メモ!R$2:AI$9999,15,FALSE))</f>
        <v/>
      </c>
      <c r="Q1170" s="1" t="str">
        <f ca="1">IF(ISNA(VLOOKUP(業務内容と時間メモ!M1170,業務内容と時間メモ!R$2:AI$9999,14,FALSE)),"",VLOOKUP(業務内容と時間メモ!M1170,業務内容と時間メモ!R$2:AI$9999,14,FALSE))</f>
        <v/>
      </c>
      <c r="R1170" s="1" t="str">
        <f ca="1">IF(ISNA(VLOOKUP(業務内容と時間メモ!M1170,業務内容と時間メモ!R$2:AI$9999,16,FALSE)),"",VLOOKUP(業務内容と時間メモ!M1170,業務内容と時間メモ!R$2:AI$9999,16,FALSE))</f>
        <v/>
      </c>
      <c r="S1170" s="1" t="str">
        <f ca="1">IF(ISNA(VLOOKUP(業務内容と時間メモ!M1170,業務内容と時間メモ!R$2:AI$9999,17,FALSE)),"",VLOOKUP(業務内容と時間メモ!M1170,業務内容と時間メモ!R$2:AI$9999,17,FALSE))</f>
        <v/>
      </c>
      <c r="T1170" s="17" t="str">
        <f ca="1">IF(SUMIFS(業務内容と時間メモ!E:E,業務内容と時間メモ!AB:AB,N1170,業務内容と時間メモ!AD:AD,O1170)=0,"",SUMIFS(業務内容と時間メモ!E:E,業務内容と時間メモ!AB:AB,N1170,業務内容と時間メモ!AD:AD,O1170))</f>
        <v/>
      </c>
      <c r="U1170" s="7" t="str">
        <f ca="1">IF(SUMIFS(業務内容と時間メモ!F:F,業務内容と時間メモ!AB:AB,N1170,業務内容と時間メモ!AD:AD,O1170)=0,"",SUMIFS(業務内容と時間メモ!F:F,業務内容と時間メモ!AB:AB,N1170,業務内容と時間メモ!AD:AD,O1170))</f>
        <v/>
      </c>
      <c r="V1170" t="str">
        <f ca="1">IF(SUMIFS(業務内容と時間メモ!E:E,業務内容と時間メモ!AB:AB,N1170,業務内容と時間メモ!AD:AD,O1170)=0,"",SUMIFS(業務内容と時間メモ!E:E,業務内容と時間メモ!AB:AB,N1170,業務内容と時間メモ!AD:AD,O1170))</f>
        <v/>
      </c>
    </row>
    <row r="1171" spans="1:22" hidden="1">
      <c r="A1171" s="1" t="str">
        <f t="shared" ca="1" si="106"/>
        <v/>
      </c>
      <c r="B1171" s="1" t="str">
        <f t="shared" ca="1" si="107"/>
        <v/>
      </c>
      <c r="C1171" s="6" t="str">
        <f t="shared" ca="1" si="105"/>
        <v/>
      </c>
      <c r="J1171" t="str">
        <f t="shared" ca="1" si="103"/>
        <v/>
      </c>
      <c r="L1171" s="7" t="str">
        <f t="shared" ca="1" si="104"/>
        <v/>
      </c>
      <c r="M1171" s="1" t="str">
        <f ca="1">IF(N1171="","",IF(COUNTIF(N$1:N1171,N1171)&gt;1,"",IF(COUNTIF(N:N,N1171)&gt;=1,"左表に入れますねぇ","")))</f>
        <v/>
      </c>
      <c r="N1171" s="1" t="str">
        <f ca="1">IF(ISNA(VLOOKUP(業務内容と時間メモ!M1171,業務内容と時間メモ!R$2:AI$9999,11,FALSE)),"",VLOOKUP(業務内容と時間メモ!M1171,業務内容と時間メモ!R$2:AI$9999,11,FALSE))</f>
        <v/>
      </c>
      <c r="O1171" s="1" t="str">
        <f ca="1">IF(ISNA(VLOOKUP(業務内容と時間メモ!M1171,業務内容と時間メモ!R$2:AI$9999,13,FALSE)),"",VLOOKUP(業務内容と時間メモ!M1171,業務内容と時間メモ!R$2:AI$9999,13,FALSE))</f>
        <v/>
      </c>
      <c r="P1171" s="1" t="str">
        <f ca="1">IF(ISNA(VLOOKUP(業務内容と時間メモ!M1171,業務内容と時間メモ!R$2:AI$9999,15,FALSE)),"",VLOOKUP(業務内容と時間メモ!M1171,業務内容と時間メモ!R$2:AI$9999,15,FALSE))</f>
        <v/>
      </c>
      <c r="Q1171" s="1" t="str">
        <f ca="1">IF(ISNA(VLOOKUP(業務内容と時間メモ!M1171,業務内容と時間メモ!R$2:AI$9999,14,FALSE)),"",VLOOKUP(業務内容と時間メモ!M1171,業務内容と時間メモ!R$2:AI$9999,14,FALSE))</f>
        <v/>
      </c>
      <c r="R1171" s="1" t="str">
        <f ca="1">IF(ISNA(VLOOKUP(業務内容と時間メモ!M1171,業務内容と時間メモ!R$2:AI$9999,16,FALSE)),"",VLOOKUP(業務内容と時間メモ!M1171,業務内容と時間メモ!R$2:AI$9999,16,FALSE))</f>
        <v/>
      </c>
      <c r="S1171" s="1" t="str">
        <f ca="1">IF(ISNA(VLOOKUP(業務内容と時間メモ!M1171,業務内容と時間メモ!R$2:AI$9999,17,FALSE)),"",VLOOKUP(業務内容と時間メモ!M1171,業務内容と時間メモ!R$2:AI$9999,17,FALSE))</f>
        <v/>
      </c>
      <c r="T1171" s="17" t="str">
        <f ca="1">IF(SUMIFS(業務内容と時間メモ!E:E,業務内容と時間メモ!AB:AB,N1171,業務内容と時間メモ!AD:AD,O1171)=0,"",SUMIFS(業務内容と時間メモ!E:E,業務内容と時間メモ!AB:AB,N1171,業務内容と時間メモ!AD:AD,O1171))</f>
        <v/>
      </c>
      <c r="U1171" s="7" t="str">
        <f ca="1">IF(SUMIFS(業務内容と時間メモ!F:F,業務内容と時間メモ!AB:AB,N1171,業務内容と時間メモ!AD:AD,O1171)=0,"",SUMIFS(業務内容と時間メモ!F:F,業務内容と時間メモ!AB:AB,N1171,業務内容と時間メモ!AD:AD,O1171))</f>
        <v/>
      </c>
      <c r="V1171" t="str">
        <f ca="1">IF(SUMIFS(業務内容と時間メモ!E:E,業務内容と時間メモ!AB:AB,N1171,業務内容と時間メモ!AD:AD,O1171)=0,"",SUMIFS(業務内容と時間メモ!E:E,業務内容と時間メモ!AB:AB,N1171,業務内容と時間メモ!AD:AD,O1171))</f>
        <v/>
      </c>
    </row>
    <row r="1172" spans="1:22" hidden="1">
      <c r="A1172" s="1" t="str">
        <f t="shared" ca="1" si="106"/>
        <v/>
      </c>
      <c r="B1172" s="1" t="str">
        <f t="shared" ca="1" si="107"/>
        <v/>
      </c>
      <c r="C1172" s="6" t="str">
        <f t="shared" ca="1" si="105"/>
        <v/>
      </c>
      <c r="J1172" t="str">
        <f t="shared" ca="1" si="103"/>
        <v/>
      </c>
      <c r="L1172" s="7" t="str">
        <f t="shared" ca="1" si="104"/>
        <v/>
      </c>
      <c r="M1172" s="1" t="str">
        <f ca="1">IF(N1172="","",IF(COUNTIF(N$1:N1172,N1172)&gt;1,"",IF(COUNTIF(N:N,N1172)&gt;=1,"左表に入れますねぇ","")))</f>
        <v/>
      </c>
      <c r="N1172" s="1" t="str">
        <f ca="1">IF(ISNA(VLOOKUP(業務内容と時間メモ!M1172,業務内容と時間メモ!R$2:AI$9999,11,FALSE)),"",VLOOKUP(業務内容と時間メモ!M1172,業務内容と時間メモ!R$2:AI$9999,11,FALSE))</f>
        <v/>
      </c>
      <c r="O1172" s="1" t="str">
        <f ca="1">IF(ISNA(VLOOKUP(業務内容と時間メモ!M1172,業務内容と時間メモ!R$2:AI$9999,13,FALSE)),"",VLOOKUP(業務内容と時間メモ!M1172,業務内容と時間メモ!R$2:AI$9999,13,FALSE))</f>
        <v/>
      </c>
      <c r="P1172" s="1" t="str">
        <f ca="1">IF(ISNA(VLOOKUP(業務内容と時間メモ!M1172,業務内容と時間メモ!R$2:AI$9999,15,FALSE)),"",VLOOKUP(業務内容と時間メモ!M1172,業務内容と時間メモ!R$2:AI$9999,15,FALSE))</f>
        <v/>
      </c>
      <c r="Q1172" s="1" t="str">
        <f ca="1">IF(ISNA(VLOOKUP(業務内容と時間メモ!M1172,業務内容と時間メモ!R$2:AI$9999,14,FALSE)),"",VLOOKUP(業務内容と時間メモ!M1172,業務内容と時間メモ!R$2:AI$9999,14,FALSE))</f>
        <v/>
      </c>
      <c r="R1172" s="1" t="str">
        <f ca="1">IF(ISNA(VLOOKUP(業務内容と時間メモ!M1172,業務内容と時間メモ!R$2:AI$9999,16,FALSE)),"",VLOOKUP(業務内容と時間メモ!M1172,業務内容と時間メモ!R$2:AI$9999,16,FALSE))</f>
        <v/>
      </c>
      <c r="S1172" s="1" t="str">
        <f ca="1">IF(ISNA(VLOOKUP(業務内容と時間メモ!M1172,業務内容と時間メモ!R$2:AI$9999,17,FALSE)),"",VLOOKUP(業務内容と時間メモ!M1172,業務内容と時間メモ!R$2:AI$9999,17,FALSE))</f>
        <v/>
      </c>
      <c r="T1172" s="17" t="str">
        <f ca="1">IF(SUMIFS(業務内容と時間メモ!E:E,業務内容と時間メモ!AB:AB,N1172,業務内容と時間メモ!AD:AD,O1172)=0,"",SUMIFS(業務内容と時間メモ!E:E,業務内容と時間メモ!AB:AB,N1172,業務内容と時間メモ!AD:AD,O1172))</f>
        <v/>
      </c>
      <c r="U1172" s="7" t="str">
        <f ca="1">IF(SUMIFS(業務内容と時間メモ!F:F,業務内容と時間メモ!AB:AB,N1172,業務内容と時間メモ!AD:AD,O1172)=0,"",SUMIFS(業務内容と時間メモ!F:F,業務内容と時間メモ!AB:AB,N1172,業務内容と時間メモ!AD:AD,O1172))</f>
        <v/>
      </c>
      <c r="V1172" t="str">
        <f ca="1">IF(SUMIFS(業務内容と時間メモ!E:E,業務内容と時間メモ!AB:AB,N1172,業務内容と時間メモ!AD:AD,O1172)=0,"",SUMIFS(業務内容と時間メモ!E:E,業務内容と時間メモ!AB:AB,N1172,業務内容と時間メモ!AD:AD,O1172))</f>
        <v/>
      </c>
    </row>
    <row r="1173" spans="1:22" hidden="1">
      <c r="A1173" s="1" t="str">
        <f t="shared" ca="1" si="106"/>
        <v/>
      </c>
      <c r="B1173" s="1" t="str">
        <f t="shared" ca="1" si="107"/>
        <v/>
      </c>
      <c r="C1173" s="6" t="str">
        <f t="shared" ca="1" si="105"/>
        <v/>
      </c>
      <c r="J1173" t="str">
        <f t="shared" ca="1" si="103"/>
        <v/>
      </c>
      <c r="L1173" s="7" t="str">
        <f t="shared" ca="1" si="104"/>
        <v/>
      </c>
      <c r="M1173" s="1" t="str">
        <f ca="1">IF(N1173="","",IF(COUNTIF(N$1:N1173,N1173)&gt;1,"",IF(COUNTIF(N:N,N1173)&gt;=1,"左表に入れますねぇ","")))</f>
        <v/>
      </c>
      <c r="N1173" s="1" t="str">
        <f ca="1">IF(ISNA(VLOOKUP(業務内容と時間メモ!M1173,業務内容と時間メモ!R$2:AI$9999,11,FALSE)),"",VLOOKUP(業務内容と時間メモ!M1173,業務内容と時間メモ!R$2:AI$9999,11,FALSE))</f>
        <v/>
      </c>
      <c r="O1173" s="1" t="str">
        <f ca="1">IF(ISNA(VLOOKUP(業務内容と時間メモ!M1173,業務内容と時間メモ!R$2:AI$9999,13,FALSE)),"",VLOOKUP(業務内容と時間メモ!M1173,業務内容と時間メモ!R$2:AI$9999,13,FALSE))</f>
        <v/>
      </c>
      <c r="P1173" s="1" t="str">
        <f ca="1">IF(ISNA(VLOOKUP(業務内容と時間メモ!M1173,業務内容と時間メモ!R$2:AI$9999,15,FALSE)),"",VLOOKUP(業務内容と時間メモ!M1173,業務内容と時間メモ!R$2:AI$9999,15,FALSE))</f>
        <v/>
      </c>
      <c r="Q1173" s="1" t="str">
        <f ca="1">IF(ISNA(VLOOKUP(業務内容と時間メモ!M1173,業務内容と時間メモ!R$2:AI$9999,14,FALSE)),"",VLOOKUP(業務内容と時間メモ!M1173,業務内容と時間メモ!R$2:AI$9999,14,FALSE))</f>
        <v/>
      </c>
      <c r="R1173" s="1" t="str">
        <f ca="1">IF(ISNA(VLOOKUP(業務内容と時間メモ!M1173,業務内容と時間メモ!R$2:AI$9999,16,FALSE)),"",VLOOKUP(業務内容と時間メモ!M1173,業務内容と時間メモ!R$2:AI$9999,16,FALSE))</f>
        <v/>
      </c>
      <c r="S1173" s="1" t="str">
        <f ca="1">IF(ISNA(VLOOKUP(業務内容と時間メモ!M1173,業務内容と時間メモ!R$2:AI$9999,17,FALSE)),"",VLOOKUP(業務内容と時間メモ!M1173,業務内容と時間メモ!R$2:AI$9999,17,FALSE))</f>
        <v/>
      </c>
      <c r="T1173" s="17" t="str">
        <f ca="1">IF(SUMIFS(業務内容と時間メモ!E:E,業務内容と時間メモ!AB:AB,N1173,業務内容と時間メモ!AD:AD,O1173)=0,"",SUMIFS(業務内容と時間メモ!E:E,業務内容と時間メモ!AB:AB,N1173,業務内容と時間メモ!AD:AD,O1173))</f>
        <v/>
      </c>
      <c r="U1173" s="7" t="str">
        <f ca="1">IF(SUMIFS(業務内容と時間メモ!F:F,業務内容と時間メモ!AB:AB,N1173,業務内容と時間メモ!AD:AD,O1173)=0,"",SUMIFS(業務内容と時間メモ!F:F,業務内容と時間メモ!AB:AB,N1173,業務内容と時間メモ!AD:AD,O1173))</f>
        <v/>
      </c>
      <c r="V1173" t="str">
        <f ca="1">IF(SUMIFS(業務内容と時間メモ!E:E,業務内容と時間メモ!AB:AB,N1173,業務内容と時間メモ!AD:AD,O1173)=0,"",SUMIFS(業務内容と時間メモ!E:E,業務内容と時間メモ!AB:AB,N1173,業務内容と時間メモ!AD:AD,O1173))</f>
        <v/>
      </c>
    </row>
    <row r="1174" spans="1:22" hidden="1">
      <c r="A1174" s="1" t="str">
        <f t="shared" ca="1" si="106"/>
        <v/>
      </c>
      <c r="B1174" s="1" t="str">
        <f t="shared" ca="1" si="107"/>
        <v/>
      </c>
      <c r="C1174" s="6" t="str">
        <f t="shared" ca="1" si="105"/>
        <v/>
      </c>
      <c r="J1174" t="str">
        <f t="shared" ca="1" si="103"/>
        <v/>
      </c>
      <c r="L1174" s="7" t="str">
        <f t="shared" ca="1" si="104"/>
        <v/>
      </c>
      <c r="M1174" s="1" t="str">
        <f ca="1">IF(N1174="","",IF(COUNTIF(N$1:N1174,N1174)&gt;1,"",IF(COUNTIF(N:N,N1174)&gt;=1,"左表に入れますねぇ","")))</f>
        <v/>
      </c>
      <c r="N1174" s="1" t="str">
        <f ca="1">IF(ISNA(VLOOKUP(業務内容と時間メモ!M1174,業務内容と時間メモ!R$2:AI$9999,11,FALSE)),"",VLOOKUP(業務内容と時間メモ!M1174,業務内容と時間メモ!R$2:AI$9999,11,FALSE))</f>
        <v/>
      </c>
      <c r="O1174" s="1" t="str">
        <f ca="1">IF(ISNA(VLOOKUP(業務内容と時間メモ!M1174,業務内容と時間メモ!R$2:AI$9999,13,FALSE)),"",VLOOKUP(業務内容と時間メモ!M1174,業務内容と時間メモ!R$2:AI$9999,13,FALSE))</f>
        <v/>
      </c>
      <c r="P1174" s="1" t="str">
        <f ca="1">IF(ISNA(VLOOKUP(業務内容と時間メモ!M1174,業務内容と時間メモ!R$2:AI$9999,15,FALSE)),"",VLOOKUP(業務内容と時間メモ!M1174,業務内容と時間メモ!R$2:AI$9999,15,FALSE))</f>
        <v/>
      </c>
      <c r="Q1174" s="1" t="str">
        <f ca="1">IF(ISNA(VLOOKUP(業務内容と時間メモ!M1174,業務内容と時間メモ!R$2:AI$9999,14,FALSE)),"",VLOOKUP(業務内容と時間メモ!M1174,業務内容と時間メモ!R$2:AI$9999,14,FALSE))</f>
        <v/>
      </c>
      <c r="R1174" s="1" t="str">
        <f ca="1">IF(ISNA(VLOOKUP(業務内容と時間メモ!M1174,業務内容と時間メモ!R$2:AI$9999,16,FALSE)),"",VLOOKUP(業務内容と時間メモ!M1174,業務内容と時間メモ!R$2:AI$9999,16,FALSE))</f>
        <v/>
      </c>
      <c r="S1174" s="1" t="str">
        <f ca="1">IF(ISNA(VLOOKUP(業務内容と時間メモ!M1174,業務内容と時間メモ!R$2:AI$9999,17,FALSE)),"",VLOOKUP(業務内容と時間メモ!M1174,業務内容と時間メモ!R$2:AI$9999,17,FALSE))</f>
        <v/>
      </c>
      <c r="T1174" s="17" t="str">
        <f ca="1">IF(SUMIFS(業務内容と時間メモ!E:E,業務内容と時間メモ!AB:AB,N1174,業務内容と時間メモ!AD:AD,O1174)=0,"",SUMIFS(業務内容と時間メモ!E:E,業務内容と時間メモ!AB:AB,N1174,業務内容と時間メモ!AD:AD,O1174))</f>
        <v/>
      </c>
      <c r="U1174" s="7" t="str">
        <f ca="1">IF(SUMIFS(業務内容と時間メモ!F:F,業務内容と時間メモ!AB:AB,N1174,業務内容と時間メモ!AD:AD,O1174)=0,"",SUMIFS(業務内容と時間メモ!F:F,業務内容と時間メモ!AB:AB,N1174,業務内容と時間メモ!AD:AD,O1174))</f>
        <v/>
      </c>
      <c r="V1174" t="str">
        <f ca="1">IF(SUMIFS(業務内容と時間メモ!E:E,業務内容と時間メモ!AB:AB,N1174,業務内容と時間メモ!AD:AD,O1174)=0,"",SUMIFS(業務内容と時間メモ!E:E,業務内容と時間メモ!AB:AB,N1174,業務内容と時間メモ!AD:AD,O1174))</f>
        <v/>
      </c>
    </row>
    <row r="1175" spans="1:22" hidden="1">
      <c r="A1175" s="1" t="str">
        <f t="shared" ca="1" si="106"/>
        <v/>
      </c>
      <c r="B1175" s="1" t="str">
        <f t="shared" ca="1" si="107"/>
        <v/>
      </c>
      <c r="C1175" s="6" t="str">
        <f t="shared" ca="1" si="105"/>
        <v/>
      </c>
      <c r="J1175" t="str">
        <f t="shared" ca="1" si="103"/>
        <v/>
      </c>
      <c r="L1175" s="7" t="str">
        <f t="shared" ca="1" si="104"/>
        <v/>
      </c>
      <c r="M1175" s="1" t="str">
        <f ca="1">IF(N1175="","",IF(COUNTIF(N$1:N1175,N1175)&gt;1,"",IF(COUNTIF(N:N,N1175)&gt;=1,"左表に入れますねぇ","")))</f>
        <v/>
      </c>
      <c r="N1175" s="1" t="str">
        <f ca="1">IF(ISNA(VLOOKUP(業務内容と時間メモ!M1175,業務内容と時間メモ!R$2:AI$9999,11,FALSE)),"",VLOOKUP(業務内容と時間メモ!M1175,業務内容と時間メモ!R$2:AI$9999,11,FALSE))</f>
        <v/>
      </c>
      <c r="O1175" s="1" t="str">
        <f ca="1">IF(ISNA(VLOOKUP(業務内容と時間メモ!M1175,業務内容と時間メモ!R$2:AI$9999,13,FALSE)),"",VLOOKUP(業務内容と時間メモ!M1175,業務内容と時間メモ!R$2:AI$9999,13,FALSE))</f>
        <v/>
      </c>
      <c r="P1175" s="1" t="str">
        <f ca="1">IF(ISNA(VLOOKUP(業務内容と時間メモ!M1175,業務内容と時間メモ!R$2:AI$9999,15,FALSE)),"",VLOOKUP(業務内容と時間メモ!M1175,業務内容と時間メモ!R$2:AI$9999,15,FALSE))</f>
        <v/>
      </c>
      <c r="Q1175" s="1" t="str">
        <f ca="1">IF(ISNA(VLOOKUP(業務内容と時間メモ!M1175,業務内容と時間メモ!R$2:AI$9999,14,FALSE)),"",VLOOKUP(業務内容と時間メモ!M1175,業務内容と時間メモ!R$2:AI$9999,14,FALSE))</f>
        <v/>
      </c>
      <c r="R1175" s="1" t="str">
        <f ca="1">IF(ISNA(VLOOKUP(業務内容と時間メモ!M1175,業務内容と時間メモ!R$2:AI$9999,16,FALSE)),"",VLOOKUP(業務内容と時間メモ!M1175,業務内容と時間メモ!R$2:AI$9999,16,FALSE))</f>
        <v/>
      </c>
      <c r="S1175" s="1" t="str">
        <f ca="1">IF(ISNA(VLOOKUP(業務内容と時間メモ!M1175,業務内容と時間メモ!R$2:AI$9999,17,FALSE)),"",VLOOKUP(業務内容と時間メモ!M1175,業務内容と時間メモ!R$2:AI$9999,17,FALSE))</f>
        <v/>
      </c>
      <c r="T1175" s="17" t="str">
        <f ca="1">IF(SUMIFS(業務内容と時間メモ!E:E,業務内容と時間メモ!AB:AB,N1175,業務内容と時間メモ!AD:AD,O1175)=0,"",SUMIFS(業務内容と時間メモ!E:E,業務内容と時間メモ!AB:AB,N1175,業務内容と時間メモ!AD:AD,O1175))</f>
        <v/>
      </c>
      <c r="U1175" s="7" t="str">
        <f ca="1">IF(SUMIFS(業務内容と時間メモ!F:F,業務内容と時間メモ!AB:AB,N1175,業務内容と時間メモ!AD:AD,O1175)=0,"",SUMIFS(業務内容と時間メモ!F:F,業務内容と時間メモ!AB:AB,N1175,業務内容と時間メモ!AD:AD,O1175))</f>
        <v/>
      </c>
      <c r="V1175" t="str">
        <f ca="1">IF(SUMIFS(業務内容と時間メモ!E:E,業務内容と時間メモ!AB:AB,N1175,業務内容と時間メモ!AD:AD,O1175)=0,"",SUMIFS(業務内容と時間メモ!E:E,業務内容と時間メモ!AB:AB,N1175,業務内容と時間メモ!AD:AD,O1175))</f>
        <v/>
      </c>
    </row>
    <row r="1176" spans="1:22" hidden="1">
      <c r="A1176" s="1" t="str">
        <f t="shared" ca="1" si="106"/>
        <v/>
      </c>
      <c r="B1176" s="1" t="str">
        <f t="shared" ca="1" si="107"/>
        <v/>
      </c>
      <c r="C1176" s="6" t="str">
        <f t="shared" ca="1" si="105"/>
        <v/>
      </c>
      <c r="J1176" t="str">
        <f t="shared" ca="1" si="103"/>
        <v/>
      </c>
      <c r="L1176" s="7" t="str">
        <f t="shared" ca="1" si="104"/>
        <v/>
      </c>
      <c r="M1176" s="1" t="str">
        <f ca="1">IF(N1176="","",IF(COUNTIF(N$1:N1176,N1176)&gt;1,"",IF(COUNTIF(N:N,N1176)&gt;=1,"左表に入れますねぇ","")))</f>
        <v/>
      </c>
      <c r="N1176" s="1" t="str">
        <f ca="1">IF(ISNA(VLOOKUP(業務内容と時間メモ!M1176,業務内容と時間メモ!R$2:AI$9999,11,FALSE)),"",VLOOKUP(業務内容と時間メモ!M1176,業務内容と時間メモ!R$2:AI$9999,11,FALSE))</f>
        <v/>
      </c>
      <c r="O1176" s="1" t="str">
        <f ca="1">IF(ISNA(VLOOKUP(業務内容と時間メモ!M1176,業務内容と時間メモ!R$2:AI$9999,13,FALSE)),"",VLOOKUP(業務内容と時間メモ!M1176,業務内容と時間メモ!R$2:AI$9999,13,FALSE))</f>
        <v/>
      </c>
      <c r="P1176" s="1" t="str">
        <f ca="1">IF(ISNA(VLOOKUP(業務内容と時間メモ!M1176,業務内容と時間メモ!R$2:AI$9999,15,FALSE)),"",VLOOKUP(業務内容と時間メモ!M1176,業務内容と時間メモ!R$2:AI$9999,15,FALSE))</f>
        <v/>
      </c>
      <c r="Q1176" s="1" t="str">
        <f ca="1">IF(ISNA(VLOOKUP(業務内容と時間メモ!M1176,業務内容と時間メモ!R$2:AI$9999,14,FALSE)),"",VLOOKUP(業務内容と時間メモ!M1176,業務内容と時間メモ!R$2:AI$9999,14,FALSE))</f>
        <v/>
      </c>
      <c r="R1176" s="1" t="str">
        <f ca="1">IF(ISNA(VLOOKUP(業務内容と時間メモ!M1176,業務内容と時間メモ!R$2:AI$9999,16,FALSE)),"",VLOOKUP(業務内容と時間メモ!M1176,業務内容と時間メモ!R$2:AI$9999,16,FALSE))</f>
        <v/>
      </c>
      <c r="S1176" s="1" t="str">
        <f ca="1">IF(ISNA(VLOOKUP(業務内容と時間メモ!M1176,業務内容と時間メモ!R$2:AI$9999,17,FALSE)),"",VLOOKUP(業務内容と時間メモ!M1176,業務内容と時間メモ!R$2:AI$9999,17,FALSE))</f>
        <v/>
      </c>
      <c r="T1176" s="17" t="str">
        <f ca="1">IF(SUMIFS(業務内容と時間メモ!E:E,業務内容と時間メモ!AB:AB,N1176,業務内容と時間メモ!AD:AD,O1176)=0,"",SUMIFS(業務内容と時間メモ!E:E,業務内容と時間メモ!AB:AB,N1176,業務内容と時間メモ!AD:AD,O1176))</f>
        <v/>
      </c>
      <c r="U1176" s="7" t="str">
        <f ca="1">IF(SUMIFS(業務内容と時間メモ!F:F,業務内容と時間メモ!AB:AB,N1176,業務内容と時間メモ!AD:AD,O1176)=0,"",SUMIFS(業務内容と時間メモ!F:F,業務内容と時間メモ!AB:AB,N1176,業務内容と時間メモ!AD:AD,O1176))</f>
        <v/>
      </c>
      <c r="V1176" t="str">
        <f ca="1">IF(SUMIFS(業務内容と時間メモ!E:E,業務内容と時間メモ!AB:AB,N1176,業務内容と時間メモ!AD:AD,O1176)=0,"",SUMIFS(業務内容と時間メモ!E:E,業務内容と時間メモ!AB:AB,N1176,業務内容と時間メモ!AD:AD,O1176))</f>
        <v/>
      </c>
    </row>
    <row r="1177" spans="1:22" hidden="1">
      <c r="A1177" s="1" t="str">
        <f t="shared" ca="1" si="106"/>
        <v/>
      </c>
      <c r="B1177" s="1" t="str">
        <f t="shared" ca="1" si="107"/>
        <v/>
      </c>
      <c r="C1177" s="6" t="str">
        <f t="shared" ca="1" si="105"/>
        <v/>
      </c>
      <c r="J1177" t="str">
        <f t="shared" ca="1" si="103"/>
        <v/>
      </c>
      <c r="L1177" s="7" t="str">
        <f t="shared" ca="1" si="104"/>
        <v/>
      </c>
      <c r="M1177" s="1" t="str">
        <f ca="1">IF(N1177="","",IF(COUNTIF(N$1:N1177,N1177)&gt;1,"",IF(COUNTIF(N:N,N1177)&gt;=1,"左表に入れますねぇ","")))</f>
        <v/>
      </c>
      <c r="N1177" s="1" t="str">
        <f ca="1">IF(ISNA(VLOOKUP(業務内容と時間メモ!M1177,業務内容と時間メモ!R$2:AI$9999,11,FALSE)),"",VLOOKUP(業務内容と時間メモ!M1177,業務内容と時間メモ!R$2:AI$9999,11,FALSE))</f>
        <v/>
      </c>
      <c r="O1177" s="1" t="str">
        <f ca="1">IF(ISNA(VLOOKUP(業務内容と時間メモ!M1177,業務内容と時間メモ!R$2:AI$9999,13,FALSE)),"",VLOOKUP(業務内容と時間メモ!M1177,業務内容と時間メモ!R$2:AI$9999,13,FALSE))</f>
        <v/>
      </c>
      <c r="P1177" s="1" t="str">
        <f ca="1">IF(ISNA(VLOOKUP(業務内容と時間メモ!M1177,業務内容と時間メモ!R$2:AI$9999,15,FALSE)),"",VLOOKUP(業務内容と時間メモ!M1177,業務内容と時間メモ!R$2:AI$9999,15,FALSE))</f>
        <v/>
      </c>
      <c r="Q1177" s="1" t="str">
        <f ca="1">IF(ISNA(VLOOKUP(業務内容と時間メモ!M1177,業務内容と時間メモ!R$2:AI$9999,14,FALSE)),"",VLOOKUP(業務内容と時間メモ!M1177,業務内容と時間メモ!R$2:AI$9999,14,FALSE))</f>
        <v/>
      </c>
      <c r="R1177" s="1" t="str">
        <f ca="1">IF(ISNA(VLOOKUP(業務内容と時間メモ!M1177,業務内容と時間メモ!R$2:AI$9999,16,FALSE)),"",VLOOKUP(業務内容と時間メモ!M1177,業務内容と時間メモ!R$2:AI$9999,16,FALSE))</f>
        <v/>
      </c>
      <c r="S1177" s="1" t="str">
        <f ca="1">IF(ISNA(VLOOKUP(業務内容と時間メモ!M1177,業務内容と時間メモ!R$2:AI$9999,17,FALSE)),"",VLOOKUP(業務内容と時間メモ!M1177,業務内容と時間メモ!R$2:AI$9999,17,FALSE))</f>
        <v/>
      </c>
      <c r="T1177" s="17" t="str">
        <f ca="1">IF(SUMIFS(業務内容と時間メモ!E:E,業務内容と時間メモ!AB:AB,N1177,業務内容と時間メモ!AD:AD,O1177)=0,"",SUMIFS(業務内容と時間メモ!E:E,業務内容と時間メモ!AB:AB,N1177,業務内容と時間メモ!AD:AD,O1177))</f>
        <v/>
      </c>
      <c r="U1177" s="7" t="str">
        <f ca="1">IF(SUMIFS(業務内容と時間メモ!F:F,業務内容と時間メモ!AB:AB,N1177,業務内容と時間メモ!AD:AD,O1177)=0,"",SUMIFS(業務内容と時間メモ!F:F,業務内容と時間メモ!AB:AB,N1177,業務内容と時間メモ!AD:AD,O1177))</f>
        <v/>
      </c>
      <c r="V1177" t="str">
        <f ca="1">IF(SUMIFS(業務内容と時間メモ!E:E,業務内容と時間メモ!AB:AB,N1177,業務内容と時間メモ!AD:AD,O1177)=0,"",SUMIFS(業務内容と時間メモ!E:E,業務内容と時間メモ!AB:AB,N1177,業務内容と時間メモ!AD:AD,O1177))</f>
        <v/>
      </c>
    </row>
    <row r="1178" spans="1:22" hidden="1">
      <c r="A1178" s="1" t="str">
        <f t="shared" ca="1" si="106"/>
        <v/>
      </c>
      <c r="B1178" s="1" t="str">
        <f t="shared" ca="1" si="107"/>
        <v/>
      </c>
      <c r="C1178" s="6" t="str">
        <f t="shared" ca="1" si="105"/>
        <v/>
      </c>
      <c r="J1178" t="str">
        <f t="shared" ca="1" si="103"/>
        <v/>
      </c>
      <c r="L1178" s="7" t="str">
        <f t="shared" ca="1" si="104"/>
        <v/>
      </c>
      <c r="M1178" s="1" t="str">
        <f ca="1">IF(N1178="","",IF(COUNTIF(N$1:N1178,N1178)&gt;1,"",IF(COUNTIF(N:N,N1178)&gt;=1,"左表に入れますねぇ","")))</f>
        <v/>
      </c>
      <c r="N1178" s="1" t="str">
        <f ca="1">IF(ISNA(VLOOKUP(業務内容と時間メモ!M1178,業務内容と時間メモ!R$2:AI$9999,11,FALSE)),"",VLOOKUP(業務内容と時間メモ!M1178,業務内容と時間メモ!R$2:AI$9999,11,FALSE))</f>
        <v/>
      </c>
      <c r="O1178" s="1" t="str">
        <f ca="1">IF(ISNA(VLOOKUP(業務内容と時間メモ!M1178,業務内容と時間メモ!R$2:AI$9999,13,FALSE)),"",VLOOKUP(業務内容と時間メモ!M1178,業務内容と時間メモ!R$2:AI$9999,13,FALSE))</f>
        <v/>
      </c>
      <c r="P1178" s="1" t="str">
        <f ca="1">IF(ISNA(VLOOKUP(業務内容と時間メモ!M1178,業務内容と時間メモ!R$2:AI$9999,15,FALSE)),"",VLOOKUP(業務内容と時間メモ!M1178,業務内容と時間メモ!R$2:AI$9999,15,FALSE))</f>
        <v/>
      </c>
      <c r="Q1178" s="1" t="str">
        <f ca="1">IF(ISNA(VLOOKUP(業務内容と時間メモ!M1178,業務内容と時間メモ!R$2:AI$9999,14,FALSE)),"",VLOOKUP(業務内容と時間メモ!M1178,業務内容と時間メモ!R$2:AI$9999,14,FALSE))</f>
        <v/>
      </c>
      <c r="R1178" s="1" t="str">
        <f ca="1">IF(ISNA(VLOOKUP(業務内容と時間メモ!M1178,業務内容と時間メモ!R$2:AI$9999,16,FALSE)),"",VLOOKUP(業務内容と時間メモ!M1178,業務内容と時間メモ!R$2:AI$9999,16,FALSE))</f>
        <v/>
      </c>
      <c r="S1178" s="1" t="str">
        <f ca="1">IF(ISNA(VLOOKUP(業務内容と時間メモ!M1178,業務内容と時間メモ!R$2:AI$9999,17,FALSE)),"",VLOOKUP(業務内容と時間メモ!M1178,業務内容と時間メモ!R$2:AI$9999,17,FALSE))</f>
        <v/>
      </c>
      <c r="T1178" s="17" t="str">
        <f ca="1">IF(SUMIFS(業務内容と時間メモ!E:E,業務内容と時間メモ!AB:AB,N1178,業務内容と時間メモ!AD:AD,O1178)=0,"",SUMIFS(業務内容と時間メモ!E:E,業務内容と時間メモ!AB:AB,N1178,業務内容と時間メモ!AD:AD,O1178))</f>
        <v/>
      </c>
      <c r="U1178" s="7" t="str">
        <f ca="1">IF(SUMIFS(業務内容と時間メモ!F:F,業務内容と時間メモ!AB:AB,N1178,業務内容と時間メモ!AD:AD,O1178)=0,"",SUMIFS(業務内容と時間メモ!F:F,業務内容と時間メモ!AB:AB,N1178,業務内容と時間メモ!AD:AD,O1178))</f>
        <v/>
      </c>
      <c r="V1178" t="str">
        <f ca="1">IF(SUMIFS(業務内容と時間メモ!E:E,業務内容と時間メモ!AB:AB,N1178,業務内容と時間メモ!AD:AD,O1178)=0,"",SUMIFS(業務内容と時間メモ!E:E,業務内容と時間メモ!AB:AB,N1178,業務内容と時間メモ!AD:AD,O1178))</f>
        <v/>
      </c>
    </row>
    <row r="1179" spans="1:22" hidden="1">
      <c r="A1179" s="1" t="str">
        <f t="shared" ca="1" si="106"/>
        <v/>
      </c>
      <c r="B1179" s="1" t="str">
        <f t="shared" ca="1" si="107"/>
        <v/>
      </c>
      <c r="C1179" s="6" t="str">
        <f t="shared" ca="1" si="105"/>
        <v/>
      </c>
      <c r="J1179" t="str">
        <f t="shared" ca="1" si="103"/>
        <v/>
      </c>
      <c r="L1179" s="7" t="str">
        <f t="shared" ca="1" si="104"/>
        <v/>
      </c>
      <c r="M1179" s="1" t="str">
        <f ca="1">IF(N1179="","",IF(COUNTIF(N$1:N1179,N1179)&gt;1,"",IF(COUNTIF(N:N,N1179)&gt;=1,"左表に入れますねぇ","")))</f>
        <v/>
      </c>
      <c r="N1179" s="1" t="str">
        <f ca="1">IF(ISNA(VLOOKUP(業務内容と時間メモ!M1179,業務内容と時間メモ!R$2:AI$9999,11,FALSE)),"",VLOOKUP(業務内容と時間メモ!M1179,業務内容と時間メモ!R$2:AI$9999,11,FALSE))</f>
        <v/>
      </c>
      <c r="O1179" s="1" t="str">
        <f ca="1">IF(ISNA(VLOOKUP(業務内容と時間メモ!M1179,業務内容と時間メモ!R$2:AI$9999,13,FALSE)),"",VLOOKUP(業務内容と時間メモ!M1179,業務内容と時間メモ!R$2:AI$9999,13,FALSE))</f>
        <v/>
      </c>
      <c r="P1179" s="1" t="str">
        <f ca="1">IF(ISNA(VLOOKUP(業務内容と時間メモ!M1179,業務内容と時間メモ!R$2:AI$9999,15,FALSE)),"",VLOOKUP(業務内容と時間メモ!M1179,業務内容と時間メモ!R$2:AI$9999,15,FALSE))</f>
        <v/>
      </c>
      <c r="Q1179" s="1" t="str">
        <f ca="1">IF(ISNA(VLOOKUP(業務内容と時間メモ!M1179,業務内容と時間メモ!R$2:AI$9999,14,FALSE)),"",VLOOKUP(業務内容と時間メモ!M1179,業務内容と時間メモ!R$2:AI$9999,14,FALSE))</f>
        <v/>
      </c>
      <c r="R1179" s="1" t="str">
        <f ca="1">IF(ISNA(VLOOKUP(業務内容と時間メモ!M1179,業務内容と時間メモ!R$2:AI$9999,16,FALSE)),"",VLOOKUP(業務内容と時間メモ!M1179,業務内容と時間メモ!R$2:AI$9999,16,FALSE))</f>
        <v/>
      </c>
      <c r="S1179" s="1" t="str">
        <f ca="1">IF(ISNA(VLOOKUP(業務内容と時間メモ!M1179,業務内容と時間メモ!R$2:AI$9999,17,FALSE)),"",VLOOKUP(業務内容と時間メモ!M1179,業務内容と時間メモ!R$2:AI$9999,17,FALSE))</f>
        <v/>
      </c>
      <c r="T1179" s="17" t="str">
        <f ca="1">IF(SUMIFS(業務内容と時間メモ!E:E,業務内容と時間メモ!AB:AB,N1179,業務内容と時間メモ!AD:AD,O1179)=0,"",SUMIFS(業務内容と時間メモ!E:E,業務内容と時間メモ!AB:AB,N1179,業務内容と時間メモ!AD:AD,O1179))</f>
        <v/>
      </c>
      <c r="U1179" s="7" t="str">
        <f ca="1">IF(SUMIFS(業務内容と時間メモ!F:F,業務内容と時間メモ!AB:AB,N1179,業務内容と時間メモ!AD:AD,O1179)=0,"",SUMIFS(業務内容と時間メモ!F:F,業務内容と時間メモ!AB:AB,N1179,業務内容と時間メモ!AD:AD,O1179))</f>
        <v/>
      </c>
      <c r="V1179" t="str">
        <f ca="1">IF(SUMIFS(業務内容と時間メモ!E:E,業務内容と時間メモ!AB:AB,N1179,業務内容と時間メモ!AD:AD,O1179)=0,"",SUMIFS(業務内容と時間メモ!E:E,業務内容と時間メモ!AB:AB,N1179,業務内容と時間メモ!AD:AD,O1179))</f>
        <v/>
      </c>
    </row>
    <row r="1180" spans="1:22" hidden="1">
      <c r="A1180" s="1" t="str">
        <f t="shared" ca="1" si="106"/>
        <v/>
      </c>
      <c r="B1180" s="1" t="str">
        <f t="shared" ca="1" si="107"/>
        <v/>
      </c>
      <c r="C1180" s="6" t="str">
        <f t="shared" ca="1" si="105"/>
        <v/>
      </c>
      <c r="J1180" t="str">
        <f t="shared" ca="1" si="103"/>
        <v/>
      </c>
      <c r="L1180" s="7" t="str">
        <f t="shared" ca="1" si="104"/>
        <v/>
      </c>
      <c r="M1180" s="1" t="str">
        <f ca="1">IF(N1180="","",IF(COUNTIF(N$1:N1180,N1180)&gt;1,"",IF(COUNTIF(N:N,N1180)&gt;=1,"左表に入れますねぇ","")))</f>
        <v/>
      </c>
      <c r="N1180" s="1" t="str">
        <f ca="1">IF(ISNA(VLOOKUP(業務内容と時間メモ!M1180,業務内容と時間メモ!R$2:AI$9999,11,FALSE)),"",VLOOKUP(業務内容と時間メモ!M1180,業務内容と時間メモ!R$2:AI$9999,11,FALSE))</f>
        <v/>
      </c>
      <c r="O1180" s="1" t="str">
        <f ca="1">IF(ISNA(VLOOKUP(業務内容と時間メモ!M1180,業務内容と時間メモ!R$2:AI$9999,13,FALSE)),"",VLOOKUP(業務内容と時間メモ!M1180,業務内容と時間メモ!R$2:AI$9999,13,FALSE))</f>
        <v/>
      </c>
      <c r="P1180" s="1" t="str">
        <f ca="1">IF(ISNA(VLOOKUP(業務内容と時間メモ!M1180,業務内容と時間メモ!R$2:AI$9999,15,FALSE)),"",VLOOKUP(業務内容と時間メモ!M1180,業務内容と時間メモ!R$2:AI$9999,15,FALSE))</f>
        <v/>
      </c>
      <c r="Q1180" s="1" t="str">
        <f ca="1">IF(ISNA(VLOOKUP(業務内容と時間メモ!M1180,業務内容と時間メモ!R$2:AI$9999,14,FALSE)),"",VLOOKUP(業務内容と時間メモ!M1180,業務内容と時間メモ!R$2:AI$9999,14,FALSE))</f>
        <v/>
      </c>
      <c r="R1180" s="1" t="str">
        <f ca="1">IF(ISNA(VLOOKUP(業務内容と時間メモ!M1180,業務内容と時間メモ!R$2:AI$9999,16,FALSE)),"",VLOOKUP(業務内容と時間メモ!M1180,業務内容と時間メモ!R$2:AI$9999,16,FALSE))</f>
        <v/>
      </c>
      <c r="S1180" s="1" t="str">
        <f ca="1">IF(ISNA(VLOOKUP(業務内容と時間メモ!M1180,業務内容と時間メモ!R$2:AI$9999,17,FALSE)),"",VLOOKUP(業務内容と時間メモ!M1180,業務内容と時間メモ!R$2:AI$9999,17,FALSE))</f>
        <v/>
      </c>
      <c r="T1180" s="17" t="str">
        <f ca="1">IF(SUMIFS(業務内容と時間メモ!E:E,業務内容と時間メモ!AB:AB,N1180,業務内容と時間メモ!AD:AD,O1180)=0,"",SUMIFS(業務内容と時間メモ!E:E,業務内容と時間メモ!AB:AB,N1180,業務内容と時間メモ!AD:AD,O1180))</f>
        <v/>
      </c>
      <c r="U1180" s="7" t="str">
        <f ca="1">IF(SUMIFS(業務内容と時間メモ!F:F,業務内容と時間メモ!AB:AB,N1180,業務内容と時間メモ!AD:AD,O1180)=0,"",SUMIFS(業務内容と時間メモ!F:F,業務内容と時間メモ!AB:AB,N1180,業務内容と時間メモ!AD:AD,O1180))</f>
        <v/>
      </c>
      <c r="V1180" t="str">
        <f ca="1">IF(SUMIFS(業務内容と時間メモ!E:E,業務内容と時間メモ!AB:AB,N1180,業務内容と時間メモ!AD:AD,O1180)=0,"",SUMIFS(業務内容と時間メモ!E:E,業務内容と時間メモ!AB:AB,N1180,業務内容と時間メモ!AD:AD,O1180))</f>
        <v/>
      </c>
    </row>
    <row r="1181" spans="1:22" hidden="1">
      <c r="A1181" s="1" t="str">
        <f t="shared" ca="1" si="106"/>
        <v/>
      </c>
      <c r="B1181" s="1" t="str">
        <f t="shared" ca="1" si="107"/>
        <v/>
      </c>
      <c r="C1181" s="6" t="str">
        <f t="shared" ca="1" si="105"/>
        <v/>
      </c>
      <c r="J1181" t="str">
        <f t="shared" ca="1" si="103"/>
        <v/>
      </c>
      <c r="L1181" s="7" t="str">
        <f t="shared" ca="1" si="104"/>
        <v/>
      </c>
      <c r="M1181" s="1" t="str">
        <f ca="1">IF(N1181="","",IF(COUNTIF(N$1:N1181,N1181)&gt;1,"",IF(COUNTIF(N:N,N1181)&gt;=1,"左表に入れますねぇ","")))</f>
        <v/>
      </c>
      <c r="N1181" s="1" t="str">
        <f ca="1">IF(ISNA(VLOOKUP(業務内容と時間メモ!M1181,業務内容と時間メモ!R$2:AI$9999,11,FALSE)),"",VLOOKUP(業務内容と時間メモ!M1181,業務内容と時間メモ!R$2:AI$9999,11,FALSE))</f>
        <v/>
      </c>
      <c r="O1181" s="1" t="str">
        <f ca="1">IF(ISNA(VLOOKUP(業務内容と時間メモ!M1181,業務内容と時間メモ!R$2:AI$9999,13,FALSE)),"",VLOOKUP(業務内容と時間メモ!M1181,業務内容と時間メモ!R$2:AI$9999,13,FALSE))</f>
        <v/>
      </c>
      <c r="P1181" s="1" t="str">
        <f ca="1">IF(ISNA(VLOOKUP(業務内容と時間メモ!M1181,業務内容と時間メモ!R$2:AI$9999,15,FALSE)),"",VLOOKUP(業務内容と時間メモ!M1181,業務内容と時間メモ!R$2:AI$9999,15,FALSE))</f>
        <v/>
      </c>
      <c r="Q1181" s="1" t="str">
        <f ca="1">IF(ISNA(VLOOKUP(業務内容と時間メモ!M1181,業務内容と時間メモ!R$2:AI$9999,14,FALSE)),"",VLOOKUP(業務内容と時間メモ!M1181,業務内容と時間メモ!R$2:AI$9999,14,FALSE))</f>
        <v/>
      </c>
      <c r="R1181" s="1" t="str">
        <f ca="1">IF(ISNA(VLOOKUP(業務内容と時間メモ!M1181,業務内容と時間メモ!R$2:AI$9999,16,FALSE)),"",VLOOKUP(業務内容と時間メモ!M1181,業務内容と時間メモ!R$2:AI$9999,16,FALSE))</f>
        <v/>
      </c>
      <c r="S1181" s="1" t="str">
        <f ca="1">IF(ISNA(VLOOKUP(業務内容と時間メモ!M1181,業務内容と時間メモ!R$2:AI$9999,17,FALSE)),"",VLOOKUP(業務内容と時間メモ!M1181,業務内容と時間メモ!R$2:AI$9999,17,FALSE))</f>
        <v/>
      </c>
      <c r="T1181" s="17" t="str">
        <f ca="1">IF(SUMIFS(業務内容と時間メモ!E:E,業務内容と時間メモ!AB:AB,N1181,業務内容と時間メモ!AD:AD,O1181)=0,"",SUMIFS(業務内容と時間メモ!E:E,業務内容と時間メモ!AB:AB,N1181,業務内容と時間メモ!AD:AD,O1181))</f>
        <v/>
      </c>
      <c r="U1181" s="7" t="str">
        <f ca="1">IF(SUMIFS(業務内容と時間メモ!F:F,業務内容と時間メモ!AB:AB,N1181,業務内容と時間メモ!AD:AD,O1181)=0,"",SUMIFS(業務内容と時間メモ!F:F,業務内容と時間メモ!AB:AB,N1181,業務内容と時間メモ!AD:AD,O1181))</f>
        <v/>
      </c>
      <c r="V1181" t="str">
        <f ca="1">IF(SUMIFS(業務内容と時間メモ!E:E,業務内容と時間メモ!AB:AB,N1181,業務内容と時間メモ!AD:AD,O1181)=0,"",SUMIFS(業務内容と時間メモ!E:E,業務内容と時間メモ!AB:AB,N1181,業務内容と時間メモ!AD:AD,O1181))</f>
        <v/>
      </c>
    </row>
    <row r="1182" spans="1:22" hidden="1">
      <c r="A1182" s="1" t="str">
        <f t="shared" ca="1" si="106"/>
        <v/>
      </c>
      <c r="B1182" s="1" t="str">
        <f t="shared" ca="1" si="107"/>
        <v/>
      </c>
      <c r="C1182" s="6" t="str">
        <f t="shared" ca="1" si="105"/>
        <v/>
      </c>
      <c r="J1182" t="str">
        <f t="shared" ca="1" si="103"/>
        <v/>
      </c>
      <c r="L1182" s="7" t="str">
        <f t="shared" ca="1" si="104"/>
        <v/>
      </c>
      <c r="M1182" s="1" t="str">
        <f ca="1">IF(N1182="","",IF(COUNTIF(N$1:N1182,N1182)&gt;1,"",IF(COUNTIF(N:N,N1182)&gt;=1,"左表に入れますねぇ","")))</f>
        <v/>
      </c>
      <c r="N1182" s="1" t="str">
        <f ca="1">IF(ISNA(VLOOKUP(業務内容と時間メモ!M1182,業務内容と時間メモ!R$2:AI$9999,11,FALSE)),"",VLOOKUP(業務内容と時間メモ!M1182,業務内容と時間メモ!R$2:AI$9999,11,FALSE))</f>
        <v/>
      </c>
      <c r="O1182" s="1" t="str">
        <f ca="1">IF(ISNA(VLOOKUP(業務内容と時間メモ!M1182,業務内容と時間メモ!R$2:AI$9999,13,FALSE)),"",VLOOKUP(業務内容と時間メモ!M1182,業務内容と時間メモ!R$2:AI$9999,13,FALSE))</f>
        <v/>
      </c>
      <c r="P1182" s="1" t="str">
        <f ca="1">IF(ISNA(VLOOKUP(業務内容と時間メモ!M1182,業務内容と時間メモ!R$2:AI$9999,15,FALSE)),"",VLOOKUP(業務内容と時間メモ!M1182,業務内容と時間メモ!R$2:AI$9999,15,FALSE))</f>
        <v/>
      </c>
      <c r="Q1182" s="1" t="str">
        <f ca="1">IF(ISNA(VLOOKUP(業務内容と時間メモ!M1182,業務内容と時間メモ!R$2:AI$9999,14,FALSE)),"",VLOOKUP(業務内容と時間メモ!M1182,業務内容と時間メモ!R$2:AI$9999,14,FALSE))</f>
        <v/>
      </c>
      <c r="R1182" s="1" t="str">
        <f ca="1">IF(ISNA(VLOOKUP(業務内容と時間メモ!M1182,業務内容と時間メモ!R$2:AI$9999,16,FALSE)),"",VLOOKUP(業務内容と時間メモ!M1182,業務内容と時間メモ!R$2:AI$9999,16,FALSE))</f>
        <v/>
      </c>
      <c r="S1182" s="1" t="str">
        <f ca="1">IF(ISNA(VLOOKUP(業務内容と時間メモ!M1182,業務内容と時間メモ!R$2:AI$9999,17,FALSE)),"",VLOOKUP(業務内容と時間メモ!M1182,業務内容と時間メモ!R$2:AI$9999,17,FALSE))</f>
        <v/>
      </c>
      <c r="T1182" s="17" t="str">
        <f ca="1">IF(SUMIFS(業務内容と時間メモ!E:E,業務内容と時間メモ!AB:AB,N1182,業務内容と時間メモ!AD:AD,O1182)=0,"",SUMIFS(業務内容と時間メモ!E:E,業務内容と時間メモ!AB:AB,N1182,業務内容と時間メモ!AD:AD,O1182))</f>
        <v/>
      </c>
      <c r="U1182" s="7" t="str">
        <f ca="1">IF(SUMIFS(業務内容と時間メモ!F:F,業務内容と時間メモ!AB:AB,N1182,業務内容と時間メモ!AD:AD,O1182)=0,"",SUMIFS(業務内容と時間メモ!F:F,業務内容と時間メモ!AB:AB,N1182,業務内容と時間メモ!AD:AD,O1182))</f>
        <v/>
      </c>
      <c r="V1182" t="str">
        <f ca="1">IF(SUMIFS(業務内容と時間メモ!E:E,業務内容と時間メモ!AB:AB,N1182,業務内容と時間メモ!AD:AD,O1182)=0,"",SUMIFS(業務内容と時間メモ!E:E,業務内容と時間メモ!AB:AB,N1182,業務内容と時間メモ!AD:AD,O1182))</f>
        <v/>
      </c>
    </row>
    <row r="1183" spans="1:22" hidden="1">
      <c r="A1183" s="1" t="str">
        <f t="shared" ca="1" si="106"/>
        <v/>
      </c>
      <c r="B1183" s="1" t="str">
        <f t="shared" ca="1" si="107"/>
        <v/>
      </c>
      <c r="C1183" s="6" t="str">
        <f t="shared" ca="1" si="105"/>
        <v/>
      </c>
      <c r="J1183" t="str">
        <f t="shared" ref="J1183:J1246" ca="1" si="108">IF(O1183="","",IF(OR(COUNTIF(O1183,"*職場*"),COUNTIF(O1183,"*後輩教育*")),"サブ","メイン"))</f>
        <v/>
      </c>
      <c r="L1183" s="7" t="str">
        <f t="shared" ref="L1183:L1246" ca="1" si="109">IF(M1183="","",IF(COUNTIF(INDIRECT("M$1:M"&amp;ROW()),"左表に入れますねぇ")&gt;=1,"左表に入れますねぇ"&amp;COUNTIF(INDIRECT("M$1:M"&amp;ROW()),"左表に入れますねぇ"),""))</f>
        <v/>
      </c>
      <c r="M1183" s="1" t="str">
        <f ca="1">IF(N1183="","",IF(COUNTIF(N$1:N1183,N1183)&gt;1,"",IF(COUNTIF(N:N,N1183)&gt;=1,"左表に入れますねぇ","")))</f>
        <v/>
      </c>
      <c r="N1183" s="1" t="str">
        <f ca="1">IF(ISNA(VLOOKUP(業務内容と時間メモ!M1183,業務内容と時間メモ!R$2:AI$9999,11,FALSE)),"",VLOOKUP(業務内容と時間メモ!M1183,業務内容と時間メモ!R$2:AI$9999,11,FALSE))</f>
        <v/>
      </c>
      <c r="O1183" s="1" t="str">
        <f ca="1">IF(ISNA(VLOOKUP(業務内容と時間メモ!M1183,業務内容と時間メモ!R$2:AI$9999,13,FALSE)),"",VLOOKUP(業務内容と時間メモ!M1183,業務内容と時間メモ!R$2:AI$9999,13,FALSE))</f>
        <v/>
      </c>
      <c r="P1183" s="1" t="str">
        <f ca="1">IF(ISNA(VLOOKUP(業務内容と時間メモ!M1183,業務内容と時間メモ!R$2:AI$9999,15,FALSE)),"",VLOOKUP(業務内容と時間メモ!M1183,業務内容と時間メモ!R$2:AI$9999,15,FALSE))</f>
        <v/>
      </c>
      <c r="Q1183" s="1" t="str">
        <f ca="1">IF(ISNA(VLOOKUP(業務内容と時間メモ!M1183,業務内容と時間メモ!R$2:AI$9999,14,FALSE)),"",VLOOKUP(業務内容と時間メモ!M1183,業務内容と時間メモ!R$2:AI$9999,14,FALSE))</f>
        <v/>
      </c>
      <c r="R1183" s="1" t="str">
        <f ca="1">IF(ISNA(VLOOKUP(業務内容と時間メモ!M1183,業務内容と時間メモ!R$2:AI$9999,16,FALSE)),"",VLOOKUP(業務内容と時間メモ!M1183,業務内容と時間メモ!R$2:AI$9999,16,FALSE))</f>
        <v/>
      </c>
      <c r="S1183" s="1" t="str">
        <f ca="1">IF(ISNA(VLOOKUP(業務内容と時間メモ!M1183,業務内容と時間メモ!R$2:AI$9999,17,FALSE)),"",VLOOKUP(業務内容と時間メモ!M1183,業務内容と時間メモ!R$2:AI$9999,17,FALSE))</f>
        <v/>
      </c>
      <c r="T1183" s="17" t="str">
        <f ca="1">IF(SUMIFS(業務内容と時間メモ!E:E,業務内容と時間メモ!AB:AB,N1183,業務内容と時間メモ!AD:AD,O1183)=0,"",SUMIFS(業務内容と時間メモ!E:E,業務内容と時間メモ!AB:AB,N1183,業務内容と時間メモ!AD:AD,O1183))</f>
        <v/>
      </c>
      <c r="U1183" s="7" t="str">
        <f ca="1">IF(SUMIFS(業務内容と時間メモ!F:F,業務内容と時間メモ!AB:AB,N1183,業務内容と時間メモ!AD:AD,O1183)=0,"",SUMIFS(業務内容と時間メモ!F:F,業務内容と時間メモ!AB:AB,N1183,業務内容と時間メモ!AD:AD,O1183))</f>
        <v/>
      </c>
      <c r="V1183" t="str">
        <f ca="1">IF(SUMIFS(業務内容と時間メモ!E:E,業務内容と時間メモ!AB:AB,N1183,業務内容と時間メモ!AD:AD,O1183)=0,"",SUMIFS(業務内容と時間メモ!E:E,業務内容と時間メモ!AB:AB,N1183,業務内容と時間メモ!AD:AD,O1183))</f>
        <v/>
      </c>
    </row>
    <row r="1184" spans="1:22" hidden="1">
      <c r="A1184" s="1" t="str">
        <f t="shared" ca="1" si="106"/>
        <v/>
      </c>
      <c r="B1184" s="1" t="str">
        <f t="shared" ca="1" si="107"/>
        <v/>
      </c>
      <c r="C1184" s="6" t="str">
        <f t="shared" ca="1" si="105"/>
        <v/>
      </c>
      <c r="J1184" t="str">
        <f t="shared" ca="1" si="108"/>
        <v/>
      </c>
      <c r="L1184" s="7" t="str">
        <f t="shared" ca="1" si="109"/>
        <v/>
      </c>
      <c r="M1184" s="1" t="str">
        <f ca="1">IF(N1184="","",IF(COUNTIF(N$1:N1184,N1184)&gt;1,"",IF(COUNTIF(N:N,N1184)&gt;=1,"左表に入れますねぇ","")))</f>
        <v/>
      </c>
      <c r="N1184" s="1" t="str">
        <f ca="1">IF(ISNA(VLOOKUP(業務内容と時間メモ!M1184,業務内容と時間メモ!R$2:AI$9999,11,FALSE)),"",VLOOKUP(業務内容と時間メモ!M1184,業務内容と時間メモ!R$2:AI$9999,11,FALSE))</f>
        <v/>
      </c>
      <c r="O1184" s="1" t="str">
        <f ca="1">IF(ISNA(VLOOKUP(業務内容と時間メモ!M1184,業務内容と時間メモ!R$2:AI$9999,13,FALSE)),"",VLOOKUP(業務内容と時間メモ!M1184,業務内容と時間メモ!R$2:AI$9999,13,FALSE))</f>
        <v/>
      </c>
      <c r="P1184" s="1" t="str">
        <f ca="1">IF(ISNA(VLOOKUP(業務内容と時間メモ!M1184,業務内容と時間メモ!R$2:AI$9999,15,FALSE)),"",VLOOKUP(業務内容と時間メモ!M1184,業務内容と時間メモ!R$2:AI$9999,15,FALSE))</f>
        <v/>
      </c>
      <c r="Q1184" s="1" t="str">
        <f ca="1">IF(ISNA(VLOOKUP(業務内容と時間メモ!M1184,業務内容と時間メモ!R$2:AI$9999,14,FALSE)),"",VLOOKUP(業務内容と時間メモ!M1184,業務内容と時間メモ!R$2:AI$9999,14,FALSE))</f>
        <v/>
      </c>
      <c r="R1184" s="1" t="str">
        <f ca="1">IF(ISNA(VLOOKUP(業務内容と時間メモ!M1184,業務内容と時間メモ!R$2:AI$9999,16,FALSE)),"",VLOOKUP(業務内容と時間メモ!M1184,業務内容と時間メモ!R$2:AI$9999,16,FALSE))</f>
        <v/>
      </c>
      <c r="S1184" s="1" t="str">
        <f ca="1">IF(ISNA(VLOOKUP(業務内容と時間メモ!M1184,業務内容と時間メモ!R$2:AI$9999,17,FALSE)),"",VLOOKUP(業務内容と時間メモ!M1184,業務内容と時間メモ!R$2:AI$9999,17,FALSE))</f>
        <v/>
      </c>
      <c r="T1184" s="17" t="str">
        <f ca="1">IF(SUMIFS(業務内容と時間メモ!E:E,業務内容と時間メモ!AB:AB,N1184,業務内容と時間メモ!AD:AD,O1184)=0,"",SUMIFS(業務内容と時間メモ!E:E,業務内容と時間メモ!AB:AB,N1184,業務内容と時間メモ!AD:AD,O1184))</f>
        <v/>
      </c>
      <c r="U1184" s="7" t="str">
        <f ca="1">IF(SUMIFS(業務内容と時間メモ!F:F,業務内容と時間メモ!AB:AB,N1184,業務内容と時間メモ!AD:AD,O1184)=0,"",SUMIFS(業務内容と時間メモ!F:F,業務内容と時間メモ!AB:AB,N1184,業務内容と時間メモ!AD:AD,O1184))</f>
        <v/>
      </c>
      <c r="V1184" t="str">
        <f ca="1">IF(SUMIFS(業務内容と時間メモ!E:E,業務内容と時間メモ!AB:AB,N1184,業務内容と時間メモ!AD:AD,O1184)=0,"",SUMIFS(業務内容と時間メモ!E:E,業務内容と時間メモ!AB:AB,N1184,業務内容と時間メモ!AD:AD,O1184))</f>
        <v/>
      </c>
    </row>
    <row r="1185" spans="1:22" hidden="1">
      <c r="A1185" s="1" t="str">
        <f t="shared" ca="1" si="106"/>
        <v/>
      </c>
      <c r="B1185" s="1" t="str">
        <f t="shared" ca="1" si="107"/>
        <v/>
      </c>
      <c r="C1185" s="6" t="str">
        <f t="shared" ca="1" si="105"/>
        <v/>
      </c>
      <c r="J1185" t="str">
        <f t="shared" ca="1" si="108"/>
        <v/>
      </c>
      <c r="L1185" s="7" t="str">
        <f t="shared" ca="1" si="109"/>
        <v/>
      </c>
      <c r="M1185" s="1" t="str">
        <f ca="1">IF(N1185="","",IF(COUNTIF(N$1:N1185,N1185)&gt;1,"",IF(COUNTIF(N:N,N1185)&gt;=1,"左表に入れますねぇ","")))</f>
        <v/>
      </c>
      <c r="N1185" s="1" t="str">
        <f ca="1">IF(ISNA(VLOOKUP(業務内容と時間メモ!M1185,業務内容と時間メモ!R$2:AI$9999,11,FALSE)),"",VLOOKUP(業務内容と時間メモ!M1185,業務内容と時間メモ!R$2:AI$9999,11,FALSE))</f>
        <v/>
      </c>
      <c r="O1185" s="1" t="str">
        <f ca="1">IF(ISNA(VLOOKUP(業務内容と時間メモ!M1185,業務内容と時間メモ!R$2:AI$9999,13,FALSE)),"",VLOOKUP(業務内容と時間メモ!M1185,業務内容と時間メモ!R$2:AI$9999,13,FALSE))</f>
        <v/>
      </c>
      <c r="P1185" s="1" t="str">
        <f ca="1">IF(ISNA(VLOOKUP(業務内容と時間メモ!M1185,業務内容と時間メモ!R$2:AI$9999,15,FALSE)),"",VLOOKUP(業務内容と時間メモ!M1185,業務内容と時間メモ!R$2:AI$9999,15,FALSE))</f>
        <v/>
      </c>
      <c r="Q1185" s="1" t="str">
        <f ca="1">IF(ISNA(VLOOKUP(業務内容と時間メモ!M1185,業務内容と時間メモ!R$2:AI$9999,14,FALSE)),"",VLOOKUP(業務内容と時間メモ!M1185,業務内容と時間メモ!R$2:AI$9999,14,FALSE))</f>
        <v/>
      </c>
      <c r="R1185" s="1" t="str">
        <f ca="1">IF(ISNA(VLOOKUP(業務内容と時間メモ!M1185,業務内容と時間メモ!R$2:AI$9999,16,FALSE)),"",VLOOKUP(業務内容と時間メモ!M1185,業務内容と時間メモ!R$2:AI$9999,16,FALSE))</f>
        <v/>
      </c>
      <c r="S1185" s="1" t="str">
        <f ca="1">IF(ISNA(VLOOKUP(業務内容と時間メモ!M1185,業務内容と時間メモ!R$2:AI$9999,17,FALSE)),"",VLOOKUP(業務内容と時間メモ!M1185,業務内容と時間メモ!R$2:AI$9999,17,FALSE))</f>
        <v/>
      </c>
      <c r="T1185" s="17" t="str">
        <f ca="1">IF(SUMIFS(業務内容と時間メモ!E:E,業務内容と時間メモ!AB:AB,N1185,業務内容と時間メモ!AD:AD,O1185)=0,"",SUMIFS(業務内容と時間メモ!E:E,業務内容と時間メモ!AB:AB,N1185,業務内容と時間メモ!AD:AD,O1185))</f>
        <v/>
      </c>
      <c r="U1185" s="7" t="str">
        <f ca="1">IF(SUMIFS(業務内容と時間メモ!F:F,業務内容と時間メモ!AB:AB,N1185,業務内容と時間メモ!AD:AD,O1185)=0,"",SUMIFS(業務内容と時間メモ!F:F,業務内容と時間メモ!AB:AB,N1185,業務内容と時間メモ!AD:AD,O1185))</f>
        <v/>
      </c>
      <c r="V1185" t="str">
        <f ca="1">IF(SUMIFS(業務内容と時間メモ!E:E,業務内容と時間メモ!AB:AB,N1185,業務内容と時間メモ!AD:AD,O1185)=0,"",SUMIFS(業務内容と時間メモ!E:E,業務内容と時間メモ!AB:AB,N1185,業務内容と時間メモ!AD:AD,O1185))</f>
        <v/>
      </c>
    </row>
    <row r="1186" spans="1:22" hidden="1">
      <c r="A1186" s="1" t="str">
        <f t="shared" ca="1" si="106"/>
        <v/>
      </c>
      <c r="B1186" s="1" t="str">
        <f t="shared" ca="1" si="107"/>
        <v/>
      </c>
      <c r="C1186" s="6" t="str">
        <f t="shared" ca="1" si="105"/>
        <v/>
      </c>
      <c r="J1186" t="str">
        <f t="shared" ca="1" si="108"/>
        <v/>
      </c>
      <c r="L1186" s="7" t="str">
        <f t="shared" ca="1" si="109"/>
        <v/>
      </c>
      <c r="M1186" s="1" t="str">
        <f ca="1">IF(N1186="","",IF(COUNTIF(N$1:N1186,N1186)&gt;1,"",IF(COUNTIF(N:N,N1186)&gt;=1,"左表に入れますねぇ","")))</f>
        <v/>
      </c>
      <c r="N1186" s="1" t="str">
        <f ca="1">IF(ISNA(VLOOKUP(業務内容と時間メモ!M1186,業務内容と時間メモ!R$2:AI$9999,11,FALSE)),"",VLOOKUP(業務内容と時間メモ!M1186,業務内容と時間メモ!R$2:AI$9999,11,FALSE))</f>
        <v/>
      </c>
      <c r="O1186" s="1" t="str">
        <f ca="1">IF(ISNA(VLOOKUP(業務内容と時間メモ!M1186,業務内容と時間メモ!R$2:AI$9999,13,FALSE)),"",VLOOKUP(業務内容と時間メモ!M1186,業務内容と時間メモ!R$2:AI$9999,13,FALSE))</f>
        <v/>
      </c>
      <c r="P1186" s="1" t="str">
        <f ca="1">IF(ISNA(VLOOKUP(業務内容と時間メモ!M1186,業務内容と時間メモ!R$2:AI$9999,15,FALSE)),"",VLOOKUP(業務内容と時間メモ!M1186,業務内容と時間メモ!R$2:AI$9999,15,FALSE))</f>
        <v/>
      </c>
      <c r="Q1186" s="1" t="str">
        <f ca="1">IF(ISNA(VLOOKUP(業務内容と時間メモ!M1186,業務内容と時間メモ!R$2:AI$9999,14,FALSE)),"",VLOOKUP(業務内容と時間メモ!M1186,業務内容と時間メモ!R$2:AI$9999,14,FALSE))</f>
        <v/>
      </c>
      <c r="R1186" s="1" t="str">
        <f ca="1">IF(ISNA(VLOOKUP(業務内容と時間メモ!M1186,業務内容と時間メモ!R$2:AI$9999,16,FALSE)),"",VLOOKUP(業務内容と時間メモ!M1186,業務内容と時間メモ!R$2:AI$9999,16,FALSE))</f>
        <v/>
      </c>
      <c r="S1186" s="1" t="str">
        <f ca="1">IF(ISNA(VLOOKUP(業務内容と時間メモ!M1186,業務内容と時間メモ!R$2:AI$9999,17,FALSE)),"",VLOOKUP(業務内容と時間メモ!M1186,業務内容と時間メモ!R$2:AI$9999,17,FALSE))</f>
        <v/>
      </c>
      <c r="T1186" s="17" t="str">
        <f ca="1">IF(SUMIFS(業務内容と時間メモ!E:E,業務内容と時間メモ!AB:AB,N1186,業務内容と時間メモ!AD:AD,O1186)=0,"",SUMIFS(業務内容と時間メモ!E:E,業務内容と時間メモ!AB:AB,N1186,業務内容と時間メモ!AD:AD,O1186))</f>
        <v/>
      </c>
      <c r="U1186" s="7" t="str">
        <f ca="1">IF(SUMIFS(業務内容と時間メモ!F:F,業務内容と時間メモ!AB:AB,N1186,業務内容と時間メモ!AD:AD,O1186)=0,"",SUMIFS(業務内容と時間メモ!F:F,業務内容と時間メモ!AB:AB,N1186,業務内容と時間メモ!AD:AD,O1186))</f>
        <v/>
      </c>
      <c r="V1186" t="str">
        <f ca="1">IF(SUMIFS(業務内容と時間メモ!E:E,業務内容と時間メモ!AB:AB,N1186,業務内容と時間メモ!AD:AD,O1186)=0,"",SUMIFS(業務内容と時間メモ!E:E,業務内容と時間メモ!AB:AB,N1186,業務内容と時間メモ!AD:AD,O1186))</f>
        <v/>
      </c>
    </row>
    <row r="1187" spans="1:22" hidden="1">
      <c r="A1187" s="1" t="str">
        <f t="shared" ca="1" si="106"/>
        <v/>
      </c>
      <c r="B1187" s="1" t="str">
        <f t="shared" ca="1" si="107"/>
        <v/>
      </c>
      <c r="C1187" s="6" t="str">
        <f t="shared" ca="1" si="105"/>
        <v/>
      </c>
      <c r="J1187" t="str">
        <f t="shared" ca="1" si="108"/>
        <v/>
      </c>
      <c r="L1187" s="7" t="str">
        <f t="shared" ca="1" si="109"/>
        <v/>
      </c>
      <c r="M1187" s="1" t="str">
        <f ca="1">IF(N1187="","",IF(COUNTIF(N$1:N1187,N1187)&gt;1,"",IF(COUNTIF(N:N,N1187)&gt;=1,"左表に入れますねぇ","")))</f>
        <v/>
      </c>
      <c r="N1187" s="1" t="str">
        <f ca="1">IF(ISNA(VLOOKUP(業務内容と時間メモ!M1187,業務内容と時間メモ!R$2:AI$9999,11,FALSE)),"",VLOOKUP(業務内容と時間メモ!M1187,業務内容と時間メモ!R$2:AI$9999,11,FALSE))</f>
        <v/>
      </c>
      <c r="O1187" s="1" t="str">
        <f ca="1">IF(ISNA(VLOOKUP(業務内容と時間メモ!M1187,業務内容と時間メモ!R$2:AI$9999,13,FALSE)),"",VLOOKUP(業務内容と時間メモ!M1187,業務内容と時間メモ!R$2:AI$9999,13,FALSE))</f>
        <v/>
      </c>
      <c r="P1187" s="1" t="str">
        <f ca="1">IF(ISNA(VLOOKUP(業務内容と時間メモ!M1187,業務内容と時間メモ!R$2:AI$9999,15,FALSE)),"",VLOOKUP(業務内容と時間メモ!M1187,業務内容と時間メモ!R$2:AI$9999,15,FALSE))</f>
        <v/>
      </c>
      <c r="Q1187" s="1" t="str">
        <f ca="1">IF(ISNA(VLOOKUP(業務内容と時間メモ!M1187,業務内容と時間メモ!R$2:AI$9999,14,FALSE)),"",VLOOKUP(業務内容と時間メモ!M1187,業務内容と時間メモ!R$2:AI$9999,14,FALSE))</f>
        <v/>
      </c>
      <c r="R1187" s="1" t="str">
        <f ca="1">IF(ISNA(VLOOKUP(業務内容と時間メモ!M1187,業務内容と時間メモ!R$2:AI$9999,16,FALSE)),"",VLOOKUP(業務内容と時間メモ!M1187,業務内容と時間メモ!R$2:AI$9999,16,FALSE))</f>
        <v/>
      </c>
      <c r="S1187" s="1" t="str">
        <f ca="1">IF(ISNA(VLOOKUP(業務内容と時間メモ!M1187,業務内容と時間メモ!R$2:AI$9999,17,FALSE)),"",VLOOKUP(業務内容と時間メモ!M1187,業務内容と時間メモ!R$2:AI$9999,17,FALSE))</f>
        <v/>
      </c>
      <c r="T1187" s="17" t="str">
        <f ca="1">IF(SUMIFS(業務内容と時間メモ!E:E,業務内容と時間メモ!AB:AB,N1187,業務内容と時間メモ!AD:AD,O1187)=0,"",SUMIFS(業務内容と時間メモ!E:E,業務内容と時間メモ!AB:AB,N1187,業務内容と時間メモ!AD:AD,O1187))</f>
        <v/>
      </c>
      <c r="U1187" s="7" t="str">
        <f ca="1">IF(SUMIFS(業務内容と時間メモ!F:F,業務内容と時間メモ!AB:AB,N1187,業務内容と時間メモ!AD:AD,O1187)=0,"",SUMIFS(業務内容と時間メモ!F:F,業務内容と時間メモ!AB:AB,N1187,業務内容と時間メモ!AD:AD,O1187))</f>
        <v/>
      </c>
      <c r="V1187" t="str">
        <f ca="1">IF(SUMIFS(業務内容と時間メモ!E:E,業務内容と時間メモ!AB:AB,N1187,業務内容と時間メモ!AD:AD,O1187)=0,"",SUMIFS(業務内容と時間メモ!E:E,業務内容と時間メモ!AB:AB,N1187,業務内容と時間メモ!AD:AD,O1187))</f>
        <v/>
      </c>
    </row>
    <row r="1188" spans="1:22" hidden="1">
      <c r="A1188" s="1" t="str">
        <f t="shared" ca="1" si="106"/>
        <v/>
      </c>
      <c r="B1188" s="1" t="str">
        <f t="shared" ca="1" si="107"/>
        <v/>
      </c>
      <c r="C1188" s="6" t="str">
        <f t="shared" ca="1" si="105"/>
        <v/>
      </c>
      <c r="J1188" t="str">
        <f t="shared" ca="1" si="108"/>
        <v/>
      </c>
      <c r="L1188" s="7" t="str">
        <f t="shared" ca="1" si="109"/>
        <v/>
      </c>
      <c r="M1188" s="1" t="str">
        <f ca="1">IF(N1188="","",IF(COUNTIF(N$1:N1188,N1188)&gt;1,"",IF(COUNTIF(N:N,N1188)&gt;=1,"左表に入れますねぇ","")))</f>
        <v/>
      </c>
      <c r="N1188" s="1" t="str">
        <f ca="1">IF(ISNA(VLOOKUP(業務内容と時間メモ!M1188,業務内容と時間メモ!R$2:AI$9999,11,FALSE)),"",VLOOKUP(業務内容と時間メモ!M1188,業務内容と時間メモ!R$2:AI$9999,11,FALSE))</f>
        <v/>
      </c>
      <c r="O1188" s="1" t="str">
        <f ca="1">IF(ISNA(VLOOKUP(業務内容と時間メモ!M1188,業務内容と時間メモ!R$2:AI$9999,13,FALSE)),"",VLOOKUP(業務内容と時間メモ!M1188,業務内容と時間メモ!R$2:AI$9999,13,FALSE))</f>
        <v/>
      </c>
      <c r="P1188" s="1" t="str">
        <f ca="1">IF(ISNA(VLOOKUP(業務内容と時間メモ!M1188,業務内容と時間メモ!R$2:AI$9999,15,FALSE)),"",VLOOKUP(業務内容と時間メモ!M1188,業務内容と時間メモ!R$2:AI$9999,15,FALSE))</f>
        <v/>
      </c>
      <c r="Q1188" s="1" t="str">
        <f ca="1">IF(ISNA(VLOOKUP(業務内容と時間メモ!M1188,業務内容と時間メモ!R$2:AI$9999,14,FALSE)),"",VLOOKUP(業務内容と時間メモ!M1188,業務内容と時間メモ!R$2:AI$9999,14,FALSE))</f>
        <v/>
      </c>
      <c r="R1188" s="1" t="str">
        <f ca="1">IF(ISNA(VLOOKUP(業務内容と時間メモ!M1188,業務内容と時間メモ!R$2:AI$9999,16,FALSE)),"",VLOOKUP(業務内容と時間メモ!M1188,業務内容と時間メモ!R$2:AI$9999,16,FALSE))</f>
        <v/>
      </c>
      <c r="S1188" s="1" t="str">
        <f ca="1">IF(ISNA(VLOOKUP(業務内容と時間メモ!M1188,業務内容と時間メモ!R$2:AI$9999,17,FALSE)),"",VLOOKUP(業務内容と時間メモ!M1188,業務内容と時間メモ!R$2:AI$9999,17,FALSE))</f>
        <v/>
      </c>
      <c r="T1188" s="17" t="str">
        <f ca="1">IF(SUMIFS(業務内容と時間メモ!E:E,業務内容と時間メモ!AB:AB,N1188,業務内容と時間メモ!AD:AD,O1188)=0,"",SUMIFS(業務内容と時間メモ!E:E,業務内容と時間メモ!AB:AB,N1188,業務内容と時間メモ!AD:AD,O1188))</f>
        <v/>
      </c>
      <c r="U1188" s="7" t="str">
        <f ca="1">IF(SUMIFS(業務内容と時間メモ!F:F,業務内容と時間メモ!AB:AB,N1188,業務内容と時間メモ!AD:AD,O1188)=0,"",SUMIFS(業務内容と時間メモ!F:F,業務内容と時間メモ!AB:AB,N1188,業務内容と時間メモ!AD:AD,O1188))</f>
        <v/>
      </c>
      <c r="V1188" t="str">
        <f ca="1">IF(SUMIFS(業務内容と時間メモ!E:E,業務内容と時間メモ!AB:AB,N1188,業務内容と時間メモ!AD:AD,O1188)=0,"",SUMIFS(業務内容と時間メモ!E:E,業務内容と時間メモ!AB:AB,N1188,業務内容と時間メモ!AD:AD,O1188))</f>
        <v/>
      </c>
    </row>
    <row r="1189" spans="1:22" hidden="1">
      <c r="A1189" s="1" t="str">
        <f t="shared" ca="1" si="106"/>
        <v/>
      </c>
      <c r="B1189" s="1" t="str">
        <f t="shared" ca="1" si="107"/>
        <v/>
      </c>
      <c r="C1189" s="6" t="str">
        <f t="shared" ca="1" si="105"/>
        <v/>
      </c>
      <c r="J1189" t="str">
        <f t="shared" ca="1" si="108"/>
        <v/>
      </c>
      <c r="L1189" s="7" t="str">
        <f t="shared" ca="1" si="109"/>
        <v/>
      </c>
      <c r="M1189" s="1" t="str">
        <f ca="1">IF(N1189="","",IF(COUNTIF(N$1:N1189,N1189)&gt;1,"",IF(COUNTIF(N:N,N1189)&gt;=1,"左表に入れますねぇ","")))</f>
        <v/>
      </c>
      <c r="N1189" s="1" t="str">
        <f ca="1">IF(ISNA(VLOOKUP(業務内容と時間メモ!M1189,業務内容と時間メモ!R$2:AI$9999,11,FALSE)),"",VLOOKUP(業務内容と時間メモ!M1189,業務内容と時間メモ!R$2:AI$9999,11,FALSE))</f>
        <v/>
      </c>
      <c r="O1189" s="1" t="str">
        <f ca="1">IF(ISNA(VLOOKUP(業務内容と時間メモ!M1189,業務内容と時間メモ!R$2:AI$9999,13,FALSE)),"",VLOOKUP(業務内容と時間メモ!M1189,業務内容と時間メモ!R$2:AI$9999,13,FALSE))</f>
        <v/>
      </c>
      <c r="P1189" s="1" t="str">
        <f ca="1">IF(ISNA(VLOOKUP(業務内容と時間メモ!M1189,業務内容と時間メモ!R$2:AI$9999,15,FALSE)),"",VLOOKUP(業務内容と時間メモ!M1189,業務内容と時間メモ!R$2:AI$9999,15,FALSE))</f>
        <v/>
      </c>
      <c r="Q1189" s="1" t="str">
        <f ca="1">IF(ISNA(VLOOKUP(業務内容と時間メモ!M1189,業務内容と時間メモ!R$2:AI$9999,14,FALSE)),"",VLOOKUP(業務内容と時間メモ!M1189,業務内容と時間メモ!R$2:AI$9999,14,FALSE))</f>
        <v/>
      </c>
      <c r="R1189" s="1" t="str">
        <f ca="1">IF(ISNA(VLOOKUP(業務内容と時間メモ!M1189,業務内容と時間メモ!R$2:AI$9999,16,FALSE)),"",VLOOKUP(業務内容と時間メモ!M1189,業務内容と時間メモ!R$2:AI$9999,16,FALSE))</f>
        <v/>
      </c>
      <c r="S1189" s="1" t="str">
        <f ca="1">IF(ISNA(VLOOKUP(業務内容と時間メモ!M1189,業務内容と時間メモ!R$2:AI$9999,17,FALSE)),"",VLOOKUP(業務内容と時間メモ!M1189,業務内容と時間メモ!R$2:AI$9999,17,FALSE))</f>
        <v/>
      </c>
      <c r="T1189" s="17" t="str">
        <f ca="1">IF(SUMIFS(業務内容と時間メモ!E:E,業務内容と時間メモ!AB:AB,N1189,業務内容と時間メモ!AD:AD,O1189)=0,"",SUMIFS(業務内容と時間メモ!E:E,業務内容と時間メモ!AB:AB,N1189,業務内容と時間メモ!AD:AD,O1189))</f>
        <v/>
      </c>
      <c r="U1189" s="7" t="str">
        <f ca="1">IF(SUMIFS(業務内容と時間メモ!F:F,業務内容と時間メモ!AB:AB,N1189,業務内容と時間メモ!AD:AD,O1189)=0,"",SUMIFS(業務内容と時間メモ!F:F,業務内容と時間メモ!AB:AB,N1189,業務内容と時間メモ!AD:AD,O1189))</f>
        <v/>
      </c>
      <c r="V1189" t="str">
        <f ca="1">IF(SUMIFS(業務内容と時間メモ!E:E,業務内容と時間メモ!AB:AB,N1189,業務内容と時間メモ!AD:AD,O1189)=0,"",SUMIFS(業務内容と時間メモ!E:E,業務内容と時間メモ!AB:AB,N1189,業務内容と時間メモ!AD:AD,O1189))</f>
        <v/>
      </c>
    </row>
    <row r="1190" spans="1:22" hidden="1">
      <c r="A1190" s="1" t="str">
        <f t="shared" ca="1" si="106"/>
        <v/>
      </c>
      <c r="B1190" s="1" t="str">
        <f t="shared" ca="1" si="107"/>
        <v/>
      </c>
      <c r="C1190" s="6" t="str">
        <f t="shared" ca="1" si="105"/>
        <v/>
      </c>
      <c r="J1190" t="str">
        <f t="shared" ca="1" si="108"/>
        <v/>
      </c>
      <c r="L1190" s="7" t="str">
        <f t="shared" ca="1" si="109"/>
        <v/>
      </c>
      <c r="M1190" s="1" t="str">
        <f ca="1">IF(N1190="","",IF(COUNTIF(N$1:N1190,N1190)&gt;1,"",IF(COUNTIF(N:N,N1190)&gt;=1,"左表に入れますねぇ","")))</f>
        <v/>
      </c>
      <c r="N1190" s="1" t="str">
        <f ca="1">IF(ISNA(VLOOKUP(業務内容と時間メモ!M1190,業務内容と時間メモ!R$2:AI$9999,11,FALSE)),"",VLOOKUP(業務内容と時間メモ!M1190,業務内容と時間メモ!R$2:AI$9999,11,FALSE))</f>
        <v/>
      </c>
      <c r="O1190" s="1" t="str">
        <f ca="1">IF(ISNA(VLOOKUP(業務内容と時間メモ!M1190,業務内容と時間メモ!R$2:AI$9999,13,FALSE)),"",VLOOKUP(業務内容と時間メモ!M1190,業務内容と時間メモ!R$2:AI$9999,13,FALSE))</f>
        <v/>
      </c>
      <c r="P1190" s="1" t="str">
        <f ca="1">IF(ISNA(VLOOKUP(業務内容と時間メモ!M1190,業務内容と時間メモ!R$2:AI$9999,15,FALSE)),"",VLOOKUP(業務内容と時間メモ!M1190,業務内容と時間メモ!R$2:AI$9999,15,FALSE))</f>
        <v/>
      </c>
      <c r="Q1190" s="1" t="str">
        <f ca="1">IF(ISNA(VLOOKUP(業務内容と時間メモ!M1190,業務内容と時間メモ!R$2:AI$9999,14,FALSE)),"",VLOOKUP(業務内容と時間メモ!M1190,業務内容と時間メモ!R$2:AI$9999,14,FALSE))</f>
        <v/>
      </c>
      <c r="R1190" s="1" t="str">
        <f ca="1">IF(ISNA(VLOOKUP(業務内容と時間メモ!M1190,業務内容と時間メモ!R$2:AI$9999,16,FALSE)),"",VLOOKUP(業務内容と時間メモ!M1190,業務内容と時間メモ!R$2:AI$9999,16,FALSE))</f>
        <v/>
      </c>
      <c r="S1190" s="1" t="str">
        <f ca="1">IF(ISNA(VLOOKUP(業務内容と時間メモ!M1190,業務内容と時間メモ!R$2:AI$9999,17,FALSE)),"",VLOOKUP(業務内容と時間メモ!M1190,業務内容と時間メモ!R$2:AI$9999,17,FALSE))</f>
        <v/>
      </c>
      <c r="T1190" s="17" t="str">
        <f ca="1">IF(SUMIFS(業務内容と時間メモ!E:E,業務内容と時間メモ!AB:AB,N1190,業務内容と時間メモ!AD:AD,O1190)=0,"",SUMIFS(業務内容と時間メモ!E:E,業務内容と時間メモ!AB:AB,N1190,業務内容と時間メモ!AD:AD,O1190))</f>
        <v/>
      </c>
      <c r="U1190" s="7" t="str">
        <f ca="1">IF(SUMIFS(業務内容と時間メモ!F:F,業務内容と時間メモ!AB:AB,N1190,業務内容と時間メモ!AD:AD,O1190)=0,"",SUMIFS(業務内容と時間メモ!F:F,業務内容と時間メモ!AB:AB,N1190,業務内容と時間メモ!AD:AD,O1190))</f>
        <v/>
      </c>
      <c r="V1190" t="str">
        <f ca="1">IF(SUMIFS(業務内容と時間メモ!E:E,業務内容と時間メモ!AB:AB,N1190,業務内容と時間メモ!AD:AD,O1190)=0,"",SUMIFS(業務内容と時間メモ!E:E,業務内容と時間メモ!AB:AB,N1190,業務内容と時間メモ!AD:AD,O1190))</f>
        <v/>
      </c>
    </row>
    <row r="1191" spans="1:22" hidden="1">
      <c r="A1191" s="1" t="str">
        <f t="shared" ca="1" si="106"/>
        <v/>
      </c>
      <c r="B1191" s="1" t="str">
        <f t="shared" ca="1" si="107"/>
        <v/>
      </c>
      <c r="C1191" s="6" t="str">
        <f t="shared" ca="1" si="105"/>
        <v/>
      </c>
      <c r="J1191" t="str">
        <f t="shared" ca="1" si="108"/>
        <v/>
      </c>
      <c r="L1191" s="7" t="str">
        <f t="shared" ca="1" si="109"/>
        <v/>
      </c>
      <c r="M1191" s="1" t="str">
        <f ca="1">IF(N1191="","",IF(COUNTIF(N$1:N1191,N1191)&gt;1,"",IF(COUNTIF(N:N,N1191)&gt;=1,"左表に入れますねぇ","")))</f>
        <v/>
      </c>
      <c r="N1191" s="1" t="str">
        <f ca="1">IF(ISNA(VLOOKUP(業務内容と時間メモ!M1191,業務内容と時間メモ!R$2:AI$9999,11,FALSE)),"",VLOOKUP(業務内容と時間メモ!M1191,業務内容と時間メモ!R$2:AI$9999,11,FALSE))</f>
        <v/>
      </c>
      <c r="O1191" s="1" t="str">
        <f ca="1">IF(ISNA(VLOOKUP(業務内容と時間メモ!M1191,業務内容と時間メモ!R$2:AI$9999,13,FALSE)),"",VLOOKUP(業務内容と時間メモ!M1191,業務内容と時間メモ!R$2:AI$9999,13,FALSE))</f>
        <v/>
      </c>
      <c r="P1191" s="1" t="str">
        <f ca="1">IF(ISNA(VLOOKUP(業務内容と時間メモ!M1191,業務内容と時間メモ!R$2:AI$9999,15,FALSE)),"",VLOOKUP(業務内容と時間メモ!M1191,業務内容と時間メモ!R$2:AI$9999,15,FALSE))</f>
        <v/>
      </c>
      <c r="Q1191" s="1" t="str">
        <f ca="1">IF(ISNA(VLOOKUP(業務内容と時間メモ!M1191,業務内容と時間メモ!R$2:AI$9999,14,FALSE)),"",VLOOKUP(業務内容と時間メモ!M1191,業務内容と時間メモ!R$2:AI$9999,14,FALSE))</f>
        <v/>
      </c>
      <c r="R1191" s="1" t="str">
        <f ca="1">IF(ISNA(VLOOKUP(業務内容と時間メモ!M1191,業務内容と時間メモ!R$2:AI$9999,16,FALSE)),"",VLOOKUP(業務内容と時間メモ!M1191,業務内容と時間メモ!R$2:AI$9999,16,FALSE))</f>
        <v/>
      </c>
      <c r="S1191" s="1" t="str">
        <f ca="1">IF(ISNA(VLOOKUP(業務内容と時間メモ!M1191,業務内容と時間メモ!R$2:AI$9999,17,FALSE)),"",VLOOKUP(業務内容と時間メモ!M1191,業務内容と時間メモ!R$2:AI$9999,17,FALSE))</f>
        <v/>
      </c>
      <c r="T1191" s="17" t="str">
        <f ca="1">IF(SUMIFS(業務内容と時間メモ!E:E,業務内容と時間メモ!AB:AB,N1191,業務内容と時間メモ!AD:AD,O1191)=0,"",SUMIFS(業務内容と時間メモ!E:E,業務内容と時間メモ!AB:AB,N1191,業務内容と時間メモ!AD:AD,O1191))</f>
        <v/>
      </c>
      <c r="U1191" s="7" t="str">
        <f ca="1">IF(SUMIFS(業務内容と時間メモ!F:F,業務内容と時間メモ!AB:AB,N1191,業務内容と時間メモ!AD:AD,O1191)=0,"",SUMIFS(業務内容と時間メモ!F:F,業務内容と時間メモ!AB:AB,N1191,業務内容と時間メモ!AD:AD,O1191))</f>
        <v/>
      </c>
      <c r="V1191" t="str">
        <f ca="1">IF(SUMIFS(業務内容と時間メモ!E:E,業務内容と時間メモ!AB:AB,N1191,業務内容と時間メモ!AD:AD,O1191)=0,"",SUMIFS(業務内容と時間メモ!E:E,業務内容と時間メモ!AB:AB,N1191,業務内容と時間メモ!AD:AD,O1191))</f>
        <v/>
      </c>
    </row>
    <row r="1192" spans="1:22" hidden="1">
      <c r="A1192" s="1" t="str">
        <f t="shared" ca="1" si="106"/>
        <v/>
      </c>
      <c r="B1192" s="1" t="str">
        <f t="shared" ca="1" si="107"/>
        <v/>
      </c>
      <c r="C1192" s="6" t="str">
        <f t="shared" ca="1" si="105"/>
        <v/>
      </c>
      <c r="J1192" t="str">
        <f t="shared" ca="1" si="108"/>
        <v/>
      </c>
      <c r="L1192" s="7" t="str">
        <f t="shared" ca="1" si="109"/>
        <v/>
      </c>
      <c r="M1192" s="1" t="str">
        <f ca="1">IF(N1192="","",IF(COUNTIF(N$1:N1192,N1192)&gt;1,"",IF(COUNTIF(N:N,N1192)&gt;=1,"左表に入れますねぇ","")))</f>
        <v/>
      </c>
      <c r="N1192" s="1" t="str">
        <f ca="1">IF(ISNA(VLOOKUP(業務内容と時間メモ!M1192,業務内容と時間メモ!R$2:AI$9999,11,FALSE)),"",VLOOKUP(業務内容と時間メモ!M1192,業務内容と時間メモ!R$2:AI$9999,11,FALSE))</f>
        <v/>
      </c>
      <c r="O1192" s="1" t="str">
        <f ca="1">IF(ISNA(VLOOKUP(業務内容と時間メモ!M1192,業務内容と時間メモ!R$2:AI$9999,13,FALSE)),"",VLOOKUP(業務内容と時間メモ!M1192,業務内容と時間メモ!R$2:AI$9999,13,FALSE))</f>
        <v/>
      </c>
      <c r="P1192" s="1" t="str">
        <f ca="1">IF(ISNA(VLOOKUP(業務内容と時間メモ!M1192,業務内容と時間メモ!R$2:AI$9999,15,FALSE)),"",VLOOKUP(業務内容と時間メモ!M1192,業務内容と時間メモ!R$2:AI$9999,15,FALSE))</f>
        <v/>
      </c>
      <c r="Q1192" s="1" t="str">
        <f ca="1">IF(ISNA(VLOOKUP(業務内容と時間メモ!M1192,業務内容と時間メモ!R$2:AI$9999,14,FALSE)),"",VLOOKUP(業務内容と時間メモ!M1192,業務内容と時間メモ!R$2:AI$9999,14,FALSE))</f>
        <v/>
      </c>
      <c r="R1192" s="1" t="str">
        <f ca="1">IF(ISNA(VLOOKUP(業務内容と時間メモ!M1192,業務内容と時間メモ!R$2:AI$9999,16,FALSE)),"",VLOOKUP(業務内容と時間メモ!M1192,業務内容と時間メモ!R$2:AI$9999,16,FALSE))</f>
        <v/>
      </c>
      <c r="S1192" s="1" t="str">
        <f ca="1">IF(ISNA(VLOOKUP(業務内容と時間メモ!M1192,業務内容と時間メモ!R$2:AI$9999,17,FALSE)),"",VLOOKUP(業務内容と時間メモ!M1192,業務内容と時間メモ!R$2:AI$9999,17,FALSE))</f>
        <v/>
      </c>
      <c r="T1192" s="17" t="str">
        <f ca="1">IF(SUMIFS(業務内容と時間メモ!E:E,業務内容と時間メモ!AB:AB,N1192,業務内容と時間メモ!AD:AD,O1192)=0,"",SUMIFS(業務内容と時間メモ!E:E,業務内容と時間メモ!AB:AB,N1192,業務内容と時間メモ!AD:AD,O1192))</f>
        <v/>
      </c>
      <c r="U1192" s="7" t="str">
        <f ca="1">IF(SUMIFS(業務内容と時間メモ!F:F,業務内容と時間メモ!AB:AB,N1192,業務内容と時間メモ!AD:AD,O1192)=0,"",SUMIFS(業務内容と時間メモ!F:F,業務内容と時間メモ!AB:AB,N1192,業務内容と時間メモ!AD:AD,O1192))</f>
        <v/>
      </c>
      <c r="V1192" t="str">
        <f ca="1">IF(SUMIFS(業務内容と時間メモ!E:E,業務内容と時間メモ!AB:AB,N1192,業務内容と時間メモ!AD:AD,O1192)=0,"",SUMIFS(業務内容と時間メモ!E:E,業務内容と時間メモ!AB:AB,N1192,業務内容と時間メモ!AD:AD,O1192))</f>
        <v/>
      </c>
    </row>
    <row r="1193" spans="1:22" hidden="1">
      <c r="A1193" s="1" t="str">
        <f t="shared" ca="1" si="106"/>
        <v/>
      </c>
      <c r="B1193" s="1" t="str">
        <f t="shared" ca="1" si="107"/>
        <v/>
      </c>
      <c r="C1193" s="6" t="str">
        <f t="shared" ca="1" si="105"/>
        <v/>
      </c>
      <c r="J1193" t="str">
        <f t="shared" ca="1" si="108"/>
        <v/>
      </c>
      <c r="L1193" s="7" t="str">
        <f t="shared" ca="1" si="109"/>
        <v/>
      </c>
      <c r="M1193" s="1" t="str">
        <f ca="1">IF(N1193="","",IF(COUNTIF(N$1:N1193,N1193)&gt;1,"",IF(COUNTIF(N:N,N1193)&gt;=1,"左表に入れますねぇ","")))</f>
        <v/>
      </c>
      <c r="N1193" s="1" t="str">
        <f ca="1">IF(ISNA(VLOOKUP(業務内容と時間メモ!M1193,業務内容と時間メモ!R$2:AI$9999,11,FALSE)),"",VLOOKUP(業務内容と時間メモ!M1193,業務内容と時間メモ!R$2:AI$9999,11,FALSE))</f>
        <v/>
      </c>
      <c r="O1193" s="1" t="str">
        <f ca="1">IF(ISNA(VLOOKUP(業務内容と時間メモ!M1193,業務内容と時間メモ!R$2:AI$9999,13,FALSE)),"",VLOOKUP(業務内容と時間メモ!M1193,業務内容と時間メモ!R$2:AI$9999,13,FALSE))</f>
        <v/>
      </c>
      <c r="P1193" s="1" t="str">
        <f ca="1">IF(ISNA(VLOOKUP(業務内容と時間メモ!M1193,業務内容と時間メモ!R$2:AI$9999,15,FALSE)),"",VLOOKUP(業務内容と時間メモ!M1193,業務内容と時間メモ!R$2:AI$9999,15,FALSE))</f>
        <v/>
      </c>
      <c r="Q1193" s="1" t="str">
        <f ca="1">IF(ISNA(VLOOKUP(業務内容と時間メモ!M1193,業務内容と時間メモ!R$2:AI$9999,14,FALSE)),"",VLOOKUP(業務内容と時間メモ!M1193,業務内容と時間メモ!R$2:AI$9999,14,FALSE))</f>
        <v/>
      </c>
      <c r="R1193" s="1" t="str">
        <f ca="1">IF(ISNA(VLOOKUP(業務内容と時間メモ!M1193,業務内容と時間メモ!R$2:AI$9999,16,FALSE)),"",VLOOKUP(業務内容と時間メモ!M1193,業務内容と時間メモ!R$2:AI$9999,16,FALSE))</f>
        <v/>
      </c>
      <c r="S1193" s="1" t="str">
        <f ca="1">IF(ISNA(VLOOKUP(業務内容と時間メモ!M1193,業務内容と時間メモ!R$2:AI$9999,17,FALSE)),"",VLOOKUP(業務内容と時間メモ!M1193,業務内容と時間メモ!R$2:AI$9999,17,FALSE))</f>
        <v/>
      </c>
      <c r="T1193" s="17" t="str">
        <f ca="1">IF(SUMIFS(業務内容と時間メモ!E:E,業務内容と時間メモ!AB:AB,N1193,業務内容と時間メモ!AD:AD,O1193)=0,"",SUMIFS(業務内容と時間メモ!E:E,業務内容と時間メモ!AB:AB,N1193,業務内容と時間メモ!AD:AD,O1193))</f>
        <v/>
      </c>
      <c r="U1193" s="7" t="str">
        <f ca="1">IF(SUMIFS(業務内容と時間メモ!F:F,業務内容と時間メモ!AB:AB,N1193,業務内容と時間メモ!AD:AD,O1193)=0,"",SUMIFS(業務内容と時間メモ!F:F,業務内容と時間メモ!AB:AB,N1193,業務内容と時間メモ!AD:AD,O1193))</f>
        <v/>
      </c>
      <c r="V1193" t="str">
        <f ca="1">IF(SUMIFS(業務内容と時間メモ!E:E,業務内容と時間メモ!AB:AB,N1193,業務内容と時間メモ!AD:AD,O1193)=0,"",SUMIFS(業務内容と時間メモ!E:E,業務内容と時間メモ!AB:AB,N1193,業務内容と時間メモ!AD:AD,O1193))</f>
        <v/>
      </c>
    </row>
    <row r="1194" spans="1:22" hidden="1">
      <c r="A1194" s="1" t="str">
        <f t="shared" ca="1" si="106"/>
        <v/>
      </c>
      <c r="B1194" s="1" t="str">
        <f t="shared" ca="1" si="107"/>
        <v/>
      </c>
      <c r="C1194" s="6" t="str">
        <f t="shared" ca="1" si="105"/>
        <v/>
      </c>
      <c r="J1194" t="str">
        <f t="shared" ca="1" si="108"/>
        <v/>
      </c>
      <c r="L1194" s="7" t="str">
        <f t="shared" ca="1" si="109"/>
        <v/>
      </c>
      <c r="M1194" s="1" t="str">
        <f ca="1">IF(N1194="","",IF(COUNTIF(N$1:N1194,N1194)&gt;1,"",IF(COUNTIF(N:N,N1194)&gt;=1,"左表に入れますねぇ","")))</f>
        <v/>
      </c>
      <c r="N1194" s="1" t="str">
        <f ca="1">IF(ISNA(VLOOKUP(業務内容と時間メモ!M1194,業務内容と時間メモ!R$2:AI$9999,11,FALSE)),"",VLOOKUP(業務内容と時間メモ!M1194,業務内容と時間メモ!R$2:AI$9999,11,FALSE))</f>
        <v/>
      </c>
      <c r="O1194" s="1" t="str">
        <f ca="1">IF(ISNA(VLOOKUP(業務内容と時間メモ!M1194,業務内容と時間メモ!R$2:AI$9999,13,FALSE)),"",VLOOKUP(業務内容と時間メモ!M1194,業務内容と時間メモ!R$2:AI$9999,13,FALSE))</f>
        <v/>
      </c>
      <c r="P1194" s="1" t="str">
        <f ca="1">IF(ISNA(VLOOKUP(業務内容と時間メモ!M1194,業務内容と時間メモ!R$2:AI$9999,15,FALSE)),"",VLOOKUP(業務内容と時間メモ!M1194,業務内容と時間メモ!R$2:AI$9999,15,FALSE))</f>
        <v/>
      </c>
      <c r="Q1194" s="1" t="str">
        <f ca="1">IF(ISNA(VLOOKUP(業務内容と時間メモ!M1194,業務内容と時間メモ!R$2:AI$9999,14,FALSE)),"",VLOOKUP(業務内容と時間メモ!M1194,業務内容と時間メモ!R$2:AI$9999,14,FALSE))</f>
        <v/>
      </c>
      <c r="R1194" s="1" t="str">
        <f ca="1">IF(ISNA(VLOOKUP(業務内容と時間メモ!M1194,業務内容と時間メモ!R$2:AI$9999,16,FALSE)),"",VLOOKUP(業務内容と時間メモ!M1194,業務内容と時間メモ!R$2:AI$9999,16,FALSE))</f>
        <v/>
      </c>
      <c r="S1194" s="1" t="str">
        <f ca="1">IF(ISNA(VLOOKUP(業務内容と時間メモ!M1194,業務内容と時間メモ!R$2:AI$9999,17,FALSE)),"",VLOOKUP(業務内容と時間メモ!M1194,業務内容と時間メモ!R$2:AI$9999,17,FALSE))</f>
        <v/>
      </c>
      <c r="T1194" s="17" t="str">
        <f ca="1">IF(SUMIFS(業務内容と時間メモ!E:E,業務内容と時間メモ!AB:AB,N1194,業務内容と時間メモ!AD:AD,O1194)=0,"",SUMIFS(業務内容と時間メモ!E:E,業務内容と時間メモ!AB:AB,N1194,業務内容と時間メモ!AD:AD,O1194))</f>
        <v/>
      </c>
      <c r="U1194" s="7" t="str">
        <f ca="1">IF(SUMIFS(業務内容と時間メモ!F:F,業務内容と時間メモ!AB:AB,N1194,業務内容と時間メモ!AD:AD,O1194)=0,"",SUMIFS(業務内容と時間メモ!F:F,業務内容と時間メモ!AB:AB,N1194,業務内容と時間メモ!AD:AD,O1194))</f>
        <v/>
      </c>
      <c r="V1194" t="str">
        <f ca="1">IF(SUMIFS(業務内容と時間メモ!E:E,業務内容と時間メモ!AB:AB,N1194,業務内容と時間メモ!AD:AD,O1194)=0,"",SUMIFS(業務内容と時間メモ!E:E,業務内容と時間メモ!AB:AB,N1194,業務内容と時間メモ!AD:AD,O1194))</f>
        <v/>
      </c>
    </row>
    <row r="1195" spans="1:22" hidden="1">
      <c r="A1195" s="1" t="str">
        <f t="shared" ca="1" si="106"/>
        <v/>
      </c>
      <c r="B1195" s="1" t="str">
        <f t="shared" ca="1" si="107"/>
        <v/>
      </c>
      <c r="C1195" s="6" t="str">
        <f t="shared" ca="1" si="105"/>
        <v/>
      </c>
      <c r="J1195" t="str">
        <f t="shared" ca="1" si="108"/>
        <v/>
      </c>
      <c r="L1195" s="7" t="str">
        <f t="shared" ca="1" si="109"/>
        <v/>
      </c>
      <c r="M1195" s="1" t="str">
        <f ca="1">IF(N1195="","",IF(COUNTIF(N$1:N1195,N1195)&gt;1,"",IF(COUNTIF(N:N,N1195)&gt;=1,"左表に入れますねぇ","")))</f>
        <v/>
      </c>
      <c r="N1195" s="1" t="str">
        <f ca="1">IF(ISNA(VLOOKUP(業務内容と時間メモ!M1195,業務内容と時間メモ!R$2:AI$9999,11,FALSE)),"",VLOOKUP(業務内容と時間メモ!M1195,業務内容と時間メモ!R$2:AI$9999,11,FALSE))</f>
        <v/>
      </c>
      <c r="O1195" s="1" t="str">
        <f ca="1">IF(ISNA(VLOOKUP(業務内容と時間メモ!M1195,業務内容と時間メモ!R$2:AI$9999,13,FALSE)),"",VLOOKUP(業務内容と時間メモ!M1195,業務内容と時間メモ!R$2:AI$9999,13,FALSE))</f>
        <v/>
      </c>
      <c r="P1195" s="1" t="str">
        <f ca="1">IF(ISNA(VLOOKUP(業務内容と時間メモ!M1195,業務内容と時間メモ!R$2:AI$9999,15,FALSE)),"",VLOOKUP(業務内容と時間メモ!M1195,業務内容と時間メモ!R$2:AI$9999,15,FALSE))</f>
        <v/>
      </c>
      <c r="Q1195" s="1" t="str">
        <f ca="1">IF(ISNA(VLOOKUP(業務内容と時間メモ!M1195,業務内容と時間メモ!R$2:AI$9999,14,FALSE)),"",VLOOKUP(業務内容と時間メモ!M1195,業務内容と時間メモ!R$2:AI$9999,14,FALSE))</f>
        <v/>
      </c>
      <c r="R1195" s="1" t="str">
        <f ca="1">IF(ISNA(VLOOKUP(業務内容と時間メモ!M1195,業務内容と時間メモ!R$2:AI$9999,16,FALSE)),"",VLOOKUP(業務内容と時間メモ!M1195,業務内容と時間メモ!R$2:AI$9999,16,FALSE))</f>
        <v/>
      </c>
      <c r="S1195" s="1" t="str">
        <f ca="1">IF(ISNA(VLOOKUP(業務内容と時間メモ!M1195,業務内容と時間メモ!R$2:AI$9999,17,FALSE)),"",VLOOKUP(業務内容と時間メモ!M1195,業務内容と時間メモ!R$2:AI$9999,17,FALSE))</f>
        <v/>
      </c>
      <c r="T1195" s="17" t="str">
        <f ca="1">IF(SUMIFS(業務内容と時間メモ!E:E,業務内容と時間メモ!AB:AB,N1195,業務内容と時間メモ!AD:AD,O1195)=0,"",SUMIFS(業務内容と時間メモ!E:E,業務内容と時間メモ!AB:AB,N1195,業務内容と時間メモ!AD:AD,O1195))</f>
        <v/>
      </c>
      <c r="U1195" s="7" t="str">
        <f ca="1">IF(SUMIFS(業務内容と時間メモ!F:F,業務内容と時間メモ!AB:AB,N1195,業務内容と時間メモ!AD:AD,O1195)=0,"",SUMIFS(業務内容と時間メモ!F:F,業務内容と時間メモ!AB:AB,N1195,業務内容と時間メモ!AD:AD,O1195))</f>
        <v/>
      </c>
      <c r="V1195" t="str">
        <f ca="1">IF(SUMIFS(業務内容と時間メモ!E:E,業務内容と時間メモ!AB:AB,N1195,業務内容と時間メモ!AD:AD,O1195)=0,"",SUMIFS(業務内容と時間メモ!E:E,業務内容と時間メモ!AB:AB,N1195,業務内容と時間メモ!AD:AD,O1195))</f>
        <v/>
      </c>
    </row>
    <row r="1196" spans="1:22" hidden="1">
      <c r="A1196" s="1" t="str">
        <f t="shared" ca="1" si="106"/>
        <v/>
      </c>
      <c r="B1196" s="1" t="str">
        <f t="shared" ca="1" si="107"/>
        <v/>
      </c>
      <c r="C1196" s="6" t="str">
        <f t="shared" ca="1" si="105"/>
        <v/>
      </c>
      <c r="J1196" t="str">
        <f t="shared" ca="1" si="108"/>
        <v/>
      </c>
      <c r="L1196" s="7" t="str">
        <f t="shared" ca="1" si="109"/>
        <v/>
      </c>
      <c r="M1196" s="1" t="str">
        <f ca="1">IF(N1196="","",IF(COUNTIF(N$1:N1196,N1196)&gt;1,"",IF(COUNTIF(N:N,N1196)&gt;=1,"左表に入れますねぇ","")))</f>
        <v/>
      </c>
      <c r="N1196" s="1" t="str">
        <f ca="1">IF(ISNA(VLOOKUP(業務内容と時間メモ!M1196,業務内容と時間メモ!R$2:AI$9999,11,FALSE)),"",VLOOKUP(業務内容と時間メモ!M1196,業務内容と時間メモ!R$2:AI$9999,11,FALSE))</f>
        <v/>
      </c>
      <c r="O1196" s="1" t="str">
        <f ca="1">IF(ISNA(VLOOKUP(業務内容と時間メモ!M1196,業務内容と時間メモ!R$2:AI$9999,13,FALSE)),"",VLOOKUP(業務内容と時間メモ!M1196,業務内容と時間メモ!R$2:AI$9999,13,FALSE))</f>
        <v/>
      </c>
      <c r="P1196" s="1" t="str">
        <f ca="1">IF(ISNA(VLOOKUP(業務内容と時間メモ!M1196,業務内容と時間メモ!R$2:AI$9999,15,FALSE)),"",VLOOKUP(業務内容と時間メモ!M1196,業務内容と時間メモ!R$2:AI$9999,15,FALSE))</f>
        <v/>
      </c>
      <c r="Q1196" s="1" t="str">
        <f ca="1">IF(ISNA(VLOOKUP(業務内容と時間メモ!M1196,業務内容と時間メモ!R$2:AI$9999,14,FALSE)),"",VLOOKUP(業務内容と時間メモ!M1196,業務内容と時間メモ!R$2:AI$9999,14,FALSE))</f>
        <v/>
      </c>
      <c r="R1196" s="1" t="str">
        <f ca="1">IF(ISNA(VLOOKUP(業務内容と時間メモ!M1196,業務内容と時間メモ!R$2:AI$9999,16,FALSE)),"",VLOOKUP(業務内容と時間メモ!M1196,業務内容と時間メモ!R$2:AI$9999,16,FALSE))</f>
        <v/>
      </c>
      <c r="S1196" s="1" t="str">
        <f ca="1">IF(ISNA(VLOOKUP(業務内容と時間メモ!M1196,業務内容と時間メモ!R$2:AI$9999,17,FALSE)),"",VLOOKUP(業務内容と時間メモ!M1196,業務内容と時間メモ!R$2:AI$9999,17,FALSE))</f>
        <v/>
      </c>
      <c r="T1196" s="17" t="str">
        <f ca="1">IF(SUMIFS(業務内容と時間メモ!E:E,業務内容と時間メモ!AB:AB,N1196,業務内容と時間メモ!AD:AD,O1196)=0,"",SUMIFS(業務内容と時間メモ!E:E,業務内容と時間メモ!AB:AB,N1196,業務内容と時間メモ!AD:AD,O1196))</f>
        <v/>
      </c>
      <c r="U1196" s="7" t="str">
        <f ca="1">IF(SUMIFS(業務内容と時間メモ!F:F,業務内容と時間メモ!AB:AB,N1196,業務内容と時間メモ!AD:AD,O1196)=0,"",SUMIFS(業務内容と時間メモ!F:F,業務内容と時間メモ!AB:AB,N1196,業務内容と時間メモ!AD:AD,O1196))</f>
        <v/>
      </c>
      <c r="V1196" t="str">
        <f ca="1">IF(SUMIFS(業務内容と時間メモ!E:E,業務内容と時間メモ!AB:AB,N1196,業務内容と時間メモ!AD:AD,O1196)=0,"",SUMIFS(業務内容と時間メモ!E:E,業務内容と時間メモ!AB:AB,N1196,業務内容と時間メモ!AD:AD,O1196))</f>
        <v/>
      </c>
    </row>
    <row r="1197" spans="1:22" hidden="1">
      <c r="A1197" s="1" t="str">
        <f t="shared" ca="1" si="106"/>
        <v/>
      </c>
      <c r="B1197" s="1" t="str">
        <f t="shared" ca="1" si="107"/>
        <v/>
      </c>
      <c r="C1197" s="6" t="str">
        <f t="shared" ca="1" si="105"/>
        <v/>
      </c>
      <c r="J1197" t="str">
        <f t="shared" ca="1" si="108"/>
        <v/>
      </c>
      <c r="L1197" s="7" t="str">
        <f t="shared" ca="1" si="109"/>
        <v/>
      </c>
      <c r="M1197" s="1" t="str">
        <f ca="1">IF(N1197="","",IF(COUNTIF(N$1:N1197,N1197)&gt;1,"",IF(COUNTIF(N:N,N1197)&gt;=1,"左表に入れますねぇ","")))</f>
        <v/>
      </c>
      <c r="N1197" s="1" t="str">
        <f ca="1">IF(ISNA(VLOOKUP(業務内容と時間メモ!M1197,業務内容と時間メモ!R$2:AI$9999,11,FALSE)),"",VLOOKUP(業務内容と時間メモ!M1197,業務内容と時間メモ!R$2:AI$9999,11,FALSE))</f>
        <v/>
      </c>
      <c r="O1197" s="1" t="str">
        <f ca="1">IF(ISNA(VLOOKUP(業務内容と時間メモ!M1197,業務内容と時間メモ!R$2:AI$9999,13,FALSE)),"",VLOOKUP(業務内容と時間メモ!M1197,業務内容と時間メモ!R$2:AI$9999,13,FALSE))</f>
        <v/>
      </c>
      <c r="P1197" s="1" t="str">
        <f ca="1">IF(ISNA(VLOOKUP(業務内容と時間メモ!M1197,業務内容と時間メモ!R$2:AI$9999,15,FALSE)),"",VLOOKUP(業務内容と時間メモ!M1197,業務内容と時間メモ!R$2:AI$9999,15,FALSE))</f>
        <v/>
      </c>
      <c r="Q1197" s="1" t="str">
        <f ca="1">IF(ISNA(VLOOKUP(業務内容と時間メモ!M1197,業務内容と時間メモ!R$2:AI$9999,14,FALSE)),"",VLOOKUP(業務内容と時間メモ!M1197,業務内容と時間メモ!R$2:AI$9999,14,FALSE))</f>
        <v/>
      </c>
      <c r="R1197" s="1" t="str">
        <f ca="1">IF(ISNA(VLOOKUP(業務内容と時間メモ!M1197,業務内容と時間メモ!R$2:AI$9999,16,FALSE)),"",VLOOKUP(業務内容と時間メモ!M1197,業務内容と時間メモ!R$2:AI$9999,16,FALSE))</f>
        <v/>
      </c>
      <c r="S1197" s="1" t="str">
        <f ca="1">IF(ISNA(VLOOKUP(業務内容と時間メモ!M1197,業務内容と時間メモ!R$2:AI$9999,17,FALSE)),"",VLOOKUP(業務内容と時間メモ!M1197,業務内容と時間メモ!R$2:AI$9999,17,FALSE))</f>
        <v/>
      </c>
      <c r="T1197" s="17" t="str">
        <f ca="1">IF(SUMIFS(業務内容と時間メモ!E:E,業務内容と時間メモ!AB:AB,N1197,業務内容と時間メモ!AD:AD,O1197)=0,"",SUMIFS(業務内容と時間メモ!E:E,業務内容と時間メモ!AB:AB,N1197,業務内容と時間メモ!AD:AD,O1197))</f>
        <v/>
      </c>
      <c r="U1197" s="7" t="str">
        <f ca="1">IF(SUMIFS(業務内容と時間メモ!F:F,業務内容と時間メモ!AB:AB,N1197,業務内容と時間メモ!AD:AD,O1197)=0,"",SUMIFS(業務内容と時間メモ!F:F,業務内容と時間メモ!AB:AB,N1197,業務内容と時間メモ!AD:AD,O1197))</f>
        <v/>
      </c>
      <c r="V1197" t="str">
        <f ca="1">IF(SUMIFS(業務内容と時間メモ!E:E,業務内容と時間メモ!AB:AB,N1197,業務内容と時間メモ!AD:AD,O1197)=0,"",SUMIFS(業務内容と時間メモ!E:E,業務内容と時間メモ!AB:AB,N1197,業務内容と時間メモ!AD:AD,O1197))</f>
        <v/>
      </c>
    </row>
    <row r="1198" spans="1:22" hidden="1">
      <c r="A1198" s="1" t="str">
        <f t="shared" ca="1" si="106"/>
        <v/>
      </c>
      <c r="B1198" s="1" t="str">
        <f t="shared" ca="1" si="107"/>
        <v/>
      </c>
      <c r="C1198" s="6" t="str">
        <f t="shared" ca="1" si="105"/>
        <v/>
      </c>
      <c r="J1198" t="str">
        <f t="shared" ca="1" si="108"/>
        <v/>
      </c>
      <c r="L1198" s="7" t="str">
        <f t="shared" ca="1" si="109"/>
        <v/>
      </c>
      <c r="M1198" s="1" t="str">
        <f ca="1">IF(N1198="","",IF(COUNTIF(N$1:N1198,N1198)&gt;1,"",IF(COUNTIF(N:N,N1198)&gt;=1,"左表に入れますねぇ","")))</f>
        <v/>
      </c>
      <c r="N1198" s="1" t="str">
        <f ca="1">IF(ISNA(VLOOKUP(業務内容と時間メモ!M1198,業務内容と時間メモ!R$2:AI$9999,11,FALSE)),"",VLOOKUP(業務内容と時間メモ!M1198,業務内容と時間メモ!R$2:AI$9999,11,FALSE))</f>
        <v/>
      </c>
      <c r="O1198" s="1" t="str">
        <f ca="1">IF(ISNA(VLOOKUP(業務内容と時間メモ!M1198,業務内容と時間メモ!R$2:AI$9999,13,FALSE)),"",VLOOKUP(業務内容と時間メモ!M1198,業務内容と時間メモ!R$2:AI$9999,13,FALSE))</f>
        <v/>
      </c>
      <c r="P1198" s="1" t="str">
        <f ca="1">IF(ISNA(VLOOKUP(業務内容と時間メモ!M1198,業務内容と時間メモ!R$2:AI$9999,15,FALSE)),"",VLOOKUP(業務内容と時間メモ!M1198,業務内容と時間メモ!R$2:AI$9999,15,FALSE))</f>
        <v/>
      </c>
      <c r="Q1198" s="1" t="str">
        <f ca="1">IF(ISNA(VLOOKUP(業務内容と時間メモ!M1198,業務内容と時間メモ!R$2:AI$9999,14,FALSE)),"",VLOOKUP(業務内容と時間メモ!M1198,業務内容と時間メモ!R$2:AI$9999,14,FALSE))</f>
        <v/>
      </c>
      <c r="R1198" s="1" t="str">
        <f ca="1">IF(ISNA(VLOOKUP(業務内容と時間メモ!M1198,業務内容と時間メモ!R$2:AI$9999,16,FALSE)),"",VLOOKUP(業務内容と時間メモ!M1198,業務内容と時間メモ!R$2:AI$9999,16,FALSE))</f>
        <v/>
      </c>
      <c r="S1198" s="1" t="str">
        <f ca="1">IF(ISNA(VLOOKUP(業務内容と時間メモ!M1198,業務内容と時間メモ!R$2:AI$9999,17,FALSE)),"",VLOOKUP(業務内容と時間メモ!M1198,業務内容と時間メモ!R$2:AI$9999,17,FALSE))</f>
        <v/>
      </c>
      <c r="T1198" s="17" t="str">
        <f ca="1">IF(SUMIFS(業務内容と時間メモ!E:E,業務内容と時間メモ!AB:AB,N1198,業務内容と時間メモ!AD:AD,O1198)=0,"",SUMIFS(業務内容と時間メモ!E:E,業務内容と時間メモ!AB:AB,N1198,業務内容と時間メモ!AD:AD,O1198))</f>
        <v/>
      </c>
      <c r="U1198" s="7" t="str">
        <f ca="1">IF(SUMIFS(業務内容と時間メモ!F:F,業務内容と時間メモ!AB:AB,N1198,業務内容と時間メモ!AD:AD,O1198)=0,"",SUMIFS(業務内容と時間メモ!F:F,業務内容と時間メモ!AB:AB,N1198,業務内容と時間メモ!AD:AD,O1198))</f>
        <v/>
      </c>
      <c r="V1198" t="str">
        <f ca="1">IF(SUMIFS(業務内容と時間メモ!E:E,業務内容と時間メモ!AB:AB,N1198,業務内容と時間メモ!AD:AD,O1198)=0,"",SUMIFS(業務内容と時間メモ!E:E,業務内容と時間メモ!AB:AB,N1198,業務内容と時間メモ!AD:AD,O1198))</f>
        <v/>
      </c>
    </row>
    <row r="1199" spans="1:22" hidden="1">
      <c r="A1199" s="1" t="str">
        <f t="shared" ca="1" si="106"/>
        <v/>
      </c>
      <c r="B1199" s="1" t="str">
        <f t="shared" ca="1" si="107"/>
        <v/>
      </c>
      <c r="C1199" s="6" t="str">
        <f t="shared" ca="1" si="105"/>
        <v/>
      </c>
      <c r="J1199" t="str">
        <f t="shared" ca="1" si="108"/>
        <v/>
      </c>
      <c r="L1199" s="7" t="str">
        <f t="shared" ca="1" si="109"/>
        <v/>
      </c>
      <c r="M1199" s="1" t="str">
        <f ca="1">IF(N1199="","",IF(COUNTIF(N$1:N1199,N1199)&gt;1,"",IF(COUNTIF(N:N,N1199)&gt;=1,"左表に入れますねぇ","")))</f>
        <v/>
      </c>
      <c r="N1199" s="1" t="str">
        <f ca="1">IF(ISNA(VLOOKUP(業務内容と時間メモ!M1199,業務内容と時間メモ!R$2:AI$9999,11,FALSE)),"",VLOOKUP(業務内容と時間メモ!M1199,業務内容と時間メモ!R$2:AI$9999,11,FALSE))</f>
        <v/>
      </c>
      <c r="O1199" s="1" t="str">
        <f ca="1">IF(ISNA(VLOOKUP(業務内容と時間メモ!M1199,業務内容と時間メモ!R$2:AI$9999,13,FALSE)),"",VLOOKUP(業務内容と時間メモ!M1199,業務内容と時間メモ!R$2:AI$9999,13,FALSE))</f>
        <v/>
      </c>
      <c r="P1199" s="1" t="str">
        <f ca="1">IF(ISNA(VLOOKUP(業務内容と時間メモ!M1199,業務内容と時間メモ!R$2:AI$9999,15,FALSE)),"",VLOOKUP(業務内容と時間メモ!M1199,業務内容と時間メモ!R$2:AI$9999,15,FALSE))</f>
        <v/>
      </c>
      <c r="Q1199" s="1" t="str">
        <f ca="1">IF(ISNA(VLOOKUP(業務内容と時間メモ!M1199,業務内容と時間メモ!R$2:AI$9999,14,FALSE)),"",VLOOKUP(業務内容と時間メモ!M1199,業務内容と時間メモ!R$2:AI$9999,14,FALSE))</f>
        <v/>
      </c>
      <c r="R1199" s="1" t="str">
        <f ca="1">IF(ISNA(VLOOKUP(業務内容と時間メモ!M1199,業務内容と時間メモ!R$2:AI$9999,16,FALSE)),"",VLOOKUP(業務内容と時間メモ!M1199,業務内容と時間メモ!R$2:AI$9999,16,FALSE))</f>
        <v/>
      </c>
      <c r="S1199" s="1" t="str">
        <f ca="1">IF(ISNA(VLOOKUP(業務内容と時間メモ!M1199,業務内容と時間メモ!R$2:AI$9999,17,FALSE)),"",VLOOKUP(業務内容と時間メモ!M1199,業務内容と時間メモ!R$2:AI$9999,17,FALSE))</f>
        <v/>
      </c>
      <c r="T1199" s="17" t="str">
        <f ca="1">IF(SUMIFS(業務内容と時間メモ!E:E,業務内容と時間メモ!AB:AB,N1199,業務内容と時間メモ!AD:AD,O1199)=0,"",SUMIFS(業務内容と時間メモ!E:E,業務内容と時間メモ!AB:AB,N1199,業務内容と時間メモ!AD:AD,O1199))</f>
        <v/>
      </c>
      <c r="U1199" s="7" t="str">
        <f ca="1">IF(SUMIFS(業務内容と時間メモ!F:F,業務内容と時間メモ!AB:AB,N1199,業務内容と時間メモ!AD:AD,O1199)=0,"",SUMIFS(業務内容と時間メモ!F:F,業務内容と時間メモ!AB:AB,N1199,業務内容と時間メモ!AD:AD,O1199))</f>
        <v/>
      </c>
      <c r="V1199" t="str">
        <f ca="1">IF(SUMIFS(業務内容と時間メモ!E:E,業務内容と時間メモ!AB:AB,N1199,業務内容と時間メモ!AD:AD,O1199)=0,"",SUMIFS(業務内容と時間メモ!E:E,業務内容と時間メモ!AB:AB,N1199,業務内容と時間メモ!AD:AD,O1199))</f>
        <v/>
      </c>
    </row>
    <row r="1200" spans="1:22" hidden="1">
      <c r="A1200" s="1" t="str">
        <f t="shared" ca="1" si="106"/>
        <v/>
      </c>
      <c r="B1200" s="1" t="str">
        <f t="shared" ca="1" si="107"/>
        <v/>
      </c>
      <c r="C1200" s="6" t="str">
        <f t="shared" ca="1" si="105"/>
        <v/>
      </c>
      <c r="J1200" t="str">
        <f t="shared" ca="1" si="108"/>
        <v/>
      </c>
      <c r="L1200" s="7" t="str">
        <f t="shared" ca="1" si="109"/>
        <v/>
      </c>
      <c r="M1200" s="1" t="str">
        <f ca="1">IF(N1200="","",IF(COUNTIF(N$1:N1200,N1200)&gt;1,"",IF(COUNTIF(N:N,N1200)&gt;=1,"左表に入れますねぇ","")))</f>
        <v/>
      </c>
      <c r="N1200" s="1" t="str">
        <f ca="1">IF(ISNA(VLOOKUP(業務内容と時間メモ!M1200,業務内容と時間メモ!R$2:AI$9999,11,FALSE)),"",VLOOKUP(業務内容と時間メモ!M1200,業務内容と時間メモ!R$2:AI$9999,11,FALSE))</f>
        <v/>
      </c>
      <c r="O1200" s="1" t="str">
        <f ca="1">IF(ISNA(VLOOKUP(業務内容と時間メモ!M1200,業務内容と時間メモ!R$2:AI$9999,13,FALSE)),"",VLOOKUP(業務内容と時間メモ!M1200,業務内容と時間メモ!R$2:AI$9999,13,FALSE))</f>
        <v/>
      </c>
      <c r="P1200" s="1" t="str">
        <f ca="1">IF(ISNA(VLOOKUP(業務内容と時間メモ!M1200,業務内容と時間メモ!R$2:AI$9999,15,FALSE)),"",VLOOKUP(業務内容と時間メモ!M1200,業務内容と時間メモ!R$2:AI$9999,15,FALSE))</f>
        <v/>
      </c>
      <c r="Q1200" s="1" t="str">
        <f ca="1">IF(ISNA(VLOOKUP(業務内容と時間メモ!M1200,業務内容と時間メモ!R$2:AI$9999,14,FALSE)),"",VLOOKUP(業務内容と時間メモ!M1200,業務内容と時間メモ!R$2:AI$9999,14,FALSE))</f>
        <v/>
      </c>
      <c r="R1200" s="1" t="str">
        <f ca="1">IF(ISNA(VLOOKUP(業務内容と時間メモ!M1200,業務内容と時間メモ!R$2:AI$9999,16,FALSE)),"",VLOOKUP(業務内容と時間メモ!M1200,業務内容と時間メモ!R$2:AI$9999,16,FALSE))</f>
        <v/>
      </c>
      <c r="S1200" s="1" t="str">
        <f ca="1">IF(ISNA(VLOOKUP(業務内容と時間メモ!M1200,業務内容と時間メモ!R$2:AI$9999,17,FALSE)),"",VLOOKUP(業務内容と時間メモ!M1200,業務内容と時間メモ!R$2:AI$9999,17,FALSE))</f>
        <v/>
      </c>
      <c r="T1200" s="17" t="str">
        <f ca="1">IF(SUMIFS(業務内容と時間メモ!E:E,業務内容と時間メモ!AB:AB,N1200,業務内容と時間メモ!AD:AD,O1200)=0,"",SUMIFS(業務内容と時間メモ!E:E,業務内容と時間メモ!AB:AB,N1200,業務内容と時間メモ!AD:AD,O1200))</f>
        <v/>
      </c>
      <c r="U1200" s="7" t="str">
        <f ca="1">IF(SUMIFS(業務内容と時間メモ!F:F,業務内容と時間メモ!AB:AB,N1200,業務内容と時間メモ!AD:AD,O1200)=0,"",SUMIFS(業務内容と時間メモ!F:F,業務内容と時間メモ!AB:AB,N1200,業務内容と時間メモ!AD:AD,O1200))</f>
        <v/>
      </c>
      <c r="V1200" t="str">
        <f ca="1">IF(SUMIFS(業務内容と時間メモ!E:E,業務内容と時間メモ!AB:AB,N1200,業務内容と時間メモ!AD:AD,O1200)=0,"",SUMIFS(業務内容と時間メモ!E:E,業務内容と時間メモ!AB:AB,N1200,業務内容と時間メモ!AD:AD,O1200))</f>
        <v/>
      </c>
    </row>
    <row r="1201" spans="1:22" hidden="1">
      <c r="A1201" s="1" t="str">
        <f t="shared" ca="1" si="106"/>
        <v/>
      </c>
      <c r="B1201" s="1" t="str">
        <f t="shared" ca="1" si="107"/>
        <v/>
      </c>
      <c r="C1201" s="6" t="str">
        <f t="shared" ca="1" si="105"/>
        <v/>
      </c>
      <c r="J1201" t="str">
        <f t="shared" ca="1" si="108"/>
        <v/>
      </c>
      <c r="L1201" s="7" t="str">
        <f t="shared" ca="1" si="109"/>
        <v/>
      </c>
      <c r="M1201" s="1" t="str">
        <f ca="1">IF(N1201="","",IF(COUNTIF(N$1:N1201,N1201)&gt;1,"",IF(COUNTIF(N:N,N1201)&gt;=1,"左表に入れますねぇ","")))</f>
        <v/>
      </c>
      <c r="N1201" s="1" t="str">
        <f ca="1">IF(ISNA(VLOOKUP(業務内容と時間メモ!M1201,業務内容と時間メモ!R$2:AI$9999,11,FALSE)),"",VLOOKUP(業務内容と時間メモ!M1201,業務内容と時間メモ!R$2:AI$9999,11,FALSE))</f>
        <v/>
      </c>
      <c r="O1201" s="1" t="str">
        <f ca="1">IF(ISNA(VLOOKUP(業務内容と時間メモ!M1201,業務内容と時間メモ!R$2:AI$9999,13,FALSE)),"",VLOOKUP(業務内容と時間メモ!M1201,業務内容と時間メモ!R$2:AI$9999,13,FALSE))</f>
        <v/>
      </c>
      <c r="P1201" s="1" t="str">
        <f ca="1">IF(ISNA(VLOOKUP(業務内容と時間メモ!M1201,業務内容と時間メモ!R$2:AI$9999,15,FALSE)),"",VLOOKUP(業務内容と時間メモ!M1201,業務内容と時間メモ!R$2:AI$9999,15,FALSE))</f>
        <v/>
      </c>
      <c r="Q1201" s="1" t="str">
        <f ca="1">IF(ISNA(VLOOKUP(業務内容と時間メモ!M1201,業務内容と時間メモ!R$2:AI$9999,14,FALSE)),"",VLOOKUP(業務内容と時間メモ!M1201,業務内容と時間メモ!R$2:AI$9999,14,FALSE))</f>
        <v/>
      </c>
      <c r="R1201" s="1" t="str">
        <f ca="1">IF(ISNA(VLOOKUP(業務内容と時間メモ!M1201,業務内容と時間メモ!R$2:AI$9999,16,FALSE)),"",VLOOKUP(業務内容と時間メモ!M1201,業務内容と時間メモ!R$2:AI$9999,16,FALSE))</f>
        <v/>
      </c>
      <c r="S1201" s="1" t="str">
        <f ca="1">IF(ISNA(VLOOKUP(業務内容と時間メモ!M1201,業務内容と時間メモ!R$2:AI$9999,17,FALSE)),"",VLOOKUP(業務内容と時間メモ!M1201,業務内容と時間メモ!R$2:AI$9999,17,FALSE))</f>
        <v/>
      </c>
      <c r="T1201" s="17" t="str">
        <f ca="1">IF(SUMIFS(業務内容と時間メモ!E:E,業務内容と時間メモ!AB:AB,N1201,業務内容と時間メモ!AD:AD,O1201)=0,"",SUMIFS(業務内容と時間メモ!E:E,業務内容と時間メモ!AB:AB,N1201,業務内容と時間メモ!AD:AD,O1201))</f>
        <v/>
      </c>
      <c r="U1201" s="7" t="str">
        <f ca="1">IF(SUMIFS(業務内容と時間メモ!F:F,業務内容と時間メモ!AB:AB,N1201,業務内容と時間メモ!AD:AD,O1201)=0,"",SUMIFS(業務内容と時間メモ!F:F,業務内容と時間メモ!AB:AB,N1201,業務内容と時間メモ!AD:AD,O1201))</f>
        <v/>
      </c>
      <c r="V1201" t="str">
        <f ca="1">IF(SUMIFS(業務内容と時間メモ!E:E,業務内容と時間メモ!AB:AB,N1201,業務内容と時間メモ!AD:AD,O1201)=0,"",SUMIFS(業務内容と時間メモ!E:E,業務内容と時間メモ!AB:AB,N1201,業務内容と時間メモ!AD:AD,O1201))</f>
        <v/>
      </c>
    </row>
    <row r="1202" spans="1:22" hidden="1">
      <c r="A1202" s="1" t="str">
        <f t="shared" ca="1" si="106"/>
        <v/>
      </c>
      <c r="B1202" s="1" t="str">
        <f t="shared" ca="1" si="107"/>
        <v/>
      </c>
      <c r="C1202" s="6" t="str">
        <f t="shared" ca="1" si="105"/>
        <v/>
      </c>
      <c r="J1202" t="str">
        <f t="shared" ca="1" si="108"/>
        <v/>
      </c>
      <c r="L1202" s="7" t="str">
        <f t="shared" ca="1" si="109"/>
        <v/>
      </c>
      <c r="M1202" s="1" t="str">
        <f ca="1">IF(N1202="","",IF(COUNTIF(N$1:N1202,N1202)&gt;1,"",IF(COUNTIF(N:N,N1202)&gt;=1,"左表に入れますねぇ","")))</f>
        <v/>
      </c>
      <c r="N1202" s="1" t="str">
        <f ca="1">IF(ISNA(VLOOKUP(業務内容と時間メモ!M1202,業務内容と時間メモ!R$2:AI$9999,11,FALSE)),"",VLOOKUP(業務内容と時間メモ!M1202,業務内容と時間メモ!R$2:AI$9999,11,FALSE))</f>
        <v/>
      </c>
      <c r="O1202" s="1" t="str">
        <f ca="1">IF(ISNA(VLOOKUP(業務内容と時間メモ!M1202,業務内容と時間メモ!R$2:AI$9999,13,FALSE)),"",VLOOKUP(業務内容と時間メモ!M1202,業務内容と時間メモ!R$2:AI$9999,13,FALSE))</f>
        <v/>
      </c>
      <c r="P1202" s="1" t="str">
        <f ca="1">IF(ISNA(VLOOKUP(業務内容と時間メモ!M1202,業務内容と時間メモ!R$2:AI$9999,15,FALSE)),"",VLOOKUP(業務内容と時間メモ!M1202,業務内容と時間メモ!R$2:AI$9999,15,FALSE))</f>
        <v/>
      </c>
      <c r="Q1202" s="1" t="str">
        <f ca="1">IF(ISNA(VLOOKUP(業務内容と時間メモ!M1202,業務内容と時間メモ!R$2:AI$9999,14,FALSE)),"",VLOOKUP(業務内容と時間メモ!M1202,業務内容と時間メモ!R$2:AI$9999,14,FALSE))</f>
        <v/>
      </c>
      <c r="R1202" s="1" t="str">
        <f ca="1">IF(ISNA(VLOOKUP(業務内容と時間メモ!M1202,業務内容と時間メモ!R$2:AI$9999,16,FALSE)),"",VLOOKUP(業務内容と時間メモ!M1202,業務内容と時間メモ!R$2:AI$9999,16,FALSE))</f>
        <v/>
      </c>
      <c r="S1202" s="1" t="str">
        <f ca="1">IF(ISNA(VLOOKUP(業務内容と時間メモ!M1202,業務内容と時間メモ!R$2:AI$9999,17,FALSE)),"",VLOOKUP(業務内容と時間メモ!M1202,業務内容と時間メモ!R$2:AI$9999,17,FALSE))</f>
        <v/>
      </c>
      <c r="T1202" s="17" t="str">
        <f ca="1">IF(SUMIFS(業務内容と時間メモ!E:E,業務内容と時間メモ!AB:AB,N1202,業務内容と時間メモ!AD:AD,O1202)=0,"",SUMIFS(業務内容と時間メモ!E:E,業務内容と時間メモ!AB:AB,N1202,業務内容と時間メモ!AD:AD,O1202))</f>
        <v/>
      </c>
      <c r="U1202" s="7" t="str">
        <f ca="1">IF(SUMIFS(業務内容と時間メモ!F:F,業務内容と時間メモ!AB:AB,N1202,業務内容と時間メモ!AD:AD,O1202)=0,"",SUMIFS(業務内容と時間メモ!F:F,業務内容と時間メモ!AB:AB,N1202,業務内容と時間メモ!AD:AD,O1202))</f>
        <v/>
      </c>
      <c r="V1202" t="str">
        <f ca="1">IF(SUMIFS(業務内容と時間メモ!E:E,業務内容と時間メモ!AB:AB,N1202,業務内容と時間メモ!AD:AD,O1202)=0,"",SUMIFS(業務内容と時間メモ!E:E,業務内容と時間メモ!AB:AB,N1202,業務内容と時間メモ!AD:AD,O1202))</f>
        <v/>
      </c>
    </row>
    <row r="1203" spans="1:22" hidden="1">
      <c r="A1203" s="1" t="str">
        <f t="shared" ca="1" si="106"/>
        <v/>
      </c>
      <c r="B1203" s="1" t="str">
        <f t="shared" ca="1" si="107"/>
        <v/>
      </c>
      <c r="C1203" s="6" t="str">
        <f t="shared" ca="1" si="105"/>
        <v/>
      </c>
      <c r="J1203" t="str">
        <f t="shared" ca="1" si="108"/>
        <v/>
      </c>
      <c r="L1203" s="7" t="str">
        <f t="shared" ca="1" si="109"/>
        <v/>
      </c>
      <c r="M1203" s="1" t="str">
        <f ca="1">IF(N1203="","",IF(COUNTIF(N$1:N1203,N1203)&gt;1,"",IF(COUNTIF(N:N,N1203)&gt;=1,"左表に入れますねぇ","")))</f>
        <v/>
      </c>
      <c r="N1203" s="1" t="str">
        <f ca="1">IF(ISNA(VLOOKUP(業務内容と時間メモ!M1203,業務内容と時間メモ!R$2:AI$9999,11,FALSE)),"",VLOOKUP(業務内容と時間メモ!M1203,業務内容と時間メモ!R$2:AI$9999,11,FALSE))</f>
        <v/>
      </c>
      <c r="O1203" s="1" t="str">
        <f ca="1">IF(ISNA(VLOOKUP(業務内容と時間メモ!M1203,業務内容と時間メモ!R$2:AI$9999,13,FALSE)),"",VLOOKUP(業務内容と時間メモ!M1203,業務内容と時間メモ!R$2:AI$9999,13,FALSE))</f>
        <v/>
      </c>
      <c r="P1203" s="1" t="str">
        <f ca="1">IF(ISNA(VLOOKUP(業務内容と時間メモ!M1203,業務内容と時間メモ!R$2:AI$9999,15,FALSE)),"",VLOOKUP(業務内容と時間メモ!M1203,業務内容と時間メモ!R$2:AI$9999,15,FALSE))</f>
        <v/>
      </c>
      <c r="Q1203" s="1" t="str">
        <f ca="1">IF(ISNA(VLOOKUP(業務内容と時間メモ!M1203,業務内容と時間メモ!R$2:AI$9999,14,FALSE)),"",VLOOKUP(業務内容と時間メモ!M1203,業務内容と時間メモ!R$2:AI$9999,14,FALSE))</f>
        <v/>
      </c>
      <c r="R1203" s="1" t="str">
        <f ca="1">IF(ISNA(VLOOKUP(業務内容と時間メモ!M1203,業務内容と時間メモ!R$2:AI$9999,16,FALSE)),"",VLOOKUP(業務内容と時間メモ!M1203,業務内容と時間メモ!R$2:AI$9999,16,FALSE))</f>
        <v/>
      </c>
      <c r="S1203" s="1" t="str">
        <f ca="1">IF(ISNA(VLOOKUP(業務内容と時間メモ!M1203,業務内容と時間メモ!R$2:AI$9999,17,FALSE)),"",VLOOKUP(業務内容と時間メモ!M1203,業務内容と時間メモ!R$2:AI$9999,17,FALSE))</f>
        <v/>
      </c>
      <c r="T1203" s="17" t="str">
        <f ca="1">IF(SUMIFS(業務内容と時間メモ!E:E,業務内容と時間メモ!AB:AB,N1203,業務内容と時間メモ!AD:AD,O1203)=0,"",SUMIFS(業務内容と時間メモ!E:E,業務内容と時間メモ!AB:AB,N1203,業務内容と時間メモ!AD:AD,O1203))</f>
        <v/>
      </c>
      <c r="U1203" s="7" t="str">
        <f ca="1">IF(SUMIFS(業務内容と時間メモ!F:F,業務内容と時間メモ!AB:AB,N1203,業務内容と時間メモ!AD:AD,O1203)=0,"",SUMIFS(業務内容と時間メモ!F:F,業務内容と時間メモ!AB:AB,N1203,業務内容と時間メモ!AD:AD,O1203))</f>
        <v/>
      </c>
      <c r="V1203" t="str">
        <f ca="1">IF(SUMIFS(業務内容と時間メモ!E:E,業務内容と時間メモ!AB:AB,N1203,業務内容と時間メモ!AD:AD,O1203)=0,"",SUMIFS(業務内容と時間メモ!E:E,業務内容と時間メモ!AB:AB,N1203,業務内容と時間メモ!AD:AD,O1203))</f>
        <v/>
      </c>
    </row>
    <row r="1204" spans="1:22" hidden="1">
      <c r="A1204" s="1" t="str">
        <f t="shared" ca="1" si="106"/>
        <v/>
      </c>
      <c r="B1204" s="1" t="str">
        <f t="shared" ca="1" si="107"/>
        <v/>
      </c>
      <c r="C1204" s="6" t="str">
        <f t="shared" ca="1" si="105"/>
        <v/>
      </c>
      <c r="J1204" t="str">
        <f t="shared" ca="1" si="108"/>
        <v/>
      </c>
      <c r="L1204" s="7" t="str">
        <f t="shared" ca="1" si="109"/>
        <v/>
      </c>
      <c r="M1204" s="1" t="str">
        <f ca="1">IF(N1204="","",IF(COUNTIF(N$1:N1204,N1204)&gt;1,"",IF(COUNTIF(N:N,N1204)&gt;=1,"左表に入れますねぇ","")))</f>
        <v/>
      </c>
      <c r="N1204" s="1" t="str">
        <f ca="1">IF(ISNA(VLOOKUP(業務内容と時間メモ!M1204,業務内容と時間メモ!R$2:AI$9999,11,FALSE)),"",VLOOKUP(業務内容と時間メモ!M1204,業務内容と時間メモ!R$2:AI$9999,11,FALSE))</f>
        <v/>
      </c>
      <c r="O1204" s="1" t="str">
        <f ca="1">IF(ISNA(VLOOKUP(業務内容と時間メモ!M1204,業務内容と時間メモ!R$2:AI$9999,13,FALSE)),"",VLOOKUP(業務内容と時間メモ!M1204,業務内容と時間メモ!R$2:AI$9999,13,FALSE))</f>
        <v/>
      </c>
      <c r="P1204" s="1" t="str">
        <f ca="1">IF(ISNA(VLOOKUP(業務内容と時間メモ!M1204,業務内容と時間メモ!R$2:AI$9999,15,FALSE)),"",VLOOKUP(業務内容と時間メモ!M1204,業務内容と時間メモ!R$2:AI$9999,15,FALSE))</f>
        <v/>
      </c>
      <c r="Q1204" s="1" t="str">
        <f ca="1">IF(ISNA(VLOOKUP(業務内容と時間メモ!M1204,業務内容と時間メモ!R$2:AI$9999,14,FALSE)),"",VLOOKUP(業務内容と時間メモ!M1204,業務内容と時間メモ!R$2:AI$9999,14,FALSE))</f>
        <v/>
      </c>
      <c r="R1204" s="1" t="str">
        <f ca="1">IF(ISNA(VLOOKUP(業務内容と時間メモ!M1204,業務内容と時間メモ!R$2:AI$9999,16,FALSE)),"",VLOOKUP(業務内容と時間メモ!M1204,業務内容と時間メモ!R$2:AI$9999,16,FALSE))</f>
        <v/>
      </c>
      <c r="S1204" s="1" t="str">
        <f ca="1">IF(ISNA(VLOOKUP(業務内容と時間メモ!M1204,業務内容と時間メモ!R$2:AI$9999,17,FALSE)),"",VLOOKUP(業務内容と時間メモ!M1204,業務内容と時間メモ!R$2:AI$9999,17,FALSE))</f>
        <v/>
      </c>
      <c r="T1204" s="17" t="str">
        <f ca="1">IF(SUMIFS(業務内容と時間メモ!E:E,業務内容と時間メモ!AB:AB,N1204,業務内容と時間メモ!AD:AD,O1204)=0,"",SUMIFS(業務内容と時間メモ!E:E,業務内容と時間メモ!AB:AB,N1204,業務内容と時間メモ!AD:AD,O1204))</f>
        <v/>
      </c>
      <c r="U1204" s="7" t="str">
        <f ca="1">IF(SUMIFS(業務内容と時間メモ!F:F,業務内容と時間メモ!AB:AB,N1204,業務内容と時間メモ!AD:AD,O1204)=0,"",SUMIFS(業務内容と時間メモ!F:F,業務内容と時間メモ!AB:AB,N1204,業務内容と時間メモ!AD:AD,O1204))</f>
        <v/>
      </c>
      <c r="V1204" t="str">
        <f ca="1">IF(SUMIFS(業務内容と時間メモ!E:E,業務内容と時間メモ!AB:AB,N1204,業務内容と時間メモ!AD:AD,O1204)=0,"",SUMIFS(業務内容と時間メモ!E:E,業務内容と時間メモ!AB:AB,N1204,業務内容と時間メモ!AD:AD,O1204))</f>
        <v/>
      </c>
    </row>
    <row r="1205" spans="1:22" hidden="1">
      <c r="A1205" s="1" t="str">
        <f t="shared" ca="1" si="106"/>
        <v/>
      </c>
      <c r="B1205" s="1" t="str">
        <f t="shared" ca="1" si="107"/>
        <v/>
      </c>
      <c r="C1205" s="6" t="str">
        <f t="shared" ca="1" si="105"/>
        <v/>
      </c>
      <c r="J1205" t="str">
        <f t="shared" ca="1" si="108"/>
        <v/>
      </c>
      <c r="L1205" s="7" t="str">
        <f t="shared" ca="1" si="109"/>
        <v/>
      </c>
      <c r="M1205" s="1" t="str">
        <f ca="1">IF(N1205="","",IF(COUNTIF(N$1:N1205,N1205)&gt;1,"",IF(COUNTIF(N:N,N1205)&gt;=1,"左表に入れますねぇ","")))</f>
        <v/>
      </c>
      <c r="N1205" s="1" t="str">
        <f ca="1">IF(ISNA(VLOOKUP(業務内容と時間メモ!M1205,業務内容と時間メモ!R$2:AI$9999,11,FALSE)),"",VLOOKUP(業務内容と時間メモ!M1205,業務内容と時間メモ!R$2:AI$9999,11,FALSE))</f>
        <v/>
      </c>
      <c r="O1205" s="1" t="str">
        <f ca="1">IF(ISNA(VLOOKUP(業務内容と時間メモ!M1205,業務内容と時間メモ!R$2:AI$9999,13,FALSE)),"",VLOOKUP(業務内容と時間メモ!M1205,業務内容と時間メモ!R$2:AI$9999,13,FALSE))</f>
        <v/>
      </c>
      <c r="P1205" s="1" t="str">
        <f ca="1">IF(ISNA(VLOOKUP(業務内容と時間メモ!M1205,業務内容と時間メモ!R$2:AI$9999,15,FALSE)),"",VLOOKUP(業務内容と時間メモ!M1205,業務内容と時間メモ!R$2:AI$9999,15,FALSE))</f>
        <v/>
      </c>
      <c r="Q1205" s="1" t="str">
        <f ca="1">IF(ISNA(VLOOKUP(業務内容と時間メモ!M1205,業務内容と時間メモ!R$2:AI$9999,14,FALSE)),"",VLOOKUP(業務内容と時間メモ!M1205,業務内容と時間メモ!R$2:AI$9999,14,FALSE))</f>
        <v/>
      </c>
      <c r="R1205" s="1" t="str">
        <f ca="1">IF(ISNA(VLOOKUP(業務内容と時間メモ!M1205,業務内容と時間メモ!R$2:AI$9999,16,FALSE)),"",VLOOKUP(業務内容と時間メモ!M1205,業務内容と時間メモ!R$2:AI$9999,16,FALSE))</f>
        <v/>
      </c>
      <c r="S1205" s="1" t="str">
        <f ca="1">IF(ISNA(VLOOKUP(業務内容と時間メモ!M1205,業務内容と時間メモ!R$2:AI$9999,17,FALSE)),"",VLOOKUP(業務内容と時間メモ!M1205,業務内容と時間メモ!R$2:AI$9999,17,FALSE))</f>
        <v/>
      </c>
      <c r="T1205" s="17" t="str">
        <f ca="1">IF(SUMIFS(業務内容と時間メモ!E:E,業務内容と時間メモ!AB:AB,N1205,業務内容と時間メモ!AD:AD,O1205)=0,"",SUMIFS(業務内容と時間メモ!E:E,業務内容と時間メモ!AB:AB,N1205,業務内容と時間メモ!AD:AD,O1205))</f>
        <v/>
      </c>
      <c r="U1205" s="7" t="str">
        <f ca="1">IF(SUMIFS(業務内容と時間メモ!F:F,業務内容と時間メモ!AB:AB,N1205,業務内容と時間メモ!AD:AD,O1205)=0,"",SUMIFS(業務内容と時間メモ!F:F,業務内容と時間メモ!AB:AB,N1205,業務内容と時間メモ!AD:AD,O1205))</f>
        <v/>
      </c>
      <c r="V1205" t="str">
        <f ca="1">IF(SUMIFS(業務内容と時間メモ!E:E,業務内容と時間メモ!AB:AB,N1205,業務内容と時間メモ!AD:AD,O1205)=0,"",SUMIFS(業務内容と時間メモ!E:E,業務内容と時間メモ!AB:AB,N1205,業務内容と時間メモ!AD:AD,O1205))</f>
        <v/>
      </c>
    </row>
    <row r="1206" spans="1:22" hidden="1">
      <c r="A1206" s="1" t="str">
        <f t="shared" ca="1" si="106"/>
        <v/>
      </c>
      <c r="B1206" s="1" t="str">
        <f t="shared" ca="1" si="107"/>
        <v/>
      </c>
      <c r="C1206" s="6" t="str">
        <f t="shared" ca="1" si="105"/>
        <v/>
      </c>
      <c r="J1206" t="str">
        <f t="shared" ca="1" si="108"/>
        <v/>
      </c>
      <c r="L1206" s="7" t="str">
        <f t="shared" ca="1" si="109"/>
        <v/>
      </c>
      <c r="M1206" s="1" t="str">
        <f ca="1">IF(N1206="","",IF(COUNTIF(N$1:N1206,N1206)&gt;1,"",IF(COUNTIF(N:N,N1206)&gt;=1,"左表に入れますねぇ","")))</f>
        <v/>
      </c>
      <c r="N1206" s="1" t="str">
        <f ca="1">IF(ISNA(VLOOKUP(業務内容と時間メモ!M1206,業務内容と時間メモ!R$2:AI$9999,11,FALSE)),"",VLOOKUP(業務内容と時間メモ!M1206,業務内容と時間メモ!R$2:AI$9999,11,FALSE))</f>
        <v/>
      </c>
      <c r="O1206" s="1" t="str">
        <f ca="1">IF(ISNA(VLOOKUP(業務内容と時間メモ!M1206,業務内容と時間メモ!R$2:AI$9999,13,FALSE)),"",VLOOKUP(業務内容と時間メモ!M1206,業務内容と時間メモ!R$2:AI$9999,13,FALSE))</f>
        <v/>
      </c>
      <c r="P1206" s="1" t="str">
        <f ca="1">IF(ISNA(VLOOKUP(業務内容と時間メモ!M1206,業務内容と時間メモ!R$2:AI$9999,15,FALSE)),"",VLOOKUP(業務内容と時間メモ!M1206,業務内容と時間メモ!R$2:AI$9999,15,FALSE))</f>
        <v/>
      </c>
      <c r="Q1206" s="1" t="str">
        <f ca="1">IF(ISNA(VLOOKUP(業務内容と時間メモ!M1206,業務内容と時間メモ!R$2:AI$9999,14,FALSE)),"",VLOOKUP(業務内容と時間メモ!M1206,業務内容と時間メモ!R$2:AI$9999,14,FALSE))</f>
        <v/>
      </c>
      <c r="R1206" s="1" t="str">
        <f ca="1">IF(ISNA(VLOOKUP(業務内容と時間メモ!M1206,業務内容と時間メモ!R$2:AI$9999,16,FALSE)),"",VLOOKUP(業務内容と時間メモ!M1206,業務内容と時間メモ!R$2:AI$9999,16,FALSE))</f>
        <v/>
      </c>
      <c r="S1206" s="1" t="str">
        <f ca="1">IF(ISNA(VLOOKUP(業務内容と時間メモ!M1206,業務内容と時間メモ!R$2:AI$9999,17,FALSE)),"",VLOOKUP(業務内容と時間メモ!M1206,業務内容と時間メモ!R$2:AI$9999,17,FALSE))</f>
        <v/>
      </c>
      <c r="T1206" s="17" t="str">
        <f ca="1">IF(SUMIFS(業務内容と時間メモ!E:E,業務内容と時間メモ!AB:AB,N1206,業務内容と時間メモ!AD:AD,O1206)=0,"",SUMIFS(業務内容と時間メモ!E:E,業務内容と時間メモ!AB:AB,N1206,業務内容と時間メモ!AD:AD,O1206))</f>
        <v/>
      </c>
      <c r="U1206" s="7" t="str">
        <f ca="1">IF(SUMIFS(業務内容と時間メモ!F:F,業務内容と時間メモ!AB:AB,N1206,業務内容と時間メモ!AD:AD,O1206)=0,"",SUMIFS(業務内容と時間メモ!F:F,業務内容と時間メモ!AB:AB,N1206,業務内容と時間メモ!AD:AD,O1206))</f>
        <v/>
      </c>
      <c r="V1206" t="str">
        <f ca="1">IF(SUMIFS(業務内容と時間メモ!E:E,業務内容と時間メモ!AB:AB,N1206,業務内容と時間メモ!AD:AD,O1206)=0,"",SUMIFS(業務内容と時間メモ!E:E,業務内容と時間メモ!AB:AB,N1206,業務内容と時間メモ!AD:AD,O1206))</f>
        <v/>
      </c>
    </row>
    <row r="1207" spans="1:22" hidden="1">
      <c r="A1207" s="1" t="str">
        <f t="shared" ca="1" si="106"/>
        <v/>
      </c>
      <c r="B1207" s="1" t="str">
        <f t="shared" ca="1" si="107"/>
        <v/>
      </c>
      <c r="C1207" s="6" t="str">
        <f t="shared" ca="1" si="105"/>
        <v/>
      </c>
      <c r="J1207" t="str">
        <f t="shared" ca="1" si="108"/>
        <v/>
      </c>
      <c r="L1207" s="7" t="str">
        <f t="shared" ca="1" si="109"/>
        <v/>
      </c>
      <c r="M1207" s="1" t="str">
        <f ca="1">IF(N1207="","",IF(COUNTIF(N$1:N1207,N1207)&gt;1,"",IF(COUNTIF(N:N,N1207)&gt;=1,"左表に入れますねぇ","")))</f>
        <v/>
      </c>
      <c r="N1207" s="1" t="str">
        <f ca="1">IF(ISNA(VLOOKUP(業務内容と時間メモ!M1207,業務内容と時間メモ!R$2:AI$9999,11,FALSE)),"",VLOOKUP(業務内容と時間メモ!M1207,業務内容と時間メモ!R$2:AI$9999,11,FALSE))</f>
        <v/>
      </c>
      <c r="O1207" s="1" t="str">
        <f ca="1">IF(ISNA(VLOOKUP(業務内容と時間メモ!M1207,業務内容と時間メモ!R$2:AI$9999,13,FALSE)),"",VLOOKUP(業務内容と時間メモ!M1207,業務内容と時間メモ!R$2:AI$9999,13,FALSE))</f>
        <v/>
      </c>
      <c r="P1207" s="1" t="str">
        <f ca="1">IF(ISNA(VLOOKUP(業務内容と時間メモ!M1207,業務内容と時間メモ!R$2:AI$9999,15,FALSE)),"",VLOOKUP(業務内容と時間メモ!M1207,業務内容と時間メモ!R$2:AI$9999,15,FALSE))</f>
        <v/>
      </c>
      <c r="Q1207" s="1" t="str">
        <f ca="1">IF(ISNA(VLOOKUP(業務内容と時間メモ!M1207,業務内容と時間メモ!R$2:AI$9999,14,FALSE)),"",VLOOKUP(業務内容と時間メモ!M1207,業務内容と時間メモ!R$2:AI$9999,14,FALSE))</f>
        <v/>
      </c>
      <c r="R1207" s="1" t="str">
        <f ca="1">IF(ISNA(VLOOKUP(業務内容と時間メモ!M1207,業務内容と時間メモ!R$2:AI$9999,16,FALSE)),"",VLOOKUP(業務内容と時間メモ!M1207,業務内容と時間メモ!R$2:AI$9999,16,FALSE))</f>
        <v/>
      </c>
      <c r="S1207" s="1" t="str">
        <f ca="1">IF(ISNA(VLOOKUP(業務内容と時間メモ!M1207,業務内容と時間メモ!R$2:AI$9999,17,FALSE)),"",VLOOKUP(業務内容と時間メモ!M1207,業務内容と時間メモ!R$2:AI$9999,17,FALSE))</f>
        <v/>
      </c>
      <c r="T1207" s="17" t="str">
        <f ca="1">IF(SUMIFS(業務内容と時間メモ!E:E,業務内容と時間メモ!AB:AB,N1207,業務内容と時間メモ!AD:AD,O1207)=0,"",SUMIFS(業務内容と時間メモ!E:E,業務内容と時間メモ!AB:AB,N1207,業務内容と時間メモ!AD:AD,O1207))</f>
        <v/>
      </c>
      <c r="U1207" s="7" t="str">
        <f ca="1">IF(SUMIFS(業務内容と時間メモ!F:F,業務内容と時間メモ!AB:AB,N1207,業務内容と時間メモ!AD:AD,O1207)=0,"",SUMIFS(業務内容と時間メモ!F:F,業務内容と時間メモ!AB:AB,N1207,業務内容と時間メモ!AD:AD,O1207))</f>
        <v/>
      </c>
      <c r="V1207" t="str">
        <f ca="1">IF(SUMIFS(業務内容と時間メモ!E:E,業務内容と時間メモ!AB:AB,N1207,業務内容と時間メモ!AD:AD,O1207)=0,"",SUMIFS(業務内容と時間メモ!E:E,業務内容と時間メモ!AB:AB,N1207,業務内容と時間メモ!AD:AD,O1207))</f>
        <v/>
      </c>
    </row>
    <row r="1208" spans="1:22" hidden="1">
      <c r="A1208" s="1" t="str">
        <f t="shared" ca="1" si="106"/>
        <v/>
      </c>
      <c r="B1208" s="1" t="str">
        <f t="shared" ca="1" si="107"/>
        <v/>
      </c>
      <c r="C1208" s="6" t="str">
        <f t="shared" ca="1" si="105"/>
        <v/>
      </c>
      <c r="J1208" t="str">
        <f t="shared" ca="1" si="108"/>
        <v/>
      </c>
      <c r="L1208" s="7" t="str">
        <f t="shared" ca="1" si="109"/>
        <v/>
      </c>
      <c r="M1208" s="1" t="str">
        <f ca="1">IF(N1208="","",IF(COUNTIF(N$1:N1208,N1208)&gt;1,"",IF(COUNTIF(N:N,N1208)&gt;=1,"左表に入れますねぇ","")))</f>
        <v/>
      </c>
      <c r="N1208" s="1" t="str">
        <f ca="1">IF(ISNA(VLOOKUP(業務内容と時間メモ!M1208,業務内容と時間メモ!R$2:AI$9999,11,FALSE)),"",VLOOKUP(業務内容と時間メモ!M1208,業務内容と時間メモ!R$2:AI$9999,11,FALSE))</f>
        <v/>
      </c>
      <c r="O1208" s="1" t="str">
        <f ca="1">IF(ISNA(VLOOKUP(業務内容と時間メモ!M1208,業務内容と時間メモ!R$2:AI$9999,13,FALSE)),"",VLOOKUP(業務内容と時間メモ!M1208,業務内容と時間メモ!R$2:AI$9999,13,FALSE))</f>
        <v/>
      </c>
      <c r="P1208" s="1" t="str">
        <f ca="1">IF(ISNA(VLOOKUP(業務内容と時間メモ!M1208,業務内容と時間メモ!R$2:AI$9999,15,FALSE)),"",VLOOKUP(業務内容と時間メモ!M1208,業務内容と時間メモ!R$2:AI$9999,15,FALSE))</f>
        <v/>
      </c>
      <c r="Q1208" s="1" t="str">
        <f ca="1">IF(ISNA(VLOOKUP(業務内容と時間メモ!M1208,業務内容と時間メモ!R$2:AI$9999,14,FALSE)),"",VLOOKUP(業務内容と時間メモ!M1208,業務内容と時間メモ!R$2:AI$9999,14,FALSE))</f>
        <v/>
      </c>
      <c r="R1208" s="1" t="str">
        <f ca="1">IF(ISNA(VLOOKUP(業務内容と時間メモ!M1208,業務内容と時間メモ!R$2:AI$9999,16,FALSE)),"",VLOOKUP(業務内容と時間メモ!M1208,業務内容と時間メモ!R$2:AI$9999,16,FALSE))</f>
        <v/>
      </c>
      <c r="S1208" s="1" t="str">
        <f ca="1">IF(ISNA(VLOOKUP(業務内容と時間メモ!M1208,業務内容と時間メモ!R$2:AI$9999,17,FALSE)),"",VLOOKUP(業務内容と時間メモ!M1208,業務内容と時間メモ!R$2:AI$9999,17,FALSE))</f>
        <v/>
      </c>
      <c r="T1208" s="17" t="str">
        <f ca="1">IF(SUMIFS(業務内容と時間メモ!E:E,業務内容と時間メモ!AB:AB,N1208,業務内容と時間メモ!AD:AD,O1208)=0,"",SUMIFS(業務内容と時間メモ!E:E,業務内容と時間メモ!AB:AB,N1208,業務内容と時間メモ!AD:AD,O1208))</f>
        <v/>
      </c>
      <c r="U1208" s="7" t="str">
        <f ca="1">IF(SUMIFS(業務内容と時間メモ!F:F,業務内容と時間メモ!AB:AB,N1208,業務内容と時間メモ!AD:AD,O1208)=0,"",SUMIFS(業務内容と時間メモ!F:F,業務内容と時間メモ!AB:AB,N1208,業務内容と時間メモ!AD:AD,O1208))</f>
        <v/>
      </c>
      <c r="V1208" t="str">
        <f ca="1">IF(SUMIFS(業務内容と時間メモ!E:E,業務内容と時間メモ!AB:AB,N1208,業務内容と時間メモ!AD:AD,O1208)=0,"",SUMIFS(業務内容と時間メモ!E:E,業務内容と時間メモ!AB:AB,N1208,業務内容と時間メモ!AD:AD,O1208))</f>
        <v/>
      </c>
    </row>
    <row r="1209" spans="1:22" hidden="1">
      <c r="A1209" s="1" t="str">
        <f t="shared" ca="1" si="106"/>
        <v/>
      </c>
      <c r="B1209" s="1" t="str">
        <f t="shared" ca="1" si="107"/>
        <v/>
      </c>
      <c r="C1209" s="6" t="str">
        <f t="shared" ca="1" si="105"/>
        <v/>
      </c>
      <c r="J1209" t="str">
        <f t="shared" ca="1" si="108"/>
        <v/>
      </c>
      <c r="L1209" s="7" t="str">
        <f t="shared" ca="1" si="109"/>
        <v/>
      </c>
      <c r="M1209" s="1" t="str">
        <f ca="1">IF(N1209="","",IF(COUNTIF(N$1:N1209,N1209)&gt;1,"",IF(COUNTIF(N:N,N1209)&gt;=1,"左表に入れますねぇ","")))</f>
        <v/>
      </c>
      <c r="N1209" s="1" t="str">
        <f ca="1">IF(ISNA(VLOOKUP(業務内容と時間メモ!M1209,業務内容と時間メモ!R$2:AI$9999,11,FALSE)),"",VLOOKUP(業務内容と時間メモ!M1209,業務内容と時間メモ!R$2:AI$9999,11,FALSE))</f>
        <v/>
      </c>
      <c r="O1209" s="1" t="str">
        <f ca="1">IF(ISNA(VLOOKUP(業務内容と時間メモ!M1209,業務内容と時間メモ!R$2:AI$9999,13,FALSE)),"",VLOOKUP(業務内容と時間メモ!M1209,業務内容と時間メモ!R$2:AI$9999,13,FALSE))</f>
        <v/>
      </c>
      <c r="P1209" s="1" t="str">
        <f ca="1">IF(ISNA(VLOOKUP(業務内容と時間メモ!M1209,業務内容と時間メモ!R$2:AI$9999,15,FALSE)),"",VLOOKUP(業務内容と時間メモ!M1209,業務内容と時間メモ!R$2:AI$9999,15,FALSE))</f>
        <v/>
      </c>
      <c r="Q1209" s="1" t="str">
        <f ca="1">IF(ISNA(VLOOKUP(業務内容と時間メモ!M1209,業務内容と時間メモ!R$2:AI$9999,14,FALSE)),"",VLOOKUP(業務内容と時間メモ!M1209,業務内容と時間メモ!R$2:AI$9999,14,FALSE))</f>
        <v/>
      </c>
      <c r="R1209" s="1" t="str">
        <f ca="1">IF(ISNA(VLOOKUP(業務内容と時間メモ!M1209,業務内容と時間メモ!R$2:AI$9999,16,FALSE)),"",VLOOKUP(業務内容と時間メモ!M1209,業務内容と時間メモ!R$2:AI$9999,16,FALSE))</f>
        <v/>
      </c>
      <c r="S1209" s="1" t="str">
        <f ca="1">IF(ISNA(VLOOKUP(業務内容と時間メモ!M1209,業務内容と時間メモ!R$2:AI$9999,17,FALSE)),"",VLOOKUP(業務内容と時間メモ!M1209,業務内容と時間メモ!R$2:AI$9999,17,FALSE))</f>
        <v/>
      </c>
      <c r="T1209" s="17" t="str">
        <f ca="1">IF(SUMIFS(業務内容と時間メモ!E:E,業務内容と時間メモ!AB:AB,N1209,業務内容と時間メモ!AD:AD,O1209)=0,"",SUMIFS(業務内容と時間メモ!E:E,業務内容と時間メモ!AB:AB,N1209,業務内容と時間メモ!AD:AD,O1209))</f>
        <v/>
      </c>
      <c r="U1209" s="7" t="str">
        <f ca="1">IF(SUMIFS(業務内容と時間メモ!F:F,業務内容と時間メモ!AB:AB,N1209,業務内容と時間メモ!AD:AD,O1209)=0,"",SUMIFS(業務内容と時間メモ!F:F,業務内容と時間メモ!AB:AB,N1209,業務内容と時間メモ!AD:AD,O1209))</f>
        <v/>
      </c>
      <c r="V1209" t="str">
        <f ca="1">IF(SUMIFS(業務内容と時間メモ!E:E,業務内容と時間メモ!AB:AB,N1209,業務内容と時間メモ!AD:AD,O1209)=0,"",SUMIFS(業務内容と時間メモ!E:E,業務内容と時間メモ!AB:AB,N1209,業務内容と時間メモ!AD:AD,O1209))</f>
        <v/>
      </c>
    </row>
    <row r="1210" spans="1:22" hidden="1">
      <c r="A1210" s="1" t="str">
        <f t="shared" ca="1" si="106"/>
        <v/>
      </c>
      <c r="B1210" s="1" t="str">
        <f t="shared" ca="1" si="107"/>
        <v/>
      </c>
      <c r="C1210" s="6" t="str">
        <f t="shared" ca="1" si="105"/>
        <v/>
      </c>
      <c r="J1210" t="str">
        <f t="shared" ca="1" si="108"/>
        <v/>
      </c>
      <c r="L1210" s="7" t="str">
        <f t="shared" ca="1" si="109"/>
        <v/>
      </c>
      <c r="M1210" s="1" t="str">
        <f ca="1">IF(N1210="","",IF(COUNTIF(N$1:N1210,N1210)&gt;1,"",IF(COUNTIF(N:N,N1210)&gt;=1,"左表に入れますねぇ","")))</f>
        <v/>
      </c>
      <c r="N1210" s="1" t="str">
        <f ca="1">IF(ISNA(VLOOKUP(業務内容と時間メモ!M1210,業務内容と時間メモ!R$2:AI$9999,11,FALSE)),"",VLOOKUP(業務内容と時間メモ!M1210,業務内容と時間メモ!R$2:AI$9999,11,FALSE))</f>
        <v/>
      </c>
      <c r="O1210" s="1" t="str">
        <f ca="1">IF(ISNA(VLOOKUP(業務内容と時間メモ!M1210,業務内容と時間メモ!R$2:AI$9999,13,FALSE)),"",VLOOKUP(業務内容と時間メモ!M1210,業務内容と時間メモ!R$2:AI$9999,13,FALSE))</f>
        <v/>
      </c>
      <c r="P1210" s="1" t="str">
        <f ca="1">IF(ISNA(VLOOKUP(業務内容と時間メモ!M1210,業務内容と時間メモ!R$2:AI$9999,15,FALSE)),"",VLOOKUP(業務内容と時間メモ!M1210,業務内容と時間メモ!R$2:AI$9999,15,FALSE))</f>
        <v/>
      </c>
      <c r="Q1210" s="1" t="str">
        <f ca="1">IF(ISNA(VLOOKUP(業務内容と時間メモ!M1210,業務内容と時間メモ!R$2:AI$9999,14,FALSE)),"",VLOOKUP(業務内容と時間メモ!M1210,業務内容と時間メモ!R$2:AI$9999,14,FALSE))</f>
        <v/>
      </c>
      <c r="R1210" s="1" t="str">
        <f ca="1">IF(ISNA(VLOOKUP(業務内容と時間メモ!M1210,業務内容と時間メモ!R$2:AI$9999,16,FALSE)),"",VLOOKUP(業務内容と時間メモ!M1210,業務内容と時間メモ!R$2:AI$9999,16,FALSE))</f>
        <v/>
      </c>
      <c r="S1210" s="1" t="str">
        <f ca="1">IF(ISNA(VLOOKUP(業務内容と時間メモ!M1210,業務内容と時間メモ!R$2:AI$9999,17,FALSE)),"",VLOOKUP(業務内容と時間メモ!M1210,業務内容と時間メモ!R$2:AI$9999,17,FALSE))</f>
        <v/>
      </c>
      <c r="T1210" s="17" t="str">
        <f ca="1">IF(SUMIFS(業務内容と時間メモ!E:E,業務内容と時間メモ!AB:AB,N1210,業務内容と時間メモ!AD:AD,O1210)=0,"",SUMIFS(業務内容と時間メモ!E:E,業務内容と時間メモ!AB:AB,N1210,業務内容と時間メモ!AD:AD,O1210))</f>
        <v/>
      </c>
      <c r="U1210" s="7" t="str">
        <f ca="1">IF(SUMIFS(業務内容と時間メモ!F:F,業務内容と時間メモ!AB:AB,N1210,業務内容と時間メモ!AD:AD,O1210)=0,"",SUMIFS(業務内容と時間メモ!F:F,業務内容と時間メモ!AB:AB,N1210,業務内容と時間メモ!AD:AD,O1210))</f>
        <v/>
      </c>
      <c r="V1210" t="str">
        <f ca="1">IF(SUMIFS(業務内容と時間メモ!E:E,業務内容と時間メモ!AB:AB,N1210,業務内容と時間メモ!AD:AD,O1210)=0,"",SUMIFS(業務内容と時間メモ!E:E,業務内容と時間メモ!AB:AB,N1210,業務内容と時間メモ!AD:AD,O1210))</f>
        <v/>
      </c>
    </row>
    <row r="1211" spans="1:22" hidden="1">
      <c r="A1211" s="1" t="str">
        <f t="shared" ca="1" si="106"/>
        <v/>
      </c>
      <c r="B1211" s="1" t="str">
        <f t="shared" ca="1" si="107"/>
        <v/>
      </c>
      <c r="C1211" s="6" t="str">
        <f t="shared" ca="1" si="105"/>
        <v/>
      </c>
      <c r="J1211" t="str">
        <f t="shared" ca="1" si="108"/>
        <v/>
      </c>
      <c r="L1211" s="7" t="str">
        <f t="shared" ca="1" si="109"/>
        <v/>
      </c>
      <c r="M1211" s="1" t="str">
        <f ca="1">IF(N1211="","",IF(COUNTIF(N$1:N1211,N1211)&gt;1,"",IF(COUNTIF(N:N,N1211)&gt;=1,"左表に入れますねぇ","")))</f>
        <v/>
      </c>
      <c r="N1211" s="1" t="str">
        <f ca="1">IF(ISNA(VLOOKUP(業務内容と時間メモ!M1211,業務内容と時間メモ!R$2:AI$9999,11,FALSE)),"",VLOOKUP(業務内容と時間メモ!M1211,業務内容と時間メモ!R$2:AI$9999,11,FALSE))</f>
        <v/>
      </c>
      <c r="O1211" s="1" t="str">
        <f ca="1">IF(ISNA(VLOOKUP(業務内容と時間メモ!M1211,業務内容と時間メモ!R$2:AI$9999,13,FALSE)),"",VLOOKUP(業務内容と時間メモ!M1211,業務内容と時間メモ!R$2:AI$9999,13,FALSE))</f>
        <v/>
      </c>
      <c r="P1211" s="1" t="str">
        <f ca="1">IF(ISNA(VLOOKUP(業務内容と時間メモ!M1211,業務内容と時間メモ!R$2:AI$9999,15,FALSE)),"",VLOOKUP(業務内容と時間メモ!M1211,業務内容と時間メモ!R$2:AI$9999,15,FALSE))</f>
        <v/>
      </c>
      <c r="Q1211" s="1" t="str">
        <f ca="1">IF(ISNA(VLOOKUP(業務内容と時間メモ!M1211,業務内容と時間メモ!R$2:AI$9999,14,FALSE)),"",VLOOKUP(業務内容と時間メモ!M1211,業務内容と時間メモ!R$2:AI$9999,14,FALSE))</f>
        <v/>
      </c>
      <c r="R1211" s="1" t="str">
        <f ca="1">IF(ISNA(VLOOKUP(業務内容と時間メモ!M1211,業務内容と時間メモ!R$2:AI$9999,16,FALSE)),"",VLOOKUP(業務内容と時間メモ!M1211,業務内容と時間メモ!R$2:AI$9999,16,FALSE))</f>
        <v/>
      </c>
      <c r="S1211" s="1" t="str">
        <f ca="1">IF(ISNA(VLOOKUP(業務内容と時間メモ!M1211,業務内容と時間メモ!R$2:AI$9999,17,FALSE)),"",VLOOKUP(業務内容と時間メモ!M1211,業務内容と時間メモ!R$2:AI$9999,17,FALSE))</f>
        <v/>
      </c>
      <c r="T1211" s="17" t="str">
        <f ca="1">IF(SUMIFS(業務内容と時間メモ!E:E,業務内容と時間メモ!AB:AB,N1211,業務内容と時間メモ!AD:AD,O1211)=0,"",SUMIFS(業務内容と時間メモ!E:E,業務内容と時間メモ!AB:AB,N1211,業務内容と時間メモ!AD:AD,O1211))</f>
        <v/>
      </c>
      <c r="U1211" s="7" t="str">
        <f ca="1">IF(SUMIFS(業務内容と時間メモ!F:F,業務内容と時間メモ!AB:AB,N1211,業務内容と時間メモ!AD:AD,O1211)=0,"",SUMIFS(業務内容と時間メモ!F:F,業務内容と時間メモ!AB:AB,N1211,業務内容と時間メモ!AD:AD,O1211))</f>
        <v/>
      </c>
      <c r="V1211" t="str">
        <f ca="1">IF(SUMIFS(業務内容と時間メモ!E:E,業務内容と時間メモ!AB:AB,N1211,業務内容と時間メモ!AD:AD,O1211)=0,"",SUMIFS(業務内容と時間メモ!E:E,業務内容と時間メモ!AB:AB,N1211,業務内容と時間メモ!AD:AD,O1211))</f>
        <v/>
      </c>
    </row>
    <row r="1212" spans="1:22" hidden="1">
      <c r="A1212" s="1" t="str">
        <f t="shared" ca="1" si="106"/>
        <v/>
      </c>
      <c r="B1212" s="1" t="str">
        <f t="shared" ca="1" si="107"/>
        <v/>
      </c>
      <c r="C1212" s="6" t="str">
        <f t="shared" ca="1" si="105"/>
        <v/>
      </c>
      <c r="J1212" t="str">
        <f t="shared" ca="1" si="108"/>
        <v/>
      </c>
      <c r="L1212" s="7" t="str">
        <f t="shared" ca="1" si="109"/>
        <v/>
      </c>
      <c r="M1212" s="1" t="str">
        <f ca="1">IF(N1212="","",IF(COUNTIF(N$1:N1212,N1212)&gt;1,"",IF(COUNTIF(N:N,N1212)&gt;=1,"左表に入れますねぇ","")))</f>
        <v/>
      </c>
      <c r="N1212" s="1" t="str">
        <f ca="1">IF(ISNA(VLOOKUP(業務内容と時間メモ!M1212,業務内容と時間メモ!R$2:AI$9999,11,FALSE)),"",VLOOKUP(業務内容と時間メモ!M1212,業務内容と時間メモ!R$2:AI$9999,11,FALSE))</f>
        <v/>
      </c>
      <c r="O1212" s="1" t="str">
        <f ca="1">IF(ISNA(VLOOKUP(業務内容と時間メモ!M1212,業務内容と時間メモ!R$2:AI$9999,13,FALSE)),"",VLOOKUP(業務内容と時間メモ!M1212,業務内容と時間メモ!R$2:AI$9999,13,FALSE))</f>
        <v/>
      </c>
      <c r="P1212" s="1" t="str">
        <f ca="1">IF(ISNA(VLOOKUP(業務内容と時間メモ!M1212,業務内容と時間メモ!R$2:AI$9999,15,FALSE)),"",VLOOKUP(業務内容と時間メモ!M1212,業務内容と時間メモ!R$2:AI$9999,15,FALSE))</f>
        <v/>
      </c>
      <c r="Q1212" s="1" t="str">
        <f ca="1">IF(ISNA(VLOOKUP(業務内容と時間メモ!M1212,業務内容と時間メモ!R$2:AI$9999,14,FALSE)),"",VLOOKUP(業務内容と時間メモ!M1212,業務内容と時間メモ!R$2:AI$9999,14,FALSE))</f>
        <v/>
      </c>
      <c r="R1212" s="1" t="str">
        <f ca="1">IF(ISNA(VLOOKUP(業務内容と時間メモ!M1212,業務内容と時間メモ!R$2:AI$9999,16,FALSE)),"",VLOOKUP(業務内容と時間メモ!M1212,業務内容と時間メモ!R$2:AI$9999,16,FALSE))</f>
        <v/>
      </c>
      <c r="S1212" s="1" t="str">
        <f ca="1">IF(ISNA(VLOOKUP(業務内容と時間メモ!M1212,業務内容と時間メモ!R$2:AI$9999,17,FALSE)),"",VLOOKUP(業務内容と時間メモ!M1212,業務内容と時間メモ!R$2:AI$9999,17,FALSE))</f>
        <v/>
      </c>
      <c r="T1212" s="17" t="str">
        <f ca="1">IF(SUMIFS(業務内容と時間メモ!E:E,業務内容と時間メモ!AB:AB,N1212,業務内容と時間メモ!AD:AD,O1212)=0,"",SUMIFS(業務内容と時間メモ!E:E,業務内容と時間メモ!AB:AB,N1212,業務内容と時間メモ!AD:AD,O1212))</f>
        <v/>
      </c>
      <c r="U1212" s="7" t="str">
        <f ca="1">IF(SUMIFS(業務内容と時間メモ!F:F,業務内容と時間メモ!AB:AB,N1212,業務内容と時間メモ!AD:AD,O1212)=0,"",SUMIFS(業務内容と時間メモ!F:F,業務内容と時間メモ!AB:AB,N1212,業務内容と時間メモ!AD:AD,O1212))</f>
        <v/>
      </c>
      <c r="V1212" t="str">
        <f ca="1">IF(SUMIFS(業務内容と時間メモ!E:E,業務内容と時間メモ!AB:AB,N1212,業務内容と時間メモ!AD:AD,O1212)=0,"",SUMIFS(業務内容と時間メモ!E:E,業務内容と時間メモ!AB:AB,N1212,業務内容と時間メモ!AD:AD,O1212))</f>
        <v/>
      </c>
    </row>
    <row r="1213" spans="1:22" hidden="1">
      <c r="A1213" s="1" t="str">
        <f t="shared" ca="1" si="106"/>
        <v/>
      </c>
      <c r="B1213" s="1" t="str">
        <f t="shared" ca="1" si="107"/>
        <v/>
      </c>
      <c r="C1213" s="6" t="str">
        <f t="shared" ca="1" si="105"/>
        <v/>
      </c>
      <c r="J1213" t="str">
        <f t="shared" ca="1" si="108"/>
        <v/>
      </c>
      <c r="L1213" s="7" t="str">
        <f t="shared" ca="1" si="109"/>
        <v/>
      </c>
      <c r="M1213" s="1" t="str">
        <f ca="1">IF(N1213="","",IF(COUNTIF(N$1:N1213,N1213)&gt;1,"",IF(COUNTIF(N:N,N1213)&gt;=1,"左表に入れますねぇ","")))</f>
        <v/>
      </c>
      <c r="N1213" s="1" t="str">
        <f ca="1">IF(ISNA(VLOOKUP(業務内容と時間メモ!M1213,業務内容と時間メモ!R$2:AI$9999,11,FALSE)),"",VLOOKUP(業務内容と時間メモ!M1213,業務内容と時間メモ!R$2:AI$9999,11,FALSE))</f>
        <v/>
      </c>
      <c r="O1213" s="1" t="str">
        <f ca="1">IF(ISNA(VLOOKUP(業務内容と時間メモ!M1213,業務内容と時間メモ!R$2:AI$9999,13,FALSE)),"",VLOOKUP(業務内容と時間メモ!M1213,業務内容と時間メモ!R$2:AI$9999,13,FALSE))</f>
        <v/>
      </c>
      <c r="P1213" s="1" t="str">
        <f ca="1">IF(ISNA(VLOOKUP(業務内容と時間メモ!M1213,業務内容と時間メモ!R$2:AI$9999,15,FALSE)),"",VLOOKUP(業務内容と時間メモ!M1213,業務内容と時間メモ!R$2:AI$9999,15,FALSE))</f>
        <v/>
      </c>
      <c r="Q1213" s="1" t="str">
        <f ca="1">IF(ISNA(VLOOKUP(業務内容と時間メモ!M1213,業務内容と時間メモ!R$2:AI$9999,14,FALSE)),"",VLOOKUP(業務内容と時間メモ!M1213,業務内容と時間メモ!R$2:AI$9999,14,FALSE))</f>
        <v/>
      </c>
      <c r="R1213" s="1" t="str">
        <f ca="1">IF(ISNA(VLOOKUP(業務内容と時間メモ!M1213,業務内容と時間メモ!R$2:AI$9999,16,FALSE)),"",VLOOKUP(業務内容と時間メモ!M1213,業務内容と時間メモ!R$2:AI$9999,16,FALSE))</f>
        <v/>
      </c>
      <c r="S1213" s="1" t="str">
        <f ca="1">IF(ISNA(VLOOKUP(業務内容と時間メモ!M1213,業務内容と時間メモ!R$2:AI$9999,17,FALSE)),"",VLOOKUP(業務内容と時間メモ!M1213,業務内容と時間メモ!R$2:AI$9999,17,FALSE))</f>
        <v/>
      </c>
      <c r="T1213" s="17" t="str">
        <f ca="1">IF(SUMIFS(業務内容と時間メモ!E:E,業務内容と時間メモ!AB:AB,N1213,業務内容と時間メモ!AD:AD,O1213)=0,"",SUMIFS(業務内容と時間メモ!E:E,業務内容と時間メモ!AB:AB,N1213,業務内容と時間メモ!AD:AD,O1213))</f>
        <v/>
      </c>
      <c r="U1213" s="7" t="str">
        <f ca="1">IF(SUMIFS(業務内容と時間メモ!F:F,業務内容と時間メモ!AB:AB,N1213,業務内容と時間メモ!AD:AD,O1213)=0,"",SUMIFS(業務内容と時間メモ!F:F,業務内容と時間メモ!AB:AB,N1213,業務内容と時間メモ!AD:AD,O1213))</f>
        <v/>
      </c>
      <c r="V1213" t="str">
        <f ca="1">IF(SUMIFS(業務内容と時間メモ!E:E,業務内容と時間メモ!AB:AB,N1213,業務内容と時間メモ!AD:AD,O1213)=0,"",SUMIFS(業務内容と時間メモ!E:E,業務内容と時間メモ!AB:AB,N1213,業務内容と時間メモ!AD:AD,O1213))</f>
        <v/>
      </c>
    </row>
    <row r="1214" spans="1:22" hidden="1">
      <c r="A1214" s="1" t="str">
        <f t="shared" ca="1" si="106"/>
        <v/>
      </c>
      <c r="B1214" s="1" t="str">
        <f t="shared" ca="1" si="107"/>
        <v/>
      </c>
      <c r="C1214" s="6" t="str">
        <f t="shared" ca="1" si="105"/>
        <v/>
      </c>
      <c r="J1214" t="str">
        <f t="shared" ca="1" si="108"/>
        <v/>
      </c>
      <c r="L1214" s="7" t="str">
        <f t="shared" ca="1" si="109"/>
        <v/>
      </c>
      <c r="M1214" s="1" t="str">
        <f ca="1">IF(N1214="","",IF(COUNTIF(N$1:N1214,N1214)&gt;1,"",IF(COUNTIF(N:N,N1214)&gt;=1,"左表に入れますねぇ","")))</f>
        <v/>
      </c>
      <c r="N1214" s="1" t="str">
        <f ca="1">IF(ISNA(VLOOKUP(業務内容と時間メモ!M1214,業務内容と時間メモ!R$2:AI$9999,11,FALSE)),"",VLOOKUP(業務内容と時間メモ!M1214,業務内容と時間メモ!R$2:AI$9999,11,FALSE))</f>
        <v/>
      </c>
      <c r="O1214" s="1" t="str">
        <f ca="1">IF(ISNA(VLOOKUP(業務内容と時間メモ!M1214,業務内容と時間メモ!R$2:AI$9999,13,FALSE)),"",VLOOKUP(業務内容と時間メモ!M1214,業務内容と時間メモ!R$2:AI$9999,13,FALSE))</f>
        <v/>
      </c>
      <c r="P1214" s="1" t="str">
        <f ca="1">IF(ISNA(VLOOKUP(業務内容と時間メモ!M1214,業務内容と時間メモ!R$2:AI$9999,15,FALSE)),"",VLOOKUP(業務内容と時間メモ!M1214,業務内容と時間メモ!R$2:AI$9999,15,FALSE))</f>
        <v/>
      </c>
      <c r="Q1214" s="1" t="str">
        <f ca="1">IF(ISNA(VLOOKUP(業務内容と時間メモ!M1214,業務内容と時間メモ!R$2:AI$9999,14,FALSE)),"",VLOOKUP(業務内容と時間メモ!M1214,業務内容と時間メモ!R$2:AI$9999,14,FALSE))</f>
        <v/>
      </c>
      <c r="R1214" s="1" t="str">
        <f ca="1">IF(ISNA(VLOOKUP(業務内容と時間メモ!M1214,業務内容と時間メモ!R$2:AI$9999,16,FALSE)),"",VLOOKUP(業務内容と時間メモ!M1214,業務内容と時間メモ!R$2:AI$9999,16,FALSE))</f>
        <v/>
      </c>
      <c r="S1214" s="1" t="str">
        <f ca="1">IF(ISNA(VLOOKUP(業務内容と時間メモ!M1214,業務内容と時間メモ!R$2:AI$9999,17,FALSE)),"",VLOOKUP(業務内容と時間メモ!M1214,業務内容と時間メモ!R$2:AI$9999,17,FALSE))</f>
        <v/>
      </c>
      <c r="T1214" s="17" t="str">
        <f ca="1">IF(SUMIFS(業務内容と時間メモ!E:E,業務内容と時間メモ!AB:AB,N1214,業務内容と時間メモ!AD:AD,O1214)=0,"",SUMIFS(業務内容と時間メモ!E:E,業務内容と時間メモ!AB:AB,N1214,業務内容と時間メモ!AD:AD,O1214))</f>
        <v/>
      </c>
      <c r="U1214" s="7" t="str">
        <f ca="1">IF(SUMIFS(業務内容と時間メモ!F:F,業務内容と時間メモ!AB:AB,N1214,業務内容と時間メモ!AD:AD,O1214)=0,"",SUMIFS(業務内容と時間メモ!F:F,業務内容と時間メモ!AB:AB,N1214,業務内容と時間メモ!AD:AD,O1214))</f>
        <v/>
      </c>
      <c r="V1214" t="str">
        <f ca="1">IF(SUMIFS(業務内容と時間メモ!E:E,業務内容と時間メモ!AB:AB,N1214,業務内容と時間メモ!AD:AD,O1214)=0,"",SUMIFS(業務内容と時間メモ!E:E,業務内容と時間メモ!AB:AB,N1214,業務内容と時間メモ!AD:AD,O1214))</f>
        <v/>
      </c>
    </row>
    <row r="1215" spans="1:22" hidden="1">
      <c r="A1215" s="1" t="str">
        <f t="shared" ca="1" si="106"/>
        <v/>
      </c>
      <c r="B1215" s="1" t="str">
        <f t="shared" ca="1" si="107"/>
        <v/>
      </c>
      <c r="C1215" s="6" t="str">
        <f t="shared" ca="1" si="105"/>
        <v/>
      </c>
      <c r="J1215" t="str">
        <f t="shared" ca="1" si="108"/>
        <v/>
      </c>
      <c r="L1215" s="7" t="str">
        <f t="shared" ca="1" si="109"/>
        <v/>
      </c>
      <c r="M1215" s="1" t="str">
        <f ca="1">IF(N1215="","",IF(COUNTIF(N$1:N1215,N1215)&gt;1,"",IF(COUNTIF(N:N,N1215)&gt;=1,"左表に入れますねぇ","")))</f>
        <v/>
      </c>
      <c r="N1215" s="1" t="str">
        <f ca="1">IF(ISNA(VLOOKUP(業務内容と時間メモ!M1215,業務内容と時間メモ!R$2:AI$9999,11,FALSE)),"",VLOOKUP(業務内容と時間メモ!M1215,業務内容と時間メモ!R$2:AI$9999,11,FALSE))</f>
        <v/>
      </c>
      <c r="O1215" s="1" t="str">
        <f ca="1">IF(ISNA(VLOOKUP(業務内容と時間メモ!M1215,業務内容と時間メモ!R$2:AI$9999,13,FALSE)),"",VLOOKUP(業務内容と時間メモ!M1215,業務内容と時間メモ!R$2:AI$9999,13,FALSE))</f>
        <v/>
      </c>
      <c r="P1215" s="1" t="str">
        <f ca="1">IF(ISNA(VLOOKUP(業務内容と時間メモ!M1215,業務内容と時間メモ!R$2:AI$9999,15,FALSE)),"",VLOOKUP(業務内容と時間メモ!M1215,業務内容と時間メモ!R$2:AI$9999,15,FALSE))</f>
        <v/>
      </c>
      <c r="Q1215" s="1" t="str">
        <f ca="1">IF(ISNA(VLOOKUP(業務内容と時間メモ!M1215,業務内容と時間メモ!R$2:AI$9999,14,FALSE)),"",VLOOKUP(業務内容と時間メモ!M1215,業務内容と時間メモ!R$2:AI$9999,14,FALSE))</f>
        <v/>
      </c>
      <c r="R1215" s="1" t="str">
        <f ca="1">IF(ISNA(VLOOKUP(業務内容と時間メモ!M1215,業務内容と時間メモ!R$2:AI$9999,16,FALSE)),"",VLOOKUP(業務内容と時間メモ!M1215,業務内容と時間メモ!R$2:AI$9999,16,FALSE))</f>
        <v/>
      </c>
      <c r="S1215" s="1" t="str">
        <f ca="1">IF(ISNA(VLOOKUP(業務内容と時間メモ!M1215,業務内容と時間メモ!R$2:AI$9999,17,FALSE)),"",VLOOKUP(業務内容と時間メモ!M1215,業務内容と時間メモ!R$2:AI$9999,17,FALSE))</f>
        <v/>
      </c>
      <c r="T1215" s="17" t="str">
        <f ca="1">IF(SUMIFS(業務内容と時間メモ!E:E,業務内容と時間メモ!AB:AB,N1215,業務内容と時間メモ!AD:AD,O1215)=0,"",SUMIFS(業務内容と時間メモ!E:E,業務内容と時間メモ!AB:AB,N1215,業務内容と時間メモ!AD:AD,O1215))</f>
        <v/>
      </c>
      <c r="U1215" s="7" t="str">
        <f ca="1">IF(SUMIFS(業務内容と時間メモ!F:F,業務内容と時間メモ!AB:AB,N1215,業務内容と時間メモ!AD:AD,O1215)=0,"",SUMIFS(業務内容と時間メモ!F:F,業務内容と時間メモ!AB:AB,N1215,業務内容と時間メモ!AD:AD,O1215))</f>
        <v/>
      </c>
      <c r="V1215" t="str">
        <f ca="1">IF(SUMIFS(業務内容と時間メモ!E:E,業務内容と時間メモ!AB:AB,N1215,業務内容と時間メモ!AD:AD,O1215)=0,"",SUMIFS(業務内容と時間メモ!E:E,業務内容と時間メモ!AB:AB,N1215,業務内容と時間メモ!AD:AD,O1215))</f>
        <v/>
      </c>
    </row>
    <row r="1216" spans="1:22" hidden="1">
      <c r="A1216" s="1" t="str">
        <f t="shared" ca="1" si="106"/>
        <v/>
      </c>
      <c r="B1216" s="1" t="str">
        <f t="shared" ca="1" si="107"/>
        <v/>
      </c>
      <c r="C1216" s="6" t="str">
        <f t="shared" ca="1" si="105"/>
        <v/>
      </c>
      <c r="J1216" t="str">
        <f t="shared" ca="1" si="108"/>
        <v/>
      </c>
      <c r="L1216" s="7" t="str">
        <f t="shared" ca="1" si="109"/>
        <v/>
      </c>
      <c r="M1216" s="1" t="str">
        <f ca="1">IF(N1216="","",IF(COUNTIF(N$1:N1216,N1216)&gt;1,"",IF(COUNTIF(N:N,N1216)&gt;=1,"左表に入れますねぇ","")))</f>
        <v/>
      </c>
      <c r="N1216" s="1" t="str">
        <f ca="1">IF(ISNA(VLOOKUP(業務内容と時間メモ!M1216,業務内容と時間メモ!R$2:AI$9999,11,FALSE)),"",VLOOKUP(業務内容と時間メモ!M1216,業務内容と時間メモ!R$2:AI$9999,11,FALSE))</f>
        <v/>
      </c>
      <c r="O1216" s="1" t="str">
        <f ca="1">IF(ISNA(VLOOKUP(業務内容と時間メモ!M1216,業務内容と時間メモ!R$2:AI$9999,13,FALSE)),"",VLOOKUP(業務内容と時間メモ!M1216,業務内容と時間メモ!R$2:AI$9999,13,FALSE))</f>
        <v/>
      </c>
      <c r="P1216" s="1" t="str">
        <f ca="1">IF(ISNA(VLOOKUP(業務内容と時間メモ!M1216,業務内容と時間メモ!R$2:AI$9999,15,FALSE)),"",VLOOKUP(業務内容と時間メモ!M1216,業務内容と時間メモ!R$2:AI$9999,15,FALSE))</f>
        <v/>
      </c>
      <c r="Q1216" s="1" t="str">
        <f ca="1">IF(ISNA(VLOOKUP(業務内容と時間メモ!M1216,業務内容と時間メモ!R$2:AI$9999,14,FALSE)),"",VLOOKUP(業務内容と時間メモ!M1216,業務内容と時間メモ!R$2:AI$9999,14,FALSE))</f>
        <v/>
      </c>
      <c r="R1216" s="1" t="str">
        <f ca="1">IF(ISNA(VLOOKUP(業務内容と時間メモ!M1216,業務内容と時間メモ!R$2:AI$9999,16,FALSE)),"",VLOOKUP(業務内容と時間メモ!M1216,業務内容と時間メモ!R$2:AI$9999,16,FALSE))</f>
        <v/>
      </c>
      <c r="S1216" s="1" t="str">
        <f ca="1">IF(ISNA(VLOOKUP(業務内容と時間メモ!M1216,業務内容と時間メモ!R$2:AI$9999,17,FALSE)),"",VLOOKUP(業務内容と時間メモ!M1216,業務内容と時間メモ!R$2:AI$9999,17,FALSE))</f>
        <v/>
      </c>
      <c r="T1216" s="17" t="str">
        <f ca="1">IF(SUMIFS(業務内容と時間メモ!E:E,業務内容と時間メモ!AB:AB,N1216,業務内容と時間メモ!AD:AD,O1216)=0,"",SUMIFS(業務内容と時間メモ!E:E,業務内容と時間メモ!AB:AB,N1216,業務内容と時間メモ!AD:AD,O1216))</f>
        <v/>
      </c>
      <c r="U1216" s="7" t="str">
        <f ca="1">IF(SUMIFS(業務内容と時間メモ!F:F,業務内容と時間メモ!AB:AB,N1216,業務内容と時間メモ!AD:AD,O1216)=0,"",SUMIFS(業務内容と時間メモ!F:F,業務内容と時間メモ!AB:AB,N1216,業務内容と時間メモ!AD:AD,O1216))</f>
        <v/>
      </c>
      <c r="V1216" t="str">
        <f ca="1">IF(SUMIFS(業務内容と時間メモ!E:E,業務内容と時間メモ!AB:AB,N1216,業務内容と時間メモ!AD:AD,O1216)=0,"",SUMIFS(業務内容と時間メモ!E:E,業務内容と時間メモ!AB:AB,N1216,業務内容と時間メモ!AD:AD,O1216))</f>
        <v/>
      </c>
    </row>
    <row r="1217" spans="1:22" hidden="1">
      <c r="A1217" s="1" t="str">
        <f t="shared" ca="1" si="106"/>
        <v/>
      </c>
      <c r="B1217" s="1" t="str">
        <f t="shared" ca="1" si="107"/>
        <v/>
      </c>
      <c r="C1217" s="6" t="str">
        <f t="shared" ca="1" si="105"/>
        <v/>
      </c>
      <c r="J1217" t="str">
        <f t="shared" ca="1" si="108"/>
        <v/>
      </c>
      <c r="L1217" s="7" t="str">
        <f t="shared" ca="1" si="109"/>
        <v/>
      </c>
      <c r="M1217" s="1" t="str">
        <f ca="1">IF(N1217="","",IF(COUNTIF(N$1:N1217,N1217)&gt;1,"",IF(COUNTIF(N:N,N1217)&gt;=1,"左表に入れますねぇ","")))</f>
        <v/>
      </c>
      <c r="N1217" s="1" t="str">
        <f ca="1">IF(ISNA(VLOOKUP(業務内容と時間メモ!M1217,業務内容と時間メモ!R$2:AI$9999,11,FALSE)),"",VLOOKUP(業務内容と時間メモ!M1217,業務内容と時間メモ!R$2:AI$9999,11,FALSE))</f>
        <v/>
      </c>
      <c r="O1217" s="1" t="str">
        <f ca="1">IF(ISNA(VLOOKUP(業務内容と時間メモ!M1217,業務内容と時間メモ!R$2:AI$9999,13,FALSE)),"",VLOOKUP(業務内容と時間メモ!M1217,業務内容と時間メモ!R$2:AI$9999,13,FALSE))</f>
        <v/>
      </c>
      <c r="P1217" s="1" t="str">
        <f ca="1">IF(ISNA(VLOOKUP(業務内容と時間メモ!M1217,業務内容と時間メモ!R$2:AI$9999,15,FALSE)),"",VLOOKUP(業務内容と時間メモ!M1217,業務内容と時間メモ!R$2:AI$9999,15,FALSE))</f>
        <v/>
      </c>
      <c r="Q1217" s="1" t="str">
        <f ca="1">IF(ISNA(VLOOKUP(業務内容と時間メモ!M1217,業務内容と時間メモ!R$2:AI$9999,14,FALSE)),"",VLOOKUP(業務内容と時間メモ!M1217,業務内容と時間メモ!R$2:AI$9999,14,FALSE))</f>
        <v/>
      </c>
      <c r="R1217" s="1" t="str">
        <f ca="1">IF(ISNA(VLOOKUP(業務内容と時間メモ!M1217,業務内容と時間メモ!R$2:AI$9999,16,FALSE)),"",VLOOKUP(業務内容と時間メモ!M1217,業務内容と時間メモ!R$2:AI$9999,16,FALSE))</f>
        <v/>
      </c>
      <c r="S1217" s="1" t="str">
        <f ca="1">IF(ISNA(VLOOKUP(業務内容と時間メモ!M1217,業務内容と時間メモ!R$2:AI$9999,17,FALSE)),"",VLOOKUP(業務内容と時間メモ!M1217,業務内容と時間メモ!R$2:AI$9999,17,FALSE))</f>
        <v/>
      </c>
      <c r="T1217" s="17" t="str">
        <f ca="1">IF(SUMIFS(業務内容と時間メモ!E:E,業務内容と時間メモ!AB:AB,N1217,業務内容と時間メモ!AD:AD,O1217)=0,"",SUMIFS(業務内容と時間メモ!E:E,業務内容と時間メモ!AB:AB,N1217,業務内容と時間メモ!AD:AD,O1217))</f>
        <v/>
      </c>
      <c r="U1217" s="7" t="str">
        <f ca="1">IF(SUMIFS(業務内容と時間メモ!F:F,業務内容と時間メモ!AB:AB,N1217,業務内容と時間メモ!AD:AD,O1217)=0,"",SUMIFS(業務内容と時間メモ!F:F,業務内容と時間メモ!AB:AB,N1217,業務内容と時間メモ!AD:AD,O1217))</f>
        <v/>
      </c>
      <c r="V1217" t="str">
        <f ca="1">IF(SUMIFS(業務内容と時間メモ!E:E,業務内容と時間メモ!AB:AB,N1217,業務内容と時間メモ!AD:AD,O1217)=0,"",SUMIFS(業務内容と時間メモ!E:E,業務内容と時間メモ!AB:AB,N1217,業務内容と時間メモ!AD:AD,O1217))</f>
        <v/>
      </c>
    </row>
    <row r="1218" spans="1:22" hidden="1">
      <c r="A1218" s="1" t="str">
        <f t="shared" ca="1" si="106"/>
        <v/>
      </c>
      <c r="B1218" s="1" t="str">
        <f t="shared" ca="1" si="107"/>
        <v/>
      </c>
      <c r="C1218" s="6" t="str">
        <f t="shared" ref="C1218:C1281" ca="1" si="110">IF(SUMIF(N:N,A1218,U:U)=0,"",SUMIF(N:N,A1218,U:U))</f>
        <v/>
      </c>
      <c r="J1218" t="str">
        <f t="shared" ca="1" si="108"/>
        <v/>
      </c>
      <c r="L1218" s="7" t="str">
        <f t="shared" ca="1" si="109"/>
        <v/>
      </c>
      <c r="M1218" s="1" t="str">
        <f ca="1">IF(N1218="","",IF(COUNTIF(N$1:N1218,N1218)&gt;1,"",IF(COUNTIF(N:N,N1218)&gt;=1,"左表に入れますねぇ","")))</f>
        <v/>
      </c>
      <c r="N1218" s="1" t="str">
        <f ca="1">IF(ISNA(VLOOKUP(業務内容と時間メモ!M1218,業務内容と時間メモ!R$2:AI$9999,11,FALSE)),"",VLOOKUP(業務内容と時間メモ!M1218,業務内容と時間メモ!R$2:AI$9999,11,FALSE))</f>
        <v/>
      </c>
      <c r="O1218" s="1" t="str">
        <f ca="1">IF(ISNA(VLOOKUP(業務内容と時間メモ!M1218,業務内容と時間メモ!R$2:AI$9999,13,FALSE)),"",VLOOKUP(業務内容と時間メモ!M1218,業務内容と時間メモ!R$2:AI$9999,13,FALSE))</f>
        <v/>
      </c>
      <c r="P1218" s="1" t="str">
        <f ca="1">IF(ISNA(VLOOKUP(業務内容と時間メモ!M1218,業務内容と時間メモ!R$2:AI$9999,15,FALSE)),"",VLOOKUP(業務内容と時間メモ!M1218,業務内容と時間メモ!R$2:AI$9999,15,FALSE))</f>
        <v/>
      </c>
      <c r="Q1218" s="1" t="str">
        <f ca="1">IF(ISNA(VLOOKUP(業務内容と時間メモ!M1218,業務内容と時間メモ!R$2:AI$9999,14,FALSE)),"",VLOOKUP(業務内容と時間メモ!M1218,業務内容と時間メモ!R$2:AI$9999,14,FALSE))</f>
        <v/>
      </c>
      <c r="R1218" s="1" t="str">
        <f ca="1">IF(ISNA(VLOOKUP(業務内容と時間メモ!M1218,業務内容と時間メモ!R$2:AI$9999,16,FALSE)),"",VLOOKUP(業務内容と時間メモ!M1218,業務内容と時間メモ!R$2:AI$9999,16,FALSE))</f>
        <v/>
      </c>
      <c r="S1218" s="1" t="str">
        <f ca="1">IF(ISNA(VLOOKUP(業務内容と時間メモ!M1218,業務内容と時間メモ!R$2:AI$9999,17,FALSE)),"",VLOOKUP(業務内容と時間メモ!M1218,業務内容と時間メモ!R$2:AI$9999,17,FALSE))</f>
        <v/>
      </c>
      <c r="T1218" s="17" t="str">
        <f ca="1">IF(SUMIFS(業務内容と時間メモ!E:E,業務内容と時間メモ!AB:AB,N1218,業務内容と時間メモ!AD:AD,O1218)=0,"",SUMIFS(業務内容と時間メモ!E:E,業務内容と時間メモ!AB:AB,N1218,業務内容と時間メモ!AD:AD,O1218))</f>
        <v/>
      </c>
      <c r="U1218" s="7" t="str">
        <f ca="1">IF(SUMIFS(業務内容と時間メモ!F:F,業務内容と時間メモ!AB:AB,N1218,業務内容と時間メモ!AD:AD,O1218)=0,"",SUMIFS(業務内容と時間メモ!F:F,業務内容と時間メモ!AB:AB,N1218,業務内容と時間メモ!AD:AD,O1218))</f>
        <v/>
      </c>
      <c r="V1218" t="str">
        <f ca="1">IF(SUMIFS(業務内容と時間メモ!E:E,業務内容と時間メモ!AB:AB,N1218,業務内容と時間メモ!AD:AD,O1218)=0,"",SUMIFS(業務内容と時間メモ!E:E,業務内容と時間メモ!AB:AB,N1218,業務内容と時間メモ!AD:AD,O1218))</f>
        <v/>
      </c>
    </row>
    <row r="1219" spans="1:22" hidden="1">
      <c r="A1219" s="1" t="str">
        <f t="shared" ref="A1219:A1282" ca="1" si="111">IF(ISNA(VLOOKUP(K1219,L1219:S11216,3,FALSE)),"",VLOOKUP(K1219,L1218:S11216,3,FALSE))</f>
        <v/>
      </c>
      <c r="B1219" s="1" t="str">
        <f t="shared" ref="B1219:B1282" ca="1" si="112">IF(ISNA(VLOOKUP(K1219,L1219:S11216,5,FALSE)),"",VLOOKUP(K1219,L1218:S11216,5,FALSE)&amp;"など")</f>
        <v/>
      </c>
      <c r="C1219" s="6" t="str">
        <f t="shared" ca="1" si="110"/>
        <v/>
      </c>
      <c r="J1219" t="str">
        <f t="shared" ca="1" si="108"/>
        <v/>
      </c>
      <c r="L1219" s="7" t="str">
        <f t="shared" ca="1" si="109"/>
        <v/>
      </c>
      <c r="M1219" s="1" t="str">
        <f ca="1">IF(N1219="","",IF(COUNTIF(N$1:N1219,N1219)&gt;1,"",IF(COUNTIF(N:N,N1219)&gt;=1,"左表に入れますねぇ","")))</f>
        <v/>
      </c>
      <c r="N1219" s="1" t="str">
        <f ca="1">IF(ISNA(VLOOKUP(業務内容と時間メモ!M1219,業務内容と時間メモ!R$2:AI$9999,11,FALSE)),"",VLOOKUP(業務内容と時間メモ!M1219,業務内容と時間メモ!R$2:AI$9999,11,FALSE))</f>
        <v/>
      </c>
      <c r="O1219" s="1" t="str">
        <f ca="1">IF(ISNA(VLOOKUP(業務内容と時間メモ!M1219,業務内容と時間メモ!R$2:AI$9999,13,FALSE)),"",VLOOKUP(業務内容と時間メモ!M1219,業務内容と時間メモ!R$2:AI$9999,13,FALSE))</f>
        <v/>
      </c>
      <c r="P1219" s="1" t="str">
        <f ca="1">IF(ISNA(VLOOKUP(業務内容と時間メモ!M1219,業務内容と時間メモ!R$2:AI$9999,15,FALSE)),"",VLOOKUP(業務内容と時間メモ!M1219,業務内容と時間メモ!R$2:AI$9999,15,FALSE))</f>
        <v/>
      </c>
      <c r="Q1219" s="1" t="str">
        <f ca="1">IF(ISNA(VLOOKUP(業務内容と時間メモ!M1219,業務内容と時間メモ!R$2:AI$9999,14,FALSE)),"",VLOOKUP(業務内容と時間メモ!M1219,業務内容と時間メモ!R$2:AI$9999,14,FALSE))</f>
        <v/>
      </c>
      <c r="R1219" s="1" t="str">
        <f ca="1">IF(ISNA(VLOOKUP(業務内容と時間メモ!M1219,業務内容と時間メモ!R$2:AI$9999,16,FALSE)),"",VLOOKUP(業務内容と時間メモ!M1219,業務内容と時間メモ!R$2:AI$9999,16,FALSE))</f>
        <v/>
      </c>
      <c r="S1219" s="1" t="str">
        <f ca="1">IF(ISNA(VLOOKUP(業務内容と時間メモ!M1219,業務内容と時間メモ!R$2:AI$9999,17,FALSE)),"",VLOOKUP(業務内容と時間メモ!M1219,業務内容と時間メモ!R$2:AI$9999,17,FALSE))</f>
        <v/>
      </c>
      <c r="T1219" s="17" t="str">
        <f ca="1">IF(SUMIFS(業務内容と時間メモ!E:E,業務内容と時間メモ!AB:AB,N1219,業務内容と時間メモ!AD:AD,O1219)=0,"",SUMIFS(業務内容と時間メモ!E:E,業務内容と時間メモ!AB:AB,N1219,業務内容と時間メモ!AD:AD,O1219))</f>
        <v/>
      </c>
      <c r="U1219" s="7" t="str">
        <f ca="1">IF(SUMIFS(業務内容と時間メモ!F:F,業務内容と時間メモ!AB:AB,N1219,業務内容と時間メモ!AD:AD,O1219)=0,"",SUMIFS(業務内容と時間メモ!F:F,業務内容と時間メモ!AB:AB,N1219,業務内容と時間メモ!AD:AD,O1219))</f>
        <v/>
      </c>
      <c r="V1219" t="str">
        <f ca="1">IF(SUMIFS(業務内容と時間メモ!E:E,業務内容と時間メモ!AB:AB,N1219,業務内容と時間メモ!AD:AD,O1219)=0,"",SUMIFS(業務内容と時間メモ!E:E,業務内容と時間メモ!AB:AB,N1219,業務内容と時間メモ!AD:AD,O1219))</f>
        <v/>
      </c>
    </row>
    <row r="1220" spans="1:22" hidden="1">
      <c r="A1220" s="1" t="str">
        <f t="shared" ca="1" si="111"/>
        <v/>
      </c>
      <c r="B1220" s="1" t="str">
        <f t="shared" ca="1" si="112"/>
        <v/>
      </c>
      <c r="C1220" s="6" t="str">
        <f t="shared" ca="1" si="110"/>
        <v/>
      </c>
      <c r="J1220" t="str">
        <f t="shared" ca="1" si="108"/>
        <v/>
      </c>
      <c r="L1220" s="7" t="str">
        <f t="shared" ca="1" si="109"/>
        <v/>
      </c>
      <c r="M1220" s="1" t="str">
        <f ca="1">IF(N1220="","",IF(COUNTIF(N$1:N1220,N1220)&gt;1,"",IF(COUNTIF(N:N,N1220)&gt;=1,"左表に入れますねぇ","")))</f>
        <v/>
      </c>
      <c r="N1220" s="1" t="str">
        <f ca="1">IF(ISNA(VLOOKUP(業務内容と時間メモ!M1220,業務内容と時間メモ!R$2:AI$9999,11,FALSE)),"",VLOOKUP(業務内容と時間メモ!M1220,業務内容と時間メモ!R$2:AI$9999,11,FALSE))</f>
        <v/>
      </c>
      <c r="O1220" s="1" t="str">
        <f ca="1">IF(ISNA(VLOOKUP(業務内容と時間メモ!M1220,業務内容と時間メモ!R$2:AI$9999,13,FALSE)),"",VLOOKUP(業務内容と時間メモ!M1220,業務内容と時間メモ!R$2:AI$9999,13,FALSE))</f>
        <v/>
      </c>
      <c r="P1220" s="1" t="str">
        <f ca="1">IF(ISNA(VLOOKUP(業務内容と時間メモ!M1220,業務内容と時間メモ!R$2:AI$9999,15,FALSE)),"",VLOOKUP(業務内容と時間メモ!M1220,業務内容と時間メモ!R$2:AI$9999,15,FALSE))</f>
        <v/>
      </c>
      <c r="Q1220" s="1" t="str">
        <f ca="1">IF(ISNA(VLOOKUP(業務内容と時間メモ!M1220,業務内容と時間メモ!R$2:AI$9999,14,FALSE)),"",VLOOKUP(業務内容と時間メモ!M1220,業務内容と時間メモ!R$2:AI$9999,14,FALSE))</f>
        <v/>
      </c>
      <c r="R1220" s="1" t="str">
        <f ca="1">IF(ISNA(VLOOKUP(業務内容と時間メモ!M1220,業務内容と時間メモ!R$2:AI$9999,16,FALSE)),"",VLOOKUP(業務内容と時間メモ!M1220,業務内容と時間メモ!R$2:AI$9999,16,FALSE))</f>
        <v/>
      </c>
      <c r="S1220" s="1" t="str">
        <f ca="1">IF(ISNA(VLOOKUP(業務内容と時間メモ!M1220,業務内容と時間メモ!R$2:AI$9999,17,FALSE)),"",VLOOKUP(業務内容と時間メモ!M1220,業務内容と時間メモ!R$2:AI$9999,17,FALSE))</f>
        <v/>
      </c>
      <c r="T1220" s="17" t="str">
        <f ca="1">IF(SUMIFS(業務内容と時間メモ!E:E,業務内容と時間メモ!AB:AB,N1220,業務内容と時間メモ!AD:AD,O1220)=0,"",SUMIFS(業務内容と時間メモ!E:E,業務内容と時間メモ!AB:AB,N1220,業務内容と時間メモ!AD:AD,O1220))</f>
        <v/>
      </c>
      <c r="U1220" s="7" t="str">
        <f ca="1">IF(SUMIFS(業務内容と時間メモ!F:F,業務内容と時間メモ!AB:AB,N1220,業務内容と時間メモ!AD:AD,O1220)=0,"",SUMIFS(業務内容と時間メモ!F:F,業務内容と時間メモ!AB:AB,N1220,業務内容と時間メモ!AD:AD,O1220))</f>
        <v/>
      </c>
      <c r="V1220" t="str">
        <f ca="1">IF(SUMIFS(業務内容と時間メモ!E:E,業務内容と時間メモ!AB:AB,N1220,業務内容と時間メモ!AD:AD,O1220)=0,"",SUMIFS(業務内容と時間メモ!E:E,業務内容と時間メモ!AB:AB,N1220,業務内容と時間メモ!AD:AD,O1220))</f>
        <v/>
      </c>
    </row>
    <row r="1221" spans="1:22" hidden="1">
      <c r="A1221" s="1" t="str">
        <f t="shared" ca="1" si="111"/>
        <v/>
      </c>
      <c r="B1221" s="1" t="str">
        <f t="shared" ca="1" si="112"/>
        <v/>
      </c>
      <c r="C1221" s="6" t="str">
        <f t="shared" ca="1" si="110"/>
        <v/>
      </c>
      <c r="J1221" t="str">
        <f t="shared" ca="1" si="108"/>
        <v/>
      </c>
      <c r="L1221" s="7" t="str">
        <f t="shared" ca="1" si="109"/>
        <v/>
      </c>
      <c r="M1221" s="1" t="str">
        <f ca="1">IF(N1221="","",IF(COUNTIF(N$1:N1221,N1221)&gt;1,"",IF(COUNTIF(N:N,N1221)&gt;=1,"左表に入れますねぇ","")))</f>
        <v/>
      </c>
      <c r="N1221" s="1" t="str">
        <f ca="1">IF(ISNA(VLOOKUP(業務内容と時間メモ!M1221,業務内容と時間メモ!R$2:AI$9999,11,FALSE)),"",VLOOKUP(業務内容と時間メモ!M1221,業務内容と時間メモ!R$2:AI$9999,11,FALSE))</f>
        <v/>
      </c>
      <c r="O1221" s="1" t="str">
        <f ca="1">IF(ISNA(VLOOKUP(業務内容と時間メモ!M1221,業務内容と時間メモ!R$2:AI$9999,13,FALSE)),"",VLOOKUP(業務内容と時間メモ!M1221,業務内容と時間メモ!R$2:AI$9999,13,FALSE))</f>
        <v/>
      </c>
      <c r="P1221" s="1" t="str">
        <f ca="1">IF(ISNA(VLOOKUP(業務内容と時間メモ!M1221,業務内容と時間メモ!R$2:AI$9999,15,FALSE)),"",VLOOKUP(業務内容と時間メモ!M1221,業務内容と時間メモ!R$2:AI$9999,15,FALSE))</f>
        <v/>
      </c>
      <c r="Q1221" s="1" t="str">
        <f ca="1">IF(ISNA(VLOOKUP(業務内容と時間メモ!M1221,業務内容と時間メモ!R$2:AI$9999,14,FALSE)),"",VLOOKUP(業務内容と時間メモ!M1221,業務内容と時間メモ!R$2:AI$9999,14,FALSE))</f>
        <v/>
      </c>
      <c r="R1221" s="1" t="str">
        <f ca="1">IF(ISNA(VLOOKUP(業務内容と時間メモ!M1221,業務内容と時間メモ!R$2:AI$9999,16,FALSE)),"",VLOOKUP(業務内容と時間メモ!M1221,業務内容と時間メモ!R$2:AI$9999,16,FALSE))</f>
        <v/>
      </c>
      <c r="S1221" s="1" t="str">
        <f ca="1">IF(ISNA(VLOOKUP(業務内容と時間メモ!M1221,業務内容と時間メモ!R$2:AI$9999,17,FALSE)),"",VLOOKUP(業務内容と時間メモ!M1221,業務内容と時間メモ!R$2:AI$9999,17,FALSE))</f>
        <v/>
      </c>
      <c r="T1221" s="17" t="str">
        <f ca="1">IF(SUMIFS(業務内容と時間メモ!E:E,業務内容と時間メモ!AB:AB,N1221,業務内容と時間メモ!AD:AD,O1221)=0,"",SUMIFS(業務内容と時間メモ!E:E,業務内容と時間メモ!AB:AB,N1221,業務内容と時間メモ!AD:AD,O1221))</f>
        <v/>
      </c>
      <c r="U1221" s="7" t="str">
        <f ca="1">IF(SUMIFS(業務内容と時間メモ!F:F,業務内容と時間メモ!AB:AB,N1221,業務内容と時間メモ!AD:AD,O1221)=0,"",SUMIFS(業務内容と時間メモ!F:F,業務内容と時間メモ!AB:AB,N1221,業務内容と時間メモ!AD:AD,O1221))</f>
        <v/>
      </c>
      <c r="V1221" t="str">
        <f ca="1">IF(SUMIFS(業務内容と時間メモ!E:E,業務内容と時間メモ!AB:AB,N1221,業務内容と時間メモ!AD:AD,O1221)=0,"",SUMIFS(業務内容と時間メモ!E:E,業務内容と時間メモ!AB:AB,N1221,業務内容と時間メモ!AD:AD,O1221))</f>
        <v/>
      </c>
    </row>
    <row r="1222" spans="1:22" hidden="1">
      <c r="A1222" s="1" t="str">
        <f t="shared" ca="1" si="111"/>
        <v/>
      </c>
      <c r="B1222" s="1" t="str">
        <f t="shared" ca="1" si="112"/>
        <v/>
      </c>
      <c r="C1222" s="6" t="str">
        <f t="shared" ca="1" si="110"/>
        <v/>
      </c>
      <c r="J1222" t="str">
        <f t="shared" ca="1" si="108"/>
        <v/>
      </c>
      <c r="L1222" s="7" t="str">
        <f t="shared" ca="1" si="109"/>
        <v/>
      </c>
      <c r="M1222" s="1" t="str">
        <f ca="1">IF(N1222="","",IF(COUNTIF(N$1:N1222,N1222)&gt;1,"",IF(COUNTIF(N:N,N1222)&gt;=1,"左表に入れますねぇ","")))</f>
        <v/>
      </c>
      <c r="N1222" s="1" t="str">
        <f ca="1">IF(ISNA(VLOOKUP(業務内容と時間メモ!M1222,業務内容と時間メモ!R$2:AI$9999,11,FALSE)),"",VLOOKUP(業務内容と時間メモ!M1222,業務内容と時間メモ!R$2:AI$9999,11,FALSE))</f>
        <v/>
      </c>
      <c r="O1222" s="1" t="str">
        <f ca="1">IF(ISNA(VLOOKUP(業務内容と時間メモ!M1222,業務内容と時間メモ!R$2:AI$9999,13,FALSE)),"",VLOOKUP(業務内容と時間メモ!M1222,業務内容と時間メモ!R$2:AI$9999,13,FALSE))</f>
        <v/>
      </c>
      <c r="P1222" s="1" t="str">
        <f ca="1">IF(ISNA(VLOOKUP(業務内容と時間メモ!M1222,業務内容と時間メモ!R$2:AI$9999,15,FALSE)),"",VLOOKUP(業務内容と時間メモ!M1222,業務内容と時間メモ!R$2:AI$9999,15,FALSE))</f>
        <v/>
      </c>
      <c r="Q1222" s="1" t="str">
        <f ca="1">IF(ISNA(VLOOKUP(業務内容と時間メモ!M1222,業務内容と時間メモ!R$2:AI$9999,14,FALSE)),"",VLOOKUP(業務内容と時間メモ!M1222,業務内容と時間メモ!R$2:AI$9999,14,FALSE))</f>
        <v/>
      </c>
      <c r="R1222" s="1" t="str">
        <f ca="1">IF(ISNA(VLOOKUP(業務内容と時間メモ!M1222,業務内容と時間メモ!R$2:AI$9999,16,FALSE)),"",VLOOKUP(業務内容と時間メモ!M1222,業務内容と時間メモ!R$2:AI$9999,16,FALSE))</f>
        <v/>
      </c>
      <c r="S1222" s="1" t="str">
        <f ca="1">IF(ISNA(VLOOKUP(業務内容と時間メモ!M1222,業務内容と時間メモ!R$2:AI$9999,17,FALSE)),"",VLOOKUP(業務内容と時間メモ!M1222,業務内容と時間メモ!R$2:AI$9999,17,FALSE))</f>
        <v/>
      </c>
      <c r="T1222" s="17" t="str">
        <f ca="1">IF(SUMIFS(業務内容と時間メモ!E:E,業務内容と時間メモ!AB:AB,N1222,業務内容と時間メモ!AD:AD,O1222)=0,"",SUMIFS(業務内容と時間メモ!E:E,業務内容と時間メモ!AB:AB,N1222,業務内容と時間メモ!AD:AD,O1222))</f>
        <v/>
      </c>
      <c r="U1222" s="7" t="str">
        <f ca="1">IF(SUMIFS(業務内容と時間メモ!F:F,業務内容と時間メモ!AB:AB,N1222,業務内容と時間メモ!AD:AD,O1222)=0,"",SUMIFS(業務内容と時間メモ!F:F,業務内容と時間メモ!AB:AB,N1222,業務内容と時間メモ!AD:AD,O1222))</f>
        <v/>
      </c>
      <c r="V1222" t="str">
        <f ca="1">IF(SUMIFS(業務内容と時間メモ!E:E,業務内容と時間メモ!AB:AB,N1222,業務内容と時間メモ!AD:AD,O1222)=0,"",SUMIFS(業務内容と時間メモ!E:E,業務内容と時間メモ!AB:AB,N1222,業務内容と時間メモ!AD:AD,O1222))</f>
        <v/>
      </c>
    </row>
    <row r="1223" spans="1:22" hidden="1">
      <c r="A1223" s="1" t="str">
        <f t="shared" ca="1" si="111"/>
        <v/>
      </c>
      <c r="B1223" s="1" t="str">
        <f t="shared" ca="1" si="112"/>
        <v/>
      </c>
      <c r="C1223" s="6" t="str">
        <f t="shared" ca="1" si="110"/>
        <v/>
      </c>
      <c r="J1223" t="str">
        <f t="shared" ca="1" si="108"/>
        <v/>
      </c>
      <c r="L1223" s="7" t="str">
        <f t="shared" ca="1" si="109"/>
        <v/>
      </c>
      <c r="M1223" s="1" t="str">
        <f ca="1">IF(N1223="","",IF(COUNTIF(N$1:N1223,N1223)&gt;1,"",IF(COUNTIF(N:N,N1223)&gt;=1,"左表に入れますねぇ","")))</f>
        <v/>
      </c>
      <c r="N1223" s="1" t="str">
        <f ca="1">IF(ISNA(VLOOKUP(業務内容と時間メモ!M1223,業務内容と時間メモ!R$2:AI$9999,11,FALSE)),"",VLOOKUP(業務内容と時間メモ!M1223,業務内容と時間メモ!R$2:AI$9999,11,FALSE))</f>
        <v/>
      </c>
      <c r="O1223" s="1" t="str">
        <f ca="1">IF(ISNA(VLOOKUP(業務内容と時間メモ!M1223,業務内容と時間メモ!R$2:AI$9999,13,FALSE)),"",VLOOKUP(業務内容と時間メモ!M1223,業務内容と時間メモ!R$2:AI$9999,13,FALSE))</f>
        <v/>
      </c>
      <c r="P1223" s="1" t="str">
        <f ca="1">IF(ISNA(VLOOKUP(業務内容と時間メモ!M1223,業務内容と時間メモ!R$2:AI$9999,15,FALSE)),"",VLOOKUP(業務内容と時間メモ!M1223,業務内容と時間メモ!R$2:AI$9999,15,FALSE))</f>
        <v/>
      </c>
      <c r="Q1223" s="1" t="str">
        <f ca="1">IF(ISNA(VLOOKUP(業務内容と時間メモ!M1223,業務内容と時間メモ!R$2:AI$9999,14,FALSE)),"",VLOOKUP(業務内容と時間メモ!M1223,業務内容と時間メモ!R$2:AI$9999,14,FALSE))</f>
        <v/>
      </c>
      <c r="R1223" s="1" t="str">
        <f ca="1">IF(ISNA(VLOOKUP(業務内容と時間メモ!M1223,業務内容と時間メモ!R$2:AI$9999,16,FALSE)),"",VLOOKUP(業務内容と時間メモ!M1223,業務内容と時間メモ!R$2:AI$9999,16,FALSE))</f>
        <v/>
      </c>
      <c r="S1223" s="1" t="str">
        <f ca="1">IF(ISNA(VLOOKUP(業務内容と時間メモ!M1223,業務内容と時間メモ!R$2:AI$9999,17,FALSE)),"",VLOOKUP(業務内容と時間メモ!M1223,業務内容と時間メモ!R$2:AI$9999,17,FALSE))</f>
        <v/>
      </c>
      <c r="T1223" s="17" t="str">
        <f ca="1">IF(SUMIFS(業務内容と時間メモ!E:E,業務内容と時間メモ!AB:AB,N1223,業務内容と時間メモ!AD:AD,O1223)=0,"",SUMIFS(業務内容と時間メモ!E:E,業務内容と時間メモ!AB:AB,N1223,業務内容と時間メモ!AD:AD,O1223))</f>
        <v/>
      </c>
      <c r="U1223" s="7" t="str">
        <f ca="1">IF(SUMIFS(業務内容と時間メモ!F:F,業務内容と時間メモ!AB:AB,N1223,業務内容と時間メモ!AD:AD,O1223)=0,"",SUMIFS(業務内容と時間メモ!F:F,業務内容と時間メモ!AB:AB,N1223,業務内容と時間メモ!AD:AD,O1223))</f>
        <v/>
      </c>
      <c r="V1223" t="str">
        <f ca="1">IF(SUMIFS(業務内容と時間メモ!E:E,業務内容と時間メモ!AB:AB,N1223,業務内容と時間メモ!AD:AD,O1223)=0,"",SUMIFS(業務内容と時間メモ!E:E,業務内容と時間メモ!AB:AB,N1223,業務内容と時間メモ!AD:AD,O1223))</f>
        <v/>
      </c>
    </row>
    <row r="1224" spans="1:22" hidden="1">
      <c r="A1224" s="1" t="str">
        <f t="shared" ca="1" si="111"/>
        <v/>
      </c>
      <c r="B1224" s="1" t="str">
        <f t="shared" ca="1" si="112"/>
        <v/>
      </c>
      <c r="C1224" s="6" t="str">
        <f t="shared" ca="1" si="110"/>
        <v/>
      </c>
      <c r="J1224" t="str">
        <f t="shared" ca="1" si="108"/>
        <v/>
      </c>
      <c r="L1224" s="7" t="str">
        <f t="shared" ca="1" si="109"/>
        <v/>
      </c>
      <c r="M1224" s="1" t="str">
        <f ca="1">IF(N1224="","",IF(COUNTIF(N$1:N1224,N1224)&gt;1,"",IF(COUNTIF(N:N,N1224)&gt;=1,"左表に入れますねぇ","")))</f>
        <v/>
      </c>
      <c r="N1224" s="1" t="str">
        <f ca="1">IF(ISNA(VLOOKUP(業務内容と時間メモ!M1224,業務内容と時間メモ!R$2:AI$9999,11,FALSE)),"",VLOOKUP(業務内容と時間メモ!M1224,業務内容と時間メモ!R$2:AI$9999,11,FALSE))</f>
        <v/>
      </c>
      <c r="O1224" s="1" t="str">
        <f ca="1">IF(ISNA(VLOOKUP(業務内容と時間メモ!M1224,業務内容と時間メモ!R$2:AI$9999,13,FALSE)),"",VLOOKUP(業務内容と時間メモ!M1224,業務内容と時間メモ!R$2:AI$9999,13,FALSE))</f>
        <v/>
      </c>
      <c r="P1224" s="1" t="str">
        <f ca="1">IF(ISNA(VLOOKUP(業務内容と時間メモ!M1224,業務内容と時間メモ!R$2:AI$9999,15,FALSE)),"",VLOOKUP(業務内容と時間メモ!M1224,業務内容と時間メモ!R$2:AI$9999,15,FALSE))</f>
        <v/>
      </c>
      <c r="Q1224" s="1" t="str">
        <f ca="1">IF(ISNA(VLOOKUP(業務内容と時間メモ!M1224,業務内容と時間メモ!R$2:AI$9999,14,FALSE)),"",VLOOKUP(業務内容と時間メモ!M1224,業務内容と時間メモ!R$2:AI$9999,14,FALSE))</f>
        <v/>
      </c>
      <c r="R1224" s="1" t="str">
        <f ca="1">IF(ISNA(VLOOKUP(業務内容と時間メモ!M1224,業務内容と時間メモ!R$2:AI$9999,16,FALSE)),"",VLOOKUP(業務内容と時間メモ!M1224,業務内容と時間メモ!R$2:AI$9999,16,FALSE))</f>
        <v/>
      </c>
      <c r="S1224" s="1" t="str">
        <f ca="1">IF(ISNA(VLOOKUP(業務内容と時間メモ!M1224,業務内容と時間メモ!R$2:AI$9999,17,FALSE)),"",VLOOKUP(業務内容と時間メモ!M1224,業務内容と時間メモ!R$2:AI$9999,17,FALSE))</f>
        <v/>
      </c>
      <c r="T1224" s="17" t="str">
        <f ca="1">IF(SUMIFS(業務内容と時間メモ!E:E,業務内容と時間メモ!AB:AB,N1224,業務内容と時間メモ!AD:AD,O1224)=0,"",SUMIFS(業務内容と時間メモ!E:E,業務内容と時間メモ!AB:AB,N1224,業務内容と時間メモ!AD:AD,O1224))</f>
        <v/>
      </c>
      <c r="U1224" s="7" t="str">
        <f ca="1">IF(SUMIFS(業務内容と時間メモ!F:F,業務内容と時間メモ!AB:AB,N1224,業務内容と時間メモ!AD:AD,O1224)=0,"",SUMIFS(業務内容と時間メモ!F:F,業務内容と時間メモ!AB:AB,N1224,業務内容と時間メモ!AD:AD,O1224))</f>
        <v/>
      </c>
      <c r="V1224" t="str">
        <f ca="1">IF(SUMIFS(業務内容と時間メモ!E:E,業務内容と時間メモ!AB:AB,N1224,業務内容と時間メモ!AD:AD,O1224)=0,"",SUMIFS(業務内容と時間メモ!E:E,業務内容と時間メモ!AB:AB,N1224,業務内容と時間メモ!AD:AD,O1224))</f>
        <v/>
      </c>
    </row>
    <row r="1225" spans="1:22" hidden="1">
      <c r="A1225" s="1" t="str">
        <f t="shared" ca="1" si="111"/>
        <v/>
      </c>
      <c r="B1225" s="1" t="str">
        <f t="shared" ca="1" si="112"/>
        <v/>
      </c>
      <c r="C1225" s="6" t="str">
        <f t="shared" ca="1" si="110"/>
        <v/>
      </c>
      <c r="J1225" t="str">
        <f t="shared" ca="1" si="108"/>
        <v/>
      </c>
      <c r="L1225" s="7" t="str">
        <f t="shared" ca="1" si="109"/>
        <v/>
      </c>
      <c r="M1225" s="1" t="str">
        <f ca="1">IF(N1225="","",IF(COUNTIF(N$1:N1225,N1225)&gt;1,"",IF(COUNTIF(N:N,N1225)&gt;=1,"左表に入れますねぇ","")))</f>
        <v/>
      </c>
      <c r="N1225" s="1" t="str">
        <f ca="1">IF(ISNA(VLOOKUP(業務内容と時間メモ!M1225,業務内容と時間メモ!R$2:AI$9999,11,FALSE)),"",VLOOKUP(業務内容と時間メモ!M1225,業務内容と時間メモ!R$2:AI$9999,11,FALSE))</f>
        <v/>
      </c>
      <c r="O1225" s="1" t="str">
        <f ca="1">IF(ISNA(VLOOKUP(業務内容と時間メモ!M1225,業務内容と時間メモ!R$2:AI$9999,13,FALSE)),"",VLOOKUP(業務内容と時間メモ!M1225,業務内容と時間メモ!R$2:AI$9999,13,FALSE))</f>
        <v/>
      </c>
      <c r="P1225" s="1" t="str">
        <f ca="1">IF(ISNA(VLOOKUP(業務内容と時間メモ!M1225,業務内容と時間メモ!R$2:AI$9999,15,FALSE)),"",VLOOKUP(業務内容と時間メモ!M1225,業務内容と時間メモ!R$2:AI$9999,15,FALSE))</f>
        <v/>
      </c>
      <c r="Q1225" s="1" t="str">
        <f ca="1">IF(ISNA(VLOOKUP(業務内容と時間メモ!M1225,業務内容と時間メモ!R$2:AI$9999,14,FALSE)),"",VLOOKUP(業務内容と時間メモ!M1225,業務内容と時間メモ!R$2:AI$9999,14,FALSE))</f>
        <v/>
      </c>
      <c r="R1225" s="1" t="str">
        <f ca="1">IF(ISNA(VLOOKUP(業務内容と時間メモ!M1225,業務内容と時間メモ!R$2:AI$9999,16,FALSE)),"",VLOOKUP(業務内容と時間メモ!M1225,業務内容と時間メモ!R$2:AI$9999,16,FALSE))</f>
        <v/>
      </c>
      <c r="S1225" s="1" t="str">
        <f ca="1">IF(ISNA(VLOOKUP(業務内容と時間メモ!M1225,業務内容と時間メモ!R$2:AI$9999,17,FALSE)),"",VLOOKUP(業務内容と時間メモ!M1225,業務内容と時間メモ!R$2:AI$9999,17,FALSE))</f>
        <v/>
      </c>
      <c r="T1225" s="17" t="str">
        <f ca="1">IF(SUMIFS(業務内容と時間メモ!E:E,業務内容と時間メモ!AB:AB,N1225,業務内容と時間メモ!AD:AD,O1225)=0,"",SUMIFS(業務内容と時間メモ!E:E,業務内容と時間メモ!AB:AB,N1225,業務内容と時間メモ!AD:AD,O1225))</f>
        <v/>
      </c>
      <c r="U1225" s="7" t="str">
        <f ca="1">IF(SUMIFS(業務内容と時間メモ!F:F,業務内容と時間メモ!AB:AB,N1225,業務内容と時間メモ!AD:AD,O1225)=0,"",SUMIFS(業務内容と時間メモ!F:F,業務内容と時間メモ!AB:AB,N1225,業務内容と時間メモ!AD:AD,O1225))</f>
        <v/>
      </c>
      <c r="V1225" t="str">
        <f ca="1">IF(SUMIFS(業務内容と時間メモ!E:E,業務内容と時間メモ!AB:AB,N1225,業務内容と時間メモ!AD:AD,O1225)=0,"",SUMIFS(業務内容と時間メモ!E:E,業務内容と時間メモ!AB:AB,N1225,業務内容と時間メモ!AD:AD,O1225))</f>
        <v/>
      </c>
    </row>
    <row r="1226" spans="1:22" hidden="1">
      <c r="A1226" s="1" t="str">
        <f t="shared" ca="1" si="111"/>
        <v/>
      </c>
      <c r="B1226" s="1" t="str">
        <f t="shared" ca="1" si="112"/>
        <v/>
      </c>
      <c r="C1226" s="6" t="str">
        <f t="shared" ca="1" si="110"/>
        <v/>
      </c>
      <c r="J1226" t="str">
        <f t="shared" ca="1" si="108"/>
        <v/>
      </c>
      <c r="L1226" s="7" t="str">
        <f t="shared" ca="1" si="109"/>
        <v/>
      </c>
      <c r="M1226" s="1" t="str">
        <f ca="1">IF(N1226="","",IF(COUNTIF(N$1:N1226,N1226)&gt;1,"",IF(COUNTIF(N:N,N1226)&gt;=1,"左表に入れますねぇ","")))</f>
        <v/>
      </c>
      <c r="N1226" s="1" t="str">
        <f ca="1">IF(ISNA(VLOOKUP(業務内容と時間メモ!M1226,業務内容と時間メモ!R$2:AI$9999,11,FALSE)),"",VLOOKUP(業務内容と時間メモ!M1226,業務内容と時間メモ!R$2:AI$9999,11,FALSE))</f>
        <v/>
      </c>
      <c r="O1226" s="1" t="str">
        <f ca="1">IF(ISNA(VLOOKUP(業務内容と時間メモ!M1226,業務内容と時間メモ!R$2:AI$9999,13,FALSE)),"",VLOOKUP(業務内容と時間メモ!M1226,業務内容と時間メモ!R$2:AI$9999,13,FALSE))</f>
        <v/>
      </c>
      <c r="P1226" s="1" t="str">
        <f ca="1">IF(ISNA(VLOOKUP(業務内容と時間メモ!M1226,業務内容と時間メモ!R$2:AI$9999,15,FALSE)),"",VLOOKUP(業務内容と時間メモ!M1226,業務内容と時間メモ!R$2:AI$9999,15,FALSE))</f>
        <v/>
      </c>
      <c r="Q1226" s="1" t="str">
        <f ca="1">IF(ISNA(VLOOKUP(業務内容と時間メモ!M1226,業務内容と時間メモ!R$2:AI$9999,14,FALSE)),"",VLOOKUP(業務内容と時間メモ!M1226,業務内容と時間メモ!R$2:AI$9999,14,FALSE))</f>
        <v/>
      </c>
      <c r="R1226" s="1" t="str">
        <f ca="1">IF(ISNA(VLOOKUP(業務内容と時間メモ!M1226,業務内容と時間メモ!R$2:AI$9999,16,FALSE)),"",VLOOKUP(業務内容と時間メモ!M1226,業務内容と時間メモ!R$2:AI$9999,16,FALSE))</f>
        <v/>
      </c>
      <c r="S1226" s="1" t="str">
        <f ca="1">IF(ISNA(VLOOKUP(業務内容と時間メモ!M1226,業務内容と時間メモ!R$2:AI$9999,17,FALSE)),"",VLOOKUP(業務内容と時間メモ!M1226,業務内容と時間メモ!R$2:AI$9999,17,FALSE))</f>
        <v/>
      </c>
      <c r="T1226" s="17" t="str">
        <f ca="1">IF(SUMIFS(業務内容と時間メモ!E:E,業務内容と時間メモ!AB:AB,N1226,業務内容と時間メモ!AD:AD,O1226)=0,"",SUMIFS(業務内容と時間メモ!E:E,業務内容と時間メモ!AB:AB,N1226,業務内容と時間メモ!AD:AD,O1226))</f>
        <v/>
      </c>
      <c r="U1226" s="7" t="str">
        <f ca="1">IF(SUMIFS(業務内容と時間メモ!F:F,業務内容と時間メモ!AB:AB,N1226,業務内容と時間メモ!AD:AD,O1226)=0,"",SUMIFS(業務内容と時間メモ!F:F,業務内容と時間メモ!AB:AB,N1226,業務内容と時間メモ!AD:AD,O1226))</f>
        <v/>
      </c>
      <c r="V1226" t="str">
        <f ca="1">IF(SUMIFS(業務内容と時間メモ!E:E,業務内容と時間メモ!AB:AB,N1226,業務内容と時間メモ!AD:AD,O1226)=0,"",SUMIFS(業務内容と時間メモ!E:E,業務内容と時間メモ!AB:AB,N1226,業務内容と時間メモ!AD:AD,O1226))</f>
        <v/>
      </c>
    </row>
    <row r="1227" spans="1:22" hidden="1">
      <c r="A1227" s="1" t="str">
        <f t="shared" ca="1" si="111"/>
        <v/>
      </c>
      <c r="B1227" s="1" t="str">
        <f t="shared" ca="1" si="112"/>
        <v/>
      </c>
      <c r="C1227" s="6" t="str">
        <f t="shared" ca="1" si="110"/>
        <v/>
      </c>
      <c r="J1227" t="str">
        <f t="shared" ca="1" si="108"/>
        <v/>
      </c>
      <c r="L1227" s="7" t="str">
        <f t="shared" ca="1" si="109"/>
        <v/>
      </c>
      <c r="M1227" s="1" t="str">
        <f ca="1">IF(N1227="","",IF(COUNTIF(N$1:N1227,N1227)&gt;1,"",IF(COUNTIF(N:N,N1227)&gt;=1,"左表に入れますねぇ","")))</f>
        <v/>
      </c>
      <c r="N1227" s="1" t="str">
        <f ca="1">IF(ISNA(VLOOKUP(業務内容と時間メモ!M1227,業務内容と時間メモ!R$2:AI$9999,11,FALSE)),"",VLOOKUP(業務内容と時間メモ!M1227,業務内容と時間メモ!R$2:AI$9999,11,FALSE))</f>
        <v/>
      </c>
      <c r="O1227" s="1" t="str">
        <f ca="1">IF(ISNA(VLOOKUP(業務内容と時間メモ!M1227,業務内容と時間メモ!R$2:AI$9999,13,FALSE)),"",VLOOKUP(業務内容と時間メモ!M1227,業務内容と時間メモ!R$2:AI$9999,13,FALSE))</f>
        <v/>
      </c>
      <c r="P1227" s="1" t="str">
        <f ca="1">IF(ISNA(VLOOKUP(業務内容と時間メモ!M1227,業務内容と時間メモ!R$2:AI$9999,15,FALSE)),"",VLOOKUP(業務内容と時間メモ!M1227,業務内容と時間メモ!R$2:AI$9999,15,FALSE))</f>
        <v/>
      </c>
      <c r="Q1227" s="1" t="str">
        <f ca="1">IF(ISNA(VLOOKUP(業務内容と時間メモ!M1227,業務内容と時間メモ!R$2:AI$9999,14,FALSE)),"",VLOOKUP(業務内容と時間メモ!M1227,業務内容と時間メモ!R$2:AI$9999,14,FALSE))</f>
        <v/>
      </c>
      <c r="R1227" s="1" t="str">
        <f ca="1">IF(ISNA(VLOOKUP(業務内容と時間メモ!M1227,業務内容と時間メモ!R$2:AI$9999,16,FALSE)),"",VLOOKUP(業務内容と時間メモ!M1227,業務内容と時間メモ!R$2:AI$9999,16,FALSE))</f>
        <v/>
      </c>
      <c r="S1227" s="1" t="str">
        <f ca="1">IF(ISNA(VLOOKUP(業務内容と時間メモ!M1227,業務内容と時間メモ!R$2:AI$9999,17,FALSE)),"",VLOOKUP(業務内容と時間メモ!M1227,業務内容と時間メモ!R$2:AI$9999,17,FALSE))</f>
        <v/>
      </c>
      <c r="T1227" s="17" t="str">
        <f ca="1">IF(SUMIFS(業務内容と時間メモ!E:E,業務内容と時間メモ!AB:AB,N1227,業務内容と時間メモ!AD:AD,O1227)=0,"",SUMIFS(業務内容と時間メモ!E:E,業務内容と時間メモ!AB:AB,N1227,業務内容と時間メモ!AD:AD,O1227))</f>
        <v/>
      </c>
      <c r="U1227" s="7" t="str">
        <f ca="1">IF(SUMIFS(業務内容と時間メモ!F:F,業務内容と時間メモ!AB:AB,N1227,業務内容と時間メモ!AD:AD,O1227)=0,"",SUMIFS(業務内容と時間メモ!F:F,業務内容と時間メモ!AB:AB,N1227,業務内容と時間メモ!AD:AD,O1227))</f>
        <v/>
      </c>
      <c r="V1227" t="str">
        <f ca="1">IF(SUMIFS(業務内容と時間メモ!E:E,業務内容と時間メモ!AB:AB,N1227,業務内容と時間メモ!AD:AD,O1227)=0,"",SUMIFS(業務内容と時間メモ!E:E,業務内容と時間メモ!AB:AB,N1227,業務内容と時間メモ!AD:AD,O1227))</f>
        <v/>
      </c>
    </row>
    <row r="1228" spans="1:22" hidden="1">
      <c r="A1228" s="1" t="str">
        <f t="shared" ca="1" si="111"/>
        <v/>
      </c>
      <c r="B1228" s="1" t="str">
        <f t="shared" ca="1" si="112"/>
        <v/>
      </c>
      <c r="C1228" s="6" t="str">
        <f t="shared" ca="1" si="110"/>
        <v/>
      </c>
      <c r="J1228" t="str">
        <f t="shared" ca="1" si="108"/>
        <v/>
      </c>
      <c r="L1228" s="7" t="str">
        <f t="shared" ca="1" si="109"/>
        <v/>
      </c>
      <c r="M1228" s="1" t="str">
        <f ca="1">IF(N1228="","",IF(COUNTIF(N$1:N1228,N1228)&gt;1,"",IF(COUNTIF(N:N,N1228)&gt;=1,"左表に入れますねぇ","")))</f>
        <v/>
      </c>
      <c r="N1228" s="1" t="str">
        <f ca="1">IF(ISNA(VLOOKUP(業務内容と時間メモ!M1228,業務内容と時間メモ!R$2:AI$9999,11,FALSE)),"",VLOOKUP(業務内容と時間メモ!M1228,業務内容と時間メモ!R$2:AI$9999,11,FALSE))</f>
        <v/>
      </c>
      <c r="O1228" s="1" t="str">
        <f ca="1">IF(ISNA(VLOOKUP(業務内容と時間メモ!M1228,業務内容と時間メモ!R$2:AI$9999,13,FALSE)),"",VLOOKUP(業務内容と時間メモ!M1228,業務内容と時間メモ!R$2:AI$9999,13,FALSE))</f>
        <v/>
      </c>
      <c r="P1228" s="1" t="str">
        <f ca="1">IF(ISNA(VLOOKUP(業務内容と時間メモ!M1228,業務内容と時間メモ!R$2:AI$9999,15,FALSE)),"",VLOOKUP(業務内容と時間メモ!M1228,業務内容と時間メモ!R$2:AI$9999,15,FALSE))</f>
        <v/>
      </c>
      <c r="Q1228" s="1" t="str">
        <f ca="1">IF(ISNA(VLOOKUP(業務内容と時間メモ!M1228,業務内容と時間メモ!R$2:AI$9999,14,FALSE)),"",VLOOKUP(業務内容と時間メモ!M1228,業務内容と時間メモ!R$2:AI$9999,14,FALSE))</f>
        <v/>
      </c>
      <c r="R1228" s="1" t="str">
        <f ca="1">IF(ISNA(VLOOKUP(業務内容と時間メモ!M1228,業務内容と時間メモ!R$2:AI$9999,16,FALSE)),"",VLOOKUP(業務内容と時間メモ!M1228,業務内容と時間メモ!R$2:AI$9999,16,FALSE))</f>
        <v/>
      </c>
      <c r="S1228" s="1" t="str">
        <f ca="1">IF(ISNA(VLOOKUP(業務内容と時間メモ!M1228,業務内容と時間メモ!R$2:AI$9999,17,FALSE)),"",VLOOKUP(業務内容と時間メモ!M1228,業務内容と時間メモ!R$2:AI$9999,17,FALSE))</f>
        <v/>
      </c>
      <c r="T1228" s="17" t="str">
        <f ca="1">IF(SUMIFS(業務内容と時間メモ!E:E,業務内容と時間メモ!AB:AB,N1228,業務内容と時間メモ!AD:AD,O1228)=0,"",SUMIFS(業務内容と時間メモ!E:E,業務内容と時間メモ!AB:AB,N1228,業務内容と時間メモ!AD:AD,O1228))</f>
        <v/>
      </c>
      <c r="U1228" s="7" t="str">
        <f ca="1">IF(SUMIFS(業務内容と時間メモ!F:F,業務内容と時間メモ!AB:AB,N1228,業務内容と時間メモ!AD:AD,O1228)=0,"",SUMIFS(業務内容と時間メモ!F:F,業務内容と時間メモ!AB:AB,N1228,業務内容と時間メモ!AD:AD,O1228))</f>
        <v/>
      </c>
      <c r="V1228" t="str">
        <f ca="1">IF(SUMIFS(業務内容と時間メモ!E:E,業務内容と時間メモ!AB:AB,N1228,業務内容と時間メモ!AD:AD,O1228)=0,"",SUMIFS(業務内容と時間メモ!E:E,業務内容と時間メモ!AB:AB,N1228,業務内容と時間メモ!AD:AD,O1228))</f>
        <v/>
      </c>
    </row>
    <row r="1229" spans="1:22" hidden="1">
      <c r="A1229" s="1" t="str">
        <f t="shared" ca="1" si="111"/>
        <v/>
      </c>
      <c r="B1229" s="1" t="str">
        <f t="shared" ca="1" si="112"/>
        <v/>
      </c>
      <c r="C1229" s="6" t="str">
        <f t="shared" ca="1" si="110"/>
        <v/>
      </c>
      <c r="J1229" t="str">
        <f t="shared" ca="1" si="108"/>
        <v/>
      </c>
      <c r="L1229" s="7" t="str">
        <f t="shared" ca="1" si="109"/>
        <v/>
      </c>
      <c r="M1229" s="1" t="str">
        <f ca="1">IF(N1229="","",IF(COUNTIF(N$1:N1229,N1229)&gt;1,"",IF(COUNTIF(N:N,N1229)&gt;=1,"左表に入れますねぇ","")))</f>
        <v/>
      </c>
      <c r="N1229" s="1" t="str">
        <f ca="1">IF(ISNA(VLOOKUP(業務内容と時間メモ!M1229,業務内容と時間メモ!R$2:AI$9999,11,FALSE)),"",VLOOKUP(業務内容と時間メモ!M1229,業務内容と時間メモ!R$2:AI$9999,11,FALSE))</f>
        <v/>
      </c>
      <c r="O1229" s="1" t="str">
        <f ca="1">IF(ISNA(VLOOKUP(業務内容と時間メモ!M1229,業務内容と時間メモ!R$2:AI$9999,13,FALSE)),"",VLOOKUP(業務内容と時間メモ!M1229,業務内容と時間メモ!R$2:AI$9999,13,FALSE))</f>
        <v/>
      </c>
      <c r="P1229" s="1" t="str">
        <f ca="1">IF(ISNA(VLOOKUP(業務内容と時間メモ!M1229,業務内容と時間メモ!R$2:AI$9999,15,FALSE)),"",VLOOKUP(業務内容と時間メモ!M1229,業務内容と時間メモ!R$2:AI$9999,15,FALSE))</f>
        <v/>
      </c>
      <c r="Q1229" s="1" t="str">
        <f ca="1">IF(ISNA(VLOOKUP(業務内容と時間メモ!M1229,業務内容と時間メモ!R$2:AI$9999,14,FALSE)),"",VLOOKUP(業務内容と時間メモ!M1229,業務内容と時間メモ!R$2:AI$9999,14,FALSE))</f>
        <v/>
      </c>
      <c r="R1229" s="1" t="str">
        <f ca="1">IF(ISNA(VLOOKUP(業務内容と時間メモ!M1229,業務内容と時間メモ!R$2:AI$9999,16,FALSE)),"",VLOOKUP(業務内容と時間メモ!M1229,業務内容と時間メモ!R$2:AI$9999,16,FALSE))</f>
        <v/>
      </c>
      <c r="S1229" s="1" t="str">
        <f ca="1">IF(ISNA(VLOOKUP(業務内容と時間メモ!M1229,業務内容と時間メモ!R$2:AI$9999,17,FALSE)),"",VLOOKUP(業務内容と時間メモ!M1229,業務内容と時間メモ!R$2:AI$9999,17,FALSE))</f>
        <v/>
      </c>
      <c r="T1229" s="17" t="str">
        <f ca="1">IF(SUMIFS(業務内容と時間メモ!E:E,業務内容と時間メモ!AB:AB,N1229,業務内容と時間メモ!AD:AD,O1229)=0,"",SUMIFS(業務内容と時間メモ!E:E,業務内容と時間メモ!AB:AB,N1229,業務内容と時間メモ!AD:AD,O1229))</f>
        <v/>
      </c>
      <c r="U1229" s="7" t="str">
        <f ca="1">IF(SUMIFS(業務内容と時間メモ!F:F,業務内容と時間メモ!AB:AB,N1229,業務内容と時間メモ!AD:AD,O1229)=0,"",SUMIFS(業務内容と時間メモ!F:F,業務内容と時間メモ!AB:AB,N1229,業務内容と時間メモ!AD:AD,O1229))</f>
        <v/>
      </c>
      <c r="V1229" t="str">
        <f ca="1">IF(SUMIFS(業務内容と時間メモ!E:E,業務内容と時間メモ!AB:AB,N1229,業務内容と時間メモ!AD:AD,O1229)=0,"",SUMIFS(業務内容と時間メモ!E:E,業務内容と時間メモ!AB:AB,N1229,業務内容と時間メモ!AD:AD,O1229))</f>
        <v/>
      </c>
    </row>
    <row r="1230" spans="1:22" hidden="1">
      <c r="A1230" s="1" t="str">
        <f t="shared" ca="1" si="111"/>
        <v/>
      </c>
      <c r="B1230" s="1" t="str">
        <f t="shared" ca="1" si="112"/>
        <v/>
      </c>
      <c r="C1230" s="6" t="str">
        <f t="shared" ca="1" si="110"/>
        <v/>
      </c>
      <c r="J1230" t="str">
        <f t="shared" ca="1" si="108"/>
        <v/>
      </c>
      <c r="L1230" s="7" t="str">
        <f t="shared" ca="1" si="109"/>
        <v/>
      </c>
      <c r="M1230" s="1" t="str">
        <f ca="1">IF(N1230="","",IF(COUNTIF(N$1:N1230,N1230)&gt;1,"",IF(COUNTIF(N:N,N1230)&gt;=1,"左表に入れますねぇ","")))</f>
        <v/>
      </c>
      <c r="N1230" s="1" t="str">
        <f ca="1">IF(ISNA(VLOOKUP(業務内容と時間メモ!M1230,業務内容と時間メモ!R$2:AI$9999,11,FALSE)),"",VLOOKUP(業務内容と時間メモ!M1230,業務内容と時間メモ!R$2:AI$9999,11,FALSE))</f>
        <v/>
      </c>
      <c r="O1230" s="1" t="str">
        <f ca="1">IF(ISNA(VLOOKUP(業務内容と時間メモ!M1230,業務内容と時間メモ!R$2:AI$9999,13,FALSE)),"",VLOOKUP(業務内容と時間メモ!M1230,業務内容と時間メモ!R$2:AI$9999,13,FALSE))</f>
        <v/>
      </c>
      <c r="P1230" s="1" t="str">
        <f ca="1">IF(ISNA(VLOOKUP(業務内容と時間メモ!M1230,業務内容と時間メモ!R$2:AI$9999,15,FALSE)),"",VLOOKUP(業務内容と時間メモ!M1230,業務内容と時間メモ!R$2:AI$9999,15,FALSE))</f>
        <v/>
      </c>
      <c r="Q1230" s="1" t="str">
        <f ca="1">IF(ISNA(VLOOKUP(業務内容と時間メモ!M1230,業務内容と時間メモ!R$2:AI$9999,14,FALSE)),"",VLOOKUP(業務内容と時間メモ!M1230,業務内容と時間メモ!R$2:AI$9999,14,FALSE))</f>
        <v/>
      </c>
      <c r="R1230" s="1" t="str">
        <f ca="1">IF(ISNA(VLOOKUP(業務内容と時間メモ!M1230,業務内容と時間メモ!R$2:AI$9999,16,FALSE)),"",VLOOKUP(業務内容と時間メモ!M1230,業務内容と時間メモ!R$2:AI$9999,16,FALSE))</f>
        <v/>
      </c>
      <c r="S1230" s="1" t="str">
        <f ca="1">IF(ISNA(VLOOKUP(業務内容と時間メモ!M1230,業務内容と時間メモ!R$2:AI$9999,17,FALSE)),"",VLOOKUP(業務内容と時間メモ!M1230,業務内容と時間メモ!R$2:AI$9999,17,FALSE))</f>
        <v/>
      </c>
      <c r="T1230" s="17" t="str">
        <f ca="1">IF(SUMIFS(業務内容と時間メモ!E:E,業務内容と時間メモ!AB:AB,N1230,業務内容と時間メモ!AD:AD,O1230)=0,"",SUMIFS(業務内容と時間メモ!E:E,業務内容と時間メモ!AB:AB,N1230,業務内容と時間メモ!AD:AD,O1230))</f>
        <v/>
      </c>
      <c r="U1230" s="7" t="str">
        <f ca="1">IF(SUMIFS(業務内容と時間メモ!F:F,業務内容と時間メモ!AB:AB,N1230,業務内容と時間メモ!AD:AD,O1230)=0,"",SUMIFS(業務内容と時間メモ!F:F,業務内容と時間メモ!AB:AB,N1230,業務内容と時間メモ!AD:AD,O1230))</f>
        <v/>
      </c>
      <c r="V1230" t="str">
        <f ca="1">IF(SUMIFS(業務内容と時間メモ!E:E,業務内容と時間メモ!AB:AB,N1230,業務内容と時間メモ!AD:AD,O1230)=0,"",SUMIFS(業務内容と時間メモ!E:E,業務内容と時間メモ!AB:AB,N1230,業務内容と時間メモ!AD:AD,O1230))</f>
        <v/>
      </c>
    </row>
    <row r="1231" spans="1:22" hidden="1">
      <c r="A1231" s="1" t="str">
        <f t="shared" ca="1" si="111"/>
        <v/>
      </c>
      <c r="B1231" s="1" t="str">
        <f t="shared" ca="1" si="112"/>
        <v/>
      </c>
      <c r="C1231" s="6" t="str">
        <f t="shared" ca="1" si="110"/>
        <v/>
      </c>
      <c r="J1231" t="str">
        <f t="shared" ca="1" si="108"/>
        <v/>
      </c>
      <c r="L1231" s="7" t="str">
        <f t="shared" ca="1" si="109"/>
        <v/>
      </c>
      <c r="M1231" s="1" t="str">
        <f ca="1">IF(N1231="","",IF(COUNTIF(N$1:N1231,N1231)&gt;1,"",IF(COUNTIF(N:N,N1231)&gt;=1,"左表に入れますねぇ","")))</f>
        <v/>
      </c>
      <c r="N1231" s="1" t="str">
        <f ca="1">IF(ISNA(VLOOKUP(業務内容と時間メモ!M1231,業務内容と時間メモ!R$2:AI$9999,11,FALSE)),"",VLOOKUP(業務内容と時間メモ!M1231,業務内容と時間メモ!R$2:AI$9999,11,FALSE))</f>
        <v/>
      </c>
      <c r="O1231" s="1" t="str">
        <f ca="1">IF(ISNA(VLOOKUP(業務内容と時間メモ!M1231,業務内容と時間メモ!R$2:AI$9999,13,FALSE)),"",VLOOKUP(業務内容と時間メモ!M1231,業務内容と時間メモ!R$2:AI$9999,13,FALSE))</f>
        <v/>
      </c>
      <c r="P1231" s="1" t="str">
        <f ca="1">IF(ISNA(VLOOKUP(業務内容と時間メモ!M1231,業務内容と時間メモ!R$2:AI$9999,15,FALSE)),"",VLOOKUP(業務内容と時間メモ!M1231,業務内容と時間メモ!R$2:AI$9999,15,FALSE))</f>
        <v/>
      </c>
      <c r="Q1231" s="1" t="str">
        <f ca="1">IF(ISNA(VLOOKUP(業務内容と時間メモ!M1231,業務内容と時間メモ!R$2:AI$9999,14,FALSE)),"",VLOOKUP(業務内容と時間メモ!M1231,業務内容と時間メモ!R$2:AI$9999,14,FALSE))</f>
        <v/>
      </c>
      <c r="R1231" s="1" t="str">
        <f ca="1">IF(ISNA(VLOOKUP(業務内容と時間メモ!M1231,業務内容と時間メモ!R$2:AI$9999,16,FALSE)),"",VLOOKUP(業務内容と時間メモ!M1231,業務内容と時間メモ!R$2:AI$9999,16,FALSE))</f>
        <v/>
      </c>
      <c r="S1231" s="1" t="str">
        <f ca="1">IF(ISNA(VLOOKUP(業務内容と時間メモ!M1231,業務内容と時間メモ!R$2:AI$9999,17,FALSE)),"",VLOOKUP(業務内容と時間メモ!M1231,業務内容と時間メモ!R$2:AI$9999,17,FALSE))</f>
        <v/>
      </c>
      <c r="T1231" s="17" t="str">
        <f ca="1">IF(SUMIFS(業務内容と時間メモ!E:E,業務内容と時間メモ!AB:AB,N1231,業務内容と時間メモ!AD:AD,O1231)=0,"",SUMIFS(業務内容と時間メモ!E:E,業務内容と時間メモ!AB:AB,N1231,業務内容と時間メモ!AD:AD,O1231))</f>
        <v/>
      </c>
      <c r="U1231" s="7" t="str">
        <f ca="1">IF(SUMIFS(業務内容と時間メモ!F:F,業務内容と時間メモ!AB:AB,N1231,業務内容と時間メモ!AD:AD,O1231)=0,"",SUMIFS(業務内容と時間メモ!F:F,業務内容と時間メモ!AB:AB,N1231,業務内容と時間メモ!AD:AD,O1231))</f>
        <v/>
      </c>
      <c r="V1231" t="str">
        <f ca="1">IF(SUMIFS(業務内容と時間メモ!E:E,業務内容と時間メモ!AB:AB,N1231,業務内容と時間メモ!AD:AD,O1231)=0,"",SUMIFS(業務内容と時間メモ!E:E,業務内容と時間メモ!AB:AB,N1231,業務内容と時間メモ!AD:AD,O1231))</f>
        <v/>
      </c>
    </row>
    <row r="1232" spans="1:22" hidden="1">
      <c r="A1232" s="1" t="str">
        <f t="shared" ca="1" si="111"/>
        <v/>
      </c>
      <c r="B1232" s="1" t="str">
        <f t="shared" ca="1" si="112"/>
        <v/>
      </c>
      <c r="C1232" s="6" t="str">
        <f t="shared" ca="1" si="110"/>
        <v/>
      </c>
      <c r="J1232" t="str">
        <f t="shared" ca="1" si="108"/>
        <v/>
      </c>
      <c r="L1232" s="7" t="str">
        <f t="shared" ca="1" si="109"/>
        <v/>
      </c>
      <c r="M1232" s="1" t="str">
        <f ca="1">IF(N1232="","",IF(COUNTIF(N$1:N1232,N1232)&gt;1,"",IF(COUNTIF(N:N,N1232)&gt;=1,"左表に入れますねぇ","")))</f>
        <v/>
      </c>
      <c r="N1232" s="1" t="str">
        <f ca="1">IF(ISNA(VLOOKUP(業務内容と時間メモ!M1232,業務内容と時間メモ!R$2:AI$9999,11,FALSE)),"",VLOOKUP(業務内容と時間メモ!M1232,業務内容と時間メモ!R$2:AI$9999,11,FALSE))</f>
        <v/>
      </c>
      <c r="O1232" s="1" t="str">
        <f ca="1">IF(ISNA(VLOOKUP(業務内容と時間メモ!M1232,業務内容と時間メモ!R$2:AI$9999,13,FALSE)),"",VLOOKUP(業務内容と時間メモ!M1232,業務内容と時間メモ!R$2:AI$9999,13,FALSE))</f>
        <v/>
      </c>
      <c r="P1232" s="1" t="str">
        <f ca="1">IF(ISNA(VLOOKUP(業務内容と時間メモ!M1232,業務内容と時間メモ!R$2:AI$9999,15,FALSE)),"",VLOOKUP(業務内容と時間メモ!M1232,業務内容と時間メモ!R$2:AI$9999,15,FALSE))</f>
        <v/>
      </c>
      <c r="Q1232" s="1" t="str">
        <f ca="1">IF(ISNA(VLOOKUP(業務内容と時間メモ!M1232,業務内容と時間メモ!R$2:AI$9999,14,FALSE)),"",VLOOKUP(業務内容と時間メモ!M1232,業務内容と時間メモ!R$2:AI$9999,14,FALSE))</f>
        <v/>
      </c>
      <c r="R1232" s="1" t="str">
        <f ca="1">IF(ISNA(VLOOKUP(業務内容と時間メモ!M1232,業務内容と時間メモ!R$2:AI$9999,16,FALSE)),"",VLOOKUP(業務内容と時間メモ!M1232,業務内容と時間メモ!R$2:AI$9999,16,FALSE))</f>
        <v/>
      </c>
      <c r="S1232" s="1" t="str">
        <f ca="1">IF(ISNA(VLOOKUP(業務内容と時間メモ!M1232,業務内容と時間メモ!R$2:AI$9999,17,FALSE)),"",VLOOKUP(業務内容と時間メモ!M1232,業務内容と時間メモ!R$2:AI$9999,17,FALSE))</f>
        <v/>
      </c>
      <c r="T1232" s="17" t="str">
        <f ca="1">IF(SUMIFS(業務内容と時間メモ!E:E,業務内容と時間メモ!AB:AB,N1232,業務内容と時間メモ!AD:AD,O1232)=0,"",SUMIFS(業務内容と時間メモ!E:E,業務内容と時間メモ!AB:AB,N1232,業務内容と時間メモ!AD:AD,O1232))</f>
        <v/>
      </c>
      <c r="U1232" s="7" t="str">
        <f ca="1">IF(SUMIFS(業務内容と時間メモ!F:F,業務内容と時間メモ!AB:AB,N1232,業務内容と時間メモ!AD:AD,O1232)=0,"",SUMIFS(業務内容と時間メモ!F:F,業務内容と時間メモ!AB:AB,N1232,業務内容と時間メモ!AD:AD,O1232))</f>
        <v/>
      </c>
      <c r="V1232" t="str">
        <f ca="1">IF(SUMIFS(業務内容と時間メモ!E:E,業務内容と時間メモ!AB:AB,N1232,業務内容と時間メモ!AD:AD,O1232)=0,"",SUMIFS(業務内容と時間メモ!E:E,業務内容と時間メモ!AB:AB,N1232,業務内容と時間メモ!AD:AD,O1232))</f>
        <v/>
      </c>
    </row>
    <row r="1233" spans="1:22" hidden="1">
      <c r="A1233" s="1" t="str">
        <f t="shared" ca="1" si="111"/>
        <v/>
      </c>
      <c r="B1233" s="1" t="str">
        <f t="shared" ca="1" si="112"/>
        <v/>
      </c>
      <c r="C1233" s="6" t="str">
        <f t="shared" ca="1" si="110"/>
        <v/>
      </c>
      <c r="J1233" t="str">
        <f t="shared" ca="1" si="108"/>
        <v/>
      </c>
      <c r="L1233" s="7" t="str">
        <f t="shared" ca="1" si="109"/>
        <v/>
      </c>
      <c r="M1233" s="1" t="str">
        <f ca="1">IF(N1233="","",IF(COUNTIF(N$1:N1233,N1233)&gt;1,"",IF(COUNTIF(N:N,N1233)&gt;=1,"左表に入れますねぇ","")))</f>
        <v/>
      </c>
      <c r="N1233" s="1" t="str">
        <f ca="1">IF(ISNA(VLOOKUP(業務内容と時間メモ!M1233,業務内容と時間メモ!R$2:AI$9999,11,FALSE)),"",VLOOKUP(業務内容と時間メモ!M1233,業務内容と時間メモ!R$2:AI$9999,11,FALSE))</f>
        <v/>
      </c>
      <c r="O1233" s="1" t="str">
        <f ca="1">IF(ISNA(VLOOKUP(業務内容と時間メモ!M1233,業務内容と時間メモ!R$2:AI$9999,13,FALSE)),"",VLOOKUP(業務内容と時間メモ!M1233,業務内容と時間メモ!R$2:AI$9999,13,FALSE))</f>
        <v/>
      </c>
      <c r="P1233" s="1" t="str">
        <f ca="1">IF(ISNA(VLOOKUP(業務内容と時間メモ!M1233,業務内容と時間メモ!R$2:AI$9999,15,FALSE)),"",VLOOKUP(業務内容と時間メモ!M1233,業務内容と時間メモ!R$2:AI$9999,15,FALSE))</f>
        <v/>
      </c>
      <c r="Q1233" s="1" t="str">
        <f ca="1">IF(ISNA(VLOOKUP(業務内容と時間メモ!M1233,業務内容と時間メモ!R$2:AI$9999,14,FALSE)),"",VLOOKUP(業務内容と時間メモ!M1233,業務内容と時間メモ!R$2:AI$9999,14,FALSE))</f>
        <v/>
      </c>
      <c r="R1233" s="1" t="str">
        <f ca="1">IF(ISNA(VLOOKUP(業務内容と時間メモ!M1233,業務内容と時間メモ!R$2:AI$9999,16,FALSE)),"",VLOOKUP(業務内容と時間メモ!M1233,業務内容と時間メモ!R$2:AI$9999,16,FALSE))</f>
        <v/>
      </c>
      <c r="S1233" s="1" t="str">
        <f ca="1">IF(ISNA(VLOOKUP(業務内容と時間メモ!M1233,業務内容と時間メモ!R$2:AI$9999,17,FALSE)),"",VLOOKUP(業務内容と時間メモ!M1233,業務内容と時間メモ!R$2:AI$9999,17,FALSE))</f>
        <v/>
      </c>
      <c r="T1233" s="17" t="str">
        <f ca="1">IF(SUMIFS(業務内容と時間メモ!E:E,業務内容と時間メモ!AB:AB,N1233,業務内容と時間メモ!AD:AD,O1233)=0,"",SUMIFS(業務内容と時間メモ!E:E,業務内容と時間メモ!AB:AB,N1233,業務内容と時間メモ!AD:AD,O1233))</f>
        <v/>
      </c>
      <c r="U1233" s="7" t="str">
        <f ca="1">IF(SUMIFS(業務内容と時間メモ!F:F,業務内容と時間メモ!AB:AB,N1233,業務内容と時間メモ!AD:AD,O1233)=0,"",SUMIFS(業務内容と時間メモ!F:F,業務内容と時間メモ!AB:AB,N1233,業務内容と時間メモ!AD:AD,O1233))</f>
        <v/>
      </c>
      <c r="V1233" t="str">
        <f ca="1">IF(SUMIFS(業務内容と時間メモ!E:E,業務内容と時間メモ!AB:AB,N1233,業務内容と時間メモ!AD:AD,O1233)=0,"",SUMIFS(業務内容と時間メモ!E:E,業務内容と時間メモ!AB:AB,N1233,業務内容と時間メモ!AD:AD,O1233))</f>
        <v/>
      </c>
    </row>
    <row r="1234" spans="1:22" hidden="1">
      <c r="A1234" s="1" t="str">
        <f t="shared" ca="1" si="111"/>
        <v/>
      </c>
      <c r="B1234" s="1" t="str">
        <f t="shared" ca="1" si="112"/>
        <v/>
      </c>
      <c r="C1234" s="6" t="str">
        <f t="shared" ca="1" si="110"/>
        <v/>
      </c>
      <c r="J1234" t="str">
        <f t="shared" ca="1" si="108"/>
        <v/>
      </c>
      <c r="L1234" s="7" t="str">
        <f t="shared" ca="1" si="109"/>
        <v/>
      </c>
      <c r="M1234" s="1" t="str">
        <f ca="1">IF(N1234="","",IF(COUNTIF(N$1:N1234,N1234)&gt;1,"",IF(COUNTIF(N:N,N1234)&gt;=1,"左表に入れますねぇ","")))</f>
        <v/>
      </c>
      <c r="N1234" s="1" t="str">
        <f ca="1">IF(ISNA(VLOOKUP(業務内容と時間メモ!M1234,業務内容と時間メモ!R$2:AI$9999,11,FALSE)),"",VLOOKUP(業務内容と時間メモ!M1234,業務内容と時間メモ!R$2:AI$9999,11,FALSE))</f>
        <v/>
      </c>
      <c r="O1234" s="1" t="str">
        <f ca="1">IF(ISNA(VLOOKUP(業務内容と時間メモ!M1234,業務内容と時間メモ!R$2:AI$9999,13,FALSE)),"",VLOOKUP(業務内容と時間メモ!M1234,業務内容と時間メモ!R$2:AI$9999,13,FALSE))</f>
        <v/>
      </c>
      <c r="P1234" s="1" t="str">
        <f ca="1">IF(ISNA(VLOOKUP(業務内容と時間メモ!M1234,業務内容と時間メモ!R$2:AI$9999,15,FALSE)),"",VLOOKUP(業務内容と時間メモ!M1234,業務内容と時間メモ!R$2:AI$9999,15,FALSE))</f>
        <v/>
      </c>
      <c r="Q1234" s="1" t="str">
        <f ca="1">IF(ISNA(VLOOKUP(業務内容と時間メモ!M1234,業務内容と時間メモ!R$2:AI$9999,14,FALSE)),"",VLOOKUP(業務内容と時間メモ!M1234,業務内容と時間メモ!R$2:AI$9999,14,FALSE))</f>
        <v/>
      </c>
      <c r="R1234" s="1" t="str">
        <f ca="1">IF(ISNA(VLOOKUP(業務内容と時間メモ!M1234,業務内容と時間メモ!R$2:AI$9999,16,FALSE)),"",VLOOKUP(業務内容と時間メモ!M1234,業務内容と時間メモ!R$2:AI$9999,16,FALSE))</f>
        <v/>
      </c>
      <c r="S1234" s="1" t="str">
        <f ca="1">IF(ISNA(VLOOKUP(業務内容と時間メモ!M1234,業務内容と時間メモ!R$2:AI$9999,17,FALSE)),"",VLOOKUP(業務内容と時間メモ!M1234,業務内容と時間メモ!R$2:AI$9999,17,FALSE))</f>
        <v/>
      </c>
      <c r="T1234" s="17" t="str">
        <f ca="1">IF(SUMIFS(業務内容と時間メモ!E:E,業務内容と時間メモ!AB:AB,N1234,業務内容と時間メモ!AD:AD,O1234)=0,"",SUMIFS(業務内容と時間メモ!E:E,業務内容と時間メモ!AB:AB,N1234,業務内容と時間メモ!AD:AD,O1234))</f>
        <v/>
      </c>
      <c r="U1234" s="7" t="str">
        <f ca="1">IF(SUMIFS(業務内容と時間メモ!F:F,業務内容と時間メモ!AB:AB,N1234,業務内容と時間メモ!AD:AD,O1234)=0,"",SUMIFS(業務内容と時間メモ!F:F,業務内容と時間メモ!AB:AB,N1234,業務内容と時間メモ!AD:AD,O1234))</f>
        <v/>
      </c>
      <c r="V1234" t="str">
        <f ca="1">IF(SUMIFS(業務内容と時間メモ!E:E,業務内容と時間メモ!AB:AB,N1234,業務内容と時間メモ!AD:AD,O1234)=0,"",SUMIFS(業務内容と時間メモ!E:E,業務内容と時間メモ!AB:AB,N1234,業務内容と時間メモ!AD:AD,O1234))</f>
        <v/>
      </c>
    </row>
    <row r="1235" spans="1:22" hidden="1">
      <c r="A1235" s="1" t="str">
        <f t="shared" ca="1" si="111"/>
        <v/>
      </c>
      <c r="B1235" s="1" t="str">
        <f t="shared" ca="1" si="112"/>
        <v/>
      </c>
      <c r="C1235" s="6" t="str">
        <f t="shared" ca="1" si="110"/>
        <v/>
      </c>
      <c r="J1235" t="str">
        <f t="shared" ca="1" si="108"/>
        <v/>
      </c>
      <c r="L1235" s="7" t="str">
        <f t="shared" ca="1" si="109"/>
        <v/>
      </c>
      <c r="M1235" s="1" t="str">
        <f ca="1">IF(N1235="","",IF(COUNTIF(N$1:N1235,N1235)&gt;1,"",IF(COUNTIF(N:N,N1235)&gt;=1,"左表に入れますねぇ","")))</f>
        <v/>
      </c>
      <c r="N1235" s="1" t="str">
        <f ca="1">IF(ISNA(VLOOKUP(業務内容と時間メモ!M1235,業務内容と時間メモ!R$2:AI$9999,11,FALSE)),"",VLOOKUP(業務内容と時間メモ!M1235,業務内容と時間メモ!R$2:AI$9999,11,FALSE))</f>
        <v/>
      </c>
      <c r="O1235" s="1" t="str">
        <f ca="1">IF(ISNA(VLOOKUP(業務内容と時間メモ!M1235,業務内容と時間メモ!R$2:AI$9999,13,FALSE)),"",VLOOKUP(業務内容と時間メモ!M1235,業務内容と時間メモ!R$2:AI$9999,13,FALSE))</f>
        <v/>
      </c>
      <c r="P1235" s="1" t="str">
        <f ca="1">IF(ISNA(VLOOKUP(業務内容と時間メモ!M1235,業務内容と時間メモ!R$2:AI$9999,15,FALSE)),"",VLOOKUP(業務内容と時間メモ!M1235,業務内容と時間メモ!R$2:AI$9999,15,FALSE))</f>
        <v/>
      </c>
      <c r="Q1235" s="1" t="str">
        <f ca="1">IF(ISNA(VLOOKUP(業務内容と時間メモ!M1235,業務内容と時間メモ!R$2:AI$9999,14,FALSE)),"",VLOOKUP(業務内容と時間メモ!M1235,業務内容と時間メモ!R$2:AI$9999,14,FALSE))</f>
        <v/>
      </c>
      <c r="R1235" s="1" t="str">
        <f ca="1">IF(ISNA(VLOOKUP(業務内容と時間メモ!M1235,業務内容と時間メモ!R$2:AI$9999,16,FALSE)),"",VLOOKUP(業務内容と時間メモ!M1235,業務内容と時間メモ!R$2:AI$9999,16,FALSE))</f>
        <v/>
      </c>
      <c r="S1235" s="1" t="str">
        <f ca="1">IF(ISNA(VLOOKUP(業務内容と時間メモ!M1235,業務内容と時間メモ!R$2:AI$9999,17,FALSE)),"",VLOOKUP(業務内容と時間メモ!M1235,業務内容と時間メモ!R$2:AI$9999,17,FALSE))</f>
        <v/>
      </c>
      <c r="T1235" s="17" t="str">
        <f ca="1">IF(SUMIFS(業務内容と時間メモ!E:E,業務内容と時間メモ!AB:AB,N1235,業務内容と時間メモ!AD:AD,O1235)=0,"",SUMIFS(業務内容と時間メモ!E:E,業務内容と時間メモ!AB:AB,N1235,業務内容と時間メモ!AD:AD,O1235))</f>
        <v/>
      </c>
      <c r="U1235" s="7" t="str">
        <f ca="1">IF(SUMIFS(業務内容と時間メモ!F:F,業務内容と時間メモ!AB:AB,N1235,業務内容と時間メモ!AD:AD,O1235)=0,"",SUMIFS(業務内容と時間メモ!F:F,業務内容と時間メモ!AB:AB,N1235,業務内容と時間メモ!AD:AD,O1235))</f>
        <v/>
      </c>
      <c r="V1235" t="str">
        <f ca="1">IF(SUMIFS(業務内容と時間メモ!E:E,業務内容と時間メモ!AB:AB,N1235,業務内容と時間メモ!AD:AD,O1235)=0,"",SUMIFS(業務内容と時間メモ!E:E,業務内容と時間メモ!AB:AB,N1235,業務内容と時間メモ!AD:AD,O1235))</f>
        <v/>
      </c>
    </row>
    <row r="1236" spans="1:22" hidden="1">
      <c r="A1236" s="1" t="str">
        <f t="shared" ca="1" si="111"/>
        <v/>
      </c>
      <c r="B1236" s="1" t="str">
        <f t="shared" ca="1" si="112"/>
        <v/>
      </c>
      <c r="C1236" s="6" t="str">
        <f t="shared" ca="1" si="110"/>
        <v/>
      </c>
      <c r="J1236" t="str">
        <f t="shared" ca="1" si="108"/>
        <v/>
      </c>
      <c r="L1236" s="7" t="str">
        <f t="shared" ca="1" si="109"/>
        <v/>
      </c>
      <c r="M1236" s="1" t="str">
        <f ca="1">IF(N1236="","",IF(COUNTIF(N$1:N1236,N1236)&gt;1,"",IF(COUNTIF(N:N,N1236)&gt;=1,"左表に入れますねぇ","")))</f>
        <v/>
      </c>
      <c r="N1236" s="1" t="str">
        <f ca="1">IF(ISNA(VLOOKUP(業務内容と時間メモ!M1236,業務内容と時間メモ!R$2:AI$9999,11,FALSE)),"",VLOOKUP(業務内容と時間メモ!M1236,業務内容と時間メモ!R$2:AI$9999,11,FALSE))</f>
        <v/>
      </c>
      <c r="O1236" s="1" t="str">
        <f ca="1">IF(ISNA(VLOOKUP(業務内容と時間メモ!M1236,業務内容と時間メモ!R$2:AI$9999,13,FALSE)),"",VLOOKUP(業務内容と時間メモ!M1236,業務内容と時間メモ!R$2:AI$9999,13,FALSE))</f>
        <v/>
      </c>
      <c r="P1236" s="1" t="str">
        <f ca="1">IF(ISNA(VLOOKUP(業務内容と時間メモ!M1236,業務内容と時間メモ!R$2:AI$9999,15,FALSE)),"",VLOOKUP(業務内容と時間メモ!M1236,業務内容と時間メモ!R$2:AI$9999,15,FALSE))</f>
        <v/>
      </c>
      <c r="Q1236" s="1" t="str">
        <f ca="1">IF(ISNA(VLOOKUP(業務内容と時間メモ!M1236,業務内容と時間メモ!R$2:AI$9999,14,FALSE)),"",VLOOKUP(業務内容と時間メモ!M1236,業務内容と時間メモ!R$2:AI$9999,14,FALSE))</f>
        <v/>
      </c>
      <c r="R1236" s="1" t="str">
        <f ca="1">IF(ISNA(VLOOKUP(業務内容と時間メモ!M1236,業務内容と時間メモ!R$2:AI$9999,16,FALSE)),"",VLOOKUP(業務内容と時間メモ!M1236,業務内容と時間メモ!R$2:AI$9999,16,FALSE))</f>
        <v/>
      </c>
      <c r="S1236" s="1" t="str">
        <f ca="1">IF(ISNA(VLOOKUP(業務内容と時間メモ!M1236,業務内容と時間メモ!R$2:AI$9999,17,FALSE)),"",VLOOKUP(業務内容と時間メモ!M1236,業務内容と時間メモ!R$2:AI$9999,17,FALSE))</f>
        <v/>
      </c>
      <c r="T1236" s="17" t="str">
        <f ca="1">IF(SUMIFS(業務内容と時間メモ!E:E,業務内容と時間メモ!AB:AB,N1236,業務内容と時間メモ!AD:AD,O1236)=0,"",SUMIFS(業務内容と時間メモ!E:E,業務内容と時間メモ!AB:AB,N1236,業務内容と時間メモ!AD:AD,O1236))</f>
        <v/>
      </c>
      <c r="U1236" s="7" t="str">
        <f ca="1">IF(SUMIFS(業務内容と時間メモ!F:F,業務内容と時間メモ!AB:AB,N1236,業務内容と時間メモ!AD:AD,O1236)=0,"",SUMIFS(業務内容と時間メモ!F:F,業務内容と時間メモ!AB:AB,N1236,業務内容と時間メモ!AD:AD,O1236))</f>
        <v/>
      </c>
      <c r="V1236" t="str">
        <f ca="1">IF(SUMIFS(業務内容と時間メモ!E:E,業務内容と時間メモ!AB:AB,N1236,業務内容と時間メモ!AD:AD,O1236)=0,"",SUMIFS(業務内容と時間メモ!E:E,業務内容と時間メモ!AB:AB,N1236,業務内容と時間メモ!AD:AD,O1236))</f>
        <v/>
      </c>
    </row>
    <row r="1237" spans="1:22" hidden="1">
      <c r="A1237" s="1" t="str">
        <f t="shared" ca="1" si="111"/>
        <v/>
      </c>
      <c r="B1237" s="1" t="str">
        <f t="shared" ca="1" si="112"/>
        <v/>
      </c>
      <c r="C1237" s="6" t="str">
        <f t="shared" ca="1" si="110"/>
        <v/>
      </c>
      <c r="J1237" t="str">
        <f t="shared" ca="1" si="108"/>
        <v/>
      </c>
      <c r="L1237" s="7" t="str">
        <f t="shared" ca="1" si="109"/>
        <v/>
      </c>
      <c r="M1237" s="1" t="str">
        <f ca="1">IF(N1237="","",IF(COUNTIF(N$1:N1237,N1237)&gt;1,"",IF(COUNTIF(N:N,N1237)&gt;=1,"左表に入れますねぇ","")))</f>
        <v/>
      </c>
      <c r="N1237" s="1" t="str">
        <f ca="1">IF(ISNA(VLOOKUP(業務内容と時間メモ!M1237,業務内容と時間メモ!R$2:AI$9999,11,FALSE)),"",VLOOKUP(業務内容と時間メモ!M1237,業務内容と時間メモ!R$2:AI$9999,11,FALSE))</f>
        <v/>
      </c>
      <c r="O1237" s="1" t="str">
        <f ca="1">IF(ISNA(VLOOKUP(業務内容と時間メモ!M1237,業務内容と時間メモ!R$2:AI$9999,13,FALSE)),"",VLOOKUP(業務内容と時間メモ!M1237,業務内容と時間メモ!R$2:AI$9999,13,FALSE))</f>
        <v/>
      </c>
      <c r="P1237" s="1" t="str">
        <f ca="1">IF(ISNA(VLOOKUP(業務内容と時間メモ!M1237,業務内容と時間メモ!R$2:AI$9999,15,FALSE)),"",VLOOKUP(業務内容と時間メモ!M1237,業務内容と時間メモ!R$2:AI$9999,15,FALSE))</f>
        <v/>
      </c>
      <c r="Q1237" s="1" t="str">
        <f ca="1">IF(ISNA(VLOOKUP(業務内容と時間メモ!M1237,業務内容と時間メモ!R$2:AI$9999,14,FALSE)),"",VLOOKUP(業務内容と時間メモ!M1237,業務内容と時間メモ!R$2:AI$9999,14,FALSE))</f>
        <v/>
      </c>
      <c r="R1237" s="1" t="str">
        <f ca="1">IF(ISNA(VLOOKUP(業務内容と時間メモ!M1237,業務内容と時間メモ!R$2:AI$9999,16,FALSE)),"",VLOOKUP(業務内容と時間メモ!M1237,業務内容と時間メモ!R$2:AI$9999,16,FALSE))</f>
        <v/>
      </c>
      <c r="S1237" s="1" t="str">
        <f ca="1">IF(ISNA(VLOOKUP(業務内容と時間メモ!M1237,業務内容と時間メモ!R$2:AI$9999,17,FALSE)),"",VLOOKUP(業務内容と時間メモ!M1237,業務内容と時間メモ!R$2:AI$9999,17,FALSE))</f>
        <v/>
      </c>
      <c r="T1237" s="17" t="str">
        <f ca="1">IF(SUMIFS(業務内容と時間メモ!E:E,業務内容と時間メモ!AB:AB,N1237,業務内容と時間メモ!AD:AD,O1237)=0,"",SUMIFS(業務内容と時間メモ!E:E,業務内容と時間メモ!AB:AB,N1237,業務内容と時間メモ!AD:AD,O1237))</f>
        <v/>
      </c>
      <c r="U1237" s="7" t="str">
        <f ca="1">IF(SUMIFS(業務内容と時間メモ!F:F,業務内容と時間メモ!AB:AB,N1237,業務内容と時間メモ!AD:AD,O1237)=0,"",SUMIFS(業務内容と時間メモ!F:F,業務内容と時間メモ!AB:AB,N1237,業務内容と時間メモ!AD:AD,O1237))</f>
        <v/>
      </c>
      <c r="V1237" t="str">
        <f ca="1">IF(SUMIFS(業務内容と時間メモ!E:E,業務内容と時間メモ!AB:AB,N1237,業務内容と時間メモ!AD:AD,O1237)=0,"",SUMIFS(業務内容と時間メモ!E:E,業務内容と時間メモ!AB:AB,N1237,業務内容と時間メモ!AD:AD,O1237))</f>
        <v/>
      </c>
    </row>
    <row r="1238" spans="1:22" hidden="1">
      <c r="A1238" s="1" t="str">
        <f t="shared" ca="1" si="111"/>
        <v/>
      </c>
      <c r="B1238" s="1" t="str">
        <f t="shared" ca="1" si="112"/>
        <v/>
      </c>
      <c r="C1238" s="6" t="str">
        <f t="shared" ca="1" si="110"/>
        <v/>
      </c>
      <c r="J1238" t="str">
        <f t="shared" ca="1" si="108"/>
        <v/>
      </c>
      <c r="L1238" s="7" t="str">
        <f t="shared" ca="1" si="109"/>
        <v/>
      </c>
      <c r="M1238" s="1" t="str">
        <f ca="1">IF(N1238="","",IF(COUNTIF(N$1:N1238,N1238)&gt;1,"",IF(COUNTIF(N:N,N1238)&gt;=1,"左表に入れますねぇ","")))</f>
        <v/>
      </c>
      <c r="N1238" s="1" t="str">
        <f ca="1">IF(ISNA(VLOOKUP(業務内容と時間メモ!M1238,業務内容と時間メモ!R$2:AI$9999,11,FALSE)),"",VLOOKUP(業務内容と時間メモ!M1238,業務内容と時間メモ!R$2:AI$9999,11,FALSE))</f>
        <v/>
      </c>
      <c r="O1238" s="1" t="str">
        <f ca="1">IF(ISNA(VLOOKUP(業務内容と時間メモ!M1238,業務内容と時間メモ!R$2:AI$9999,13,FALSE)),"",VLOOKUP(業務内容と時間メモ!M1238,業務内容と時間メモ!R$2:AI$9999,13,FALSE))</f>
        <v/>
      </c>
      <c r="P1238" s="1" t="str">
        <f ca="1">IF(ISNA(VLOOKUP(業務内容と時間メモ!M1238,業務内容と時間メモ!R$2:AI$9999,15,FALSE)),"",VLOOKUP(業務内容と時間メモ!M1238,業務内容と時間メモ!R$2:AI$9999,15,FALSE))</f>
        <v/>
      </c>
      <c r="Q1238" s="1" t="str">
        <f ca="1">IF(ISNA(VLOOKUP(業務内容と時間メモ!M1238,業務内容と時間メモ!R$2:AI$9999,14,FALSE)),"",VLOOKUP(業務内容と時間メモ!M1238,業務内容と時間メモ!R$2:AI$9999,14,FALSE))</f>
        <v/>
      </c>
      <c r="R1238" s="1" t="str">
        <f ca="1">IF(ISNA(VLOOKUP(業務内容と時間メモ!M1238,業務内容と時間メモ!R$2:AI$9999,16,FALSE)),"",VLOOKUP(業務内容と時間メモ!M1238,業務内容と時間メモ!R$2:AI$9999,16,FALSE))</f>
        <v/>
      </c>
      <c r="S1238" s="1" t="str">
        <f ca="1">IF(ISNA(VLOOKUP(業務内容と時間メモ!M1238,業務内容と時間メモ!R$2:AI$9999,17,FALSE)),"",VLOOKUP(業務内容と時間メモ!M1238,業務内容と時間メモ!R$2:AI$9999,17,FALSE))</f>
        <v/>
      </c>
      <c r="T1238" s="17" t="str">
        <f ca="1">IF(SUMIFS(業務内容と時間メモ!E:E,業務内容と時間メモ!AB:AB,N1238,業務内容と時間メモ!AD:AD,O1238)=0,"",SUMIFS(業務内容と時間メモ!E:E,業務内容と時間メモ!AB:AB,N1238,業務内容と時間メモ!AD:AD,O1238))</f>
        <v/>
      </c>
      <c r="U1238" s="7" t="str">
        <f ca="1">IF(SUMIFS(業務内容と時間メモ!F:F,業務内容と時間メモ!AB:AB,N1238,業務内容と時間メモ!AD:AD,O1238)=0,"",SUMIFS(業務内容と時間メモ!F:F,業務内容と時間メモ!AB:AB,N1238,業務内容と時間メモ!AD:AD,O1238))</f>
        <v/>
      </c>
      <c r="V1238" t="str">
        <f ca="1">IF(SUMIFS(業務内容と時間メモ!E:E,業務内容と時間メモ!AB:AB,N1238,業務内容と時間メモ!AD:AD,O1238)=0,"",SUMIFS(業務内容と時間メモ!E:E,業務内容と時間メモ!AB:AB,N1238,業務内容と時間メモ!AD:AD,O1238))</f>
        <v/>
      </c>
    </row>
    <row r="1239" spans="1:22" hidden="1">
      <c r="A1239" s="1" t="str">
        <f t="shared" ca="1" si="111"/>
        <v/>
      </c>
      <c r="B1239" s="1" t="str">
        <f t="shared" ca="1" si="112"/>
        <v/>
      </c>
      <c r="C1239" s="6" t="str">
        <f t="shared" ca="1" si="110"/>
        <v/>
      </c>
      <c r="J1239" t="str">
        <f t="shared" ca="1" si="108"/>
        <v/>
      </c>
      <c r="L1239" s="7" t="str">
        <f t="shared" ca="1" si="109"/>
        <v/>
      </c>
      <c r="M1239" s="1" t="str">
        <f ca="1">IF(N1239="","",IF(COUNTIF(N$1:N1239,N1239)&gt;1,"",IF(COUNTIF(N:N,N1239)&gt;=1,"左表に入れますねぇ","")))</f>
        <v/>
      </c>
      <c r="N1239" s="1" t="str">
        <f ca="1">IF(ISNA(VLOOKUP(業務内容と時間メモ!M1239,業務内容と時間メモ!R$2:AI$9999,11,FALSE)),"",VLOOKUP(業務内容と時間メモ!M1239,業務内容と時間メモ!R$2:AI$9999,11,FALSE))</f>
        <v/>
      </c>
      <c r="O1239" s="1" t="str">
        <f ca="1">IF(ISNA(VLOOKUP(業務内容と時間メモ!M1239,業務内容と時間メモ!R$2:AI$9999,13,FALSE)),"",VLOOKUP(業務内容と時間メモ!M1239,業務内容と時間メモ!R$2:AI$9999,13,FALSE))</f>
        <v/>
      </c>
      <c r="P1239" s="1" t="str">
        <f ca="1">IF(ISNA(VLOOKUP(業務内容と時間メモ!M1239,業務内容と時間メモ!R$2:AI$9999,15,FALSE)),"",VLOOKUP(業務内容と時間メモ!M1239,業務内容と時間メモ!R$2:AI$9999,15,FALSE))</f>
        <v/>
      </c>
      <c r="Q1239" s="1" t="str">
        <f ca="1">IF(ISNA(VLOOKUP(業務内容と時間メモ!M1239,業務内容と時間メモ!R$2:AI$9999,14,FALSE)),"",VLOOKUP(業務内容と時間メモ!M1239,業務内容と時間メモ!R$2:AI$9999,14,FALSE))</f>
        <v/>
      </c>
      <c r="R1239" s="1" t="str">
        <f ca="1">IF(ISNA(VLOOKUP(業務内容と時間メモ!M1239,業務内容と時間メモ!R$2:AI$9999,16,FALSE)),"",VLOOKUP(業務内容と時間メモ!M1239,業務内容と時間メモ!R$2:AI$9999,16,FALSE))</f>
        <v/>
      </c>
      <c r="S1239" s="1" t="str">
        <f ca="1">IF(ISNA(VLOOKUP(業務内容と時間メモ!M1239,業務内容と時間メモ!R$2:AI$9999,17,FALSE)),"",VLOOKUP(業務内容と時間メモ!M1239,業務内容と時間メモ!R$2:AI$9999,17,FALSE))</f>
        <v/>
      </c>
      <c r="T1239" s="17" t="str">
        <f ca="1">IF(SUMIFS(業務内容と時間メモ!E:E,業務内容と時間メモ!AB:AB,N1239,業務内容と時間メモ!AD:AD,O1239)=0,"",SUMIFS(業務内容と時間メモ!E:E,業務内容と時間メモ!AB:AB,N1239,業務内容と時間メモ!AD:AD,O1239))</f>
        <v/>
      </c>
      <c r="U1239" s="7" t="str">
        <f ca="1">IF(SUMIFS(業務内容と時間メモ!F:F,業務内容と時間メモ!AB:AB,N1239,業務内容と時間メモ!AD:AD,O1239)=0,"",SUMIFS(業務内容と時間メモ!F:F,業務内容と時間メモ!AB:AB,N1239,業務内容と時間メモ!AD:AD,O1239))</f>
        <v/>
      </c>
      <c r="V1239" t="str">
        <f ca="1">IF(SUMIFS(業務内容と時間メモ!E:E,業務内容と時間メモ!AB:AB,N1239,業務内容と時間メモ!AD:AD,O1239)=0,"",SUMIFS(業務内容と時間メモ!E:E,業務内容と時間メモ!AB:AB,N1239,業務内容と時間メモ!AD:AD,O1239))</f>
        <v/>
      </c>
    </row>
    <row r="1240" spans="1:22" hidden="1">
      <c r="A1240" s="1" t="str">
        <f t="shared" ca="1" si="111"/>
        <v/>
      </c>
      <c r="B1240" s="1" t="str">
        <f t="shared" ca="1" si="112"/>
        <v/>
      </c>
      <c r="C1240" s="6" t="str">
        <f t="shared" ca="1" si="110"/>
        <v/>
      </c>
      <c r="J1240" t="str">
        <f t="shared" ca="1" si="108"/>
        <v/>
      </c>
      <c r="L1240" s="7" t="str">
        <f t="shared" ca="1" si="109"/>
        <v/>
      </c>
      <c r="M1240" s="1" t="str">
        <f ca="1">IF(N1240="","",IF(COUNTIF(N$1:N1240,N1240)&gt;1,"",IF(COUNTIF(N:N,N1240)&gt;=1,"左表に入れますねぇ","")))</f>
        <v/>
      </c>
      <c r="N1240" s="1" t="str">
        <f ca="1">IF(ISNA(VLOOKUP(業務内容と時間メモ!M1240,業務内容と時間メモ!R$2:AI$9999,11,FALSE)),"",VLOOKUP(業務内容と時間メモ!M1240,業務内容と時間メモ!R$2:AI$9999,11,FALSE))</f>
        <v/>
      </c>
      <c r="O1240" s="1" t="str">
        <f ca="1">IF(ISNA(VLOOKUP(業務内容と時間メモ!M1240,業務内容と時間メモ!R$2:AI$9999,13,FALSE)),"",VLOOKUP(業務内容と時間メモ!M1240,業務内容と時間メモ!R$2:AI$9999,13,FALSE))</f>
        <v/>
      </c>
      <c r="P1240" s="1" t="str">
        <f ca="1">IF(ISNA(VLOOKUP(業務内容と時間メモ!M1240,業務内容と時間メモ!R$2:AI$9999,15,FALSE)),"",VLOOKUP(業務内容と時間メモ!M1240,業務内容と時間メモ!R$2:AI$9999,15,FALSE))</f>
        <v/>
      </c>
      <c r="Q1240" s="1" t="str">
        <f ca="1">IF(ISNA(VLOOKUP(業務内容と時間メモ!M1240,業務内容と時間メモ!R$2:AI$9999,14,FALSE)),"",VLOOKUP(業務内容と時間メモ!M1240,業務内容と時間メモ!R$2:AI$9999,14,FALSE))</f>
        <v/>
      </c>
      <c r="R1240" s="1" t="str">
        <f ca="1">IF(ISNA(VLOOKUP(業務内容と時間メモ!M1240,業務内容と時間メモ!R$2:AI$9999,16,FALSE)),"",VLOOKUP(業務内容と時間メモ!M1240,業務内容と時間メモ!R$2:AI$9999,16,FALSE))</f>
        <v/>
      </c>
      <c r="S1240" s="1" t="str">
        <f ca="1">IF(ISNA(VLOOKUP(業務内容と時間メモ!M1240,業務内容と時間メモ!R$2:AI$9999,17,FALSE)),"",VLOOKUP(業務内容と時間メモ!M1240,業務内容と時間メモ!R$2:AI$9999,17,FALSE))</f>
        <v/>
      </c>
      <c r="T1240" s="17" t="str">
        <f ca="1">IF(SUMIFS(業務内容と時間メモ!E:E,業務内容と時間メモ!AB:AB,N1240,業務内容と時間メモ!AD:AD,O1240)=0,"",SUMIFS(業務内容と時間メモ!E:E,業務内容と時間メモ!AB:AB,N1240,業務内容と時間メモ!AD:AD,O1240))</f>
        <v/>
      </c>
      <c r="U1240" s="7" t="str">
        <f ca="1">IF(SUMIFS(業務内容と時間メモ!F:F,業務内容と時間メモ!AB:AB,N1240,業務内容と時間メモ!AD:AD,O1240)=0,"",SUMIFS(業務内容と時間メモ!F:F,業務内容と時間メモ!AB:AB,N1240,業務内容と時間メモ!AD:AD,O1240))</f>
        <v/>
      </c>
      <c r="V1240" t="str">
        <f ca="1">IF(SUMIFS(業務内容と時間メモ!E:E,業務内容と時間メモ!AB:AB,N1240,業務内容と時間メモ!AD:AD,O1240)=0,"",SUMIFS(業務内容と時間メモ!E:E,業務内容と時間メモ!AB:AB,N1240,業務内容と時間メモ!AD:AD,O1240))</f>
        <v/>
      </c>
    </row>
    <row r="1241" spans="1:22" hidden="1">
      <c r="A1241" s="1" t="str">
        <f t="shared" ca="1" si="111"/>
        <v/>
      </c>
      <c r="B1241" s="1" t="str">
        <f t="shared" ca="1" si="112"/>
        <v/>
      </c>
      <c r="C1241" s="6" t="str">
        <f t="shared" ca="1" si="110"/>
        <v/>
      </c>
      <c r="J1241" t="str">
        <f t="shared" ca="1" si="108"/>
        <v/>
      </c>
      <c r="L1241" s="7" t="str">
        <f t="shared" ca="1" si="109"/>
        <v/>
      </c>
      <c r="M1241" s="1" t="str">
        <f ca="1">IF(N1241="","",IF(COUNTIF(N$1:N1241,N1241)&gt;1,"",IF(COUNTIF(N:N,N1241)&gt;=1,"左表に入れますねぇ","")))</f>
        <v/>
      </c>
      <c r="N1241" s="1" t="str">
        <f ca="1">IF(ISNA(VLOOKUP(業務内容と時間メモ!M1241,業務内容と時間メモ!R$2:AI$9999,11,FALSE)),"",VLOOKUP(業務内容と時間メモ!M1241,業務内容と時間メモ!R$2:AI$9999,11,FALSE))</f>
        <v/>
      </c>
      <c r="O1241" s="1" t="str">
        <f ca="1">IF(ISNA(VLOOKUP(業務内容と時間メモ!M1241,業務内容と時間メモ!R$2:AI$9999,13,FALSE)),"",VLOOKUP(業務内容と時間メモ!M1241,業務内容と時間メモ!R$2:AI$9999,13,FALSE))</f>
        <v/>
      </c>
      <c r="P1241" s="1" t="str">
        <f ca="1">IF(ISNA(VLOOKUP(業務内容と時間メモ!M1241,業務内容と時間メモ!R$2:AI$9999,15,FALSE)),"",VLOOKUP(業務内容と時間メモ!M1241,業務内容と時間メモ!R$2:AI$9999,15,FALSE))</f>
        <v/>
      </c>
      <c r="Q1241" s="1" t="str">
        <f ca="1">IF(ISNA(VLOOKUP(業務内容と時間メモ!M1241,業務内容と時間メモ!R$2:AI$9999,14,FALSE)),"",VLOOKUP(業務内容と時間メモ!M1241,業務内容と時間メモ!R$2:AI$9999,14,FALSE))</f>
        <v/>
      </c>
      <c r="R1241" s="1" t="str">
        <f ca="1">IF(ISNA(VLOOKUP(業務内容と時間メモ!M1241,業務内容と時間メモ!R$2:AI$9999,16,FALSE)),"",VLOOKUP(業務内容と時間メモ!M1241,業務内容と時間メモ!R$2:AI$9999,16,FALSE))</f>
        <v/>
      </c>
      <c r="S1241" s="1" t="str">
        <f ca="1">IF(ISNA(VLOOKUP(業務内容と時間メモ!M1241,業務内容と時間メモ!R$2:AI$9999,17,FALSE)),"",VLOOKUP(業務内容と時間メモ!M1241,業務内容と時間メモ!R$2:AI$9999,17,FALSE))</f>
        <v/>
      </c>
      <c r="T1241" s="17" t="str">
        <f ca="1">IF(SUMIFS(業務内容と時間メモ!E:E,業務内容と時間メモ!AB:AB,N1241,業務内容と時間メモ!AD:AD,O1241)=0,"",SUMIFS(業務内容と時間メモ!E:E,業務内容と時間メモ!AB:AB,N1241,業務内容と時間メモ!AD:AD,O1241))</f>
        <v/>
      </c>
      <c r="U1241" s="7" t="str">
        <f ca="1">IF(SUMIFS(業務内容と時間メモ!F:F,業務内容と時間メモ!AB:AB,N1241,業務内容と時間メモ!AD:AD,O1241)=0,"",SUMIFS(業務内容と時間メモ!F:F,業務内容と時間メモ!AB:AB,N1241,業務内容と時間メモ!AD:AD,O1241))</f>
        <v/>
      </c>
      <c r="V1241" t="str">
        <f ca="1">IF(SUMIFS(業務内容と時間メモ!E:E,業務内容と時間メモ!AB:AB,N1241,業務内容と時間メモ!AD:AD,O1241)=0,"",SUMIFS(業務内容と時間メモ!E:E,業務内容と時間メモ!AB:AB,N1241,業務内容と時間メモ!AD:AD,O1241))</f>
        <v/>
      </c>
    </row>
    <row r="1242" spans="1:22" hidden="1">
      <c r="A1242" s="1" t="str">
        <f t="shared" ca="1" si="111"/>
        <v/>
      </c>
      <c r="B1242" s="1" t="str">
        <f t="shared" ca="1" si="112"/>
        <v/>
      </c>
      <c r="C1242" s="6" t="str">
        <f t="shared" ca="1" si="110"/>
        <v/>
      </c>
      <c r="J1242" t="str">
        <f t="shared" ca="1" si="108"/>
        <v/>
      </c>
      <c r="L1242" s="7" t="str">
        <f t="shared" ca="1" si="109"/>
        <v/>
      </c>
      <c r="M1242" s="1" t="str">
        <f ca="1">IF(N1242="","",IF(COUNTIF(N$1:N1242,N1242)&gt;1,"",IF(COUNTIF(N:N,N1242)&gt;=1,"左表に入れますねぇ","")))</f>
        <v/>
      </c>
      <c r="N1242" s="1" t="str">
        <f ca="1">IF(ISNA(VLOOKUP(業務内容と時間メモ!M1242,業務内容と時間メモ!R$2:AI$9999,11,FALSE)),"",VLOOKUP(業務内容と時間メモ!M1242,業務内容と時間メモ!R$2:AI$9999,11,FALSE))</f>
        <v/>
      </c>
      <c r="O1242" s="1" t="str">
        <f ca="1">IF(ISNA(VLOOKUP(業務内容と時間メモ!M1242,業務内容と時間メモ!R$2:AI$9999,13,FALSE)),"",VLOOKUP(業務内容と時間メモ!M1242,業務内容と時間メモ!R$2:AI$9999,13,FALSE))</f>
        <v/>
      </c>
      <c r="P1242" s="1" t="str">
        <f ca="1">IF(ISNA(VLOOKUP(業務内容と時間メモ!M1242,業務内容と時間メモ!R$2:AI$9999,15,FALSE)),"",VLOOKUP(業務内容と時間メモ!M1242,業務内容と時間メモ!R$2:AI$9999,15,FALSE))</f>
        <v/>
      </c>
      <c r="Q1242" s="1" t="str">
        <f ca="1">IF(ISNA(VLOOKUP(業務内容と時間メモ!M1242,業務内容と時間メモ!R$2:AI$9999,14,FALSE)),"",VLOOKUP(業務内容と時間メモ!M1242,業務内容と時間メモ!R$2:AI$9999,14,FALSE))</f>
        <v/>
      </c>
      <c r="R1242" s="1" t="str">
        <f ca="1">IF(ISNA(VLOOKUP(業務内容と時間メモ!M1242,業務内容と時間メモ!R$2:AI$9999,16,FALSE)),"",VLOOKUP(業務内容と時間メモ!M1242,業務内容と時間メモ!R$2:AI$9999,16,FALSE))</f>
        <v/>
      </c>
      <c r="S1242" s="1" t="str">
        <f ca="1">IF(ISNA(VLOOKUP(業務内容と時間メモ!M1242,業務内容と時間メモ!R$2:AI$9999,17,FALSE)),"",VLOOKUP(業務内容と時間メモ!M1242,業務内容と時間メモ!R$2:AI$9999,17,FALSE))</f>
        <v/>
      </c>
      <c r="T1242" s="17" t="str">
        <f ca="1">IF(SUMIFS(業務内容と時間メモ!E:E,業務内容と時間メモ!AB:AB,N1242,業務内容と時間メモ!AD:AD,O1242)=0,"",SUMIFS(業務内容と時間メモ!E:E,業務内容と時間メモ!AB:AB,N1242,業務内容と時間メモ!AD:AD,O1242))</f>
        <v/>
      </c>
      <c r="U1242" s="7" t="str">
        <f ca="1">IF(SUMIFS(業務内容と時間メモ!F:F,業務内容と時間メモ!AB:AB,N1242,業務内容と時間メモ!AD:AD,O1242)=0,"",SUMIFS(業務内容と時間メモ!F:F,業務内容と時間メモ!AB:AB,N1242,業務内容と時間メモ!AD:AD,O1242))</f>
        <v/>
      </c>
      <c r="V1242" t="str">
        <f ca="1">IF(SUMIFS(業務内容と時間メモ!E:E,業務内容と時間メモ!AB:AB,N1242,業務内容と時間メモ!AD:AD,O1242)=0,"",SUMIFS(業務内容と時間メモ!E:E,業務内容と時間メモ!AB:AB,N1242,業務内容と時間メモ!AD:AD,O1242))</f>
        <v/>
      </c>
    </row>
    <row r="1243" spans="1:22" hidden="1">
      <c r="A1243" s="1" t="str">
        <f t="shared" ca="1" si="111"/>
        <v/>
      </c>
      <c r="B1243" s="1" t="str">
        <f t="shared" ca="1" si="112"/>
        <v/>
      </c>
      <c r="C1243" s="6" t="str">
        <f t="shared" ca="1" si="110"/>
        <v/>
      </c>
      <c r="J1243" t="str">
        <f t="shared" ca="1" si="108"/>
        <v/>
      </c>
      <c r="L1243" s="7" t="str">
        <f t="shared" ca="1" si="109"/>
        <v/>
      </c>
      <c r="M1243" s="1" t="str">
        <f ca="1">IF(N1243="","",IF(COUNTIF(N$1:N1243,N1243)&gt;1,"",IF(COUNTIF(N:N,N1243)&gt;=1,"左表に入れますねぇ","")))</f>
        <v/>
      </c>
      <c r="N1243" s="1" t="str">
        <f ca="1">IF(ISNA(VLOOKUP(業務内容と時間メモ!M1243,業務内容と時間メモ!R$2:AI$9999,11,FALSE)),"",VLOOKUP(業務内容と時間メモ!M1243,業務内容と時間メモ!R$2:AI$9999,11,FALSE))</f>
        <v/>
      </c>
      <c r="O1243" s="1" t="str">
        <f ca="1">IF(ISNA(VLOOKUP(業務内容と時間メモ!M1243,業務内容と時間メモ!R$2:AI$9999,13,FALSE)),"",VLOOKUP(業務内容と時間メモ!M1243,業務内容と時間メモ!R$2:AI$9999,13,FALSE))</f>
        <v/>
      </c>
      <c r="P1243" s="1" t="str">
        <f ca="1">IF(ISNA(VLOOKUP(業務内容と時間メモ!M1243,業務内容と時間メモ!R$2:AI$9999,15,FALSE)),"",VLOOKUP(業務内容と時間メモ!M1243,業務内容と時間メモ!R$2:AI$9999,15,FALSE))</f>
        <v/>
      </c>
      <c r="Q1243" s="1" t="str">
        <f ca="1">IF(ISNA(VLOOKUP(業務内容と時間メモ!M1243,業務内容と時間メモ!R$2:AI$9999,14,FALSE)),"",VLOOKUP(業務内容と時間メモ!M1243,業務内容と時間メモ!R$2:AI$9999,14,FALSE))</f>
        <v/>
      </c>
      <c r="R1243" s="1" t="str">
        <f ca="1">IF(ISNA(VLOOKUP(業務内容と時間メモ!M1243,業務内容と時間メモ!R$2:AI$9999,16,FALSE)),"",VLOOKUP(業務内容と時間メモ!M1243,業務内容と時間メモ!R$2:AI$9999,16,FALSE))</f>
        <v/>
      </c>
      <c r="S1243" s="1" t="str">
        <f ca="1">IF(ISNA(VLOOKUP(業務内容と時間メモ!M1243,業務内容と時間メモ!R$2:AI$9999,17,FALSE)),"",VLOOKUP(業務内容と時間メモ!M1243,業務内容と時間メモ!R$2:AI$9999,17,FALSE))</f>
        <v/>
      </c>
      <c r="T1243" s="17" t="str">
        <f ca="1">IF(SUMIFS(業務内容と時間メモ!E:E,業務内容と時間メモ!AB:AB,N1243,業務内容と時間メモ!AD:AD,O1243)=0,"",SUMIFS(業務内容と時間メモ!E:E,業務内容と時間メモ!AB:AB,N1243,業務内容と時間メモ!AD:AD,O1243))</f>
        <v/>
      </c>
      <c r="U1243" s="7" t="str">
        <f ca="1">IF(SUMIFS(業務内容と時間メモ!F:F,業務内容と時間メモ!AB:AB,N1243,業務内容と時間メモ!AD:AD,O1243)=0,"",SUMIFS(業務内容と時間メモ!F:F,業務内容と時間メモ!AB:AB,N1243,業務内容と時間メモ!AD:AD,O1243))</f>
        <v/>
      </c>
      <c r="V1243" t="str">
        <f ca="1">IF(SUMIFS(業務内容と時間メモ!E:E,業務内容と時間メモ!AB:AB,N1243,業務内容と時間メモ!AD:AD,O1243)=0,"",SUMIFS(業務内容と時間メモ!E:E,業務内容と時間メモ!AB:AB,N1243,業務内容と時間メモ!AD:AD,O1243))</f>
        <v/>
      </c>
    </row>
    <row r="1244" spans="1:22" hidden="1">
      <c r="A1244" s="1" t="str">
        <f t="shared" ca="1" si="111"/>
        <v/>
      </c>
      <c r="B1244" s="1" t="str">
        <f t="shared" ca="1" si="112"/>
        <v/>
      </c>
      <c r="C1244" s="6" t="str">
        <f t="shared" ca="1" si="110"/>
        <v/>
      </c>
      <c r="J1244" t="str">
        <f t="shared" ca="1" si="108"/>
        <v/>
      </c>
      <c r="L1244" s="7" t="str">
        <f t="shared" ca="1" si="109"/>
        <v/>
      </c>
      <c r="M1244" s="1" t="str">
        <f ca="1">IF(N1244="","",IF(COUNTIF(N$1:N1244,N1244)&gt;1,"",IF(COUNTIF(N:N,N1244)&gt;=1,"左表に入れますねぇ","")))</f>
        <v/>
      </c>
      <c r="N1244" s="1" t="str">
        <f ca="1">IF(ISNA(VLOOKUP(業務内容と時間メモ!M1244,業務内容と時間メモ!R$2:AI$9999,11,FALSE)),"",VLOOKUP(業務内容と時間メモ!M1244,業務内容と時間メモ!R$2:AI$9999,11,FALSE))</f>
        <v/>
      </c>
      <c r="O1244" s="1" t="str">
        <f ca="1">IF(ISNA(VLOOKUP(業務内容と時間メモ!M1244,業務内容と時間メモ!R$2:AI$9999,13,FALSE)),"",VLOOKUP(業務内容と時間メモ!M1244,業務内容と時間メモ!R$2:AI$9999,13,FALSE))</f>
        <v/>
      </c>
      <c r="P1244" s="1" t="str">
        <f ca="1">IF(ISNA(VLOOKUP(業務内容と時間メモ!M1244,業務内容と時間メモ!R$2:AI$9999,15,FALSE)),"",VLOOKUP(業務内容と時間メモ!M1244,業務内容と時間メモ!R$2:AI$9999,15,FALSE))</f>
        <v/>
      </c>
      <c r="Q1244" s="1" t="str">
        <f ca="1">IF(ISNA(VLOOKUP(業務内容と時間メモ!M1244,業務内容と時間メモ!R$2:AI$9999,14,FALSE)),"",VLOOKUP(業務内容と時間メモ!M1244,業務内容と時間メモ!R$2:AI$9999,14,FALSE))</f>
        <v/>
      </c>
      <c r="R1244" s="1" t="str">
        <f ca="1">IF(ISNA(VLOOKUP(業務内容と時間メモ!M1244,業務内容と時間メモ!R$2:AI$9999,16,FALSE)),"",VLOOKUP(業務内容と時間メモ!M1244,業務内容と時間メモ!R$2:AI$9999,16,FALSE))</f>
        <v/>
      </c>
      <c r="S1244" s="1" t="str">
        <f ca="1">IF(ISNA(VLOOKUP(業務内容と時間メモ!M1244,業務内容と時間メモ!R$2:AI$9999,17,FALSE)),"",VLOOKUP(業務内容と時間メモ!M1244,業務内容と時間メモ!R$2:AI$9999,17,FALSE))</f>
        <v/>
      </c>
      <c r="T1244" s="17" t="str">
        <f ca="1">IF(SUMIFS(業務内容と時間メモ!E:E,業務内容と時間メモ!AB:AB,N1244,業務内容と時間メモ!AD:AD,O1244)=0,"",SUMIFS(業務内容と時間メモ!E:E,業務内容と時間メモ!AB:AB,N1244,業務内容と時間メモ!AD:AD,O1244))</f>
        <v/>
      </c>
      <c r="U1244" s="7" t="str">
        <f ca="1">IF(SUMIFS(業務内容と時間メモ!F:F,業務内容と時間メモ!AB:AB,N1244,業務内容と時間メモ!AD:AD,O1244)=0,"",SUMIFS(業務内容と時間メモ!F:F,業務内容と時間メモ!AB:AB,N1244,業務内容と時間メモ!AD:AD,O1244))</f>
        <v/>
      </c>
      <c r="V1244" t="str">
        <f ca="1">IF(SUMIFS(業務内容と時間メモ!E:E,業務内容と時間メモ!AB:AB,N1244,業務内容と時間メモ!AD:AD,O1244)=0,"",SUMIFS(業務内容と時間メモ!E:E,業務内容と時間メモ!AB:AB,N1244,業務内容と時間メモ!AD:AD,O1244))</f>
        <v/>
      </c>
    </row>
    <row r="1245" spans="1:22" hidden="1">
      <c r="A1245" s="1" t="str">
        <f t="shared" ca="1" si="111"/>
        <v/>
      </c>
      <c r="B1245" s="1" t="str">
        <f t="shared" ca="1" si="112"/>
        <v/>
      </c>
      <c r="C1245" s="6" t="str">
        <f t="shared" ca="1" si="110"/>
        <v/>
      </c>
      <c r="J1245" t="str">
        <f t="shared" ca="1" si="108"/>
        <v/>
      </c>
      <c r="L1245" s="7" t="str">
        <f t="shared" ca="1" si="109"/>
        <v/>
      </c>
      <c r="M1245" s="1" t="str">
        <f ca="1">IF(N1245="","",IF(COUNTIF(N$1:N1245,N1245)&gt;1,"",IF(COUNTIF(N:N,N1245)&gt;=1,"左表に入れますねぇ","")))</f>
        <v/>
      </c>
      <c r="N1245" s="1" t="str">
        <f ca="1">IF(ISNA(VLOOKUP(業務内容と時間メモ!M1245,業務内容と時間メモ!R$2:AI$9999,11,FALSE)),"",VLOOKUP(業務内容と時間メモ!M1245,業務内容と時間メモ!R$2:AI$9999,11,FALSE))</f>
        <v/>
      </c>
      <c r="O1245" s="1" t="str">
        <f ca="1">IF(ISNA(VLOOKUP(業務内容と時間メモ!M1245,業務内容と時間メモ!R$2:AI$9999,13,FALSE)),"",VLOOKUP(業務内容と時間メモ!M1245,業務内容と時間メモ!R$2:AI$9999,13,FALSE))</f>
        <v/>
      </c>
      <c r="P1245" s="1" t="str">
        <f ca="1">IF(ISNA(VLOOKUP(業務内容と時間メモ!M1245,業務内容と時間メモ!R$2:AI$9999,15,FALSE)),"",VLOOKUP(業務内容と時間メモ!M1245,業務内容と時間メモ!R$2:AI$9999,15,FALSE))</f>
        <v/>
      </c>
      <c r="Q1245" s="1" t="str">
        <f ca="1">IF(ISNA(VLOOKUP(業務内容と時間メモ!M1245,業務内容と時間メモ!R$2:AI$9999,14,FALSE)),"",VLOOKUP(業務内容と時間メモ!M1245,業務内容と時間メモ!R$2:AI$9999,14,FALSE))</f>
        <v/>
      </c>
      <c r="R1245" s="1" t="str">
        <f ca="1">IF(ISNA(VLOOKUP(業務内容と時間メモ!M1245,業務内容と時間メモ!R$2:AI$9999,16,FALSE)),"",VLOOKUP(業務内容と時間メモ!M1245,業務内容と時間メモ!R$2:AI$9999,16,FALSE))</f>
        <v/>
      </c>
      <c r="S1245" s="1" t="str">
        <f ca="1">IF(ISNA(VLOOKUP(業務内容と時間メモ!M1245,業務内容と時間メモ!R$2:AI$9999,17,FALSE)),"",VLOOKUP(業務内容と時間メモ!M1245,業務内容と時間メモ!R$2:AI$9999,17,FALSE))</f>
        <v/>
      </c>
      <c r="T1245" s="17" t="str">
        <f ca="1">IF(SUMIFS(業務内容と時間メモ!E:E,業務内容と時間メモ!AB:AB,N1245,業務内容と時間メモ!AD:AD,O1245)=0,"",SUMIFS(業務内容と時間メモ!E:E,業務内容と時間メモ!AB:AB,N1245,業務内容と時間メモ!AD:AD,O1245))</f>
        <v/>
      </c>
      <c r="U1245" s="7" t="str">
        <f ca="1">IF(SUMIFS(業務内容と時間メモ!F:F,業務内容と時間メモ!AB:AB,N1245,業務内容と時間メモ!AD:AD,O1245)=0,"",SUMIFS(業務内容と時間メモ!F:F,業務内容と時間メモ!AB:AB,N1245,業務内容と時間メモ!AD:AD,O1245))</f>
        <v/>
      </c>
      <c r="V1245" t="str">
        <f ca="1">IF(SUMIFS(業務内容と時間メモ!E:E,業務内容と時間メモ!AB:AB,N1245,業務内容と時間メモ!AD:AD,O1245)=0,"",SUMIFS(業務内容と時間メモ!E:E,業務内容と時間メモ!AB:AB,N1245,業務内容と時間メモ!AD:AD,O1245))</f>
        <v/>
      </c>
    </row>
    <row r="1246" spans="1:22" hidden="1">
      <c r="A1246" s="1" t="str">
        <f t="shared" ca="1" si="111"/>
        <v/>
      </c>
      <c r="B1246" s="1" t="str">
        <f t="shared" ca="1" si="112"/>
        <v/>
      </c>
      <c r="C1246" s="6" t="str">
        <f t="shared" ca="1" si="110"/>
        <v/>
      </c>
      <c r="J1246" t="str">
        <f t="shared" ca="1" si="108"/>
        <v/>
      </c>
      <c r="L1246" s="7" t="str">
        <f t="shared" ca="1" si="109"/>
        <v/>
      </c>
      <c r="M1246" s="1" t="str">
        <f ca="1">IF(N1246="","",IF(COUNTIF(N$1:N1246,N1246)&gt;1,"",IF(COUNTIF(N:N,N1246)&gt;=1,"左表に入れますねぇ","")))</f>
        <v/>
      </c>
      <c r="N1246" s="1" t="str">
        <f ca="1">IF(ISNA(VLOOKUP(業務内容と時間メモ!M1246,業務内容と時間メモ!R$2:AI$9999,11,FALSE)),"",VLOOKUP(業務内容と時間メモ!M1246,業務内容と時間メモ!R$2:AI$9999,11,FALSE))</f>
        <v/>
      </c>
      <c r="O1246" s="1" t="str">
        <f ca="1">IF(ISNA(VLOOKUP(業務内容と時間メモ!M1246,業務内容と時間メモ!R$2:AI$9999,13,FALSE)),"",VLOOKUP(業務内容と時間メモ!M1246,業務内容と時間メモ!R$2:AI$9999,13,FALSE))</f>
        <v/>
      </c>
      <c r="P1246" s="1" t="str">
        <f ca="1">IF(ISNA(VLOOKUP(業務内容と時間メモ!M1246,業務内容と時間メモ!R$2:AI$9999,15,FALSE)),"",VLOOKUP(業務内容と時間メモ!M1246,業務内容と時間メモ!R$2:AI$9999,15,FALSE))</f>
        <v/>
      </c>
      <c r="Q1246" s="1" t="str">
        <f ca="1">IF(ISNA(VLOOKUP(業務内容と時間メモ!M1246,業務内容と時間メモ!R$2:AI$9999,14,FALSE)),"",VLOOKUP(業務内容と時間メモ!M1246,業務内容と時間メモ!R$2:AI$9999,14,FALSE))</f>
        <v/>
      </c>
      <c r="R1246" s="1" t="str">
        <f ca="1">IF(ISNA(VLOOKUP(業務内容と時間メモ!M1246,業務内容と時間メモ!R$2:AI$9999,16,FALSE)),"",VLOOKUP(業務内容と時間メモ!M1246,業務内容と時間メモ!R$2:AI$9999,16,FALSE))</f>
        <v/>
      </c>
      <c r="S1246" s="1" t="str">
        <f ca="1">IF(ISNA(VLOOKUP(業務内容と時間メモ!M1246,業務内容と時間メモ!R$2:AI$9999,17,FALSE)),"",VLOOKUP(業務内容と時間メモ!M1246,業務内容と時間メモ!R$2:AI$9999,17,FALSE))</f>
        <v/>
      </c>
      <c r="T1246" s="17" t="str">
        <f ca="1">IF(SUMIFS(業務内容と時間メモ!E:E,業務内容と時間メモ!AB:AB,N1246,業務内容と時間メモ!AD:AD,O1246)=0,"",SUMIFS(業務内容と時間メモ!E:E,業務内容と時間メモ!AB:AB,N1246,業務内容と時間メモ!AD:AD,O1246))</f>
        <v/>
      </c>
      <c r="U1246" s="7" t="str">
        <f ca="1">IF(SUMIFS(業務内容と時間メモ!F:F,業務内容と時間メモ!AB:AB,N1246,業務内容と時間メモ!AD:AD,O1246)=0,"",SUMIFS(業務内容と時間メモ!F:F,業務内容と時間メモ!AB:AB,N1246,業務内容と時間メモ!AD:AD,O1246))</f>
        <v/>
      </c>
      <c r="V1246" t="str">
        <f ca="1">IF(SUMIFS(業務内容と時間メモ!E:E,業務内容と時間メモ!AB:AB,N1246,業務内容と時間メモ!AD:AD,O1246)=0,"",SUMIFS(業務内容と時間メモ!E:E,業務内容と時間メモ!AB:AB,N1246,業務内容と時間メモ!AD:AD,O1246))</f>
        <v/>
      </c>
    </row>
    <row r="1247" spans="1:22" hidden="1">
      <c r="A1247" s="1" t="str">
        <f t="shared" ca="1" si="111"/>
        <v/>
      </c>
      <c r="B1247" s="1" t="str">
        <f t="shared" ca="1" si="112"/>
        <v/>
      </c>
      <c r="C1247" s="6" t="str">
        <f t="shared" ca="1" si="110"/>
        <v/>
      </c>
      <c r="J1247" t="str">
        <f t="shared" ref="J1247:J1310" ca="1" si="113">IF(O1247="","",IF(OR(COUNTIF(O1247,"*職場*"),COUNTIF(O1247,"*後輩教育*")),"サブ","メイン"))</f>
        <v/>
      </c>
      <c r="L1247" s="7" t="str">
        <f t="shared" ref="L1247:L1310" ca="1" si="114">IF(M1247="","",IF(COUNTIF(INDIRECT("M$1:M"&amp;ROW()),"左表に入れますねぇ")&gt;=1,"左表に入れますねぇ"&amp;COUNTIF(INDIRECT("M$1:M"&amp;ROW()),"左表に入れますねぇ"),""))</f>
        <v/>
      </c>
      <c r="M1247" s="1" t="str">
        <f ca="1">IF(N1247="","",IF(COUNTIF(N$1:N1247,N1247)&gt;1,"",IF(COUNTIF(N:N,N1247)&gt;=1,"左表に入れますねぇ","")))</f>
        <v/>
      </c>
      <c r="N1247" s="1" t="str">
        <f ca="1">IF(ISNA(VLOOKUP(業務内容と時間メモ!M1247,業務内容と時間メモ!R$2:AI$9999,11,FALSE)),"",VLOOKUP(業務内容と時間メモ!M1247,業務内容と時間メモ!R$2:AI$9999,11,FALSE))</f>
        <v/>
      </c>
      <c r="O1247" s="1" t="str">
        <f ca="1">IF(ISNA(VLOOKUP(業務内容と時間メモ!M1247,業務内容と時間メモ!R$2:AI$9999,13,FALSE)),"",VLOOKUP(業務内容と時間メモ!M1247,業務内容と時間メモ!R$2:AI$9999,13,FALSE))</f>
        <v/>
      </c>
      <c r="P1247" s="1" t="str">
        <f ca="1">IF(ISNA(VLOOKUP(業務内容と時間メモ!M1247,業務内容と時間メモ!R$2:AI$9999,15,FALSE)),"",VLOOKUP(業務内容と時間メモ!M1247,業務内容と時間メモ!R$2:AI$9999,15,FALSE))</f>
        <v/>
      </c>
      <c r="Q1247" s="1" t="str">
        <f ca="1">IF(ISNA(VLOOKUP(業務内容と時間メモ!M1247,業務内容と時間メモ!R$2:AI$9999,14,FALSE)),"",VLOOKUP(業務内容と時間メモ!M1247,業務内容と時間メモ!R$2:AI$9999,14,FALSE))</f>
        <v/>
      </c>
      <c r="R1247" s="1" t="str">
        <f ca="1">IF(ISNA(VLOOKUP(業務内容と時間メモ!M1247,業務内容と時間メモ!R$2:AI$9999,16,FALSE)),"",VLOOKUP(業務内容と時間メモ!M1247,業務内容と時間メモ!R$2:AI$9999,16,FALSE))</f>
        <v/>
      </c>
      <c r="S1247" s="1" t="str">
        <f ca="1">IF(ISNA(VLOOKUP(業務内容と時間メモ!M1247,業務内容と時間メモ!R$2:AI$9999,17,FALSE)),"",VLOOKUP(業務内容と時間メモ!M1247,業務内容と時間メモ!R$2:AI$9999,17,FALSE))</f>
        <v/>
      </c>
      <c r="T1247" s="17" t="str">
        <f ca="1">IF(SUMIFS(業務内容と時間メモ!E:E,業務内容と時間メモ!AB:AB,N1247,業務内容と時間メモ!AD:AD,O1247)=0,"",SUMIFS(業務内容と時間メモ!E:E,業務内容と時間メモ!AB:AB,N1247,業務内容と時間メモ!AD:AD,O1247))</f>
        <v/>
      </c>
      <c r="U1247" s="7" t="str">
        <f ca="1">IF(SUMIFS(業務内容と時間メモ!F:F,業務内容と時間メモ!AB:AB,N1247,業務内容と時間メモ!AD:AD,O1247)=0,"",SUMIFS(業務内容と時間メモ!F:F,業務内容と時間メモ!AB:AB,N1247,業務内容と時間メモ!AD:AD,O1247))</f>
        <v/>
      </c>
      <c r="V1247" t="str">
        <f ca="1">IF(SUMIFS(業務内容と時間メモ!E:E,業務内容と時間メモ!AB:AB,N1247,業務内容と時間メモ!AD:AD,O1247)=0,"",SUMIFS(業務内容と時間メモ!E:E,業務内容と時間メモ!AB:AB,N1247,業務内容と時間メモ!AD:AD,O1247))</f>
        <v/>
      </c>
    </row>
    <row r="1248" spans="1:22" hidden="1">
      <c r="A1248" s="1" t="str">
        <f t="shared" ca="1" si="111"/>
        <v/>
      </c>
      <c r="B1248" s="1" t="str">
        <f t="shared" ca="1" si="112"/>
        <v/>
      </c>
      <c r="C1248" s="6" t="str">
        <f t="shared" ca="1" si="110"/>
        <v/>
      </c>
      <c r="J1248" t="str">
        <f t="shared" ca="1" si="113"/>
        <v/>
      </c>
      <c r="L1248" s="7" t="str">
        <f t="shared" ca="1" si="114"/>
        <v/>
      </c>
      <c r="M1248" s="1" t="str">
        <f ca="1">IF(N1248="","",IF(COUNTIF(N$1:N1248,N1248)&gt;1,"",IF(COUNTIF(N:N,N1248)&gt;=1,"左表に入れますねぇ","")))</f>
        <v/>
      </c>
      <c r="N1248" s="1" t="str">
        <f ca="1">IF(ISNA(VLOOKUP(業務内容と時間メモ!M1248,業務内容と時間メモ!R$2:AI$9999,11,FALSE)),"",VLOOKUP(業務内容と時間メモ!M1248,業務内容と時間メモ!R$2:AI$9999,11,FALSE))</f>
        <v/>
      </c>
      <c r="O1248" s="1" t="str">
        <f ca="1">IF(ISNA(VLOOKUP(業務内容と時間メモ!M1248,業務内容と時間メモ!R$2:AI$9999,13,FALSE)),"",VLOOKUP(業務内容と時間メモ!M1248,業務内容と時間メモ!R$2:AI$9999,13,FALSE))</f>
        <v/>
      </c>
      <c r="P1248" s="1" t="str">
        <f ca="1">IF(ISNA(VLOOKUP(業務内容と時間メモ!M1248,業務内容と時間メモ!R$2:AI$9999,15,FALSE)),"",VLOOKUP(業務内容と時間メモ!M1248,業務内容と時間メモ!R$2:AI$9999,15,FALSE))</f>
        <v/>
      </c>
      <c r="Q1248" s="1" t="str">
        <f ca="1">IF(ISNA(VLOOKUP(業務内容と時間メモ!M1248,業務内容と時間メモ!R$2:AI$9999,14,FALSE)),"",VLOOKUP(業務内容と時間メモ!M1248,業務内容と時間メモ!R$2:AI$9999,14,FALSE))</f>
        <v/>
      </c>
      <c r="R1248" s="1" t="str">
        <f ca="1">IF(ISNA(VLOOKUP(業務内容と時間メモ!M1248,業務内容と時間メモ!R$2:AI$9999,16,FALSE)),"",VLOOKUP(業務内容と時間メモ!M1248,業務内容と時間メモ!R$2:AI$9999,16,FALSE))</f>
        <v/>
      </c>
      <c r="S1248" s="1" t="str">
        <f ca="1">IF(ISNA(VLOOKUP(業務内容と時間メモ!M1248,業務内容と時間メモ!R$2:AI$9999,17,FALSE)),"",VLOOKUP(業務内容と時間メモ!M1248,業務内容と時間メモ!R$2:AI$9999,17,FALSE))</f>
        <v/>
      </c>
      <c r="T1248" s="17" t="str">
        <f ca="1">IF(SUMIFS(業務内容と時間メモ!E:E,業務内容と時間メモ!AB:AB,N1248,業務内容と時間メモ!AD:AD,O1248)=0,"",SUMIFS(業務内容と時間メモ!E:E,業務内容と時間メモ!AB:AB,N1248,業務内容と時間メモ!AD:AD,O1248))</f>
        <v/>
      </c>
      <c r="U1248" s="7" t="str">
        <f ca="1">IF(SUMIFS(業務内容と時間メモ!F:F,業務内容と時間メモ!AB:AB,N1248,業務内容と時間メモ!AD:AD,O1248)=0,"",SUMIFS(業務内容と時間メモ!F:F,業務内容と時間メモ!AB:AB,N1248,業務内容と時間メモ!AD:AD,O1248))</f>
        <v/>
      </c>
      <c r="V1248" t="str">
        <f ca="1">IF(SUMIFS(業務内容と時間メモ!E:E,業務内容と時間メモ!AB:AB,N1248,業務内容と時間メモ!AD:AD,O1248)=0,"",SUMIFS(業務内容と時間メモ!E:E,業務内容と時間メモ!AB:AB,N1248,業務内容と時間メモ!AD:AD,O1248))</f>
        <v/>
      </c>
    </row>
    <row r="1249" spans="1:22" hidden="1">
      <c r="A1249" s="1" t="str">
        <f t="shared" ca="1" si="111"/>
        <v/>
      </c>
      <c r="B1249" s="1" t="str">
        <f t="shared" ca="1" si="112"/>
        <v/>
      </c>
      <c r="C1249" s="6" t="str">
        <f t="shared" ca="1" si="110"/>
        <v/>
      </c>
      <c r="J1249" t="str">
        <f t="shared" ca="1" si="113"/>
        <v/>
      </c>
      <c r="L1249" s="7" t="str">
        <f t="shared" ca="1" si="114"/>
        <v/>
      </c>
      <c r="M1249" s="1" t="str">
        <f ca="1">IF(N1249="","",IF(COUNTIF(N$1:N1249,N1249)&gt;1,"",IF(COUNTIF(N:N,N1249)&gt;=1,"左表に入れますねぇ","")))</f>
        <v/>
      </c>
      <c r="N1249" s="1" t="str">
        <f ca="1">IF(ISNA(VLOOKUP(業務内容と時間メモ!M1249,業務内容と時間メモ!R$2:AI$9999,11,FALSE)),"",VLOOKUP(業務内容と時間メモ!M1249,業務内容と時間メモ!R$2:AI$9999,11,FALSE))</f>
        <v/>
      </c>
      <c r="O1249" s="1" t="str">
        <f ca="1">IF(ISNA(VLOOKUP(業務内容と時間メモ!M1249,業務内容と時間メモ!R$2:AI$9999,13,FALSE)),"",VLOOKUP(業務内容と時間メモ!M1249,業務内容と時間メモ!R$2:AI$9999,13,FALSE))</f>
        <v/>
      </c>
      <c r="P1249" s="1" t="str">
        <f ca="1">IF(ISNA(VLOOKUP(業務内容と時間メモ!M1249,業務内容と時間メモ!R$2:AI$9999,15,FALSE)),"",VLOOKUP(業務内容と時間メモ!M1249,業務内容と時間メモ!R$2:AI$9999,15,FALSE))</f>
        <v/>
      </c>
      <c r="Q1249" s="1" t="str">
        <f ca="1">IF(ISNA(VLOOKUP(業務内容と時間メモ!M1249,業務内容と時間メモ!R$2:AI$9999,14,FALSE)),"",VLOOKUP(業務内容と時間メモ!M1249,業務内容と時間メモ!R$2:AI$9999,14,FALSE))</f>
        <v/>
      </c>
      <c r="R1249" s="1" t="str">
        <f ca="1">IF(ISNA(VLOOKUP(業務内容と時間メモ!M1249,業務内容と時間メモ!R$2:AI$9999,16,FALSE)),"",VLOOKUP(業務内容と時間メモ!M1249,業務内容と時間メモ!R$2:AI$9999,16,FALSE))</f>
        <v/>
      </c>
      <c r="S1249" s="1" t="str">
        <f ca="1">IF(ISNA(VLOOKUP(業務内容と時間メモ!M1249,業務内容と時間メモ!R$2:AI$9999,17,FALSE)),"",VLOOKUP(業務内容と時間メモ!M1249,業務内容と時間メモ!R$2:AI$9999,17,FALSE))</f>
        <v/>
      </c>
      <c r="T1249" s="17" t="str">
        <f ca="1">IF(SUMIFS(業務内容と時間メモ!E:E,業務内容と時間メモ!AB:AB,N1249,業務内容と時間メモ!AD:AD,O1249)=0,"",SUMIFS(業務内容と時間メモ!E:E,業務内容と時間メモ!AB:AB,N1249,業務内容と時間メモ!AD:AD,O1249))</f>
        <v/>
      </c>
      <c r="U1249" s="7" t="str">
        <f ca="1">IF(SUMIFS(業務内容と時間メモ!F:F,業務内容と時間メモ!AB:AB,N1249,業務内容と時間メモ!AD:AD,O1249)=0,"",SUMIFS(業務内容と時間メモ!F:F,業務内容と時間メモ!AB:AB,N1249,業務内容と時間メモ!AD:AD,O1249))</f>
        <v/>
      </c>
      <c r="V1249" t="str">
        <f ca="1">IF(SUMIFS(業務内容と時間メモ!E:E,業務内容と時間メモ!AB:AB,N1249,業務内容と時間メモ!AD:AD,O1249)=0,"",SUMIFS(業務内容と時間メモ!E:E,業務内容と時間メモ!AB:AB,N1249,業務内容と時間メモ!AD:AD,O1249))</f>
        <v/>
      </c>
    </row>
    <row r="1250" spans="1:22" hidden="1">
      <c r="A1250" s="1" t="str">
        <f t="shared" ca="1" si="111"/>
        <v/>
      </c>
      <c r="B1250" s="1" t="str">
        <f t="shared" ca="1" si="112"/>
        <v/>
      </c>
      <c r="C1250" s="6" t="str">
        <f t="shared" ca="1" si="110"/>
        <v/>
      </c>
      <c r="J1250" t="str">
        <f t="shared" ca="1" si="113"/>
        <v/>
      </c>
      <c r="L1250" s="7" t="str">
        <f t="shared" ca="1" si="114"/>
        <v/>
      </c>
      <c r="M1250" s="1" t="str">
        <f ca="1">IF(N1250="","",IF(COUNTIF(N$1:N1250,N1250)&gt;1,"",IF(COUNTIF(N:N,N1250)&gt;=1,"左表に入れますねぇ","")))</f>
        <v/>
      </c>
      <c r="N1250" s="1" t="str">
        <f ca="1">IF(ISNA(VLOOKUP(業務内容と時間メモ!M1250,業務内容と時間メモ!R$2:AI$9999,11,FALSE)),"",VLOOKUP(業務内容と時間メモ!M1250,業務内容と時間メモ!R$2:AI$9999,11,FALSE))</f>
        <v/>
      </c>
      <c r="O1250" s="1" t="str">
        <f ca="1">IF(ISNA(VLOOKUP(業務内容と時間メモ!M1250,業務内容と時間メモ!R$2:AI$9999,13,FALSE)),"",VLOOKUP(業務内容と時間メモ!M1250,業務内容と時間メモ!R$2:AI$9999,13,FALSE))</f>
        <v/>
      </c>
      <c r="P1250" s="1" t="str">
        <f ca="1">IF(ISNA(VLOOKUP(業務内容と時間メモ!M1250,業務内容と時間メモ!R$2:AI$9999,15,FALSE)),"",VLOOKUP(業務内容と時間メモ!M1250,業務内容と時間メモ!R$2:AI$9999,15,FALSE))</f>
        <v/>
      </c>
      <c r="Q1250" s="1" t="str">
        <f ca="1">IF(ISNA(VLOOKUP(業務内容と時間メモ!M1250,業務内容と時間メモ!R$2:AI$9999,14,FALSE)),"",VLOOKUP(業務内容と時間メモ!M1250,業務内容と時間メモ!R$2:AI$9999,14,FALSE))</f>
        <v/>
      </c>
      <c r="R1250" s="1" t="str">
        <f ca="1">IF(ISNA(VLOOKUP(業務内容と時間メモ!M1250,業務内容と時間メモ!R$2:AI$9999,16,FALSE)),"",VLOOKUP(業務内容と時間メモ!M1250,業務内容と時間メモ!R$2:AI$9999,16,FALSE))</f>
        <v/>
      </c>
      <c r="S1250" s="1" t="str">
        <f ca="1">IF(ISNA(VLOOKUP(業務内容と時間メモ!M1250,業務内容と時間メモ!R$2:AI$9999,17,FALSE)),"",VLOOKUP(業務内容と時間メモ!M1250,業務内容と時間メモ!R$2:AI$9999,17,FALSE))</f>
        <v/>
      </c>
      <c r="T1250" s="17" t="str">
        <f ca="1">IF(SUMIFS(業務内容と時間メモ!E:E,業務内容と時間メモ!AB:AB,N1250,業務内容と時間メモ!AD:AD,O1250)=0,"",SUMIFS(業務内容と時間メモ!E:E,業務内容と時間メモ!AB:AB,N1250,業務内容と時間メモ!AD:AD,O1250))</f>
        <v/>
      </c>
      <c r="U1250" s="7" t="str">
        <f ca="1">IF(SUMIFS(業務内容と時間メモ!F:F,業務内容と時間メモ!AB:AB,N1250,業務内容と時間メモ!AD:AD,O1250)=0,"",SUMIFS(業務内容と時間メモ!F:F,業務内容と時間メモ!AB:AB,N1250,業務内容と時間メモ!AD:AD,O1250))</f>
        <v/>
      </c>
      <c r="V1250" t="str">
        <f ca="1">IF(SUMIFS(業務内容と時間メモ!E:E,業務内容と時間メモ!AB:AB,N1250,業務内容と時間メモ!AD:AD,O1250)=0,"",SUMIFS(業務内容と時間メモ!E:E,業務内容と時間メモ!AB:AB,N1250,業務内容と時間メモ!AD:AD,O1250))</f>
        <v/>
      </c>
    </row>
    <row r="1251" spans="1:22" hidden="1">
      <c r="A1251" s="1" t="str">
        <f t="shared" ca="1" si="111"/>
        <v/>
      </c>
      <c r="B1251" s="1" t="str">
        <f t="shared" ca="1" si="112"/>
        <v/>
      </c>
      <c r="C1251" s="6" t="str">
        <f t="shared" ca="1" si="110"/>
        <v/>
      </c>
      <c r="J1251" t="str">
        <f t="shared" ca="1" si="113"/>
        <v/>
      </c>
      <c r="L1251" s="7" t="str">
        <f t="shared" ca="1" si="114"/>
        <v/>
      </c>
      <c r="M1251" s="1" t="str">
        <f ca="1">IF(N1251="","",IF(COUNTIF(N$1:N1251,N1251)&gt;1,"",IF(COUNTIF(N:N,N1251)&gt;=1,"左表に入れますねぇ","")))</f>
        <v/>
      </c>
      <c r="N1251" s="1" t="str">
        <f ca="1">IF(ISNA(VLOOKUP(業務内容と時間メモ!M1251,業務内容と時間メモ!R$2:AI$9999,11,FALSE)),"",VLOOKUP(業務内容と時間メモ!M1251,業務内容と時間メモ!R$2:AI$9999,11,FALSE))</f>
        <v/>
      </c>
      <c r="O1251" s="1" t="str">
        <f ca="1">IF(ISNA(VLOOKUP(業務内容と時間メモ!M1251,業務内容と時間メモ!R$2:AI$9999,13,FALSE)),"",VLOOKUP(業務内容と時間メモ!M1251,業務内容と時間メモ!R$2:AI$9999,13,FALSE))</f>
        <v/>
      </c>
      <c r="P1251" s="1" t="str">
        <f ca="1">IF(ISNA(VLOOKUP(業務内容と時間メモ!M1251,業務内容と時間メモ!R$2:AI$9999,15,FALSE)),"",VLOOKUP(業務内容と時間メモ!M1251,業務内容と時間メモ!R$2:AI$9999,15,FALSE))</f>
        <v/>
      </c>
      <c r="Q1251" s="1" t="str">
        <f ca="1">IF(ISNA(VLOOKUP(業務内容と時間メモ!M1251,業務内容と時間メモ!R$2:AI$9999,14,FALSE)),"",VLOOKUP(業務内容と時間メモ!M1251,業務内容と時間メモ!R$2:AI$9999,14,FALSE))</f>
        <v/>
      </c>
      <c r="R1251" s="1" t="str">
        <f ca="1">IF(ISNA(VLOOKUP(業務内容と時間メモ!M1251,業務内容と時間メモ!R$2:AI$9999,16,FALSE)),"",VLOOKUP(業務内容と時間メモ!M1251,業務内容と時間メモ!R$2:AI$9999,16,FALSE))</f>
        <v/>
      </c>
      <c r="S1251" s="1" t="str">
        <f ca="1">IF(ISNA(VLOOKUP(業務内容と時間メモ!M1251,業務内容と時間メモ!R$2:AI$9999,17,FALSE)),"",VLOOKUP(業務内容と時間メモ!M1251,業務内容と時間メモ!R$2:AI$9999,17,FALSE))</f>
        <v/>
      </c>
      <c r="T1251" s="17" t="str">
        <f ca="1">IF(SUMIFS(業務内容と時間メモ!E:E,業務内容と時間メモ!AB:AB,N1251,業務内容と時間メモ!AD:AD,O1251)=0,"",SUMIFS(業務内容と時間メモ!E:E,業務内容と時間メモ!AB:AB,N1251,業務内容と時間メモ!AD:AD,O1251))</f>
        <v/>
      </c>
      <c r="U1251" s="7" t="str">
        <f ca="1">IF(SUMIFS(業務内容と時間メモ!F:F,業務内容と時間メモ!AB:AB,N1251,業務内容と時間メモ!AD:AD,O1251)=0,"",SUMIFS(業務内容と時間メモ!F:F,業務内容と時間メモ!AB:AB,N1251,業務内容と時間メモ!AD:AD,O1251))</f>
        <v/>
      </c>
      <c r="V1251" t="str">
        <f ca="1">IF(SUMIFS(業務内容と時間メモ!E:E,業務内容と時間メモ!AB:AB,N1251,業務内容と時間メモ!AD:AD,O1251)=0,"",SUMIFS(業務内容と時間メモ!E:E,業務内容と時間メモ!AB:AB,N1251,業務内容と時間メモ!AD:AD,O1251))</f>
        <v/>
      </c>
    </row>
    <row r="1252" spans="1:22" hidden="1">
      <c r="A1252" s="1" t="str">
        <f t="shared" ca="1" si="111"/>
        <v/>
      </c>
      <c r="B1252" s="1" t="str">
        <f t="shared" ca="1" si="112"/>
        <v/>
      </c>
      <c r="C1252" s="6" t="str">
        <f t="shared" ca="1" si="110"/>
        <v/>
      </c>
      <c r="J1252" t="str">
        <f t="shared" ca="1" si="113"/>
        <v/>
      </c>
      <c r="L1252" s="7" t="str">
        <f t="shared" ca="1" si="114"/>
        <v/>
      </c>
      <c r="M1252" s="1" t="str">
        <f ca="1">IF(N1252="","",IF(COUNTIF(N$1:N1252,N1252)&gt;1,"",IF(COUNTIF(N:N,N1252)&gt;=1,"左表に入れますねぇ","")))</f>
        <v/>
      </c>
      <c r="N1252" s="1" t="str">
        <f ca="1">IF(ISNA(VLOOKUP(業務内容と時間メモ!M1252,業務内容と時間メモ!R$2:AI$9999,11,FALSE)),"",VLOOKUP(業務内容と時間メモ!M1252,業務内容と時間メモ!R$2:AI$9999,11,FALSE))</f>
        <v/>
      </c>
      <c r="O1252" s="1" t="str">
        <f ca="1">IF(ISNA(VLOOKUP(業務内容と時間メモ!M1252,業務内容と時間メモ!R$2:AI$9999,13,FALSE)),"",VLOOKUP(業務内容と時間メモ!M1252,業務内容と時間メモ!R$2:AI$9999,13,FALSE))</f>
        <v/>
      </c>
      <c r="P1252" s="1" t="str">
        <f ca="1">IF(ISNA(VLOOKUP(業務内容と時間メモ!M1252,業務内容と時間メモ!R$2:AI$9999,15,FALSE)),"",VLOOKUP(業務内容と時間メモ!M1252,業務内容と時間メモ!R$2:AI$9999,15,FALSE))</f>
        <v/>
      </c>
      <c r="Q1252" s="1" t="str">
        <f ca="1">IF(ISNA(VLOOKUP(業務内容と時間メモ!M1252,業務内容と時間メモ!R$2:AI$9999,14,FALSE)),"",VLOOKUP(業務内容と時間メモ!M1252,業務内容と時間メモ!R$2:AI$9999,14,FALSE))</f>
        <v/>
      </c>
      <c r="R1252" s="1" t="str">
        <f ca="1">IF(ISNA(VLOOKUP(業務内容と時間メモ!M1252,業務内容と時間メモ!R$2:AI$9999,16,FALSE)),"",VLOOKUP(業務内容と時間メモ!M1252,業務内容と時間メモ!R$2:AI$9999,16,FALSE))</f>
        <v/>
      </c>
      <c r="S1252" s="1" t="str">
        <f ca="1">IF(ISNA(VLOOKUP(業務内容と時間メモ!M1252,業務内容と時間メモ!R$2:AI$9999,17,FALSE)),"",VLOOKUP(業務内容と時間メモ!M1252,業務内容と時間メモ!R$2:AI$9999,17,FALSE))</f>
        <v/>
      </c>
      <c r="T1252" s="17" t="str">
        <f ca="1">IF(SUMIFS(業務内容と時間メモ!E:E,業務内容と時間メモ!AB:AB,N1252,業務内容と時間メモ!AD:AD,O1252)=0,"",SUMIFS(業務内容と時間メモ!E:E,業務内容と時間メモ!AB:AB,N1252,業務内容と時間メモ!AD:AD,O1252))</f>
        <v/>
      </c>
      <c r="U1252" s="7" t="str">
        <f ca="1">IF(SUMIFS(業務内容と時間メモ!F:F,業務内容と時間メモ!AB:AB,N1252,業務内容と時間メモ!AD:AD,O1252)=0,"",SUMIFS(業務内容と時間メモ!F:F,業務内容と時間メモ!AB:AB,N1252,業務内容と時間メモ!AD:AD,O1252))</f>
        <v/>
      </c>
      <c r="V1252" t="str">
        <f ca="1">IF(SUMIFS(業務内容と時間メモ!E:E,業務内容と時間メモ!AB:AB,N1252,業務内容と時間メモ!AD:AD,O1252)=0,"",SUMIFS(業務内容と時間メモ!E:E,業務内容と時間メモ!AB:AB,N1252,業務内容と時間メモ!AD:AD,O1252))</f>
        <v/>
      </c>
    </row>
    <row r="1253" spans="1:22" hidden="1">
      <c r="A1253" s="1" t="str">
        <f t="shared" ca="1" si="111"/>
        <v/>
      </c>
      <c r="B1253" s="1" t="str">
        <f t="shared" ca="1" si="112"/>
        <v/>
      </c>
      <c r="C1253" s="6" t="str">
        <f t="shared" ca="1" si="110"/>
        <v/>
      </c>
      <c r="J1253" t="str">
        <f t="shared" ca="1" si="113"/>
        <v/>
      </c>
      <c r="L1253" s="7" t="str">
        <f t="shared" ca="1" si="114"/>
        <v/>
      </c>
      <c r="M1253" s="1" t="str">
        <f ca="1">IF(N1253="","",IF(COUNTIF(N$1:N1253,N1253)&gt;1,"",IF(COUNTIF(N:N,N1253)&gt;=1,"左表に入れますねぇ","")))</f>
        <v/>
      </c>
      <c r="N1253" s="1" t="str">
        <f ca="1">IF(ISNA(VLOOKUP(業務内容と時間メモ!M1253,業務内容と時間メモ!R$2:AI$9999,11,FALSE)),"",VLOOKUP(業務内容と時間メモ!M1253,業務内容と時間メモ!R$2:AI$9999,11,FALSE))</f>
        <v/>
      </c>
      <c r="O1253" s="1" t="str">
        <f ca="1">IF(ISNA(VLOOKUP(業務内容と時間メモ!M1253,業務内容と時間メモ!R$2:AI$9999,13,FALSE)),"",VLOOKUP(業務内容と時間メモ!M1253,業務内容と時間メモ!R$2:AI$9999,13,FALSE))</f>
        <v/>
      </c>
      <c r="P1253" s="1" t="str">
        <f ca="1">IF(ISNA(VLOOKUP(業務内容と時間メモ!M1253,業務内容と時間メモ!R$2:AI$9999,15,FALSE)),"",VLOOKUP(業務内容と時間メモ!M1253,業務内容と時間メモ!R$2:AI$9999,15,FALSE))</f>
        <v/>
      </c>
      <c r="Q1253" s="1" t="str">
        <f ca="1">IF(ISNA(VLOOKUP(業務内容と時間メモ!M1253,業務内容と時間メモ!R$2:AI$9999,14,FALSE)),"",VLOOKUP(業務内容と時間メモ!M1253,業務内容と時間メモ!R$2:AI$9999,14,FALSE))</f>
        <v/>
      </c>
      <c r="R1253" s="1" t="str">
        <f ca="1">IF(ISNA(VLOOKUP(業務内容と時間メモ!M1253,業務内容と時間メモ!R$2:AI$9999,16,FALSE)),"",VLOOKUP(業務内容と時間メモ!M1253,業務内容と時間メモ!R$2:AI$9999,16,FALSE))</f>
        <v/>
      </c>
      <c r="S1253" s="1" t="str">
        <f ca="1">IF(ISNA(VLOOKUP(業務内容と時間メモ!M1253,業務内容と時間メモ!R$2:AI$9999,17,FALSE)),"",VLOOKUP(業務内容と時間メモ!M1253,業務内容と時間メモ!R$2:AI$9999,17,FALSE))</f>
        <v/>
      </c>
      <c r="T1253" s="17" t="str">
        <f ca="1">IF(SUMIFS(業務内容と時間メモ!E:E,業務内容と時間メモ!AB:AB,N1253,業務内容と時間メモ!AD:AD,O1253)=0,"",SUMIFS(業務内容と時間メモ!E:E,業務内容と時間メモ!AB:AB,N1253,業務内容と時間メモ!AD:AD,O1253))</f>
        <v/>
      </c>
      <c r="U1253" s="7" t="str">
        <f ca="1">IF(SUMIFS(業務内容と時間メモ!F:F,業務内容と時間メモ!AB:AB,N1253,業務内容と時間メモ!AD:AD,O1253)=0,"",SUMIFS(業務内容と時間メモ!F:F,業務内容と時間メモ!AB:AB,N1253,業務内容と時間メモ!AD:AD,O1253))</f>
        <v/>
      </c>
      <c r="V1253" t="str">
        <f ca="1">IF(SUMIFS(業務内容と時間メモ!E:E,業務内容と時間メモ!AB:AB,N1253,業務内容と時間メモ!AD:AD,O1253)=0,"",SUMIFS(業務内容と時間メモ!E:E,業務内容と時間メモ!AB:AB,N1253,業務内容と時間メモ!AD:AD,O1253))</f>
        <v/>
      </c>
    </row>
    <row r="1254" spans="1:22" hidden="1">
      <c r="A1254" s="1" t="str">
        <f t="shared" ca="1" si="111"/>
        <v/>
      </c>
      <c r="B1254" s="1" t="str">
        <f t="shared" ca="1" si="112"/>
        <v/>
      </c>
      <c r="C1254" s="6" t="str">
        <f t="shared" ca="1" si="110"/>
        <v/>
      </c>
      <c r="J1254" t="str">
        <f t="shared" ca="1" si="113"/>
        <v/>
      </c>
      <c r="L1254" s="7" t="str">
        <f t="shared" ca="1" si="114"/>
        <v/>
      </c>
      <c r="M1254" s="1" t="str">
        <f ca="1">IF(N1254="","",IF(COUNTIF(N$1:N1254,N1254)&gt;1,"",IF(COUNTIF(N:N,N1254)&gt;=1,"左表に入れますねぇ","")))</f>
        <v/>
      </c>
      <c r="N1254" s="1" t="str">
        <f ca="1">IF(ISNA(VLOOKUP(業務内容と時間メモ!M1254,業務内容と時間メモ!R$2:AI$9999,11,FALSE)),"",VLOOKUP(業務内容と時間メモ!M1254,業務内容と時間メモ!R$2:AI$9999,11,FALSE))</f>
        <v/>
      </c>
      <c r="O1254" s="1" t="str">
        <f ca="1">IF(ISNA(VLOOKUP(業務内容と時間メモ!M1254,業務内容と時間メモ!R$2:AI$9999,13,FALSE)),"",VLOOKUP(業務内容と時間メモ!M1254,業務内容と時間メモ!R$2:AI$9999,13,FALSE))</f>
        <v/>
      </c>
      <c r="P1254" s="1" t="str">
        <f ca="1">IF(ISNA(VLOOKUP(業務内容と時間メモ!M1254,業務内容と時間メモ!R$2:AI$9999,15,FALSE)),"",VLOOKUP(業務内容と時間メモ!M1254,業務内容と時間メモ!R$2:AI$9999,15,FALSE))</f>
        <v/>
      </c>
      <c r="Q1254" s="1" t="str">
        <f ca="1">IF(ISNA(VLOOKUP(業務内容と時間メモ!M1254,業務内容と時間メモ!R$2:AI$9999,14,FALSE)),"",VLOOKUP(業務内容と時間メモ!M1254,業務内容と時間メモ!R$2:AI$9999,14,FALSE))</f>
        <v/>
      </c>
      <c r="R1254" s="1" t="str">
        <f ca="1">IF(ISNA(VLOOKUP(業務内容と時間メモ!M1254,業務内容と時間メモ!R$2:AI$9999,16,FALSE)),"",VLOOKUP(業務内容と時間メモ!M1254,業務内容と時間メモ!R$2:AI$9999,16,FALSE))</f>
        <v/>
      </c>
      <c r="S1254" s="1" t="str">
        <f ca="1">IF(ISNA(VLOOKUP(業務内容と時間メモ!M1254,業務内容と時間メモ!R$2:AI$9999,17,FALSE)),"",VLOOKUP(業務内容と時間メモ!M1254,業務内容と時間メモ!R$2:AI$9999,17,FALSE))</f>
        <v/>
      </c>
      <c r="T1254" s="17" t="str">
        <f ca="1">IF(SUMIFS(業務内容と時間メモ!E:E,業務内容と時間メモ!AB:AB,N1254,業務内容と時間メモ!AD:AD,O1254)=0,"",SUMIFS(業務内容と時間メモ!E:E,業務内容と時間メモ!AB:AB,N1254,業務内容と時間メモ!AD:AD,O1254))</f>
        <v/>
      </c>
      <c r="U1254" s="7" t="str">
        <f ca="1">IF(SUMIFS(業務内容と時間メモ!F:F,業務内容と時間メモ!AB:AB,N1254,業務内容と時間メモ!AD:AD,O1254)=0,"",SUMIFS(業務内容と時間メモ!F:F,業務内容と時間メモ!AB:AB,N1254,業務内容と時間メモ!AD:AD,O1254))</f>
        <v/>
      </c>
      <c r="V1254" t="str">
        <f ca="1">IF(SUMIFS(業務内容と時間メモ!E:E,業務内容と時間メモ!AB:AB,N1254,業務内容と時間メモ!AD:AD,O1254)=0,"",SUMIFS(業務内容と時間メモ!E:E,業務内容と時間メモ!AB:AB,N1254,業務内容と時間メモ!AD:AD,O1254))</f>
        <v/>
      </c>
    </row>
    <row r="1255" spans="1:22" hidden="1">
      <c r="A1255" s="1" t="str">
        <f t="shared" ca="1" si="111"/>
        <v/>
      </c>
      <c r="B1255" s="1" t="str">
        <f t="shared" ca="1" si="112"/>
        <v/>
      </c>
      <c r="C1255" s="6" t="str">
        <f t="shared" ca="1" si="110"/>
        <v/>
      </c>
      <c r="J1255" t="str">
        <f t="shared" ca="1" si="113"/>
        <v/>
      </c>
      <c r="L1255" s="7" t="str">
        <f t="shared" ca="1" si="114"/>
        <v/>
      </c>
      <c r="M1255" s="1" t="str">
        <f ca="1">IF(N1255="","",IF(COUNTIF(N$1:N1255,N1255)&gt;1,"",IF(COUNTIF(N:N,N1255)&gt;=1,"左表に入れますねぇ","")))</f>
        <v/>
      </c>
      <c r="N1255" s="1" t="str">
        <f ca="1">IF(ISNA(VLOOKUP(業務内容と時間メモ!M1255,業務内容と時間メモ!R$2:AI$9999,11,FALSE)),"",VLOOKUP(業務内容と時間メモ!M1255,業務内容と時間メモ!R$2:AI$9999,11,FALSE))</f>
        <v/>
      </c>
      <c r="O1255" s="1" t="str">
        <f ca="1">IF(ISNA(VLOOKUP(業務内容と時間メモ!M1255,業務内容と時間メモ!R$2:AI$9999,13,FALSE)),"",VLOOKUP(業務内容と時間メモ!M1255,業務内容と時間メモ!R$2:AI$9999,13,FALSE))</f>
        <v/>
      </c>
      <c r="P1255" s="1" t="str">
        <f ca="1">IF(ISNA(VLOOKUP(業務内容と時間メモ!M1255,業務内容と時間メモ!R$2:AI$9999,15,FALSE)),"",VLOOKUP(業務内容と時間メモ!M1255,業務内容と時間メモ!R$2:AI$9999,15,FALSE))</f>
        <v/>
      </c>
      <c r="Q1255" s="1" t="str">
        <f ca="1">IF(ISNA(VLOOKUP(業務内容と時間メモ!M1255,業務内容と時間メモ!R$2:AI$9999,14,FALSE)),"",VLOOKUP(業務内容と時間メモ!M1255,業務内容と時間メモ!R$2:AI$9999,14,FALSE))</f>
        <v/>
      </c>
      <c r="R1255" s="1" t="str">
        <f ca="1">IF(ISNA(VLOOKUP(業務内容と時間メモ!M1255,業務内容と時間メモ!R$2:AI$9999,16,FALSE)),"",VLOOKUP(業務内容と時間メモ!M1255,業務内容と時間メモ!R$2:AI$9999,16,FALSE))</f>
        <v/>
      </c>
      <c r="S1255" s="1" t="str">
        <f ca="1">IF(ISNA(VLOOKUP(業務内容と時間メモ!M1255,業務内容と時間メモ!R$2:AI$9999,17,FALSE)),"",VLOOKUP(業務内容と時間メモ!M1255,業務内容と時間メモ!R$2:AI$9999,17,FALSE))</f>
        <v/>
      </c>
      <c r="T1255" s="17" t="str">
        <f ca="1">IF(SUMIFS(業務内容と時間メモ!E:E,業務内容と時間メモ!AB:AB,N1255,業務内容と時間メモ!AD:AD,O1255)=0,"",SUMIFS(業務内容と時間メモ!E:E,業務内容と時間メモ!AB:AB,N1255,業務内容と時間メモ!AD:AD,O1255))</f>
        <v/>
      </c>
      <c r="U1255" s="7" t="str">
        <f ca="1">IF(SUMIFS(業務内容と時間メモ!F:F,業務内容と時間メモ!AB:AB,N1255,業務内容と時間メモ!AD:AD,O1255)=0,"",SUMIFS(業務内容と時間メモ!F:F,業務内容と時間メモ!AB:AB,N1255,業務内容と時間メモ!AD:AD,O1255))</f>
        <v/>
      </c>
      <c r="V1255" t="str">
        <f ca="1">IF(SUMIFS(業務内容と時間メモ!E:E,業務内容と時間メモ!AB:AB,N1255,業務内容と時間メモ!AD:AD,O1255)=0,"",SUMIFS(業務内容と時間メモ!E:E,業務内容と時間メモ!AB:AB,N1255,業務内容と時間メモ!AD:AD,O1255))</f>
        <v/>
      </c>
    </row>
    <row r="1256" spans="1:22" hidden="1">
      <c r="A1256" s="1" t="str">
        <f t="shared" ca="1" si="111"/>
        <v/>
      </c>
      <c r="B1256" s="1" t="str">
        <f t="shared" ca="1" si="112"/>
        <v/>
      </c>
      <c r="C1256" s="6" t="str">
        <f t="shared" ca="1" si="110"/>
        <v/>
      </c>
      <c r="J1256" t="str">
        <f t="shared" ca="1" si="113"/>
        <v/>
      </c>
      <c r="L1256" s="7" t="str">
        <f t="shared" ca="1" si="114"/>
        <v/>
      </c>
      <c r="M1256" s="1" t="str">
        <f ca="1">IF(N1256="","",IF(COUNTIF(N$1:N1256,N1256)&gt;1,"",IF(COUNTIF(N:N,N1256)&gt;=1,"左表に入れますねぇ","")))</f>
        <v/>
      </c>
      <c r="N1256" s="1" t="str">
        <f ca="1">IF(ISNA(VLOOKUP(業務内容と時間メモ!M1256,業務内容と時間メモ!R$2:AI$9999,11,FALSE)),"",VLOOKUP(業務内容と時間メモ!M1256,業務内容と時間メモ!R$2:AI$9999,11,FALSE))</f>
        <v/>
      </c>
      <c r="O1256" s="1" t="str">
        <f ca="1">IF(ISNA(VLOOKUP(業務内容と時間メモ!M1256,業務内容と時間メモ!R$2:AI$9999,13,FALSE)),"",VLOOKUP(業務内容と時間メモ!M1256,業務内容と時間メモ!R$2:AI$9999,13,FALSE))</f>
        <v/>
      </c>
      <c r="P1256" s="1" t="str">
        <f ca="1">IF(ISNA(VLOOKUP(業務内容と時間メモ!M1256,業務内容と時間メモ!R$2:AI$9999,15,FALSE)),"",VLOOKUP(業務内容と時間メモ!M1256,業務内容と時間メモ!R$2:AI$9999,15,FALSE))</f>
        <v/>
      </c>
      <c r="Q1256" s="1" t="str">
        <f ca="1">IF(ISNA(VLOOKUP(業務内容と時間メモ!M1256,業務内容と時間メモ!R$2:AI$9999,14,FALSE)),"",VLOOKUP(業務内容と時間メモ!M1256,業務内容と時間メモ!R$2:AI$9999,14,FALSE))</f>
        <v/>
      </c>
      <c r="R1256" s="1" t="str">
        <f ca="1">IF(ISNA(VLOOKUP(業務内容と時間メモ!M1256,業務内容と時間メモ!R$2:AI$9999,16,FALSE)),"",VLOOKUP(業務内容と時間メモ!M1256,業務内容と時間メモ!R$2:AI$9999,16,FALSE))</f>
        <v/>
      </c>
      <c r="S1256" s="1" t="str">
        <f ca="1">IF(ISNA(VLOOKUP(業務内容と時間メモ!M1256,業務内容と時間メモ!R$2:AI$9999,17,FALSE)),"",VLOOKUP(業務内容と時間メモ!M1256,業務内容と時間メモ!R$2:AI$9999,17,FALSE))</f>
        <v/>
      </c>
      <c r="T1256" s="17" t="str">
        <f ca="1">IF(SUMIFS(業務内容と時間メモ!E:E,業務内容と時間メモ!AB:AB,N1256,業務内容と時間メモ!AD:AD,O1256)=0,"",SUMIFS(業務内容と時間メモ!E:E,業務内容と時間メモ!AB:AB,N1256,業務内容と時間メモ!AD:AD,O1256))</f>
        <v/>
      </c>
      <c r="U1256" s="7" t="str">
        <f ca="1">IF(SUMIFS(業務内容と時間メモ!F:F,業務内容と時間メモ!AB:AB,N1256,業務内容と時間メモ!AD:AD,O1256)=0,"",SUMIFS(業務内容と時間メモ!F:F,業務内容と時間メモ!AB:AB,N1256,業務内容と時間メモ!AD:AD,O1256))</f>
        <v/>
      </c>
      <c r="V1256" t="str">
        <f ca="1">IF(SUMIFS(業務内容と時間メモ!E:E,業務内容と時間メモ!AB:AB,N1256,業務内容と時間メモ!AD:AD,O1256)=0,"",SUMIFS(業務内容と時間メモ!E:E,業務内容と時間メモ!AB:AB,N1256,業務内容と時間メモ!AD:AD,O1256))</f>
        <v/>
      </c>
    </row>
    <row r="1257" spans="1:22" hidden="1">
      <c r="A1257" s="1" t="str">
        <f t="shared" ca="1" si="111"/>
        <v/>
      </c>
      <c r="B1257" s="1" t="str">
        <f t="shared" ca="1" si="112"/>
        <v/>
      </c>
      <c r="C1257" s="6" t="str">
        <f t="shared" ca="1" si="110"/>
        <v/>
      </c>
      <c r="J1257" t="str">
        <f t="shared" ca="1" si="113"/>
        <v/>
      </c>
      <c r="L1257" s="7" t="str">
        <f t="shared" ca="1" si="114"/>
        <v/>
      </c>
      <c r="M1257" s="1" t="str">
        <f ca="1">IF(N1257="","",IF(COUNTIF(N$1:N1257,N1257)&gt;1,"",IF(COUNTIF(N:N,N1257)&gt;=1,"左表に入れますねぇ","")))</f>
        <v/>
      </c>
      <c r="N1257" s="1" t="str">
        <f ca="1">IF(ISNA(VLOOKUP(業務内容と時間メモ!M1257,業務内容と時間メモ!R$2:AI$9999,11,FALSE)),"",VLOOKUP(業務内容と時間メモ!M1257,業務内容と時間メモ!R$2:AI$9999,11,FALSE))</f>
        <v/>
      </c>
      <c r="O1257" s="1" t="str">
        <f ca="1">IF(ISNA(VLOOKUP(業務内容と時間メモ!M1257,業務内容と時間メモ!R$2:AI$9999,13,FALSE)),"",VLOOKUP(業務内容と時間メモ!M1257,業務内容と時間メモ!R$2:AI$9999,13,FALSE))</f>
        <v/>
      </c>
      <c r="P1257" s="1" t="str">
        <f ca="1">IF(ISNA(VLOOKUP(業務内容と時間メモ!M1257,業務内容と時間メモ!R$2:AI$9999,15,FALSE)),"",VLOOKUP(業務内容と時間メモ!M1257,業務内容と時間メモ!R$2:AI$9999,15,FALSE))</f>
        <v/>
      </c>
      <c r="Q1257" s="1" t="str">
        <f ca="1">IF(ISNA(VLOOKUP(業務内容と時間メモ!M1257,業務内容と時間メモ!R$2:AI$9999,14,FALSE)),"",VLOOKUP(業務内容と時間メモ!M1257,業務内容と時間メモ!R$2:AI$9999,14,FALSE))</f>
        <v/>
      </c>
      <c r="R1257" s="1" t="str">
        <f ca="1">IF(ISNA(VLOOKUP(業務内容と時間メモ!M1257,業務内容と時間メモ!R$2:AI$9999,16,FALSE)),"",VLOOKUP(業務内容と時間メモ!M1257,業務内容と時間メモ!R$2:AI$9999,16,FALSE))</f>
        <v/>
      </c>
      <c r="S1257" s="1" t="str">
        <f ca="1">IF(ISNA(VLOOKUP(業務内容と時間メモ!M1257,業務内容と時間メモ!R$2:AI$9999,17,FALSE)),"",VLOOKUP(業務内容と時間メモ!M1257,業務内容と時間メモ!R$2:AI$9999,17,FALSE))</f>
        <v/>
      </c>
      <c r="T1257" s="17" t="str">
        <f ca="1">IF(SUMIFS(業務内容と時間メモ!E:E,業務内容と時間メモ!AB:AB,N1257,業務内容と時間メモ!AD:AD,O1257)=0,"",SUMIFS(業務内容と時間メモ!E:E,業務内容と時間メモ!AB:AB,N1257,業務内容と時間メモ!AD:AD,O1257))</f>
        <v/>
      </c>
      <c r="U1257" s="7" t="str">
        <f ca="1">IF(SUMIFS(業務内容と時間メモ!F:F,業務内容と時間メモ!AB:AB,N1257,業務内容と時間メモ!AD:AD,O1257)=0,"",SUMIFS(業務内容と時間メモ!F:F,業務内容と時間メモ!AB:AB,N1257,業務内容と時間メモ!AD:AD,O1257))</f>
        <v/>
      </c>
      <c r="V1257" t="str">
        <f ca="1">IF(SUMIFS(業務内容と時間メモ!E:E,業務内容と時間メモ!AB:AB,N1257,業務内容と時間メモ!AD:AD,O1257)=0,"",SUMIFS(業務内容と時間メモ!E:E,業務内容と時間メモ!AB:AB,N1257,業務内容と時間メモ!AD:AD,O1257))</f>
        <v/>
      </c>
    </row>
    <row r="1258" spans="1:22" hidden="1">
      <c r="A1258" s="1" t="str">
        <f t="shared" ca="1" si="111"/>
        <v/>
      </c>
      <c r="B1258" s="1" t="str">
        <f t="shared" ca="1" si="112"/>
        <v/>
      </c>
      <c r="C1258" s="6" t="str">
        <f t="shared" ca="1" si="110"/>
        <v/>
      </c>
      <c r="J1258" t="str">
        <f t="shared" ca="1" si="113"/>
        <v/>
      </c>
      <c r="L1258" s="7" t="str">
        <f t="shared" ca="1" si="114"/>
        <v/>
      </c>
      <c r="M1258" s="1" t="str">
        <f ca="1">IF(N1258="","",IF(COUNTIF(N$1:N1258,N1258)&gt;1,"",IF(COUNTIF(N:N,N1258)&gt;=1,"左表に入れますねぇ","")))</f>
        <v/>
      </c>
      <c r="N1258" s="1" t="str">
        <f ca="1">IF(ISNA(VLOOKUP(業務内容と時間メモ!M1258,業務内容と時間メモ!R$2:AI$9999,11,FALSE)),"",VLOOKUP(業務内容と時間メモ!M1258,業務内容と時間メモ!R$2:AI$9999,11,FALSE))</f>
        <v/>
      </c>
      <c r="O1258" s="1" t="str">
        <f ca="1">IF(ISNA(VLOOKUP(業務内容と時間メモ!M1258,業務内容と時間メモ!R$2:AI$9999,13,FALSE)),"",VLOOKUP(業務内容と時間メモ!M1258,業務内容と時間メモ!R$2:AI$9999,13,FALSE))</f>
        <v/>
      </c>
      <c r="P1258" s="1" t="str">
        <f ca="1">IF(ISNA(VLOOKUP(業務内容と時間メモ!M1258,業務内容と時間メモ!R$2:AI$9999,15,FALSE)),"",VLOOKUP(業務内容と時間メモ!M1258,業務内容と時間メモ!R$2:AI$9999,15,FALSE))</f>
        <v/>
      </c>
      <c r="Q1258" s="1" t="str">
        <f ca="1">IF(ISNA(VLOOKUP(業務内容と時間メモ!M1258,業務内容と時間メモ!R$2:AI$9999,14,FALSE)),"",VLOOKUP(業務内容と時間メモ!M1258,業務内容と時間メモ!R$2:AI$9999,14,FALSE))</f>
        <v/>
      </c>
      <c r="R1258" s="1" t="str">
        <f ca="1">IF(ISNA(VLOOKUP(業務内容と時間メモ!M1258,業務内容と時間メモ!R$2:AI$9999,16,FALSE)),"",VLOOKUP(業務内容と時間メモ!M1258,業務内容と時間メモ!R$2:AI$9999,16,FALSE))</f>
        <v/>
      </c>
      <c r="S1258" s="1" t="str">
        <f ca="1">IF(ISNA(VLOOKUP(業務内容と時間メモ!M1258,業務内容と時間メモ!R$2:AI$9999,17,FALSE)),"",VLOOKUP(業務内容と時間メモ!M1258,業務内容と時間メモ!R$2:AI$9999,17,FALSE))</f>
        <v/>
      </c>
      <c r="T1258" s="17" t="str">
        <f ca="1">IF(SUMIFS(業務内容と時間メモ!E:E,業務内容と時間メモ!AB:AB,N1258,業務内容と時間メモ!AD:AD,O1258)=0,"",SUMIFS(業務内容と時間メモ!E:E,業務内容と時間メモ!AB:AB,N1258,業務内容と時間メモ!AD:AD,O1258))</f>
        <v/>
      </c>
      <c r="U1258" s="7" t="str">
        <f ca="1">IF(SUMIFS(業務内容と時間メモ!F:F,業務内容と時間メモ!AB:AB,N1258,業務内容と時間メモ!AD:AD,O1258)=0,"",SUMIFS(業務内容と時間メモ!F:F,業務内容と時間メモ!AB:AB,N1258,業務内容と時間メモ!AD:AD,O1258))</f>
        <v/>
      </c>
      <c r="V1258" t="str">
        <f ca="1">IF(SUMIFS(業務内容と時間メモ!E:E,業務内容と時間メモ!AB:AB,N1258,業務内容と時間メモ!AD:AD,O1258)=0,"",SUMIFS(業務内容と時間メモ!E:E,業務内容と時間メモ!AB:AB,N1258,業務内容と時間メモ!AD:AD,O1258))</f>
        <v/>
      </c>
    </row>
    <row r="1259" spans="1:22" hidden="1">
      <c r="A1259" s="1" t="str">
        <f t="shared" ca="1" si="111"/>
        <v/>
      </c>
      <c r="B1259" s="1" t="str">
        <f t="shared" ca="1" si="112"/>
        <v/>
      </c>
      <c r="C1259" s="6" t="str">
        <f t="shared" ca="1" si="110"/>
        <v/>
      </c>
      <c r="J1259" t="str">
        <f t="shared" ca="1" si="113"/>
        <v/>
      </c>
      <c r="L1259" s="7" t="str">
        <f t="shared" ca="1" si="114"/>
        <v/>
      </c>
      <c r="M1259" s="1" t="str">
        <f ca="1">IF(N1259="","",IF(COUNTIF(N$1:N1259,N1259)&gt;1,"",IF(COUNTIF(N:N,N1259)&gt;=1,"左表に入れますねぇ","")))</f>
        <v/>
      </c>
      <c r="N1259" s="1" t="str">
        <f ca="1">IF(ISNA(VLOOKUP(業務内容と時間メモ!M1259,業務内容と時間メモ!R$2:AI$9999,11,FALSE)),"",VLOOKUP(業務内容と時間メモ!M1259,業務内容と時間メモ!R$2:AI$9999,11,FALSE))</f>
        <v/>
      </c>
      <c r="O1259" s="1" t="str">
        <f ca="1">IF(ISNA(VLOOKUP(業務内容と時間メモ!M1259,業務内容と時間メモ!R$2:AI$9999,13,FALSE)),"",VLOOKUP(業務内容と時間メモ!M1259,業務内容と時間メモ!R$2:AI$9999,13,FALSE))</f>
        <v/>
      </c>
      <c r="P1259" s="1" t="str">
        <f ca="1">IF(ISNA(VLOOKUP(業務内容と時間メモ!M1259,業務内容と時間メモ!R$2:AI$9999,15,FALSE)),"",VLOOKUP(業務内容と時間メモ!M1259,業務内容と時間メモ!R$2:AI$9999,15,FALSE))</f>
        <v/>
      </c>
      <c r="Q1259" s="1" t="str">
        <f ca="1">IF(ISNA(VLOOKUP(業務内容と時間メモ!M1259,業務内容と時間メモ!R$2:AI$9999,14,FALSE)),"",VLOOKUP(業務内容と時間メモ!M1259,業務内容と時間メモ!R$2:AI$9999,14,FALSE))</f>
        <v/>
      </c>
      <c r="R1259" s="1" t="str">
        <f ca="1">IF(ISNA(VLOOKUP(業務内容と時間メモ!M1259,業務内容と時間メモ!R$2:AI$9999,16,FALSE)),"",VLOOKUP(業務内容と時間メモ!M1259,業務内容と時間メモ!R$2:AI$9999,16,FALSE))</f>
        <v/>
      </c>
      <c r="S1259" s="1" t="str">
        <f ca="1">IF(ISNA(VLOOKUP(業務内容と時間メモ!M1259,業務内容と時間メモ!R$2:AI$9999,17,FALSE)),"",VLOOKUP(業務内容と時間メモ!M1259,業務内容と時間メモ!R$2:AI$9999,17,FALSE))</f>
        <v/>
      </c>
      <c r="T1259" s="17" t="str">
        <f ca="1">IF(SUMIFS(業務内容と時間メモ!E:E,業務内容と時間メモ!AB:AB,N1259,業務内容と時間メモ!AD:AD,O1259)=0,"",SUMIFS(業務内容と時間メモ!E:E,業務内容と時間メモ!AB:AB,N1259,業務内容と時間メモ!AD:AD,O1259))</f>
        <v/>
      </c>
      <c r="U1259" s="7" t="str">
        <f ca="1">IF(SUMIFS(業務内容と時間メモ!F:F,業務内容と時間メモ!AB:AB,N1259,業務内容と時間メモ!AD:AD,O1259)=0,"",SUMIFS(業務内容と時間メモ!F:F,業務内容と時間メモ!AB:AB,N1259,業務内容と時間メモ!AD:AD,O1259))</f>
        <v/>
      </c>
      <c r="V1259" t="str">
        <f ca="1">IF(SUMIFS(業務内容と時間メモ!E:E,業務内容と時間メモ!AB:AB,N1259,業務内容と時間メモ!AD:AD,O1259)=0,"",SUMIFS(業務内容と時間メモ!E:E,業務内容と時間メモ!AB:AB,N1259,業務内容と時間メモ!AD:AD,O1259))</f>
        <v/>
      </c>
    </row>
    <row r="1260" spans="1:22" hidden="1">
      <c r="A1260" s="1" t="str">
        <f t="shared" ca="1" si="111"/>
        <v/>
      </c>
      <c r="B1260" s="1" t="str">
        <f t="shared" ca="1" si="112"/>
        <v/>
      </c>
      <c r="C1260" s="6" t="str">
        <f t="shared" ca="1" si="110"/>
        <v/>
      </c>
      <c r="J1260" t="str">
        <f t="shared" ca="1" si="113"/>
        <v/>
      </c>
      <c r="L1260" s="7" t="str">
        <f t="shared" ca="1" si="114"/>
        <v/>
      </c>
      <c r="M1260" s="1" t="str">
        <f ca="1">IF(N1260="","",IF(COUNTIF(N$1:N1260,N1260)&gt;1,"",IF(COUNTIF(N:N,N1260)&gt;=1,"左表に入れますねぇ","")))</f>
        <v/>
      </c>
      <c r="N1260" s="1" t="str">
        <f ca="1">IF(ISNA(VLOOKUP(業務内容と時間メモ!M1260,業務内容と時間メモ!R$2:AI$9999,11,FALSE)),"",VLOOKUP(業務内容と時間メモ!M1260,業務内容と時間メモ!R$2:AI$9999,11,FALSE))</f>
        <v/>
      </c>
      <c r="O1260" s="1" t="str">
        <f ca="1">IF(ISNA(VLOOKUP(業務内容と時間メモ!M1260,業務内容と時間メモ!R$2:AI$9999,13,FALSE)),"",VLOOKUP(業務内容と時間メモ!M1260,業務内容と時間メモ!R$2:AI$9999,13,FALSE))</f>
        <v/>
      </c>
      <c r="P1260" s="1" t="str">
        <f ca="1">IF(ISNA(VLOOKUP(業務内容と時間メモ!M1260,業務内容と時間メモ!R$2:AI$9999,15,FALSE)),"",VLOOKUP(業務内容と時間メモ!M1260,業務内容と時間メモ!R$2:AI$9999,15,FALSE))</f>
        <v/>
      </c>
      <c r="Q1260" s="1" t="str">
        <f ca="1">IF(ISNA(VLOOKUP(業務内容と時間メモ!M1260,業務内容と時間メモ!R$2:AI$9999,14,FALSE)),"",VLOOKUP(業務内容と時間メモ!M1260,業務内容と時間メモ!R$2:AI$9999,14,FALSE))</f>
        <v/>
      </c>
      <c r="R1260" s="1" t="str">
        <f ca="1">IF(ISNA(VLOOKUP(業務内容と時間メモ!M1260,業務内容と時間メモ!R$2:AI$9999,16,FALSE)),"",VLOOKUP(業務内容と時間メモ!M1260,業務内容と時間メモ!R$2:AI$9999,16,FALSE))</f>
        <v/>
      </c>
      <c r="S1260" s="1" t="str">
        <f ca="1">IF(ISNA(VLOOKUP(業務内容と時間メモ!M1260,業務内容と時間メモ!R$2:AI$9999,17,FALSE)),"",VLOOKUP(業務内容と時間メモ!M1260,業務内容と時間メモ!R$2:AI$9999,17,FALSE))</f>
        <v/>
      </c>
      <c r="T1260" s="17" t="str">
        <f ca="1">IF(SUMIFS(業務内容と時間メモ!E:E,業務内容と時間メモ!AB:AB,N1260,業務内容と時間メモ!AD:AD,O1260)=0,"",SUMIFS(業務内容と時間メモ!E:E,業務内容と時間メモ!AB:AB,N1260,業務内容と時間メモ!AD:AD,O1260))</f>
        <v/>
      </c>
      <c r="U1260" s="7" t="str">
        <f ca="1">IF(SUMIFS(業務内容と時間メモ!F:F,業務内容と時間メモ!AB:AB,N1260,業務内容と時間メモ!AD:AD,O1260)=0,"",SUMIFS(業務内容と時間メモ!F:F,業務内容と時間メモ!AB:AB,N1260,業務内容と時間メモ!AD:AD,O1260))</f>
        <v/>
      </c>
      <c r="V1260" t="str">
        <f ca="1">IF(SUMIFS(業務内容と時間メモ!E:E,業務内容と時間メモ!AB:AB,N1260,業務内容と時間メモ!AD:AD,O1260)=0,"",SUMIFS(業務内容と時間メモ!E:E,業務内容と時間メモ!AB:AB,N1260,業務内容と時間メモ!AD:AD,O1260))</f>
        <v/>
      </c>
    </row>
    <row r="1261" spans="1:22" hidden="1">
      <c r="A1261" s="1" t="str">
        <f t="shared" ca="1" si="111"/>
        <v/>
      </c>
      <c r="B1261" s="1" t="str">
        <f t="shared" ca="1" si="112"/>
        <v/>
      </c>
      <c r="C1261" s="6" t="str">
        <f t="shared" ca="1" si="110"/>
        <v/>
      </c>
      <c r="J1261" t="str">
        <f t="shared" ca="1" si="113"/>
        <v/>
      </c>
      <c r="L1261" s="7" t="str">
        <f t="shared" ca="1" si="114"/>
        <v/>
      </c>
      <c r="M1261" s="1" t="str">
        <f ca="1">IF(N1261="","",IF(COUNTIF(N$1:N1261,N1261)&gt;1,"",IF(COUNTIF(N:N,N1261)&gt;=1,"左表に入れますねぇ","")))</f>
        <v/>
      </c>
      <c r="N1261" s="1" t="str">
        <f ca="1">IF(ISNA(VLOOKUP(業務内容と時間メモ!M1261,業務内容と時間メモ!R$2:AI$9999,11,FALSE)),"",VLOOKUP(業務内容と時間メモ!M1261,業務内容と時間メモ!R$2:AI$9999,11,FALSE))</f>
        <v/>
      </c>
      <c r="O1261" s="1" t="str">
        <f ca="1">IF(ISNA(VLOOKUP(業務内容と時間メモ!M1261,業務内容と時間メモ!R$2:AI$9999,13,FALSE)),"",VLOOKUP(業務内容と時間メモ!M1261,業務内容と時間メモ!R$2:AI$9999,13,FALSE))</f>
        <v/>
      </c>
      <c r="P1261" s="1" t="str">
        <f ca="1">IF(ISNA(VLOOKUP(業務内容と時間メモ!M1261,業務内容と時間メモ!R$2:AI$9999,15,FALSE)),"",VLOOKUP(業務内容と時間メモ!M1261,業務内容と時間メモ!R$2:AI$9999,15,FALSE))</f>
        <v/>
      </c>
      <c r="Q1261" s="1" t="str">
        <f ca="1">IF(ISNA(VLOOKUP(業務内容と時間メモ!M1261,業務内容と時間メモ!R$2:AI$9999,14,FALSE)),"",VLOOKUP(業務内容と時間メモ!M1261,業務内容と時間メモ!R$2:AI$9999,14,FALSE))</f>
        <v/>
      </c>
      <c r="R1261" s="1" t="str">
        <f ca="1">IF(ISNA(VLOOKUP(業務内容と時間メモ!M1261,業務内容と時間メモ!R$2:AI$9999,16,FALSE)),"",VLOOKUP(業務内容と時間メモ!M1261,業務内容と時間メモ!R$2:AI$9999,16,FALSE))</f>
        <v/>
      </c>
      <c r="S1261" s="1" t="str">
        <f ca="1">IF(ISNA(VLOOKUP(業務内容と時間メモ!M1261,業務内容と時間メモ!R$2:AI$9999,17,FALSE)),"",VLOOKUP(業務内容と時間メモ!M1261,業務内容と時間メモ!R$2:AI$9999,17,FALSE))</f>
        <v/>
      </c>
      <c r="T1261" s="17" t="str">
        <f ca="1">IF(SUMIFS(業務内容と時間メモ!E:E,業務内容と時間メモ!AB:AB,N1261,業務内容と時間メモ!AD:AD,O1261)=0,"",SUMIFS(業務内容と時間メモ!E:E,業務内容と時間メモ!AB:AB,N1261,業務内容と時間メモ!AD:AD,O1261))</f>
        <v/>
      </c>
      <c r="U1261" s="7" t="str">
        <f ca="1">IF(SUMIFS(業務内容と時間メモ!F:F,業務内容と時間メモ!AB:AB,N1261,業務内容と時間メモ!AD:AD,O1261)=0,"",SUMIFS(業務内容と時間メモ!F:F,業務内容と時間メモ!AB:AB,N1261,業務内容と時間メモ!AD:AD,O1261))</f>
        <v/>
      </c>
      <c r="V1261" t="str">
        <f ca="1">IF(SUMIFS(業務内容と時間メモ!E:E,業務内容と時間メモ!AB:AB,N1261,業務内容と時間メモ!AD:AD,O1261)=0,"",SUMIFS(業務内容と時間メモ!E:E,業務内容と時間メモ!AB:AB,N1261,業務内容と時間メモ!AD:AD,O1261))</f>
        <v/>
      </c>
    </row>
    <row r="1262" spans="1:22" hidden="1">
      <c r="A1262" s="1" t="str">
        <f t="shared" ca="1" si="111"/>
        <v/>
      </c>
      <c r="B1262" s="1" t="str">
        <f t="shared" ca="1" si="112"/>
        <v/>
      </c>
      <c r="C1262" s="6" t="str">
        <f t="shared" ca="1" si="110"/>
        <v/>
      </c>
      <c r="J1262" t="str">
        <f t="shared" ca="1" si="113"/>
        <v/>
      </c>
      <c r="L1262" s="7" t="str">
        <f t="shared" ca="1" si="114"/>
        <v/>
      </c>
      <c r="M1262" s="1" t="str">
        <f ca="1">IF(N1262="","",IF(COUNTIF(N$1:N1262,N1262)&gt;1,"",IF(COUNTIF(N:N,N1262)&gt;=1,"左表に入れますねぇ","")))</f>
        <v/>
      </c>
      <c r="N1262" s="1" t="str">
        <f ca="1">IF(ISNA(VLOOKUP(業務内容と時間メモ!M1262,業務内容と時間メモ!R$2:AI$9999,11,FALSE)),"",VLOOKUP(業務内容と時間メモ!M1262,業務内容と時間メモ!R$2:AI$9999,11,FALSE))</f>
        <v/>
      </c>
      <c r="O1262" s="1" t="str">
        <f ca="1">IF(ISNA(VLOOKUP(業務内容と時間メモ!M1262,業務内容と時間メモ!R$2:AI$9999,13,FALSE)),"",VLOOKUP(業務内容と時間メモ!M1262,業務内容と時間メモ!R$2:AI$9999,13,FALSE))</f>
        <v/>
      </c>
      <c r="P1262" s="1" t="str">
        <f ca="1">IF(ISNA(VLOOKUP(業務内容と時間メモ!M1262,業務内容と時間メモ!R$2:AI$9999,15,FALSE)),"",VLOOKUP(業務内容と時間メモ!M1262,業務内容と時間メモ!R$2:AI$9999,15,FALSE))</f>
        <v/>
      </c>
      <c r="Q1262" s="1" t="str">
        <f ca="1">IF(ISNA(VLOOKUP(業務内容と時間メモ!M1262,業務内容と時間メモ!R$2:AI$9999,14,FALSE)),"",VLOOKUP(業務内容と時間メモ!M1262,業務内容と時間メモ!R$2:AI$9999,14,FALSE))</f>
        <v/>
      </c>
      <c r="R1262" s="1" t="str">
        <f ca="1">IF(ISNA(VLOOKUP(業務内容と時間メモ!M1262,業務内容と時間メモ!R$2:AI$9999,16,FALSE)),"",VLOOKUP(業務内容と時間メモ!M1262,業務内容と時間メモ!R$2:AI$9999,16,FALSE))</f>
        <v/>
      </c>
      <c r="S1262" s="1" t="str">
        <f ca="1">IF(ISNA(VLOOKUP(業務内容と時間メモ!M1262,業務内容と時間メモ!R$2:AI$9999,17,FALSE)),"",VLOOKUP(業務内容と時間メモ!M1262,業務内容と時間メモ!R$2:AI$9999,17,FALSE))</f>
        <v/>
      </c>
      <c r="T1262" s="17" t="str">
        <f ca="1">IF(SUMIFS(業務内容と時間メモ!E:E,業務内容と時間メモ!AB:AB,N1262,業務内容と時間メモ!AD:AD,O1262)=0,"",SUMIFS(業務内容と時間メモ!E:E,業務内容と時間メモ!AB:AB,N1262,業務内容と時間メモ!AD:AD,O1262))</f>
        <v/>
      </c>
      <c r="U1262" s="7" t="str">
        <f ca="1">IF(SUMIFS(業務内容と時間メモ!F:F,業務内容と時間メモ!AB:AB,N1262,業務内容と時間メモ!AD:AD,O1262)=0,"",SUMIFS(業務内容と時間メモ!F:F,業務内容と時間メモ!AB:AB,N1262,業務内容と時間メモ!AD:AD,O1262))</f>
        <v/>
      </c>
      <c r="V1262" t="str">
        <f ca="1">IF(SUMIFS(業務内容と時間メモ!E:E,業務内容と時間メモ!AB:AB,N1262,業務内容と時間メモ!AD:AD,O1262)=0,"",SUMIFS(業務内容と時間メモ!E:E,業務内容と時間メモ!AB:AB,N1262,業務内容と時間メモ!AD:AD,O1262))</f>
        <v/>
      </c>
    </row>
    <row r="1263" spans="1:22" hidden="1">
      <c r="A1263" s="1" t="str">
        <f t="shared" ca="1" si="111"/>
        <v/>
      </c>
      <c r="B1263" s="1" t="str">
        <f t="shared" ca="1" si="112"/>
        <v/>
      </c>
      <c r="C1263" s="6" t="str">
        <f t="shared" ca="1" si="110"/>
        <v/>
      </c>
      <c r="J1263" t="str">
        <f t="shared" ca="1" si="113"/>
        <v/>
      </c>
      <c r="L1263" s="7" t="str">
        <f t="shared" ca="1" si="114"/>
        <v/>
      </c>
      <c r="M1263" s="1" t="str">
        <f ca="1">IF(N1263="","",IF(COUNTIF(N$1:N1263,N1263)&gt;1,"",IF(COUNTIF(N:N,N1263)&gt;=1,"左表に入れますねぇ","")))</f>
        <v/>
      </c>
      <c r="N1263" s="1" t="str">
        <f ca="1">IF(ISNA(VLOOKUP(業務内容と時間メモ!M1263,業務内容と時間メモ!R$2:AI$9999,11,FALSE)),"",VLOOKUP(業務内容と時間メモ!M1263,業務内容と時間メモ!R$2:AI$9999,11,FALSE))</f>
        <v/>
      </c>
      <c r="O1263" s="1" t="str">
        <f ca="1">IF(ISNA(VLOOKUP(業務内容と時間メモ!M1263,業務内容と時間メモ!R$2:AI$9999,13,FALSE)),"",VLOOKUP(業務内容と時間メモ!M1263,業務内容と時間メモ!R$2:AI$9999,13,FALSE))</f>
        <v/>
      </c>
      <c r="P1263" s="1" t="str">
        <f ca="1">IF(ISNA(VLOOKUP(業務内容と時間メモ!M1263,業務内容と時間メモ!R$2:AI$9999,15,FALSE)),"",VLOOKUP(業務内容と時間メモ!M1263,業務内容と時間メモ!R$2:AI$9999,15,FALSE))</f>
        <v/>
      </c>
      <c r="Q1263" s="1" t="str">
        <f ca="1">IF(ISNA(VLOOKUP(業務内容と時間メモ!M1263,業務内容と時間メモ!R$2:AI$9999,14,FALSE)),"",VLOOKUP(業務内容と時間メモ!M1263,業務内容と時間メモ!R$2:AI$9999,14,FALSE))</f>
        <v/>
      </c>
      <c r="R1263" s="1" t="str">
        <f ca="1">IF(ISNA(VLOOKUP(業務内容と時間メモ!M1263,業務内容と時間メモ!R$2:AI$9999,16,FALSE)),"",VLOOKUP(業務内容と時間メモ!M1263,業務内容と時間メモ!R$2:AI$9999,16,FALSE))</f>
        <v/>
      </c>
      <c r="S1263" s="1" t="str">
        <f ca="1">IF(ISNA(VLOOKUP(業務内容と時間メモ!M1263,業務内容と時間メモ!R$2:AI$9999,17,FALSE)),"",VLOOKUP(業務内容と時間メモ!M1263,業務内容と時間メモ!R$2:AI$9999,17,FALSE))</f>
        <v/>
      </c>
      <c r="T1263" s="17" t="str">
        <f ca="1">IF(SUMIFS(業務内容と時間メモ!E:E,業務内容と時間メモ!AB:AB,N1263,業務内容と時間メモ!AD:AD,O1263)=0,"",SUMIFS(業務内容と時間メモ!E:E,業務内容と時間メモ!AB:AB,N1263,業務内容と時間メモ!AD:AD,O1263))</f>
        <v/>
      </c>
      <c r="U1263" s="7" t="str">
        <f ca="1">IF(SUMIFS(業務内容と時間メモ!F:F,業務内容と時間メモ!AB:AB,N1263,業務内容と時間メモ!AD:AD,O1263)=0,"",SUMIFS(業務内容と時間メモ!F:F,業務内容と時間メモ!AB:AB,N1263,業務内容と時間メモ!AD:AD,O1263))</f>
        <v/>
      </c>
      <c r="V1263" t="str">
        <f ca="1">IF(SUMIFS(業務内容と時間メモ!E:E,業務内容と時間メモ!AB:AB,N1263,業務内容と時間メモ!AD:AD,O1263)=0,"",SUMIFS(業務内容と時間メモ!E:E,業務内容と時間メモ!AB:AB,N1263,業務内容と時間メモ!AD:AD,O1263))</f>
        <v/>
      </c>
    </row>
    <row r="1264" spans="1:22" hidden="1">
      <c r="A1264" s="1" t="str">
        <f t="shared" ca="1" si="111"/>
        <v/>
      </c>
      <c r="B1264" s="1" t="str">
        <f t="shared" ca="1" si="112"/>
        <v/>
      </c>
      <c r="C1264" s="6" t="str">
        <f t="shared" ca="1" si="110"/>
        <v/>
      </c>
      <c r="J1264" t="str">
        <f t="shared" ca="1" si="113"/>
        <v/>
      </c>
      <c r="L1264" s="7" t="str">
        <f t="shared" ca="1" si="114"/>
        <v/>
      </c>
      <c r="M1264" s="1" t="str">
        <f ca="1">IF(N1264="","",IF(COUNTIF(N$1:N1264,N1264)&gt;1,"",IF(COUNTIF(N:N,N1264)&gt;=1,"左表に入れますねぇ","")))</f>
        <v/>
      </c>
      <c r="N1264" s="1" t="str">
        <f ca="1">IF(ISNA(VLOOKUP(業務内容と時間メモ!M1264,業務内容と時間メモ!R$2:AI$9999,11,FALSE)),"",VLOOKUP(業務内容と時間メモ!M1264,業務内容と時間メモ!R$2:AI$9999,11,FALSE))</f>
        <v/>
      </c>
      <c r="O1264" s="1" t="str">
        <f ca="1">IF(ISNA(VLOOKUP(業務内容と時間メモ!M1264,業務内容と時間メモ!R$2:AI$9999,13,FALSE)),"",VLOOKUP(業務内容と時間メモ!M1264,業務内容と時間メモ!R$2:AI$9999,13,FALSE))</f>
        <v/>
      </c>
      <c r="P1264" s="1" t="str">
        <f ca="1">IF(ISNA(VLOOKUP(業務内容と時間メモ!M1264,業務内容と時間メモ!R$2:AI$9999,15,FALSE)),"",VLOOKUP(業務内容と時間メモ!M1264,業務内容と時間メモ!R$2:AI$9999,15,FALSE))</f>
        <v/>
      </c>
      <c r="Q1264" s="1" t="str">
        <f ca="1">IF(ISNA(VLOOKUP(業務内容と時間メモ!M1264,業務内容と時間メモ!R$2:AI$9999,14,FALSE)),"",VLOOKUP(業務内容と時間メモ!M1264,業務内容と時間メモ!R$2:AI$9999,14,FALSE))</f>
        <v/>
      </c>
      <c r="R1264" s="1" t="str">
        <f ca="1">IF(ISNA(VLOOKUP(業務内容と時間メモ!M1264,業務内容と時間メモ!R$2:AI$9999,16,FALSE)),"",VLOOKUP(業務内容と時間メモ!M1264,業務内容と時間メモ!R$2:AI$9999,16,FALSE))</f>
        <v/>
      </c>
      <c r="S1264" s="1" t="str">
        <f ca="1">IF(ISNA(VLOOKUP(業務内容と時間メモ!M1264,業務内容と時間メモ!R$2:AI$9999,17,FALSE)),"",VLOOKUP(業務内容と時間メモ!M1264,業務内容と時間メモ!R$2:AI$9999,17,FALSE))</f>
        <v/>
      </c>
      <c r="T1264" s="17" t="str">
        <f ca="1">IF(SUMIFS(業務内容と時間メモ!E:E,業務内容と時間メモ!AB:AB,N1264,業務内容と時間メモ!AD:AD,O1264)=0,"",SUMIFS(業務内容と時間メモ!E:E,業務内容と時間メモ!AB:AB,N1264,業務内容と時間メモ!AD:AD,O1264))</f>
        <v/>
      </c>
      <c r="U1264" s="7" t="str">
        <f ca="1">IF(SUMIFS(業務内容と時間メモ!F:F,業務内容と時間メモ!AB:AB,N1264,業務内容と時間メモ!AD:AD,O1264)=0,"",SUMIFS(業務内容と時間メモ!F:F,業務内容と時間メモ!AB:AB,N1264,業務内容と時間メモ!AD:AD,O1264))</f>
        <v/>
      </c>
      <c r="V1264" t="str">
        <f ca="1">IF(SUMIFS(業務内容と時間メモ!E:E,業務内容と時間メモ!AB:AB,N1264,業務内容と時間メモ!AD:AD,O1264)=0,"",SUMIFS(業務内容と時間メモ!E:E,業務内容と時間メモ!AB:AB,N1264,業務内容と時間メモ!AD:AD,O1264))</f>
        <v/>
      </c>
    </row>
    <row r="1265" spans="1:22" hidden="1">
      <c r="A1265" s="1" t="str">
        <f t="shared" ca="1" si="111"/>
        <v/>
      </c>
      <c r="B1265" s="1" t="str">
        <f t="shared" ca="1" si="112"/>
        <v/>
      </c>
      <c r="C1265" s="6" t="str">
        <f t="shared" ca="1" si="110"/>
        <v/>
      </c>
      <c r="J1265" t="str">
        <f t="shared" ca="1" si="113"/>
        <v/>
      </c>
      <c r="L1265" s="7" t="str">
        <f t="shared" ca="1" si="114"/>
        <v/>
      </c>
      <c r="M1265" s="1" t="str">
        <f ca="1">IF(N1265="","",IF(COUNTIF(N$1:N1265,N1265)&gt;1,"",IF(COUNTIF(N:N,N1265)&gt;=1,"左表に入れますねぇ","")))</f>
        <v/>
      </c>
      <c r="N1265" s="1" t="str">
        <f ca="1">IF(ISNA(VLOOKUP(業務内容と時間メモ!M1265,業務内容と時間メモ!R$2:AI$9999,11,FALSE)),"",VLOOKUP(業務内容と時間メモ!M1265,業務内容と時間メモ!R$2:AI$9999,11,FALSE))</f>
        <v/>
      </c>
      <c r="O1265" s="1" t="str">
        <f ca="1">IF(ISNA(VLOOKUP(業務内容と時間メモ!M1265,業務内容と時間メモ!R$2:AI$9999,13,FALSE)),"",VLOOKUP(業務内容と時間メモ!M1265,業務内容と時間メモ!R$2:AI$9999,13,FALSE))</f>
        <v/>
      </c>
      <c r="P1265" s="1" t="str">
        <f ca="1">IF(ISNA(VLOOKUP(業務内容と時間メモ!M1265,業務内容と時間メモ!R$2:AI$9999,15,FALSE)),"",VLOOKUP(業務内容と時間メモ!M1265,業務内容と時間メモ!R$2:AI$9999,15,FALSE))</f>
        <v/>
      </c>
      <c r="Q1265" s="1" t="str">
        <f ca="1">IF(ISNA(VLOOKUP(業務内容と時間メモ!M1265,業務内容と時間メモ!R$2:AI$9999,14,FALSE)),"",VLOOKUP(業務内容と時間メモ!M1265,業務内容と時間メモ!R$2:AI$9999,14,FALSE))</f>
        <v/>
      </c>
      <c r="R1265" s="1" t="str">
        <f ca="1">IF(ISNA(VLOOKUP(業務内容と時間メモ!M1265,業務内容と時間メモ!R$2:AI$9999,16,FALSE)),"",VLOOKUP(業務内容と時間メモ!M1265,業務内容と時間メモ!R$2:AI$9999,16,FALSE))</f>
        <v/>
      </c>
      <c r="S1265" s="1" t="str">
        <f ca="1">IF(ISNA(VLOOKUP(業務内容と時間メモ!M1265,業務内容と時間メモ!R$2:AI$9999,17,FALSE)),"",VLOOKUP(業務内容と時間メモ!M1265,業務内容と時間メモ!R$2:AI$9999,17,FALSE))</f>
        <v/>
      </c>
      <c r="T1265" s="17" t="str">
        <f ca="1">IF(SUMIFS(業務内容と時間メモ!E:E,業務内容と時間メモ!AB:AB,N1265,業務内容と時間メモ!AD:AD,O1265)=0,"",SUMIFS(業務内容と時間メモ!E:E,業務内容と時間メモ!AB:AB,N1265,業務内容と時間メモ!AD:AD,O1265))</f>
        <v/>
      </c>
      <c r="U1265" s="7" t="str">
        <f ca="1">IF(SUMIFS(業務内容と時間メモ!F:F,業務内容と時間メモ!AB:AB,N1265,業務内容と時間メモ!AD:AD,O1265)=0,"",SUMIFS(業務内容と時間メモ!F:F,業務内容と時間メモ!AB:AB,N1265,業務内容と時間メモ!AD:AD,O1265))</f>
        <v/>
      </c>
      <c r="V1265" t="str">
        <f ca="1">IF(SUMIFS(業務内容と時間メモ!E:E,業務内容と時間メモ!AB:AB,N1265,業務内容と時間メモ!AD:AD,O1265)=0,"",SUMIFS(業務内容と時間メモ!E:E,業務内容と時間メモ!AB:AB,N1265,業務内容と時間メモ!AD:AD,O1265))</f>
        <v/>
      </c>
    </row>
    <row r="1266" spans="1:22" hidden="1">
      <c r="A1266" s="1" t="str">
        <f t="shared" ca="1" si="111"/>
        <v/>
      </c>
      <c r="B1266" s="1" t="str">
        <f t="shared" ca="1" si="112"/>
        <v/>
      </c>
      <c r="C1266" s="6" t="str">
        <f t="shared" ca="1" si="110"/>
        <v/>
      </c>
      <c r="J1266" t="str">
        <f t="shared" ca="1" si="113"/>
        <v/>
      </c>
      <c r="L1266" s="7" t="str">
        <f t="shared" ca="1" si="114"/>
        <v/>
      </c>
      <c r="M1266" s="1" t="str">
        <f ca="1">IF(N1266="","",IF(COUNTIF(N$1:N1266,N1266)&gt;1,"",IF(COUNTIF(N:N,N1266)&gt;=1,"左表に入れますねぇ","")))</f>
        <v/>
      </c>
      <c r="N1266" s="1" t="str">
        <f ca="1">IF(ISNA(VLOOKUP(業務内容と時間メモ!M1266,業務内容と時間メモ!R$2:AI$9999,11,FALSE)),"",VLOOKUP(業務内容と時間メモ!M1266,業務内容と時間メモ!R$2:AI$9999,11,FALSE))</f>
        <v/>
      </c>
      <c r="O1266" s="1" t="str">
        <f ca="1">IF(ISNA(VLOOKUP(業務内容と時間メモ!M1266,業務内容と時間メモ!R$2:AI$9999,13,FALSE)),"",VLOOKUP(業務内容と時間メモ!M1266,業務内容と時間メモ!R$2:AI$9999,13,FALSE))</f>
        <v/>
      </c>
      <c r="P1266" s="1" t="str">
        <f ca="1">IF(ISNA(VLOOKUP(業務内容と時間メモ!M1266,業務内容と時間メモ!R$2:AI$9999,15,FALSE)),"",VLOOKUP(業務内容と時間メモ!M1266,業務内容と時間メモ!R$2:AI$9999,15,FALSE))</f>
        <v/>
      </c>
      <c r="Q1266" s="1" t="str">
        <f ca="1">IF(ISNA(VLOOKUP(業務内容と時間メモ!M1266,業務内容と時間メモ!R$2:AI$9999,14,FALSE)),"",VLOOKUP(業務内容と時間メモ!M1266,業務内容と時間メモ!R$2:AI$9999,14,FALSE))</f>
        <v/>
      </c>
      <c r="R1266" s="1" t="str">
        <f ca="1">IF(ISNA(VLOOKUP(業務内容と時間メモ!M1266,業務内容と時間メモ!R$2:AI$9999,16,FALSE)),"",VLOOKUP(業務内容と時間メモ!M1266,業務内容と時間メモ!R$2:AI$9999,16,FALSE))</f>
        <v/>
      </c>
      <c r="S1266" s="1" t="str">
        <f ca="1">IF(ISNA(VLOOKUP(業務内容と時間メモ!M1266,業務内容と時間メモ!R$2:AI$9999,17,FALSE)),"",VLOOKUP(業務内容と時間メモ!M1266,業務内容と時間メモ!R$2:AI$9999,17,FALSE))</f>
        <v/>
      </c>
      <c r="T1266" s="17" t="str">
        <f ca="1">IF(SUMIFS(業務内容と時間メモ!E:E,業務内容と時間メモ!AB:AB,N1266,業務内容と時間メモ!AD:AD,O1266)=0,"",SUMIFS(業務内容と時間メモ!E:E,業務内容と時間メモ!AB:AB,N1266,業務内容と時間メモ!AD:AD,O1266))</f>
        <v/>
      </c>
      <c r="U1266" s="7" t="str">
        <f ca="1">IF(SUMIFS(業務内容と時間メモ!F:F,業務内容と時間メモ!AB:AB,N1266,業務内容と時間メモ!AD:AD,O1266)=0,"",SUMIFS(業務内容と時間メモ!F:F,業務内容と時間メモ!AB:AB,N1266,業務内容と時間メモ!AD:AD,O1266))</f>
        <v/>
      </c>
      <c r="V1266" t="str">
        <f ca="1">IF(SUMIFS(業務内容と時間メモ!E:E,業務内容と時間メモ!AB:AB,N1266,業務内容と時間メモ!AD:AD,O1266)=0,"",SUMIFS(業務内容と時間メモ!E:E,業務内容と時間メモ!AB:AB,N1266,業務内容と時間メモ!AD:AD,O1266))</f>
        <v/>
      </c>
    </row>
    <row r="1267" spans="1:22" hidden="1">
      <c r="A1267" s="1" t="str">
        <f t="shared" ca="1" si="111"/>
        <v/>
      </c>
      <c r="B1267" s="1" t="str">
        <f t="shared" ca="1" si="112"/>
        <v/>
      </c>
      <c r="C1267" s="6" t="str">
        <f t="shared" ca="1" si="110"/>
        <v/>
      </c>
      <c r="J1267" t="str">
        <f t="shared" ca="1" si="113"/>
        <v/>
      </c>
      <c r="L1267" s="7" t="str">
        <f t="shared" ca="1" si="114"/>
        <v/>
      </c>
      <c r="M1267" s="1" t="str">
        <f ca="1">IF(N1267="","",IF(COUNTIF(N$1:N1267,N1267)&gt;1,"",IF(COUNTIF(N:N,N1267)&gt;=1,"左表に入れますねぇ","")))</f>
        <v/>
      </c>
      <c r="N1267" s="1" t="str">
        <f ca="1">IF(ISNA(VLOOKUP(業務内容と時間メモ!M1267,業務内容と時間メモ!R$2:AI$9999,11,FALSE)),"",VLOOKUP(業務内容と時間メモ!M1267,業務内容と時間メモ!R$2:AI$9999,11,FALSE))</f>
        <v/>
      </c>
      <c r="O1267" s="1" t="str">
        <f ca="1">IF(ISNA(VLOOKUP(業務内容と時間メモ!M1267,業務内容と時間メモ!R$2:AI$9999,13,FALSE)),"",VLOOKUP(業務内容と時間メモ!M1267,業務内容と時間メモ!R$2:AI$9999,13,FALSE))</f>
        <v/>
      </c>
      <c r="P1267" s="1" t="str">
        <f ca="1">IF(ISNA(VLOOKUP(業務内容と時間メモ!M1267,業務内容と時間メモ!R$2:AI$9999,15,FALSE)),"",VLOOKUP(業務内容と時間メモ!M1267,業務内容と時間メモ!R$2:AI$9999,15,FALSE))</f>
        <v/>
      </c>
      <c r="Q1267" s="1" t="str">
        <f ca="1">IF(ISNA(VLOOKUP(業務内容と時間メモ!M1267,業務内容と時間メモ!R$2:AI$9999,14,FALSE)),"",VLOOKUP(業務内容と時間メモ!M1267,業務内容と時間メモ!R$2:AI$9999,14,FALSE))</f>
        <v/>
      </c>
      <c r="R1267" s="1" t="str">
        <f ca="1">IF(ISNA(VLOOKUP(業務内容と時間メモ!M1267,業務内容と時間メモ!R$2:AI$9999,16,FALSE)),"",VLOOKUP(業務内容と時間メモ!M1267,業務内容と時間メモ!R$2:AI$9999,16,FALSE))</f>
        <v/>
      </c>
      <c r="S1267" s="1" t="str">
        <f ca="1">IF(ISNA(VLOOKUP(業務内容と時間メモ!M1267,業務内容と時間メモ!R$2:AI$9999,17,FALSE)),"",VLOOKUP(業務内容と時間メモ!M1267,業務内容と時間メモ!R$2:AI$9999,17,FALSE))</f>
        <v/>
      </c>
      <c r="T1267" s="17" t="str">
        <f ca="1">IF(SUMIFS(業務内容と時間メモ!E:E,業務内容と時間メモ!AB:AB,N1267,業務内容と時間メモ!AD:AD,O1267)=0,"",SUMIFS(業務内容と時間メモ!E:E,業務内容と時間メモ!AB:AB,N1267,業務内容と時間メモ!AD:AD,O1267))</f>
        <v/>
      </c>
      <c r="U1267" s="7" t="str">
        <f ca="1">IF(SUMIFS(業務内容と時間メモ!F:F,業務内容と時間メモ!AB:AB,N1267,業務内容と時間メモ!AD:AD,O1267)=0,"",SUMIFS(業務内容と時間メモ!F:F,業務内容と時間メモ!AB:AB,N1267,業務内容と時間メモ!AD:AD,O1267))</f>
        <v/>
      </c>
      <c r="V1267" t="str">
        <f ca="1">IF(SUMIFS(業務内容と時間メモ!E:E,業務内容と時間メモ!AB:AB,N1267,業務内容と時間メモ!AD:AD,O1267)=0,"",SUMIFS(業務内容と時間メモ!E:E,業務内容と時間メモ!AB:AB,N1267,業務内容と時間メモ!AD:AD,O1267))</f>
        <v/>
      </c>
    </row>
    <row r="1268" spans="1:22" hidden="1">
      <c r="A1268" s="1" t="str">
        <f t="shared" ca="1" si="111"/>
        <v/>
      </c>
      <c r="B1268" s="1" t="str">
        <f t="shared" ca="1" si="112"/>
        <v/>
      </c>
      <c r="C1268" s="6" t="str">
        <f t="shared" ca="1" si="110"/>
        <v/>
      </c>
      <c r="J1268" t="str">
        <f t="shared" ca="1" si="113"/>
        <v/>
      </c>
      <c r="L1268" s="7" t="str">
        <f t="shared" ca="1" si="114"/>
        <v/>
      </c>
      <c r="M1268" s="1" t="str">
        <f ca="1">IF(N1268="","",IF(COUNTIF(N$1:N1268,N1268)&gt;1,"",IF(COUNTIF(N:N,N1268)&gt;=1,"左表に入れますねぇ","")))</f>
        <v/>
      </c>
      <c r="N1268" s="1" t="str">
        <f ca="1">IF(ISNA(VLOOKUP(業務内容と時間メモ!M1268,業務内容と時間メモ!R$2:AI$9999,11,FALSE)),"",VLOOKUP(業務内容と時間メモ!M1268,業務内容と時間メモ!R$2:AI$9999,11,FALSE))</f>
        <v/>
      </c>
      <c r="O1268" s="1" t="str">
        <f ca="1">IF(ISNA(VLOOKUP(業務内容と時間メモ!M1268,業務内容と時間メモ!R$2:AI$9999,13,FALSE)),"",VLOOKUP(業務内容と時間メモ!M1268,業務内容と時間メモ!R$2:AI$9999,13,FALSE))</f>
        <v/>
      </c>
      <c r="P1268" s="1" t="str">
        <f ca="1">IF(ISNA(VLOOKUP(業務内容と時間メモ!M1268,業務内容と時間メモ!R$2:AI$9999,15,FALSE)),"",VLOOKUP(業務内容と時間メモ!M1268,業務内容と時間メモ!R$2:AI$9999,15,FALSE))</f>
        <v/>
      </c>
      <c r="Q1268" s="1" t="str">
        <f ca="1">IF(ISNA(VLOOKUP(業務内容と時間メモ!M1268,業務内容と時間メモ!R$2:AI$9999,14,FALSE)),"",VLOOKUP(業務内容と時間メモ!M1268,業務内容と時間メモ!R$2:AI$9999,14,FALSE))</f>
        <v/>
      </c>
      <c r="R1268" s="1" t="str">
        <f ca="1">IF(ISNA(VLOOKUP(業務内容と時間メモ!M1268,業務内容と時間メモ!R$2:AI$9999,16,FALSE)),"",VLOOKUP(業務内容と時間メモ!M1268,業務内容と時間メモ!R$2:AI$9999,16,FALSE))</f>
        <v/>
      </c>
      <c r="S1268" s="1" t="str">
        <f ca="1">IF(ISNA(VLOOKUP(業務内容と時間メモ!M1268,業務内容と時間メモ!R$2:AI$9999,17,FALSE)),"",VLOOKUP(業務内容と時間メモ!M1268,業務内容と時間メモ!R$2:AI$9999,17,FALSE))</f>
        <v/>
      </c>
      <c r="T1268" s="17" t="str">
        <f ca="1">IF(SUMIFS(業務内容と時間メモ!E:E,業務内容と時間メモ!AB:AB,N1268,業務内容と時間メモ!AD:AD,O1268)=0,"",SUMIFS(業務内容と時間メモ!E:E,業務内容と時間メモ!AB:AB,N1268,業務内容と時間メモ!AD:AD,O1268))</f>
        <v/>
      </c>
      <c r="U1268" s="7" t="str">
        <f ca="1">IF(SUMIFS(業務内容と時間メモ!F:F,業務内容と時間メモ!AB:AB,N1268,業務内容と時間メモ!AD:AD,O1268)=0,"",SUMIFS(業務内容と時間メモ!F:F,業務内容と時間メモ!AB:AB,N1268,業務内容と時間メモ!AD:AD,O1268))</f>
        <v/>
      </c>
      <c r="V1268" t="str">
        <f ca="1">IF(SUMIFS(業務内容と時間メモ!E:E,業務内容と時間メモ!AB:AB,N1268,業務内容と時間メモ!AD:AD,O1268)=0,"",SUMIFS(業務内容と時間メモ!E:E,業務内容と時間メモ!AB:AB,N1268,業務内容と時間メモ!AD:AD,O1268))</f>
        <v/>
      </c>
    </row>
    <row r="1269" spans="1:22" hidden="1">
      <c r="A1269" s="1" t="str">
        <f t="shared" ca="1" si="111"/>
        <v/>
      </c>
      <c r="B1269" s="1" t="str">
        <f t="shared" ca="1" si="112"/>
        <v/>
      </c>
      <c r="C1269" s="6" t="str">
        <f t="shared" ca="1" si="110"/>
        <v/>
      </c>
      <c r="J1269" t="str">
        <f t="shared" ca="1" si="113"/>
        <v/>
      </c>
      <c r="L1269" s="7" t="str">
        <f t="shared" ca="1" si="114"/>
        <v/>
      </c>
      <c r="M1269" s="1" t="str">
        <f ca="1">IF(N1269="","",IF(COUNTIF(N$1:N1269,N1269)&gt;1,"",IF(COUNTIF(N:N,N1269)&gt;=1,"左表に入れますねぇ","")))</f>
        <v/>
      </c>
      <c r="N1269" s="1" t="str">
        <f ca="1">IF(ISNA(VLOOKUP(業務内容と時間メモ!M1269,業務内容と時間メモ!R$2:AI$9999,11,FALSE)),"",VLOOKUP(業務内容と時間メモ!M1269,業務内容と時間メモ!R$2:AI$9999,11,FALSE))</f>
        <v/>
      </c>
      <c r="O1269" s="1" t="str">
        <f ca="1">IF(ISNA(VLOOKUP(業務内容と時間メモ!M1269,業務内容と時間メモ!R$2:AI$9999,13,FALSE)),"",VLOOKUP(業務内容と時間メモ!M1269,業務内容と時間メモ!R$2:AI$9999,13,FALSE))</f>
        <v/>
      </c>
      <c r="P1269" s="1" t="str">
        <f ca="1">IF(ISNA(VLOOKUP(業務内容と時間メモ!M1269,業務内容と時間メモ!R$2:AI$9999,15,FALSE)),"",VLOOKUP(業務内容と時間メモ!M1269,業務内容と時間メモ!R$2:AI$9999,15,FALSE))</f>
        <v/>
      </c>
      <c r="Q1269" s="1" t="str">
        <f ca="1">IF(ISNA(VLOOKUP(業務内容と時間メモ!M1269,業務内容と時間メモ!R$2:AI$9999,14,FALSE)),"",VLOOKUP(業務内容と時間メモ!M1269,業務内容と時間メモ!R$2:AI$9999,14,FALSE))</f>
        <v/>
      </c>
      <c r="R1269" s="1" t="str">
        <f ca="1">IF(ISNA(VLOOKUP(業務内容と時間メモ!M1269,業務内容と時間メモ!R$2:AI$9999,16,FALSE)),"",VLOOKUP(業務内容と時間メモ!M1269,業務内容と時間メモ!R$2:AI$9999,16,FALSE))</f>
        <v/>
      </c>
      <c r="S1269" s="1" t="str">
        <f ca="1">IF(ISNA(VLOOKUP(業務内容と時間メモ!M1269,業務内容と時間メモ!R$2:AI$9999,17,FALSE)),"",VLOOKUP(業務内容と時間メモ!M1269,業務内容と時間メモ!R$2:AI$9999,17,FALSE))</f>
        <v/>
      </c>
      <c r="T1269" s="17" t="str">
        <f ca="1">IF(SUMIFS(業務内容と時間メモ!E:E,業務内容と時間メモ!AB:AB,N1269,業務内容と時間メモ!AD:AD,O1269)=0,"",SUMIFS(業務内容と時間メモ!E:E,業務内容と時間メモ!AB:AB,N1269,業務内容と時間メモ!AD:AD,O1269))</f>
        <v/>
      </c>
      <c r="U1269" s="7" t="str">
        <f ca="1">IF(SUMIFS(業務内容と時間メモ!F:F,業務内容と時間メモ!AB:AB,N1269,業務内容と時間メモ!AD:AD,O1269)=0,"",SUMIFS(業務内容と時間メモ!F:F,業務内容と時間メモ!AB:AB,N1269,業務内容と時間メモ!AD:AD,O1269))</f>
        <v/>
      </c>
      <c r="V1269" t="str">
        <f ca="1">IF(SUMIFS(業務内容と時間メモ!E:E,業務内容と時間メモ!AB:AB,N1269,業務内容と時間メモ!AD:AD,O1269)=0,"",SUMIFS(業務内容と時間メモ!E:E,業務内容と時間メモ!AB:AB,N1269,業務内容と時間メモ!AD:AD,O1269))</f>
        <v/>
      </c>
    </row>
    <row r="1270" spans="1:22" hidden="1">
      <c r="A1270" s="1" t="str">
        <f t="shared" ca="1" si="111"/>
        <v/>
      </c>
      <c r="B1270" s="1" t="str">
        <f t="shared" ca="1" si="112"/>
        <v/>
      </c>
      <c r="C1270" s="6" t="str">
        <f t="shared" ca="1" si="110"/>
        <v/>
      </c>
      <c r="J1270" t="str">
        <f t="shared" ca="1" si="113"/>
        <v/>
      </c>
      <c r="L1270" s="7" t="str">
        <f t="shared" ca="1" si="114"/>
        <v/>
      </c>
      <c r="M1270" s="1" t="str">
        <f ca="1">IF(N1270="","",IF(COUNTIF(N$1:N1270,N1270)&gt;1,"",IF(COUNTIF(N:N,N1270)&gt;=1,"左表に入れますねぇ","")))</f>
        <v/>
      </c>
      <c r="N1270" s="1" t="str">
        <f ca="1">IF(ISNA(VLOOKUP(業務内容と時間メモ!M1270,業務内容と時間メモ!R$2:AI$9999,11,FALSE)),"",VLOOKUP(業務内容と時間メモ!M1270,業務内容と時間メモ!R$2:AI$9999,11,FALSE))</f>
        <v/>
      </c>
      <c r="O1270" s="1" t="str">
        <f ca="1">IF(ISNA(VLOOKUP(業務内容と時間メモ!M1270,業務内容と時間メモ!R$2:AI$9999,13,FALSE)),"",VLOOKUP(業務内容と時間メモ!M1270,業務内容と時間メモ!R$2:AI$9999,13,FALSE))</f>
        <v/>
      </c>
      <c r="P1270" s="1" t="str">
        <f ca="1">IF(ISNA(VLOOKUP(業務内容と時間メモ!M1270,業務内容と時間メモ!R$2:AI$9999,15,FALSE)),"",VLOOKUP(業務内容と時間メモ!M1270,業務内容と時間メモ!R$2:AI$9999,15,FALSE))</f>
        <v/>
      </c>
      <c r="Q1270" s="1" t="str">
        <f ca="1">IF(ISNA(VLOOKUP(業務内容と時間メモ!M1270,業務内容と時間メモ!R$2:AI$9999,14,FALSE)),"",VLOOKUP(業務内容と時間メモ!M1270,業務内容と時間メモ!R$2:AI$9999,14,FALSE))</f>
        <v/>
      </c>
      <c r="R1270" s="1" t="str">
        <f ca="1">IF(ISNA(VLOOKUP(業務内容と時間メモ!M1270,業務内容と時間メモ!R$2:AI$9999,16,FALSE)),"",VLOOKUP(業務内容と時間メモ!M1270,業務内容と時間メモ!R$2:AI$9999,16,FALSE))</f>
        <v/>
      </c>
      <c r="S1270" s="1" t="str">
        <f ca="1">IF(ISNA(VLOOKUP(業務内容と時間メモ!M1270,業務内容と時間メモ!R$2:AI$9999,17,FALSE)),"",VLOOKUP(業務内容と時間メモ!M1270,業務内容と時間メモ!R$2:AI$9999,17,FALSE))</f>
        <v/>
      </c>
      <c r="T1270" s="17" t="str">
        <f ca="1">IF(SUMIFS(業務内容と時間メモ!E:E,業務内容と時間メモ!AB:AB,N1270,業務内容と時間メモ!AD:AD,O1270)=0,"",SUMIFS(業務内容と時間メモ!E:E,業務内容と時間メモ!AB:AB,N1270,業務内容と時間メモ!AD:AD,O1270))</f>
        <v/>
      </c>
      <c r="U1270" s="7" t="str">
        <f ca="1">IF(SUMIFS(業務内容と時間メモ!F:F,業務内容と時間メモ!AB:AB,N1270,業務内容と時間メモ!AD:AD,O1270)=0,"",SUMIFS(業務内容と時間メモ!F:F,業務内容と時間メモ!AB:AB,N1270,業務内容と時間メモ!AD:AD,O1270))</f>
        <v/>
      </c>
      <c r="V1270" t="str">
        <f ca="1">IF(SUMIFS(業務内容と時間メモ!E:E,業務内容と時間メモ!AB:AB,N1270,業務内容と時間メモ!AD:AD,O1270)=0,"",SUMIFS(業務内容と時間メモ!E:E,業務内容と時間メモ!AB:AB,N1270,業務内容と時間メモ!AD:AD,O1270))</f>
        <v/>
      </c>
    </row>
    <row r="1271" spans="1:22" hidden="1">
      <c r="A1271" s="1" t="str">
        <f t="shared" ca="1" si="111"/>
        <v/>
      </c>
      <c r="B1271" s="1" t="str">
        <f t="shared" ca="1" si="112"/>
        <v/>
      </c>
      <c r="C1271" s="6" t="str">
        <f t="shared" ca="1" si="110"/>
        <v/>
      </c>
      <c r="J1271" t="str">
        <f t="shared" ca="1" si="113"/>
        <v/>
      </c>
      <c r="L1271" s="7" t="str">
        <f t="shared" ca="1" si="114"/>
        <v/>
      </c>
      <c r="M1271" s="1" t="str">
        <f ca="1">IF(N1271="","",IF(COUNTIF(N$1:N1271,N1271)&gt;1,"",IF(COUNTIF(N:N,N1271)&gt;=1,"左表に入れますねぇ","")))</f>
        <v/>
      </c>
      <c r="N1271" s="1" t="str">
        <f ca="1">IF(ISNA(VLOOKUP(業務内容と時間メモ!M1271,業務内容と時間メモ!R$2:AI$9999,11,FALSE)),"",VLOOKUP(業務内容と時間メモ!M1271,業務内容と時間メモ!R$2:AI$9999,11,FALSE))</f>
        <v/>
      </c>
      <c r="O1271" s="1" t="str">
        <f ca="1">IF(ISNA(VLOOKUP(業務内容と時間メモ!M1271,業務内容と時間メモ!R$2:AI$9999,13,FALSE)),"",VLOOKUP(業務内容と時間メモ!M1271,業務内容と時間メモ!R$2:AI$9999,13,FALSE))</f>
        <v/>
      </c>
      <c r="P1271" s="1" t="str">
        <f ca="1">IF(ISNA(VLOOKUP(業務内容と時間メモ!M1271,業務内容と時間メモ!R$2:AI$9999,15,FALSE)),"",VLOOKUP(業務内容と時間メモ!M1271,業務内容と時間メモ!R$2:AI$9999,15,FALSE))</f>
        <v/>
      </c>
      <c r="Q1271" s="1" t="str">
        <f ca="1">IF(ISNA(VLOOKUP(業務内容と時間メモ!M1271,業務内容と時間メモ!R$2:AI$9999,14,FALSE)),"",VLOOKUP(業務内容と時間メモ!M1271,業務内容と時間メモ!R$2:AI$9999,14,FALSE))</f>
        <v/>
      </c>
      <c r="R1271" s="1" t="str">
        <f ca="1">IF(ISNA(VLOOKUP(業務内容と時間メモ!M1271,業務内容と時間メモ!R$2:AI$9999,16,FALSE)),"",VLOOKUP(業務内容と時間メモ!M1271,業務内容と時間メモ!R$2:AI$9999,16,FALSE))</f>
        <v/>
      </c>
      <c r="S1271" s="1" t="str">
        <f ca="1">IF(ISNA(VLOOKUP(業務内容と時間メモ!M1271,業務内容と時間メモ!R$2:AI$9999,17,FALSE)),"",VLOOKUP(業務内容と時間メモ!M1271,業務内容と時間メモ!R$2:AI$9999,17,FALSE))</f>
        <v/>
      </c>
      <c r="T1271" s="17" t="str">
        <f ca="1">IF(SUMIFS(業務内容と時間メモ!E:E,業務内容と時間メモ!AB:AB,N1271,業務内容と時間メモ!AD:AD,O1271)=0,"",SUMIFS(業務内容と時間メモ!E:E,業務内容と時間メモ!AB:AB,N1271,業務内容と時間メモ!AD:AD,O1271))</f>
        <v/>
      </c>
      <c r="U1271" s="7" t="str">
        <f ca="1">IF(SUMIFS(業務内容と時間メモ!F:F,業務内容と時間メモ!AB:AB,N1271,業務内容と時間メモ!AD:AD,O1271)=0,"",SUMIFS(業務内容と時間メモ!F:F,業務内容と時間メモ!AB:AB,N1271,業務内容と時間メモ!AD:AD,O1271))</f>
        <v/>
      </c>
      <c r="V1271" t="str">
        <f ca="1">IF(SUMIFS(業務内容と時間メモ!E:E,業務内容と時間メモ!AB:AB,N1271,業務内容と時間メモ!AD:AD,O1271)=0,"",SUMIFS(業務内容と時間メモ!E:E,業務内容と時間メモ!AB:AB,N1271,業務内容と時間メモ!AD:AD,O1271))</f>
        <v/>
      </c>
    </row>
    <row r="1272" spans="1:22" hidden="1">
      <c r="A1272" s="1" t="str">
        <f t="shared" ca="1" si="111"/>
        <v/>
      </c>
      <c r="B1272" s="1" t="str">
        <f t="shared" ca="1" si="112"/>
        <v/>
      </c>
      <c r="C1272" s="6" t="str">
        <f t="shared" ca="1" si="110"/>
        <v/>
      </c>
      <c r="J1272" t="str">
        <f t="shared" ca="1" si="113"/>
        <v/>
      </c>
      <c r="L1272" s="7" t="str">
        <f t="shared" ca="1" si="114"/>
        <v/>
      </c>
      <c r="M1272" s="1" t="str">
        <f ca="1">IF(N1272="","",IF(COUNTIF(N$1:N1272,N1272)&gt;1,"",IF(COUNTIF(N:N,N1272)&gt;=1,"左表に入れますねぇ","")))</f>
        <v/>
      </c>
      <c r="N1272" s="1" t="str">
        <f ca="1">IF(ISNA(VLOOKUP(業務内容と時間メモ!M1272,業務内容と時間メモ!R$2:AI$9999,11,FALSE)),"",VLOOKUP(業務内容と時間メモ!M1272,業務内容と時間メモ!R$2:AI$9999,11,FALSE))</f>
        <v/>
      </c>
      <c r="O1272" s="1" t="str">
        <f ca="1">IF(ISNA(VLOOKUP(業務内容と時間メモ!M1272,業務内容と時間メモ!R$2:AI$9999,13,FALSE)),"",VLOOKUP(業務内容と時間メモ!M1272,業務内容と時間メモ!R$2:AI$9999,13,FALSE))</f>
        <v/>
      </c>
      <c r="P1272" s="1" t="str">
        <f ca="1">IF(ISNA(VLOOKUP(業務内容と時間メモ!M1272,業務内容と時間メモ!R$2:AI$9999,15,FALSE)),"",VLOOKUP(業務内容と時間メモ!M1272,業務内容と時間メモ!R$2:AI$9999,15,FALSE))</f>
        <v/>
      </c>
      <c r="Q1272" s="1" t="str">
        <f ca="1">IF(ISNA(VLOOKUP(業務内容と時間メモ!M1272,業務内容と時間メモ!R$2:AI$9999,14,FALSE)),"",VLOOKUP(業務内容と時間メモ!M1272,業務内容と時間メモ!R$2:AI$9999,14,FALSE))</f>
        <v/>
      </c>
      <c r="R1272" s="1" t="str">
        <f ca="1">IF(ISNA(VLOOKUP(業務内容と時間メモ!M1272,業務内容と時間メモ!R$2:AI$9999,16,FALSE)),"",VLOOKUP(業務内容と時間メモ!M1272,業務内容と時間メモ!R$2:AI$9999,16,FALSE))</f>
        <v/>
      </c>
      <c r="S1272" s="1" t="str">
        <f ca="1">IF(ISNA(VLOOKUP(業務内容と時間メモ!M1272,業務内容と時間メモ!R$2:AI$9999,17,FALSE)),"",VLOOKUP(業務内容と時間メモ!M1272,業務内容と時間メモ!R$2:AI$9999,17,FALSE))</f>
        <v/>
      </c>
      <c r="T1272" s="17" t="str">
        <f ca="1">IF(SUMIFS(業務内容と時間メモ!E:E,業務内容と時間メモ!AB:AB,N1272,業務内容と時間メモ!AD:AD,O1272)=0,"",SUMIFS(業務内容と時間メモ!E:E,業務内容と時間メモ!AB:AB,N1272,業務内容と時間メモ!AD:AD,O1272))</f>
        <v/>
      </c>
      <c r="U1272" s="7" t="str">
        <f ca="1">IF(SUMIFS(業務内容と時間メモ!F:F,業務内容と時間メモ!AB:AB,N1272,業務内容と時間メモ!AD:AD,O1272)=0,"",SUMIFS(業務内容と時間メモ!F:F,業務内容と時間メモ!AB:AB,N1272,業務内容と時間メモ!AD:AD,O1272))</f>
        <v/>
      </c>
      <c r="V1272" t="str">
        <f ca="1">IF(SUMIFS(業務内容と時間メモ!E:E,業務内容と時間メモ!AB:AB,N1272,業務内容と時間メモ!AD:AD,O1272)=0,"",SUMIFS(業務内容と時間メモ!E:E,業務内容と時間メモ!AB:AB,N1272,業務内容と時間メモ!AD:AD,O1272))</f>
        <v/>
      </c>
    </row>
    <row r="1273" spans="1:22" hidden="1">
      <c r="A1273" s="1" t="str">
        <f t="shared" ca="1" si="111"/>
        <v/>
      </c>
      <c r="B1273" s="1" t="str">
        <f t="shared" ca="1" si="112"/>
        <v/>
      </c>
      <c r="C1273" s="6" t="str">
        <f t="shared" ca="1" si="110"/>
        <v/>
      </c>
      <c r="J1273" t="str">
        <f t="shared" ca="1" si="113"/>
        <v/>
      </c>
      <c r="L1273" s="7" t="str">
        <f t="shared" ca="1" si="114"/>
        <v/>
      </c>
      <c r="M1273" s="1" t="str">
        <f ca="1">IF(N1273="","",IF(COUNTIF(N$1:N1273,N1273)&gt;1,"",IF(COUNTIF(N:N,N1273)&gt;=1,"左表に入れますねぇ","")))</f>
        <v/>
      </c>
      <c r="N1273" s="1" t="str">
        <f ca="1">IF(ISNA(VLOOKUP(業務内容と時間メモ!M1273,業務内容と時間メモ!R$2:AI$9999,11,FALSE)),"",VLOOKUP(業務内容と時間メモ!M1273,業務内容と時間メモ!R$2:AI$9999,11,FALSE))</f>
        <v/>
      </c>
      <c r="O1273" s="1" t="str">
        <f ca="1">IF(ISNA(VLOOKUP(業務内容と時間メモ!M1273,業務内容と時間メモ!R$2:AI$9999,13,FALSE)),"",VLOOKUP(業務内容と時間メモ!M1273,業務内容と時間メモ!R$2:AI$9999,13,FALSE))</f>
        <v/>
      </c>
      <c r="P1273" s="1" t="str">
        <f ca="1">IF(ISNA(VLOOKUP(業務内容と時間メモ!M1273,業務内容と時間メモ!R$2:AI$9999,15,FALSE)),"",VLOOKUP(業務内容と時間メモ!M1273,業務内容と時間メモ!R$2:AI$9999,15,FALSE))</f>
        <v/>
      </c>
      <c r="Q1273" s="1" t="str">
        <f ca="1">IF(ISNA(VLOOKUP(業務内容と時間メモ!M1273,業務内容と時間メモ!R$2:AI$9999,14,FALSE)),"",VLOOKUP(業務内容と時間メモ!M1273,業務内容と時間メモ!R$2:AI$9999,14,FALSE))</f>
        <v/>
      </c>
      <c r="R1273" s="1" t="str">
        <f ca="1">IF(ISNA(VLOOKUP(業務内容と時間メモ!M1273,業務内容と時間メモ!R$2:AI$9999,16,FALSE)),"",VLOOKUP(業務内容と時間メモ!M1273,業務内容と時間メモ!R$2:AI$9999,16,FALSE))</f>
        <v/>
      </c>
      <c r="S1273" s="1" t="str">
        <f ca="1">IF(ISNA(VLOOKUP(業務内容と時間メモ!M1273,業務内容と時間メモ!R$2:AI$9999,17,FALSE)),"",VLOOKUP(業務内容と時間メモ!M1273,業務内容と時間メモ!R$2:AI$9999,17,FALSE))</f>
        <v/>
      </c>
      <c r="T1273" s="17" t="str">
        <f ca="1">IF(SUMIFS(業務内容と時間メモ!E:E,業務内容と時間メモ!AB:AB,N1273,業務内容と時間メモ!AD:AD,O1273)=0,"",SUMIFS(業務内容と時間メモ!E:E,業務内容と時間メモ!AB:AB,N1273,業務内容と時間メモ!AD:AD,O1273))</f>
        <v/>
      </c>
      <c r="U1273" s="7" t="str">
        <f ca="1">IF(SUMIFS(業務内容と時間メモ!F:F,業務内容と時間メモ!AB:AB,N1273,業務内容と時間メモ!AD:AD,O1273)=0,"",SUMIFS(業務内容と時間メモ!F:F,業務内容と時間メモ!AB:AB,N1273,業務内容と時間メモ!AD:AD,O1273))</f>
        <v/>
      </c>
      <c r="V1273" t="str">
        <f ca="1">IF(SUMIFS(業務内容と時間メモ!E:E,業務内容と時間メモ!AB:AB,N1273,業務内容と時間メモ!AD:AD,O1273)=0,"",SUMIFS(業務内容と時間メモ!E:E,業務内容と時間メモ!AB:AB,N1273,業務内容と時間メモ!AD:AD,O1273))</f>
        <v/>
      </c>
    </row>
    <row r="1274" spans="1:22" hidden="1">
      <c r="A1274" s="1" t="str">
        <f t="shared" ca="1" si="111"/>
        <v/>
      </c>
      <c r="B1274" s="1" t="str">
        <f t="shared" ca="1" si="112"/>
        <v/>
      </c>
      <c r="C1274" s="6" t="str">
        <f t="shared" ca="1" si="110"/>
        <v/>
      </c>
      <c r="J1274" t="str">
        <f t="shared" ca="1" si="113"/>
        <v/>
      </c>
      <c r="L1274" s="7" t="str">
        <f t="shared" ca="1" si="114"/>
        <v/>
      </c>
      <c r="M1274" s="1" t="str">
        <f ca="1">IF(N1274="","",IF(COUNTIF(N$1:N1274,N1274)&gt;1,"",IF(COUNTIF(N:N,N1274)&gt;=1,"左表に入れますねぇ","")))</f>
        <v/>
      </c>
      <c r="N1274" s="1" t="str">
        <f ca="1">IF(ISNA(VLOOKUP(業務内容と時間メモ!M1274,業務内容と時間メモ!R$2:AI$9999,11,FALSE)),"",VLOOKUP(業務内容と時間メモ!M1274,業務内容と時間メモ!R$2:AI$9999,11,FALSE))</f>
        <v/>
      </c>
      <c r="O1274" s="1" t="str">
        <f ca="1">IF(ISNA(VLOOKUP(業務内容と時間メモ!M1274,業務内容と時間メモ!R$2:AI$9999,13,FALSE)),"",VLOOKUP(業務内容と時間メモ!M1274,業務内容と時間メモ!R$2:AI$9999,13,FALSE))</f>
        <v/>
      </c>
      <c r="P1274" s="1" t="str">
        <f ca="1">IF(ISNA(VLOOKUP(業務内容と時間メモ!M1274,業務内容と時間メモ!R$2:AI$9999,15,FALSE)),"",VLOOKUP(業務内容と時間メモ!M1274,業務内容と時間メモ!R$2:AI$9999,15,FALSE))</f>
        <v/>
      </c>
      <c r="Q1274" s="1" t="str">
        <f ca="1">IF(ISNA(VLOOKUP(業務内容と時間メモ!M1274,業務内容と時間メモ!R$2:AI$9999,14,FALSE)),"",VLOOKUP(業務内容と時間メモ!M1274,業務内容と時間メモ!R$2:AI$9999,14,FALSE))</f>
        <v/>
      </c>
      <c r="R1274" s="1" t="str">
        <f ca="1">IF(ISNA(VLOOKUP(業務内容と時間メモ!M1274,業務内容と時間メモ!R$2:AI$9999,16,FALSE)),"",VLOOKUP(業務内容と時間メモ!M1274,業務内容と時間メモ!R$2:AI$9999,16,FALSE))</f>
        <v/>
      </c>
      <c r="S1274" s="1" t="str">
        <f ca="1">IF(ISNA(VLOOKUP(業務内容と時間メモ!M1274,業務内容と時間メモ!R$2:AI$9999,17,FALSE)),"",VLOOKUP(業務内容と時間メモ!M1274,業務内容と時間メモ!R$2:AI$9999,17,FALSE))</f>
        <v/>
      </c>
      <c r="T1274" s="17" t="str">
        <f ca="1">IF(SUMIFS(業務内容と時間メモ!E:E,業務内容と時間メモ!AB:AB,N1274,業務内容と時間メモ!AD:AD,O1274)=0,"",SUMIFS(業務内容と時間メモ!E:E,業務内容と時間メモ!AB:AB,N1274,業務内容と時間メモ!AD:AD,O1274))</f>
        <v/>
      </c>
      <c r="U1274" s="7" t="str">
        <f ca="1">IF(SUMIFS(業務内容と時間メモ!F:F,業務内容と時間メモ!AB:AB,N1274,業務内容と時間メモ!AD:AD,O1274)=0,"",SUMIFS(業務内容と時間メモ!F:F,業務内容と時間メモ!AB:AB,N1274,業務内容と時間メモ!AD:AD,O1274))</f>
        <v/>
      </c>
      <c r="V1274" t="str">
        <f ca="1">IF(SUMIFS(業務内容と時間メモ!E:E,業務内容と時間メモ!AB:AB,N1274,業務内容と時間メモ!AD:AD,O1274)=0,"",SUMIFS(業務内容と時間メモ!E:E,業務内容と時間メモ!AB:AB,N1274,業務内容と時間メモ!AD:AD,O1274))</f>
        <v/>
      </c>
    </row>
    <row r="1275" spans="1:22" hidden="1">
      <c r="A1275" s="1" t="str">
        <f t="shared" ca="1" si="111"/>
        <v/>
      </c>
      <c r="B1275" s="1" t="str">
        <f t="shared" ca="1" si="112"/>
        <v/>
      </c>
      <c r="C1275" s="6" t="str">
        <f t="shared" ca="1" si="110"/>
        <v/>
      </c>
      <c r="J1275" t="str">
        <f t="shared" ca="1" si="113"/>
        <v/>
      </c>
      <c r="L1275" s="7" t="str">
        <f t="shared" ca="1" si="114"/>
        <v/>
      </c>
      <c r="M1275" s="1" t="str">
        <f ca="1">IF(N1275="","",IF(COUNTIF(N$1:N1275,N1275)&gt;1,"",IF(COUNTIF(N:N,N1275)&gt;=1,"左表に入れますねぇ","")))</f>
        <v/>
      </c>
      <c r="N1275" s="1" t="str">
        <f ca="1">IF(ISNA(VLOOKUP(業務内容と時間メモ!M1275,業務内容と時間メモ!R$2:AI$9999,11,FALSE)),"",VLOOKUP(業務内容と時間メモ!M1275,業務内容と時間メモ!R$2:AI$9999,11,FALSE))</f>
        <v/>
      </c>
      <c r="O1275" s="1" t="str">
        <f ca="1">IF(ISNA(VLOOKUP(業務内容と時間メモ!M1275,業務内容と時間メモ!R$2:AI$9999,13,FALSE)),"",VLOOKUP(業務内容と時間メモ!M1275,業務内容と時間メモ!R$2:AI$9999,13,FALSE))</f>
        <v/>
      </c>
      <c r="P1275" s="1" t="str">
        <f ca="1">IF(ISNA(VLOOKUP(業務内容と時間メモ!M1275,業務内容と時間メモ!R$2:AI$9999,15,FALSE)),"",VLOOKUP(業務内容と時間メモ!M1275,業務内容と時間メモ!R$2:AI$9999,15,FALSE))</f>
        <v/>
      </c>
      <c r="Q1275" s="1" t="str">
        <f ca="1">IF(ISNA(VLOOKUP(業務内容と時間メモ!M1275,業務内容と時間メモ!R$2:AI$9999,14,FALSE)),"",VLOOKUP(業務内容と時間メモ!M1275,業務内容と時間メモ!R$2:AI$9999,14,FALSE))</f>
        <v/>
      </c>
      <c r="R1275" s="1" t="str">
        <f ca="1">IF(ISNA(VLOOKUP(業務内容と時間メモ!M1275,業務内容と時間メモ!R$2:AI$9999,16,FALSE)),"",VLOOKUP(業務内容と時間メモ!M1275,業務内容と時間メモ!R$2:AI$9999,16,FALSE))</f>
        <v/>
      </c>
      <c r="S1275" s="1" t="str">
        <f ca="1">IF(ISNA(VLOOKUP(業務内容と時間メモ!M1275,業務内容と時間メモ!R$2:AI$9999,17,FALSE)),"",VLOOKUP(業務内容と時間メモ!M1275,業務内容と時間メモ!R$2:AI$9999,17,FALSE))</f>
        <v/>
      </c>
      <c r="T1275" s="17" t="str">
        <f ca="1">IF(SUMIFS(業務内容と時間メモ!E:E,業務内容と時間メモ!AB:AB,N1275,業務内容と時間メモ!AD:AD,O1275)=0,"",SUMIFS(業務内容と時間メモ!E:E,業務内容と時間メモ!AB:AB,N1275,業務内容と時間メモ!AD:AD,O1275))</f>
        <v/>
      </c>
      <c r="U1275" s="7" t="str">
        <f ca="1">IF(SUMIFS(業務内容と時間メモ!F:F,業務内容と時間メモ!AB:AB,N1275,業務内容と時間メモ!AD:AD,O1275)=0,"",SUMIFS(業務内容と時間メモ!F:F,業務内容と時間メモ!AB:AB,N1275,業務内容と時間メモ!AD:AD,O1275))</f>
        <v/>
      </c>
      <c r="V1275" t="str">
        <f ca="1">IF(SUMIFS(業務内容と時間メモ!E:E,業務内容と時間メモ!AB:AB,N1275,業務内容と時間メモ!AD:AD,O1275)=0,"",SUMIFS(業務内容と時間メモ!E:E,業務内容と時間メモ!AB:AB,N1275,業務内容と時間メモ!AD:AD,O1275))</f>
        <v/>
      </c>
    </row>
    <row r="1276" spans="1:22" hidden="1">
      <c r="A1276" s="1" t="str">
        <f t="shared" ca="1" si="111"/>
        <v/>
      </c>
      <c r="B1276" s="1" t="str">
        <f t="shared" ca="1" si="112"/>
        <v/>
      </c>
      <c r="C1276" s="6" t="str">
        <f t="shared" ca="1" si="110"/>
        <v/>
      </c>
      <c r="J1276" t="str">
        <f t="shared" ca="1" si="113"/>
        <v/>
      </c>
      <c r="L1276" s="7" t="str">
        <f t="shared" ca="1" si="114"/>
        <v/>
      </c>
      <c r="M1276" s="1" t="str">
        <f ca="1">IF(N1276="","",IF(COUNTIF(N$1:N1276,N1276)&gt;1,"",IF(COUNTIF(N:N,N1276)&gt;=1,"左表に入れますねぇ","")))</f>
        <v/>
      </c>
      <c r="N1276" s="1" t="str">
        <f ca="1">IF(ISNA(VLOOKUP(業務内容と時間メモ!M1276,業務内容と時間メモ!R$2:AI$9999,11,FALSE)),"",VLOOKUP(業務内容と時間メモ!M1276,業務内容と時間メモ!R$2:AI$9999,11,FALSE))</f>
        <v/>
      </c>
      <c r="O1276" s="1" t="str">
        <f ca="1">IF(ISNA(VLOOKUP(業務内容と時間メモ!M1276,業務内容と時間メモ!R$2:AI$9999,13,FALSE)),"",VLOOKUP(業務内容と時間メモ!M1276,業務内容と時間メモ!R$2:AI$9999,13,FALSE))</f>
        <v/>
      </c>
      <c r="P1276" s="1" t="str">
        <f ca="1">IF(ISNA(VLOOKUP(業務内容と時間メモ!M1276,業務内容と時間メモ!R$2:AI$9999,15,FALSE)),"",VLOOKUP(業務内容と時間メモ!M1276,業務内容と時間メモ!R$2:AI$9999,15,FALSE))</f>
        <v/>
      </c>
      <c r="Q1276" s="1" t="str">
        <f ca="1">IF(ISNA(VLOOKUP(業務内容と時間メモ!M1276,業務内容と時間メモ!R$2:AI$9999,14,FALSE)),"",VLOOKUP(業務内容と時間メモ!M1276,業務内容と時間メモ!R$2:AI$9999,14,FALSE))</f>
        <v/>
      </c>
      <c r="R1276" s="1" t="str">
        <f ca="1">IF(ISNA(VLOOKUP(業務内容と時間メモ!M1276,業務内容と時間メモ!R$2:AI$9999,16,FALSE)),"",VLOOKUP(業務内容と時間メモ!M1276,業務内容と時間メモ!R$2:AI$9999,16,FALSE))</f>
        <v/>
      </c>
      <c r="S1276" s="1" t="str">
        <f ca="1">IF(ISNA(VLOOKUP(業務内容と時間メモ!M1276,業務内容と時間メモ!R$2:AI$9999,17,FALSE)),"",VLOOKUP(業務内容と時間メモ!M1276,業務内容と時間メモ!R$2:AI$9999,17,FALSE))</f>
        <v/>
      </c>
      <c r="T1276" s="17" t="str">
        <f ca="1">IF(SUMIFS(業務内容と時間メモ!E:E,業務内容と時間メモ!AB:AB,N1276,業務内容と時間メモ!AD:AD,O1276)=0,"",SUMIFS(業務内容と時間メモ!E:E,業務内容と時間メモ!AB:AB,N1276,業務内容と時間メモ!AD:AD,O1276))</f>
        <v/>
      </c>
      <c r="U1276" s="7" t="str">
        <f ca="1">IF(SUMIFS(業務内容と時間メモ!F:F,業務内容と時間メモ!AB:AB,N1276,業務内容と時間メモ!AD:AD,O1276)=0,"",SUMIFS(業務内容と時間メモ!F:F,業務内容と時間メモ!AB:AB,N1276,業務内容と時間メモ!AD:AD,O1276))</f>
        <v/>
      </c>
      <c r="V1276" t="str">
        <f ca="1">IF(SUMIFS(業務内容と時間メモ!E:E,業務内容と時間メモ!AB:AB,N1276,業務内容と時間メモ!AD:AD,O1276)=0,"",SUMIFS(業務内容と時間メモ!E:E,業務内容と時間メモ!AB:AB,N1276,業務内容と時間メモ!AD:AD,O1276))</f>
        <v/>
      </c>
    </row>
    <row r="1277" spans="1:22" hidden="1">
      <c r="A1277" s="1" t="str">
        <f t="shared" ca="1" si="111"/>
        <v/>
      </c>
      <c r="B1277" s="1" t="str">
        <f t="shared" ca="1" si="112"/>
        <v/>
      </c>
      <c r="C1277" s="6" t="str">
        <f t="shared" ca="1" si="110"/>
        <v/>
      </c>
      <c r="J1277" t="str">
        <f t="shared" ca="1" si="113"/>
        <v/>
      </c>
      <c r="L1277" s="7" t="str">
        <f t="shared" ca="1" si="114"/>
        <v/>
      </c>
      <c r="M1277" s="1" t="str">
        <f ca="1">IF(N1277="","",IF(COUNTIF(N$1:N1277,N1277)&gt;1,"",IF(COUNTIF(N:N,N1277)&gt;=1,"左表に入れますねぇ","")))</f>
        <v/>
      </c>
      <c r="N1277" s="1" t="str">
        <f ca="1">IF(ISNA(VLOOKUP(業務内容と時間メモ!M1277,業務内容と時間メモ!R$2:AI$9999,11,FALSE)),"",VLOOKUP(業務内容と時間メモ!M1277,業務内容と時間メモ!R$2:AI$9999,11,FALSE))</f>
        <v/>
      </c>
      <c r="O1277" s="1" t="str">
        <f ca="1">IF(ISNA(VLOOKUP(業務内容と時間メモ!M1277,業務内容と時間メモ!R$2:AI$9999,13,FALSE)),"",VLOOKUP(業務内容と時間メモ!M1277,業務内容と時間メモ!R$2:AI$9999,13,FALSE))</f>
        <v/>
      </c>
      <c r="P1277" s="1" t="str">
        <f ca="1">IF(ISNA(VLOOKUP(業務内容と時間メモ!M1277,業務内容と時間メモ!R$2:AI$9999,15,FALSE)),"",VLOOKUP(業務内容と時間メモ!M1277,業務内容と時間メモ!R$2:AI$9999,15,FALSE))</f>
        <v/>
      </c>
      <c r="Q1277" s="1" t="str">
        <f ca="1">IF(ISNA(VLOOKUP(業務内容と時間メモ!M1277,業務内容と時間メモ!R$2:AI$9999,14,FALSE)),"",VLOOKUP(業務内容と時間メモ!M1277,業務内容と時間メモ!R$2:AI$9999,14,FALSE))</f>
        <v/>
      </c>
      <c r="R1277" s="1" t="str">
        <f ca="1">IF(ISNA(VLOOKUP(業務内容と時間メモ!M1277,業務内容と時間メモ!R$2:AI$9999,16,FALSE)),"",VLOOKUP(業務内容と時間メモ!M1277,業務内容と時間メモ!R$2:AI$9999,16,FALSE))</f>
        <v/>
      </c>
      <c r="S1277" s="1" t="str">
        <f ca="1">IF(ISNA(VLOOKUP(業務内容と時間メモ!M1277,業務内容と時間メモ!R$2:AI$9999,17,FALSE)),"",VLOOKUP(業務内容と時間メモ!M1277,業務内容と時間メモ!R$2:AI$9999,17,FALSE))</f>
        <v/>
      </c>
      <c r="T1277" s="17" t="str">
        <f ca="1">IF(SUMIFS(業務内容と時間メモ!E:E,業務内容と時間メモ!AB:AB,N1277,業務内容と時間メモ!AD:AD,O1277)=0,"",SUMIFS(業務内容と時間メモ!E:E,業務内容と時間メモ!AB:AB,N1277,業務内容と時間メモ!AD:AD,O1277))</f>
        <v/>
      </c>
      <c r="U1277" s="7" t="str">
        <f ca="1">IF(SUMIFS(業務内容と時間メモ!F:F,業務内容と時間メモ!AB:AB,N1277,業務内容と時間メモ!AD:AD,O1277)=0,"",SUMIFS(業務内容と時間メモ!F:F,業務内容と時間メモ!AB:AB,N1277,業務内容と時間メモ!AD:AD,O1277))</f>
        <v/>
      </c>
      <c r="V1277" t="str">
        <f ca="1">IF(SUMIFS(業務内容と時間メモ!E:E,業務内容と時間メモ!AB:AB,N1277,業務内容と時間メモ!AD:AD,O1277)=0,"",SUMIFS(業務内容と時間メモ!E:E,業務内容と時間メモ!AB:AB,N1277,業務内容と時間メモ!AD:AD,O1277))</f>
        <v/>
      </c>
    </row>
    <row r="1278" spans="1:22" hidden="1">
      <c r="A1278" s="1" t="str">
        <f t="shared" ca="1" si="111"/>
        <v/>
      </c>
      <c r="B1278" s="1" t="str">
        <f t="shared" ca="1" si="112"/>
        <v/>
      </c>
      <c r="C1278" s="6" t="str">
        <f t="shared" ca="1" si="110"/>
        <v/>
      </c>
      <c r="J1278" t="str">
        <f t="shared" ca="1" si="113"/>
        <v/>
      </c>
      <c r="L1278" s="7" t="str">
        <f t="shared" ca="1" si="114"/>
        <v/>
      </c>
      <c r="M1278" s="1" t="str">
        <f ca="1">IF(N1278="","",IF(COUNTIF(N$1:N1278,N1278)&gt;1,"",IF(COUNTIF(N:N,N1278)&gt;=1,"左表に入れますねぇ","")))</f>
        <v/>
      </c>
      <c r="N1278" s="1" t="str">
        <f ca="1">IF(ISNA(VLOOKUP(業務内容と時間メモ!M1278,業務内容と時間メモ!R$2:AI$9999,11,FALSE)),"",VLOOKUP(業務内容と時間メモ!M1278,業務内容と時間メモ!R$2:AI$9999,11,FALSE))</f>
        <v/>
      </c>
      <c r="O1278" s="1" t="str">
        <f ca="1">IF(ISNA(VLOOKUP(業務内容と時間メモ!M1278,業務内容と時間メモ!R$2:AI$9999,13,FALSE)),"",VLOOKUP(業務内容と時間メモ!M1278,業務内容と時間メモ!R$2:AI$9999,13,FALSE))</f>
        <v/>
      </c>
      <c r="P1278" s="1" t="str">
        <f ca="1">IF(ISNA(VLOOKUP(業務内容と時間メモ!M1278,業務内容と時間メモ!R$2:AI$9999,15,FALSE)),"",VLOOKUP(業務内容と時間メモ!M1278,業務内容と時間メモ!R$2:AI$9999,15,FALSE))</f>
        <v/>
      </c>
      <c r="Q1278" s="1" t="str">
        <f ca="1">IF(ISNA(VLOOKUP(業務内容と時間メモ!M1278,業務内容と時間メモ!R$2:AI$9999,14,FALSE)),"",VLOOKUP(業務内容と時間メモ!M1278,業務内容と時間メモ!R$2:AI$9999,14,FALSE))</f>
        <v/>
      </c>
      <c r="R1278" s="1" t="str">
        <f ca="1">IF(ISNA(VLOOKUP(業務内容と時間メモ!M1278,業務内容と時間メモ!R$2:AI$9999,16,FALSE)),"",VLOOKUP(業務内容と時間メモ!M1278,業務内容と時間メモ!R$2:AI$9999,16,FALSE))</f>
        <v/>
      </c>
      <c r="S1278" s="1" t="str">
        <f ca="1">IF(ISNA(VLOOKUP(業務内容と時間メモ!M1278,業務内容と時間メモ!R$2:AI$9999,17,FALSE)),"",VLOOKUP(業務内容と時間メモ!M1278,業務内容と時間メモ!R$2:AI$9999,17,FALSE))</f>
        <v/>
      </c>
      <c r="T1278" s="17" t="str">
        <f ca="1">IF(SUMIFS(業務内容と時間メモ!E:E,業務内容と時間メモ!AB:AB,N1278,業務内容と時間メモ!AD:AD,O1278)=0,"",SUMIFS(業務内容と時間メモ!E:E,業務内容と時間メモ!AB:AB,N1278,業務内容と時間メモ!AD:AD,O1278))</f>
        <v/>
      </c>
      <c r="U1278" s="7" t="str">
        <f ca="1">IF(SUMIFS(業務内容と時間メモ!F:F,業務内容と時間メモ!AB:AB,N1278,業務内容と時間メモ!AD:AD,O1278)=0,"",SUMIFS(業務内容と時間メモ!F:F,業務内容と時間メモ!AB:AB,N1278,業務内容と時間メモ!AD:AD,O1278))</f>
        <v/>
      </c>
      <c r="V1278" t="str">
        <f ca="1">IF(SUMIFS(業務内容と時間メモ!E:E,業務内容と時間メモ!AB:AB,N1278,業務内容と時間メモ!AD:AD,O1278)=0,"",SUMIFS(業務内容と時間メモ!E:E,業務内容と時間メモ!AB:AB,N1278,業務内容と時間メモ!AD:AD,O1278))</f>
        <v/>
      </c>
    </row>
    <row r="1279" spans="1:22" hidden="1">
      <c r="A1279" s="1" t="str">
        <f t="shared" ca="1" si="111"/>
        <v/>
      </c>
      <c r="B1279" s="1" t="str">
        <f t="shared" ca="1" si="112"/>
        <v/>
      </c>
      <c r="C1279" s="6" t="str">
        <f t="shared" ca="1" si="110"/>
        <v/>
      </c>
      <c r="J1279" t="str">
        <f t="shared" ca="1" si="113"/>
        <v/>
      </c>
      <c r="L1279" s="7" t="str">
        <f t="shared" ca="1" si="114"/>
        <v/>
      </c>
      <c r="M1279" s="1" t="str">
        <f ca="1">IF(N1279="","",IF(COUNTIF(N$1:N1279,N1279)&gt;1,"",IF(COUNTIF(N:N,N1279)&gt;=1,"左表に入れますねぇ","")))</f>
        <v/>
      </c>
      <c r="N1279" s="1" t="str">
        <f ca="1">IF(ISNA(VLOOKUP(業務内容と時間メモ!M1279,業務内容と時間メモ!R$2:AI$9999,11,FALSE)),"",VLOOKUP(業務内容と時間メモ!M1279,業務内容と時間メモ!R$2:AI$9999,11,FALSE))</f>
        <v/>
      </c>
      <c r="O1279" s="1" t="str">
        <f ca="1">IF(ISNA(VLOOKUP(業務内容と時間メモ!M1279,業務内容と時間メモ!R$2:AI$9999,13,FALSE)),"",VLOOKUP(業務内容と時間メモ!M1279,業務内容と時間メモ!R$2:AI$9999,13,FALSE))</f>
        <v/>
      </c>
      <c r="P1279" s="1" t="str">
        <f ca="1">IF(ISNA(VLOOKUP(業務内容と時間メモ!M1279,業務内容と時間メモ!R$2:AI$9999,15,FALSE)),"",VLOOKUP(業務内容と時間メモ!M1279,業務内容と時間メモ!R$2:AI$9999,15,FALSE))</f>
        <v/>
      </c>
      <c r="Q1279" s="1" t="str">
        <f ca="1">IF(ISNA(VLOOKUP(業務内容と時間メモ!M1279,業務内容と時間メモ!R$2:AI$9999,14,FALSE)),"",VLOOKUP(業務内容と時間メモ!M1279,業務内容と時間メモ!R$2:AI$9999,14,FALSE))</f>
        <v/>
      </c>
      <c r="R1279" s="1" t="str">
        <f ca="1">IF(ISNA(VLOOKUP(業務内容と時間メモ!M1279,業務内容と時間メモ!R$2:AI$9999,16,FALSE)),"",VLOOKUP(業務内容と時間メモ!M1279,業務内容と時間メモ!R$2:AI$9999,16,FALSE))</f>
        <v/>
      </c>
      <c r="S1279" s="1" t="str">
        <f ca="1">IF(ISNA(VLOOKUP(業務内容と時間メモ!M1279,業務内容と時間メモ!R$2:AI$9999,17,FALSE)),"",VLOOKUP(業務内容と時間メモ!M1279,業務内容と時間メモ!R$2:AI$9999,17,FALSE))</f>
        <v/>
      </c>
      <c r="T1279" s="17" t="str">
        <f ca="1">IF(SUMIFS(業務内容と時間メモ!E:E,業務内容と時間メモ!AB:AB,N1279,業務内容と時間メモ!AD:AD,O1279)=0,"",SUMIFS(業務内容と時間メモ!E:E,業務内容と時間メモ!AB:AB,N1279,業務内容と時間メモ!AD:AD,O1279))</f>
        <v/>
      </c>
      <c r="U1279" s="7" t="str">
        <f ca="1">IF(SUMIFS(業務内容と時間メモ!F:F,業務内容と時間メモ!AB:AB,N1279,業務内容と時間メモ!AD:AD,O1279)=0,"",SUMIFS(業務内容と時間メモ!F:F,業務内容と時間メモ!AB:AB,N1279,業務内容と時間メモ!AD:AD,O1279))</f>
        <v/>
      </c>
      <c r="V1279" t="str">
        <f ca="1">IF(SUMIFS(業務内容と時間メモ!E:E,業務内容と時間メモ!AB:AB,N1279,業務内容と時間メモ!AD:AD,O1279)=0,"",SUMIFS(業務内容と時間メモ!E:E,業務内容と時間メモ!AB:AB,N1279,業務内容と時間メモ!AD:AD,O1279))</f>
        <v/>
      </c>
    </row>
    <row r="1280" spans="1:22" hidden="1">
      <c r="A1280" s="1" t="str">
        <f t="shared" ca="1" si="111"/>
        <v/>
      </c>
      <c r="B1280" s="1" t="str">
        <f t="shared" ca="1" si="112"/>
        <v/>
      </c>
      <c r="C1280" s="6" t="str">
        <f t="shared" ca="1" si="110"/>
        <v/>
      </c>
      <c r="J1280" t="str">
        <f t="shared" ca="1" si="113"/>
        <v/>
      </c>
      <c r="L1280" s="7" t="str">
        <f t="shared" ca="1" si="114"/>
        <v/>
      </c>
      <c r="M1280" s="1" t="str">
        <f ca="1">IF(N1280="","",IF(COUNTIF(N$1:N1280,N1280)&gt;1,"",IF(COUNTIF(N:N,N1280)&gt;=1,"左表に入れますねぇ","")))</f>
        <v/>
      </c>
      <c r="N1280" s="1" t="str">
        <f ca="1">IF(ISNA(VLOOKUP(業務内容と時間メモ!M1280,業務内容と時間メモ!R$2:AI$9999,11,FALSE)),"",VLOOKUP(業務内容と時間メモ!M1280,業務内容と時間メモ!R$2:AI$9999,11,FALSE))</f>
        <v/>
      </c>
      <c r="O1280" s="1" t="str">
        <f ca="1">IF(ISNA(VLOOKUP(業務内容と時間メモ!M1280,業務内容と時間メモ!R$2:AI$9999,13,FALSE)),"",VLOOKUP(業務内容と時間メモ!M1280,業務内容と時間メモ!R$2:AI$9999,13,FALSE))</f>
        <v/>
      </c>
      <c r="P1280" s="1" t="str">
        <f ca="1">IF(ISNA(VLOOKUP(業務内容と時間メモ!M1280,業務内容と時間メモ!R$2:AI$9999,15,FALSE)),"",VLOOKUP(業務内容と時間メモ!M1280,業務内容と時間メモ!R$2:AI$9999,15,FALSE))</f>
        <v/>
      </c>
      <c r="Q1280" s="1" t="str">
        <f ca="1">IF(ISNA(VLOOKUP(業務内容と時間メモ!M1280,業務内容と時間メモ!R$2:AI$9999,14,FALSE)),"",VLOOKUP(業務内容と時間メモ!M1280,業務内容と時間メモ!R$2:AI$9999,14,FALSE))</f>
        <v/>
      </c>
      <c r="R1280" s="1" t="str">
        <f ca="1">IF(ISNA(VLOOKUP(業務内容と時間メモ!M1280,業務内容と時間メモ!R$2:AI$9999,16,FALSE)),"",VLOOKUP(業務内容と時間メモ!M1280,業務内容と時間メモ!R$2:AI$9999,16,FALSE))</f>
        <v/>
      </c>
      <c r="S1280" s="1" t="str">
        <f ca="1">IF(ISNA(VLOOKUP(業務内容と時間メモ!M1280,業務内容と時間メモ!R$2:AI$9999,17,FALSE)),"",VLOOKUP(業務内容と時間メモ!M1280,業務内容と時間メモ!R$2:AI$9999,17,FALSE))</f>
        <v/>
      </c>
      <c r="T1280" s="17" t="str">
        <f ca="1">IF(SUMIFS(業務内容と時間メモ!E:E,業務内容と時間メモ!AB:AB,N1280,業務内容と時間メモ!AD:AD,O1280)=0,"",SUMIFS(業務内容と時間メモ!E:E,業務内容と時間メモ!AB:AB,N1280,業務内容と時間メモ!AD:AD,O1280))</f>
        <v/>
      </c>
      <c r="U1280" s="7" t="str">
        <f ca="1">IF(SUMIFS(業務内容と時間メモ!F:F,業務内容と時間メモ!AB:AB,N1280,業務内容と時間メモ!AD:AD,O1280)=0,"",SUMIFS(業務内容と時間メモ!F:F,業務内容と時間メモ!AB:AB,N1280,業務内容と時間メモ!AD:AD,O1280))</f>
        <v/>
      </c>
      <c r="V1280" t="str">
        <f ca="1">IF(SUMIFS(業務内容と時間メモ!E:E,業務内容と時間メモ!AB:AB,N1280,業務内容と時間メモ!AD:AD,O1280)=0,"",SUMIFS(業務内容と時間メモ!E:E,業務内容と時間メモ!AB:AB,N1280,業務内容と時間メモ!AD:AD,O1280))</f>
        <v/>
      </c>
    </row>
    <row r="1281" spans="1:22" hidden="1">
      <c r="A1281" s="1" t="str">
        <f t="shared" ca="1" si="111"/>
        <v/>
      </c>
      <c r="B1281" s="1" t="str">
        <f t="shared" ca="1" si="112"/>
        <v/>
      </c>
      <c r="C1281" s="6" t="str">
        <f t="shared" ca="1" si="110"/>
        <v/>
      </c>
      <c r="J1281" t="str">
        <f t="shared" ca="1" si="113"/>
        <v/>
      </c>
      <c r="L1281" s="7" t="str">
        <f t="shared" ca="1" si="114"/>
        <v/>
      </c>
      <c r="M1281" s="1" t="str">
        <f ca="1">IF(N1281="","",IF(COUNTIF(N$1:N1281,N1281)&gt;1,"",IF(COUNTIF(N:N,N1281)&gt;=1,"左表に入れますねぇ","")))</f>
        <v/>
      </c>
      <c r="N1281" s="1" t="str">
        <f ca="1">IF(ISNA(VLOOKUP(業務内容と時間メモ!M1281,業務内容と時間メモ!R$2:AI$9999,11,FALSE)),"",VLOOKUP(業務内容と時間メモ!M1281,業務内容と時間メモ!R$2:AI$9999,11,FALSE))</f>
        <v/>
      </c>
      <c r="O1281" s="1" t="str">
        <f ca="1">IF(ISNA(VLOOKUP(業務内容と時間メモ!M1281,業務内容と時間メモ!R$2:AI$9999,13,FALSE)),"",VLOOKUP(業務内容と時間メモ!M1281,業務内容と時間メモ!R$2:AI$9999,13,FALSE))</f>
        <v/>
      </c>
      <c r="P1281" s="1" t="str">
        <f ca="1">IF(ISNA(VLOOKUP(業務内容と時間メモ!M1281,業務内容と時間メモ!R$2:AI$9999,15,FALSE)),"",VLOOKUP(業務内容と時間メモ!M1281,業務内容と時間メモ!R$2:AI$9999,15,FALSE))</f>
        <v/>
      </c>
      <c r="Q1281" s="1" t="str">
        <f ca="1">IF(ISNA(VLOOKUP(業務内容と時間メモ!M1281,業務内容と時間メモ!R$2:AI$9999,14,FALSE)),"",VLOOKUP(業務内容と時間メモ!M1281,業務内容と時間メモ!R$2:AI$9999,14,FALSE))</f>
        <v/>
      </c>
      <c r="R1281" s="1" t="str">
        <f ca="1">IF(ISNA(VLOOKUP(業務内容と時間メモ!M1281,業務内容と時間メモ!R$2:AI$9999,16,FALSE)),"",VLOOKUP(業務内容と時間メモ!M1281,業務内容と時間メモ!R$2:AI$9999,16,FALSE))</f>
        <v/>
      </c>
      <c r="S1281" s="1" t="str">
        <f ca="1">IF(ISNA(VLOOKUP(業務内容と時間メモ!M1281,業務内容と時間メモ!R$2:AI$9999,17,FALSE)),"",VLOOKUP(業務内容と時間メモ!M1281,業務内容と時間メモ!R$2:AI$9999,17,FALSE))</f>
        <v/>
      </c>
      <c r="T1281" s="17" t="str">
        <f ca="1">IF(SUMIFS(業務内容と時間メモ!E:E,業務内容と時間メモ!AB:AB,N1281,業務内容と時間メモ!AD:AD,O1281)=0,"",SUMIFS(業務内容と時間メモ!E:E,業務内容と時間メモ!AB:AB,N1281,業務内容と時間メモ!AD:AD,O1281))</f>
        <v/>
      </c>
      <c r="U1281" s="7" t="str">
        <f ca="1">IF(SUMIFS(業務内容と時間メモ!F:F,業務内容と時間メモ!AB:AB,N1281,業務内容と時間メモ!AD:AD,O1281)=0,"",SUMIFS(業務内容と時間メモ!F:F,業務内容と時間メモ!AB:AB,N1281,業務内容と時間メモ!AD:AD,O1281))</f>
        <v/>
      </c>
      <c r="V1281" t="str">
        <f ca="1">IF(SUMIFS(業務内容と時間メモ!E:E,業務内容と時間メモ!AB:AB,N1281,業務内容と時間メモ!AD:AD,O1281)=0,"",SUMIFS(業務内容と時間メモ!E:E,業務内容と時間メモ!AB:AB,N1281,業務内容と時間メモ!AD:AD,O1281))</f>
        <v/>
      </c>
    </row>
    <row r="1282" spans="1:22" hidden="1">
      <c r="A1282" s="1" t="str">
        <f t="shared" ca="1" si="111"/>
        <v/>
      </c>
      <c r="B1282" s="1" t="str">
        <f t="shared" ca="1" si="112"/>
        <v/>
      </c>
      <c r="C1282" s="6" t="str">
        <f t="shared" ref="C1282:C1345" ca="1" si="115">IF(SUMIF(N:N,A1282,U:U)=0,"",SUMIF(N:N,A1282,U:U))</f>
        <v/>
      </c>
      <c r="J1282" t="str">
        <f t="shared" ca="1" si="113"/>
        <v/>
      </c>
      <c r="L1282" s="7" t="str">
        <f t="shared" ca="1" si="114"/>
        <v/>
      </c>
      <c r="M1282" s="1" t="str">
        <f ca="1">IF(N1282="","",IF(COUNTIF(N$1:N1282,N1282)&gt;1,"",IF(COUNTIF(N:N,N1282)&gt;=1,"左表に入れますねぇ","")))</f>
        <v/>
      </c>
      <c r="N1282" s="1" t="str">
        <f ca="1">IF(ISNA(VLOOKUP(業務内容と時間メモ!M1282,業務内容と時間メモ!R$2:AI$9999,11,FALSE)),"",VLOOKUP(業務内容と時間メモ!M1282,業務内容と時間メモ!R$2:AI$9999,11,FALSE))</f>
        <v/>
      </c>
      <c r="O1282" s="1" t="str">
        <f ca="1">IF(ISNA(VLOOKUP(業務内容と時間メモ!M1282,業務内容と時間メモ!R$2:AI$9999,13,FALSE)),"",VLOOKUP(業務内容と時間メモ!M1282,業務内容と時間メモ!R$2:AI$9999,13,FALSE))</f>
        <v/>
      </c>
      <c r="P1282" s="1" t="str">
        <f ca="1">IF(ISNA(VLOOKUP(業務内容と時間メモ!M1282,業務内容と時間メモ!R$2:AI$9999,15,FALSE)),"",VLOOKUP(業務内容と時間メモ!M1282,業務内容と時間メモ!R$2:AI$9999,15,FALSE))</f>
        <v/>
      </c>
      <c r="Q1282" s="1" t="str">
        <f ca="1">IF(ISNA(VLOOKUP(業務内容と時間メモ!M1282,業務内容と時間メモ!R$2:AI$9999,14,FALSE)),"",VLOOKUP(業務内容と時間メモ!M1282,業務内容と時間メモ!R$2:AI$9999,14,FALSE))</f>
        <v/>
      </c>
      <c r="R1282" s="1" t="str">
        <f ca="1">IF(ISNA(VLOOKUP(業務内容と時間メモ!M1282,業務内容と時間メモ!R$2:AI$9999,16,FALSE)),"",VLOOKUP(業務内容と時間メモ!M1282,業務内容と時間メモ!R$2:AI$9999,16,FALSE))</f>
        <v/>
      </c>
      <c r="S1282" s="1" t="str">
        <f ca="1">IF(ISNA(VLOOKUP(業務内容と時間メモ!M1282,業務内容と時間メモ!R$2:AI$9999,17,FALSE)),"",VLOOKUP(業務内容と時間メモ!M1282,業務内容と時間メモ!R$2:AI$9999,17,FALSE))</f>
        <v/>
      </c>
      <c r="T1282" s="17" t="str">
        <f ca="1">IF(SUMIFS(業務内容と時間メモ!E:E,業務内容と時間メモ!AB:AB,N1282,業務内容と時間メモ!AD:AD,O1282)=0,"",SUMIFS(業務内容と時間メモ!E:E,業務内容と時間メモ!AB:AB,N1282,業務内容と時間メモ!AD:AD,O1282))</f>
        <v/>
      </c>
      <c r="U1282" s="7" t="str">
        <f ca="1">IF(SUMIFS(業務内容と時間メモ!F:F,業務内容と時間メモ!AB:AB,N1282,業務内容と時間メモ!AD:AD,O1282)=0,"",SUMIFS(業務内容と時間メモ!F:F,業務内容と時間メモ!AB:AB,N1282,業務内容と時間メモ!AD:AD,O1282))</f>
        <v/>
      </c>
      <c r="V1282" t="str">
        <f ca="1">IF(SUMIFS(業務内容と時間メモ!E:E,業務内容と時間メモ!AB:AB,N1282,業務内容と時間メモ!AD:AD,O1282)=0,"",SUMIFS(業務内容と時間メモ!E:E,業務内容と時間メモ!AB:AB,N1282,業務内容と時間メモ!AD:AD,O1282))</f>
        <v/>
      </c>
    </row>
    <row r="1283" spans="1:22" hidden="1">
      <c r="A1283" s="1" t="str">
        <f t="shared" ref="A1283:A1346" ca="1" si="116">IF(ISNA(VLOOKUP(K1283,L1283:S11280,3,FALSE)),"",VLOOKUP(K1283,L1282:S11280,3,FALSE))</f>
        <v/>
      </c>
      <c r="B1283" s="1" t="str">
        <f t="shared" ref="B1283:B1346" ca="1" si="117">IF(ISNA(VLOOKUP(K1283,L1283:S11280,5,FALSE)),"",VLOOKUP(K1283,L1282:S11280,5,FALSE)&amp;"など")</f>
        <v/>
      </c>
      <c r="C1283" s="6" t="str">
        <f t="shared" ca="1" si="115"/>
        <v/>
      </c>
      <c r="J1283" t="str">
        <f t="shared" ca="1" si="113"/>
        <v/>
      </c>
      <c r="L1283" s="7" t="str">
        <f t="shared" ca="1" si="114"/>
        <v/>
      </c>
      <c r="M1283" s="1" t="str">
        <f ca="1">IF(N1283="","",IF(COUNTIF(N$1:N1283,N1283)&gt;1,"",IF(COUNTIF(N:N,N1283)&gt;=1,"左表に入れますねぇ","")))</f>
        <v/>
      </c>
      <c r="N1283" s="1" t="str">
        <f ca="1">IF(ISNA(VLOOKUP(業務内容と時間メモ!M1283,業務内容と時間メモ!R$2:AI$9999,11,FALSE)),"",VLOOKUP(業務内容と時間メモ!M1283,業務内容と時間メモ!R$2:AI$9999,11,FALSE))</f>
        <v/>
      </c>
      <c r="O1283" s="1" t="str">
        <f ca="1">IF(ISNA(VLOOKUP(業務内容と時間メモ!M1283,業務内容と時間メモ!R$2:AI$9999,13,FALSE)),"",VLOOKUP(業務内容と時間メモ!M1283,業務内容と時間メモ!R$2:AI$9999,13,FALSE))</f>
        <v/>
      </c>
      <c r="P1283" s="1" t="str">
        <f ca="1">IF(ISNA(VLOOKUP(業務内容と時間メモ!M1283,業務内容と時間メモ!R$2:AI$9999,15,FALSE)),"",VLOOKUP(業務内容と時間メモ!M1283,業務内容と時間メモ!R$2:AI$9999,15,FALSE))</f>
        <v/>
      </c>
      <c r="Q1283" s="1" t="str">
        <f ca="1">IF(ISNA(VLOOKUP(業務内容と時間メモ!M1283,業務内容と時間メモ!R$2:AI$9999,14,FALSE)),"",VLOOKUP(業務内容と時間メモ!M1283,業務内容と時間メモ!R$2:AI$9999,14,FALSE))</f>
        <v/>
      </c>
      <c r="R1283" s="1" t="str">
        <f ca="1">IF(ISNA(VLOOKUP(業務内容と時間メモ!M1283,業務内容と時間メモ!R$2:AI$9999,16,FALSE)),"",VLOOKUP(業務内容と時間メモ!M1283,業務内容と時間メモ!R$2:AI$9999,16,FALSE))</f>
        <v/>
      </c>
      <c r="S1283" s="1" t="str">
        <f ca="1">IF(ISNA(VLOOKUP(業務内容と時間メモ!M1283,業務内容と時間メモ!R$2:AI$9999,17,FALSE)),"",VLOOKUP(業務内容と時間メモ!M1283,業務内容と時間メモ!R$2:AI$9999,17,FALSE))</f>
        <v/>
      </c>
      <c r="T1283" s="17" t="str">
        <f ca="1">IF(SUMIFS(業務内容と時間メモ!E:E,業務内容と時間メモ!AB:AB,N1283,業務内容と時間メモ!AD:AD,O1283)=0,"",SUMIFS(業務内容と時間メモ!E:E,業務内容と時間メモ!AB:AB,N1283,業務内容と時間メモ!AD:AD,O1283))</f>
        <v/>
      </c>
      <c r="U1283" s="7" t="str">
        <f ca="1">IF(SUMIFS(業務内容と時間メモ!F:F,業務内容と時間メモ!AB:AB,N1283,業務内容と時間メモ!AD:AD,O1283)=0,"",SUMIFS(業務内容と時間メモ!F:F,業務内容と時間メモ!AB:AB,N1283,業務内容と時間メモ!AD:AD,O1283))</f>
        <v/>
      </c>
      <c r="V1283" t="str">
        <f ca="1">IF(SUMIFS(業務内容と時間メモ!E:E,業務内容と時間メモ!AB:AB,N1283,業務内容と時間メモ!AD:AD,O1283)=0,"",SUMIFS(業務内容と時間メモ!E:E,業務内容と時間メモ!AB:AB,N1283,業務内容と時間メモ!AD:AD,O1283))</f>
        <v/>
      </c>
    </row>
    <row r="1284" spans="1:22" hidden="1">
      <c r="A1284" s="1" t="str">
        <f t="shared" ca="1" si="116"/>
        <v/>
      </c>
      <c r="B1284" s="1" t="str">
        <f t="shared" ca="1" si="117"/>
        <v/>
      </c>
      <c r="C1284" s="6" t="str">
        <f t="shared" ca="1" si="115"/>
        <v/>
      </c>
      <c r="J1284" t="str">
        <f t="shared" ca="1" si="113"/>
        <v/>
      </c>
      <c r="L1284" s="7" t="str">
        <f t="shared" ca="1" si="114"/>
        <v/>
      </c>
      <c r="M1284" s="1" t="str">
        <f ca="1">IF(N1284="","",IF(COUNTIF(N$1:N1284,N1284)&gt;1,"",IF(COUNTIF(N:N,N1284)&gt;=1,"左表に入れますねぇ","")))</f>
        <v/>
      </c>
      <c r="N1284" s="1" t="str">
        <f ca="1">IF(ISNA(VLOOKUP(業務内容と時間メモ!M1284,業務内容と時間メモ!R$2:AI$9999,11,FALSE)),"",VLOOKUP(業務内容と時間メモ!M1284,業務内容と時間メモ!R$2:AI$9999,11,FALSE))</f>
        <v/>
      </c>
      <c r="O1284" s="1" t="str">
        <f ca="1">IF(ISNA(VLOOKUP(業務内容と時間メモ!M1284,業務内容と時間メモ!R$2:AI$9999,13,FALSE)),"",VLOOKUP(業務内容と時間メモ!M1284,業務内容と時間メモ!R$2:AI$9999,13,FALSE))</f>
        <v/>
      </c>
      <c r="P1284" s="1" t="str">
        <f ca="1">IF(ISNA(VLOOKUP(業務内容と時間メモ!M1284,業務内容と時間メモ!R$2:AI$9999,15,FALSE)),"",VLOOKUP(業務内容と時間メモ!M1284,業務内容と時間メモ!R$2:AI$9999,15,FALSE))</f>
        <v/>
      </c>
      <c r="Q1284" s="1" t="str">
        <f ca="1">IF(ISNA(VLOOKUP(業務内容と時間メモ!M1284,業務内容と時間メモ!R$2:AI$9999,14,FALSE)),"",VLOOKUP(業務内容と時間メモ!M1284,業務内容と時間メモ!R$2:AI$9999,14,FALSE))</f>
        <v/>
      </c>
      <c r="R1284" s="1" t="str">
        <f ca="1">IF(ISNA(VLOOKUP(業務内容と時間メモ!M1284,業務内容と時間メモ!R$2:AI$9999,16,FALSE)),"",VLOOKUP(業務内容と時間メモ!M1284,業務内容と時間メモ!R$2:AI$9999,16,FALSE))</f>
        <v/>
      </c>
      <c r="S1284" s="1" t="str">
        <f ca="1">IF(ISNA(VLOOKUP(業務内容と時間メモ!M1284,業務内容と時間メモ!R$2:AI$9999,17,FALSE)),"",VLOOKUP(業務内容と時間メモ!M1284,業務内容と時間メモ!R$2:AI$9999,17,FALSE))</f>
        <v/>
      </c>
      <c r="T1284" s="17" t="str">
        <f ca="1">IF(SUMIFS(業務内容と時間メモ!E:E,業務内容と時間メモ!AB:AB,N1284,業務内容と時間メモ!AD:AD,O1284)=0,"",SUMIFS(業務内容と時間メモ!E:E,業務内容と時間メモ!AB:AB,N1284,業務内容と時間メモ!AD:AD,O1284))</f>
        <v/>
      </c>
      <c r="U1284" s="7" t="str">
        <f ca="1">IF(SUMIFS(業務内容と時間メモ!F:F,業務内容と時間メモ!AB:AB,N1284,業務内容と時間メモ!AD:AD,O1284)=0,"",SUMIFS(業務内容と時間メモ!F:F,業務内容と時間メモ!AB:AB,N1284,業務内容と時間メモ!AD:AD,O1284))</f>
        <v/>
      </c>
      <c r="V1284" t="str">
        <f ca="1">IF(SUMIFS(業務内容と時間メモ!E:E,業務内容と時間メモ!AB:AB,N1284,業務内容と時間メモ!AD:AD,O1284)=0,"",SUMIFS(業務内容と時間メモ!E:E,業務内容と時間メモ!AB:AB,N1284,業務内容と時間メモ!AD:AD,O1284))</f>
        <v/>
      </c>
    </row>
    <row r="1285" spans="1:22" hidden="1">
      <c r="A1285" s="1" t="str">
        <f t="shared" ca="1" si="116"/>
        <v/>
      </c>
      <c r="B1285" s="1" t="str">
        <f t="shared" ca="1" si="117"/>
        <v/>
      </c>
      <c r="C1285" s="6" t="str">
        <f t="shared" ca="1" si="115"/>
        <v/>
      </c>
      <c r="J1285" t="str">
        <f t="shared" ca="1" si="113"/>
        <v/>
      </c>
      <c r="L1285" s="7" t="str">
        <f t="shared" ca="1" si="114"/>
        <v/>
      </c>
      <c r="M1285" s="1" t="str">
        <f ca="1">IF(N1285="","",IF(COUNTIF(N$1:N1285,N1285)&gt;1,"",IF(COUNTIF(N:N,N1285)&gt;=1,"左表に入れますねぇ","")))</f>
        <v/>
      </c>
      <c r="N1285" s="1" t="str">
        <f ca="1">IF(ISNA(VLOOKUP(業務内容と時間メモ!M1285,業務内容と時間メモ!R$2:AI$9999,11,FALSE)),"",VLOOKUP(業務内容と時間メモ!M1285,業務内容と時間メモ!R$2:AI$9999,11,FALSE))</f>
        <v/>
      </c>
      <c r="O1285" s="1" t="str">
        <f ca="1">IF(ISNA(VLOOKUP(業務内容と時間メモ!M1285,業務内容と時間メモ!R$2:AI$9999,13,FALSE)),"",VLOOKUP(業務内容と時間メモ!M1285,業務内容と時間メモ!R$2:AI$9999,13,FALSE))</f>
        <v/>
      </c>
      <c r="P1285" s="1" t="str">
        <f ca="1">IF(ISNA(VLOOKUP(業務内容と時間メモ!M1285,業務内容と時間メモ!R$2:AI$9999,15,FALSE)),"",VLOOKUP(業務内容と時間メモ!M1285,業務内容と時間メモ!R$2:AI$9999,15,FALSE))</f>
        <v/>
      </c>
      <c r="Q1285" s="1" t="str">
        <f ca="1">IF(ISNA(VLOOKUP(業務内容と時間メモ!M1285,業務内容と時間メモ!R$2:AI$9999,14,FALSE)),"",VLOOKUP(業務内容と時間メモ!M1285,業務内容と時間メモ!R$2:AI$9999,14,FALSE))</f>
        <v/>
      </c>
      <c r="R1285" s="1" t="str">
        <f ca="1">IF(ISNA(VLOOKUP(業務内容と時間メモ!M1285,業務内容と時間メモ!R$2:AI$9999,16,FALSE)),"",VLOOKUP(業務内容と時間メモ!M1285,業務内容と時間メモ!R$2:AI$9999,16,FALSE))</f>
        <v/>
      </c>
      <c r="S1285" s="1" t="str">
        <f ca="1">IF(ISNA(VLOOKUP(業務内容と時間メモ!M1285,業務内容と時間メモ!R$2:AI$9999,17,FALSE)),"",VLOOKUP(業務内容と時間メモ!M1285,業務内容と時間メモ!R$2:AI$9999,17,FALSE))</f>
        <v/>
      </c>
      <c r="T1285" s="17" t="str">
        <f ca="1">IF(SUMIFS(業務内容と時間メモ!E:E,業務内容と時間メモ!AB:AB,N1285,業務内容と時間メモ!AD:AD,O1285)=0,"",SUMIFS(業務内容と時間メモ!E:E,業務内容と時間メモ!AB:AB,N1285,業務内容と時間メモ!AD:AD,O1285))</f>
        <v/>
      </c>
      <c r="U1285" s="7" t="str">
        <f ca="1">IF(SUMIFS(業務内容と時間メモ!F:F,業務内容と時間メモ!AB:AB,N1285,業務内容と時間メモ!AD:AD,O1285)=0,"",SUMIFS(業務内容と時間メモ!F:F,業務内容と時間メモ!AB:AB,N1285,業務内容と時間メモ!AD:AD,O1285))</f>
        <v/>
      </c>
      <c r="V1285" t="str">
        <f ca="1">IF(SUMIFS(業務内容と時間メモ!E:E,業務内容と時間メモ!AB:AB,N1285,業務内容と時間メモ!AD:AD,O1285)=0,"",SUMIFS(業務内容と時間メモ!E:E,業務内容と時間メモ!AB:AB,N1285,業務内容と時間メモ!AD:AD,O1285))</f>
        <v/>
      </c>
    </row>
    <row r="1286" spans="1:22" hidden="1">
      <c r="A1286" s="1" t="str">
        <f t="shared" ca="1" si="116"/>
        <v/>
      </c>
      <c r="B1286" s="1" t="str">
        <f t="shared" ca="1" si="117"/>
        <v/>
      </c>
      <c r="C1286" s="6" t="str">
        <f t="shared" ca="1" si="115"/>
        <v/>
      </c>
      <c r="J1286" t="str">
        <f t="shared" ca="1" si="113"/>
        <v/>
      </c>
      <c r="L1286" s="7" t="str">
        <f t="shared" ca="1" si="114"/>
        <v/>
      </c>
      <c r="M1286" s="1" t="str">
        <f ca="1">IF(N1286="","",IF(COUNTIF(N$1:N1286,N1286)&gt;1,"",IF(COUNTIF(N:N,N1286)&gt;=1,"左表に入れますねぇ","")))</f>
        <v/>
      </c>
      <c r="N1286" s="1" t="str">
        <f ca="1">IF(ISNA(VLOOKUP(業務内容と時間メモ!M1286,業務内容と時間メモ!R$2:AI$9999,11,FALSE)),"",VLOOKUP(業務内容と時間メモ!M1286,業務内容と時間メモ!R$2:AI$9999,11,FALSE))</f>
        <v/>
      </c>
      <c r="O1286" s="1" t="str">
        <f ca="1">IF(ISNA(VLOOKUP(業務内容と時間メモ!M1286,業務内容と時間メモ!R$2:AI$9999,13,FALSE)),"",VLOOKUP(業務内容と時間メモ!M1286,業務内容と時間メモ!R$2:AI$9999,13,FALSE))</f>
        <v/>
      </c>
      <c r="P1286" s="1" t="str">
        <f ca="1">IF(ISNA(VLOOKUP(業務内容と時間メモ!M1286,業務内容と時間メモ!R$2:AI$9999,15,FALSE)),"",VLOOKUP(業務内容と時間メモ!M1286,業務内容と時間メモ!R$2:AI$9999,15,FALSE))</f>
        <v/>
      </c>
      <c r="Q1286" s="1" t="str">
        <f ca="1">IF(ISNA(VLOOKUP(業務内容と時間メモ!M1286,業務内容と時間メモ!R$2:AI$9999,14,FALSE)),"",VLOOKUP(業務内容と時間メモ!M1286,業務内容と時間メモ!R$2:AI$9999,14,FALSE))</f>
        <v/>
      </c>
      <c r="R1286" s="1" t="str">
        <f ca="1">IF(ISNA(VLOOKUP(業務内容と時間メモ!M1286,業務内容と時間メモ!R$2:AI$9999,16,FALSE)),"",VLOOKUP(業務内容と時間メモ!M1286,業務内容と時間メモ!R$2:AI$9999,16,FALSE))</f>
        <v/>
      </c>
      <c r="S1286" s="1" t="str">
        <f ca="1">IF(ISNA(VLOOKUP(業務内容と時間メモ!M1286,業務内容と時間メモ!R$2:AI$9999,17,FALSE)),"",VLOOKUP(業務内容と時間メモ!M1286,業務内容と時間メモ!R$2:AI$9999,17,FALSE))</f>
        <v/>
      </c>
      <c r="T1286" s="17" t="str">
        <f ca="1">IF(SUMIFS(業務内容と時間メモ!E:E,業務内容と時間メモ!AB:AB,N1286,業務内容と時間メモ!AD:AD,O1286)=0,"",SUMIFS(業務内容と時間メモ!E:E,業務内容と時間メモ!AB:AB,N1286,業務内容と時間メモ!AD:AD,O1286))</f>
        <v/>
      </c>
      <c r="U1286" s="7" t="str">
        <f ca="1">IF(SUMIFS(業務内容と時間メモ!F:F,業務内容と時間メモ!AB:AB,N1286,業務内容と時間メモ!AD:AD,O1286)=0,"",SUMIFS(業務内容と時間メモ!F:F,業務内容と時間メモ!AB:AB,N1286,業務内容と時間メモ!AD:AD,O1286))</f>
        <v/>
      </c>
      <c r="V1286" t="str">
        <f ca="1">IF(SUMIFS(業務内容と時間メモ!E:E,業務内容と時間メモ!AB:AB,N1286,業務内容と時間メモ!AD:AD,O1286)=0,"",SUMIFS(業務内容と時間メモ!E:E,業務内容と時間メモ!AB:AB,N1286,業務内容と時間メモ!AD:AD,O1286))</f>
        <v/>
      </c>
    </row>
    <row r="1287" spans="1:22" hidden="1">
      <c r="A1287" s="1" t="str">
        <f t="shared" ca="1" si="116"/>
        <v/>
      </c>
      <c r="B1287" s="1" t="str">
        <f t="shared" ca="1" si="117"/>
        <v/>
      </c>
      <c r="C1287" s="6" t="str">
        <f t="shared" ca="1" si="115"/>
        <v/>
      </c>
      <c r="J1287" t="str">
        <f t="shared" ca="1" si="113"/>
        <v/>
      </c>
      <c r="L1287" s="7" t="str">
        <f t="shared" ca="1" si="114"/>
        <v/>
      </c>
      <c r="M1287" s="1" t="str">
        <f ca="1">IF(N1287="","",IF(COUNTIF(N$1:N1287,N1287)&gt;1,"",IF(COUNTIF(N:N,N1287)&gt;=1,"左表に入れますねぇ","")))</f>
        <v/>
      </c>
      <c r="N1287" s="1" t="str">
        <f ca="1">IF(ISNA(VLOOKUP(業務内容と時間メモ!M1287,業務内容と時間メモ!R$2:AI$9999,11,FALSE)),"",VLOOKUP(業務内容と時間メモ!M1287,業務内容と時間メモ!R$2:AI$9999,11,FALSE))</f>
        <v/>
      </c>
      <c r="O1287" s="1" t="str">
        <f ca="1">IF(ISNA(VLOOKUP(業務内容と時間メモ!M1287,業務内容と時間メモ!R$2:AI$9999,13,FALSE)),"",VLOOKUP(業務内容と時間メモ!M1287,業務内容と時間メモ!R$2:AI$9999,13,FALSE))</f>
        <v/>
      </c>
      <c r="P1287" s="1" t="str">
        <f ca="1">IF(ISNA(VLOOKUP(業務内容と時間メモ!M1287,業務内容と時間メモ!R$2:AI$9999,15,FALSE)),"",VLOOKUP(業務内容と時間メモ!M1287,業務内容と時間メモ!R$2:AI$9999,15,FALSE))</f>
        <v/>
      </c>
      <c r="Q1287" s="1" t="str">
        <f ca="1">IF(ISNA(VLOOKUP(業務内容と時間メモ!M1287,業務内容と時間メモ!R$2:AI$9999,14,FALSE)),"",VLOOKUP(業務内容と時間メモ!M1287,業務内容と時間メモ!R$2:AI$9999,14,FALSE))</f>
        <v/>
      </c>
      <c r="R1287" s="1" t="str">
        <f ca="1">IF(ISNA(VLOOKUP(業務内容と時間メモ!M1287,業務内容と時間メモ!R$2:AI$9999,16,FALSE)),"",VLOOKUP(業務内容と時間メモ!M1287,業務内容と時間メモ!R$2:AI$9999,16,FALSE))</f>
        <v/>
      </c>
      <c r="S1287" s="1" t="str">
        <f ca="1">IF(ISNA(VLOOKUP(業務内容と時間メモ!M1287,業務内容と時間メモ!R$2:AI$9999,17,FALSE)),"",VLOOKUP(業務内容と時間メモ!M1287,業務内容と時間メモ!R$2:AI$9999,17,FALSE))</f>
        <v/>
      </c>
      <c r="T1287" s="17" t="str">
        <f ca="1">IF(SUMIFS(業務内容と時間メモ!E:E,業務内容と時間メモ!AB:AB,N1287,業務内容と時間メモ!AD:AD,O1287)=0,"",SUMIFS(業務内容と時間メモ!E:E,業務内容と時間メモ!AB:AB,N1287,業務内容と時間メモ!AD:AD,O1287))</f>
        <v/>
      </c>
      <c r="U1287" s="7" t="str">
        <f ca="1">IF(SUMIFS(業務内容と時間メモ!F:F,業務内容と時間メモ!AB:AB,N1287,業務内容と時間メモ!AD:AD,O1287)=0,"",SUMIFS(業務内容と時間メモ!F:F,業務内容と時間メモ!AB:AB,N1287,業務内容と時間メモ!AD:AD,O1287))</f>
        <v/>
      </c>
      <c r="V1287" t="str">
        <f ca="1">IF(SUMIFS(業務内容と時間メモ!E:E,業務内容と時間メモ!AB:AB,N1287,業務内容と時間メモ!AD:AD,O1287)=0,"",SUMIFS(業務内容と時間メモ!E:E,業務内容と時間メモ!AB:AB,N1287,業務内容と時間メモ!AD:AD,O1287))</f>
        <v/>
      </c>
    </row>
    <row r="1288" spans="1:22" hidden="1">
      <c r="A1288" s="1" t="str">
        <f t="shared" ca="1" si="116"/>
        <v/>
      </c>
      <c r="B1288" s="1" t="str">
        <f t="shared" ca="1" si="117"/>
        <v/>
      </c>
      <c r="C1288" s="6" t="str">
        <f t="shared" ca="1" si="115"/>
        <v/>
      </c>
      <c r="J1288" t="str">
        <f t="shared" ca="1" si="113"/>
        <v/>
      </c>
      <c r="L1288" s="7" t="str">
        <f t="shared" ca="1" si="114"/>
        <v/>
      </c>
      <c r="M1288" s="1" t="str">
        <f ca="1">IF(N1288="","",IF(COUNTIF(N$1:N1288,N1288)&gt;1,"",IF(COUNTIF(N:N,N1288)&gt;=1,"左表に入れますねぇ","")))</f>
        <v/>
      </c>
      <c r="N1288" s="1" t="str">
        <f ca="1">IF(ISNA(VLOOKUP(業務内容と時間メモ!M1288,業務内容と時間メモ!R$2:AI$9999,11,FALSE)),"",VLOOKUP(業務内容と時間メモ!M1288,業務内容と時間メモ!R$2:AI$9999,11,FALSE))</f>
        <v/>
      </c>
      <c r="O1288" s="1" t="str">
        <f ca="1">IF(ISNA(VLOOKUP(業務内容と時間メモ!M1288,業務内容と時間メモ!R$2:AI$9999,13,FALSE)),"",VLOOKUP(業務内容と時間メモ!M1288,業務内容と時間メモ!R$2:AI$9999,13,FALSE))</f>
        <v/>
      </c>
      <c r="P1288" s="1" t="str">
        <f ca="1">IF(ISNA(VLOOKUP(業務内容と時間メモ!M1288,業務内容と時間メモ!R$2:AI$9999,15,FALSE)),"",VLOOKUP(業務内容と時間メモ!M1288,業務内容と時間メモ!R$2:AI$9999,15,FALSE))</f>
        <v/>
      </c>
      <c r="Q1288" s="1" t="str">
        <f ca="1">IF(ISNA(VLOOKUP(業務内容と時間メモ!M1288,業務内容と時間メモ!R$2:AI$9999,14,FALSE)),"",VLOOKUP(業務内容と時間メモ!M1288,業務内容と時間メモ!R$2:AI$9999,14,FALSE))</f>
        <v/>
      </c>
      <c r="R1288" s="1" t="str">
        <f ca="1">IF(ISNA(VLOOKUP(業務内容と時間メモ!M1288,業務内容と時間メモ!R$2:AI$9999,16,FALSE)),"",VLOOKUP(業務内容と時間メモ!M1288,業務内容と時間メモ!R$2:AI$9999,16,FALSE))</f>
        <v/>
      </c>
      <c r="S1288" s="1" t="str">
        <f ca="1">IF(ISNA(VLOOKUP(業務内容と時間メモ!M1288,業務内容と時間メモ!R$2:AI$9999,17,FALSE)),"",VLOOKUP(業務内容と時間メモ!M1288,業務内容と時間メモ!R$2:AI$9999,17,FALSE))</f>
        <v/>
      </c>
      <c r="T1288" s="17" t="str">
        <f ca="1">IF(SUMIFS(業務内容と時間メモ!E:E,業務内容と時間メモ!AB:AB,N1288,業務内容と時間メモ!AD:AD,O1288)=0,"",SUMIFS(業務内容と時間メモ!E:E,業務内容と時間メモ!AB:AB,N1288,業務内容と時間メモ!AD:AD,O1288))</f>
        <v/>
      </c>
      <c r="U1288" s="7" t="str">
        <f ca="1">IF(SUMIFS(業務内容と時間メモ!F:F,業務内容と時間メモ!AB:AB,N1288,業務内容と時間メモ!AD:AD,O1288)=0,"",SUMIFS(業務内容と時間メモ!F:F,業務内容と時間メモ!AB:AB,N1288,業務内容と時間メモ!AD:AD,O1288))</f>
        <v/>
      </c>
      <c r="V1288" t="str">
        <f ca="1">IF(SUMIFS(業務内容と時間メモ!E:E,業務内容と時間メモ!AB:AB,N1288,業務内容と時間メモ!AD:AD,O1288)=0,"",SUMIFS(業務内容と時間メモ!E:E,業務内容と時間メモ!AB:AB,N1288,業務内容と時間メモ!AD:AD,O1288))</f>
        <v/>
      </c>
    </row>
    <row r="1289" spans="1:22" hidden="1">
      <c r="A1289" s="1" t="str">
        <f t="shared" ca="1" si="116"/>
        <v/>
      </c>
      <c r="B1289" s="1" t="str">
        <f t="shared" ca="1" si="117"/>
        <v/>
      </c>
      <c r="C1289" s="6" t="str">
        <f t="shared" ca="1" si="115"/>
        <v/>
      </c>
      <c r="J1289" t="str">
        <f t="shared" ca="1" si="113"/>
        <v/>
      </c>
      <c r="L1289" s="7" t="str">
        <f t="shared" ca="1" si="114"/>
        <v/>
      </c>
      <c r="M1289" s="1" t="str">
        <f ca="1">IF(N1289="","",IF(COUNTIF(N$1:N1289,N1289)&gt;1,"",IF(COUNTIF(N:N,N1289)&gt;=1,"左表に入れますねぇ","")))</f>
        <v/>
      </c>
      <c r="N1289" s="1" t="str">
        <f ca="1">IF(ISNA(VLOOKUP(業務内容と時間メモ!M1289,業務内容と時間メモ!R$2:AI$9999,11,FALSE)),"",VLOOKUP(業務内容と時間メモ!M1289,業務内容と時間メモ!R$2:AI$9999,11,FALSE))</f>
        <v/>
      </c>
      <c r="O1289" s="1" t="str">
        <f ca="1">IF(ISNA(VLOOKUP(業務内容と時間メモ!M1289,業務内容と時間メモ!R$2:AI$9999,13,FALSE)),"",VLOOKUP(業務内容と時間メモ!M1289,業務内容と時間メモ!R$2:AI$9999,13,FALSE))</f>
        <v/>
      </c>
      <c r="P1289" s="1" t="str">
        <f ca="1">IF(ISNA(VLOOKUP(業務内容と時間メモ!M1289,業務内容と時間メモ!R$2:AI$9999,15,FALSE)),"",VLOOKUP(業務内容と時間メモ!M1289,業務内容と時間メモ!R$2:AI$9999,15,FALSE))</f>
        <v/>
      </c>
      <c r="Q1289" s="1" t="str">
        <f ca="1">IF(ISNA(VLOOKUP(業務内容と時間メモ!M1289,業務内容と時間メモ!R$2:AI$9999,14,FALSE)),"",VLOOKUP(業務内容と時間メモ!M1289,業務内容と時間メモ!R$2:AI$9999,14,FALSE))</f>
        <v/>
      </c>
      <c r="R1289" s="1" t="str">
        <f ca="1">IF(ISNA(VLOOKUP(業務内容と時間メモ!M1289,業務内容と時間メモ!R$2:AI$9999,16,FALSE)),"",VLOOKUP(業務内容と時間メモ!M1289,業務内容と時間メモ!R$2:AI$9999,16,FALSE))</f>
        <v/>
      </c>
      <c r="S1289" s="1" t="str">
        <f ca="1">IF(ISNA(VLOOKUP(業務内容と時間メモ!M1289,業務内容と時間メモ!R$2:AI$9999,17,FALSE)),"",VLOOKUP(業務内容と時間メモ!M1289,業務内容と時間メモ!R$2:AI$9999,17,FALSE))</f>
        <v/>
      </c>
      <c r="T1289" s="17" t="str">
        <f ca="1">IF(SUMIFS(業務内容と時間メモ!E:E,業務内容と時間メモ!AB:AB,N1289,業務内容と時間メモ!AD:AD,O1289)=0,"",SUMIFS(業務内容と時間メモ!E:E,業務内容と時間メモ!AB:AB,N1289,業務内容と時間メモ!AD:AD,O1289))</f>
        <v/>
      </c>
      <c r="U1289" s="7" t="str">
        <f ca="1">IF(SUMIFS(業務内容と時間メモ!F:F,業務内容と時間メモ!AB:AB,N1289,業務内容と時間メモ!AD:AD,O1289)=0,"",SUMIFS(業務内容と時間メモ!F:F,業務内容と時間メモ!AB:AB,N1289,業務内容と時間メモ!AD:AD,O1289))</f>
        <v/>
      </c>
      <c r="V1289" t="str">
        <f ca="1">IF(SUMIFS(業務内容と時間メモ!E:E,業務内容と時間メモ!AB:AB,N1289,業務内容と時間メモ!AD:AD,O1289)=0,"",SUMIFS(業務内容と時間メモ!E:E,業務内容と時間メモ!AB:AB,N1289,業務内容と時間メモ!AD:AD,O1289))</f>
        <v/>
      </c>
    </row>
    <row r="1290" spans="1:22" hidden="1">
      <c r="A1290" s="1" t="str">
        <f t="shared" ca="1" si="116"/>
        <v/>
      </c>
      <c r="B1290" s="1" t="str">
        <f t="shared" ca="1" si="117"/>
        <v/>
      </c>
      <c r="C1290" s="6" t="str">
        <f t="shared" ca="1" si="115"/>
        <v/>
      </c>
      <c r="J1290" t="str">
        <f t="shared" ca="1" si="113"/>
        <v/>
      </c>
      <c r="L1290" s="7" t="str">
        <f t="shared" ca="1" si="114"/>
        <v/>
      </c>
      <c r="M1290" s="1" t="str">
        <f ca="1">IF(N1290="","",IF(COUNTIF(N$1:N1290,N1290)&gt;1,"",IF(COUNTIF(N:N,N1290)&gt;=1,"左表に入れますねぇ","")))</f>
        <v/>
      </c>
      <c r="N1290" s="1" t="str">
        <f ca="1">IF(ISNA(VLOOKUP(業務内容と時間メモ!M1290,業務内容と時間メモ!R$2:AI$9999,11,FALSE)),"",VLOOKUP(業務内容と時間メモ!M1290,業務内容と時間メモ!R$2:AI$9999,11,FALSE))</f>
        <v/>
      </c>
      <c r="O1290" s="1" t="str">
        <f ca="1">IF(ISNA(VLOOKUP(業務内容と時間メモ!M1290,業務内容と時間メモ!R$2:AI$9999,13,FALSE)),"",VLOOKUP(業務内容と時間メモ!M1290,業務内容と時間メモ!R$2:AI$9999,13,FALSE))</f>
        <v/>
      </c>
      <c r="P1290" s="1" t="str">
        <f ca="1">IF(ISNA(VLOOKUP(業務内容と時間メモ!M1290,業務内容と時間メモ!R$2:AI$9999,15,FALSE)),"",VLOOKUP(業務内容と時間メモ!M1290,業務内容と時間メモ!R$2:AI$9999,15,FALSE))</f>
        <v/>
      </c>
      <c r="Q1290" s="1" t="str">
        <f ca="1">IF(ISNA(VLOOKUP(業務内容と時間メモ!M1290,業務内容と時間メモ!R$2:AI$9999,14,FALSE)),"",VLOOKUP(業務内容と時間メモ!M1290,業務内容と時間メモ!R$2:AI$9999,14,FALSE))</f>
        <v/>
      </c>
      <c r="R1290" s="1" t="str">
        <f ca="1">IF(ISNA(VLOOKUP(業務内容と時間メモ!M1290,業務内容と時間メモ!R$2:AI$9999,16,FALSE)),"",VLOOKUP(業務内容と時間メモ!M1290,業務内容と時間メモ!R$2:AI$9999,16,FALSE))</f>
        <v/>
      </c>
      <c r="S1290" s="1" t="str">
        <f ca="1">IF(ISNA(VLOOKUP(業務内容と時間メモ!M1290,業務内容と時間メモ!R$2:AI$9999,17,FALSE)),"",VLOOKUP(業務内容と時間メモ!M1290,業務内容と時間メモ!R$2:AI$9999,17,FALSE))</f>
        <v/>
      </c>
      <c r="T1290" s="17" t="str">
        <f ca="1">IF(SUMIFS(業務内容と時間メモ!E:E,業務内容と時間メモ!AB:AB,N1290,業務内容と時間メモ!AD:AD,O1290)=0,"",SUMIFS(業務内容と時間メモ!E:E,業務内容と時間メモ!AB:AB,N1290,業務内容と時間メモ!AD:AD,O1290))</f>
        <v/>
      </c>
      <c r="U1290" s="7" t="str">
        <f ca="1">IF(SUMIFS(業務内容と時間メモ!F:F,業務内容と時間メモ!AB:AB,N1290,業務内容と時間メモ!AD:AD,O1290)=0,"",SUMIFS(業務内容と時間メモ!F:F,業務内容と時間メモ!AB:AB,N1290,業務内容と時間メモ!AD:AD,O1290))</f>
        <v/>
      </c>
      <c r="V1290" t="str">
        <f ca="1">IF(SUMIFS(業務内容と時間メモ!E:E,業務内容と時間メモ!AB:AB,N1290,業務内容と時間メモ!AD:AD,O1290)=0,"",SUMIFS(業務内容と時間メモ!E:E,業務内容と時間メモ!AB:AB,N1290,業務内容と時間メモ!AD:AD,O1290))</f>
        <v/>
      </c>
    </row>
    <row r="1291" spans="1:22" hidden="1">
      <c r="A1291" s="1" t="str">
        <f t="shared" ca="1" si="116"/>
        <v/>
      </c>
      <c r="B1291" s="1" t="str">
        <f t="shared" ca="1" si="117"/>
        <v/>
      </c>
      <c r="C1291" s="6" t="str">
        <f t="shared" ca="1" si="115"/>
        <v/>
      </c>
      <c r="J1291" t="str">
        <f t="shared" ca="1" si="113"/>
        <v/>
      </c>
      <c r="L1291" s="7" t="str">
        <f t="shared" ca="1" si="114"/>
        <v/>
      </c>
      <c r="M1291" s="1" t="str">
        <f ca="1">IF(N1291="","",IF(COUNTIF(N$1:N1291,N1291)&gt;1,"",IF(COUNTIF(N:N,N1291)&gt;=1,"左表に入れますねぇ","")))</f>
        <v/>
      </c>
      <c r="N1291" s="1" t="str">
        <f ca="1">IF(ISNA(VLOOKUP(業務内容と時間メモ!M1291,業務内容と時間メモ!R$2:AI$9999,11,FALSE)),"",VLOOKUP(業務内容と時間メモ!M1291,業務内容と時間メモ!R$2:AI$9999,11,FALSE))</f>
        <v/>
      </c>
      <c r="O1291" s="1" t="str">
        <f ca="1">IF(ISNA(VLOOKUP(業務内容と時間メモ!M1291,業務内容と時間メモ!R$2:AI$9999,13,FALSE)),"",VLOOKUP(業務内容と時間メモ!M1291,業務内容と時間メモ!R$2:AI$9999,13,FALSE))</f>
        <v/>
      </c>
      <c r="P1291" s="1" t="str">
        <f ca="1">IF(ISNA(VLOOKUP(業務内容と時間メモ!M1291,業務内容と時間メモ!R$2:AI$9999,15,FALSE)),"",VLOOKUP(業務内容と時間メモ!M1291,業務内容と時間メモ!R$2:AI$9999,15,FALSE))</f>
        <v/>
      </c>
      <c r="Q1291" s="1" t="str">
        <f ca="1">IF(ISNA(VLOOKUP(業務内容と時間メモ!M1291,業務内容と時間メモ!R$2:AI$9999,14,FALSE)),"",VLOOKUP(業務内容と時間メモ!M1291,業務内容と時間メモ!R$2:AI$9999,14,FALSE))</f>
        <v/>
      </c>
      <c r="R1291" s="1" t="str">
        <f ca="1">IF(ISNA(VLOOKUP(業務内容と時間メモ!M1291,業務内容と時間メモ!R$2:AI$9999,16,FALSE)),"",VLOOKUP(業務内容と時間メモ!M1291,業務内容と時間メモ!R$2:AI$9999,16,FALSE))</f>
        <v/>
      </c>
      <c r="S1291" s="1" t="str">
        <f ca="1">IF(ISNA(VLOOKUP(業務内容と時間メモ!M1291,業務内容と時間メモ!R$2:AI$9999,17,FALSE)),"",VLOOKUP(業務内容と時間メモ!M1291,業務内容と時間メモ!R$2:AI$9999,17,FALSE))</f>
        <v/>
      </c>
      <c r="T1291" s="17" t="str">
        <f ca="1">IF(SUMIFS(業務内容と時間メモ!E:E,業務内容と時間メモ!AB:AB,N1291,業務内容と時間メモ!AD:AD,O1291)=0,"",SUMIFS(業務内容と時間メモ!E:E,業務内容と時間メモ!AB:AB,N1291,業務内容と時間メモ!AD:AD,O1291))</f>
        <v/>
      </c>
      <c r="U1291" s="7" t="str">
        <f ca="1">IF(SUMIFS(業務内容と時間メモ!F:F,業務内容と時間メモ!AB:AB,N1291,業務内容と時間メモ!AD:AD,O1291)=0,"",SUMIFS(業務内容と時間メモ!F:F,業務内容と時間メモ!AB:AB,N1291,業務内容と時間メモ!AD:AD,O1291))</f>
        <v/>
      </c>
      <c r="V1291" t="str">
        <f ca="1">IF(SUMIFS(業務内容と時間メモ!E:E,業務内容と時間メモ!AB:AB,N1291,業務内容と時間メモ!AD:AD,O1291)=0,"",SUMIFS(業務内容と時間メモ!E:E,業務内容と時間メモ!AB:AB,N1291,業務内容と時間メモ!AD:AD,O1291))</f>
        <v/>
      </c>
    </row>
    <row r="1292" spans="1:22" hidden="1">
      <c r="A1292" s="1" t="str">
        <f t="shared" ca="1" si="116"/>
        <v/>
      </c>
      <c r="B1292" s="1" t="str">
        <f t="shared" ca="1" si="117"/>
        <v/>
      </c>
      <c r="C1292" s="6" t="str">
        <f t="shared" ca="1" si="115"/>
        <v/>
      </c>
      <c r="J1292" t="str">
        <f t="shared" ca="1" si="113"/>
        <v/>
      </c>
      <c r="L1292" s="7" t="str">
        <f t="shared" ca="1" si="114"/>
        <v/>
      </c>
      <c r="M1292" s="1" t="str">
        <f ca="1">IF(N1292="","",IF(COUNTIF(N$1:N1292,N1292)&gt;1,"",IF(COUNTIF(N:N,N1292)&gt;=1,"左表に入れますねぇ","")))</f>
        <v/>
      </c>
      <c r="N1292" s="1" t="str">
        <f ca="1">IF(ISNA(VLOOKUP(業務内容と時間メモ!M1292,業務内容と時間メモ!R$2:AI$9999,11,FALSE)),"",VLOOKUP(業務内容と時間メモ!M1292,業務内容と時間メモ!R$2:AI$9999,11,FALSE))</f>
        <v/>
      </c>
      <c r="O1292" s="1" t="str">
        <f ca="1">IF(ISNA(VLOOKUP(業務内容と時間メモ!M1292,業務内容と時間メモ!R$2:AI$9999,13,FALSE)),"",VLOOKUP(業務内容と時間メモ!M1292,業務内容と時間メモ!R$2:AI$9999,13,FALSE))</f>
        <v/>
      </c>
      <c r="P1292" s="1" t="str">
        <f ca="1">IF(ISNA(VLOOKUP(業務内容と時間メモ!M1292,業務内容と時間メモ!R$2:AI$9999,15,FALSE)),"",VLOOKUP(業務内容と時間メモ!M1292,業務内容と時間メモ!R$2:AI$9999,15,FALSE))</f>
        <v/>
      </c>
      <c r="Q1292" s="1" t="str">
        <f ca="1">IF(ISNA(VLOOKUP(業務内容と時間メモ!M1292,業務内容と時間メモ!R$2:AI$9999,14,FALSE)),"",VLOOKUP(業務内容と時間メモ!M1292,業務内容と時間メモ!R$2:AI$9999,14,FALSE))</f>
        <v/>
      </c>
      <c r="R1292" s="1" t="str">
        <f ca="1">IF(ISNA(VLOOKUP(業務内容と時間メモ!M1292,業務内容と時間メモ!R$2:AI$9999,16,FALSE)),"",VLOOKUP(業務内容と時間メモ!M1292,業務内容と時間メモ!R$2:AI$9999,16,FALSE))</f>
        <v/>
      </c>
      <c r="S1292" s="1" t="str">
        <f ca="1">IF(ISNA(VLOOKUP(業務内容と時間メモ!M1292,業務内容と時間メモ!R$2:AI$9999,17,FALSE)),"",VLOOKUP(業務内容と時間メモ!M1292,業務内容と時間メモ!R$2:AI$9999,17,FALSE))</f>
        <v/>
      </c>
      <c r="T1292" s="17" t="str">
        <f ca="1">IF(SUMIFS(業務内容と時間メモ!E:E,業務内容と時間メモ!AB:AB,N1292,業務内容と時間メモ!AD:AD,O1292)=0,"",SUMIFS(業務内容と時間メモ!E:E,業務内容と時間メモ!AB:AB,N1292,業務内容と時間メモ!AD:AD,O1292))</f>
        <v/>
      </c>
      <c r="U1292" s="7" t="str">
        <f ca="1">IF(SUMIFS(業務内容と時間メモ!F:F,業務内容と時間メモ!AB:AB,N1292,業務内容と時間メモ!AD:AD,O1292)=0,"",SUMIFS(業務内容と時間メモ!F:F,業務内容と時間メモ!AB:AB,N1292,業務内容と時間メモ!AD:AD,O1292))</f>
        <v/>
      </c>
      <c r="V1292" t="str">
        <f ca="1">IF(SUMIFS(業務内容と時間メモ!E:E,業務内容と時間メモ!AB:AB,N1292,業務内容と時間メモ!AD:AD,O1292)=0,"",SUMIFS(業務内容と時間メモ!E:E,業務内容と時間メモ!AB:AB,N1292,業務内容と時間メモ!AD:AD,O1292))</f>
        <v/>
      </c>
    </row>
    <row r="1293" spans="1:22" hidden="1">
      <c r="A1293" s="1" t="str">
        <f t="shared" ca="1" si="116"/>
        <v/>
      </c>
      <c r="B1293" s="1" t="str">
        <f t="shared" ca="1" si="117"/>
        <v/>
      </c>
      <c r="C1293" s="6" t="str">
        <f t="shared" ca="1" si="115"/>
        <v/>
      </c>
      <c r="J1293" t="str">
        <f t="shared" ca="1" si="113"/>
        <v/>
      </c>
      <c r="L1293" s="7" t="str">
        <f t="shared" ca="1" si="114"/>
        <v/>
      </c>
      <c r="M1293" s="1" t="str">
        <f ca="1">IF(N1293="","",IF(COUNTIF(N$1:N1293,N1293)&gt;1,"",IF(COUNTIF(N:N,N1293)&gt;=1,"左表に入れますねぇ","")))</f>
        <v/>
      </c>
      <c r="N1293" s="1" t="str">
        <f ca="1">IF(ISNA(VLOOKUP(業務内容と時間メモ!M1293,業務内容と時間メモ!R$2:AI$9999,11,FALSE)),"",VLOOKUP(業務内容と時間メモ!M1293,業務内容と時間メモ!R$2:AI$9999,11,FALSE))</f>
        <v/>
      </c>
      <c r="O1293" s="1" t="str">
        <f ca="1">IF(ISNA(VLOOKUP(業務内容と時間メモ!M1293,業務内容と時間メモ!R$2:AI$9999,13,FALSE)),"",VLOOKUP(業務内容と時間メモ!M1293,業務内容と時間メモ!R$2:AI$9999,13,FALSE))</f>
        <v/>
      </c>
      <c r="P1293" s="1" t="str">
        <f ca="1">IF(ISNA(VLOOKUP(業務内容と時間メモ!M1293,業務内容と時間メモ!R$2:AI$9999,15,FALSE)),"",VLOOKUP(業務内容と時間メモ!M1293,業務内容と時間メモ!R$2:AI$9999,15,FALSE))</f>
        <v/>
      </c>
      <c r="Q1293" s="1" t="str">
        <f ca="1">IF(ISNA(VLOOKUP(業務内容と時間メモ!M1293,業務内容と時間メモ!R$2:AI$9999,14,FALSE)),"",VLOOKUP(業務内容と時間メモ!M1293,業務内容と時間メモ!R$2:AI$9999,14,FALSE))</f>
        <v/>
      </c>
      <c r="R1293" s="1" t="str">
        <f ca="1">IF(ISNA(VLOOKUP(業務内容と時間メモ!M1293,業務内容と時間メモ!R$2:AI$9999,16,FALSE)),"",VLOOKUP(業務内容と時間メモ!M1293,業務内容と時間メモ!R$2:AI$9999,16,FALSE))</f>
        <v/>
      </c>
      <c r="S1293" s="1" t="str">
        <f ca="1">IF(ISNA(VLOOKUP(業務内容と時間メモ!M1293,業務内容と時間メモ!R$2:AI$9999,17,FALSE)),"",VLOOKUP(業務内容と時間メモ!M1293,業務内容と時間メモ!R$2:AI$9999,17,FALSE))</f>
        <v/>
      </c>
      <c r="T1293" s="17" t="str">
        <f ca="1">IF(SUMIFS(業務内容と時間メモ!E:E,業務内容と時間メモ!AB:AB,N1293,業務内容と時間メモ!AD:AD,O1293)=0,"",SUMIFS(業務内容と時間メモ!E:E,業務内容と時間メモ!AB:AB,N1293,業務内容と時間メモ!AD:AD,O1293))</f>
        <v/>
      </c>
      <c r="U1293" s="7" t="str">
        <f ca="1">IF(SUMIFS(業務内容と時間メモ!F:F,業務内容と時間メモ!AB:AB,N1293,業務内容と時間メモ!AD:AD,O1293)=0,"",SUMIFS(業務内容と時間メモ!F:F,業務内容と時間メモ!AB:AB,N1293,業務内容と時間メモ!AD:AD,O1293))</f>
        <v/>
      </c>
      <c r="V1293" t="str">
        <f ca="1">IF(SUMIFS(業務内容と時間メモ!E:E,業務内容と時間メモ!AB:AB,N1293,業務内容と時間メモ!AD:AD,O1293)=0,"",SUMIFS(業務内容と時間メモ!E:E,業務内容と時間メモ!AB:AB,N1293,業務内容と時間メモ!AD:AD,O1293))</f>
        <v/>
      </c>
    </row>
    <row r="1294" spans="1:22" hidden="1">
      <c r="A1294" s="1" t="str">
        <f t="shared" ca="1" si="116"/>
        <v/>
      </c>
      <c r="B1294" s="1" t="str">
        <f t="shared" ca="1" si="117"/>
        <v/>
      </c>
      <c r="C1294" s="6" t="str">
        <f t="shared" ca="1" si="115"/>
        <v/>
      </c>
      <c r="J1294" t="str">
        <f t="shared" ca="1" si="113"/>
        <v/>
      </c>
      <c r="L1294" s="7" t="str">
        <f t="shared" ca="1" si="114"/>
        <v/>
      </c>
      <c r="M1294" s="1" t="str">
        <f ca="1">IF(N1294="","",IF(COUNTIF(N$1:N1294,N1294)&gt;1,"",IF(COUNTIF(N:N,N1294)&gt;=1,"左表に入れますねぇ","")))</f>
        <v/>
      </c>
      <c r="N1294" s="1" t="str">
        <f ca="1">IF(ISNA(VLOOKUP(業務内容と時間メモ!M1294,業務内容と時間メモ!R$2:AI$9999,11,FALSE)),"",VLOOKUP(業務内容と時間メモ!M1294,業務内容と時間メモ!R$2:AI$9999,11,FALSE))</f>
        <v/>
      </c>
      <c r="O1294" s="1" t="str">
        <f ca="1">IF(ISNA(VLOOKUP(業務内容と時間メモ!M1294,業務内容と時間メモ!R$2:AI$9999,13,FALSE)),"",VLOOKUP(業務内容と時間メモ!M1294,業務内容と時間メモ!R$2:AI$9999,13,FALSE))</f>
        <v/>
      </c>
      <c r="P1294" s="1" t="str">
        <f ca="1">IF(ISNA(VLOOKUP(業務内容と時間メモ!M1294,業務内容と時間メモ!R$2:AI$9999,15,FALSE)),"",VLOOKUP(業務内容と時間メモ!M1294,業務内容と時間メモ!R$2:AI$9999,15,FALSE))</f>
        <v/>
      </c>
      <c r="Q1294" s="1" t="str">
        <f ca="1">IF(ISNA(VLOOKUP(業務内容と時間メモ!M1294,業務内容と時間メモ!R$2:AI$9999,14,FALSE)),"",VLOOKUP(業務内容と時間メモ!M1294,業務内容と時間メモ!R$2:AI$9999,14,FALSE))</f>
        <v/>
      </c>
      <c r="R1294" s="1" t="str">
        <f ca="1">IF(ISNA(VLOOKUP(業務内容と時間メモ!M1294,業務内容と時間メモ!R$2:AI$9999,16,FALSE)),"",VLOOKUP(業務内容と時間メモ!M1294,業務内容と時間メモ!R$2:AI$9999,16,FALSE))</f>
        <v/>
      </c>
      <c r="S1294" s="1" t="str">
        <f ca="1">IF(ISNA(VLOOKUP(業務内容と時間メモ!M1294,業務内容と時間メモ!R$2:AI$9999,17,FALSE)),"",VLOOKUP(業務内容と時間メモ!M1294,業務内容と時間メモ!R$2:AI$9999,17,FALSE))</f>
        <v/>
      </c>
      <c r="T1294" s="17" t="str">
        <f ca="1">IF(SUMIFS(業務内容と時間メモ!E:E,業務内容と時間メモ!AB:AB,N1294,業務内容と時間メモ!AD:AD,O1294)=0,"",SUMIFS(業務内容と時間メモ!E:E,業務内容と時間メモ!AB:AB,N1294,業務内容と時間メモ!AD:AD,O1294))</f>
        <v/>
      </c>
      <c r="U1294" s="7" t="str">
        <f ca="1">IF(SUMIFS(業務内容と時間メモ!F:F,業務内容と時間メモ!AB:AB,N1294,業務内容と時間メモ!AD:AD,O1294)=0,"",SUMIFS(業務内容と時間メモ!F:F,業務内容と時間メモ!AB:AB,N1294,業務内容と時間メモ!AD:AD,O1294))</f>
        <v/>
      </c>
      <c r="V1294" t="str">
        <f ca="1">IF(SUMIFS(業務内容と時間メモ!E:E,業務内容と時間メモ!AB:AB,N1294,業務内容と時間メモ!AD:AD,O1294)=0,"",SUMIFS(業務内容と時間メモ!E:E,業務内容と時間メモ!AB:AB,N1294,業務内容と時間メモ!AD:AD,O1294))</f>
        <v/>
      </c>
    </row>
    <row r="1295" spans="1:22" hidden="1">
      <c r="A1295" s="1" t="str">
        <f t="shared" ca="1" si="116"/>
        <v/>
      </c>
      <c r="B1295" s="1" t="str">
        <f t="shared" ca="1" si="117"/>
        <v/>
      </c>
      <c r="C1295" s="6" t="str">
        <f t="shared" ca="1" si="115"/>
        <v/>
      </c>
      <c r="J1295" t="str">
        <f t="shared" ca="1" si="113"/>
        <v/>
      </c>
      <c r="L1295" s="7" t="str">
        <f t="shared" ca="1" si="114"/>
        <v/>
      </c>
      <c r="M1295" s="1" t="str">
        <f ca="1">IF(N1295="","",IF(COUNTIF(N$1:N1295,N1295)&gt;1,"",IF(COUNTIF(N:N,N1295)&gt;=1,"左表に入れますねぇ","")))</f>
        <v/>
      </c>
      <c r="N1295" s="1" t="str">
        <f ca="1">IF(ISNA(VLOOKUP(業務内容と時間メモ!M1295,業務内容と時間メモ!R$2:AI$9999,11,FALSE)),"",VLOOKUP(業務内容と時間メモ!M1295,業務内容と時間メモ!R$2:AI$9999,11,FALSE))</f>
        <v/>
      </c>
      <c r="O1295" s="1" t="str">
        <f ca="1">IF(ISNA(VLOOKUP(業務内容と時間メモ!M1295,業務内容と時間メモ!R$2:AI$9999,13,FALSE)),"",VLOOKUP(業務内容と時間メモ!M1295,業務内容と時間メモ!R$2:AI$9999,13,FALSE))</f>
        <v/>
      </c>
      <c r="P1295" s="1" t="str">
        <f ca="1">IF(ISNA(VLOOKUP(業務内容と時間メモ!M1295,業務内容と時間メモ!R$2:AI$9999,15,FALSE)),"",VLOOKUP(業務内容と時間メモ!M1295,業務内容と時間メモ!R$2:AI$9999,15,FALSE))</f>
        <v/>
      </c>
      <c r="Q1295" s="1" t="str">
        <f ca="1">IF(ISNA(VLOOKUP(業務内容と時間メモ!M1295,業務内容と時間メモ!R$2:AI$9999,14,FALSE)),"",VLOOKUP(業務内容と時間メモ!M1295,業務内容と時間メモ!R$2:AI$9999,14,FALSE))</f>
        <v/>
      </c>
      <c r="R1295" s="1" t="str">
        <f ca="1">IF(ISNA(VLOOKUP(業務内容と時間メモ!M1295,業務内容と時間メモ!R$2:AI$9999,16,FALSE)),"",VLOOKUP(業務内容と時間メモ!M1295,業務内容と時間メモ!R$2:AI$9999,16,FALSE))</f>
        <v/>
      </c>
      <c r="S1295" s="1" t="str">
        <f ca="1">IF(ISNA(VLOOKUP(業務内容と時間メモ!M1295,業務内容と時間メモ!R$2:AI$9999,17,FALSE)),"",VLOOKUP(業務内容と時間メモ!M1295,業務内容と時間メモ!R$2:AI$9999,17,FALSE))</f>
        <v/>
      </c>
      <c r="T1295" s="17" t="str">
        <f ca="1">IF(SUMIFS(業務内容と時間メモ!E:E,業務内容と時間メモ!AB:AB,N1295,業務内容と時間メモ!AD:AD,O1295)=0,"",SUMIFS(業務内容と時間メモ!E:E,業務内容と時間メモ!AB:AB,N1295,業務内容と時間メモ!AD:AD,O1295))</f>
        <v/>
      </c>
      <c r="U1295" s="7" t="str">
        <f ca="1">IF(SUMIFS(業務内容と時間メモ!F:F,業務内容と時間メモ!AB:AB,N1295,業務内容と時間メモ!AD:AD,O1295)=0,"",SUMIFS(業務内容と時間メモ!F:F,業務内容と時間メモ!AB:AB,N1295,業務内容と時間メモ!AD:AD,O1295))</f>
        <v/>
      </c>
      <c r="V1295" t="str">
        <f ca="1">IF(SUMIFS(業務内容と時間メモ!E:E,業務内容と時間メモ!AB:AB,N1295,業務内容と時間メモ!AD:AD,O1295)=0,"",SUMIFS(業務内容と時間メモ!E:E,業務内容と時間メモ!AB:AB,N1295,業務内容と時間メモ!AD:AD,O1295))</f>
        <v/>
      </c>
    </row>
    <row r="1296" spans="1:22" hidden="1">
      <c r="A1296" s="1" t="str">
        <f t="shared" ca="1" si="116"/>
        <v/>
      </c>
      <c r="B1296" s="1" t="str">
        <f t="shared" ca="1" si="117"/>
        <v/>
      </c>
      <c r="C1296" s="6" t="str">
        <f t="shared" ca="1" si="115"/>
        <v/>
      </c>
      <c r="J1296" t="str">
        <f t="shared" ca="1" si="113"/>
        <v/>
      </c>
      <c r="L1296" s="7" t="str">
        <f t="shared" ca="1" si="114"/>
        <v/>
      </c>
      <c r="M1296" s="1" t="str">
        <f ca="1">IF(N1296="","",IF(COUNTIF(N$1:N1296,N1296)&gt;1,"",IF(COUNTIF(N:N,N1296)&gt;=1,"左表に入れますねぇ","")))</f>
        <v/>
      </c>
      <c r="N1296" s="1" t="str">
        <f ca="1">IF(ISNA(VLOOKUP(業務内容と時間メモ!M1296,業務内容と時間メモ!R$2:AI$9999,11,FALSE)),"",VLOOKUP(業務内容と時間メモ!M1296,業務内容と時間メモ!R$2:AI$9999,11,FALSE))</f>
        <v/>
      </c>
      <c r="O1296" s="1" t="str">
        <f ca="1">IF(ISNA(VLOOKUP(業務内容と時間メモ!M1296,業務内容と時間メモ!R$2:AI$9999,13,FALSE)),"",VLOOKUP(業務内容と時間メモ!M1296,業務内容と時間メモ!R$2:AI$9999,13,FALSE))</f>
        <v/>
      </c>
      <c r="P1296" s="1" t="str">
        <f ca="1">IF(ISNA(VLOOKUP(業務内容と時間メモ!M1296,業務内容と時間メモ!R$2:AI$9999,15,FALSE)),"",VLOOKUP(業務内容と時間メモ!M1296,業務内容と時間メモ!R$2:AI$9999,15,FALSE))</f>
        <v/>
      </c>
      <c r="Q1296" s="1" t="str">
        <f ca="1">IF(ISNA(VLOOKUP(業務内容と時間メモ!M1296,業務内容と時間メモ!R$2:AI$9999,14,FALSE)),"",VLOOKUP(業務内容と時間メモ!M1296,業務内容と時間メモ!R$2:AI$9999,14,FALSE))</f>
        <v/>
      </c>
      <c r="R1296" s="1" t="str">
        <f ca="1">IF(ISNA(VLOOKUP(業務内容と時間メモ!M1296,業務内容と時間メモ!R$2:AI$9999,16,FALSE)),"",VLOOKUP(業務内容と時間メモ!M1296,業務内容と時間メモ!R$2:AI$9999,16,FALSE))</f>
        <v/>
      </c>
      <c r="S1296" s="1" t="str">
        <f ca="1">IF(ISNA(VLOOKUP(業務内容と時間メモ!M1296,業務内容と時間メモ!R$2:AI$9999,17,FALSE)),"",VLOOKUP(業務内容と時間メモ!M1296,業務内容と時間メモ!R$2:AI$9999,17,FALSE))</f>
        <v/>
      </c>
      <c r="T1296" s="17" t="str">
        <f ca="1">IF(SUMIFS(業務内容と時間メモ!E:E,業務内容と時間メモ!AB:AB,N1296,業務内容と時間メモ!AD:AD,O1296)=0,"",SUMIFS(業務内容と時間メモ!E:E,業務内容と時間メモ!AB:AB,N1296,業務内容と時間メモ!AD:AD,O1296))</f>
        <v/>
      </c>
      <c r="U1296" s="7" t="str">
        <f ca="1">IF(SUMIFS(業務内容と時間メモ!F:F,業務内容と時間メモ!AB:AB,N1296,業務内容と時間メモ!AD:AD,O1296)=0,"",SUMIFS(業務内容と時間メモ!F:F,業務内容と時間メモ!AB:AB,N1296,業務内容と時間メモ!AD:AD,O1296))</f>
        <v/>
      </c>
      <c r="V1296" t="str">
        <f ca="1">IF(SUMIFS(業務内容と時間メモ!E:E,業務内容と時間メモ!AB:AB,N1296,業務内容と時間メモ!AD:AD,O1296)=0,"",SUMIFS(業務内容と時間メモ!E:E,業務内容と時間メモ!AB:AB,N1296,業務内容と時間メモ!AD:AD,O1296))</f>
        <v/>
      </c>
    </row>
    <row r="1297" spans="1:22" hidden="1">
      <c r="A1297" s="1" t="str">
        <f t="shared" ca="1" si="116"/>
        <v/>
      </c>
      <c r="B1297" s="1" t="str">
        <f t="shared" ca="1" si="117"/>
        <v/>
      </c>
      <c r="C1297" s="6" t="str">
        <f t="shared" ca="1" si="115"/>
        <v/>
      </c>
      <c r="J1297" t="str">
        <f t="shared" ca="1" si="113"/>
        <v/>
      </c>
      <c r="L1297" s="7" t="str">
        <f t="shared" ca="1" si="114"/>
        <v/>
      </c>
      <c r="M1297" s="1" t="str">
        <f ca="1">IF(N1297="","",IF(COUNTIF(N$1:N1297,N1297)&gt;1,"",IF(COUNTIF(N:N,N1297)&gt;=1,"左表に入れますねぇ","")))</f>
        <v/>
      </c>
      <c r="N1297" s="1" t="str">
        <f ca="1">IF(ISNA(VLOOKUP(業務内容と時間メモ!M1297,業務内容と時間メモ!R$2:AI$9999,11,FALSE)),"",VLOOKUP(業務内容と時間メモ!M1297,業務内容と時間メモ!R$2:AI$9999,11,FALSE))</f>
        <v/>
      </c>
      <c r="O1297" s="1" t="str">
        <f ca="1">IF(ISNA(VLOOKUP(業務内容と時間メモ!M1297,業務内容と時間メモ!R$2:AI$9999,13,FALSE)),"",VLOOKUP(業務内容と時間メモ!M1297,業務内容と時間メモ!R$2:AI$9999,13,FALSE))</f>
        <v/>
      </c>
      <c r="P1297" s="1" t="str">
        <f ca="1">IF(ISNA(VLOOKUP(業務内容と時間メモ!M1297,業務内容と時間メモ!R$2:AI$9999,15,FALSE)),"",VLOOKUP(業務内容と時間メモ!M1297,業務内容と時間メモ!R$2:AI$9999,15,FALSE))</f>
        <v/>
      </c>
      <c r="Q1297" s="1" t="str">
        <f ca="1">IF(ISNA(VLOOKUP(業務内容と時間メモ!M1297,業務内容と時間メモ!R$2:AI$9999,14,FALSE)),"",VLOOKUP(業務内容と時間メモ!M1297,業務内容と時間メモ!R$2:AI$9999,14,FALSE))</f>
        <v/>
      </c>
      <c r="R1297" s="1" t="str">
        <f ca="1">IF(ISNA(VLOOKUP(業務内容と時間メモ!M1297,業務内容と時間メモ!R$2:AI$9999,16,FALSE)),"",VLOOKUP(業務内容と時間メモ!M1297,業務内容と時間メモ!R$2:AI$9999,16,FALSE))</f>
        <v/>
      </c>
      <c r="S1297" s="1" t="str">
        <f ca="1">IF(ISNA(VLOOKUP(業務内容と時間メモ!M1297,業務内容と時間メモ!R$2:AI$9999,17,FALSE)),"",VLOOKUP(業務内容と時間メモ!M1297,業務内容と時間メモ!R$2:AI$9999,17,FALSE))</f>
        <v/>
      </c>
      <c r="T1297" s="17" t="str">
        <f ca="1">IF(SUMIFS(業務内容と時間メモ!E:E,業務内容と時間メモ!AB:AB,N1297,業務内容と時間メモ!AD:AD,O1297)=0,"",SUMIFS(業務内容と時間メモ!E:E,業務内容と時間メモ!AB:AB,N1297,業務内容と時間メモ!AD:AD,O1297))</f>
        <v/>
      </c>
      <c r="U1297" s="7" t="str">
        <f ca="1">IF(SUMIFS(業務内容と時間メモ!F:F,業務内容と時間メモ!AB:AB,N1297,業務内容と時間メモ!AD:AD,O1297)=0,"",SUMIFS(業務内容と時間メモ!F:F,業務内容と時間メモ!AB:AB,N1297,業務内容と時間メモ!AD:AD,O1297))</f>
        <v/>
      </c>
      <c r="V1297" t="str">
        <f ca="1">IF(SUMIFS(業務内容と時間メモ!E:E,業務内容と時間メモ!AB:AB,N1297,業務内容と時間メモ!AD:AD,O1297)=0,"",SUMIFS(業務内容と時間メモ!E:E,業務内容と時間メモ!AB:AB,N1297,業務内容と時間メモ!AD:AD,O1297))</f>
        <v/>
      </c>
    </row>
    <row r="1298" spans="1:22" hidden="1">
      <c r="A1298" s="1" t="str">
        <f t="shared" ca="1" si="116"/>
        <v/>
      </c>
      <c r="B1298" s="1" t="str">
        <f t="shared" ca="1" si="117"/>
        <v/>
      </c>
      <c r="C1298" s="6" t="str">
        <f t="shared" ca="1" si="115"/>
        <v/>
      </c>
      <c r="J1298" t="str">
        <f t="shared" ca="1" si="113"/>
        <v/>
      </c>
      <c r="L1298" s="7" t="str">
        <f t="shared" ca="1" si="114"/>
        <v/>
      </c>
      <c r="M1298" s="1" t="str">
        <f ca="1">IF(N1298="","",IF(COUNTIF(N$1:N1298,N1298)&gt;1,"",IF(COUNTIF(N:N,N1298)&gt;=1,"左表に入れますねぇ","")))</f>
        <v/>
      </c>
      <c r="N1298" s="1" t="str">
        <f ca="1">IF(ISNA(VLOOKUP(業務内容と時間メモ!M1298,業務内容と時間メモ!R$2:AI$9999,11,FALSE)),"",VLOOKUP(業務内容と時間メモ!M1298,業務内容と時間メモ!R$2:AI$9999,11,FALSE))</f>
        <v/>
      </c>
      <c r="O1298" s="1" t="str">
        <f ca="1">IF(ISNA(VLOOKUP(業務内容と時間メモ!M1298,業務内容と時間メモ!R$2:AI$9999,13,FALSE)),"",VLOOKUP(業務内容と時間メモ!M1298,業務内容と時間メモ!R$2:AI$9999,13,FALSE))</f>
        <v/>
      </c>
      <c r="P1298" s="1" t="str">
        <f ca="1">IF(ISNA(VLOOKUP(業務内容と時間メモ!M1298,業務内容と時間メモ!R$2:AI$9999,15,FALSE)),"",VLOOKUP(業務内容と時間メモ!M1298,業務内容と時間メモ!R$2:AI$9999,15,FALSE))</f>
        <v/>
      </c>
      <c r="Q1298" s="1" t="str">
        <f ca="1">IF(ISNA(VLOOKUP(業務内容と時間メモ!M1298,業務内容と時間メモ!R$2:AI$9999,14,FALSE)),"",VLOOKUP(業務内容と時間メモ!M1298,業務内容と時間メモ!R$2:AI$9999,14,FALSE))</f>
        <v/>
      </c>
      <c r="R1298" s="1" t="str">
        <f ca="1">IF(ISNA(VLOOKUP(業務内容と時間メモ!M1298,業務内容と時間メモ!R$2:AI$9999,16,FALSE)),"",VLOOKUP(業務内容と時間メモ!M1298,業務内容と時間メモ!R$2:AI$9999,16,FALSE))</f>
        <v/>
      </c>
      <c r="S1298" s="1" t="str">
        <f ca="1">IF(ISNA(VLOOKUP(業務内容と時間メモ!M1298,業務内容と時間メモ!R$2:AI$9999,17,FALSE)),"",VLOOKUP(業務内容と時間メモ!M1298,業務内容と時間メモ!R$2:AI$9999,17,FALSE))</f>
        <v/>
      </c>
      <c r="T1298" s="17" t="str">
        <f ca="1">IF(SUMIFS(業務内容と時間メモ!E:E,業務内容と時間メモ!AB:AB,N1298,業務内容と時間メモ!AD:AD,O1298)=0,"",SUMIFS(業務内容と時間メモ!E:E,業務内容と時間メモ!AB:AB,N1298,業務内容と時間メモ!AD:AD,O1298))</f>
        <v/>
      </c>
      <c r="U1298" s="7" t="str">
        <f ca="1">IF(SUMIFS(業務内容と時間メモ!F:F,業務内容と時間メモ!AB:AB,N1298,業務内容と時間メモ!AD:AD,O1298)=0,"",SUMIFS(業務内容と時間メモ!F:F,業務内容と時間メモ!AB:AB,N1298,業務内容と時間メモ!AD:AD,O1298))</f>
        <v/>
      </c>
      <c r="V1298" t="str">
        <f ca="1">IF(SUMIFS(業務内容と時間メモ!E:E,業務内容と時間メモ!AB:AB,N1298,業務内容と時間メモ!AD:AD,O1298)=0,"",SUMIFS(業務内容と時間メモ!E:E,業務内容と時間メモ!AB:AB,N1298,業務内容と時間メモ!AD:AD,O1298))</f>
        <v/>
      </c>
    </row>
    <row r="1299" spans="1:22" hidden="1">
      <c r="A1299" s="1" t="str">
        <f t="shared" ca="1" si="116"/>
        <v/>
      </c>
      <c r="B1299" s="1" t="str">
        <f t="shared" ca="1" si="117"/>
        <v/>
      </c>
      <c r="C1299" s="6" t="str">
        <f t="shared" ca="1" si="115"/>
        <v/>
      </c>
      <c r="J1299" t="str">
        <f t="shared" ca="1" si="113"/>
        <v/>
      </c>
      <c r="L1299" s="7" t="str">
        <f t="shared" ca="1" si="114"/>
        <v/>
      </c>
      <c r="M1299" s="1" t="str">
        <f ca="1">IF(N1299="","",IF(COUNTIF(N$1:N1299,N1299)&gt;1,"",IF(COUNTIF(N:N,N1299)&gt;=1,"左表に入れますねぇ","")))</f>
        <v/>
      </c>
      <c r="N1299" s="1" t="str">
        <f ca="1">IF(ISNA(VLOOKUP(業務内容と時間メモ!M1299,業務内容と時間メモ!R$2:AI$9999,11,FALSE)),"",VLOOKUP(業務内容と時間メモ!M1299,業務内容と時間メモ!R$2:AI$9999,11,FALSE))</f>
        <v/>
      </c>
      <c r="O1299" s="1" t="str">
        <f ca="1">IF(ISNA(VLOOKUP(業務内容と時間メモ!M1299,業務内容と時間メモ!R$2:AI$9999,13,FALSE)),"",VLOOKUP(業務内容と時間メモ!M1299,業務内容と時間メモ!R$2:AI$9999,13,FALSE))</f>
        <v/>
      </c>
      <c r="P1299" s="1" t="str">
        <f ca="1">IF(ISNA(VLOOKUP(業務内容と時間メモ!M1299,業務内容と時間メモ!R$2:AI$9999,15,FALSE)),"",VLOOKUP(業務内容と時間メモ!M1299,業務内容と時間メモ!R$2:AI$9999,15,FALSE))</f>
        <v/>
      </c>
      <c r="Q1299" s="1" t="str">
        <f ca="1">IF(ISNA(VLOOKUP(業務内容と時間メモ!M1299,業務内容と時間メモ!R$2:AI$9999,14,FALSE)),"",VLOOKUP(業務内容と時間メモ!M1299,業務内容と時間メモ!R$2:AI$9999,14,FALSE))</f>
        <v/>
      </c>
      <c r="R1299" s="1" t="str">
        <f ca="1">IF(ISNA(VLOOKUP(業務内容と時間メモ!M1299,業務内容と時間メモ!R$2:AI$9999,16,FALSE)),"",VLOOKUP(業務内容と時間メモ!M1299,業務内容と時間メモ!R$2:AI$9999,16,FALSE))</f>
        <v/>
      </c>
      <c r="S1299" s="1" t="str">
        <f ca="1">IF(ISNA(VLOOKUP(業務内容と時間メモ!M1299,業務内容と時間メモ!R$2:AI$9999,17,FALSE)),"",VLOOKUP(業務内容と時間メモ!M1299,業務内容と時間メモ!R$2:AI$9999,17,FALSE))</f>
        <v/>
      </c>
      <c r="T1299" s="17" t="str">
        <f ca="1">IF(SUMIFS(業務内容と時間メモ!E:E,業務内容と時間メモ!AB:AB,N1299,業務内容と時間メモ!AD:AD,O1299)=0,"",SUMIFS(業務内容と時間メモ!E:E,業務内容と時間メモ!AB:AB,N1299,業務内容と時間メモ!AD:AD,O1299))</f>
        <v/>
      </c>
      <c r="U1299" s="7" t="str">
        <f ca="1">IF(SUMIFS(業務内容と時間メモ!F:F,業務内容と時間メモ!AB:AB,N1299,業務内容と時間メモ!AD:AD,O1299)=0,"",SUMIFS(業務内容と時間メモ!F:F,業務内容と時間メモ!AB:AB,N1299,業務内容と時間メモ!AD:AD,O1299))</f>
        <v/>
      </c>
      <c r="V1299" t="str">
        <f ca="1">IF(SUMIFS(業務内容と時間メモ!E:E,業務内容と時間メモ!AB:AB,N1299,業務内容と時間メモ!AD:AD,O1299)=0,"",SUMIFS(業務内容と時間メモ!E:E,業務内容と時間メモ!AB:AB,N1299,業務内容と時間メモ!AD:AD,O1299))</f>
        <v/>
      </c>
    </row>
    <row r="1300" spans="1:22" hidden="1">
      <c r="A1300" s="1" t="str">
        <f t="shared" ca="1" si="116"/>
        <v/>
      </c>
      <c r="B1300" s="1" t="str">
        <f t="shared" ca="1" si="117"/>
        <v/>
      </c>
      <c r="C1300" s="6" t="str">
        <f t="shared" ca="1" si="115"/>
        <v/>
      </c>
      <c r="J1300" t="str">
        <f t="shared" ca="1" si="113"/>
        <v/>
      </c>
      <c r="L1300" s="7" t="str">
        <f t="shared" ca="1" si="114"/>
        <v/>
      </c>
      <c r="M1300" s="1" t="str">
        <f ca="1">IF(N1300="","",IF(COUNTIF(N$1:N1300,N1300)&gt;1,"",IF(COUNTIF(N:N,N1300)&gt;=1,"左表に入れますねぇ","")))</f>
        <v/>
      </c>
      <c r="N1300" s="1" t="str">
        <f ca="1">IF(ISNA(VLOOKUP(業務内容と時間メモ!M1300,業務内容と時間メモ!R$2:AI$9999,11,FALSE)),"",VLOOKUP(業務内容と時間メモ!M1300,業務内容と時間メモ!R$2:AI$9999,11,FALSE))</f>
        <v/>
      </c>
      <c r="O1300" s="1" t="str">
        <f ca="1">IF(ISNA(VLOOKUP(業務内容と時間メモ!M1300,業務内容と時間メモ!R$2:AI$9999,13,FALSE)),"",VLOOKUP(業務内容と時間メモ!M1300,業務内容と時間メモ!R$2:AI$9999,13,FALSE))</f>
        <v/>
      </c>
      <c r="P1300" s="1" t="str">
        <f ca="1">IF(ISNA(VLOOKUP(業務内容と時間メモ!M1300,業務内容と時間メモ!R$2:AI$9999,15,FALSE)),"",VLOOKUP(業務内容と時間メモ!M1300,業務内容と時間メモ!R$2:AI$9999,15,FALSE))</f>
        <v/>
      </c>
      <c r="Q1300" s="1" t="str">
        <f ca="1">IF(ISNA(VLOOKUP(業務内容と時間メモ!M1300,業務内容と時間メモ!R$2:AI$9999,14,FALSE)),"",VLOOKUP(業務内容と時間メモ!M1300,業務内容と時間メモ!R$2:AI$9999,14,FALSE))</f>
        <v/>
      </c>
      <c r="R1300" s="1" t="str">
        <f ca="1">IF(ISNA(VLOOKUP(業務内容と時間メモ!M1300,業務内容と時間メモ!R$2:AI$9999,16,FALSE)),"",VLOOKUP(業務内容と時間メモ!M1300,業務内容と時間メモ!R$2:AI$9999,16,FALSE))</f>
        <v/>
      </c>
      <c r="S1300" s="1" t="str">
        <f ca="1">IF(ISNA(VLOOKUP(業務内容と時間メモ!M1300,業務内容と時間メモ!R$2:AI$9999,17,FALSE)),"",VLOOKUP(業務内容と時間メモ!M1300,業務内容と時間メモ!R$2:AI$9999,17,FALSE))</f>
        <v/>
      </c>
      <c r="T1300" s="17" t="str">
        <f ca="1">IF(SUMIFS(業務内容と時間メモ!E:E,業務内容と時間メモ!AB:AB,N1300,業務内容と時間メモ!AD:AD,O1300)=0,"",SUMIFS(業務内容と時間メモ!E:E,業務内容と時間メモ!AB:AB,N1300,業務内容と時間メモ!AD:AD,O1300))</f>
        <v/>
      </c>
      <c r="U1300" s="7" t="str">
        <f ca="1">IF(SUMIFS(業務内容と時間メモ!F:F,業務内容と時間メモ!AB:AB,N1300,業務内容と時間メモ!AD:AD,O1300)=0,"",SUMIFS(業務内容と時間メモ!F:F,業務内容と時間メモ!AB:AB,N1300,業務内容と時間メモ!AD:AD,O1300))</f>
        <v/>
      </c>
      <c r="V1300" t="str">
        <f ca="1">IF(SUMIFS(業務内容と時間メモ!E:E,業務内容と時間メモ!AB:AB,N1300,業務内容と時間メモ!AD:AD,O1300)=0,"",SUMIFS(業務内容と時間メモ!E:E,業務内容と時間メモ!AB:AB,N1300,業務内容と時間メモ!AD:AD,O1300))</f>
        <v/>
      </c>
    </row>
    <row r="1301" spans="1:22" hidden="1">
      <c r="A1301" s="1" t="str">
        <f t="shared" ca="1" si="116"/>
        <v/>
      </c>
      <c r="B1301" s="1" t="str">
        <f t="shared" ca="1" si="117"/>
        <v/>
      </c>
      <c r="C1301" s="6" t="str">
        <f t="shared" ca="1" si="115"/>
        <v/>
      </c>
      <c r="J1301" t="str">
        <f t="shared" ca="1" si="113"/>
        <v/>
      </c>
      <c r="L1301" s="7" t="str">
        <f t="shared" ca="1" si="114"/>
        <v/>
      </c>
      <c r="M1301" s="1" t="str">
        <f ca="1">IF(N1301="","",IF(COUNTIF(N$1:N1301,N1301)&gt;1,"",IF(COUNTIF(N:N,N1301)&gt;=1,"左表に入れますねぇ","")))</f>
        <v/>
      </c>
      <c r="N1301" s="1" t="str">
        <f ca="1">IF(ISNA(VLOOKUP(業務内容と時間メモ!M1301,業務内容と時間メモ!R$2:AI$9999,11,FALSE)),"",VLOOKUP(業務内容と時間メモ!M1301,業務内容と時間メモ!R$2:AI$9999,11,FALSE))</f>
        <v/>
      </c>
      <c r="O1301" s="1" t="str">
        <f ca="1">IF(ISNA(VLOOKUP(業務内容と時間メモ!M1301,業務内容と時間メモ!R$2:AI$9999,13,FALSE)),"",VLOOKUP(業務内容と時間メモ!M1301,業務内容と時間メモ!R$2:AI$9999,13,FALSE))</f>
        <v/>
      </c>
      <c r="P1301" s="1" t="str">
        <f ca="1">IF(ISNA(VLOOKUP(業務内容と時間メモ!M1301,業務内容と時間メモ!R$2:AI$9999,15,FALSE)),"",VLOOKUP(業務内容と時間メモ!M1301,業務内容と時間メモ!R$2:AI$9999,15,FALSE))</f>
        <v/>
      </c>
      <c r="Q1301" s="1" t="str">
        <f ca="1">IF(ISNA(VLOOKUP(業務内容と時間メモ!M1301,業務内容と時間メモ!R$2:AI$9999,14,FALSE)),"",VLOOKUP(業務内容と時間メモ!M1301,業務内容と時間メモ!R$2:AI$9999,14,FALSE))</f>
        <v/>
      </c>
      <c r="R1301" s="1" t="str">
        <f ca="1">IF(ISNA(VLOOKUP(業務内容と時間メモ!M1301,業務内容と時間メモ!R$2:AI$9999,16,FALSE)),"",VLOOKUP(業務内容と時間メモ!M1301,業務内容と時間メモ!R$2:AI$9999,16,FALSE))</f>
        <v/>
      </c>
      <c r="S1301" s="1" t="str">
        <f ca="1">IF(ISNA(VLOOKUP(業務内容と時間メモ!M1301,業務内容と時間メモ!R$2:AI$9999,17,FALSE)),"",VLOOKUP(業務内容と時間メモ!M1301,業務内容と時間メモ!R$2:AI$9999,17,FALSE))</f>
        <v/>
      </c>
      <c r="T1301" s="17" t="str">
        <f ca="1">IF(SUMIFS(業務内容と時間メモ!E:E,業務内容と時間メモ!AB:AB,N1301,業務内容と時間メモ!AD:AD,O1301)=0,"",SUMIFS(業務内容と時間メモ!E:E,業務内容と時間メモ!AB:AB,N1301,業務内容と時間メモ!AD:AD,O1301))</f>
        <v/>
      </c>
      <c r="U1301" s="7" t="str">
        <f ca="1">IF(SUMIFS(業務内容と時間メモ!F:F,業務内容と時間メモ!AB:AB,N1301,業務内容と時間メモ!AD:AD,O1301)=0,"",SUMIFS(業務内容と時間メモ!F:F,業務内容と時間メモ!AB:AB,N1301,業務内容と時間メモ!AD:AD,O1301))</f>
        <v/>
      </c>
      <c r="V1301" t="str">
        <f ca="1">IF(SUMIFS(業務内容と時間メモ!E:E,業務内容と時間メモ!AB:AB,N1301,業務内容と時間メモ!AD:AD,O1301)=0,"",SUMIFS(業務内容と時間メモ!E:E,業務内容と時間メモ!AB:AB,N1301,業務内容と時間メモ!AD:AD,O1301))</f>
        <v/>
      </c>
    </row>
    <row r="1302" spans="1:22" hidden="1">
      <c r="A1302" s="1" t="str">
        <f t="shared" ca="1" si="116"/>
        <v/>
      </c>
      <c r="B1302" s="1" t="str">
        <f t="shared" ca="1" si="117"/>
        <v/>
      </c>
      <c r="C1302" s="6" t="str">
        <f t="shared" ca="1" si="115"/>
        <v/>
      </c>
      <c r="J1302" t="str">
        <f t="shared" ca="1" si="113"/>
        <v/>
      </c>
      <c r="L1302" s="7" t="str">
        <f t="shared" ca="1" si="114"/>
        <v/>
      </c>
      <c r="M1302" s="1" t="str">
        <f ca="1">IF(N1302="","",IF(COUNTIF(N$1:N1302,N1302)&gt;1,"",IF(COUNTIF(N:N,N1302)&gt;=1,"左表に入れますねぇ","")))</f>
        <v/>
      </c>
      <c r="N1302" s="1" t="str">
        <f ca="1">IF(ISNA(VLOOKUP(業務内容と時間メモ!M1302,業務内容と時間メモ!R$2:AI$9999,11,FALSE)),"",VLOOKUP(業務内容と時間メモ!M1302,業務内容と時間メモ!R$2:AI$9999,11,FALSE))</f>
        <v/>
      </c>
      <c r="O1302" s="1" t="str">
        <f ca="1">IF(ISNA(VLOOKUP(業務内容と時間メモ!M1302,業務内容と時間メモ!R$2:AI$9999,13,FALSE)),"",VLOOKUP(業務内容と時間メモ!M1302,業務内容と時間メモ!R$2:AI$9999,13,FALSE))</f>
        <v/>
      </c>
      <c r="P1302" s="1" t="str">
        <f ca="1">IF(ISNA(VLOOKUP(業務内容と時間メモ!M1302,業務内容と時間メモ!R$2:AI$9999,15,FALSE)),"",VLOOKUP(業務内容と時間メモ!M1302,業務内容と時間メモ!R$2:AI$9999,15,FALSE))</f>
        <v/>
      </c>
      <c r="Q1302" s="1" t="str">
        <f ca="1">IF(ISNA(VLOOKUP(業務内容と時間メモ!M1302,業務内容と時間メモ!R$2:AI$9999,14,FALSE)),"",VLOOKUP(業務内容と時間メモ!M1302,業務内容と時間メモ!R$2:AI$9999,14,FALSE))</f>
        <v/>
      </c>
      <c r="R1302" s="1" t="str">
        <f ca="1">IF(ISNA(VLOOKUP(業務内容と時間メモ!M1302,業務内容と時間メモ!R$2:AI$9999,16,FALSE)),"",VLOOKUP(業務内容と時間メモ!M1302,業務内容と時間メモ!R$2:AI$9999,16,FALSE))</f>
        <v/>
      </c>
      <c r="S1302" s="1" t="str">
        <f ca="1">IF(ISNA(VLOOKUP(業務内容と時間メモ!M1302,業務内容と時間メモ!R$2:AI$9999,17,FALSE)),"",VLOOKUP(業務内容と時間メモ!M1302,業務内容と時間メモ!R$2:AI$9999,17,FALSE))</f>
        <v/>
      </c>
      <c r="T1302" s="17" t="str">
        <f ca="1">IF(SUMIFS(業務内容と時間メモ!E:E,業務内容と時間メモ!AB:AB,N1302,業務内容と時間メモ!AD:AD,O1302)=0,"",SUMIFS(業務内容と時間メモ!E:E,業務内容と時間メモ!AB:AB,N1302,業務内容と時間メモ!AD:AD,O1302))</f>
        <v/>
      </c>
      <c r="U1302" s="7" t="str">
        <f ca="1">IF(SUMIFS(業務内容と時間メモ!F:F,業務内容と時間メモ!AB:AB,N1302,業務内容と時間メモ!AD:AD,O1302)=0,"",SUMIFS(業務内容と時間メモ!F:F,業務内容と時間メモ!AB:AB,N1302,業務内容と時間メモ!AD:AD,O1302))</f>
        <v/>
      </c>
      <c r="V1302" t="str">
        <f ca="1">IF(SUMIFS(業務内容と時間メモ!E:E,業務内容と時間メモ!AB:AB,N1302,業務内容と時間メモ!AD:AD,O1302)=0,"",SUMIFS(業務内容と時間メモ!E:E,業務内容と時間メモ!AB:AB,N1302,業務内容と時間メモ!AD:AD,O1302))</f>
        <v/>
      </c>
    </row>
    <row r="1303" spans="1:22" hidden="1">
      <c r="A1303" s="1" t="str">
        <f t="shared" ca="1" si="116"/>
        <v/>
      </c>
      <c r="B1303" s="1" t="str">
        <f t="shared" ca="1" si="117"/>
        <v/>
      </c>
      <c r="C1303" s="6" t="str">
        <f t="shared" ca="1" si="115"/>
        <v/>
      </c>
      <c r="J1303" t="str">
        <f t="shared" ca="1" si="113"/>
        <v/>
      </c>
      <c r="L1303" s="7" t="str">
        <f t="shared" ca="1" si="114"/>
        <v/>
      </c>
      <c r="M1303" s="1" t="str">
        <f ca="1">IF(N1303="","",IF(COUNTIF(N$1:N1303,N1303)&gt;1,"",IF(COUNTIF(N:N,N1303)&gt;=1,"左表に入れますねぇ","")))</f>
        <v/>
      </c>
      <c r="N1303" s="1" t="str">
        <f ca="1">IF(ISNA(VLOOKUP(業務内容と時間メモ!M1303,業務内容と時間メモ!R$2:AI$9999,11,FALSE)),"",VLOOKUP(業務内容と時間メモ!M1303,業務内容と時間メモ!R$2:AI$9999,11,FALSE))</f>
        <v/>
      </c>
      <c r="O1303" s="1" t="str">
        <f ca="1">IF(ISNA(VLOOKUP(業務内容と時間メモ!M1303,業務内容と時間メモ!R$2:AI$9999,13,FALSE)),"",VLOOKUP(業務内容と時間メモ!M1303,業務内容と時間メモ!R$2:AI$9999,13,FALSE))</f>
        <v/>
      </c>
      <c r="P1303" s="1" t="str">
        <f ca="1">IF(ISNA(VLOOKUP(業務内容と時間メモ!M1303,業務内容と時間メモ!R$2:AI$9999,15,FALSE)),"",VLOOKUP(業務内容と時間メモ!M1303,業務内容と時間メモ!R$2:AI$9999,15,FALSE))</f>
        <v/>
      </c>
      <c r="Q1303" s="1" t="str">
        <f ca="1">IF(ISNA(VLOOKUP(業務内容と時間メモ!M1303,業務内容と時間メモ!R$2:AI$9999,14,FALSE)),"",VLOOKUP(業務内容と時間メモ!M1303,業務内容と時間メモ!R$2:AI$9999,14,FALSE))</f>
        <v/>
      </c>
      <c r="R1303" s="1" t="str">
        <f ca="1">IF(ISNA(VLOOKUP(業務内容と時間メモ!M1303,業務内容と時間メモ!R$2:AI$9999,16,FALSE)),"",VLOOKUP(業務内容と時間メモ!M1303,業務内容と時間メモ!R$2:AI$9999,16,FALSE))</f>
        <v/>
      </c>
      <c r="S1303" s="1" t="str">
        <f ca="1">IF(ISNA(VLOOKUP(業務内容と時間メモ!M1303,業務内容と時間メモ!R$2:AI$9999,17,FALSE)),"",VLOOKUP(業務内容と時間メモ!M1303,業務内容と時間メモ!R$2:AI$9999,17,FALSE))</f>
        <v/>
      </c>
      <c r="T1303" s="17" t="str">
        <f ca="1">IF(SUMIFS(業務内容と時間メモ!E:E,業務内容と時間メモ!AB:AB,N1303,業務内容と時間メモ!AD:AD,O1303)=0,"",SUMIFS(業務内容と時間メモ!E:E,業務内容と時間メモ!AB:AB,N1303,業務内容と時間メモ!AD:AD,O1303))</f>
        <v/>
      </c>
      <c r="U1303" s="7" t="str">
        <f ca="1">IF(SUMIFS(業務内容と時間メモ!F:F,業務内容と時間メモ!AB:AB,N1303,業務内容と時間メモ!AD:AD,O1303)=0,"",SUMIFS(業務内容と時間メモ!F:F,業務内容と時間メモ!AB:AB,N1303,業務内容と時間メモ!AD:AD,O1303))</f>
        <v/>
      </c>
      <c r="V1303" t="str">
        <f ca="1">IF(SUMIFS(業務内容と時間メモ!E:E,業務内容と時間メモ!AB:AB,N1303,業務内容と時間メモ!AD:AD,O1303)=0,"",SUMIFS(業務内容と時間メモ!E:E,業務内容と時間メモ!AB:AB,N1303,業務内容と時間メモ!AD:AD,O1303))</f>
        <v/>
      </c>
    </row>
    <row r="1304" spans="1:22" hidden="1">
      <c r="A1304" s="1" t="str">
        <f t="shared" ca="1" si="116"/>
        <v/>
      </c>
      <c r="B1304" s="1" t="str">
        <f t="shared" ca="1" si="117"/>
        <v/>
      </c>
      <c r="C1304" s="6" t="str">
        <f t="shared" ca="1" si="115"/>
        <v/>
      </c>
      <c r="J1304" t="str">
        <f t="shared" ca="1" si="113"/>
        <v/>
      </c>
      <c r="L1304" s="7" t="str">
        <f t="shared" ca="1" si="114"/>
        <v/>
      </c>
      <c r="M1304" s="1" t="str">
        <f ca="1">IF(N1304="","",IF(COUNTIF(N$1:N1304,N1304)&gt;1,"",IF(COUNTIF(N:N,N1304)&gt;=1,"左表に入れますねぇ","")))</f>
        <v/>
      </c>
      <c r="N1304" s="1" t="str">
        <f ca="1">IF(ISNA(VLOOKUP(業務内容と時間メモ!M1304,業務内容と時間メモ!R$2:AI$9999,11,FALSE)),"",VLOOKUP(業務内容と時間メモ!M1304,業務内容と時間メモ!R$2:AI$9999,11,FALSE))</f>
        <v/>
      </c>
      <c r="O1304" s="1" t="str">
        <f ca="1">IF(ISNA(VLOOKUP(業務内容と時間メモ!M1304,業務内容と時間メモ!R$2:AI$9999,13,FALSE)),"",VLOOKUP(業務内容と時間メモ!M1304,業務内容と時間メモ!R$2:AI$9999,13,FALSE))</f>
        <v/>
      </c>
      <c r="P1304" s="1" t="str">
        <f ca="1">IF(ISNA(VLOOKUP(業務内容と時間メモ!M1304,業務内容と時間メモ!R$2:AI$9999,15,FALSE)),"",VLOOKUP(業務内容と時間メモ!M1304,業務内容と時間メモ!R$2:AI$9999,15,FALSE))</f>
        <v/>
      </c>
      <c r="Q1304" s="1" t="str">
        <f ca="1">IF(ISNA(VLOOKUP(業務内容と時間メモ!M1304,業務内容と時間メモ!R$2:AI$9999,14,FALSE)),"",VLOOKUP(業務内容と時間メモ!M1304,業務内容と時間メモ!R$2:AI$9999,14,FALSE))</f>
        <v/>
      </c>
      <c r="R1304" s="1" t="str">
        <f ca="1">IF(ISNA(VLOOKUP(業務内容と時間メモ!M1304,業務内容と時間メモ!R$2:AI$9999,16,FALSE)),"",VLOOKUP(業務内容と時間メモ!M1304,業務内容と時間メモ!R$2:AI$9999,16,FALSE))</f>
        <v/>
      </c>
      <c r="S1304" s="1" t="str">
        <f ca="1">IF(ISNA(VLOOKUP(業務内容と時間メモ!M1304,業務内容と時間メモ!R$2:AI$9999,17,FALSE)),"",VLOOKUP(業務内容と時間メモ!M1304,業務内容と時間メモ!R$2:AI$9999,17,FALSE))</f>
        <v/>
      </c>
      <c r="T1304" s="17" t="str">
        <f ca="1">IF(SUMIFS(業務内容と時間メモ!E:E,業務内容と時間メモ!AB:AB,N1304,業務内容と時間メモ!AD:AD,O1304)=0,"",SUMIFS(業務内容と時間メモ!E:E,業務内容と時間メモ!AB:AB,N1304,業務内容と時間メモ!AD:AD,O1304))</f>
        <v/>
      </c>
      <c r="U1304" s="7" t="str">
        <f ca="1">IF(SUMIFS(業務内容と時間メモ!F:F,業務内容と時間メモ!AB:AB,N1304,業務内容と時間メモ!AD:AD,O1304)=0,"",SUMIFS(業務内容と時間メモ!F:F,業務内容と時間メモ!AB:AB,N1304,業務内容と時間メモ!AD:AD,O1304))</f>
        <v/>
      </c>
      <c r="V1304" t="str">
        <f ca="1">IF(SUMIFS(業務内容と時間メモ!E:E,業務内容と時間メモ!AB:AB,N1304,業務内容と時間メモ!AD:AD,O1304)=0,"",SUMIFS(業務内容と時間メモ!E:E,業務内容と時間メモ!AB:AB,N1304,業務内容と時間メモ!AD:AD,O1304))</f>
        <v/>
      </c>
    </row>
    <row r="1305" spans="1:22" hidden="1">
      <c r="A1305" s="1" t="str">
        <f t="shared" ca="1" si="116"/>
        <v/>
      </c>
      <c r="B1305" s="1" t="str">
        <f t="shared" ca="1" si="117"/>
        <v/>
      </c>
      <c r="C1305" s="6" t="str">
        <f t="shared" ca="1" si="115"/>
        <v/>
      </c>
      <c r="J1305" t="str">
        <f t="shared" ca="1" si="113"/>
        <v/>
      </c>
      <c r="L1305" s="7" t="str">
        <f t="shared" ca="1" si="114"/>
        <v/>
      </c>
      <c r="M1305" s="1" t="str">
        <f ca="1">IF(N1305="","",IF(COUNTIF(N$1:N1305,N1305)&gt;1,"",IF(COUNTIF(N:N,N1305)&gt;=1,"左表に入れますねぇ","")))</f>
        <v/>
      </c>
      <c r="N1305" s="1" t="str">
        <f ca="1">IF(ISNA(VLOOKUP(業務内容と時間メモ!M1305,業務内容と時間メモ!R$2:AI$9999,11,FALSE)),"",VLOOKUP(業務内容と時間メモ!M1305,業務内容と時間メモ!R$2:AI$9999,11,FALSE))</f>
        <v/>
      </c>
      <c r="O1305" s="1" t="str">
        <f ca="1">IF(ISNA(VLOOKUP(業務内容と時間メモ!M1305,業務内容と時間メモ!R$2:AI$9999,13,FALSE)),"",VLOOKUP(業務内容と時間メモ!M1305,業務内容と時間メモ!R$2:AI$9999,13,FALSE))</f>
        <v/>
      </c>
      <c r="P1305" s="1" t="str">
        <f ca="1">IF(ISNA(VLOOKUP(業務内容と時間メモ!M1305,業務内容と時間メモ!R$2:AI$9999,15,FALSE)),"",VLOOKUP(業務内容と時間メモ!M1305,業務内容と時間メモ!R$2:AI$9999,15,FALSE))</f>
        <v/>
      </c>
      <c r="Q1305" s="1" t="str">
        <f ca="1">IF(ISNA(VLOOKUP(業務内容と時間メモ!M1305,業務内容と時間メモ!R$2:AI$9999,14,FALSE)),"",VLOOKUP(業務内容と時間メモ!M1305,業務内容と時間メモ!R$2:AI$9999,14,FALSE))</f>
        <v/>
      </c>
      <c r="R1305" s="1" t="str">
        <f ca="1">IF(ISNA(VLOOKUP(業務内容と時間メモ!M1305,業務内容と時間メモ!R$2:AI$9999,16,FALSE)),"",VLOOKUP(業務内容と時間メモ!M1305,業務内容と時間メモ!R$2:AI$9999,16,FALSE))</f>
        <v/>
      </c>
      <c r="S1305" s="1" t="str">
        <f ca="1">IF(ISNA(VLOOKUP(業務内容と時間メモ!M1305,業務内容と時間メモ!R$2:AI$9999,17,FALSE)),"",VLOOKUP(業務内容と時間メモ!M1305,業務内容と時間メモ!R$2:AI$9999,17,FALSE))</f>
        <v/>
      </c>
      <c r="T1305" s="17" t="str">
        <f ca="1">IF(SUMIFS(業務内容と時間メモ!E:E,業務内容と時間メモ!AB:AB,N1305,業務内容と時間メモ!AD:AD,O1305)=0,"",SUMIFS(業務内容と時間メモ!E:E,業務内容と時間メモ!AB:AB,N1305,業務内容と時間メモ!AD:AD,O1305))</f>
        <v/>
      </c>
      <c r="U1305" s="7" t="str">
        <f ca="1">IF(SUMIFS(業務内容と時間メモ!F:F,業務内容と時間メモ!AB:AB,N1305,業務内容と時間メモ!AD:AD,O1305)=0,"",SUMIFS(業務内容と時間メモ!F:F,業務内容と時間メモ!AB:AB,N1305,業務内容と時間メモ!AD:AD,O1305))</f>
        <v/>
      </c>
      <c r="V1305" t="str">
        <f ca="1">IF(SUMIFS(業務内容と時間メモ!E:E,業務内容と時間メモ!AB:AB,N1305,業務内容と時間メモ!AD:AD,O1305)=0,"",SUMIFS(業務内容と時間メモ!E:E,業務内容と時間メモ!AB:AB,N1305,業務内容と時間メモ!AD:AD,O1305))</f>
        <v/>
      </c>
    </row>
    <row r="1306" spans="1:22" hidden="1">
      <c r="A1306" s="1" t="str">
        <f t="shared" ca="1" si="116"/>
        <v/>
      </c>
      <c r="B1306" s="1" t="str">
        <f t="shared" ca="1" si="117"/>
        <v/>
      </c>
      <c r="C1306" s="6" t="str">
        <f t="shared" ca="1" si="115"/>
        <v/>
      </c>
      <c r="J1306" t="str">
        <f t="shared" ca="1" si="113"/>
        <v/>
      </c>
      <c r="L1306" s="7" t="str">
        <f t="shared" ca="1" si="114"/>
        <v/>
      </c>
      <c r="M1306" s="1" t="str">
        <f ca="1">IF(N1306="","",IF(COUNTIF(N$1:N1306,N1306)&gt;1,"",IF(COUNTIF(N:N,N1306)&gt;=1,"左表に入れますねぇ","")))</f>
        <v/>
      </c>
      <c r="N1306" s="1" t="str">
        <f ca="1">IF(ISNA(VLOOKUP(業務内容と時間メモ!M1306,業務内容と時間メモ!R$2:AI$9999,11,FALSE)),"",VLOOKUP(業務内容と時間メモ!M1306,業務内容と時間メモ!R$2:AI$9999,11,FALSE))</f>
        <v/>
      </c>
      <c r="O1306" s="1" t="str">
        <f ca="1">IF(ISNA(VLOOKUP(業務内容と時間メモ!M1306,業務内容と時間メモ!R$2:AI$9999,13,FALSE)),"",VLOOKUP(業務内容と時間メモ!M1306,業務内容と時間メモ!R$2:AI$9999,13,FALSE))</f>
        <v/>
      </c>
      <c r="P1306" s="1" t="str">
        <f ca="1">IF(ISNA(VLOOKUP(業務内容と時間メモ!M1306,業務内容と時間メモ!R$2:AI$9999,15,FALSE)),"",VLOOKUP(業務内容と時間メモ!M1306,業務内容と時間メモ!R$2:AI$9999,15,FALSE))</f>
        <v/>
      </c>
      <c r="Q1306" s="1" t="str">
        <f ca="1">IF(ISNA(VLOOKUP(業務内容と時間メモ!M1306,業務内容と時間メモ!R$2:AI$9999,14,FALSE)),"",VLOOKUP(業務内容と時間メモ!M1306,業務内容と時間メモ!R$2:AI$9999,14,FALSE))</f>
        <v/>
      </c>
      <c r="R1306" s="1" t="str">
        <f ca="1">IF(ISNA(VLOOKUP(業務内容と時間メモ!M1306,業務内容と時間メモ!R$2:AI$9999,16,FALSE)),"",VLOOKUP(業務内容と時間メモ!M1306,業務内容と時間メモ!R$2:AI$9999,16,FALSE))</f>
        <v/>
      </c>
      <c r="S1306" s="1" t="str">
        <f ca="1">IF(ISNA(VLOOKUP(業務内容と時間メモ!M1306,業務内容と時間メモ!R$2:AI$9999,17,FALSE)),"",VLOOKUP(業務内容と時間メモ!M1306,業務内容と時間メモ!R$2:AI$9999,17,FALSE))</f>
        <v/>
      </c>
      <c r="T1306" s="17" t="str">
        <f ca="1">IF(SUMIFS(業務内容と時間メモ!E:E,業務内容と時間メモ!AB:AB,N1306,業務内容と時間メモ!AD:AD,O1306)=0,"",SUMIFS(業務内容と時間メモ!E:E,業務内容と時間メモ!AB:AB,N1306,業務内容と時間メモ!AD:AD,O1306))</f>
        <v/>
      </c>
      <c r="U1306" s="7" t="str">
        <f ca="1">IF(SUMIFS(業務内容と時間メモ!F:F,業務内容と時間メモ!AB:AB,N1306,業務内容と時間メモ!AD:AD,O1306)=0,"",SUMIFS(業務内容と時間メモ!F:F,業務内容と時間メモ!AB:AB,N1306,業務内容と時間メモ!AD:AD,O1306))</f>
        <v/>
      </c>
      <c r="V1306" t="str">
        <f ca="1">IF(SUMIFS(業務内容と時間メモ!E:E,業務内容と時間メモ!AB:AB,N1306,業務内容と時間メモ!AD:AD,O1306)=0,"",SUMIFS(業務内容と時間メモ!E:E,業務内容と時間メモ!AB:AB,N1306,業務内容と時間メモ!AD:AD,O1306))</f>
        <v/>
      </c>
    </row>
    <row r="1307" spans="1:22" hidden="1">
      <c r="A1307" s="1" t="str">
        <f t="shared" ca="1" si="116"/>
        <v/>
      </c>
      <c r="B1307" s="1" t="str">
        <f t="shared" ca="1" si="117"/>
        <v/>
      </c>
      <c r="C1307" s="6" t="str">
        <f t="shared" ca="1" si="115"/>
        <v/>
      </c>
      <c r="J1307" t="str">
        <f t="shared" ca="1" si="113"/>
        <v/>
      </c>
      <c r="L1307" s="7" t="str">
        <f t="shared" ca="1" si="114"/>
        <v/>
      </c>
      <c r="M1307" s="1" t="str">
        <f ca="1">IF(N1307="","",IF(COUNTIF(N$1:N1307,N1307)&gt;1,"",IF(COUNTIF(N:N,N1307)&gt;=1,"左表に入れますねぇ","")))</f>
        <v/>
      </c>
      <c r="N1307" s="1" t="str">
        <f ca="1">IF(ISNA(VLOOKUP(業務内容と時間メモ!M1307,業務内容と時間メモ!R$2:AI$9999,11,FALSE)),"",VLOOKUP(業務内容と時間メモ!M1307,業務内容と時間メモ!R$2:AI$9999,11,FALSE))</f>
        <v/>
      </c>
      <c r="O1307" s="1" t="str">
        <f ca="1">IF(ISNA(VLOOKUP(業務内容と時間メモ!M1307,業務内容と時間メモ!R$2:AI$9999,13,FALSE)),"",VLOOKUP(業務内容と時間メモ!M1307,業務内容と時間メモ!R$2:AI$9999,13,FALSE))</f>
        <v/>
      </c>
      <c r="P1307" s="1" t="str">
        <f ca="1">IF(ISNA(VLOOKUP(業務内容と時間メモ!M1307,業務内容と時間メモ!R$2:AI$9999,15,FALSE)),"",VLOOKUP(業務内容と時間メモ!M1307,業務内容と時間メモ!R$2:AI$9999,15,FALSE))</f>
        <v/>
      </c>
      <c r="Q1307" s="1" t="str">
        <f ca="1">IF(ISNA(VLOOKUP(業務内容と時間メモ!M1307,業務内容と時間メモ!R$2:AI$9999,14,FALSE)),"",VLOOKUP(業務内容と時間メモ!M1307,業務内容と時間メモ!R$2:AI$9999,14,FALSE))</f>
        <v/>
      </c>
      <c r="R1307" s="1" t="str">
        <f ca="1">IF(ISNA(VLOOKUP(業務内容と時間メモ!M1307,業務内容と時間メモ!R$2:AI$9999,16,FALSE)),"",VLOOKUP(業務内容と時間メモ!M1307,業務内容と時間メモ!R$2:AI$9999,16,FALSE))</f>
        <v/>
      </c>
      <c r="S1307" s="1" t="str">
        <f ca="1">IF(ISNA(VLOOKUP(業務内容と時間メモ!M1307,業務内容と時間メモ!R$2:AI$9999,17,FALSE)),"",VLOOKUP(業務内容と時間メモ!M1307,業務内容と時間メモ!R$2:AI$9999,17,FALSE))</f>
        <v/>
      </c>
      <c r="T1307" s="17" t="str">
        <f ca="1">IF(SUMIFS(業務内容と時間メモ!E:E,業務内容と時間メモ!AB:AB,N1307,業務内容と時間メモ!AD:AD,O1307)=0,"",SUMIFS(業務内容と時間メモ!E:E,業務内容と時間メモ!AB:AB,N1307,業務内容と時間メモ!AD:AD,O1307))</f>
        <v/>
      </c>
      <c r="U1307" s="7" t="str">
        <f ca="1">IF(SUMIFS(業務内容と時間メモ!F:F,業務内容と時間メモ!AB:AB,N1307,業務内容と時間メモ!AD:AD,O1307)=0,"",SUMIFS(業務内容と時間メモ!F:F,業務内容と時間メモ!AB:AB,N1307,業務内容と時間メモ!AD:AD,O1307))</f>
        <v/>
      </c>
      <c r="V1307" t="str">
        <f ca="1">IF(SUMIFS(業務内容と時間メモ!E:E,業務内容と時間メモ!AB:AB,N1307,業務内容と時間メモ!AD:AD,O1307)=0,"",SUMIFS(業務内容と時間メモ!E:E,業務内容と時間メモ!AB:AB,N1307,業務内容と時間メモ!AD:AD,O1307))</f>
        <v/>
      </c>
    </row>
    <row r="1308" spans="1:22" hidden="1">
      <c r="A1308" s="1" t="str">
        <f t="shared" ca="1" si="116"/>
        <v/>
      </c>
      <c r="B1308" s="1" t="str">
        <f t="shared" ca="1" si="117"/>
        <v/>
      </c>
      <c r="C1308" s="6" t="str">
        <f t="shared" ca="1" si="115"/>
        <v/>
      </c>
      <c r="J1308" t="str">
        <f t="shared" ca="1" si="113"/>
        <v/>
      </c>
      <c r="L1308" s="7" t="str">
        <f t="shared" ca="1" si="114"/>
        <v/>
      </c>
      <c r="M1308" s="1" t="str">
        <f ca="1">IF(N1308="","",IF(COUNTIF(N$1:N1308,N1308)&gt;1,"",IF(COUNTIF(N:N,N1308)&gt;=1,"左表に入れますねぇ","")))</f>
        <v/>
      </c>
      <c r="N1308" s="1" t="str">
        <f ca="1">IF(ISNA(VLOOKUP(業務内容と時間メモ!M1308,業務内容と時間メモ!R$2:AI$9999,11,FALSE)),"",VLOOKUP(業務内容と時間メモ!M1308,業務内容と時間メモ!R$2:AI$9999,11,FALSE))</f>
        <v/>
      </c>
      <c r="O1308" s="1" t="str">
        <f ca="1">IF(ISNA(VLOOKUP(業務内容と時間メモ!M1308,業務内容と時間メモ!R$2:AI$9999,13,FALSE)),"",VLOOKUP(業務内容と時間メモ!M1308,業務内容と時間メモ!R$2:AI$9999,13,FALSE))</f>
        <v/>
      </c>
      <c r="P1308" s="1" t="str">
        <f ca="1">IF(ISNA(VLOOKUP(業務内容と時間メモ!M1308,業務内容と時間メモ!R$2:AI$9999,15,FALSE)),"",VLOOKUP(業務内容と時間メモ!M1308,業務内容と時間メモ!R$2:AI$9999,15,FALSE))</f>
        <v/>
      </c>
      <c r="Q1308" s="1" t="str">
        <f ca="1">IF(ISNA(VLOOKUP(業務内容と時間メモ!M1308,業務内容と時間メモ!R$2:AI$9999,14,FALSE)),"",VLOOKUP(業務内容と時間メモ!M1308,業務内容と時間メモ!R$2:AI$9999,14,FALSE))</f>
        <v/>
      </c>
      <c r="R1308" s="1" t="str">
        <f ca="1">IF(ISNA(VLOOKUP(業務内容と時間メモ!M1308,業務内容と時間メモ!R$2:AI$9999,16,FALSE)),"",VLOOKUP(業務内容と時間メモ!M1308,業務内容と時間メモ!R$2:AI$9999,16,FALSE))</f>
        <v/>
      </c>
      <c r="S1308" s="1" t="str">
        <f ca="1">IF(ISNA(VLOOKUP(業務内容と時間メモ!M1308,業務内容と時間メモ!R$2:AI$9999,17,FALSE)),"",VLOOKUP(業務内容と時間メモ!M1308,業務内容と時間メモ!R$2:AI$9999,17,FALSE))</f>
        <v/>
      </c>
      <c r="T1308" s="17" t="str">
        <f ca="1">IF(SUMIFS(業務内容と時間メモ!E:E,業務内容と時間メモ!AB:AB,N1308,業務内容と時間メモ!AD:AD,O1308)=0,"",SUMIFS(業務内容と時間メモ!E:E,業務内容と時間メモ!AB:AB,N1308,業務内容と時間メモ!AD:AD,O1308))</f>
        <v/>
      </c>
      <c r="U1308" s="7" t="str">
        <f ca="1">IF(SUMIFS(業務内容と時間メモ!F:F,業務内容と時間メモ!AB:AB,N1308,業務内容と時間メモ!AD:AD,O1308)=0,"",SUMIFS(業務内容と時間メモ!F:F,業務内容と時間メモ!AB:AB,N1308,業務内容と時間メモ!AD:AD,O1308))</f>
        <v/>
      </c>
      <c r="V1308" t="str">
        <f ca="1">IF(SUMIFS(業務内容と時間メモ!E:E,業務内容と時間メモ!AB:AB,N1308,業務内容と時間メモ!AD:AD,O1308)=0,"",SUMIFS(業務内容と時間メモ!E:E,業務内容と時間メモ!AB:AB,N1308,業務内容と時間メモ!AD:AD,O1308))</f>
        <v/>
      </c>
    </row>
    <row r="1309" spans="1:22" hidden="1">
      <c r="A1309" s="1" t="str">
        <f t="shared" ca="1" si="116"/>
        <v/>
      </c>
      <c r="B1309" s="1" t="str">
        <f t="shared" ca="1" si="117"/>
        <v/>
      </c>
      <c r="C1309" s="6" t="str">
        <f t="shared" ca="1" si="115"/>
        <v/>
      </c>
      <c r="J1309" t="str">
        <f t="shared" ca="1" si="113"/>
        <v/>
      </c>
      <c r="L1309" s="7" t="str">
        <f t="shared" ca="1" si="114"/>
        <v/>
      </c>
      <c r="M1309" s="1" t="str">
        <f ca="1">IF(N1309="","",IF(COUNTIF(N$1:N1309,N1309)&gt;1,"",IF(COUNTIF(N:N,N1309)&gt;=1,"左表に入れますねぇ","")))</f>
        <v/>
      </c>
      <c r="N1309" s="1" t="str">
        <f ca="1">IF(ISNA(VLOOKUP(業務内容と時間メモ!M1309,業務内容と時間メモ!R$2:AI$9999,11,FALSE)),"",VLOOKUP(業務内容と時間メモ!M1309,業務内容と時間メモ!R$2:AI$9999,11,FALSE))</f>
        <v/>
      </c>
      <c r="O1309" s="1" t="str">
        <f ca="1">IF(ISNA(VLOOKUP(業務内容と時間メモ!M1309,業務内容と時間メモ!R$2:AI$9999,13,FALSE)),"",VLOOKUP(業務内容と時間メモ!M1309,業務内容と時間メモ!R$2:AI$9999,13,FALSE))</f>
        <v/>
      </c>
      <c r="P1309" s="1" t="str">
        <f ca="1">IF(ISNA(VLOOKUP(業務内容と時間メモ!M1309,業務内容と時間メモ!R$2:AI$9999,15,FALSE)),"",VLOOKUP(業務内容と時間メモ!M1309,業務内容と時間メモ!R$2:AI$9999,15,FALSE))</f>
        <v/>
      </c>
      <c r="Q1309" s="1" t="str">
        <f ca="1">IF(ISNA(VLOOKUP(業務内容と時間メモ!M1309,業務内容と時間メモ!R$2:AI$9999,14,FALSE)),"",VLOOKUP(業務内容と時間メモ!M1309,業務内容と時間メモ!R$2:AI$9999,14,FALSE))</f>
        <v/>
      </c>
      <c r="R1309" s="1" t="str">
        <f ca="1">IF(ISNA(VLOOKUP(業務内容と時間メモ!M1309,業務内容と時間メモ!R$2:AI$9999,16,FALSE)),"",VLOOKUP(業務内容と時間メモ!M1309,業務内容と時間メモ!R$2:AI$9999,16,FALSE))</f>
        <v/>
      </c>
      <c r="S1309" s="1" t="str">
        <f ca="1">IF(ISNA(VLOOKUP(業務内容と時間メモ!M1309,業務内容と時間メモ!R$2:AI$9999,17,FALSE)),"",VLOOKUP(業務内容と時間メモ!M1309,業務内容と時間メモ!R$2:AI$9999,17,FALSE))</f>
        <v/>
      </c>
      <c r="T1309" s="17" t="str">
        <f ca="1">IF(SUMIFS(業務内容と時間メモ!E:E,業務内容と時間メモ!AB:AB,N1309,業務内容と時間メモ!AD:AD,O1309)=0,"",SUMIFS(業務内容と時間メモ!E:E,業務内容と時間メモ!AB:AB,N1309,業務内容と時間メモ!AD:AD,O1309))</f>
        <v/>
      </c>
      <c r="U1309" s="7" t="str">
        <f ca="1">IF(SUMIFS(業務内容と時間メモ!F:F,業務内容と時間メモ!AB:AB,N1309,業務内容と時間メモ!AD:AD,O1309)=0,"",SUMIFS(業務内容と時間メモ!F:F,業務内容と時間メモ!AB:AB,N1309,業務内容と時間メモ!AD:AD,O1309))</f>
        <v/>
      </c>
      <c r="V1309" t="str">
        <f ca="1">IF(SUMIFS(業務内容と時間メモ!E:E,業務内容と時間メモ!AB:AB,N1309,業務内容と時間メモ!AD:AD,O1309)=0,"",SUMIFS(業務内容と時間メモ!E:E,業務内容と時間メモ!AB:AB,N1309,業務内容と時間メモ!AD:AD,O1309))</f>
        <v/>
      </c>
    </row>
    <row r="1310" spans="1:22" hidden="1">
      <c r="A1310" s="1" t="str">
        <f t="shared" ca="1" si="116"/>
        <v/>
      </c>
      <c r="B1310" s="1" t="str">
        <f t="shared" ca="1" si="117"/>
        <v/>
      </c>
      <c r="C1310" s="6" t="str">
        <f t="shared" ca="1" si="115"/>
        <v/>
      </c>
      <c r="J1310" t="str">
        <f t="shared" ca="1" si="113"/>
        <v/>
      </c>
      <c r="L1310" s="7" t="str">
        <f t="shared" ca="1" si="114"/>
        <v/>
      </c>
      <c r="M1310" s="1" t="str">
        <f ca="1">IF(N1310="","",IF(COUNTIF(N$1:N1310,N1310)&gt;1,"",IF(COUNTIF(N:N,N1310)&gt;=1,"左表に入れますねぇ","")))</f>
        <v/>
      </c>
      <c r="N1310" s="1" t="str">
        <f ca="1">IF(ISNA(VLOOKUP(業務内容と時間メモ!M1310,業務内容と時間メモ!R$2:AI$9999,11,FALSE)),"",VLOOKUP(業務内容と時間メモ!M1310,業務内容と時間メモ!R$2:AI$9999,11,FALSE))</f>
        <v/>
      </c>
      <c r="O1310" s="1" t="str">
        <f ca="1">IF(ISNA(VLOOKUP(業務内容と時間メモ!M1310,業務内容と時間メモ!R$2:AI$9999,13,FALSE)),"",VLOOKUP(業務内容と時間メモ!M1310,業務内容と時間メモ!R$2:AI$9999,13,FALSE))</f>
        <v/>
      </c>
      <c r="P1310" s="1" t="str">
        <f ca="1">IF(ISNA(VLOOKUP(業務内容と時間メモ!M1310,業務内容と時間メモ!R$2:AI$9999,15,FALSE)),"",VLOOKUP(業務内容と時間メモ!M1310,業務内容と時間メモ!R$2:AI$9999,15,FALSE))</f>
        <v/>
      </c>
      <c r="Q1310" s="1" t="str">
        <f ca="1">IF(ISNA(VLOOKUP(業務内容と時間メモ!M1310,業務内容と時間メモ!R$2:AI$9999,14,FALSE)),"",VLOOKUP(業務内容と時間メモ!M1310,業務内容と時間メモ!R$2:AI$9999,14,FALSE))</f>
        <v/>
      </c>
      <c r="R1310" s="1" t="str">
        <f ca="1">IF(ISNA(VLOOKUP(業務内容と時間メモ!M1310,業務内容と時間メモ!R$2:AI$9999,16,FALSE)),"",VLOOKUP(業務内容と時間メモ!M1310,業務内容と時間メモ!R$2:AI$9999,16,FALSE))</f>
        <v/>
      </c>
      <c r="S1310" s="1" t="str">
        <f ca="1">IF(ISNA(VLOOKUP(業務内容と時間メモ!M1310,業務内容と時間メモ!R$2:AI$9999,17,FALSE)),"",VLOOKUP(業務内容と時間メモ!M1310,業務内容と時間メモ!R$2:AI$9999,17,FALSE))</f>
        <v/>
      </c>
      <c r="T1310" s="17" t="str">
        <f ca="1">IF(SUMIFS(業務内容と時間メモ!E:E,業務内容と時間メモ!AB:AB,N1310,業務内容と時間メモ!AD:AD,O1310)=0,"",SUMIFS(業務内容と時間メモ!E:E,業務内容と時間メモ!AB:AB,N1310,業務内容と時間メモ!AD:AD,O1310))</f>
        <v/>
      </c>
      <c r="U1310" s="7" t="str">
        <f ca="1">IF(SUMIFS(業務内容と時間メモ!F:F,業務内容と時間メモ!AB:AB,N1310,業務内容と時間メモ!AD:AD,O1310)=0,"",SUMIFS(業務内容と時間メモ!F:F,業務内容と時間メモ!AB:AB,N1310,業務内容と時間メモ!AD:AD,O1310))</f>
        <v/>
      </c>
      <c r="V1310" t="str">
        <f ca="1">IF(SUMIFS(業務内容と時間メモ!E:E,業務内容と時間メモ!AB:AB,N1310,業務内容と時間メモ!AD:AD,O1310)=0,"",SUMIFS(業務内容と時間メモ!E:E,業務内容と時間メモ!AB:AB,N1310,業務内容と時間メモ!AD:AD,O1310))</f>
        <v/>
      </c>
    </row>
    <row r="1311" spans="1:22" hidden="1">
      <c r="A1311" s="1" t="str">
        <f t="shared" ca="1" si="116"/>
        <v/>
      </c>
      <c r="B1311" s="1" t="str">
        <f t="shared" ca="1" si="117"/>
        <v/>
      </c>
      <c r="C1311" s="6" t="str">
        <f t="shared" ca="1" si="115"/>
        <v/>
      </c>
      <c r="J1311" t="str">
        <f t="shared" ref="J1311:J1374" ca="1" si="118">IF(O1311="","",IF(OR(COUNTIF(O1311,"*職場*"),COUNTIF(O1311,"*後輩教育*")),"サブ","メイン"))</f>
        <v/>
      </c>
      <c r="L1311" s="7" t="str">
        <f t="shared" ref="L1311:L1374" ca="1" si="119">IF(M1311="","",IF(COUNTIF(INDIRECT("M$1:M"&amp;ROW()),"左表に入れますねぇ")&gt;=1,"左表に入れますねぇ"&amp;COUNTIF(INDIRECT("M$1:M"&amp;ROW()),"左表に入れますねぇ"),""))</f>
        <v/>
      </c>
      <c r="M1311" s="1" t="str">
        <f ca="1">IF(N1311="","",IF(COUNTIF(N$1:N1311,N1311)&gt;1,"",IF(COUNTIF(N:N,N1311)&gt;=1,"左表に入れますねぇ","")))</f>
        <v/>
      </c>
      <c r="N1311" s="1" t="str">
        <f ca="1">IF(ISNA(VLOOKUP(業務内容と時間メモ!M1311,業務内容と時間メモ!R$2:AI$9999,11,FALSE)),"",VLOOKUP(業務内容と時間メモ!M1311,業務内容と時間メモ!R$2:AI$9999,11,FALSE))</f>
        <v/>
      </c>
      <c r="O1311" s="1" t="str">
        <f ca="1">IF(ISNA(VLOOKUP(業務内容と時間メモ!M1311,業務内容と時間メモ!R$2:AI$9999,13,FALSE)),"",VLOOKUP(業務内容と時間メモ!M1311,業務内容と時間メモ!R$2:AI$9999,13,FALSE))</f>
        <v/>
      </c>
      <c r="P1311" s="1" t="str">
        <f ca="1">IF(ISNA(VLOOKUP(業務内容と時間メモ!M1311,業務内容と時間メモ!R$2:AI$9999,15,FALSE)),"",VLOOKUP(業務内容と時間メモ!M1311,業務内容と時間メモ!R$2:AI$9999,15,FALSE))</f>
        <v/>
      </c>
      <c r="Q1311" s="1" t="str">
        <f ca="1">IF(ISNA(VLOOKUP(業務内容と時間メモ!M1311,業務内容と時間メモ!R$2:AI$9999,14,FALSE)),"",VLOOKUP(業務内容と時間メモ!M1311,業務内容と時間メモ!R$2:AI$9999,14,FALSE))</f>
        <v/>
      </c>
      <c r="R1311" s="1" t="str">
        <f ca="1">IF(ISNA(VLOOKUP(業務内容と時間メモ!M1311,業務内容と時間メモ!R$2:AI$9999,16,FALSE)),"",VLOOKUP(業務内容と時間メモ!M1311,業務内容と時間メモ!R$2:AI$9999,16,FALSE))</f>
        <v/>
      </c>
      <c r="S1311" s="1" t="str">
        <f ca="1">IF(ISNA(VLOOKUP(業務内容と時間メモ!M1311,業務内容と時間メモ!R$2:AI$9999,17,FALSE)),"",VLOOKUP(業務内容と時間メモ!M1311,業務内容と時間メモ!R$2:AI$9999,17,FALSE))</f>
        <v/>
      </c>
      <c r="T1311" s="17" t="str">
        <f ca="1">IF(SUMIFS(業務内容と時間メモ!E:E,業務内容と時間メモ!AB:AB,N1311,業務内容と時間メモ!AD:AD,O1311)=0,"",SUMIFS(業務内容と時間メモ!E:E,業務内容と時間メモ!AB:AB,N1311,業務内容と時間メモ!AD:AD,O1311))</f>
        <v/>
      </c>
      <c r="U1311" s="7" t="str">
        <f ca="1">IF(SUMIFS(業務内容と時間メモ!F:F,業務内容と時間メモ!AB:AB,N1311,業務内容と時間メモ!AD:AD,O1311)=0,"",SUMIFS(業務内容と時間メモ!F:F,業務内容と時間メモ!AB:AB,N1311,業務内容と時間メモ!AD:AD,O1311))</f>
        <v/>
      </c>
      <c r="V1311" t="str">
        <f ca="1">IF(SUMIFS(業務内容と時間メモ!E:E,業務内容と時間メモ!AB:AB,N1311,業務内容と時間メモ!AD:AD,O1311)=0,"",SUMIFS(業務内容と時間メモ!E:E,業務内容と時間メモ!AB:AB,N1311,業務内容と時間メモ!AD:AD,O1311))</f>
        <v/>
      </c>
    </row>
    <row r="1312" spans="1:22" hidden="1">
      <c r="A1312" s="1" t="str">
        <f t="shared" ca="1" si="116"/>
        <v/>
      </c>
      <c r="B1312" s="1" t="str">
        <f t="shared" ca="1" si="117"/>
        <v/>
      </c>
      <c r="C1312" s="6" t="str">
        <f t="shared" ca="1" si="115"/>
        <v/>
      </c>
      <c r="J1312" t="str">
        <f t="shared" ca="1" si="118"/>
        <v/>
      </c>
      <c r="L1312" s="7" t="str">
        <f t="shared" ca="1" si="119"/>
        <v/>
      </c>
      <c r="M1312" s="1" t="str">
        <f ca="1">IF(N1312="","",IF(COUNTIF(N$1:N1312,N1312)&gt;1,"",IF(COUNTIF(N:N,N1312)&gt;=1,"左表に入れますねぇ","")))</f>
        <v/>
      </c>
      <c r="N1312" s="1" t="str">
        <f ca="1">IF(ISNA(VLOOKUP(業務内容と時間メモ!M1312,業務内容と時間メモ!R$2:AI$9999,11,FALSE)),"",VLOOKUP(業務内容と時間メモ!M1312,業務内容と時間メモ!R$2:AI$9999,11,FALSE))</f>
        <v/>
      </c>
      <c r="O1312" s="1" t="str">
        <f ca="1">IF(ISNA(VLOOKUP(業務内容と時間メモ!M1312,業務内容と時間メモ!R$2:AI$9999,13,FALSE)),"",VLOOKUP(業務内容と時間メモ!M1312,業務内容と時間メモ!R$2:AI$9999,13,FALSE))</f>
        <v/>
      </c>
      <c r="P1312" s="1" t="str">
        <f ca="1">IF(ISNA(VLOOKUP(業務内容と時間メモ!M1312,業務内容と時間メモ!R$2:AI$9999,15,FALSE)),"",VLOOKUP(業務内容と時間メモ!M1312,業務内容と時間メモ!R$2:AI$9999,15,FALSE))</f>
        <v/>
      </c>
      <c r="Q1312" s="1" t="str">
        <f ca="1">IF(ISNA(VLOOKUP(業務内容と時間メモ!M1312,業務内容と時間メモ!R$2:AI$9999,14,FALSE)),"",VLOOKUP(業務内容と時間メモ!M1312,業務内容と時間メモ!R$2:AI$9999,14,FALSE))</f>
        <v/>
      </c>
      <c r="R1312" s="1" t="str">
        <f ca="1">IF(ISNA(VLOOKUP(業務内容と時間メモ!M1312,業務内容と時間メモ!R$2:AI$9999,16,FALSE)),"",VLOOKUP(業務内容と時間メモ!M1312,業務内容と時間メモ!R$2:AI$9999,16,FALSE))</f>
        <v/>
      </c>
      <c r="S1312" s="1" t="str">
        <f ca="1">IF(ISNA(VLOOKUP(業務内容と時間メモ!M1312,業務内容と時間メモ!R$2:AI$9999,17,FALSE)),"",VLOOKUP(業務内容と時間メモ!M1312,業務内容と時間メモ!R$2:AI$9999,17,FALSE))</f>
        <v/>
      </c>
      <c r="T1312" s="17" t="str">
        <f ca="1">IF(SUMIFS(業務内容と時間メモ!E:E,業務内容と時間メモ!AB:AB,N1312,業務内容と時間メモ!AD:AD,O1312)=0,"",SUMIFS(業務内容と時間メモ!E:E,業務内容と時間メモ!AB:AB,N1312,業務内容と時間メモ!AD:AD,O1312))</f>
        <v/>
      </c>
      <c r="U1312" s="7" t="str">
        <f ca="1">IF(SUMIFS(業務内容と時間メモ!F:F,業務内容と時間メモ!AB:AB,N1312,業務内容と時間メモ!AD:AD,O1312)=0,"",SUMIFS(業務内容と時間メモ!F:F,業務内容と時間メモ!AB:AB,N1312,業務内容と時間メモ!AD:AD,O1312))</f>
        <v/>
      </c>
      <c r="V1312" t="str">
        <f ca="1">IF(SUMIFS(業務内容と時間メモ!E:E,業務内容と時間メモ!AB:AB,N1312,業務内容と時間メモ!AD:AD,O1312)=0,"",SUMIFS(業務内容と時間メモ!E:E,業務内容と時間メモ!AB:AB,N1312,業務内容と時間メモ!AD:AD,O1312))</f>
        <v/>
      </c>
    </row>
    <row r="1313" spans="1:22" hidden="1">
      <c r="A1313" s="1" t="str">
        <f t="shared" ca="1" si="116"/>
        <v/>
      </c>
      <c r="B1313" s="1" t="str">
        <f t="shared" ca="1" si="117"/>
        <v/>
      </c>
      <c r="C1313" s="6" t="str">
        <f t="shared" ca="1" si="115"/>
        <v/>
      </c>
      <c r="J1313" t="str">
        <f t="shared" ca="1" si="118"/>
        <v/>
      </c>
      <c r="L1313" s="7" t="str">
        <f t="shared" ca="1" si="119"/>
        <v/>
      </c>
      <c r="M1313" s="1" t="str">
        <f ca="1">IF(N1313="","",IF(COUNTIF(N$1:N1313,N1313)&gt;1,"",IF(COUNTIF(N:N,N1313)&gt;=1,"左表に入れますねぇ","")))</f>
        <v/>
      </c>
      <c r="N1313" s="1" t="str">
        <f ca="1">IF(ISNA(VLOOKUP(業務内容と時間メモ!M1313,業務内容と時間メモ!R$2:AI$9999,11,FALSE)),"",VLOOKUP(業務内容と時間メモ!M1313,業務内容と時間メモ!R$2:AI$9999,11,FALSE))</f>
        <v/>
      </c>
      <c r="O1313" s="1" t="str">
        <f ca="1">IF(ISNA(VLOOKUP(業務内容と時間メモ!M1313,業務内容と時間メモ!R$2:AI$9999,13,FALSE)),"",VLOOKUP(業務内容と時間メモ!M1313,業務内容と時間メモ!R$2:AI$9999,13,FALSE))</f>
        <v/>
      </c>
      <c r="P1313" s="1" t="str">
        <f ca="1">IF(ISNA(VLOOKUP(業務内容と時間メモ!M1313,業務内容と時間メモ!R$2:AI$9999,15,FALSE)),"",VLOOKUP(業務内容と時間メモ!M1313,業務内容と時間メモ!R$2:AI$9999,15,FALSE))</f>
        <v/>
      </c>
      <c r="Q1313" s="1" t="str">
        <f ca="1">IF(ISNA(VLOOKUP(業務内容と時間メモ!M1313,業務内容と時間メモ!R$2:AI$9999,14,FALSE)),"",VLOOKUP(業務内容と時間メモ!M1313,業務内容と時間メモ!R$2:AI$9999,14,FALSE))</f>
        <v/>
      </c>
      <c r="R1313" s="1" t="str">
        <f ca="1">IF(ISNA(VLOOKUP(業務内容と時間メモ!M1313,業務内容と時間メモ!R$2:AI$9999,16,FALSE)),"",VLOOKUP(業務内容と時間メモ!M1313,業務内容と時間メモ!R$2:AI$9999,16,FALSE))</f>
        <v/>
      </c>
      <c r="S1313" s="1" t="str">
        <f ca="1">IF(ISNA(VLOOKUP(業務内容と時間メモ!M1313,業務内容と時間メモ!R$2:AI$9999,17,FALSE)),"",VLOOKUP(業務内容と時間メモ!M1313,業務内容と時間メモ!R$2:AI$9999,17,FALSE))</f>
        <v/>
      </c>
      <c r="T1313" s="17" t="str">
        <f ca="1">IF(SUMIFS(業務内容と時間メモ!E:E,業務内容と時間メモ!AB:AB,N1313,業務内容と時間メモ!AD:AD,O1313)=0,"",SUMIFS(業務内容と時間メモ!E:E,業務内容と時間メモ!AB:AB,N1313,業務内容と時間メモ!AD:AD,O1313))</f>
        <v/>
      </c>
      <c r="U1313" s="7" t="str">
        <f ca="1">IF(SUMIFS(業務内容と時間メモ!F:F,業務内容と時間メモ!AB:AB,N1313,業務内容と時間メモ!AD:AD,O1313)=0,"",SUMIFS(業務内容と時間メモ!F:F,業務内容と時間メモ!AB:AB,N1313,業務内容と時間メモ!AD:AD,O1313))</f>
        <v/>
      </c>
      <c r="V1313" t="str">
        <f ca="1">IF(SUMIFS(業務内容と時間メモ!E:E,業務内容と時間メモ!AB:AB,N1313,業務内容と時間メモ!AD:AD,O1313)=0,"",SUMIFS(業務内容と時間メモ!E:E,業務内容と時間メモ!AB:AB,N1313,業務内容と時間メモ!AD:AD,O1313))</f>
        <v/>
      </c>
    </row>
    <row r="1314" spans="1:22" hidden="1">
      <c r="A1314" s="1" t="str">
        <f t="shared" ca="1" si="116"/>
        <v/>
      </c>
      <c r="B1314" s="1" t="str">
        <f t="shared" ca="1" si="117"/>
        <v/>
      </c>
      <c r="C1314" s="6" t="str">
        <f t="shared" ca="1" si="115"/>
        <v/>
      </c>
      <c r="J1314" t="str">
        <f t="shared" ca="1" si="118"/>
        <v/>
      </c>
      <c r="L1314" s="7" t="str">
        <f t="shared" ca="1" si="119"/>
        <v/>
      </c>
      <c r="M1314" s="1" t="str">
        <f ca="1">IF(N1314="","",IF(COUNTIF(N$1:N1314,N1314)&gt;1,"",IF(COUNTIF(N:N,N1314)&gt;=1,"左表に入れますねぇ","")))</f>
        <v/>
      </c>
      <c r="N1314" s="1" t="str">
        <f ca="1">IF(ISNA(VLOOKUP(業務内容と時間メモ!M1314,業務内容と時間メモ!R$2:AI$9999,11,FALSE)),"",VLOOKUP(業務内容と時間メモ!M1314,業務内容と時間メモ!R$2:AI$9999,11,FALSE))</f>
        <v/>
      </c>
      <c r="O1314" s="1" t="str">
        <f ca="1">IF(ISNA(VLOOKUP(業務内容と時間メモ!M1314,業務内容と時間メモ!R$2:AI$9999,13,FALSE)),"",VLOOKUP(業務内容と時間メモ!M1314,業務内容と時間メモ!R$2:AI$9999,13,FALSE))</f>
        <v/>
      </c>
      <c r="P1314" s="1" t="str">
        <f ca="1">IF(ISNA(VLOOKUP(業務内容と時間メモ!M1314,業務内容と時間メモ!R$2:AI$9999,15,FALSE)),"",VLOOKUP(業務内容と時間メモ!M1314,業務内容と時間メモ!R$2:AI$9999,15,FALSE))</f>
        <v/>
      </c>
      <c r="Q1314" s="1" t="str">
        <f ca="1">IF(ISNA(VLOOKUP(業務内容と時間メモ!M1314,業務内容と時間メモ!R$2:AI$9999,14,FALSE)),"",VLOOKUP(業務内容と時間メモ!M1314,業務内容と時間メモ!R$2:AI$9999,14,FALSE))</f>
        <v/>
      </c>
      <c r="R1314" s="1" t="str">
        <f ca="1">IF(ISNA(VLOOKUP(業務内容と時間メモ!M1314,業務内容と時間メモ!R$2:AI$9999,16,FALSE)),"",VLOOKUP(業務内容と時間メモ!M1314,業務内容と時間メモ!R$2:AI$9999,16,FALSE))</f>
        <v/>
      </c>
      <c r="S1314" s="1" t="str">
        <f ca="1">IF(ISNA(VLOOKUP(業務内容と時間メモ!M1314,業務内容と時間メモ!R$2:AI$9999,17,FALSE)),"",VLOOKUP(業務内容と時間メモ!M1314,業務内容と時間メモ!R$2:AI$9999,17,FALSE))</f>
        <v/>
      </c>
      <c r="T1314" s="17" t="str">
        <f ca="1">IF(SUMIFS(業務内容と時間メモ!E:E,業務内容と時間メモ!AB:AB,N1314,業務内容と時間メモ!AD:AD,O1314)=0,"",SUMIFS(業務内容と時間メモ!E:E,業務内容と時間メモ!AB:AB,N1314,業務内容と時間メモ!AD:AD,O1314))</f>
        <v/>
      </c>
      <c r="U1314" s="7" t="str">
        <f ca="1">IF(SUMIFS(業務内容と時間メモ!F:F,業務内容と時間メモ!AB:AB,N1314,業務内容と時間メモ!AD:AD,O1314)=0,"",SUMIFS(業務内容と時間メモ!F:F,業務内容と時間メモ!AB:AB,N1314,業務内容と時間メモ!AD:AD,O1314))</f>
        <v/>
      </c>
      <c r="V1314" t="str">
        <f ca="1">IF(SUMIFS(業務内容と時間メモ!E:E,業務内容と時間メモ!AB:AB,N1314,業務内容と時間メモ!AD:AD,O1314)=0,"",SUMIFS(業務内容と時間メモ!E:E,業務内容と時間メモ!AB:AB,N1314,業務内容と時間メモ!AD:AD,O1314))</f>
        <v/>
      </c>
    </row>
    <row r="1315" spans="1:22" hidden="1">
      <c r="A1315" s="1" t="str">
        <f t="shared" ca="1" si="116"/>
        <v/>
      </c>
      <c r="B1315" s="1" t="str">
        <f t="shared" ca="1" si="117"/>
        <v/>
      </c>
      <c r="C1315" s="6" t="str">
        <f t="shared" ca="1" si="115"/>
        <v/>
      </c>
      <c r="J1315" t="str">
        <f t="shared" ca="1" si="118"/>
        <v/>
      </c>
      <c r="L1315" s="7" t="str">
        <f t="shared" ca="1" si="119"/>
        <v/>
      </c>
      <c r="M1315" s="1" t="str">
        <f ca="1">IF(N1315="","",IF(COUNTIF(N$1:N1315,N1315)&gt;1,"",IF(COUNTIF(N:N,N1315)&gt;=1,"左表に入れますねぇ","")))</f>
        <v/>
      </c>
      <c r="N1315" s="1" t="str">
        <f ca="1">IF(ISNA(VLOOKUP(業務内容と時間メモ!M1315,業務内容と時間メモ!R$2:AI$9999,11,FALSE)),"",VLOOKUP(業務内容と時間メモ!M1315,業務内容と時間メモ!R$2:AI$9999,11,FALSE))</f>
        <v/>
      </c>
      <c r="O1315" s="1" t="str">
        <f ca="1">IF(ISNA(VLOOKUP(業務内容と時間メモ!M1315,業務内容と時間メモ!R$2:AI$9999,13,FALSE)),"",VLOOKUP(業務内容と時間メモ!M1315,業務内容と時間メモ!R$2:AI$9999,13,FALSE))</f>
        <v/>
      </c>
      <c r="P1315" s="1" t="str">
        <f ca="1">IF(ISNA(VLOOKUP(業務内容と時間メモ!M1315,業務内容と時間メモ!R$2:AI$9999,15,FALSE)),"",VLOOKUP(業務内容と時間メモ!M1315,業務内容と時間メモ!R$2:AI$9999,15,FALSE))</f>
        <v/>
      </c>
      <c r="Q1315" s="1" t="str">
        <f ca="1">IF(ISNA(VLOOKUP(業務内容と時間メモ!M1315,業務内容と時間メモ!R$2:AI$9999,14,FALSE)),"",VLOOKUP(業務内容と時間メモ!M1315,業務内容と時間メモ!R$2:AI$9999,14,FALSE))</f>
        <v/>
      </c>
      <c r="R1315" s="1" t="str">
        <f ca="1">IF(ISNA(VLOOKUP(業務内容と時間メモ!M1315,業務内容と時間メモ!R$2:AI$9999,16,FALSE)),"",VLOOKUP(業務内容と時間メモ!M1315,業務内容と時間メモ!R$2:AI$9999,16,FALSE))</f>
        <v/>
      </c>
      <c r="S1315" s="1" t="str">
        <f ca="1">IF(ISNA(VLOOKUP(業務内容と時間メモ!M1315,業務内容と時間メモ!R$2:AI$9999,17,FALSE)),"",VLOOKUP(業務内容と時間メモ!M1315,業務内容と時間メモ!R$2:AI$9999,17,FALSE))</f>
        <v/>
      </c>
      <c r="T1315" s="17" t="str">
        <f ca="1">IF(SUMIFS(業務内容と時間メモ!E:E,業務内容と時間メモ!AB:AB,N1315,業務内容と時間メモ!AD:AD,O1315)=0,"",SUMIFS(業務内容と時間メモ!E:E,業務内容と時間メモ!AB:AB,N1315,業務内容と時間メモ!AD:AD,O1315))</f>
        <v/>
      </c>
      <c r="U1315" s="7" t="str">
        <f ca="1">IF(SUMIFS(業務内容と時間メモ!F:F,業務内容と時間メモ!AB:AB,N1315,業務内容と時間メモ!AD:AD,O1315)=0,"",SUMIFS(業務内容と時間メモ!F:F,業務内容と時間メモ!AB:AB,N1315,業務内容と時間メモ!AD:AD,O1315))</f>
        <v/>
      </c>
      <c r="V1315" t="str">
        <f ca="1">IF(SUMIFS(業務内容と時間メモ!E:E,業務内容と時間メモ!AB:AB,N1315,業務内容と時間メモ!AD:AD,O1315)=0,"",SUMIFS(業務内容と時間メモ!E:E,業務内容と時間メモ!AB:AB,N1315,業務内容と時間メモ!AD:AD,O1315))</f>
        <v/>
      </c>
    </row>
    <row r="1316" spans="1:22" hidden="1">
      <c r="A1316" s="1" t="str">
        <f t="shared" ca="1" si="116"/>
        <v/>
      </c>
      <c r="B1316" s="1" t="str">
        <f t="shared" ca="1" si="117"/>
        <v/>
      </c>
      <c r="C1316" s="6" t="str">
        <f t="shared" ca="1" si="115"/>
        <v/>
      </c>
      <c r="J1316" t="str">
        <f t="shared" ca="1" si="118"/>
        <v/>
      </c>
      <c r="L1316" s="7" t="str">
        <f t="shared" ca="1" si="119"/>
        <v/>
      </c>
      <c r="M1316" s="1" t="str">
        <f ca="1">IF(N1316="","",IF(COUNTIF(N$1:N1316,N1316)&gt;1,"",IF(COUNTIF(N:N,N1316)&gt;=1,"左表に入れますねぇ","")))</f>
        <v/>
      </c>
      <c r="N1316" s="1" t="str">
        <f ca="1">IF(ISNA(VLOOKUP(業務内容と時間メモ!M1316,業務内容と時間メモ!R$2:AI$9999,11,FALSE)),"",VLOOKUP(業務内容と時間メモ!M1316,業務内容と時間メモ!R$2:AI$9999,11,FALSE))</f>
        <v/>
      </c>
      <c r="O1316" s="1" t="str">
        <f ca="1">IF(ISNA(VLOOKUP(業務内容と時間メモ!M1316,業務内容と時間メモ!R$2:AI$9999,13,FALSE)),"",VLOOKUP(業務内容と時間メモ!M1316,業務内容と時間メモ!R$2:AI$9999,13,FALSE))</f>
        <v/>
      </c>
      <c r="P1316" s="1" t="str">
        <f ca="1">IF(ISNA(VLOOKUP(業務内容と時間メモ!M1316,業務内容と時間メモ!R$2:AI$9999,15,FALSE)),"",VLOOKUP(業務内容と時間メモ!M1316,業務内容と時間メモ!R$2:AI$9999,15,FALSE))</f>
        <v/>
      </c>
      <c r="Q1316" s="1" t="str">
        <f ca="1">IF(ISNA(VLOOKUP(業務内容と時間メモ!M1316,業務内容と時間メモ!R$2:AI$9999,14,FALSE)),"",VLOOKUP(業務内容と時間メモ!M1316,業務内容と時間メモ!R$2:AI$9999,14,FALSE))</f>
        <v/>
      </c>
      <c r="R1316" s="1" t="str">
        <f ca="1">IF(ISNA(VLOOKUP(業務内容と時間メモ!M1316,業務内容と時間メモ!R$2:AI$9999,16,FALSE)),"",VLOOKUP(業務内容と時間メモ!M1316,業務内容と時間メモ!R$2:AI$9999,16,FALSE))</f>
        <v/>
      </c>
      <c r="S1316" s="1" t="str">
        <f ca="1">IF(ISNA(VLOOKUP(業務内容と時間メモ!M1316,業務内容と時間メモ!R$2:AI$9999,17,FALSE)),"",VLOOKUP(業務内容と時間メモ!M1316,業務内容と時間メモ!R$2:AI$9999,17,FALSE))</f>
        <v/>
      </c>
      <c r="T1316" s="17" t="str">
        <f ca="1">IF(SUMIFS(業務内容と時間メモ!E:E,業務内容と時間メモ!AB:AB,N1316,業務内容と時間メモ!AD:AD,O1316)=0,"",SUMIFS(業務内容と時間メモ!E:E,業務内容と時間メモ!AB:AB,N1316,業務内容と時間メモ!AD:AD,O1316))</f>
        <v/>
      </c>
      <c r="U1316" s="7" t="str">
        <f ca="1">IF(SUMIFS(業務内容と時間メモ!F:F,業務内容と時間メモ!AB:AB,N1316,業務内容と時間メモ!AD:AD,O1316)=0,"",SUMIFS(業務内容と時間メモ!F:F,業務内容と時間メモ!AB:AB,N1316,業務内容と時間メモ!AD:AD,O1316))</f>
        <v/>
      </c>
      <c r="V1316" t="str">
        <f ca="1">IF(SUMIFS(業務内容と時間メモ!E:E,業務内容と時間メモ!AB:AB,N1316,業務内容と時間メモ!AD:AD,O1316)=0,"",SUMIFS(業務内容と時間メモ!E:E,業務内容と時間メモ!AB:AB,N1316,業務内容と時間メモ!AD:AD,O1316))</f>
        <v/>
      </c>
    </row>
    <row r="1317" spans="1:22" hidden="1">
      <c r="A1317" s="1" t="str">
        <f t="shared" ca="1" si="116"/>
        <v/>
      </c>
      <c r="B1317" s="1" t="str">
        <f t="shared" ca="1" si="117"/>
        <v/>
      </c>
      <c r="C1317" s="6" t="str">
        <f t="shared" ca="1" si="115"/>
        <v/>
      </c>
      <c r="J1317" t="str">
        <f t="shared" ca="1" si="118"/>
        <v/>
      </c>
      <c r="L1317" s="7" t="str">
        <f t="shared" ca="1" si="119"/>
        <v/>
      </c>
      <c r="M1317" s="1" t="str">
        <f ca="1">IF(N1317="","",IF(COUNTIF(N$1:N1317,N1317)&gt;1,"",IF(COUNTIF(N:N,N1317)&gt;=1,"左表に入れますねぇ","")))</f>
        <v/>
      </c>
      <c r="N1317" s="1" t="str">
        <f ca="1">IF(ISNA(VLOOKUP(業務内容と時間メモ!M1317,業務内容と時間メモ!R$2:AI$9999,11,FALSE)),"",VLOOKUP(業務内容と時間メモ!M1317,業務内容と時間メモ!R$2:AI$9999,11,FALSE))</f>
        <v/>
      </c>
      <c r="O1317" s="1" t="str">
        <f ca="1">IF(ISNA(VLOOKUP(業務内容と時間メモ!M1317,業務内容と時間メモ!R$2:AI$9999,13,FALSE)),"",VLOOKUP(業務内容と時間メモ!M1317,業務内容と時間メモ!R$2:AI$9999,13,FALSE))</f>
        <v/>
      </c>
      <c r="P1317" s="1" t="str">
        <f ca="1">IF(ISNA(VLOOKUP(業務内容と時間メモ!M1317,業務内容と時間メモ!R$2:AI$9999,15,FALSE)),"",VLOOKUP(業務内容と時間メモ!M1317,業務内容と時間メモ!R$2:AI$9999,15,FALSE))</f>
        <v/>
      </c>
      <c r="Q1317" s="1" t="str">
        <f ca="1">IF(ISNA(VLOOKUP(業務内容と時間メモ!M1317,業務内容と時間メモ!R$2:AI$9999,14,FALSE)),"",VLOOKUP(業務内容と時間メモ!M1317,業務内容と時間メモ!R$2:AI$9999,14,FALSE))</f>
        <v/>
      </c>
      <c r="R1317" s="1" t="str">
        <f ca="1">IF(ISNA(VLOOKUP(業務内容と時間メモ!M1317,業務内容と時間メモ!R$2:AI$9999,16,FALSE)),"",VLOOKUP(業務内容と時間メモ!M1317,業務内容と時間メモ!R$2:AI$9999,16,FALSE))</f>
        <v/>
      </c>
      <c r="S1317" s="1" t="str">
        <f ca="1">IF(ISNA(VLOOKUP(業務内容と時間メモ!M1317,業務内容と時間メモ!R$2:AI$9999,17,FALSE)),"",VLOOKUP(業務内容と時間メモ!M1317,業務内容と時間メモ!R$2:AI$9999,17,FALSE))</f>
        <v/>
      </c>
      <c r="T1317" s="17" t="str">
        <f ca="1">IF(SUMIFS(業務内容と時間メモ!E:E,業務内容と時間メモ!AB:AB,N1317,業務内容と時間メモ!AD:AD,O1317)=0,"",SUMIFS(業務内容と時間メモ!E:E,業務内容と時間メモ!AB:AB,N1317,業務内容と時間メモ!AD:AD,O1317))</f>
        <v/>
      </c>
      <c r="U1317" s="7" t="str">
        <f ca="1">IF(SUMIFS(業務内容と時間メモ!F:F,業務内容と時間メモ!AB:AB,N1317,業務内容と時間メモ!AD:AD,O1317)=0,"",SUMIFS(業務内容と時間メモ!F:F,業務内容と時間メモ!AB:AB,N1317,業務内容と時間メモ!AD:AD,O1317))</f>
        <v/>
      </c>
      <c r="V1317" t="str">
        <f ca="1">IF(SUMIFS(業務内容と時間メモ!E:E,業務内容と時間メモ!AB:AB,N1317,業務内容と時間メモ!AD:AD,O1317)=0,"",SUMIFS(業務内容と時間メモ!E:E,業務内容と時間メモ!AB:AB,N1317,業務内容と時間メモ!AD:AD,O1317))</f>
        <v/>
      </c>
    </row>
    <row r="1318" spans="1:22" hidden="1">
      <c r="A1318" s="1" t="str">
        <f t="shared" ca="1" si="116"/>
        <v/>
      </c>
      <c r="B1318" s="1" t="str">
        <f t="shared" ca="1" si="117"/>
        <v/>
      </c>
      <c r="C1318" s="6" t="str">
        <f t="shared" ca="1" si="115"/>
        <v/>
      </c>
      <c r="J1318" t="str">
        <f t="shared" ca="1" si="118"/>
        <v/>
      </c>
      <c r="L1318" s="7" t="str">
        <f t="shared" ca="1" si="119"/>
        <v/>
      </c>
      <c r="M1318" s="1" t="str">
        <f ca="1">IF(N1318="","",IF(COUNTIF(N$1:N1318,N1318)&gt;1,"",IF(COUNTIF(N:N,N1318)&gt;=1,"左表に入れますねぇ","")))</f>
        <v/>
      </c>
      <c r="N1318" s="1" t="str">
        <f ca="1">IF(ISNA(VLOOKUP(業務内容と時間メモ!M1318,業務内容と時間メモ!R$2:AI$9999,11,FALSE)),"",VLOOKUP(業務内容と時間メモ!M1318,業務内容と時間メモ!R$2:AI$9999,11,FALSE))</f>
        <v/>
      </c>
      <c r="O1318" s="1" t="str">
        <f ca="1">IF(ISNA(VLOOKUP(業務内容と時間メモ!M1318,業務内容と時間メモ!R$2:AI$9999,13,FALSE)),"",VLOOKUP(業務内容と時間メモ!M1318,業務内容と時間メモ!R$2:AI$9999,13,FALSE))</f>
        <v/>
      </c>
      <c r="P1318" s="1" t="str">
        <f ca="1">IF(ISNA(VLOOKUP(業務内容と時間メモ!M1318,業務内容と時間メモ!R$2:AI$9999,15,FALSE)),"",VLOOKUP(業務内容と時間メモ!M1318,業務内容と時間メモ!R$2:AI$9999,15,FALSE))</f>
        <v/>
      </c>
      <c r="Q1318" s="1" t="str">
        <f ca="1">IF(ISNA(VLOOKUP(業務内容と時間メモ!M1318,業務内容と時間メモ!R$2:AI$9999,14,FALSE)),"",VLOOKUP(業務内容と時間メモ!M1318,業務内容と時間メモ!R$2:AI$9999,14,FALSE))</f>
        <v/>
      </c>
      <c r="R1318" s="1" t="str">
        <f ca="1">IF(ISNA(VLOOKUP(業務内容と時間メモ!M1318,業務内容と時間メモ!R$2:AI$9999,16,FALSE)),"",VLOOKUP(業務内容と時間メモ!M1318,業務内容と時間メモ!R$2:AI$9999,16,FALSE))</f>
        <v/>
      </c>
      <c r="S1318" s="1" t="str">
        <f ca="1">IF(ISNA(VLOOKUP(業務内容と時間メモ!M1318,業務内容と時間メモ!R$2:AI$9999,17,FALSE)),"",VLOOKUP(業務内容と時間メモ!M1318,業務内容と時間メモ!R$2:AI$9999,17,FALSE))</f>
        <v/>
      </c>
      <c r="T1318" s="17" t="str">
        <f ca="1">IF(SUMIFS(業務内容と時間メモ!E:E,業務内容と時間メモ!AB:AB,N1318,業務内容と時間メモ!AD:AD,O1318)=0,"",SUMIFS(業務内容と時間メモ!E:E,業務内容と時間メモ!AB:AB,N1318,業務内容と時間メモ!AD:AD,O1318))</f>
        <v/>
      </c>
      <c r="U1318" s="7" t="str">
        <f ca="1">IF(SUMIFS(業務内容と時間メモ!F:F,業務内容と時間メモ!AB:AB,N1318,業務内容と時間メモ!AD:AD,O1318)=0,"",SUMIFS(業務内容と時間メモ!F:F,業務内容と時間メモ!AB:AB,N1318,業務内容と時間メモ!AD:AD,O1318))</f>
        <v/>
      </c>
      <c r="V1318" t="str">
        <f ca="1">IF(SUMIFS(業務内容と時間メモ!E:E,業務内容と時間メモ!AB:AB,N1318,業務内容と時間メモ!AD:AD,O1318)=0,"",SUMIFS(業務内容と時間メモ!E:E,業務内容と時間メモ!AB:AB,N1318,業務内容と時間メモ!AD:AD,O1318))</f>
        <v/>
      </c>
    </row>
    <row r="1319" spans="1:22" hidden="1">
      <c r="A1319" s="1" t="str">
        <f t="shared" ca="1" si="116"/>
        <v/>
      </c>
      <c r="B1319" s="1" t="str">
        <f t="shared" ca="1" si="117"/>
        <v/>
      </c>
      <c r="C1319" s="6" t="str">
        <f t="shared" ca="1" si="115"/>
        <v/>
      </c>
      <c r="J1319" t="str">
        <f t="shared" ca="1" si="118"/>
        <v/>
      </c>
      <c r="L1319" s="7" t="str">
        <f t="shared" ca="1" si="119"/>
        <v/>
      </c>
      <c r="M1319" s="1" t="str">
        <f ca="1">IF(N1319="","",IF(COUNTIF(N$1:N1319,N1319)&gt;1,"",IF(COUNTIF(N:N,N1319)&gt;=1,"左表に入れますねぇ","")))</f>
        <v/>
      </c>
      <c r="N1319" s="1" t="str">
        <f ca="1">IF(ISNA(VLOOKUP(業務内容と時間メモ!M1319,業務内容と時間メモ!R$2:AI$9999,11,FALSE)),"",VLOOKUP(業務内容と時間メモ!M1319,業務内容と時間メモ!R$2:AI$9999,11,FALSE))</f>
        <v/>
      </c>
      <c r="O1319" s="1" t="str">
        <f ca="1">IF(ISNA(VLOOKUP(業務内容と時間メモ!M1319,業務内容と時間メモ!R$2:AI$9999,13,FALSE)),"",VLOOKUP(業務内容と時間メモ!M1319,業務内容と時間メモ!R$2:AI$9999,13,FALSE))</f>
        <v/>
      </c>
      <c r="P1319" s="1" t="str">
        <f ca="1">IF(ISNA(VLOOKUP(業務内容と時間メモ!M1319,業務内容と時間メモ!R$2:AI$9999,15,FALSE)),"",VLOOKUP(業務内容と時間メモ!M1319,業務内容と時間メモ!R$2:AI$9999,15,FALSE))</f>
        <v/>
      </c>
      <c r="Q1319" s="1" t="str">
        <f ca="1">IF(ISNA(VLOOKUP(業務内容と時間メモ!M1319,業務内容と時間メモ!R$2:AI$9999,14,FALSE)),"",VLOOKUP(業務内容と時間メモ!M1319,業務内容と時間メモ!R$2:AI$9999,14,FALSE))</f>
        <v/>
      </c>
      <c r="R1319" s="1" t="str">
        <f ca="1">IF(ISNA(VLOOKUP(業務内容と時間メモ!M1319,業務内容と時間メモ!R$2:AI$9999,16,FALSE)),"",VLOOKUP(業務内容と時間メモ!M1319,業務内容と時間メモ!R$2:AI$9999,16,FALSE))</f>
        <v/>
      </c>
      <c r="S1319" s="1" t="str">
        <f ca="1">IF(ISNA(VLOOKUP(業務内容と時間メモ!M1319,業務内容と時間メモ!R$2:AI$9999,17,FALSE)),"",VLOOKUP(業務内容と時間メモ!M1319,業務内容と時間メモ!R$2:AI$9999,17,FALSE))</f>
        <v/>
      </c>
      <c r="T1319" s="17" t="str">
        <f ca="1">IF(SUMIFS(業務内容と時間メモ!E:E,業務内容と時間メモ!AB:AB,N1319,業務内容と時間メモ!AD:AD,O1319)=0,"",SUMIFS(業務内容と時間メモ!E:E,業務内容と時間メモ!AB:AB,N1319,業務内容と時間メモ!AD:AD,O1319))</f>
        <v/>
      </c>
      <c r="U1319" s="7" t="str">
        <f ca="1">IF(SUMIFS(業務内容と時間メモ!F:F,業務内容と時間メモ!AB:AB,N1319,業務内容と時間メモ!AD:AD,O1319)=0,"",SUMIFS(業務内容と時間メモ!F:F,業務内容と時間メモ!AB:AB,N1319,業務内容と時間メモ!AD:AD,O1319))</f>
        <v/>
      </c>
      <c r="V1319" t="str">
        <f ca="1">IF(SUMIFS(業務内容と時間メモ!E:E,業務内容と時間メモ!AB:AB,N1319,業務内容と時間メモ!AD:AD,O1319)=0,"",SUMIFS(業務内容と時間メモ!E:E,業務内容と時間メモ!AB:AB,N1319,業務内容と時間メモ!AD:AD,O1319))</f>
        <v/>
      </c>
    </row>
    <row r="1320" spans="1:22" hidden="1">
      <c r="A1320" s="1" t="str">
        <f t="shared" ca="1" si="116"/>
        <v/>
      </c>
      <c r="B1320" s="1" t="str">
        <f t="shared" ca="1" si="117"/>
        <v/>
      </c>
      <c r="C1320" s="6" t="str">
        <f t="shared" ca="1" si="115"/>
        <v/>
      </c>
      <c r="J1320" t="str">
        <f t="shared" ca="1" si="118"/>
        <v/>
      </c>
      <c r="L1320" s="7" t="str">
        <f t="shared" ca="1" si="119"/>
        <v/>
      </c>
      <c r="M1320" s="1" t="str">
        <f ca="1">IF(N1320="","",IF(COUNTIF(N$1:N1320,N1320)&gt;1,"",IF(COUNTIF(N:N,N1320)&gt;=1,"左表に入れますねぇ","")))</f>
        <v/>
      </c>
      <c r="N1320" s="1" t="str">
        <f ca="1">IF(ISNA(VLOOKUP(業務内容と時間メモ!M1320,業務内容と時間メモ!R$2:AI$9999,11,FALSE)),"",VLOOKUP(業務内容と時間メモ!M1320,業務内容と時間メモ!R$2:AI$9999,11,FALSE))</f>
        <v/>
      </c>
      <c r="O1320" s="1" t="str">
        <f ca="1">IF(ISNA(VLOOKUP(業務内容と時間メモ!M1320,業務内容と時間メモ!R$2:AI$9999,13,FALSE)),"",VLOOKUP(業務内容と時間メモ!M1320,業務内容と時間メモ!R$2:AI$9999,13,FALSE))</f>
        <v/>
      </c>
      <c r="P1320" s="1" t="str">
        <f ca="1">IF(ISNA(VLOOKUP(業務内容と時間メモ!M1320,業務内容と時間メモ!R$2:AI$9999,15,FALSE)),"",VLOOKUP(業務内容と時間メモ!M1320,業務内容と時間メモ!R$2:AI$9999,15,FALSE))</f>
        <v/>
      </c>
      <c r="Q1320" s="1" t="str">
        <f ca="1">IF(ISNA(VLOOKUP(業務内容と時間メモ!M1320,業務内容と時間メモ!R$2:AI$9999,14,FALSE)),"",VLOOKUP(業務内容と時間メモ!M1320,業務内容と時間メモ!R$2:AI$9999,14,FALSE))</f>
        <v/>
      </c>
      <c r="R1320" s="1" t="str">
        <f ca="1">IF(ISNA(VLOOKUP(業務内容と時間メモ!M1320,業務内容と時間メモ!R$2:AI$9999,16,FALSE)),"",VLOOKUP(業務内容と時間メモ!M1320,業務内容と時間メモ!R$2:AI$9999,16,FALSE))</f>
        <v/>
      </c>
      <c r="S1320" s="1" t="str">
        <f ca="1">IF(ISNA(VLOOKUP(業務内容と時間メモ!M1320,業務内容と時間メモ!R$2:AI$9999,17,FALSE)),"",VLOOKUP(業務内容と時間メモ!M1320,業務内容と時間メモ!R$2:AI$9999,17,FALSE))</f>
        <v/>
      </c>
      <c r="T1320" s="17" t="str">
        <f ca="1">IF(SUMIFS(業務内容と時間メモ!E:E,業務内容と時間メモ!AB:AB,N1320,業務内容と時間メモ!AD:AD,O1320)=0,"",SUMIFS(業務内容と時間メモ!E:E,業務内容と時間メモ!AB:AB,N1320,業務内容と時間メモ!AD:AD,O1320))</f>
        <v/>
      </c>
      <c r="U1320" s="7" t="str">
        <f ca="1">IF(SUMIFS(業務内容と時間メモ!F:F,業務内容と時間メモ!AB:AB,N1320,業務内容と時間メモ!AD:AD,O1320)=0,"",SUMIFS(業務内容と時間メモ!F:F,業務内容と時間メモ!AB:AB,N1320,業務内容と時間メモ!AD:AD,O1320))</f>
        <v/>
      </c>
      <c r="V1320" t="str">
        <f ca="1">IF(SUMIFS(業務内容と時間メモ!E:E,業務内容と時間メモ!AB:AB,N1320,業務内容と時間メモ!AD:AD,O1320)=0,"",SUMIFS(業務内容と時間メモ!E:E,業務内容と時間メモ!AB:AB,N1320,業務内容と時間メモ!AD:AD,O1320))</f>
        <v/>
      </c>
    </row>
    <row r="1321" spans="1:22" hidden="1">
      <c r="A1321" s="1" t="str">
        <f t="shared" ca="1" si="116"/>
        <v/>
      </c>
      <c r="B1321" s="1" t="str">
        <f t="shared" ca="1" si="117"/>
        <v/>
      </c>
      <c r="C1321" s="6" t="str">
        <f t="shared" ca="1" si="115"/>
        <v/>
      </c>
      <c r="J1321" t="str">
        <f t="shared" ca="1" si="118"/>
        <v/>
      </c>
      <c r="L1321" s="7" t="str">
        <f t="shared" ca="1" si="119"/>
        <v/>
      </c>
      <c r="M1321" s="1" t="str">
        <f ca="1">IF(N1321="","",IF(COUNTIF(N$1:N1321,N1321)&gt;1,"",IF(COUNTIF(N:N,N1321)&gt;=1,"左表に入れますねぇ","")))</f>
        <v/>
      </c>
      <c r="N1321" s="1" t="str">
        <f ca="1">IF(ISNA(VLOOKUP(業務内容と時間メモ!M1321,業務内容と時間メモ!R$2:AI$9999,11,FALSE)),"",VLOOKUP(業務内容と時間メモ!M1321,業務内容と時間メモ!R$2:AI$9999,11,FALSE))</f>
        <v/>
      </c>
      <c r="O1321" s="1" t="str">
        <f ca="1">IF(ISNA(VLOOKUP(業務内容と時間メモ!M1321,業務内容と時間メモ!R$2:AI$9999,13,FALSE)),"",VLOOKUP(業務内容と時間メモ!M1321,業務内容と時間メモ!R$2:AI$9999,13,FALSE))</f>
        <v/>
      </c>
      <c r="P1321" s="1" t="str">
        <f ca="1">IF(ISNA(VLOOKUP(業務内容と時間メモ!M1321,業務内容と時間メモ!R$2:AI$9999,15,FALSE)),"",VLOOKUP(業務内容と時間メモ!M1321,業務内容と時間メモ!R$2:AI$9999,15,FALSE))</f>
        <v/>
      </c>
      <c r="Q1321" s="1" t="str">
        <f ca="1">IF(ISNA(VLOOKUP(業務内容と時間メモ!M1321,業務内容と時間メモ!R$2:AI$9999,14,FALSE)),"",VLOOKUP(業務内容と時間メモ!M1321,業務内容と時間メモ!R$2:AI$9999,14,FALSE))</f>
        <v/>
      </c>
      <c r="R1321" s="1" t="str">
        <f ca="1">IF(ISNA(VLOOKUP(業務内容と時間メモ!M1321,業務内容と時間メモ!R$2:AI$9999,16,FALSE)),"",VLOOKUP(業務内容と時間メモ!M1321,業務内容と時間メモ!R$2:AI$9999,16,FALSE))</f>
        <v/>
      </c>
      <c r="S1321" s="1" t="str">
        <f ca="1">IF(ISNA(VLOOKUP(業務内容と時間メモ!M1321,業務内容と時間メモ!R$2:AI$9999,17,FALSE)),"",VLOOKUP(業務内容と時間メモ!M1321,業務内容と時間メモ!R$2:AI$9999,17,FALSE))</f>
        <v/>
      </c>
      <c r="T1321" s="17" t="str">
        <f ca="1">IF(SUMIFS(業務内容と時間メモ!E:E,業務内容と時間メモ!AB:AB,N1321,業務内容と時間メモ!AD:AD,O1321)=0,"",SUMIFS(業務内容と時間メモ!E:E,業務内容と時間メモ!AB:AB,N1321,業務内容と時間メモ!AD:AD,O1321))</f>
        <v/>
      </c>
      <c r="U1321" s="7" t="str">
        <f ca="1">IF(SUMIFS(業務内容と時間メモ!F:F,業務内容と時間メモ!AB:AB,N1321,業務内容と時間メモ!AD:AD,O1321)=0,"",SUMIFS(業務内容と時間メモ!F:F,業務内容と時間メモ!AB:AB,N1321,業務内容と時間メモ!AD:AD,O1321))</f>
        <v/>
      </c>
      <c r="V1321" t="str">
        <f ca="1">IF(SUMIFS(業務内容と時間メモ!E:E,業務内容と時間メモ!AB:AB,N1321,業務内容と時間メモ!AD:AD,O1321)=0,"",SUMIFS(業務内容と時間メモ!E:E,業務内容と時間メモ!AB:AB,N1321,業務内容と時間メモ!AD:AD,O1321))</f>
        <v/>
      </c>
    </row>
    <row r="1322" spans="1:22" hidden="1">
      <c r="A1322" s="1" t="str">
        <f t="shared" ca="1" si="116"/>
        <v/>
      </c>
      <c r="B1322" s="1" t="str">
        <f t="shared" ca="1" si="117"/>
        <v/>
      </c>
      <c r="C1322" s="6" t="str">
        <f t="shared" ca="1" si="115"/>
        <v/>
      </c>
      <c r="J1322" t="str">
        <f t="shared" ca="1" si="118"/>
        <v/>
      </c>
      <c r="L1322" s="7" t="str">
        <f t="shared" ca="1" si="119"/>
        <v/>
      </c>
      <c r="M1322" s="1" t="str">
        <f ca="1">IF(N1322="","",IF(COUNTIF(N$1:N1322,N1322)&gt;1,"",IF(COUNTIF(N:N,N1322)&gt;=1,"左表に入れますねぇ","")))</f>
        <v/>
      </c>
      <c r="N1322" s="1" t="str">
        <f ca="1">IF(ISNA(VLOOKUP(業務内容と時間メモ!M1322,業務内容と時間メモ!R$2:AI$9999,11,FALSE)),"",VLOOKUP(業務内容と時間メモ!M1322,業務内容と時間メモ!R$2:AI$9999,11,FALSE))</f>
        <v/>
      </c>
      <c r="O1322" s="1" t="str">
        <f ca="1">IF(ISNA(VLOOKUP(業務内容と時間メモ!M1322,業務内容と時間メモ!R$2:AI$9999,13,FALSE)),"",VLOOKUP(業務内容と時間メモ!M1322,業務内容と時間メモ!R$2:AI$9999,13,FALSE))</f>
        <v/>
      </c>
      <c r="P1322" s="1" t="str">
        <f ca="1">IF(ISNA(VLOOKUP(業務内容と時間メモ!M1322,業務内容と時間メモ!R$2:AI$9999,15,FALSE)),"",VLOOKUP(業務内容と時間メモ!M1322,業務内容と時間メモ!R$2:AI$9999,15,FALSE))</f>
        <v/>
      </c>
      <c r="Q1322" s="1" t="str">
        <f ca="1">IF(ISNA(VLOOKUP(業務内容と時間メモ!M1322,業務内容と時間メモ!R$2:AI$9999,14,FALSE)),"",VLOOKUP(業務内容と時間メモ!M1322,業務内容と時間メモ!R$2:AI$9999,14,FALSE))</f>
        <v/>
      </c>
      <c r="R1322" s="1" t="str">
        <f ca="1">IF(ISNA(VLOOKUP(業務内容と時間メモ!M1322,業務内容と時間メモ!R$2:AI$9999,16,FALSE)),"",VLOOKUP(業務内容と時間メモ!M1322,業務内容と時間メモ!R$2:AI$9999,16,FALSE))</f>
        <v/>
      </c>
      <c r="S1322" s="1" t="str">
        <f ca="1">IF(ISNA(VLOOKUP(業務内容と時間メモ!M1322,業務内容と時間メモ!R$2:AI$9999,17,FALSE)),"",VLOOKUP(業務内容と時間メモ!M1322,業務内容と時間メモ!R$2:AI$9999,17,FALSE))</f>
        <v/>
      </c>
      <c r="T1322" s="17" t="str">
        <f ca="1">IF(SUMIFS(業務内容と時間メモ!E:E,業務内容と時間メモ!AB:AB,N1322,業務内容と時間メモ!AD:AD,O1322)=0,"",SUMIFS(業務内容と時間メモ!E:E,業務内容と時間メモ!AB:AB,N1322,業務内容と時間メモ!AD:AD,O1322))</f>
        <v/>
      </c>
      <c r="U1322" s="7" t="str">
        <f ca="1">IF(SUMIFS(業務内容と時間メモ!F:F,業務内容と時間メモ!AB:AB,N1322,業務内容と時間メモ!AD:AD,O1322)=0,"",SUMIFS(業務内容と時間メモ!F:F,業務内容と時間メモ!AB:AB,N1322,業務内容と時間メモ!AD:AD,O1322))</f>
        <v/>
      </c>
      <c r="V1322" t="str">
        <f ca="1">IF(SUMIFS(業務内容と時間メモ!E:E,業務内容と時間メモ!AB:AB,N1322,業務内容と時間メモ!AD:AD,O1322)=0,"",SUMIFS(業務内容と時間メモ!E:E,業務内容と時間メモ!AB:AB,N1322,業務内容と時間メモ!AD:AD,O1322))</f>
        <v/>
      </c>
    </row>
    <row r="1323" spans="1:22" hidden="1">
      <c r="A1323" s="1" t="str">
        <f t="shared" ca="1" si="116"/>
        <v/>
      </c>
      <c r="B1323" s="1" t="str">
        <f t="shared" ca="1" si="117"/>
        <v/>
      </c>
      <c r="C1323" s="6" t="str">
        <f t="shared" ca="1" si="115"/>
        <v/>
      </c>
      <c r="J1323" t="str">
        <f t="shared" ca="1" si="118"/>
        <v/>
      </c>
      <c r="L1323" s="7" t="str">
        <f t="shared" ca="1" si="119"/>
        <v/>
      </c>
      <c r="M1323" s="1" t="str">
        <f ca="1">IF(N1323="","",IF(COUNTIF(N$1:N1323,N1323)&gt;1,"",IF(COUNTIF(N:N,N1323)&gt;=1,"左表に入れますねぇ","")))</f>
        <v/>
      </c>
      <c r="N1323" s="1" t="str">
        <f ca="1">IF(ISNA(VLOOKUP(業務内容と時間メモ!M1323,業務内容と時間メモ!R$2:AI$9999,11,FALSE)),"",VLOOKUP(業務内容と時間メモ!M1323,業務内容と時間メモ!R$2:AI$9999,11,FALSE))</f>
        <v/>
      </c>
      <c r="O1323" s="1" t="str">
        <f ca="1">IF(ISNA(VLOOKUP(業務内容と時間メモ!M1323,業務内容と時間メモ!R$2:AI$9999,13,FALSE)),"",VLOOKUP(業務内容と時間メモ!M1323,業務内容と時間メモ!R$2:AI$9999,13,FALSE))</f>
        <v/>
      </c>
      <c r="P1323" s="1" t="str">
        <f ca="1">IF(ISNA(VLOOKUP(業務内容と時間メモ!M1323,業務内容と時間メモ!R$2:AI$9999,15,FALSE)),"",VLOOKUP(業務内容と時間メモ!M1323,業務内容と時間メモ!R$2:AI$9999,15,FALSE))</f>
        <v/>
      </c>
      <c r="Q1323" s="1" t="str">
        <f ca="1">IF(ISNA(VLOOKUP(業務内容と時間メモ!M1323,業務内容と時間メモ!R$2:AI$9999,14,FALSE)),"",VLOOKUP(業務内容と時間メモ!M1323,業務内容と時間メモ!R$2:AI$9999,14,FALSE))</f>
        <v/>
      </c>
      <c r="R1323" s="1" t="str">
        <f ca="1">IF(ISNA(VLOOKUP(業務内容と時間メモ!M1323,業務内容と時間メモ!R$2:AI$9999,16,FALSE)),"",VLOOKUP(業務内容と時間メモ!M1323,業務内容と時間メモ!R$2:AI$9999,16,FALSE))</f>
        <v/>
      </c>
      <c r="S1323" s="1" t="str">
        <f ca="1">IF(ISNA(VLOOKUP(業務内容と時間メモ!M1323,業務内容と時間メモ!R$2:AI$9999,17,FALSE)),"",VLOOKUP(業務内容と時間メモ!M1323,業務内容と時間メモ!R$2:AI$9999,17,FALSE))</f>
        <v/>
      </c>
      <c r="T1323" s="17" t="str">
        <f ca="1">IF(SUMIFS(業務内容と時間メモ!E:E,業務内容と時間メモ!AB:AB,N1323,業務内容と時間メモ!AD:AD,O1323)=0,"",SUMIFS(業務内容と時間メモ!E:E,業務内容と時間メモ!AB:AB,N1323,業務内容と時間メモ!AD:AD,O1323))</f>
        <v/>
      </c>
      <c r="U1323" s="7" t="str">
        <f ca="1">IF(SUMIFS(業務内容と時間メモ!F:F,業務内容と時間メモ!AB:AB,N1323,業務内容と時間メモ!AD:AD,O1323)=0,"",SUMIFS(業務内容と時間メモ!F:F,業務内容と時間メモ!AB:AB,N1323,業務内容と時間メモ!AD:AD,O1323))</f>
        <v/>
      </c>
      <c r="V1323" t="str">
        <f ca="1">IF(SUMIFS(業務内容と時間メモ!E:E,業務内容と時間メモ!AB:AB,N1323,業務内容と時間メモ!AD:AD,O1323)=0,"",SUMIFS(業務内容と時間メモ!E:E,業務内容と時間メモ!AB:AB,N1323,業務内容と時間メモ!AD:AD,O1323))</f>
        <v/>
      </c>
    </row>
    <row r="1324" spans="1:22" hidden="1">
      <c r="A1324" s="1" t="str">
        <f t="shared" ca="1" si="116"/>
        <v/>
      </c>
      <c r="B1324" s="1" t="str">
        <f t="shared" ca="1" si="117"/>
        <v/>
      </c>
      <c r="C1324" s="6" t="str">
        <f t="shared" ca="1" si="115"/>
        <v/>
      </c>
      <c r="J1324" t="str">
        <f t="shared" ca="1" si="118"/>
        <v/>
      </c>
      <c r="L1324" s="7" t="str">
        <f t="shared" ca="1" si="119"/>
        <v/>
      </c>
      <c r="M1324" s="1" t="str">
        <f ca="1">IF(N1324="","",IF(COUNTIF(N$1:N1324,N1324)&gt;1,"",IF(COUNTIF(N:N,N1324)&gt;=1,"左表に入れますねぇ","")))</f>
        <v/>
      </c>
      <c r="N1324" s="1" t="str">
        <f ca="1">IF(ISNA(VLOOKUP(業務内容と時間メモ!M1324,業務内容と時間メモ!R$2:AI$9999,11,FALSE)),"",VLOOKUP(業務内容と時間メモ!M1324,業務内容と時間メモ!R$2:AI$9999,11,FALSE))</f>
        <v/>
      </c>
      <c r="O1324" s="1" t="str">
        <f ca="1">IF(ISNA(VLOOKUP(業務内容と時間メモ!M1324,業務内容と時間メモ!R$2:AI$9999,13,FALSE)),"",VLOOKUP(業務内容と時間メモ!M1324,業務内容と時間メモ!R$2:AI$9999,13,FALSE))</f>
        <v/>
      </c>
      <c r="P1324" s="1" t="str">
        <f ca="1">IF(ISNA(VLOOKUP(業務内容と時間メモ!M1324,業務内容と時間メモ!R$2:AI$9999,15,FALSE)),"",VLOOKUP(業務内容と時間メモ!M1324,業務内容と時間メモ!R$2:AI$9999,15,FALSE))</f>
        <v/>
      </c>
      <c r="Q1324" s="1" t="str">
        <f ca="1">IF(ISNA(VLOOKUP(業務内容と時間メモ!M1324,業務内容と時間メモ!R$2:AI$9999,14,FALSE)),"",VLOOKUP(業務内容と時間メモ!M1324,業務内容と時間メモ!R$2:AI$9999,14,FALSE))</f>
        <v/>
      </c>
      <c r="R1324" s="1" t="str">
        <f ca="1">IF(ISNA(VLOOKUP(業務内容と時間メモ!M1324,業務内容と時間メモ!R$2:AI$9999,16,FALSE)),"",VLOOKUP(業務内容と時間メモ!M1324,業務内容と時間メモ!R$2:AI$9999,16,FALSE))</f>
        <v/>
      </c>
      <c r="S1324" s="1" t="str">
        <f ca="1">IF(ISNA(VLOOKUP(業務内容と時間メモ!M1324,業務内容と時間メモ!R$2:AI$9999,17,FALSE)),"",VLOOKUP(業務内容と時間メモ!M1324,業務内容と時間メモ!R$2:AI$9999,17,FALSE))</f>
        <v/>
      </c>
      <c r="T1324" s="17" t="str">
        <f ca="1">IF(SUMIFS(業務内容と時間メモ!E:E,業務内容と時間メモ!AB:AB,N1324,業務内容と時間メモ!AD:AD,O1324)=0,"",SUMIFS(業務内容と時間メモ!E:E,業務内容と時間メモ!AB:AB,N1324,業務内容と時間メモ!AD:AD,O1324))</f>
        <v/>
      </c>
      <c r="U1324" s="7" t="str">
        <f ca="1">IF(SUMIFS(業務内容と時間メモ!F:F,業務内容と時間メモ!AB:AB,N1324,業務内容と時間メモ!AD:AD,O1324)=0,"",SUMIFS(業務内容と時間メモ!F:F,業務内容と時間メモ!AB:AB,N1324,業務内容と時間メモ!AD:AD,O1324))</f>
        <v/>
      </c>
      <c r="V1324" t="str">
        <f ca="1">IF(SUMIFS(業務内容と時間メモ!E:E,業務内容と時間メモ!AB:AB,N1324,業務内容と時間メモ!AD:AD,O1324)=0,"",SUMIFS(業務内容と時間メモ!E:E,業務内容と時間メモ!AB:AB,N1324,業務内容と時間メモ!AD:AD,O1324))</f>
        <v/>
      </c>
    </row>
    <row r="1325" spans="1:22" hidden="1">
      <c r="A1325" s="1" t="str">
        <f t="shared" ca="1" si="116"/>
        <v/>
      </c>
      <c r="B1325" s="1" t="str">
        <f t="shared" ca="1" si="117"/>
        <v/>
      </c>
      <c r="C1325" s="6" t="str">
        <f t="shared" ca="1" si="115"/>
        <v/>
      </c>
      <c r="J1325" t="str">
        <f t="shared" ca="1" si="118"/>
        <v/>
      </c>
      <c r="L1325" s="7" t="str">
        <f t="shared" ca="1" si="119"/>
        <v/>
      </c>
      <c r="M1325" s="1" t="str">
        <f ca="1">IF(N1325="","",IF(COUNTIF(N$1:N1325,N1325)&gt;1,"",IF(COUNTIF(N:N,N1325)&gt;=1,"左表に入れますねぇ","")))</f>
        <v/>
      </c>
      <c r="N1325" s="1" t="str">
        <f ca="1">IF(ISNA(VLOOKUP(業務内容と時間メモ!M1325,業務内容と時間メモ!R$2:AI$9999,11,FALSE)),"",VLOOKUP(業務内容と時間メモ!M1325,業務内容と時間メモ!R$2:AI$9999,11,FALSE))</f>
        <v/>
      </c>
      <c r="O1325" s="1" t="str">
        <f ca="1">IF(ISNA(VLOOKUP(業務内容と時間メモ!M1325,業務内容と時間メモ!R$2:AI$9999,13,FALSE)),"",VLOOKUP(業務内容と時間メモ!M1325,業務内容と時間メモ!R$2:AI$9999,13,FALSE))</f>
        <v/>
      </c>
      <c r="P1325" s="1" t="str">
        <f ca="1">IF(ISNA(VLOOKUP(業務内容と時間メモ!M1325,業務内容と時間メモ!R$2:AI$9999,15,FALSE)),"",VLOOKUP(業務内容と時間メモ!M1325,業務内容と時間メモ!R$2:AI$9999,15,FALSE))</f>
        <v/>
      </c>
      <c r="Q1325" s="1" t="str">
        <f ca="1">IF(ISNA(VLOOKUP(業務内容と時間メモ!M1325,業務内容と時間メモ!R$2:AI$9999,14,FALSE)),"",VLOOKUP(業務内容と時間メモ!M1325,業務内容と時間メモ!R$2:AI$9999,14,FALSE))</f>
        <v/>
      </c>
      <c r="R1325" s="1" t="str">
        <f ca="1">IF(ISNA(VLOOKUP(業務内容と時間メモ!M1325,業務内容と時間メモ!R$2:AI$9999,16,FALSE)),"",VLOOKUP(業務内容と時間メモ!M1325,業務内容と時間メモ!R$2:AI$9999,16,FALSE))</f>
        <v/>
      </c>
      <c r="S1325" s="1" t="str">
        <f ca="1">IF(ISNA(VLOOKUP(業務内容と時間メモ!M1325,業務内容と時間メモ!R$2:AI$9999,17,FALSE)),"",VLOOKUP(業務内容と時間メモ!M1325,業務内容と時間メモ!R$2:AI$9999,17,FALSE))</f>
        <v/>
      </c>
      <c r="T1325" s="17" t="str">
        <f ca="1">IF(SUMIFS(業務内容と時間メモ!E:E,業務内容と時間メモ!AB:AB,N1325,業務内容と時間メモ!AD:AD,O1325)=0,"",SUMIFS(業務内容と時間メモ!E:E,業務内容と時間メモ!AB:AB,N1325,業務内容と時間メモ!AD:AD,O1325))</f>
        <v/>
      </c>
      <c r="U1325" s="7" t="str">
        <f ca="1">IF(SUMIFS(業務内容と時間メモ!F:F,業務内容と時間メモ!AB:AB,N1325,業務内容と時間メモ!AD:AD,O1325)=0,"",SUMIFS(業務内容と時間メモ!F:F,業務内容と時間メモ!AB:AB,N1325,業務内容と時間メモ!AD:AD,O1325))</f>
        <v/>
      </c>
      <c r="V1325" t="str">
        <f ca="1">IF(SUMIFS(業務内容と時間メモ!E:E,業務内容と時間メモ!AB:AB,N1325,業務内容と時間メモ!AD:AD,O1325)=0,"",SUMIFS(業務内容と時間メモ!E:E,業務内容と時間メモ!AB:AB,N1325,業務内容と時間メモ!AD:AD,O1325))</f>
        <v/>
      </c>
    </row>
    <row r="1326" spans="1:22" hidden="1">
      <c r="A1326" s="1" t="str">
        <f t="shared" ca="1" si="116"/>
        <v/>
      </c>
      <c r="B1326" s="1" t="str">
        <f t="shared" ca="1" si="117"/>
        <v/>
      </c>
      <c r="C1326" s="6" t="str">
        <f t="shared" ca="1" si="115"/>
        <v/>
      </c>
      <c r="J1326" t="str">
        <f t="shared" ca="1" si="118"/>
        <v/>
      </c>
      <c r="L1326" s="7" t="str">
        <f t="shared" ca="1" si="119"/>
        <v/>
      </c>
      <c r="M1326" s="1" t="str">
        <f ca="1">IF(N1326="","",IF(COUNTIF(N$1:N1326,N1326)&gt;1,"",IF(COUNTIF(N:N,N1326)&gt;=1,"左表に入れますねぇ","")))</f>
        <v/>
      </c>
      <c r="N1326" s="1" t="str">
        <f ca="1">IF(ISNA(VLOOKUP(業務内容と時間メモ!M1326,業務内容と時間メモ!R$2:AI$9999,11,FALSE)),"",VLOOKUP(業務内容と時間メモ!M1326,業務内容と時間メモ!R$2:AI$9999,11,FALSE))</f>
        <v/>
      </c>
      <c r="O1326" s="1" t="str">
        <f ca="1">IF(ISNA(VLOOKUP(業務内容と時間メモ!M1326,業務内容と時間メモ!R$2:AI$9999,13,FALSE)),"",VLOOKUP(業務内容と時間メモ!M1326,業務内容と時間メモ!R$2:AI$9999,13,FALSE))</f>
        <v/>
      </c>
      <c r="P1326" s="1" t="str">
        <f ca="1">IF(ISNA(VLOOKUP(業務内容と時間メモ!M1326,業務内容と時間メモ!R$2:AI$9999,15,FALSE)),"",VLOOKUP(業務内容と時間メモ!M1326,業務内容と時間メモ!R$2:AI$9999,15,FALSE))</f>
        <v/>
      </c>
      <c r="Q1326" s="1" t="str">
        <f ca="1">IF(ISNA(VLOOKUP(業務内容と時間メモ!M1326,業務内容と時間メモ!R$2:AI$9999,14,FALSE)),"",VLOOKUP(業務内容と時間メモ!M1326,業務内容と時間メモ!R$2:AI$9999,14,FALSE))</f>
        <v/>
      </c>
      <c r="R1326" s="1" t="str">
        <f ca="1">IF(ISNA(VLOOKUP(業務内容と時間メモ!M1326,業務内容と時間メモ!R$2:AI$9999,16,FALSE)),"",VLOOKUP(業務内容と時間メモ!M1326,業務内容と時間メモ!R$2:AI$9999,16,FALSE))</f>
        <v/>
      </c>
      <c r="S1326" s="1" t="str">
        <f ca="1">IF(ISNA(VLOOKUP(業務内容と時間メモ!M1326,業務内容と時間メモ!R$2:AI$9999,17,FALSE)),"",VLOOKUP(業務内容と時間メモ!M1326,業務内容と時間メモ!R$2:AI$9999,17,FALSE))</f>
        <v/>
      </c>
      <c r="T1326" s="17" t="str">
        <f ca="1">IF(SUMIFS(業務内容と時間メモ!E:E,業務内容と時間メモ!AB:AB,N1326,業務内容と時間メモ!AD:AD,O1326)=0,"",SUMIFS(業務内容と時間メモ!E:E,業務内容と時間メモ!AB:AB,N1326,業務内容と時間メモ!AD:AD,O1326))</f>
        <v/>
      </c>
      <c r="U1326" s="7" t="str">
        <f ca="1">IF(SUMIFS(業務内容と時間メモ!F:F,業務内容と時間メモ!AB:AB,N1326,業務内容と時間メモ!AD:AD,O1326)=0,"",SUMIFS(業務内容と時間メモ!F:F,業務内容と時間メモ!AB:AB,N1326,業務内容と時間メモ!AD:AD,O1326))</f>
        <v/>
      </c>
      <c r="V1326" t="str">
        <f ca="1">IF(SUMIFS(業務内容と時間メモ!E:E,業務内容と時間メモ!AB:AB,N1326,業務内容と時間メモ!AD:AD,O1326)=0,"",SUMIFS(業務内容と時間メモ!E:E,業務内容と時間メモ!AB:AB,N1326,業務内容と時間メモ!AD:AD,O1326))</f>
        <v/>
      </c>
    </row>
    <row r="1327" spans="1:22" hidden="1">
      <c r="A1327" s="1" t="str">
        <f t="shared" ca="1" si="116"/>
        <v/>
      </c>
      <c r="B1327" s="1" t="str">
        <f t="shared" ca="1" si="117"/>
        <v/>
      </c>
      <c r="C1327" s="6" t="str">
        <f t="shared" ca="1" si="115"/>
        <v/>
      </c>
      <c r="J1327" t="str">
        <f t="shared" ca="1" si="118"/>
        <v/>
      </c>
      <c r="L1327" s="7" t="str">
        <f t="shared" ca="1" si="119"/>
        <v/>
      </c>
      <c r="M1327" s="1" t="str">
        <f ca="1">IF(N1327="","",IF(COUNTIF(N$1:N1327,N1327)&gt;1,"",IF(COUNTIF(N:N,N1327)&gt;=1,"左表に入れますねぇ","")))</f>
        <v/>
      </c>
      <c r="N1327" s="1" t="str">
        <f ca="1">IF(ISNA(VLOOKUP(業務内容と時間メモ!M1327,業務内容と時間メモ!R$2:AI$9999,11,FALSE)),"",VLOOKUP(業務内容と時間メモ!M1327,業務内容と時間メモ!R$2:AI$9999,11,FALSE))</f>
        <v/>
      </c>
      <c r="O1327" s="1" t="str">
        <f ca="1">IF(ISNA(VLOOKUP(業務内容と時間メモ!M1327,業務内容と時間メモ!R$2:AI$9999,13,FALSE)),"",VLOOKUP(業務内容と時間メモ!M1327,業務内容と時間メモ!R$2:AI$9999,13,FALSE))</f>
        <v/>
      </c>
      <c r="P1327" s="1" t="str">
        <f ca="1">IF(ISNA(VLOOKUP(業務内容と時間メモ!M1327,業務内容と時間メモ!R$2:AI$9999,15,FALSE)),"",VLOOKUP(業務内容と時間メモ!M1327,業務内容と時間メモ!R$2:AI$9999,15,FALSE))</f>
        <v/>
      </c>
      <c r="Q1327" s="1" t="str">
        <f ca="1">IF(ISNA(VLOOKUP(業務内容と時間メモ!M1327,業務内容と時間メモ!R$2:AI$9999,14,FALSE)),"",VLOOKUP(業務内容と時間メモ!M1327,業務内容と時間メモ!R$2:AI$9999,14,FALSE))</f>
        <v/>
      </c>
      <c r="R1327" s="1" t="str">
        <f ca="1">IF(ISNA(VLOOKUP(業務内容と時間メモ!M1327,業務内容と時間メモ!R$2:AI$9999,16,FALSE)),"",VLOOKUP(業務内容と時間メモ!M1327,業務内容と時間メモ!R$2:AI$9999,16,FALSE))</f>
        <v/>
      </c>
      <c r="S1327" s="1" t="str">
        <f ca="1">IF(ISNA(VLOOKUP(業務内容と時間メモ!M1327,業務内容と時間メモ!R$2:AI$9999,17,FALSE)),"",VLOOKUP(業務内容と時間メモ!M1327,業務内容と時間メモ!R$2:AI$9999,17,FALSE))</f>
        <v/>
      </c>
      <c r="T1327" s="17" t="str">
        <f ca="1">IF(SUMIFS(業務内容と時間メモ!E:E,業務内容と時間メモ!AB:AB,N1327,業務内容と時間メモ!AD:AD,O1327)=0,"",SUMIFS(業務内容と時間メモ!E:E,業務内容と時間メモ!AB:AB,N1327,業務内容と時間メモ!AD:AD,O1327))</f>
        <v/>
      </c>
      <c r="U1327" s="7" t="str">
        <f ca="1">IF(SUMIFS(業務内容と時間メモ!F:F,業務内容と時間メモ!AB:AB,N1327,業務内容と時間メモ!AD:AD,O1327)=0,"",SUMIFS(業務内容と時間メモ!F:F,業務内容と時間メモ!AB:AB,N1327,業務内容と時間メモ!AD:AD,O1327))</f>
        <v/>
      </c>
      <c r="V1327" t="str">
        <f ca="1">IF(SUMIFS(業務内容と時間メモ!E:E,業務内容と時間メモ!AB:AB,N1327,業務内容と時間メモ!AD:AD,O1327)=0,"",SUMIFS(業務内容と時間メモ!E:E,業務内容と時間メモ!AB:AB,N1327,業務内容と時間メモ!AD:AD,O1327))</f>
        <v/>
      </c>
    </row>
    <row r="1328" spans="1:22" hidden="1">
      <c r="A1328" s="1" t="str">
        <f t="shared" ca="1" si="116"/>
        <v/>
      </c>
      <c r="B1328" s="1" t="str">
        <f t="shared" ca="1" si="117"/>
        <v/>
      </c>
      <c r="C1328" s="6" t="str">
        <f t="shared" ca="1" si="115"/>
        <v/>
      </c>
      <c r="J1328" t="str">
        <f t="shared" ca="1" si="118"/>
        <v/>
      </c>
      <c r="L1328" s="7" t="str">
        <f t="shared" ca="1" si="119"/>
        <v/>
      </c>
      <c r="M1328" s="1" t="str">
        <f ca="1">IF(N1328="","",IF(COUNTIF(N$1:N1328,N1328)&gt;1,"",IF(COUNTIF(N:N,N1328)&gt;=1,"左表に入れますねぇ","")))</f>
        <v/>
      </c>
      <c r="N1328" s="1" t="str">
        <f ca="1">IF(ISNA(VLOOKUP(業務内容と時間メモ!M1328,業務内容と時間メモ!R$2:AI$9999,11,FALSE)),"",VLOOKUP(業務内容と時間メモ!M1328,業務内容と時間メモ!R$2:AI$9999,11,FALSE))</f>
        <v/>
      </c>
      <c r="O1328" s="1" t="str">
        <f ca="1">IF(ISNA(VLOOKUP(業務内容と時間メモ!M1328,業務内容と時間メモ!R$2:AI$9999,13,FALSE)),"",VLOOKUP(業務内容と時間メモ!M1328,業務内容と時間メモ!R$2:AI$9999,13,FALSE))</f>
        <v/>
      </c>
      <c r="P1328" s="1" t="str">
        <f ca="1">IF(ISNA(VLOOKUP(業務内容と時間メモ!M1328,業務内容と時間メモ!R$2:AI$9999,15,FALSE)),"",VLOOKUP(業務内容と時間メモ!M1328,業務内容と時間メモ!R$2:AI$9999,15,FALSE))</f>
        <v/>
      </c>
      <c r="Q1328" s="1" t="str">
        <f ca="1">IF(ISNA(VLOOKUP(業務内容と時間メモ!M1328,業務内容と時間メモ!R$2:AI$9999,14,FALSE)),"",VLOOKUP(業務内容と時間メモ!M1328,業務内容と時間メモ!R$2:AI$9999,14,FALSE))</f>
        <v/>
      </c>
      <c r="R1328" s="1" t="str">
        <f ca="1">IF(ISNA(VLOOKUP(業務内容と時間メモ!M1328,業務内容と時間メモ!R$2:AI$9999,16,FALSE)),"",VLOOKUP(業務内容と時間メモ!M1328,業務内容と時間メモ!R$2:AI$9999,16,FALSE))</f>
        <v/>
      </c>
      <c r="S1328" s="1" t="str">
        <f ca="1">IF(ISNA(VLOOKUP(業務内容と時間メモ!M1328,業務内容と時間メモ!R$2:AI$9999,17,FALSE)),"",VLOOKUP(業務内容と時間メモ!M1328,業務内容と時間メモ!R$2:AI$9999,17,FALSE))</f>
        <v/>
      </c>
      <c r="T1328" s="17" t="str">
        <f ca="1">IF(SUMIFS(業務内容と時間メモ!E:E,業務内容と時間メモ!AB:AB,N1328,業務内容と時間メモ!AD:AD,O1328)=0,"",SUMIFS(業務内容と時間メモ!E:E,業務内容と時間メモ!AB:AB,N1328,業務内容と時間メモ!AD:AD,O1328))</f>
        <v/>
      </c>
      <c r="U1328" s="7" t="str">
        <f ca="1">IF(SUMIFS(業務内容と時間メモ!F:F,業務内容と時間メモ!AB:AB,N1328,業務内容と時間メモ!AD:AD,O1328)=0,"",SUMIFS(業務内容と時間メモ!F:F,業務内容と時間メモ!AB:AB,N1328,業務内容と時間メモ!AD:AD,O1328))</f>
        <v/>
      </c>
      <c r="V1328" t="str">
        <f ca="1">IF(SUMIFS(業務内容と時間メモ!E:E,業務内容と時間メモ!AB:AB,N1328,業務内容と時間メモ!AD:AD,O1328)=0,"",SUMIFS(業務内容と時間メモ!E:E,業務内容と時間メモ!AB:AB,N1328,業務内容と時間メモ!AD:AD,O1328))</f>
        <v/>
      </c>
    </row>
    <row r="1329" spans="1:22" hidden="1">
      <c r="A1329" s="1" t="str">
        <f t="shared" ca="1" si="116"/>
        <v/>
      </c>
      <c r="B1329" s="1" t="str">
        <f t="shared" ca="1" si="117"/>
        <v/>
      </c>
      <c r="C1329" s="6" t="str">
        <f t="shared" ca="1" si="115"/>
        <v/>
      </c>
      <c r="J1329" t="str">
        <f t="shared" ca="1" si="118"/>
        <v/>
      </c>
      <c r="L1329" s="7" t="str">
        <f t="shared" ca="1" si="119"/>
        <v/>
      </c>
      <c r="M1329" s="1" t="str">
        <f ca="1">IF(N1329="","",IF(COUNTIF(N$1:N1329,N1329)&gt;1,"",IF(COUNTIF(N:N,N1329)&gt;=1,"左表に入れますねぇ","")))</f>
        <v/>
      </c>
      <c r="N1329" s="1" t="str">
        <f ca="1">IF(ISNA(VLOOKUP(業務内容と時間メモ!M1329,業務内容と時間メモ!R$2:AI$9999,11,FALSE)),"",VLOOKUP(業務内容と時間メモ!M1329,業務内容と時間メモ!R$2:AI$9999,11,FALSE))</f>
        <v/>
      </c>
      <c r="O1329" s="1" t="str">
        <f ca="1">IF(ISNA(VLOOKUP(業務内容と時間メモ!M1329,業務内容と時間メモ!R$2:AI$9999,13,FALSE)),"",VLOOKUP(業務内容と時間メモ!M1329,業務内容と時間メモ!R$2:AI$9999,13,FALSE))</f>
        <v/>
      </c>
      <c r="P1329" s="1" t="str">
        <f ca="1">IF(ISNA(VLOOKUP(業務内容と時間メモ!M1329,業務内容と時間メモ!R$2:AI$9999,15,FALSE)),"",VLOOKUP(業務内容と時間メモ!M1329,業務内容と時間メモ!R$2:AI$9999,15,FALSE))</f>
        <v/>
      </c>
      <c r="Q1329" s="1" t="str">
        <f ca="1">IF(ISNA(VLOOKUP(業務内容と時間メモ!M1329,業務内容と時間メモ!R$2:AI$9999,14,FALSE)),"",VLOOKUP(業務内容と時間メモ!M1329,業務内容と時間メモ!R$2:AI$9999,14,FALSE))</f>
        <v/>
      </c>
      <c r="R1329" s="1" t="str">
        <f ca="1">IF(ISNA(VLOOKUP(業務内容と時間メモ!M1329,業務内容と時間メモ!R$2:AI$9999,16,FALSE)),"",VLOOKUP(業務内容と時間メモ!M1329,業務内容と時間メモ!R$2:AI$9999,16,FALSE))</f>
        <v/>
      </c>
      <c r="S1329" s="1" t="str">
        <f ca="1">IF(ISNA(VLOOKUP(業務内容と時間メモ!M1329,業務内容と時間メモ!R$2:AI$9999,17,FALSE)),"",VLOOKUP(業務内容と時間メモ!M1329,業務内容と時間メモ!R$2:AI$9999,17,FALSE))</f>
        <v/>
      </c>
      <c r="T1329" s="17" t="str">
        <f ca="1">IF(SUMIFS(業務内容と時間メモ!E:E,業務内容と時間メモ!AB:AB,N1329,業務内容と時間メモ!AD:AD,O1329)=0,"",SUMIFS(業務内容と時間メモ!E:E,業務内容と時間メモ!AB:AB,N1329,業務内容と時間メモ!AD:AD,O1329))</f>
        <v/>
      </c>
      <c r="U1329" s="7" t="str">
        <f ca="1">IF(SUMIFS(業務内容と時間メモ!F:F,業務内容と時間メモ!AB:AB,N1329,業務内容と時間メモ!AD:AD,O1329)=0,"",SUMIFS(業務内容と時間メモ!F:F,業務内容と時間メモ!AB:AB,N1329,業務内容と時間メモ!AD:AD,O1329))</f>
        <v/>
      </c>
      <c r="V1329" t="str">
        <f ca="1">IF(SUMIFS(業務内容と時間メモ!E:E,業務内容と時間メモ!AB:AB,N1329,業務内容と時間メモ!AD:AD,O1329)=0,"",SUMIFS(業務内容と時間メモ!E:E,業務内容と時間メモ!AB:AB,N1329,業務内容と時間メモ!AD:AD,O1329))</f>
        <v/>
      </c>
    </row>
    <row r="1330" spans="1:22" hidden="1">
      <c r="A1330" s="1" t="str">
        <f t="shared" ca="1" si="116"/>
        <v/>
      </c>
      <c r="B1330" s="1" t="str">
        <f t="shared" ca="1" si="117"/>
        <v/>
      </c>
      <c r="C1330" s="6" t="str">
        <f t="shared" ca="1" si="115"/>
        <v/>
      </c>
      <c r="J1330" t="str">
        <f t="shared" ca="1" si="118"/>
        <v/>
      </c>
      <c r="L1330" s="7" t="str">
        <f t="shared" ca="1" si="119"/>
        <v/>
      </c>
      <c r="M1330" s="1" t="str">
        <f ca="1">IF(N1330="","",IF(COUNTIF(N$1:N1330,N1330)&gt;1,"",IF(COUNTIF(N:N,N1330)&gt;=1,"左表に入れますねぇ","")))</f>
        <v/>
      </c>
      <c r="N1330" s="1" t="str">
        <f ca="1">IF(ISNA(VLOOKUP(業務内容と時間メモ!M1330,業務内容と時間メモ!R$2:AI$9999,11,FALSE)),"",VLOOKUP(業務内容と時間メモ!M1330,業務内容と時間メモ!R$2:AI$9999,11,FALSE))</f>
        <v/>
      </c>
      <c r="O1330" s="1" t="str">
        <f ca="1">IF(ISNA(VLOOKUP(業務内容と時間メモ!M1330,業務内容と時間メモ!R$2:AI$9999,13,FALSE)),"",VLOOKUP(業務内容と時間メモ!M1330,業務内容と時間メモ!R$2:AI$9999,13,FALSE))</f>
        <v/>
      </c>
      <c r="P1330" s="1" t="str">
        <f ca="1">IF(ISNA(VLOOKUP(業務内容と時間メモ!M1330,業務内容と時間メモ!R$2:AI$9999,15,FALSE)),"",VLOOKUP(業務内容と時間メモ!M1330,業務内容と時間メモ!R$2:AI$9999,15,FALSE))</f>
        <v/>
      </c>
      <c r="Q1330" s="1" t="str">
        <f ca="1">IF(ISNA(VLOOKUP(業務内容と時間メモ!M1330,業務内容と時間メモ!R$2:AI$9999,14,FALSE)),"",VLOOKUP(業務内容と時間メモ!M1330,業務内容と時間メモ!R$2:AI$9999,14,FALSE))</f>
        <v/>
      </c>
      <c r="R1330" s="1" t="str">
        <f ca="1">IF(ISNA(VLOOKUP(業務内容と時間メモ!M1330,業務内容と時間メモ!R$2:AI$9999,16,FALSE)),"",VLOOKUP(業務内容と時間メモ!M1330,業務内容と時間メモ!R$2:AI$9999,16,FALSE))</f>
        <v/>
      </c>
      <c r="S1330" s="1" t="str">
        <f ca="1">IF(ISNA(VLOOKUP(業務内容と時間メモ!M1330,業務内容と時間メモ!R$2:AI$9999,17,FALSE)),"",VLOOKUP(業務内容と時間メモ!M1330,業務内容と時間メモ!R$2:AI$9999,17,FALSE))</f>
        <v/>
      </c>
      <c r="T1330" s="17" t="str">
        <f ca="1">IF(SUMIFS(業務内容と時間メモ!E:E,業務内容と時間メモ!AB:AB,N1330,業務内容と時間メモ!AD:AD,O1330)=0,"",SUMIFS(業務内容と時間メモ!E:E,業務内容と時間メモ!AB:AB,N1330,業務内容と時間メモ!AD:AD,O1330))</f>
        <v/>
      </c>
      <c r="U1330" s="7" t="str">
        <f ca="1">IF(SUMIFS(業務内容と時間メモ!F:F,業務内容と時間メモ!AB:AB,N1330,業務内容と時間メモ!AD:AD,O1330)=0,"",SUMIFS(業務内容と時間メモ!F:F,業務内容と時間メモ!AB:AB,N1330,業務内容と時間メモ!AD:AD,O1330))</f>
        <v/>
      </c>
      <c r="V1330" t="str">
        <f ca="1">IF(SUMIFS(業務内容と時間メモ!E:E,業務内容と時間メモ!AB:AB,N1330,業務内容と時間メモ!AD:AD,O1330)=0,"",SUMIFS(業務内容と時間メモ!E:E,業務内容と時間メモ!AB:AB,N1330,業務内容と時間メモ!AD:AD,O1330))</f>
        <v/>
      </c>
    </row>
    <row r="1331" spans="1:22" hidden="1">
      <c r="A1331" s="1" t="str">
        <f t="shared" ca="1" si="116"/>
        <v/>
      </c>
      <c r="B1331" s="1" t="str">
        <f t="shared" ca="1" si="117"/>
        <v/>
      </c>
      <c r="C1331" s="6" t="str">
        <f t="shared" ca="1" si="115"/>
        <v/>
      </c>
      <c r="J1331" t="str">
        <f t="shared" ca="1" si="118"/>
        <v/>
      </c>
      <c r="L1331" s="7" t="str">
        <f t="shared" ca="1" si="119"/>
        <v/>
      </c>
      <c r="M1331" s="1" t="str">
        <f ca="1">IF(N1331="","",IF(COUNTIF(N$1:N1331,N1331)&gt;1,"",IF(COUNTIF(N:N,N1331)&gt;=1,"左表に入れますねぇ","")))</f>
        <v/>
      </c>
      <c r="N1331" s="1" t="str">
        <f ca="1">IF(ISNA(VLOOKUP(業務内容と時間メモ!M1331,業務内容と時間メモ!R$2:AI$9999,11,FALSE)),"",VLOOKUP(業務内容と時間メモ!M1331,業務内容と時間メモ!R$2:AI$9999,11,FALSE))</f>
        <v/>
      </c>
      <c r="O1331" s="1" t="str">
        <f ca="1">IF(ISNA(VLOOKUP(業務内容と時間メモ!M1331,業務内容と時間メモ!R$2:AI$9999,13,FALSE)),"",VLOOKUP(業務内容と時間メモ!M1331,業務内容と時間メモ!R$2:AI$9999,13,FALSE))</f>
        <v/>
      </c>
      <c r="P1331" s="1" t="str">
        <f ca="1">IF(ISNA(VLOOKUP(業務内容と時間メモ!M1331,業務内容と時間メモ!R$2:AI$9999,15,FALSE)),"",VLOOKUP(業務内容と時間メモ!M1331,業務内容と時間メモ!R$2:AI$9999,15,FALSE))</f>
        <v/>
      </c>
      <c r="Q1331" s="1" t="str">
        <f ca="1">IF(ISNA(VLOOKUP(業務内容と時間メモ!M1331,業務内容と時間メモ!R$2:AI$9999,14,FALSE)),"",VLOOKUP(業務内容と時間メモ!M1331,業務内容と時間メモ!R$2:AI$9999,14,FALSE))</f>
        <v/>
      </c>
      <c r="R1331" s="1" t="str">
        <f ca="1">IF(ISNA(VLOOKUP(業務内容と時間メモ!M1331,業務内容と時間メモ!R$2:AI$9999,16,FALSE)),"",VLOOKUP(業務内容と時間メモ!M1331,業務内容と時間メモ!R$2:AI$9999,16,FALSE))</f>
        <v/>
      </c>
      <c r="S1331" s="1" t="str">
        <f ca="1">IF(ISNA(VLOOKUP(業務内容と時間メモ!M1331,業務内容と時間メモ!R$2:AI$9999,17,FALSE)),"",VLOOKUP(業務内容と時間メモ!M1331,業務内容と時間メモ!R$2:AI$9999,17,FALSE))</f>
        <v/>
      </c>
      <c r="T1331" s="17" t="str">
        <f ca="1">IF(SUMIFS(業務内容と時間メモ!E:E,業務内容と時間メモ!AB:AB,N1331,業務内容と時間メモ!AD:AD,O1331)=0,"",SUMIFS(業務内容と時間メモ!E:E,業務内容と時間メモ!AB:AB,N1331,業務内容と時間メモ!AD:AD,O1331))</f>
        <v/>
      </c>
      <c r="U1331" s="7" t="str">
        <f ca="1">IF(SUMIFS(業務内容と時間メモ!F:F,業務内容と時間メモ!AB:AB,N1331,業務内容と時間メモ!AD:AD,O1331)=0,"",SUMIFS(業務内容と時間メモ!F:F,業務内容と時間メモ!AB:AB,N1331,業務内容と時間メモ!AD:AD,O1331))</f>
        <v/>
      </c>
      <c r="V1331" t="str">
        <f ca="1">IF(SUMIFS(業務内容と時間メモ!E:E,業務内容と時間メモ!AB:AB,N1331,業務内容と時間メモ!AD:AD,O1331)=0,"",SUMIFS(業務内容と時間メモ!E:E,業務内容と時間メモ!AB:AB,N1331,業務内容と時間メモ!AD:AD,O1331))</f>
        <v/>
      </c>
    </row>
    <row r="1332" spans="1:22" hidden="1">
      <c r="A1332" s="1" t="str">
        <f t="shared" ca="1" si="116"/>
        <v/>
      </c>
      <c r="B1332" s="1" t="str">
        <f t="shared" ca="1" si="117"/>
        <v/>
      </c>
      <c r="C1332" s="6" t="str">
        <f t="shared" ca="1" si="115"/>
        <v/>
      </c>
      <c r="J1332" t="str">
        <f t="shared" ca="1" si="118"/>
        <v/>
      </c>
      <c r="L1332" s="7" t="str">
        <f t="shared" ca="1" si="119"/>
        <v/>
      </c>
      <c r="M1332" s="1" t="str">
        <f ca="1">IF(N1332="","",IF(COUNTIF(N$1:N1332,N1332)&gt;1,"",IF(COUNTIF(N:N,N1332)&gt;=1,"左表に入れますねぇ","")))</f>
        <v/>
      </c>
      <c r="N1332" s="1" t="str">
        <f ca="1">IF(ISNA(VLOOKUP(業務内容と時間メモ!M1332,業務内容と時間メモ!R$2:AI$9999,11,FALSE)),"",VLOOKUP(業務内容と時間メモ!M1332,業務内容と時間メモ!R$2:AI$9999,11,FALSE))</f>
        <v/>
      </c>
      <c r="O1332" s="1" t="str">
        <f ca="1">IF(ISNA(VLOOKUP(業務内容と時間メモ!M1332,業務内容と時間メモ!R$2:AI$9999,13,FALSE)),"",VLOOKUP(業務内容と時間メモ!M1332,業務内容と時間メモ!R$2:AI$9999,13,FALSE))</f>
        <v/>
      </c>
      <c r="P1332" s="1" t="str">
        <f ca="1">IF(ISNA(VLOOKUP(業務内容と時間メモ!M1332,業務内容と時間メモ!R$2:AI$9999,15,FALSE)),"",VLOOKUP(業務内容と時間メモ!M1332,業務内容と時間メモ!R$2:AI$9999,15,FALSE))</f>
        <v/>
      </c>
      <c r="Q1332" s="1" t="str">
        <f ca="1">IF(ISNA(VLOOKUP(業務内容と時間メモ!M1332,業務内容と時間メモ!R$2:AI$9999,14,FALSE)),"",VLOOKUP(業務内容と時間メモ!M1332,業務内容と時間メモ!R$2:AI$9999,14,FALSE))</f>
        <v/>
      </c>
      <c r="R1332" s="1" t="str">
        <f ca="1">IF(ISNA(VLOOKUP(業務内容と時間メモ!M1332,業務内容と時間メモ!R$2:AI$9999,16,FALSE)),"",VLOOKUP(業務内容と時間メモ!M1332,業務内容と時間メモ!R$2:AI$9999,16,FALSE))</f>
        <v/>
      </c>
      <c r="S1332" s="1" t="str">
        <f ca="1">IF(ISNA(VLOOKUP(業務内容と時間メモ!M1332,業務内容と時間メモ!R$2:AI$9999,17,FALSE)),"",VLOOKUP(業務内容と時間メモ!M1332,業務内容と時間メモ!R$2:AI$9999,17,FALSE))</f>
        <v/>
      </c>
      <c r="T1332" s="17" t="str">
        <f ca="1">IF(SUMIFS(業務内容と時間メモ!E:E,業務内容と時間メモ!AB:AB,N1332,業務内容と時間メモ!AD:AD,O1332)=0,"",SUMIFS(業務内容と時間メモ!E:E,業務内容と時間メモ!AB:AB,N1332,業務内容と時間メモ!AD:AD,O1332))</f>
        <v/>
      </c>
      <c r="U1332" s="7" t="str">
        <f ca="1">IF(SUMIFS(業務内容と時間メモ!F:F,業務内容と時間メモ!AB:AB,N1332,業務内容と時間メモ!AD:AD,O1332)=0,"",SUMIFS(業務内容と時間メモ!F:F,業務内容と時間メモ!AB:AB,N1332,業務内容と時間メモ!AD:AD,O1332))</f>
        <v/>
      </c>
      <c r="V1332" t="str">
        <f ca="1">IF(SUMIFS(業務内容と時間メモ!E:E,業務内容と時間メモ!AB:AB,N1332,業務内容と時間メモ!AD:AD,O1332)=0,"",SUMIFS(業務内容と時間メモ!E:E,業務内容と時間メモ!AB:AB,N1332,業務内容と時間メモ!AD:AD,O1332))</f>
        <v/>
      </c>
    </row>
    <row r="1333" spans="1:22" hidden="1">
      <c r="A1333" s="1" t="str">
        <f t="shared" ca="1" si="116"/>
        <v/>
      </c>
      <c r="B1333" s="1" t="str">
        <f t="shared" ca="1" si="117"/>
        <v/>
      </c>
      <c r="C1333" s="6" t="str">
        <f t="shared" ca="1" si="115"/>
        <v/>
      </c>
      <c r="J1333" t="str">
        <f t="shared" ca="1" si="118"/>
        <v/>
      </c>
      <c r="L1333" s="7" t="str">
        <f t="shared" ca="1" si="119"/>
        <v/>
      </c>
      <c r="M1333" s="1" t="str">
        <f ca="1">IF(N1333="","",IF(COUNTIF(N$1:N1333,N1333)&gt;1,"",IF(COUNTIF(N:N,N1333)&gt;=1,"左表に入れますねぇ","")))</f>
        <v/>
      </c>
      <c r="N1333" s="1" t="str">
        <f ca="1">IF(ISNA(VLOOKUP(業務内容と時間メモ!M1333,業務内容と時間メモ!R$2:AI$9999,11,FALSE)),"",VLOOKUP(業務内容と時間メモ!M1333,業務内容と時間メモ!R$2:AI$9999,11,FALSE))</f>
        <v/>
      </c>
      <c r="O1333" s="1" t="str">
        <f ca="1">IF(ISNA(VLOOKUP(業務内容と時間メモ!M1333,業務内容と時間メモ!R$2:AI$9999,13,FALSE)),"",VLOOKUP(業務内容と時間メモ!M1333,業務内容と時間メモ!R$2:AI$9999,13,FALSE))</f>
        <v/>
      </c>
      <c r="P1333" s="1" t="str">
        <f ca="1">IF(ISNA(VLOOKUP(業務内容と時間メモ!M1333,業務内容と時間メモ!R$2:AI$9999,15,FALSE)),"",VLOOKUP(業務内容と時間メモ!M1333,業務内容と時間メモ!R$2:AI$9999,15,FALSE))</f>
        <v/>
      </c>
      <c r="Q1333" s="1" t="str">
        <f ca="1">IF(ISNA(VLOOKUP(業務内容と時間メモ!M1333,業務内容と時間メモ!R$2:AI$9999,14,FALSE)),"",VLOOKUP(業務内容と時間メモ!M1333,業務内容と時間メモ!R$2:AI$9999,14,FALSE))</f>
        <v/>
      </c>
      <c r="R1333" s="1" t="str">
        <f ca="1">IF(ISNA(VLOOKUP(業務内容と時間メモ!M1333,業務内容と時間メモ!R$2:AI$9999,16,FALSE)),"",VLOOKUP(業務内容と時間メモ!M1333,業務内容と時間メモ!R$2:AI$9999,16,FALSE))</f>
        <v/>
      </c>
      <c r="S1333" s="1" t="str">
        <f ca="1">IF(ISNA(VLOOKUP(業務内容と時間メモ!M1333,業務内容と時間メモ!R$2:AI$9999,17,FALSE)),"",VLOOKUP(業務内容と時間メモ!M1333,業務内容と時間メモ!R$2:AI$9999,17,FALSE))</f>
        <v/>
      </c>
      <c r="T1333" s="17" t="str">
        <f ca="1">IF(SUMIFS(業務内容と時間メモ!E:E,業務内容と時間メモ!AB:AB,N1333,業務内容と時間メモ!AD:AD,O1333)=0,"",SUMIFS(業務内容と時間メモ!E:E,業務内容と時間メモ!AB:AB,N1333,業務内容と時間メモ!AD:AD,O1333))</f>
        <v/>
      </c>
      <c r="U1333" s="7" t="str">
        <f ca="1">IF(SUMIFS(業務内容と時間メモ!F:F,業務内容と時間メモ!AB:AB,N1333,業務内容と時間メモ!AD:AD,O1333)=0,"",SUMIFS(業務内容と時間メモ!F:F,業務内容と時間メモ!AB:AB,N1333,業務内容と時間メモ!AD:AD,O1333))</f>
        <v/>
      </c>
      <c r="V1333" t="str">
        <f ca="1">IF(SUMIFS(業務内容と時間メモ!E:E,業務内容と時間メモ!AB:AB,N1333,業務内容と時間メモ!AD:AD,O1333)=0,"",SUMIFS(業務内容と時間メモ!E:E,業務内容と時間メモ!AB:AB,N1333,業務内容と時間メモ!AD:AD,O1333))</f>
        <v/>
      </c>
    </row>
    <row r="1334" spans="1:22" hidden="1">
      <c r="A1334" s="1" t="str">
        <f t="shared" ca="1" si="116"/>
        <v/>
      </c>
      <c r="B1334" s="1" t="str">
        <f t="shared" ca="1" si="117"/>
        <v/>
      </c>
      <c r="C1334" s="6" t="str">
        <f t="shared" ca="1" si="115"/>
        <v/>
      </c>
      <c r="J1334" t="str">
        <f t="shared" ca="1" si="118"/>
        <v/>
      </c>
      <c r="L1334" s="7" t="str">
        <f t="shared" ca="1" si="119"/>
        <v/>
      </c>
      <c r="M1334" s="1" t="str">
        <f ca="1">IF(N1334="","",IF(COUNTIF(N$1:N1334,N1334)&gt;1,"",IF(COUNTIF(N:N,N1334)&gt;=1,"左表に入れますねぇ","")))</f>
        <v/>
      </c>
      <c r="N1334" s="1" t="str">
        <f ca="1">IF(ISNA(VLOOKUP(業務内容と時間メモ!M1334,業務内容と時間メモ!R$2:AI$9999,11,FALSE)),"",VLOOKUP(業務内容と時間メモ!M1334,業務内容と時間メモ!R$2:AI$9999,11,FALSE))</f>
        <v/>
      </c>
      <c r="O1334" s="1" t="str">
        <f ca="1">IF(ISNA(VLOOKUP(業務内容と時間メモ!M1334,業務内容と時間メモ!R$2:AI$9999,13,FALSE)),"",VLOOKUP(業務内容と時間メモ!M1334,業務内容と時間メモ!R$2:AI$9999,13,FALSE))</f>
        <v/>
      </c>
      <c r="P1334" s="1" t="str">
        <f ca="1">IF(ISNA(VLOOKUP(業務内容と時間メモ!M1334,業務内容と時間メモ!R$2:AI$9999,15,FALSE)),"",VLOOKUP(業務内容と時間メモ!M1334,業務内容と時間メモ!R$2:AI$9999,15,FALSE))</f>
        <v/>
      </c>
      <c r="Q1334" s="1" t="str">
        <f ca="1">IF(ISNA(VLOOKUP(業務内容と時間メモ!M1334,業務内容と時間メモ!R$2:AI$9999,14,FALSE)),"",VLOOKUP(業務内容と時間メモ!M1334,業務内容と時間メモ!R$2:AI$9999,14,FALSE))</f>
        <v/>
      </c>
      <c r="R1334" s="1" t="str">
        <f ca="1">IF(ISNA(VLOOKUP(業務内容と時間メモ!M1334,業務内容と時間メモ!R$2:AI$9999,16,FALSE)),"",VLOOKUP(業務内容と時間メモ!M1334,業務内容と時間メモ!R$2:AI$9999,16,FALSE))</f>
        <v/>
      </c>
      <c r="S1334" s="1" t="str">
        <f ca="1">IF(ISNA(VLOOKUP(業務内容と時間メモ!M1334,業務内容と時間メモ!R$2:AI$9999,17,FALSE)),"",VLOOKUP(業務内容と時間メモ!M1334,業務内容と時間メモ!R$2:AI$9999,17,FALSE))</f>
        <v/>
      </c>
      <c r="T1334" s="17" t="str">
        <f ca="1">IF(SUMIFS(業務内容と時間メモ!E:E,業務内容と時間メモ!AB:AB,N1334,業務内容と時間メモ!AD:AD,O1334)=0,"",SUMIFS(業務内容と時間メモ!E:E,業務内容と時間メモ!AB:AB,N1334,業務内容と時間メモ!AD:AD,O1334))</f>
        <v/>
      </c>
      <c r="U1334" s="7" t="str">
        <f ca="1">IF(SUMIFS(業務内容と時間メモ!F:F,業務内容と時間メモ!AB:AB,N1334,業務内容と時間メモ!AD:AD,O1334)=0,"",SUMIFS(業務内容と時間メモ!F:F,業務内容と時間メモ!AB:AB,N1334,業務内容と時間メモ!AD:AD,O1334))</f>
        <v/>
      </c>
      <c r="V1334" t="str">
        <f ca="1">IF(SUMIFS(業務内容と時間メモ!E:E,業務内容と時間メモ!AB:AB,N1334,業務内容と時間メモ!AD:AD,O1334)=0,"",SUMIFS(業務内容と時間メモ!E:E,業務内容と時間メモ!AB:AB,N1334,業務内容と時間メモ!AD:AD,O1334))</f>
        <v/>
      </c>
    </row>
    <row r="1335" spans="1:22" hidden="1">
      <c r="A1335" s="1" t="str">
        <f t="shared" ca="1" si="116"/>
        <v/>
      </c>
      <c r="B1335" s="1" t="str">
        <f t="shared" ca="1" si="117"/>
        <v/>
      </c>
      <c r="C1335" s="6" t="str">
        <f t="shared" ca="1" si="115"/>
        <v/>
      </c>
      <c r="J1335" t="str">
        <f t="shared" ca="1" si="118"/>
        <v/>
      </c>
      <c r="L1335" s="7" t="str">
        <f t="shared" ca="1" si="119"/>
        <v/>
      </c>
      <c r="M1335" s="1" t="str">
        <f ca="1">IF(N1335="","",IF(COUNTIF(N$1:N1335,N1335)&gt;1,"",IF(COUNTIF(N:N,N1335)&gt;=1,"左表に入れますねぇ","")))</f>
        <v/>
      </c>
      <c r="N1335" s="1" t="str">
        <f ca="1">IF(ISNA(VLOOKUP(業務内容と時間メモ!M1335,業務内容と時間メモ!R$2:AI$9999,11,FALSE)),"",VLOOKUP(業務内容と時間メモ!M1335,業務内容と時間メモ!R$2:AI$9999,11,FALSE))</f>
        <v/>
      </c>
      <c r="O1335" s="1" t="str">
        <f ca="1">IF(ISNA(VLOOKUP(業務内容と時間メモ!M1335,業務内容と時間メモ!R$2:AI$9999,13,FALSE)),"",VLOOKUP(業務内容と時間メモ!M1335,業務内容と時間メモ!R$2:AI$9999,13,FALSE))</f>
        <v/>
      </c>
      <c r="P1335" s="1" t="str">
        <f ca="1">IF(ISNA(VLOOKUP(業務内容と時間メモ!M1335,業務内容と時間メモ!R$2:AI$9999,15,FALSE)),"",VLOOKUP(業務内容と時間メモ!M1335,業務内容と時間メモ!R$2:AI$9999,15,FALSE))</f>
        <v/>
      </c>
      <c r="Q1335" s="1" t="str">
        <f ca="1">IF(ISNA(VLOOKUP(業務内容と時間メモ!M1335,業務内容と時間メモ!R$2:AI$9999,14,FALSE)),"",VLOOKUP(業務内容と時間メモ!M1335,業務内容と時間メモ!R$2:AI$9999,14,FALSE))</f>
        <v/>
      </c>
      <c r="R1335" s="1" t="str">
        <f ca="1">IF(ISNA(VLOOKUP(業務内容と時間メモ!M1335,業務内容と時間メモ!R$2:AI$9999,16,FALSE)),"",VLOOKUP(業務内容と時間メモ!M1335,業務内容と時間メモ!R$2:AI$9999,16,FALSE))</f>
        <v/>
      </c>
      <c r="S1335" s="1" t="str">
        <f ca="1">IF(ISNA(VLOOKUP(業務内容と時間メモ!M1335,業務内容と時間メモ!R$2:AI$9999,17,FALSE)),"",VLOOKUP(業務内容と時間メモ!M1335,業務内容と時間メモ!R$2:AI$9999,17,FALSE))</f>
        <v/>
      </c>
      <c r="T1335" s="17" t="str">
        <f ca="1">IF(SUMIFS(業務内容と時間メモ!E:E,業務内容と時間メモ!AB:AB,N1335,業務内容と時間メモ!AD:AD,O1335)=0,"",SUMIFS(業務内容と時間メモ!E:E,業務内容と時間メモ!AB:AB,N1335,業務内容と時間メモ!AD:AD,O1335))</f>
        <v/>
      </c>
      <c r="U1335" s="7" t="str">
        <f ca="1">IF(SUMIFS(業務内容と時間メモ!F:F,業務内容と時間メモ!AB:AB,N1335,業務内容と時間メモ!AD:AD,O1335)=0,"",SUMIFS(業務内容と時間メモ!F:F,業務内容と時間メモ!AB:AB,N1335,業務内容と時間メモ!AD:AD,O1335))</f>
        <v/>
      </c>
      <c r="V1335" t="str">
        <f ca="1">IF(SUMIFS(業務内容と時間メモ!E:E,業務内容と時間メモ!AB:AB,N1335,業務内容と時間メモ!AD:AD,O1335)=0,"",SUMIFS(業務内容と時間メモ!E:E,業務内容と時間メモ!AB:AB,N1335,業務内容と時間メモ!AD:AD,O1335))</f>
        <v/>
      </c>
    </row>
    <row r="1336" spans="1:22" hidden="1">
      <c r="A1336" s="1" t="str">
        <f t="shared" ca="1" si="116"/>
        <v/>
      </c>
      <c r="B1336" s="1" t="str">
        <f t="shared" ca="1" si="117"/>
        <v/>
      </c>
      <c r="C1336" s="6" t="str">
        <f t="shared" ca="1" si="115"/>
        <v/>
      </c>
      <c r="J1336" t="str">
        <f t="shared" ca="1" si="118"/>
        <v/>
      </c>
      <c r="L1336" s="7" t="str">
        <f t="shared" ca="1" si="119"/>
        <v/>
      </c>
      <c r="M1336" s="1" t="str">
        <f ca="1">IF(N1336="","",IF(COUNTIF(N$1:N1336,N1336)&gt;1,"",IF(COUNTIF(N:N,N1336)&gt;=1,"左表に入れますねぇ","")))</f>
        <v/>
      </c>
      <c r="N1336" s="1" t="str">
        <f ca="1">IF(ISNA(VLOOKUP(業務内容と時間メモ!M1336,業務内容と時間メモ!R$2:AI$9999,11,FALSE)),"",VLOOKUP(業務内容と時間メモ!M1336,業務内容と時間メモ!R$2:AI$9999,11,FALSE))</f>
        <v/>
      </c>
      <c r="O1336" s="1" t="str">
        <f ca="1">IF(ISNA(VLOOKUP(業務内容と時間メモ!M1336,業務内容と時間メモ!R$2:AI$9999,13,FALSE)),"",VLOOKUP(業務内容と時間メモ!M1336,業務内容と時間メモ!R$2:AI$9999,13,FALSE))</f>
        <v/>
      </c>
      <c r="P1336" s="1" t="str">
        <f ca="1">IF(ISNA(VLOOKUP(業務内容と時間メモ!M1336,業務内容と時間メモ!R$2:AI$9999,15,FALSE)),"",VLOOKUP(業務内容と時間メモ!M1336,業務内容と時間メモ!R$2:AI$9999,15,FALSE))</f>
        <v/>
      </c>
      <c r="Q1336" s="1" t="str">
        <f ca="1">IF(ISNA(VLOOKUP(業務内容と時間メモ!M1336,業務内容と時間メモ!R$2:AI$9999,14,FALSE)),"",VLOOKUP(業務内容と時間メモ!M1336,業務内容と時間メモ!R$2:AI$9999,14,FALSE))</f>
        <v/>
      </c>
      <c r="R1336" s="1" t="str">
        <f ca="1">IF(ISNA(VLOOKUP(業務内容と時間メモ!M1336,業務内容と時間メモ!R$2:AI$9999,16,FALSE)),"",VLOOKUP(業務内容と時間メモ!M1336,業務内容と時間メモ!R$2:AI$9999,16,FALSE))</f>
        <v/>
      </c>
      <c r="S1336" s="1" t="str">
        <f ca="1">IF(ISNA(VLOOKUP(業務内容と時間メモ!M1336,業務内容と時間メモ!R$2:AI$9999,17,FALSE)),"",VLOOKUP(業務内容と時間メモ!M1336,業務内容と時間メモ!R$2:AI$9999,17,FALSE))</f>
        <v/>
      </c>
      <c r="T1336" s="17" t="str">
        <f ca="1">IF(SUMIFS(業務内容と時間メモ!E:E,業務内容と時間メモ!AB:AB,N1336,業務内容と時間メモ!AD:AD,O1336)=0,"",SUMIFS(業務内容と時間メモ!E:E,業務内容と時間メモ!AB:AB,N1336,業務内容と時間メモ!AD:AD,O1336))</f>
        <v/>
      </c>
      <c r="U1336" s="7" t="str">
        <f ca="1">IF(SUMIFS(業務内容と時間メモ!F:F,業務内容と時間メモ!AB:AB,N1336,業務内容と時間メモ!AD:AD,O1336)=0,"",SUMIFS(業務内容と時間メモ!F:F,業務内容と時間メモ!AB:AB,N1336,業務内容と時間メモ!AD:AD,O1336))</f>
        <v/>
      </c>
      <c r="V1336" t="str">
        <f ca="1">IF(SUMIFS(業務内容と時間メモ!E:E,業務内容と時間メモ!AB:AB,N1336,業務内容と時間メモ!AD:AD,O1336)=0,"",SUMIFS(業務内容と時間メモ!E:E,業務内容と時間メモ!AB:AB,N1336,業務内容と時間メモ!AD:AD,O1336))</f>
        <v/>
      </c>
    </row>
    <row r="1337" spans="1:22" hidden="1">
      <c r="A1337" s="1" t="str">
        <f t="shared" ca="1" si="116"/>
        <v/>
      </c>
      <c r="B1337" s="1" t="str">
        <f t="shared" ca="1" si="117"/>
        <v/>
      </c>
      <c r="C1337" s="6" t="str">
        <f t="shared" ca="1" si="115"/>
        <v/>
      </c>
      <c r="J1337" t="str">
        <f t="shared" ca="1" si="118"/>
        <v/>
      </c>
      <c r="L1337" s="7" t="str">
        <f t="shared" ca="1" si="119"/>
        <v/>
      </c>
      <c r="M1337" s="1" t="str">
        <f ca="1">IF(N1337="","",IF(COUNTIF(N$1:N1337,N1337)&gt;1,"",IF(COUNTIF(N:N,N1337)&gt;=1,"左表に入れますねぇ","")))</f>
        <v/>
      </c>
      <c r="N1337" s="1" t="str">
        <f ca="1">IF(ISNA(VLOOKUP(業務内容と時間メモ!M1337,業務内容と時間メモ!R$2:AI$9999,11,FALSE)),"",VLOOKUP(業務内容と時間メモ!M1337,業務内容と時間メモ!R$2:AI$9999,11,FALSE))</f>
        <v/>
      </c>
      <c r="O1337" s="1" t="str">
        <f ca="1">IF(ISNA(VLOOKUP(業務内容と時間メモ!M1337,業務内容と時間メモ!R$2:AI$9999,13,FALSE)),"",VLOOKUP(業務内容と時間メモ!M1337,業務内容と時間メモ!R$2:AI$9999,13,FALSE))</f>
        <v/>
      </c>
      <c r="P1337" s="1" t="str">
        <f ca="1">IF(ISNA(VLOOKUP(業務内容と時間メモ!M1337,業務内容と時間メモ!R$2:AI$9999,15,FALSE)),"",VLOOKUP(業務内容と時間メモ!M1337,業務内容と時間メモ!R$2:AI$9999,15,FALSE))</f>
        <v/>
      </c>
      <c r="Q1337" s="1" t="str">
        <f ca="1">IF(ISNA(VLOOKUP(業務内容と時間メモ!M1337,業務内容と時間メモ!R$2:AI$9999,14,FALSE)),"",VLOOKUP(業務内容と時間メモ!M1337,業務内容と時間メモ!R$2:AI$9999,14,FALSE))</f>
        <v/>
      </c>
      <c r="R1337" s="1" t="str">
        <f ca="1">IF(ISNA(VLOOKUP(業務内容と時間メモ!M1337,業務内容と時間メモ!R$2:AI$9999,16,FALSE)),"",VLOOKUP(業務内容と時間メモ!M1337,業務内容と時間メモ!R$2:AI$9999,16,FALSE))</f>
        <v/>
      </c>
      <c r="S1337" s="1" t="str">
        <f ca="1">IF(ISNA(VLOOKUP(業務内容と時間メモ!M1337,業務内容と時間メモ!R$2:AI$9999,17,FALSE)),"",VLOOKUP(業務内容と時間メモ!M1337,業務内容と時間メモ!R$2:AI$9999,17,FALSE))</f>
        <v/>
      </c>
      <c r="T1337" s="17" t="str">
        <f ca="1">IF(SUMIFS(業務内容と時間メモ!E:E,業務内容と時間メモ!AB:AB,N1337,業務内容と時間メモ!AD:AD,O1337)=0,"",SUMIFS(業務内容と時間メモ!E:E,業務内容と時間メモ!AB:AB,N1337,業務内容と時間メモ!AD:AD,O1337))</f>
        <v/>
      </c>
      <c r="U1337" s="7" t="str">
        <f ca="1">IF(SUMIFS(業務内容と時間メモ!F:F,業務内容と時間メモ!AB:AB,N1337,業務内容と時間メモ!AD:AD,O1337)=0,"",SUMIFS(業務内容と時間メモ!F:F,業務内容と時間メモ!AB:AB,N1337,業務内容と時間メモ!AD:AD,O1337))</f>
        <v/>
      </c>
      <c r="V1337" t="str">
        <f ca="1">IF(SUMIFS(業務内容と時間メモ!E:E,業務内容と時間メモ!AB:AB,N1337,業務内容と時間メモ!AD:AD,O1337)=0,"",SUMIFS(業務内容と時間メモ!E:E,業務内容と時間メモ!AB:AB,N1337,業務内容と時間メモ!AD:AD,O1337))</f>
        <v/>
      </c>
    </row>
    <row r="1338" spans="1:22" hidden="1">
      <c r="A1338" s="1" t="str">
        <f t="shared" ca="1" si="116"/>
        <v/>
      </c>
      <c r="B1338" s="1" t="str">
        <f t="shared" ca="1" si="117"/>
        <v/>
      </c>
      <c r="C1338" s="6" t="str">
        <f t="shared" ca="1" si="115"/>
        <v/>
      </c>
      <c r="J1338" t="str">
        <f t="shared" ca="1" si="118"/>
        <v/>
      </c>
      <c r="L1338" s="7" t="str">
        <f t="shared" ca="1" si="119"/>
        <v/>
      </c>
      <c r="M1338" s="1" t="str">
        <f ca="1">IF(N1338="","",IF(COUNTIF(N$1:N1338,N1338)&gt;1,"",IF(COUNTIF(N:N,N1338)&gt;=1,"左表に入れますねぇ","")))</f>
        <v/>
      </c>
      <c r="N1338" s="1" t="str">
        <f ca="1">IF(ISNA(VLOOKUP(業務内容と時間メモ!M1338,業務内容と時間メモ!R$2:AI$9999,11,FALSE)),"",VLOOKUP(業務内容と時間メモ!M1338,業務内容と時間メモ!R$2:AI$9999,11,FALSE))</f>
        <v/>
      </c>
      <c r="O1338" s="1" t="str">
        <f ca="1">IF(ISNA(VLOOKUP(業務内容と時間メモ!M1338,業務内容と時間メモ!R$2:AI$9999,13,FALSE)),"",VLOOKUP(業務内容と時間メモ!M1338,業務内容と時間メモ!R$2:AI$9999,13,FALSE))</f>
        <v/>
      </c>
      <c r="P1338" s="1" t="str">
        <f ca="1">IF(ISNA(VLOOKUP(業務内容と時間メモ!M1338,業務内容と時間メモ!R$2:AI$9999,15,FALSE)),"",VLOOKUP(業務内容と時間メモ!M1338,業務内容と時間メモ!R$2:AI$9999,15,FALSE))</f>
        <v/>
      </c>
      <c r="Q1338" s="1" t="str">
        <f ca="1">IF(ISNA(VLOOKUP(業務内容と時間メモ!M1338,業務内容と時間メモ!R$2:AI$9999,14,FALSE)),"",VLOOKUP(業務内容と時間メモ!M1338,業務内容と時間メモ!R$2:AI$9999,14,FALSE))</f>
        <v/>
      </c>
      <c r="R1338" s="1" t="str">
        <f ca="1">IF(ISNA(VLOOKUP(業務内容と時間メモ!M1338,業務内容と時間メモ!R$2:AI$9999,16,FALSE)),"",VLOOKUP(業務内容と時間メモ!M1338,業務内容と時間メモ!R$2:AI$9999,16,FALSE))</f>
        <v/>
      </c>
      <c r="S1338" s="1" t="str">
        <f ca="1">IF(ISNA(VLOOKUP(業務内容と時間メモ!M1338,業務内容と時間メモ!R$2:AI$9999,17,FALSE)),"",VLOOKUP(業務内容と時間メモ!M1338,業務内容と時間メモ!R$2:AI$9999,17,FALSE))</f>
        <v/>
      </c>
      <c r="T1338" s="17" t="str">
        <f ca="1">IF(SUMIFS(業務内容と時間メモ!E:E,業務内容と時間メモ!AB:AB,N1338,業務内容と時間メモ!AD:AD,O1338)=0,"",SUMIFS(業務内容と時間メモ!E:E,業務内容と時間メモ!AB:AB,N1338,業務内容と時間メモ!AD:AD,O1338))</f>
        <v/>
      </c>
      <c r="U1338" s="7" t="str">
        <f ca="1">IF(SUMIFS(業務内容と時間メモ!F:F,業務内容と時間メモ!AB:AB,N1338,業務内容と時間メモ!AD:AD,O1338)=0,"",SUMIFS(業務内容と時間メモ!F:F,業務内容と時間メモ!AB:AB,N1338,業務内容と時間メモ!AD:AD,O1338))</f>
        <v/>
      </c>
      <c r="V1338" t="str">
        <f ca="1">IF(SUMIFS(業務内容と時間メモ!E:E,業務内容と時間メモ!AB:AB,N1338,業務内容と時間メモ!AD:AD,O1338)=0,"",SUMIFS(業務内容と時間メモ!E:E,業務内容と時間メモ!AB:AB,N1338,業務内容と時間メモ!AD:AD,O1338))</f>
        <v/>
      </c>
    </row>
    <row r="1339" spans="1:22" hidden="1">
      <c r="A1339" s="1" t="str">
        <f t="shared" ca="1" si="116"/>
        <v/>
      </c>
      <c r="B1339" s="1" t="str">
        <f t="shared" ca="1" si="117"/>
        <v/>
      </c>
      <c r="C1339" s="6" t="str">
        <f t="shared" ca="1" si="115"/>
        <v/>
      </c>
      <c r="J1339" t="str">
        <f t="shared" ca="1" si="118"/>
        <v/>
      </c>
      <c r="L1339" s="7" t="str">
        <f t="shared" ca="1" si="119"/>
        <v/>
      </c>
      <c r="M1339" s="1" t="str">
        <f ca="1">IF(N1339="","",IF(COUNTIF(N$1:N1339,N1339)&gt;1,"",IF(COUNTIF(N:N,N1339)&gt;=1,"左表に入れますねぇ","")))</f>
        <v/>
      </c>
      <c r="N1339" s="1" t="str">
        <f ca="1">IF(ISNA(VLOOKUP(業務内容と時間メモ!M1339,業務内容と時間メモ!R$2:AI$9999,11,FALSE)),"",VLOOKUP(業務内容と時間メモ!M1339,業務内容と時間メモ!R$2:AI$9999,11,FALSE))</f>
        <v/>
      </c>
      <c r="O1339" s="1" t="str">
        <f ca="1">IF(ISNA(VLOOKUP(業務内容と時間メモ!M1339,業務内容と時間メモ!R$2:AI$9999,13,FALSE)),"",VLOOKUP(業務内容と時間メモ!M1339,業務内容と時間メモ!R$2:AI$9999,13,FALSE))</f>
        <v/>
      </c>
      <c r="P1339" s="1" t="str">
        <f ca="1">IF(ISNA(VLOOKUP(業務内容と時間メモ!M1339,業務内容と時間メモ!R$2:AI$9999,15,FALSE)),"",VLOOKUP(業務内容と時間メモ!M1339,業務内容と時間メモ!R$2:AI$9999,15,FALSE))</f>
        <v/>
      </c>
      <c r="Q1339" s="1" t="str">
        <f ca="1">IF(ISNA(VLOOKUP(業務内容と時間メモ!M1339,業務内容と時間メモ!R$2:AI$9999,14,FALSE)),"",VLOOKUP(業務内容と時間メモ!M1339,業務内容と時間メモ!R$2:AI$9999,14,FALSE))</f>
        <v/>
      </c>
      <c r="R1339" s="1" t="str">
        <f ca="1">IF(ISNA(VLOOKUP(業務内容と時間メモ!M1339,業務内容と時間メモ!R$2:AI$9999,16,FALSE)),"",VLOOKUP(業務内容と時間メモ!M1339,業務内容と時間メモ!R$2:AI$9999,16,FALSE))</f>
        <v/>
      </c>
      <c r="S1339" s="1" t="str">
        <f ca="1">IF(ISNA(VLOOKUP(業務内容と時間メモ!M1339,業務内容と時間メモ!R$2:AI$9999,17,FALSE)),"",VLOOKUP(業務内容と時間メモ!M1339,業務内容と時間メモ!R$2:AI$9999,17,FALSE))</f>
        <v/>
      </c>
      <c r="T1339" s="17" t="str">
        <f ca="1">IF(SUMIFS(業務内容と時間メモ!E:E,業務内容と時間メモ!AB:AB,N1339,業務内容と時間メモ!AD:AD,O1339)=0,"",SUMIFS(業務内容と時間メモ!E:E,業務内容と時間メモ!AB:AB,N1339,業務内容と時間メモ!AD:AD,O1339))</f>
        <v/>
      </c>
      <c r="U1339" s="7" t="str">
        <f ca="1">IF(SUMIFS(業務内容と時間メモ!F:F,業務内容と時間メモ!AB:AB,N1339,業務内容と時間メモ!AD:AD,O1339)=0,"",SUMIFS(業務内容と時間メモ!F:F,業務内容と時間メモ!AB:AB,N1339,業務内容と時間メモ!AD:AD,O1339))</f>
        <v/>
      </c>
      <c r="V1339" t="str">
        <f ca="1">IF(SUMIFS(業務内容と時間メモ!E:E,業務内容と時間メモ!AB:AB,N1339,業務内容と時間メモ!AD:AD,O1339)=0,"",SUMIFS(業務内容と時間メモ!E:E,業務内容と時間メモ!AB:AB,N1339,業務内容と時間メモ!AD:AD,O1339))</f>
        <v/>
      </c>
    </row>
    <row r="1340" spans="1:22" hidden="1">
      <c r="A1340" s="1" t="str">
        <f t="shared" ca="1" si="116"/>
        <v/>
      </c>
      <c r="B1340" s="1" t="str">
        <f t="shared" ca="1" si="117"/>
        <v/>
      </c>
      <c r="C1340" s="6" t="str">
        <f t="shared" ca="1" si="115"/>
        <v/>
      </c>
      <c r="J1340" t="str">
        <f t="shared" ca="1" si="118"/>
        <v/>
      </c>
      <c r="L1340" s="7" t="str">
        <f t="shared" ca="1" si="119"/>
        <v/>
      </c>
      <c r="M1340" s="1" t="str">
        <f ca="1">IF(N1340="","",IF(COUNTIF(N$1:N1340,N1340)&gt;1,"",IF(COUNTIF(N:N,N1340)&gt;=1,"左表に入れますねぇ","")))</f>
        <v/>
      </c>
      <c r="N1340" s="1" t="str">
        <f ca="1">IF(ISNA(VLOOKUP(業務内容と時間メモ!M1340,業務内容と時間メモ!R$2:AI$9999,11,FALSE)),"",VLOOKUP(業務内容と時間メモ!M1340,業務内容と時間メモ!R$2:AI$9999,11,FALSE))</f>
        <v/>
      </c>
      <c r="O1340" s="1" t="str">
        <f ca="1">IF(ISNA(VLOOKUP(業務内容と時間メモ!M1340,業務内容と時間メモ!R$2:AI$9999,13,FALSE)),"",VLOOKUP(業務内容と時間メモ!M1340,業務内容と時間メモ!R$2:AI$9999,13,FALSE))</f>
        <v/>
      </c>
      <c r="P1340" s="1" t="str">
        <f ca="1">IF(ISNA(VLOOKUP(業務内容と時間メモ!M1340,業務内容と時間メモ!R$2:AI$9999,15,FALSE)),"",VLOOKUP(業務内容と時間メモ!M1340,業務内容と時間メモ!R$2:AI$9999,15,FALSE))</f>
        <v/>
      </c>
      <c r="Q1340" s="1" t="str">
        <f ca="1">IF(ISNA(VLOOKUP(業務内容と時間メモ!M1340,業務内容と時間メモ!R$2:AI$9999,14,FALSE)),"",VLOOKUP(業務内容と時間メモ!M1340,業務内容と時間メモ!R$2:AI$9999,14,FALSE))</f>
        <v/>
      </c>
      <c r="R1340" s="1" t="str">
        <f ca="1">IF(ISNA(VLOOKUP(業務内容と時間メモ!M1340,業務内容と時間メモ!R$2:AI$9999,16,FALSE)),"",VLOOKUP(業務内容と時間メモ!M1340,業務内容と時間メモ!R$2:AI$9999,16,FALSE))</f>
        <v/>
      </c>
      <c r="S1340" s="1" t="str">
        <f ca="1">IF(ISNA(VLOOKUP(業務内容と時間メモ!M1340,業務内容と時間メモ!R$2:AI$9999,17,FALSE)),"",VLOOKUP(業務内容と時間メモ!M1340,業務内容と時間メモ!R$2:AI$9999,17,FALSE))</f>
        <v/>
      </c>
      <c r="T1340" s="17" t="str">
        <f ca="1">IF(SUMIFS(業務内容と時間メモ!E:E,業務内容と時間メモ!AB:AB,N1340,業務内容と時間メモ!AD:AD,O1340)=0,"",SUMIFS(業務内容と時間メモ!E:E,業務内容と時間メモ!AB:AB,N1340,業務内容と時間メモ!AD:AD,O1340))</f>
        <v/>
      </c>
      <c r="U1340" s="7" t="str">
        <f ca="1">IF(SUMIFS(業務内容と時間メモ!F:F,業務内容と時間メモ!AB:AB,N1340,業務内容と時間メモ!AD:AD,O1340)=0,"",SUMIFS(業務内容と時間メモ!F:F,業務内容と時間メモ!AB:AB,N1340,業務内容と時間メモ!AD:AD,O1340))</f>
        <v/>
      </c>
      <c r="V1340" t="str">
        <f ca="1">IF(SUMIFS(業務内容と時間メモ!E:E,業務内容と時間メモ!AB:AB,N1340,業務内容と時間メモ!AD:AD,O1340)=0,"",SUMIFS(業務内容と時間メモ!E:E,業務内容と時間メモ!AB:AB,N1340,業務内容と時間メモ!AD:AD,O1340))</f>
        <v/>
      </c>
    </row>
    <row r="1341" spans="1:22" hidden="1">
      <c r="A1341" s="1" t="str">
        <f t="shared" ca="1" si="116"/>
        <v/>
      </c>
      <c r="B1341" s="1" t="str">
        <f t="shared" ca="1" si="117"/>
        <v/>
      </c>
      <c r="C1341" s="6" t="str">
        <f t="shared" ca="1" si="115"/>
        <v/>
      </c>
      <c r="J1341" t="str">
        <f t="shared" ca="1" si="118"/>
        <v/>
      </c>
      <c r="L1341" s="7" t="str">
        <f t="shared" ca="1" si="119"/>
        <v/>
      </c>
      <c r="M1341" s="1" t="str">
        <f ca="1">IF(N1341="","",IF(COUNTIF(N$1:N1341,N1341)&gt;1,"",IF(COUNTIF(N:N,N1341)&gt;=1,"左表に入れますねぇ","")))</f>
        <v/>
      </c>
      <c r="N1341" s="1" t="str">
        <f ca="1">IF(ISNA(VLOOKUP(業務内容と時間メモ!M1341,業務内容と時間メモ!R$2:AI$9999,11,FALSE)),"",VLOOKUP(業務内容と時間メモ!M1341,業務内容と時間メモ!R$2:AI$9999,11,FALSE))</f>
        <v/>
      </c>
      <c r="O1341" s="1" t="str">
        <f ca="1">IF(ISNA(VLOOKUP(業務内容と時間メモ!M1341,業務内容と時間メモ!R$2:AI$9999,13,FALSE)),"",VLOOKUP(業務内容と時間メモ!M1341,業務内容と時間メモ!R$2:AI$9999,13,FALSE))</f>
        <v/>
      </c>
      <c r="P1341" s="1" t="str">
        <f ca="1">IF(ISNA(VLOOKUP(業務内容と時間メモ!M1341,業務内容と時間メモ!R$2:AI$9999,15,FALSE)),"",VLOOKUP(業務内容と時間メモ!M1341,業務内容と時間メモ!R$2:AI$9999,15,FALSE))</f>
        <v/>
      </c>
      <c r="Q1341" s="1" t="str">
        <f ca="1">IF(ISNA(VLOOKUP(業務内容と時間メモ!M1341,業務内容と時間メモ!R$2:AI$9999,14,FALSE)),"",VLOOKUP(業務内容と時間メモ!M1341,業務内容と時間メモ!R$2:AI$9999,14,FALSE))</f>
        <v/>
      </c>
      <c r="R1341" s="1" t="str">
        <f ca="1">IF(ISNA(VLOOKUP(業務内容と時間メモ!M1341,業務内容と時間メモ!R$2:AI$9999,16,FALSE)),"",VLOOKUP(業務内容と時間メモ!M1341,業務内容と時間メモ!R$2:AI$9999,16,FALSE))</f>
        <v/>
      </c>
      <c r="S1341" s="1" t="str">
        <f ca="1">IF(ISNA(VLOOKUP(業務内容と時間メモ!M1341,業務内容と時間メモ!R$2:AI$9999,17,FALSE)),"",VLOOKUP(業務内容と時間メモ!M1341,業務内容と時間メモ!R$2:AI$9999,17,FALSE))</f>
        <v/>
      </c>
      <c r="T1341" s="17" t="str">
        <f ca="1">IF(SUMIFS(業務内容と時間メモ!E:E,業務内容と時間メモ!AB:AB,N1341,業務内容と時間メモ!AD:AD,O1341)=0,"",SUMIFS(業務内容と時間メモ!E:E,業務内容と時間メモ!AB:AB,N1341,業務内容と時間メモ!AD:AD,O1341))</f>
        <v/>
      </c>
      <c r="U1341" s="7" t="str">
        <f ca="1">IF(SUMIFS(業務内容と時間メモ!F:F,業務内容と時間メモ!AB:AB,N1341,業務内容と時間メモ!AD:AD,O1341)=0,"",SUMIFS(業務内容と時間メモ!F:F,業務内容と時間メモ!AB:AB,N1341,業務内容と時間メモ!AD:AD,O1341))</f>
        <v/>
      </c>
      <c r="V1341" t="str">
        <f ca="1">IF(SUMIFS(業務内容と時間メモ!E:E,業務内容と時間メモ!AB:AB,N1341,業務内容と時間メモ!AD:AD,O1341)=0,"",SUMIFS(業務内容と時間メモ!E:E,業務内容と時間メモ!AB:AB,N1341,業務内容と時間メモ!AD:AD,O1341))</f>
        <v/>
      </c>
    </row>
    <row r="1342" spans="1:22" hidden="1">
      <c r="A1342" s="1" t="str">
        <f t="shared" ca="1" si="116"/>
        <v/>
      </c>
      <c r="B1342" s="1" t="str">
        <f t="shared" ca="1" si="117"/>
        <v/>
      </c>
      <c r="C1342" s="6" t="str">
        <f t="shared" ca="1" si="115"/>
        <v/>
      </c>
      <c r="J1342" t="str">
        <f t="shared" ca="1" si="118"/>
        <v/>
      </c>
      <c r="L1342" s="7" t="str">
        <f t="shared" ca="1" si="119"/>
        <v/>
      </c>
      <c r="M1342" s="1" t="str">
        <f ca="1">IF(N1342="","",IF(COUNTIF(N$1:N1342,N1342)&gt;1,"",IF(COUNTIF(N:N,N1342)&gt;=1,"左表に入れますねぇ","")))</f>
        <v/>
      </c>
      <c r="N1342" s="1" t="str">
        <f ca="1">IF(ISNA(VLOOKUP(業務内容と時間メモ!M1342,業務内容と時間メモ!R$2:AI$9999,11,FALSE)),"",VLOOKUP(業務内容と時間メモ!M1342,業務内容と時間メモ!R$2:AI$9999,11,FALSE))</f>
        <v/>
      </c>
      <c r="O1342" s="1" t="str">
        <f ca="1">IF(ISNA(VLOOKUP(業務内容と時間メモ!M1342,業務内容と時間メモ!R$2:AI$9999,13,FALSE)),"",VLOOKUP(業務内容と時間メモ!M1342,業務内容と時間メモ!R$2:AI$9999,13,FALSE))</f>
        <v/>
      </c>
      <c r="P1342" s="1" t="str">
        <f ca="1">IF(ISNA(VLOOKUP(業務内容と時間メモ!M1342,業務内容と時間メモ!R$2:AI$9999,15,FALSE)),"",VLOOKUP(業務内容と時間メモ!M1342,業務内容と時間メモ!R$2:AI$9999,15,FALSE))</f>
        <v/>
      </c>
      <c r="Q1342" s="1" t="str">
        <f ca="1">IF(ISNA(VLOOKUP(業務内容と時間メモ!M1342,業務内容と時間メモ!R$2:AI$9999,14,FALSE)),"",VLOOKUP(業務内容と時間メモ!M1342,業務内容と時間メモ!R$2:AI$9999,14,FALSE))</f>
        <v/>
      </c>
      <c r="R1342" s="1" t="str">
        <f ca="1">IF(ISNA(VLOOKUP(業務内容と時間メモ!M1342,業務内容と時間メモ!R$2:AI$9999,16,FALSE)),"",VLOOKUP(業務内容と時間メモ!M1342,業務内容と時間メモ!R$2:AI$9999,16,FALSE))</f>
        <v/>
      </c>
      <c r="S1342" s="1" t="str">
        <f ca="1">IF(ISNA(VLOOKUP(業務内容と時間メモ!M1342,業務内容と時間メモ!R$2:AI$9999,17,FALSE)),"",VLOOKUP(業務内容と時間メモ!M1342,業務内容と時間メモ!R$2:AI$9999,17,FALSE))</f>
        <v/>
      </c>
      <c r="T1342" s="17" t="str">
        <f ca="1">IF(SUMIFS(業務内容と時間メモ!E:E,業務内容と時間メモ!AB:AB,N1342,業務内容と時間メモ!AD:AD,O1342)=0,"",SUMIFS(業務内容と時間メモ!E:E,業務内容と時間メモ!AB:AB,N1342,業務内容と時間メモ!AD:AD,O1342))</f>
        <v/>
      </c>
      <c r="U1342" s="7" t="str">
        <f ca="1">IF(SUMIFS(業務内容と時間メモ!F:F,業務内容と時間メモ!AB:AB,N1342,業務内容と時間メモ!AD:AD,O1342)=0,"",SUMIFS(業務内容と時間メモ!F:F,業務内容と時間メモ!AB:AB,N1342,業務内容と時間メモ!AD:AD,O1342))</f>
        <v/>
      </c>
      <c r="V1342" t="str">
        <f ca="1">IF(SUMIFS(業務内容と時間メモ!E:E,業務内容と時間メモ!AB:AB,N1342,業務内容と時間メモ!AD:AD,O1342)=0,"",SUMIFS(業務内容と時間メモ!E:E,業務内容と時間メモ!AB:AB,N1342,業務内容と時間メモ!AD:AD,O1342))</f>
        <v/>
      </c>
    </row>
    <row r="1343" spans="1:22" hidden="1">
      <c r="A1343" s="1" t="str">
        <f t="shared" ca="1" si="116"/>
        <v/>
      </c>
      <c r="B1343" s="1" t="str">
        <f t="shared" ca="1" si="117"/>
        <v/>
      </c>
      <c r="C1343" s="6" t="str">
        <f t="shared" ca="1" si="115"/>
        <v/>
      </c>
      <c r="J1343" t="str">
        <f t="shared" ca="1" si="118"/>
        <v/>
      </c>
      <c r="L1343" s="7" t="str">
        <f t="shared" ca="1" si="119"/>
        <v/>
      </c>
      <c r="M1343" s="1" t="str">
        <f ca="1">IF(N1343="","",IF(COUNTIF(N$1:N1343,N1343)&gt;1,"",IF(COUNTIF(N:N,N1343)&gt;=1,"左表に入れますねぇ","")))</f>
        <v/>
      </c>
      <c r="N1343" s="1" t="str">
        <f ca="1">IF(ISNA(VLOOKUP(業務内容と時間メモ!M1343,業務内容と時間メモ!R$2:AI$9999,11,FALSE)),"",VLOOKUP(業務内容と時間メモ!M1343,業務内容と時間メモ!R$2:AI$9999,11,FALSE))</f>
        <v/>
      </c>
      <c r="O1343" s="1" t="str">
        <f ca="1">IF(ISNA(VLOOKUP(業務内容と時間メモ!M1343,業務内容と時間メモ!R$2:AI$9999,13,FALSE)),"",VLOOKUP(業務内容と時間メモ!M1343,業務内容と時間メモ!R$2:AI$9999,13,FALSE))</f>
        <v/>
      </c>
      <c r="P1343" s="1" t="str">
        <f ca="1">IF(ISNA(VLOOKUP(業務内容と時間メモ!M1343,業務内容と時間メモ!R$2:AI$9999,15,FALSE)),"",VLOOKUP(業務内容と時間メモ!M1343,業務内容と時間メモ!R$2:AI$9999,15,FALSE))</f>
        <v/>
      </c>
      <c r="Q1343" s="1" t="str">
        <f ca="1">IF(ISNA(VLOOKUP(業務内容と時間メモ!M1343,業務内容と時間メモ!R$2:AI$9999,14,FALSE)),"",VLOOKUP(業務内容と時間メモ!M1343,業務内容と時間メモ!R$2:AI$9999,14,FALSE))</f>
        <v/>
      </c>
      <c r="R1343" s="1" t="str">
        <f ca="1">IF(ISNA(VLOOKUP(業務内容と時間メモ!M1343,業務内容と時間メモ!R$2:AI$9999,16,FALSE)),"",VLOOKUP(業務内容と時間メモ!M1343,業務内容と時間メモ!R$2:AI$9999,16,FALSE))</f>
        <v/>
      </c>
      <c r="S1343" s="1" t="str">
        <f ca="1">IF(ISNA(VLOOKUP(業務内容と時間メモ!M1343,業務内容と時間メモ!R$2:AI$9999,17,FALSE)),"",VLOOKUP(業務内容と時間メモ!M1343,業務内容と時間メモ!R$2:AI$9999,17,FALSE))</f>
        <v/>
      </c>
      <c r="T1343" s="17" t="str">
        <f ca="1">IF(SUMIFS(業務内容と時間メモ!E:E,業務内容と時間メモ!AB:AB,N1343,業務内容と時間メモ!AD:AD,O1343)=0,"",SUMIFS(業務内容と時間メモ!E:E,業務内容と時間メモ!AB:AB,N1343,業務内容と時間メモ!AD:AD,O1343))</f>
        <v/>
      </c>
      <c r="U1343" s="7" t="str">
        <f ca="1">IF(SUMIFS(業務内容と時間メモ!F:F,業務内容と時間メモ!AB:AB,N1343,業務内容と時間メモ!AD:AD,O1343)=0,"",SUMIFS(業務内容と時間メモ!F:F,業務内容と時間メモ!AB:AB,N1343,業務内容と時間メモ!AD:AD,O1343))</f>
        <v/>
      </c>
      <c r="V1343" t="str">
        <f ca="1">IF(SUMIFS(業務内容と時間メモ!E:E,業務内容と時間メモ!AB:AB,N1343,業務内容と時間メモ!AD:AD,O1343)=0,"",SUMIFS(業務内容と時間メモ!E:E,業務内容と時間メモ!AB:AB,N1343,業務内容と時間メモ!AD:AD,O1343))</f>
        <v/>
      </c>
    </row>
    <row r="1344" spans="1:22" hidden="1">
      <c r="A1344" s="1" t="str">
        <f t="shared" ca="1" si="116"/>
        <v/>
      </c>
      <c r="B1344" s="1" t="str">
        <f t="shared" ca="1" si="117"/>
        <v/>
      </c>
      <c r="C1344" s="6" t="str">
        <f t="shared" ca="1" si="115"/>
        <v/>
      </c>
      <c r="J1344" t="str">
        <f t="shared" ca="1" si="118"/>
        <v/>
      </c>
      <c r="L1344" s="7" t="str">
        <f t="shared" ca="1" si="119"/>
        <v/>
      </c>
      <c r="M1344" s="1" t="str">
        <f ca="1">IF(N1344="","",IF(COUNTIF(N$1:N1344,N1344)&gt;1,"",IF(COUNTIF(N:N,N1344)&gt;=1,"左表に入れますねぇ","")))</f>
        <v/>
      </c>
      <c r="N1344" s="1" t="str">
        <f ca="1">IF(ISNA(VLOOKUP(業務内容と時間メモ!M1344,業務内容と時間メモ!R$2:AI$9999,11,FALSE)),"",VLOOKUP(業務内容と時間メモ!M1344,業務内容と時間メモ!R$2:AI$9999,11,FALSE))</f>
        <v/>
      </c>
      <c r="O1344" s="1" t="str">
        <f ca="1">IF(ISNA(VLOOKUP(業務内容と時間メモ!M1344,業務内容と時間メモ!R$2:AI$9999,13,FALSE)),"",VLOOKUP(業務内容と時間メモ!M1344,業務内容と時間メモ!R$2:AI$9999,13,FALSE))</f>
        <v/>
      </c>
      <c r="P1344" s="1" t="str">
        <f ca="1">IF(ISNA(VLOOKUP(業務内容と時間メモ!M1344,業務内容と時間メモ!R$2:AI$9999,15,FALSE)),"",VLOOKUP(業務内容と時間メモ!M1344,業務内容と時間メモ!R$2:AI$9999,15,FALSE))</f>
        <v/>
      </c>
      <c r="Q1344" s="1" t="str">
        <f ca="1">IF(ISNA(VLOOKUP(業務内容と時間メモ!M1344,業務内容と時間メモ!R$2:AI$9999,14,FALSE)),"",VLOOKUP(業務内容と時間メモ!M1344,業務内容と時間メモ!R$2:AI$9999,14,FALSE))</f>
        <v/>
      </c>
      <c r="R1344" s="1" t="str">
        <f ca="1">IF(ISNA(VLOOKUP(業務内容と時間メモ!M1344,業務内容と時間メモ!R$2:AI$9999,16,FALSE)),"",VLOOKUP(業務内容と時間メモ!M1344,業務内容と時間メモ!R$2:AI$9999,16,FALSE))</f>
        <v/>
      </c>
      <c r="S1344" s="1" t="str">
        <f ca="1">IF(ISNA(VLOOKUP(業務内容と時間メモ!M1344,業務内容と時間メモ!R$2:AI$9999,17,FALSE)),"",VLOOKUP(業務内容と時間メモ!M1344,業務内容と時間メモ!R$2:AI$9999,17,FALSE))</f>
        <v/>
      </c>
      <c r="T1344" s="17" t="str">
        <f ca="1">IF(SUMIFS(業務内容と時間メモ!E:E,業務内容と時間メモ!AB:AB,N1344,業務内容と時間メモ!AD:AD,O1344)=0,"",SUMIFS(業務内容と時間メモ!E:E,業務内容と時間メモ!AB:AB,N1344,業務内容と時間メモ!AD:AD,O1344))</f>
        <v/>
      </c>
      <c r="U1344" s="7" t="str">
        <f ca="1">IF(SUMIFS(業務内容と時間メモ!F:F,業務内容と時間メモ!AB:AB,N1344,業務内容と時間メモ!AD:AD,O1344)=0,"",SUMIFS(業務内容と時間メモ!F:F,業務内容と時間メモ!AB:AB,N1344,業務内容と時間メモ!AD:AD,O1344))</f>
        <v/>
      </c>
      <c r="V1344" t="str">
        <f ca="1">IF(SUMIFS(業務内容と時間メモ!E:E,業務内容と時間メモ!AB:AB,N1344,業務内容と時間メモ!AD:AD,O1344)=0,"",SUMIFS(業務内容と時間メモ!E:E,業務内容と時間メモ!AB:AB,N1344,業務内容と時間メモ!AD:AD,O1344))</f>
        <v/>
      </c>
    </row>
    <row r="1345" spans="1:22" hidden="1">
      <c r="A1345" s="1" t="str">
        <f t="shared" ca="1" si="116"/>
        <v/>
      </c>
      <c r="B1345" s="1" t="str">
        <f t="shared" ca="1" si="117"/>
        <v/>
      </c>
      <c r="C1345" s="6" t="str">
        <f t="shared" ca="1" si="115"/>
        <v/>
      </c>
      <c r="J1345" t="str">
        <f t="shared" ca="1" si="118"/>
        <v/>
      </c>
      <c r="L1345" s="7" t="str">
        <f t="shared" ca="1" si="119"/>
        <v/>
      </c>
      <c r="M1345" s="1" t="str">
        <f ca="1">IF(N1345="","",IF(COUNTIF(N$1:N1345,N1345)&gt;1,"",IF(COUNTIF(N:N,N1345)&gt;=1,"左表に入れますねぇ","")))</f>
        <v/>
      </c>
      <c r="N1345" s="1" t="str">
        <f ca="1">IF(ISNA(VLOOKUP(業務内容と時間メモ!M1345,業務内容と時間メモ!R$2:AI$9999,11,FALSE)),"",VLOOKUP(業務内容と時間メモ!M1345,業務内容と時間メモ!R$2:AI$9999,11,FALSE))</f>
        <v/>
      </c>
      <c r="O1345" s="1" t="str">
        <f ca="1">IF(ISNA(VLOOKUP(業務内容と時間メモ!M1345,業務内容と時間メモ!R$2:AI$9999,13,FALSE)),"",VLOOKUP(業務内容と時間メモ!M1345,業務内容と時間メモ!R$2:AI$9999,13,FALSE))</f>
        <v/>
      </c>
      <c r="P1345" s="1" t="str">
        <f ca="1">IF(ISNA(VLOOKUP(業務内容と時間メモ!M1345,業務内容と時間メモ!R$2:AI$9999,15,FALSE)),"",VLOOKUP(業務内容と時間メモ!M1345,業務内容と時間メモ!R$2:AI$9999,15,FALSE))</f>
        <v/>
      </c>
      <c r="Q1345" s="1" t="str">
        <f ca="1">IF(ISNA(VLOOKUP(業務内容と時間メモ!M1345,業務内容と時間メモ!R$2:AI$9999,14,FALSE)),"",VLOOKUP(業務内容と時間メモ!M1345,業務内容と時間メモ!R$2:AI$9999,14,FALSE))</f>
        <v/>
      </c>
      <c r="R1345" s="1" t="str">
        <f ca="1">IF(ISNA(VLOOKUP(業務内容と時間メモ!M1345,業務内容と時間メモ!R$2:AI$9999,16,FALSE)),"",VLOOKUP(業務内容と時間メモ!M1345,業務内容と時間メモ!R$2:AI$9999,16,FALSE))</f>
        <v/>
      </c>
      <c r="S1345" s="1" t="str">
        <f ca="1">IF(ISNA(VLOOKUP(業務内容と時間メモ!M1345,業務内容と時間メモ!R$2:AI$9999,17,FALSE)),"",VLOOKUP(業務内容と時間メモ!M1345,業務内容と時間メモ!R$2:AI$9999,17,FALSE))</f>
        <v/>
      </c>
      <c r="T1345" s="17" t="str">
        <f ca="1">IF(SUMIFS(業務内容と時間メモ!E:E,業務内容と時間メモ!AB:AB,N1345,業務内容と時間メモ!AD:AD,O1345)=0,"",SUMIFS(業務内容と時間メモ!E:E,業務内容と時間メモ!AB:AB,N1345,業務内容と時間メモ!AD:AD,O1345))</f>
        <v/>
      </c>
      <c r="U1345" s="7" t="str">
        <f ca="1">IF(SUMIFS(業務内容と時間メモ!F:F,業務内容と時間メモ!AB:AB,N1345,業務内容と時間メモ!AD:AD,O1345)=0,"",SUMIFS(業務内容と時間メモ!F:F,業務内容と時間メモ!AB:AB,N1345,業務内容と時間メモ!AD:AD,O1345))</f>
        <v/>
      </c>
      <c r="V1345" t="str">
        <f ca="1">IF(SUMIFS(業務内容と時間メモ!E:E,業務内容と時間メモ!AB:AB,N1345,業務内容と時間メモ!AD:AD,O1345)=0,"",SUMIFS(業務内容と時間メモ!E:E,業務内容と時間メモ!AB:AB,N1345,業務内容と時間メモ!AD:AD,O1345))</f>
        <v/>
      </c>
    </row>
    <row r="1346" spans="1:22" hidden="1">
      <c r="A1346" s="1" t="str">
        <f t="shared" ca="1" si="116"/>
        <v/>
      </c>
      <c r="B1346" s="1" t="str">
        <f t="shared" ca="1" si="117"/>
        <v/>
      </c>
      <c r="C1346" s="6" t="str">
        <f t="shared" ref="C1346:C1409" ca="1" si="120">IF(SUMIF(N:N,A1346,U:U)=0,"",SUMIF(N:N,A1346,U:U))</f>
        <v/>
      </c>
      <c r="J1346" t="str">
        <f t="shared" ca="1" si="118"/>
        <v/>
      </c>
      <c r="L1346" s="7" t="str">
        <f t="shared" ca="1" si="119"/>
        <v/>
      </c>
      <c r="M1346" s="1" t="str">
        <f ca="1">IF(N1346="","",IF(COUNTIF(N$1:N1346,N1346)&gt;1,"",IF(COUNTIF(N:N,N1346)&gt;=1,"左表に入れますねぇ","")))</f>
        <v/>
      </c>
      <c r="N1346" s="1" t="str">
        <f ca="1">IF(ISNA(VLOOKUP(業務内容と時間メモ!M1346,業務内容と時間メモ!R$2:AI$9999,11,FALSE)),"",VLOOKUP(業務内容と時間メモ!M1346,業務内容と時間メモ!R$2:AI$9999,11,FALSE))</f>
        <v/>
      </c>
      <c r="O1346" s="1" t="str">
        <f ca="1">IF(ISNA(VLOOKUP(業務内容と時間メモ!M1346,業務内容と時間メモ!R$2:AI$9999,13,FALSE)),"",VLOOKUP(業務内容と時間メモ!M1346,業務内容と時間メモ!R$2:AI$9999,13,FALSE))</f>
        <v/>
      </c>
      <c r="P1346" s="1" t="str">
        <f ca="1">IF(ISNA(VLOOKUP(業務内容と時間メモ!M1346,業務内容と時間メモ!R$2:AI$9999,15,FALSE)),"",VLOOKUP(業務内容と時間メモ!M1346,業務内容と時間メモ!R$2:AI$9999,15,FALSE))</f>
        <v/>
      </c>
      <c r="Q1346" s="1" t="str">
        <f ca="1">IF(ISNA(VLOOKUP(業務内容と時間メモ!M1346,業務内容と時間メモ!R$2:AI$9999,14,FALSE)),"",VLOOKUP(業務内容と時間メモ!M1346,業務内容と時間メモ!R$2:AI$9999,14,FALSE))</f>
        <v/>
      </c>
      <c r="R1346" s="1" t="str">
        <f ca="1">IF(ISNA(VLOOKUP(業務内容と時間メモ!M1346,業務内容と時間メモ!R$2:AI$9999,16,FALSE)),"",VLOOKUP(業務内容と時間メモ!M1346,業務内容と時間メモ!R$2:AI$9999,16,FALSE))</f>
        <v/>
      </c>
      <c r="S1346" s="1" t="str">
        <f ca="1">IF(ISNA(VLOOKUP(業務内容と時間メモ!M1346,業務内容と時間メモ!R$2:AI$9999,17,FALSE)),"",VLOOKUP(業務内容と時間メモ!M1346,業務内容と時間メモ!R$2:AI$9999,17,FALSE))</f>
        <v/>
      </c>
      <c r="T1346" s="17" t="str">
        <f ca="1">IF(SUMIFS(業務内容と時間メモ!E:E,業務内容と時間メモ!AB:AB,N1346,業務内容と時間メモ!AD:AD,O1346)=0,"",SUMIFS(業務内容と時間メモ!E:E,業務内容と時間メモ!AB:AB,N1346,業務内容と時間メモ!AD:AD,O1346))</f>
        <v/>
      </c>
      <c r="U1346" s="7" t="str">
        <f ca="1">IF(SUMIFS(業務内容と時間メモ!F:F,業務内容と時間メモ!AB:AB,N1346,業務内容と時間メモ!AD:AD,O1346)=0,"",SUMIFS(業務内容と時間メモ!F:F,業務内容と時間メモ!AB:AB,N1346,業務内容と時間メモ!AD:AD,O1346))</f>
        <v/>
      </c>
      <c r="V1346" t="str">
        <f ca="1">IF(SUMIFS(業務内容と時間メモ!E:E,業務内容と時間メモ!AB:AB,N1346,業務内容と時間メモ!AD:AD,O1346)=0,"",SUMIFS(業務内容と時間メモ!E:E,業務内容と時間メモ!AB:AB,N1346,業務内容と時間メモ!AD:AD,O1346))</f>
        <v/>
      </c>
    </row>
    <row r="1347" spans="1:22" hidden="1">
      <c r="A1347" s="1" t="str">
        <f t="shared" ref="A1347:A1410" ca="1" si="121">IF(ISNA(VLOOKUP(K1347,L1347:S11344,3,FALSE)),"",VLOOKUP(K1347,L1346:S11344,3,FALSE))</f>
        <v/>
      </c>
      <c r="B1347" s="1" t="str">
        <f t="shared" ref="B1347:B1410" ca="1" si="122">IF(ISNA(VLOOKUP(K1347,L1347:S11344,5,FALSE)),"",VLOOKUP(K1347,L1346:S11344,5,FALSE)&amp;"など")</f>
        <v/>
      </c>
      <c r="C1347" s="6" t="str">
        <f t="shared" ca="1" si="120"/>
        <v/>
      </c>
      <c r="J1347" t="str">
        <f t="shared" ca="1" si="118"/>
        <v/>
      </c>
      <c r="L1347" s="7" t="str">
        <f t="shared" ca="1" si="119"/>
        <v/>
      </c>
      <c r="M1347" s="1" t="str">
        <f ca="1">IF(N1347="","",IF(COUNTIF(N$1:N1347,N1347)&gt;1,"",IF(COUNTIF(N:N,N1347)&gt;=1,"左表に入れますねぇ","")))</f>
        <v/>
      </c>
      <c r="N1347" s="1" t="str">
        <f ca="1">IF(ISNA(VLOOKUP(業務内容と時間メモ!M1347,業務内容と時間メモ!R$2:AI$9999,11,FALSE)),"",VLOOKUP(業務内容と時間メモ!M1347,業務内容と時間メモ!R$2:AI$9999,11,FALSE))</f>
        <v/>
      </c>
      <c r="O1347" s="1" t="str">
        <f ca="1">IF(ISNA(VLOOKUP(業務内容と時間メモ!M1347,業務内容と時間メモ!R$2:AI$9999,13,FALSE)),"",VLOOKUP(業務内容と時間メモ!M1347,業務内容と時間メモ!R$2:AI$9999,13,FALSE))</f>
        <v/>
      </c>
      <c r="P1347" s="1" t="str">
        <f ca="1">IF(ISNA(VLOOKUP(業務内容と時間メモ!M1347,業務内容と時間メモ!R$2:AI$9999,15,FALSE)),"",VLOOKUP(業務内容と時間メモ!M1347,業務内容と時間メモ!R$2:AI$9999,15,FALSE))</f>
        <v/>
      </c>
      <c r="Q1347" s="1" t="str">
        <f ca="1">IF(ISNA(VLOOKUP(業務内容と時間メモ!M1347,業務内容と時間メモ!R$2:AI$9999,14,FALSE)),"",VLOOKUP(業務内容と時間メモ!M1347,業務内容と時間メモ!R$2:AI$9999,14,FALSE))</f>
        <v/>
      </c>
      <c r="R1347" s="1" t="str">
        <f ca="1">IF(ISNA(VLOOKUP(業務内容と時間メモ!M1347,業務内容と時間メモ!R$2:AI$9999,16,FALSE)),"",VLOOKUP(業務内容と時間メモ!M1347,業務内容と時間メモ!R$2:AI$9999,16,FALSE))</f>
        <v/>
      </c>
      <c r="S1347" s="1" t="str">
        <f ca="1">IF(ISNA(VLOOKUP(業務内容と時間メモ!M1347,業務内容と時間メモ!R$2:AI$9999,17,FALSE)),"",VLOOKUP(業務内容と時間メモ!M1347,業務内容と時間メモ!R$2:AI$9999,17,FALSE))</f>
        <v/>
      </c>
      <c r="T1347" s="17" t="str">
        <f ca="1">IF(SUMIFS(業務内容と時間メモ!E:E,業務内容と時間メモ!AB:AB,N1347,業務内容と時間メモ!AD:AD,O1347)=0,"",SUMIFS(業務内容と時間メモ!E:E,業務内容と時間メモ!AB:AB,N1347,業務内容と時間メモ!AD:AD,O1347))</f>
        <v/>
      </c>
      <c r="U1347" s="7" t="str">
        <f ca="1">IF(SUMIFS(業務内容と時間メモ!F:F,業務内容と時間メモ!AB:AB,N1347,業務内容と時間メモ!AD:AD,O1347)=0,"",SUMIFS(業務内容と時間メモ!F:F,業務内容と時間メモ!AB:AB,N1347,業務内容と時間メモ!AD:AD,O1347))</f>
        <v/>
      </c>
      <c r="V1347" t="str">
        <f ca="1">IF(SUMIFS(業務内容と時間メモ!E:E,業務内容と時間メモ!AB:AB,N1347,業務内容と時間メモ!AD:AD,O1347)=0,"",SUMIFS(業務内容と時間メモ!E:E,業務内容と時間メモ!AB:AB,N1347,業務内容と時間メモ!AD:AD,O1347))</f>
        <v/>
      </c>
    </row>
    <row r="1348" spans="1:22" hidden="1">
      <c r="A1348" s="1" t="str">
        <f t="shared" ca="1" si="121"/>
        <v/>
      </c>
      <c r="B1348" s="1" t="str">
        <f t="shared" ca="1" si="122"/>
        <v/>
      </c>
      <c r="C1348" s="6" t="str">
        <f t="shared" ca="1" si="120"/>
        <v/>
      </c>
      <c r="J1348" t="str">
        <f t="shared" ca="1" si="118"/>
        <v/>
      </c>
      <c r="L1348" s="7" t="str">
        <f t="shared" ca="1" si="119"/>
        <v/>
      </c>
      <c r="M1348" s="1" t="str">
        <f ca="1">IF(N1348="","",IF(COUNTIF(N$1:N1348,N1348)&gt;1,"",IF(COUNTIF(N:N,N1348)&gt;=1,"左表に入れますねぇ","")))</f>
        <v/>
      </c>
      <c r="N1348" s="1" t="str">
        <f ca="1">IF(ISNA(VLOOKUP(業務内容と時間メモ!M1348,業務内容と時間メモ!R$2:AI$9999,11,FALSE)),"",VLOOKUP(業務内容と時間メモ!M1348,業務内容と時間メモ!R$2:AI$9999,11,FALSE))</f>
        <v/>
      </c>
      <c r="O1348" s="1" t="str">
        <f ca="1">IF(ISNA(VLOOKUP(業務内容と時間メモ!M1348,業務内容と時間メモ!R$2:AI$9999,13,FALSE)),"",VLOOKUP(業務内容と時間メモ!M1348,業務内容と時間メモ!R$2:AI$9999,13,FALSE))</f>
        <v/>
      </c>
      <c r="P1348" s="1" t="str">
        <f ca="1">IF(ISNA(VLOOKUP(業務内容と時間メモ!M1348,業務内容と時間メモ!R$2:AI$9999,15,FALSE)),"",VLOOKUP(業務内容と時間メモ!M1348,業務内容と時間メモ!R$2:AI$9999,15,FALSE))</f>
        <v/>
      </c>
      <c r="Q1348" s="1" t="str">
        <f ca="1">IF(ISNA(VLOOKUP(業務内容と時間メモ!M1348,業務内容と時間メモ!R$2:AI$9999,14,FALSE)),"",VLOOKUP(業務内容と時間メモ!M1348,業務内容と時間メモ!R$2:AI$9999,14,FALSE))</f>
        <v/>
      </c>
      <c r="R1348" s="1" t="str">
        <f ca="1">IF(ISNA(VLOOKUP(業務内容と時間メモ!M1348,業務内容と時間メモ!R$2:AI$9999,16,FALSE)),"",VLOOKUP(業務内容と時間メモ!M1348,業務内容と時間メモ!R$2:AI$9999,16,FALSE))</f>
        <v/>
      </c>
      <c r="S1348" s="1" t="str">
        <f ca="1">IF(ISNA(VLOOKUP(業務内容と時間メモ!M1348,業務内容と時間メモ!R$2:AI$9999,17,FALSE)),"",VLOOKUP(業務内容と時間メモ!M1348,業務内容と時間メモ!R$2:AI$9999,17,FALSE))</f>
        <v/>
      </c>
      <c r="T1348" s="17" t="str">
        <f ca="1">IF(SUMIFS(業務内容と時間メモ!E:E,業務内容と時間メモ!AB:AB,N1348,業務内容と時間メモ!AD:AD,O1348)=0,"",SUMIFS(業務内容と時間メモ!E:E,業務内容と時間メモ!AB:AB,N1348,業務内容と時間メモ!AD:AD,O1348))</f>
        <v/>
      </c>
      <c r="U1348" s="7" t="str">
        <f ca="1">IF(SUMIFS(業務内容と時間メモ!F:F,業務内容と時間メモ!AB:AB,N1348,業務内容と時間メモ!AD:AD,O1348)=0,"",SUMIFS(業務内容と時間メモ!F:F,業務内容と時間メモ!AB:AB,N1348,業務内容と時間メモ!AD:AD,O1348))</f>
        <v/>
      </c>
      <c r="V1348" t="str">
        <f ca="1">IF(SUMIFS(業務内容と時間メモ!E:E,業務内容と時間メモ!AB:AB,N1348,業務内容と時間メモ!AD:AD,O1348)=0,"",SUMIFS(業務内容と時間メモ!E:E,業務内容と時間メモ!AB:AB,N1348,業務内容と時間メモ!AD:AD,O1348))</f>
        <v/>
      </c>
    </row>
    <row r="1349" spans="1:22" hidden="1">
      <c r="A1349" s="1" t="str">
        <f t="shared" ca="1" si="121"/>
        <v/>
      </c>
      <c r="B1349" s="1" t="str">
        <f t="shared" ca="1" si="122"/>
        <v/>
      </c>
      <c r="C1349" s="6" t="str">
        <f t="shared" ca="1" si="120"/>
        <v/>
      </c>
      <c r="J1349" t="str">
        <f t="shared" ca="1" si="118"/>
        <v/>
      </c>
      <c r="L1349" s="7" t="str">
        <f t="shared" ca="1" si="119"/>
        <v/>
      </c>
      <c r="M1349" s="1" t="str">
        <f ca="1">IF(N1349="","",IF(COUNTIF(N$1:N1349,N1349)&gt;1,"",IF(COUNTIF(N:N,N1349)&gt;=1,"左表に入れますねぇ","")))</f>
        <v/>
      </c>
      <c r="N1349" s="1" t="str">
        <f ca="1">IF(ISNA(VLOOKUP(業務内容と時間メモ!M1349,業務内容と時間メモ!R$2:AI$9999,11,FALSE)),"",VLOOKUP(業務内容と時間メモ!M1349,業務内容と時間メモ!R$2:AI$9999,11,FALSE))</f>
        <v/>
      </c>
      <c r="O1349" s="1" t="str">
        <f ca="1">IF(ISNA(VLOOKUP(業務内容と時間メモ!M1349,業務内容と時間メモ!R$2:AI$9999,13,FALSE)),"",VLOOKUP(業務内容と時間メモ!M1349,業務内容と時間メモ!R$2:AI$9999,13,FALSE))</f>
        <v/>
      </c>
      <c r="P1349" s="1" t="str">
        <f ca="1">IF(ISNA(VLOOKUP(業務内容と時間メモ!M1349,業務内容と時間メモ!R$2:AI$9999,15,FALSE)),"",VLOOKUP(業務内容と時間メモ!M1349,業務内容と時間メモ!R$2:AI$9999,15,FALSE))</f>
        <v/>
      </c>
      <c r="Q1349" s="1" t="str">
        <f ca="1">IF(ISNA(VLOOKUP(業務内容と時間メモ!M1349,業務内容と時間メモ!R$2:AI$9999,14,FALSE)),"",VLOOKUP(業務内容と時間メモ!M1349,業務内容と時間メモ!R$2:AI$9999,14,FALSE))</f>
        <v/>
      </c>
      <c r="R1349" s="1" t="str">
        <f ca="1">IF(ISNA(VLOOKUP(業務内容と時間メモ!M1349,業務内容と時間メモ!R$2:AI$9999,16,FALSE)),"",VLOOKUP(業務内容と時間メモ!M1349,業務内容と時間メモ!R$2:AI$9999,16,FALSE))</f>
        <v/>
      </c>
      <c r="S1349" s="1" t="str">
        <f ca="1">IF(ISNA(VLOOKUP(業務内容と時間メモ!M1349,業務内容と時間メモ!R$2:AI$9999,17,FALSE)),"",VLOOKUP(業務内容と時間メモ!M1349,業務内容と時間メモ!R$2:AI$9999,17,FALSE))</f>
        <v/>
      </c>
      <c r="T1349" s="17" t="str">
        <f ca="1">IF(SUMIFS(業務内容と時間メモ!E:E,業務内容と時間メモ!AB:AB,N1349,業務内容と時間メモ!AD:AD,O1349)=0,"",SUMIFS(業務内容と時間メモ!E:E,業務内容と時間メモ!AB:AB,N1349,業務内容と時間メモ!AD:AD,O1349))</f>
        <v/>
      </c>
      <c r="U1349" s="7" t="str">
        <f ca="1">IF(SUMIFS(業務内容と時間メモ!F:F,業務内容と時間メモ!AB:AB,N1349,業務内容と時間メモ!AD:AD,O1349)=0,"",SUMIFS(業務内容と時間メモ!F:F,業務内容と時間メモ!AB:AB,N1349,業務内容と時間メモ!AD:AD,O1349))</f>
        <v/>
      </c>
      <c r="V1349" t="str">
        <f ca="1">IF(SUMIFS(業務内容と時間メモ!E:E,業務内容と時間メモ!AB:AB,N1349,業務内容と時間メモ!AD:AD,O1349)=0,"",SUMIFS(業務内容と時間メモ!E:E,業務内容と時間メモ!AB:AB,N1349,業務内容と時間メモ!AD:AD,O1349))</f>
        <v/>
      </c>
    </row>
    <row r="1350" spans="1:22" hidden="1">
      <c r="A1350" s="1" t="str">
        <f t="shared" ca="1" si="121"/>
        <v/>
      </c>
      <c r="B1350" s="1" t="str">
        <f t="shared" ca="1" si="122"/>
        <v/>
      </c>
      <c r="C1350" s="6" t="str">
        <f t="shared" ca="1" si="120"/>
        <v/>
      </c>
      <c r="J1350" t="str">
        <f t="shared" ca="1" si="118"/>
        <v/>
      </c>
      <c r="L1350" s="7" t="str">
        <f t="shared" ca="1" si="119"/>
        <v/>
      </c>
      <c r="M1350" s="1" t="str">
        <f ca="1">IF(N1350="","",IF(COUNTIF(N$1:N1350,N1350)&gt;1,"",IF(COUNTIF(N:N,N1350)&gt;=1,"左表に入れますねぇ","")))</f>
        <v/>
      </c>
      <c r="N1350" s="1" t="str">
        <f ca="1">IF(ISNA(VLOOKUP(業務内容と時間メモ!M1350,業務内容と時間メモ!R$2:AI$9999,11,FALSE)),"",VLOOKUP(業務内容と時間メモ!M1350,業務内容と時間メモ!R$2:AI$9999,11,FALSE))</f>
        <v/>
      </c>
      <c r="O1350" s="1" t="str">
        <f ca="1">IF(ISNA(VLOOKUP(業務内容と時間メモ!M1350,業務内容と時間メモ!R$2:AI$9999,13,FALSE)),"",VLOOKUP(業務内容と時間メモ!M1350,業務内容と時間メモ!R$2:AI$9999,13,FALSE))</f>
        <v/>
      </c>
      <c r="P1350" s="1" t="str">
        <f ca="1">IF(ISNA(VLOOKUP(業務内容と時間メモ!M1350,業務内容と時間メモ!R$2:AI$9999,15,FALSE)),"",VLOOKUP(業務内容と時間メモ!M1350,業務内容と時間メモ!R$2:AI$9999,15,FALSE))</f>
        <v/>
      </c>
      <c r="Q1350" s="1" t="str">
        <f ca="1">IF(ISNA(VLOOKUP(業務内容と時間メモ!M1350,業務内容と時間メモ!R$2:AI$9999,14,FALSE)),"",VLOOKUP(業務内容と時間メモ!M1350,業務内容と時間メモ!R$2:AI$9999,14,FALSE))</f>
        <v/>
      </c>
      <c r="R1350" s="1" t="str">
        <f ca="1">IF(ISNA(VLOOKUP(業務内容と時間メモ!M1350,業務内容と時間メモ!R$2:AI$9999,16,FALSE)),"",VLOOKUP(業務内容と時間メモ!M1350,業務内容と時間メモ!R$2:AI$9999,16,FALSE))</f>
        <v/>
      </c>
      <c r="S1350" s="1" t="str">
        <f ca="1">IF(ISNA(VLOOKUP(業務内容と時間メモ!M1350,業務内容と時間メモ!R$2:AI$9999,17,FALSE)),"",VLOOKUP(業務内容と時間メモ!M1350,業務内容と時間メモ!R$2:AI$9999,17,FALSE))</f>
        <v/>
      </c>
      <c r="T1350" s="17" t="str">
        <f ca="1">IF(SUMIFS(業務内容と時間メモ!E:E,業務内容と時間メモ!AB:AB,N1350,業務内容と時間メモ!AD:AD,O1350)=0,"",SUMIFS(業務内容と時間メモ!E:E,業務内容と時間メモ!AB:AB,N1350,業務内容と時間メモ!AD:AD,O1350))</f>
        <v/>
      </c>
      <c r="U1350" s="7" t="str">
        <f ca="1">IF(SUMIFS(業務内容と時間メモ!F:F,業務内容と時間メモ!AB:AB,N1350,業務内容と時間メモ!AD:AD,O1350)=0,"",SUMIFS(業務内容と時間メモ!F:F,業務内容と時間メモ!AB:AB,N1350,業務内容と時間メモ!AD:AD,O1350))</f>
        <v/>
      </c>
      <c r="V1350" t="str">
        <f ca="1">IF(SUMIFS(業務内容と時間メモ!E:E,業務内容と時間メモ!AB:AB,N1350,業務内容と時間メモ!AD:AD,O1350)=0,"",SUMIFS(業務内容と時間メモ!E:E,業務内容と時間メモ!AB:AB,N1350,業務内容と時間メモ!AD:AD,O1350))</f>
        <v/>
      </c>
    </row>
    <row r="1351" spans="1:22" hidden="1">
      <c r="A1351" s="1" t="str">
        <f t="shared" ca="1" si="121"/>
        <v/>
      </c>
      <c r="B1351" s="1" t="str">
        <f t="shared" ca="1" si="122"/>
        <v/>
      </c>
      <c r="C1351" s="6" t="str">
        <f t="shared" ca="1" si="120"/>
        <v/>
      </c>
      <c r="J1351" t="str">
        <f t="shared" ca="1" si="118"/>
        <v/>
      </c>
      <c r="L1351" s="7" t="str">
        <f t="shared" ca="1" si="119"/>
        <v/>
      </c>
      <c r="M1351" s="1" t="str">
        <f ca="1">IF(N1351="","",IF(COUNTIF(N$1:N1351,N1351)&gt;1,"",IF(COUNTIF(N:N,N1351)&gt;=1,"左表に入れますねぇ","")))</f>
        <v/>
      </c>
      <c r="N1351" s="1" t="str">
        <f ca="1">IF(ISNA(VLOOKUP(業務内容と時間メモ!M1351,業務内容と時間メモ!R$2:AI$9999,11,FALSE)),"",VLOOKUP(業務内容と時間メモ!M1351,業務内容と時間メモ!R$2:AI$9999,11,FALSE))</f>
        <v/>
      </c>
      <c r="O1351" s="1" t="str">
        <f ca="1">IF(ISNA(VLOOKUP(業務内容と時間メモ!M1351,業務内容と時間メモ!R$2:AI$9999,13,FALSE)),"",VLOOKUP(業務内容と時間メモ!M1351,業務内容と時間メモ!R$2:AI$9999,13,FALSE))</f>
        <v/>
      </c>
      <c r="P1351" s="1" t="str">
        <f ca="1">IF(ISNA(VLOOKUP(業務内容と時間メモ!M1351,業務内容と時間メモ!R$2:AI$9999,15,FALSE)),"",VLOOKUP(業務内容と時間メモ!M1351,業務内容と時間メモ!R$2:AI$9999,15,FALSE))</f>
        <v/>
      </c>
      <c r="Q1351" s="1" t="str">
        <f ca="1">IF(ISNA(VLOOKUP(業務内容と時間メモ!M1351,業務内容と時間メモ!R$2:AI$9999,14,FALSE)),"",VLOOKUP(業務内容と時間メモ!M1351,業務内容と時間メモ!R$2:AI$9999,14,FALSE))</f>
        <v/>
      </c>
      <c r="R1351" s="1" t="str">
        <f ca="1">IF(ISNA(VLOOKUP(業務内容と時間メモ!M1351,業務内容と時間メモ!R$2:AI$9999,16,FALSE)),"",VLOOKUP(業務内容と時間メモ!M1351,業務内容と時間メモ!R$2:AI$9999,16,FALSE))</f>
        <v/>
      </c>
      <c r="S1351" s="1" t="str">
        <f ca="1">IF(ISNA(VLOOKUP(業務内容と時間メモ!M1351,業務内容と時間メモ!R$2:AI$9999,17,FALSE)),"",VLOOKUP(業務内容と時間メモ!M1351,業務内容と時間メモ!R$2:AI$9999,17,FALSE))</f>
        <v/>
      </c>
      <c r="T1351" s="17" t="str">
        <f ca="1">IF(SUMIFS(業務内容と時間メモ!E:E,業務内容と時間メモ!AB:AB,N1351,業務内容と時間メモ!AD:AD,O1351)=0,"",SUMIFS(業務内容と時間メモ!E:E,業務内容と時間メモ!AB:AB,N1351,業務内容と時間メモ!AD:AD,O1351))</f>
        <v/>
      </c>
      <c r="U1351" s="7" t="str">
        <f ca="1">IF(SUMIFS(業務内容と時間メモ!F:F,業務内容と時間メモ!AB:AB,N1351,業務内容と時間メモ!AD:AD,O1351)=0,"",SUMIFS(業務内容と時間メモ!F:F,業務内容と時間メモ!AB:AB,N1351,業務内容と時間メモ!AD:AD,O1351))</f>
        <v/>
      </c>
      <c r="V1351" t="str">
        <f ca="1">IF(SUMIFS(業務内容と時間メモ!E:E,業務内容と時間メモ!AB:AB,N1351,業務内容と時間メモ!AD:AD,O1351)=0,"",SUMIFS(業務内容と時間メモ!E:E,業務内容と時間メモ!AB:AB,N1351,業務内容と時間メモ!AD:AD,O1351))</f>
        <v/>
      </c>
    </row>
    <row r="1352" spans="1:22" hidden="1">
      <c r="A1352" s="1" t="str">
        <f t="shared" ca="1" si="121"/>
        <v/>
      </c>
      <c r="B1352" s="1" t="str">
        <f t="shared" ca="1" si="122"/>
        <v/>
      </c>
      <c r="C1352" s="6" t="str">
        <f t="shared" ca="1" si="120"/>
        <v/>
      </c>
      <c r="J1352" t="str">
        <f t="shared" ca="1" si="118"/>
        <v/>
      </c>
      <c r="L1352" s="7" t="str">
        <f t="shared" ca="1" si="119"/>
        <v/>
      </c>
      <c r="M1352" s="1" t="str">
        <f ca="1">IF(N1352="","",IF(COUNTIF(N$1:N1352,N1352)&gt;1,"",IF(COUNTIF(N:N,N1352)&gt;=1,"左表に入れますねぇ","")))</f>
        <v/>
      </c>
      <c r="N1352" s="1" t="str">
        <f ca="1">IF(ISNA(VLOOKUP(業務内容と時間メモ!M1352,業務内容と時間メモ!R$2:AI$9999,11,FALSE)),"",VLOOKUP(業務内容と時間メモ!M1352,業務内容と時間メモ!R$2:AI$9999,11,FALSE))</f>
        <v/>
      </c>
      <c r="O1352" s="1" t="str">
        <f ca="1">IF(ISNA(VLOOKUP(業務内容と時間メモ!M1352,業務内容と時間メモ!R$2:AI$9999,13,FALSE)),"",VLOOKUP(業務内容と時間メモ!M1352,業務内容と時間メモ!R$2:AI$9999,13,FALSE))</f>
        <v/>
      </c>
      <c r="P1352" s="1" t="str">
        <f ca="1">IF(ISNA(VLOOKUP(業務内容と時間メモ!M1352,業務内容と時間メモ!R$2:AI$9999,15,FALSE)),"",VLOOKUP(業務内容と時間メモ!M1352,業務内容と時間メモ!R$2:AI$9999,15,FALSE))</f>
        <v/>
      </c>
      <c r="Q1352" s="1" t="str">
        <f ca="1">IF(ISNA(VLOOKUP(業務内容と時間メモ!M1352,業務内容と時間メモ!R$2:AI$9999,14,FALSE)),"",VLOOKUP(業務内容と時間メモ!M1352,業務内容と時間メモ!R$2:AI$9999,14,FALSE))</f>
        <v/>
      </c>
      <c r="R1352" s="1" t="str">
        <f ca="1">IF(ISNA(VLOOKUP(業務内容と時間メモ!M1352,業務内容と時間メモ!R$2:AI$9999,16,FALSE)),"",VLOOKUP(業務内容と時間メモ!M1352,業務内容と時間メモ!R$2:AI$9999,16,FALSE))</f>
        <v/>
      </c>
      <c r="S1352" s="1" t="str">
        <f ca="1">IF(ISNA(VLOOKUP(業務内容と時間メモ!M1352,業務内容と時間メモ!R$2:AI$9999,17,FALSE)),"",VLOOKUP(業務内容と時間メモ!M1352,業務内容と時間メモ!R$2:AI$9999,17,FALSE))</f>
        <v/>
      </c>
      <c r="T1352" s="17" t="str">
        <f ca="1">IF(SUMIFS(業務内容と時間メモ!E:E,業務内容と時間メモ!AB:AB,N1352,業務内容と時間メモ!AD:AD,O1352)=0,"",SUMIFS(業務内容と時間メモ!E:E,業務内容と時間メモ!AB:AB,N1352,業務内容と時間メモ!AD:AD,O1352))</f>
        <v/>
      </c>
      <c r="U1352" s="7" t="str">
        <f ca="1">IF(SUMIFS(業務内容と時間メモ!F:F,業務内容と時間メモ!AB:AB,N1352,業務内容と時間メモ!AD:AD,O1352)=0,"",SUMIFS(業務内容と時間メモ!F:F,業務内容と時間メモ!AB:AB,N1352,業務内容と時間メモ!AD:AD,O1352))</f>
        <v/>
      </c>
      <c r="V1352" t="str">
        <f ca="1">IF(SUMIFS(業務内容と時間メモ!E:E,業務内容と時間メモ!AB:AB,N1352,業務内容と時間メモ!AD:AD,O1352)=0,"",SUMIFS(業務内容と時間メモ!E:E,業務内容と時間メモ!AB:AB,N1352,業務内容と時間メモ!AD:AD,O1352))</f>
        <v/>
      </c>
    </row>
    <row r="1353" spans="1:22" hidden="1">
      <c r="A1353" s="1" t="str">
        <f t="shared" ca="1" si="121"/>
        <v/>
      </c>
      <c r="B1353" s="1" t="str">
        <f t="shared" ca="1" si="122"/>
        <v/>
      </c>
      <c r="C1353" s="6" t="str">
        <f t="shared" ca="1" si="120"/>
        <v/>
      </c>
      <c r="J1353" t="str">
        <f t="shared" ca="1" si="118"/>
        <v/>
      </c>
      <c r="L1353" s="7" t="str">
        <f t="shared" ca="1" si="119"/>
        <v/>
      </c>
      <c r="M1353" s="1" t="str">
        <f ca="1">IF(N1353="","",IF(COUNTIF(N$1:N1353,N1353)&gt;1,"",IF(COUNTIF(N:N,N1353)&gt;=1,"左表に入れますねぇ","")))</f>
        <v/>
      </c>
      <c r="N1353" s="1" t="str">
        <f ca="1">IF(ISNA(VLOOKUP(業務内容と時間メモ!M1353,業務内容と時間メモ!R$2:AI$9999,11,FALSE)),"",VLOOKUP(業務内容と時間メモ!M1353,業務内容と時間メモ!R$2:AI$9999,11,FALSE))</f>
        <v/>
      </c>
      <c r="O1353" s="1" t="str">
        <f ca="1">IF(ISNA(VLOOKUP(業務内容と時間メモ!M1353,業務内容と時間メモ!R$2:AI$9999,13,FALSE)),"",VLOOKUP(業務内容と時間メモ!M1353,業務内容と時間メモ!R$2:AI$9999,13,FALSE))</f>
        <v/>
      </c>
      <c r="P1353" s="1" t="str">
        <f ca="1">IF(ISNA(VLOOKUP(業務内容と時間メモ!M1353,業務内容と時間メモ!R$2:AI$9999,15,FALSE)),"",VLOOKUP(業務内容と時間メモ!M1353,業務内容と時間メモ!R$2:AI$9999,15,FALSE))</f>
        <v/>
      </c>
      <c r="Q1353" s="1" t="str">
        <f ca="1">IF(ISNA(VLOOKUP(業務内容と時間メモ!M1353,業務内容と時間メモ!R$2:AI$9999,14,FALSE)),"",VLOOKUP(業務内容と時間メモ!M1353,業務内容と時間メモ!R$2:AI$9999,14,FALSE))</f>
        <v/>
      </c>
      <c r="R1353" s="1" t="str">
        <f ca="1">IF(ISNA(VLOOKUP(業務内容と時間メモ!M1353,業務内容と時間メモ!R$2:AI$9999,16,FALSE)),"",VLOOKUP(業務内容と時間メモ!M1353,業務内容と時間メモ!R$2:AI$9999,16,FALSE))</f>
        <v/>
      </c>
      <c r="S1353" s="1" t="str">
        <f ca="1">IF(ISNA(VLOOKUP(業務内容と時間メモ!M1353,業務内容と時間メモ!R$2:AI$9999,17,FALSE)),"",VLOOKUP(業務内容と時間メモ!M1353,業務内容と時間メモ!R$2:AI$9999,17,FALSE))</f>
        <v/>
      </c>
      <c r="T1353" s="17" t="str">
        <f ca="1">IF(SUMIFS(業務内容と時間メモ!E:E,業務内容と時間メモ!AB:AB,N1353,業務内容と時間メモ!AD:AD,O1353)=0,"",SUMIFS(業務内容と時間メモ!E:E,業務内容と時間メモ!AB:AB,N1353,業務内容と時間メモ!AD:AD,O1353))</f>
        <v/>
      </c>
      <c r="U1353" s="7" t="str">
        <f ca="1">IF(SUMIFS(業務内容と時間メモ!F:F,業務内容と時間メモ!AB:AB,N1353,業務内容と時間メモ!AD:AD,O1353)=0,"",SUMIFS(業務内容と時間メモ!F:F,業務内容と時間メモ!AB:AB,N1353,業務内容と時間メモ!AD:AD,O1353))</f>
        <v/>
      </c>
      <c r="V1353" t="str">
        <f ca="1">IF(SUMIFS(業務内容と時間メモ!E:E,業務内容と時間メモ!AB:AB,N1353,業務内容と時間メモ!AD:AD,O1353)=0,"",SUMIFS(業務内容と時間メモ!E:E,業務内容と時間メモ!AB:AB,N1353,業務内容と時間メモ!AD:AD,O1353))</f>
        <v/>
      </c>
    </row>
    <row r="1354" spans="1:22" hidden="1">
      <c r="A1354" s="1" t="str">
        <f t="shared" ca="1" si="121"/>
        <v/>
      </c>
      <c r="B1354" s="1" t="str">
        <f t="shared" ca="1" si="122"/>
        <v/>
      </c>
      <c r="C1354" s="6" t="str">
        <f t="shared" ca="1" si="120"/>
        <v/>
      </c>
      <c r="J1354" t="str">
        <f t="shared" ca="1" si="118"/>
        <v/>
      </c>
      <c r="L1354" s="7" t="str">
        <f t="shared" ca="1" si="119"/>
        <v/>
      </c>
      <c r="M1354" s="1" t="str">
        <f ca="1">IF(N1354="","",IF(COUNTIF(N$1:N1354,N1354)&gt;1,"",IF(COUNTIF(N:N,N1354)&gt;=1,"左表に入れますねぇ","")))</f>
        <v/>
      </c>
      <c r="N1354" s="1" t="str">
        <f ca="1">IF(ISNA(VLOOKUP(業務内容と時間メモ!M1354,業務内容と時間メモ!R$2:AI$9999,11,FALSE)),"",VLOOKUP(業務内容と時間メモ!M1354,業務内容と時間メモ!R$2:AI$9999,11,FALSE))</f>
        <v/>
      </c>
      <c r="O1354" s="1" t="str">
        <f ca="1">IF(ISNA(VLOOKUP(業務内容と時間メモ!M1354,業務内容と時間メモ!R$2:AI$9999,13,FALSE)),"",VLOOKUP(業務内容と時間メモ!M1354,業務内容と時間メモ!R$2:AI$9999,13,FALSE))</f>
        <v/>
      </c>
      <c r="P1354" s="1" t="str">
        <f ca="1">IF(ISNA(VLOOKUP(業務内容と時間メモ!M1354,業務内容と時間メモ!R$2:AI$9999,15,FALSE)),"",VLOOKUP(業務内容と時間メモ!M1354,業務内容と時間メモ!R$2:AI$9999,15,FALSE))</f>
        <v/>
      </c>
      <c r="Q1354" s="1" t="str">
        <f ca="1">IF(ISNA(VLOOKUP(業務内容と時間メモ!M1354,業務内容と時間メモ!R$2:AI$9999,14,FALSE)),"",VLOOKUP(業務内容と時間メモ!M1354,業務内容と時間メモ!R$2:AI$9999,14,FALSE))</f>
        <v/>
      </c>
      <c r="R1354" s="1" t="str">
        <f ca="1">IF(ISNA(VLOOKUP(業務内容と時間メモ!M1354,業務内容と時間メモ!R$2:AI$9999,16,FALSE)),"",VLOOKUP(業務内容と時間メモ!M1354,業務内容と時間メモ!R$2:AI$9999,16,FALSE))</f>
        <v/>
      </c>
      <c r="S1354" s="1" t="str">
        <f ca="1">IF(ISNA(VLOOKUP(業務内容と時間メモ!M1354,業務内容と時間メモ!R$2:AI$9999,17,FALSE)),"",VLOOKUP(業務内容と時間メモ!M1354,業務内容と時間メモ!R$2:AI$9999,17,FALSE))</f>
        <v/>
      </c>
      <c r="T1354" s="17" t="str">
        <f ca="1">IF(SUMIFS(業務内容と時間メモ!E:E,業務内容と時間メモ!AB:AB,N1354,業務内容と時間メモ!AD:AD,O1354)=0,"",SUMIFS(業務内容と時間メモ!E:E,業務内容と時間メモ!AB:AB,N1354,業務内容と時間メモ!AD:AD,O1354))</f>
        <v/>
      </c>
      <c r="U1354" s="7" t="str">
        <f ca="1">IF(SUMIFS(業務内容と時間メモ!F:F,業務内容と時間メモ!AB:AB,N1354,業務内容と時間メモ!AD:AD,O1354)=0,"",SUMIFS(業務内容と時間メモ!F:F,業務内容と時間メモ!AB:AB,N1354,業務内容と時間メモ!AD:AD,O1354))</f>
        <v/>
      </c>
      <c r="V1354" t="str">
        <f ca="1">IF(SUMIFS(業務内容と時間メモ!E:E,業務内容と時間メモ!AB:AB,N1354,業務内容と時間メモ!AD:AD,O1354)=0,"",SUMIFS(業務内容と時間メモ!E:E,業務内容と時間メモ!AB:AB,N1354,業務内容と時間メモ!AD:AD,O1354))</f>
        <v/>
      </c>
    </row>
    <row r="1355" spans="1:22" hidden="1">
      <c r="A1355" s="1" t="str">
        <f t="shared" ca="1" si="121"/>
        <v/>
      </c>
      <c r="B1355" s="1" t="str">
        <f t="shared" ca="1" si="122"/>
        <v/>
      </c>
      <c r="C1355" s="6" t="str">
        <f t="shared" ca="1" si="120"/>
        <v/>
      </c>
      <c r="J1355" t="str">
        <f t="shared" ca="1" si="118"/>
        <v/>
      </c>
      <c r="L1355" s="7" t="str">
        <f t="shared" ca="1" si="119"/>
        <v/>
      </c>
      <c r="M1355" s="1" t="str">
        <f ca="1">IF(N1355="","",IF(COUNTIF(N$1:N1355,N1355)&gt;1,"",IF(COUNTIF(N:N,N1355)&gt;=1,"左表に入れますねぇ","")))</f>
        <v/>
      </c>
      <c r="N1355" s="1" t="str">
        <f ca="1">IF(ISNA(VLOOKUP(業務内容と時間メモ!M1355,業務内容と時間メモ!R$2:AI$9999,11,FALSE)),"",VLOOKUP(業務内容と時間メモ!M1355,業務内容と時間メモ!R$2:AI$9999,11,FALSE))</f>
        <v/>
      </c>
      <c r="O1355" s="1" t="str">
        <f ca="1">IF(ISNA(VLOOKUP(業務内容と時間メモ!M1355,業務内容と時間メモ!R$2:AI$9999,13,FALSE)),"",VLOOKUP(業務内容と時間メモ!M1355,業務内容と時間メモ!R$2:AI$9999,13,FALSE))</f>
        <v/>
      </c>
      <c r="P1355" s="1" t="str">
        <f ca="1">IF(ISNA(VLOOKUP(業務内容と時間メモ!M1355,業務内容と時間メモ!R$2:AI$9999,15,FALSE)),"",VLOOKUP(業務内容と時間メモ!M1355,業務内容と時間メモ!R$2:AI$9999,15,FALSE))</f>
        <v/>
      </c>
      <c r="Q1355" s="1" t="str">
        <f ca="1">IF(ISNA(VLOOKUP(業務内容と時間メモ!M1355,業務内容と時間メモ!R$2:AI$9999,14,FALSE)),"",VLOOKUP(業務内容と時間メモ!M1355,業務内容と時間メモ!R$2:AI$9999,14,FALSE))</f>
        <v/>
      </c>
      <c r="R1355" s="1" t="str">
        <f ca="1">IF(ISNA(VLOOKUP(業務内容と時間メモ!M1355,業務内容と時間メモ!R$2:AI$9999,16,FALSE)),"",VLOOKUP(業務内容と時間メモ!M1355,業務内容と時間メモ!R$2:AI$9999,16,FALSE))</f>
        <v/>
      </c>
      <c r="S1355" s="1" t="str">
        <f ca="1">IF(ISNA(VLOOKUP(業務内容と時間メモ!M1355,業務内容と時間メモ!R$2:AI$9999,17,FALSE)),"",VLOOKUP(業務内容と時間メモ!M1355,業務内容と時間メモ!R$2:AI$9999,17,FALSE))</f>
        <v/>
      </c>
      <c r="T1355" s="17" t="str">
        <f ca="1">IF(SUMIFS(業務内容と時間メモ!E:E,業務内容と時間メモ!AB:AB,N1355,業務内容と時間メモ!AD:AD,O1355)=0,"",SUMIFS(業務内容と時間メモ!E:E,業務内容と時間メモ!AB:AB,N1355,業務内容と時間メモ!AD:AD,O1355))</f>
        <v/>
      </c>
      <c r="U1355" s="7" t="str">
        <f ca="1">IF(SUMIFS(業務内容と時間メモ!F:F,業務内容と時間メモ!AB:AB,N1355,業務内容と時間メモ!AD:AD,O1355)=0,"",SUMIFS(業務内容と時間メモ!F:F,業務内容と時間メモ!AB:AB,N1355,業務内容と時間メモ!AD:AD,O1355))</f>
        <v/>
      </c>
      <c r="V1355" t="str">
        <f ca="1">IF(SUMIFS(業務内容と時間メモ!E:E,業務内容と時間メモ!AB:AB,N1355,業務内容と時間メモ!AD:AD,O1355)=0,"",SUMIFS(業務内容と時間メモ!E:E,業務内容と時間メモ!AB:AB,N1355,業務内容と時間メモ!AD:AD,O1355))</f>
        <v/>
      </c>
    </row>
    <row r="1356" spans="1:22" hidden="1">
      <c r="A1356" s="1" t="str">
        <f t="shared" ca="1" si="121"/>
        <v/>
      </c>
      <c r="B1356" s="1" t="str">
        <f t="shared" ca="1" si="122"/>
        <v/>
      </c>
      <c r="C1356" s="6" t="str">
        <f t="shared" ca="1" si="120"/>
        <v/>
      </c>
      <c r="J1356" t="str">
        <f t="shared" ca="1" si="118"/>
        <v/>
      </c>
      <c r="L1356" s="7" t="str">
        <f t="shared" ca="1" si="119"/>
        <v/>
      </c>
      <c r="M1356" s="1" t="str">
        <f ca="1">IF(N1356="","",IF(COUNTIF(N$1:N1356,N1356)&gt;1,"",IF(COUNTIF(N:N,N1356)&gt;=1,"左表に入れますねぇ","")))</f>
        <v/>
      </c>
      <c r="N1356" s="1" t="str">
        <f ca="1">IF(ISNA(VLOOKUP(業務内容と時間メモ!M1356,業務内容と時間メモ!R$2:AI$9999,11,FALSE)),"",VLOOKUP(業務内容と時間メモ!M1356,業務内容と時間メモ!R$2:AI$9999,11,FALSE))</f>
        <v/>
      </c>
      <c r="O1356" s="1" t="str">
        <f ca="1">IF(ISNA(VLOOKUP(業務内容と時間メモ!M1356,業務内容と時間メモ!R$2:AI$9999,13,FALSE)),"",VLOOKUP(業務内容と時間メモ!M1356,業務内容と時間メモ!R$2:AI$9999,13,FALSE))</f>
        <v/>
      </c>
      <c r="P1356" s="1" t="str">
        <f ca="1">IF(ISNA(VLOOKUP(業務内容と時間メモ!M1356,業務内容と時間メモ!R$2:AI$9999,15,FALSE)),"",VLOOKUP(業務内容と時間メモ!M1356,業務内容と時間メモ!R$2:AI$9999,15,FALSE))</f>
        <v/>
      </c>
      <c r="Q1356" s="1" t="str">
        <f ca="1">IF(ISNA(VLOOKUP(業務内容と時間メモ!M1356,業務内容と時間メモ!R$2:AI$9999,14,FALSE)),"",VLOOKUP(業務内容と時間メモ!M1356,業務内容と時間メモ!R$2:AI$9999,14,FALSE))</f>
        <v/>
      </c>
      <c r="R1356" s="1" t="str">
        <f ca="1">IF(ISNA(VLOOKUP(業務内容と時間メモ!M1356,業務内容と時間メモ!R$2:AI$9999,16,FALSE)),"",VLOOKUP(業務内容と時間メモ!M1356,業務内容と時間メモ!R$2:AI$9999,16,FALSE))</f>
        <v/>
      </c>
      <c r="S1356" s="1" t="str">
        <f ca="1">IF(ISNA(VLOOKUP(業務内容と時間メモ!M1356,業務内容と時間メモ!R$2:AI$9999,17,FALSE)),"",VLOOKUP(業務内容と時間メモ!M1356,業務内容と時間メモ!R$2:AI$9999,17,FALSE))</f>
        <v/>
      </c>
      <c r="T1356" s="17" t="str">
        <f ca="1">IF(SUMIFS(業務内容と時間メモ!E:E,業務内容と時間メモ!AB:AB,N1356,業務内容と時間メモ!AD:AD,O1356)=0,"",SUMIFS(業務内容と時間メモ!E:E,業務内容と時間メモ!AB:AB,N1356,業務内容と時間メモ!AD:AD,O1356))</f>
        <v/>
      </c>
      <c r="U1356" s="7" t="str">
        <f ca="1">IF(SUMIFS(業務内容と時間メモ!F:F,業務内容と時間メモ!AB:AB,N1356,業務内容と時間メモ!AD:AD,O1356)=0,"",SUMIFS(業務内容と時間メモ!F:F,業務内容と時間メモ!AB:AB,N1356,業務内容と時間メモ!AD:AD,O1356))</f>
        <v/>
      </c>
      <c r="V1356" t="str">
        <f ca="1">IF(SUMIFS(業務内容と時間メモ!E:E,業務内容と時間メモ!AB:AB,N1356,業務内容と時間メモ!AD:AD,O1356)=0,"",SUMIFS(業務内容と時間メモ!E:E,業務内容と時間メモ!AB:AB,N1356,業務内容と時間メモ!AD:AD,O1356))</f>
        <v/>
      </c>
    </row>
    <row r="1357" spans="1:22" hidden="1">
      <c r="A1357" s="1" t="str">
        <f t="shared" ca="1" si="121"/>
        <v/>
      </c>
      <c r="B1357" s="1" t="str">
        <f t="shared" ca="1" si="122"/>
        <v/>
      </c>
      <c r="C1357" s="6" t="str">
        <f t="shared" ca="1" si="120"/>
        <v/>
      </c>
      <c r="J1357" t="str">
        <f t="shared" ca="1" si="118"/>
        <v/>
      </c>
      <c r="L1357" s="7" t="str">
        <f t="shared" ca="1" si="119"/>
        <v/>
      </c>
      <c r="M1357" s="1" t="str">
        <f ca="1">IF(N1357="","",IF(COUNTIF(N$1:N1357,N1357)&gt;1,"",IF(COUNTIF(N:N,N1357)&gt;=1,"左表に入れますねぇ","")))</f>
        <v/>
      </c>
      <c r="N1357" s="1" t="str">
        <f ca="1">IF(ISNA(VLOOKUP(業務内容と時間メモ!M1357,業務内容と時間メモ!R$2:AI$9999,11,FALSE)),"",VLOOKUP(業務内容と時間メモ!M1357,業務内容と時間メモ!R$2:AI$9999,11,FALSE))</f>
        <v/>
      </c>
      <c r="O1357" s="1" t="str">
        <f ca="1">IF(ISNA(VLOOKUP(業務内容と時間メモ!M1357,業務内容と時間メモ!R$2:AI$9999,13,FALSE)),"",VLOOKUP(業務内容と時間メモ!M1357,業務内容と時間メモ!R$2:AI$9999,13,FALSE))</f>
        <v/>
      </c>
      <c r="P1357" s="1" t="str">
        <f ca="1">IF(ISNA(VLOOKUP(業務内容と時間メモ!M1357,業務内容と時間メモ!R$2:AI$9999,15,FALSE)),"",VLOOKUP(業務内容と時間メモ!M1357,業務内容と時間メモ!R$2:AI$9999,15,FALSE))</f>
        <v/>
      </c>
      <c r="Q1357" s="1" t="str">
        <f ca="1">IF(ISNA(VLOOKUP(業務内容と時間メモ!M1357,業務内容と時間メモ!R$2:AI$9999,14,FALSE)),"",VLOOKUP(業務内容と時間メモ!M1357,業務内容と時間メモ!R$2:AI$9999,14,FALSE))</f>
        <v/>
      </c>
      <c r="R1357" s="1" t="str">
        <f ca="1">IF(ISNA(VLOOKUP(業務内容と時間メモ!M1357,業務内容と時間メモ!R$2:AI$9999,16,FALSE)),"",VLOOKUP(業務内容と時間メモ!M1357,業務内容と時間メモ!R$2:AI$9999,16,FALSE))</f>
        <v/>
      </c>
      <c r="S1357" s="1" t="str">
        <f ca="1">IF(ISNA(VLOOKUP(業務内容と時間メモ!M1357,業務内容と時間メモ!R$2:AI$9999,17,FALSE)),"",VLOOKUP(業務内容と時間メモ!M1357,業務内容と時間メモ!R$2:AI$9999,17,FALSE))</f>
        <v/>
      </c>
      <c r="T1357" s="17" t="str">
        <f ca="1">IF(SUMIFS(業務内容と時間メモ!E:E,業務内容と時間メモ!AB:AB,N1357,業務内容と時間メモ!AD:AD,O1357)=0,"",SUMIFS(業務内容と時間メモ!E:E,業務内容と時間メモ!AB:AB,N1357,業務内容と時間メモ!AD:AD,O1357))</f>
        <v/>
      </c>
      <c r="U1357" s="7" t="str">
        <f ca="1">IF(SUMIFS(業務内容と時間メモ!F:F,業務内容と時間メモ!AB:AB,N1357,業務内容と時間メモ!AD:AD,O1357)=0,"",SUMIFS(業務内容と時間メモ!F:F,業務内容と時間メモ!AB:AB,N1357,業務内容と時間メモ!AD:AD,O1357))</f>
        <v/>
      </c>
      <c r="V1357" t="str">
        <f ca="1">IF(SUMIFS(業務内容と時間メモ!E:E,業務内容と時間メモ!AB:AB,N1357,業務内容と時間メモ!AD:AD,O1357)=0,"",SUMIFS(業務内容と時間メモ!E:E,業務内容と時間メモ!AB:AB,N1357,業務内容と時間メモ!AD:AD,O1357))</f>
        <v/>
      </c>
    </row>
    <row r="1358" spans="1:22" hidden="1">
      <c r="A1358" s="1" t="str">
        <f t="shared" ca="1" si="121"/>
        <v/>
      </c>
      <c r="B1358" s="1" t="str">
        <f t="shared" ca="1" si="122"/>
        <v/>
      </c>
      <c r="C1358" s="6" t="str">
        <f t="shared" ca="1" si="120"/>
        <v/>
      </c>
      <c r="J1358" t="str">
        <f t="shared" ca="1" si="118"/>
        <v/>
      </c>
      <c r="L1358" s="7" t="str">
        <f t="shared" ca="1" si="119"/>
        <v/>
      </c>
      <c r="M1358" s="1" t="str">
        <f ca="1">IF(N1358="","",IF(COUNTIF(N$1:N1358,N1358)&gt;1,"",IF(COUNTIF(N:N,N1358)&gt;=1,"左表に入れますねぇ","")))</f>
        <v/>
      </c>
      <c r="N1358" s="1" t="str">
        <f ca="1">IF(ISNA(VLOOKUP(業務内容と時間メモ!M1358,業務内容と時間メモ!R$2:AI$9999,11,FALSE)),"",VLOOKUP(業務内容と時間メモ!M1358,業務内容と時間メモ!R$2:AI$9999,11,FALSE))</f>
        <v/>
      </c>
      <c r="O1358" s="1" t="str">
        <f ca="1">IF(ISNA(VLOOKUP(業務内容と時間メモ!M1358,業務内容と時間メモ!R$2:AI$9999,13,FALSE)),"",VLOOKUP(業務内容と時間メモ!M1358,業務内容と時間メモ!R$2:AI$9999,13,FALSE))</f>
        <v/>
      </c>
      <c r="P1358" s="1" t="str">
        <f ca="1">IF(ISNA(VLOOKUP(業務内容と時間メモ!M1358,業務内容と時間メモ!R$2:AI$9999,15,FALSE)),"",VLOOKUP(業務内容と時間メモ!M1358,業務内容と時間メモ!R$2:AI$9999,15,FALSE))</f>
        <v/>
      </c>
      <c r="Q1358" s="1" t="str">
        <f ca="1">IF(ISNA(VLOOKUP(業務内容と時間メモ!M1358,業務内容と時間メモ!R$2:AI$9999,14,FALSE)),"",VLOOKUP(業務内容と時間メモ!M1358,業務内容と時間メモ!R$2:AI$9999,14,FALSE))</f>
        <v/>
      </c>
      <c r="R1358" s="1" t="str">
        <f ca="1">IF(ISNA(VLOOKUP(業務内容と時間メモ!M1358,業務内容と時間メモ!R$2:AI$9999,16,FALSE)),"",VLOOKUP(業務内容と時間メモ!M1358,業務内容と時間メモ!R$2:AI$9999,16,FALSE))</f>
        <v/>
      </c>
      <c r="S1358" s="1" t="str">
        <f ca="1">IF(ISNA(VLOOKUP(業務内容と時間メモ!M1358,業務内容と時間メモ!R$2:AI$9999,17,FALSE)),"",VLOOKUP(業務内容と時間メモ!M1358,業務内容と時間メモ!R$2:AI$9999,17,FALSE))</f>
        <v/>
      </c>
      <c r="T1358" s="17" t="str">
        <f ca="1">IF(SUMIFS(業務内容と時間メモ!E:E,業務内容と時間メモ!AB:AB,N1358,業務内容と時間メモ!AD:AD,O1358)=0,"",SUMIFS(業務内容と時間メモ!E:E,業務内容と時間メモ!AB:AB,N1358,業務内容と時間メモ!AD:AD,O1358))</f>
        <v/>
      </c>
      <c r="U1358" s="7" t="str">
        <f ca="1">IF(SUMIFS(業務内容と時間メモ!F:F,業務内容と時間メモ!AB:AB,N1358,業務内容と時間メモ!AD:AD,O1358)=0,"",SUMIFS(業務内容と時間メモ!F:F,業務内容と時間メモ!AB:AB,N1358,業務内容と時間メモ!AD:AD,O1358))</f>
        <v/>
      </c>
      <c r="V1358" t="str">
        <f ca="1">IF(SUMIFS(業務内容と時間メモ!E:E,業務内容と時間メモ!AB:AB,N1358,業務内容と時間メモ!AD:AD,O1358)=0,"",SUMIFS(業務内容と時間メモ!E:E,業務内容と時間メモ!AB:AB,N1358,業務内容と時間メモ!AD:AD,O1358))</f>
        <v/>
      </c>
    </row>
    <row r="1359" spans="1:22" hidden="1">
      <c r="A1359" s="1" t="str">
        <f t="shared" ca="1" si="121"/>
        <v/>
      </c>
      <c r="B1359" s="1" t="str">
        <f t="shared" ca="1" si="122"/>
        <v/>
      </c>
      <c r="C1359" s="6" t="str">
        <f t="shared" ca="1" si="120"/>
        <v/>
      </c>
      <c r="J1359" t="str">
        <f t="shared" ca="1" si="118"/>
        <v/>
      </c>
      <c r="L1359" s="7" t="str">
        <f t="shared" ca="1" si="119"/>
        <v/>
      </c>
      <c r="M1359" s="1" t="str">
        <f ca="1">IF(N1359="","",IF(COUNTIF(N$1:N1359,N1359)&gt;1,"",IF(COUNTIF(N:N,N1359)&gt;=1,"左表に入れますねぇ","")))</f>
        <v/>
      </c>
      <c r="N1359" s="1" t="str">
        <f ca="1">IF(ISNA(VLOOKUP(業務内容と時間メモ!M1359,業務内容と時間メモ!R$2:AI$9999,11,FALSE)),"",VLOOKUP(業務内容と時間メモ!M1359,業務内容と時間メモ!R$2:AI$9999,11,FALSE))</f>
        <v/>
      </c>
      <c r="O1359" s="1" t="str">
        <f ca="1">IF(ISNA(VLOOKUP(業務内容と時間メモ!M1359,業務内容と時間メモ!R$2:AI$9999,13,FALSE)),"",VLOOKUP(業務内容と時間メモ!M1359,業務内容と時間メモ!R$2:AI$9999,13,FALSE))</f>
        <v/>
      </c>
      <c r="P1359" s="1" t="str">
        <f ca="1">IF(ISNA(VLOOKUP(業務内容と時間メモ!M1359,業務内容と時間メモ!R$2:AI$9999,15,FALSE)),"",VLOOKUP(業務内容と時間メモ!M1359,業務内容と時間メモ!R$2:AI$9999,15,FALSE))</f>
        <v/>
      </c>
      <c r="Q1359" s="1" t="str">
        <f ca="1">IF(ISNA(VLOOKUP(業務内容と時間メモ!M1359,業務内容と時間メモ!R$2:AI$9999,14,FALSE)),"",VLOOKUP(業務内容と時間メモ!M1359,業務内容と時間メモ!R$2:AI$9999,14,FALSE))</f>
        <v/>
      </c>
      <c r="R1359" s="1" t="str">
        <f ca="1">IF(ISNA(VLOOKUP(業務内容と時間メモ!M1359,業務内容と時間メモ!R$2:AI$9999,16,FALSE)),"",VLOOKUP(業務内容と時間メモ!M1359,業務内容と時間メモ!R$2:AI$9999,16,FALSE))</f>
        <v/>
      </c>
      <c r="S1359" s="1" t="str">
        <f ca="1">IF(ISNA(VLOOKUP(業務内容と時間メモ!M1359,業務内容と時間メモ!R$2:AI$9999,17,FALSE)),"",VLOOKUP(業務内容と時間メモ!M1359,業務内容と時間メモ!R$2:AI$9999,17,FALSE))</f>
        <v/>
      </c>
      <c r="T1359" s="17" t="str">
        <f ca="1">IF(SUMIFS(業務内容と時間メモ!E:E,業務内容と時間メモ!AB:AB,N1359,業務内容と時間メモ!AD:AD,O1359)=0,"",SUMIFS(業務内容と時間メモ!E:E,業務内容と時間メモ!AB:AB,N1359,業務内容と時間メモ!AD:AD,O1359))</f>
        <v/>
      </c>
      <c r="U1359" s="7" t="str">
        <f ca="1">IF(SUMIFS(業務内容と時間メモ!F:F,業務内容と時間メモ!AB:AB,N1359,業務内容と時間メモ!AD:AD,O1359)=0,"",SUMIFS(業務内容と時間メモ!F:F,業務内容と時間メモ!AB:AB,N1359,業務内容と時間メモ!AD:AD,O1359))</f>
        <v/>
      </c>
      <c r="V1359" t="str">
        <f ca="1">IF(SUMIFS(業務内容と時間メモ!E:E,業務内容と時間メモ!AB:AB,N1359,業務内容と時間メモ!AD:AD,O1359)=0,"",SUMIFS(業務内容と時間メモ!E:E,業務内容と時間メモ!AB:AB,N1359,業務内容と時間メモ!AD:AD,O1359))</f>
        <v/>
      </c>
    </row>
    <row r="1360" spans="1:22" hidden="1">
      <c r="A1360" s="1" t="str">
        <f t="shared" ca="1" si="121"/>
        <v/>
      </c>
      <c r="B1360" s="1" t="str">
        <f t="shared" ca="1" si="122"/>
        <v/>
      </c>
      <c r="C1360" s="6" t="str">
        <f t="shared" ca="1" si="120"/>
        <v/>
      </c>
      <c r="J1360" t="str">
        <f t="shared" ca="1" si="118"/>
        <v/>
      </c>
      <c r="L1360" s="7" t="str">
        <f t="shared" ca="1" si="119"/>
        <v/>
      </c>
      <c r="M1360" s="1" t="str">
        <f ca="1">IF(N1360="","",IF(COUNTIF(N$1:N1360,N1360)&gt;1,"",IF(COUNTIF(N:N,N1360)&gt;=1,"左表に入れますねぇ","")))</f>
        <v/>
      </c>
      <c r="N1360" s="1" t="str">
        <f ca="1">IF(ISNA(VLOOKUP(業務内容と時間メモ!M1360,業務内容と時間メモ!R$2:AI$9999,11,FALSE)),"",VLOOKUP(業務内容と時間メモ!M1360,業務内容と時間メモ!R$2:AI$9999,11,FALSE))</f>
        <v/>
      </c>
      <c r="O1360" s="1" t="str">
        <f ca="1">IF(ISNA(VLOOKUP(業務内容と時間メモ!M1360,業務内容と時間メモ!R$2:AI$9999,13,FALSE)),"",VLOOKUP(業務内容と時間メモ!M1360,業務内容と時間メモ!R$2:AI$9999,13,FALSE))</f>
        <v/>
      </c>
      <c r="P1360" s="1" t="str">
        <f ca="1">IF(ISNA(VLOOKUP(業務内容と時間メモ!M1360,業務内容と時間メモ!R$2:AI$9999,15,FALSE)),"",VLOOKUP(業務内容と時間メモ!M1360,業務内容と時間メモ!R$2:AI$9999,15,FALSE))</f>
        <v/>
      </c>
      <c r="Q1360" s="1" t="str">
        <f ca="1">IF(ISNA(VLOOKUP(業務内容と時間メモ!M1360,業務内容と時間メモ!R$2:AI$9999,14,FALSE)),"",VLOOKUP(業務内容と時間メモ!M1360,業務内容と時間メモ!R$2:AI$9999,14,FALSE))</f>
        <v/>
      </c>
      <c r="R1360" s="1" t="str">
        <f ca="1">IF(ISNA(VLOOKUP(業務内容と時間メモ!M1360,業務内容と時間メモ!R$2:AI$9999,16,FALSE)),"",VLOOKUP(業務内容と時間メモ!M1360,業務内容と時間メモ!R$2:AI$9999,16,FALSE))</f>
        <v/>
      </c>
      <c r="S1360" s="1" t="str">
        <f ca="1">IF(ISNA(VLOOKUP(業務内容と時間メモ!M1360,業務内容と時間メモ!R$2:AI$9999,17,FALSE)),"",VLOOKUP(業務内容と時間メモ!M1360,業務内容と時間メモ!R$2:AI$9999,17,FALSE))</f>
        <v/>
      </c>
      <c r="T1360" s="17" t="str">
        <f ca="1">IF(SUMIFS(業務内容と時間メモ!E:E,業務内容と時間メモ!AB:AB,N1360,業務内容と時間メモ!AD:AD,O1360)=0,"",SUMIFS(業務内容と時間メモ!E:E,業務内容と時間メモ!AB:AB,N1360,業務内容と時間メモ!AD:AD,O1360))</f>
        <v/>
      </c>
      <c r="U1360" s="7" t="str">
        <f ca="1">IF(SUMIFS(業務内容と時間メモ!F:F,業務内容と時間メモ!AB:AB,N1360,業務内容と時間メモ!AD:AD,O1360)=0,"",SUMIFS(業務内容と時間メモ!F:F,業務内容と時間メモ!AB:AB,N1360,業務内容と時間メモ!AD:AD,O1360))</f>
        <v/>
      </c>
      <c r="V1360" t="str">
        <f ca="1">IF(SUMIFS(業務内容と時間メモ!E:E,業務内容と時間メモ!AB:AB,N1360,業務内容と時間メモ!AD:AD,O1360)=0,"",SUMIFS(業務内容と時間メモ!E:E,業務内容と時間メモ!AB:AB,N1360,業務内容と時間メモ!AD:AD,O1360))</f>
        <v/>
      </c>
    </row>
    <row r="1361" spans="1:22" hidden="1">
      <c r="A1361" s="1" t="str">
        <f t="shared" ca="1" si="121"/>
        <v/>
      </c>
      <c r="B1361" s="1" t="str">
        <f t="shared" ca="1" si="122"/>
        <v/>
      </c>
      <c r="C1361" s="6" t="str">
        <f t="shared" ca="1" si="120"/>
        <v/>
      </c>
      <c r="J1361" t="str">
        <f t="shared" ca="1" si="118"/>
        <v/>
      </c>
      <c r="L1361" s="7" t="str">
        <f t="shared" ca="1" si="119"/>
        <v/>
      </c>
      <c r="M1361" s="1" t="str">
        <f ca="1">IF(N1361="","",IF(COUNTIF(N$1:N1361,N1361)&gt;1,"",IF(COUNTIF(N:N,N1361)&gt;=1,"左表に入れますねぇ","")))</f>
        <v/>
      </c>
      <c r="N1361" s="1" t="str">
        <f ca="1">IF(ISNA(VLOOKUP(業務内容と時間メモ!M1361,業務内容と時間メモ!R$2:AI$9999,11,FALSE)),"",VLOOKUP(業務内容と時間メモ!M1361,業務内容と時間メモ!R$2:AI$9999,11,FALSE))</f>
        <v/>
      </c>
      <c r="O1361" s="1" t="str">
        <f ca="1">IF(ISNA(VLOOKUP(業務内容と時間メモ!M1361,業務内容と時間メモ!R$2:AI$9999,13,FALSE)),"",VLOOKUP(業務内容と時間メモ!M1361,業務内容と時間メモ!R$2:AI$9999,13,FALSE))</f>
        <v/>
      </c>
      <c r="P1361" s="1" t="str">
        <f ca="1">IF(ISNA(VLOOKUP(業務内容と時間メモ!M1361,業務内容と時間メモ!R$2:AI$9999,15,FALSE)),"",VLOOKUP(業務内容と時間メモ!M1361,業務内容と時間メモ!R$2:AI$9999,15,FALSE))</f>
        <v/>
      </c>
      <c r="Q1361" s="1" t="str">
        <f ca="1">IF(ISNA(VLOOKUP(業務内容と時間メモ!M1361,業務内容と時間メモ!R$2:AI$9999,14,FALSE)),"",VLOOKUP(業務内容と時間メモ!M1361,業務内容と時間メモ!R$2:AI$9999,14,FALSE))</f>
        <v/>
      </c>
      <c r="R1361" s="1" t="str">
        <f ca="1">IF(ISNA(VLOOKUP(業務内容と時間メモ!M1361,業務内容と時間メモ!R$2:AI$9999,16,FALSE)),"",VLOOKUP(業務内容と時間メモ!M1361,業務内容と時間メモ!R$2:AI$9999,16,FALSE))</f>
        <v/>
      </c>
      <c r="S1361" s="1" t="str">
        <f ca="1">IF(ISNA(VLOOKUP(業務内容と時間メモ!M1361,業務内容と時間メモ!R$2:AI$9999,17,FALSE)),"",VLOOKUP(業務内容と時間メモ!M1361,業務内容と時間メモ!R$2:AI$9999,17,FALSE))</f>
        <v/>
      </c>
      <c r="T1361" s="17" t="str">
        <f ca="1">IF(SUMIFS(業務内容と時間メモ!E:E,業務内容と時間メモ!AB:AB,N1361,業務内容と時間メモ!AD:AD,O1361)=0,"",SUMIFS(業務内容と時間メモ!E:E,業務内容と時間メモ!AB:AB,N1361,業務内容と時間メモ!AD:AD,O1361))</f>
        <v/>
      </c>
      <c r="U1361" s="7" t="str">
        <f ca="1">IF(SUMIFS(業務内容と時間メモ!F:F,業務内容と時間メモ!AB:AB,N1361,業務内容と時間メモ!AD:AD,O1361)=0,"",SUMIFS(業務内容と時間メモ!F:F,業務内容と時間メモ!AB:AB,N1361,業務内容と時間メモ!AD:AD,O1361))</f>
        <v/>
      </c>
      <c r="V1361" t="str">
        <f ca="1">IF(SUMIFS(業務内容と時間メモ!E:E,業務内容と時間メモ!AB:AB,N1361,業務内容と時間メモ!AD:AD,O1361)=0,"",SUMIFS(業務内容と時間メモ!E:E,業務内容と時間メモ!AB:AB,N1361,業務内容と時間メモ!AD:AD,O1361))</f>
        <v/>
      </c>
    </row>
    <row r="1362" spans="1:22" hidden="1">
      <c r="A1362" s="1" t="str">
        <f t="shared" ca="1" si="121"/>
        <v/>
      </c>
      <c r="B1362" s="1" t="str">
        <f t="shared" ca="1" si="122"/>
        <v/>
      </c>
      <c r="C1362" s="6" t="str">
        <f t="shared" ca="1" si="120"/>
        <v/>
      </c>
      <c r="J1362" t="str">
        <f t="shared" ca="1" si="118"/>
        <v/>
      </c>
      <c r="L1362" s="7" t="str">
        <f t="shared" ca="1" si="119"/>
        <v/>
      </c>
      <c r="M1362" s="1" t="str">
        <f ca="1">IF(N1362="","",IF(COUNTIF(N$1:N1362,N1362)&gt;1,"",IF(COUNTIF(N:N,N1362)&gt;=1,"左表に入れますねぇ","")))</f>
        <v/>
      </c>
      <c r="N1362" s="1" t="str">
        <f ca="1">IF(ISNA(VLOOKUP(業務内容と時間メモ!M1362,業務内容と時間メモ!R$2:AI$9999,11,FALSE)),"",VLOOKUP(業務内容と時間メモ!M1362,業務内容と時間メモ!R$2:AI$9999,11,FALSE))</f>
        <v/>
      </c>
      <c r="O1362" s="1" t="str">
        <f ca="1">IF(ISNA(VLOOKUP(業務内容と時間メモ!M1362,業務内容と時間メモ!R$2:AI$9999,13,FALSE)),"",VLOOKUP(業務内容と時間メモ!M1362,業務内容と時間メモ!R$2:AI$9999,13,FALSE))</f>
        <v/>
      </c>
      <c r="P1362" s="1" t="str">
        <f ca="1">IF(ISNA(VLOOKUP(業務内容と時間メモ!M1362,業務内容と時間メモ!R$2:AI$9999,15,FALSE)),"",VLOOKUP(業務内容と時間メモ!M1362,業務内容と時間メモ!R$2:AI$9999,15,FALSE))</f>
        <v/>
      </c>
      <c r="Q1362" s="1" t="str">
        <f ca="1">IF(ISNA(VLOOKUP(業務内容と時間メモ!M1362,業務内容と時間メモ!R$2:AI$9999,14,FALSE)),"",VLOOKUP(業務内容と時間メモ!M1362,業務内容と時間メモ!R$2:AI$9999,14,FALSE))</f>
        <v/>
      </c>
      <c r="R1362" s="1" t="str">
        <f ca="1">IF(ISNA(VLOOKUP(業務内容と時間メモ!M1362,業務内容と時間メモ!R$2:AI$9999,16,FALSE)),"",VLOOKUP(業務内容と時間メモ!M1362,業務内容と時間メモ!R$2:AI$9999,16,FALSE))</f>
        <v/>
      </c>
      <c r="S1362" s="1" t="str">
        <f ca="1">IF(ISNA(VLOOKUP(業務内容と時間メモ!M1362,業務内容と時間メモ!R$2:AI$9999,17,FALSE)),"",VLOOKUP(業務内容と時間メモ!M1362,業務内容と時間メモ!R$2:AI$9999,17,FALSE))</f>
        <v/>
      </c>
      <c r="T1362" s="17" t="str">
        <f ca="1">IF(SUMIFS(業務内容と時間メモ!E:E,業務内容と時間メモ!AB:AB,N1362,業務内容と時間メモ!AD:AD,O1362)=0,"",SUMIFS(業務内容と時間メモ!E:E,業務内容と時間メモ!AB:AB,N1362,業務内容と時間メモ!AD:AD,O1362))</f>
        <v/>
      </c>
      <c r="U1362" s="7" t="str">
        <f ca="1">IF(SUMIFS(業務内容と時間メモ!F:F,業務内容と時間メモ!AB:AB,N1362,業務内容と時間メモ!AD:AD,O1362)=0,"",SUMIFS(業務内容と時間メモ!F:F,業務内容と時間メモ!AB:AB,N1362,業務内容と時間メモ!AD:AD,O1362))</f>
        <v/>
      </c>
      <c r="V1362" t="str">
        <f ca="1">IF(SUMIFS(業務内容と時間メモ!E:E,業務内容と時間メモ!AB:AB,N1362,業務内容と時間メモ!AD:AD,O1362)=0,"",SUMIFS(業務内容と時間メモ!E:E,業務内容と時間メモ!AB:AB,N1362,業務内容と時間メモ!AD:AD,O1362))</f>
        <v/>
      </c>
    </row>
    <row r="1363" spans="1:22" hidden="1">
      <c r="A1363" s="1" t="str">
        <f t="shared" ca="1" si="121"/>
        <v/>
      </c>
      <c r="B1363" s="1" t="str">
        <f t="shared" ca="1" si="122"/>
        <v/>
      </c>
      <c r="C1363" s="6" t="str">
        <f t="shared" ca="1" si="120"/>
        <v/>
      </c>
      <c r="J1363" t="str">
        <f t="shared" ca="1" si="118"/>
        <v/>
      </c>
      <c r="L1363" s="7" t="str">
        <f t="shared" ca="1" si="119"/>
        <v/>
      </c>
      <c r="M1363" s="1" t="str">
        <f ca="1">IF(N1363="","",IF(COUNTIF(N$1:N1363,N1363)&gt;1,"",IF(COUNTIF(N:N,N1363)&gt;=1,"左表に入れますねぇ","")))</f>
        <v/>
      </c>
      <c r="N1363" s="1" t="str">
        <f ca="1">IF(ISNA(VLOOKUP(業務内容と時間メモ!M1363,業務内容と時間メモ!R$2:AI$9999,11,FALSE)),"",VLOOKUP(業務内容と時間メモ!M1363,業務内容と時間メモ!R$2:AI$9999,11,FALSE))</f>
        <v/>
      </c>
      <c r="O1363" s="1" t="str">
        <f ca="1">IF(ISNA(VLOOKUP(業務内容と時間メモ!M1363,業務内容と時間メモ!R$2:AI$9999,13,FALSE)),"",VLOOKUP(業務内容と時間メモ!M1363,業務内容と時間メモ!R$2:AI$9999,13,FALSE))</f>
        <v/>
      </c>
      <c r="P1363" s="1" t="str">
        <f ca="1">IF(ISNA(VLOOKUP(業務内容と時間メモ!M1363,業務内容と時間メモ!R$2:AI$9999,15,FALSE)),"",VLOOKUP(業務内容と時間メモ!M1363,業務内容と時間メモ!R$2:AI$9999,15,FALSE))</f>
        <v/>
      </c>
      <c r="Q1363" s="1" t="str">
        <f ca="1">IF(ISNA(VLOOKUP(業務内容と時間メモ!M1363,業務内容と時間メモ!R$2:AI$9999,14,FALSE)),"",VLOOKUP(業務内容と時間メモ!M1363,業務内容と時間メモ!R$2:AI$9999,14,FALSE))</f>
        <v/>
      </c>
      <c r="R1363" s="1" t="str">
        <f ca="1">IF(ISNA(VLOOKUP(業務内容と時間メモ!M1363,業務内容と時間メモ!R$2:AI$9999,16,FALSE)),"",VLOOKUP(業務内容と時間メモ!M1363,業務内容と時間メモ!R$2:AI$9999,16,FALSE))</f>
        <v/>
      </c>
      <c r="S1363" s="1" t="str">
        <f ca="1">IF(ISNA(VLOOKUP(業務内容と時間メモ!M1363,業務内容と時間メモ!R$2:AI$9999,17,FALSE)),"",VLOOKUP(業務内容と時間メモ!M1363,業務内容と時間メモ!R$2:AI$9999,17,FALSE))</f>
        <v/>
      </c>
      <c r="T1363" s="17" t="str">
        <f ca="1">IF(SUMIFS(業務内容と時間メモ!E:E,業務内容と時間メモ!AB:AB,N1363,業務内容と時間メモ!AD:AD,O1363)=0,"",SUMIFS(業務内容と時間メモ!E:E,業務内容と時間メモ!AB:AB,N1363,業務内容と時間メモ!AD:AD,O1363))</f>
        <v/>
      </c>
      <c r="U1363" s="7" t="str">
        <f ca="1">IF(SUMIFS(業務内容と時間メモ!F:F,業務内容と時間メモ!AB:AB,N1363,業務内容と時間メモ!AD:AD,O1363)=0,"",SUMIFS(業務内容と時間メモ!F:F,業務内容と時間メモ!AB:AB,N1363,業務内容と時間メモ!AD:AD,O1363))</f>
        <v/>
      </c>
      <c r="V1363" t="str">
        <f ca="1">IF(SUMIFS(業務内容と時間メモ!E:E,業務内容と時間メモ!AB:AB,N1363,業務内容と時間メモ!AD:AD,O1363)=0,"",SUMIFS(業務内容と時間メモ!E:E,業務内容と時間メモ!AB:AB,N1363,業務内容と時間メモ!AD:AD,O1363))</f>
        <v/>
      </c>
    </row>
    <row r="1364" spans="1:22" hidden="1">
      <c r="A1364" s="1" t="str">
        <f t="shared" ca="1" si="121"/>
        <v/>
      </c>
      <c r="B1364" s="1" t="str">
        <f t="shared" ca="1" si="122"/>
        <v/>
      </c>
      <c r="C1364" s="6" t="str">
        <f t="shared" ca="1" si="120"/>
        <v/>
      </c>
      <c r="J1364" t="str">
        <f t="shared" ca="1" si="118"/>
        <v/>
      </c>
      <c r="L1364" s="7" t="str">
        <f t="shared" ca="1" si="119"/>
        <v/>
      </c>
      <c r="M1364" s="1" t="str">
        <f ca="1">IF(N1364="","",IF(COUNTIF(N$1:N1364,N1364)&gt;1,"",IF(COUNTIF(N:N,N1364)&gt;=1,"左表に入れますねぇ","")))</f>
        <v/>
      </c>
      <c r="N1364" s="1" t="str">
        <f ca="1">IF(ISNA(VLOOKUP(業務内容と時間メモ!M1364,業務内容と時間メモ!R$2:AI$9999,11,FALSE)),"",VLOOKUP(業務内容と時間メモ!M1364,業務内容と時間メモ!R$2:AI$9999,11,FALSE))</f>
        <v/>
      </c>
      <c r="O1364" s="1" t="str">
        <f ca="1">IF(ISNA(VLOOKUP(業務内容と時間メモ!M1364,業務内容と時間メモ!R$2:AI$9999,13,FALSE)),"",VLOOKUP(業務内容と時間メモ!M1364,業務内容と時間メモ!R$2:AI$9999,13,FALSE))</f>
        <v/>
      </c>
      <c r="P1364" s="1" t="str">
        <f ca="1">IF(ISNA(VLOOKUP(業務内容と時間メモ!M1364,業務内容と時間メモ!R$2:AI$9999,15,FALSE)),"",VLOOKUP(業務内容と時間メモ!M1364,業務内容と時間メモ!R$2:AI$9999,15,FALSE))</f>
        <v/>
      </c>
      <c r="Q1364" s="1" t="str">
        <f ca="1">IF(ISNA(VLOOKUP(業務内容と時間メモ!M1364,業務内容と時間メモ!R$2:AI$9999,14,FALSE)),"",VLOOKUP(業務内容と時間メモ!M1364,業務内容と時間メモ!R$2:AI$9999,14,FALSE))</f>
        <v/>
      </c>
      <c r="R1364" s="1" t="str">
        <f ca="1">IF(ISNA(VLOOKUP(業務内容と時間メモ!M1364,業務内容と時間メモ!R$2:AI$9999,16,FALSE)),"",VLOOKUP(業務内容と時間メモ!M1364,業務内容と時間メモ!R$2:AI$9999,16,FALSE))</f>
        <v/>
      </c>
      <c r="S1364" s="1" t="str">
        <f ca="1">IF(ISNA(VLOOKUP(業務内容と時間メモ!M1364,業務内容と時間メモ!R$2:AI$9999,17,FALSE)),"",VLOOKUP(業務内容と時間メモ!M1364,業務内容と時間メモ!R$2:AI$9999,17,FALSE))</f>
        <v/>
      </c>
      <c r="T1364" s="17" t="str">
        <f ca="1">IF(SUMIFS(業務内容と時間メモ!E:E,業務内容と時間メモ!AB:AB,N1364,業務内容と時間メモ!AD:AD,O1364)=0,"",SUMIFS(業務内容と時間メモ!E:E,業務内容と時間メモ!AB:AB,N1364,業務内容と時間メモ!AD:AD,O1364))</f>
        <v/>
      </c>
      <c r="U1364" s="7" t="str">
        <f ca="1">IF(SUMIFS(業務内容と時間メモ!F:F,業務内容と時間メモ!AB:AB,N1364,業務内容と時間メモ!AD:AD,O1364)=0,"",SUMIFS(業務内容と時間メモ!F:F,業務内容と時間メモ!AB:AB,N1364,業務内容と時間メモ!AD:AD,O1364))</f>
        <v/>
      </c>
      <c r="V1364" t="str">
        <f ca="1">IF(SUMIFS(業務内容と時間メモ!E:E,業務内容と時間メモ!AB:AB,N1364,業務内容と時間メモ!AD:AD,O1364)=0,"",SUMIFS(業務内容と時間メモ!E:E,業務内容と時間メモ!AB:AB,N1364,業務内容と時間メモ!AD:AD,O1364))</f>
        <v/>
      </c>
    </row>
    <row r="1365" spans="1:22" hidden="1">
      <c r="A1365" s="1" t="str">
        <f t="shared" ca="1" si="121"/>
        <v/>
      </c>
      <c r="B1365" s="1" t="str">
        <f t="shared" ca="1" si="122"/>
        <v/>
      </c>
      <c r="C1365" s="6" t="str">
        <f t="shared" ca="1" si="120"/>
        <v/>
      </c>
      <c r="J1365" t="str">
        <f t="shared" ca="1" si="118"/>
        <v/>
      </c>
      <c r="L1365" s="7" t="str">
        <f t="shared" ca="1" si="119"/>
        <v/>
      </c>
      <c r="M1365" s="1" t="str">
        <f ca="1">IF(N1365="","",IF(COUNTIF(N$1:N1365,N1365)&gt;1,"",IF(COUNTIF(N:N,N1365)&gt;=1,"左表に入れますねぇ","")))</f>
        <v/>
      </c>
      <c r="N1365" s="1" t="str">
        <f ca="1">IF(ISNA(VLOOKUP(業務内容と時間メモ!M1365,業務内容と時間メモ!R$2:AI$9999,11,FALSE)),"",VLOOKUP(業務内容と時間メモ!M1365,業務内容と時間メモ!R$2:AI$9999,11,FALSE))</f>
        <v/>
      </c>
      <c r="O1365" s="1" t="str">
        <f ca="1">IF(ISNA(VLOOKUP(業務内容と時間メモ!M1365,業務内容と時間メモ!R$2:AI$9999,13,FALSE)),"",VLOOKUP(業務内容と時間メモ!M1365,業務内容と時間メモ!R$2:AI$9999,13,FALSE))</f>
        <v/>
      </c>
      <c r="P1365" s="1" t="str">
        <f ca="1">IF(ISNA(VLOOKUP(業務内容と時間メモ!M1365,業務内容と時間メモ!R$2:AI$9999,15,FALSE)),"",VLOOKUP(業務内容と時間メモ!M1365,業務内容と時間メモ!R$2:AI$9999,15,FALSE))</f>
        <v/>
      </c>
      <c r="Q1365" s="1" t="str">
        <f ca="1">IF(ISNA(VLOOKUP(業務内容と時間メモ!M1365,業務内容と時間メモ!R$2:AI$9999,14,FALSE)),"",VLOOKUP(業務内容と時間メモ!M1365,業務内容と時間メモ!R$2:AI$9999,14,FALSE))</f>
        <v/>
      </c>
      <c r="R1365" s="1" t="str">
        <f ca="1">IF(ISNA(VLOOKUP(業務内容と時間メモ!M1365,業務内容と時間メモ!R$2:AI$9999,16,FALSE)),"",VLOOKUP(業務内容と時間メモ!M1365,業務内容と時間メモ!R$2:AI$9999,16,FALSE))</f>
        <v/>
      </c>
      <c r="S1365" s="1" t="str">
        <f ca="1">IF(ISNA(VLOOKUP(業務内容と時間メモ!M1365,業務内容と時間メモ!R$2:AI$9999,17,FALSE)),"",VLOOKUP(業務内容と時間メモ!M1365,業務内容と時間メモ!R$2:AI$9999,17,FALSE))</f>
        <v/>
      </c>
      <c r="T1365" s="17" t="str">
        <f ca="1">IF(SUMIFS(業務内容と時間メモ!E:E,業務内容と時間メモ!AB:AB,N1365,業務内容と時間メモ!AD:AD,O1365)=0,"",SUMIFS(業務内容と時間メモ!E:E,業務内容と時間メモ!AB:AB,N1365,業務内容と時間メモ!AD:AD,O1365))</f>
        <v/>
      </c>
      <c r="U1365" s="7" t="str">
        <f ca="1">IF(SUMIFS(業務内容と時間メモ!F:F,業務内容と時間メモ!AB:AB,N1365,業務内容と時間メモ!AD:AD,O1365)=0,"",SUMIFS(業務内容と時間メモ!F:F,業務内容と時間メモ!AB:AB,N1365,業務内容と時間メモ!AD:AD,O1365))</f>
        <v/>
      </c>
      <c r="V1365" t="str">
        <f ca="1">IF(SUMIFS(業務内容と時間メモ!E:E,業務内容と時間メモ!AB:AB,N1365,業務内容と時間メモ!AD:AD,O1365)=0,"",SUMIFS(業務内容と時間メモ!E:E,業務内容と時間メモ!AB:AB,N1365,業務内容と時間メモ!AD:AD,O1365))</f>
        <v/>
      </c>
    </row>
    <row r="1366" spans="1:22" hidden="1">
      <c r="A1366" s="1" t="str">
        <f t="shared" ca="1" si="121"/>
        <v/>
      </c>
      <c r="B1366" s="1" t="str">
        <f t="shared" ca="1" si="122"/>
        <v/>
      </c>
      <c r="C1366" s="6" t="str">
        <f t="shared" ca="1" si="120"/>
        <v/>
      </c>
      <c r="J1366" t="str">
        <f t="shared" ca="1" si="118"/>
        <v/>
      </c>
      <c r="L1366" s="7" t="str">
        <f t="shared" ca="1" si="119"/>
        <v/>
      </c>
      <c r="M1366" s="1" t="str">
        <f ca="1">IF(N1366="","",IF(COUNTIF(N$1:N1366,N1366)&gt;1,"",IF(COUNTIF(N:N,N1366)&gt;=1,"左表に入れますねぇ","")))</f>
        <v/>
      </c>
      <c r="N1366" s="1" t="str">
        <f ca="1">IF(ISNA(VLOOKUP(業務内容と時間メモ!M1366,業務内容と時間メモ!R$2:AI$9999,11,FALSE)),"",VLOOKUP(業務内容と時間メモ!M1366,業務内容と時間メモ!R$2:AI$9999,11,FALSE))</f>
        <v/>
      </c>
      <c r="O1366" s="1" t="str">
        <f ca="1">IF(ISNA(VLOOKUP(業務内容と時間メモ!M1366,業務内容と時間メモ!R$2:AI$9999,13,FALSE)),"",VLOOKUP(業務内容と時間メモ!M1366,業務内容と時間メモ!R$2:AI$9999,13,FALSE))</f>
        <v/>
      </c>
      <c r="P1366" s="1" t="str">
        <f ca="1">IF(ISNA(VLOOKUP(業務内容と時間メモ!M1366,業務内容と時間メモ!R$2:AI$9999,15,FALSE)),"",VLOOKUP(業務内容と時間メモ!M1366,業務内容と時間メモ!R$2:AI$9999,15,FALSE))</f>
        <v/>
      </c>
      <c r="Q1366" s="1" t="str">
        <f ca="1">IF(ISNA(VLOOKUP(業務内容と時間メモ!M1366,業務内容と時間メモ!R$2:AI$9999,14,FALSE)),"",VLOOKUP(業務内容と時間メモ!M1366,業務内容と時間メモ!R$2:AI$9999,14,FALSE))</f>
        <v/>
      </c>
      <c r="R1366" s="1" t="str">
        <f ca="1">IF(ISNA(VLOOKUP(業務内容と時間メモ!M1366,業務内容と時間メモ!R$2:AI$9999,16,FALSE)),"",VLOOKUP(業務内容と時間メモ!M1366,業務内容と時間メモ!R$2:AI$9999,16,FALSE))</f>
        <v/>
      </c>
      <c r="S1366" s="1" t="str">
        <f ca="1">IF(ISNA(VLOOKUP(業務内容と時間メモ!M1366,業務内容と時間メモ!R$2:AI$9999,17,FALSE)),"",VLOOKUP(業務内容と時間メモ!M1366,業務内容と時間メモ!R$2:AI$9999,17,FALSE))</f>
        <v/>
      </c>
      <c r="T1366" s="17" t="str">
        <f ca="1">IF(SUMIFS(業務内容と時間メモ!E:E,業務内容と時間メモ!AB:AB,N1366,業務内容と時間メモ!AD:AD,O1366)=0,"",SUMIFS(業務内容と時間メモ!E:E,業務内容と時間メモ!AB:AB,N1366,業務内容と時間メモ!AD:AD,O1366))</f>
        <v/>
      </c>
      <c r="U1366" s="7" t="str">
        <f ca="1">IF(SUMIFS(業務内容と時間メモ!F:F,業務内容と時間メモ!AB:AB,N1366,業務内容と時間メモ!AD:AD,O1366)=0,"",SUMIFS(業務内容と時間メモ!F:F,業務内容と時間メモ!AB:AB,N1366,業務内容と時間メモ!AD:AD,O1366))</f>
        <v/>
      </c>
      <c r="V1366" t="str">
        <f ca="1">IF(SUMIFS(業務内容と時間メモ!E:E,業務内容と時間メモ!AB:AB,N1366,業務内容と時間メモ!AD:AD,O1366)=0,"",SUMIFS(業務内容と時間メモ!E:E,業務内容と時間メモ!AB:AB,N1366,業務内容と時間メモ!AD:AD,O1366))</f>
        <v/>
      </c>
    </row>
    <row r="1367" spans="1:22" hidden="1">
      <c r="A1367" s="1" t="str">
        <f t="shared" ca="1" si="121"/>
        <v/>
      </c>
      <c r="B1367" s="1" t="str">
        <f t="shared" ca="1" si="122"/>
        <v/>
      </c>
      <c r="C1367" s="6" t="str">
        <f t="shared" ca="1" si="120"/>
        <v/>
      </c>
      <c r="J1367" t="str">
        <f t="shared" ca="1" si="118"/>
        <v/>
      </c>
      <c r="L1367" s="7" t="str">
        <f t="shared" ca="1" si="119"/>
        <v/>
      </c>
      <c r="M1367" s="1" t="str">
        <f ca="1">IF(N1367="","",IF(COUNTIF(N$1:N1367,N1367)&gt;1,"",IF(COUNTIF(N:N,N1367)&gt;=1,"左表に入れますねぇ","")))</f>
        <v/>
      </c>
      <c r="N1367" s="1" t="str">
        <f ca="1">IF(ISNA(VLOOKUP(業務内容と時間メモ!M1367,業務内容と時間メモ!R$2:AI$9999,11,FALSE)),"",VLOOKUP(業務内容と時間メモ!M1367,業務内容と時間メモ!R$2:AI$9999,11,FALSE))</f>
        <v/>
      </c>
      <c r="O1367" s="1" t="str">
        <f ca="1">IF(ISNA(VLOOKUP(業務内容と時間メモ!M1367,業務内容と時間メモ!R$2:AI$9999,13,FALSE)),"",VLOOKUP(業務内容と時間メモ!M1367,業務内容と時間メモ!R$2:AI$9999,13,FALSE))</f>
        <v/>
      </c>
      <c r="P1367" s="1" t="str">
        <f ca="1">IF(ISNA(VLOOKUP(業務内容と時間メモ!M1367,業務内容と時間メモ!R$2:AI$9999,15,FALSE)),"",VLOOKUP(業務内容と時間メモ!M1367,業務内容と時間メモ!R$2:AI$9999,15,FALSE))</f>
        <v/>
      </c>
      <c r="Q1367" s="1" t="str">
        <f ca="1">IF(ISNA(VLOOKUP(業務内容と時間メモ!M1367,業務内容と時間メモ!R$2:AI$9999,14,FALSE)),"",VLOOKUP(業務内容と時間メモ!M1367,業務内容と時間メモ!R$2:AI$9999,14,FALSE))</f>
        <v/>
      </c>
      <c r="R1367" s="1" t="str">
        <f ca="1">IF(ISNA(VLOOKUP(業務内容と時間メモ!M1367,業務内容と時間メモ!R$2:AI$9999,16,FALSE)),"",VLOOKUP(業務内容と時間メモ!M1367,業務内容と時間メモ!R$2:AI$9999,16,FALSE))</f>
        <v/>
      </c>
      <c r="S1367" s="1" t="str">
        <f ca="1">IF(ISNA(VLOOKUP(業務内容と時間メモ!M1367,業務内容と時間メモ!R$2:AI$9999,17,FALSE)),"",VLOOKUP(業務内容と時間メモ!M1367,業務内容と時間メモ!R$2:AI$9999,17,FALSE))</f>
        <v/>
      </c>
      <c r="T1367" s="17" t="str">
        <f ca="1">IF(SUMIFS(業務内容と時間メモ!E:E,業務内容と時間メモ!AB:AB,N1367,業務内容と時間メモ!AD:AD,O1367)=0,"",SUMIFS(業務内容と時間メモ!E:E,業務内容と時間メモ!AB:AB,N1367,業務内容と時間メモ!AD:AD,O1367))</f>
        <v/>
      </c>
      <c r="U1367" s="7" t="str">
        <f ca="1">IF(SUMIFS(業務内容と時間メモ!F:F,業務内容と時間メモ!AB:AB,N1367,業務内容と時間メモ!AD:AD,O1367)=0,"",SUMIFS(業務内容と時間メモ!F:F,業務内容と時間メモ!AB:AB,N1367,業務内容と時間メモ!AD:AD,O1367))</f>
        <v/>
      </c>
      <c r="V1367" t="str">
        <f ca="1">IF(SUMIFS(業務内容と時間メモ!E:E,業務内容と時間メモ!AB:AB,N1367,業務内容と時間メモ!AD:AD,O1367)=0,"",SUMIFS(業務内容と時間メモ!E:E,業務内容と時間メモ!AB:AB,N1367,業務内容と時間メモ!AD:AD,O1367))</f>
        <v/>
      </c>
    </row>
    <row r="1368" spans="1:22" hidden="1">
      <c r="A1368" s="1" t="str">
        <f t="shared" ca="1" si="121"/>
        <v/>
      </c>
      <c r="B1368" s="1" t="str">
        <f t="shared" ca="1" si="122"/>
        <v/>
      </c>
      <c r="C1368" s="6" t="str">
        <f t="shared" ca="1" si="120"/>
        <v/>
      </c>
      <c r="J1368" t="str">
        <f t="shared" ca="1" si="118"/>
        <v/>
      </c>
      <c r="L1368" s="7" t="str">
        <f t="shared" ca="1" si="119"/>
        <v/>
      </c>
      <c r="M1368" s="1" t="str">
        <f ca="1">IF(N1368="","",IF(COUNTIF(N$1:N1368,N1368)&gt;1,"",IF(COUNTIF(N:N,N1368)&gt;=1,"左表に入れますねぇ","")))</f>
        <v/>
      </c>
      <c r="N1368" s="1" t="str">
        <f ca="1">IF(ISNA(VLOOKUP(業務内容と時間メモ!M1368,業務内容と時間メモ!R$2:AI$9999,11,FALSE)),"",VLOOKUP(業務内容と時間メモ!M1368,業務内容と時間メモ!R$2:AI$9999,11,FALSE))</f>
        <v/>
      </c>
      <c r="O1368" s="1" t="str">
        <f ca="1">IF(ISNA(VLOOKUP(業務内容と時間メモ!M1368,業務内容と時間メモ!R$2:AI$9999,13,FALSE)),"",VLOOKUP(業務内容と時間メモ!M1368,業務内容と時間メモ!R$2:AI$9999,13,FALSE))</f>
        <v/>
      </c>
      <c r="P1368" s="1" t="str">
        <f ca="1">IF(ISNA(VLOOKUP(業務内容と時間メモ!M1368,業務内容と時間メモ!R$2:AI$9999,15,FALSE)),"",VLOOKUP(業務内容と時間メモ!M1368,業務内容と時間メモ!R$2:AI$9999,15,FALSE))</f>
        <v/>
      </c>
      <c r="Q1368" s="1" t="str">
        <f ca="1">IF(ISNA(VLOOKUP(業務内容と時間メモ!M1368,業務内容と時間メモ!R$2:AI$9999,14,FALSE)),"",VLOOKUP(業務内容と時間メモ!M1368,業務内容と時間メモ!R$2:AI$9999,14,FALSE))</f>
        <v/>
      </c>
      <c r="R1368" s="1" t="str">
        <f ca="1">IF(ISNA(VLOOKUP(業務内容と時間メモ!M1368,業務内容と時間メモ!R$2:AI$9999,16,FALSE)),"",VLOOKUP(業務内容と時間メモ!M1368,業務内容と時間メモ!R$2:AI$9999,16,FALSE))</f>
        <v/>
      </c>
      <c r="S1368" s="1" t="str">
        <f ca="1">IF(ISNA(VLOOKUP(業務内容と時間メモ!M1368,業務内容と時間メモ!R$2:AI$9999,17,FALSE)),"",VLOOKUP(業務内容と時間メモ!M1368,業務内容と時間メモ!R$2:AI$9999,17,FALSE))</f>
        <v/>
      </c>
      <c r="T1368" s="17" t="str">
        <f ca="1">IF(SUMIFS(業務内容と時間メモ!E:E,業務内容と時間メモ!AB:AB,N1368,業務内容と時間メモ!AD:AD,O1368)=0,"",SUMIFS(業務内容と時間メモ!E:E,業務内容と時間メモ!AB:AB,N1368,業務内容と時間メモ!AD:AD,O1368))</f>
        <v/>
      </c>
      <c r="U1368" s="7" t="str">
        <f ca="1">IF(SUMIFS(業務内容と時間メモ!F:F,業務内容と時間メモ!AB:AB,N1368,業務内容と時間メモ!AD:AD,O1368)=0,"",SUMIFS(業務内容と時間メモ!F:F,業務内容と時間メモ!AB:AB,N1368,業務内容と時間メモ!AD:AD,O1368))</f>
        <v/>
      </c>
      <c r="V1368" t="str">
        <f ca="1">IF(SUMIFS(業務内容と時間メモ!E:E,業務内容と時間メモ!AB:AB,N1368,業務内容と時間メモ!AD:AD,O1368)=0,"",SUMIFS(業務内容と時間メモ!E:E,業務内容と時間メモ!AB:AB,N1368,業務内容と時間メモ!AD:AD,O1368))</f>
        <v/>
      </c>
    </row>
    <row r="1369" spans="1:22" hidden="1">
      <c r="A1369" s="1" t="str">
        <f t="shared" ca="1" si="121"/>
        <v/>
      </c>
      <c r="B1369" s="1" t="str">
        <f t="shared" ca="1" si="122"/>
        <v/>
      </c>
      <c r="C1369" s="6" t="str">
        <f t="shared" ca="1" si="120"/>
        <v/>
      </c>
      <c r="J1369" t="str">
        <f t="shared" ca="1" si="118"/>
        <v/>
      </c>
      <c r="L1369" s="7" t="str">
        <f t="shared" ca="1" si="119"/>
        <v/>
      </c>
      <c r="M1369" s="1" t="str">
        <f ca="1">IF(N1369="","",IF(COUNTIF(N$1:N1369,N1369)&gt;1,"",IF(COUNTIF(N:N,N1369)&gt;=1,"左表に入れますねぇ","")))</f>
        <v/>
      </c>
      <c r="N1369" s="1" t="str">
        <f ca="1">IF(ISNA(VLOOKUP(業務内容と時間メモ!M1369,業務内容と時間メモ!R$2:AI$9999,11,FALSE)),"",VLOOKUP(業務内容と時間メモ!M1369,業務内容と時間メモ!R$2:AI$9999,11,FALSE))</f>
        <v/>
      </c>
      <c r="O1369" s="1" t="str">
        <f ca="1">IF(ISNA(VLOOKUP(業務内容と時間メモ!M1369,業務内容と時間メモ!R$2:AI$9999,13,FALSE)),"",VLOOKUP(業務内容と時間メモ!M1369,業務内容と時間メモ!R$2:AI$9999,13,FALSE))</f>
        <v/>
      </c>
      <c r="P1369" s="1" t="str">
        <f ca="1">IF(ISNA(VLOOKUP(業務内容と時間メモ!M1369,業務内容と時間メモ!R$2:AI$9999,15,FALSE)),"",VLOOKUP(業務内容と時間メモ!M1369,業務内容と時間メモ!R$2:AI$9999,15,FALSE))</f>
        <v/>
      </c>
      <c r="Q1369" s="1" t="str">
        <f ca="1">IF(ISNA(VLOOKUP(業務内容と時間メモ!M1369,業務内容と時間メモ!R$2:AI$9999,14,FALSE)),"",VLOOKUP(業務内容と時間メモ!M1369,業務内容と時間メモ!R$2:AI$9999,14,FALSE))</f>
        <v/>
      </c>
      <c r="R1369" s="1" t="str">
        <f ca="1">IF(ISNA(VLOOKUP(業務内容と時間メモ!M1369,業務内容と時間メモ!R$2:AI$9999,16,FALSE)),"",VLOOKUP(業務内容と時間メモ!M1369,業務内容と時間メモ!R$2:AI$9999,16,FALSE))</f>
        <v/>
      </c>
      <c r="S1369" s="1" t="str">
        <f ca="1">IF(ISNA(VLOOKUP(業務内容と時間メモ!M1369,業務内容と時間メモ!R$2:AI$9999,17,FALSE)),"",VLOOKUP(業務内容と時間メモ!M1369,業務内容と時間メモ!R$2:AI$9999,17,FALSE))</f>
        <v/>
      </c>
      <c r="T1369" s="17" t="str">
        <f ca="1">IF(SUMIFS(業務内容と時間メモ!E:E,業務内容と時間メモ!AB:AB,N1369,業務内容と時間メモ!AD:AD,O1369)=0,"",SUMIFS(業務内容と時間メモ!E:E,業務内容と時間メモ!AB:AB,N1369,業務内容と時間メモ!AD:AD,O1369))</f>
        <v/>
      </c>
      <c r="U1369" s="7" t="str">
        <f ca="1">IF(SUMIFS(業務内容と時間メモ!F:F,業務内容と時間メモ!AB:AB,N1369,業務内容と時間メモ!AD:AD,O1369)=0,"",SUMIFS(業務内容と時間メモ!F:F,業務内容と時間メモ!AB:AB,N1369,業務内容と時間メモ!AD:AD,O1369))</f>
        <v/>
      </c>
      <c r="V1369" t="str">
        <f ca="1">IF(SUMIFS(業務内容と時間メモ!E:E,業務内容と時間メモ!AB:AB,N1369,業務内容と時間メモ!AD:AD,O1369)=0,"",SUMIFS(業務内容と時間メモ!E:E,業務内容と時間メモ!AB:AB,N1369,業務内容と時間メモ!AD:AD,O1369))</f>
        <v/>
      </c>
    </row>
    <row r="1370" spans="1:22" hidden="1">
      <c r="A1370" s="1" t="str">
        <f t="shared" ca="1" si="121"/>
        <v/>
      </c>
      <c r="B1370" s="1" t="str">
        <f t="shared" ca="1" si="122"/>
        <v/>
      </c>
      <c r="C1370" s="6" t="str">
        <f t="shared" ca="1" si="120"/>
        <v/>
      </c>
      <c r="J1370" t="str">
        <f t="shared" ca="1" si="118"/>
        <v/>
      </c>
      <c r="L1370" s="7" t="str">
        <f t="shared" ca="1" si="119"/>
        <v/>
      </c>
      <c r="M1370" s="1" t="str">
        <f ca="1">IF(N1370="","",IF(COUNTIF(N$1:N1370,N1370)&gt;1,"",IF(COUNTIF(N:N,N1370)&gt;=1,"左表に入れますねぇ","")))</f>
        <v/>
      </c>
      <c r="N1370" s="1" t="str">
        <f ca="1">IF(ISNA(VLOOKUP(業務内容と時間メモ!M1370,業務内容と時間メモ!R$2:AI$9999,11,FALSE)),"",VLOOKUP(業務内容と時間メモ!M1370,業務内容と時間メモ!R$2:AI$9999,11,FALSE))</f>
        <v/>
      </c>
      <c r="O1370" s="1" t="str">
        <f ca="1">IF(ISNA(VLOOKUP(業務内容と時間メモ!M1370,業務内容と時間メモ!R$2:AI$9999,13,FALSE)),"",VLOOKUP(業務内容と時間メモ!M1370,業務内容と時間メモ!R$2:AI$9999,13,FALSE))</f>
        <v/>
      </c>
      <c r="P1370" s="1" t="str">
        <f ca="1">IF(ISNA(VLOOKUP(業務内容と時間メモ!M1370,業務内容と時間メモ!R$2:AI$9999,15,FALSE)),"",VLOOKUP(業務内容と時間メモ!M1370,業務内容と時間メモ!R$2:AI$9999,15,FALSE))</f>
        <v/>
      </c>
      <c r="Q1370" s="1" t="str">
        <f ca="1">IF(ISNA(VLOOKUP(業務内容と時間メモ!M1370,業務内容と時間メモ!R$2:AI$9999,14,FALSE)),"",VLOOKUP(業務内容と時間メモ!M1370,業務内容と時間メモ!R$2:AI$9999,14,FALSE))</f>
        <v/>
      </c>
      <c r="R1370" s="1" t="str">
        <f ca="1">IF(ISNA(VLOOKUP(業務内容と時間メモ!M1370,業務内容と時間メモ!R$2:AI$9999,16,FALSE)),"",VLOOKUP(業務内容と時間メモ!M1370,業務内容と時間メモ!R$2:AI$9999,16,FALSE))</f>
        <v/>
      </c>
      <c r="S1370" s="1" t="str">
        <f ca="1">IF(ISNA(VLOOKUP(業務内容と時間メモ!M1370,業務内容と時間メモ!R$2:AI$9999,17,FALSE)),"",VLOOKUP(業務内容と時間メモ!M1370,業務内容と時間メモ!R$2:AI$9999,17,FALSE))</f>
        <v/>
      </c>
      <c r="T1370" s="17" t="str">
        <f ca="1">IF(SUMIFS(業務内容と時間メモ!E:E,業務内容と時間メモ!AB:AB,N1370,業務内容と時間メモ!AD:AD,O1370)=0,"",SUMIFS(業務内容と時間メモ!E:E,業務内容と時間メモ!AB:AB,N1370,業務内容と時間メモ!AD:AD,O1370))</f>
        <v/>
      </c>
      <c r="U1370" s="7" t="str">
        <f ca="1">IF(SUMIFS(業務内容と時間メモ!F:F,業務内容と時間メモ!AB:AB,N1370,業務内容と時間メモ!AD:AD,O1370)=0,"",SUMIFS(業務内容と時間メモ!F:F,業務内容と時間メモ!AB:AB,N1370,業務内容と時間メモ!AD:AD,O1370))</f>
        <v/>
      </c>
      <c r="V1370" t="str">
        <f ca="1">IF(SUMIFS(業務内容と時間メモ!E:E,業務内容と時間メモ!AB:AB,N1370,業務内容と時間メモ!AD:AD,O1370)=0,"",SUMIFS(業務内容と時間メモ!E:E,業務内容と時間メモ!AB:AB,N1370,業務内容と時間メモ!AD:AD,O1370))</f>
        <v/>
      </c>
    </row>
    <row r="1371" spans="1:22" hidden="1">
      <c r="A1371" s="1" t="str">
        <f t="shared" ca="1" si="121"/>
        <v/>
      </c>
      <c r="B1371" s="1" t="str">
        <f t="shared" ca="1" si="122"/>
        <v/>
      </c>
      <c r="C1371" s="6" t="str">
        <f t="shared" ca="1" si="120"/>
        <v/>
      </c>
      <c r="J1371" t="str">
        <f t="shared" ca="1" si="118"/>
        <v/>
      </c>
      <c r="L1371" s="7" t="str">
        <f t="shared" ca="1" si="119"/>
        <v/>
      </c>
      <c r="M1371" s="1" t="str">
        <f ca="1">IF(N1371="","",IF(COUNTIF(N$1:N1371,N1371)&gt;1,"",IF(COUNTIF(N:N,N1371)&gt;=1,"左表に入れますねぇ","")))</f>
        <v/>
      </c>
      <c r="N1371" s="1" t="str">
        <f ca="1">IF(ISNA(VLOOKUP(業務内容と時間メモ!M1371,業務内容と時間メモ!R$2:AI$9999,11,FALSE)),"",VLOOKUP(業務内容と時間メモ!M1371,業務内容と時間メモ!R$2:AI$9999,11,FALSE))</f>
        <v/>
      </c>
      <c r="O1371" s="1" t="str">
        <f ca="1">IF(ISNA(VLOOKUP(業務内容と時間メモ!M1371,業務内容と時間メモ!R$2:AI$9999,13,FALSE)),"",VLOOKUP(業務内容と時間メモ!M1371,業務内容と時間メモ!R$2:AI$9999,13,FALSE))</f>
        <v/>
      </c>
      <c r="P1371" s="1" t="str">
        <f ca="1">IF(ISNA(VLOOKUP(業務内容と時間メモ!M1371,業務内容と時間メモ!R$2:AI$9999,15,FALSE)),"",VLOOKUP(業務内容と時間メモ!M1371,業務内容と時間メモ!R$2:AI$9999,15,FALSE))</f>
        <v/>
      </c>
      <c r="Q1371" s="1" t="str">
        <f ca="1">IF(ISNA(VLOOKUP(業務内容と時間メモ!M1371,業務内容と時間メモ!R$2:AI$9999,14,FALSE)),"",VLOOKUP(業務内容と時間メモ!M1371,業務内容と時間メモ!R$2:AI$9999,14,FALSE))</f>
        <v/>
      </c>
      <c r="R1371" s="1" t="str">
        <f ca="1">IF(ISNA(VLOOKUP(業務内容と時間メモ!M1371,業務内容と時間メモ!R$2:AI$9999,16,FALSE)),"",VLOOKUP(業務内容と時間メモ!M1371,業務内容と時間メモ!R$2:AI$9999,16,FALSE))</f>
        <v/>
      </c>
      <c r="S1371" s="1" t="str">
        <f ca="1">IF(ISNA(VLOOKUP(業務内容と時間メモ!M1371,業務内容と時間メモ!R$2:AI$9999,17,FALSE)),"",VLOOKUP(業務内容と時間メモ!M1371,業務内容と時間メモ!R$2:AI$9999,17,FALSE))</f>
        <v/>
      </c>
      <c r="T1371" s="17" t="str">
        <f ca="1">IF(SUMIFS(業務内容と時間メモ!E:E,業務内容と時間メモ!AB:AB,N1371,業務内容と時間メモ!AD:AD,O1371)=0,"",SUMIFS(業務内容と時間メモ!E:E,業務内容と時間メモ!AB:AB,N1371,業務内容と時間メモ!AD:AD,O1371))</f>
        <v/>
      </c>
      <c r="U1371" s="7" t="str">
        <f ca="1">IF(SUMIFS(業務内容と時間メモ!F:F,業務内容と時間メモ!AB:AB,N1371,業務内容と時間メモ!AD:AD,O1371)=0,"",SUMIFS(業務内容と時間メモ!F:F,業務内容と時間メモ!AB:AB,N1371,業務内容と時間メモ!AD:AD,O1371))</f>
        <v/>
      </c>
      <c r="V1371" t="str">
        <f ca="1">IF(SUMIFS(業務内容と時間メモ!E:E,業務内容と時間メモ!AB:AB,N1371,業務内容と時間メモ!AD:AD,O1371)=0,"",SUMIFS(業務内容と時間メモ!E:E,業務内容と時間メモ!AB:AB,N1371,業務内容と時間メモ!AD:AD,O1371))</f>
        <v/>
      </c>
    </row>
    <row r="1372" spans="1:22" hidden="1">
      <c r="A1372" s="1" t="str">
        <f t="shared" ca="1" si="121"/>
        <v/>
      </c>
      <c r="B1372" s="1" t="str">
        <f t="shared" ca="1" si="122"/>
        <v/>
      </c>
      <c r="C1372" s="6" t="str">
        <f t="shared" ca="1" si="120"/>
        <v/>
      </c>
      <c r="J1372" t="str">
        <f t="shared" ca="1" si="118"/>
        <v/>
      </c>
      <c r="L1372" s="7" t="str">
        <f t="shared" ca="1" si="119"/>
        <v/>
      </c>
      <c r="M1372" s="1" t="str">
        <f ca="1">IF(N1372="","",IF(COUNTIF(N$1:N1372,N1372)&gt;1,"",IF(COUNTIF(N:N,N1372)&gt;=1,"左表に入れますねぇ","")))</f>
        <v/>
      </c>
      <c r="N1372" s="1" t="str">
        <f ca="1">IF(ISNA(VLOOKUP(業務内容と時間メモ!M1372,業務内容と時間メモ!R$2:AI$9999,11,FALSE)),"",VLOOKUP(業務内容と時間メモ!M1372,業務内容と時間メモ!R$2:AI$9999,11,FALSE))</f>
        <v/>
      </c>
      <c r="O1372" s="1" t="str">
        <f ca="1">IF(ISNA(VLOOKUP(業務内容と時間メモ!M1372,業務内容と時間メモ!R$2:AI$9999,13,FALSE)),"",VLOOKUP(業務内容と時間メモ!M1372,業務内容と時間メモ!R$2:AI$9999,13,FALSE))</f>
        <v/>
      </c>
      <c r="P1372" s="1" t="str">
        <f ca="1">IF(ISNA(VLOOKUP(業務内容と時間メモ!M1372,業務内容と時間メモ!R$2:AI$9999,15,FALSE)),"",VLOOKUP(業務内容と時間メモ!M1372,業務内容と時間メモ!R$2:AI$9999,15,FALSE))</f>
        <v/>
      </c>
      <c r="Q1372" s="1" t="str">
        <f ca="1">IF(ISNA(VLOOKUP(業務内容と時間メモ!M1372,業務内容と時間メモ!R$2:AI$9999,14,FALSE)),"",VLOOKUP(業務内容と時間メモ!M1372,業務内容と時間メモ!R$2:AI$9999,14,FALSE))</f>
        <v/>
      </c>
      <c r="R1372" s="1" t="str">
        <f ca="1">IF(ISNA(VLOOKUP(業務内容と時間メモ!M1372,業務内容と時間メモ!R$2:AI$9999,16,FALSE)),"",VLOOKUP(業務内容と時間メモ!M1372,業務内容と時間メモ!R$2:AI$9999,16,FALSE))</f>
        <v/>
      </c>
      <c r="S1372" s="1" t="str">
        <f ca="1">IF(ISNA(VLOOKUP(業務内容と時間メモ!M1372,業務内容と時間メモ!R$2:AI$9999,17,FALSE)),"",VLOOKUP(業務内容と時間メモ!M1372,業務内容と時間メモ!R$2:AI$9999,17,FALSE))</f>
        <v/>
      </c>
      <c r="T1372" s="17" t="str">
        <f ca="1">IF(SUMIFS(業務内容と時間メモ!E:E,業務内容と時間メモ!AB:AB,N1372,業務内容と時間メモ!AD:AD,O1372)=0,"",SUMIFS(業務内容と時間メモ!E:E,業務内容と時間メモ!AB:AB,N1372,業務内容と時間メモ!AD:AD,O1372))</f>
        <v/>
      </c>
      <c r="U1372" s="7" t="str">
        <f ca="1">IF(SUMIFS(業務内容と時間メモ!F:F,業務内容と時間メモ!AB:AB,N1372,業務内容と時間メモ!AD:AD,O1372)=0,"",SUMIFS(業務内容と時間メモ!F:F,業務内容と時間メモ!AB:AB,N1372,業務内容と時間メモ!AD:AD,O1372))</f>
        <v/>
      </c>
      <c r="V1372" t="str">
        <f ca="1">IF(SUMIFS(業務内容と時間メモ!E:E,業務内容と時間メモ!AB:AB,N1372,業務内容と時間メモ!AD:AD,O1372)=0,"",SUMIFS(業務内容と時間メモ!E:E,業務内容と時間メモ!AB:AB,N1372,業務内容と時間メモ!AD:AD,O1372))</f>
        <v/>
      </c>
    </row>
    <row r="1373" spans="1:22" hidden="1">
      <c r="A1373" s="1" t="str">
        <f t="shared" ca="1" si="121"/>
        <v/>
      </c>
      <c r="B1373" s="1" t="str">
        <f t="shared" ca="1" si="122"/>
        <v/>
      </c>
      <c r="C1373" s="6" t="str">
        <f t="shared" ca="1" si="120"/>
        <v/>
      </c>
      <c r="J1373" t="str">
        <f t="shared" ca="1" si="118"/>
        <v/>
      </c>
      <c r="L1373" s="7" t="str">
        <f t="shared" ca="1" si="119"/>
        <v/>
      </c>
      <c r="M1373" s="1" t="str">
        <f ca="1">IF(N1373="","",IF(COUNTIF(N$1:N1373,N1373)&gt;1,"",IF(COUNTIF(N:N,N1373)&gt;=1,"左表に入れますねぇ","")))</f>
        <v/>
      </c>
      <c r="N1373" s="1" t="str">
        <f ca="1">IF(ISNA(VLOOKUP(業務内容と時間メモ!M1373,業務内容と時間メモ!R$2:AI$9999,11,FALSE)),"",VLOOKUP(業務内容と時間メモ!M1373,業務内容と時間メモ!R$2:AI$9999,11,FALSE))</f>
        <v/>
      </c>
      <c r="O1373" s="1" t="str">
        <f ca="1">IF(ISNA(VLOOKUP(業務内容と時間メモ!M1373,業務内容と時間メモ!R$2:AI$9999,13,FALSE)),"",VLOOKUP(業務内容と時間メモ!M1373,業務内容と時間メモ!R$2:AI$9999,13,FALSE))</f>
        <v/>
      </c>
      <c r="P1373" s="1" t="str">
        <f ca="1">IF(ISNA(VLOOKUP(業務内容と時間メモ!M1373,業務内容と時間メモ!R$2:AI$9999,15,FALSE)),"",VLOOKUP(業務内容と時間メモ!M1373,業務内容と時間メモ!R$2:AI$9999,15,FALSE))</f>
        <v/>
      </c>
      <c r="Q1373" s="1" t="str">
        <f ca="1">IF(ISNA(VLOOKUP(業務内容と時間メモ!M1373,業務内容と時間メモ!R$2:AI$9999,14,FALSE)),"",VLOOKUP(業務内容と時間メモ!M1373,業務内容と時間メモ!R$2:AI$9999,14,FALSE))</f>
        <v/>
      </c>
      <c r="R1373" s="1" t="str">
        <f ca="1">IF(ISNA(VLOOKUP(業務内容と時間メモ!M1373,業務内容と時間メモ!R$2:AI$9999,16,FALSE)),"",VLOOKUP(業務内容と時間メモ!M1373,業務内容と時間メモ!R$2:AI$9999,16,FALSE))</f>
        <v/>
      </c>
      <c r="S1373" s="1" t="str">
        <f ca="1">IF(ISNA(VLOOKUP(業務内容と時間メモ!M1373,業務内容と時間メモ!R$2:AI$9999,17,FALSE)),"",VLOOKUP(業務内容と時間メモ!M1373,業務内容と時間メモ!R$2:AI$9999,17,FALSE))</f>
        <v/>
      </c>
      <c r="T1373" s="17" t="str">
        <f ca="1">IF(SUMIFS(業務内容と時間メモ!E:E,業務内容と時間メモ!AB:AB,N1373,業務内容と時間メモ!AD:AD,O1373)=0,"",SUMIFS(業務内容と時間メモ!E:E,業務内容と時間メモ!AB:AB,N1373,業務内容と時間メモ!AD:AD,O1373))</f>
        <v/>
      </c>
      <c r="U1373" s="7" t="str">
        <f ca="1">IF(SUMIFS(業務内容と時間メモ!F:F,業務内容と時間メモ!AB:AB,N1373,業務内容と時間メモ!AD:AD,O1373)=0,"",SUMIFS(業務内容と時間メモ!F:F,業務内容と時間メモ!AB:AB,N1373,業務内容と時間メモ!AD:AD,O1373))</f>
        <v/>
      </c>
      <c r="V1373" t="str">
        <f ca="1">IF(SUMIFS(業務内容と時間メモ!E:E,業務内容と時間メモ!AB:AB,N1373,業務内容と時間メモ!AD:AD,O1373)=0,"",SUMIFS(業務内容と時間メモ!E:E,業務内容と時間メモ!AB:AB,N1373,業務内容と時間メモ!AD:AD,O1373))</f>
        <v/>
      </c>
    </row>
    <row r="1374" spans="1:22" hidden="1">
      <c r="A1374" s="1" t="str">
        <f t="shared" ca="1" si="121"/>
        <v/>
      </c>
      <c r="B1374" s="1" t="str">
        <f t="shared" ca="1" si="122"/>
        <v/>
      </c>
      <c r="C1374" s="6" t="str">
        <f t="shared" ca="1" si="120"/>
        <v/>
      </c>
      <c r="J1374" t="str">
        <f t="shared" ca="1" si="118"/>
        <v/>
      </c>
      <c r="L1374" s="7" t="str">
        <f t="shared" ca="1" si="119"/>
        <v/>
      </c>
      <c r="M1374" s="1" t="str">
        <f ca="1">IF(N1374="","",IF(COUNTIF(N$1:N1374,N1374)&gt;1,"",IF(COUNTIF(N:N,N1374)&gt;=1,"左表に入れますねぇ","")))</f>
        <v/>
      </c>
      <c r="N1374" s="1" t="str">
        <f ca="1">IF(ISNA(VLOOKUP(業務内容と時間メモ!M1374,業務内容と時間メモ!R$2:AI$9999,11,FALSE)),"",VLOOKUP(業務内容と時間メモ!M1374,業務内容と時間メモ!R$2:AI$9999,11,FALSE))</f>
        <v/>
      </c>
      <c r="O1374" s="1" t="str">
        <f ca="1">IF(ISNA(VLOOKUP(業務内容と時間メモ!M1374,業務内容と時間メモ!R$2:AI$9999,13,FALSE)),"",VLOOKUP(業務内容と時間メモ!M1374,業務内容と時間メモ!R$2:AI$9999,13,FALSE))</f>
        <v/>
      </c>
      <c r="P1374" s="1" t="str">
        <f ca="1">IF(ISNA(VLOOKUP(業務内容と時間メモ!M1374,業務内容と時間メモ!R$2:AI$9999,15,FALSE)),"",VLOOKUP(業務内容と時間メモ!M1374,業務内容と時間メモ!R$2:AI$9999,15,FALSE))</f>
        <v/>
      </c>
      <c r="Q1374" s="1" t="str">
        <f ca="1">IF(ISNA(VLOOKUP(業務内容と時間メモ!M1374,業務内容と時間メモ!R$2:AI$9999,14,FALSE)),"",VLOOKUP(業務内容と時間メモ!M1374,業務内容と時間メモ!R$2:AI$9999,14,FALSE))</f>
        <v/>
      </c>
      <c r="R1374" s="1" t="str">
        <f ca="1">IF(ISNA(VLOOKUP(業務内容と時間メモ!M1374,業務内容と時間メモ!R$2:AI$9999,16,FALSE)),"",VLOOKUP(業務内容と時間メモ!M1374,業務内容と時間メモ!R$2:AI$9999,16,FALSE))</f>
        <v/>
      </c>
      <c r="S1374" s="1" t="str">
        <f ca="1">IF(ISNA(VLOOKUP(業務内容と時間メモ!M1374,業務内容と時間メモ!R$2:AI$9999,17,FALSE)),"",VLOOKUP(業務内容と時間メモ!M1374,業務内容と時間メモ!R$2:AI$9999,17,FALSE))</f>
        <v/>
      </c>
      <c r="T1374" s="17" t="str">
        <f ca="1">IF(SUMIFS(業務内容と時間メモ!E:E,業務内容と時間メモ!AB:AB,N1374,業務内容と時間メモ!AD:AD,O1374)=0,"",SUMIFS(業務内容と時間メモ!E:E,業務内容と時間メモ!AB:AB,N1374,業務内容と時間メモ!AD:AD,O1374))</f>
        <v/>
      </c>
      <c r="U1374" s="7" t="str">
        <f ca="1">IF(SUMIFS(業務内容と時間メモ!F:F,業務内容と時間メモ!AB:AB,N1374,業務内容と時間メモ!AD:AD,O1374)=0,"",SUMIFS(業務内容と時間メモ!F:F,業務内容と時間メモ!AB:AB,N1374,業務内容と時間メモ!AD:AD,O1374))</f>
        <v/>
      </c>
      <c r="V1374" t="str">
        <f ca="1">IF(SUMIFS(業務内容と時間メモ!E:E,業務内容と時間メモ!AB:AB,N1374,業務内容と時間メモ!AD:AD,O1374)=0,"",SUMIFS(業務内容と時間メモ!E:E,業務内容と時間メモ!AB:AB,N1374,業務内容と時間メモ!AD:AD,O1374))</f>
        <v/>
      </c>
    </row>
    <row r="1375" spans="1:22" hidden="1">
      <c r="A1375" s="1" t="str">
        <f t="shared" ca="1" si="121"/>
        <v/>
      </c>
      <c r="B1375" s="1" t="str">
        <f t="shared" ca="1" si="122"/>
        <v/>
      </c>
      <c r="C1375" s="6" t="str">
        <f t="shared" ca="1" si="120"/>
        <v/>
      </c>
      <c r="J1375" t="str">
        <f t="shared" ref="J1375:J1438" ca="1" si="123">IF(O1375="","",IF(OR(COUNTIF(O1375,"*職場*"),COUNTIF(O1375,"*後輩教育*")),"サブ","メイン"))</f>
        <v/>
      </c>
      <c r="L1375" s="7" t="str">
        <f t="shared" ref="L1375:L1438" ca="1" si="124">IF(M1375="","",IF(COUNTIF(INDIRECT("M$1:M"&amp;ROW()),"左表に入れますねぇ")&gt;=1,"左表に入れますねぇ"&amp;COUNTIF(INDIRECT("M$1:M"&amp;ROW()),"左表に入れますねぇ"),""))</f>
        <v/>
      </c>
      <c r="M1375" s="1" t="str">
        <f ca="1">IF(N1375="","",IF(COUNTIF(N$1:N1375,N1375)&gt;1,"",IF(COUNTIF(N:N,N1375)&gt;=1,"左表に入れますねぇ","")))</f>
        <v/>
      </c>
      <c r="N1375" s="1" t="str">
        <f ca="1">IF(ISNA(VLOOKUP(業務内容と時間メモ!M1375,業務内容と時間メモ!R$2:AI$9999,11,FALSE)),"",VLOOKUP(業務内容と時間メモ!M1375,業務内容と時間メモ!R$2:AI$9999,11,FALSE))</f>
        <v/>
      </c>
      <c r="O1375" s="1" t="str">
        <f ca="1">IF(ISNA(VLOOKUP(業務内容と時間メモ!M1375,業務内容と時間メモ!R$2:AI$9999,13,FALSE)),"",VLOOKUP(業務内容と時間メモ!M1375,業務内容と時間メモ!R$2:AI$9999,13,FALSE))</f>
        <v/>
      </c>
      <c r="P1375" s="1" t="str">
        <f ca="1">IF(ISNA(VLOOKUP(業務内容と時間メモ!M1375,業務内容と時間メモ!R$2:AI$9999,15,FALSE)),"",VLOOKUP(業務内容と時間メモ!M1375,業務内容と時間メモ!R$2:AI$9999,15,FALSE))</f>
        <v/>
      </c>
      <c r="Q1375" s="1" t="str">
        <f ca="1">IF(ISNA(VLOOKUP(業務内容と時間メモ!M1375,業務内容と時間メモ!R$2:AI$9999,14,FALSE)),"",VLOOKUP(業務内容と時間メモ!M1375,業務内容と時間メモ!R$2:AI$9999,14,FALSE))</f>
        <v/>
      </c>
      <c r="R1375" s="1" t="str">
        <f ca="1">IF(ISNA(VLOOKUP(業務内容と時間メモ!M1375,業務内容と時間メモ!R$2:AI$9999,16,FALSE)),"",VLOOKUP(業務内容と時間メモ!M1375,業務内容と時間メモ!R$2:AI$9999,16,FALSE))</f>
        <v/>
      </c>
      <c r="S1375" s="1" t="str">
        <f ca="1">IF(ISNA(VLOOKUP(業務内容と時間メモ!M1375,業務内容と時間メモ!R$2:AI$9999,17,FALSE)),"",VLOOKUP(業務内容と時間メモ!M1375,業務内容と時間メモ!R$2:AI$9999,17,FALSE))</f>
        <v/>
      </c>
      <c r="T1375" s="17" t="str">
        <f ca="1">IF(SUMIFS(業務内容と時間メモ!E:E,業務内容と時間メモ!AB:AB,N1375,業務内容と時間メモ!AD:AD,O1375)=0,"",SUMIFS(業務内容と時間メモ!E:E,業務内容と時間メモ!AB:AB,N1375,業務内容と時間メモ!AD:AD,O1375))</f>
        <v/>
      </c>
      <c r="U1375" s="7" t="str">
        <f ca="1">IF(SUMIFS(業務内容と時間メモ!F:F,業務内容と時間メモ!AB:AB,N1375,業務内容と時間メモ!AD:AD,O1375)=0,"",SUMIFS(業務内容と時間メモ!F:F,業務内容と時間メモ!AB:AB,N1375,業務内容と時間メモ!AD:AD,O1375))</f>
        <v/>
      </c>
      <c r="V1375" t="str">
        <f ca="1">IF(SUMIFS(業務内容と時間メモ!E:E,業務内容と時間メモ!AB:AB,N1375,業務内容と時間メモ!AD:AD,O1375)=0,"",SUMIFS(業務内容と時間メモ!E:E,業務内容と時間メモ!AB:AB,N1375,業務内容と時間メモ!AD:AD,O1375))</f>
        <v/>
      </c>
    </row>
    <row r="1376" spans="1:22" hidden="1">
      <c r="A1376" s="1" t="str">
        <f t="shared" ca="1" si="121"/>
        <v/>
      </c>
      <c r="B1376" s="1" t="str">
        <f t="shared" ca="1" si="122"/>
        <v/>
      </c>
      <c r="C1376" s="6" t="str">
        <f t="shared" ca="1" si="120"/>
        <v/>
      </c>
      <c r="J1376" t="str">
        <f t="shared" ca="1" si="123"/>
        <v/>
      </c>
      <c r="L1376" s="7" t="str">
        <f t="shared" ca="1" si="124"/>
        <v/>
      </c>
      <c r="M1376" s="1" t="str">
        <f ca="1">IF(N1376="","",IF(COUNTIF(N$1:N1376,N1376)&gt;1,"",IF(COUNTIF(N:N,N1376)&gt;=1,"左表に入れますねぇ","")))</f>
        <v/>
      </c>
      <c r="N1376" s="1" t="str">
        <f ca="1">IF(ISNA(VLOOKUP(業務内容と時間メモ!M1376,業務内容と時間メモ!R$2:AI$9999,11,FALSE)),"",VLOOKUP(業務内容と時間メモ!M1376,業務内容と時間メモ!R$2:AI$9999,11,FALSE))</f>
        <v/>
      </c>
      <c r="O1376" s="1" t="str">
        <f ca="1">IF(ISNA(VLOOKUP(業務内容と時間メモ!M1376,業務内容と時間メモ!R$2:AI$9999,13,FALSE)),"",VLOOKUP(業務内容と時間メモ!M1376,業務内容と時間メモ!R$2:AI$9999,13,FALSE))</f>
        <v/>
      </c>
      <c r="P1376" s="1" t="str">
        <f ca="1">IF(ISNA(VLOOKUP(業務内容と時間メモ!M1376,業務内容と時間メモ!R$2:AI$9999,15,FALSE)),"",VLOOKUP(業務内容と時間メモ!M1376,業務内容と時間メモ!R$2:AI$9999,15,FALSE))</f>
        <v/>
      </c>
      <c r="Q1376" s="1" t="str">
        <f ca="1">IF(ISNA(VLOOKUP(業務内容と時間メモ!M1376,業務内容と時間メモ!R$2:AI$9999,14,FALSE)),"",VLOOKUP(業務内容と時間メモ!M1376,業務内容と時間メモ!R$2:AI$9999,14,FALSE))</f>
        <v/>
      </c>
      <c r="R1376" s="1" t="str">
        <f ca="1">IF(ISNA(VLOOKUP(業務内容と時間メモ!M1376,業務内容と時間メモ!R$2:AI$9999,16,FALSE)),"",VLOOKUP(業務内容と時間メモ!M1376,業務内容と時間メモ!R$2:AI$9999,16,FALSE))</f>
        <v/>
      </c>
      <c r="S1376" s="1" t="str">
        <f ca="1">IF(ISNA(VLOOKUP(業務内容と時間メモ!M1376,業務内容と時間メモ!R$2:AI$9999,17,FALSE)),"",VLOOKUP(業務内容と時間メモ!M1376,業務内容と時間メモ!R$2:AI$9999,17,FALSE))</f>
        <v/>
      </c>
      <c r="T1376" s="17" t="str">
        <f ca="1">IF(SUMIFS(業務内容と時間メモ!E:E,業務内容と時間メモ!AB:AB,N1376,業務内容と時間メモ!AD:AD,O1376)=0,"",SUMIFS(業務内容と時間メモ!E:E,業務内容と時間メモ!AB:AB,N1376,業務内容と時間メモ!AD:AD,O1376))</f>
        <v/>
      </c>
      <c r="U1376" s="7" t="str">
        <f ca="1">IF(SUMIFS(業務内容と時間メモ!F:F,業務内容と時間メモ!AB:AB,N1376,業務内容と時間メモ!AD:AD,O1376)=0,"",SUMIFS(業務内容と時間メモ!F:F,業務内容と時間メモ!AB:AB,N1376,業務内容と時間メモ!AD:AD,O1376))</f>
        <v/>
      </c>
      <c r="V1376" t="str">
        <f ca="1">IF(SUMIFS(業務内容と時間メモ!E:E,業務内容と時間メモ!AB:AB,N1376,業務内容と時間メモ!AD:AD,O1376)=0,"",SUMIFS(業務内容と時間メモ!E:E,業務内容と時間メモ!AB:AB,N1376,業務内容と時間メモ!AD:AD,O1376))</f>
        <v/>
      </c>
    </row>
    <row r="1377" spans="1:22" hidden="1">
      <c r="A1377" s="1" t="str">
        <f t="shared" ca="1" si="121"/>
        <v/>
      </c>
      <c r="B1377" s="1" t="str">
        <f t="shared" ca="1" si="122"/>
        <v/>
      </c>
      <c r="C1377" s="6" t="str">
        <f t="shared" ca="1" si="120"/>
        <v/>
      </c>
      <c r="J1377" t="str">
        <f t="shared" ca="1" si="123"/>
        <v/>
      </c>
      <c r="L1377" s="7" t="str">
        <f t="shared" ca="1" si="124"/>
        <v/>
      </c>
      <c r="M1377" s="1" t="str">
        <f ca="1">IF(N1377="","",IF(COUNTIF(N$1:N1377,N1377)&gt;1,"",IF(COUNTIF(N:N,N1377)&gt;=1,"左表に入れますねぇ","")))</f>
        <v/>
      </c>
      <c r="N1377" s="1" t="str">
        <f ca="1">IF(ISNA(VLOOKUP(業務内容と時間メモ!M1377,業務内容と時間メモ!R$2:AI$9999,11,FALSE)),"",VLOOKUP(業務内容と時間メモ!M1377,業務内容と時間メモ!R$2:AI$9999,11,FALSE))</f>
        <v/>
      </c>
      <c r="O1377" s="1" t="str">
        <f ca="1">IF(ISNA(VLOOKUP(業務内容と時間メモ!M1377,業務内容と時間メモ!R$2:AI$9999,13,FALSE)),"",VLOOKUP(業務内容と時間メモ!M1377,業務内容と時間メモ!R$2:AI$9999,13,FALSE))</f>
        <v/>
      </c>
      <c r="P1377" s="1" t="str">
        <f ca="1">IF(ISNA(VLOOKUP(業務内容と時間メモ!M1377,業務内容と時間メモ!R$2:AI$9999,15,FALSE)),"",VLOOKUP(業務内容と時間メモ!M1377,業務内容と時間メモ!R$2:AI$9999,15,FALSE))</f>
        <v/>
      </c>
      <c r="Q1377" s="1" t="str">
        <f ca="1">IF(ISNA(VLOOKUP(業務内容と時間メモ!M1377,業務内容と時間メモ!R$2:AI$9999,14,FALSE)),"",VLOOKUP(業務内容と時間メモ!M1377,業務内容と時間メモ!R$2:AI$9999,14,FALSE))</f>
        <v/>
      </c>
      <c r="R1377" s="1" t="str">
        <f ca="1">IF(ISNA(VLOOKUP(業務内容と時間メモ!M1377,業務内容と時間メモ!R$2:AI$9999,16,FALSE)),"",VLOOKUP(業務内容と時間メモ!M1377,業務内容と時間メモ!R$2:AI$9999,16,FALSE))</f>
        <v/>
      </c>
      <c r="S1377" s="1" t="str">
        <f ca="1">IF(ISNA(VLOOKUP(業務内容と時間メモ!M1377,業務内容と時間メモ!R$2:AI$9999,17,FALSE)),"",VLOOKUP(業務内容と時間メモ!M1377,業務内容と時間メモ!R$2:AI$9999,17,FALSE))</f>
        <v/>
      </c>
      <c r="T1377" s="17" t="str">
        <f ca="1">IF(SUMIFS(業務内容と時間メモ!E:E,業務内容と時間メモ!AB:AB,N1377,業務内容と時間メモ!AD:AD,O1377)=0,"",SUMIFS(業務内容と時間メモ!E:E,業務内容と時間メモ!AB:AB,N1377,業務内容と時間メモ!AD:AD,O1377))</f>
        <v/>
      </c>
      <c r="U1377" s="7" t="str">
        <f ca="1">IF(SUMIFS(業務内容と時間メモ!F:F,業務内容と時間メモ!AB:AB,N1377,業務内容と時間メモ!AD:AD,O1377)=0,"",SUMIFS(業務内容と時間メモ!F:F,業務内容と時間メモ!AB:AB,N1377,業務内容と時間メモ!AD:AD,O1377))</f>
        <v/>
      </c>
      <c r="V1377" t="str">
        <f ca="1">IF(SUMIFS(業務内容と時間メモ!E:E,業務内容と時間メモ!AB:AB,N1377,業務内容と時間メモ!AD:AD,O1377)=0,"",SUMIFS(業務内容と時間メモ!E:E,業務内容と時間メモ!AB:AB,N1377,業務内容と時間メモ!AD:AD,O1377))</f>
        <v/>
      </c>
    </row>
    <row r="1378" spans="1:22" hidden="1">
      <c r="A1378" s="1" t="str">
        <f t="shared" ca="1" si="121"/>
        <v/>
      </c>
      <c r="B1378" s="1" t="str">
        <f t="shared" ca="1" si="122"/>
        <v/>
      </c>
      <c r="C1378" s="6" t="str">
        <f t="shared" ca="1" si="120"/>
        <v/>
      </c>
      <c r="J1378" t="str">
        <f t="shared" ca="1" si="123"/>
        <v/>
      </c>
      <c r="L1378" s="7" t="str">
        <f t="shared" ca="1" si="124"/>
        <v/>
      </c>
      <c r="M1378" s="1" t="str">
        <f ca="1">IF(N1378="","",IF(COUNTIF(N$1:N1378,N1378)&gt;1,"",IF(COUNTIF(N:N,N1378)&gt;=1,"左表に入れますねぇ","")))</f>
        <v/>
      </c>
      <c r="N1378" s="1" t="str">
        <f ca="1">IF(ISNA(VLOOKUP(業務内容と時間メモ!M1378,業務内容と時間メモ!R$2:AI$9999,11,FALSE)),"",VLOOKUP(業務内容と時間メモ!M1378,業務内容と時間メモ!R$2:AI$9999,11,FALSE))</f>
        <v/>
      </c>
      <c r="O1378" s="1" t="str">
        <f ca="1">IF(ISNA(VLOOKUP(業務内容と時間メモ!M1378,業務内容と時間メモ!R$2:AI$9999,13,FALSE)),"",VLOOKUP(業務内容と時間メモ!M1378,業務内容と時間メモ!R$2:AI$9999,13,FALSE))</f>
        <v/>
      </c>
      <c r="P1378" s="1" t="str">
        <f ca="1">IF(ISNA(VLOOKUP(業務内容と時間メモ!M1378,業務内容と時間メモ!R$2:AI$9999,15,FALSE)),"",VLOOKUP(業務内容と時間メモ!M1378,業務内容と時間メモ!R$2:AI$9999,15,FALSE))</f>
        <v/>
      </c>
      <c r="Q1378" s="1" t="str">
        <f ca="1">IF(ISNA(VLOOKUP(業務内容と時間メモ!M1378,業務内容と時間メモ!R$2:AI$9999,14,FALSE)),"",VLOOKUP(業務内容と時間メモ!M1378,業務内容と時間メモ!R$2:AI$9999,14,FALSE))</f>
        <v/>
      </c>
      <c r="R1378" s="1" t="str">
        <f ca="1">IF(ISNA(VLOOKUP(業務内容と時間メモ!M1378,業務内容と時間メモ!R$2:AI$9999,16,FALSE)),"",VLOOKUP(業務内容と時間メモ!M1378,業務内容と時間メモ!R$2:AI$9999,16,FALSE))</f>
        <v/>
      </c>
      <c r="S1378" s="1" t="str">
        <f ca="1">IF(ISNA(VLOOKUP(業務内容と時間メモ!M1378,業務内容と時間メモ!R$2:AI$9999,17,FALSE)),"",VLOOKUP(業務内容と時間メモ!M1378,業務内容と時間メモ!R$2:AI$9999,17,FALSE))</f>
        <v/>
      </c>
      <c r="T1378" s="17" t="str">
        <f ca="1">IF(SUMIFS(業務内容と時間メモ!E:E,業務内容と時間メモ!AB:AB,N1378,業務内容と時間メモ!AD:AD,O1378)=0,"",SUMIFS(業務内容と時間メモ!E:E,業務内容と時間メモ!AB:AB,N1378,業務内容と時間メモ!AD:AD,O1378))</f>
        <v/>
      </c>
      <c r="U1378" s="7" t="str">
        <f ca="1">IF(SUMIFS(業務内容と時間メモ!F:F,業務内容と時間メモ!AB:AB,N1378,業務内容と時間メモ!AD:AD,O1378)=0,"",SUMIFS(業務内容と時間メモ!F:F,業務内容と時間メモ!AB:AB,N1378,業務内容と時間メモ!AD:AD,O1378))</f>
        <v/>
      </c>
      <c r="V1378" t="str">
        <f ca="1">IF(SUMIFS(業務内容と時間メモ!E:E,業務内容と時間メモ!AB:AB,N1378,業務内容と時間メモ!AD:AD,O1378)=0,"",SUMIFS(業務内容と時間メモ!E:E,業務内容と時間メモ!AB:AB,N1378,業務内容と時間メモ!AD:AD,O1378))</f>
        <v/>
      </c>
    </row>
    <row r="1379" spans="1:22" hidden="1">
      <c r="A1379" s="1" t="str">
        <f t="shared" ca="1" si="121"/>
        <v/>
      </c>
      <c r="B1379" s="1" t="str">
        <f t="shared" ca="1" si="122"/>
        <v/>
      </c>
      <c r="C1379" s="6" t="str">
        <f t="shared" ca="1" si="120"/>
        <v/>
      </c>
      <c r="J1379" t="str">
        <f t="shared" ca="1" si="123"/>
        <v/>
      </c>
      <c r="L1379" s="7" t="str">
        <f t="shared" ca="1" si="124"/>
        <v/>
      </c>
      <c r="M1379" s="1" t="str">
        <f ca="1">IF(N1379="","",IF(COUNTIF(N$1:N1379,N1379)&gt;1,"",IF(COUNTIF(N:N,N1379)&gt;=1,"左表に入れますねぇ","")))</f>
        <v/>
      </c>
      <c r="N1379" s="1" t="str">
        <f ca="1">IF(ISNA(VLOOKUP(業務内容と時間メモ!M1379,業務内容と時間メモ!R$2:AI$9999,11,FALSE)),"",VLOOKUP(業務内容と時間メモ!M1379,業務内容と時間メモ!R$2:AI$9999,11,FALSE))</f>
        <v/>
      </c>
      <c r="O1379" s="1" t="str">
        <f ca="1">IF(ISNA(VLOOKUP(業務内容と時間メモ!M1379,業務内容と時間メモ!R$2:AI$9999,13,FALSE)),"",VLOOKUP(業務内容と時間メモ!M1379,業務内容と時間メモ!R$2:AI$9999,13,FALSE))</f>
        <v/>
      </c>
      <c r="P1379" s="1" t="str">
        <f ca="1">IF(ISNA(VLOOKUP(業務内容と時間メモ!M1379,業務内容と時間メモ!R$2:AI$9999,15,FALSE)),"",VLOOKUP(業務内容と時間メモ!M1379,業務内容と時間メモ!R$2:AI$9999,15,FALSE))</f>
        <v/>
      </c>
      <c r="Q1379" s="1" t="str">
        <f ca="1">IF(ISNA(VLOOKUP(業務内容と時間メモ!M1379,業務内容と時間メモ!R$2:AI$9999,14,FALSE)),"",VLOOKUP(業務内容と時間メモ!M1379,業務内容と時間メモ!R$2:AI$9999,14,FALSE))</f>
        <v/>
      </c>
      <c r="R1379" s="1" t="str">
        <f ca="1">IF(ISNA(VLOOKUP(業務内容と時間メモ!M1379,業務内容と時間メモ!R$2:AI$9999,16,FALSE)),"",VLOOKUP(業務内容と時間メモ!M1379,業務内容と時間メモ!R$2:AI$9999,16,FALSE))</f>
        <v/>
      </c>
      <c r="S1379" s="1" t="str">
        <f ca="1">IF(ISNA(VLOOKUP(業務内容と時間メモ!M1379,業務内容と時間メモ!R$2:AI$9999,17,FALSE)),"",VLOOKUP(業務内容と時間メモ!M1379,業務内容と時間メモ!R$2:AI$9999,17,FALSE))</f>
        <v/>
      </c>
      <c r="T1379" s="17" t="str">
        <f ca="1">IF(SUMIFS(業務内容と時間メモ!E:E,業務内容と時間メモ!AB:AB,N1379,業務内容と時間メモ!AD:AD,O1379)=0,"",SUMIFS(業務内容と時間メモ!E:E,業務内容と時間メモ!AB:AB,N1379,業務内容と時間メモ!AD:AD,O1379))</f>
        <v/>
      </c>
      <c r="U1379" s="7" t="str">
        <f ca="1">IF(SUMIFS(業務内容と時間メモ!F:F,業務内容と時間メモ!AB:AB,N1379,業務内容と時間メモ!AD:AD,O1379)=0,"",SUMIFS(業務内容と時間メモ!F:F,業務内容と時間メモ!AB:AB,N1379,業務内容と時間メモ!AD:AD,O1379))</f>
        <v/>
      </c>
      <c r="V1379" t="str">
        <f ca="1">IF(SUMIFS(業務内容と時間メモ!E:E,業務内容と時間メモ!AB:AB,N1379,業務内容と時間メモ!AD:AD,O1379)=0,"",SUMIFS(業務内容と時間メモ!E:E,業務内容と時間メモ!AB:AB,N1379,業務内容と時間メモ!AD:AD,O1379))</f>
        <v/>
      </c>
    </row>
    <row r="1380" spans="1:22" hidden="1">
      <c r="A1380" s="1" t="str">
        <f t="shared" ca="1" si="121"/>
        <v/>
      </c>
      <c r="B1380" s="1" t="str">
        <f t="shared" ca="1" si="122"/>
        <v/>
      </c>
      <c r="C1380" s="6" t="str">
        <f t="shared" ca="1" si="120"/>
        <v/>
      </c>
      <c r="J1380" t="str">
        <f t="shared" ca="1" si="123"/>
        <v/>
      </c>
      <c r="L1380" s="7" t="str">
        <f t="shared" ca="1" si="124"/>
        <v/>
      </c>
      <c r="M1380" s="1" t="str">
        <f ca="1">IF(N1380="","",IF(COUNTIF(N$1:N1380,N1380)&gt;1,"",IF(COUNTIF(N:N,N1380)&gt;=1,"左表に入れますねぇ","")))</f>
        <v/>
      </c>
      <c r="N1380" s="1" t="str">
        <f ca="1">IF(ISNA(VLOOKUP(業務内容と時間メモ!M1380,業務内容と時間メモ!R$2:AI$9999,11,FALSE)),"",VLOOKUP(業務内容と時間メモ!M1380,業務内容と時間メモ!R$2:AI$9999,11,FALSE))</f>
        <v/>
      </c>
      <c r="O1380" s="1" t="str">
        <f ca="1">IF(ISNA(VLOOKUP(業務内容と時間メモ!M1380,業務内容と時間メモ!R$2:AI$9999,13,FALSE)),"",VLOOKUP(業務内容と時間メモ!M1380,業務内容と時間メモ!R$2:AI$9999,13,FALSE))</f>
        <v/>
      </c>
      <c r="P1380" s="1" t="str">
        <f ca="1">IF(ISNA(VLOOKUP(業務内容と時間メモ!M1380,業務内容と時間メモ!R$2:AI$9999,15,FALSE)),"",VLOOKUP(業務内容と時間メモ!M1380,業務内容と時間メモ!R$2:AI$9999,15,FALSE))</f>
        <v/>
      </c>
      <c r="Q1380" s="1" t="str">
        <f ca="1">IF(ISNA(VLOOKUP(業務内容と時間メモ!M1380,業務内容と時間メモ!R$2:AI$9999,14,FALSE)),"",VLOOKUP(業務内容と時間メモ!M1380,業務内容と時間メモ!R$2:AI$9999,14,FALSE))</f>
        <v/>
      </c>
      <c r="R1380" s="1" t="str">
        <f ca="1">IF(ISNA(VLOOKUP(業務内容と時間メモ!M1380,業務内容と時間メモ!R$2:AI$9999,16,FALSE)),"",VLOOKUP(業務内容と時間メモ!M1380,業務内容と時間メモ!R$2:AI$9999,16,FALSE))</f>
        <v/>
      </c>
      <c r="S1380" s="1" t="str">
        <f ca="1">IF(ISNA(VLOOKUP(業務内容と時間メモ!M1380,業務内容と時間メモ!R$2:AI$9999,17,FALSE)),"",VLOOKUP(業務内容と時間メモ!M1380,業務内容と時間メモ!R$2:AI$9999,17,FALSE))</f>
        <v/>
      </c>
      <c r="T1380" s="17" t="str">
        <f ca="1">IF(SUMIFS(業務内容と時間メモ!E:E,業務内容と時間メモ!AB:AB,N1380,業務内容と時間メモ!AD:AD,O1380)=0,"",SUMIFS(業務内容と時間メモ!E:E,業務内容と時間メモ!AB:AB,N1380,業務内容と時間メモ!AD:AD,O1380))</f>
        <v/>
      </c>
      <c r="U1380" s="7" t="str">
        <f ca="1">IF(SUMIFS(業務内容と時間メモ!F:F,業務内容と時間メモ!AB:AB,N1380,業務内容と時間メモ!AD:AD,O1380)=0,"",SUMIFS(業務内容と時間メモ!F:F,業務内容と時間メモ!AB:AB,N1380,業務内容と時間メモ!AD:AD,O1380))</f>
        <v/>
      </c>
      <c r="V1380" t="str">
        <f ca="1">IF(SUMIFS(業務内容と時間メモ!E:E,業務内容と時間メモ!AB:AB,N1380,業務内容と時間メモ!AD:AD,O1380)=0,"",SUMIFS(業務内容と時間メモ!E:E,業務内容と時間メモ!AB:AB,N1380,業務内容と時間メモ!AD:AD,O1380))</f>
        <v/>
      </c>
    </row>
    <row r="1381" spans="1:22" hidden="1">
      <c r="A1381" s="1" t="str">
        <f t="shared" ca="1" si="121"/>
        <v/>
      </c>
      <c r="B1381" s="1" t="str">
        <f t="shared" ca="1" si="122"/>
        <v/>
      </c>
      <c r="C1381" s="6" t="str">
        <f t="shared" ca="1" si="120"/>
        <v/>
      </c>
      <c r="J1381" t="str">
        <f t="shared" ca="1" si="123"/>
        <v/>
      </c>
      <c r="L1381" s="7" t="str">
        <f t="shared" ca="1" si="124"/>
        <v/>
      </c>
      <c r="M1381" s="1" t="str">
        <f ca="1">IF(N1381="","",IF(COUNTIF(N$1:N1381,N1381)&gt;1,"",IF(COUNTIF(N:N,N1381)&gt;=1,"左表に入れますねぇ","")))</f>
        <v/>
      </c>
      <c r="N1381" s="1" t="str">
        <f ca="1">IF(ISNA(VLOOKUP(業務内容と時間メモ!M1381,業務内容と時間メモ!R$2:AI$9999,11,FALSE)),"",VLOOKUP(業務内容と時間メモ!M1381,業務内容と時間メモ!R$2:AI$9999,11,FALSE))</f>
        <v/>
      </c>
      <c r="O1381" s="1" t="str">
        <f ca="1">IF(ISNA(VLOOKUP(業務内容と時間メモ!M1381,業務内容と時間メモ!R$2:AI$9999,13,FALSE)),"",VLOOKUP(業務内容と時間メモ!M1381,業務内容と時間メモ!R$2:AI$9999,13,FALSE))</f>
        <v/>
      </c>
      <c r="P1381" s="1" t="str">
        <f ca="1">IF(ISNA(VLOOKUP(業務内容と時間メモ!M1381,業務内容と時間メモ!R$2:AI$9999,15,FALSE)),"",VLOOKUP(業務内容と時間メモ!M1381,業務内容と時間メモ!R$2:AI$9999,15,FALSE))</f>
        <v/>
      </c>
      <c r="Q1381" s="1" t="str">
        <f ca="1">IF(ISNA(VLOOKUP(業務内容と時間メモ!M1381,業務内容と時間メモ!R$2:AI$9999,14,FALSE)),"",VLOOKUP(業務内容と時間メモ!M1381,業務内容と時間メモ!R$2:AI$9999,14,FALSE))</f>
        <v/>
      </c>
      <c r="R1381" s="1" t="str">
        <f ca="1">IF(ISNA(VLOOKUP(業務内容と時間メモ!M1381,業務内容と時間メモ!R$2:AI$9999,16,FALSE)),"",VLOOKUP(業務内容と時間メモ!M1381,業務内容と時間メモ!R$2:AI$9999,16,FALSE))</f>
        <v/>
      </c>
      <c r="S1381" s="1" t="str">
        <f ca="1">IF(ISNA(VLOOKUP(業務内容と時間メモ!M1381,業務内容と時間メモ!R$2:AI$9999,17,FALSE)),"",VLOOKUP(業務内容と時間メモ!M1381,業務内容と時間メモ!R$2:AI$9999,17,FALSE))</f>
        <v/>
      </c>
      <c r="T1381" s="17" t="str">
        <f ca="1">IF(SUMIFS(業務内容と時間メモ!E:E,業務内容と時間メモ!AB:AB,N1381,業務内容と時間メモ!AD:AD,O1381)=0,"",SUMIFS(業務内容と時間メモ!E:E,業務内容と時間メモ!AB:AB,N1381,業務内容と時間メモ!AD:AD,O1381))</f>
        <v/>
      </c>
      <c r="U1381" s="7" t="str">
        <f ca="1">IF(SUMIFS(業務内容と時間メモ!F:F,業務内容と時間メモ!AB:AB,N1381,業務内容と時間メモ!AD:AD,O1381)=0,"",SUMIFS(業務内容と時間メモ!F:F,業務内容と時間メモ!AB:AB,N1381,業務内容と時間メモ!AD:AD,O1381))</f>
        <v/>
      </c>
      <c r="V1381" t="str">
        <f ca="1">IF(SUMIFS(業務内容と時間メモ!E:E,業務内容と時間メモ!AB:AB,N1381,業務内容と時間メモ!AD:AD,O1381)=0,"",SUMIFS(業務内容と時間メモ!E:E,業務内容と時間メモ!AB:AB,N1381,業務内容と時間メモ!AD:AD,O1381))</f>
        <v/>
      </c>
    </row>
    <row r="1382" spans="1:22" hidden="1">
      <c r="A1382" s="1" t="str">
        <f t="shared" ca="1" si="121"/>
        <v/>
      </c>
      <c r="B1382" s="1" t="str">
        <f t="shared" ca="1" si="122"/>
        <v/>
      </c>
      <c r="C1382" s="6" t="str">
        <f t="shared" ca="1" si="120"/>
        <v/>
      </c>
      <c r="J1382" t="str">
        <f t="shared" ca="1" si="123"/>
        <v/>
      </c>
      <c r="L1382" s="7" t="str">
        <f t="shared" ca="1" si="124"/>
        <v/>
      </c>
      <c r="M1382" s="1" t="str">
        <f ca="1">IF(N1382="","",IF(COUNTIF(N$1:N1382,N1382)&gt;1,"",IF(COUNTIF(N:N,N1382)&gt;=1,"左表に入れますねぇ","")))</f>
        <v/>
      </c>
      <c r="N1382" s="1" t="str">
        <f ca="1">IF(ISNA(VLOOKUP(業務内容と時間メモ!M1382,業務内容と時間メモ!R$2:AI$9999,11,FALSE)),"",VLOOKUP(業務内容と時間メモ!M1382,業務内容と時間メモ!R$2:AI$9999,11,FALSE))</f>
        <v/>
      </c>
      <c r="O1382" s="1" t="str">
        <f ca="1">IF(ISNA(VLOOKUP(業務内容と時間メモ!M1382,業務内容と時間メモ!R$2:AI$9999,13,FALSE)),"",VLOOKUP(業務内容と時間メモ!M1382,業務内容と時間メモ!R$2:AI$9999,13,FALSE))</f>
        <v/>
      </c>
      <c r="P1382" s="1" t="str">
        <f ca="1">IF(ISNA(VLOOKUP(業務内容と時間メモ!M1382,業務内容と時間メモ!R$2:AI$9999,15,FALSE)),"",VLOOKUP(業務内容と時間メモ!M1382,業務内容と時間メモ!R$2:AI$9999,15,FALSE))</f>
        <v/>
      </c>
      <c r="Q1382" s="1" t="str">
        <f ca="1">IF(ISNA(VLOOKUP(業務内容と時間メモ!M1382,業務内容と時間メモ!R$2:AI$9999,14,FALSE)),"",VLOOKUP(業務内容と時間メモ!M1382,業務内容と時間メモ!R$2:AI$9999,14,FALSE))</f>
        <v/>
      </c>
      <c r="R1382" s="1" t="str">
        <f ca="1">IF(ISNA(VLOOKUP(業務内容と時間メモ!M1382,業務内容と時間メモ!R$2:AI$9999,16,FALSE)),"",VLOOKUP(業務内容と時間メモ!M1382,業務内容と時間メモ!R$2:AI$9999,16,FALSE))</f>
        <v/>
      </c>
      <c r="S1382" s="1" t="str">
        <f ca="1">IF(ISNA(VLOOKUP(業務内容と時間メモ!M1382,業務内容と時間メモ!R$2:AI$9999,17,FALSE)),"",VLOOKUP(業務内容と時間メモ!M1382,業務内容と時間メモ!R$2:AI$9999,17,FALSE))</f>
        <v/>
      </c>
      <c r="T1382" s="17" t="str">
        <f ca="1">IF(SUMIFS(業務内容と時間メモ!E:E,業務内容と時間メモ!AB:AB,N1382,業務内容と時間メモ!AD:AD,O1382)=0,"",SUMIFS(業務内容と時間メモ!E:E,業務内容と時間メモ!AB:AB,N1382,業務内容と時間メモ!AD:AD,O1382))</f>
        <v/>
      </c>
      <c r="U1382" s="7" t="str">
        <f ca="1">IF(SUMIFS(業務内容と時間メモ!F:F,業務内容と時間メモ!AB:AB,N1382,業務内容と時間メモ!AD:AD,O1382)=0,"",SUMIFS(業務内容と時間メモ!F:F,業務内容と時間メモ!AB:AB,N1382,業務内容と時間メモ!AD:AD,O1382))</f>
        <v/>
      </c>
      <c r="V1382" t="str">
        <f ca="1">IF(SUMIFS(業務内容と時間メモ!E:E,業務内容と時間メモ!AB:AB,N1382,業務内容と時間メモ!AD:AD,O1382)=0,"",SUMIFS(業務内容と時間メモ!E:E,業務内容と時間メモ!AB:AB,N1382,業務内容と時間メモ!AD:AD,O1382))</f>
        <v/>
      </c>
    </row>
    <row r="1383" spans="1:22" hidden="1">
      <c r="A1383" s="1" t="str">
        <f t="shared" ca="1" si="121"/>
        <v/>
      </c>
      <c r="B1383" s="1" t="str">
        <f t="shared" ca="1" si="122"/>
        <v/>
      </c>
      <c r="C1383" s="6" t="str">
        <f t="shared" ca="1" si="120"/>
        <v/>
      </c>
      <c r="J1383" t="str">
        <f t="shared" ca="1" si="123"/>
        <v/>
      </c>
      <c r="L1383" s="7" t="str">
        <f t="shared" ca="1" si="124"/>
        <v/>
      </c>
      <c r="M1383" s="1" t="str">
        <f ca="1">IF(N1383="","",IF(COUNTIF(N$1:N1383,N1383)&gt;1,"",IF(COUNTIF(N:N,N1383)&gt;=1,"左表に入れますねぇ","")))</f>
        <v/>
      </c>
      <c r="N1383" s="1" t="str">
        <f ca="1">IF(ISNA(VLOOKUP(業務内容と時間メモ!M1383,業務内容と時間メモ!R$2:AI$9999,11,FALSE)),"",VLOOKUP(業務内容と時間メモ!M1383,業務内容と時間メモ!R$2:AI$9999,11,FALSE))</f>
        <v/>
      </c>
      <c r="O1383" s="1" t="str">
        <f ca="1">IF(ISNA(VLOOKUP(業務内容と時間メモ!M1383,業務内容と時間メモ!R$2:AI$9999,13,FALSE)),"",VLOOKUP(業務内容と時間メモ!M1383,業務内容と時間メモ!R$2:AI$9999,13,FALSE))</f>
        <v/>
      </c>
      <c r="P1383" s="1" t="str">
        <f ca="1">IF(ISNA(VLOOKUP(業務内容と時間メモ!M1383,業務内容と時間メモ!R$2:AI$9999,15,FALSE)),"",VLOOKUP(業務内容と時間メモ!M1383,業務内容と時間メモ!R$2:AI$9999,15,FALSE))</f>
        <v/>
      </c>
      <c r="Q1383" s="1" t="str">
        <f ca="1">IF(ISNA(VLOOKUP(業務内容と時間メモ!M1383,業務内容と時間メモ!R$2:AI$9999,14,FALSE)),"",VLOOKUP(業務内容と時間メモ!M1383,業務内容と時間メモ!R$2:AI$9999,14,FALSE))</f>
        <v/>
      </c>
      <c r="R1383" s="1" t="str">
        <f ca="1">IF(ISNA(VLOOKUP(業務内容と時間メモ!M1383,業務内容と時間メモ!R$2:AI$9999,16,FALSE)),"",VLOOKUP(業務内容と時間メモ!M1383,業務内容と時間メモ!R$2:AI$9999,16,FALSE))</f>
        <v/>
      </c>
      <c r="S1383" s="1" t="str">
        <f ca="1">IF(ISNA(VLOOKUP(業務内容と時間メモ!M1383,業務内容と時間メモ!R$2:AI$9999,17,FALSE)),"",VLOOKUP(業務内容と時間メモ!M1383,業務内容と時間メモ!R$2:AI$9999,17,FALSE))</f>
        <v/>
      </c>
      <c r="T1383" s="17" t="str">
        <f ca="1">IF(SUMIFS(業務内容と時間メモ!E:E,業務内容と時間メモ!AB:AB,N1383,業務内容と時間メモ!AD:AD,O1383)=0,"",SUMIFS(業務内容と時間メモ!E:E,業務内容と時間メモ!AB:AB,N1383,業務内容と時間メモ!AD:AD,O1383))</f>
        <v/>
      </c>
      <c r="U1383" s="7" t="str">
        <f ca="1">IF(SUMIFS(業務内容と時間メモ!F:F,業務内容と時間メモ!AB:AB,N1383,業務内容と時間メモ!AD:AD,O1383)=0,"",SUMIFS(業務内容と時間メモ!F:F,業務内容と時間メモ!AB:AB,N1383,業務内容と時間メモ!AD:AD,O1383))</f>
        <v/>
      </c>
      <c r="V1383" t="str">
        <f ca="1">IF(SUMIFS(業務内容と時間メモ!E:E,業務内容と時間メモ!AB:AB,N1383,業務内容と時間メモ!AD:AD,O1383)=0,"",SUMIFS(業務内容と時間メモ!E:E,業務内容と時間メモ!AB:AB,N1383,業務内容と時間メモ!AD:AD,O1383))</f>
        <v/>
      </c>
    </row>
    <row r="1384" spans="1:22" hidden="1">
      <c r="A1384" s="1" t="str">
        <f t="shared" ca="1" si="121"/>
        <v/>
      </c>
      <c r="B1384" s="1" t="str">
        <f t="shared" ca="1" si="122"/>
        <v/>
      </c>
      <c r="C1384" s="6" t="str">
        <f t="shared" ca="1" si="120"/>
        <v/>
      </c>
      <c r="J1384" t="str">
        <f t="shared" ca="1" si="123"/>
        <v/>
      </c>
      <c r="L1384" s="7" t="str">
        <f t="shared" ca="1" si="124"/>
        <v/>
      </c>
      <c r="M1384" s="1" t="str">
        <f ca="1">IF(N1384="","",IF(COUNTIF(N$1:N1384,N1384)&gt;1,"",IF(COUNTIF(N:N,N1384)&gt;=1,"左表に入れますねぇ","")))</f>
        <v/>
      </c>
      <c r="N1384" s="1" t="str">
        <f ca="1">IF(ISNA(VLOOKUP(業務内容と時間メモ!M1384,業務内容と時間メモ!R$2:AI$9999,11,FALSE)),"",VLOOKUP(業務内容と時間メモ!M1384,業務内容と時間メモ!R$2:AI$9999,11,FALSE))</f>
        <v/>
      </c>
      <c r="O1384" s="1" t="str">
        <f ca="1">IF(ISNA(VLOOKUP(業務内容と時間メモ!M1384,業務内容と時間メモ!R$2:AI$9999,13,FALSE)),"",VLOOKUP(業務内容と時間メモ!M1384,業務内容と時間メモ!R$2:AI$9999,13,FALSE))</f>
        <v/>
      </c>
      <c r="P1384" s="1" t="str">
        <f ca="1">IF(ISNA(VLOOKUP(業務内容と時間メモ!M1384,業務内容と時間メモ!R$2:AI$9999,15,FALSE)),"",VLOOKUP(業務内容と時間メモ!M1384,業務内容と時間メモ!R$2:AI$9999,15,FALSE))</f>
        <v/>
      </c>
      <c r="Q1384" s="1" t="str">
        <f ca="1">IF(ISNA(VLOOKUP(業務内容と時間メモ!M1384,業務内容と時間メモ!R$2:AI$9999,14,FALSE)),"",VLOOKUP(業務内容と時間メモ!M1384,業務内容と時間メモ!R$2:AI$9999,14,FALSE))</f>
        <v/>
      </c>
      <c r="R1384" s="1" t="str">
        <f ca="1">IF(ISNA(VLOOKUP(業務内容と時間メモ!M1384,業務内容と時間メモ!R$2:AI$9999,16,FALSE)),"",VLOOKUP(業務内容と時間メモ!M1384,業務内容と時間メモ!R$2:AI$9999,16,FALSE))</f>
        <v/>
      </c>
      <c r="S1384" s="1" t="str">
        <f ca="1">IF(ISNA(VLOOKUP(業務内容と時間メモ!M1384,業務内容と時間メモ!R$2:AI$9999,17,FALSE)),"",VLOOKUP(業務内容と時間メモ!M1384,業務内容と時間メモ!R$2:AI$9999,17,FALSE))</f>
        <v/>
      </c>
      <c r="T1384" s="17" t="str">
        <f ca="1">IF(SUMIFS(業務内容と時間メモ!E:E,業務内容と時間メモ!AB:AB,N1384,業務内容と時間メモ!AD:AD,O1384)=0,"",SUMIFS(業務内容と時間メモ!E:E,業務内容と時間メモ!AB:AB,N1384,業務内容と時間メモ!AD:AD,O1384))</f>
        <v/>
      </c>
      <c r="U1384" s="7" t="str">
        <f ca="1">IF(SUMIFS(業務内容と時間メモ!F:F,業務内容と時間メモ!AB:AB,N1384,業務内容と時間メモ!AD:AD,O1384)=0,"",SUMIFS(業務内容と時間メモ!F:F,業務内容と時間メモ!AB:AB,N1384,業務内容と時間メモ!AD:AD,O1384))</f>
        <v/>
      </c>
      <c r="V1384" t="str">
        <f ca="1">IF(SUMIFS(業務内容と時間メモ!E:E,業務内容と時間メモ!AB:AB,N1384,業務内容と時間メモ!AD:AD,O1384)=0,"",SUMIFS(業務内容と時間メモ!E:E,業務内容と時間メモ!AB:AB,N1384,業務内容と時間メモ!AD:AD,O1384))</f>
        <v/>
      </c>
    </row>
    <row r="1385" spans="1:22" hidden="1">
      <c r="A1385" s="1" t="str">
        <f t="shared" ca="1" si="121"/>
        <v/>
      </c>
      <c r="B1385" s="1" t="str">
        <f t="shared" ca="1" si="122"/>
        <v/>
      </c>
      <c r="C1385" s="6" t="str">
        <f t="shared" ca="1" si="120"/>
        <v/>
      </c>
      <c r="J1385" t="str">
        <f t="shared" ca="1" si="123"/>
        <v/>
      </c>
      <c r="L1385" s="7" t="str">
        <f t="shared" ca="1" si="124"/>
        <v/>
      </c>
      <c r="M1385" s="1" t="str">
        <f ca="1">IF(N1385="","",IF(COUNTIF(N$1:N1385,N1385)&gt;1,"",IF(COUNTIF(N:N,N1385)&gt;=1,"左表に入れますねぇ","")))</f>
        <v/>
      </c>
      <c r="N1385" s="1" t="str">
        <f ca="1">IF(ISNA(VLOOKUP(業務内容と時間メモ!M1385,業務内容と時間メモ!R$2:AI$9999,11,FALSE)),"",VLOOKUP(業務内容と時間メモ!M1385,業務内容と時間メモ!R$2:AI$9999,11,FALSE))</f>
        <v/>
      </c>
      <c r="O1385" s="1" t="str">
        <f ca="1">IF(ISNA(VLOOKUP(業務内容と時間メモ!M1385,業務内容と時間メモ!R$2:AI$9999,13,FALSE)),"",VLOOKUP(業務内容と時間メモ!M1385,業務内容と時間メモ!R$2:AI$9999,13,FALSE))</f>
        <v/>
      </c>
      <c r="P1385" s="1" t="str">
        <f ca="1">IF(ISNA(VLOOKUP(業務内容と時間メモ!M1385,業務内容と時間メモ!R$2:AI$9999,15,FALSE)),"",VLOOKUP(業務内容と時間メモ!M1385,業務内容と時間メモ!R$2:AI$9999,15,FALSE))</f>
        <v/>
      </c>
      <c r="Q1385" s="1" t="str">
        <f ca="1">IF(ISNA(VLOOKUP(業務内容と時間メモ!M1385,業務内容と時間メモ!R$2:AI$9999,14,FALSE)),"",VLOOKUP(業務内容と時間メモ!M1385,業務内容と時間メモ!R$2:AI$9999,14,FALSE))</f>
        <v/>
      </c>
      <c r="R1385" s="1" t="str">
        <f ca="1">IF(ISNA(VLOOKUP(業務内容と時間メモ!M1385,業務内容と時間メモ!R$2:AI$9999,16,FALSE)),"",VLOOKUP(業務内容と時間メモ!M1385,業務内容と時間メモ!R$2:AI$9999,16,FALSE))</f>
        <v/>
      </c>
      <c r="S1385" s="1" t="str">
        <f ca="1">IF(ISNA(VLOOKUP(業務内容と時間メモ!M1385,業務内容と時間メモ!R$2:AI$9999,17,FALSE)),"",VLOOKUP(業務内容と時間メモ!M1385,業務内容と時間メモ!R$2:AI$9999,17,FALSE))</f>
        <v/>
      </c>
      <c r="T1385" s="17" t="str">
        <f ca="1">IF(SUMIFS(業務内容と時間メモ!E:E,業務内容と時間メモ!AB:AB,N1385,業務内容と時間メモ!AD:AD,O1385)=0,"",SUMIFS(業務内容と時間メモ!E:E,業務内容と時間メモ!AB:AB,N1385,業務内容と時間メモ!AD:AD,O1385))</f>
        <v/>
      </c>
      <c r="U1385" s="7" t="str">
        <f ca="1">IF(SUMIFS(業務内容と時間メモ!F:F,業務内容と時間メモ!AB:AB,N1385,業務内容と時間メモ!AD:AD,O1385)=0,"",SUMIFS(業務内容と時間メモ!F:F,業務内容と時間メモ!AB:AB,N1385,業務内容と時間メモ!AD:AD,O1385))</f>
        <v/>
      </c>
      <c r="V1385" t="str">
        <f ca="1">IF(SUMIFS(業務内容と時間メモ!E:E,業務内容と時間メモ!AB:AB,N1385,業務内容と時間メモ!AD:AD,O1385)=0,"",SUMIFS(業務内容と時間メモ!E:E,業務内容と時間メモ!AB:AB,N1385,業務内容と時間メモ!AD:AD,O1385))</f>
        <v/>
      </c>
    </row>
    <row r="1386" spans="1:22" hidden="1">
      <c r="A1386" s="1" t="str">
        <f t="shared" ca="1" si="121"/>
        <v/>
      </c>
      <c r="B1386" s="1" t="str">
        <f t="shared" ca="1" si="122"/>
        <v/>
      </c>
      <c r="C1386" s="6" t="str">
        <f t="shared" ca="1" si="120"/>
        <v/>
      </c>
      <c r="J1386" t="str">
        <f t="shared" ca="1" si="123"/>
        <v/>
      </c>
      <c r="L1386" s="7" t="str">
        <f t="shared" ca="1" si="124"/>
        <v/>
      </c>
      <c r="M1386" s="1" t="str">
        <f ca="1">IF(N1386="","",IF(COUNTIF(N$1:N1386,N1386)&gt;1,"",IF(COUNTIF(N:N,N1386)&gt;=1,"左表に入れますねぇ","")))</f>
        <v/>
      </c>
      <c r="N1386" s="1" t="str">
        <f ca="1">IF(ISNA(VLOOKUP(業務内容と時間メモ!M1386,業務内容と時間メモ!R$2:AI$9999,11,FALSE)),"",VLOOKUP(業務内容と時間メモ!M1386,業務内容と時間メモ!R$2:AI$9999,11,FALSE))</f>
        <v/>
      </c>
      <c r="O1386" s="1" t="str">
        <f ca="1">IF(ISNA(VLOOKUP(業務内容と時間メモ!M1386,業務内容と時間メモ!R$2:AI$9999,13,FALSE)),"",VLOOKUP(業務内容と時間メモ!M1386,業務内容と時間メモ!R$2:AI$9999,13,FALSE))</f>
        <v/>
      </c>
      <c r="P1386" s="1" t="str">
        <f ca="1">IF(ISNA(VLOOKUP(業務内容と時間メモ!M1386,業務内容と時間メモ!R$2:AI$9999,15,FALSE)),"",VLOOKUP(業務内容と時間メモ!M1386,業務内容と時間メモ!R$2:AI$9999,15,FALSE))</f>
        <v/>
      </c>
      <c r="Q1386" s="1" t="str">
        <f ca="1">IF(ISNA(VLOOKUP(業務内容と時間メモ!M1386,業務内容と時間メモ!R$2:AI$9999,14,FALSE)),"",VLOOKUP(業務内容と時間メモ!M1386,業務内容と時間メモ!R$2:AI$9999,14,FALSE))</f>
        <v/>
      </c>
      <c r="R1386" s="1" t="str">
        <f ca="1">IF(ISNA(VLOOKUP(業務内容と時間メモ!M1386,業務内容と時間メモ!R$2:AI$9999,16,FALSE)),"",VLOOKUP(業務内容と時間メモ!M1386,業務内容と時間メモ!R$2:AI$9999,16,FALSE))</f>
        <v/>
      </c>
      <c r="S1386" s="1" t="str">
        <f ca="1">IF(ISNA(VLOOKUP(業務内容と時間メモ!M1386,業務内容と時間メモ!R$2:AI$9999,17,FALSE)),"",VLOOKUP(業務内容と時間メモ!M1386,業務内容と時間メモ!R$2:AI$9999,17,FALSE))</f>
        <v/>
      </c>
      <c r="T1386" s="17" t="str">
        <f ca="1">IF(SUMIFS(業務内容と時間メモ!E:E,業務内容と時間メモ!AB:AB,N1386,業務内容と時間メモ!AD:AD,O1386)=0,"",SUMIFS(業務内容と時間メモ!E:E,業務内容と時間メモ!AB:AB,N1386,業務内容と時間メモ!AD:AD,O1386))</f>
        <v/>
      </c>
      <c r="U1386" s="7" t="str">
        <f ca="1">IF(SUMIFS(業務内容と時間メモ!F:F,業務内容と時間メモ!AB:AB,N1386,業務内容と時間メモ!AD:AD,O1386)=0,"",SUMIFS(業務内容と時間メモ!F:F,業務内容と時間メモ!AB:AB,N1386,業務内容と時間メモ!AD:AD,O1386))</f>
        <v/>
      </c>
      <c r="V1386" t="str">
        <f ca="1">IF(SUMIFS(業務内容と時間メモ!E:E,業務内容と時間メモ!AB:AB,N1386,業務内容と時間メモ!AD:AD,O1386)=0,"",SUMIFS(業務内容と時間メモ!E:E,業務内容と時間メモ!AB:AB,N1386,業務内容と時間メモ!AD:AD,O1386))</f>
        <v/>
      </c>
    </row>
    <row r="1387" spans="1:22" hidden="1">
      <c r="A1387" s="1" t="str">
        <f t="shared" ca="1" si="121"/>
        <v/>
      </c>
      <c r="B1387" s="1" t="str">
        <f t="shared" ca="1" si="122"/>
        <v/>
      </c>
      <c r="C1387" s="6" t="str">
        <f t="shared" ca="1" si="120"/>
        <v/>
      </c>
      <c r="J1387" t="str">
        <f t="shared" ca="1" si="123"/>
        <v/>
      </c>
      <c r="L1387" s="7" t="str">
        <f t="shared" ca="1" si="124"/>
        <v/>
      </c>
      <c r="M1387" s="1" t="str">
        <f ca="1">IF(N1387="","",IF(COUNTIF(N$1:N1387,N1387)&gt;1,"",IF(COUNTIF(N:N,N1387)&gt;=1,"左表に入れますねぇ","")))</f>
        <v/>
      </c>
      <c r="N1387" s="1" t="str">
        <f ca="1">IF(ISNA(VLOOKUP(業務内容と時間メモ!M1387,業務内容と時間メモ!R$2:AI$9999,11,FALSE)),"",VLOOKUP(業務内容と時間メモ!M1387,業務内容と時間メモ!R$2:AI$9999,11,FALSE))</f>
        <v/>
      </c>
      <c r="O1387" s="1" t="str">
        <f ca="1">IF(ISNA(VLOOKUP(業務内容と時間メモ!M1387,業務内容と時間メモ!R$2:AI$9999,13,FALSE)),"",VLOOKUP(業務内容と時間メモ!M1387,業務内容と時間メモ!R$2:AI$9999,13,FALSE))</f>
        <v/>
      </c>
      <c r="P1387" s="1" t="str">
        <f ca="1">IF(ISNA(VLOOKUP(業務内容と時間メモ!M1387,業務内容と時間メモ!R$2:AI$9999,15,FALSE)),"",VLOOKUP(業務内容と時間メモ!M1387,業務内容と時間メモ!R$2:AI$9999,15,FALSE))</f>
        <v/>
      </c>
      <c r="Q1387" s="1" t="str">
        <f ca="1">IF(ISNA(VLOOKUP(業務内容と時間メモ!M1387,業務内容と時間メモ!R$2:AI$9999,14,FALSE)),"",VLOOKUP(業務内容と時間メモ!M1387,業務内容と時間メモ!R$2:AI$9999,14,FALSE))</f>
        <v/>
      </c>
      <c r="R1387" s="1" t="str">
        <f ca="1">IF(ISNA(VLOOKUP(業務内容と時間メモ!M1387,業務内容と時間メモ!R$2:AI$9999,16,FALSE)),"",VLOOKUP(業務内容と時間メモ!M1387,業務内容と時間メモ!R$2:AI$9999,16,FALSE))</f>
        <v/>
      </c>
      <c r="S1387" s="1" t="str">
        <f ca="1">IF(ISNA(VLOOKUP(業務内容と時間メモ!M1387,業務内容と時間メモ!R$2:AI$9999,17,FALSE)),"",VLOOKUP(業務内容と時間メモ!M1387,業務内容と時間メモ!R$2:AI$9999,17,FALSE))</f>
        <v/>
      </c>
      <c r="T1387" s="17" t="str">
        <f ca="1">IF(SUMIFS(業務内容と時間メモ!E:E,業務内容と時間メモ!AB:AB,N1387,業務内容と時間メモ!AD:AD,O1387)=0,"",SUMIFS(業務内容と時間メモ!E:E,業務内容と時間メモ!AB:AB,N1387,業務内容と時間メモ!AD:AD,O1387))</f>
        <v/>
      </c>
      <c r="U1387" s="7" t="str">
        <f ca="1">IF(SUMIFS(業務内容と時間メモ!F:F,業務内容と時間メモ!AB:AB,N1387,業務内容と時間メモ!AD:AD,O1387)=0,"",SUMIFS(業務内容と時間メモ!F:F,業務内容と時間メモ!AB:AB,N1387,業務内容と時間メモ!AD:AD,O1387))</f>
        <v/>
      </c>
      <c r="V1387" t="str">
        <f ca="1">IF(SUMIFS(業務内容と時間メモ!E:E,業務内容と時間メモ!AB:AB,N1387,業務内容と時間メモ!AD:AD,O1387)=0,"",SUMIFS(業務内容と時間メモ!E:E,業務内容と時間メモ!AB:AB,N1387,業務内容と時間メモ!AD:AD,O1387))</f>
        <v/>
      </c>
    </row>
    <row r="1388" spans="1:22" hidden="1">
      <c r="A1388" s="1" t="str">
        <f t="shared" ca="1" si="121"/>
        <v/>
      </c>
      <c r="B1388" s="1" t="str">
        <f t="shared" ca="1" si="122"/>
        <v/>
      </c>
      <c r="C1388" s="6" t="str">
        <f t="shared" ca="1" si="120"/>
        <v/>
      </c>
      <c r="J1388" t="str">
        <f t="shared" ca="1" si="123"/>
        <v/>
      </c>
      <c r="L1388" s="7" t="str">
        <f t="shared" ca="1" si="124"/>
        <v/>
      </c>
      <c r="M1388" s="1" t="str">
        <f ca="1">IF(N1388="","",IF(COUNTIF(N$1:N1388,N1388)&gt;1,"",IF(COUNTIF(N:N,N1388)&gt;=1,"左表に入れますねぇ","")))</f>
        <v/>
      </c>
      <c r="N1388" s="1" t="str">
        <f ca="1">IF(ISNA(VLOOKUP(業務内容と時間メモ!M1388,業務内容と時間メモ!R$2:AI$9999,11,FALSE)),"",VLOOKUP(業務内容と時間メモ!M1388,業務内容と時間メモ!R$2:AI$9999,11,FALSE))</f>
        <v/>
      </c>
      <c r="O1388" s="1" t="str">
        <f ca="1">IF(ISNA(VLOOKUP(業務内容と時間メモ!M1388,業務内容と時間メモ!R$2:AI$9999,13,FALSE)),"",VLOOKUP(業務内容と時間メモ!M1388,業務内容と時間メモ!R$2:AI$9999,13,FALSE))</f>
        <v/>
      </c>
      <c r="P1388" s="1" t="str">
        <f ca="1">IF(ISNA(VLOOKUP(業務内容と時間メモ!M1388,業務内容と時間メモ!R$2:AI$9999,15,FALSE)),"",VLOOKUP(業務内容と時間メモ!M1388,業務内容と時間メモ!R$2:AI$9999,15,FALSE))</f>
        <v/>
      </c>
      <c r="Q1388" s="1" t="str">
        <f ca="1">IF(ISNA(VLOOKUP(業務内容と時間メモ!M1388,業務内容と時間メモ!R$2:AI$9999,14,FALSE)),"",VLOOKUP(業務内容と時間メモ!M1388,業務内容と時間メモ!R$2:AI$9999,14,FALSE))</f>
        <v/>
      </c>
      <c r="R1388" s="1" t="str">
        <f ca="1">IF(ISNA(VLOOKUP(業務内容と時間メモ!M1388,業務内容と時間メモ!R$2:AI$9999,16,FALSE)),"",VLOOKUP(業務内容と時間メモ!M1388,業務内容と時間メモ!R$2:AI$9999,16,FALSE))</f>
        <v/>
      </c>
      <c r="S1388" s="1" t="str">
        <f ca="1">IF(ISNA(VLOOKUP(業務内容と時間メモ!M1388,業務内容と時間メモ!R$2:AI$9999,17,FALSE)),"",VLOOKUP(業務内容と時間メモ!M1388,業務内容と時間メモ!R$2:AI$9999,17,FALSE))</f>
        <v/>
      </c>
      <c r="T1388" s="17" t="str">
        <f ca="1">IF(SUMIFS(業務内容と時間メモ!E:E,業務内容と時間メモ!AB:AB,N1388,業務内容と時間メモ!AD:AD,O1388)=0,"",SUMIFS(業務内容と時間メモ!E:E,業務内容と時間メモ!AB:AB,N1388,業務内容と時間メモ!AD:AD,O1388))</f>
        <v/>
      </c>
      <c r="U1388" s="7" t="str">
        <f ca="1">IF(SUMIFS(業務内容と時間メモ!F:F,業務内容と時間メモ!AB:AB,N1388,業務内容と時間メモ!AD:AD,O1388)=0,"",SUMIFS(業務内容と時間メモ!F:F,業務内容と時間メモ!AB:AB,N1388,業務内容と時間メモ!AD:AD,O1388))</f>
        <v/>
      </c>
      <c r="V1388" t="str">
        <f ca="1">IF(SUMIFS(業務内容と時間メモ!E:E,業務内容と時間メモ!AB:AB,N1388,業務内容と時間メモ!AD:AD,O1388)=0,"",SUMIFS(業務内容と時間メモ!E:E,業務内容と時間メモ!AB:AB,N1388,業務内容と時間メモ!AD:AD,O1388))</f>
        <v/>
      </c>
    </row>
    <row r="1389" spans="1:22" hidden="1">
      <c r="A1389" s="1" t="str">
        <f t="shared" ca="1" si="121"/>
        <v/>
      </c>
      <c r="B1389" s="1" t="str">
        <f t="shared" ca="1" si="122"/>
        <v/>
      </c>
      <c r="C1389" s="6" t="str">
        <f t="shared" ca="1" si="120"/>
        <v/>
      </c>
      <c r="J1389" t="str">
        <f t="shared" ca="1" si="123"/>
        <v/>
      </c>
      <c r="L1389" s="7" t="str">
        <f t="shared" ca="1" si="124"/>
        <v/>
      </c>
      <c r="M1389" s="1" t="str">
        <f ca="1">IF(N1389="","",IF(COUNTIF(N$1:N1389,N1389)&gt;1,"",IF(COUNTIF(N:N,N1389)&gt;=1,"左表に入れますねぇ","")))</f>
        <v/>
      </c>
      <c r="N1389" s="1" t="str">
        <f ca="1">IF(ISNA(VLOOKUP(業務内容と時間メモ!M1389,業務内容と時間メモ!R$2:AI$9999,11,FALSE)),"",VLOOKUP(業務内容と時間メモ!M1389,業務内容と時間メモ!R$2:AI$9999,11,FALSE))</f>
        <v/>
      </c>
      <c r="O1389" s="1" t="str">
        <f ca="1">IF(ISNA(VLOOKUP(業務内容と時間メモ!M1389,業務内容と時間メモ!R$2:AI$9999,13,FALSE)),"",VLOOKUP(業務内容と時間メモ!M1389,業務内容と時間メモ!R$2:AI$9999,13,FALSE))</f>
        <v/>
      </c>
      <c r="P1389" s="1" t="str">
        <f ca="1">IF(ISNA(VLOOKUP(業務内容と時間メモ!M1389,業務内容と時間メモ!R$2:AI$9999,15,FALSE)),"",VLOOKUP(業務内容と時間メモ!M1389,業務内容と時間メモ!R$2:AI$9999,15,FALSE))</f>
        <v/>
      </c>
      <c r="Q1389" s="1" t="str">
        <f ca="1">IF(ISNA(VLOOKUP(業務内容と時間メモ!M1389,業務内容と時間メモ!R$2:AI$9999,14,FALSE)),"",VLOOKUP(業務内容と時間メモ!M1389,業務内容と時間メモ!R$2:AI$9999,14,FALSE))</f>
        <v/>
      </c>
      <c r="R1389" s="1" t="str">
        <f ca="1">IF(ISNA(VLOOKUP(業務内容と時間メモ!M1389,業務内容と時間メモ!R$2:AI$9999,16,FALSE)),"",VLOOKUP(業務内容と時間メモ!M1389,業務内容と時間メモ!R$2:AI$9999,16,FALSE))</f>
        <v/>
      </c>
      <c r="S1389" s="1" t="str">
        <f ca="1">IF(ISNA(VLOOKUP(業務内容と時間メモ!M1389,業務内容と時間メモ!R$2:AI$9999,17,FALSE)),"",VLOOKUP(業務内容と時間メモ!M1389,業務内容と時間メモ!R$2:AI$9999,17,FALSE))</f>
        <v/>
      </c>
      <c r="T1389" s="17" t="str">
        <f ca="1">IF(SUMIFS(業務内容と時間メモ!E:E,業務内容と時間メモ!AB:AB,N1389,業務内容と時間メモ!AD:AD,O1389)=0,"",SUMIFS(業務内容と時間メモ!E:E,業務内容と時間メモ!AB:AB,N1389,業務内容と時間メモ!AD:AD,O1389))</f>
        <v/>
      </c>
      <c r="U1389" s="7" t="str">
        <f ca="1">IF(SUMIFS(業務内容と時間メモ!F:F,業務内容と時間メモ!AB:AB,N1389,業務内容と時間メモ!AD:AD,O1389)=0,"",SUMIFS(業務内容と時間メモ!F:F,業務内容と時間メモ!AB:AB,N1389,業務内容と時間メモ!AD:AD,O1389))</f>
        <v/>
      </c>
      <c r="V1389" t="str">
        <f ca="1">IF(SUMIFS(業務内容と時間メモ!E:E,業務内容と時間メモ!AB:AB,N1389,業務内容と時間メモ!AD:AD,O1389)=0,"",SUMIFS(業務内容と時間メモ!E:E,業務内容と時間メモ!AB:AB,N1389,業務内容と時間メモ!AD:AD,O1389))</f>
        <v/>
      </c>
    </row>
    <row r="1390" spans="1:22" hidden="1">
      <c r="A1390" s="1" t="str">
        <f t="shared" ca="1" si="121"/>
        <v/>
      </c>
      <c r="B1390" s="1" t="str">
        <f t="shared" ca="1" si="122"/>
        <v/>
      </c>
      <c r="C1390" s="6" t="str">
        <f t="shared" ca="1" si="120"/>
        <v/>
      </c>
      <c r="J1390" t="str">
        <f t="shared" ca="1" si="123"/>
        <v/>
      </c>
      <c r="L1390" s="7" t="str">
        <f t="shared" ca="1" si="124"/>
        <v/>
      </c>
      <c r="M1390" s="1" t="str">
        <f ca="1">IF(N1390="","",IF(COUNTIF(N$1:N1390,N1390)&gt;1,"",IF(COUNTIF(N:N,N1390)&gt;=1,"左表に入れますねぇ","")))</f>
        <v/>
      </c>
      <c r="N1390" s="1" t="str">
        <f ca="1">IF(ISNA(VLOOKUP(業務内容と時間メモ!M1390,業務内容と時間メモ!R$2:AI$9999,11,FALSE)),"",VLOOKUP(業務内容と時間メモ!M1390,業務内容と時間メモ!R$2:AI$9999,11,FALSE))</f>
        <v/>
      </c>
      <c r="O1390" s="1" t="str">
        <f ca="1">IF(ISNA(VLOOKUP(業務内容と時間メモ!M1390,業務内容と時間メモ!R$2:AI$9999,13,FALSE)),"",VLOOKUP(業務内容と時間メモ!M1390,業務内容と時間メモ!R$2:AI$9999,13,FALSE))</f>
        <v/>
      </c>
      <c r="P1390" s="1" t="str">
        <f ca="1">IF(ISNA(VLOOKUP(業務内容と時間メモ!M1390,業務内容と時間メモ!R$2:AI$9999,15,FALSE)),"",VLOOKUP(業務内容と時間メモ!M1390,業務内容と時間メモ!R$2:AI$9999,15,FALSE))</f>
        <v/>
      </c>
      <c r="Q1390" s="1" t="str">
        <f ca="1">IF(ISNA(VLOOKUP(業務内容と時間メモ!M1390,業務内容と時間メモ!R$2:AI$9999,14,FALSE)),"",VLOOKUP(業務内容と時間メモ!M1390,業務内容と時間メモ!R$2:AI$9999,14,FALSE))</f>
        <v/>
      </c>
      <c r="R1390" s="1" t="str">
        <f ca="1">IF(ISNA(VLOOKUP(業務内容と時間メモ!M1390,業務内容と時間メモ!R$2:AI$9999,16,FALSE)),"",VLOOKUP(業務内容と時間メモ!M1390,業務内容と時間メモ!R$2:AI$9999,16,FALSE))</f>
        <v/>
      </c>
      <c r="S1390" s="1" t="str">
        <f ca="1">IF(ISNA(VLOOKUP(業務内容と時間メモ!M1390,業務内容と時間メモ!R$2:AI$9999,17,FALSE)),"",VLOOKUP(業務内容と時間メモ!M1390,業務内容と時間メモ!R$2:AI$9999,17,FALSE))</f>
        <v/>
      </c>
      <c r="T1390" s="17" t="str">
        <f ca="1">IF(SUMIFS(業務内容と時間メモ!E:E,業務内容と時間メモ!AB:AB,N1390,業務内容と時間メモ!AD:AD,O1390)=0,"",SUMIFS(業務内容と時間メモ!E:E,業務内容と時間メモ!AB:AB,N1390,業務内容と時間メモ!AD:AD,O1390))</f>
        <v/>
      </c>
      <c r="U1390" s="7" t="str">
        <f ca="1">IF(SUMIFS(業務内容と時間メモ!F:F,業務内容と時間メモ!AB:AB,N1390,業務内容と時間メモ!AD:AD,O1390)=0,"",SUMIFS(業務内容と時間メモ!F:F,業務内容と時間メモ!AB:AB,N1390,業務内容と時間メモ!AD:AD,O1390))</f>
        <v/>
      </c>
      <c r="V1390" t="str">
        <f ca="1">IF(SUMIFS(業務内容と時間メモ!E:E,業務内容と時間メモ!AB:AB,N1390,業務内容と時間メモ!AD:AD,O1390)=0,"",SUMIFS(業務内容と時間メモ!E:E,業務内容と時間メモ!AB:AB,N1390,業務内容と時間メモ!AD:AD,O1390))</f>
        <v/>
      </c>
    </row>
    <row r="1391" spans="1:22" hidden="1">
      <c r="A1391" s="1" t="str">
        <f t="shared" ca="1" si="121"/>
        <v/>
      </c>
      <c r="B1391" s="1" t="str">
        <f t="shared" ca="1" si="122"/>
        <v/>
      </c>
      <c r="C1391" s="6" t="str">
        <f t="shared" ca="1" si="120"/>
        <v/>
      </c>
      <c r="J1391" t="str">
        <f t="shared" ca="1" si="123"/>
        <v/>
      </c>
      <c r="L1391" s="7" t="str">
        <f t="shared" ca="1" si="124"/>
        <v/>
      </c>
      <c r="M1391" s="1" t="str">
        <f ca="1">IF(N1391="","",IF(COUNTIF(N$1:N1391,N1391)&gt;1,"",IF(COUNTIF(N:N,N1391)&gt;=1,"左表に入れますねぇ","")))</f>
        <v/>
      </c>
      <c r="N1391" s="1" t="str">
        <f ca="1">IF(ISNA(VLOOKUP(業務内容と時間メモ!M1391,業務内容と時間メモ!R$2:AI$9999,11,FALSE)),"",VLOOKUP(業務内容と時間メモ!M1391,業務内容と時間メモ!R$2:AI$9999,11,FALSE))</f>
        <v/>
      </c>
      <c r="O1391" s="1" t="str">
        <f ca="1">IF(ISNA(VLOOKUP(業務内容と時間メモ!M1391,業務内容と時間メモ!R$2:AI$9999,13,FALSE)),"",VLOOKUP(業務内容と時間メモ!M1391,業務内容と時間メモ!R$2:AI$9999,13,FALSE))</f>
        <v/>
      </c>
      <c r="P1391" s="1" t="str">
        <f ca="1">IF(ISNA(VLOOKUP(業務内容と時間メモ!M1391,業務内容と時間メモ!R$2:AI$9999,15,FALSE)),"",VLOOKUP(業務内容と時間メモ!M1391,業務内容と時間メモ!R$2:AI$9999,15,FALSE))</f>
        <v/>
      </c>
      <c r="Q1391" s="1" t="str">
        <f ca="1">IF(ISNA(VLOOKUP(業務内容と時間メモ!M1391,業務内容と時間メモ!R$2:AI$9999,14,FALSE)),"",VLOOKUP(業務内容と時間メモ!M1391,業務内容と時間メモ!R$2:AI$9999,14,FALSE))</f>
        <v/>
      </c>
      <c r="R1391" s="1" t="str">
        <f ca="1">IF(ISNA(VLOOKUP(業務内容と時間メモ!M1391,業務内容と時間メモ!R$2:AI$9999,16,FALSE)),"",VLOOKUP(業務内容と時間メモ!M1391,業務内容と時間メモ!R$2:AI$9999,16,FALSE))</f>
        <v/>
      </c>
      <c r="S1391" s="1" t="str">
        <f ca="1">IF(ISNA(VLOOKUP(業務内容と時間メモ!M1391,業務内容と時間メモ!R$2:AI$9999,17,FALSE)),"",VLOOKUP(業務内容と時間メモ!M1391,業務内容と時間メモ!R$2:AI$9999,17,FALSE))</f>
        <v/>
      </c>
      <c r="T1391" s="17" t="str">
        <f ca="1">IF(SUMIFS(業務内容と時間メモ!E:E,業務内容と時間メモ!AB:AB,N1391,業務内容と時間メモ!AD:AD,O1391)=0,"",SUMIFS(業務内容と時間メモ!E:E,業務内容と時間メモ!AB:AB,N1391,業務内容と時間メモ!AD:AD,O1391))</f>
        <v/>
      </c>
      <c r="U1391" s="7" t="str">
        <f ca="1">IF(SUMIFS(業務内容と時間メモ!F:F,業務内容と時間メモ!AB:AB,N1391,業務内容と時間メモ!AD:AD,O1391)=0,"",SUMIFS(業務内容と時間メモ!F:F,業務内容と時間メモ!AB:AB,N1391,業務内容と時間メモ!AD:AD,O1391))</f>
        <v/>
      </c>
      <c r="V1391" t="str">
        <f ca="1">IF(SUMIFS(業務内容と時間メモ!E:E,業務内容と時間メモ!AB:AB,N1391,業務内容と時間メモ!AD:AD,O1391)=0,"",SUMIFS(業務内容と時間メモ!E:E,業務内容と時間メモ!AB:AB,N1391,業務内容と時間メモ!AD:AD,O1391))</f>
        <v/>
      </c>
    </row>
    <row r="1392" spans="1:22" hidden="1">
      <c r="A1392" s="1" t="str">
        <f t="shared" ca="1" si="121"/>
        <v/>
      </c>
      <c r="B1392" s="1" t="str">
        <f t="shared" ca="1" si="122"/>
        <v/>
      </c>
      <c r="C1392" s="6" t="str">
        <f t="shared" ca="1" si="120"/>
        <v/>
      </c>
      <c r="J1392" t="str">
        <f t="shared" ca="1" si="123"/>
        <v/>
      </c>
      <c r="L1392" s="7" t="str">
        <f t="shared" ca="1" si="124"/>
        <v/>
      </c>
      <c r="M1392" s="1" t="str">
        <f ca="1">IF(N1392="","",IF(COUNTIF(N$1:N1392,N1392)&gt;1,"",IF(COUNTIF(N:N,N1392)&gt;=1,"左表に入れますねぇ","")))</f>
        <v/>
      </c>
      <c r="N1392" s="1" t="str">
        <f ca="1">IF(ISNA(VLOOKUP(業務内容と時間メモ!M1392,業務内容と時間メモ!R$2:AI$9999,11,FALSE)),"",VLOOKUP(業務内容と時間メモ!M1392,業務内容と時間メモ!R$2:AI$9999,11,FALSE))</f>
        <v/>
      </c>
      <c r="O1392" s="1" t="str">
        <f ca="1">IF(ISNA(VLOOKUP(業務内容と時間メモ!M1392,業務内容と時間メモ!R$2:AI$9999,13,FALSE)),"",VLOOKUP(業務内容と時間メモ!M1392,業務内容と時間メモ!R$2:AI$9999,13,FALSE))</f>
        <v/>
      </c>
      <c r="P1392" s="1" t="str">
        <f ca="1">IF(ISNA(VLOOKUP(業務内容と時間メモ!M1392,業務内容と時間メモ!R$2:AI$9999,15,FALSE)),"",VLOOKUP(業務内容と時間メモ!M1392,業務内容と時間メモ!R$2:AI$9999,15,FALSE))</f>
        <v/>
      </c>
      <c r="Q1392" s="1" t="str">
        <f ca="1">IF(ISNA(VLOOKUP(業務内容と時間メモ!M1392,業務内容と時間メモ!R$2:AI$9999,14,FALSE)),"",VLOOKUP(業務内容と時間メモ!M1392,業務内容と時間メモ!R$2:AI$9999,14,FALSE))</f>
        <v/>
      </c>
      <c r="R1392" s="1" t="str">
        <f ca="1">IF(ISNA(VLOOKUP(業務内容と時間メモ!M1392,業務内容と時間メモ!R$2:AI$9999,16,FALSE)),"",VLOOKUP(業務内容と時間メモ!M1392,業務内容と時間メモ!R$2:AI$9999,16,FALSE))</f>
        <v/>
      </c>
      <c r="S1392" s="1" t="str">
        <f ca="1">IF(ISNA(VLOOKUP(業務内容と時間メモ!M1392,業務内容と時間メモ!R$2:AI$9999,17,FALSE)),"",VLOOKUP(業務内容と時間メモ!M1392,業務内容と時間メモ!R$2:AI$9999,17,FALSE))</f>
        <v/>
      </c>
      <c r="T1392" s="17" t="str">
        <f ca="1">IF(SUMIFS(業務内容と時間メモ!E:E,業務内容と時間メモ!AB:AB,N1392,業務内容と時間メモ!AD:AD,O1392)=0,"",SUMIFS(業務内容と時間メモ!E:E,業務内容と時間メモ!AB:AB,N1392,業務内容と時間メモ!AD:AD,O1392))</f>
        <v/>
      </c>
      <c r="U1392" s="7" t="str">
        <f ca="1">IF(SUMIFS(業務内容と時間メモ!F:F,業務内容と時間メモ!AB:AB,N1392,業務内容と時間メモ!AD:AD,O1392)=0,"",SUMIFS(業務内容と時間メモ!F:F,業務内容と時間メモ!AB:AB,N1392,業務内容と時間メモ!AD:AD,O1392))</f>
        <v/>
      </c>
      <c r="V1392" t="str">
        <f ca="1">IF(SUMIFS(業務内容と時間メモ!E:E,業務内容と時間メモ!AB:AB,N1392,業務内容と時間メモ!AD:AD,O1392)=0,"",SUMIFS(業務内容と時間メモ!E:E,業務内容と時間メモ!AB:AB,N1392,業務内容と時間メモ!AD:AD,O1392))</f>
        <v/>
      </c>
    </row>
    <row r="1393" spans="1:22" hidden="1">
      <c r="A1393" s="1" t="str">
        <f t="shared" ca="1" si="121"/>
        <v/>
      </c>
      <c r="B1393" s="1" t="str">
        <f t="shared" ca="1" si="122"/>
        <v/>
      </c>
      <c r="C1393" s="6" t="str">
        <f t="shared" ca="1" si="120"/>
        <v/>
      </c>
      <c r="J1393" t="str">
        <f t="shared" ca="1" si="123"/>
        <v/>
      </c>
      <c r="L1393" s="7" t="str">
        <f t="shared" ca="1" si="124"/>
        <v/>
      </c>
      <c r="M1393" s="1" t="str">
        <f ca="1">IF(N1393="","",IF(COUNTIF(N$1:N1393,N1393)&gt;1,"",IF(COUNTIF(N:N,N1393)&gt;=1,"左表に入れますねぇ","")))</f>
        <v/>
      </c>
      <c r="N1393" s="1" t="str">
        <f ca="1">IF(ISNA(VLOOKUP(業務内容と時間メモ!M1393,業務内容と時間メモ!R$2:AI$9999,11,FALSE)),"",VLOOKUP(業務内容と時間メモ!M1393,業務内容と時間メモ!R$2:AI$9999,11,FALSE))</f>
        <v/>
      </c>
      <c r="O1393" s="1" t="str">
        <f ca="1">IF(ISNA(VLOOKUP(業務内容と時間メモ!M1393,業務内容と時間メモ!R$2:AI$9999,13,FALSE)),"",VLOOKUP(業務内容と時間メモ!M1393,業務内容と時間メモ!R$2:AI$9999,13,FALSE))</f>
        <v/>
      </c>
      <c r="P1393" s="1" t="str">
        <f ca="1">IF(ISNA(VLOOKUP(業務内容と時間メモ!M1393,業務内容と時間メモ!R$2:AI$9999,15,FALSE)),"",VLOOKUP(業務内容と時間メモ!M1393,業務内容と時間メモ!R$2:AI$9999,15,FALSE))</f>
        <v/>
      </c>
      <c r="Q1393" s="1" t="str">
        <f ca="1">IF(ISNA(VLOOKUP(業務内容と時間メモ!M1393,業務内容と時間メモ!R$2:AI$9999,14,FALSE)),"",VLOOKUP(業務内容と時間メモ!M1393,業務内容と時間メモ!R$2:AI$9999,14,FALSE))</f>
        <v/>
      </c>
      <c r="R1393" s="1" t="str">
        <f ca="1">IF(ISNA(VLOOKUP(業務内容と時間メモ!M1393,業務内容と時間メモ!R$2:AI$9999,16,FALSE)),"",VLOOKUP(業務内容と時間メモ!M1393,業務内容と時間メモ!R$2:AI$9999,16,FALSE))</f>
        <v/>
      </c>
      <c r="S1393" s="1" t="str">
        <f ca="1">IF(ISNA(VLOOKUP(業務内容と時間メモ!M1393,業務内容と時間メモ!R$2:AI$9999,17,FALSE)),"",VLOOKUP(業務内容と時間メモ!M1393,業務内容と時間メモ!R$2:AI$9999,17,FALSE))</f>
        <v/>
      </c>
      <c r="T1393" s="17" t="str">
        <f ca="1">IF(SUMIFS(業務内容と時間メモ!E:E,業務内容と時間メモ!AB:AB,N1393,業務内容と時間メモ!AD:AD,O1393)=0,"",SUMIFS(業務内容と時間メモ!E:E,業務内容と時間メモ!AB:AB,N1393,業務内容と時間メモ!AD:AD,O1393))</f>
        <v/>
      </c>
      <c r="U1393" s="7" t="str">
        <f ca="1">IF(SUMIFS(業務内容と時間メモ!F:F,業務内容と時間メモ!AB:AB,N1393,業務内容と時間メモ!AD:AD,O1393)=0,"",SUMIFS(業務内容と時間メモ!F:F,業務内容と時間メモ!AB:AB,N1393,業務内容と時間メモ!AD:AD,O1393))</f>
        <v/>
      </c>
      <c r="V1393" t="str">
        <f ca="1">IF(SUMIFS(業務内容と時間メモ!E:E,業務内容と時間メモ!AB:AB,N1393,業務内容と時間メモ!AD:AD,O1393)=0,"",SUMIFS(業務内容と時間メモ!E:E,業務内容と時間メモ!AB:AB,N1393,業務内容と時間メモ!AD:AD,O1393))</f>
        <v/>
      </c>
    </row>
    <row r="1394" spans="1:22" hidden="1">
      <c r="A1394" s="1" t="str">
        <f t="shared" ca="1" si="121"/>
        <v/>
      </c>
      <c r="B1394" s="1" t="str">
        <f t="shared" ca="1" si="122"/>
        <v/>
      </c>
      <c r="C1394" s="6" t="str">
        <f t="shared" ca="1" si="120"/>
        <v/>
      </c>
      <c r="J1394" t="str">
        <f t="shared" ca="1" si="123"/>
        <v/>
      </c>
      <c r="L1394" s="7" t="str">
        <f t="shared" ca="1" si="124"/>
        <v/>
      </c>
      <c r="M1394" s="1" t="str">
        <f ca="1">IF(N1394="","",IF(COUNTIF(N$1:N1394,N1394)&gt;1,"",IF(COUNTIF(N:N,N1394)&gt;=1,"左表に入れますねぇ","")))</f>
        <v/>
      </c>
      <c r="N1394" s="1" t="str">
        <f ca="1">IF(ISNA(VLOOKUP(業務内容と時間メモ!M1394,業務内容と時間メモ!R$2:AI$9999,11,FALSE)),"",VLOOKUP(業務内容と時間メモ!M1394,業務内容と時間メモ!R$2:AI$9999,11,FALSE))</f>
        <v/>
      </c>
      <c r="O1394" s="1" t="str">
        <f ca="1">IF(ISNA(VLOOKUP(業務内容と時間メモ!M1394,業務内容と時間メモ!R$2:AI$9999,13,FALSE)),"",VLOOKUP(業務内容と時間メモ!M1394,業務内容と時間メモ!R$2:AI$9999,13,FALSE))</f>
        <v/>
      </c>
      <c r="P1394" s="1" t="str">
        <f ca="1">IF(ISNA(VLOOKUP(業務内容と時間メモ!M1394,業務内容と時間メモ!R$2:AI$9999,15,FALSE)),"",VLOOKUP(業務内容と時間メモ!M1394,業務内容と時間メモ!R$2:AI$9999,15,FALSE))</f>
        <v/>
      </c>
      <c r="Q1394" s="1" t="str">
        <f ca="1">IF(ISNA(VLOOKUP(業務内容と時間メモ!M1394,業務内容と時間メモ!R$2:AI$9999,14,FALSE)),"",VLOOKUP(業務内容と時間メモ!M1394,業務内容と時間メモ!R$2:AI$9999,14,FALSE))</f>
        <v/>
      </c>
      <c r="R1394" s="1" t="str">
        <f ca="1">IF(ISNA(VLOOKUP(業務内容と時間メモ!M1394,業務内容と時間メモ!R$2:AI$9999,16,FALSE)),"",VLOOKUP(業務内容と時間メモ!M1394,業務内容と時間メモ!R$2:AI$9999,16,FALSE))</f>
        <v/>
      </c>
      <c r="S1394" s="1" t="str">
        <f ca="1">IF(ISNA(VLOOKUP(業務内容と時間メモ!M1394,業務内容と時間メモ!R$2:AI$9999,17,FALSE)),"",VLOOKUP(業務内容と時間メモ!M1394,業務内容と時間メモ!R$2:AI$9999,17,FALSE))</f>
        <v/>
      </c>
      <c r="T1394" s="17" t="str">
        <f ca="1">IF(SUMIFS(業務内容と時間メモ!E:E,業務内容と時間メモ!AB:AB,N1394,業務内容と時間メモ!AD:AD,O1394)=0,"",SUMIFS(業務内容と時間メモ!E:E,業務内容と時間メモ!AB:AB,N1394,業務内容と時間メモ!AD:AD,O1394))</f>
        <v/>
      </c>
      <c r="U1394" s="7" t="str">
        <f ca="1">IF(SUMIFS(業務内容と時間メモ!F:F,業務内容と時間メモ!AB:AB,N1394,業務内容と時間メモ!AD:AD,O1394)=0,"",SUMIFS(業務内容と時間メモ!F:F,業務内容と時間メモ!AB:AB,N1394,業務内容と時間メモ!AD:AD,O1394))</f>
        <v/>
      </c>
      <c r="V1394" t="str">
        <f ca="1">IF(SUMIFS(業務内容と時間メモ!E:E,業務内容と時間メモ!AB:AB,N1394,業務内容と時間メモ!AD:AD,O1394)=0,"",SUMIFS(業務内容と時間メモ!E:E,業務内容と時間メモ!AB:AB,N1394,業務内容と時間メモ!AD:AD,O1394))</f>
        <v/>
      </c>
    </row>
    <row r="1395" spans="1:22" hidden="1">
      <c r="A1395" s="1" t="str">
        <f t="shared" ca="1" si="121"/>
        <v/>
      </c>
      <c r="B1395" s="1" t="str">
        <f t="shared" ca="1" si="122"/>
        <v/>
      </c>
      <c r="C1395" s="6" t="str">
        <f t="shared" ca="1" si="120"/>
        <v/>
      </c>
      <c r="J1395" t="str">
        <f t="shared" ca="1" si="123"/>
        <v/>
      </c>
      <c r="L1395" s="7" t="str">
        <f t="shared" ca="1" si="124"/>
        <v/>
      </c>
      <c r="M1395" s="1" t="str">
        <f ca="1">IF(N1395="","",IF(COUNTIF(N$1:N1395,N1395)&gt;1,"",IF(COUNTIF(N:N,N1395)&gt;=1,"左表に入れますねぇ","")))</f>
        <v/>
      </c>
      <c r="N1395" s="1" t="str">
        <f ca="1">IF(ISNA(VLOOKUP(業務内容と時間メモ!M1395,業務内容と時間メモ!R$2:AI$9999,11,FALSE)),"",VLOOKUP(業務内容と時間メモ!M1395,業務内容と時間メモ!R$2:AI$9999,11,FALSE))</f>
        <v/>
      </c>
      <c r="O1395" s="1" t="str">
        <f ca="1">IF(ISNA(VLOOKUP(業務内容と時間メモ!M1395,業務内容と時間メモ!R$2:AI$9999,13,FALSE)),"",VLOOKUP(業務内容と時間メモ!M1395,業務内容と時間メモ!R$2:AI$9999,13,FALSE))</f>
        <v/>
      </c>
      <c r="P1395" s="1" t="str">
        <f ca="1">IF(ISNA(VLOOKUP(業務内容と時間メモ!M1395,業務内容と時間メモ!R$2:AI$9999,15,FALSE)),"",VLOOKUP(業務内容と時間メモ!M1395,業務内容と時間メモ!R$2:AI$9999,15,FALSE))</f>
        <v/>
      </c>
      <c r="Q1395" s="1" t="str">
        <f ca="1">IF(ISNA(VLOOKUP(業務内容と時間メモ!M1395,業務内容と時間メモ!R$2:AI$9999,14,FALSE)),"",VLOOKUP(業務内容と時間メモ!M1395,業務内容と時間メモ!R$2:AI$9999,14,FALSE))</f>
        <v/>
      </c>
      <c r="R1395" s="1" t="str">
        <f ca="1">IF(ISNA(VLOOKUP(業務内容と時間メモ!M1395,業務内容と時間メモ!R$2:AI$9999,16,FALSE)),"",VLOOKUP(業務内容と時間メモ!M1395,業務内容と時間メモ!R$2:AI$9999,16,FALSE))</f>
        <v/>
      </c>
      <c r="S1395" s="1" t="str">
        <f ca="1">IF(ISNA(VLOOKUP(業務内容と時間メモ!M1395,業務内容と時間メモ!R$2:AI$9999,17,FALSE)),"",VLOOKUP(業務内容と時間メモ!M1395,業務内容と時間メモ!R$2:AI$9999,17,FALSE))</f>
        <v/>
      </c>
      <c r="T1395" s="17" t="str">
        <f ca="1">IF(SUMIFS(業務内容と時間メモ!E:E,業務内容と時間メモ!AB:AB,N1395,業務内容と時間メモ!AD:AD,O1395)=0,"",SUMIFS(業務内容と時間メモ!E:E,業務内容と時間メモ!AB:AB,N1395,業務内容と時間メモ!AD:AD,O1395))</f>
        <v/>
      </c>
      <c r="U1395" s="7" t="str">
        <f ca="1">IF(SUMIFS(業務内容と時間メモ!F:F,業務内容と時間メモ!AB:AB,N1395,業務内容と時間メモ!AD:AD,O1395)=0,"",SUMIFS(業務内容と時間メモ!F:F,業務内容と時間メモ!AB:AB,N1395,業務内容と時間メモ!AD:AD,O1395))</f>
        <v/>
      </c>
      <c r="V1395" t="str">
        <f ca="1">IF(SUMIFS(業務内容と時間メモ!E:E,業務内容と時間メモ!AB:AB,N1395,業務内容と時間メモ!AD:AD,O1395)=0,"",SUMIFS(業務内容と時間メモ!E:E,業務内容と時間メモ!AB:AB,N1395,業務内容と時間メモ!AD:AD,O1395))</f>
        <v/>
      </c>
    </row>
    <row r="1396" spans="1:22" hidden="1">
      <c r="A1396" s="1" t="str">
        <f t="shared" ca="1" si="121"/>
        <v/>
      </c>
      <c r="B1396" s="1" t="str">
        <f t="shared" ca="1" si="122"/>
        <v/>
      </c>
      <c r="C1396" s="6" t="str">
        <f t="shared" ca="1" si="120"/>
        <v/>
      </c>
      <c r="J1396" t="str">
        <f t="shared" ca="1" si="123"/>
        <v/>
      </c>
      <c r="L1396" s="7" t="str">
        <f t="shared" ca="1" si="124"/>
        <v/>
      </c>
      <c r="M1396" s="1" t="str">
        <f ca="1">IF(N1396="","",IF(COUNTIF(N$1:N1396,N1396)&gt;1,"",IF(COUNTIF(N:N,N1396)&gt;=1,"左表に入れますねぇ","")))</f>
        <v/>
      </c>
      <c r="N1396" s="1" t="str">
        <f ca="1">IF(ISNA(VLOOKUP(業務内容と時間メモ!M1396,業務内容と時間メモ!R$2:AI$9999,11,FALSE)),"",VLOOKUP(業務内容と時間メモ!M1396,業務内容と時間メモ!R$2:AI$9999,11,FALSE))</f>
        <v/>
      </c>
      <c r="O1396" s="1" t="str">
        <f ca="1">IF(ISNA(VLOOKUP(業務内容と時間メモ!M1396,業務内容と時間メモ!R$2:AI$9999,13,FALSE)),"",VLOOKUP(業務内容と時間メモ!M1396,業務内容と時間メモ!R$2:AI$9999,13,FALSE))</f>
        <v/>
      </c>
      <c r="P1396" s="1" t="str">
        <f ca="1">IF(ISNA(VLOOKUP(業務内容と時間メモ!M1396,業務内容と時間メモ!R$2:AI$9999,15,FALSE)),"",VLOOKUP(業務内容と時間メモ!M1396,業務内容と時間メモ!R$2:AI$9999,15,FALSE))</f>
        <v/>
      </c>
      <c r="Q1396" s="1" t="str">
        <f ca="1">IF(ISNA(VLOOKUP(業務内容と時間メモ!M1396,業務内容と時間メモ!R$2:AI$9999,14,FALSE)),"",VLOOKUP(業務内容と時間メモ!M1396,業務内容と時間メモ!R$2:AI$9999,14,FALSE))</f>
        <v/>
      </c>
      <c r="R1396" s="1" t="str">
        <f ca="1">IF(ISNA(VLOOKUP(業務内容と時間メモ!M1396,業務内容と時間メモ!R$2:AI$9999,16,FALSE)),"",VLOOKUP(業務内容と時間メモ!M1396,業務内容と時間メモ!R$2:AI$9999,16,FALSE))</f>
        <v/>
      </c>
      <c r="S1396" s="1" t="str">
        <f ca="1">IF(ISNA(VLOOKUP(業務内容と時間メモ!M1396,業務内容と時間メモ!R$2:AI$9999,17,FALSE)),"",VLOOKUP(業務内容と時間メモ!M1396,業務内容と時間メモ!R$2:AI$9999,17,FALSE))</f>
        <v/>
      </c>
      <c r="T1396" s="17" t="str">
        <f ca="1">IF(SUMIFS(業務内容と時間メモ!E:E,業務内容と時間メモ!AB:AB,N1396,業務内容と時間メモ!AD:AD,O1396)=0,"",SUMIFS(業務内容と時間メモ!E:E,業務内容と時間メモ!AB:AB,N1396,業務内容と時間メモ!AD:AD,O1396))</f>
        <v/>
      </c>
      <c r="U1396" s="7" t="str">
        <f ca="1">IF(SUMIFS(業務内容と時間メモ!F:F,業務内容と時間メモ!AB:AB,N1396,業務内容と時間メモ!AD:AD,O1396)=0,"",SUMIFS(業務内容と時間メモ!F:F,業務内容と時間メモ!AB:AB,N1396,業務内容と時間メモ!AD:AD,O1396))</f>
        <v/>
      </c>
      <c r="V1396" t="str">
        <f ca="1">IF(SUMIFS(業務内容と時間メモ!E:E,業務内容と時間メモ!AB:AB,N1396,業務内容と時間メモ!AD:AD,O1396)=0,"",SUMIFS(業務内容と時間メモ!E:E,業務内容と時間メモ!AB:AB,N1396,業務内容と時間メモ!AD:AD,O1396))</f>
        <v/>
      </c>
    </row>
    <row r="1397" spans="1:22" hidden="1">
      <c r="A1397" s="1" t="str">
        <f t="shared" ca="1" si="121"/>
        <v/>
      </c>
      <c r="B1397" s="1" t="str">
        <f t="shared" ca="1" si="122"/>
        <v/>
      </c>
      <c r="C1397" s="6" t="str">
        <f t="shared" ca="1" si="120"/>
        <v/>
      </c>
      <c r="J1397" t="str">
        <f t="shared" ca="1" si="123"/>
        <v/>
      </c>
      <c r="L1397" s="7" t="str">
        <f t="shared" ca="1" si="124"/>
        <v/>
      </c>
      <c r="M1397" s="1" t="str">
        <f ca="1">IF(N1397="","",IF(COUNTIF(N$1:N1397,N1397)&gt;1,"",IF(COUNTIF(N:N,N1397)&gt;=1,"左表に入れますねぇ","")))</f>
        <v/>
      </c>
      <c r="N1397" s="1" t="str">
        <f ca="1">IF(ISNA(VLOOKUP(業務内容と時間メモ!M1397,業務内容と時間メモ!R$2:AI$9999,11,FALSE)),"",VLOOKUP(業務内容と時間メモ!M1397,業務内容と時間メモ!R$2:AI$9999,11,FALSE))</f>
        <v/>
      </c>
      <c r="O1397" s="1" t="str">
        <f ca="1">IF(ISNA(VLOOKUP(業務内容と時間メモ!M1397,業務内容と時間メモ!R$2:AI$9999,13,FALSE)),"",VLOOKUP(業務内容と時間メモ!M1397,業務内容と時間メモ!R$2:AI$9999,13,FALSE))</f>
        <v/>
      </c>
      <c r="P1397" s="1" t="str">
        <f ca="1">IF(ISNA(VLOOKUP(業務内容と時間メモ!M1397,業務内容と時間メモ!R$2:AI$9999,15,FALSE)),"",VLOOKUP(業務内容と時間メモ!M1397,業務内容と時間メモ!R$2:AI$9999,15,FALSE))</f>
        <v/>
      </c>
      <c r="Q1397" s="1" t="str">
        <f ca="1">IF(ISNA(VLOOKUP(業務内容と時間メモ!M1397,業務内容と時間メモ!R$2:AI$9999,14,FALSE)),"",VLOOKUP(業務内容と時間メモ!M1397,業務内容と時間メモ!R$2:AI$9999,14,FALSE))</f>
        <v/>
      </c>
      <c r="R1397" s="1" t="str">
        <f ca="1">IF(ISNA(VLOOKUP(業務内容と時間メモ!M1397,業務内容と時間メモ!R$2:AI$9999,16,FALSE)),"",VLOOKUP(業務内容と時間メモ!M1397,業務内容と時間メモ!R$2:AI$9999,16,FALSE))</f>
        <v/>
      </c>
      <c r="S1397" s="1" t="str">
        <f ca="1">IF(ISNA(VLOOKUP(業務内容と時間メモ!M1397,業務内容と時間メモ!R$2:AI$9999,17,FALSE)),"",VLOOKUP(業務内容と時間メモ!M1397,業務内容と時間メモ!R$2:AI$9999,17,FALSE))</f>
        <v/>
      </c>
      <c r="T1397" s="17" t="str">
        <f ca="1">IF(SUMIFS(業務内容と時間メモ!E:E,業務内容と時間メモ!AB:AB,N1397,業務内容と時間メモ!AD:AD,O1397)=0,"",SUMIFS(業務内容と時間メモ!E:E,業務内容と時間メモ!AB:AB,N1397,業務内容と時間メモ!AD:AD,O1397))</f>
        <v/>
      </c>
      <c r="U1397" s="7" t="str">
        <f ca="1">IF(SUMIFS(業務内容と時間メモ!F:F,業務内容と時間メモ!AB:AB,N1397,業務内容と時間メモ!AD:AD,O1397)=0,"",SUMIFS(業務内容と時間メモ!F:F,業務内容と時間メモ!AB:AB,N1397,業務内容と時間メモ!AD:AD,O1397))</f>
        <v/>
      </c>
      <c r="V1397" t="str">
        <f ca="1">IF(SUMIFS(業務内容と時間メモ!E:E,業務内容と時間メモ!AB:AB,N1397,業務内容と時間メモ!AD:AD,O1397)=0,"",SUMIFS(業務内容と時間メモ!E:E,業務内容と時間メモ!AB:AB,N1397,業務内容と時間メモ!AD:AD,O1397))</f>
        <v/>
      </c>
    </row>
    <row r="1398" spans="1:22" hidden="1">
      <c r="A1398" s="1" t="str">
        <f t="shared" ca="1" si="121"/>
        <v/>
      </c>
      <c r="B1398" s="1" t="str">
        <f t="shared" ca="1" si="122"/>
        <v/>
      </c>
      <c r="C1398" s="6" t="str">
        <f t="shared" ca="1" si="120"/>
        <v/>
      </c>
      <c r="J1398" t="str">
        <f t="shared" ca="1" si="123"/>
        <v/>
      </c>
      <c r="L1398" s="7" t="str">
        <f t="shared" ca="1" si="124"/>
        <v/>
      </c>
      <c r="M1398" s="1" t="str">
        <f ca="1">IF(N1398="","",IF(COUNTIF(N$1:N1398,N1398)&gt;1,"",IF(COUNTIF(N:N,N1398)&gt;=1,"左表に入れますねぇ","")))</f>
        <v/>
      </c>
      <c r="N1398" s="1" t="str">
        <f ca="1">IF(ISNA(VLOOKUP(業務内容と時間メモ!M1398,業務内容と時間メモ!R$2:AI$9999,11,FALSE)),"",VLOOKUP(業務内容と時間メモ!M1398,業務内容と時間メモ!R$2:AI$9999,11,FALSE))</f>
        <v/>
      </c>
      <c r="O1398" s="1" t="str">
        <f ca="1">IF(ISNA(VLOOKUP(業務内容と時間メモ!M1398,業務内容と時間メモ!R$2:AI$9999,13,FALSE)),"",VLOOKUP(業務内容と時間メモ!M1398,業務内容と時間メモ!R$2:AI$9999,13,FALSE))</f>
        <v/>
      </c>
      <c r="P1398" s="1" t="str">
        <f ca="1">IF(ISNA(VLOOKUP(業務内容と時間メモ!M1398,業務内容と時間メモ!R$2:AI$9999,15,FALSE)),"",VLOOKUP(業務内容と時間メモ!M1398,業務内容と時間メモ!R$2:AI$9999,15,FALSE))</f>
        <v/>
      </c>
      <c r="Q1398" s="1" t="str">
        <f ca="1">IF(ISNA(VLOOKUP(業務内容と時間メモ!M1398,業務内容と時間メモ!R$2:AI$9999,14,FALSE)),"",VLOOKUP(業務内容と時間メモ!M1398,業務内容と時間メモ!R$2:AI$9999,14,FALSE))</f>
        <v/>
      </c>
      <c r="R1398" s="1" t="str">
        <f ca="1">IF(ISNA(VLOOKUP(業務内容と時間メモ!M1398,業務内容と時間メモ!R$2:AI$9999,16,FALSE)),"",VLOOKUP(業務内容と時間メモ!M1398,業務内容と時間メモ!R$2:AI$9999,16,FALSE))</f>
        <v/>
      </c>
      <c r="S1398" s="1" t="str">
        <f ca="1">IF(ISNA(VLOOKUP(業務内容と時間メモ!M1398,業務内容と時間メモ!R$2:AI$9999,17,FALSE)),"",VLOOKUP(業務内容と時間メモ!M1398,業務内容と時間メモ!R$2:AI$9999,17,FALSE))</f>
        <v/>
      </c>
      <c r="T1398" s="17" t="str">
        <f ca="1">IF(SUMIFS(業務内容と時間メモ!E:E,業務内容と時間メモ!AB:AB,N1398,業務内容と時間メモ!AD:AD,O1398)=0,"",SUMIFS(業務内容と時間メモ!E:E,業務内容と時間メモ!AB:AB,N1398,業務内容と時間メモ!AD:AD,O1398))</f>
        <v/>
      </c>
      <c r="U1398" s="7" t="str">
        <f ca="1">IF(SUMIFS(業務内容と時間メモ!F:F,業務内容と時間メモ!AB:AB,N1398,業務内容と時間メモ!AD:AD,O1398)=0,"",SUMIFS(業務内容と時間メモ!F:F,業務内容と時間メモ!AB:AB,N1398,業務内容と時間メモ!AD:AD,O1398))</f>
        <v/>
      </c>
      <c r="V1398" t="str">
        <f ca="1">IF(SUMIFS(業務内容と時間メモ!E:E,業務内容と時間メモ!AB:AB,N1398,業務内容と時間メモ!AD:AD,O1398)=0,"",SUMIFS(業務内容と時間メモ!E:E,業務内容と時間メモ!AB:AB,N1398,業務内容と時間メモ!AD:AD,O1398))</f>
        <v/>
      </c>
    </row>
    <row r="1399" spans="1:22" hidden="1">
      <c r="A1399" s="1" t="str">
        <f t="shared" ca="1" si="121"/>
        <v/>
      </c>
      <c r="B1399" s="1" t="str">
        <f t="shared" ca="1" si="122"/>
        <v/>
      </c>
      <c r="C1399" s="6" t="str">
        <f t="shared" ca="1" si="120"/>
        <v/>
      </c>
      <c r="J1399" t="str">
        <f t="shared" ca="1" si="123"/>
        <v/>
      </c>
      <c r="L1399" s="7" t="str">
        <f t="shared" ca="1" si="124"/>
        <v/>
      </c>
      <c r="M1399" s="1" t="str">
        <f ca="1">IF(N1399="","",IF(COUNTIF(N$1:N1399,N1399)&gt;1,"",IF(COUNTIF(N:N,N1399)&gt;=1,"左表に入れますねぇ","")))</f>
        <v/>
      </c>
      <c r="N1399" s="1" t="str">
        <f ca="1">IF(ISNA(VLOOKUP(業務内容と時間メモ!M1399,業務内容と時間メモ!R$2:AI$9999,11,FALSE)),"",VLOOKUP(業務内容と時間メモ!M1399,業務内容と時間メモ!R$2:AI$9999,11,FALSE))</f>
        <v/>
      </c>
      <c r="O1399" s="1" t="str">
        <f ca="1">IF(ISNA(VLOOKUP(業務内容と時間メモ!M1399,業務内容と時間メモ!R$2:AI$9999,13,FALSE)),"",VLOOKUP(業務内容と時間メモ!M1399,業務内容と時間メモ!R$2:AI$9999,13,FALSE))</f>
        <v/>
      </c>
      <c r="P1399" s="1" t="str">
        <f ca="1">IF(ISNA(VLOOKUP(業務内容と時間メモ!M1399,業務内容と時間メモ!R$2:AI$9999,15,FALSE)),"",VLOOKUP(業務内容と時間メモ!M1399,業務内容と時間メモ!R$2:AI$9999,15,FALSE))</f>
        <v/>
      </c>
      <c r="Q1399" s="1" t="str">
        <f ca="1">IF(ISNA(VLOOKUP(業務内容と時間メモ!M1399,業務内容と時間メモ!R$2:AI$9999,14,FALSE)),"",VLOOKUP(業務内容と時間メモ!M1399,業務内容と時間メモ!R$2:AI$9999,14,FALSE))</f>
        <v/>
      </c>
      <c r="R1399" s="1" t="str">
        <f ca="1">IF(ISNA(VLOOKUP(業務内容と時間メモ!M1399,業務内容と時間メモ!R$2:AI$9999,16,FALSE)),"",VLOOKUP(業務内容と時間メモ!M1399,業務内容と時間メモ!R$2:AI$9999,16,FALSE))</f>
        <v/>
      </c>
      <c r="S1399" s="1" t="str">
        <f ca="1">IF(ISNA(VLOOKUP(業務内容と時間メモ!M1399,業務内容と時間メモ!R$2:AI$9999,17,FALSE)),"",VLOOKUP(業務内容と時間メモ!M1399,業務内容と時間メモ!R$2:AI$9999,17,FALSE))</f>
        <v/>
      </c>
      <c r="T1399" s="17" t="str">
        <f ca="1">IF(SUMIFS(業務内容と時間メモ!E:E,業務内容と時間メモ!AB:AB,N1399,業務内容と時間メモ!AD:AD,O1399)=0,"",SUMIFS(業務内容と時間メモ!E:E,業務内容と時間メモ!AB:AB,N1399,業務内容と時間メモ!AD:AD,O1399))</f>
        <v/>
      </c>
      <c r="U1399" s="7" t="str">
        <f ca="1">IF(SUMIFS(業務内容と時間メモ!F:F,業務内容と時間メモ!AB:AB,N1399,業務内容と時間メモ!AD:AD,O1399)=0,"",SUMIFS(業務内容と時間メモ!F:F,業務内容と時間メモ!AB:AB,N1399,業務内容と時間メモ!AD:AD,O1399))</f>
        <v/>
      </c>
      <c r="V1399" t="str">
        <f ca="1">IF(SUMIFS(業務内容と時間メモ!E:E,業務内容と時間メモ!AB:AB,N1399,業務内容と時間メモ!AD:AD,O1399)=0,"",SUMIFS(業務内容と時間メモ!E:E,業務内容と時間メモ!AB:AB,N1399,業務内容と時間メモ!AD:AD,O1399))</f>
        <v/>
      </c>
    </row>
    <row r="1400" spans="1:22" hidden="1">
      <c r="A1400" s="1" t="str">
        <f t="shared" ca="1" si="121"/>
        <v/>
      </c>
      <c r="B1400" s="1" t="str">
        <f t="shared" ca="1" si="122"/>
        <v/>
      </c>
      <c r="C1400" s="6" t="str">
        <f t="shared" ca="1" si="120"/>
        <v/>
      </c>
      <c r="J1400" t="str">
        <f t="shared" ca="1" si="123"/>
        <v/>
      </c>
      <c r="L1400" s="7" t="str">
        <f t="shared" ca="1" si="124"/>
        <v/>
      </c>
      <c r="M1400" s="1" t="str">
        <f ca="1">IF(N1400="","",IF(COUNTIF(N$1:N1400,N1400)&gt;1,"",IF(COUNTIF(N:N,N1400)&gt;=1,"左表に入れますねぇ","")))</f>
        <v/>
      </c>
      <c r="N1400" s="1" t="str">
        <f ca="1">IF(ISNA(VLOOKUP(業務内容と時間メモ!M1400,業務内容と時間メモ!R$2:AI$9999,11,FALSE)),"",VLOOKUP(業務内容と時間メモ!M1400,業務内容と時間メモ!R$2:AI$9999,11,FALSE))</f>
        <v/>
      </c>
      <c r="O1400" s="1" t="str">
        <f ca="1">IF(ISNA(VLOOKUP(業務内容と時間メモ!M1400,業務内容と時間メモ!R$2:AI$9999,13,FALSE)),"",VLOOKUP(業務内容と時間メモ!M1400,業務内容と時間メモ!R$2:AI$9999,13,FALSE))</f>
        <v/>
      </c>
      <c r="P1400" s="1" t="str">
        <f ca="1">IF(ISNA(VLOOKUP(業務内容と時間メモ!M1400,業務内容と時間メモ!R$2:AI$9999,15,FALSE)),"",VLOOKUP(業務内容と時間メモ!M1400,業務内容と時間メモ!R$2:AI$9999,15,FALSE))</f>
        <v/>
      </c>
      <c r="Q1400" s="1" t="str">
        <f ca="1">IF(ISNA(VLOOKUP(業務内容と時間メモ!M1400,業務内容と時間メモ!R$2:AI$9999,14,FALSE)),"",VLOOKUP(業務内容と時間メモ!M1400,業務内容と時間メモ!R$2:AI$9999,14,FALSE))</f>
        <v/>
      </c>
      <c r="R1400" s="1" t="str">
        <f ca="1">IF(ISNA(VLOOKUP(業務内容と時間メモ!M1400,業務内容と時間メモ!R$2:AI$9999,16,FALSE)),"",VLOOKUP(業務内容と時間メモ!M1400,業務内容と時間メモ!R$2:AI$9999,16,FALSE))</f>
        <v/>
      </c>
      <c r="S1400" s="1" t="str">
        <f ca="1">IF(ISNA(VLOOKUP(業務内容と時間メモ!M1400,業務内容と時間メモ!R$2:AI$9999,17,FALSE)),"",VLOOKUP(業務内容と時間メモ!M1400,業務内容と時間メモ!R$2:AI$9999,17,FALSE))</f>
        <v/>
      </c>
      <c r="T1400" s="17" t="str">
        <f ca="1">IF(SUMIFS(業務内容と時間メモ!E:E,業務内容と時間メモ!AB:AB,N1400,業務内容と時間メモ!AD:AD,O1400)=0,"",SUMIFS(業務内容と時間メモ!E:E,業務内容と時間メモ!AB:AB,N1400,業務内容と時間メモ!AD:AD,O1400))</f>
        <v/>
      </c>
      <c r="U1400" s="7" t="str">
        <f ca="1">IF(SUMIFS(業務内容と時間メモ!F:F,業務内容と時間メモ!AB:AB,N1400,業務内容と時間メモ!AD:AD,O1400)=0,"",SUMIFS(業務内容と時間メモ!F:F,業務内容と時間メモ!AB:AB,N1400,業務内容と時間メモ!AD:AD,O1400))</f>
        <v/>
      </c>
      <c r="V1400" t="str">
        <f ca="1">IF(SUMIFS(業務内容と時間メモ!E:E,業務内容と時間メモ!AB:AB,N1400,業務内容と時間メモ!AD:AD,O1400)=0,"",SUMIFS(業務内容と時間メモ!E:E,業務内容と時間メモ!AB:AB,N1400,業務内容と時間メモ!AD:AD,O1400))</f>
        <v/>
      </c>
    </row>
    <row r="1401" spans="1:22" hidden="1">
      <c r="A1401" s="1" t="str">
        <f t="shared" ca="1" si="121"/>
        <v/>
      </c>
      <c r="B1401" s="1" t="str">
        <f t="shared" ca="1" si="122"/>
        <v/>
      </c>
      <c r="C1401" s="6" t="str">
        <f t="shared" ca="1" si="120"/>
        <v/>
      </c>
      <c r="J1401" t="str">
        <f t="shared" ca="1" si="123"/>
        <v/>
      </c>
      <c r="L1401" s="7" t="str">
        <f t="shared" ca="1" si="124"/>
        <v/>
      </c>
      <c r="M1401" s="1" t="str">
        <f ca="1">IF(N1401="","",IF(COUNTIF(N$1:N1401,N1401)&gt;1,"",IF(COUNTIF(N:N,N1401)&gt;=1,"左表に入れますねぇ","")))</f>
        <v/>
      </c>
      <c r="N1401" s="1" t="str">
        <f ca="1">IF(ISNA(VLOOKUP(業務内容と時間メモ!M1401,業務内容と時間メモ!R$2:AI$9999,11,FALSE)),"",VLOOKUP(業務内容と時間メモ!M1401,業務内容と時間メモ!R$2:AI$9999,11,FALSE))</f>
        <v/>
      </c>
      <c r="O1401" s="1" t="str">
        <f ca="1">IF(ISNA(VLOOKUP(業務内容と時間メモ!M1401,業務内容と時間メモ!R$2:AI$9999,13,FALSE)),"",VLOOKUP(業務内容と時間メモ!M1401,業務内容と時間メモ!R$2:AI$9999,13,FALSE))</f>
        <v/>
      </c>
      <c r="P1401" s="1" t="str">
        <f ca="1">IF(ISNA(VLOOKUP(業務内容と時間メモ!M1401,業務内容と時間メモ!R$2:AI$9999,15,FALSE)),"",VLOOKUP(業務内容と時間メモ!M1401,業務内容と時間メモ!R$2:AI$9999,15,FALSE))</f>
        <v/>
      </c>
      <c r="Q1401" s="1" t="str">
        <f ca="1">IF(ISNA(VLOOKUP(業務内容と時間メモ!M1401,業務内容と時間メモ!R$2:AI$9999,14,FALSE)),"",VLOOKUP(業務内容と時間メモ!M1401,業務内容と時間メモ!R$2:AI$9999,14,FALSE))</f>
        <v/>
      </c>
      <c r="R1401" s="1" t="str">
        <f ca="1">IF(ISNA(VLOOKUP(業務内容と時間メモ!M1401,業務内容と時間メモ!R$2:AI$9999,16,FALSE)),"",VLOOKUP(業務内容と時間メモ!M1401,業務内容と時間メモ!R$2:AI$9999,16,FALSE))</f>
        <v/>
      </c>
      <c r="S1401" s="1" t="str">
        <f ca="1">IF(ISNA(VLOOKUP(業務内容と時間メモ!M1401,業務内容と時間メモ!R$2:AI$9999,17,FALSE)),"",VLOOKUP(業務内容と時間メモ!M1401,業務内容と時間メモ!R$2:AI$9999,17,FALSE))</f>
        <v/>
      </c>
      <c r="T1401" s="17" t="str">
        <f ca="1">IF(SUMIFS(業務内容と時間メモ!E:E,業務内容と時間メモ!AB:AB,N1401,業務内容と時間メモ!AD:AD,O1401)=0,"",SUMIFS(業務内容と時間メモ!E:E,業務内容と時間メモ!AB:AB,N1401,業務内容と時間メモ!AD:AD,O1401))</f>
        <v/>
      </c>
      <c r="U1401" s="7" t="str">
        <f ca="1">IF(SUMIFS(業務内容と時間メモ!F:F,業務内容と時間メモ!AB:AB,N1401,業務内容と時間メモ!AD:AD,O1401)=0,"",SUMIFS(業務内容と時間メモ!F:F,業務内容と時間メモ!AB:AB,N1401,業務内容と時間メモ!AD:AD,O1401))</f>
        <v/>
      </c>
      <c r="V1401" t="str">
        <f ca="1">IF(SUMIFS(業務内容と時間メモ!E:E,業務内容と時間メモ!AB:AB,N1401,業務内容と時間メモ!AD:AD,O1401)=0,"",SUMIFS(業務内容と時間メモ!E:E,業務内容と時間メモ!AB:AB,N1401,業務内容と時間メモ!AD:AD,O1401))</f>
        <v/>
      </c>
    </row>
    <row r="1402" spans="1:22" hidden="1">
      <c r="A1402" s="1" t="str">
        <f t="shared" ca="1" si="121"/>
        <v/>
      </c>
      <c r="B1402" s="1" t="str">
        <f t="shared" ca="1" si="122"/>
        <v/>
      </c>
      <c r="C1402" s="6" t="str">
        <f t="shared" ca="1" si="120"/>
        <v/>
      </c>
      <c r="J1402" t="str">
        <f t="shared" ca="1" si="123"/>
        <v/>
      </c>
      <c r="L1402" s="7" t="str">
        <f t="shared" ca="1" si="124"/>
        <v/>
      </c>
      <c r="M1402" s="1" t="str">
        <f ca="1">IF(N1402="","",IF(COUNTIF(N$1:N1402,N1402)&gt;1,"",IF(COUNTIF(N:N,N1402)&gt;=1,"左表に入れますねぇ","")))</f>
        <v/>
      </c>
      <c r="N1402" s="1" t="str">
        <f ca="1">IF(ISNA(VLOOKUP(業務内容と時間メモ!M1402,業務内容と時間メモ!R$2:AI$9999,11,FALSE)),"",VLOOKUP(業務内容と時間メモ!M1402,業務内容と時間メモ!R$2:AI$9999,11,FALSE))</f>
        <v/>
      </c>
      <c r="O1402" s="1" t="str">
        <f ca="1">IF(ISNA(VLOOKUP(業務内容と時間メモ!M1402,業務内容と時間メモ!R$2:AI$9999,13,FALSE)),"",VLOOKUP(業務内容と時間メモ!M1402,業務内容と時間メモ!R$2:AI$9999,13,FALSE))</f>
        <v/>
      </c>
      <c r="P1402" s="1" t="str">
        <f ca="1">IF(ISNA(VLOOKUP(業務内容と時間メモ!M1402,業務内容と時間メモ!R$2:AI$9999,15,FALSE)),"",VLOOKUP(業務内容と時間メモ!M1402,業務内容と時間メモ!R$2:AI$9999,15,FALSE))</f>
        <v/>
      </c>
      <c r="Q1402" s="1" t="str">
        <f ca="1">IF(ISNA(VLOOKUP(業務内容と時間メモ!M1402,業務内容と時間メモ!R$2:AI$9999,14,FALSE)),"",VLOOKUP(業務内容と時間メモ!M1402,業務内容と時間メモ!R$2:AI$9999,14,FALSE))</f>
        <v/>
      </c>
      <c r="R1402" s="1" t="str">
        <f ca="1">IF(ISNA(VLOOKUP(業務内容と時間メモ!M1402,業務内容と時間メモ!R$2:AI$9999,16,FALSE)),"",VLOOKUP(業務内容と時間メモ!M1402,業務内容と時間メモ!R$2:AI$9999,16,FALSE))</f>
        <v/>
      </c>
      <c r="S1402" s="1" t="str">
        <f ca="1">IF(ISNA(VLOOKUP(業務内容と時間メモ!M1402,業務内容と時間メモ!R$2:AI$9999,17,FALSE)),"",VLOOKUP(業務内容と時間メモ!M1402,業務内容と時間メモ!R$2:AI$9999,17,FALSE))</f>
        <v/>
      </c>
      <c r="T1402" s="17" t="str">
        <f ca="1">IF(SUMIFS(業務内容と時間メモ!E:E,業務内容と時間メモ!AB:AB,N1402,業務内容と時間メモ!AD:AD,O1402)=0,"",SUMIFS(業務内容と時間メモ!E:E,業務内容と時間メモ!AB:AB,N1402,業務内容と時間メモ!AD:AD,O1402))</f>
        <v/>
      </c>
      <c r="U1402" s="7" t="str">
        <f ca="1">IF(SUMIFS(業務内容と時間メモ!F:F,業務内容と時間メモ!AB:AB,N1402,業務内容と時間メモ!AD:AD,O1402)=0,"",SUMIFS(業務内容と時間メモ!F:F,業務内容と時間メモ!AB:AB,N1402,業務内容と時間メモ!AD:AD,O1402))</f>
        <v/>
      </c>
      <c r="V1402" t="str">
        <f ca="1">IF(SUMIFS(業務内容と時間メモ!E:E,業務内容と時間メモ!AB:AB,N1402,業務内容と時間メモ!AD:AD,O1402)=0,"",SUMIFS(業務内容と時間メモ!E:E,業務内容と時間メモ!AB:AB,N1402,業務内容と時間メモ!AD:AD,O1402))</f>
        <v/>
      </c>
    </row>
    <row r="1403" spans="1:22" hidden="1">
      <c r="A1403" s="1" t="str">
        <f t="shared" ca="1" si="121"/>
        <v/>
      </c>
      <c r="B1403" s="1" t="str">
        <f t="shared" ca="1" si="122"/>
        <v/>
      </c>
      <c r="C1403" s="6" t="str">
        <f t="shared" ca="1" si="120"/>
        <v/>
      </c>
      <c r="J1403" t="str">
        <f t="shared" ca="1" si="123"/>
        <v/>
      </c>
      <c r="L1403" s="7" t="str">
        <f t="shared" ca="1" si="124"/>
        <v/>
      </c>
      <c r="M1403" s="1" t="str">
        <f ca="1">IF(N1403="","",IF(COUNTIF(N$1:N1403,N1403)&gt;1,"",IF(COUNTIF(N:N,N1403)&gt;=1,"左表に入れますねぇ","")))</f>
        <v/>
      </c>
      <c r="N1403" s="1" t="str">
        <f ca="1">IF(ISNA(VLOOKUP(業務内容と時間メモ!M1403,業務内容と時間メモ!R$2:AI$9999,11,FALSE)),"",VLOOKUP(業務内容と時間メモ!M1403,業務内容と時間メモ!R$2:AI$9999,11,FALSE))</f>
        <v/>
      </c>
      <c r="O1403" s="1" t="str">
        <f ca="1">IF(ISNA(VLOOKUP(業務内容と時間メモ!M1403,業務内容と時間メモ!R$2:AI$9999,13,FALSE)),"",VLOOKUP(業務内容と時間メモ!M1403,業務内容と時間メモ!R$2:AI$9999,13,FALSE))</f>
        <v/>
      </c>
      <c r="P1403" s="1" t="str">
        <f ca="1">IF(ISNA(VLOOKUP(業務内容と時間メモ!M1403,業務内容と時間メモ!R$2:AI$9999,15,FALSE)),"",VLOOKUP(業務内容と時間メモ!M1403,業務内容と時間メモ!R$2:AI$9999,15,FALSE))</f>
        <v/>
      </c>
      <c r="Q1403" s="1" t="str">
        <f ca="1">IF(ISNA(VLOOKUP(業務内容と時間メモ!M1403,業務内容と時間メモ!R$2:AI$9999,14,FALSE)),"",VLOOKUP(業務内容と時間メモ!M1403,業務内容と時間メモ!R$2:AI$9999,14,FALSE))</f>
        <v/>
      </c>
      <c r="R1403" s="1" t="str">
        <f ca="1">IF(ISNA(VLOOKUP(業務内容と時間メモ!M1403,業務内容と時間メモ!R$2:AI$9999,16,FALSE)),"",VLOOKUP(業務内容と時間メモ!M1403,業務内容と時間メモ!R$2:AI$9999,16,FALSE))</f>
        <v/>
      </c>
      <c r="S1403" s="1" t="str">
        <f ca="1">IF(ISNA(VLOOKUP(業務内容と時間メモ!M1403,業務内容と時間メモ!R$2:AI$9999,17,FALSE)),"",VLOOKUP(業務内容と時間メモ!M1403,業務内容と時間メモ!R$2:AI$9999,17,FALSE))</f>
        <v/>
      </c>
      <c r="T1403" s="17" t="str">
        <f ca="1">IF(SUMIFS(業務内容と時間メモ!E:E,業務内容と時間メモ!AB:AB,N1403,業務内容と時間メモ!AD:AD,O1403)=0,"",SUMIFS(業務内容と時間メモ!E:E,業務内容と時間メモ!AB:AB,N1403,業務内容と時間メモ!AD:AD,O1403))</f>
        <v/>
      </c>
      <c r="U1403" s="7" t="str">
        <f ca="1">IF(SUMIFS(業務内容と時間メモ!F:F,業務内容と時間メモ!AB:AB,N1403,業務内容と時間メモ!AD:AD,O1403)=0,"",SUMIFS(業務内容と時間メモ!F:F,業務内容と時間メモ!AB:AB,N1403,業務内容と時間メモ!AD:AD,O1403))</f>
        <v/>
      </c>
      <c r="V1403" t="str">
        <f ca="1">IF(SUMIFS(業務内容と時間メモ!E:E,業務内容と時間メモ!AB:AB,N1403,業務内容と時間メモ!AD:AD,O1403)=0,"",SUMIFS(業務内容と時間メモ!E:E,業務内容と時間メモ!AB:AB,N1403,業務内容と時間メモ!AD:AD,O1403))</f>
        <v/>
      </c>
    </row>
    <row r="1404" spans="1:22" hidden="1">
      <c r="A1404" s="1" t="str">
        <f t="shared" ca="1" si="121"/>
        <v/>
      </c>
      <c r="B1404" s="1" t="str">
        <f t="shared" ca="1" si="122"/>
        <v/>
      </c>
      <c r="C1404" s="6" t="str">
        <f t="shared" ca="1" si="120"/>
        <v/>
      </c>
      <c r="J1404" t="str">
        <f t="shared" ca="1" si="123"/>
        <v/>
      </c>
      <c r="L1404" s="7" t="str">
        <f t="shared" ca="1" si="124"/>
        <v/>
      </c>
      <c r="M1404" s="1" t="str">
        <f ca="1">IF(N1404="","",IF(COUNTIF(N$1:N1404,N1404)&gt;1,"",IF(COUNTIF(N:N,N1404)&gt;=1,"左表に入れますねぇ","")))</f>
        <v/>
      </c>
      <c r="N1404" s="1" t="str">
        <f ca="1">IF(ISNA(VLOOKUP(業務内容と時間メモ!M1404,業務内容と時間メモ!R$2:AI$9999,11,FALSE)),"",VLOOKUP(業務内容と時間メモ!M1404,業務内容と時間メモ!R$2:AI$9999,11,FALSE))</f>
        <v/>
      </c>
      <c r="O1404" s="1" t="str">
        <f ca="1">IF(ISNA(VLOOKUP(業務内容と時間メモ!M1404,業務内容と時間メモ!R$2:AI$9999,13,FALSE)),"",VLOOKUP(業務内容と時間メモ!M1404,業務内容と時間メモ!R$2:AI$9999,13,FALSE))</f>
        <v/>
      </c>
      <c r="P1404" s="1" t="str">
        <f ca="1">IF(ISNA(VLOOKUP(業務内容と時間メモ!M1404,業務内容と時間メモ!R$2:AI$9999,15,FALSE)),"",VLOOKUP(業務内容と時間メモ!M1404,業務内容と時間メモ!R$2:AI$9999,15,FALSE))</f>
        <v/>
      </c>
      <c r="Q1404" s="1" t="str">
        <f ca="1">IF(ISNA(VLOOKUP(業務内容と時間メモ!M1404,業務内容と時間メモ!R$2:AI$9999,14,FALSE)),"",VLOOKUP(業務内容と時間メモ!M1404,業務内容と時間メモ!R$2:AI$9999,14,FALSE))</f>
        <v/>
      </c>
      <c r="R1404" s="1" t="str">
        <f ca="1">IF(ISNA(VLOOKUP(業務内容と時間メモ!M1404,業務内容と時間メモ!R$2:AI$9999,16,FALSE)),"",VLOOKUP(業務内容と時間メモ!M1404,業務内容と時間メモ!R$2:AI$9999,16,FALSE))</f>
        <v/>
      </c>
      <c r="S1404" s="1" t="str">
        <f ca="1">IF(ISNA(VLOOKUP(業務内容と時間メモ!M1404,業務内容と時間メモ!R$2:AI$9999,17,FALSE)),"",VLOOKUP(業務内容と時間メモ!M1404,業務内容と時間メモ!R$2:AI$9999,17,FALSE))</f>
        <v/>
      </c>
      <c r="T1404" s="17" t="str">
        <f ca="1">IF(SUMIFS(業務内容と時間メモ!E:E,業務内容と時間メモ!AB:AB,N1404,業務内容と時間メモ!AD:AD,O1404)=0,"",SUMIFS(業務内容と時間メモ!E:E,業務内容と時間メモ!AB:AB,N1404,業務内容と時間メモ!AD:AD,O1404))</f>
        <v/>
      </c>
      <c r="U1404" s="7" t="str">
        <f ca="1">IF(SUMIFS(業務内容と時間メモ!F:F,業務内容と時間メモ!AB:AB,N1404,業務内容と時間メモ!AD:AD,O1404)=0,"",SUMIFS(業務内容と時間メモ!F:F,業務内容と時間メモ!AB:AB,N1404,業務内容と時間メモ!AD:AD,O1404))</f>
        <v/>
      </c>
      <c r="V1404" t="str">
        <f ca="1">IF(SUMIFS(業務内容と時間メモ!E:E,業務内容と時間メモ!AB:AB,N1404,業務内容と時間メモ!AD:AD,O1404)=0,"",SUMIFS(業務内容と時間メモ!E:E,業務内容と時間メモ!AB:AB,N1404,業務内容と時間メモ!AD:AD,O1404))</f>
        <v/>
      </c>
    </row>
    <row r="1405" spans="1:22" hidden="1">
      <c r="A1405" s="1" t="str">
        <f t="shared" ca="1" si="121"/>
        <v/>
      </c>
      <c r="B1405" s="1" t="str">
        <f t="shared" ca="1" si="122"/>
        <v/>
      </c>
      <c r="C1405" s="6" t="str">
        <f t="shared" ca="1" si="120"/>
        <v/>
      </c>
      <c r="J1405" t="str">
        <f t="shared" ca="1" si="123"/>
        <v/>
      </c>
      <c r="L1405" s="7" t="str">
        <f t="shared" ca="1" si="124"/>
        <v/>
      </c>
      <c r="M1405" s="1" t="str">
        <f ca="1">IF(N1405="","",IF(COUNTIF(N$1:N1405,N1405)&gt;1,"",IF(COUNTIF(N:N,N1405)&gt;=1,"左表に入れますねぇ","")))</f>
        <v/>
      </c>
      <c r="N1405" s="1" t="str">
        <f ca="1">IF(ISNA(VLOOKUP(業務内容と時間メモ!M1405,業務内容と時間メモ!R$2:AI$9999,11,FALSE)),"",VLOOKUP(業務内容と時間メモ!M1405,業務内容と時間メモ!R$2:AI$9999,11,FALSE))</f>
        <v/>
      </c>
      <c r="O1405" s="1" t="str">
        <f ca="1">IF(ISNA(VLOOKUP(業務内容と時間メモ!M1405,業務内容と時間メモ!R$2:AI$9999,13,FALSE)),"",VLOOKUP(業務内容と時間メモ!M1405,業務内容と時間メモ!R$2:AI$9999,13,FALSE))</f>
        <v/>
      </c>
      <c r="P1405" s="1" t="str">
        <f ca="1">IF(ISNA(VLOOKUP(業務内容と時間メモ!M1405,業務内容と時間メモ!R$2:AI$9999,15,FALSE)),"",VLOOKUP(業務内容と時間メモ!M1405,業務内容と時間メモ!R$2:AI$9999,15,FALSE))</f>
        <v/>
      </c>
      <c r="Q1405" s="1" t="str">
        <f ca="1">IF(ISNA(VLOOKUP(業務内容と時間メモ!M1405,業務内容と時間メモ!R$2:AI$9999,14,FALSE)),"",VLOOKUP(業務内容と時間メモ!M1405,業務内容と時間メモ!R$2:AI$9999,14,FALSE))</f>
        <v/>
      </c>
      <c r="R1405" s="1" t="str">
        <f ca="1">IF(ISNA(VLOOKUP(業務内容と時間メモ!M1405,業務内容と時間メモ!R$2:AI$9999,16,FALSE)),"",VLOOKUP(業務内容と時間メモ!M1405,業務内容と時間メモ!R$2:AI$9999,16,FALSE))</f>
        <v/>
      </c>
      <c r="S1405" s="1" t="str">
        <f ca="1">IF(ISNA(VLOOKUP(業務内容と時間メモ!M1405,業務内容と時間メモ!R$2:AI$9999,17,FALSE)),"",VLOOKUP(業務内容と時間メモ!M1405,業務内容と時間メモ!R$2:AI$9999,17,FALSE))</f>
        <v/>
      </c>
      <c r="T1405" s="17" t="str">
        <f ca="1">IF(SUMIFS(業務内容と時間メモ!E:E,業務内容と時間メモ!AB:AB,N1405,業務内容と時間メモ!AD:AD,O1405)=0,"",SUMIFS(業務内容と時間メモ!E:E,業務内容と時間メモ!AB:AB,N1405,業務内容と時間メモ!AD:AD,O1405))</f>
        <v/>
      </c>
      <c r="U1405" s="7" t="str">
        <f ca="1">IF(SUMIFS(業務内容と時間メモ!F:F,業務内容と時間メモ!AB:AB,N1405,業務内容と時間メモ!AD:AD,O1405)=0,"",SUMIFS(業務内容と時間メモ!F:F,業務内容と時間メモ!AB:AB,N1405,業務内容と時間メモ!AD:AD,O1405))</f>
        <v/>
      </c>
      <c r="V1405" t="str">
        <f ca="1">IF(SUMIFS(業務内容と時間メモ!E:E,業務内容と時間メモ!AB:AB,N1405,業務内容と時間メモ!AD:AD,O1405)=0,"",SUMIFS(業務内容と時間メモ!E:E,業務内容と時間メモ!AB:AB,N1405,業務内容と時間メモ!AD:AD,O1405))</f>
        <v/>
      </c>
    </row>
    <row r="1406" spans="1:22" hidden="1">
      <c r="A1406" s="1" t="str">
        <f t="shared" ca="1" si="121"/>
        <v/>
      </c>
      <c r="B1406" s="1" t="str">
        <f t="shared" ca="1" si="122"/>
        <v/>
      </c>
      <c r="C1406" s="6" t="str">
        <f t="shared" ca="1" si="120"/>
        <v/>
      </c>
      <c r="J1406" t="str">
        <f t="shared" ca="1" si="123"/>
        <v/>
      </c>
      <c r="L1406" s="7" t="str">
        <f t="shared" ca="1" si="124"/>
        <v/>
      </c>
      <c r="M1406" s="1" t="str">
        <f ca="1">IF(N1406="","",IF(COUNTIF(N$1:N1406,N1406)&gt;1,"",IF(COUNTIF(N:N,N1406)&gt;=1,"左表に入れますねぇ","")))</f>
        <v/>
      </c>
      <c r="N1406" s="1" t="str">
        <f ca="1">IF(ISNA(VLOOKUP(業務内容と時間メモ!M1406,業務内容と時間メモ!R$2:AI$9999,11,FALSE)),"",VLOOKUP(業務内容と時間メモ!M1406,業務内容と時間メモ!R$2:AI$9999,11,FALSE))</f>
        <v/>
      </c>
      <c r="O1406" s="1" t="str">
        <f ca="1">IF(ISNA(VLOOKUP(業務内容と時間メモ!M1406,業務内容と時間メモ!R$2:AI$9999,13,FALSE)),"",VLOOKUP(業務内容と時間メモ!M1406,業務内容と時間メモ!R$2:AI$9999,13,FALSE))</f>
        <v/>
      </c>
      <c r="P1406" s="1" t="str">
        <f ca="1">IF(ISNA(VLOOKUP(業務内容と時間メモ!M1406,業務内容と時間メモ!R$2:AI$9999,15,FALSE)),"",VLOOKUP(業務内容と時間メモ!M1406,業務内容と時間メモ!R$2:AI$9999,15,FALSE))</f>
        <v/>
      </c>
      <c r="Q1406" s="1" t="str">
        <f ca="1">IF(ISNA(VLOOKUP(業務内容と時間メモ!M1406,業務内容と時間メモ!R$2:AI$9999,14,FALSE)),"",VLOOKUP(業務内容と時間メモ!M1406,業務内容と時間メモ!R$2:AI$9999,14,FALSE))</f>
        <v/>
      </c>
      <c r="R1406" s="1" t="str">
        <f ca="1">IF(ISNA(VLOOKUP(業務内容と時間メモ!M1406,業務内容と時間メモ!R$2:AI$9999,16,FALSE)),"",VLOOKUP(業務内容と時間メモ!M1406,業務内容と時間メモ!R$2:AI$9999,16,FALSE))</f>
        <v/>
      </c>
      <c r="S1406" s="1" t="str">
        <f ca="1">IF(ISNA(VLOOKUP(業務内容と時間メモ!M1406,業務内容と時間メモ!R$2:AI$9999,17,FALSE)),"",VLOOKUP(業務内容と時間メモ!M1406,業務内容と時間メモ!R$2:AI$9999,17,FALSE))</f>
        <v/>
      </c>
      <c r="T1406" s="17" t="str">
        <f ca="1">IF(SUMIFS(業務内容と時間メモ!E:E,業務内容と時間メモ!AB:AB,N1406,業務内容と時間メモ!AD:AD,O1406)=0,"",SUMIFS(業務内容と時間メモ!E:E,業務内容と時間メモ!AB:AB,N1406,業務内容と時間メモ!AD:AD,O1406))</f>
        <v/>
      </c>
      <c r="U1406" s="7" t="str">
        <f ca="1">IF(SUMIFS(業務内容と時間メモ!F:F,業務内容と時間メモ!AB:AB,N1406,業務内容と時間メモ!AD:AD,O1406)=0,"",SUMIFS(業務内容と時間メモ!F:F,業務内容と時間メモ!AB:AB,N1406,業務内容と時間メモ!AD:AD,O1406))</f>
        <v/>
      </c>
      <c r="V1406" t="str">
        <f ca="1">IF(SUMIFS(業務内容と時間メモ!E:E,業務内容と時間メモ!AB:AB,N1406,業務内容と時間メモ!AD:AD,O1406)=0,"",SUMIFS(業務内容と時間メモ!E:E,業務内容と時間メモ!AB:AB,N1406,業務内容と時間メモ!AD:AD,O1406))</f>
        <v/>
      </c>
    </row>
    <row r="1407" spans="1:22" hidden="1">
      <c r="A1407" s="1" t="str">
        <f t="shared" ca="1" si="121"/>
        <v/>
      </c>
      <c r="B1407" s="1" t="str">
        <f t="shared" ca="1" si="122"/>
        <v/>
      </c>
      <c r="C1407" s="6" t="str">
        <f t="shared" ca="1" si="120"/>
        <v/>
      </c>
      <c r="J1407" t="str">
        <f t="shared" ca="1" si="123"/>
        <v/>
      </c>
      <c r="L1407" s="7" t="str">
        <f t="shared" ca="1" si="124"/>
        <v/>
      </c>
      <c r="M1407" s="1" t="str">
        <f ca="1">IF(N1407="","",IF(COUNTIF(N$1:N1407,N1407)&gt;1,"",IF(COUNTIF(N:N,N1407)&gt;=1,"左表に入れますねぇ","")))</f>
        <v/>
      </c>
      <c r="N1407" s="1" t="str">
        <f ca="1">IF(ISNA(VLOOKUP(業務内容と時間メモ!M1407,業務内容と時間メモ!R$2:AI$9999,11,FALSE)),"",VLOOKUP(業務内容と時間メモ!M1407,業務内容と時間メモ!R$2:AI$9999,11,FALSE))</f>
        <v/>
      </c>
      <c r="O1407" s="1" t="str">
        <f ca="1">IF(ISNA(VLOOKUP(業務内容と時間メモ!M1407,業務内容と時間メモ!R$2:AI$9999,13,FALSE)),"",VLOOKUP(業務内容と時間メモ!M1407,業務内容と時間メモ!R$2:AI$9999,13,FALSE))</f>
        <v/>
      </c>
      <c r="P1407" s="1" t="str">
        <f ca="1">IF(ISNA(VLOOKUP(業務内容と時間メモ!M1407,業務内容と時間メモ!R$2:AI$9999,15,FALSE)),"",VLOOKUP(業務内容と時間メモ!M1407,業務内容と時間メモ!R$2:AI$9999,15,FALSE))</f>
        <v/>
      </c>
      <c r="Q1407" s="1" t="str">
        <f ca="1">IF(ISNA(VLOOKUP(業務内容と時間メモ!M1407,業務内容と時間メモ!R$2:AI$9999,14,FALSE)),"",VLOOKUP(業務内容と時間メモ!M1407,業務内容と時間メモ!R$2:AI$9999,14,FALSE))</f>
        <v/>
      </c>
      <c r="R1407" s="1" t="str">
        <f ca="1">IF(ISNA(VLOOKUP(業務内容と時間メモ!M1407,業務内容と時間メモ!R$2:AI$9999,16,FALSE)),"",VLOOKUP(業務内容と時間メモ!M1407,業務内容と時間メモ!R$2:AI$9999,16,FALSE))</f>
        <v/>
      </c>
      <c r="S1407" s="1" t="str">
        <f ca="1">IF(ISNA(VLOOKUP(業務内容と時間メモ!M1407,業務内容と時間メモ!R$2:AI$9999,17,FALSE)),"",VLOOKUP(業務内容と時間メモ!M1407,業務内容と時間メモ!R$2:AI$9999,17,FALSE))</f>
        <v/>
      </c>
      <c r="T1407" s="17" t="str">
        <f ca="1">IF(SUMIFS(業務内容と時間メモ!E:E,業務内容と時間メモ!AB:AB,N1407,業務内容と時間メモ!AD:AD,O1407)=0,"",SUMIFS(業務内容と時間メモ!E:E,業務内容と時間メモ!AB:AB,N1407,業務内容と時間メモ!AD:AD,O1407))</f>
        <v/>
      </c>
      <c r="U1407" s="7" t="str">
        <f ca="1">IF(SUMIFS(業務内容と時間メモ!F:F,業務内容と時間メモ!AB:AB,N1407,業務内容と時間メモ!AD:AD,O1407)=0,"",SUMIFS(業務内容と時間メモ!F:F,業務内容と時間メモ!AB:AB,N1407,業務内容と時間メモ!AD:AD,O1407))</f>
        <v/>
      </c>
      <c r="V1407" t="str">
        <f ca="1">IF(SUMIFS(業務内容と時間メモ!E:E,業務内容と時間メモ!AB:AB,N1407,業務内容と時間メモ!AD:AD,O1407)=0,"",SUMIFS(業務内容と時間メモ!E:E,業務内容と時間メモ!AB:AB,N1407,業務内容と時間メモ!AD:AD,O1407))</f>
        <v/>
      </c>
    </row>
    <row r="1408" spans="1:22" hidden="1">
      <c r="A1408" s="1" t="str">
        <f t="shared" ca="1" si="121"/>
        <v/>
      </c>
      <c r="B1408" s="1" t="str">
        <f t="shared" ca="1" si="122"/>
        <v/>
      </c>
      <c r="C1408" s="6" t="str">
        <f t="shared" ca="1" si="120"/>
        <v/>
      </c>
      <c r="J1408" t="str">
        <f t="shared" ca="1" si="123"/>
        <v/>
      </c>
      <c r="L1408" s="7" t="str">
        <f t="shared" ca="1" si="124"/>
        <v/>
      </c>
      <c r="M1408" s="1" t="str">
        <f ca="1">IF(N1408="","",IF(COUNTIF(N$1:N1408,N1408)&gt;1,"",IF(COUNTIF(N:N,N1408)&gt;=1,"左表に入れますねぇ","")))</f>
        <v/>
      </c>
      <c r="N1408" s="1" t="str">
        <f ca="1">IF(ISNA(VLOOKUP(業務内容と時間メモ!M1408,業務内容と時間メモ!R$2:AI$9999,11,FALSE)),"",VLOOKUP(業務内容と時間メモ!M1408,業務内容と時間メモ!R$2:AI$9999,11,FALSE))</f>
        <v/>
      </c>
      <c r="O1408" s="1" t="str">
        <f ca="1">IF(ISNA(VLOOKUP(業務内容と時間メモ!M1408,業務内容と時間メモ!R$2:AI$9999,13,FALSE)),"",VLOOKUP(業務内容と時間メモ!M1408,業務内容と時間メモ!R$2:AI$9999,13,FALSE))</f>
        <v/>
      </c>
      <c r="P1408" s="1" t="str">
        <f ca="1">IF(ISNA(VLOOKUP(業務内容と時間メモ!M1408,業務内容と時間メモ!R$2:AI$9999,15,FALSE)),"",VLOOKUP(業務内容と時間メモ!M1408,業務内容と時間メモ!R$2:AI$9999,15,FALSE))</f>
        <v/>
      </c>
      <c r="Q1408" s="1" t="str">
        <f ca="1">IF(ISNA(VLOOKUP(業務内容と時間メモ!M1408,業務内容と時間メモ!R$2:AI$9999,14,FALSE)),"",VLOOKUP(業務内容と時間メモ!M1408,業務内容と時間メモ!R$2:AI$9999,14,FALSE))</f>
        <v/>
      </c>
      <c r="R1408" s="1" t="str">
        <f ca="1">IF(ISNA(VLOOKUP(業務内容と時間メモ!M1408,業務内容と時間メモ!R$2:AI$9999,16,FALSE)),"",VLOOKUP(業務内容と時間メモ!M1408,業務内容と時間メモ!R$2:AI$9999,16,FALSE))</f>
        <v/>
      </c>
      <c r="S1408" s="1" t="str">
        <f ca="1">IF(ISNA(VLOOKUP(業務内容と時間メモ!M1408,業務内容と時間メモ!R$2:AI$9999,17,FALSE)),"",VLOOKUP(業務内容と時間メモ!M1408,業務内容と時間メモ!R$2:AI$9999,17,FALSE))</f>
        <v/>
      </c>
      <c r="T1408" s="17" t="str">
        <f ca="1">IF(SUMIFS(業務内容と時間メモ!E:E,業務内容と時間メモ!AB:AB,N1408,業務内容と時間メモ!AD:AD,O1408)=0,"",SUMIFS(業務内容と時間メモ!E:E,業務内容と時間メモ!AB:AB,N1408,業務内容と時間メモ!AD:AD,O1408))</f>
        <v/>
      </c>
      <c r="U1408" s="7" t="str">
        <f ca="1">IF(SUMIFS(業務内容と時間メモ!F:F,業務内容と時間メモ!AB:AB,N1408,業務内容と時間メモ!AD:AD,O1408)=0,"",SUMIFS(業務内容と時間メモ!F:F,業務内容と時間メモ!AB:AB,N1408,業務内容と時間メモ!AD:AD,O1408))</f>
        <v/>
      </c>
      <c r="V1408" t="str">
        <f ca="1">IF(SUMIFS(業務内容と時間メモ!E:E,業務内容と時間メモ!AB:AB,N1408,業務内容と時間メモ!AD:AD,O1408)=0,"",SUMIFS(業務内容と時間メモ!E:E,業務内容と時間メモ!AB:AB,N1408,業務内容と時間メモ!AD:AD,O1408))</f>
        <v/>
      </c>
    </row>
    <row r="1409" spans="1:22" hidden="1">
      <c r="A1409" s="1" t="str">
        <f t="shared" ca="1" si="121"/>
        <v/>
      </c>
      <c r="B1409" s="1" t="str">
        <f t="shared" ca="1" si="122"/>
        <v/>
      </c>
      <c r="C1409" s="6" t="str">
        <f t="shared" ca="1" si="120"/>
        <v/>
      </c>
      <c r="J1409" t="str">
        <f t="shared" ca="1" si="123"/>
        <v/>
      </c>
      <c r="L1409" s="7" t="str">
        <f t="shared" ca="1" si="124"/>
        <v/>
      </c>
      <c r="M1409" s="1" t="str">
        <f ca="1">IF(N1409="","",IF(COUNTIF(N$1:N1409,N1409)&gt;1,"",IF(COUNTIF(N:N,N1409)&gt;=1,"左表に入れますねぇ","")))</f>
        <v/>
      </c>
      <c r="N1409" s="1" t="str">
        <f ca="1">IF(ISNA(VLOOKUP(業務内容と時間メモ!M1409,業務内容と時間メモ!R$2:AI$9999,11,FALSE)),"",VLOOKUP(業務内容と時間メモ!M1409,業務内容と時間メモ!R$2:AI$9999,11,FALSE))</f>
        <v/>
      </c>
      <c r="O1409" s="1" t="str">
        <f ca="1">IF(ISNA(VLOOKUP(業務内容と時間メモ!M1409,業務内容と時間メモ!R$2:AI$9999,13,FALSE)),"",VLOOKUP(業務内容と時間メモ!M1409,業務内容と時間メモ!R$2:AI$9999,13,FALSE))</f>
        <v/>
      </c>
      <c r="P1409" s="1" t="str">
        <f ca="1">IF(ISNA(VLOOKUP(業務内容と時間メモ!M1409,業務内容と時間メモ!R$2:AI$9999,15,FALSE)),"",VLOOKUP(業務内容と時間メモ!M1409,業務内容と時間メモ!R$2:AI$9999,15,FALSE))</f>
        <v/>
      </c>
      <c r="Q1409" s="1" t="str">
        <f ca="1">IF(ISNA(VLOOKUP(業務内容と時間メモ!M1409,業務内容と時間メモ!R$2:AI$9999,14,FALSE)),"",VLOOKUP(業務内容と時間メモ!M1409,業務内容と時間メモ!R$2:AI$9999,14,FALSE))</f>
        <v/>
      </c>
      <c r="R1409" s="1" t="str">
        <f ca="1">IF(ISNA(VLOOKUP(業務内容と時間メモ!M1409,業務内容と時間メモ!R$2:AI$9999,16,FALSE)),"",VLOOKUP(業務内容と時間メモ!M1409,業務内容と時間メモ!R$2:AI$9999,16,FALSE))</f>
        <v/>
      </c>
      <c r="S1409" s="1" t="str">
        <f ca="1">IF(ISNA(VLOOKUP(業務内容と時間メモ!M1409,業務内容と時間メモ!R$2:AI$9999,17,FALSE)),"",VLOOKUP(業務内容と時間メモ!M1409,業務内容と時間メモ!R$2:AI$9999,17,FALSE))</f>
        <v/>
      </c>
      <c r="T1409" s="17" t="str">
        <f ca="1">IF(SUMIFS(業務内容と時間メモ!E:E,業務内容と時間メモ!AB:AB,N1409,業務内容と時間メモ!AD:AD,O1409)=0,"",SUMIFS(業務内容と時間メモ!E:E,業務内容と時間メモ!AB:AB,N1409,業務内容と時間メモ!AD:AD,O1409))</f>
        <v/>
      </c>
      <c r="U1409" s="7" t="str">
        <f ca="1">IF(SUMIFS(業務内容と時間メモ!F:F,業務内容と時間メモ!AB:AB,N1409,業務内容と時間メモ!AD:AD,O1409)=0,"",SUMIFS(業務内容と時間メモ!F:F,業務内容と時間メモ!AB:AB,N1409,業務内容と時間メモ!AD:AD,O1409))</f>
        <v/>
      </c>
      <c r="V1409" t="str">
        <f ca="1">IF(SUMIFS(業務内容と時間メモ!E:E,業務内容と時間メモ!AB:AB,N1409,業務内容と時間メモ!AD:AD,O1409)=0,"",SUMIFS(業務内容と時間メモ!E:E,業務内容と時間メモ!AB:AB,N1409,業務内容と時間メモ!AD:AD,O1409))</f>
        <v/>
      </c>
    </row>
    <row r="1410" spans="1:22" hidden="1">
      <c r="A1410" s="1" t="str">
        <f t="shared" ca="1" si="121"/>
        <v/>
      </c>
      <c r="B1410" s="1" t="str">
        <f t="shared" ca="1" si="122"/>
        <v/>
      </c>
      <c r="C1410" s="6" t="str">
        <f t="shared" ref="C1410:C1473" ca="1" si="125">IF(SUMIF(N:N,A1410,U:U)=0,"",SUMIF(N:N,A1410,U:U))</f>
        <v/>
      </c>
      <c r="J1410" t="str">
        <f t="shared" ca="1" si="123"/>
        <v/>
      </c>
      <c r="L1410" s="7" t="str">
        <f t="shared" ca="1" si="124"/>
        <v/>
      </c>
      <c r="M1410" s="1" t="str">
        <f ca="1">IF(N1410="","",IF(COUNTIF(N$1:N1410,N1410)&gt;1,"",IF(COUNTIF(N:N,N1410)&gt;=1,"左表に入れますねぇ","")))</f>
        <v/>
      </c>
      <c r="N1410" s="1" t="str">
        <f ca="1">IF(ISNA(VLOOKUP(業務内容と時間メモ!M1410,業務内容と時間メモ!R$2:AI$9999,11,FALSE)),"",VLOOKUP(業務内容と時間メモ!M1410,業務内容と時間メモ!R$2:AI$9999,11,FALSE))</f>
        <v/>
      </c>
      <c r="O1410" s="1" t="str">
        <f ca="1">IF(ISNA(VLOOKUP(業務内容と時間メモ!M1410,業務内容と時間メモ!R$2:AI$9999,13,FALSE)),"",VLOOKUP(業務内容と時間メモ!M1410,業務内容と時間メモ!R$2:AI$9999,13,FALSE))</f>
        <v/>
      </c>
      <c r="P1410" s="1" t="str">
        <f ca="1">IF(ISNA(VLOOKUP(業務内容と時間メモ!M1410,業務内容と時間メモ!R$2:AI$9999,15,FALSE)),"",VLOOKUP(業務内容と時間メモ!M1410,業務内容と時間メモ!R$2:AI$9999,15,FALSE))</f>
        <v/>
      </c>
      <c r="Q1410" s="1" t="str">
        <f ca="1">IF(ISNA(VLOOKUP(業務内容と時間メモ!M1410,業務内容と時間メモ!R$2:AI$9999,14,FALSE)),"",VLOOKUP(業務内容と時間メモ!M1410,業務内容と時間メモ!R$2:AI$9999,14,FALSE))</f>
        <v/>
      </c>
      <c r="R1410" s="1" t="str">
        <f ca="1">IF(ISNA(VLOOKUP(業務内容と時間メモ!M1410,業務内容と時間メモ!R$2:AI$9999,16,FALSE)),"",VLOOKUP(業務内容と時間メモ!M1410,業務内容と時間メモ!R$2:AI$9999,16,FALSE))</f>
        <v/>
      </c>
      <c r="S1410" s="1" t="str">
        <f ca="1">IF(ISNA(VLOOKUP(業務内容と時間メモ!M1410,業務内容と時間メモ!R$2:AI$9999,17,FALSE)),"",VLOOKUP(業務内容と時間メモ!M1410,業務内容と時間メモ!R$2:AI$9999,17,FALSE))</f>
        <v/>
      </c>
      <c r="T1410" s="17" t="str">
        <f ca="1">IF(SUMIFS(業務内容と時間メモ!E:E,業務内容と時間メモ!AB:AB,N1410,業務内容と時間メモ!AD:AD,O1410)=0,"",SUMIFS(業務内容と時間メモ!E:E,業務内容と時間メモ!AB:AB,N1410,業務内容と時間メモ!AD:AD,O1410))</f>
        <v/>
      </c>
      <c r="U1410" s="7" t="str">
        <f ca="1">IF(SUMIFS(業務内容と時間メモ!F:F,業務内容と時間メモ!AB:AB,N1410,業務内容と時間メモ!AD:AD,O1410)=0,"",SUMIFS(業務内容と時間メモ!F:F,業務内容と時間メモ!AB:AB,N1410,業務内容と時間メモ!AD:AD,O1410))</f>
        <v/>
      </c>
      <c r="V1410" t="str">
        <f ca="1">IF(SUMIFS(業務内容と時間メモ!E:E,業務内容と時間メモ!AB:AB,N1410,業務内容と時間メモ!AD:AD,O1410)=0,"",SUMIFS(業務内容と時間メモ!E:E,業務内容と時間メモ!AB:AB,N1410,業務内容と時間メモ!AD:AD,O1410))</f>
        <v/>
      </c>
    </row>
    <row r="1411" spans="1:22" hidden="1">
      <c r="A1411" s="1" t="str">
        <f t="shared" ref="A1411:A1474" ca="1" si="126">IF(ISNA(VLOOKUP(K1411,L1411:S11408,3,FALSE)),"",VLOOKUP(K1411,L1410:S11408,3,FALSE))</f>
        <v/>
      </c>
      <c r="B1411" s="1" t="str">
        <f t="shared" ref="B1411:B1474" ca="1" si="127">IF(ISNA(VLOOKUP(K1411,L1411:S11408,5,FALSE)),"",VLOOKUP(K1411,L1410:S11408,5,FALSE)&amp;"など")</f>
        <v/>
      </c>
      <c r="C1411" s="6" t="str">
        <f t="shared" ca="1" si="125"/>
        <v/>
      </c>
      <c r="J1411" t="str">
        <f t="shared" ca="1" si="123"/>
        <v/>
      </c>
      <c r="L1411" s="7" t="str">
        <f t="shared" ca="1" si="124"/>
        <v/>
      </c>
      <c r="M1411" s="1" t="str">
        <f ca="1">IF(N1411="","",IF(COUNTIF(N$1:N1411,N1411)&gt;1,"",IF(COUNTIF(N:N,N1411)&gt;=1,"左表に入れますねぇ","")))</f>
        <v/>
      </c>
      <c r="N1411" s="1" t="str">
        <f ca="1">IF(ISNA(VLOOKUP(業務内容と時間メモ!M1411,業務内容と時間メモ!R$2:AI$9999,11,FALSE)),"",VLOOKUP(業務内容と時間メモ!M1411,業務内容と時間メモ!R$2:AI$9999,11,FALSE))</f>
        <v/>
      </c>
      <c r="O1411" s="1" t="str">
        <f ca="1">IF(ISNA(VLOOKUP(業務内容と時間メモ!M1411,業務内容と時間メモ!R$2:AI$9999,13,FALSE)),"",VLOOKUP(業務内容と時間メモ!M1411,業務内容と時間メモ!R$2:AI$9999,13,FALSE))</f>
        <v/>
      </c>
      <c r="P1411" s="1" t="str">
        <f ca="1">IF(ISNA(VLOOKUP(業務内容と時間メモ!M1411,業務内容と時間メモ!R$2:AI$9999,15,FALSE)),"",VLOOKUP(業務内容と時間メモ!M1411,業務内容と時間メモ!R$2:AI$9999,15,FALSE))</f>
        <v/>
      </c>
      <c r="Q1411" s="1" t="str">
        <f ca="1">IF(ISNA(VLOOKUP(業務内容と時間メモ!M1411,業務内容と時間メモ!R$2:AI$9999,14,FALSE)),"",VLOOKUP(業務内容と時間メモ!M1411,業務内容と時間メモ!R$2:AI$9999,14,FALSE))</f>
        <v/>
      </c>
      <c r="R1411" s="1" t="str">
        <f ca="1">IF(ISNA(VLOOKUP(業務内容と時間メモ!M1411,業務内容と時間メモ!R$2:AI$9999,16,FALSE)),"",VLOOKUP(業務内容と時間メモ!M1411,業務内容と時間メモ!R$2:AI$9999,16,FALSE))</f>
        <v/>
      </c>
      <c r="S1411" s="1" t="str">
        <f ca="1">IF(ISNA(VLOOKUP(業務内容と時間メモ!M1411,業務内容と時間メモ!R$2:AI$9999,17,FALSE)),"",VLOOKUP(業務内容と時間メモ!M1411,業務内容と時間メモ!R$2:AI$9999,17,FALSE))</f>
        <v/>
      </c>
      <c r="T1411" s="17" t="str">
        <f ca="1">IF(SUMIFS(業務内容と時間メモ!E:E,業務内容と時間メモ!AB:AB,N1411,業務内容と時間メモ!AD:AD,O1411)=0,"",SUMIFS(業務内容と時間メモ!E:E,業務内容と時間メモ!AB:AB,N1411,業務内容と時間メモ!AD:AD,O1411))</f>
        <v/>
      </c>
      <c r="U1411" s="7" t="str">
        <f ca="1">IF(SUMIFS(業務内容と時間メモ!F:F,業務内容と時間メモ!AB:AB,N1411,業務内容と時間メモ!AD:AD,O1411)=0,"",SUMIFS(業務内容と時間メモ!F:F,業務内容と時間メモ!AB:AB,N1411,業務内容と時間メモ!AD:AD,O1411))</f>
        <v/>
      </c>
      <c r="V1411" t="str">
        <f ca="1">IF(SUMIFS(業務内容と時間メモ!E:E,業務内容と時間メモ!AB:AB,N1411,業務内容と時間メモ!AD:AD,O1411)=0,"",SUMIFS(業務内容と時間メモ!E:E,業務内容と時間メモ!AB:AB,N1411,業務内容と時間メモ!AD:AD,O1411))</f>
        <v/>
      </c>
    </row>
    <row r="1412" spans="1:22" hidden="1">
      <c r="A1412" s="1" t="str">
        <f t="shared" ca="1" si="126"/>
        <v/>
      </c>
      <c r="B1412" s="1" t="str">
        <f t="shared" ca="1" si="127"/>
        <v/>
      </c>
      <c r="C1412" s="6" t="str">
        <f t="shared" ca="1" si="125"/>
        <v/>
      </c>
      <c r="J1412" t="str">
        <f t="shared" ca="1" si="123"/>
        <v/>
      </c>
      <c r="L1412" s="7" t="str">
        <f t="shared" ca="1" si="124"/>
        <v/>
      </c>
      <c r="M1412" s="1" t="str">
        <f ca="1">IF(N1412="","",IF(COUNTIF(N$1:N1412,N1412)&gt;1,"",IF(COUNTIF(N:N,N1412)&gt;=1,"左表に入れますねぇ","")))</f>
        <v/>
      </c>
      <c r="N1412" s="1" t="str">
        <f ca="1">IF(ISNA(VLOOKUP(業務内容と時間メモ!M1412,業務内容と時間メモ!R$2:AI$9999,11,FALSE)),"",VLOOKUP(業務内容と時間メモ!M1412,業務内容と時間メモ!R$2:AI$9999,11,FALSE))</f>
        <v/>
      </c>
      <c r="O1412" s="1" t="str">
        <f ca="1">IF(ISNA(VLOOKUP(業務内容と時間メモ!M1412,業務内容と時間メモ!R$2:AI$9999,13,FALSE)),"",VLOOKUP(業務内容と時間メモ!M1412,業務内容と時間メモ!R$2:AI$9999,13,FALSE))</f>
        <v/>
      </c>
      <c r="P1412" s="1" t="str">
        <f ca="1">IF(ISNA(VLOOKUP(業務内容と時間メモ!M1412,業務内容と時間メモ!R$2:AI$9999,15,FALSE)),"",VLOOKUP(業務内容と時間メモ!M1412,業務内容と時間メモ!R$2:AI$9999,15,FALSE))</f>
        <v/>
      </c>
      <c r="Q1412" s="1" t="str">
        <f ca="1">IF(ISNA(VLOOKUP(業務内容と時間メモ!M1412,業務内容と時間メモ!R$2:AI$9999,14,FALSE)),"",VLOOKUP(業務内容と時間メモ!M1412,業務内容と時間メモ!R$2:AI$9999,14,FALSE))</f>
        <v/>
      </c>
      <c r="R1412" s="1" t="str">
        <f ca="1">IF(ISNA(VLOOKUP(業務内容と時間メモ!M1412,業務内容と時間メモ!R$2:AI$9999,16,FALSE)),"",VLOOKUP(業務内容と時間メモ!M1412,業務内容と時間メモ!R$2:AI$9999,16,FALSE))</f>
        <v/>
      </c>
      <c r="S1412" s="1" t="str">
        <f ca="1">IF(ISNA(VLOOKUP(業務内容と時間メモ!M1412,業務内容と時間メモ!R$2:AI$9999,17,FALSE)),"",VLOOKUP(業務内容と時間メモ!M1412,業務内容と時間メモ!R$2:AI$9999,17,FALSE))</f>
        <v/>
      </c>
      <c r="T1412" s="17" t="str">
        <f ca="1">IF(SUMIFS(業務内容と時間メモ!E:E,業務内容と時間メモ!AB:AB,N1412,業務内容と時間メモ!AD:AD,O1412)=0,"",SUMIFS(業務内容と時間メモ!E:E,業務内容と時間メモ!AB:AB,N1412,業務内容と時間メモ!AD:AD,O1412))</f>
        <v/>
      </c>
      <c r="U1412" s="7" t="str">
        <f ca="1">IF(SUMIFS(業務内容と時間メモ!F:F,業務内容と時間メモ!AB:AB,N1412,業務内容と時間メモ!AD:AD,O1412)=0,"",SUMIFS(業務内容と時間メモ!F:F,業務内容と時間メモ!AB:AB,N1412,業務内容と時間メモ!AD:AD,O1412))</f>
        <v/>
      </c>
      <c r="V1412" t="str">
        <f ca="1">IF(SUMIFS(業務内容と時間メモ!E:E,業務内容と時間メモ!AB:AB,N1412,業務内容と時間メモ!AD:AD,O1412)=0,"",SUMIFS(業務内容と時間メモ!E:E,業務内容と時間メモ!AB:AB,N1412,業務内容と時間メモ!AD:AD,O1412))</f>
        <v/>
      </c>
    </row>
    <row r="1413" spans="1:22" hidden="1">
      <c r="A1413" s="1" t="str">
        <f t="shared" ca="1" si="126"/>
        <v/>
      </c>
      <c r="B1413" s="1" t="str">
        <f t="shared" ca="1" si="127"/>
        <v/>
      </c>
      <c r="C1413" s="6" t="str">
        <f t="shared" ca="1" si="125"/>
        <v/>
      </c>
      <c r="J1413" t="str">
        <f t="shared" ca="1" si="123"/>
        <v/>
      </c>
      <c r="L1413" s="7" t="str">
        <f t="shared" ca="1" si="124"/>
        <v/>
      </c>
      <c r="M1413" s="1" t="str">
        <f ca="1">IF(N1413="","",IF(COUNTIF(N$1:N1413,N1413)&gt;1,"",IF(COUNTIF(N:N,N1413)&gt;=1,"左表に入れますねぇ","")))</f>
        <v/>
      </c>
      <c r="N1413" s="1" t="str">
        <f ca="1">IF(ISNA(VLOOKUP(業務内容と時間メモ!M1413,業務内容と時間メモ!R$2:AI$9999,11,FALSE)),"",VLOOKUP(業務内容と時間メモ!M1413,業務内容と時間メモ!R$2:AI$9999,11,FALSE))</f>
        <v/>
      </c>
      <c r="O1413" s="1" t="str">
        <f ca="1">IF(ISNA(VLOOKUP(業務内容と時間メモ!M1413,業務内容と時間メモ!R$2:AI$9999,13,FALSE)),"",VLOOKUP(業務内容と時間メモ!M1413,業務内容と時間メモ!R$2:AI$9999,13,FALSE))</f>
        <v/>
      </c>
      <c r="P1413" s="1" t="str">
        <f ca="1">IF(ISNA(VLOOKUP(業務内容と時間メモ!M1413,業務内容と時間メモ!R$2:AI$9999,15,FALSE)),"",VLOOKUP(業務内容と時間メモ!M1413,業務内容と時間メモ!R$2:AI$9999,15,FALSE))</f>
        <v/>
      </c>
      <c r="Q1413" s="1" t="str">
        <f ca="1">IF(ISNA(VLOOKUP(業務内容と時間メモ!M1413,業務内容と時間メモ!R$2:AI$9999,14,FALSE)),"",VLOOKUP(業務内容と時間メモ!M1413,業務内容と時間メモ!R$2:AI$9999,14,FALSE))</f>
        <v/>
      </c>
      <c r="R1413" s="1" t="str">
        <f ca="1">IF(ISNA(VLOOKUP(業務内容と時間メモ!M1413,業務内容と時間メモ!R$2:AI$9999,16,FALSE)),"",VLOOKUP(業務内容と時間メモ!M1413,業務内容と時間メモ!R$2:AI$9999,16,FALSE))</f>
        <v/>
      </c>
      <c r="S1413" s="1" t="str">
        <f ca="1">IF(ISNA(VLOOKUP(業務内容と時間メモ!M1413,業務内容と時間メモ!R$2:AI$9999,17,FALSE)),"",VLOOKUP(業務内容と時間メモ!M1413,業務内容と時間メモ!R$2:AI$9999,17,FALSE))</f>
        <v/>
      </c>
      <c r="T1413" s="17" t="str">
        <f ca="1">IF(SUMIFS(業務内容と時間メモ!E:E,業務内容と時間メモ!AB:AB,N1413,業務内容と時間メモ!AD:AD,O1413)=0,"",SUMIFS(業務内容と時間メモ!E:E,業務内容と時間メモ!AB:AB,N1413,業務内容と時間メモ!AD:AD,O1413))</f>
        <v/>
      </c>
      <c r="U1413" s="7" t="str">
        <f ca="1">IF(SUMIFS(業務内容と時間メモ!F:F,業務内容と時間メモ!AB:AB,N1413,業務内容と時間メモ!AD:AD,O1413)=0,"",SUMIFS(業務内容と時間メモ!F:F,業務内容と時間メモ!AB:AB,N1413,業務内容と時間メモ!AD:AD,O1413))</f>
        <v/>
      </c>
      <c r="V1413" t="str">
        <f ca="1">IF(SUMIFS(業務内容と時間メモ!E:E,業務内容と時間メモ!AB:AB,N1413,業務内容と時間メモ!AD:AD,O1413)=0,"",SUMIFS(業務内容と時間メモ!E:E,業務内容と時間メモ!AB:AB,N1413,業務内容と時間メモ!AD:AD,O1413))</f>
        <v/>
      </c>
    </row>
    <row r="1414" spans="1:22" hidden="1">
      <c r="A1414" s="1" t="str">
        <f t="shared" ca="1" si="126"/>
        <v/>
      </c>
      <c r="B1414" s="1" t="str">
        <f t="shared" ca="1" si="127"/>
        <v/>
      </c>
      <c r="C1414" s="6" t="str">
        <f t="shared" ca="1" si="125"/>
        <v/>
      </c>
      <c r="J1414" t="str">
        <f t="shared" ca="1" si="123"/>
        <v/>
      </c>
      <c r="L1414" s="7" t="str">
        <f t="shared" ca="1" si="124"/>
        <v/>
      </c>
      <c r="M1414" s="1" t="str">
        <f ca="1">IF(N1414="","",IF(COUNTIF(N$1:N1414,N1414)&gt;1,"",IF(COUNTIF(N:N,N1414)&gt;=1,"左表に入れますねぇ","")))</f>
        <v/>
      </c>
      <c r="N1414" s="1" t="str">
        <f ca="1">IF(ISNA(VLOOKUP(業務内容と時間メモ!M1414,業務内容と時間メモ!R$2:AI$9999,11,FALSE)),"",VLOOKUP(業務内容と時間メモ!M1414,業務内容と時間メモ!R$2:AI$9999,11,FALSE))</f>
        <v/>
      </c>
      <c r="O1414" s="1" t="str">
        <f ca="1">IF(ISNA(VLOOKUP(業務内容と時間メモ!M1414,業務内容と時間メモ!R$2:AI$9999,13,FALSE)),"",VLOOKUP(業務内容と時間メモ!M1414,業務内容と時間メモ!R$2:AI$9999,13,FALSE))</f>
        <v/>
      </c>
      <c r="P1414" s="1" t="str">
        <f ca="1">IF(ISNA(VLOOKUP(業務内容と時間メモ!M1414,業務内容と時間メモ!R$2:AI$9999,15,FALSE)),"",VLOOKUP(業務内容と時間メモ!M1414,業務内容と時間メモ!R$2:AI$9999,15,FALSE))</f>
        <v/>
      </c>
      <c r="Q1414" s="1" t="str">
        <f ca="1">IF(ISNA(VLOOKUP(業務内容と時間メモ!M1414,業務内容と時間メモ!R$2:AI$9999,14,FALSE)),"",VLOOKUP(業務内容と時間メモ!M1414,業務内容と時間メモ!R$2:AI$9999,14,FALSE))</f>
        <v/>
      </c>
      <c r="R1414" s="1" t="str">
        <f ca="1">IF(ISNA(VLOOKUP(業務内容と時間メモ!M1414,業務内容と時間メモ!R$2:AI$9999,16,FALSE)),"",VLOOKUP(業務内容と時間メモ!M1414,業務内容と時間メモ!R$2:AI$9999,16,FALSE))</f>
        <v/>
      </c>
      <c r="S1414" s="1" t="str">
        <f ca="1">IF(ISNA(VLOOKUP(業務内容と時間メモ!M1414,業務内容と時間メモ!R$2:AI$9999,17,FALSE)),"",VLOOKUP(業務内容と時間メモ!M1414,業務内容と時間メモ!R$2:AI$9999,17,FALSE))</f>
        <v/>
      </c>
      <c r="T1414" s="17" t="str">
        <f ca="1">IF(SUMIFS(業務内容と時間メモ!E:E,業務内容と時間メモ!AB:AB,N1414,業務内容と時間メモ!AD:AD,O1414)=0,"",SUMIFS(業務内容と時間メモ!E:E,業務内容と時間メモ!AB:AB,N1414,業務内容と時間メモ!AD:AD,O1414))</f>
        <v/>
      </c>
      <c r="U1414" s="7" t="str">
        <f ca="1">IF(SUMIFS(業務内容と時間メモ!F:F,業務内容と時間メモ!AB:AB,N1414,業務内容と時間メモ!AD:AD,O1414)=0,"",SUMIFS(業務内容と時間メモ!F:F,業務内容と時間メモ!AB:AB,N1414,業務内容と時間メモ!AD:AD,O1414))</f>
        <v/>
      </c>
      <c r="V1414" t="str">
        <f ca="1">IF(SUMIFS(業務内容と時間メモ!E:E,業務内容と時間メモ!AB:AB,N1414,業務内容と時間メモ!AD:AD,O1414)=0,"",SUMIFS(業務内容と時間メモ!E:E,業務内容と時間メモ!AB:AB,N1414,業務内容と時間メモ!AD:AD,O1414))</f>
        <v/>
      </c>
    </row>
    <row r="1415" spans="1:22" hidden="1">
      <c r="A1415" s="1" t="str">
        <f t="shared" ca="1" si="126"/>
        <v/>
      </c>
      <c r="B1415" s="1" t="str">
        <f t="shared" ca="1" si="127"/>
        <v/>
      </c>
      <c r="C1415" s="6" t="str">
        <f t="shared" ca="1" si="125"/>
        <v/>
      </c>
      <c r="J1415" t="str">
        <f t="shared" ca="1" si="123"/>
        <v/>
      </c>
      <c r="L1415" s="7" t="str">
        <f t="shared" ca="1" si="124"/>
        <v/>
      </c>
      <c r="M1415" s="1" t="str">
        <f ca="1">IF(N1415="","",IF(COUNTIF(N$1:N1415,N1415)&gt;1,"",IF(COUNTIF(N:N,N1415)&gt;=1,"左表に入れますねぇ","")))</f>
        <v/>
      </c>
      <c r="N1415" s="1" t="str">
        <f ca="1">IF(ISNA(VLOOKUP(業務内容と時間メモ!M1415,業務内容と時間メモ!R$2:AI$9999,11,FALSE)),"",VLOOKUP(業務内容と時間メモ!M1415,業務内容と時間メモ!R$2:AI$9999,11,FALSE))</f>
        <v/>
      </c>
      <c r="O1415" s="1" t="str">
        <f ca="1">IF(ISNA(VLOOKUP(業務内容と時間メモ!M1415,業務内容と時間メモ!R$2:AI$9999,13,FALSE)),"",VLOOKUP(業務内容と時間メモ!M1415,業務内容と時間メモ!R$2:AI$9999,13,FALSE))</f>
        <v/>
      </c>
      <c r="P1415" s="1" t="str">
        <f ca="1">IF(ISNA(VLOOKUP(業務内容と時間メモ!M1415,業務内容と時間メモ!R$2:AI$9999,15,FALSE)),"",VLOOKUP(業務内容と時間メモ!M1415,業務内容と時間メモ!R$2:AI$9999,15,FALSE))</f>
        <v/>
      </c>
      <c r="Q1415" s="1" t="str">
        <f ca="1">IF(ISNA(VLOOKUP(業務内容と時間メモ!M1415,業務内容と時間メモ!R$2:AI$9999,14,FALSE)),"",VLOOKUP(業務内容と時間メモ!M1415,業務内容と時間メモ!R$2:AI$9999,14,FALSE))</f>
        <v/>
      </c>
      <c r="R1415" s="1" t="str">
        <f ca="1">IF(ISNA(VLOOKUP(業務内容と時間メモ!M1415,業務内容と時間メモ!R$2:AI$9999,16,FALSE)),"",VLOOKUP(業務内容と時間メモ!M1415,業務内容と時間メモ!R$2:AI$9999,16,FALSE))</f>
        <v/>
      </c>
      <c r="S1415" s="1" t="str">
        <f ca="1">IF(ISNA(VLOOKUP(業務内容と時間メモ!M1415,業務内容と時間メモ!R$2:AI$9999,17,FALSE)),"",VLOOKUP(業務内容と時間メモ!M1415,業務内容と時間メモ!R$2:AI$9999,17,FALSE))</f>
        <v/>
      </c>
      <c r="T1415" s="17" t="str">
        <f ca="1">IF(SUMIFS(業務内容と時間メモ!E:E,業務内容と時間メモ!AB:AB,N1415,業務内容と時間メモ!AD:AD,O1415)=0,"",SUMIFS(業務内容と時間メモ!E:E,業務内容と時間メモ!AB:AB,N1415,業務内容と時間メモ!AD:AD,O1415))</f>
        <v/>
      </c>
      <c r="U1415" s="7" t="str">
        <f ca="1">IF(SUMIFS(業務内容と時間メモ!F:F,業務内容と時間メモ!AB:AB,N1415,業務内容と時間メモ!AD:AD,O1415)=0,"",SUMIFS(業務内容と時間メモ!F:F,業務内容と時間メモ!AB:AB,N1415,業務内容と時間メモ!AD:AD,O1415))</f>
        <v/>
      </c>
      <c r="V1415" t="str">
        <f ca="1">IF(SUMIFS(業務内容と時間メモ!E:E,業務内容と時間メモ!AB:AB,N1415,業務内容と時間メモ!AD:AD,O1415)=0,"",SUMIFS(業務内容と時間メモ!E:E,業務内容と時間メモ!AB:AB,N1415,業務内容と時間メモ!AD:AD,O1415))</f>
        <v/>
      </c>
    </row>
    <row r="1416" spans="1:22" hidden="1">
      <c r="A1416" s="1" t="str">
        <f t="shared" ca="1" si="126"/>
        <v/>
      </c>
      <c r="B1416" s="1" t="str">
        <f t="shared" ca="1" si="127"/>
        <v/>
      </c>
      <c r="C1416" s="6" t="str">
        <f t="shared" ca="1" si="125"/>
        <v/>
      </c>
      <c r="J1416" t="str">
        <f t="shared" ca="1" si="123"/>
        <v/>
      </c>
      <c r="L1416" s="7" t="str">
        <f t="shared" ca="1" si="124"/>
        <v/>
      </c>
      <c r="M1416" s="1" t="str">
        <f ca="1">IF(N1416="","",IF(COUNTIF(N$1:N1416,N1416)&gt;1,"",IF(COUNTIF(N:N,N1416)&gt;=1,"左表に入れますねぇ","")))</f>
        <v/>
      </c>
      <c r="N1416" s="1" t="str">
        <f ca="1">IF(ISNA(VLOOKUP(業務内容と時間メモ!M1416,業務内容と時間メモ!R$2:AI$9999,11,FALSE)),"",VLOOKUP(業務内容と時間メモ!M1416,業務内容と時間メモ!R$2:AI$9999,11,FALSE))</f>
        <v/>
      </c>
      <c r="O1416" s="1" t="str">
        <f ca="1">IF(ISNA(VLOOKUP(業務内容と時間メモ!M1416,業務内容と時間メモ!R$2:AI$9999,13,FALSE)),"",VLOOKUP(業務内容と時間メモ!M1416,業務内容と時間メモ!R$2:AI$9999,13,FALSE))</f>
        <v/>
      </c>
      <c r="P1416" s="1" t="str">
        <f ca="1">IF(ISNA(VLOOKUP(業務内容と時間メモ!M1416,業務内容と時間メモ!R$2:AI$9999,15,FALSE)),"",VLOOKUP(業務内容と時間メモ!M1416,業務内容と時間メモ!R$2:AI$9999,15,FALSE))</f>
        <v/>
      </c>
      <c r="Q1416" s="1" t="str">
        <f ca="1">IF(ISNA(VLOOKUP(業務内容と時間メモ!M1416,業務内容と時間メモ!R$2:AI$9999,14,FALSE)),"",VLOOKUP(業務内容と時間メモ!M1416,業務内容と時間メモ!R$2:AI$9999,14,FALSE))</f>
        <v/>
      </c>
      <c r="R1416" s="1" t="str">
        <f ca="1">IF(ISNA(VLOOKUP(業務内容と時間メモ!M1416,業務内容と時間メモ!R$2:AI$9999,16,FALSE)),"",VLOOKUP(業務内容と時間メモ!M1416,業務内容と時間メモ!R$2:AI$9999,16,FALSE))</f>
        <v/>
      </c>
      <c r="S1416" s="1" t="str">
        <f ca="1">IF(ISNA(VLOOKUP(業務内容と時間メモ!M1416,業務内容と時間メモ!R$2:AI$9999,17,FALSE)),"",VLOOKUP(業務内容と時間メモ!M1416,業務内容と時間メモ!R$2:AI$9999,17,FALSE))</f>
        <v/>
      </c>
      <c r="T1416" s="17" t="str">
        <f ca="1">IF(SUMIFS(業務内容と時間メモ!E:E,業務内容と時間メモ!AB:AB,N1416,業務内容と時間メモ!AD:AD,O1416)=0,"",SUMIFS(業務内容と時間メモ!E:E,業務内容と時間メモ!AB:AB,N1416,業務内容と時間メモ!AD:AD,O1416))</f>
        <v/>
      </c>
      <c r="U1416" s="7" t="str">
        <f ca="1">IF(SUMIFS(業務内容と時間メモ!F:F,業務内容と時間メモ!AB:AB,N1416,業務内容と時間メモ!AD:AD,O1416)=0,"",SUMIFS(業務内容と時間メモ!F:F,業務内容と時間メモ!AB:AB,N1416,業務内容と時間メモ!AD:AD,O1416))</f>
        <v/>
      </c>
      <c r="V1416" t="str">
        <f ca="1">IF(SUMIFS(業務内容と時間メモ!E:E,業務内容と時間メモ!AB:AB,N1416,業務内容と時間メモ!AD:AD,O1416)=0,"",SUMIFS(業務内容と時間メモ!E:E,業務内容と時間メモ!AB:AB,N1416,業務内容と時間メモ!AD:AD,O1416))</f>
        <v/>
      </c>
    </row>
    <row r="1417" spans="1:22" hidden="1">
      <c r="A1417" s="1" t="str">
        <f t="shared" ca="1" si="126"/>
        <v/>
      </c>
      <c r="B1417" s="1" t="str">
        <f t="shared" ca="1" si="127"/>
        <v/>
      </c>
      <c r="C1417" s="6" t="str">
        <f t="shared" ca="1" si="125"/>
        <v/>
      </c>
      <c r="J1417" t="str">
        <f t="shared" ca="1" si="123"/>
        <v/>
      </c>
      <c r="L1417" s="7" t="str">
        <f t="shared" ca="1" si="124"/>
        <v/>
      </c>
      <c r="M1417" s="1" t="str">
        <f ca="1">IF(N1417="","",IF(COUNTIF(N$1:N1417,N1417)&gt;1,"",IF(COUNTIF(N:N,N1417)&gt;=1,"左表に入れますねぇ","")))</f>
        <v/>
      </c>
      <c r="N1417" s="1" t="str">
        <f ca="1">IF(ISNA(VLOOKUP(業務内容と時間メモ!M1417,業務内容と時間メモ!R$2:AI$9999,11,FALSE)),"",VLOOKUP(業務内容と時間メモ!M1417,業務内容と時間メモ!R$2:AI$9999,11,FALSE))</f>
        <v/>
      </c>
      <c r="O1417" s="1" t="str">
        <f ca="1">IF(ISNA(VLOOKUP(業務内容と時間メモ!M1417,業務内容と時間メモ!R$2:AI$9999,13,FALSE)),"",VLOOKUP(業務内容と時間メモ!M1417,業務内容と時間メモ!R$2:AI$9999,13,FALSE))</f>
        <v/>
      </c>
      <c r="P1417" s="1" t="str">
        <f ca="1">IF(ISNA(VLOOKUP(業務内容と時間メモ!M1417,業務内容と時間メモ!R$2:AI$9999,15,FALSE)),"",VLOOKUP(業務内容と時間メモ!M1417,業務内容と時間メモ!R$2:AI$9999,15,FALSE))</f>
        <v/>
      </c>
      <c r="Q1417" s="1" t="str">
        <f ca="1">IF(ISNA(VLOOKUP(業務内容と時間メモ!M1417,業務内容と時間メモ!R$2:AI$9999,14,FALSE)),"",VLOOKUP(業務内容と時間メモ!M1417,業務内容と時間メモ!R$2:AI$9999,14,FALSE))</f>
        <v/>
      </c>
      <c r="R1417" s="1" t="str">
        <f ca="1">IF(ISNA(VLOOKUP(業務内容と時間メモ!M1417,業務内容と時間メモ!R$2:AI$9999,16,FALSE)),"",VLOOKUP(業務内容と時間メモ!M1417,業務内容と時間メモ!R$2:AI$9999,16,FALSE))</f>
        <v/>
      </c>
      <c r="S1417" s="1" t="str">
        <f ca="1">IF(ISNA(VLOOKUP(業務内容と時間メモ!M1417,業務内容と時間メモ!R$2:AI$9999,17,FALSE)),"",VLOOKUP(業務内容と時間メモ!M1417,業務内容と時間メモ!R$2:AI$9999,17,FALSE))</f>
        <v/>
      </c>
      <c r="T1417" s="17" t="str">
        <f ca="1">IF(SUMIFS(業務内容と時間メモ!E:E,業務内容と時間メモ!AB:AB,N1417,業務内容と時間メモ!AD:AD,O1417)=0,"",SUMIFS(業務内容と時間メモ!E:E,業務内容と時間メモ!AB:AB,N1417,業務内容と時間メモ!AD:AD,O1417))</f>
        <v/>
      </c>
      <c r="U1417" s="7" t="str">
        <f ca="1">IF(SUMIFS(業務内容と時間メモ!F:F,業務内容と時間メモ!AB:AB,N1417,業務内容と時間メモ!AD:AD,O1417)=0,"",SUMIFS(業務内容と時間メモ!F:F,業務内容と時間メモ!AB:AB,N1417,業務内容と時間メモ!AD:AD,O1417))</f>
        <v/>
      </c>
      <c r="V1417" t="str">
        <f ca="1">IF(SUMIFS(業務内容と時間メモ!E:E,業務内容と時間メモ!AB:AB,N1417,業務内容と時間メモ!AD:AD,O1417)=0,"",SUMIFS(業務内容と時間メモ!E:E,業務内容と時間メモ!AB:AB,N1417,業務内容と時間メモ!AD:AD,O1417))</f>
        <v/>
      </c>
    </row>
    <row r="1418" spans="1:22" hidden="1">
      <c r="A1418" s="1" t="str">
        <f t="shared" ca="1" si="126"/>
        <v/>
      </c>
      <c r="B1418" s="1" t="str">
        <f t="shared" ca="1" si="127"/>
        <v/>
      </c>
      <c r="C1418" s="6" t="str">
        <f t="shared" ca="1" si="125"/>
        <v/>
      </c>
      <c r="J1418" t="str">
        <f t="shared" ca="1" si="123"/>
        <v/>
      </c>
      <c r="L1418" s="7" t="str">
        <f t="shared" ca="1" si="124"/>
        <v/>
      </c>
      <c r="M1418" s="1" t="str">
        <f ca="1">IF(N1418="","",IF(COUNTIF(N$1:N1418,N1418)&gt;1,"",IF(COUNTIF(N:N,N1418)&gt;=1,"左表に入れますねぇ","")))</f>
        <v/>
      </c>
      <c r="N1418" s="1" t="str">
        <f ca="1">IF(ISNA(VLOOKUP(業務内容と時間メモ!M1418,業務内容と時間メモ!R$2:AI$9999,11,FALSE)),"",VLOOKUP(業務内容と時間メモ!M1418,業務内容と時間メモ!R$2:AI$9999,11,FALSE))</f>
        <v/>
      </c>
      <c r="O1418" s="1" t="str">
        <f ca="1">IF(ISNA(VLOOKUP(業務内容と時間メモ!M1418,業務内容と時間メモ!R$2:AI$9999,13,FALSE)),"",VLOOKUP(業務内容と時間メモ!M1418,業務内容と時間メモ!R$2:AI$9999,13,FALSE))</f>
        <v/>
      </c>
      <c r="P1418" s="1" t="str">
        <f ca="1">IF(ISNA(VLOOKUP(業務内容と時間メモ!M1418,業務内容と時間メモ!R$2:AI$9999,15,FALSE)),"",VLOOKUP(業務内容と時間メモ!M1418,業務内容と時間メモ!R$2:AI$9999,15,FALSE))</f>
        <v/>
      </c>
      <c r="Q1418" s="1" t="str">
        <f ca="1">IF(ISNA(VLOOKUP(業務内容と時間メモ!M1418,業務内容と時間メモ!R$2:AI$9999,14,FALSE)),"",VLOOKUP(業務内容と時間メモ!M1418,業務内容と時間メモ!R$2:AI$9999,14,FALSE))</f>
        <v/>
      </c>
      <c r="R1418" s="1" t="str">
        <f ca="1">IF(ISNA(VLOOKUP(業務内容と時間メモ!M1418,業務内容と時間メモ!R$2:AI$9999,16,FALSE)),"",VLOOKUP(業務内容と時間メモ!M1418,業務内容と時間メモ!R$2:AI$9999,16,FALSE))</f>
        <v/>
      </c>
      <c r="S1418" s="1" t="str">
        <f ca="1">IF(ISNA(VLOOKUP(業務内容と時間メモ!M1418,業務内容と時間メモ!R$2:AI$9999,17,FALSE)),"",VLOOKUP(業務内容と時間メモ!M1418,業務内容と時間メモ!R$2:AI$9999,17,FALSE))</f>
        <v/>
      </c>
      <c r="T1418" s="17" t="str">
        <f ca="1">IF(SUMIFS(業務内容と時間メモ!E:E,業務内容と時間メモ!AB:AB,N1418,業務内容と時間メモ!AD:AD,O1418)=0,"",SUMIFS(業務内容と時間メモ!E:E,業務内容と時間メモ!AB:AB,N1418,業務内容と時間メモ!AD:AD,O1418))</f>
        <v/>
      </c>
      <c r="U1418" s="7" t="str">
        <f ca="1">IF(SUMIFS(業務内容と時間メモ!F:F,業務内容と時間メモ!AB:AB,N1418,業務内容と時間メモ!AD:AD,O1418)=0,"",SUMIFS(業務内容と時間メモ!F:F,業務内容と時間メモ!AB:AB,N1418,業務内容と時間メモ!AD:AD,O1418))</f>
        <v/>
      </c>
      <c r="V1418" t="str">
        <f ca="1">IF(SUMIFS(業務内容と時間メモ!E:E,業務内容と時間メモ!AB:AB,N1418,業務内容と時間メモ!AD:AD,O1418)=0,"",SUMIFS(業務内容と時間メモ!E:E,業務内容と時間メモ!AB:AB,N1418,業務内容と時間メモ!AD:AD,O1418))</f>
        <v/>
      </c>
    </row>
    <row r="1419" spans="1:22" hidden="1">
      <c r="A1419" s="1" t="str">
        <f t="shared" ca="1" si="126"/>
        <v/>
      </c>
      <c r="B1419" s="1" t="str">
        <f t="shared" ca="1" si="127"/>
        <v/>
      </c>
      <c r="C1419" s="6" t="str">
        <f t="shared" ca="1" si="125"/>
        <v/>
      </c>
      <c r="J1419" t="str">
        <f t="shared" ca="1" si="123"/>
        <v/>
      </c>
      <c r="L1419" s="7" t="str">
        <f t="shared" ca="1" si="124"/>
        <v/>
      </c>
      <c r="M1419" s="1" t="str">
        <f ca="1">IF(N1419="","",IF(COUNTIF(N$1:N1419,N1419)&gt;1,"",IF(COUNTIF(N:N,N1419)&gt;=1,"左表に入れますねぇ","")))</f>
        <v/>
      </c>
      <c r="N1419" s="1" t="str">
        <f ca="1">IF(ISNA(VLOOKUP(業務内容と時間メモ!M1419,業務内容と時間メモ!R$2:AI$9999,11,FALSE)),"",VLOOKUP(業務内容と時間メモ!M1419,業務内容と時間メモ!R$2:AI$9999,11,FALSE))</f>
        <v/>
      </c>
      <c r="O1419" s="1" t="str">
        <f ca="1">IF(ISNA(VLOOKUP(業務内容と時間メモ!M1419,業務内容と時間メモ!R$2:AI$9999,13,FALSE)),"",VLOOKUP(業務内容と時間メモ!M1419,業務内容と時間メモ!R$2:AI$9999,13,FALSE))</f>
        <v/>
      </c>
      <c r="P1419" s="1" t="str">
        <f ca="1">IF(ISNA(VLOOKUP(業務内容と時間メモ!M1419,業務内容と時間メモ!R$2:AI$9999,15,FALSE)),"",VLOOKUP(業務内容と時間メモ!M1419,業務内容と時間メモ!R$2:AI$9999,15,FALSE))</f>
        <v/>
      </c>
      <c r="Q1419" s="1" t="str">
        <f ca="1">IF(ISNA(VLOOKUP(業務内容と時間メモ!M1419,業務内容と時間メモ!R$2:AI$9999,14,FALSE)),"",VLOOKUP(業務内容と時間メモ!M1419,業務内容と時間メモ!R$2:AI$9999,14,FALSE))</f>
        <v/>
      </c>
      <c r="R1419" s="1" t="str">
        <f ca="1">IF(ISNA(VLOOKUP(業務内容と時間メモ!M1419,業務内容と時間メモ!R$2:AI$9999,16,FALSE)),"",VLOOKUP(業務内容と時間メモ!M1419,業務内容と時間メモ!R$2:AI$9999,16,FALSE))</f>
        <v/>
      </c>
      <c r="S1419" s="1" t="str">
        <f ca="1">IF(ISNA(VLOOKUP(業務内容と時間メモ!M1419,業務内容と時間メモ!R$2:AI$9999,17,FALSE)),"",VLOOKUP(業務内容と時間メモ!M1419,業務内容と時間メモ!R$2:AI$9999,17,FALSE))</f>
        <v/>
      </c>
      <c r="T1419" s="17" t="str">
        <f ca="1">IF(SUMIFS(業務内容と時間メモ!E:E,業務内容と時間メモ!AB:AB,N1419,業務内容と時間メモ!AD:AD,O1419)=0,"",SUMIFS(業務内容と時間メモ!E:E,業務内容と時間メモ!AB:AB,N1419,業務内容と時間メモ!AD:AD,O1419))</f>
        <v/>
      </c>
      <c r="U1419" s="7" t="str">
        <f ca="1">IF(SUMIFS(業務内容と時間メモ!F:F,業務内容と時間メモ!AB:AB,N1419,業務内容と時間メモ!AD:AD,O1419)=0,"",SUMIFS(業務内容と時間メモ!F:F,業務内容と時間メモ!AB:AB,N1419,業務内容と時間メモ!AD:AD,O1419))</f>
        <v/>
      </c>
      <c r="V1419" t="str">
        <f ca="1">IF(SUMIFS(業務内容と時間メモ!E:E,業務内容と時間メモ!AB:AB,N1419,業務内容と時間メモ!AD:AD,O1419)=0,"",SUMIFS(業務内容と時間メモ!E:E,業務内容と時間メモ!AB:AB,N1419,業務内容と時間メモ!AD:AD,O1419))</f>
        <v/>
      </c>
    </row>
    <row r="1420" spans="1:22" hidden="1">
      <c r="A1420" s="1" t="str">
        <f t="shared" ca="1" si="126"/>
        <v/>
      </c>
      <c r="B1420" s="1" t="str">
        <f t="shared" ca="1" si="127"/>
        <v/>
      </c>
      <c r="C1420" s="6" t="str">
        <f t="shared" ca="1" si="125"/>
        <v/>
      </c>
      <c r="J1420" t="str">
        <f t="shared" ca="1" si="123"/>
        <v/>
      </c>
      <c r="L1420" s="7" t="str">
        <f t="shared" ca="1" si="124"/>
        <v/>
      </c>
      <c r="M1420" s="1" t="str">
        <f ca="1">IF(N1420="","",IF(COUNTIF(N$1:N1420,N1420)&gt;1,"",IF(COUNTIF(N:N,N1420)&gt;=1,"左表に入れますねぇ","")))</f>
        <v/>
      </c>
      <c r="N1420" s="1" t="str">
        <f ca="1">IF(ISNA(VLOOKUP(業務内容と時間メモ!M1420,業務内容と時間メモ!R$2:AI$9999,11,FALSE)),"",VLOOKUP(業務内容と時間メモ!M1420,業務内容と時間メモ!R$2:AI$9999,11,FALSE))</f>
        <v/>
      </c>
      <c r="O1420" s="1" t="str">
        <f ca="1">IF(ISNA(VLOOKUP(業務内容と時間メモ!M1420,業務内容と時間メモ!R$2:AI$9999,13,FALSE)),"",VLOOKUP(業務内容と時間メモ!M1420,業務内容と時間メモ!R$2:AI$9999,13,FALSE))</f>
        <v/>
      </c>
      <c r="P1420" s="1" t="str">
        <f ca="1">IF(ISNA(VLOOKUP(業務内容と時間メモ!M1420,業務内容と時間メモ!R$2:AI$9999,15,FALSE)),"",VLOOKUP(業務内容と時間メモ!M1420,業務内容と時間メモ!R$2:AI$9999,15,FALSE))</f>
        <v/>
      </c>
      <c r="Q1420" s="1" t="str">
        <f ca="1">IF(ISNA(VLOOKUP(業務内容と時間メモ!M1420,業務内容と時間メモ!R$2:AI$9999,14,FALSE)),"",VLOOKUP(業務内容と時間メモ!M1420,業務内容と時間メモ!R$2:AI$9999,14,FALSE))</f>
        <v/>
      </c>
      <c r="R1420" s="1" t="str">
        <f ca="1">IF(ISNA(VLOOKUP(業務内容と時間メモ!M1420,業務内容と時間メモ!R$2:AI$9999,16,FALSE)),"",VLOOKUP(業務内容と時間メモ!M1420,業務内容と時間メモ!R$2:AI$9999,16,FALSE))</f>
        <v/>
      </c>
      <c r="S1420" s="1" t="str">
        <f ca="1">IF(ISNA(VLOOKUP(業務内容と時間メモ!M1420,業務内容と時間メモ!R$2:AI$9999,17,FALSE)),"",VLOOKUP(業務内容と時間メモ!M1420,業務内容と時間メモ!R$2:AI$9999,17,FALSE))</f>
        <v/>
      </c>
      <c r="T1420" s="17" t="str">
        <f ca="1">IF(SUMIFS(業務内容と時間メモ!E:E,業務内容と時間メモ!AB:AB,N1420,業務内容と時間メモ!AD:AD,O1420)=0,"",SUMIFS(業務内容と時間メモ!E:E,業務内容と時間メモ!AB:AB,N1420,業務内容と時間メモ!AD:AD,O1420))</f>
        <v/>
      </c>
      <c r="U1420" s="7" t="str">
        <f ca="1">IF(SUMIFS(業務内容と時間メモ!F:F,業務内容と時間メモ!AB:AB,N1420,業務内容と時間メモ!AD:AD,O1420)=0,"",SUMIFS(業務内容と時間メモ!F:F,業務内容と時間メモ!AB:AB,N1420,業務内容と時間メモ!AD:AD,O1420))</f>
        <v/>
      </c>
      <c r="V1420" t="str">
        <f ca="1">IF(SUMIFS(業務内容と時間メモ!E:E,業務内容と時間メモ!AB:AB,N1420,業務内容と時間メモ!AD:AD,O1420)=0,"",SUMIFS(業務内容と時間メモ!E:E,業務内容と時間メモ!AB:AB,N1420,業務内容と時間メモ!AD:AD,O1420))</f>
        <v/>
      </c>
    </row>
    <row r="1421" spans="1:22" hidden="1">
      <c r="A1421" s="1" t="str">
        <f t="shared" ca="1" si="126"/>
        <v/>
      </c>
      <c r="B1421" s="1" t="str">
        <f t="shared" ca="1" si="127"/>
        <v/>
      </c>
      <c r="C1421" s="6" t="str">
        <f t="shared" ca="1" si="125"/>
        <v/>
      </c>
      <c r="J1421" t="str">
        <f t="shared" ca="1" si="123"/>
        <v/>
      </c>
      <c r="L1421" s="7" t="str">
        <f t="shared" ca="1" si="124"/>
        <v/>
      </c>
      <c r="M1421" s="1" t="str">
        <f ca="1">IF(N1421="","",IF(COUNTIF(N$1:N1421,N1421)&gt;1,"",IF(COUNTIF(N:N,N1421)&gt;=1,"左表に入れますねぇ","")))</f>
        <v/>
      </c>
      <c r="N1421" s="1" t="str">
        <f ca="1">IF(ISNA(VLOOKUP(業務内容と時間メモ!M1421,業務内容と時間メモ!R$2:AI$9999,11,FALSE)),"",VLOOKUP(業務内容と時間メモ!M1421,業務内容と時間メモ!R$2:AI$9999,11,FALSE))</f>
        <v/>
      </c>
      <c r="O1421" s="1" t="str">
        <f ca="1">IF(ISNA(VLOOKUP(業務内容と時間メモ!M1421,業務内容と時間メモ!R$2:AI$9999,13,FALSE)),"",VLOOKUP(業務内容と時間メモ!M1421,業務内容と時間メモ!R$2:AI$9999,13,FALSE))</f>
        <v/>
      </c>
      <c r="P1421" s="1" t="str">
        <f ca="1">IF(ISNA(VLOOKUP(業務内容と時間メモ!M1421,業務内容と時間メモ!R$2:AI$9999,15,FALSE)),"",VLOOKUP(業務内容と時間メモ!M1421,業務内容と時間メモ!R$2:AI$9999,15,FALSE))</f>
        <v/>
      </c>
      <c r="Q1421" s="1" t="str">
        <f ca="1">IF(ISNA(VLOOKUP(業務内容と時間メモ!M1421,業務内容と時間メモ!R$2:AI$9999,14,FALSE)),"",VLOOKUP(業務内容と時間メモ!M1421,業務内容と時間メモ!R$2:AI$9999,14,FALSE))</f>
        <v/>
      </c>
      <c r="R1421" s="1" t="str">
        <f ca="1">IF(ISNA(VLOOKUP(業務内容と時間メモ!M1421,業務内容と時間メモ!R$2:AI$9999,16,FALSE)),"",VLOOKUP(業務内容と時間メモ!M1421,業務内容と時間メモ!R$2:AI$9999,16,FALSE))</f>
        <v/>
      </c>
      <c r="S1421" s="1" t="str">
        <f ca="1">IF(ISNA(VLOOKUP(業務内容と時間メモ!M1421,業務内容と時間メモ!R$2:AI$9999,17,FALSE)),"",VLOOKUP(業務内容と時間メモ!M1421,業務内容と時間メモ!R$2:AI$9999,17,FALSE))</f>
        <v/>
      </c>
      <c r="T1421" s="17" t="str">
        <f ca="1">IF(SUMIFS(業務内容と時間メモ!E:E,業務内容と時間メモ!AB:AB,N1421,業務内容と時間メモ!AD:AD,O1421)=0,"",SUMIFS(業務内容と時間メモ!E:E,業務内容と時間メモ!AB:AB,N1421,業務内容と時間メモ!AD:AD,O1421))</f>
        <v/>
      </c>
      <c r="U1421" s="7" t="str">
        <f ca="1">IF(SUMIFS(業務内容と時間メモ!F:F,業務内容と時間メモ!AB:AB,N1421,業務内容と時間メモ!AD:AD,O1421)=0,"",SUMIFS(業務内容と時間メモ!F:F,業務内容と時間メモ!AB:AB,N1421,業務内容と時間メモ!AD:AD,O1421))</f>
        <v/>
      </c>
      <c r="V1421" t="str">
        <f ca="1">IF(SUMIFS(業務内容と時間メモ!E:E,業務内容と時間メモ!AB:AB,N1421,業務内容と時間メモ!AD:AD,O1421)=0,"",SUMIFS(業務内容と時間メモ!E:E,業務内容と時間メモ!AB:AB,N1421,業務内容と時間メモ!AD:AD,O1421))</f>
        <v/>
      </c>
    </row>
    <row r="1422" spans="1:22" hidden="1">
      <c r="A1422" s="1" t="str">
        <f t="shared" ca="1" si="126"/>
        <v/>
      </c>
      <c r="B1422" s="1" t="str">
        <f t="shared" ca="1" si="127"/>
        <v/>
      </c>
      <c r="C1422" s="6" t="str">
        <f t="shared" ca="1" si="125"/>
        <v/>
      </c>
      <c r="J1422" t="str">
        <f t="shared" ca="1" si="123"/>
        <v/>
      </c>
      <c r="L1422" s="7" t="str">
        <f t="shared" ca="1" si="124"/>
        <v/>
      </c>
      <c r="M1422" s="1" t="str">
        <f ca="1">IF(N1422="","",IF(COUNTIF(N$1:N1422,N1422)&gt;1,"",IF(COUNTIF(N:N,N1422)&gt;=1,"左表に入れますねぇ","")))</f>
        <v/>
      </c>
      <c r="N1422" s="1" t="str">
        <f ca="1">IF(ISNA(VLOOKUP(業務内容と時間メモ!M1422,業務内容と時間メモ!R$2:AI$9999,11,FALSE)),"",VLOOKUP(業務内容と時間メモ!M1422,業務内容と時間メモ!R$2:AI$9999,11,FALSE))</f>
        <v/>
      </c>
      <c r="O1422" s="1" t="str">
        <f ca="1">IF(ISNA(VLOOKUP(業務内容と時間メモ!M1422,業務内容と時間メモ!R$2:AI$9999,13,FALSE)),"",VLOOKUP(業務内容と時間メモ!M1422,業務内容と時間メモ!R$2:AI$9999,13,FALSE))</f>
        <v/>
      </c>
      <c r="P1422" s="1" t="str">
        <f ca="1">IF(ISNA(VLOOKUP(業務内容と時間メモ!M1422,業務内容と時間メモ!R$2:AI$9999,15,FALSE)),"",VLOOKUP(業務内容と時間メモ!M1422,業務内容と時間メモ!R$2:AI$9999,15,FALSE))</f>
        <v/>
      </c>
      <c r="Q1422" s="1" t="str">
        <f ca="1">IF(ISNA(VLOOKUP(業務内容と時間メモ!M1422,業務内容と時間メモ!R$2:AI$9999,14,FALSE)),"",VLOOKUP(業務内容と時間メモ!M1422,業務内容と時間メモ!R$2:AI$9999,14,FALSE))</f>
        <v/>
      </c>
      <c r="R1422" s="1" t="str">
        <f ca="1">IF(ISNA(VLOOKUP(業務内容と時間メモ!M1422,業務内容と時間メモ!R$2:AI$9999,16,FALSE)),"",VLOOKUP(業務内容と時間メモ!M1422,業務内容と時間メモ!R$2:AI$9999,16,FALSE))</f>
        <v/>
      </c>
      <c r="S1422" s="1" t="str">
        <f ca="1">IF(ISNA(VLOOKUP(業務内容と時間メモ!M1422,業務内容と時間メモ!R$2:AI$9999,17,FALSE)),"",VLOOKUP(業務内容と時間メモ!M1422,業務内容と時間メモ!R$2:AI$9999,17,FALSE))</f>
        <v/>
      </c>
      <c r="T1422" s="17" t="str">
        <f ca="1">IF(SUMIFS(業務内容と時間メモ!E:E,業務内容と時間メモ!AB:AB,N1422,業務内容と時間メモ!AD:AD,O1422)=0,"",SUMIFS(業務内容と時間メモ!E:E,業務内容と時間メモ!AB:AB,N1422,業務内容と時間メモ!AD:AD,O1422))</f>
        <v/>
      </c>
      <c r="U1422" s="7" t="str">
        <f ca="1">IF(SUMIFS(業務内容と時間メモ!F:F,業務内容と時間メモ!AB:AB,N1422,業務内容と時間メモ!AD:AD,O1422)=0,"",SUMIFS(業務内容と時間メモ!F:F,業務内容と時間メモ!AB:AB,N1422,業務内容と時間メモ!AD:AD,O1422))</f>
        <v/>
      </c>
      <c r="V1422" t="str">
        <f ca="1">IF(SUMIFS(業務内容と時間メモ!E:E,業務内容と時間メモ!AB:AB,N1422,業務内容と時間メモ!AD:AD,O1422)=0,"",SUMIFS(業務内容と時間メモ!E:E,業務内容と時間メモ!AB:AB,N1422,業務内容と時間メモ!AD:AD,O1422))</f>
        <v/>
      </c>
    </row>
    <row r="1423" spans="1:22" hidden="1">
      <c r="A1423" s="1" t="str">
        <f t="shared" ca="1" si="126"/>
        <v/>
      </c>
      <c r="B1423" s="1" t="str">
        <f t="shared" ca="1" si="127"/>
        <v/>
      </c>
      <c r="C1423" s="6" t="str">
        <f t="shared" ca="1" si="125"/>
        <v/>
      </c>
      <c r="J1423" t="str">
        <f t="shared" ca="1" si="123"/>
        <v/>
      </c>
      <c r="L1423" s="7" t="str">
        <f t="shared" ca="1" si="124"/>
        <v/>
      </c>
      <c r="M1423" s="1" t="str">
        <f ca="1">IF(N1423="","",IF(COUNTIF(N$1:N1423,N1423)&gt;1,"",IF(COUNTIF(N:N,N1423)&gt;=1,"左表に入れますねぇ","")))</f>
        <v/>
      </c>
      <c r="N1423" s="1" t="str">
        <f ca="1">IF(ISNA(VLOOKUP(業務内容と時間メモ!M1423,業務内容と時間メモ!R$2:AI$9999,11,FALSE)),"",VLOOKUP(業務内容と時間メモ!M1423,業務内容と時間メモ!R$2:AI$9999,11,FALSE))</f>
        <v/>
      </c>
      <c r="O1423" s="1" t="str">
        <f ca="1">IF(ISNA(VLOOKUP(業務内容と時間メモ!M1423,業務内容と時間メモ!R$2:AI$9999,13,FALSE)),"",VLOOKUP(業務内容と時間メモ!M1423,業務内容と時間メモ!R$2:AI$9999,13,FALSE))</f>
        <v/>
      </c>
      <c r="P1423" s="1" t="str">
        <f ca="1">IF(ISNA(VLOOKUP(業務内容と時間メモ!M1423,業務内容と時間メモ!R$2:AI$9999,15,FALSE)),"",VLOOKUP(業務内容と時間メモ!M1423,業務内容と時間メモ!R$2:AI$9999,15,FALSE))</f>
        <v/>
      </c>
      <c r="Q1423" s="1" t="str">
        <f ca="1">IF(ISNA(VLOOKUP(業務内容と時間メモ!M1423,業務内容と時間メモ!R$2:AI$9999,14,FALSE)),"",VLOOKUP(業務内容と時間メモ!M1423,業務内容と時間メモ!R$2:AI$9999,14,FALSE))</f>
        <v/>
      </c>
      <c r="R1423" s="1" t="str">
        <f ca="1">IF(ISNA(VLOOKUP(業務内容と時間メモ!M1423,業務内容と時間メモ!R$2:AI$9999,16,FALSE)),"",VLOOKUP(業務内容と時間メモ!M1423,業務内容と時間メモ!R$2:AI$9999,16,FALSE))</f>
        <v/>
      </c>
      <c r="S1423" s="1" t="str">
        <f ca="1">IF(ISNA(VLOOKUP(業務内容と時間メモ!M1423,業務内容と時間メモ!R$2:AI$9999,17,FALSE)),"",VLOOKUP(業務内容と時間メモ!M1423,業務内容と時間メモ!R$2:AI$9999,17,FALSE))</f>
        <v/>
      </c>
      <c r="T1423" s="17" t="str">
        <f ca="1">IF(SUMIFS(業務内容と時間メモ!E:E,業務内容と時間メモ!AB:AB,N1423,業務内容と時間メモ!AD:AD,O1423)=0,"",SUMIFS(業務内容と時間メモ!E:E,業務内容と時間メモ!AB:AB,N1423,業務内容と時間メモ!AD:AD,O1423))</f>
        <v/>
      </c>
      <c r="U1423" s="7" t="str">
        <f ca="1">IF(SUMIFS(業務内容と時間メモ!F:F,業務内容と時間メモ!AB:AB,N1423,業務内容と時間メモ!AD:AD,O1423)=0,"",SUMIFS(業務内容と時間メモ!F:F,業務内容と時間メモ!AB:AB,N1423,業務内容と時間メモ!AD:AD,O1423))</f>
        <v/>
      </c>
      <c r="V1423" t="str">
        <f ca="1">IF(SUMIFS(業務内容と時間メモ!E:E,業務内容と時間メモ!AB:AB,N1423,業務内容と時間メモ!AD:AD,O1423)=0,"",SUMIFS(業務内容と時間メモ!E:E,業務内容と時間メモ!AB:AB,N1423,業務内容と時間メモ!AD:AD,O1423))</f>
        <v/>
      </c>
    </row>
    <row r="1424" spans="1:22" hidden="1">
      <c r="A1424" s="1" t="str">
        <f t="shared" ca="1" si="126"/>
        <v/>
      </c>
      <c r="B1424" s="1" t="str">
        <f t="shared" ca="1" si="127"/>
        <v/>
      </c>
      <c r="C1424" s="6" t="str">
        <f t="shared" ca="1" si="125"/>
        <v/>
      </c>
      <c r="J1424" t="str">
        <f t="shared" ca="1" si="123"/>
        <v/>
      </c>
      <c r="L1424" s="7" t="str">
        <f t="shared" ca="1" si="124"/>
        <v/>
      </c>
      <c r="M1424" s="1" t="str">
        <f ca="1">IF(N1424="","",IF(COUNTIF(N$1:N1424,N1424)&gt;1,"",IF(COUNTIF(N:N,N1424)&gt;=1,"左表に入れますねぇ","")))</f>
        <v/>
      </c>
      <c r="N1424" s="1" t="str">
        <f ca="1">IF(ISNA(VLOOKUP(業務内容と時間メモ!M1424,業務内容と時間メモ!R$2:AI$9999,11,FALSE)),"",VLOOKUP(業務内容と時間メモ!M1424,業務内容と時間メモ!R$2:AI$9999,11,FALSE))</f>
        <v/>
      </c>
      <c r="O1424" s="1" t="str">
        <f ca="1">IF(ISNA(VLOOKUP(業務内容と時間メモ!M1424,業務内容と時間メモ!R$2:AI$9999,13,FALSE)),"",VLOOKUP(業務内容と時間メモ!M1424,業務内容と時間メモ!R$2:AI$9999,13,FALSE))</f>
        <v/>
      </c>
      <c r="P1424" s="1" t="str">
        <f ca="1">IF(ISNA(VLOOKUP(業務内容と時間メモ!M1424,業務内容と時間メモ!R$2:AI$9999,15,FALSE)),"",VLOOKUP(業務内容と時間メモ!M1424,業務内容と時間メモ!R$2:AI$9999,15,FALSE))</f>
        <v/>
      </c>
      <c r="Q1424" s="1" t="str">
        <f ca="1">IF(ISNA(VLOOKUP(業務内容と時間メモ!M1424,業務内容と時間メモ!R$2:AI$9999,14,FALSE)),"",VLOOKUP(業務内容と時間メモ!M1424,業務内容と時間メモ!R$2:AI$9999,14,FALSE))</f>
        <v/>
      </c>
      <c r="R1424" s="1" t="str">
        <f ca="1">IF(ISNA(VLOOKUP(業務内容と時間メモ!M1424,業務内容と時間メモ!R$2:AI$9999,16,FALSE)),"",VLOOKUP(業務内容と時間メモ!M1424,業務内容と時間メモ!R$2:AI$9999,16,FALSE))</f>
        <v/>
      </c>
      <c r="S1424" s="1" t="str">
        <f ca="1">IF(ISNA(VLOOKUP(業務内容と時間メモ!M1424,業務内容と時間メモ!R$2:AI$9999,17,FALSE)),"",VLOOKUP(業務内容と時間メモ!M1424,業務内容と時間メモ!R$2:AI$9999,17,FALSE))</f>
        <v/>
      </c>
      <c r="T1424" s="17" t="str">
        <f ca="1">IF(SUMIFS(業務内容と時間メモ!E:E,業務内容と時間メモ!AB:AB,N1424,業務内容と時間メモ!AD:AD,O1424)=0,"",SUMIFS(業務内容と時間メモ!E:E,業務内容と時間メモ!AB:AB,N1424,業務内容と時間メモ!AD:AD,O1424))</f>
        <v/>
      </c>
      <c r="U1424" s="7" t="str">
        <f ca="1">IF(SUMIFS(業務内容と時間メモ!F:F,業務内容と時間メモ!AB:AB,N1424,業務内容と時間メモ!AD:AD,O1424)=0,"",SUMIFS(業務内容と時間メモ!F:F,業務内容と時間メモ!AB:AB,N1424,業務内容と時間メモ!AD:AD,O1424))</f>
        <v/>
      </c>
      <c r="V1424" t="str">
        <f ca="1">IF(SUMIFS(業務内容と時間メモ!E:E,業務内容と時間メモ!AB:AB,N1424,業務内容と時間メモ!AD:AD,O1424)=0,"",SUMIFS(業務内容と時間メモ!E:E,業務内容と時間メモ!AB:AB,N1424,業務内容と時間メモ!AD:AD,O1424))</f>
        <v/>
      </c>
    </row>
    <row r="1425" spans="1:22" hidden="1">
      <c r="A1425" s="1" t="str">
        <f t="shared" ca="1" si="126"/>
        <v/>
      </c>
      <c r="B1425" s="1" t="str">
        <f t="shared" ca="1" si="127"/>
        <v/>
      </c>
      <c r="C1425" s="6" t="str">
        <f t="shared" ca="1" si="125"/>
        <v/>
      </c>
      <c r="J1425" t="str">
        <f t="shared" ca="1" si="123"/>
        <v/>
      </c>
      <c r="L1425" s="7" t="str">
        <f t="shared" ca="1" si="124"/>
        <v/>
      </c>
      <c r="M1425" s="1" t="str">
        <f ca="1">IF(N1425="","",IF(COUNTIF(N$1:N1425,N1425)&gt;1,"",IF(COUNTIF(N:N,N1425)&gt;=1,"左表に入れますねぇ","")))</f>
        <v/>
      </c>
      <c r="N1425" s="1" t="str">
        <f ca="1">IF(ISNA(VLOOKUP(業務内容と時間メモ!M1425,業務内容と時間メモ!R$2:AI$9999,11,FALSE)),"",VLOOKUP(業務内容と時間メモ!M1425,業務内容と時間メモ!R$2:AI$9999,11,FALSE))</f>
        <v/>
      </c>
      <c r="O1425" s="1" t="str">
        <f ca="1">IF(ISNA(VLOOKUP(業務内容と時間メモ!M1425,業務内容と時間メモ!R$2:AI$9999,13,FALSE)),"",VLOOKUP(業務内容と時間メモ!M1425,業務内容と時間メモ!R$2:AI$9999,13,FALSE))</f>
        <v/>
      </c>
      <c r="P1425" s="1" t="str">
        <f ca="1">IF(ISNA(VLOOKUP(業務内容と時間メモ!M1425,業務内容と時間メモ!R$2:AI$9999,15,FALSE)),"",VLOOKUP(業務内容と時間メモ!M1425,業務内容と時間メモ!R$2:AI$9999,15,FALSE))</f>
        <v/>
      </c>
      <c r="Q1425" s="1" t="str">
        <f ca="1">IF(ISNA(VLOOKUP(業務内容と時間メモ!M1425,業務内容と時間メモ!R$2:AI$9999,14,FALSE)),"",VLOOKUP(業務内容と時間メモ!M1425,業務内容と時間メモ!R$2:AI$9999,14,FALSE))</f>
        <v/>
      </c>
      <c r="R1425" s="1" t="str">
        <f ca="1">IF(ISNA(VLOOKUP(業務内容と時間メモ!M1425,業務内容と時間メモ!R$2:AI$9999,16,FALSE)),"",VLOOKUP(業務内容と時間メモ!M1425,業務内容と時間メモ!R$2:AI$9999,16,FALSE))</f>
        <v/>
      </c>
      <c r="S1425" s="1" t="str">
        <f ca="1">IF(ISNA(VLOOKUP(業務内容と時間メモ!M1425,業務内容と時間メモ!R$2:AI$9999,17,FALSE)),"",VLOOKUP(業務内容と時間メモ!M1425,業務内容と時間メモ!R$2:AI$9999,17,FALSE))</f>
        <v/>
      </c>
      <c r="T1425" s="17" t="str">
        <f ca="1">IF(SUMIFS(業務内容と時間メモ!E:E,業務内容と時間メモ!AB:AB,N1425,業務内容と時間メモ!AD:AD,O1425)=0,"",SUMIFS(業務内容と時間メモ!E:E,業務内容と時間メモ!AB:AB,N1425,業務内容と時間メモ!AD:AD,O1425))</f>
        <v/>
      </c>
      <c r="U1425" s="7" t="str">
        <f ca="1">IF(SUMIFS(業務内容と時間メモ!F:F,業務内容と時間メモ!AB:AB,N1425,業務内容と時間メモ!AD:AD,O1425)=0,"",SUMIFS(業務内容と時間メモ!F:F,業務内容と時間メモ!AB:AB,N1425,業務内容と時間メモ!AD:AD,O1425))</f>
        <v/>
      </c>
      <c r="V1425" t="str">
        <f ca="1">IF(SUMIFS(業務内容と時間メモ!E:E,業務内容と時間メモ!AB:AB,N1425,業務内容と時間メモ!AD:AD,O1425)=0,"",SUMIFS(業務内容と時間メモ!E:E,業務内容と時間メモ!AB:AB,N1425,業務内容と時間メモ!AD:AD,O1425))</f>
        <v/>
      </c>
    </row>
    <row r="1426" spans="1:22" hidden="1">
      <c r="A1426" s="1" t="str">
        <f t="shared" ca="1" si="126"/>
        <v/>
      </c>
      <c r="B1426" s="1" t="str">
        <f t="shared" ca="1" si="127"/>
        <v/>
      </c>
      <c r="C1426" s="6" t="str">
        <f t="shared" ca="1" si="125"/>
        <v/>
      </c>
      <c r="J1426" t="str">
        <f t="shared" ca="1" si="123"/>
        <v/>
      </c>
      <c r="L1426" s="7" t="str">
        <f t="shared" ca="1" si="124"/>
        <v/>
      </c>
      <c r="M1426" s="1" t="str">
        <f ca="1">IF(N1426="","",IF(COUNTIF(N$1:N1426,N1426)&gt;1,"",IF(COUNTIF(N:N,N1426)&gt;=1,"左表に入れますねぇ","")))</f>
        <v/>
      </c>
      <c r="N1426" s="1" t="str">
        <f ca="1">IF(ISNA(VLOOKUP(業務内容と時間メモ!M1426,業務内容と時間メモ!R$2:AI$9999,11,FALSE)),"",VLOOKUP(業務内容と時間メモ!M1426,業務内容と時間メモ!R$2:AI$9999,11,FALSE))</f>
        <v/>
      </c>
      <c r="O1426" s="1" t="str">
        <f ca="1">IF(ISNA(VLOOKUP(業務内容と時間メモ!M1426,業務内容と時間メモ!R$2:AI$9999,13,FALSE)),"",VLOOKUP(業務内容と時間メモ!M1426,業務内容と時間メモ!R$2:AI$9999,13,FALSE))</f>
        <v/>
      </c>
      <c r="P1426" s="1" t="str">
        <f ca="1">IF(ISNA(VLOOKUP(業務内容と時間メモ!M1426,業務内容と時間メモ!R$2:AI$9999,15,FALSE)),"",VLOOKUP(業務内容と時間メモ!M1426,業務内容と時間メモ!R$2:AI$9999,15,FALSE))</f>
        <v/>
      </c>
      <c r="Q1426" s="1" t="str">
        <f ca="1">IF(ISNA(VLOOKUP(業務内容と時間メモ!M1426,業務内容と時間メモ!R$2:AI$9999,14,FALSE)),"",VLOOKUP(業務内容と時間メモ!M1426,業務内容と時間メモ!R$2:AI$9999,14,FALSE))</f>
        <v/>
      </c>
      <c r="R1426" s="1" t="str">
        <f ca="1">IF(ISNA(VLOOKUP(業務内容と時間メモ!M1426,業務内容と時間メモ!R$2:AI$9999,16,FALSE)),"",VLOOKUP(業務内容と時間メモ!M1426,業務内容と時間メモ!R$2:AI$9999,16,FALSE))</f>
        <v/>
      </c>
      <c r="S1426" s="1" t="str">
        <f ca="1">IF(ISNA(VLOOKUP(業務内容と時間メモ!M1426,業務内容と時間メモ!R$2:AI$9999,17,FALSE)),"",VLOOKUP(業務内容と時間メモ!M1426,業務内容と時間メモ!R$2:AI$9999,17,FALSE))</f>
        <v/>
      </c>
      <c r="T1426" s="17" t="str">
        <f ca="1">IF(SUMIFS(業務内容と時間メモ!E:E,業務内容と時間メモ!AB:AB,N1426,業務内容と時間メモ!AD:AD,O1426)=0,"",SUMIFS(業務内容と時間メモ!E:E,業務内容と時間メモ!AB:AB,N1426,業務内容と時間メモ!AD:AD,O1426))</f>
        <v/>
      </c>
      <c r="U1426" s="7" t="str">
        <f ca="1">IF(SUMIFS(業務内容と時間メモ!F:F,業務内容と時間メモ!AB:AB,N1426,業務内容と時間メモ!AD:AD,O1426)=0,"",SUMIFS(業務内容と時間メモ!F:F,業務内容と時間メモ!AB:AB,N1426,業務内容と時間メモ!AD:AD,O1426))</f>
        <v/>
      </c>
      <c r="V1426" t="str">
        <f ca="1">IF(SUMIFS(業務内容と時間メモ!E:E,業務内容と時間メモ!AB:AB,N1426,業務内容と時間メモ!AD:AD,O1426)=0,"",SUMIFS(業務内容と時間メモ!E:E,業務内容と時間メモ!AB:AB,N1426,業務内容と時間メモ!AD:AD,O1426))</f>
        <v/>
      </c>
    </row>
    <row r="1427" spans="1:22" hidden="1">
      <c r="A1427" s="1" t="str">
        <f t="shared" ca="1" si="126"/>
        <v/>
      </c>
      <c r="B1427" s="1" t="str">
        <f t="shared" ca="1" si="127"/>
        <v/>
      </c>
      <c r="C1427" s="6" t="str">
        <f t="shared" ca="1" si="125"/>
        <v/>
      </c>
      <c r="J1427" t="str">
        <f t="shared" ca="1" si="123"/>
        <v/>
      </c>
      <c r="L1427" s="7" t="str">
        <f t="shared" ca="1" si="124"/>
        <v/>
      </c>
      <c r="M1427" s="1" t="str">
        <f ca="1">IF(N1427="","",IF(COUNTIF(N$1:N1427,N1427)&gt;1,"",IF(COUNTIF(N:N,N1427)&gt;=1,"左表に入れますねぇ","")))</f>
        <v/>
      </c>
      <c r="N1427" s="1" t="str">
        <f ca="1">IF(ISNA(VLOOKUP(業務内容と時間メモ!M1427,業務内容と時間メモ!R$2:AI$9999,11,FALSE)),"",VLOOKUP(業務内容と時間メモ!M1427,業務内容と時間メモ!R$2:AI$9999,11,FALSE))</f>
        <v/>
      </c>
      <c r="O1427" s="1" t="str">
        <f ca="1">IF(ISNA(VLOOKUP(業務内容と時間メモ!M1427,業務内容と時間メモ!R$2:AI$9999,13,FALSE)),"",VLOOKUP(業務内容と時間メモ!M1427,業務内容と時間メモ!R$2:AI$9999,13,FALSE))</f>
        <v/>
      </c>
      <c r="P1427" s="1" t="str">
        <f ca="1">IF(ISNA(VLOOKUP(業務内容と時間メモ!M1427,業務内容と時間メモ!R$2:AI$9999,15,FALSE)),"",VLOOKUP(業務内容と時間メモ!M1427,業務内容と時間メモ!R$2:AI$9999,15,FALSE))</f>
        <v/>
      </c>
      <c r="Q1427" s="1" t="str">
        <f ca="1">IF(ISNA(VLOOKUP(業務内容と時間メモ!M1427,業務内容と時間メモ!R$2:AI$9999,14,FALSE)),"",VLOOKUP(業務内容と時間メモ!M1427,業務内容と時間メモ!R$2:AI$9999,14,FALSE))</f>
        <v/>
      </c>
      <c r="R1427" s="1" t="str">
        <f ca="1">IF(ISNA(VLOOKUP(業務内容と時間メモ!M1427,業務内容と時間メモ!R$2:AI$9999,16,FALSE)),"",VLOOKUP(業務内容と時間メモ!M1427,業務内容と時間メモ!R$2:AI$9999,16,FALSE))</f>
        <v/>
      </c>
      <c r="S1427" s="1" t="str">
        <f ca="1">IF(ISNA(VLOOKUP(業務内容と時間メモ!M1427,業務内容と時間メモ!R$2:AI$9999,17,FALSE)),"",VLOOKUP(業務内容と時間メモ!M1427,業務内容と時間メモ!R$2:AI$9999,17,FALSE))</f>
        <v/>
      </c>
      <c r="T1427" s="17" t="str">
        <f ca="1">IF(SUMIFS(業務内容と時間メモ!E:E,業務内容と時間メモ!AB:AB,N1427,業務内容と時間メモ!AD:AD,O1427)=0,"",SUMIFS(業務内容と時間メモ!E:E,業務内容と時間メモ!AB:AB,N1427,業務内容と時間メモ!AD:AD,O1427))</f>
        <v/>
      </c>
      <c r="U1427" s="7" t="str">
        <f ca="1">IF(SUMIFS(業務内容と時間メモ!F:F,業務内容と時間メモ!AB:AB,N1427,業務内容と時間メモ!AD:AD,O1427)=0,"",SUMIFS(業務内容と時間メモ!F:F,業務内容と時間メモ!AB:AB,N1427,業務内容と時間メモ!AD:AD,O1427))</f>
        <v/>
      </c>
      <c r="V1427" t="str">
        <f ca="1">IF(SUMIFS(業務内容と時間メモ!E:E,業務内容と時間メモ!AB:AB,N1427,業務内容と時間メモ!AD:AD,O1427)=0,"",SUMIFS(業務内容と時間メモ!E:E,業務内容と時間メモ!AB:AB,N1427,業務内容と時間メモ!AD:AD,O1427))</f>
        <v/>
      </c>
    </row>
    <row r="1428" spans="1:22" hidden="1">
      <c r="A1428" s="1" t="str">
        <f t="shared" ca="1" si="126"/>
        <v/>
      </c>
      <c r="B1428" s="1" t="str">
        <f t="shared" ca="1" si="127"/>
        <v/>
      </c>
      <c r="C1428" s="6" t="str">
        <f t="shared" ca="1" si="125"/>
        <v/>
      </c>
      <c r="J1428" t="str">
        <f t="shared" ca="1" si="123"/>
        <v/>
      </c>
      <c r="L1428" s="7" t="str">
        <f t="shared" ca="1" si="124"/>
        <v/>
      </c>
      <c r="M1428" s="1" t="str">
        <f ca="1">IF(N1428="","",IF(COUNTIF(N$1:N1428,N1428)&gt;1,"",IF(COUNTIF(N:N,N1428)&gt;=1,"左表に入れますねぇ","")))</f>
        <v/>
      </c>
      <c r="N1428" s="1" t="str">
        <f ca="1">IF(ISNA(VLOOKUP(業務内容と時間メモ!M1428,業務内容と時間メモ!R$2:AI$9999,11,FALSE)),"",VLOOKUP(業務内容と時間メモ!M1428,業務内容と時間メモ!R$2:AI$9999,11,FALSE))</f>
        <v/>
      </c>
      <c r="O1428" s="1" t="str">
        <f ca="1">IF(ISNA(VLOOKUP(業務内容と時間メモ!M1428,業務内容と時間メモ!R$2:AI$9999,13,FALSE)),"",VLOOKUP(業務内容と時間メモ!M1428,業務内容と時間メモ!R$2:AI$9999,13,FALSE))</f>
        <v/>
      </c>
      <c r="P1428" s="1" t="str">
        <f ca="1">IF(ISNA(VLOOKUP(業務内容と時間メモ!M1428,業務内容と時間メモ!R$2:AI$9999,15,FALSE)),"",VLOOKUP(業務内容と時間メモ!M1428,業務内容と時間メモ!R$2:AI$9999,15,FALSE))</f>
        <v/>
      </c>
      <c r="Q1428" s="1" t="str">
        <f ca="1">IF(ISNA(VLOOKUP(業務内容と時間メモ!M1428,業務内容と時間メモ!R$2:AI$9999,14,FALSE)),"",VLOOKUP(業務内容と時間メモ!M1428,業務内容と時間メモ!R$2:AI$9999,14,FALSE))</f>
        <v/>
      </c>
      <c r="R1428" s="1" t="str">
        <f ca="1">IF(ISNA(VLOOKUP(業務内容と時間メモ!M1428,業務内容と時間メモ!R$2:AI$9999,16,FALSE)),"",VLOOKUP(業務内容と時間メモ!M1428,業務内容と時間メモ!R$2:AI$9999,16,FALSE))</f>
        <v/>
      </c>
      <c r="S1428" s="1" t="str">
        <f ca="1">IF(ISNA(VLOOKUP(業務内容と時間メモ!M1428,業務内容と時間メモ!R$2:AI$9999,17,FALSE)),"",VLOOKUP(業務内容と時間メモ!M1428,業務内容と時間メモ!R$2:AI$9999,17,FALSE))</f>
        <v/>
      </c>
      <c r="T1428" s="17" t="str">
        <f ca="1">IF(SUMIFS(業務内容と時間メモ!E:E,業務内容と時間メモ!AB:AB,N1428,業務内容と時間メモ!AD:AD,O1428)=0,"",SUMIFS(業務内容と時間メモ!E:E,業務内容と時間メモ!AB:AB,N1428,業務内容と時間メモ!AD:AD,O1428))</f>
        <v/>
      </c>
      <c r="U1428" s="7" t="str">
        <f ca="1">IF(SUMIFS(業務内容と時間メモ!F:F,業務内容と時間メモ!AB:AB,N1428,業務内容と時間メモ!AD:AD,O1428)=0,"",SUMIFS(業務内容と時間メモ!F:F,業務内容と時間メモ!AB:AB,N1428,業務内容と時間メモ!AD:AD,O1428))</f>
        <v/>
      </c>
      <c r="V1428" t="str">
        <f ca="1">IF(SUMIFS(業務内容と時間メモ!E:E,業務内容と時間メモ!AB:AB,N1428,業務内容と時間メモ!AD:AD,O1428)=0,"",SUMIFS(業務内容と時間メモ!E:E,業務内容と時間メモ!AB:AB,N1428,業務内容と時間メモ!AD:AD,O1428))</f>
        <v/>
      </c>
    </row>
    <row r="1429" spans="1:22" hidden="1">
      <c r="A1429" s="1" t="str">
        <f t="shared" ca="1" si="126"/>
        <v/>
      </c>
      <c r="B1429" s="1" t="str">
        <f t="shared" ca="1" si="127"/>
        <v/>
      </c>
      <c r="C1429" s="6" t="str">
        <f t="shared" ca="1" si="125"/>
        <v/>
      </c>
      <c r="J1429" t="str">
        <f t="shared" ca="1" si="123"/>
        <v/>
      </c>
      <c r="L1429" s="7" t="str">
        <f t="shared" ca="1" si="124"/>
        <v/>
      </c>
      <c r="M1429" s="1" t="str">
        <f ca="1">IF(N1429="","",IF(COUNTIF(N$1:N1429,N1429)&gt;1,"",IF(COUNTIF(N:N,N1429)&gt;=1,"左表に入れますねぇ","")))</f>
        <v/>
      </c>
      <c r="N1429" s="1" t="str">
        <f ca="1">IF(ISNA(VLOOKUP(業務内容と時間メモ!M1429,業務内容と時間メモ!R$2:AI$9999,11,FALSE)),"",VLOOKUP(業務内容と時間メモ!M1429,業務内容と時間メモ!R$2:AI$9999,11,FALSE))</f>
        <v/>
      </c>
      <c r="O1429" s="1" t="str">
        <f ca="1">IF(ISNA(VLOOKUP(業務内容と時間メモ!M1429,業務内容と時間メモ!R$2:AI$9999,13,FALSE)),"",VLOOKUP(業務内容と時間メモ!M1429,業務内容と時間メモ!R$2:AI$9999,13,FALSE))</f>
        <v/>
      </c>
      <c r="P1429" s="1" t="str">
        <f ca="1">IF(ISNA(VLOOKUP(業務内容と時間メモ!M1429,業務内容と時間メモ!R$2:AI$9999,15,FALSE)),"",VLOOKUP(業務内容と時間メモ!M1429,業務内容と時間メモ!R$2:AI$9999,15,FALSE))</f>
        <v/>
      </c>
      <c r="Q1429" s="1" t="str">
        <f ca="1">IF(ISNA(VLOOKUP(業務内容と時間メモ!M1429,業務内容と時間メモ!R$2:AI$9999,14,FALSE)),"",VLOOKUP(業務内容と時間メモ!M1429,業務内容と時間メモ!R$2:AI$9999,14,FALSE))</f>
        <v/>
      </c>
      <c r="R1429" s="1" t="str">
        <f ca="1">IF(ISNA(VLOOKUP(業務内容と時間メモ!M1429,業務内容と時間メモ!R$2:AI$9999,16,FALSE)),"",VLOOKUP(業務内容と時間メモ!M1429,業務内容と時間メモ!R$2:AI$9999,16,FALSE))</f>
        <v/>
      </c>
      <c r="S1429" s="1" t="str">
        <f ca="1">IF(ISNA(VLOOKUP(業務内容と時間メモ!M1429,業務内容と時間メモ!R$2:AI$9999,17,FALSE)),"",VLOOKUP(業務内容と時間メモ!M1429,業務内容と時間メモ!R$2:AI$9999,17,FALSE))</f>
        <v/>
      </c>
      <c r="T1429" s="17" t="str">
        <f ca="1">IF(SUMIFS(業務内容と時間メモ!E:E,業務内容と時間メモ!AB:AB,N1429,業務内容と時間メモ!AD:AD,O1429)=0,"",SUMIFS(業務内容と時間メモ!E:E,業務内容と時間メモ!AB:AB,N1429,業務内容と時間メモ!AD:AD,O1429))</f>
        <v/>
      </c>
      <c r="U1429" s="7" t="str">
        <f ca="1">IF(SUMIFS(業務内容と時間メモ!F:F,業務内容と時間メモ!AB:AB,N1429,業務内容と時間メモ!AD:AD,O1429)=0,"",SUMIFS(業務内容と時間メモ!F:F,業務内容と時間メモ!AB:AB,N1429,業務内容と時間メモ!AD:AD,O1429))</f>
        <v/>
      </c>
      <c r="V1429" t="str">
        <f ca="1">IF(SUMIFS(業務内容と時間メモ!E:E,業務内容と時間メモ!AB:AB,N1429,業務内容と時間メモ!AD:AD,O1429)=0,"",SUMIFS(業務内容と時間メモ!E:E,業務内容と時間メモ!AB:AB,N1429,業務内容と時間メモ!AD:AD,O1429))</f>
        <v/>
      </c>
    </row>
    <row r="1430" spans="1:22" hidden="1">
      <c r="A1430" s="1" t="str">
        <f t="shared" ca="1" si="126"/>
        <v/>
      </c>
      <c r="B1430" s="1" t="str">
        <f t="shared" ca="1" si="127"/>
        <v/>
      </c>
      <c r="C1430" s="6" t="str">
        <f t="shared" ca="1" si="125"/>
        <v/>
      </c>
      <c r="J1430" t="str">
        <f t="shared" ca="1" si="123"/>
        <v/>
      </c>
      <c r="L1430" s="7" t="str">
        <f t="shared" ca="1" si="124"/>
        <v/>
      </c>
      <c r="M1430" s="1" t="str">
        <f ca="1">IF(N1430="","",IF(COUNTIF(N$1:N1430,N1430)&gt;1,"",IF(COUNTIF(N:N,N1430)&gt;=1,"左表に入れますねぇ","")))</f>
        <v/>
      </c>
      <c r="N1430" s="1" t="str">
        <f ca="1">IF(ISNA(VLOOKUP(業務内容と時間メモ!M1430,業務内容と時間メモ!R$2:AI$9999,11,FALSE)),"",VLOOKUP(業務内容と時間メモ!M1430,業務内容と時間メモ!R$2:AI$9999,11,FALSE))</f>
        <v/>
      </c>
      <c r="O1430" s="1" t="str">
        <f ca="1">IF(ISNA(VLOOKUP(業務内容と時間メモ!M1430,業務内容と時間メモ!R$2:AI$9999,13,FALSE)),"",VLOOKUP(業務内容と時間メモ!M1430,業務内容と時間メモ!R$2:AI$9999,13,FALSE))</f>
        <v/>
      </c>
      <c r="P1430" s="1" t="str">
        <f ca="1">IF(ISNA(VLOOKUP(業務内容と時間メモ!M1430,業務内容と時間メモ!R$2:AI$9999,15,FALSE)),"",VLOOKUP(業務内容と時間メモ!M1430,業務内容と時間メモ!R$2:AI$9999,15,FALSE))</f>
        <v/>
      </c>
      <c r="Q1430" s="1" t="str">
        <f ca="1">IF(ISNA(VLOOKUP(業務内容と時間メモ!M1430,業務内容と時間メモ!R$2:AI$9999,14,FALSE)),"",VLOOKUP(業務内容と時間メモ!M1430,業務内容と時間メモ!R$2:AI$9999,14,FALSE))</f>
        <v/>
      </c>
      <c r="R1430" s="1" t="str">
        <f ca="1">IF(ISNA(VLOOKUP(業務内容と時間メモ!M1430,業務内容と時間メモ!R$2:AI$9999,16,FALSE)),"",VLOOKUP(業務内容と時間メモ!M1430,業務内容と時間メモ!R$2:AI$9999,16,FALSE))</f>
        <v/>
      </c>
      <c r="S1430" s="1" t="str">
        <f ca="1">IF(ISNA(VLOOKUP(業務内容と時間メモ!M1430,業務内容と時間メモ!R$2:AI$9999,17,FALSE)),"",VLOOKUP(業務内容と時間メモ!M1430,業務内容と時間メモ!R$2:AI$9999,17,FALSE))</f>
        <v/>
      </c>
      <c r="T1430" s="17" t="str">
        <f ca="1">IF(SUMIFS(業務内容と時間メモ!E:E,業務内容と時間メモ!AB:AB,N1430,業務内容と時間メモ!AD:AD,O1430)=0,"",SUMIFS(業務内容と時間メモ!E:E,業務内容と時間メモ!AB:AB,N1430,業務内容と時間メモ!AD:AD,O1430))</f>
        <v/>
      </c>
      <c r="U1430" s="7" t="str">
        <f ca="1">IF(SUMIFS(業務内容と時間メモ!F:F,業務内容と時間メモ!AB:AB,N1430,業務内容と時間メモ!AD:AD,O1430)=0,"",SUMIFS(業務内容と時間メモ!F:F,業務内容と時間メモ!AB:AB,N1430,業務内容と時間メモ!AD:AD,O1430))</f>
        <v/>
      </c>
      <c r="V1430" t="str">
        <f ca="1">IF(SUMIFS(業務内容と時間メモ!E:E,業務内容と時間メモ!AB:AB,N1430,業務内容と時間メモ!AD:AD,O1430)=0,"",SUMIFS(業務内容と時間メモ!E:E,業務内容と時間メモ!AB:AB,N1430,業務内容と時間メモ!AD:AD,O1430))</f>
        <v/>
      </c>
    </row>
    <row r="1431" spans="1:22" hidden="1">
      <c r="A1431" s="1" t="str">
        <f t="shared" ca="1" si="126"/>
        <v/>
      </c>
      <c r="B1431" s="1" t="str">
        <f t="shared" ca="1" si="127"/>
        <v/>
      </c>
      <c r="C1431" s="6" t="str">
        <f t="shared" ca="1" si="125"/>
        <v/>
      </c>
      <c r="J1431" t="str">
        <f t="shared" ca="1" si="123"/>
        <v/>
      </c>
      <c r="L1431" s="7" t="str">
        <f t="shared" ca="1" si="124"/>
        <v/>
      </c>
      <c r="M1431" s="1" t="str">
        <f ca="1">IF(N1431="","",IF(COUNTIF(N$1:N1431,N1431)&gt;1,"",IF(COUNTIF(N:N,N1431)&gt;=1,"左表に入れますねぇ","")))</f>
        <v/>
      </c>
      <c r="N1431" s="1" t="str">
        <f ca="1">IF(ISNA(VLOOKUP(業務内容と時間メモ!M1431,業務内容と時間メモ!R$2:AI$9999,11,FALSE)),"",VLOOKUP(業務内容と時間メモ!M1431,業務内容と時間メモ!R$2:AI$9999,11,FALSE))</f>
        <v/>
      </c>
      <c r="O1431" s="1" t="str">
        <f ca="1">IF(ISNA(VLOOKUP(業務内容と時間メモ!M1431,業務内容と時間メモ!R$2:AI$9999,13,FALSE)),"",VLOOKUP(業務内容と時間メモ!M1431,業務内容と時間メモ!R$2:AI$9999,13,FALSE))</f>
        <v/>
      </c>
      <c r="P1431" s="1" t="str">
        <f ca="1">IF(ISNA(VLOOKUP(業務内容と時間メモ!M1431,業務内容と時間メモ!R$2:AI$9999,15,FALSE)),"",VLOOKUP(業務内容と時間メモ!M1431,業務内容と時間メモ!R$2:AI$9999,15,FALSE))</f>
        <v/>
      </c>
      <c r="Q1431" s="1" t="str">
        <f ca="1">IF(ISNA(VLOOKUP(業務内容と時間メモ!M1431,業務内容と時間メモ!R$2:AI$9999,14,FALSE)),"",VLOOKUP(業務内容と時間メモ!M1431,業務内容と時間メモ!R$2:AI$9999,14,FALSE))</f>
        <v/>
      </c>
      <c r="R1431" s="1" t="str">
        <f ca="1">IF(ISNA(VLOOKUP(業務内容と時間メモ!M1431,業務内容と時間メモ!R$2:AI$9999,16,FALSE)),"",VLOOKUP(業務内容と時間メモ!M1431,業務内容と時間メモ!R$2:AI$9999,16,FALSE))</f>
        <v/>
      </c>
      <c r="S1431" s="1" t="str">
        <f ca="1">IF(ISNA(VLOOKUP(業務内容と時間メモ!M1431,業務内容と時間メモ!R$2:AI$9999,17,FALSE)),"",VLOOKUP(業務内容と時間メモ!M1431,業務内容と時間メモ!R$2:AI$9999,17,FALSE))</f>
        <v/>
      </c>
      <c r="T1431" s="17" t="str">
        <f ca="1">IF(SUMIFS(業務内容と時間メモ!E:E,業務内容と時間メモ!AB:AB,N1431,業務内容と時間メモ!AD:AD,O1431)=0,"",SUMIFS(業務内容と時間メモ!E:E,業務内容と時間メモ!AB:AB,N1431,業務内容と時間メモ!AD:AD,O1431))</f>
        <v/>
      </c>
      <c r="U1431" s="7" t="str">
        <f ca="1">IF(SUMIFS(業務内容と時間メモ!F:F,業務内容と時間メモ!AB:AB,N1431,業務内容と時間メモ!AD:AD,O1431)=0,"",SUMIFS(業務内容と時間メモ!F:F,業務内容と時間メモ!AB:AB,N1431,業務内容と時間メモ!AD:AD,O1431))</f>
        <v/>
      </c>
      <c r="V1431" t="str">
        <f ca="1">IF(SUMIFS(業務内容と時間メモ!E:E,業務内容と時間メモ!AB:AB,N1431,業務内容と時間メモ!AD:AD,O1431)=0,"",SUMIFS(業務内容と時間メモ!E:E,業務内容と時間メモ!AB:AB,N1431,業務内容と時間メモ!AD:AD,O1431))</f>
        <v/>
      </c>
    </row>
    <row r="1432" spans="1:22" hidden="1">
      <c r="A1432" s="1" t="str">
        <f t="shared" ca="1" si="126"/>
        <v/>
      </c>
      <c r="B1432" s="1" t="str">
        <f t="shared" ca="1" si="127"/>
        <v/>
      </c>
      <c r="C1432" s="6" t="str">
        <f t="shared" ca="1" si="125"/>
        <v/>
      </c>
      <c r="J1432" t="str">
        <f t="shared" ca="1" si="123"/>
        <v/>
      </c>
      <c r="L1432" s="7" t="str">
        <f t="shared" ca="1" si="124"/>
        <v/>
      </c>
      <c r="M1432" s="1" t="str">
        <f ca="1">IF(N1432="","",IF(COUNTIF(N$1:N1432,N1432)&gt;1,"",IF(COUNTIF(N:N,N1432)&gt;=1,"左表に入れますねぇ","")))</f>
        <v/>
      </c>
      <c r="N1432" s="1" t="str">
        <f ca="1">IF(ISNA(VLOOKUP(業務内容と時間メモ!M1432,業務内容と時間メモ!R$2:AI$9999,11,FALSE)),"",VLOOKUP(業務内容と時間メモ!M1432,業務内容と時間メモ!R$2:AI$9999,11,FALSE))</f>
        <v/>
      </c>
      <c r="O1432" s="1" t="str">
        <f ca="1">IF(ISNA(VLOOKUP(業務内容と時間メモ!M1432,業務内容と時間メモ!R$2:AI$9999,13,FALSE)),"",VLOOKUP(業務内容と時間メモ!M1432,業務内容と時間メモ!R$2:AI$9999,13,FALSE))</f>
        <v/>
      </c>
      <c r="P1432" s="1" t="str">
        <f ca="1">IF(ISNA(VLOOKUP(業務内容と時間メモ!M1432,業務内容と時間メモ!R$2:AI$9999,15,FALSE)),"",VLOOKUP(業務内容と時間メモ!M1432,業務内容と時間メモ!R$2:AI$9999,15,FALSE))</f>
        <v/>
      </c>
      <c r="Q1432" s="1" t="str">
        <f ca="1">IF(ISNA(VLOOKUP(業務内容と時間メモ!M1432,業務内容と時間メモ!R$2:AI$9999,14,FALSE)),"",VLOOKUP(業務内容と時間メモ!M1432,業務内容と時間メモ!R$2:AI$9999,14,FALSE))</f>
        <v/>
      </c>
      <c r="R1432" s="1" t="str">
        <f ca="1">IF(ISNA(VLOOKUP(業務内容と時間メモ!M1432,業務内容と時間メモ!R$2:AI$9999,16,FALSE)),"",VLOOKUP(業務内容と時間メモ!M1432,業務内容と時間メモ!R$2:AI$9999,16,FALSE))</f>
        <v/>
      </c>
      <c r="S1432" s="1" t="str">
        <f ca="1">IF(ISNA(VLOOKUP(業務内容と時間メモ!M1432,業務内容と時間メモ!R$2:AI$9999,17,FALSE)),"",VLOOKUP(業務内容と時間メモ!M1432,業務内容と時間メモ!R$2:AI$9999,17,FALSE))</f>
        <v/>
      </c>
      <c r="T1432" s="17" t="str">
        <f ca="1">IF(SUMIFS(業務内容と時間メモ!E:E,業務内容と時間メモ!AB:AB,N1432,業務内容と時間メモ!AD:AD,O1432)=0,"",SUMIFS(業務内容と時間メモ!E:E,業務内容と時間メモ!AB:AB,N1432,業務内容と時間メモ!AD:AD,O1432))</f>
        <v/>
      </c>
      <c r="U1432" s="7" t="str">
        <f ca="1">IF(SUMIFS(業務内容と時間メモ!F:F,業務内容と時間メモ!AB:AB,N1432,業務内容と時間メモ!AD:AD,O1432)=0,"",SUMIFS(業務内容と時間メモ!F:F,業務内容と時間メモ!AB:AB,N1432,業務内容と時間メモ!AD:AD,O1432))</f>
        <v/>
      </c>
      <c r="V1432" t="str">
        <f ca="1">IF(SUMIFS(業務内容と時間メモ!E:E,業務内容と時間メモ!AB:AB,N1432,業務内容と時間メモ!AD:AD,O1432)=0,"",SUMIFS(業務内容と時間メモ!E:E,業務内容と時間メモ!AB:AB,N1432,業務内容と時間メモ!AD:AD,O1432))</f>
        <v/>
      </c>
    </row>
    <row r="1433" spans="1:22" hidden="1">
      <c r="A1433" s="1" t="str">
        <f t="shared" ca="1" si="126"/>
        <v/>
      </c>
      <c r="B1433" s="1" t="str">
        <f t="shared" ca="1" si="127"/>
        <v/>
      </c>
      <c r="C1433" s="6" t="str">
        <f t="shared" ca="1" si="125"/>
        <v/>
      </c>
      <c r="J1433" t="str">
        <f t="shared" ca="1" si="123"/>
        <v/>
      </c>
      <c r="L1433" s="7" t="str">
        <f t="shared" ca="1" si="124"/>
        <v/>
      </c>
      <c r="M1433" s="1" t="str">
        <f ca="1">IF(N1433="","",IF(COUNTIF(N$1:N1433,N1433)&gt;1,"",IF(COUNTIF(N:N,N1433)&gt;=1,"左表に入れますねぇ","")))</f>
        <v/>
      </c>
      <c r="N1433" s="1" t="str">
        <f ca="1">IF(ISNA(VLOOKUP(業務内容と時間メモ!M1433,業務内容と時間メモ!R$2:AI$9999,11,FALSE)),"",VLOOKUP(業務内容と時間メモ!M1433,業務内容と時間メモ!R$2:AI$9999,11,FALSE))</f>
        <v/>
      </c>
      <c r="O1433" s="1" t="str">
        <f ca="1">IF(ISNA(VLOOKUP(業務内容と時間メモ!M1433,業務内容と時間メモ!R$2:AI$9999,13,FALSE)),"",VLOOKUP(業務内容と時間メモ!M1433,業務内容と時間メモ!R$2:AI$9999,13,FALSE))</f>
        <v/>
      </c>
      <c r="P1433" s="1" t="str">
        <f ca="1">IF(ISNA(VLOOKUP(業務内容と時間メモ!M1433,業務内容と時間メモ!R$2:AI$9999,15,FALSE)),"",VLOOKUP(業務内容と時間メモ!M1433,業務内容と時間メモ!R$2:AI$9999,15,FALSE))</f>
        <v/>
      </c>
      <c r="Q1433" s="1" t="str">
        <f ca="1">IF(ISNA(VLOOKUP(業務内容と時間メモ!M1433,業務内容と時間メモ!R$2:AI$9999,14,FALSE)),"",VLOOKUP(業務内容と時間メモ!M1433,業務内容と時間メモ!R$2:AI$9999,14,FALSE))</f>
        <v/>
      </c>
      <c r="R1433" s="1" t="str">
        <f ca="1">IF(ISNA(VLOOKUP(業務内容と時間メモ!M1433,業務内容と時間メモ!R$2:AI$9999,16,FALSE)),"",VLOOKUP(業務内容と時間メモ!M1433,業務内容と時間メモ!R$2:AI$9999,16,FALSE))</f>
        <v/>
      </c>
      <c r="S1433" s="1" t="str">
        <f ca="1">IF(ISNA(VLOOKUP(業務内容と時間メモ!M1433,業務内容と時間メモ!R$2:AI$9999,17,FALSE)),"",VLOOKUP(業務内容と時間メモ!M1433,業務内容と時間メモ!R$2:AI$9999,17,FALSE))</f>
        <v/>
      </c>
      <c r="T1433" s="17" t="str">
        <f ca="1">IF(SUMIFS(業務内容と時間メモ!E:E,業務内容と時間メモ!AB:AB,N1433,業務内容と時間メモ!AD:AD,O1433)=0,"",SUMIFS(業務内容と時間メモ!E:E,業務内容と時間メモ!AB:AB,N1433,業務内容と時間メモ!AD:AD,O1433))</f>
        <v/>
      </c>
      <c r="U1433" s="7" t="str">
        <f ca="1">IF(SUMIFS(業務内容と時間メモ!F:F,業務内容と時間メモ!AB:AB,N1433,業務内容と時間メモ!AD:AD,O1433)=0,"",SUMIFS(業務内容と時間メモ!F:F,業務内容と時間メモ!AB:AB,N1433,業務内容と時間メモ!AD:AD,O1433))</f>
        <v/>
      </c>
      <c r="V1433" t="str">
        <f ca="1">IF(SUMIFS(業務内容と時間メモ!E:E,業務内容と時間メモ!AB:AB,N1433,業務内容と時間メモ!AD:AD,O1433)=0,"",SUMIFS(業務内容と時間メモ!E:E,業務内容と時間メモ!AB:AB,N1433,業務内容と時間メモ!AD:AD,O1433))</f>
        <v/>
      </c>
    </row>
    <row r="1434" spans="1:22" hidden="1">
      <c r="A1434" s="1" t="str">
        <f t="shared" ca="1" si="126"/>
        <v/>
      </c>
      <c r="B1434" s="1" t="str">
        <f t="shared" ca="1" si="127"/>
        <v/>
      </c>
      <c r="C1434" s="6" t="str">
        <f t="shared" ca="1" si="125"/>
        <v/>
      </c>
      <c r="J1434" t="str">
        <f t="shared" ca="1" si="123"/>
        <v/>
      </c>
      <c r="L1434" s="7" t="str">
        <f t="shared" ca="1" si="124"/>
        <v/>
      </c>
      <c r="M1434" s="1" t="str">
        <f ca="1">IF(N1434="","",IF(COUNTIF(N$1:N1434,N1434)&gt;1,"",IF(COUNTIF(N:N,N1434)&gt;=1,"左表に入れますねぇ","")))</f>
        <v/>
      </c>
      <c r="N1434" s="1" t="str">
        <f ca="1">IF(ISNA(VLOOKUP(業務内容と時間メモ!M1434,業務内容と時間メモ!R$2:AI$9999,11,FALSE)),"",VLOOKUP(業務内容と時間メモ!M1434,業務内容と時間メモ!R$2:AI$9999,11,FALSE))</f>
        <v/>
      </c>
      <c r="O1434" s="1" t="str">
        <f ca="1">IF(ISNA(VLOOKUP(業務内容と時間メモ!M1434,業務内容と時間メモ!R$2:AI$9999,13,FALSE)),"",VLOOKUP(業務内容と時間メモ!M1434,業務内容と時間メモ!R$2:AI$9999,13,FALSE))</f>
        <v/>
      </c>
      <c r="P1434" s="1" t="str">
        <f ca="1">IF(ISNA(VLOOKUP(業務内容と時間メモ!M1434,業務内容と時間メモ!R$2:AI$9999,15,FALSE)),"",VLOOKUP(業務内容と時間メモ!M1434,業務内容と時間メモ!R$2:AI$9999,15,FALSE))</f>
        <v/>
      </c>
      <c r="Q1434" s="1" t="str">
        <f ca="1">IF(ISNA(VLOOKUP(業務内容と時間メモ!M1434,業務内容と時間メモ!R$2:AI$9999,14,FALSE)),"",VLOOKUP(業務内容と時間メモ!M1434,業務内容と時間メモ!R$2:AI$9999,14,FALSE))</f>
        <v/>
      </c>
      <c r="R1434" s="1" t="str">
        <f ca="1">IF(ISNA(VLOOKUP(業務内容と時間メモ!M1434,業務内容と時間メモ!R$2:AI$9999,16,FALSE)),"",VLOOKUP(業務内容と時間メモ!M1434,業務内容と時間メモ!R$2:AI$9999,16,FALSE))</f>
        <v/>
      </c>
      <c r="S1434" s="1" t="str">
        <f ca="1">IF(ISNA(VLOOKUP(業務内容と時間メモ!M1434,業務内容と時間メモ!R$2:AI$9999,17,FALSE)),"",VLOOKUP(業務内容と時間メモ!M1434,業務内容と時間メモ!R$2:AI$9999,17,FALSE))</f>
        <v/>
      </c>
      <c r="T1434" s="17" t="str">
        <f ca="1">IF(SUMIFS(業務内容と時間メモ!E:E,業務内容と時間メモ!AB:AB,N1434,業務内容と時間メモ!AD:AD,O1434)=0,"",SUMIFS(業務内容と時間メモ!E:E,業務内容と時間メモ!AB:AB,N1434,業務内容と時間メモ!AD:AD,O1434))</f>
        <v/>
      </c>
      <c r="U1434" s="7" t="str">
        <f ca="1">IF(SUMIFS(業務内容と時間メモ!F:F,業務内容と時間メモ!AB:AB,N1434,業務内容と時間メモ!AD:AD,O1434)=0,"",SUMIFS(業務内容と時間メモ!F:F,業務内容と時間メモ!AB:AB,N1434,業務内容と時間メモ!AD:AD,O1434))</f>
        <v/>
      </c>
      <c r="V1434" t="str">
        <f ca="1">IF(SUMIFS(業務内容と時間メモ!E:E,業務内容と時間メモ!AB:AB,N1434,業務内容と時間メモ!AD:AD,O1434)=0,"",SUMIFS(業務内容と時間メモ!E:E,業務内容と時間メモ!AB:AB,N1434,業務内容と時間メモ!AD:AD,O1434))</f>
        <v/>
      </c>
    </row>
    <row r="1435" spans="1:22" hidden="1">
      <c r="A1435" s="1" t="str">
        <f t="shared" ca="1" si="126"/>
        <v/>
      </c>
      <c r="B1435" s="1" t="str">
        <f t="shared" ca="1" si="127"/>
        <v/>
      </c>
      <c r="C1435" s="6" t="str">
        <f t="shared" ca="1" si="125"/>
        <v/>
      </c>
      <c r="J1435" t="str">
        <f t="shared" ca="1" si="123"/>
        <v/>
      </c>
      <c r="L1435" s="7" t="str">
        <f t="shared" ca="1" si="124"/>
        <v/>
      </c>
      <c r="M1435" s="1" t="str">
        <f ca="1">IF(N1435="","",IF(COUNTIF(N$1:N1435,N1435)&gt;1,"",IF(COUNTIF(N:N,N1435)&gt;=1,"左表に入れますねぇ","")))</f>
        <v/>
      </c>
      <c r="N1435" s="1" t="str">
        <f ca="1">IF(ISNA(VLOOKUP(業務内容と時間メモ!M1435,業務内容と時間メモ!R$2:AI$9999,11,FALSE)),"",VLOOKUP(業務内容と時間メモ!M1435,業務内容と時間メモ!R$2:AI$9999,11,FALSE))</f>
        <v/>
      </c>
      <c r="O1435" s="1" t="str">
        <f ca="1">IF(ISNA(VLOOKUP(業務内容と時間メモ!M1435,業務内容と時間メモ!R$2:AI$9999,13,FALSE)),"",VLOOKUP(業務内容と時間メモ!M1435,業務内容と時間メモ!R$2:AI$9999,13,FALSE))</f>
        <v/>
      </c>
      <c r="P1435" s="1" t="str">
        <f ca="1">IF(ISNA(VLOOKUP(業務内容と時間メモ!M1435,業務内容と時間メモ!R$2:AI$9999,15,FALSE)),"",VLOOKUP(業務内容と時間メモ!M1435,業務内容と時間メモ!R$2:AI$9999,15,FALSE))</f>
        <v/>
      </c>
      <c r="Q1435" s="1" t="str">
        <f ca="1">IF(ISNA(VLOOKUP(業務内容と時間メモ!M1435,業務内容と時間メモ!R$2:AI$9999,14,FALSE)),"",VLOOKUP(業務内容と時間メモ!M1435,業務内容と時間メモ!R$2:AI$9999,14,FALSE))</f>
        <v/>
      </c>
      <c r="R1435" s="1" t="str">
        <f ca="1">IF(ISNA(VLOOKUP(業務内容と時間メモ!M1435,業務内容と時間メモ!R$2:AI$9999,16,FALSE)),"",VLOOKUP(業務内容と時間メモ!M1435,業務内容と時間メモ!R$2:AI$9999,16,FALSE))</f>
        <v/>
      </c>
      <c r="S1435" s="1" t="str">
        <f ca="1">IF(ISNA(VLOOKUP(業務内容と時間メモ!M1435,業務内容と時間メモ!R$2:AI$9999,17,FALSE)),"",VLOOKUP(業務内容と時間メモ!M1435,業務内容と時間メモ!R$2:AI$9999,17,FALSE))</f>
        <v/>
      </c>
      <c r="T1435" s="17" t="str">
        <f ca="1">IF(SUMIFS(業務内容と時間メモ!E:E,業務内容と時間メモ!AB:AB,N1435,業務内容と時間メモ!AD:AD,O1435)=0,"",SUMIFS(業務内容と時間メモ!E:E,業務内容と時間メモ!AB:AB,N1435,業務内容と時間メモ!AD:AD,O1435))</f>
        <v/>
      </c>
      <c r="U1435" s="7" t="str">
        <f ca="1">IF(SUMIFS(業務内容と時間メモ!F:F,業務内容と時間メモ!AB:AB,N1435,業務内容と時間メモ!AD:AD,O1435)=0,"",SUMIFS(業務内容と時間メモ!F:F,業務内容と時間メモ!AB:AB,N1435,業務内容と時間メモ!AD:AD,O1435))</f>
        <v/>
      </c>
      <c r="V1435" t="str">
        <f ca="1">IF(SUMIFS(業務内容と時間メモ!E:E,業務内容と時間メモ!AB:AB,N1435,業務内容と時間メモ!AD:AD,O1435)=0,"",SUMIFS(業務内容と時間メモ!E:E,業務内容と時間メモ!AB:AB,N1435,業務内容と時間メモ!AD:AD,O1435))</f>
        <v/>
      </c>
    </row>
    <row r="1436" spans="1:22" hidden="1">
      <c r="A1436" s="1" t="str">
        <f t="shared" ca="1" si="126"/>
        <v/>
      </c>
      <c r="B1436" s="1" t="str">
        <f t="shared" ca="1" si="127"/>
        <v/>
      </c>
      <c r="C1436" s="6" t="str">
        <f t="shared" ca="1" si="125"/>
        <v/>
      </c>
      <c r="J1436" t="str">
        <f t="shared" ca="1" si="123"/>
        <v/>
      </c>
      <c r="L1436" s="7" t="str">
        <f t="shared" ca="1" si="124"/>
        <v/>
      </c>
      <c r="M1436" s="1" t="str">
        <f ca="1">IF(N1436="","",IF(COUNTIF(N$1:N1436,N1436)&gt;1,"",IF(COUNTIF(N:N,N1436)&gt;=1,"左表に入れますねぇ","")))</f>
        <v/>
      </c>
      <c r="N1436" s="1" t="str">
        <f ca="1">IF(ISNA(VLOOKUP(業務内容と時間メモ!M1436,業務内容と時間メモ!R$2:AI$9999,11,FALSE)),"",VLOOKUP(業務内容と時間メモ!M1436,業務内容と時間メモ!R$2:AI$9999,11,FALSE))</f>
        <v/>
      </c>
      <c r="O1436" s="1" t="str">
        <f ca="1">IF(ISNA(VLOOKUP(業務内容と時間メモ!M1436,業務内容と時間メモ!R$2:AI$9999,13,FALSE)),"",VLOOKUP(業務内容と時間メモ!M1436,業務内容と時間メモ!R$2:AI$9999,13,FALSE))</f>
        <v/>
      </c>
      <c r="P1436" s="1" t="str">
        <f ca="1">IF(ISNA(VLOOKUP(業務内容と時間メモ!M1436,業務内容と時間メモ!R$2:AI$9999,15,FALSE)),"",VLOOKUP(業務内容と時間メモ!M1436,業務内容と時間メモ!R$2:AI$9999,15,FALSE))</f>
        <v/>
      </c>
      <c r="Q1436" s="1" t="str">
        <f ca="1">IF(ISNA(VLOOKUP(業務内容と時間メモ!M1436,業務内容と時間メモ!R$2:AI$9999,14,FALSE)),"",VLOOKUP(業務内容と時間メモ!M1436,業務内容と時間メモ!R$2:AI$9999,14,FALSE))</f>
        <v/>
      </c>
      <c r="R1436" s="1" t="str">
        <f ca="1">IF(ISNA(VLOOKUP(業務内容と時間メモ!M1436,業務内容と時間メモ!R$2:AI$9999,16,FALSE)),"",VLOOKUP(業務内容と時間メモ!M1436,業務内容と時間メモ!R$2:AI$9999,16,FALSE))</f>
        <v/>
      </c>
      <c r="S1436" s="1" t="str">
        <f ca="1">IF(ISNA(VLOOKUP(業務内容と時間メモ!M1436,業務内容と時間メモ!R$2:AI$9999,17,FALSE)),"",VLOOKUP(業務内容と時間メモ!M1436,業務内容と時間メモ!R$2:AI$9999,17,FALSE))</f>
        <v/>
      </c>
      <c r="T1436" s="17" t="str">
        <f ca="1">IF(SUMIFS(業務内容と時間メモ!E:E,業務内容と時間メモ!AB:AB,N1436,業務内容と時間メモ!AD:AD,O1436)=0,"",SUMIFS(業務内容と時間メモ!E:E,業務内容と時間メモ!AB:AB,N1436,業務内容と時間メモ!AD:AD,O1436))</f>
        <v/>
      </c>
      <c r="U1436" s="7" t="str">
        <f ca="1">IF(SUMIFS(業務内容と時間メモ!F:F,業務内容と時間メモ!AB:AB,N1436,業務内容と時間メモ!AD:AD,O1436)=0,"",SUMIFS(業務内容と時間メモ!F:F,業務内容と時間メモ!AB:AB,N1436,業務内容と時間メモ!AD:AD,O1436))</f>
        <v/>
      </c>
      <c r="V1436" t="str">
        <f ca="1">IF(SUMIFS(業務内容と時間メモ!E:E,業務内容と時間メモ!AB:AB,N1436,業務内容と時間メモ!AD:AD,O1436)=0,"",SUMIFS(業務内容と時間メモ!E:E,業務内容と時間メモ!AB:AB,N1436,業務内容と時間メモ!AD:AD,O1436))</f>
        <v/>
      </c>
    </row>
    <row r="1437" spans="1:22" hidden="1">
      <c r="A1437" s="1" t="str">
        <f t="shared" ca="1" si="126"/>
        <v/>
      </c>
      <c r="B1437" s="1" t="str">
        <f t="shared" ca="1" si="127"/>
        <v/>
      </c>
      <c r="C1437" s="6" t="str">
        <f t="shared" ca="1" si="125"/>
        <v/>
      </c>
      <c r="J1437" t="str">
        <f t="shared" ca="1" si="123"/>
        <v/>
      </c>
      <c r="L1437" s="7" t="str">
        <f t="shared" ca="1" si="124"/>
        <v/>
      </c>
      <c r="M1437" s="1" t="str">
        <f ca="1">IF(N1437="","",IF(COUNTIF(N$1:N1437,N1437)&gt;1,"",IF(COUNTIF(N:N,N1437)&gt;=1,"左表に入れますねぇ","")))</f>
        <v/>
      </c>
      <c r="N1437" s="1" t="str">
        <f ca="1">IF(ISNA(VLOOKUP(業務内容と時間メモ!M1437,業務内容と時間メモ!R$2:AI$9999,11,FALSE)),"",VLOOKUP(業務内容と時間メモ!M1437,業務内容と時間メモ!R$2:AI$9999,11,FALSE))</f>
        <v/>
      </c>
      <c r="O1437" s="1" t="str">
        <f ca="1">IF(ISNA(VLOOKUP(業務内容と時間メモ!M1437,業務内容と時間メモ!R$2:AI$9999,13,FALSE)),"",VLOOKUP(業務内容と時間メモ!M1437,業務内容と時間メモ!R$2:AI$9999,13,FALSE))</f>
        <v/>
      </c>
      <c r="P1437" s="1" t="str">
        <f ca="1">IF(ISNA(VLOOKUP(業務内容と時間メモ!M1437,業務内容と時間メモ!R$2:AI$9999,15,FALSE)),"",VLOOKUP(業務内容と時間メモ!M1437,業務内容と時間メモ!R$2:AI$9999,15,FALSE))</f>
        <v/>
      </c>
      <c r="Q1437" s="1" t="str">
        <f ca="1">IF(ISNA(VLOOKUP(業務内容と時間メモ!M1437,業務内容と時間メモ!R$2:AI$9999,14,FALSE)),"",VLOOKUP(業務内容と時間メモ!M1437,業務内容と時間メモ!R$2:AI$9999,14,FALSE))</f>
        <v/>
      </c>
      <c r="R1437" s="1" t="str">
        <f ca="1">IF(ISNA(VLOOKUP(業務内容と時間メモ!M1437,業務内容と時間メモ!R$2:AI$9999,16,FALSE)),"",VLOOKUP(業務内容と時間メモ!M1437,業務内容と時間メモ!R$2:AI$9999,16,FALSE))</f>
        <v/>
      </c>
      <c r="S1437" s="1" t="str">
        <f ca="1">IF(ISNA(VLOOKUP(業務内容と時間メモ!M1437,業務内容と時間メモ!R$2:AI$9999,17,FALSE)),"",VLOOKUP(業務内容と時間メモ!M1437,業務内容と時間メモ!R$2:AI$9999,17,FALSE))</f>
        <v/>
      </c>
      <c r="T1437" s="17" t="str">
        <f ca="1">IF(SUMIFS(業務内容と時間メモ!E:E,業務内容と時間メモ!AB:AB,N1437,業務内容と時間メモ!AD:AD,O1437)=0,"",SUMIFS(業務内容と時間メモ!E:E,業務内容と時間メモ!AB:AB,N1437,業務内容と時間メモ!AD:AD,O1437))</f>
        <v/>
      </c>
      <c r="U1437" s="7" t="str">
        <f ca="1">IF(SUMIFS(業務内容と時間メモ!F:F,業務内容と時間メモ!AB:AB,N1437,業務内容と時間メモ!AD:AD,O1437)=0,"",SUMIFS(業務内容と時間メモ!F:F,業務内容と時間メモ!AB:AB,N1437,業務内容と時間メモ!AD:AD,O1437))</f>
        <v/>
      </c>
      <c r="V1437" t="str">
        <f ca="1">IF(SUMIFS(業務内容と時間メモ!E:E,業務内容と時間メモ!AB:AB,N1437,業務内容と時間メモ!AD:AD,O1437)=0,"",SUMIFS(業務内容と時間メモ!E:E,業務内容と時間メモ!AB:AB,N1437,業務内容と時間メモ!AD:AD,O1437))</f>
        <v/>
      </c>
    </row>
    <row r="1438" spans="1:22" hidden="1">
      <c r="A1438" s="1" t="str">
        <f t="shared" ca="1" si="126"/>
        <v/>
      </c>
      <c r="B1438" s="1" t="str">
        <f t="shared" ca="1" si="127"/>
        <v/>
      </c>
      <c r="C1438" s="6" t="str">
        <f t="shared" ca="1" si="125"/>
        <v/>
      </c>
      <c r="J1438" t="str">
        <f t="shared" ca="1" si="123"/>
        <v/>
      </c>
      <c r="L1438" s="7" t="str">
        <f t="shared" ca="1" si="124"/>
        <v/>
      </c>
      <c r="M1438" s="1" t="str">
        <f ca="1">IF(N1438="","",IF(COUNTIF(N$1:N1438,N1438)&gt;1,"",IF(COUNTIF(N:N,N1438)&gt;=1,"左表に入れますねぇ","")))</f>
        <v/>
      </c>
      <c r="N1438" s="1" t="str">
        <f ca="1">IF(ISNA(VLOOKUP(業務内容と時間メモ!M1438,業務内容と時間メモ!R$2:AI$9999,11,FALSE)),"",VLOOKUP(業務内容と時間メモ!M1438,業務内容と時間メモ!R$2:AI$9999,11,FALSE))</f>
        <v/>
      </c>
      <c r="O1438" s="1" t="str">
        <f ca="1">IF(ISNA(VLOOKUP(業務内容と時間メモ!M1438,業務内容と時間メモ!R$2:AI$9999,13,FALSE)),"",VLOOKUP(業務内容と時間メモ!M1438,業務内容と時間メモ!R$2:AI$9999,13,FALSE))</f>
        <v/>
      </c>
      <c r="P1438" s="1" t="str">
        <f ca="1">IF(ISNA(VLOOKUP(業務内容と時間メモ!M1438,業務内容と時間メモ!R$2:AI$9999,15,FALSE)),"",VLOOKUP(業務内容と時間メモ!M1438,業務内容と時間メモ!R$2:AI$9999,15,FALSE))</f>
        <v/>
      </c>
      <c r="Q1438" s="1" t="str">
        <f ca="1">IF(ISNA(VLOOKUP(業務内容と時間メモ!M1438,業務内容と時間メモ!R$2:AI$9999,14,FALSE)),"",VLOOKUP(業務内容と時間メモ!M1438,業務内容と時間メモ!R$2:AI$9999,14,FALSE))</f>
        <v/>
      </c>
      <c r="R1438" s="1" t="str">
        <f ca="1">IF(ISNA(VLOOKUP(業務内容と時間メモ!M1438,業務内容と時間メモ!R$2:AI$9999,16,FALSE)),"",VLOOKUP(業務内容と時間メモ!M1438,業務内容と時間メモ!R$2:AI$9999,16,FALSE))</f>
        <v/>
      </c>
      <c r="S1438" s="1" t="str">
        <f ca="1">IF(ISNA(VLOOKUP(業務内容と時間メモ!M1438,業務内容と時間メモ!R$2:AI$9999,17,FALSE)),"",VLOOKUP(業務内容と時間メモ!M1438,業務内容と時間メモ!R$2:AI$9999,17,FALSE))</f>
        <v/>
      </c>
      <c r="T1438" s="17" t="str">
        <f ca="1">IF(SUMIFS(業務内容と時間メモ!E:E,業務内容と時間メモ!AB:AB,N1438,業務内容と時間メモ!AD:AD,O1438)=0,"",SUMIFS(業務内容と時間メモ!E:E,業務内容と時間メモ!AB:AB,N1438,業務内容と時間メモ!AD:AD,O1438))</f>
        <v/>
      </c>
      <c r="U1438" s="7" t="str">
        <f ca="1">IF(SUMIFS(業務内容と時間メモ!F:F,業務内容と時間メモ!AB:AB,N1438,業務内容と時間メモ!AD:AD,O1438)=0,"",SUMIFS(業務内容と時間メモ!F:F,業務内容と時間メモ!AB:AB,N1438,業務内容と時間メモ!AD:AD,O1438))</f>
        <v/>
      </c>
      <c r="V1438" t="str">
        <f ca="1">IF(SUMIFS(業務内容と時間メモ!E:E,業務内容と時間メモ!AB:AB,N1438,業務内容と時間メモ!AD:AD,O1438)=0,"",SUMIFS(業務内容と時間メモ!E:E,業務内容と時間メモ!AB:AB,N1438,業務内容と時間メモ!AD:AD,O1438))</f>
        <v/>
      </c>
    </row>
    <row r="1439" spans="1:22" hidden="1">
      <c r="A1439" s="1" t="str">
        <f t="shared" ca="1" si="126"/>
        <v/>
      </c>
      <c r="B1439" s="1" t="str">
        <f t="shared" ca="1" si="127"/>
        <v/>
      </c>
      <c r="C1439" s="6" t="str">
        <f t="shared" ca="1" si="125"/>
        <v/>
      </c>
      <c r="J1439" t="str">
        <f t="shared" ref="J1439:J1502" ca="1" si="128">IF(O1439="","",IF(OR(COUNTIF(O1439,"*職場*"),COUNTIF(O1439,"*後輩教育*")),"サブ","メイン"))</f>
        <v/>
      </c>
      <c r="L1439" s="7" t="str">
        <f t="shared" ref="L1439:L1502" ca="1" si="129">IF(M1439="","",IF(COUNTIF(INDIRECT("M$1:M"&amp;ROW()),"左表に入れますねぇ")&gt;=1,"左表に入れますねぇ"&amp;COUNTIF(INDIRECT("M$1:M"&amp;ROW()),"左表に入れますねぇ"),""))</f>
        <v/>
      </c>
      <c r="M1439" s="1" t="str">
        <f ca="1">IF(N1439="","",IF(COUNTIF(N$1:N1439,N1439)&gt;1,"",IF(COUNTIF(N:N,N1439)&gt;=1,"左表に入れますねぇ","")))</f>
        <v/>
      </c>
      <c r="N1439" s="1" t="str">
        <f ca="1">IF(ISNA(VLOOKUP(業務内容と時間メモ!M1439,業務内容と時間メモ!R$2:AI$9999,11,FALSE)),"",VLOOKUP(業務内容と時間メモ!M1439,業務内容と時間メモ!R$2:AI$9999,11,FALSE))</f>
        <v/>
      </c>
      <c r="O1439" s="1" t="str">
        <f ca="1">IF(ISNA(VLOOKUP(業務内容と時間メモ!M1439,業務内容と時間メモ!R$2:AI$9999,13,FALSE)),"",VLOOKUP(業務内容と時間メモ!M1439,業務内容と時間メモ!R$2:AI$9999,13,FALSE))</f>
        <v/>
      </c>
      <c r="P1439" s="1" t="str">
        <f ca="1">IF(ISNA(VLOOKUP(業務内容と時間メモ!M1439,業務内容と時間メモ!R$2:AI$9999,15,FALSE)),"",VLOOKUP(業務内容と時間メモ!M1439,業務内容と時間メモ!R$2:AI$9999,15,FALSE))</f>
        <v/>
      </c>
      <c r="Q1439" s="1" t="str">
        <f ca="1">IF(ISNA(VLOOKUP(業務内容と時間メモ!M1439,業務内容と時間メモ!R$2:AI$9999,14,FALSE)),"",VLOOKUP(業務内容と時間メモ!M1439,業務内容と時間メモ!R$2:AI$9999,14,FALSE))</f>
        <v/>
      </c>
      <c r="R1439" s="1" t="str">
        <f ca="1">IF(ISNA(VLOOKUP(業務内容と時間メモ!M1439,業務内容と時間メモ!R$2:AI$9999,16,FALSE)),"",VLOOKUP(業務内容と時間メモ!M1439,業務内容と時間メモ!R$2:AI$9999,16,FALSE))</f>
        <v/>
      </c>
      <c r="S1439" s="1" t="str">
        <f ca="1">IF(ISNA(VLOOKUP(業務内容と時間メモ!M1439,業務内容と時間メモ!R$2:AI$9999,17,FALSE)),"",VLOOKUP(業務内容と時間メモ!M1439,業務内容と時間メモ!R$2:AI$9999,17,FALSE))</f>
        <v/>
      </c>
      <c r="T1439" s="17" t="str">
        <f ca="1">IF(SUMIFS(業務内容と時間メモ!E:E,業務内容と時間メモ!AB:AB,N1439,業務内容と時間メモ!AD:AD,O1439)=0,"",SUMIFS(業務内容と時間メモ!E:E,業務内容と時間メモ!AB:AB,N1439,業務内容と時間メモ!AD:AD,O1439))</f>
        <v/>
      </c>
      <c r="U1439" s="7" t="str">
        <f ca="1">IF(SUMIFS(業務内容と時間メモ!F:F,業務内容と時間メモ!AB:AB,N1439,業務内容と時間メモ!AD:AD,O1439)=0,"",SUMIFS(業務内容と時間メモ!F:F,業務内容と時間メモ!AB:AB,N1439,業務内容と時間メモ!AD:AD,O1439))</f>
        <v/>
      </c>
      <c r="V1439" t="str">
        <f ca="1">IF(SUMIFS(業務内容と時間メモ!E:E,業務内容と時間メモ!AB:AB,N1439,業務内容と時間メモ!AD:AD,O1439)=0,"",SUMIFS(業務内容と時間メモ!E:E,業務内容と時間メモ!AB:AB,N1439,業務内容と時間メモ!AD:AD,O1439))</f>
        <v/>
      </c>
    </row>
    <row r="1440" spans="1:22" hidden="1">
      <c r="A1440" s="1" t="str">
        <f t="shared" ca="1" si="126"/>
        <v/>
      </c>
      <c r="B1440" s="1" t="str">
        <f t="shared" ca="1" si="127"/>
        <v/>
      </c>
      <c r="C1440" s="6" t="str">
        <f t="shared" ca="1" si="125"/>
        <v/>
      </c>
      <c r="J1440" t="str">
        <f t="shared" ca="1" si="128"/>
        <v/>
      </c>
      <c r="L1440" s="7" t="str">
        <f t="shared" ca="1" si="129"/>
        <v/>
      </c>
      <c r="M1440" s="1" t="str">
        <f ca="1">IF(N1440="","",IF(COUNTIF(N$1:N1440,N1440)&gt;1,"",IF(COUNTIF(N:N,N1440)&gt;=1,"左表に入れますねぇ","")))</f>
        <v/>
      </c>
      <c r="N1440" s="1" t="str">
        <f ca="1">IF(ISNA(VLOOKUP(業務内容と時間メモ!M1440,業務内容と時間メモ!R$2:AI$9999,11,FALSE)),"",VLOOKUP(業務内容と時間メモ!M1440,業務内容と時間メモ!R$2:AI$9999,11,FALSE))</f>
        <v/>
      </c>
      <c r="O1440" s="1" t="str">
        <f ca="1">IF(ISNA(VLOOKUP(業務内容と時間メモ!M1440,業務内容と時間メモ!R$2:AI$9999,13,FALSE)),"",VLOOKUP(業務内容と時間メモ!M1440,業務内容と時間メモ!R$2:AI$9999,13,FALSE))</f>
        <v/>
      </c>
      <c r="P1440" s="1" t="str">
        <f ca="1">IF(ISNA(VLOOKUP(業務内容と時間メモ!M1440,業務内容と時間メモ!R$2:AI$9999,15,FALSE)),"",VLOOKUP(業務内容と時間メモ!M1440,業務内容と時間メモ!R$2:AI$9999,15,FALSE))</f>
        <v/>
      </c>
      <c r="Q1440" s="1" t="str">
        <f ca="1">IF(ISNA(VLOOKUP(業務内容と時間メモ!M1440,業務内容と時間メモ!R$2:AI$9999,14,FALSE)),"",VLOOKUP(業務内容と時間メモ!M1440,業務内容と時間メモ!R$2:AI$9999,14,FALSE))</f>
        <v/>
      </c>
      <c r="R1440" s="1" t="str">
        <f ca="1">IF(ISNA(VLOOKUP(業務内容と時間メモ!M1440,業務内容と時間メモ!R$2:AI$9999,16,FALSE)),"",VLOOKUP(業務内容と時間メモ!M1440,業務内容と時間メモ!R$2:AI$9999,16,FALSE))</f>
        <v/>
      </c>
      <c r="S1440" s="1" t="str">
        <f ca="1">IF(ISNA(VLOOKUP(業務内容と時間メモ!M1440,業務内容と時間メモ!R$2:AI$9999,17,FALSE)),"",VLOOKUP(業務内容と時間メモ!M1440,業務内容と時間メモ!R$2:AI$9999,17,FALSE))</f>
        <v/>
      </c>
      <c r="T1440" s="17" t="str">
        <f ca="1">IF(SUMIFS(業務内容と時間メモ!E:E,業務内容と時間メモ!AB:AB,N1440,業務内容と時間メモ!AD:AD,O1440)=0,"",SUMIFS(業務内容と時間メモ!E:E,業務内容と時間メモ!AB:AB,N1440,業務内容と時間メモ!AD:AD,O1440))</f>
        <v/>
      </c>
      <c r="U1440" s="7" t="str">
        <f ca="1">IF(SUMIFS(業務内容と時間メモ!F:F,業務内容と時間メモ!AB:AB,N1440,業務内容と時間メモ!AD:AD,O1440)=0,"",SUMIFS(業務内容と時間メモ!F:F,業務内容と時間メモ!AB:AB,N1440,業務内容と時間メモ!AD:AD,O1440))</f>
        <v/>
      </c>
      <c r="V1440" t="str">
        <f ca="1">IF(SUMIFS(業務内容と時間メモ!E:E,業務内容と時間メモ!AB:AB,N1440,業務内容と時間メモ!AD:AD,O1440)=0,"",SUMIFS(業務内容と時間メモ!E:E,業務内容と時間メモ!AB:AB,N1440,業務内容と時間メモ!AD:AD,O1440))</f>
        <v/>
      </c>
    </row>
    <row r="1441" spans="1:22" hidden="1">
      <c r="A1441" s="1" t="str">
        <f t="shared" ca="1" si="126"/>
        <v/>
      </c>
      <c r="B1441" s="1" t="str">
        <f t="shared" ca="1" si="127"/>
        <v/>
      </c>
      <c r="C1441" s="6" t="str">
        <f t="shared" ca="1" si="125"/>
        <v/>
      </c>
      <c r="J1441" t="str">
        <f t="shared" ca="1" si="128"/>
        <v/>
      </c>
      <c r="L1441" s="7" t="str">
        <f t="shared" ca="1" si="129"/>
        <v/>
      </c>
      <c r="M1441" s="1" t="str">
        <f ca="1">IF(N1441="","",IF(COUNTIF(N$1:N1441,N1441)&gt;1,"",IF(COUNTIF(N:N,N1441)&gt;=1,"左表に入れますねぇ","")))</f>
        <v/>
      </c>
      <c r="N1441" s="1" t="str">
        <f ca="1">IF(ISNA(VLOOKUP(業務内容と時間メモ!M1441,業務内容と時間メモ!R$2:AI$9999,11,FALSE)),"",VLOOKUP(業務内容と時間メモ!M1441,業務内容と時間メモ!R$2:AI$9999,11,FALSE))</f>
        <v/>
      </c>
      <c r="O1441" s="1" t="str">
        <f ca="1">IF(ISNA(VLOOKUP(業務内容と時間メモ!M1441,業務内容と時間メモ!R$2:AI$9999,13,FALSE)),"",VLOOKUP(業務内容と時間メモ!M1441,業務内容と時間メモ!R$2:AI$9999,13,FALSE))</f>
        <v/>
      </c>
      <c r="P1441" s="1" t="str">
        <f ca="1">IF(ISNA(VLOOKUP(業務内容と時間メモ!M1441,業務内容と時間メモ!R$2:AI$9999,15,FALSE)),"",VLOOKUP(業務内容と時間メモ!M1441,業務内容と時間メモ!R$2:AI$9999,15,FALSE))</f>
        <v/>
      </c>
      <c r="Q1441" s="1" t="str">
        <f ca="1">IF(ISNA(VLOOKUP(業務内容と時間メモ!M1441,業務内容と時間メモ!R$2:AI$9999,14,FALSE)),"",VLOOKUP(業務内容と時間メモ!M1441,業務内容と時間メモ!R$2:AI$9999,14,FALSE))</f>
        <v/>
      </c>
      <c r="R1441" s="1" t="str">
        <f ca="1">IF(ISNA(VLOOKUP(業務内容と時間メモ!M1441,業務内容と時間メモ!R$2:AI$9999,16,FALSE)),"",VLOOKUP(業務内容と時間メモ!M1441,業務内容と時間メモ!R$2:AI$9999,16,FALSE))</f>
        <v/>
      </c>
      <c r="S1441" s="1" t="str">
        <f ca="1">IF(ISNA(VLOOKUP(業務内容と時間メモ!M1441,業務内容と時間メモ!R$2:AI$9999,17,FALSE)),"",VLOOKUP(業務内容と時間メモ!M1441,業務内容と時間メモ!R$2:AI$9999,17,FALSE))</f>
        <v/>
      </c>
      <c r="T1441" s="17" t="str">
        <f ca="1">IF(SUMIFS(業務内容と時間メモ!E:E,業務内容と時間メモ!AB:AB,N1441,業務内容と時間メモ!AD:AD,O1441)=0,"",SUMIFS(業務内容と時間メモ!E:E,業務内容と時間メモ!AB:AB,N1441,業務内容と時間メモ!AD:AD,O1441))</f>
        <v/>
      </c>
      <c r="U1441" s="7" t="str">
        <f ca="1">IF(SUMIFS(業務内容と時間メモ!F:F,業務内容と時間メモ!AB:AB,N1441,業務内容と時間メモ!AD:AD,O1441)=0,"",SUMIFS(業務内容と時間メモ!F:F,業務内容と時間メモ!AB:AB,N1441,業務内容と時間メモ!AD:AD,O1441))</f>
        <v/>
      </c>
      <c r="V1441" t="str">
        <f ca="1">IF(SUMIFS(業務内容と時間メモ!E:E,業務内容と時間メモ!AB:AB,N1441,業務内容と時間メモ!AD:AD,O1441)=0,"",SUMIFS(業務内容と時間メモ!E:E,業務内容と時間メモ!AB:AB,N1441,業務内容と時間メモ!AD:AD,O1441))</f>
        <v/>
      </c>
    </row>
    <row r="1442" spans="1:22" hidden="1">
      <c r="A1442" s="1" t="str">
        <f t="shared" ca="1" si="126"/>
        <v/>
      </c>
      <c r="B1442" s="1" t="str">
        <f t="shared" ca="1" si="127"/>
        <v/>
      </c>
      <c r="C1442" s="6" t="str">
        <f t="shared" ca="1" si="125"/>
        <v/>
      </c>
      <c r="J1442" t="str">
        <f t="shared" ca="1" si="128"/>
        <v/>
      </c>
      <c r="L1442" s="7" t="str">
        <f t="shared" ca="1" si="129"/>
        <v/>
      </c>
      <c r="M1442" s="1" t="str">
        <f ca="1">IF(N1442="","",IF(COUNTIF(N$1:N1442,N1442)&gt;1,"",IF(COUNTIF(N:N,N1442)&gt;=1,"左表に入れますねぇ","")))</f>
        <v/>
      </c>
      <c r="N1442" s="1" t="str">
        <f ca="1">IF(ISNA(VLOOKUP(業務内容と時間メモ!M1442,業務内容と時間メモ!R$2:AI$9999,11,FALSE)),"",VLOOKUP(業務内容と時間メモ!M1442,業務内容と時間メモ!R$2:AI$9999,11,FALSE))</f>
        <v/>
      </c>
      <c r="O1442" s="1" t="str">
        <f ca="1">IF(ISNA(VLOOKUP(業務内容と時間メモ!M1442,業務内容と時間メモ!R$2:AI$9999,13,FALSE)),"",VLOOKUP(業務内容と時間メモ!M1442,業務内容と時間メモ!R$2:AI$9999,13,FALSE))</f>
        <v/>
      </c>
      <c r="P1442" s="1" t="str">
        <f ca="1">IF(ISNA(VLOOKUP(業務内容と時間メモ!M1442,業務内容と時間メモ!R$2:AI$9999,15,FALSE)),"",VLOOKUP(業務内容と時間メモ!M1442,業務内容と時間メモ!R$2:AI$9999,15,FALSE))</f>
        <v/>
      </c>
      <c r="Q1442" s="1" t="str">
        <f ca="1">IF(ISNA(VLOOKUP(業務内容と時間メモ!M1442,業務内容と時間メモ!R$2:AI$9999,14,FALSE)),"",VLOOKUP(業務内容と時間メモ!M1442,業務内容と時間メモ!R$2:AI$9999,14,FALSE))</f>
        <v/>
      </c>
      <c r="R1442" s="1" t="str">
        <f ca="1">IF(ISNA(VLOOKUP(業務内容と時間メモ!M1442,業務内容と時間メモ!R$2:AI$9999,16,FALSE)),"",VLOOKUP(業務内容と時間メモ!M1442,業務内容と時間メモ!R$2:AI$9999,16,FALSE))</f>
        <v/>
      </c>
      <c r="S1442" s="1" t="str">
        <f ca="1">IF(ISNA(VLOOKUP(業務内容と時間メモ!M1442,業務内容と時間メモ!R$2:AI$9999,17,FALSE)),"",VLOOKUP(業務内容と時間メモ!M1442,業務内容と時間メモ!R$2:AI$9999,17,FALSE))</f>
        <v/>
      </c>
      <c r="T1442" s="17" t="str">
        <f ca="1">IF(SUMIFS(業務内容と時間メモ!E:E,業務内容と時間メモ!AB:AB,N1442,業務内容と時間メモ!AD:AD,O1442)=0,"",SUMIFS(業務内容と時間メモ!E:E,業務内容と時間メモ!AB:AB,N1442,業務内容と時間メモ!AD:AD,O1442))</f>
        <v/>
      </c>
      <c r="U1442" s="7" t="str">
        <f ca="1">IF(SUMIFS(業務内容と時間メモ!F:F,業務内容と時間メモ!AB:AB,N1442,業務内容と時間メモ!AD:AD,O1442)=0,"",SUMIFS(業務内容と時間メモ!F:F,業務内容と時間メモ!AB:AB,N1442,業務内容と時間メモ!AD:AD,O1442))</f>
        <v/>
      </c>
      <c r="V1442" t="str">
        <f ca="1">IF(SUMIFS(業務内容と時間メモ!E:E,業務内容と時間メモ!AB:AB,N1442,業務内容と時間メモ!AD:AD,O1442)=0,"",SUMIFS(業務内容と時間メモ!E:E,業務内容と時間メモ!AB:AB,N1442,業務内容と時間メモ!AD:AD,O1442))</f>
        <v/>
      </c>
    </row>
    <row r="1443" spans="1:22" hidden="1">
      <c r="A1443" s="1" t="str">
        <f t="shared" ca="1" si="126"/>
        <v/>
      </c>
      <c r="B1443" s="1" t="str">
        <f t="shared" ca="1" si="127"/>
        <v/>
      </c>
      <c r="C1443" s="6" t="str">
        <f t="shared" ca="1" si="125"/>
        <v/>
      </c>
      <c r="J1443" t="str">
        <f t="shared" ca="1" si="128"/>
        <v/>
      </c>
      <c r="L1443" s="7" t="str">
        <f t="shared" ca="1" si="129"/>
        <v/>
      </c>
      <c r="M1443" s="1" t="str">
        <f ca="1">IF(N1443="","",IF(COUNTIF(N$1:N1443,N1443)&gt;1,"",IF(COUNTIF(N:N,N1443)&gt;=1,"左表に入れますねぇ","")))</f>
        <v/>
      </c>
      <c r="N1443" s="1" t="str">
        <f ca="1">IF(ISNA(VLOOKUP(業務内容と時間メモ!M1443,業務内容と時間メモ!R$2:AI$9999,11,FALSE)),"",VLOOKUP(業務内容と時間メモ!M1443,業務内容と時間メモ!R$2:AI$9999,11,FALSE))</f>
        <v/>
      </c>
      <c r="O1443" s="1" t="str">
        <f ca="1">IF(ISNA(VLOOKUP(業務内容と時間メモ!M1443,業務内容と時間メモ!R$2:AI$9999,13,FALSE)),"",VLOOKUP(業務内容と時間メモ!M1443,業務内容と時間メモ!R$2:AI$9999,13,FALSE))</f>
        <v/>
      </c>
      <c r="P1443" s="1" t="str">
        <f ca="1">IF(ISNA(VLOOKUP(業務内容と時間メモ!M1443,業務内容と時間メモ!R$2:AI$9999,15,FALSE)),"",VLOOKUP(業務内容と時間メモ!M1443,業務内容と時間メモ!R$2:AI$9999,15,FALSE))</f>
        <v/>
      </c>
      <c r="Q1443" s="1" t="str">
        <f ca="1">IF(ISNA(VLOOKUP(業務内容と時間メモ!M1443,業務内容と時間メモ!R$2:AI$9999,14,FALSE)),"",VLOOKUP(業務内容と時間メモ!M1443,業務内容と時間メモ!R$2:AI$9999,14,FALSE))</f>
        <v/>
      </c>
      <c r="R1443" s="1" t="str">
        <f ca="1">IF(ISNA(VLOOKUP(業務内容と時間メモ!M1443,業務内容と時間メモ!R$2:AI$9999,16,FALSE)),"",VLOOKUP(業務内容と時間メモ!M1443,業務内容と時間メモ!R$2:AI$9999,16,FALSE))</f>
        <v/>
      </c>
      <c r="S1443" s="1" t="str">
        <f ca="1">IF(ISNA(VLOOKUP(業務内容と時間メモ!M1443,業務内容と時間メモ!R$2:AI$9999,17,FALSE)),"",VLOOKUP(業務内容と時間メモ!M1443,業務内容と時間メモ!R$2:AI$9999,17,FALSE))</f>
        <v/>
      </c>
      <c r="T1443" s="17" t="str">
        <f ca="1">IF(SUMIFS(業務内容と時間メモ!E:E,業務内容と時間メモ!AB:AB,N1443,業務内容と時間メモ!AD:AD,O1443)=0,"",SUMIFS(業務内容と時間メモ!E:E,業務内容と時間メモ!AB:AB,N1443,業務内容と時間メモ!AD:AD,O1443))</f>
        <v/>
      </c>
      <c r="U1443" s="7" t="str">
        <f ca="1">IF(SUMIFS(業務内容と時間メモ!F:F,業務内容と時間メモ!AB:AB,N1443,業務内容と時間メモ!AD:AD,O1443)=0,"",SUMIFS(業務内容と時間メモ!F:F,業務内容と時間メモ!AB:AB,N1443,業務内容と時間メモ!AD:AD,O1443))</f>
        <v/>
      </c>
      <c r="V1443" t="str">
        <f ca="1">IF(SUMIFS(業務内容と時間メモ!E:E,業務内容と時間メモ!AB:AB,N1443,業務内容と時間メモ!AD:AD,O1443)=0,"",SUMIFS(業務内容と時間メモ!E:E,業務内容と時間メモ!AB:AB,N1443,業務内容と時間メモ!AD:AD,O1443))</f>
        <v/>
      </c>
    </row>
    <row r="1444" spans="1:22" hidden="1">
      <c r="A1444" s="1" t="str">
        <f t="shared" ca="1" si="126"/>
        <v/>
      </c>
      <c r="B1444" s="1" t="str">
        <f t="shared" ca="1" si="127"/>
        <v/>
      </c>
      <c r="C1444" s="6" t="str">
        <f t="shared" ca="1" si="125"/>
        <v/>
      </c>
      <c r="J1444" t="str">
        <f t="shared" ca="1" si="128"/>
        <v/>
      </c>
      <c r="L1444" s="7" t="str">
        <f t="shared" ca="1" si="129"/>
        <v/>
      </c>
      <c r="M1444" s="1" t="str">
        <f ca="1">IF(N1444="","",IF(COUNTIF(N$1:N1444,N1444)&gt;1,"",IF(COUNTIF(N:N,N1444)&gt;=1,"左表に入れますねぇ","")))</f>
        <v/>
      </c>
      <c r="N1444" s="1" t="str">
        <f ca="1">IF(ISNA(VLOOKUP(業務内容と時間メモ!M1444,業務内容と時間メモ!R$2:AI$9999,11,FALSE)),"",VLOOKUP(業務内容と時間メモ!M1444,業務内容と時間メモ!R$2:AI$9999,11,FALSE))</f>
        <v/>
      </c>
      <c r="O1444" s="1" t="str">
        <f ca="1">IF(ISNA(VLOOKUP(業務内容と時間メモ!M1444,業務内容と時間メモ!R$2:AI$9999,13,FALSE)),"",VLOOKUP(業務内容と時間メモ!M1444,業務内容と時間メモ!R$2:AI$9999,13,FALSE))</f>
        <v/>
      </c>
      <c r="P1444" s="1" t="str">
        <f ca="1">IF(ISNA(VLOOKUP(業務内容と時間メモ!M1444,業務内容と時間メモ!R$2:AI$9999,15,FALSE)),"",VLOOKUP(業務内容と時間メモ!M1444,業務内容と時間メモ!R$2:AI$9999,15,FALSE))</f>
        <v/>
      </c>
      <c r="Q1444" s="1" t="str">
        <f ca="1">IF(ISNA(VLOOKUP(業務内容と時間メモ!M1444,業務内容と時間メモ!R$2:AI$9999,14,FALSE)),"",VLOOKUP(業務内容と時間メモ!M1444,業務内容と時間メモ!R$2:AI$9999,14,FALSE))</f>
        <v/>
      </c>
      <c r="R1444" s="1" t="str">
        <f ca="1">IF(ISNA(VLOOKUP(業務内容と時間メモ!M1444,業務内容と時間メモ!R$2:AI$9999,16,FALSE)),"",VLOOKUP(業務内容と時間メモ!M1444,業務内容と時間メモ!R$2:AI$9999,16,FALSE))</f>
        <v/>
      </c>
      <c r="S1444" s="1" t="str">
        <f ca="1">IF(ISNA(VLOOKUP(業務内容と時間メモ!M1444,業務内容と時間メモ!R$2:AI$9999,17,FALSE)),"",VLOOKUP(業務内容と時間メモ!M1444,業務内容と時間メモ!R$2:AI$9999,17,FALSE))</f>
        <v/>
      </c>
      <c r="T1444" s="17" t="str">
        <f ca="1">IF(SUMIFS(業務内容と時間メモ!E:E,業務内容と時間メモ!AB:AB,N1444,業務内容と時間メモ!AD:AD,O1444)=0,"",SUMIFS(業務内容と時間メモ!E:E,業務内容と時間メモ!AB:AB,N1444,業務内容と時間メモ!AD:AD,O1444))</f>
        <v/>
      </c>
      <c r="U1444" s="7" t="str">
        <f ca="1">IF(SUMIFS(業務内容と時間メモ!F:F,業務内容と時間メモ!AB:AB,N1444,業務内容と時間メモ!AD:AD,O1444)=0,"",SUMIFS(業務内容と時間メモ!F:F,業務内容と時間メモ!AB:AB,N1444,業務内容と時間メモ!AD:AD,O1444))</f>
        <v/>
      </c>
      <c r="V1444" t="str">
        <f ca="1">IF(SUMIFS(業務内容と時間メモ!E:E,業務内容と時間メモ!AB:AB,N1444,業務内容と時間メモ!AD:AD,O1444)=0,"",SUMIFS(業務内容と時間メモ!E:E,業務内容と時間メモ!AB:AB,N1444,業務内容と時間メモ!AD:AD,O1444))</f>
        <v/>
      </c>
    </row>
    <row r="1445" spans="1:22" hidden="1">
      <c r="A1445" s="1" t="str">
        <f t="shared" ca="1" si="126"/>
        <v/>
      </c>
      <c r="B1445" s="1" t="str">
        <f t="shared" ca="1" si="127"/>
        <v/>
      </c>
      <c r="C1445" s="6" t="str">
        <f t="shared" ca="1" si="125"/>
        <v/>
      </c>
      <c r="J1445" t="str">
        <f t="shared" ca="1" si="128"/>
        <v/>
      </c>
      <c r="L1445" s="7" t="str">
        <f t="shared" ca="1" si="129"/>
        <v/>
      </c>
      <c r="M1445" s="1" t="str">
        <f ca="1">IF(N1445="","",IF(COUNTIF(N$1:N1445,N1445)&gt;1,"",IF(COUNTIF(N:N,N1445)&gt;=1,"左表に入れますねぇ","")))</f>
        <v/>
      </c>
      <c r="N1445" s="1" t="str">
        <f ca="1">IF(ISNA(VLOOKUP(業務内容と時間メモ!M1445,業務内容と時間メモ!R$2:AI$9999,11,FALSE)),"",VLOOKUP(業務内容と時間メモ!M1445,業務内容と時間メモ!R$2:AI$9999,11,FALSE))</f>
        <v/>
      </c>
      <c r="O1445" s="1" t="str">
        <f ca="1">IF(ISNA(VLOOKUP(業務内容と時間メモ!M1445,業務内容と時間メモ!R$2:AI$9999,13,FALSE)),"",VLOOKUP(業務内容と時間メモ!M1445,業務内容と時間メモ!R$2:AI$9999,13,FALSE))</f>
        <v/>
      </c>
      <c r="P1445" s="1" t="str">
        <f ca="1">IF(ISNA(VLOOKUP(業務内容と時間メモ!M1445,業務内容と時間メモ!R$2:AI$9999,15,FALSE)),"",VLOOKUP(業務内容と時間メモ!M1445,業務内容と時間メモ!R$2:AI$9999,15,FALSE))</f>
        <v/>
      </c>
      <c r="Q1445" s="1" t="str">
        <f ca="1">IF(ISNA(VLOOKUP(業務内容と時間メモ!M1445,業務内容と時間メモ!R$2:AI$9999,14,FALSE)),"",VLOOKUP(業務内容と時間メモ!M1445,業務内容と時間メモ!R$2:AI$9999,14,FALSE))</f>
        <v/>
      </c>
      <c r="R1445" s="1" t="str">
        <f ca="1">IF(ISNA(VLOOKUP(業務内容と時間メモ!M1445,業務内容と時間メモ!R$2:AI$9999,16,FALSE)),"",VLOOKUP(業務内容と時間メモ!M1445,業務内容と時間メモ!R$2:AI$9999,16,FALSE))</f>
        <v/>
      </c>
      <c r="S1445" s="1" t="str">
        <f ca="1">IF(ISNA(VLOOKUP(業務内容と時間メモ!M1445,業務内容と時間メモ!R$2:AI$9999,17,FALSE)),"",VLOOKUP(業務内容と時間メモ!M1445,業務内容と時間メモ!R$2:AI$9999,17,FALSE))</f>
        <v/>
      </c>
      <c r="T1445" s="17" t="str">
        <f ca="1">IF(SUMIFS(業務内容と時間メモ!E:E,業務内容と時間メモ!AB:AB,N1445,業務内容と時間メモ!AD:AD,O1445)=0,"",SUMIFS(業務内容と時間メモ!E:E,業務内容と時間メモ!AB:AB,N1445,業務内容と時間メモ!AD:AD,O1445))</f>
        <v/>
      </c>
      <c r="U1445" s="7" t="str">
        <f ca="1">IF(SUMIFS(業務内容と時間メモ!F:F,業務内容と時間メモ!AB:AB,N1445,業務内容と時間メモ!AD:AD,O1445)=0,"",SUMIFS(業務内容と時間メモ!F:F,業務内容と時間メモ!AB:AB,N1445,業務内容と時間メモ!AD:AD,O1445))</f>
        <v/>
      </c>
      <c r="V1445" t="str">
        <f ca="1">IF(SUMIFS(業務内容と時間メモ!E:E,業務内容と時間メモ!AB:AB,N1445,業務内容と時間メモ!AD:AD,O1445)=0,"",SUMIFS(業務内容と時間メモ!E:E,業務内容と時間メモ!AB:AB,N1445,業務内容と時間メモ!AD:AD,O1445))</f>
        <v/>
      </c>
    </row>
    <row r="1446" spans="1:22" hidden="1">
      <c r="A1446" s="1" t="str">
        <f t="shared" ca="1" si="126"/>
        <v/>
      </c>
      <c r="B1446" s="1" t="str">
        <f t="shared" ca="1" si="127"/>
        <v/>
      </c>
      <c r="C1446" s="6" t="str">
        <f t="shared" ca="1" si="125"/>
        <v/>
      </c>
      <c r="J1446" t="str">
        <f t="shared" ca="1" si="128"/>
        <v/>
      </c>
      <c r="L1446" s="7" t="str">
        <f t="shared" ca="1" si="129"/>
        <v/>
      </c>
      <c r="M1446" s="1" t="str">
        <f ca="1">IF(N1446="","",IF(COUNTIF(N$1:N1446,N1446)&gt;1,"",IF(COUNTIF(N:N,N1446)&gt;=1,"左表に入れますねぇ","")))</f>
        <v/>
      </c>
      <c r="N1446" s="1" t="str">
        <f ca="1">IF(ISNA(VLOOKUP(業務内容と時間メモ!M1446,業務内容と時間メモ!R$2:AI$9999,11,FALSE)),"",VLOOKUP(業務内容と時間メモ!M1446,業務内容と時間メモ!R$2:AI$9999,11,FALSE))</f>
        <v/>
      </c>
      <c r="O1446" s="1" t="str">
        <f ca="1">IF(ISNA(VLOOKUP(業務内容と時間メモ!M1446,業務内容と時間メモ!R$2:AI$9999,13,FALSE)),"",VLOOKUP(業務内容と時間メモ!M1446,業務内容と時間メモ!R$2:AI$9999,13,FALSE))</f>
        <v/>
      </c>
      <c r="P1446" s="1" t="str">
        <f ca="1">IF(ISNA(VLOOKUP(業務内容と時間メモ!M1446,業務内容と時間メモ!R$2:AI$9999,15,FALSE)),"",VLOOKUP(業務内容と時間メモ!M1446,業務内容と時間メモ!R$2:AI$9999,15,FALSE))</f>
        <v/>
      </c>
      <c r="Q1446" s="1" t="str">
        <f ca="1">IF(ISNA(VLOOKUP(業務内容と時間メモ!M1446,業務内容と時間メモ!R$2:AI$9999,14,FALSE)),"",VLOOKUP(業務内容と時間メモ!M1446,業務内容と時間メモ!R$2:AI$9999,14,FALSE))</f>
        <v/>
      </c>
      <c r="R1446" s="1" t="str">
        <f ca="1">IF(ISNA(VLOOKUP(業務内容と時間メモ!M1446,業務内容と時間メモ!R$2:AI$9999,16,FALSE)),"",VLOOKUP(業務内容と時間メモ!M1446,業務内容と時間メモ!R$2:AI$9999,16,FALSE))</f>
        <v/>
      </c>
      <c r="S1446" s="1" t="str">
        <f ca="1">IF(ISNA(VLOOKUP(業務内容と時間メモ!M1446,業務内容と時間メモ!R$2:AI$9999,17,FALSE)),"",VLOOKUP(業務内容と時間メモ!M1446,業務内容と時間メモ!R$2:AI$9999,17,FALSE))</f>
        <v/>
      </c>
      <c r="T1446" s="17" t="str">
        <f ca="1">IF(SUMIFS(業務内容と時間メモ!E:E,業務内容と時間メモ!AB:AB,N1446,業務内容と時間メモ!AD:AD,O1446)=0,"",SUMIFS(業務内容と時間メモ!E:E,業務内容と時間メモ!AB:AB,N1446,業務内容と時間メモ!AD:AD,O1446))</f>
        <v/>
      </c>
      <c r="U1446" s="7" t="str">
        <f ca="1">IF(SUMIFS(業務内容と時間メモ!F:F,業務内容と時間メモ!AB:AB,N1446,業務内容と時間メモ!AD:AD,O1446)=0,"",SUMIFS(業務内容と時間メモ!F:F,業務内容と時間メモ!AB:AB,N1446,業務内容と時間メモ!AD:AD,O1446))</f>
        <v/>
      </c>
      <c r="V1446" t="str">
        <f ca="1">IF(SUMIFS(業務内容と時間メモ!E:E,業務内容と時間メモ!AB:AB,N1446,業務内容と時間メモ!AD:AD,O1446)=0,"",SUMIFS(業務内容と時間メモ!E:E,業務内容と時間メモ!AB:AB,N1446,業務内容と時間メモ!AD:AD,O1446))</f>
        <v/>
      </c>
    </row>
    <row r="1447" spans="1:22" hidden="1">
      <c r="A1447" s="1" t="str">
        <f t="shared" ca="1" si="126"/>
        <v/>
      </c>
      <c r="B1447" s="1" t="str">
        <f t="shared" ca="1" si="127"/>
        <v/>
      </c>
      <c r="C1447" s="6" t="str">
        <f t="shared" ca="1" si="125"/>
        <v/>
      </c>
      <c r="J1447" t="str">
        <f t="shared" ca="1" si="128"/>
        <v/>
      </c>
      <c r="L1447" s="7" t="str">
        <f t="shared" ca="1" si="129"/>
        <v/>
      </c>
      <c r="M1447" s="1" t="str">
        <f ca="1">IF(N1447="","",IF(COUNTIF(N$1:N1447,N1447)&gt;1,"",IF(COUNTIF(N:N,N1447)&gt;=1,"左表に入れますねぇ","")))</f>
        <v/>
      </c>
      <c r="N1447" s="1" t="str">
        <f ca="1">IF(ISNA(VLOOKUP(業務内容と時間メモ!M1447,業務内容と時間メモ!R$2:AI$9999,11,FALSE)),"",VLOOKUP(業務内容と時間メモ!M1447,業務内容と時間メモ!R$2:AI$9999,11,FALSE))</f>
        <v/>
      </c>
      <c r="O1447" s="1" t="str">
        <f ca="1">IF(ISNA(VLOOKUP(業務内容と時間メモ!M1447,業務内容と時間メモ!R$2:AI$9999,13,FALSE)),"",VLOOKUP(業務内容と時間メモ!M1447,業務内容と時間メモ!R$2:AI$9999,13,FALSE))</f>
        <v/>
      </c>
      <c r="P1447" s="1" t="str">
        <f ca="1">IF(ISNA(VLOOKUP(業務内容と時間メモ!M1447,業務内容と時間メモ!R$2:AI$9999,15,FALSE)),"",VLOOKUP(業務内容と時間メモ!M1447,業務内容と時間メモ!R$2:AI$9999,15,FALSE))</f>
        <v/>
      </c>
      <c r="Q1447" s="1" t="str">
        <f ca="1">IF(ISNA(VLOOKUP(業務内容と時間メモ!M1447,業務内容と時間メモ!R$2:AI$9999,14,FALSE)),"",VLOOKUP(業務内容と時間メモ!M1447,業務内容と時間メモ!R$2:AI$9999,14,FALSE))</f>
        <v/>
      </c>
      <c r="R1447" s="1" t="str">
        <f ca="1">IF(ISNA(VLOOKUP(業務内容と時間メモ!M1447,業務内容と時間メモ!R$2:AI$9999,16,FALSE)),"",VLOOKUP(業務内容と時間メモ!M1447,業務内容と時間メモ!R$2:AI$9999,16,FALSE))</f>
        <v/>
      </c>
      <c r="S1447" s="1" t="str">
        <f ca="1">IF(ISNA(VLOOKUP(業務内容と時間メモ!M1447,業務内容と時間メモ!R$2:AI$9999,17,FALSE)),"",VLOOKUP(業務内容と時間メモ!M1447,業務内容と時間メモ!R$2:AI$9999,17,FALSE))</f>
        <v/>
      </c>
      <c r="T1447" s="17" t="str">
        <f ca="1">IF(SUMIFS(業務内容と時間メモ!E:E,業務内容と時間メモ!AB:AB,N1447,業務内容と時間メモ!AD:AD,O1447)=0,"",SUMIFS(業務内容と時間メモ!E:E,業務内容と時間メモ!AB:AB,N1447,業務内容と時間メモ!AD:AD,O1447))</f>
        <v/>
      </c>
      <c r="U1447" s="7" t="str">
        <f ca="1">IF(SUMIFS(業務内容と時間メモ!F:F,業務内容と時間メモ!AB:AB,N1447,業務内容と時間メモ!AD:AD,O1447)=0,"",SUMIFS(業務内容と時間メモ!F:F,業務内容と時間メモ!AB:AB,N1447,業務内容と時間メモ!AD:AD,O1447))</f>
        <v/>
      </c>
      <c r="V1447" t="str">
        <f ca="1">IF(SUMIFS(業務内容と時間メモ!E:E,業務内容と時間メモ!AB:AB,N1447,業務内容と時間メモ!AD:AD,O1447)=0,"",SUMIFS(業務内容と時間メモ!E:E,業務内容と時間メモ!AB:AB,N1447,業務内容と時間メモ!AD:AD,O1447))</f>
        <v/>
      </c>
    </row>
    <row r="1448" spans="1:22" hidden="1">
      <c r="A1448" s="1" t="str">
        <f t="shared" ca="1" si="126"/>
        <v/>
      </c>
      <c r="B1448" s="1" t="str">
        <f t="shared" ca="1" si="127"/>
        <v/>
      </c>
      <c r="C1448" s="6" t="str">
        <f t="shared" ca="1" si="125"/>
        <v/>
      </c>
      <c r="J1448" t="str">
        <f t="shared" ca="1" si="128"/>
        <v/>
      </c>
      <c r="L1448" s="7" t="str">
        <f t="shared" ca="1" si="129"/>
        <v/>
      </c>
      <c r="M1448" s="1" t="str">
        <f ca="1">IF(N1448="","",IF(COUNTIF(N$1:N1448,N1448)&gt;1,"",IF(COUNTIF(N:N,N1448)&gt;=1,"左表に入れますねぇ","")))</f>
        <v/>
      </c>
      <c r="N1448" s="1" t="str">
        <f ca="1">IF(ISNA(VLOOKUP(業務内容と時間メモ!M1448,業務内容と時間メモ!R$2:AI$9999,11,FALSE)),"",VLOOKUP(業務内容と時間メモ!M1448,業務内容と時間メモ!R$2:AI$9999,11,FALSE))</f>
        <v/>
      </c>
      <c r="O1448" s="1" t="str">
        <f ca="1">IF(ISNA(VLOOKUP(業務内容と時間メモ!M1448,業務内容と時間メモ!R$2:AI$9999,13,FALSE)),"",VLOOKUP(業務内容と時間メモ!M1448,業務内容と時間メモ!R$2:AI$9999,13,FALSE))</f>
        <v/>
      </c>
      <c r="P1448" s="1" t="str">
        <f ca="1">IF(ISNA(VLOOKUP(業務内容と時間メモ!M1448,業務内容と時間メモ!R$2:AI$9999,15,FALSE)),"",VLOOKUP(業務内容と時間メモ!M1448,業務内容と時間メモ!R$2:AI$9999,15,FALSE))</f>
        <v/>
      </c>
      <c r="Q1448" s="1" t="str">
        <f ca="1">IF(ISNA(VLOOKUP(業務内容と時間メモ!M1448,業務内容と時間メモ!R$2:AI$9999,14,FALSE)),"",VLOOKUP(業務内容と時間メモ!M1448,業務内容と時間メモ!R$2:AI$9999,14,FALSE))</f>
        <v/>
      </c>
      <c r="R1448" s="1" t="str">
        <f ca="1">IF(ISNA(VLOOKUP(業務内容と時間メモ!M1448,業務内容と時間メモ!R$2:AI$9999,16,FALSE)),"",VLOOKUP(業務内容と時間メモ!M1448,業務内容と時間メモ!R$2:AI$9999,16,FALSE))</f>
        <v/>
      </c>
      <c r="S1448" s="1" t="str">
        <f ca="1">IF(ISNA(VLOOKUP(業務内容と時間メモ!M1448,業務内容と時間メモ!R$2:AI$9999,17,FALSE)),"",VLOOKUP(業務内容と時間メモ!M1448,業務内容と時間メモ!R$2:AI$9999,17,FALSE))</f>
        <v/>
      </c>
      <c r="T1448" s="17" t="str">
        <f ca="1">IF(SUMIFS(業務内容と時間メモ!E:E,業務内容と時間メモ!AB:AB,N1448,業務内容と時間メモ!AD:AD,O1448)=0,"",SUMIFS(業務内容と時間メモ!E:E,業務内容と時間メモ!AB:AB,N1448,業務内容と時間メモ!AD:AD,O1448))</f>
        <v/>
      </c>
      <c r="U1448" s="7" t="str">
        <f ca="1">IF(SUMIFS(業務内容と時間メモ!F:F,業務内容と時間メモ!AB:AB,N1448,業務内容と時間メモ!AD:AD,O1448)=0,"",SUMIFS(業務内容と時間メモ!F:F,業務内容と時間メモ!AB:AB,N1448,業務内容と時間メモ!AD:AD,O1448))</f>
        <v/>
      </c>
      <c r="V1448" t="str">
        <f ca="1">IF(SUMIFS(業務内容と時間メモ!E:E,業務内容と時間メモ!AB:AB,N1448,業務内容と時間メモ!AD:AD,O1448)=0,"",SUMIFS(業務内容と時間メモ!E:E,業務内容と時間メモ!AB:AB,N1448,業務内容と時間メモ!AD:AD,O1448))</f>
        <v/>
      </c>
    </row>
    <row r="1449" spans="1:22" hidden="1">
      <c r="A1449" s="1" t="str">
        <f t="shared" ca="1" si="126"/>
        <v/>
      </c>
      <c r="B1449" s="1" t="str">
        <f t="shared" ca="1" si="127"/>
        <v/>
      </c>
      <c r="C1449" s="6" t="str">
        <f t="shared" ca="1" si="125"/>
        <v/>
      </c>
      <c r="J1449" t="str">
        <f t="shared" ca="1" si="128"/>
        <v/>
      </c>
      <c r="L1449" s="7" t="str">
        <f t="shared" ca="1" si="129"/>
        <v/>
      </c>
      <c r="M1449" s="1" t="str">
        <f ca="1">IF(N1449="","",IF(COUNTIF(N$1:N1449,N1449)&gt;1,"",IF(COUNTIF(N:N,N1449)&gt;=1,"左表に入れますねぇ","")))</f>
        <v/>
      </c>
      <c r="N1449" s="1" t="str">
        <f ca="1">IF(ISNA(VLOOKUP(業務内容と時間メモ!M1449,業務内容と時間メモ!R$2:AI$9999,11,FALSE)),"",VLOOKUP(業務内容と時間メモ!M1449,業務内容と時間メモ!R$2:AI$9999,11,FALSE))</f>
        <v/>
      </c>
      <c r="O1449" s="1" t="str">
        <f ca="1">IF(ISNA(VLOOKUP(業務内容と時間メモ!M1449,業務内容と時間メモ!R$2:AI$9999,13,FALSE)),"",VLOOKUP(業務内容と時間メモ!M1449,業務内容と時間メモ!R$2:AI$9999,13,FALSE))</f>
        <v/>
      </c>
      <c r="P1449" s="1" t="str">
        <f ca="1">IF(ISNA(VLOOKUP(業務内容と時間メモ!M1449,業務内容と時間メモ!R$2:AI$9999,15,FALSE)),"",VLOOKUP(業務内容と時間メモ!M1449,業務内容と時間メモ!R$2:AI$9999,15,FALSE))</f>
        <v/>
      </c>
      <c r="Q1449" s="1" t="str">
        <f ca="1">IF(ISNA(VLOOKUP(業務内容と時間メモ!M1449,業務内容と時間メモ!R$2:AI$9999,14,FALSE)),"",VLOOKUP(業務内容と時間メモ!M1449,業務内容と時間メモ!R$2:AI$9999,14,FALSE))</f>
        <v/>
      </c>
      <c r="R1449" s="1" t="str">
        <f ca="1">IF(ISNA(VLOOKUP(業務内容と時間メモ!M1449,業務内容と時間メモ!R$2:AI$9999,16,FALSE)),"",VLOOKUP(業務内容と時間メモ!M1449,業務内容と時間メモ!R$2:AI$9999,16,FALSE))</f>
        <v/>
      </c>
      <c r="S1449" s="1" t="str">
        <f ca="1">IF(ISNA(VLOOKUP(業務内容と時間メモ!M1449,業務内容と時間メモ!R$2:AI$9999,17,FALSE)),"",VLOOKUP(業務内容と時間メモ!M1449,業務内容と時間メモ!R$2:AI$9999,17,FALSE))</f>
        <v/>
      </c>
      <c r="T1449" s="17" t="str">
        <f ca="1">IF(SUMIFS(業務内容と時間メモ!E:E,業務内容と時間メモ!AB:AB,N1449,業務内容と時間メモ!AD:AD,O1449)=0,"",SUMIFS(業務内容と時間メモ!E:E,業務内容と時間メモ!AB:AB,N1449,業務内容と時間メモ!AD:AD,O1449))</f>
        <v/>
      </c>
      <c r="U1449" s="7" t="str">
        <f ca="1">IF(SUMIFS(業務内容と時間メモ!F:F,業務内容と時間メモ!AB:AB,N1449,業務内容と時間メモ!AD:AD,O1449)=0,"",SUMIFS(業務内容と時間メモ!F:F,業務内容と時間メモ!AB:AB,N1449,業務内容と時間メモ!AD:AD,O1449))</f>
        <v/>
      </c>
      <c r="V1449" t="str">
        <f ca="1">IF(SUMIFS(業務内容と時間メモ!E:E,業務内容と時間メモ!AB:AB,N1449,業務内容と時間メモ!AD:AD,O1449)=0,"",SUMIFS(業務内容と時間メモ!E:E,業務内容と時間メモ!AB:AB,N1449,業務内容と時間メモ!AD:AD,O1449))</f>
        <v/>
      </c>
    </row>
    <row r="1450" spans="1:22" hidden="1">
      <c r="A1450" s="1" t="str">
        <f t="shared" ca="1" si="126"/>
        <v/>
      </c>
      <c r="B1450" s="1" t="str">
        <f t="shared" ca="1" si="127"/>
        <v/>
      </c>
      <c r="C1450" s="6" t="str">
        <f t="shared" ca="1" si="125"/>
        <v/>
      </c>
      <c r="J1450" t="str">
        <f t="shared" ca="1" si="128"/>
        <v/>
      </c>
      <c r="L1450" s="7" t="str">
        <f t="shared" ca="1" si="129"/>
        <v/>
      </c>
      <c r="M1450" s="1" t="str">
        <f ca="1">IF(N1450="","",IF(COUNTIF(N$1:N1450,N1450)&gt;1,"",IF(COUNTIF(N:N,N1450)&gt;=1,"左表に入れますねぇ","")))</f>
        <v/>
      </c>
      <c r="N1450" s="1" t="str">
        <f ca="1">IF(ISNA(VLOOKUP(業務内容と時間メモ!M1450,業務内容と時間メモ!R$2:AI$9999,11,FALSE)),"",VLOOKUP(業務内容と時間メモ!M1450,業務内容と時間メモ!R$2:AI$9999,11,FALSE))</f>
        <v/>
      </c>
      <c r="O1450" s="1" t="str">
        <f ca="1">IF(ISNA(VLOOKUP(業務内容と時間メモ!M1450,業務内容と時間メモ!R$2:AI$9999,13,FALSE)),"",VLOOKUP(業務内容と時間メモ!M1450,業務内容と時間メモ!R$2:AI$9999,13,FALSE))</f>
        <v/>
      </c>
      <c r="P1450" s="1" t="str">
        <f ca="1">IF(ISNA(VLOOKUP(業務内容と時間メモ!M1450,業務内容と時間メモ!R$2:AI$9999,15,FALSE)),"",VLOOKUP(業務内容と時間メモ!M1450,業務内容と時間メモ!R$2:AI$9999,15,FALSE))</f>
        <v/>
      </c>
      <c r="Q1450" s="1" t="str">
        <f ca="1">IF(ISNA(VLOOKUP(業務内容と時間メモ!M1450,業務内容と時間メモ!R$2:AI$9999,14,FALSE)),"",VLOOKUP(業務内容と時間メモ!M1450,業務内容と時間メモ!R$2:AI$9999,14,FALSE))</f>
        <v/>
      </c>
      <c r="R1450" s="1" t="str">
        <f ca="1">IF(ISNA(VLOOKUP(業務内容と時間メモ!M1450,業務内容と時間メモ!R$2:AI$9999,16,FALSE)),"",VLOOKUP(業務内容と時間メモ!M1450,業務内容と時間メモ!R$2:AI$9999,16,FALSE))</f>
        <v/>
      </c>
      <c r="S1450" s="1" t="str">
        <f ca="1">IF(ISNA(VLOOKUP(業務内容と時間メモ!M1450,業務内容と時間メモ!R$2:AI$9999,17,FALSE)),"",VLOOKUP(業務内容と時間メモ!M1450,業務内容と時間メモ!R$2:AI$9999,17,FALSE))</f>
        <v/>
      </c>
      <c r="T1450" s="17" t="str">
        <f ca="1">IF(SUMIFS(業務内容と時間メモ!E:E,業務内容と時間メモ!AB:AB,N1450,業務内容と時間メモ!AD:AD,O1450)=0,"",SUMIFS(業務内容と時間メモ!E:E,業務内容と時間メモ!AB:AB,N1450,業務内容と時間メモ!AD:AD,O1450))</f>
        <v/>
      </c>
      <c r="U1450" s="7" t="str">
        <f ca="1">IF(SUMIFS(業務内容と時間メモ!F:F,業務内容と時間メモ!AB:AB,N1450,業務内容と時間メモ!AD:AD,O1450)=0,"",SUMIFS(業務内容と時間メモ!F:F,業務内容と時間メモ!AB:AB,N1450,業務内容と時間メモ!AD:AD,O1450))</f>
        <v/>
      </c>
      <c r="V1450" t="str">
        <f ca="1">IF(SUMIFS(業務内容と時間メモ!E:E,業務内容と時間メモ!AB:AB,N1450,業務内容と時間メモ!AD:AD,O1450)=0,"",SUMIFS(業務内容と時間メモ!E:E,業務内容と時間メモ!AB:AB,N1450,業務内容と時間メモ!AD:AD,O1450))</f>
        <v/>
      </c>
    </row>
    <row r="1451" spans="1:22" hidden="1">
      <c r="A1451" s="1" t="str">
        <f t="shared" ca="1" si="126"/>
        <v/>
      </c>
      <c r="B1451" s="1" t="str">
        <f t="shared" ca="1" si="127"/>
        <v/>
      </c>
      <c r="C1451" s="6" t="str">
        <f t="shared" ca="1" si="125"/>
        <v/>
      </c>
      <c r="J1451" t="str">
        <f t="shared" ca="1" si="128"/>
        <v/>
      </c>
      <c r="L1451" s="7" t="str">
        <f t="shared" ca="1" si="129"/>
        <v/>
      </c>
      <c r="M1451" s="1" t="str">
        <f ca="1">IF(N1451="","",IF(COUNTIF(N$1:N1451,N1451)&gt;1,"",IF(COUNTIF(N:N,N1451)&gt;=1,"左表に入れますねぇ","")))</f>
        <v/>
      </c>
      <c r="N1451" s="1" t="str">
        <f ca="1">IF(ISNA(VLOOKUP(業務内容と時間メモ!M1451,業務内容と時間メモ!R$2:AI$9999,11,FALSE)),"",VLOOKUP(業務内容と時間メモ!M1451,業務内容と時間メモ!R$2:AI$9999,11,FALSE))</f>
        <v/>
      </c>
      <c r="O1451" s="1" t="str">
        <f ca="1">IF(ISNA(VLOOKUP(業務内容と時間メモ!M1451,業務内容と時間メモ!R$2:AI$9999,13,FALSE)),"",VLOOKUP(業務内容と時間メモ!M1451,業務内容と時間メモ!R$2:AI$9999,13,FALSE))</f>
        <v/>
      </c>
      <c r="P1451" s="1" t="str">
        <f ca="1">IF(ISNA(VLOOKUP(業務内容と時間メモ!M1451,業務内容と時間メモ!R$2:AI$9999,15,FALSE)),"",VLOOKUP(業務内容と時間メモ!M1451,業務内容と時間メモ!R$2:AI$9999,15,FALSE))</f>
        <v/>
      </c>
      <c r="Q1451" s="1" t="str">
        <f ca="1">IF(ISNA(VLOOKUP(業務内容と時間メモ!M1451,業務内容と時間メモ!R$2:AI$9999,14,FALSE)),"",VLOOKUP(業務内容と時間メモ!M1451,業務内容と時間メモ!R$2:AI$9999,14,FALSE))</f>
        <v/>
      </c>
      <c r="R1451" s="1" t="str">
        <f ca="1">IF(ISNA(VLOOKUP(業務内容と時間メモ!M1451,業務内容と時間メモ!R$2:AI$9999,16,FALSE)),"",VLOOKUP(業務内容と時間メモ!M1451,業務内容と時間メモ!R$2:AI$9999,16,FALSE))</f>
        <v/>
      </c>
      <c r="S1451" s="1" t="str">
        <f ca="1">IF(ISNA(VLOOKUP(業務内容と時間メモ!M1451,業務内容と時間メモ!R$2:AI$9999,17,FALSE)),"",VLOOKUP(業務内容と時間メモ!M1451,業務内容と時間メモ!R$2:AI$9999,17,FALSE))</f>
        <v/>
      </c>
      <c r="T1451" s="17" t="str">
        <f ca="1">IF(SUMIFS(業務内容と時間メモ!E:E,業務内容と時間メモ!AB:AB,N1451,業務内容と時間メモ!AD:AD,O1451)=0,"",SUMIFS(業務内容と時間メモ!E:E,業務内容と時間メモ!AB:AB,N1451,業務内容と時間メモ!AD:AD,O1451))</f>
        <v/>
      </c>
      <c r="U1451" s="7" t="str">
        <f ca="1">IF(SUMIFS(業務内容と時間メモ!F:F,業務内容と時間メモ!AB:AB,N1451,業務内容と時間メモ!AD:AD,O1451)=0,"",SUMIFS(業務内容と時間メモ!F:F,業務内容と時間メモ!AB:AB,N1451,業務内容と時間メモ!AD:AD,O1451))</f>
        <v/>
      </c>
      <c r="V1451" t="str">
        <f ca="1">IF(SUMIFS(業務内容と時間メモ!E:E,業務内容と時間メモ!AB:AB,N1451,業務内容と時間メモ!AD:AD,O1451)=0,"",SUMIFS(業務内容と時間メモ!E:E,業務内容と時間メモ!AB:AB,N1451,業務内容と時間メモ!AD:AD,O1451))</f>
        <v/>
      </c>
    </row>
    <row r="1452" spans="1:22" hidden="1">
      <c r="A1452" s="1" t="str">
        <f t="shared" ca="1" si="126"/>
        <v/>
      </c>
      <c r="B1452" s="1" t="str">
        <f t="shared" ca="1" si="127"/>
        <v/>
      </c>
      <c r="C1452" s="6" t="str">
        <f t="shared" ca="1" si="125"/>
        <v/>
      </c>
      <c r="J1452" t="str">
        <f t="shared" ca="1" si="128"/>
        <v/>
      </c>
      <c r="L1452" s="7" t="str">
        <f t="shared" ca="1" si="129"/>
        <v/>
      </c>
      <c r="M1452" s="1" t="str">
        <f ca="1">IF(N1452="","",IF(COUNTIF(N$1:N1452,N1452)&gt;1,"",IF(COUNTIF(N:N,N1452)&gt;=1,"左表に入れますねぇ","")))</f>
        <v/>
      </c>
      <c r="N1452" s="1" t="str">
        <f ca="1">IF(ISNA(VLOOKUP(業務内容と時間メモ!M1452,業務内容と時間メモ!R$2:AI$9999,11,FALSE)),"",VLOOKUP(業務内容と時間メモ!M1452,業務内容と時間メモ!R$2:AI$9999,11,FALSE))</f>
        <v/>
      </c>
      <c r="O1452" s="1" t="str">
        <f ca="1">IF(ISNA(VLOOKUP(業務内容と時間メモ!M1452,業務内容と時間メモ!R$2:AI$9999,13,FALSE)),"",VLOOKUP(業務内容と時間メモ!M1452,業務内容と時間メモ!R$2:AI$9999,13,FALSE))</f>
        <v/>
      </c>
      <c r="P1452" s="1" t="str">
        <f ca="1">IF(ISNA(VLOOKUP(業務内容と時間メモ!M1452,業務内容と時間メモ!R$2:AI$9999,15,FALSE)),"",VLOOKUP(業務内容と時間メモ!M1452,業務内容と時間メモ!R$2:AI$9999,15,FALSE))</f>
        <v/>
      </c>
      <c r="Q1452" s="1" t="str">
        <f ca="1">IF(ISNA(VLOOKUP(業務内容と時間メモ!M1452,業務内容と時間メモ!R$2:AI$9999,14,FALSE)),"",VLOOKUP(業務内容と時間メモ!M1452,業務内容と時間メモ!R$2:AI$9999,14,FALSE))</f>
        <v/>
      </c>
      <c r="R1452" s="1" t="str">
        <f ca="1">IF(ISNA(VLOOKUP(業務内容と時間メモ!M1452,業務内容と時間メモ!R$2:AI$9999,16,FALSE)),"",VLOOKUP(業務内容と時間メモ!M1452,業務内容と時間メモ!R$2:AI$9999,16,FALSE))</f>
        <v/>
      </c>
      <c r="S1452" s="1" t="str">
        <f ca="1">IF(ISNA(VLOOKUP(業務内容と時間メモ!M1452,業務内容と時間メモ!R$2:AI$9999,17,FALSE)),"",VLOOKUP(業務内容と時間メモ!M1452,業務内容と時間メモ!R$2:AI$9999,17,FALSE))</f>
        <v/>
      </c>
      <c r="T1452" s="17" t="str">
        <f ca="1">IF(SUMIFS(業務内容と時間メモ!E:E,業務内容と時間メモ!AB:AB,N1452,業務内容と時間メモ!AD:AD,O1452)=0,"",SUMIFS(業務内容と時間メモ!E:E,業務内容と時間メモ!AB:AB,N1452,業務内容と時間メモ!AD:AD,O1452))</f>
        <v/>
      </c>
      <c r="U1452" s="7" t="str">
        <f ca="1">IF(SUMIFS(業務内容と時間メモ!F:F,業務内容と時間メモ!AB:AB,N1452,業務内容と時間メモ!AD:AD,O1452)=0,"",SUMIFS(業務内容と時間メモ!F:F,業務内容と時間メモ!AB:AB,N1452,業務内容と時間メモ!AD:AD,O1452))</f>
        <v/>
      </c>
      <c r="V1452" t="str">
        <f ca="1">IF(SUMIFS(業務内容と時間メモ!E:E,業務内容と時間メモ!AB:AB,N1452,業務内容と時間メモ!AD:AD,O1452)=0,"",SUMIFS(業務内容と時間メモ!E:E,業務内容と時間メモ!AB:AB,N1452,業務内容と時間メモ!AD:AD,O1452))</f>
        <v/>
      </c>
    </row>
    <row r="1453" spans="1:22" hidden="1">
      <c r="A1453" s="1" t="str">
        <f t="shared" ca="1" si="126"/>
        <v/>
      </c>
      <c r="B1453" s="1" t="str">
        <f t="shared" ca="1" si="127"/>
        <v/>
      </c>
      <c r="C1453" s="6" t="str">
        <f t="shared" ca="1" si="125"/>
        <v/>
      </c>
      <c r="J1453" t="str">
        <f t="shared" ca="1" si="128"/>
        <v/>
      </c>
      <c r="L1453" s="7" t="str">
        <f t="shared" ca="1" si="129"/>
        <v/>
      </c>
      <c r="M1453" s="1" t="str">
        <f ca="1">IF(N1453="","",IF(COUNTIF(N$1:N1453,N1453)&gt;1,"",IF(COUNTIF(N:N,N1453)&gt;=1,"左表に入れますねぇ","")))</f>
        <v/>
      </c>
      <c r="N1453" s="1" t="str">
        <f ca="1">IF(ISNA(VLOOKUP(業務内容と時間メモ!M1453,業務内容と時間メモ!R$2:AI$9999,11,FALSE)),"",VLOOKUP(業務内容と時間メモ!M1453,業務内容と時間メモ!R$2:AI$9999,11,FALSE))</f>
        <v/>
      </c>
      <c r="O1453" s="1" t="str">
        <f ca="1">IF(ISNA(VLOOKUP(業務内容と時間メモ!M1453,業務内容と時間メモ!R$2:AI$9999,13,FALSE)),"",VLOOKUP(業務内容と時間メモ!M1453,業務内容と時間メモ!R$2:AI$9999,13,FALSE))</f>
        <v/>
      </c>
      <c r="P1453" s="1" t="str">
        <f ca="1">IF(ISNA(VLOOKUP(業務内容と時間メモ!M1453,業務内容と時間メモ!R$2:AI$9999,15,FALSE)),"",VLOOKUP(業務内容と時間メモ!M1453,業務内容と時間メモ!R$2:AI$9999,15,FALSE))</f>
        <v/>
      </c>
      <c r="Q1453" s="1" t="str">
        <f ca="1">IF(ISNA(VLOOKUP(業務内容と時間メモ!M1453,業務内容と時間メモ!R$2:AI$9999,14,FALSE)),"",VLOOKUP(業務内容と時間メモ!M1453,業務内容と時間メモ!R$2:AI$9999,14,FALSE))</f>
        <v/>
      </c>
      <c r="R1453" s="1" t="str">
        <f ca="1">IF(ISNA(VLOOKUP(業務内容と時間メモ!M1453,業務内容と時間メモ!R$2:AI$9999,16,FALSE)),"",VLOOKUP(業務内容と時間メモ!M1453,業務内容と時間メモ!R$2:AI$9999,16,FALSE))</f>
        <v/>
      </c>
      <c r="S1453" s="1" t="str">
        <f ca="1">IF(ISNA(VLOOKUP(業務内容と時間メモ!M1453,業務内容と時間メモ!R$2:AI$9999,17,FALSE)),"",VLOOKUP(業務内容と時間メモ!M1453,業務内容と時間メモ!R$2:AI$9999,17,FALSE))</f>
        <v/>
      </c>
      <c r="T1453" s="17" t="str">
        <f ca="1">IF(SUMIFS(業務内容と時間メモ!E:E,業務内容と時間メモ!AB:AB,N1453,業務内容と時間メモ!AD:AD,O1453)=0,"",SUMIFS(業務内容と時間メモ!E:E,業務内容と時間メモ!AB:AB,N1453,業務内容と時間メモ!AD:AD,O1453))</f>
        <v/>
      </c>
      <c r="U1453" s="7" t="str">
        <f ca="1">IF(SUMIFS(業務内容と時間メモ!F:F,業務内容と時間メモ!AB:AB,N1453,業務内容と時間メモ!AD:AD,O1453)=0,"",SUMIFS(業務内容と時間メモ!F:F,業務内容と時間メモ!AB:AB,N1453,業務内容と時間メモ!AD:AD,O1453))</f>
        <v/>
      </c>
      <c r="V1453" t="str">
        <f ca="1">IF(SUMIFS(業務内容と時間メモ!E:E,業務内容と時間メモ!AB:AB,N1453,業務内容と時間メモ!AD:AD,O1453)=0,"",SUMIFS(業務内容と時間メモ!E:E,業務内容と時間メモ!AB:AB,N1453,業務内容と時間メモ!AD:AD,O1453))</f>
        <v/>
      </c>
    </row>
    <row r="1454" spans="1:22" hidden="1">
      <c r="A1454" s="1" t="str">
        <f t="shared" ca="1" si="126"/>
        <v/>
      </c>
      <c r="B1454" s="1" t="str">
        <f t="shared" ca="1" si="127"/>
        <v/>
      </c>
      <c r="C1454" s="6" t="str">
        <f t="shared" ca="1" si="125"/>
        <v/>
      </c>
      <c r="J1454" t="str">
        <f t="shared" ca="1" si="128"/>
        <v/>
      </c>
      <c r="L1454" s="7" t="str">
        <f t="shared" ca="1" si="129"/>
        <v/>
      </c>
      <c r="M1454" s="1" t="str">
        <f ca="1">IF(N1454="","",IF(COUNTIF(N$1:N1454,N1454)&gt;1,"",IF(COUNTIF(N:N,N1454)&gt;=1,"左表に入れますねぇ","")))</f>
        <v/>
      </c>
      <c r="N1454" s="1" t="str">
        <f ca="1">IF(ISNA(VLOOKUP(業務内容と時間メモ!M1454,業務内容と時間メモ!R$2:AI$9999,11,FALSE)),"",VLOOKUP(業務内容と時間メモ!M1454,業務内容と時間メモ!R$2:AI$9999,11,FALSE))</f>
        <v/>
      </c>
      <c r="O1454" s="1" t="str">
        <f ca="1">IF(ISNA(VLOOKUP(業務内容と時間メモ!M1454,業務内容と時間メモ!R$2:AI$9999,13,FALSE)),"",VLOOKUP(業務内容と時間メモ!M1454,業務内容と時間メモ!R$2:AI$9999,13,FALSE))</f>
        <v/>
      </c>
      <c r="P1454" s="1" t="str">
        <f ca="1">IF(ISNA(VLOOKUP(業務内容と時間メモ!M1454,業務内容と時間メモ!R$2:AI$9999,15,FALSE)),"",VLOOKUP(業務内容と時間メモ!M1454,業務内容と時間メモ!R$2:AI$9999,15,FALSE))</f>
        <v/>
      </c>
      <c r="Q1454" s="1" t="str">
        <f ca="1">IF(ISNA(VLOOKUP(業務内容と時間メモ!M1454,業務内容と時間メモ!R$2:AI$9999,14,FALSE)),"",VLOOKUP(業務内容と時間メモ!M1454,業務内容と時間メモ!R$2:AI$9999,14,FALSE))</f>
        <v/>
      </c>
      <c r="R1454" s="1" t="str">
        <f ca="1">IF(ISNA(VLOOKUP(業務内容と時間メモ!M1454,業務内容と時間メモ!R$2:AI$9999,16,FALSE)),"",VLOOKUP(業務内容と時間メモ!M1454,業務内容と時間メモ!R$2:AI$9999,16,FALSE))</f>
        <v/>
      </c>
      <c r="S1454" s="1" t="str">
        <f ca="1">IF(ISNA(VLOOKUP(業務内容と時間メモ!M1454,業務内容と時間メモ!R$2:AI$9999,17,FALSE)),"",VLOOKUP(業務内容と時間メモ!M1454,業務内容と時間メモ!R$2:AI$9999,17,FALSE))</f>
        <v/>
      </c>
      <c r="T1454" s="17" t="str">
        <f ca="1">IF(SUMIFS(業務内容と時間メモ!E:E,業務内容と時間メモ!AB:AB,N1454,業務内容と時間メモ!AD:AD,O1454)=0,"",SUMIFS(業務内容と時間メモ!E:E,業務内容と時間メモ!AB:AB,N1454,業務内容と時間メモ!AD:AD,O1454))</f>
        <v/>
      </c>
      <c r="U1454" s="7" t="str">
        <f ca="1">IF(SUMIFS(業務内容と時間メモ!F:F,業務内容と時間メモ!AB:AB,N1454,業務内容と時間メモ!AD:AD,O1454)=0,"",SUMIFS(業務内容と時間メモ!F:F,業務内容と時間メモ!AB:AB,N1454,業務内容と時間メモ!AD:AD,O1454))</f>
        <v/>
      </c>
      <c r="V1454" t="str">
        <f ca="1">IF(SUMIFS(業務内容と時間メモ!E:E,業務内容と時間メモ!AB:AB,N1454,業務内容と時間メモ!AD:AD,O1454)=0,"",SUMIFS(業務内容と時間メモ!E:E,業務内容と時間メモ!AB:AB,N1454,業務内容と時間メモ!AD:AD,O1454))</f>
        <v/>
      </c>
    </row>
    <row r="1455" spans="1:22" hidden="1">
      <c r="A1455" s="1" t="str">
        <f t="shared" ca="1" si="126"/>
        <v/>
      </c>
      <c r="B1455" s="1" t="str">
        <f t="shared" ca="1" si="127"/>
        <v/>
      </c>
      <c r="C1455" s="6" t="str">
        <f t="shared" ca="1" si="125"/>
        <v/>
      </c>
      <c r="J1455" t="str">
        <f t="shared" ca="1" si="128"/>
        <v/>
      </c>
      <c r="L1455" s="7" t="str">
        <f t="shared" ca="1" si="129"/>
        <v/>
      </c>
      <c r="M1455" s="1" t="str">
        <f ca="1">IF(N1455="","",IF(COUNTIF(N$1:N1455,N1455)&gt;1,"",IF(COUNTIF(N:N,N1455)&gt;=1,"左表に入れますねぇ","")))</f>
        <v/>
      </c>
      <c r="N1455" s="1" t="str">
        <f ca="1">IF(ISNA(VLOOKUP(業務内容と時間メモ!M1455,業務内容と時間メモ!R$2:AI$9999,11,FALSE)),"",VLOOKUP(業務内容と時間メモ!M1455,業務内容と時間メモ!R$2:AI$9999,11,FALSE))</f>
        <v/>
      </c>
      <c r="O1455" s="1" t="str">
        <f ca="1">IF(ISNA(VLOOKUP(業務内容と時間メモ!M1455,業務内容と時間メモ!R$2:AI$9999,13,FALSE)),"",VLOOKUP(業務内容と時間メモ!M1455,業務内容と時間メモ!R$2:AI$9999,13,FALSE))</f>
        <v/>
      </c>
      <c r="P1455" s="1" t="str">
        <f ca="1">IF(ISNA(VLOOKUP(業務内容と時間メモ!M1455,業務内容と時間メモ!R$2:AI$9999,15,FALSE)),"",VLOOKUP(業務内容と時間メモ!M1455,業務内容と時間メモ!R$2:AI$9999,15,FALSE))</f>
        <v/>
      </c>
      <c r="Q1455" s="1" t="str">
        <f ca="1">IF(ISNA(VLOOKUP(業務内容と時間メモ!M1455,業務内容と時間メモ!R$2:AI$9999,14,FALSE)),"",VLOOKUP(業務内容と時間メモ!M1455,業務内容と時間メモ!R$2:AI$9999,14,FALSE))</f>
        <v/>
      </c>
      <c r="R1455" s="1" t="str">
        <f ca="1">IF(ISNA(VLOOKUP(業務内容と時間メモ!M1455,業務内容と時間メモ!R$2:AI$9999,16,FALSE)),"",VLOOKUP(業務内容と時間メモ!M1455,業務内容と時間メモ!R$2:AI$9999,16,FALSE))</f>
        <v/>
      </c>
      <c r="S1455" s="1" t="str">
        <f ca="1">IF(ISNA(VLOOKUP(業務内容と時間メモ!M1455,業務内容と時間メモ!R$2:AI$9999,17,FALSE)),"",VLOOKUP(業務内容と時間メモ!M1455,業務内容と時間メモ!R$2:AI$9999,17,FALSE))</f>
        <v/>
      </c>
      <c r="T1455" s="17" t="str">
        <f ca="1">IF(SUMIFS(業務内容と時間メモ!E:E,業務内容と時間メモ!AB:AB,N1455,業務内容と時間メモ!AD:AD,O1455)=0,"",SUMIFS(業務内容と時間メモ!E:E,業務内容と時間メモ!AB:AB,N1455,業務内容と時間メモ!AD:AD,O1455))</f>
        <v/>
      </c>
      <c r="U1455" s="7" t="str">
        <f ca="1">IF(SUMIFS(業務内容と時間メモ!F:F,業務内容と時間メモ!AB:AB,N1455,業務内容と時間メモ!AD:AD,O1455)=0,"",SUMIFS(業務内容と時間メモ!F:F,業務内容と時間メモ!AB:AB,N1455,業務内容と時間メモ!AD:AD,O1455))</f>
        <v/>
      </c>
      <c r="V1455" t="str">
        <f ca="1">IF(SUMIFS(業務内容と時間メモ!E:E,業務内容と時間メモ!AB:AB,N1455,業務内容と時間メモ!AD:AD,O1455)=0,"",SUMIFS(業務内容と時間メモ!E:E,業務内容と時間メモ!AB:AB,N1455,業務内容と時間メモ!AD:AD,O1455))</f>
        <v/>
      </c>
    </row>
    <row r="1456" spans="1:22" hidden="1">
      <c r="A1456" s="1" t="str">
        <f t="shared" ca="1" si="126"/>
        <v/>
      </c>
      <c r="B1456" s="1" t="str">
        <f t="shared" ca="1" si="127"/>
        <v/>
      </c>
      <c r="C1456" s="6" t="str">
        <f t="shared" ca="1" si="125"/>
        <v/>
      </c>
      <c r="J1456" t="str">
        <f t="shared" ca="1" si="128"/>
        <v/>
      </c>
      <c r="L1456" s="7" t="str">
        <f t="shared" ca="1" si="129"/>
        <v/>
      </c>
      <c r="M1456" s="1" t="str">
        <f ca="1">IF(N1456="","",IF(COUNTIF(N$1:N1456,N1456)&gt;1,"",IF(COUNTIF(N:N,N1456)&gt;=1,"左表に入れますねぇ","")))</f>
        <v/>
      </c>
      <c r="N1456" s="1" t="str">
        <f ca="1">IF(ISNA(VLOOKUP(業務内容と時間メモ!M1456,業務内容と時間メモ!R$2:AI$9999,11,FALSE)),"",VLOOKUP(業務内容と時間メモ!M1456,業務内容と時間メモ!R$2:AI$9999,11,FALSE))</f>
        <v/>
      </c>
      <c r="O1456" s="1" t="str">
        <f ca="1">IF(ISNA(VLOOKUP(業務内容と時間メモ!M1456,業務内容と時間メモ!R$2:AI$9999,13,FALSE)),"",VLOOKUP(業務内容と時間メモ!M1456,業務内容と時間メモ!R$2:AI$9999,13,FALSE))</f>
        <v/>
      </c>
      <c r="P1456" s="1" t="str">
        <f ca="1">IF(ISNA(VLOOKUP(業務内容と時間メモ!M1456,業務内容と時間メモ!R$2:AI$9999,15,FALSE)),"",VLOOKUP(業務内容と時間メモ!M1456,業務内容と時間メモ!R$2:AI$9999,15,FALSE))</f>
        <v/>
      </c>
      <c r="Q1456" s="1" t="str">
        <f ca="1">IF(ISNA(VLOOKUP(業務内容と時間メモ!M1456,業務内容と時間メモ!R$2:AI$9999,14,FALSE)),"",VLOOKUP(業務内容と時間メモ!M1456,業務内容と時間メモ!R$2:AI$9999,14,FALSE))</f>
        <v/>
      </c>
      <c r="R1456" s="1" t="str">
        <f ca="1">IF(ISNA(VLOOKUP(業務内容と時間メモ!M1456,業務内容と時間メモ!R$2:AI$9999,16,FALSE)),"",VLOOKUP(業務内容と時間メモ!M1456,業務内容と時間メモ!R$2:AI$9999,16,FALSE))</f>
        <v/>
      </c>
      <c r="S1456" s="1" t="str">
        <f ca="1">IF(ISNA(VLOOKUP(業務内容と時間メモ!M1456,業務内容と時間メモ!R$2:AI$9999,17,FALSE)),"",VLOOKUP(業務内容と時間メモ!M1456,業務内容と時間メモ!R$2:AI$9999,17,FALSE))</f>
        <v/>
      </c>
      <c r="T1456" s="17" t="str">
        <f ca="1">IF(SUMIFS(業務内容と時間メモ!E:E,業務内容と時間メモ!AB:AB,N1456,業務内容と時間メモ!AD:AD,O1456)=0,"",SUMIFS(業務内容と時間メモ!E:E,業務内容と時間メモ!AB:AB,N1456,業務内容と時間メモ!AD:AD,O1456))</f>
        <v/>
      </c>
      <c r="U1456" s="7" t="str">
        <f ca="1">IF(SUMIFS(業務内容と時間メモ!F:F,業務内容と時間メモ!AB:AB,N1456,業務内容と時間メモ!AD:AD,O1456)=0,"",SUMIFS(業務内容と時間メモ!F:F,業務内容と時間メモ!AB:AB,N1456,業務内容と時間メモ!AD:AD,O1456))</f>
        <v/>
      </c>
      <c r="V1456" t="str">
        <f ca="1">IF(SUMIFS(業務内容と時間メモ!E:E,業務内容と時間メモ!AB:AB,N1456,業務内容と時間メモ!AD:AD,O1456)=0,"",SUMIFS(業務内容と時間メモ!E:E,業務内容と時間メモ!AB:AB,N1456,業務内容と時間メモ!AD:AD,O1456))</f>
        <v/>
      </c>
    </row>
    <row r="1457" spans="1:22" hidden="1">
      <c r="A1457" s="1" t="str">
        <f t="shared" ca="1" si="126"/>
        <v/>
      </c>
      <c r="B1457" s="1" t="str">
        <f t="shared" ca="1" si="127"/>
        <v/>
      </c>
      <c r="C1457" s="6" t="str">
        <f t="shared" ca="1" si="125"/>
        <v/>
      </c>
      <c r="J1457" t="str">
        <f t="shared" ca="1" si="128"/>
        <v/>
      </c>
      <c r="L1457" s="7" t="str">
        <f t="shared" ca="1" si="129"/>
        <v/>
      </c>
      <c r="M1457" s="1" t="str">
        <f ca="1">IF(N1457="","",IF(COUNTIF(N$1:N1457,N1457)&gt;1,"",IF(COUNTIF(N:N,N1457)&gt;=1,"左表に入れますねぇ","")))</f>
        <v/>
      </c>
      <c r="N1457" s="1" t="str">
        <f ca="1">IF(ISNA(VLOOKUP(業務内容と時間メモ!M1457,業務内容と時間メモ!R$2:AI$9999,11,FALSE)),"",VLOOKUP(業務内容と時間メモ!M1457,業務内容と時間メモ!R$2:AI$9999,11,FALSE))</f>
        <v/>
      </c>
      <c r="O1457" s="1" t="str">
        <f ca="1">IF(ISNA(VLOOKUP(業務内容と時間メモ!M1457,業務内容と時間メモ!R$2:AI$9999,13,FALSE)),"",VLOOKUP(業務内容と時間メモ!M1457,業務内容と時間メモ!R$2:AI$9999,13,FALSE))</f>
        <v/>
      </c>
      <c r="P1457" s="1" t="str">
        <f ca="1">IF(ISNA(VLOOKUP(業務内容と時間メモ!M1457,業務内容と時間メモ!R$2:AI$9999,15,FALSE)),"",VLOOKUP(業務内容と時間メモ!M1457,業務内容と時間メモ!R$2:AI$9999,15,FALSE))</f>
        <v/>
      </c>
      <c r="Q1457" s="1" t="str">
        <f ca="1">IF(ISNA(VLOOKUP(業務内容と時間メモ!M1457,業務内容と時間メモ!R$2:AI$9999,14,FALSE)),"",VLOOKUP(業務内容と時間メモ!M1457,業務内容と時間メモ!R$2:AI$9999,14,FALSE))</f>
        <v/>
      </c>
      <c r="R1457" s="1" t="str">
        <f ca="1">IF(ISNA(VLOOKUP(業務内容と時間メモ!M1457,業務内容と時間メモ!R$2:AI$9999,16,FALSE)),"",VLOOKUP(業務内容と時間メモ!M1457,業務内容と時間メモ!R$2:AI$9999,16,FALSE))</f>
        <v/>
      </c>
      <c r="S1457" s="1" t="str">
        <f ca="1">IF(ISNA(VLOOKUP(業務内容と時間メモ!M1457,業務内容と時間メモ!R$2:AI$9999,17,FALSE)),"",VLOOKUP(業務内容と時間メモ!M1457,業務内容と時間メモ!R$2:AI$9999,17,FALSE))</f>
        <v/>
      </c>
      <c r="T1457" s="17" t="str">
        <f ca="1">IF(SUMIFS(業務内容と時間メモ!E:E,業務内容と時間メモ!AB:AB,N1457,業務内容と時間メモ!AD:AD,O1457)=0,"",SUMIFS(業務内容と時間メモ!E:E,業務内容と時間メモ!AB:AB,N1457,業務内容と時間メモ!AD:AD,O1457))</f>
        <v/>
      </c>
      <c r="U1457" s="7" t="str">
        <f ca="1">IF(SUMIFS(業務内容と時間メモ!F:F,業務内容と時間メモ!AB:AB,N1457,業務内容と時間メモ!AD:AD,O1457)=0,"",SUMIFS(業務内容と時間メモ!F:F,業務内容と時間メモ!AB:AB,N1457,業務内容と時間メモ!AD:AD,O1457))</f>
        <v/>
      </c>
      <c r="V1457" t="str">
        <f ca="1">IF(SUMIFS(業務内容と時間メモ!E:E,業務内容と時間メモ!AB:AB,N1457,業務内容と時間メモ!AD:AD,O1457)=0,"",SUMIFS(業務内容と時間メモ!E:E,業務内容と時間メモ!AB:AB,N1457,業務内容と時間メモ!AD:AD,O1457))</f>
        <v/>
      </c>
    </row>
    <row r="1458" spans="1:22" hidden="1">
      <c r="A1458" s="1" t="str">
        <f t="shared" ca="1" si="126"/>
        <v/>
      </c>
      <c r="B1458" s="1" t="str">
        <f t="shared" ca="1" si="127"/>
        <v/>
      </c>
      <c r="C1458" s="6" t="str">
        <f t="shared" ca="1" si="125"/>
        <v/>
      </c>
      <c r="J1458" t="str">
        <f t="shared" ca="1" si="128"/>
        <v/>
      </c>
      <c r="L1458" s="7" t="str">
        <f t="shared" ca="1" si="129"/>
        <v/>
      </c>
      <c r="M1458" s="1" t="str">
        <f ca="1">IF(N1458="","",IF(COUNTIF(N$1:N1458,N1458)&gt;1,"",IF(COUNTIF(N:N,N1458)&gt;=1,"左表に入れますねぇ","")))</f>
        <v/>
      </c>
      <c r="N1458" s="1" t="str">
        <f ca="1">IF(ISNA(VLOOKUP(業務内容と時間メモ!M1458,業務内容と時間メモ!R$2:AI$9999,11,FALSE)),"",VLOOKUP(業務内容と時間メモ!M1458,業務内容と時間メモ!R$2:AI$9999,11,FALSE))</f>
        <v/>
      </c>
      <c r="O1458" s="1" t="str">
        <f ca="1">IF(ISNA(VLOOKUP(業務内容と時間メモ!M1458,業務内容と時間メモ!R$2:AI$9999,13,FALSE)),"",VLOOKUP(業務内容と時間メモ!M1458,業務内容と時間メモ!R$2:AI$9999,13,FALSE))</f>
        <v/>
      </c>
      <c r="P1458" s="1" t="str">
        <f ca="1">IF(ISNA(VLOOKUP(業務内容と時間メモ!M1458,業務内容と時間メモ!R$2:AI$9999,15,FALSE)),"",VLOOKUP(業務内容と時間メモ!M1458,業務内容と時間メモ!R$2:AI$9999,15,FALSE))</f>
        <v/>
      </c>
      <c r="Q1458" s="1" t="str">
        <f ca="1">IF(ISNA(VLOOKUP(業務内容と時間メモ!M1458,業務内容と時間メモ!R$2:AI$9999,14,FALSE)),"",VLOOKUP(業務内容と時間メモ!M1458,業務内容と時間メモ!R$2:AI$9999,14,FALSE))</f>
        <v/>
      </c>
      <c r="R1458" s="1" t="str">
        <f ca="1">IF(ISNA(VLOOKUP(業務内容と時間メモ!M1458,業務内容と時間メモ!R$2:AI$9999,16,FALSE)),"",VLOOKUP(業務内容と時間メモ!M1458,業務内容と時間メモ!R$2:AI$9999,16,FALSE))</f>
        <v/>
      </c>
      <c r="S1458" s="1" t="str">
        <f ca="1">IF(ISNA(VLOOKUP(業務内容と時間メモ!M1458,業務内容と時間メモ!R$2:AI$9999,17,FALSE)),"",VLOOKUP(業務内容と時間メモ!M1458,業務内容と時間メモ!R$2:AI$9999,17,FALSE))</f>
        <v/>
      </c>
      <c r="T1458" s="17" t="str">
        <f ca="1">IF(SUMIFS(業務内容と時間メモ!E:E,業務内容と時間メモ!AB:AB,N1458,業務内容と時間メモ!AD:AD,O1458)=0,"",SUMIFS(業務内容と時間メモ!E:E,業務内容と時間メモ!AB:AB,N1458,業務内容と時間メモ!AD:AD,O1458))</f>
        <v/>
      </c>
      <c r="U1458" s="7" t="str">
        <f ca="1">IF(SUMIFS(業務内容と時間メモ!F:F,業務内容と時間メモ!AB:AB,N1458,業務内容と時間メモ!AD:AD,O1458)=0,"",SUMIFS(業務内容と時間メモ!F:F,業務内容と時間メモ!AB:AB,N1458,業務内容と時間メモ!AD:AD,O1458))</f>
        <v/>
      </c>
      <c r="V1458" t="str">
        <f ca="1">IF(SUMIFS(業務内容と時間メモ!E:E,業務内容と時間メモ!AB:AB,N1458,業務内容と時間メモ!AD:AD,O1458)=0,"",SUMIFS(業務内容と時間メモ!E:E,業務内容と時間メモ!AB:AB,N1458,業務内容と時間メモ!AD:AD,O1458))</f>
        <v/>
      </c>
    </row>
    <row r="1459" spans="1:22" hidden="1">
      <c r="A1459" s="1" t="str">
        <f t="shared" ca="1" si="126"/>
        <v/>
      </c>
      <c r="B1459" s="1" t="str">
        <f t="shared" ca="1" si="127"/>
        <v/>
      </c>
      <c r="C1459" s="6" t="str">
        <f t="shared" ca="1" si="125"/>
        <v/>
      </c>
      <c r="J1459" t="str">
        <f t="shared" ca="1" si="128"/>
        <v/>
      </c>
      <c r="L1459" s="7" t="str">
        <f t="shared" ca="1" si="129"/>
        <v/>
      </c>
      <c r="M1459" s="1" t="str">
        <f ca="1">IF(N1459="","",IF(COUNTIF(N$1:N1459,N1459)&gt;1,"",IF(COUNTIF(N:N,N1459)&gt;=1,"左表に入れますねぇ","")))</f>
        <v/>
      </c>
      <c r="N1459" s="1" t="str">
        <f ca="1">IF(ISNA(VLOOKUP(業務内容と時間メモ!M1459,業務内容と時間メモ!R$2:AI$9999,11,FALSE)),"",VLOOKUP(業務内容と時間メモ!M1459,業務内容と時間メモ!R$2:AI$9999,11,FALSE))</f>
        <v/>
      </c>
      <c r="O1459" s="1" t="str">
        <f ca="1">IF(ISNA(VLOOKUP(業務内容と時間メモ!M1459,業務内容と時間メモ!R$2:AI$9999,13,FALSE)),"",VLOOKUP(業務内容と時間メモ!M1459,業務内容と時間メモ!R$2:AI$9999,13,FALSE))</f>
        <v/>
      </c>
      <c r="P1459" s="1" t="str">
        <f ca="1">IF(ISNA(VLOOKUP(業務内容と時間メモ!M1459,業務内容と時間メモ!R$2:AI$9999,15,FALSE)),"",VLOOKUP(業務内容と時間メモ!M1459,業務内容と時間メモ!R$2:AI$9999,15,FALSE))</f>
        <v/>
      </c>
      <c r="Q1459" s="1" t="str">
        <f ca="1">IF(ISNA(VLOOKUP(業務内容と時間メモ!M1459,業務内容と時間メモ!R$2:AI$9999,14,FALSE)),"",VLOOKUP(業務内容と時間メモ!M1459,業務内容と時間メモ!R$2:AI$9999,14,FALSE))</f>
        <v/>
      </c>
      <c r="R1459" s="1" t="str">
        <f ca="1">IF(ISNA(VLOOKUP(業務内容と時間メモ!M1459,業務内容と時間メモ!R$2:AI$9999,16,FALSE)),"",VLOOKUP(業務内容と時間メモ!M1459,業務内容と時間メモ!R$2:AI$9999,16,FALSE))</f>
        <v/>
      </c>
      <c r="S1459" s="1" t="str">
        <f ca="1">IF(ISNA(VLOOKUP(業務内容と時間メモ!M1459,業務内容と時間メモ!R$2:AI$9999,17,FALSE)),"",VLOOKUP(業務内容と時間メモ!M1459,業務内容と時間メモ!R$2:AI$9999,17,FALSE))</f>
        <v/>
      </c>
      <c r="T1459" s="17" t="str">
        <f ca="1">IF(SUMIFS(業務内容と時間メモ!E:E,業務内容と時間メモ!AB:AB,N1459,業務内容と時間メモ!AD:AD,O1459)=0,"",SUMIFS(業務内容と時間メモ!E:E,業務内容と時間メモ!AB:AB,N1459,業務内容と時間メモ!AD:AD,O1459))</f>
        <v/>
      </c>
      <c r="U1459" s="7" t="str">
        <f ca="1">IF(SUMIFS(業務内容と時間メモ!F:F,業務内容と時間メモ!AB:AB,N1459,業務内容と時間メモ!AD:AD,O1459)=0,"",SUMIFS(業務内容と時間メモ!F:F,業務内容と時間メモ!AB:AB,N1459,業務内容と時間メモ!AD:AD,O1459))</f>
        <v/>
      </c>
      <c r="V1459" t="str">
        <f ca="1">IF(SUMIFS(業務内容と時間メモ!E:E,業務内容と時間メモ!AB:AB,N1459,業務内容と時間メモ!AD:AD,O1459)=0,"",SUMIFS(業務内容と時間メモ!E:E,業務内容と時間メモ!AB:AB,N1459,業務内容と時間メモ!AD:AD,O1459))</f>
        <v/>
      </c>
    </row>
    <row r="1460" spans="1:22" hidden="1">
      <c r="A1460" s="1" t="str">
        <f t="shared" ca="1" si="126"/>
        <v/>
      </c>
      <c r="B1460" s="1" t="str">
        <f t="shared" ca="1" si="127"/>
        <v/>
      </c>
      <c r="C1460" s="6" t="str">
        <f t="shared" ca="1" si="125"/>
        <v/>
      </c>
      <c r="J1460" t="str">
        <f t="shared" ca="1" si="128"/>
        <v/>
      </c>
      <c r="L1460" s="7" t="str">
        <f t="shared" ca="1" si="129"/>
        <v/>
      </c>
      <c r="M1460" s="1" t="str">
        <f ca="1">IF(N1460="","",IF(COUNTIF(N$1:N1460,N1460)&gt;1,"",IF(COUNTIF(N:N,N1460)&gt;=1,"左表に入れますねぇ","")))</f>
        <v/>
      </c>
      <c r="N1460" s="1" t="str">
        <f ca="1">IF(ISNA(VLOOKUP(業務内容と時間メモ!M1460,業務内容と時間メモ!R$2:AI$9999,11,FALSE)),"",VLOOKUP(業務内容と時間メモ!M1460,業務内容と時間メモ!R$2:AI$9999,11,FALSE))</f>
        <v/>
      </c>
      <c r="O1460" s="1" t="str">
        <f ca="1">IF(ISNA(VLOOKUP(業務内容と時間メモ!M1460,業務内容と時間メモ!R$2:AI$9999,13,FALSE)),"",VLOOKUP(業務内容と時間メモ!M1460,業務内容と時間メモ!R$2:AI$9999,13,FALSE))</f>
        <v/>
      </c>
      <c r="P1460" s="1" t="str">
        <f ca="1">IF(ISNA(VLOOKUP(業務内容と時間メモ!M1460,業務内容と時間メモ!R$2:AI$9999,15,FALSE)),"",VLOOKUP(業務内容と時間メモ!M1460,業務内容と時間メモ!R$2:AI$9999,15,FALSE))</f>
        <v/>
      </c>
      <c r="Q1460" s="1" t="str">
        <f ca="1">IF(ISNA(VLOOKUP(業務内容と時間メモ!M1460,業務内容と時間メモ!R$2:AI$9999,14,FALSE)),"",VLOOKUP(業務内容と時間メモ!M1460,業務内容と時間メモ!R$2:AI$9999,14,FALSE))</f>
        <v/>
      </c>
      <c r="R1460" s="1" t="str">
        <f ca="1">IF(ISNA(VLOOKUP(業務内容と時間メモ!M1460,業務内容と時間メモ!R$2:AI$9999,16,FALSE)),"",VLOOKUP(業務内容と時間メモ!M1460,業務内容と時間メモ!R$2:AI$9999,16,FALSE))</f>
        <v/>
      </c>
      <c r="S1460" s="1" t="str">
        <f ca="1">IF(ISNA(VLOOKUP(業務内容と時間メモ!M1460,業務内容と時間メモ!R$2:AI$9999,17,FALSE)),"",VLOOKUP(業務内容と時間メモ!M1460,業務内容と時間メモ!R$2:AI$9999,17,FALSE))</f>
        <v/>
      </c>
      <c r="T1460" s="17" t="str">
        <f ca="1">IF(SUMIFS(業務内容と時間メモ!E:E,業務内容と時間メモ!AB:AB,N1460,業務内容と時間メモ!AD:AD,O1460)=0,"",SUMIFS(業務内容と時間メモ!E:E,業務内容と時間メモ!AB:AB,N1460,業務内容と時間メモ!AD:AD,O1460))</f>
        <v/>
      </c>
      <c r="U1460" s="7" t="str">
        <f ca="1">IF(SUMIFS(業務内容と時間メモ!F:F,業務内容と時間メモ!AB:AB,N1460,業務内容と時間メモ!AD:AD,O1460)=0,"",SUMIFS(業務内容と時間メモ!F:F,業務内容と時間メモ!AB:AB,N1460,業務内容と時間メモ!AD:AD,O1460))</f>
        <v/>
      </c>
      <c r="V1460" t="str">
        <f ca="1">IF(SUMIFS(業務内容と時間メモ!E:E,業務内容と時間メモ!AB:AB,N1460,業務内容と時間メモ!AD:AD,O1460)=0,"",SUMIFS(業務内容と時間メモ!E:E,業務内容と時間メモ!AB:AB,N1460,業務内容と時間メモ!AD:AD,O1460))</f>
        <v/>
      </c>
    </row>
    <row r="1461" spans="1:22" hidden="1">
      <c r="A1461" s="1" t="str">
        <f t="shared" ca="1" si="126"/>
        <v/>
      </c>
      <c r="B1461" s="1" t="str">
        <f t="shared" ca="1" si="127"/>
        <v/>
      </c>
      <c r="C1461" s="6" t="str">
        <f t="shared" ca="1" si="125"/>
        <v/>
      </c>
      <c r="J1461" t="str">
        <f t="shared" ca="1" si="128"/>
        <v/>
      </c>
      <c r="L1461" s="7" t="str">
        <f t="shared" ca="1" si="129"/>
        <v/>
      </c>
      <c r="M1461" s="1" t="str">
        <f ca="1">IF(N1461="","",IF(COUNTIF(N$1:N1461,N1461)&gt;1,"",IF(COUNTIF(N:N,N1461)&gt;=1,"左表に入れますねぇ","")))</f>
        <v/>
      </c>
      <c r="N1461" s="1" t="str">
        <f ca="1">IF(ISNA(VLOOKUP(業務内容と時間メモ!M1461,業務内容と時間メモ!R$2:AI$9999,11,FALSE)),"",VLOOKUP(業務内容と時間メモ!M1461,業務内容と時間メモ!R$2:AI$9999,11,FALSE))</f>
        <v/>
      </c>
      <c r="O1461" s="1" t="str">
        <f ca="1">IF(ISNA(VLOOKUP(業務内容と時間メモ!M1461,業務内容と時間メモ!R$2:AI$9999,13,FALSE)),"",VLOOKUP(業務内容と時間メモ!M1461,業務内容と時間メモ!R$2:AI$9999,13,FALSE))</f>
        <v/>
      </c>
      <c r="P1461" s="1" t="str">
        <f ca="1">IF(ISNA(VLOOKUP(業務内容と時間メモ!M1461,業務内容と時間メモ!R$2:AI$9999,15,FALSE)),"",VLOOKUP(業務内容と時間メモ!M1461,業務内容と時間メモ!R$2:AI$9999,15,FALSE))</f>
        <v/>
      </c>
      <c r="Q1461" s="1" t="str">
        <f ca="1">IF(ISNA(VLOOKUP(業務内容と時間メモ!M1461,業務内容と時間メモ!R$2:AI$9999,14,FALSE)),"",VLOOKUP(業務内容と時間メモ!M1461,業務内容と時間メモ!R$2:AI$9999,14,FALSE))</f>
        <v/>
      </c>
      <c r="R1461" s="1" t="str">
        <f ca="1">IF(ISNA(VLOOKUP(業務内容と時間メモ!M1461,業務内容と時間メモ!R$2:AI$9999,16,FALSE)),"",VLOOKUP(業務内容と時間メモ!M1461,業務内容と時間メモ!R$2:AI$9999,16,FALSE))</f>
        <v/>
      </c>
      <c r="S1461" s="1" t="str">
        <f ca="1">IF(ISNA(VLOOKUP(業務内容と時間メモ!M1461,業務内容と時間メモ!R$2:AI$9999,17,FALSE)),"",VLOOKUP(業務内容と時間メモ!M1461,業務内容と時間メモ!R$2:AI$9999,17,FALSE))</f>
        <v/>
      </c>
      <c r="T1461" s="17" t="str">
        <f ca="1">IF(SUMIFS(業務内容と時間メモ!E:E,業務内容と時間メモ!AB:AB,N1461,業務内容と時間メモ!AD:AD,O1461)=0,"",SUMIFS(業務内容と時間メモ!E:E,業務内容と時間メモ!AB:AB,N1461,業務内容と時間メモ!AD:AD,O1461))</f>
        <v/>
      </c>
      <c r="U1461" s="7" t="str">
        <f ca="1">IF(SUMIFS(業務内容と時間メモ!F:F,業務内容と時間メモ!AB:AB,N1461,業務内容と時間メモ!AD:AD,O1461)=0,"",SUMIFS(業務内容と時間メモ!F:F,業務内容と時間メモ!AB:AB,N1461,業務内容と時間メモ!AD:AD,O1461))</f>
        <v/>
      </c>
      <c r="V1461" t="str">
        <f ca="1">IF(SUMIFS(業務内容と時間メモ!E:E,業務内容と時間メモ!AB:AB,N1461,業務内容と時間メモ!AD:AD,O1461)=0,"",SUMIFS(業務内容と時間メモ!E:E,業務内容と時間メモ!AB:AB,N1461,業務内容と時間メモ!AD:AD,O1461))</f>
        <v/>
      </c>
    </row>
    <row r="1462" spans="1:22" hidden="1">
      <c r="A1462" s="1" t="str">
        <f t="shared" ca="1" si="126"/>
        <v/>
      </c>
      <c r="B1462" s="1" t="str">
        <f t="shared" ca="1" si="127"/>
        <v/>
      </c>
      <c r="C1462" s="6" t="str">
        <f t="shared" ca="1" si="125"/>
        <v/>
      </c>
      <c r="J1462" t="str">
        <f t="shared" ca="1" si="128"/>
        <v/>
      </c>
      <c r="L1462" s="7" t="str">
        <f t="shared" ca="1" si="129"/>
        <v/>
      </c>
      <c r="M1462" s="1" t="str">
        <f ca="1">IF(N1462="","",IF(COUNTIF(N$1:N1462,N1462)&gt;1,"",IF(COUNTIF(N:N,N1462)&gt;=1,"左表に入れますねぇ","")))</f>
        <v/>
      </c>
      <c r="N1462" s="1" t="str">
        <f ca="1">IF(ISNA(VLOOKUP(業務内容と時間メモ!M1462,業務内容と時間メモ!R$2:AI$9999,11,FALSE)),"",VLOOKUP(業務内容と時間メモ!M1462,業務内容と時間メモ!R$2:AI$9999,11,FALSE))</f>
        <v/>
      </c>
      <c r="O1462" s="1" t="str">
        <f ca="1">IF(ISNA(VLOOKUP(業務内容と時間メモ!M1462,業務内容と時間メモ!R$2:AI$9999,13,FALSE)),"",VLOOKUP(業務内容と時間メモ!M1462,業務内容と時間メモ!R$2:AI$9999,13,FALSE))</f>
        <v/>
      </c>
      <c r="P1462" s="1" t="str">
        <f ca="1">IF(ISNA(VLOOKUP(業務内容と時間メモ!M1462,業務内容と時間メモ!R$2:AI$9999,15,FALSE)),"",VLOOKUP(業務内容と時間メモ!M1462,業務内容と時間メモ!R$2:AI$9999,15,FALSE))</f>
        <v/>
      </c>
      <c r="Q1462" s="1" t="str">
        <f ca="1">IF(ISNA(VLOOKUP(業務内容と時間メモ!M1462,業務内容と時間メモ!R$2:AI$9999,14,FALSE)),"",VLOOKUP(業務内容と時間メモ!M1462,業務内容と時間メモ!R$2:AI$9999,14,FALSE))</f>
        <v/>
      </c>
      <c r="R1462" s="1" t="str">
        <f ca="1">IF(ISNA(VLOOKUP(業務内容と時間メモ!M1462,業務内容と時間メモ!R$2:AI$9999,16,FALSE)),"",VLOOKUP(業務内容と時間メモ!M1462,業務内容と時間メモ!R$2:AI$9999,16,FALSE))</f>
        <v/>
      </c>
      <c r="S1462" s="1" t="str">
        <f ca="1">IF(ISNA(VLOOKUP(業務内容と時間メモ!M1462,業務内容と時間メモ!R$2:AI$9999,17,FALSE)),"",VLOOKUP(業務内容と時間メモ!M1462,業務内容と時間メモ!R$2:AI$9999,17,FALSE))</f>
        <v/>
      </c>
      <c r="T1462" s="17" t="str">
        <f ca="1">IF(SUMIFS(業務内容と時間メモ!E:E,業務内容と時間メモ!AB:AB,N1462,業務内容と時間メモ!AD:AD,O1462)=0,"",SUMIFS(業務内容と時間メモ!E:E,業務内容と時間メモ!AB:AB,N1462,業務内容と時間メモ!AD:AD,O1462))</f>
        <v/>
      </c>
      <c r="U1462" s="7" t="str">
        <f ca="1">IF(SUMIFS(業務内容と時間メモ!F:F,業務内容と時間メモ!AB:AB,N1462,業務内容と時間メモ!AD:AD,O1462)=0,"",SUMIFS(業務内容と時間メモ!F:F,業務内容と時間メモ!AB:AB,N1462,業務内容と時間メモ!AD:AD,O1462))</f>
        <v/>
      </c>
      <c r="V1462" t="str">
        <f ca="1">IF(SUMIFS(業務内容と時間メモ!E:E,業務内容と時間メモ!AB:AB,N1462,業務内容と時間メモ!AD:AD,O1462)=0,"",SUMIFS(業務内容と時間メモ!E:E,業務内容と時間メモ!AB:AB,N1462,業務内容と時間メモ!AD:AD,O1462))</f>
        <v/>
      </c>
    </row>
    <row r="1463" spans="1:22" hidden="1">
      <c r="A1463" s="1" t="str">
        <f t="shared" ca="1" si="126"/>
        <v/>
      </c>
      <c r="B1463" s="1" t="str">
        <f t="shared" ca="1" si="127"/>
        <v/>
      </c>
      <c r="C1463" s="6" t="str">
        <f t="shared" ca="1" si="125"/>
        <v/>
      </c>
      <c r="J1463" t="str">
        <f t="shared" ca="1" si="128"/>
        <v/>
      </c>
      <c r="L1463" s="7" t="str">
        <f t="shared" ca="1" si="129"/>
        <v/>
      </c>
      <c r="M1463" s="1" t="str">
        <f ca="1">IF(N1463="","",IF(COUNTIF(N$1:N1463,N1463)&gt;1,"",IF(COUNTIF(N:N,N1463)&gt;=1,"左表に入れますねぇ","")))</f>
        <v/>
      </c>
      <c r="N1463" s="1" t="str">
        <f ca="1">IF(ISNA(VLOOKUP(業務内容と時間メモ!M1463,業務内容と時間メモ!R$2:AI$9999,11,FALSE)),"",VLOOKUP(業務内容と時間メモ!M1463,業務内容と時間メモ!R$2:AI$9999,11,FALSE))</f>
        <v/>
      </c>
      <c r="O1463" s="1" t="str">
        <f ca="1">IF(ISNA(VLOOKUP(業務内容と時間メモ!M1463,業務内容と時間メモ!R$2:AI$9999,13,FALSE)),"",VLOOKUP(業務内容と時間メモ!M1463,業務内容と時間メモ!R$2:AI$9999,13,FALSE))</f>
        <v/>
      </c>
      <c r="P1463" s="1" t="str">
        <f ca="1">IF(ISNA(VLOOKUP(業務内容と時間メモ!M1463,業務内容と時間メモ!R$2:AI$9999,15,FALSE)),"",VLOOKUP(業務内容と時間メモ!M1463,業務内容と時間メモ!R$2:AI$9999,15,FALSE))</f>
        <v/>
      </c>
      <c r="Q1463" s="1" t="str">
        <f ca="1">IF(ISNA(VLOOKUP(業務内容と時間メモ!M1463,業務内容と時間メモ!R$2:AI$9999,14,FALSE)),"",VLOOKUP(業務内容と時間メモ!M1463,業務内容と時間メモ!R$2:AI$9999,14,FALSE))</f>
        <v/>
      </c>
      <c r="R1463" s="1" t="str">
        <f ca="1">IF(ISNA(VLOOKUP(業務内容と時間メモ!M1463,業務内容と時間メモ!R$2:AI$9999,16,FALSE)),"",VLOOKUP(業務内容と時間メモ!M1463,業務内容と時間メモ!R$2:AI$9999,16,FALSE))</f>
        <v/>
      </c>
      <c r="S1463" s="1" t="str">
        <f ca="1">IF(ISNA(VLOOKUP(業務内容と時間メモ!M1463,業務内容と時間メモ!R$2:AI$9999,17,FALSE)),"",VLOOKUP(業務内容と時間メモ!M1463,業務内容と時間メモ!R$2:AI$9999,17,FALSE))</f>
        <v/>
      </c>
      <c r="T1463" s="17" t="str">
        <f ca="1">IF(SUMIFS(業務内容と時間メモ!E:E,業務内容と時間メモ!AB:AB,N1463,業務内容と時間メモ!AD:AD,O1463)=0,"",SUMIFS(業務内容と時間メモ!E:E,業務内容と時間メモ!AB:AB,N1463,業務内容と時間メモ!AD:AD,O1463))</f>
        <v/>
      </c>
      <c r="U1463" s="7" t="str">
        <f ca="1">IF(SUMIFS(業務内容と時間メモ!F:F,業務内容と時間メモ!AB:AB,N1463,業務内容と時間メモ!AD:AD,O1463)=0,"",SUMIFS(業務内容と時間メモ!F:F,業務内容と時間メモ!AB:AB,N1463,業務内容と時間メモ!AD:AD,O1463))</f>
        <v/>
      </c>
      <c r="V1463" t="str">
        <f ca="1">IF(SUMIFS(業務内容と時間メモ!E:E,業務内容と時間メモ!AB:AB,N1463,業務内容と時間メモ!AD:AD,O1463)=0,"",SUMIFS(業務内容と時間メモ!E:E,業務内容と時間メモ!AB:AB,N1463,業務内容と時間メモ!AD:AD,O1463))</f>
        <v/>
      </c>
    </row>
    <row r="1464" spans="1:22" hidden="1">
      <c r="A1464" s="1" t="str">
        <f t="shared" ca="1" si="126"/>
        <v/>
      </c>
      <c r="B1464" s="1" t="str">
        <f t="shared" ca="1" si="127"/>
        <v/>
      </c>
      <c r="C1464" s="6" t="str">
        <f t="shared" ca="1" si="125"/>
        <v/>
      </c>
      <c r="J1464" t="str">
        <f t="shared" ca="1" si="128"/>
        <v/>
      </c>
      <c r="L1464" s="7" t="str">
        <f t="shared" ca="1" si="129"/>
        <v/>
      </c>
      <c r="M1464" s="1" t="str">
        <f ca="1">IF(N1464="","",IF(COUNTIF(N$1:N1464,N1464)&gt;1,"",IF(COUNTIF(N:N,N1464)&gt;=1,"左表に入れますねぇ","")))</f>
        <v/>
      </c>
      <c r="N1464" s="1" t="str">
        <f ca="1">IF(ISNA(VLOOKUP(業務内容と時間メモ!M1464,業務内容と時間メモ!R$2:AI$9999,11,FALSE)),"",VLOOKUP(業務内容と時間メモ!M1464,業務内容と時間メモ!R$2:AI$9999,11,FALSE))</f>
        <v/>
      </c>
      <c r="O1464" s="1" t="str">
        <f ca="1">IF(ISNA(VLOOKUP(業務内容と時間メモ!M1464,業務内容と時間メモ!R$2:AI$9999,13,FALSE)),"",VLOOKUP(業務内容と時間メモ!M1464,業務内容と時間メモ!R$2:AI$9999,13,FALSE))</f>
        <v/>
      </c>
      <c r="P1464" s="1" t="str">
        <f ca="1">IF(ISNA(VLOOKUP(業務内容と時間メモ!M1464,業務内容と時間メモ!R$2:AI$9999,15,FALSE)),"",VLOOKUP(業務内容と時間メモ!M1464,業務内容と時間メモ!R$2:AI$9999,15,FALSE))</f>
        <v/>
      </c>
      <c r="Q1464" s="1" t="str">
        <f ca="1">IF(ISNA(VLOOKUP(業務内容と時間メモ!M1464,業務内容と時間メモ!R$2:AI$9999,14,FALSE)),"",VLOOKUP(業務内容と時間メモ!M1464,業務内容と時間メモ!R$2:AI$9999,14,FALSE))</f>
        <v/>
      </c>
      <c r="R1464" s="1" t="str">
        <f ca="1">IF(ISNA(VLOOKUP(業務内容と時間メモ!M1464,業務内容と時間メモ!R$2:AI$9999,16,FALSE)),"",VLOOKUP(業務内容と時間メモ!M1464,業務内容と時間メモ!R$2:AI$9999,16,FALSE))</f>
        <v/>
      </c>
      <c r="S1464" s="1" t="str">
        <f ca="1">IF(ISNA(VLOOKUP(業務内容と時間メモ!M1464,業務内容と時間メモ!R$2:AI$9999,17,FALSE)),"",VLOOKUP(業務内容と時間メモ!M1464,業務内容と時間メモ!R$2:AI$9999,17,FALSE))</f>
        <v/>
      </c>
      <c r="T1464" s="17" t="str">
        <f ca="1">IF(SUMIFS(業務内容と時間メモ!E:E,業務内容と時間メモ!AB:AB,N1464,業務内容と時間メモ!AD:AD,O1464)=0,"",SUMIFS(業務内容と時間メモ!E:E,業務内容と時間メモ!AB:AB,N1464,業務内容と時間メモ!AD:AD,O1464))</f>
        <v/>
      </c>
      <c r="U1464" s="7" t="str">
        <f ca="1">IF(SUMIFS(業務内容と時間メモ!F:F,業務内容と時間メモ!AB:AB,N1464,業務内容と時間メモ!AD:AD,O1464)=0,"",SUMIFS(業務内容と時間メモ!F:F,業務内容と時間メモ!AB:AB,N1464,業務内容と時間メモ!AD:AD,O1464))</f>
        <v/>
      </c>
      <c r="V1464" t="str">
        <f ca="1">IF(SUMIFS(業務内容と時間メモ!E:E,業務内容と時間メモ!AB:AB,N1464,業務内容と時間メモ!AD:AD,O1464)=0,"",SUMIFS(業務内容と時間メモ!E:E,業務内容と時間メモ!AB:AB,N1464,業務内容と時間メモ!AD:AD,O1464))</f>
        <v/>
      </c>
    </row>
    <row r="1465" spans="1:22" hidden="1">
      <c r="A1465" s="1" t="str">
        <f t="shared" ca="1" si="126"/>
        <v/>
      </c>
      <c r="B1465" s="1" t="str">
        <f t="shared" ca="1" si="127"/>
        <v/>
      </c>
      <c r="C1465" s="6" t="str">
        <f t="shared" ca="1" si="125"/>
        <v/>
      </c>
      <c r="J1465" t="str">
        <f t="shared" ca="1" si="128"/>
        <v/>
      </c>
      <c r="L1465" s="7" t="str">
        <f t="shared" ca="1" si="129"/>
        <v/>
      </c>
      <c r="M1465" s="1" t="str">
        <f ca="1">IF(N1465="","",IF(COUNTIF(N$1:N1465,N1465)&gt;1,"",IF(COUNTIF(N:N,N1465)&gt;=1,"左表に入れますねぇ","")))</f>
        <v/>
      </c>
      <c r="N1465" s="1" t="str">
        <f ca="1">IF(ISNA(VLOOKUP(業務内容と時間メモ!M1465,業務内容と時間メモ!R$2:AI$9999,11,FALSE)),"",VLOOKUP(業務内容と時間メモ!M1465,業務内容と時間メモ!R$2:AI$9999,11,FALSE))</f>
        <v/>
      </c>
      <c r="O1465" s="1" t="str">
        <f ca="1">IF(ISNA(VLOOKUP(業務内容と時間メモ!M1465,業務内容と時間メモ!R$2:AI$9999,13,FALSE)),"",VLOOKUP(業務内容と時間メモ!M1465,業務内容と時間メモ!R$2:AI$9999,13,FALSE))</f>
        <v/>
      </c>
      <c r="P1465" s="1" t="str">
        <f ca="1">IF(ISNA(VLOOKUP(業務内容と時間メモ!M1465,業務内容と時間メモ!R$2:AI$9999,15,FALSE)),"",VLOOKUP(業務内容と時間メモ!M1465,業務内容と時間メモ!R$2:AI$9999,15,FALSE))</f>
        <v/>
      </c>
      <c r="Q1465" s="1" t="str">
        <f ca="1">IF(ISNA(VLOOKUP(業務内容と時間メモ!M1465,業務内容と時間メモ!R$2:AI$9999,14,FALSE)),"",VLOOKUP(業務内容と時間メモ!M1465,業務内容と時間メモ!R$2:AI$9999,14,FALSE))</f>
        <v/>
      </c>
      <c r="R1465" s="1" t="str">
        <f ca="1">IF(ISNA(VLOOKUP(業務内容と時間メモ!M1465,業務内容と時間メモ!R$2:AI$9999,16,FALSE)),"",VLOOKUP(業務内容と時間メモ!M1465,業務内容と時間メモ!R$2:AI$9999,16,FALSE))</f>
        <v/>
      </c>
      <c r="S1465" s="1" t="str">
        <f ca="1">IF(ISNA(VLOOKUP(業務内容と時間メモ!M1465,業務内容と時間メモ!R$2:AI$9999,17,FALSE)),"",VLOOKUP(業務内容と時間メモ!M1465,業務内容と時間メモ!R$2:AI$9999,17,FALSE))</f>
        <v/>
      </c>
      <c r="T1465" s="17" t="str">
        <f ca="1">IF(SUMIFS(業務内容と時間メモ!E:E,業務内容と時間メモ!AB:AB,N1465,業務内容と時間メモ!AD:AD,O1465)=0,"",SUMIFS(業務内容と時間メモ!E:E,業務内容と時間メモ!AB:AB,N1465,業務内容と時間メモ!AD:AD,O1465))</f>
        <v/>
      </c>
      <c r="U1465" s="7" t="str">
        <f ca="1">IF(SUMIFS(業務内容と時間メモ!F:F,業務内容と時間メモ!AB:AB,N1465,業務内容と時間メモ!AD:AD,O1465)=0,"",SUMIFS(業務内容と時間メモ!F:F,業務内容と時間メモ!AB:AB,N1465,業務内容と時間メモ!AD:AD,O1465))</f>
        <v/>
      </c>
      <c r="V1465" t="str">
        <f ca="1">IF(SUMIFS(業務内容と時間メモ!E:E,業務内容と時間メモ!AB:AB,N1465,業務内容と時間メモ!AD:AD,O1465)=0,"",SUMIFS(業務内容と時間メモ!E:E,業務内容と時間メモ!AB:AB,N1465,業務内容と時間メモ!AD:AD,O1465))</f>
        <v/>
      </c>
    </row>
    <row r="1466" spans="1:22" hidden="1">
      <c r="A1466" s="1" t="str">
        <f t="shared" ca="1" si="126"/>
        <v/>
      </c>
      <c r="B1466" s="1" t="str">
        <f t="shared" ca="1" si="127"/>
        <v/>
      </c>
      <c r="C1466" s="6" t="str">
        <f t="shared" ca="1" si="125"/>
        <v/>
      </c>
      <c r="J1466" t="str">
        <f t="shared" ca="1" si="128"/>
        <v/>
      </c>
      <c r="L1466" s="7" t="str">
        <f t="shared" ca="1" si="129"/>
        <v/>
      </c>
      <c r="M1466" s="1" t="str">
        <f ca="1">IF(N1466="","",IF(COUNTIF(N$1:N1466,N1466)&gt;1,"",IF(COUNTIF(N:N,N1466)&gt;=1,"左表に入れますねぇ","")))</f>
        <v/>
      </c>
      <c r="N1466" s="1" t="str">
        <f ca="1">IF(ISNA(VLOOKUP(業務内容と時間メモ!M1466,業務内容と時間メモ!R$2:AI$9999,11,FALSE)),"",VLOOKUP(業務内容と時間メモ!M1466,業務内容と時間メモ!R$2:AI$9999,11,FALSE))</f>
        <v/>
      </c>
      <c r="O1466" s="1" t="str">
        <f ca="1">IF(ISNA(VLOOKUP(業務内容と時間メモ!M1466,業務内容と時間メモ!R$2:AI$9999,13,FALSE)),"",VLOOKUP(業務内容と時間メモ!M1466,業務内容と時間メモ!R$2:AI$9999,13,FALSE))</f>
        <v/>
      </c>
      <c r="P1466" s="1" t="str">
        <f ca="1">IF(ISNA(VLOOKUP(業務内容と時間メモ!M1466,業務内容と時間メモ!R$2:AI$9999,15,FALSE)),"",VLOOKUP(業務内容と時間メモ!M1466,業務内容と時間メモ!R$2:AI$9999,15,FALSE))</f>
        <v/>
      </c>
      <c r="Q1466" s="1" t="str">
        <f ca="1">IF(ISNA(VLOOKUP(業務内容と時間メモ!M1466,業務内容と時間メモ!R$2:AI$9999,14,FALSE)),"",VLOOKUP(業務内容と時間メモ!M1466,業務内容と時間メモ!R$2:AI$9999,14,FALSE))</f>
        <v/>
      </c>
      <c r="R1466" s="1" t="str">
        <f ca="1">IF(ISNA(VLOOKUP(業務内容と時間メモ!M1466,業務内容と時間メモ!R$2:AI$9999,16,FALSE)),"",VLOOKUP(業務内容と時間メモ!M1466,業務内容と時間メモ!R$2:AI$9999,16,FALSE))</f>
        <v/>
      </c>
      <c r="S1466" s="1" t="str">
        <f ca="1">IF(ISNA(VLOOKUP(業務内容と時間メモ!M1466,業務内容と時間メモ!R$2:AI$9999,17,FALSE)),"",VLOOKUP(業務内容と時間メモ!M1466,業務内容と時間メモ!R$2:AI$9999,17,FALSE))</f>
        <v/>
      </c>
      <c r="T1466" s="17" t="str">
        <f ca="1">IF(SUMIFS(業務内容と時間メモ!E:E,業務内容と時間メモ!AB:AB,N1466,業務内容と時間メモ!AD:AD,O1466)=0,"",SUMIFS(業務内容と時間メモ!E:E,業務内容と時間メモ!AB:AB,N1466,業務内容と時間メモ!AD:AD,O1466))</f>
        <v/>
      </c>
      <c r="U1466" s="7" t="str">
        <f ca="1">IF(SUMIFS(業務内容と時間メモ!F:F,業務内容と時間メモ!AB:AB,N1466,業務内容と時間メモ!AD:AD,O1466)=0,"",SUMIFS(業務内容と時間メモ!F:F,業務内容と時間メモ!AB:AB,N1466,業務内容と時間メモ!AD:AD,O1466))</f>
        <v/>
      </c>
      <c r="V1466" t="str">
        <f ca="1">IF(SUMIFS(業務内容と時間メモ!E:E,業務内容と時間メモ!AB:AB,N1466,業務内容と時間メモ!AD:AD,O1466)=0,"",SUMIFS(業務内容と時間メモ!E:E,業務内容と時間メモ!AB:AB,N1466,業務内容と時間メモ!AD:AD,O1466))</f>
        <v/>
      </c>
    </row>
    <row r="1467" spans="1:22" hidden="1">
      <c r="A1467" s="1" t="str">
        <f t="shared" ca="1" si="126"/>
        <v/>
      </c>
      <c r="B1467" s="1" t="str">
        <f t="shared" ca="1" si="127"/>
        <v/>
      </c>
      <c r="C1467" s="6" t="str">
        <f t="shared" ca="1" si="125"/>
        <v/>
      </c>
      <c r="J1467" t="str">
        <f t="shared" ca="1" si="128"/>
        <v/>
      </c>
      <c r="L1467" s="7" t="str">
        <f t="shared" ca="1" si="129"/>
        <v/>
      </c>
      <c r="M1467" s="1" t="str">
        <f ca="1">IF(N1467="","",IF(COUNTIF(N$1:N1467,N1467)&gt;1,"",IF(COUNTIF(N:N,N1467)&gt;=1,"左表に入れますねぇ","")))</f>
        <v/>
      </c>
      <c r="N1467" s="1" t="str">
        <f ca="1">IF(ISNA(VLOOKUP(業務内容と時間メモ!M1467,業務内容と時間メモ!R$2:AI$9999,11,FALSE)),"",VLOOKUP(業務内容と時間メモ!M1467,業務内容と時間メモ!R$2:AI$9999,11,FALSE))</f>
        <v/>
      </c>
      <c r="O1467" s="1" t="str">
        <f ca="1">IF(ISNA(VLOOKUP(業務内容と時間メモ!M1467,業務内容と時間メモ!R$2:AI$9999,13,FALSE)),"",VLOOKUP(業務内容と時間メモ!M1467,業務内容と時間メモ!R$2:AI$9999,13,FALSE))</f>
        <v/>
      </c>
      <c r="P1467" s="1" t="str">
        <f ca="1">IF(ISNA(VLOOKUP(業務内容と時間メモ!M1467,業務内容と時間メモ!R$2:AI$9999,15,FALSE)),"",VLOOKUP(業務内容と時間メモ!M1467,業務内容と時間メモ!R$2:AI$9999,15,FALSE))</f>
        <v/>
      </c>
      <c r="Q1467" s="1" t="str">
        <f ca="1">IF(ISNA(VLOOKUP(業務内容と時間メモ!M1467,業務内容と時間メモ!R$2:AI$9999,14,FALSE)),"",VLOOKUP(業務内容と時間メモ!M1467,業務内容と時間メモ!R$2:AI$9999,14,FALSE))</f>
        <v/>
      </c>
      <c r="R1467" s="1" t="str">
        <f ca="1">IF(ISNA(VLOOKUP(業務内容と時間メモ!M1467,業務内容と時間メモ!R$2:AI$9999,16,FALSE)),"",VLOOKUP(業務内容と時間メモ!M1467,業務内容と時間メモ!R$2:AI$9999,16,FALSE))</f>
        <v/>
      </c>
      <c r="S1467" s="1" t="str">
        <f ca="1">IF(ISNA(VLOOKUP(業務内容と時間メモ!M1467,業務内容と時間メモ!R$2:AI$9999,17,FALSE)),"",VLOOKUP(業務内容と時間メモ!M1467,業務内容と時間メモ!R$2:AI$9999,17,FALSE))</f>
        <v/>
      </c>
      <c r="T1467" s="17" t="str">
        <f ca="1">IF(SUMIFS(業務内容と時間メモ!E:E,業務内容と時間メモ!AB:AB,N1467,業務内容と時間メモ!AD:AD,O1467)=0,"",SUMIFS(業務内容と時間メモ!E:E,業務内容と時間メモ!AB:AB,N1467,業務内容と時間メモ!AD:AD,O1467))</f>
        <v/>
      </c>
      <c r="U1467" s="7" t="str">
        <f ca="1">IF(SUMIFS(業務内容と時間メモ!F:F,業務内容と時間メモ!AB:AB,N1467,業務内容と時間メモ!AD:AD,O1467)=0,"",SUMIFS(業務内容と時間メモ!F:F,業務内容と時間メモ!AB:AB,N1467,業務内容と時間メモ!AD:AD,O1467))</f>
        <v/>
      </c>
      <c r="V1467" t="str">
        <f ca="1">IF(SUMIFS(業務内容と時間メモ!E:E,業務内容と時間メモ!AB:AB,N1467,業務内容と時間メモ!AD:AD,O1467)=0,"",SUMIFS(業務内容と時間メモ!E:E,業務内容と時間メモ!AB:AB,N1467,業務内容と時間メモ!AD:AD,O1467))</f>
        <v/>
      </c>
    </row>
    <row r="1468" spans="1:22" hidden="1">
      <c r="A1468" s="1" t="str">
        <f t="shared" ca="1" si="126"/>
        <v/>
      </c>
      <c r="B1468" s="1" t="str">
        <f t="shared" ca="1" si="127"/>
        <v/>
      </c>
      <c r="C1468" s="6" t="str">
        <f t="shared" ca="1" si="125"/>
        <v/>
      </c>
      <c r="J1468" t="str">
        <f t="shared" ca="1" si="128"/>
        <v/>
      </c>
      <c r="L1468" s="7" t="str">
        <f t="shared" ca="1" si="129"/>
        <v/>
      </c>
      <c r="M1468" s="1" t="str">
        <f ca="1">IF(N1468="","",IF(COUNTIF(N$1:N1468,N1468)&gt;1,"",IF(COUNTIF(N:N,N1468)&gt;=1,"左表に入れますねぇ","")))</f>
        <v/>
      </c>
      <c r="N1468" s="1" t="str">
        <f ca="1">IF(ISNA(VLOOKUP(業務内容と時間メモ!M1468,業務内容と時間メモ!R$2:AI$9999,11,FALSE)),"",VLOOKUP(業務内容と時間メモ!M1468,業務内容と時間メモ!R$2:AI$9999,11,FALSE))</f>
        <v/>
      </c>
      <c r="O1468" s="1" t="str">
        <f ca="1">IF(ISNA(VLOOKUP(業務内容と時間メモ!M1468,業務内容と時間メモ!R$2:AI$9999,13,FALSE)),"",VLOOKUP(業務内容と時間メモ!M1468,業務内容と時間メモ!R$2:AI$9999,13,FALSE))</f>
        <v/>
      </c>
      <c r="P1468" s="1" t="str">
        <f ca="1">IF(ISNA(VLOOKUP(業務内容と時間メモ!M1468,業務内容と時間メモ!R$2:AI$9999,15,FALSE)),"",VLOOKUP(業務内容と時間メモ!M1468,業務内容と時間メモ!R$2:AI$9999,15,FALSE))</f>
        <v/>
      </c>
      <c r="Q1468" s="1" t="str">
        <f ca="1">IF(ISNA(VLOOKUP(業務内容と時間メモ!M1468,業務内容と時間メモ!R$2:AI$9999,14,FALSE)),"",VLOOKUP(業務内容と時間メモ!M1468,業務内容と時間メモ!R$2:AI$9999,14,FALSE))</f>
        <v/>
      </c>
      <c r="R1468" s="1" t="str">
        <f ca="1">IF(ISNA(VLOOKUP(業務内容と時間メモ!M1468,業務内容と時間メモ!R$2:AI$9999,16,FALSE)),"",VLOOKUP(業務内容と時間メモ!M1468,業務内容と時間メモ!R$2:AI$9999,16,FALSE))</f>
        <v/>
      </c>
      <c r="S1468" s="1" t="str">
        <f ca="1">IF(ISNA(VLOOKUP(業務内容と時間メモ!M1468,業務内容と時間メモ!R$2:AI$9999,17,FALSE)),"",VLOOKUP(業務内容と時間メモ!M1468,業務内容と時間メモ!R$2:AI$9999,17,FALSE))</f>
        <v/>
      </c>
      <c r="T1468" s="17" t="str">
        <f ca="1">IF(SUMIFS(業務内容と時間メモ!E:E,業務内容と時間メモ!AB:AB,N1468,業務内容と時間メモ!AD:AD,O1468)=0,"",SUMIFS(業務内容と時間メモ!E:E,業務内容と時間メモ!AB:AB,N1468,業務内容と時間メモ!AD:AD,O1468))</f>
        <v/>
      </c>
      <c r="U1468" s="7" t="str">
        <f ca="1">IF(SUMIFS(業務内容と時間メモ!F:F,業務内容と時間メモ!AB:AB,N1468,業務内容と時間メモ!AD:AD,O1468)=0,"",SUMIFS(業務内容と時間メモ!F:F,業務内容と時間メモ!AB:AB,N1468,業務内容と時間メモ!AD:AD,O1468))</f>
        <v/>
      </c>
      <c r="V1468" t="str">
        <f ca="1">IF(SUMIFS(業務内容と時間メモ!E:E,業務内容と時間メモ!AB:AB,N1468,業務内容と時間メモ!AD:AD,O1468)=0,"",SUMIFS(業務内容と時間メモ!E:E,業務内容と時間メモ!AB:AB,N1468,業務内容と時間メモ!AD:AD,O1468))</f>
        <v/>
      </c>
    </row>
    <row r="1469" spans="1:22" hidden="1">
      <c r="A1469" s="1" t="str">
        <f t="shared" ca="1" si="126"/>
        <v/>
      </c>
      <c r="B1469" s="1" t="str">
        <f t="shared" ca="1" si="127"/>
        <v/>
      </c>
      <c r="C1469" s="6" t="str">
        <f t="shared" ca="1" si="125"/>
        <v/>
      </c>
      <c r="J1469" t="str">
        <f t="shared" ca="1" si="128"/>
        <v/>
      </c>
      <c r="L1469" s="7" t="str">
        <f t="shared" ca="1" si="129"/>
        <v/>
      </c>
      <c r="M1469" s="1" t="str">
        <f ca="1">IF(N1469="","",IF(COUNTIF(N$1:N1469,N1469)&gt;1,"",IF(COUNTIF(N:N,N1469)&gt;=1,"左表に入れますねぇ","")))</f>
        <v/>
      </c>
      <c r="N1469" s="1" t="str">
        <f ca="1">IF(ISNA(VLOOKUP(業務内容と時間メモ!M1469,業務内容と時間メモ!R$2:AI$9999,11,FALSE)),"",VLOOKUP(業務内容と時間メモ!M1469,業務内容と時間メモ!R$2:AI$9999,11,FALSE))</f>
        <v/>
      </c>
      <c r="O1469" s="1" t="str">
        <f ca="1">IF(ISNA(VLOOKUP(業務内容と時間メモ!M1469,業務内容と時間メモ!R$2:AI$9999,13,FALSE)),"",VLOOKUP(業務内容と時間メモ!M1469,業務内容と時間メモ!R$2:AI$9999,13,FALSE))</f>
        <v/>
      </c>
      <c r="P1469" s="1" t="str">
        <f ca="1">IF(ISNA(VLOOKUP(業務内容と時間メモ!M1469,業務内容と時間メモ!R$2:AI$9999,15,FALSE)),"",VLOOKUP(業務内容と時間メモ!M1469,業務内容と時間メモ!R$2:AI$9999,15,FALSE))</f>
        <v/>
      </c>
      <c r="Q1469" s="1" t="str">
        <f ca="1">IF(ISNA(VLOOKUP(業務内容と時間メモ!M1469,業務内容と時間メモ!R$2:AI$9999,14,FALSE)),"",VLOOKUP(業務内容と時間メモ!M1469,業務内容と時間メモ!R$2:AI$9999,14,FALSE))</f>
        <v/>
      </c>
      <c r="R1469" s="1" t="str">
        <f ca="1">IF(ISNA(VLOOKUP(業務内容と時間メモ!M1469,業務内容と時間メモ!R$2:AI$9999,16,FALSE)),"",VLOOKUP(業務内容と時間メモ!M1469,業務内容と時間メモ!R$2:AI$9999,16,FALSE))</f>
        <v/>
      </c>
      <c r="S1469" s="1" t="str">
        <f ca="1">IF(ISNA(VLOOKUP(業務内容と時間メモ!M1469,業務内容と時間メモ!R$2:AI$9999,17,FALSE)),"",VLOOKUP(業務内容と時間メモ!M1469,業務内容と時間メモ!R$2:AI$9999,17,FALSE))</f>
        <v/>
      </c>
      <c r="T1469" s="17" t="str">
        <f ca="1">IF(SUMIFS(業務内容と時間メモ!E:E,業務内容と時間メモ!AB:AB,N1469,業務内容と時間メモ!AD:AD,O1469)=0,"",SUMIFS(業務内容と時間メモ!E:E,業務内容と時間メモ!AB:AB,N1469,業務内容と時間メモ!AD:AD,O1469))</f>
        <v/>
      </c>
      <c r="U1469" s="7" t="str">
        <f ca="1">IF(SUMIFS(業務内容と時間メモ!F:F,業務内容と時間メモ!AB:AB,N1469,業務内容と時間メモ!AD:AD,O1469)=0,"",SUMIFS(業務内容と時間メモ!F:F,業務内容と時間メモ!AB:AB,N1469,業務内容と時間メモ!AD:AD,O1469))</f>
        <v/>
      </c>
      <c r="V1469" t="str">
        <f ca="1">IF(SUMIFS(業務内容と時間メモ!E:E,業務内容と時間メモ!AB:AB,N1469,業務内容と時間メモ!AD:AD,O1469)=0,"",SUMIFS(業務内容と時間メモ!E:E,業務内容と時間メモ!AB:AB,N1469,業務内容と時間メモ!AD:AD,O1469))</f>
        <v/>
      </c>
    </row>
    <row r="1470" spans="1:22" hidden="1">
      <c r="A1470" s="1" t="str">
        <f t="shared" ca="1" si="126"/>
        <v/>
      </c>
      <c r="B1470" s="1" t="str">
        <f t="shared" ca="1" si="127"/>
        <v/>
      </c>
      <c r="C1470" s="6" t="str">
        <f t="shared" ca="1" si="125"/>
        <v/>
      </c>
      <c r="J1470" t="str">
        <f t="shared" ca="1" si="128"/>
        <v/>
      </c>
      <c r="L1470" s="7" t="str">
        <f t="shared" ca="1" si="129"/>
        <v/>
      </c>
      <c r="M1470" s="1" t="str">
        <f ca="1">IF(N1470="","",IF(COUNTIF(N$1:N1470,N1470)&gt;1,"",IF(COUNTIF(N:N,N1470)&gt;=1,"左表に入れますねぇ","")))</f>
        <v/>
      </c>
      <c r="N1470" s="1" t="str">
        <f ca="1">IF(ISNA(VLOOKUP(業務内容と時間メモ!M1470,業務内容と時間メモ!R$2:AI$9999,11,FALSE)),"",VLOOKUP(業務内容と時間メモ!M1470,業務内容と時間メモ!R$2:AI$9999,11,FALSE))</f>
        <v/>
      </c>
      <c r="O1470" s="1" t="str">
        <f ca="1">IF(ISNA(VLOOKUP(業務内容と時間メモ!M1470,業務内容と時間メモ!R$2:AI$9999,13,FALSE)),"",VLOOKUP(業務内容と時間メモ!M1470,業務内容と時間メモ!R$2:AI$9999,13,FALSE))</f>
        <v/>
      </c>
      <c r="P1470" s="1" t="str">
        <f ca="1">IF(ISNA(VLOOKUP(業務内容と時間メモ!M1470,業務内容と時間メモ!R$2:AI$9999,15,FALSE)),"",VLOOKUP(業務内容と時間メモ!M1470,業務内容と時間メモ!R$2:AI$9999,15,FALSE))</f>
        <v/>
      </c>
      <c r="Q1470" s="1" t="str">
        <f ca="1">IF(ISNA(VLOOKUP(業務内容と時間メモ!M1470,業務内容と時間メモ!R$2:AI$9999,14,FALSE)),"",VLOOKUP(業務内容と時間メモ!M1470,業務内容と時間メモ!R$2:AI$9999,14,FALSE))</f>
        <v/>
      </c>
      <c r="R1470" s="1" t="str">
        <f ca="1">IF(ISNA(VLOOKUP(業務内容と時間メモ!M1470,業務内容と時間メモ!R$2:AI$9999,16,FALSE)),"",VLOOKUP(業務内容と時間メモ!M1470,業務内容と時間メモ!R$2:AI$9999,16,FALSE))</f>
        <v/>
      </c>
      <c r="S1470" s="1" t="str">
        <f ca="1">IF(ISNA(VLOOKUP(業務内容と時間メモ!M1470,業務内容と時間メモ!R$2:AI$9999,17,FALSE)),"",VLOOKUP(業務内容と時間メモ!M1470,業務内容と時間メモ!R$2:AI$9999,17,FALSE))</f>
        <v/>
      </c>
      <c r="T1470" s="17" t="str">
        <f ca="1">IF(SUMIFS(業務内容と時間メモ!E:E,業務内容と時間メモ!AB:AB,N1470,業務内容と時間メモ!AD:AD,O1470)=0,"",SUMIFS(業務内容と時間メモ!E:E,業務内容と時間メモ!AB:AB,N1470,業務内容と時間メモ!AD:AD,O1470))</f>
        <v/>
      </c>
      <c r="U1470" s="7" t="str">
        <f ca="1">IF(SUMIFS(業務内容と時間メモ!F:F,業務内容と時間メモ!AB:AB,N1470,業務内容と時間メモ!AD:AD,O1470)=0,"",SUMIFS(業務内容と時間メモ!F:F,業務内容と時間メモ!AB:AB,N1470,業務内容と時間メモ!AD:AD,O1470))</f>
        <v/>
      </c>
      <c r="V1470" t="str">
        <f ca="1">IF(SUMIFS(業務内容と時間メモ!E:E,業務内容と時間メモ!AB:AB,N1470,業務内容と時間メモ!AD:AD,O1470)=0,"",SUMIFS(業務内容と時間メモ!E:E,業務内容と時間メモ!AB:AB,N1470,業務内容と時間メモ!AD:AD,O1470))</f>
        <v/>
      </c>
    </row>
    <row r="1471" spans="1:22" hidden="1">
      <c r="A1471" s="1" t="str">
        <f t="shared" ca="1" si="126"/>
        <v/>
      </c>
      <c r="B1471" s="1" t="str">
        <f t="shared" ca="1" si="127"/>
        <v/>
      </c>
      <c r="C1471" s="6" t="str">
        <f t="shared" ca="1" si="125"/>
        <v/>
      </c>
      <c r="J1471" t="str">
        <f t="shared" ca="1" si="128"/>
        <v/>
      </c>
      <c r="L1471" s="7" t="str">
        <f t="shared" ca="1" si="129"/>
        <v/>
      </c>
      <c r="M1471" s="1" t="str">
        <f ca="1">IF(N1471="","",IF(COUNTIF(N$1:N1471,N1471)&gt;1,"",IF(COUNTIF(N:N,N1471)&gt;=1,"左表に入れますねぇ","")))</f>
        <v/>
      </c>
      <c r="N1471" s="1" t="str">
        <f ca="1">IF(ISNA(VLOOKUP(業務内容と時間メモ!M1471,業務内容と時間メモ!R$2:AI$9999,11,FALSE)),"",VLOOKUP(業務内容と時間メモ!M1471,業務内容と時間メモ!R$2:AI$9999,11,FALSE))</f>
        <v/>
      </c>
      <c r="O1471" s="1" t="str">
        <f ca="1">IF(ISNA(VLOOKUP(業務内容と時間メモ!M1471,業務内容と時間メモ!R$2:AI$9999,13,FALSE)),"",VLOOKUP(業務内容と時間メモ!M1471,業務内容と時間メモ!R$2:AI$9999,13,FALSE))</f>
        <v/>
      </c>
      <c r="P1471" s="1" t="str">
        <f ca="1">IF(ISNA(VLOOKUP(業務内容と時間メモ!M1471,業務内容と時間メモ!R$2:AI$9999,15,FALSE)),"",VLOOKUP(業務内容と時間メモ!M1471,業務内容と時間メモ!R$2:AI$9999,15,FALSE))</f>
        <v/>
      </c>
      <c r="Q1471" s="1" t="str">
        <f ca="1">IF(ISNA(VLOOKUP(業務内容と時間メモ!M1471,業務内容と時間メモ!R$2:AI$9999,14,FALSE)),"",VLOOKUP(業務内容と時間メモ!M1471,業務内容と時間メモ!R$2:AI$9999,14,FALSE))</f>
        <v/>
      </c>
      <c r="R1471" s="1" t="str">
        <f ca="1">IF(ISNA(VLOOKUP(業務内容と時間メモ!M1471,業務内容と時間メモ!R$2:AI$9999,16,FALSE)),"",VLOOKUP(業務内容と時間メモ!M1471,業務内容と時間メモ!R$2:AI$9999,16,FALSE))</f>
        <v/>
      </c>
      <c r="S1471" s="1" t="str">
        <f ca="1">IF(ISNA(VLOOKUP(業務内容と時間メモ!M1471,業務内容と時間メモ!R$2:AI$9999,17,FALSE)),"",VLOOKUP(業務内容と時間メモ!M1471,業務内容と時間メモ!R$2:AI$9999,17,FALSE))</f>
        <v/>
      </c>
      <c r="T1471" s="17" t="str">
        <f ca="1">IF(SUMIFS(業務内容と時間メモ!E:E,業務内容と時間メモ!AB:AB,N1471,業務内容と時間メモ!AD:AD,O1471)=0,"",SUMIFS(業務内容と時間メモ!E:E,業務内容と時間メモ!AB:AB,N1471,業務内容と時間メモ!AD:AD,O1471))</f>
        <v/>
      </c>
      <c r="U1471" s="7" t="str">
        <f ca="1">IF(SUMIFS(業務内容と時間メモ!F:F,業務内容と時間メモ!AB:AB,N1471,業務内容と時間メモ!AD:AD,O1471)=0,"",SUMIFS(業務内容と時間メモ!F:F,業務内容と時間メモ!AB:AB,N1471,業務内容と時間メモ!AD:AD,O1471))</f>
        <v/>
      </c>
      <c r="V1471" t="str">
        <f ca="1">IF(SUMIFS(業務内容と時間メモ!E:E,業務内容と時間メモ!AB:AB,N1471,業務内容と時間メモ!AD:AD,O1471)=0,"",SUMIFS(業務内容と時間メモ!E:E,業務内容と時間メモ!AB:AB,N1471,業務内容と時間メモ!AD:AD,O1471))</f>
        <v/>
      </c>
    </row>
    <row r="1472" spans="1:22" hidden="1">
      <c r="A1472" s="1" t="str">
        <f t="shared" ca="1" si="126"/>
        <v/>
      </c>
      <c r="B1472" s="1" t="str">
        <f t="shared" ca="1" si="127"/>
        <v/>
      </c>
      <c r="C1472" s="6" t="str">
        <f t="shared" ca="1" si="125"/>
        <v/>
      </c>
      <c r="J1472" t="str">
        <f t="shared" ca="1" si="128"/>
        <v/>
      </c>
      <c r="L1472" s="7" t="str">
        <f t="shared" ca="1" si="129"/>
        <v/>
      </c>
      <c r="M1472" s="1" t="str">
        <f ca="1">IF(N1472="","",IF(COUNTIF(N$1:N1472,N1472)&gt;1,"",IF(COUNTIF(N:N,N1472)&gt;=1,"左表に入れますねぇ","")))</f>
        <v/>
      </c>
      <c r="N1472" s="1" t="str">
        <f ca="1">IF(ISNA(VLOOKUP(業務内容と時間メモ!M1472,業務内容と時間メモ!R$2:AI$9999,11,FALSE)),"",VLOOKUP(業務内容と時間メモ!M1472,業務内容と時間メモ!R$2:AI$9999,11,FALSE))</f>
        <v/>
      </c>
      <c r="O1472" s="1" t="str">
        <f ca="1">IF(ISNA(VLOOKUP(業務内容と時間メモ!M1472,業務内容と時間メモ!R$2:AI$9999,13,FALSE)),"",VLOOKUP(業務内容と時間メモ!M1472,業務内容と時間メモ!R$2:AI$9999,13,FALSE))</f>
        <v/>
      </c>
      <c r="P1472" s="1" t="str">
        <f ca="1">IF(ISNA(VLOOKUP(業務内容と時間メモ!M1472,業務内容と時間メモ!R$2:AI$9999,15,FALSE)),"",VLOOKUP(業務内容と時間メモ!M1472,業務内容と時間メモ!R$2:AI$9999,15,FALSE))</f>
        <v/>
      </c>
      <c r="Q1472" s="1" t="str">
        <f ca="1">IF(ISNA(VLOOKUP(業務内容と時間メモ!M1472,業務内容と時間メモ!R$2:AI$9999,14,FALSE)),"",VLOOKUP(業務内容と時間メモ!M1472,業務内容と時間メモ!R$2:AI$9999,14,FALSE))</f>
        <v/>
      </c>
      <c r="R1472" s="1" t="str">
        <f ca="1">IF(ISNA(VLOOKUP(業務内容と時間メモ!M1472,業務内容と時間メモ!R$2:AI$9999,16,FALSE)),"",VLOOKUP(業務内容と時間メモ!M1472,業務内容と時間メモ!R$2:AI$9999,16,FALSE))</f>
        <v/>
      </c>
      <c r="S1472" s="1" t="str">
        <f ca="1">IF(ISNA(VLOOKUP(業務内容と時間メモ!M1472,業務内容と時間メモ!R$2:AI$9999,17,FALSE)),"",VLOOKUP(業務内容と時間メモ!M1472,業務内容と時間メモ!R$2:AI$9999,17,FALSE))</f>
        <v/>
      </c>
      <c r="T1472" s="17" t="str">
        <f ca="1">IF(SUMIFS(業務内容と時間メモ!E:E,業務内容と時間メモ!AB:AB,N1472,業務内容と時間メモ!AD:AD,O1472)=0,"",SUMIFS(業務内容と時間メモ!E:E,業務内容と時間メモ!AB:AB,N1472,業務内容と時間メモ!AD:AD,O1472))</f>
        <v/>
      </c>
      <c r="U1472" s="7" t="str">
        <f ca="1">IF(SUMIFS(業務内容と時間メモ!F:F,業務内容と時間メモ!AB:AB,N1472,業務内容と時間メモ!AD:AD,O1472)=0,"",SUMIFS(業務内容と時間メモ!F:F,業務内容と時間メモ!AB:AB,N1472,業務内容と時間メモ!AD:AD,O1472))</f>
        <v/>
      </c>
      <c r="V1472" t="str">
        <f ca="1">IF(SUMIFS(業務内容と時間メモ!E:E,業務内容と時間メモ!AB:AB,N1472,業務内容と時間メモ!AD:AD,O1472)=0,"",SUMIFS(業務内容と時間メモ!E:E,業務内容と時間メモ!AB:AB,N1472,業務内容と時間メモ!AD:AD,O1472))</f>
        <v/>
      </c>
    </row>
    <row r="1473" spans="1:22" hidden="1">
      <c r="A1473" s="1" t="str">
        <f t="shared" ca="1" si="126"/>
        <v/>
      </c>
      <c r="B1473" s="1" t="str">
        <f t="shared" ca="1" si="127"/>
        <v/>
      </c>
      <c r="C1473" s="6" t="str">
        <f t="shared" ca="1" si="125"/>
        <v/>
      </c>
      <c r="J1473" t="str">
        <f t="shared" ca="1" si="128"/>
        <v/>
      </c>
      <c r="L1473" s="7" t="str">
        <f t="shared" ca="1" si="129"/>
        <v/>
      </c>
      <c r="M1473" s="1" t="str">
        <f ca="1">IF(N1473="","",IF(COUNTIF(N$1:N1473,N1473)&gt;1,"",IF(COUNTIF(N:N,N1473)&gt;=1,"左表に入れますねぇ","")))</f>
        <v/>
      </c>
      <c r="N1473" s="1" t="str">
        <f ca="1">IF(ISNA(VLOOKUP(業務内容と時間メモ!M1473,業務内容と時間メモ!R$2:AI$9999,11,FALSE)),"",VLOOKUP(業務内容と時間メモ!M1473,業務内容と時間メモ!R$2:AI$9999,11,FALSE))</f>
        <v/>
      </c>
      <c r="O1473" s="1" t="str">
        <f ca="1">IF(ISNA(VLOOKUP(業務内容と時間メモ!M1473,業務内容と時間メモ!R$2:AI$9999,13,FALSE)),"",VLOOKUP(業務内容と時間メモ!M1473,業務内容と時間メモ!R$2:AI$9999,13,FALSE))</f>
        <v/>
      </c>
      <c r="P1473" s="1" t="str">
        <f ca="1">IF(ISNA(VLOOKUP(業務内容と時間メモ!M1473,業務内容と時間メモ!R$2:AI$9999,15,FALSE)),"",VLOOKUP(業務内容と時間メモ!M1473,業務内容と時間メモ!R$2:AI$9999,15,FALSE))</f>
        <v/>
      </c>
      <c r="Q1473" s="1" t="str">
        <f ca="1">IF(ISNA(VLOOKUP(業務内容と時間メモ!M1473,業務内容と時間メモ!R$2:AI$9999,14,FALSE)),"",VLOOKUP(業務内容と時間メモ!M1473,業務内容と時間メモ!R$2:AI$9999,14,FALSE))</f>
        <v/>
      </c>
      <c r="R1473" s="1" t="str">
        <f ca="1">IF(ISNA(VLOOKUP(業務内容と時間メモ!M1473,業務内容と時間メモ!R$2:AI$9999,16,FALSE)),"",VLOOKUP(業務内容と時間メモ!M1473,業務内容と時間メモ!R$2:AI$9999,16,FALSE))</f>
        <v/>
      </c>
      <c r="S1473" s="1" t="str">
        <f ca="1">IF(ISNA(VLOOKUP(業務内容と時間メモ!M1473,業務内容と時間メモ!R$2:AI$9999,17,FALSE)),"",VLOOKUP(業務内容と時間メモ!M1473,業務内容と時間メモ!R$2:AI$9999,17,FALSE))</f>
        <v/>
      </c>
      <c r="T1473" s="17" t="str">
        <f ca="1">IF(SUMIFS(業務内容と時間メモ!E:E,業務内容と時間メモ!AB:AB,N1473,業務内容と時間メモ!AD:AD,O1473)=0,"",SUMIFS(業務内容と時間メモ!E:E,業務内容と時間メモ!AB:AB,N1473,業務内容と時間メモ!AD:AD,O1473))</f>
        <v/>
      </c>
      <c r="U1473" s="7" t="str">
        <f ca="1">IF(SUMIFS(業務内容と時間メモ!F:F,業務内容と時間メモ!AB:AB,N1473,業務内容と時間メモ!AD:AD,O1473)=0,"",SUMIFS(業務内容と時間メモ!F:F,業務内容と時間メモ!AB:AB,N1473,業務内容と時間メモ!AD:AD,O1473))</f>
        <v/>
      </c>
      <c r="V1473" t="str">
        <f ca="1">IF(SUMIFS(業務内容と時間メモ!E:E,業務内容と時間メモ!AB:AB,N1473,業務内容と時間メモ!AD:AD,O1473)=0,"",SUMIFS(業務内容と時間メモ!E:E,業務内容と時間メモ!AB:AB,N1473,業務内容と時間メモ!AD:AD,O1473))</f>
        <v/>
      </c>
    </row>
    <row r="1474" spans="1:22" hidden="1">
      <c r="A1474" s="1" t="str">
        <f t="shared" ca="1" si="126"/>
        <v/>
      </c>
      <c r="B1474" s="1" t="str">
        <f t="shared" ca="1" si="127"/>
        <v/>
      </c>
      <c r="C1474" s="6" t="str">
        <f t="shared" ref="C1474:C1537" ca="1" si="130">IF(SUMIF(N:N,A1474,U:U)=0,"",SUMIF(N:N,A1474,U:U))</f>
        <v/>
      </c>
      <c r="J1474" t="str">
        <f t="shared" ca="1" si="128"/>
        <v/>
      </c>
      <c r="L1474" s="7" t="str">
        <f t="shared" ca="1" si="129"/>
        <v/>
      </c>
      <c r="M1474" s="1" t="str">
        <f ca="1">IF(N1474="","",IF(COUNTIF(N$1:N1474,N1474)&gt;1,"",IF(COUNTIF(N:N,N1474)&gt;=1,"左表に入れますねぇ","")))</f>
        <v/>
      </c>
      <c r="N1474" s="1" t="str">
        <f ca="1">IF(ISNA(VLOOKUP(業務内容と時間メモ!M1474,業務内容と時間メモ!R$2:AI$9999,11,FALSE)),"",VLOOKUP(業務内容と時間メモ!M1474,業務内容と時間メモ!R$2:AI$9999,11,FALSE))</f>
        <v/>
      </c>
      <c r="O1474" s="1" t="str">
        <f ca="1">IF(ISNA(VLOOKUP(業務内容と時間メモ!M1474,業務内容と時間メモ!R$2:AI$9999,13,FALSE)),"",VLOOKUP(業務内容と時間メモ!M1474,業務内容と時間メモ!R$2:AI$9999,13,FALSE))</f>
        <v/>
      </c>
      <c r="P1474" s="1" t="str">
        <f ca="1">IF(ISNA(VLOOKUP(業務内容と時間メモ!M1474,業務内容と時間メモ!R$2:AI$9999,15,FALSE)),"",VLOOKUP(業務内容と時間メモ!M1474,業務内容と時間メモ!R$2:AI$9999,15,FALSE))</f>
        <v/>
      </c>
      <c r="Q1474" s="1" t="str">
        <f ca="1">IF(ISNA(VLOOKUP(業務内容と時間メモ!M1474,業務内容と時間メモ!R$2:AI$9999,14,FALSE)),"",VLOOKUP(業務内容と時間メモ!M1474,業務内容と時間メモ!R$2:AI$9999,14,FALSE))</f>
        <v/>
      </c>
      <c r="R1474" s="1" t="str">
        <f ca="1">IF(ISNA(VLOOKUP(業務内容と時間メモ!M1474,業務内容と時間メモ!R$2:AI$9999,16,FALSE)),"",VLOOKUP(業務内容と時間メモ!M1474,業務内容と時間メモ!R$2:AI$9999,16,FALSE))</f>
        <v/>
      </c>
      <c r="S1474" s="1" t="str">
        <f ca="1">IF(ISNA(VLOOKUP(業務内容と時間メモ!M1474,業務内容と時間メモ!R$2:AI$9999,17,FALSE)),"",VLOOKUP(業務内容と時間メモ!M1474,業務内容と時間メモ!R$2:AI$9999,17,FALSE))</f>
        <v/>
      </c>
      <c r="T1474" s="17" t="str">
        <f ca="1">IF(SUMIFS(業務内容と時間メモ!E:E,業務内容と時間メモ!AB:AB,N1474,業務内容と時間メモ!AD:AD,O1474)=0,"",SUMIFS(業務内容と時間メモ!E:E,業務内容と時間メモ!AB:AB,N1474,業務内容と時間メモ!AD:AD,O1474))</f>
        <v/>
      </c>
      <c r="U1474" s="7" t="str">
        <f ca="1">IF(SUMIFS(業務内容と時間メモ!F:F,業務内容と時間メモ!AB:AB,N1474,業務内容と時間メモ!AD:AD,O1474)=0,"",SUMIFS(業務内容と時間メモ!F:F,業務内容と時間メモ!AB:AB,N1474,業務内容と時間メモ!AD:AD,O1474))</f>
        <v/>
      </c>
      <c r="V1474" t="str">
        <f ca="1">IF(SUMIFS(業務内容と時間メモ!E:E,業務内容と時間メモ!AB:AB,N1474,業務内容と時間メモ!AD:AD,O1474)=0,"",SUMIFS(業務内容と時間メモ!E:E,業務内容と時間メモ!AB:AB,N1474,業務内容と時間メモ!AD:AD,O1474))</f>
        <v/>
      </c>
    </row>
    <row r="1475" spans="1:22" hidden="1">
      <c r="A1475" s="1" t="str">
        <f t="shared" ref="A1475:A1538" ca="1" si="131">IF(ISNA(VLOOKUP(K1475,L1475:S11472,3,FALSE)),"",VLOOKUP(K1475,L1474:S11472,3,FALSE))</f>
        <v/>
      </c>
      <c r="B1475" s="1" t="str">
        <f t="shared" ref="B1475:B1538" ca="1" si="132">IF(ISNA(VLOOKUP(K1475,L1475:S11472,5,FALSE)),"",VLOOKUP(K1475,L1474:S11472,5,FALSE)&amp;"など")</f>
        <v/>
      </c>
      <c r="C1475" s="6" t="str">
        <f t="shared" ca="1" si="130"/>
        <v/>
      </c>
      <c r="J1475" t="str">
        <f t="shared" ca="1" si="128"/>
        <v/>
      </c>
      <c r="L1475" s="7" t="str">
        <f t="shared" ca="1" si="129"/>
        <v/>
      </c>
      <c r="M1475" s="1" t="str">
        <f ca="1">IF(N1475="","",IF(COUNTIF(N$1:N1475,N1475)&gt;1,"",IF(COUNTIF(N:N,N1475)&gt;=1,"左表に入れますねぇ","")))</f>
        <v/>
      </c>
      <c r="N1475" s="1" t="str">
        <f ca="1">IF(ISNA(VLOOKUP(業務内容と時間メモ!M1475,業務内容と時間メモ!R$2:AI$9999,11,FALSE)),"",VLOOKUP(業務内容と時間メモ!M1475,業務内容と時間メモ!R$2:AI$9999,11,FALSE))</f>
        <v/>
      </c>
      <c r="O1475" s="1" t="str">
        <f ca="1">IF(ISNA(VLOOKUP(業務内容と時間メモ!M1475,業務内容と時間メモ!R$2:AI$9999,13,FALSE)),"",VLOOKUP(業務内容と時間メモ!M1475,業務内容と時間メモ!R$2:AI$9999,13,FALSE))</f>
        <v/>
      </c>
      <c r="P1475" s="1" t="str">
        <f ca="1">IF(ISNA(VLOOKUP(業務内容と時間メモ!M1475,業務内容と時間メモ!R$2:AI$9999,15,FALSE)),"",VLOOKUP(業務内容と時間メモ!M1475,業務内容と時間メモ!R$2:AI$9999,15,FALSE))</f>
        <v/>
      </c>
      <c r="Q1475" s="1" t="str">
        <f ca="1">IF(ISNA(VLOOKUP(業務内容と時間メモ!M1475,業務内容と時間メモ!R$2:AI$9999,14,FALSE)),"",VLOOKUP(業務内容と時間メモ!M1475,業務内容と時間メモ!R$2:AI$9999,14,FALSE))</f>
        <v/>
      </c>
      <c r="R1475" s="1" t="str">
        <f ca="1">IF(ISNA(VLOOKUP(業務内容と時間メモ!M1475,業務内容と時間メモ!R$2:AI$9999,16,FALSE)),"",VLOOKUP(業務内容と時間メモ!M1475,業務内容と時間メモ!R$2:AI$9999,16,FALSE))</f>
        <v/>
      </c>
      <c r="S1475" s="1" t="str">
        <f ca="1">IF(ISNA(VLOOKUP(業務内容と時間メモ!M1475,業務内容と時間メモ!R$2:AI$9999,17,FALSE)),"",VLOOKUP(業務内容と時間メモ!M1475,業務内容と時間メモ!R$2:AI$9999,17,FALSE))</f>
        <v/>
      </c>
      <c r="T1475" s="17" t="str">
        <f ca="1">IF(SUMIFS(業務内容と時間メモ!E:E,業務内容と時間メモ!AB:AB,N1475,業務内容と時間メモ!AD:AD,O1475)=0,"",SUMIFS(業務内容と時間メモ!E:E,業務内容と時間メモ!AB:AB,N1475,業務内容と時間メモ!AD:AD,O1475))</f>
        <v/>
      </c>
      <c r="U1475" s="7" t="str">
        <f ca="1">IF(SUMIFS(業務内容と時間メモ!F:F,業務内容と時間メモ!AB:AB,N1475,業務内容と時間メモ!AD:AD,O1475)=0,"",SUMIFS(業務内容と時間メモ!F:F,業務内容と時間メモ!AB:AB,N1475,業務内容と時間メモ!AD:AD,O1475))</f>
        <v/>
      </c>
      <c r="V1475" t="str">
        <f ca="1">IF(SUMIFS(業務内容と時間メモ!E:E,業務内容と時間メモ!AB:AB,N1475,業務内容と時間メモ!AD:AD,O1475)=0,"",SUMIFS(業務内容と時間メモ!E:E,業務内容と時間メモ!AB:AB,N1475,業務内容と時間メモ!AD:AD,O1475))</f>
        <v/>
      </c>
    </row>
    <row r="1476" spans="1:22" hidden="1">
      <c r="A1476" s="1" t="str">
        <f t="shared" ca="1" si="131"/>
        <v/>
      </c>
      <c r="B1476" s="1" t="str">
        <f t="shared" ca="1" si="132"/>
        <v/>
      </c>
      <c r="C1476" s="6" t="str">
        <f t="shared" ca="1" si="130"/>
        <v/>
      </c>
      <c r="J1476" t="str">
        <f t="shared" ca="1" si="128"/>
        <v/>
      </c>
      <c r="L1476" s="7" t="str">
        <f t="shared" ca="1" si="129"/>
        <v/>
      </c>
      <c r="M1476" s="1" t="str">
        <f ca="1">IF(N1476="","",IF(COUNTIF(N$1:N1476,N1476)&gt;1,"",IF(COUNTIF(N:N,N1476)&gt;=1,"左表に入れますねぇ","")))</f>
        <v/>
      </c>
      <c r="N1476" s="1" t="str">
        <f ca="1">IF(ISNA(VLOOKUP(業務内容と時間メモ!M1476,業務内容と時間メモ!R$2:AI$9999,11,FALSE)),"",VLOOKUP(業務内容と時間メモ!M1476,業務内容と時間メモ!R$2:AI$9999,11,FALSE))</f>
        <v/>
      </c>
      <c r="O1476" s="1" t="str">
        <f ca="1">IF(ISNA(VLOOKUP(業務内容と時間メモ!M1476,業務内容と時間メモ!R$2:AI$9999,13,FALSE)),"",VLOOKUP(業務内容と時間メモ!M1476,業務内容と時間メモ!R$2:AI$9999,13,FALSE))</f>
        <v/>
      </c>
      <c r="P1476" s="1" t="str">
        <f ca="1">IF(ISNA(VLOOKUP(業務内容と時間メモ!M1476,業務内容と時間メモ!R$2:AI$9999,15,FALSE)),"",VLOOKUP(業務内容と時間メモ!M1476,業務内容と時間メモ!R$2:AI$9999,15,FALSE))</f>
        <v/>
      </c>
      <c r="Q1476" s="1" t="str">
        <f ca="1">IF(ISNA(VLOOKUP(業務内容と時間メモ!M1476,業務内容と時間メモ!R$2:AI$9999,14,FALSE)),"",VLOOKUP(業務内容と時間メモ!M1476,業務内容と時間メモ!R$2:AI$9999,14,FALSE))</f>
        <v/>
      </c>
      <c r="R1476" s="1" t="str">
        <f ca="1">IF(ISNA(VLOOKUP(業務内容と時間メモ!M1476,業務内容と時間メモ!R$2:AI$9999,16,FALSE)),"",VLOOKUP(業務内容と時間メモ!M1476,業務内容と時間メモ!R$2:AI$9999,16,FALSE))</f>
        <v/>
      </c>
      <c r="S1476" s="1" t="str">
        <f ca="1">IF(ISNA(VLOOKUP(業務内容と時間メモ!M1476,業務内容と時間メモ!R$2:AI$9999,17,FALSE)),"",VLOOKUP(業務内容と時間メモ!M1476,業務内容と時間メモ!R$2:AI$9999,17,FALSE))</f>
        <v/>
      </c>
      <c r="T1476" s="17" t="str">
        <f ca="1">IF(SUMIFS(業務内容と時間メモ!E:E,業務内容と時間メモ!AB:AB,N1476,業務内容と時間メモ!AD:AD,O1476)=0,"",SUMIFS(業務内容と時間メモ!E:E,業務内容と時間メモ!AB:AB,N1476,業務内容と時間メモ!AD:AD,O1476))</f>
        <v/>
      </c>
      <c r="U1476" s="7" t="str">
        <f ca="1">IF(SUMIFS(業務内容と時間メモ!F:F,業務内容と時間メモ!AB:AB,N1476,業務内容と時間メモ!AD:AD,O1476)=0,"",SUMIFS(業務内容と時間メモ!F:F,業務内容と時間メモ!AB:AB,N1476,業務内容と時間メモ!AD:AD,O1476))</f>
        <v/>
      </c>
      <c r="V1476" t="str">
        <f ca="1">IF(SUMIFS(業務内容と時間メモ!E:E,業務内容と時間メモ!AB:AB,N1476,業務内容と時間メモ!AD:AD,O1476)=0,"",SUMIFS(業務内容と時間メモ!E:E,業務内容と時間メモ!AB:AB,N1476,業務内容と時間メモ!AD:AD,O1476))</f>
        <v/>
      </c>
    </row>
    <row r="1477" spans="1:22" hidden="1">
      <c r="A1477" s="1" t="str">
        <f t="shared" ca="1" si="131"/>
        <v/>
      </c>
      <c r="B1477" s="1" t="str">
        <f t="shared" ca="1" si="132"/>
        <v/>
      </c>
      <c r="C1477" s="6" t="str">
        <f t="shared" ca="1" si="130"/>
        <v/>
      </c>
      <c r="J1477" t="str">
        <f t="shared" ca="1" si="128"/>
        <v/>
      </c>
      <c r="L1477" s="7" t="str">
        <f t="shared" ca="1" si="129"/>
        <v/>
      </c>
      <c r="M1477" s="1" t="str">
        <f ca="1">IF(N1477="","",IF(COUNTIF(N$1:N1477,N1477)&gt;1,"",IF(COUNTIF(N:N,N1477)&gt;=1,"左表に入れますねぇ","")))</f>
        <v/>
      </c>
      <c r="N1477" s="1" t="str">
        <f ca="1">IF(ISNA(VLOOKUP(業務内容と時間メモ!M1477,業務内容と時間メモ!R$2:AI$9999,11,FALSE)),"",VLOOKUP(業務内容と時間メモ!M1477,業務内容と時間メモ!R$2:AI$9999,11,FALSE))</f>
        <v/>
      </c>
      <c r="O1477" s="1" t="str">
        <f ca="1">IF(ISNA(VLOOKUP(業務内容と時間メモ!M1477,業務内容と時間メモ!R$2:AI$9999,13,FALSE)),"",VLOOKUP(業務内容と時間メモ!M1477,業務内容と時間メモ!R$2:AI$9999,13,FALSE))</f>
        <v/>
      </c>
      <c r="P1477" s="1" t="str">
        <f ca="1">IF(ISNA(VLOOKUP(業務内容と時間メモ!M1477,業務内容と時間メモ!R$2:AI$9999,15,FALSE)),"",VLOOKUP(業務内容と時間メモ!M1477,業務内容と時間メモ!R$2:AI$9999,15,FALSE))</f>
        <v/>
      </c>
      <c r="Q1477" s="1" t="str">
        <f ca="1">IF(ISNA(VLOOKUP(業務内容と時間メモ!M1477,業務内容と時間メモ!R$2:AI$9999,14,FALSE)),"",VLOOKUP(業務内容と時間メモ!M1477,業務内容と時間メモ!R$2:AI$9999,14,FALSE))</f>
        <v/>
      </c>
      <c r="R1477" s="1" t="str">
        <f ca="1">IF(ISNA(VLOOKUP(業務内容と時間メモ!M1477,業務内容と時間メモ!R$2:AI$9999,16,FALSE)),"",VLOOKUP(業務内容と時間メモ!M1477,業務内容と時間メモ!R$2:AI$9999,16,FALSE))</f>
        <v/>
      </c>
      <c r="S1477" s="1" t="str">
        <f ca="1">IF(ISNA(VLOOKUP(業務内容と時間メモ!M1477,業務内容と時間メモ!R$2:AI$9999,17,FALSE)),"",VLOOKUP(業務内容と時間メモ!M1477,業務内容と時間メモ!R$2:AI$9999,17,FALSE))</f>
        <v/>
      </c>
      <c r="T1477" s="17" t="str">
        <f ca="1">IF(SUMIFS(業務内容と時間メモ!E:E,業務内容と時間メモ!AB:AB,N1477,業務内容と時間メモ!AD:AD,O1477)=0,"",SUMIFS(業務内容と時間メモ!E:E,業務内容と時間メモ!AB:AB,N1477,業務内容と時間メモ!AD:AD,O1477))</f>
        <v/>
      </c>
      <c r="U1477" s="7" t="str">
        <f ca="1">IF(SUMIFS(業務内容と時間メモ!F:F,業務内容と時間メモ!AB:AB,N1477,業務内容と時間メモ!AD:AD,O1477)=0,"",SUMIFS(業務内容と時間メモ!F:F,業務内容と時間メモ!AB:AB,N1477,業務内容と時間メモ!AD:AD,O1477))</f>
        <v/>
      </c>
      <c r="V1477" t="str">
        <f ca="1">IF(SUMIFS(業務内容と時間メモ!E:E,業務内容と時間メモ!AB:AB,N1477,業務内容と時間メモ!AD:AD,O1477)=0,"",SUMIFS(業務内容と時間メモ!E:E,業務内容と時間メモ!AB:AB,N1477,業務内容と時間メモ!AD:AD,O1477))</f>
        <v/>
      </c>
    </row>
    <row r="1478" spans="1:22" hidden="1">
      <c r="A1478" s="1" t="str">
        <f t="shared" ca="1" si="131"/>
        <v/>
      </c>
      <c r="B1478" s="1" t="str">
        <f t="shared" ca="1" si="132"/>
        <v/>
      </c>
      <c r="C1478" s="6" t="str">
        <f t="shared" ca="1" si="130"/>
        <v/>
      </c>
      <c r="J1478" t="str">
        <f t="shared" ca="1" si="128"/>
        <v/>
      </c>
      <c r="L1478" s="7" t="str">
        <f t="shared" ca="1" si="129"/>
        <v/>
      </c>
      <c r="M1478" s="1" t="str">
        <f ca="1">IF(N1478="","",IF(COUNTIF(N$1:N1478,N1478)&gt;1,"",IF(COUNTIF(N:N,N1478)&gt;=1,"左表に入れますねぇ","")))</f>
        <v/>
      </c>
      <c r="N1478" s="1" t="str">
        <f ca="1">IF(ISNA(VLOOKUP(業務内容と時間メモ!M1478,業務内容と時間メモ!R$2:AI$9999,11,FALSE)),"",VLOOKUP(業務内容と時間メモ!M1478,業務内容と時間メモ!R$2:AI$9999,11,FALSE))</f>
        <v/>
      </c>
      <c r="O1478" s="1" t="str">
        <f ca="1">IF(ISNA(VLOOKUP(業務内容と時間メモ!M1478,業務内容と時間メモ!R$2:AI$9999,13,FALSE)),"",VLOOKUP(業務内容と時間メモ!M1478,業務内容と時間メモ!R$2:AI$9999,13,FALSE))</f>
        <v/>
      </c>
      <c r="P1478" s="1" t="str">
        <f ca="1">IF(ISNA(VLOOKUP(業務内容と時間メモ!M1478,業務内容と時間メモ!R$2:AI$9999,15,FALSE)),"",VLOOKUP(業務内容と時間メモ!M1478,業務内容と時間メモ!R$2:AI$9999,15,FALSE))</f>
        <v/>
      </c>
      <c r="Q1478" s="1" t="str">
        <f ca="1">IF(ISNA(VLOOKUP(業務内容と時間メモ!M1478,業務内容と時間メモ!R$2:AI$9999,14,FALSE)),"",VLOOKUP(業務内容と時間メモ!M1478,業務内容と時間メモ!R$2:AI$9999,14,FALSE))</f>
        <v/>
      </c>
      <c r="R1478" s="1" t="str">
        <f ca="1">IF(ISNA(VLOOKUP(業務内容と時間メモ!M1478,業務内容と時間メモ!R$2:AI$9999,16,FALSE)),"",VLOOKUP(業務内容と時間メモ!M1478,業務内容と時間メモ!R$2:AI$9999,16,FALSE))</f>
        <v/>
      </c>
      <c r="S1478" s="1" t="str">
        <f ca="1">IF(ISNA(VLOOKUP(業務内容と時間メモ!M1478,業務内容と時間メモ!R$2:AI$9999,17,FALSE)),"",VLOOKUP(業務内容と時間メモ!M1478,業務内容と時間メモ!R$2:AI$9999,17,FALSE))</f>
        <v/>
      </c>
      <c r="T1478" s="17" t="str">
        <f ca="1">IF(SUMIFS(業務内容と時間メモ!E:E,業務内容と時間メモ!AB:AB,N1478,業務内容と時間メモ!AD:AD,O1478)=0,"",SUMIFS(業務内容と時間メモ!E:E,業務内容と時間メモ!AB:AB,N1478,業務内容と時間メモ!AD:AD,O1478))</f>
        <v/>
      </c>
      <c r="U1478" s="7" t="str">
        <f ca="1">IF(SUMIFS(業務内容と時間メモ!F:F,業務内容と時間メモ!AB:AB,N1478,業務内容と時間メモ!AD:AD,O1478)=0,"",SUMIFS(業務内容と時間メモ!F:F,業務内容と時間メモ!AB:AB,N1478,業務内容と時間メモ!AD:AD,O1478))</f>
        <v/>
      </c>
      <c r="V1478" t="str">
        <f ca="1">IF(SUMIFS(業務内容と時間メモ!E:E,業務内容と時間メモ!AB:AB,N1478,業務内容と時間メモ!AD:AD,O1478)=0,"",SUMIFS(業務内容と時間メモ!E:E,業務内容と時間メモ!AB:AB,N1478,業務内容と時間メモ!AD:AD,O1478))</f>
        <v/>
      </c>
    </row>
    <row r="1479" spans="1:22" hidden="1">
      <c r="A1479" s="1" t="str">
        <f t="shared" ca="1" si="131"/>
        <v/>
      </c>
      <c r="B1479" s="1" t="str">
        <f t="shared" ca="1" si="132"/>
        <v/>
      </c>
      <c r="C1479" s="6" t="str">
        <f t="shared" ca="1" si="130"/>
        <v/>
      </c>
      <c r="J1479" t="str">
        <f t="shared" ca="1" si="128"/>
        <v/>
      </c>
      <c r="L1479" s="7" t="str">
        <f t="shared" ca="1" si="129"/>
        <v/>
      </c>
      <c r="M1479" s="1" t="str">
        <f ca="1">IF(N1479="","",IF(COUNTIF(N$1:N1479,N1479)&gt;1,"",IF(COUNTIF(N:N,N1479)&gt;=1,"左表に入れますねぇ","")))</f>
        <v/>
      </c>
      <c r="N1479" s="1" t="str">
        <f ca="1">IF(ISNA(VLOOKUP(業務内容と時間メモ!M1479,業務内容と時間メモ!R$2:AI$9999,11,FALSE)),"",VLOOKUP(業務内容と時間メモ!M1479,業務内容と時間メモ!R$2:AI$9999,11,FALSE))</f>
        <v/>
      </c>
      <c r="O1479" s="1" t="str">
        <f ca="1">IF(ISNA(VLOOKUP(業務内容と時間メモ!M1479,業務内容と時間メモ!R$2:AI$9999,13,FALSE)),"",VLOOKUP(業務内容と時間メモ!M1479,業務内容と時間メモ!R$2:AI$9999,13,FALSE))</f>
        <v/>
      </c>
      <c r="P1479" s="1" t="str">
        <f ca="1">IF(ISNA(VLOOKUP(業務内容と時間メモ!M1479,業務内容と時間メモ!R$2:AI$9999,15,FALSE)),"",VLOOKUP(業務内容と時間メモ!M1479,業務内容と時間メモ!R$2:AI$9999,15,FALSE))</f>
        <v/>
      </c>
      <c r="Q1479" s="1" t="str">
        <f ca="1">IF(ISNA(VLOOKUP(業務内容と時間メモ!M1479,業務内容と時間メモ!R$2:AI$9999,14,FALSE)),"",VLOOKUP(業務内容と時間メモ!M1479,業務内容と時間メモ!R$2:AI$9999,14,FALSE))</f>
        <v/>
      </c>
      <c r="R1479" s="1" t="str">
        <f ca="1">IF(ISNA(VLOOKUP(業務内容と時間メモ!M1479,業務内容と時間メモ!R$2:AI$9999,16,FALSE)),"",VLOOKUP(業務内容と時間メモ!M1479,業務内容と時間メモ!R$2:AI$9999,16,FALSE))</f>
        <v/>
      </c>
      <c r="S1479" s="1" t="str">
        <f ca="1">IF(ISNA(VLOOKUP(業務内容と時間メモ!M1479,業務内容と時間メモ!R$2:AI$9999,17,FALSE)),"",VLOOKUP(業務内容と時間メモ!M1479,業務内容と時間メモ!R$2:AI$9999,17,FALSE))</f>
        <v/>
      </c>
      <c r="T1479" s="17" t="str">
        <f ca="1">IF(SUMIFS(業務内容と時間メモ!E:E,業務内容と時間メモ!AB:AB,N1479,業務内容と時間メモ!AD:AD,O1479)=0,"",SUMIFS(業務内容と時間メモ!E:E,業務内容と時間メモ!AB:AB,N1479,業務内容と時間メモ!AD:AD,O1479))</f>
        <v/>
      </c>
      <c r="U1479" s="7" t="str">
        <f ca="1">IF(SUMIFS(業務内容と時間メモ!F:F,業務内容と時間メモ!AB:AB,N1479,業務内容と時間メモ!AD:AD,O1479)=0,"",SUMIFS(業務内容と時間メモ!F:F,業務内容と時間メモ!AB:AB,N1479,業務内容と時間メモ!AD:AD,O1479))</f>
        <v/>
      </c>
      <c r="V1479" t="str">
        <f ca="1">IF(SUMIFS(業務内容と時間メモ!E:E,業務内容と時間メモ!AB:AB,N1479,業務内容と時間メモ!AD:AD,O1479)=0,"",SUMIFS(業務内容と時間メモ!E:E,業務内容と時間メモ!AB:AB,N1479,業務内容と時間メモ!AD:AD,O1479))</f>
        <v/>
      </c>
    </row>
    <row r="1480" spans="1:22" hidden="1">
      <c r="A1480" s="1" t="str">
        <f t="shared" ca="1" si="131"/>
        <v/>
      </c>
      <c r="B1480" s="1" t="str">
        <f t="shared" ca="1" si="132"/>
        <v/>
      </c>
      <c r="C1480" s="6" t="str">
        <f t="shared" ca="1" si="130"/>
        <v/>
      </c>
      <c r="J1480" t="str">
        <f t="shared" ca="1" si="128"/>
        <v/>
      </c>
      <c r="L1480" s="7" t="str">
        <f t="shared" ca="1" si="129"/>
        <v/>
      </c>
      <c r="M1480" s="1" t="str">
        <f ca="1">IF(N1480="","",IF(COUNTIF(N$1:N1480,N1480)&gt;1,"",IF(COUNTIF(N:N,N1480)&gt;=1,"左表に入れますねぇ","")))</f>
        <v/>
      </c>
      <c r="N1480" s="1" t="str">
        <f ca="1">IF(ISNA(VLOOKUP(業務内容と時間メモ!M1480,業務内容と時間メモ!R$2:AI$9999,11,FALSE)),"",VLOOKUP(業務内容と時間メモ!M1480,業務内容と時間メモ!R$2:AI$9999,11,FALSE))</f>
        <v/>
      </c>
      <c r="O1480" s="1" t="str">
        <f ca="1">IF(ISNA(VLOOKUP(業務内容と時間メモ!M1480,業務内容と時間メモ!R$2:AI$9999,13,FALSE)),"",VLOOKUP(業務内容と時間メモ!M1480,業務内容と時間メモ!R$2:AI$9999,13,FALSE))</f>
        <v/>
      </c>
      <c r="P1480" s="1" t="str">
        <f ca="1">IF(ISNA(VLOOKUP(業務内容と時間メモ!M1480,業務内容と時間メモ!R$2:AI$9999,15,FALSE)),"",VLOOKUP(業務内容と時間メモ!M1480,業務内容と時間メモ!R$2:AI$9999,15,FALSE))</f>
        <v/>
      </c>
      <c r="Q1480" s="1" t="str">
        <f ca="1">IF(ISNA(VLOOKUP(業務内容と時間メモ!M1480,業務内容と時間メモ!R$2:AI$9999,14,FALSE)),"",VLOOKUP(業務内容と時間メモ!M1480,業務内容と時間メモ!R$2:AI$9999,14,FALSE))</f>
        <v/>
      </c>
      <c r="R1480" s="1" t="str">
        <f ca="1">IF(ISNA(VLOOKUP(業務内容と時間メモ!M1480,業務内容と時間メモ!R$2:AI$9999,16,FALSE)),"",VLOOKUP(業務内容と時間メモ!M1480,業務内容と時間メモ!R$2:AI$9999,16,FALSE))</f>
        <v/>
      </c>
      <c r="S1480" s="1" t="str">
        <f ca="1">IF(ISNA(VLOOKUP(業務内容と時間メモ!M1480,業務内容と時間メモ!R$2:AI$9999,17,FALSE)),"",VLOOKUP(業務内容と時間メモ!M1480,業務内容と時間メモ!R$2:AI$9999,17,FALSE))</f>
        <v/>
      </c>
      <c r="T1480" s="17" t="str">
        <f ca="1">IF(SUMIFS(業務内容と時間メモ!E:E,業務内容と時間メモ!AB:AB,N1480,業務内容と時間メモ!AD:AD,O1480)=0,"",SUMIFS(業務内容と時間メモ!E:E,業務内容と時間メモ!AB:AB,N1480,業務内容と時間メモ!AD:AD,O1480))</f>
        <v/>
      </c>
      <c r="U1480" s="7" t="str">
        <f ca="1">IF(SUMIFS(業務内容と時間メモ!F:F,業務内容と時間メモ!AB:AB,N1480,業務内容と時間メモ!AD:AD,O1480)=0,"",SUMIFS(業務内容と時間メモ!F:F,業務内容と時間メモ!AB:AB,N1480,業務内容と時間メモ!AD:AD,O1480))</f>
        <v/>
      </c>
      <c r="V1480" t="str">
        <f ca="1">IF(SUMIFS(業務内容と時間メモ!E:E,業務内容と時間メモ!AB:AB,N1480,業務内容と時間メモ!AD:AD,O1480)=0,"",SUMIFS(業務内容と時間メモ!E:E,業務内容と時間メモ!AB:AB,N1480,業務内容と時間メモ!AD:AD,O1480))</f>
        <v/>
      </c>
    </row>
    <row r="1481" spans="1:22" hidden="1">
      <c r="A1481" s="1" t="str">
        <f t="shared" ca="1" si="131"/>
        <v/>
      </c>
      <c r="B1481" s="1" t="str">
        <f t="shared" ca="1" si="132"/>
        <v/>
      </c>
      <c r="C1481" s="6" t="str">
        <f t="shared" ca="1" si="130"/>
        <v/>
      </c>
      <c r="J1481" t="str">
        <f t="shared" ca="1" si="128"/>
        <v/>
      </c>
      <c r="L1481" s="7" t="str">
        <f t="shared" ca="1" si="129"/>
        <v/>
      </c>
      <c r="M1481" s="1" t="str">
        <f ca="1">IF(N1481="","",IF(COUNTIF(N$1:N1481,N1481)&gt;1,"",IF(COUNTIF(N:N,N1481)&gt;=1,"左表に入れますねぇ","")))</f>
        <v/>
      </c>
      <c r="N1481" s="1" t="str">
        <f ca="1">IF(ISNA(VLOOKUP(業務内容と時間メモ!M1481,業務内容と時間メモ!R$2:AI$9999,11,FALSE)),"",VLOOKUP(業務内容と時間メモ!M1481,業務内容と時間メモ!R$2:AI$9999,11,FALSE))</f>
        <v/>
      </c>
      <c r="O1481" s="1" t="str">
        <f ca="1">IF(ISNA(VLOOKUP(業務内容と時間メモ!M1481,業務内容と時間メモ!R$2:AI$9999,13,FALSE)),"",VLOOKUP(業務内容と時間メモ!M1481,業務内容と時間メモ!R$2:AI$9999,13,FALSE))</f>
        <v/>
      </c>
      <c r="P1481" s="1" t="str">
        <f ca="1">IF(ISNA(VLOOKUP(業務内容と時間メモ!M1481,業務内容と時間メモ!R$2:AI$9999,15,FALSE)),"",VLOOKUP(業務内容と時間メモ!M1481,業務内容と時間メモ!R$2:AI$9999,15,FALSE))</f>
        <v/>
      </c>
      <c r="Q1481" s="1" t="str">
        <f ca="1">IF(ISNA(VLOOKUP(業務内容と時間メモ!M1481,業務内容と時間メモ!R$2:AI$9999,14,FALSE)),"",VLOOKUP(業務内容と時間メモ!M1481,業務内容と時間メモ!R$2:AI$9999,14,FALSE))</f>
        <v/>
      </c>
      <c r="R1481" s="1" t="str">
        <f ca="1">IF(ISNA(VLOOKUP(業務内容と時間メモ!M1481,業務内容と時間メモ!R$2:AI$9999,16,FALSE)),"",VLOOKUP(業務内容と時間メモ!M1481,業務内容と時間メモ!R$2:AI$9999,16,FALSE))</f>
        <v/>
      </c>
      <c r="S1481" s="1" t="str">
        <f ca="1">IF(ISNA(VLOOKUP(業務内容と時間メモ!M1481,業務内容と時間メモ!R$2:AI$9999,17,FALSE)),"",VLOOKUP(業務内容と時間メモ!M1481,業務内容と時間メモ!R$2:AI$9999,17,FALSE))</f>
        <v/>
      </c>
      <c r="T1481" s="17" t="str">
        <f ca="1">IF(SUMIFS(業務内容と時間メモ!E:E,業務内容と時間メモ!AB:AB,N1481,業務内容と時間メモ!AD:AD,O1481)=0,"",SUMIFS(業務内容と時間メモ!E:E,業務内容と時間メモ!AB:AB,N1481,業務内容と時間メモ!AD:AD,O1481))</f>
        <v/>
      </c>
      <c r="U1481" s="7" t="str">
        <f ca="1">IF(SUMIFS(業務内容と時間メモ!F:F,業務内容と時間メモ!AB:AB,N1481,業務内容と時間メモ!AD:AD,O1481)=0,"",SUMIFS(業務内容と時間メモ!F:F,業務内容と時間メモ!AB:AB,N1481,業務内容と時間メモ!AD:AD,O1481))</f>
        <v/>
      </c>
      <c r="V1481" t="str">
        <f ca="1">IF(SUMIFS(業務内容と時間メモ!E:E,業務内容と時間メモ!AB:AB,N1481,業務内容と時間メモ!AD:AD,O1481)=0,"",SUMIFS(業務内容と時間メモ!E:E,業務内容と時間メモ!AB:AB,N1481,業務内容と時間メモ!AD:AD,O1481))</f>
        <v/>
      </c>
    </row>
    <row r="1482" spans="1:22" hidden="1">
      <c r="A1482" s="1" t="str">
        <f t="shared" ca="1" si="131"/>
        <v/>
      </c>
      <c r="B1482" s="1" t="str">
        <f t="shared" ca="1" si="132"/>
        <v/>
      </c>
      <c r="C1482" s="6" t="str">
        <f t="shared" ca="1" si="130"/>
        <v/>
      </c>
      <c r="J1482" t="str">
        <f t="shared" ca="1" si="128"/>
        <v/>
      </c>
      <c r="L1482" s="7" t="str">
        <f t="shared" ca="1" si="129"/>
        <v/>
      </c>
      <c r="M1482" s="1" t="str">
        <f ca="1">IF(N1482="","",IF(COUNTIF(N$1:N1482,N1482)&gt;1,"",IF(COUNTIF(N:N,N1482)&gt;=1,"左表に入れますねぇ","")))</f>
        <v/>
      </c>
      <c r="N1482" s="1" t="str">
        <f ca="1">IF(ISNA(VLOOKUP(業務内容と時間メモ!M1482,業務内容と時間メモ!R$2:AI$9999,11,FALSE)),"",VLOOKUP(業務内容と時間メモ!M1482,業務内容と時間メモ!R$2:AI$9999,11,FALSE))</f>
        <v/>
      </c>
      <c r="O1482" s="1" t="str">
        <f ca="1">IF(ISNA(VLOOKUP(業務内容と時間メモ!M1482,業務内容と時間メモ!R$2:AI$9999,13,FALSE)),"",VLOOKUP(業務内容と時間メモ!M1482,業務内容と時間メモ!R$2:AI$9999,13,FALSE))</f>
        <v/>
      </c>
      <c r="P1482" s="1" t="str">
        <f ca="1">IF(ISNA(VLOOKUP(業務内容と時間メモ!M1482,業務内容と時間メモ!R$2:AI$9999,15,FALSE)),"",VLOOKUP(業務内容と時間メモ!M1482,業務内容と時間メモ!R$2:AI$9999,15,FALSE))</f>
        <v/>
      </c>
      <c r="Q1482" s="1" t="str">
        <f ca="1">IF(ISNA(VLOOKUP(業務内容と時間メモ!M1482,業務内容と時間メモ!R$2:AI$9999,14,FALSE)),"",VLOOKUP(業務内容と時間メモ!M1482,業務内容と時間メモ!R$2:AI$9999,14,FALSE))</f>
        <v/>
      </c>
      <c r="R1482" s="1" t="str">
        <f ca="1">IF(ISNA(VLOOKUP(業務内容と時間メモ!M1482,業務内容と時間メモ!R$2:AI$9999,16,FALSE)),"",VLOOKUP(業務内容と時間メモ!M1482,業務内容と時間メモ!R$2:AI$9999,16,FALSE))</f>
        <v/>
      </c>
      <c r="S1482" s="1" t="str">
        <f ca="1">IF(ISNA(VLOOKUP(業務内容と時間メモ!M1482,業務内容と時間メモ!R$2:AI$9999,17,FALSE)),"",VLOOKUP(業務内容と時間メモ!M1482,業務内容と時間メモ!R$2:AI$9999,17,FALSE))</f>
        <v/>
      </c>
      <c r="T1482" s="17" t="str">
        <f ca="1">IF(SUMIFS(業務内容と時間メモ!E:E,業務内容と時間メモ!AB:AB,N1482,業務内容と時間メモ!AD:AD,O1482)=0,"",SUMIFS(業務内容と時間メモ!E:E,業務内容と時間メモ!AB:AB,N1482,業務内容と時間メモ!AD:AD,O1482))</f>
        <v/>
      </c>
      <c r="U1482" s="7" t="str">
        <f ca="1">IF(SUMIFS(業務内容と時間メモ!F:F,業務内容と時間メモ!AB:AB,N1482,業務内容と時間メモ!AD:AD,O1482)=0,"",SUMIFS(業務内容と時間メモ!F:F,業務内容と時間メモ!AB:AB,N1482,業務内容と時間メモ!AD:AD,O1482))</f>
        <v/>
      </c>
      <c r="V1482" t="str">
        <f ca="1">IF(SUMIFS(業務内容と時間メモ!E:E,業務内容と時間メモ!AB:AB,N1482,業務内容と時間メモ!AD:AD,O1482)=0,"",SUMIFS(業務内容と時間メモ!E:E,業務内容と時間メモ!AB:AB,N1482,業務内容と時間メモ!AD:AD,O1482))</f>
        <v/>
      </c>
    </row>
    <row r="1483" spans="1:22" hidden="1">
      <c r="A1483" s="1" t="str">
        <f t="shared" ca="1" si="131"/>
        <v/>
      </c>
      <c r="B1483" s="1" t="str">
        <f t="shared" ca="1" si="132"/>
        <v/>
      </c>
      <c r="C1483" s="6" t="str">
        <f t="shared" ca="1" si="130"/>
        <v/>
      </c>
      <c r="J1483" t="str">
        <f t="shared" ca="1" si="128"/>
        <v/>
      </c>
      <c r="L1483" s="7" t="str">
        <f t="shared" ca="1" si="129"/>
        <v/>
      </c>
      <c r="M1483" s="1" t="str">
        <f ca="1">IF(N1483="","",IF(COUNTIF(N$1:N1483,N1483)&gt;1,"",IF(COUNTIF(N:N,N1483)&gt;=1,"左表に入れますねぇ","")))</f>
        <v/>
      </c>
      <c r="N1483" s="1" t="str">
        <f ca="1">IF(ISNA(VLOOKUP(業務内容と時間メモ!M1483,業務内容と時間メモ!R$2:AI$9999,11,FALSE)),"",VLOOKUP(業務内容と時間メモ!M1483,業務内容と時間メモ!R$2:AI$9999,11,FALSE))</f>
        <v/>
      </c>
      <c r="O1483" s="1" t="str">
        <f ca="1">IF(ISNA(VLOOKUP(業務内容と時間メモ!M1483,業務内容と時間メモ!R$2:AI$9999,13,FALSE)),"",VLOOKUP(業務内容と時間メモ!M1483,業務内容と時間メモ!R$2:AI$9999,13,FALSE))</f>
        <v/>
      </c>
      <c r="P1483" s="1" t="str">
        <f ca="1">IF(ISNA(VLOOKUP(業務内容と時間メモ!M1483,業務内容と時間メモ!R$2:AI$9999,15,FALSE)),"",VLOOKUP(業務内容と時間メモ!M1483,業務内容と時間メモ!R$2:AI$9999,15,FALSE))</f>
        <v/>
      </c>
      <c r="Q1483" s="1" t="str">
        <f ca="1">IF(ISNA(VLOOKUP(業務内容と時間メモ!M1483,業務内容と時間メモ!R$2:AI$9999,14,FALSE)),"",VLOOKUP(業務内容と時間メモ!M1483,業務内容と時間メモ!R$2:AI$9999,14,FALSE))</f>
        <v/>
      </c>
      <c r="R1483" s="1" t="str">
        <f ca="1">IF(ISNA(VLOOKUP(業務内容と時間メモ!M1483,業務内容と時間メモ!R$2:AI$9999,16,FALSE)),"",VLOOKUP(業務内容と時間メモ!M1483,業務内容と時間メモ!R$2:AI$9999,16,FALSE))</f>
        <v/>
      </c>
      <c r="S1483" s="1" t="str">
        <f ca="1">IF(ISNA(VLOOKUP(業務内容と時間メモ!M1483,業務内容と時間メモ!R$2:AI$9999,17,FALSE)),"",VLOOKUP(業務内容と時間メモ!M1483,業務内容と時間メモ!R$2:AI$9999,17,FALSE))</f>
        <v/>
      </c>
      <c r="T1483" s="17" t="str">
        <f ca="1">IF(SUMIFS(業務内容と時間メモ!E:E,業務内容と時間メモ!AB:AB,N1483,業務内容と時間メモ!AD:AD,O1483)=0,"",SUMIFS(業務内容と時間メモ!E:E,業務内容と時間メモ!AB:AB,N1483,業務内容と時間メモ!AD:AD,O1483))</f>
        <v/>
      </c>
      <c r="U1483" s="7" t="str">
        <f ca="1">IF(SUMIFS(業務内容と時間メモ!F:F,業務内容と時間メモ!AB:AB,N1483,業務内容と時間メモ!AD:AD,O1483)=0,"",SUMIFS(業務内容と時間メモ!F:F,業務内容と時間メモ!AB:AB,N1483,業務内容と時間メモ!AD:AD,O1483))</f>
        <v/>
      </c>
      <c r="V1483" t="str">
        <f ca="1">IF(SUMIFS(業務内容と時間メモ!E:E,業務内容と時間メモ!AB:AB,N1483,業務内容と時間メモ!AD:AD,O1483)=0,"",SUMIFS(業務内容と時間メモ!E:E,業務内容と時間メモ!AB:AB,N1483,業務内容と時間メモ!AD:AD,O1483))</f>
        <v/>
      </c>
    </row>
    <row r="1484" spans="1:22" hidden="1">
      <c r="A1484" s="1" t="str">
        <f t="shared" ca="1" si="131"/>
        <v/>
      </c>
      <c r="B1484" s="1" t="str">
        <f t="shared" ca="1" si="132"/>
        <v/>
      </c>
      <c r="C1484" s="6" t="str">
        <f t="shared" ca="1" si="130"/>
        <v/>
      </c>
      <c r="J1484" t="str">
        <f t="shared" ca="1" si="128"/>
        <v/>
      </c>
      <c r="L1484" s="7" t="str">
        <f t="shared" ca="1" si="129"/>
        <v/>
      </c>
      <c r="M1484" s="1" t="str">
        <f ca="1">IF(N1484="","",IF(COUNTIF(N$1:N1484,N1484)&gt;1,"",IF(COUNTIF(N:N,N1484)&gt;=1,"左表に入れますねぇ","")))</f>
        <v/>
      </c>
      <c r="N1484" s="1" t="str">
        <f ca="1">IF(ISNA(VLOOKUP(業務内容と時間メモ!M1484,業務内容と時間メモ!R$2:AI$9999,11,FALSE)),"",VLOOKUP(業務内容と時間メモ!M1484,業務内容と時間メモ!R$2:AI$9999,11,FALSE))</f>
        <v/>
      </c>
      <c r="O1484" s="1" t="str">
        <f ca="1">IF(ISNA(VLOOKUP(業務内容と時間メモ!M1484,業務内容と時間メモ!R$2:AI$9999,13,FALSE)),"",VLOOKUP(業務内容と時間メモ!M1484,業務内容と時間メモ!R$2:AI$9999,13,FALSE))</f>
        <v/>
      </c>
      <c r="P1484" s="1" t="str">
        <f ca="1">IF(ISNA(VLOOKUP(業務内容と時間メモ!M1484,業務内容と時間メモ!R$2:AI$9999,15,FALSE)),"",VLOOKUP(業務内容と時間メモ!M1484,業務内容と時間メモ!R$2:AI$9999,15,FALSE))</f>
        <v/>
      </c>
      <c r="Q1484" s="1" t="str">
        <f ca="1">IF(ISNA(VLOOKUP(業務内容と時間メモ!M1484,業務内容と時間メモ!R$2:AI$9999,14,FALSE)),"",VLOOKUP(業務内容と時間メモ!M1484,業務内容と時間メモ!R$2:AI$9999,14,FALSE))</f>
        <v/>
      </c>
      <c r="R1484" s="1" t="str">
        <f ca="1">IF(ISNA(VLOOKUP(業務内容と時間メモ!M1484,業務内容と時間メモ!R$2:AI$9999,16,FALSE)),"",VLOOKUP(業務内容と時間メモ!M1484,業務内容と時間メモ!R$2:AI$9999,16,FALSE))</f>
        <v/>
      </c>
      <c r="S1484" s="1" t="str">
        <f ca="1">IF(ISNA(VLOOKUP(業務内容と時間メモ!M1484,業務内容と時間メモ!R$2:AI$9999,17,FALSE)),"",VLOOKUP(業務内容と時間メモ!M1484,業務内容と時間メモ!R$2:AI$9999,17,FALSE))</f>
        <v/>
      </c>
      <c r="T1484" s="17" t="str">
        <f ca="1">IF(SUMIFS(業務内容と時間メモ!E:E,業務内容と時間メモ!AB:AB,N1484,業務内容と時間メモ!AD:AD,O1484)=0,"",SUMIFS(業務内容と時間メモ!E:E,業務内容と時間メモ!AB:AB,N1484,業務内容と時間メモ!AD:AD,O1484))</f>
        <v/>
      </c>
      <c r="U1484" s="7" t="str">
        <f ca="1">IF(SUMIFS(業務内容と時間メモ!F:F,業務内容と時間メモ!AB:AB,N1484,業務内容と時間メモ!AD:AD,O1484)=0,"",SUMIFS(業務内容と時間メモ!F:F,業務内容と時間メモ!AB:AB,N1484,業務内容と時間メモ!AD:AD,O1484))</f>
        <v/>
      </c>
      <c r="V1484" t="str">
        <f ca="1">IF(SUMIFS(業務内容と時間メモ!E:E,業務内容と時間メモ!AB:AB,N1484,業務内容と時間メモ!AD:AD,O1484)=0,"",SUMIFS(業務内容と時間メモ!E:E,業務内容と時間メモ!AB:AB,N1484,業務内容と時間メモ!AD:AD,O1484))</f>
        <v/>
      </c>
    </row>
    <row r="1485" spans="1:22" hidden="1">
      <c r="A1485" s="1" t="str">
        <f t="shared" ca="1" si="131"/>
        <v/>
      </c>
      <c r="B1485" s="1" t="str">
        <f t="shared" ca="1" si="132"/>
        <v/>
      </c>
      <c r="C1485" s="6" t="str">
        <f t="shared" ca="1" si="130"/>
        <v/>
      </c>
      <c r="J1485" t="str">
        <f t="shared" ca="1" si="128"/>
        <v/>
      </c>
      <c r="L1485" s="7" t="str">
        <f t="shared" ca="1" si="129"/>
        <v/>
      </c>
      <c r="M1485" s="1" t="str">
        <f ca="1">IF(N1485="","",IF(COUNTIF(N$1:N1485,N1485)&gt;1,"",IF(COUNTIF(N:N,N1485)&gt;=1,"左表に入れますねぇ","")))</f>
        <v/>
      </c>
      <c r="N1485" s="1" t="str">
        <f ca="1">IF(ISNA(VLOOKUP(業務内容と時間メモ!M1485,業務内容と時間メモ!R$2:AI$9999,11,FALSE)),"",VLOOKUP(業務内容と時間メモ!M1485,業務内容と時間メモ!R$2:AI$9999,11,FALSE))</f>
        <v/>
      </c>
      <c r="O1485" s="1" t="str">
        <f ca="1">IF(ISNA(VLOOKUP(業務内容と時間メモ!M1485,業務内容と時間メモ!R$2:AI$9999,13,FALSE)),"",VLOOKUP(業務内容と時間メモ!M1485,業務内容と時間メモ!R$2:AI$9999,13,FALSE))</f>
        <v/>
      </c>
      <c r="P1485" s="1" t="str">
        <f ca="1">IF(ISNA(VLOOKUP(業務内容と時間メモ!M1485,業務内容と時間メモ!R$2:AI$9999,15,FALSE)),"",VLOOKUP(業務内容と時間メモ!M1485,業務内容と時間メモ!R$2:AI$9999,15,FALSE))</f>
        <v/>
      </c>
      <c r="Q1485" s="1" t="str">
        <f ca="1">IF(ISNA(VLOOKUP(業務内容と時間メモ!M1485,業務内容と時間メモ!R$2:AI$9999,14,FALSE)),"",VLOOKUP(業務内容と時間メモ!M1485,業務内容と時間メモ!R$2:AI$9999,14,FALSE))</f>
        <v/>
      </c>
      <c r="R1485" s="1" t="str">
        <f ca="1">IF(ISNA(VLOOKUP(業務内容と時間メモ!M1485,業務内容と時間メモ!R$2:AI$9999,16,FALSE)),"",VLOOKUP(業務内容と時間メモ!M1485,業務内容と時間メモ!R$2:AI$9999,16,FALSE))</f>
        <v/>
      </c>
      <c r="S1485" s="1" t="str">
        <f ca="1">IF(ISNA(VLOOKUP(業務内容と時間メモ!M1485,業務内容と時間メモ!R$2:AI$9999,17,FALSE)),"",VLOOKUP(業務内容と時間メモ!M1485,業務内容と時間メモ!R$2:AI$9999,17,FALSE))</f>
        <v/>
      </c>
      <c r="T1485" s="17" t="str">
        <f ca="1">IF(SUMIFS(業務内容と時間メモ!E:E,業務内容と時間メモ!AB:AB,N1485,業務内容と時間メモ!AD:AD,O1485)=0,"",SUMIFS(業務内容と時間メモ!E:E,業務内容と時間メモ!AB:AB,N1485,業務内容と時間メモ!AD:AD,O1485))</f>
        <v/>
      </c>
      <c r="U1485" s="7" t="str">
        <f ca="1">IF(SUMIFS(業務内容と時間メモ!F:F,業務内容と時間メモ!AB:AB,N1485,業務内容と時間メモ!AD:AD,O1485)=0,"",SUMIFS(業務内容と時間メモ!F:F,業務内容と時間メモ!AB:AB,N1485,業務内容と時間メモ!AD:AD,O1485))</f>
        <v/>
      </c>
      <c r="V1485" t="str">
        <f ca="1">IF(SUMIFS(業務内容と時間メモ!E:E,業務内容と時間メモ!AB:AB,N1485,業務内容と時間メモ!AD:AD,O1485)=0,"",SUMIFS(業務内容と時間メモ!E:E,業務内容と時間メモ!AB:AB,N1485,業務内容と時間メモ!AD:AD,O1485))</f>
        <v/>
      </c>
    </row>
    <row r="1486" spans="1:22" hidden="1">
      <c r="A1486" s="1" t="str">
        <f t="shared" ca="1" si="131"/>
        <v/>
      </c>
      <c r="B1486" s="1" t="str">
        <f t="shared" ca="1" si="132"/>
        <v/>
      </c>
      <c r="C1486" s="6" t="str">
        <f t="shared" ca="1" si="130"/>
        <v/>
      </c>
      <c r="J1486" t="str">
        <f t="shared" ca="1" si="128"/>
        <v/>
      </c>
      <c r="L1486" s="7" t="str">
        <f t="shared" ca="1" si="129"/>
        <v/>
      </c>
      <c r="M1486" s="1" t="str">
        <f ca="1">IF(N1486="","",IF(COUNTIF(N$1:N1486,N1486)&gt;1,"",IF(COUNTIF(N:N,N1486)&gt;=1,"左表に入れますねぇ","")))</f>
        <v/>
      </c>
      <c r="N1486" s="1" t="str">
        <f ca="1">IF(ISNA(VLOOKUP(業務内容と時間メモ!M1486,業務内容と時間メモ!R$2:AI$9999,11,FALSE)),"",VLOOKUP(業務内容と時間メモ!M1486,業務内容と時間メモ!R$2:AI$9999,11,FALSE))</f>
        <v/>
      </c>
      <c r="O1486" s="1" t="str">
        <f ca="1">IF(ISNA(VLOOKUP(業務内容と時間メモ!M1486,業務内容と時間メモ!R$2:AI$9999,13,FALSE)),"",VLOOKUP(業務内容と時間メモ!M1486,業務内容と時間メモ!R$2:AI$9999,13,FALSE))</f>
        <v/>
      </c>
      <c r="P1486" s="1" t="str">
        <f ca="1">IF(ISNA(VLOOKUP(業務内容と時間メモ!M1486,業務内容と時間メモ!R$2:AI$9999,15,FALSE)),"",VLOOKUP(業務内容と時間メモ!M1486,業務内容と時間メモ!R$2:AI$9999,15,FALSE))</f>
        <v/>
      </c>
      <c r="Q1486" s="1" t="str">
        <f ca="1">IF(ISNA(VLOOKUP(業務内容と時間メモ!M1486,業務内容と時間メモ!R$2:AI$9999,14,FALSE)),"",VLOOKUP(業務内容と時間メモ!M1486,業務内容と時間メモ!R$2:AI$9999,14,FALSE))</f>
        <v/>
      </c>
      <c r="R1486" s="1" t="str">
        <f ca="1">IF(ISNA(VLOOKUP(業務内容と時間メモ!M1486,業務内容と時間メモ!R$2:AI$9999,16,FALSE)),"",VLOOKUP(業務内容と時間メモ!M1486,業務内容と時間メモ!R$2:AI$9999,16,FALSE))</f>
        <v/>
      </c>
      <c r="S1486" s="1" t="str">
        <f ca="1">IF(ISNA(VLOOKUP(業務内容と時間メモ!M1486,業務内容と時間メモ!R$2:AI$9999,17,FALSE)),"",VLOOKUP(業務内容と時間メモ!M1486,業務内容と時間メモ!R$2:AI$9999,17,FALSE))</f>
        <v/>
      </c>
      <c r="T1486" s="17" t="str">
        <f ca="1">IF(SUMIFS(業務内容と時間メモ!E:E,業務内容と時間メモ!AB:AB,N1486,業務内容と時間メモ!AD:AD,O1486)=0,"",SUMIFS(業務内容と時間メモ!E:E,業務内容と時間メモ!AB:AB,N1486,業務内容と時間メモ!AD:AD,O1486))</f>
        <v/>
      </c>
      <c r="U1486" s="7" t="str">
        <f ca="1">IF(SUMIFS(業務内容と時間メモ!F:F,業務内容と時間メモ!AB:AB,N1486,業務内容と時間メモ!AD:AD,O1486)=0,"",SUMIFS(業務内容と時間メモ!F:F,業務内容と時間メモ!AB:AB,N1486,業務内容と時間メモ!AD:AD,O1486))</f>
        <v/>
      </c>
      <c r="V1486" t="str">
        <f ca="1">IF(SUMIFS(業務内容と時間メモ!E:E,業務内容と時間メモ!AB:AB,N1486,業務内容と時間メモ!AD:AD,O1486)=0,"",SUMIFS(業務内容と時間メモ!E:E,業務内容と時間メモ!AB:AB,N1486,業務内容と時間メモ!AD:AD,O1486))</f>
        <v/>
      </c>
    </row>
    <row r="1487" spans="1:22" hidden="1">
      <c r="A1487" s="1" t="str">
        <f t="shared" ca="1" si="131"/>
        <v/>
      </c>
      <c r="B1487" s="1" t="str">
        <f t="shared" ca="1" si="132"/>
        <v/>
      </c>
      <c r="C1487" s="6" t="str">
        <f t="shared" ca="1" si="130"/>
        <v/>
      </c>
      <c r="J1487" t="str">
        <f t="shared" ca="1" si="128"/>
        <v/>
      </c>
      <c r="L1487" s="7" t="str">
        <f t="shared" ca="1" si="129"/>
        <v/>
      </c>
      <c r="M1487" s="1" t="str">
        <f ca="1">IF(N1487="","",IF(COUNTIF(N$1:N1487,N1487)&gt;1,"",IF(COUNTIF(N:N,N1487)&gt;=1,"左表に入れますねぇ","")))</f>
        <v/>
      </c>
      <c r="N1487" s="1" t="str">
        <f ca="1">IF(ISNA(VLOOKUP(業務内容と時間メモ!M1487,業務内容と時間メモ!R$2:AI$9999,11,FALSE)),"",VLOOKUP(業務内容と時間メモ!M1487,業務内容と時間メモ!R$2:AI$9999,11,FALSE))</f>
        <v/>
      </c>
      <c r="O1487" s="1" t="str">
        <f ca="1">IF(ISNA(VLOOKUP(業務内容と時間メモ!M1487,業務内容と時間メモ!R$2:AI$9999,13,FALSE)),"",VLOOKUP(業務内容と時間メモ!M1487,業務内容と時間メモ!R$2:AI$9999,13,FALSE))</f>
        <v/>
      </c>
      <c r="P1487" s="1" t="str">
        <f ca="1">IF(ISNA(VLOOKUP(業務内容と時間メモ!M1487,業務内容と時間メモ!R$2:AI$9999,15,FALSE)),"",VLOOKUP(業務内容と時間メモ!M1487,業務内容と時間メモ!R$2:AI$9999,15,FALSE))</f>
        <v/>
      </c>
      <c r="Q1487" s="1" t="str">
        <f ca="1">IF(ISNA(VLOOKUP(業務内容と時間メモ!M1487,業務内容と時間メモ!R$2:AI$9999,14,FALSE)),"",VLOOKUP(業務内容と時間メモ!M1487,業務内容と時間メモ!R$2:AI$9999,14,FALSE))</f>
        <v/>
      </c>
      <c r="R1487" s="1" t="str">
        <f ca="1">IF(ISNA(VLOOKUP(業務内容と時間メモ!M1487,業務内容と時間メモ!R$2:AI$9999,16,FALSE)),"",VLOOKUP(業務内容と時間メモ!M1487,業務内容と時間メモ!R$2:AI$9999,16,FALSE))</f>
        <v/>
      </c>
      <c r="S1487" s="1" t="str">
        <f ca="1">IF(ISNA(VLOOKUP(業務内容と時間メモ!M1487,業務内容と時間メモ!R$2:AI$9999,17,FALSE)),"",VLOOKUP(業務内容と時間メモ!M1487,業務内容と時間メモ!R$2:AI$9999,17,FALSE))</f>
        <v/>
      </c>
      <c r="T1487" s="17" t="str">
        <f ca="1">IF(SUMIFS(業務内容と時間メモ!E:E,業務内容と時間メモ!AB:AB,N1487,業務内容と時間メモ!AD:AD,O1487)=0,"",SUMIFS(業務内容と時間メモ!E:E,業務内容と時間メモ!AB:AB,N1487,業務内容と時間メモ!AD:AD,O1487))</f>
        <v/>
      </c>
      <c r="U1487" s="7" t="str">
        <f ca="1">IF(SUMIFS(業務内容と時間メモ!F:F,業務内容と時間メモ!AB:AB,N1487,業務内容と時間メモ!AD:AD,O1487)=0,"",SUMIFS(業務内容と時間メモ!F:F,業務内容と時間メモ!AB:AB,N1487,業務内容と時間メモ!AD:AD,O1487))</f>
        <v/>
      </c>
      <c r="V1487" t="str">
        <f ca="1">IF(SUMIFS(業務内容と時間メモ!E:E,業務内容と時間メモ!AB:AB,N1487,業務内容と時間メモ!AD:AD,O1487)=0,"",SUMIFS(業務内容と時間メモ!E:E,業務内容と時間メモ!AB:AB,N1487,業務内容と時間メモ!AD:AD,O1487))</f>
        <v/>
      </c>
    </row>
    <row r="1488" spans="1:22" hidden="1">
      <c r="A1488" s="1" t="str">
        <f t="shared" ca="1" si="131"/>
        <v/>
      </c>
      <c r="B1488" s="1" t="str">
        <f t="shared" ca="1" si="132"/>
        <v/>
      </c>
      <c r="C1488" s="6" t="str">
        <f t="shared" ca="1" si="130"/>
        <v/>
      </c>
      <c r="J1488" t="str">
        <f t="shared" ca="1" si="128"/>
        <v/>
      </c>
      <c r="L1488" s="7" t="str">
        <f t="shared" ca="1" si="129"/>
        <v/>
      </c>
      <c r="M1488" s="1" t="str">
        <f ca="1">IF(N1488="","",IF(COUNTIF(N$1:N1488,N1488)&gt;1,"",IF(COUNTIF(N:N,N1488)&gt;=1,"左表に入れますねぇ","")))</f>
        <v/>
      </c>
      <c r="N1488" s="1" t="str">
        <f ca="1">IF(ISNA(VLOOKUP(業務内容と時間メモ!M1488,業務内容と時間メモ!R$2:AI$9999,11,FALSE)),"",VLOOKUP(業務内容と時間メモ!M1488,業務内容と時間メモ!R$2:AI$9999,11,FALSE))</f>
        <v/>
      </c>
      <c r="O1488" s="1" t="str">
        <f ca="1">IF(ISNA(VLOOKUP(業務内容と時間メモ!M1488,業務内容と時間メモ!R$2:AI$9999,13,FALSE)),"",VLOOKUP(業務内容と時間メモ!M1488,業務内容と時間メモ!R$2:AI$9999,13,FALSE))</f>
        <v/>
      </c>
      <c r="P1488" s="1" t="str">
        <f ca="1">IF(ISNA(VLOOKUP(業務内容と時間メモ!M1488,業務内容と時間メモ!R$2:AI$9999,15,FALSE)),"",VLOOKUP(業務内容と時間メモ!M1488,業務内容と時間メモ!R$2:AI$9999,15,FALSE))</f>
        <v/>
      </c>
      <c r="Q1488" s="1" t="str">
        <f ca="1">IF(ISNA(VLOOKUP(業務内容と時間メモ!M1488,業務内容と時間メモ!R$2:AI$9999,14,FALSE)),"",VLOOKUP(業務内容と時間メモ!M1488,業務内容と時間メモ!R$2:AI$9999,14,FALSE))</f>
        <v/>
      </c>
      <c r="R1488" s="1" t="str">
        <f ca="1">IF(ISNA(VLOOKUP(業務内容と時間メモ!M1488,業務内容と時間メモ!R$2:AI$9999,16,FALSE)),"",VLOOKUP(業務内容と時間メモ!M1488,業務内容と時間メモ!R$2:AI$9999,16,FALSE))</f>
        <v/>
      </c>
      <c r="S1488" s="1" t="str">
        <f ca="1">IF(ISNA(VLOOKUP(業務内容と時間メモ!M1488,業務内容と時間メモ!R$2:AI$9999,17,FALSE)),"",VLOOKUP(業務内容と時間メモ!M1488,業務内容と時間メモ!R$2:AI$9999,17,FALSE))</f>
        <v/>
      </c>
      <c r="T1488" s="17" t="str">
        <f ca="1">IF(SUMIFS(業務内容と時間メモ!E:E,業務内容と時間メモ!AB:AB,N1488,業務内容と時間メモ!AD:AD,O1488)=0,"",SUMIFS(業務内容と時間メモ!E:E,業務内容と時間メモ!AB:AB,N1488,業務内容と時間メモ!AD:AD,O1488))</f>
        <v/>
      </c>
      <c r="U1488" s="7" t="str">
        <f ca="1">IF(SUMIFS(業務内容と時間メモ!F:F,業務内容と時間メモ!AB:AB,N1488,業務内容と時間メモ!AD:AD,O1488)=0,"",SUMIFS(業務内容と時間メモ!F:F,業務内容と時間メモ!AB:AB,N1488,業務内容と時間メモ!AD:AD,O1488))</f>
        <v/>
      </c>
      <c r="V1488" t="str">
        <f ca="1">IF(SUMIFS(業務内容と時間メモ!E:E,業務内容と時間メモ!AB:AB,N1488,業務内容と時間メモ!AD:AD,O1488)=0,"",SUMIFS(業務内容と時間メモ!E:E,業務内容と時間メモ!AB:AB,N1488,業務内容と時間メモ!AD:AD,O1488))</f>
        <v/>
      </c>
    </row>
    <row r="1489" spans="1:22" hidden="1">
      <c r="A1489" s="1" t="str">
        <f t="shared" ca="1" si="131"/>
        <v/>
      </c>
      <c r="B1489" s="1" t="str">
        <f t="shared" ca="1" si="132"/>
        <v/>
      </c>
      <c r="C1489" s="6" t="str">
        <f t="shared" ca="1" si="130"/>
        <v/>
      </c>
      <c r="J1489" t="str">
        <f t="shared" ca="1" si="128"/>
        <v/>
      </c>
      <c r="L1489" s="7" t="str">
        <f t="shared" ca="1" si="129"/>
        <v/>
      </c>
      <c r="M1489" s="1" t="str">
        <f ca="1">IF(N1489="","",IF(COUNTIF(N$1:N1489,N1489)&gt;1,"",IF(COUNTIF(N:N,N1489)&gt;=1,"左表に入れますねぇ","")))</f>
        <v/>
      </c>
      <c r="N1489" s="1" t="str">
        <f ca="1">IF(ISNA(VLOOKUP(業務内容と時間メモ!M1489,業務内容と時間メモ!R$2:AI$9999,11,FALSE)),"",VLOOKUP(業務内容と時間メモ!M1489,業務内容と時間メモ!R$2:AI$9999,11,FALSE))</f>
        <v/>
      </c>
      <c r="O1489" s="1" t="str">
        <f ca="1">IF(ISNA(VLOOKUP(業務内容と時間メモ!M1489,業務内容と時間メモ!R$2:AI$9999,13,FALSE)),"",VLOOKUP(業務内容と時間メモ!M1489,業務内容と時間メモ!R$2:AI$9999,13,FALSE))</f>
        <v/>
      </c>
      <c r="P1489" s="1" t="str">
        <f ca="1">IF(ISNA(VLOOKUP(業務内容と時間メモ!M1489,業務内容と時間メモ!R$2:AI$9999,15,FALSE)),"",VLOOKUP(業務内容と時間メモ!M1489,業務内容と時間メモ!R$2:AI$9999,15,FALSE))</f>
        <v/>
      </c>
      <c r="Q1489" s="1" t="str">
        <f ca="1">IF(ISNA(VLOOKUP(業務内容と時間メモ!M1489,業務内容と時間メモ!R$2:AI$9999,14,FALSE)),"",VLOOKUP(業務内容と時間メモ!M1489,業務内容と時間メモ!R$2:AI$9999,14,FALSE))</f>
        <v/>
      </c>
      <c r="R1489" s="1" t="str">
        <f ca="1">IF(ISNA(VLOOKUP(業務内容と時間メモ!M1489,業務内容と時間メモ!R$2:AI$9999,16,FALSE)),"",VLOOKUP(業務内容と時間メモ!M1489,業務内容と時間メモ!R$2:AI$9999,16,FALSE))</f>
        <v/>
      </c>
      <c r="S1489" s="1" t="str">
        <f ca="1">IF(ISNA(VLOOKUP(業務内容と時間メモ!M1489,業務内容と時間メモ!R$2:AI$9999,17,FALSE)),"",VLOOKUP(業務内容と時間メモ!M1489,業務内容と時間メモ!R$2:AI$9999,17,FALSE))</f>
        <v/>
      </c>
      <c r="T1489" s="17" t="str">
        <f ca="1">IF(SUMIFS(業務内容と時間メモ!E:E,業務内容と時間メモ!AB:AB,N1489,業務内容と時間メモ!AD:AD,O1489)=0,"",SUMIFS(業務内容と時間メモ!E:E,業務内容と時間メモ!AB:AB,N1489,業務内容と時間メモ!AD:AD,O1489))</f>
        <v/>
      </c>
      <c r="U1489" s="7" t="str">
        <f ca="1">IF(SUMIFS(業務内容と時間メモ!F:F,業務内容と時間メモ!AB:AB,N1489,業務内容と時間メモ!AD:AD,O1489)=0,"",SUMIFS(業務内容と時間メモ!F:F,業務内容と時間メモ!AB:AB,N1489,業務内容と時間メモ!AD:AD,O1489))</f>
        <v/>
      </c>
      <c r="V1489" t="str">
        <f ca="1">IF(SUMIFS(業務内容と時間メモ!E:E,業務内容と時間メモ!AB:AB,N1489,業務内容と時間メモ!AD:AD,O1489)=0,"",SUMIFS(業務内容と時間メモ!E:E,業務内容と時間メモ!AB:AB,N1489,業務内容と時間メモ!AD:AD,O1489))</f>
        <v/>
      </c>
    </row>
    <row r="1490" spans="1:22" hidden="1">
      <c r="A1490" s="1" t="str">
        <f t="shared" ca="1" si="131"/>
        <v/>
      </c>
      <c r="B1490" s="1" t="str">
        <f t="shared" ca="1" si="132"/>
        <v/>
      </c>
      <c r="C1490" s="6" t="str">
        <f t="shared" ca="1" si="130"/>
        <v/>
      </c>
      <c r="J1490" t="str">
        <f t="shared" ca="1" si="128"/>
        <v/>
      </c>
      <c r="L1490" s="7" t="str">
        <f t="shared" ca="1" si="129"/>
        <v/>
      </c>
      <c r="M1490" s="1" t="str">
        <f ca="1">IF(N1490="","",IF(COUNTIF(N$1:N1490,N1490)&gt;1,"",IF(COUNTIF(N:N,N1490)&gt;=1,"左表に入れますねぇ","")))</f>
        <v/>
      </c>
      <c r="N1490" s="1" t="str">
        <f ca="1">IF(ISNA(VLOOKUP(業務内容と時間メモ!M1490,業務内容と時間メモ!R$2:AI$9999,11,FALSE)),"",VLOOKUP(業務内容と時間メモ!M1490,業務内容と時間メモ!R$2:AI$9999,11,FALSE))</f>
        <v/>
      </c>
      <c r="O1490" s="1" t="str">
        <f ca="1">IF(ISNA(VLOOKUP(業務内容と時間メモ!M1490,業務内容と時間メモ!R$2:AI$9999,13,FALSE)),"",VLOOKUP(業務内容と時間メモ!M1490,業務内容と時間メモ!R$2:AI$9999,13,FALSE))</f>
        <v/>
      </c>
      <c r="P1490" s="1" t="str">
        <f ca="1">IF(ISNA(VLOOKUP(業務内容と時間メモ!M1490,業務内容と時間メモ!R$2:AI$9999,15,FALSE)),"",VLOOKUP(業務内容と時間メモ!M1490,業務内容と時間メモ!R$2:AI$9999,15,FALSE))</f>
        <v/>
      </c>
      <c r="Q1490" s="1" t="str">
        <f ca="1">IF(ISNA(VLOOKUP(業務内容と時間メモ!M1490,業務内容と時間メモ!R$2:AI$9999,14,FALSE)),"",VLOOKUP(業務内容と時間メモ!M1490,業務内容と時間メモ!R$2:AI$9999,14,FALSE))</f>
        <v/>
      </c>
      <c r="R1490" s="1" t="str">
        <f ca="1">IF(ISNA(VLOOKUP(業務内容と時間メモ!M1490,業務内容と時間メモ!R$2:AI$9999,16,FALSE)),"",VLOOKUP(業務内容と時間メモ!M1490,業務内容と時間メモ!R$2:AI$9999,16,FALSE))</f>
        <v/>
      </c>
      <c r="S1490" s="1" t="str">
        <f ca="1">IF(ISNA(VLOOKUP(業務内容と時間メモ!M1490,業務内容と時間メモ!R$2:AI$9999,17,FALSE)),"",VLOOKUP(業務内容と時間メモ!M1490,業務内容と時間メモ!R$2:AI$9999,17,FALSE))</f>
        <v/>
      </c>
      <c r="T1490" s="17" t="str">
        <f ca="1">IF(SUMIFS(業務内容と時間メモ!E:E,業務内容と時間メモ!AB:AB,N1490,業務内容と時間メモ!AD:AD,O1490)=0,"",SUMIFS(業務内容と時間メモ!E:E,業務内容と時間メモ!AB:AB,N1490,業務内容と時間メモ!AD:AD,O1490))</f>
        <v/>
      </c>
      <c r="U1490" s="7" t="str">
        <f ca="1">IF(SUMIFS(業務内容と時間メモ!F:F,業務内容と時間メモ!AB:AB,N1490,業務内容と時間メモ!AD:AD,O1490)=0,"",SUMIFS(業務内容と時間メモ!F:F,業務内容と時間メモ!AB:AB,N1490,業務内容と時間メモ!AD:AD,O1490))</f>
        <v/>
      </c>
      <c r="V1490" t="str">
        <f ca="1">IF(SUMIFS(業務内容と時間メモ!E:E,業務内容と時間メモ!AB:AB,N1490,業務内容と時間メモ!AD:AD,O1490)=0,"",SUMIFS(業務内容と時間メモ!E:E,業務内容と時間メモ!AB:AB,N1490,業務内容と時間メモ!AD:AD,O1490))</f>
        <v/>
      </c>
    </row>
    <row r="1491" spans="1:22" hidden="1">
      <c r="A1491" s="1" t="str">
        <f t="shared" ca="1" si="131"/>
        <v/>
      </c>
      <c r="B1491" s="1" t="str">
        <f t="shared" ca="1" si="132"/>
        <v/>
      </c>
      <c r="C1491" s="6" t="str">
        <f t="shared" ca="1" si="130"/>
        <v/>
      </c>
      <c r="J1491" t="str">
        <f t="shared" ca="1" si="128"/>
        <v/>
      </c>
      <c r="L1491" s="7" t="str">
        <f t="shared" ca="1" si="129"/>
        <v/>
      </c>
      <c r="M1491" s="1" t="str">
        <f ca="1">IF(N1491="","",IF(COUNTIF(N$1:N1491,N1491)&gt;1,"",IF(COUNTIF(N:N,N1491)&gt;=1,"左表に入れますねぇ","")))</f>
        <v/>
      </c>
      <c r="N1491" s="1" t="str">
        <f ca="1">IF(ISNA(VLOOKUP(業務内容と時間メモ!M1491,業務内容と時間メモ!R$2:AI$9999,11,FALSE)),"",VLOOKUP(業務内容と時間メモ!M1491,業務内容と時間メモ!R$2:AI$9999,11,FALSE))</f>
        <v/>
      </c>
      <c r="O1491" s="1" t="str">
        <f ca="1">IF(ISNA(VLOOKUP(業務内容と時間メモ!M1491,業務内容と時間メモ!R$2:AI$9999,13,FALSE)),"",VLOOKUP(業務内容と時間メモ!M1491,業務内容と時間メモ!R$2:AI$9999,13,FALSE))</f>
        <v/>
      </c>
      <c r="P1491" s="1" t="str">
        <f ca="1">IF(ISNA(VLOOKUP(業務内容と時間メモ!M1491,業務内容と時間メモ!R$2:AI$9999,15,FALSE)),"",VLOOKUP(業務内容と時間メモ!M1491,業務内容と時間メモ!R$2:AI$9999,15,FALSE))</f>
        <v/>
      </c>
      <c r="Q1491" s="1" t="str">
        <f ca="1">IF(ISNA(VLOOKUP(業務内容と時間メモ!M1491,業務内容と時間メモ!R$2:AI$9999,14,FALSE)),"",VLOOKUP(業務内容と時間メモ!M1491,業務内容と時間メモ!R$2:AI$9999,14,FALSE))</f>
        <v/>
      </c>
      <c r="R1491" s="1" t="str">
        <f ca="1">IF(ISNA(VLOOKUP(業務内容と時間メモ!M1491,業務内容と時間メモ!R$2:AI$9999,16,FALSE)),"",VLOOKUP(業務内容と時間メモ!M1491,業務内容と時間メモ!R$2:AI$9999,16,FALSE))</f>
        <v/>
      </c>
      <c r="S1491" s="1" t="str">
        <f ca="1">IF(ISNA(VLOOKUP(業務内容と時間メモ!M1491,業務内容と時間メモ!R$2:AI$9999,17,FALSE)),"",VLOOKUP(業務内容と時間メモ!M1491,業務内容と時間メモ!R$2:AI$9999,17,FALSE))</f>
        <v/>
      </c>
      <c r="T1491" s="17" t="str">
        <f ca="1">IF(SUMIFS(業務内容と時間メモ!E:E,業務内容と時間メモ!AB:AB,N1491,業務内容と時間メモ!AD:AD,O1491)=0,"",SUMIFS(業務内容と時間メモ!E:E,業務内容と時間メモ!AB:AB,N1491,業務内容と時間メモ!AD:AD,O1491))</f>
        <v/>
      </c>
      <c r="U1491" s="7" t="str">
        <f ca="1">IF(SUMIFS(業務内容と時間メモ!F:F,業務内容と時間メモ!AB:AB,N1491,業務内容と時間メモ!AD:AD,O1491)=0,"",SUMIFS(業務内容と時間メモ!F:F,業務内容と時間メモ!AB:AB,N1491,業務内容と時間メモ!AD:AD,O1491))</f>
        <v/>
      </c>
      <c r="V1491" t="str">
        <f ca="1">IF(SUMIFS(業務内容と時間メモ!E:E,業務内容と時間メモ!AB:AB,N1491,業務内容と時間メモ!AD:AD,O1491)=0,"",SUMIFS(業務内容と時間メモ!E:E,業務内容と時間メモ!AB:AB,N1491,業務内容と時間メモ!AD:AD,O1491))</f>
        <v/>
      </c>
    </row>
    <row r="1492" spans="1:22" hidden="1">
      <c r="A1492" s="1" t="str">
        <f t="shared" ca="1" si="131"/>
        <v/>
      </c>
      <c r="B1492" s="1" t="str">
        <f t="shared" ca="1" si="132"/>
        <v/>
      </c>
      <c r="C1492" s="6" t="str">
        <f t="shared" ca="1" si="130"/>
        <v/>
      </c>
      <c r="J1492" t="str">
        <f t="shared" ca="1" si="128"/>
        <v/>
      </c>
      <c r="L1492" s="7" t="str">
        <f t="shared" ca="1" si="129"/>
        <v/>
      </c>
      <c r="M1492" s="1" t="str">
        <f ca="1">IF(N1492="","",IF(COUNTIF(N$1:N1492,N1492)&gt;1,"",IF(COUNTIF(N:N,N1492)&gt;=1,"左表に入れますねぇ","")))</f>
        <v/>
      </c>
      <c r="N1492" s="1" t="str">
        <f ca="1">IF(ISNA(VLOOKUP(業務内容と時間メモ!M1492,業務内容と時間メモ!R$2:AI$9999,11,FALSE)),"",VLOOKUP(業務内容と時間メモ!M1492,業務内容と時間メモ!R$2:AI$9999,11,FALSE))</f>
        <v/>
      </c>
      <c r="O1492" s="1" t="str">
        <f ca="1">IF(ISNA(VLOOKUP(業務内容と時間メモ!M1492,業務内容と時間メモ!R$2:AI$9999,13,FALSE)),"",VLOOKUP(業務内容と時間メモ!M1492,業務内容と時間メモ!R$2:AI$9999,13,FALSE))</f>
        <v/>
      </c>
      <c r="P1492" s="1" t="str">
        <f ca="1">IF(ISNA(VLOOKUP(業務内容と時間メモ!M1492,業務内容と時間メモ!R$2:AI$9999,15,FALSE)),"",VLOOKUP(業務内容と時間メモ!M1492,業務内容と時間メモ!R$2:AI$9999,15,FALSE))</f>
        <v/>
      </c>
      <c r="Q1492" s="1" t="str">
        <f ca="1">IF(ISNA(VLOOKUP(業務内容と時間メモ!M1492,業務内容と時間メモ!R$2:AI$9999,14,FALSE)),"",VLOOKUP(業務内容と時間メモ!M1492,業務内容と時間メモ!R$2:AI$9999,14,FALSE))</f>
        <v/>
      </c>
      <c r="R1492" s="1" t="str">
        <f ca="1">IF(ISNA(VLOOKUP(業務内容と時間メモ!M1492,業務内容と時間メモ!R$2:AI$9999,16,FALSE)),"",VLOOKUP(業務内容と時間メモ!M1492,業務内容と時間メモ!R$2:AI$9999,16,FALSE))</f>
        <v/>
      </c>
      <c r="S1492" s="1" t="str">
        <f ca="1">IF(ISNA(VLOOKUP(業務内容と時間メモ!M1492,業務内容と時間メモ!R$2:AI$9999,17,FALSE)),"",VLOOKUP(業務内容と時間メモ!M1492,業務内容と時間メモ!R$2:AI$9999,17,FALSE))</f>
        <v/>
      </c>
      <c r="T1492" s="17" t="str">
        <f ca="1">IF(SUMIFS(業務内容と時間メモ!E:E,業務内容と時間メモ!AB:AB,N1492,業務内容と時間メモ!AD:AD,O1492)=0,"",SUMIFS(業務内容と時間メモ!E:E,業務内容と時間メモ!AB:AB,N1492,業務内容と時間メモ!AD:AD,O1492))</f>
        <v/>
      </c>
      <c r="U1492" s="7" t="str">
        <f ca="1">IF(SUMIFS(業務内容と時間メモ!F:F,業務内容と時間メモ!AB:AB,N1492,業務内容と時間メモ!AD:AD,O1492)=0,"",SUMIFS(業務内容と時間メモ!F:F,業務内容と時間メモ!AB:AB,N1492,業務内容と時間メモ!AD:AD,O1492))</f>
        <v/>
      </c>
      <c r="V1492" t="str">
        <f ca="1">IF(SUMIFS(業務内容と時間メモ!E:E,業務内容と時間メモ!AB:AB,N1492,業務内容と時間メモ!AD:AD,O1492)=0,"",SUMIFS(業務内容と時間メモ!E:E,業務内容と時間メモ!AB:AB,N1492,業務内容と時間メモ!AD:AD,O1492))</f>
        <v/>
      </c>
    </row>
    <row r="1493" spans="1:22" hidden="1">
      <c r="A1493" s="1" t="str">
        <f t="shared" ca="1" si="131"/>
        <v/>
      </c>
      <c r="B1493" s="1" t="str">
        <f t="shared" ca="1" si="132"/>
        <v/>
      </c>
      <c r="C1493" s="6" t="str">
        <f t="shared" ca="1" si="130"/>
        <v/>
      </c>
      <c r="J1493" t="str">
        <f t="shared" ca="1" si="128"/>
        <v/>
      </c>
      <c r="L1493" s="7" t="str">
        <f t="shared" ca="1" si="129"/>
        <v/>
      </c>
      <c r="M1493" s="1" t="str">
        <f ca="1">IF(N1493="","",IF(COUNTIF(N$1:N1493,N1493)&gt;1,"",IF(COUNTIF(N:N,N1493)&gt;=1,"左表に入れますねぇ","")))</f>
        <v/>
      </c>
      <c r="N1493" s="1" t="str">
        <f ca="1">IF(ISNA(VLOOKUP(業務内容と時間メモ!M1493,業務内容と時間メモ!R$2:AI$9999,11,FALSE)),"",VLOOKUP(業務内容と時間メモ!M1493,業務内容と時間メモ!R$2:AI$9999,11,FALSE))</f>
        <v/>
      </c>
      <c r="O1493" s="1" t="str">
        <f ca="1">IF(ISNA(VLOOKUP(業務内容と時間メモ!M1493,業務内容と時間メモ!R$2:AI$9999,13,FALSE)),"",VLOOKUP(業務内容と時間メモ!M1493,業務内容と時間メモ!R$2:AI$9999,13,FALSE))</f>
        <v/>
      </c>
      <c r="P1493" s="1" t="str">
        <f ca="1">IF(ISNA(VLOOKUP(業務内容と時間メモ!M1493,業務内容と時間メモ!R$2:AI$9999,15,FALSE)),"",VLOOKUP(業務内容と時間メモ!M1493,業務内容と時間メモ!R$2:AI$9999,15,FALSE))</f>
        <v/>
      </c>
      <c r="Q1493" s="1" t="str">
        <f ca="1">IF(ISNA(VLOOKUP(業務内容と時間メモ!M1493,業務内容と時間メモ!R$2:AI$9999,14,FALSE)),"",VLOOKUP(業務内容と時間メモ!M1493,業務内容と時間メモ!R$2:AI$9999,14,FALSE))</f>
        <v/>
      </c>
      <c r="R1493" s="1" t="str">
        <f ca="1">IF(ISNA(VLOOKUP(業務内容と時間メモ!M1493,業務内容と時間メモ!R$2:AI$9999,16,FALSE)),"",VLOOKUP(業務内容と時間メモ!M1493,業務内容と時間メモ!R$2:AI$9999,16,FALSE))</f>
        <v/>
      </c>
      <c r="S1493" s="1" t="str">
        <f ca="1">IF(ISNA(VLOOKUP(業務内容と時間メモ!M1493,業務内容と時間メモ!R$2:AI$9999,17,FALSE)),"",VLOOKUP(業務内容と時間メモ!M1493,業務内容と時間メモ!R$2:AI$9999,17,FALSE))</f>
        <v/>
      </c>
      <c r="T1493" s="17" t="str">
        <f ca="1">IF(SUMIFS(業務内容と時間メモ!E:E,業務内容と時間メモ!AB:AB,N1493,業務内容と時間メモ!AD:AD,O1493)=0,"",SUMIFS(業務内容と時間メモ!E:E,業務内容と時間メモ!AB:AB,N1493,業務内容と時間メモ!AD:AD,O1493))</f>
        <v/>
      </c>
      <c r="U1493" s="7" t="str">
        <f ca="1">IF(SUMIFS(業務内容と時間メモ!F:F,業務内容と時間メモ!AB:AB,N1493,業務内容と時間メモ!AD:AD,O1493)=0,"",SUMIFS(業務内容と時間メモ!F:F,業務内容と時間メモ!AB:AB,N1493,業務内容と時間メモ!AD:AD,O1493))</f>
        <v/>
      </c>
      <c r="V1493" t="str">
        <f ca="1">IF(SUMIFS(業務内容と時間メモ!E:E,業務内容と時間メモ!AB:AB,N1493,業務内容と時間メモ!AD:AD,O1493)=0,"",SUMIFS(業務内容と時間メモ!E:E,業務内容と時間メモ!AB:AB,N1493,業務内容と時間メモ!AD:AD,O1493))</f>
        <v/>
      </c>
    </row>
    <row r="1494" spans="1:22" hidden="1">
      <c r="A1494" s="1" t="str">
        <f t="shared" ca="1" si="131"/>
        <v/>
      </c>
      <c r="B1494" s="1" t="str">
        <f t="shared" ca="1" si="132"/>
        <v/>
      </c>
      <c r="C1494" s="6" t="str">
        <f t="shared" ca="1" si="130"/>
        <v/>
      </c>
      <c r="J1494" t="str">
        <f t="shared" ca="1" si="128"/>
        <v/>
      </c>
      <c r="L1494" s="7" t="str">
        <f t="shared" ca="1" si="129"/>
        <v/>
      </c>
      <c r="M1494" s="1" t="str">
        <f ca="1">IF(N1494="","",IF(COUNTIF(N$1:N1494,N1494)&gt;1,"",IF(COUNTIF(N:N,N1494)&gt;=1,"左表に入れますねぇ","")))</f>
        <v/>
      </c>
      <c r="N1494" s="1" t="str">
        <f ca="1">IF(ISNA(VLOOKUP(業務内容と時間メモ!M1494,業務内容と時間メモ!R$2:AI$9999,11,FALSE)),"",VLOOKUP(業務内容と時間メモ!M1494,業務内容と時間メモ!R$2:AI$9999,11,FALSE))</f>
        <v/>
      </c>
      <c r="O1494" s="1" t="str">
        <f ca="1">IF(ISNA(VLOOKUP(業務内容と時間メモ!M1494,業務内容と時間メモ!R$2:AI$9999,13,FALSE)),"",VLOOKUP(業務内容と時間メモ!M1494,業務内容と時間メモ!R$2:AI$9999,13,FALSE))</f>
        <v/>
      </c>
      <c r="P1494" s="1" t="str">
        <f ca="1">IF(ISNA(VLOOKUP(業務内容と時間メモ!M1494,業務内容と時間メモ!R$2:AI$9999,15,FALSE)),"",VLOOKUP(業務内容と時間メモ!M1494,業務内容と時間メモ!R$2:AI$9999,15,FALSE))</f>
        <v/>
      </c>
      <c r="Q1494" s="1" t="str">
        <f ca="1">IF(ISNA(VLOOKUP(業務内容と時間メモ!M1494,業務内容と時間メモ!R$2:AI$9999,14,FALSE)),"",VLOOKUP(業務内容と時間メモ!M1494,業務内容と時間メモ!R$2:AI$9999,14,FALSE))</f>
        <v/>
      </c>
      <c r="R1494" s="1" t="str">
        <f ca="1">IF(ISNA(VLOOKUP(業務内容と時間メモ!M1494,業務内容と時間メモ!R$2:AI$9999,16,FALSE)),"",VLOOKUP(業務内容と時間メモ!M1494,業務内容と時間メモ!R$2:AI$9999,16,FALSE))</f>
        <v/>
      </c>
      <c r="S1494" s="1" t="str">
        <f ca="1">IF(ISNA(VLOOKUP(業務内容と時間メモ!M1494,業務内容と時間メモ!R$2:AI$9999,17,FALSE)),"",VLOOKUP(業務内容と時間メモ!M1494,業務内容と時間メモ!R$2:AI$9999,17,FALSE))</f>
        <v/>
      </c>
      <c r="T1494" s="17" t="str">
        <f ca="1">IF(SUMIFS(業務内容と時間メモ!E:E,業務内容と時間メモ!AB:AB,N1494,業務内容と時間メモ!AD:AD,O1494)=0,"",SUMIFS(業務内容と時間メモ!E:E,業務内容と時間メモ!AB:AB,N1494,業務内容と時間メモ!AD:AD,O1494))</f>
        <v/>
      </c>
      <c r="U1494" s="7" t="str">
        <f ca="1">IF(SUMIFS(業務内容と時間メモ!F:F,業務内容と時間メモ!AB:AB,N1494,業務内容と時間メモ!AD:AD,O1494)=0,"",SUMIFS(業務内容と時間メモ!F:F,業務内容と時間メモ!AB:AB,N1494,業務内容と時間メモ!AD:AD,O1494))</f>
        <v/>
      </c>
      <c r="V1494" t="str">
        <f ca="1">IF(SUMIFS(業務内容と時間メモ!E:E,業務内容と時間メモ!AB:AB,N1494,業務内容と時間メモ!AD:AD,O1494)=0,"",SUMIFS(業務内容と時間メモ!E:E,業務内容と時間メモ!AB:AB,N1494,業務内容と時間メモ!AD:AD,O1494))</f>
        <v/>
      </c>
    </row>
    <row r="1495" spans="1:22" hidden="1">
      <c r="A1495" s="1" t="str">
        <f t="shared" ca="1" si="131"/>
        <v/>
      </c>
      <c r="B1495" s="1" t="str">
        <f t="shared" ca="1" si="132"/>
        <v/>
      </c>
      <c r="C1495" s="6" t="str">
        <f t="shared" ca="1" si="130"/>
        <v/>
      </c>
      <c r="J1495" t="str">
        <f t="shared" ca="1" si="128"/>
        <v/>
      </c>
      <c r="L1495" s="7" t="str">
        <f t="shared" ca="1" si="129"/>
        <v/>
      </c>
      <c r="M1495" s="1" t="str">
        <f ca="1">IF(N1495="","",IF(COUNTIF(N$1:N1495,N1495)&gt;1,"",IF(COUNTIF(N:N,N1495)&gt;=1,"左表に入れますねぇ","")))</f>
        <v/>
      </c>
      <c r="N1495" s="1" t="str">
        <f ca="1">IF(ISNA(VLOOKUP(業務内容と時間メモ!M1495,業務内容と時間メモ!R$2:AI$9999,11,FALSE)),"",VLOOKUP(業務内容と時間メモ!M1495,業務内容と時間メモ!R$2:AI$9999,11,FALSE))</f>
        <v/>
      </c>
      <c r="O1495" s="1" t="str">
        <f ca="1">IF(ISNA(VLOOKUP(業務内容と時間メモ!M1495,業務内容と時間メモ!R$2:AI$9999,13,FALSE)),"",VLOOKUP(業務内容と時間メモ!M1495,業務内容と時間メモ!R$2:AI$9999,13,FALSE))</f>
        <v/>
      </c>
      <c r="P1495" s="1" t="str">
        <f ca="1">IF(ISNA(VLOOKUP(業務内容と時間メモ!M1495,業務内容と時間メモ!R$2:AI$9999,15,FALSE)),"",VLOOKUP(業務内容と時間メモ!M1495,業務内容と時間メモ!R$2:AI$9999,15,FALSE))</f>
        <v/>
      </c>
      <c r="Q1495" s="1" t="str">
        <f ca="1">IF(ISNA(VLOOKUP(業務内容と時間メモ!M1495,業務内容と時間メモ!R$2:AI$9999,14,FALSE)),"",VLOOKUP(業務内容と時間メモ!M1495,業務内容と時間メモ!R$2:AI$9999,14,FALSE))</f>
        <v/>
      </c>
      <c r="R1495" s="1" t="str">
        <f ca="1">IF(ISNA(VLOOKUP(業務内容と時間メモ!M1495,業務内容と時間メモ!R$2:AI$9999,16,FALSE)),"",VLOOKUP(業務内容と時間メモ!M1495,業務内容と時間メモ!R$2:AI$9999,16,FALSE))</f>
        <v/>
      </c>
      <c r="S1495" s="1" t="str">
        <f ca="1">IF(ISNA(VLOOKUP(業務内容と時間メモ!M1495,業務内容と時間メモ!R$2:AI$9999,17,FALSE)),"",VLOOKUP(業務内容と時間メモ!M1495,業務内容と時間メモ!R$2:AI$9999,17,FALSE))</f>
        <v/>
      </c>
      <c r="T1495" s="17" t="str">
        <f ca="1">IF(SUMIFS(業務内容と時間メモ!E:E,業務内容と時間メモ!AB:AB,N1495,業務内容と時間メモ!AD:AD,O1495)=0,"",SUMIFS(業務内容と時間メモ!E:E,業務内容と時間メモ!AB:AB,N1495,業務内容と時間メモ!AD:AD,O1495))</f>
        <v/>
      </c>
      <c r="U1495" s="7" t="str">
        <f ca="1">IF(SUMIFS(業務内容と時間メモ!F:F,業務内容と時間メモ!AB:AB,N1495,業務内容と時間メモ!AD:AD,O1495)=0,"",SUMIFS(業務内容と時間メモ!F:F,業務内容と時間メモ!AB:AB,N1495,業務内容と時間メモ!AD:AD,O1495))</f>
        <v/>
      </c>
      <c r="V1495" t="str">
        <f ca="1">IF(SUMIFS(業務内容と時間メモ!E:E,業務内容と時間メモ!AB:AB,N1495,業務内容と時間メモ!AD:AD,O1495)=0,"",SUMIFS(業務内容と時間メモ!E:E,業務内容と時間メモ!AB:AB,N1495,業務内容と時間メモ!AD:AD,O1495))</f>
        <v/>
      </c>
    </row>
    <row r="1496" spans="1:22" hidden="1">
      <c r="A1496" s="1" t="str">
        <f t="shared" ca="1" si="131"/>
        <v/>
      </c>
      <c r="B1496" s="1" t="str">
        <f t="shared" ca="1" si="132"/>
        <v/>
      </c>
      <c r="C1496" s="6" t="str">
        <f t="shared" ca="1" si="130"/>
        <v/>
      </c>
      <c r="J1496" t="str">
        <f t="shared" ca="1" si="128"/>
        <v/>
      </c>
      <c r="L1496" s="7" t="str">
        <f t="shared" ca="1" si="129"/>
        <v/>
      </c>
      <c r="M1496" s="1" t="str">
        <f ca="1">IF(N1496="","",IF(COUNTIF(N$1:N1496,N1496)&gt;1,"",IF(COUNTIF(N:N,N1496)&gt;=1,"左表に入れますねぇ","")))</f>
        <v/>
      </c>
      <c r="N1496" s="1" t="str">
        <f ca="1">IF(ISNA(VLOOKUP(業務内容と時間メモ!M1496,業務内容と時間メモ!R$2:AI$9999,11,FALSE)),"",VLOOKUP(業務内容と時間メモ!M1496,業務内容と時間メモ!R$2:AI$9999,11,FALSE))</f>
        <v/>
      </c>
      <c r="O1496" s="1" t="str">
        <f ca="1">IF(ISNA(VLOOKUP(業務内容と時間メモ!M1496,業務内容と時間メモ!R$2:AI$9999,13,FALSE)),"",VLOOKUP(業務内容と時間メモ!M1496,業務内容と時間メモ!R$2:AI$9999,13,FALSE))</f>
        <v/>
      </c>
      <c r="P1496" s="1" t="str">
        <f ca="1">IF(ISNA(VLOOKUP(業務内容と時間メモ!M1496,業務内容と時間メモ!R$2:AI$9999,15,FALSE)),"",VLOOKUP(業務内容と時間メモ!M1496,業務内容と時間メモ!R$2:AI$9999,15,FALSE))</f>
        <v/>
      </c>
      <c r="Q1496" s="1" t="str">
        <f ca="1">IF(ISNA(VLOOKUP(業務内容と時間メモ!M1496,業務内容と時間メモ!R$2:AI$9999,14,FALSE)),"",VLOOKUP(業務内容と時間メモ!M1496,業務内容と時間メモ!R$2:AI$9999,14,FALSE))</f>
        <v/>
      </c>
      <c r="R1496" s="1" t="str">
        <f ca="1">IF(ISNA(VLOOKUP(業務内容と時間メモ!M1496,業務内容と時間メモ!R$2:AI$9999,16,FALSE)),"",VLOOKUP(業務内容と時間メモ!M1496,業務内容と時間メモ!R$2:AI$9999,16,FALSE))</f>
        <v/>
      </c>
      <c r="S1496" s="1" t="str">
        <f ca="1">IF(ISNA(VLOOKUP(業務内容と時間メモ!M1496,業務内容と時間メモ!R$2:AI$9999,17,FALSE)),"",VLOOKUP(業務内容と時間メモ!M1496,業務内容と時間メモ!R$2:AI$9999,17,FALSE))</f>
        <v/>
      </c>
      <c r="T1496" s="17" t="str">
        <f ca="1">IF(SUMIFS(業務内容と時間メモ!E:E,業務内容と時間メモ!AB:AB,N1496,業務内容と時間メモ!AD:AD,O1496)=0,"",SUMIFS(業務内容と時間メモ!E:E,業務内容と時間メモ!AB:AB,N1496,業務内容と時間メモ!AD:AD,O1496))</f>
        <v/>
      </c>
      <c r="U1496" s="7" t="str">
        <f ca="1">IF(SUMIFS(業務内容と時間メモ!F:F,業務内容と時間メモ!AB:AB,N1496,業務内容と時間メモ!AD:AD,O1496)=0,"",SUMIFS(業務内容と時間メモ!F:F,業務内容と時間メモ!AB:AB,N1496,業務内容と時間メモ!AD:AD,O1496))</f>
        <v/>
      </c>
      <c r="V1496" t="str">
        <f ca="1">IF(SUMIFS(業務内容と時間メモ!E:E,業務内容と時間メモ!AB:AB,N1496,業務内容と時間メモ!AD:AD,O1496)=0,"",SUMIFS(業務内容と時間メモ!E:E,業務内容と時間メモ!AB:AB,N1496,業務内容と時間メモ!AD:AD,O1496))</f>
        <v/>
      </c>
    </row>
    <row r="1497" spans="1:22" hidden="1">
      <c r="A1497" s="1" t="str">
        <f t="shared" ca="1" si="131"/>
        <v/>
      </c>
      <c r="B1497" s="1" t="str">
        <f t="shared" ca="1" si="132"/>
        <v/>
      </c>
      <c r="C1497" s="6" t="str">
        <f t="shared" ca="1" si="130"/>
        <v/>
      </c>
      <c r="J1497" t="str">
        <f t="shared" ca="1" si="128"/>
        <v/>
      </c>
      <c r="L1497" s="7" t="str">
        <f t="shared" ca="1" si="129"/>
        <v/>
      </c>
      <c r="M1497" s="1" t="str">
        <f ca="1">IF(N1497="","",IF(COUNTIF(N$1:N1497,N1497)&gt;1,"",IF(COUNTIF(N:N,N1497)&gt;=1,"左表に入れますねぇ","")))</f>
        <v/>
      </c>
      <c r="N1497" s="1" t="str">
        <f ca="1">IF(ISNA(VLOOKUP(業務内容と時間メモ!M1497,業務内容と時間メモ!R$2:AI$9999,11,FALSE)),"",VLOOKUP(業務内容と時間メモ!M1497,業務内容と時間メモ!R$2:AI$9999,11,FALSE))</f>
        <v/>
      </c>
      <c r="O1497" s="1" t="str">
        <f ca="1">IF(ISNA(VLOOKUP(業務内容と時間メモ!M1497,業務内容と時間メモ!R$2:AI$9999,13,FALSE)),"",VLOOKUP(業務内容と時間メモ!M1497,業務内容と時間メモ!R$2:AI$9999,13,FALSE))</f>
        <v/>
      </c>
      <c r="P1497" s="1" t="str">
        <f ca="1">IF(ISNA(VLOOKUP(業務内容と時間メモ!M1497,業務内容と時間メモ!R$2:AI$9999,15,FALSE)),"",VLOOKUP(業務内容と時間メモ!M1497,業務内容と時間メモ!R$2:AI$9999,15,FALSE))</f>
        <v/>
      </c>
      <c r="Q1497" s="1" t="str">
        <f ca="1">IF(ISNA(VLOOKUP(業務内容と時間メモ!M1497,業務内容と時間メモ!R$2:AI$9999,14,FALSE)),"",VLOOKUP(業務内容と時間メモ!M1497,業務内容と時間メモ!R$2:AI$9999,14,FALSE))</f>
        <v/>
      </c>
      <c r="R1497" s="1" t="str">
        <f ca="1">IF(ISNA(VLOOKUP(業務内容と時間メモ!M1497,業務内容と時間メモ!R$2:AI$9999,16,FALSE)),"",VLOOKUP(業務内容と時間メモ!M1497,業務内容と時間メモ!R$2:AI$9999,16,FALSE))</f>
        <v/>
      </c>
      <c r="S1497" s="1" t="str">
        <f ca="1">IF(ISNA(VLOOKUP(業務内容と時間メモ!M1497,業務内容と時間メモ!R$2:AI$9999,17,FALSE)),"",VLOOKUP(業務内容と時間メモ!M1497,業務内容と時間メモ!R$2:AI$9999,17,FALSE))</f>
        <v/>
      </c>
      <c r="T1497" s="17" t="str">
        <f ca="1">IF(SUMIFS(業務内容と時間メモ!E:E,業務内容と時間メモ!AB:AB,N1497,業務内容と時間メモ!AD:AD,O1497)=0,"",SUMIFS(業務内容と時間メモ!E:E,業務内容と時間メモ!AB:AB,N1497,業務内容と時間メモ!AD:AD,O1497))</f>
        <v/>
      </c>
      <c r="U1497" s="7" t="str">
        <f ca="1">IF(SUMIFS(業務内容と時間メモ!F:F,業務内容と時間メモ!AB:AB,N1497,業務内容と時間メモ!AD:AD,O1497)=0,"",SUMIFS(業務内容と時間メモ!F:F,業務内容と時間メモ!AB:AB,N1497,業務内容と時間メモ!AD:AD,O1497))</f>
        <v/>
      </c>
      <c r="V1497" t="str">
        <f ca="1">IF(SUMIFS(業務内容と時間メモ!E:E,業務内容と時間メモ!AB:AB,N1497,業務内容と時間メモ!AD:AD,O1497)=0,"",SUMIFS(業務内容と時間メモ!E:E,業務内容と時間メモ!AB:AB,N1497,業務内容と時間メモ!AD:AD,O1497))</f>
        <v/>
      </c>
    </row>
    <row r="1498" spans="1:22" hidden="1">
      <c r="A1498" s="1" t="str">
        <f t="shared" ca="1" si="131"/>
        <v/>
      </c>
      <c r="B1498" s="1" t="str">
        <f t="shared" ca="1" si="132"/>
        <v/>
      </c>
      <c r="C1498" s="6" t="str">
        <f t="shared" ca="1" si="130"/>
        <v/>
      </c>
      <c r="J1498" t="str">
        <f t="shared" ca="1" si="128"/>
        <v/>
      </c>
      <c r="L1498" s="7" t="str">
        <f t="shared" ca="1" si="129"/>
        <v/>
      </c>
      <c r="M1498" s="1" t="str">
        <f ca="1">IF(N1498="","",IF(COUNTIF(N$1:N1498,N1498)&gt;1,"",IF(COUNTIF(N:N,N1498)&gt;=1,"左表に入れますねぇ","")))</f>
        <v/>
      </c>
      <c r="N1498" s="1" t="str">
        <f ca="1">IF(ISNA(VLOOKUP(業務内容と時間メモ!M1498,業務内容と時間メモ!R$2:AI$9999,11,FALSE)),"",VLOOKUP(業務内容と時間メモ!M1498,業務内容と時間メモ!R$2:AI$9999,11,FALSE))</f>
        <v/>
      </c>
      <c r="O1498" s="1" t="str">
        <f ca="1">IF(ISNA(VLOOKUP(業務内容と時間メモ!M1498,業務内容と時間メモ!R$2:AI$9999,13,FALSE)),"",VLOOKUP(業務内容と時間メモ!M1498,業務内容と時間メモ!R$2:AI$9999,13,FALSE))</f>
        <v/>
      </c>
      <c r="P1498" s="1" t="str">
        <f ca="1">IF(ISNA(VLOOKUP(業務内容と時間メモ!M1498,業務内容と時間メモ!R$2:AI$9999,15,FALSE)),"",VLOOKUP(業務内容と時間メモ!M1498,業務内容と時間メモ!R$2:AI$9999,15,FALSE))</f>
        <v/>
      </c>
      <c r="Q1498" s="1" t="str">
        <f ca="1">IF(ISNA(VLOOKUP(業務内容と時間メモ!M1498,業務内容と時間メモ!R$2:AI$9999,14,FALSE)),"",VLOOKUP(業務内容と時間メモ!M1498,業務内容と時間メモ!R$2:AI$9999,14,FALSE))</f>
        <v/>
      </c>
      <c r="R1498" s="1" t="str">
        <f ca="1">IF(ISNA(VLOOKUP(業務内容と時間メモ!M1498,業務内容と時間メモ!R$2:AI$9999,16,FALSE)),"",VLOOKUP(業務内容と時間メモ!M1498,業務内容と時間メモ!R$2:AI$9999,16,FALSE))</f>
        <v/>
      </c>
      <c r="S1498" s="1" t="str">
        <f ca="1">IF(ISNA(VLOOKUP(業務内容と時間メモ!M1498,業務内容と時間メモ!R$2:AI$9999,17,FALSE)),"",VLOOKUP(業務内容と時間メモ!M1498,業務内容と時間メモ!R$2:AI$9999,17,FALSE))</f>
        <v/>
      </c>
      <c r="T1498" s="17" t="str">
        <f ca="1">IF(SUMIFS(業務内容と時間メモ!E:E,業務内容と時間メモ!AB:AB,N1498,業務内容と時間メモ!AD:AD,O1498)=0,"",SUMIFS(業務内容と時間メモ!E:E,業務内容と時間メモ!AB:AB,N1498,業務内容と時間メモ!AD:AD,O1498))</f>
        <v/>
      </c>
      <c r="U1498" s="7" t="str">
        <f ca="1">IF(SUMIFS(業務内容と時間メモ!F:F,業務内容と時間メモ!AB:AB,N1498,業務内容と時間メモ!AD:AD,O1498)=0,"",SUMIFS(業務内容と時間メモ!F:F,業務内容と時間メモ!AB:AB,N1498,業務内容と時間メモ!AD:AD,O1498))</f>
        <v/>
      </c>
      <c r="V1498" t="str">
        <f ca="1">IF(SUMIFS(業務内容と時間メモ!E:E,業務内容と時間メモ!AB:AB,N1498,業務内容と時間メモ!AD:AD,O1498)=0,"",SUMIFS(業務内容と時間メモ!E:E,業務内容と時間メモ!AB:AB,N1498,業務内容と時間メモ!AD:AD,O1498))</f>
        <v/>
      </c>
    </row>
    <row r="1499" spans="1:22" hidden="1">
      <c r="A1499" s="1" t="str">
        <f t="shared" ca="1" si="131"/>
        <v/>
      </c>
      <c r="B1499" s="1" t="str">
        <f t="shared" ca="1" si="132"/>
        <v/>
      </c>
      <c r="C1499" s="6" t="str">
        <f t="shared" ca="1" si="130"/>
        <v/>
      </c>
      <c r="J1499" t="str">
        <f t="shared" ca="1" si="128"/>
        <v/>
      </c>
      <c r="L1499" s="7" t="str">
        <f t="shared" ca="1" si="129"/>
        <v/>
      </c>
      <c r="M1499" s="1" t="str">
        <f ca="1">IF(N1499="","",IF(COUNTIF(N$1:N1499,N1499)&gt;1,"",IF(COUNTIF(N:N,N1499)&gt;=1,"左表に入れますねぇ","")))</f>
        <v/>
      </c>
      <c r="N1499" s="1" t="str">
        <f ca="1">IF(ISNA(VLOOKUP(業務内容と時間メモ!M1499,業務内容と時間メモ!R$2:AI$9999,11,FALSE)),"",VLOOKUP(業務内容と時間メモ!M1499,業務内容と時間メモ!R$2:AI$9999,11,FALSE))</f>
        <v/>
      </c>
      <c r="O1499" s="1" t="str">
        <f ca="1">IF(ISNA(VLOOKUP(業務内容と時間メモ!M1499,業務内容と時間メモ!R$2:AI$9999,13,FALSE)),"",VLOOKUP(業務内容と時間メモ!M1499,業務内容と時間メモ!R$2:AI$9999,13,FALSE))</f>
        <v/>
      </c>
      <c r="P1499" s="1" t="str">
        <f ca="1">IF(ISNA(VLOOKUP(業務内容と時間メモ!M1499,業務内容と時間メモ!R$2:AI$9999,15,FALSE)),"",VLOOKUP(業務内容と時間メモ!M1499,業務内容と時間メモ!R$2:AI$9999,15,FALSE))</f>
        <v/>
      </c>
      <c r="Q1499" s="1" t="str">
        <f ca="1">IF(ISNA(VLOOKUP(業務内容と時間メモ!M1499,業務内容と時間メモ!R$2:AI$9999,14,FALSE)),"",VLOOKUP(業務内容と時間メモ!M1499,業務内容と時間メモ!R$2:AI$9999,14,FALSE))</f>
        <v/>
      </c>
      <c r="R1499" s="1" t="str">
        <f ca="1">IF(ISNA(VLOOKUP(業務内容と時間メモ!M1499,業務内容と時間メモ!R$2:AI$9999,16,FALSE)),"",VLOOKUP(業務内容と時間メモ!M1499,業務内容と時間メモ!R$2:AI$9999,16,FALSE))</f>
        <v/>
      </c>
      <c r="S1499" s="1" t="str">
        <f ca="1">IF(ISNA(VLOOKUP(業務内容と時間メモ!M1499,業務内容と時間メモ!R$2:AI$9999,17,FALSE)),"",VLOOKUP(業務内容と時間メモ!M1499,業務内容と時間メモ!R$2:AI$9999,17,FALSE))</f>
        <v/>
      </c>
      <c r="T1499" s="17" t="str">
        <f ca="1">IF(SUMIFS(業務内容と時間メモ!E:E,業務内容と時間メモ!AB:AB,N1499,業務内容と時間メモ!AD:AD,O1499)=0,"",SUMIFS(業務内容と時間メモ!E:E,業務内容と時間メモ!AB:AB,N1499,業務内容と時間メモ!AD:AD,O1499))</f>
        <v/>
      </c>
      <c r="U1499" s="7" t="str">
        <f ca="1">IF(SUMIFS(業務内容と時間メモ!F:F,業務内容と時間メモ!AB:AB,N1499,業務内容と時間メモ!AD:AD,O1499)=0,"",SUMIFS(業務内容と時間メモ!F:F,業務内容と時間メモ!AB:AB,N1499,業務内容と時間メモ!AD:AD,O1499))</f>
        <v/>
      </c>
      <c r="V1499" t="str">
        <f ca="1">IF(SUMIFS(業務内容と時間メモ!E:E,業務内容と時間メモ!AB:AB,N1499,業務内容と時間メモ!AD:AD,O1499)=0,"",SUMIFS(業務内容と時間メモ!E:E,業務内容と時間メモ!AB:AB,N1499,業務内容と時間メモ!AD:AD,O1499))</f>
        <v/>
      </c>
    </row>
    <row r="1500" spans="1:22" hidden="1">
      <c r="A1500" s="1" t="str">
        <f t="shared" ca="1" si="131"/>
        <v/>
      </c>
      <c r="B1500" s="1" t="str">
        <f t="shared" ca="1" si="132"/>
        <v/>
      </c>
      <c r="C1500" s="6" t="str">
        <f t="shared" ca="1" si="130"/>
        <v/>
      </c>
      <c r="J1500" t="str">
        <f t="shared" ca="1" si="128"/>
        <v/>
      </c>
      <c r="L1500" s="7" t="str">
        <f t="shared" ca="1" si="129"/>
        <v/>
      </c>
      <c r="M1500" s="1" t="str">
        <f ca="1">IF(N1500="","",IF(COUNTIF(N$1:N1500,N1500)&gt;1,"",IF(COUNTIF(N:N,N1500)&gt;=1,"左表に入れますねぇ","")))</f>
        <v/>
      </c>
      <c r="N1500" s="1" t="str">
        <f ca="1">IF(ISNA(VLOOKUP(業務内容と時間メモ!M1500,業務内容と時間メモ!R$2:AI$9999,11,FALSE)),"",VLOOKUP(業務内容と時間メモ!M1500,業務内容と時間メモ!R$2:AI$9999,11,FALSE))</f>
        <v/>
      </c>
      <c r="O1500" s="1" t="str">
        <f ca="1">IF(ISNA(VLOOKUP(業務内容と時間メモ!M1500,業務内容と時間メモ!R$2:AI$9999,13,FALSE)),"",VLOOKUP(業務内容と時間メモ!M1500,業務内容と時間メモ!R$2:AI$9999,13,FALSE))</f>
        <v/>
      </c>
      <c r="P1500" s="1" t="str">
        <f ca="1">IF(ISNA(VLOOKUP(業務内容と時間メモ!M1500,業務内容と時間メモ!R$2:AI$9999,15,FALSE)),"",VLOOKUP(業務内容と時間メモ!M1500,業務内容と時間メモ!R$2:AI$9999,15,FALSE))</f>
        <v/>
      </c>
      <c r="Q1500" s="1" t="str">
        <f ca="1">IF(ISNA(VLOOKUP(業務内容と時間メモ!M1500,業務内容と時間メモ!R$2:AI$9999,14,FALSE)),"",VLOOKUP(業務内容と時間メモ!M1500,業務内容と時間メモ!R$2:AI$9999,14,FALSE))</f>
        <v/>
      </c>
      <c r="R1500" s="1" t="str">
        <f ca="1">IF(ISNA(VLOOKUP(業務内容と時間メモ!M1500,業務内容と時間メモ!R$2:AI$9999,16,FALSE)),"",VLOOKUP(業務内容と時間メモ!M1500,業務内容と時間メモ!R$2:AI$9999,16,FALSE))</f>
        <v/>
      </c>
      <c r="S1500" s="1" t="str">
        <f ca="1">IF(ISNA(VLOOKUP(業務内容と時間メモ!M1500,業務内容と時間メモ!R$2:AI$9999,17,FALSE)),"",VLOOKUP(業務内容と時間メモ!M1500,業務内容と時間メモ!R$2:AI$9999,17,FALSE))</f>
        <v/>
      </c>
      <c r="T1500" s="17" t="str">
        <f ca="1">IF(SUMIFS(業務内容と時間メモ!E:E,業務内容と時間メモ!AB:AB,N1500,業務内容と時間メモ!AD:AD,O1500)=0,"",SUMIFS(業務内容と時間メモ!E:E,業務内容と時間メモ!AB:AB,N1500,業務内容と時間メモ!AD:AD,O1500))</f>
        <v/>
      </c>
      <c r="U1500" s="7" t="str">
        <f ca="1">IF(SUMIFS(業務内容と時間メモ!F:F,業務内容と時間メモ!AB:AB,N1500,業務内容と時間メモ!AD:AD,O1500)=0,"",SUMIFS(業務内容と時間メモ!F:F,業務内容と時間メモ!AB:AB,N1500,業務内容と時間メモ!AD:AD,O1500))</f>
        <v/>
      </c>
      <c r="V1500" t="str">
        <f ca="1">IF(SUMIFS(業務内容と時間メモ!E:E,業務内容と時間メモ!AB:AB,N1500,業務内容と時間メモ!AD:AD,O1500)=0,"",SUMIFS(業務内容と時間メモ!E:E,業務内容と時間メモ!AB:AB,N1500,業務内容と時間メモ!AD:AD,O1500))</f>
        <v/>
      </c>
    </row>
    <row r="1501" spans="1:22" hidden="1">
      <c r="A1501" s="1" t="str">
        <f t="shared" ca="1" si="131"/>
        <v/>
      </c>
      <c r="B1501" s="1" t="str">
        <f t="shared" ca="1" si="132"/>
        <v/>
      </c>
      <c r="C1501" s="6" t="str">
        <f t="shared" ca="1" si="130"/>
        <v/>
      </c>
      <c r="J1501" t="str">
        <f t="shared" ca="1" si="128"/>
        <v/>
      </c>
      <c r="L1501" s="7" t="str">
        <f t="shared" ca="1" si="129"/>
        <v/>
      </c>
      <c r="M1501" s="1" t="str">
        <f ca="1">IF(N1501="","",IF(COUNTIF(N$1:N1501,N1501)&gt;1,"",IF(COUNTIF(N:N,N1501)&gt;=1,"左表に入れますねぇ","")))</f>
        <v/>
      </c>
      <c r="N1501" s="1" t="str">
        <f ca="1">IF(ISNA(VLOOKUP(業務内容と時間メモ!M1501,業務内容と時間メモ!R$2:AI$9999,11,FALSE)),"",VLOOKUP(業務内容と時間メモ!M1501,業務内容と時間メモ!R$2:AI$9999,11,FALSE))</f>
        <v/>
      </c>
      <c r="O1501" s="1" t="str">
        <f ca="1">IF(ISNA(VLOOKUP(業務内容と時間メモ!M1501,業務内容と時間メモ!R$2:AI$9999,13,FALSE)),"",VLOOKUP(業務内容と時間メモ!M1501,業務内容と時間メモ!R$2:AI$9999,13,FALSE))</f>
        <v/>
      </c>
      <c r="P1501" s="1" t="str">
        <f ca="1">IF(ISNA(VLOOKUP(業務内容と時間メモ!M1501,業務内容と時間メモ!R$2:AI$9999,15,FALSE)),"",VLOOKUP(業務内容と時間メモ!M1501,業務内容と時間メモ!R$2:AI$9999,15,FALSE))</f>
        <v/>
      </c>
      <c r="Q1501" s="1" t="str">
        <f ca="1">IF(ISNA(VLOOKUP(業務内容と時間メモ!M1501,業務内容と時間メモ!R$2:AI$9999,14,FALSE)),"",VLOOKUP(業務内容と時間メモ!M1501,業務内容と時間メモ!R$2:AI$9999,14,FALSE))</f>
        <v/>
      </c>
      <c r="R1501" s="1" t="str">
        <f ca="1">IF(ISNA(VLOOKUP(業務内容と時間メモ!M1501,業務内容と時間メモ!R$2:AI$9999,16,FALSE)),"",VLOOKUP(業務内容と時間メモ!M1501,業務内容と時間メモ!R$2:AI$9999,16,FALSE))</f>
        <v/>
      </c>
      <c r="S1501" s="1" t="str">
        <f ca="1">IF(ISNA(VLOOKUP(業務内容と時間メモ!M1501,業務内容と時間メモ!R$2:AI$9999,17,FALSE)),"",VLOOKUP(業務内容と時間メモ!M1501,業務内容と時間メモ!R$2:AI$9999,17,FALSE))</f>
        <v/>
      </c>
      <c r="T1501" s="17" t="str">
        <f ca="1">IF(SUMIFS(業務内容と時間メモ!E:E,業務内容と時間メモ!AB:AB,N1501,業務内容と時間メモ!AD:AD,O1501)=0,"",SUMIFS(業務内容と時間メモ!E:E,業務内容と時間メモ!AB:AB,N1501,業務内容と時間メモ!AD:AD,O1501))</f>
        <v/>
      </c>
      <c r="U1501" s="7" t="str">
        <f ca="1">IF(SUMIFS(業務内容と時間メモ!F:F,業務内容と時間メモ!AB:AB,N1501,業務内容と時間メモ!AD:AD,O1501)=0,"",SUMIFS(業務内容と時間メモ!F:F,業務内容と時間メモ!AB:AB,N1501,業務内容と時間メモ!AD:AD,O1501))</f>
        <v/>
      </c>
      <c r="V1501" t="str">
        <f ca="1">IF(SUMIFS(業務内容と時間メモ!E:E,業務内容と時間メモ!AB:AB,N1501,業務内容と時間メモ!AD:AD,O1501)=0,"",SUMIFS(業務内容と時間メモ!E:E,業務内容と時間メモ!AB:AB,N1501,業務内容と時間メモ!AD:AD,O1501))</f>
        <v/>
      </c>
    </row>
    <row r="1502" spans="1:22" hidden="1">
      <c r="A1502" s="1" t="str">
        <f t="shared" ca="1" si="131"/>
        <v/>
      </c>
      <c r="B1502" s="1" t="str">
        <f t="shared" ca="1" si="132"/>
        <v/>
      </c>
      <c r="C1502" s="6" t="str">
        <f t="shared" ca="1" si="130"/>
        <v/>
      </c>
      <c r="J1502" t="str">
        <f t="shared" ca="1" si="128"/>
        <v/>
      </c>
      <c r="L1502" s="7" t="str">
        <f t="shared" ca="1" si="129"/>
        <v/>
      </c>
      <c r="M1502" s="1" t="str">
        <f ca="1">IF(N1502="","",IF(COUNTIF(N$1:N1502,N1502)&gt;1,"",IF(COUNTIF(N:N,N1502)&gt;=1,"左表に入れますねぇ","")))</f>
        <v/>
      </c>
      <c r="N1502" s="1" t="str">
        <f ca="1">IF(ISNA(VLOOKUP(業務内容と時間メモ!M1502,業務内容と時間メモ!R$2:AI$9999,11,FALSE)),"",VLOOKUP(業務内容と時間メモ!M1502,業務内容と時間メモ!R$2:AI$9999,11,FALSE))</f>
        <v/>
      </c>
      <c r="O1502" s="1" t="str">
        <f ca="1">IF(ISNA(VLOOKUP(業務内容と時間メモ!M1502,業務内容と時間メモ!R$2:AI$9999,13,FALSE)),"",VLOOKUP(業務内容と時間メモ!M1502,業務内容と時間メモ!R$2:AI$9999,13,FALSE))</f>
        <v/>
      </c>
      <c r="P1502" s="1" t="str">
        <f ca="1">IF(ISNA(VLOOKUP(業務内容と時間メモ!M1502,業務内容と時間メモ!R$2:AI$9999,15,FALSE)),"",VLOOKUP(業務内容と時間メモ!M1502,業務内容と時間メモ!R$2:AI$9999,15,FALSE))</f>
        <v/>
      </c>
      <c r="Q1502" s="1" t="str">
        <f ca="1">IF(ISNA(VLOOKUP(業務内容と時間メモ!M1502,業務内容と時間メモ!R$2:AI$9999,14,FALSE)),"",VLOOKUP(業務内容と時間メモ!M1502,業務内容と時間メモ!R$2:AI$9999,14,FALSE))</f>
        <v/>
      </c>
      <c r="R1502" s="1" t="str">
        <f ca="1">IF(ISNA(VLOOKUP(業務内容と時間メモ!M1502,業務内容と時間メモ!R$2:AI$9999,16,FALSE)),"",VLOOKUP(業務内容と時間メモ!M1502,業務内容と時間メモ!R$2:AI$9999,16,FALSE))</f>
        <v/>
      </c>
      <c r="S1502" s="1" t="str">
        <f ca="1">IF(ISNA(VLOOKUP(業務内容と時間メモ!M1502,業務内容と時間メモ!R$2:AI$9999,17,FALSE)),"",VLOOKUP(業務内容と時間メモ!M1502,業務内容と時間メモ!R$2:AI$9999,17,FALSE))</f>
        <v/>
      </c>
      <c r="T1502" s="17" t="str">
        <f ca="1">IF(SUMIFS(業務内容と時間メモ!E:E,業務内容と時間メモ!AB:AB,N1502,業務内容と時間メモ!AD:AD,O1502)=0,"",SUMIFS(業務内容と時間メモ!E:E,業務内容と時間メモ!AB:AB,N1502,業務内容と時間メモ!AD:AD,O1502))</f>
        <v/>
      </c>
      <c r="U1502" s="7" t="str">
        <f ca="1">IF(SUMIFS(業務内容と時間メモ!F:F,業務内容と時間メモ!AB:AB,N1502,業務内容と時間メモ!AD:AD,O1502)=0,"",SUMIFS(業務内容と時間メモ!F:F,業務内容と時間メモ!AB:AB,N1502,業務内容と時間メモ!AD:AD,O1502))</f>
        <v/>
      </c>
      <c r="V1502" t="str">
        <f ca="1">IF(SUMIFS(業務内容と時間メモ!E:E,業務内容と時間メモ!AB:AB,N1502,業務内容と時間メモ!AD:AD,O1502)=0,"",SUMIFS(業務内容と時間メモ!E:E,業務内容と時間メモ!AB:AB,N1502,業務内容と時間メモ!AD:AD,O1502))</f>
        <v/>
      </c>
    </row>
    <row r="1503" spans="1:22" hidden="1">
      <c r="A1503" s="1" t="str">
        <f t="shared" ca="1" si="131"/>
        <v/>
      </c>
      <c r="B1503" s="1" t="str">
        <f t="shared" ca="1" si="132"/>
        <v/>
      </c>
      <c r="C1503" s="6" t="str">
        <f t="shared" ca="1" si="130"/>
        <v/>
      </c>
      <c r="J1503" t="str">
        <f t="shared" ref="J1503:J1566" ca="1" si="133">IF(O1503="","",IF(OR(COUNTIF(O1503,"*職場*"),COUNTIF(O1503,"*後輩教育*")),"サブ","メイン"))</f>
        <v/>
      </c>
      <c r="L1503" s="7" t="str">
        <f t="shared" ref="L1503:L1566" ca="1" si="134">IF(M1503="","",IF(COUNTIF(INDIRECT("M$1:M"&amp;ROW()),"左表に入れますねぇ")&gt;=1,"左表に入れますねぇ"&amp;COUNTIF(INDIRECT("M$1:M"&amp;ROW()),"左表に入れますねぇ"),""))</f>
        <v/>
      </c>
      <c r="M1503" s="1" t="str">
        <f ca="1">IF(N1503="","",IF(COUNTIF(N$1:N1503,N1503)&gt;1,"",IF(COUNTIF(N:N,N1503)&gt;=1,"左表に入れますねぇ","")))</f>
        <v/>
      </c>
      <c r="N1503" s="1" t="str">
        <f ca="1">IF(ISNA(VLOOKUP(業務内容と時間メモ!M1503,業務内容と時間メモ!R$2:AI$9999,11,FALSE)),"",VLOOKUP(業務内容と時間メモ!M1503,業務内容と時間メモ!R$2:AI$9999,11,FALSE))</f>
        <v/>
      </c>
      <c r="O1503" s="1" t="str">
        <f ca="1">IF(ISNA(VLOOKUP(業務内容と時間メモ!M1503,業務内容と時間メモ!R$2:AI$9999,13,FALSE)),"",VLOOKUP(業務内容と時間メモ!M1503,業務内容と時間メモ!R$2:AI$9999,13,FALSE))</f>
        <v/>
      </c>
      <c r="P1503" s="1" t="str">
        <f ca="1">IF(ISNA(VLOOKUP(業務内容と時間メモ!M1503,業務内容と時間メモ!R$2:AI$9999,15,FALSE)),"",VLOOKUP(業務内容と時間メモ!M1503,業務内容と時間メモ!R$2:AI$9999,15,FALSE))</f>
        <v/>
      </c>
      <c r="Q1503" s="1" t="str">
        <f ca="1">IF(ISNA(VLOOKUP(業務内容と時間メモ!M1503,業務内容と時間メモ!R$2:AI$9999,14,FALSE)),"",VLOOKUP(業務内容と時間メモ!M1503,業務内容と時間メモ!R$2:AI$9999,14,FALSE))</f>
        <v/>
      </c>
      <c r="R1503" s="1" t="str">
        <f ca="1">IF(ISNA(VLOOKUP(業務内容と時間メモ!M1503,業務内容と時間メモ!R$2:AI$9999,16,FALSE)),"",VLOOKUP(業務内容と時間メモ!M1503,業務内容と時間メモ!R$2:AI$9999,16,FALSE))</f>
        <v/>
      </c>
      <c r="S1503" s="1" t="str">
        <f ca="1">IF(ISNA(VLOOKUP(業務内容と時間メモ!M1503,業務内容と時間メモ!R$2:AI$9999,17,FALSE)),"",VLOOKUP(業務内容と時間メモ!M1503,業務内容と時間メモ!R$2:AI$9999,17,FALSE))</f>
        <v/>
      </c>
      <c r="T1503" s="17" t="str">
        <f ca="1">IF(SUMIFS(業務内容と時間メモ!E:E,業務内容と時間メモ!AB:AB,N1503,業務内容と時間メモ!AD:AD,O1503)=0,"",SUMIFS(業務内容と時間メモ!E:E,業務内容と時間メモ!AB:AB,N1503,業務内容と時間メモ!AD:AD,O1503))</f>
        <v/>
      </c>
      <c r="U1503" s="7" t="str">
        <f ca="1">IF(SUMIFS(業務内容と時間メモ!F:F,業務内容と時間メモ!AB:AB,N1503,業務内容と時間メモ!AD:AD,O1503)=0,"",SUMIFS(業務内容と時間メモ!F:F,業務内容と時間メモ!AB:AB,N1503,業務内容と時間メモ!AD:AD,O1503))</f>
        <v/>
      </c>
      <c r="V1503" t="str">
        <f ca="1">IF(SUMIFS(業務内容と時間メモ!E:E,業務内容と時間メモ!AB:AB,N1503,業務内容と時間メモ!AD:AD,O1503)=0,"",SUMIFS(業務内容と時間メモ!E:E,業務内容と時間メモ!AB:AB,N1503,業務内容と時間メモ!AD:AD,O1503))</f>
        <v/>
      </c>
    </row>
    <row r="1504" spans="1:22" hidden="1">
      <c r="A1504" s="1" t="str">
        <f t="shared" ca="1" si="131"/>
        <v/>
      </c>
      <c r="B1504" s="1" t="str">
        <f t="shared" ca="1" si="132"/>
        <v/>
      </c>
      <c r="C1504" s="6" t="str">
        <f t="shared" ca="1" si="130"/>
        <v/>
      </c>
      <c r="J1504" t="str">
        <f t="shared" ca="1" si="133"/>
        <v/>
      </c>
      <c r="L1504" s="7" t="str">
        <f t="shared" ca="1" si="134"/>
        <v/>
      </c>
      <c r="M1504" s="1" t="str">
        <f ca="1">IF(N1504="","",IF(COUNTIF(N$1:N1504,N1504)&gt;1,"",IF(COUNTIF(N:N,N1504)&gt;=1,"左表に入れますねぇ","")))</f>
        <v/>
      </c>
      <c r="N1504" s="1" t="str">
        <f ca="1">IF(ISNA(VLOOKUP(業務内容と時間メモ!M1504,業務内容と時間メモ!R$2:AI$9999,11,FALSE)),"",VLOOKUP(業務内容と時間メモ!M1504,業務内容と時間メモ!R$2:AI$9999,11,FALSE))</f>
        <v/>
      </c>
      <c r="O1504" s="1" t="str">
        <f ca="1">IF(ISNA(VLOOKUP(業務内容と時間メモ!M1504,業務内容と時間メモ!R$2:AI$9999,13,FALSE)),"",VLOOKUP(業務内容と時間メモ!M1504,業務内容と時間メモ!R$2:AI$9999,13,FALSE))</f>
        <v/>
      </c>
      <c r="P1504" s="1" t="str">
        <f ca="1">IF(ISNA(VLOOKUP(業務内容と時間メモ!M1504,業務内容と時間メモ!R$2:AI$9999,15,FALSE)),"",VLOOKUP(業務内容と時間メモ!M1504,業務内容と時間メモ!R$2:AI$9999,15,FALSE))</f>
        <v/>
      </c>
      <c r="Q1504" s="1" t="str">
        <f ca="1">IF(ISNA(VLOOKUP(業務内容と時間メモ!M1504,業務内容と時間メモ!R$2:AI$9999,14,FALSE)),"",VLOOKUP(業務内容と時間メモ!M1504,業務内容と時間メモ!R$2:AI$9999,14,FALSE))</f>
        <v/>
      </c>
      <c r="R1504" s="1" t="str">
        <f ca="1">IF(ISNA(VLOOKUP(業務内容と時間メモ!M1504,業務内容と時間メモ!R$2:AI$9999,16,FALSE)),"",VLOOKUP(業務内容と時間メモ!M1504,業務内容と時間メモ!R$2:AI$9999,16,FALSE))</f>
        <v/>
      </c>
      <c r="S1504" s="1" t="str">
        <f ca="1">IF(ISNA(VLOOKUP(業務内容と時間メモ!M1504,業務内容と時間メモ!R$2:AI$9999,17,FALSE)),"",VLOOKUP(業務内容と時間メモ!M1504,業務内容と時間メモ!R$2:AI$9999,17,FALSE))</f>
        <v/>
      </c>
      <c r="T1504" s="17" t="str">
        <f ca="1">IF(SUMIFS(業務内容と時間メモ!E:E,業務内容と時間メモ!AB:AB,N1504,業務内容と時間メモ!AD:AD,O1504)=0,"",SUMIFS(業務内容と時間メモ!E:E,業務内容と時間メモ!AB:AB,N1504,業務内容と時間メモ!AD:AD,O1504))</f>
        <v/>
      </c>
      <c r="U1504" s="7" t="str">
        <f ca="1">IF(SUMIFS(業務内容と時間メモ!F:F,業務内容と時間メモ!AB:AB,N1504,業務内容と時間メモ!AD:AD,O1504)=0,"",SUMIFS(業務内容と時間メモ!F:F,業務内容と時間メモ!AB:AB,N1504,業務内容と時間メモ!AD:AD,O1504))</f>
        <v/>
      </c>
      <c r="V1504" t="str">
        <f ca="1">IF(SUMIFS(業務内容と時間メモ!E:E,業務内容と時間メモ!AB:AB,N1504,業務内容と時間メモ!AD:AD,O1504)=0,"",SUMIFS(業務内容と時間メモ!E:E,業務内容と時間メモ!AB:AB,N1504,業務内容と時間メモ!AD:AD,O1504))</f>
        <v/>
      </c>
    </row>
    <row r="1505" spans="1:22" hidden="1">
      <c r="A1505" s="1" t="str">
        <f t="shared" ca="1" si="131"/>
        <v/>
      </c>
      <c r="B1505" s="1" t="str">
        <f t="shared" ca="1" si="132"/>
        <v/>
      </c>
      <c r="C1505" s="6" t="str">
        <f t="shared" ca="1" si="130"/>
        <v/>
      </c>
      <c r="J1505" t="str">
        <f t="shared" ca="1" si="133"/>
        <v/>
      </c>
      <c r="L1505" s="7" t="str">
        <f t="shared" ca="1" si="134"/>
        <v/>
      </c>
      <c r="M1505" s="1" t="str">
        <f ca="1">IF(N1505="","",IF(COUNTIF(N$1:N1505,N1505)&gt;1,"",IF(COUNTIF(N:N,N1505)&gt;=1,"左表に入れますねぇ","")))</f>
        <v/>
      </c>
      <c r="N1505" s="1" t="str">
        <f ca="1">IF(ISNA(VLOOKUP(業務内容と時間メモ!M1505,業務内容と時間メモ!R$2:AI$9999,11,FALSE)),"",VLOOKUP(業務内容と時間メモ!M1505,業務内容と時間メモ!R$2:AI$9999,11,FALSE))</f>
        <v/>
      </c>
      <c r="O1505" s="1" t="str">
        <f ca="1">IF(ISNA(VLOOKUP(業務内容と時間メモ!M1505,業務内容と時間メモ!R$2:AI$9999,13,FALSE)),"",VLOOKUP(業務内容と時間メモ!M1505,業務内容と時間メモ!R$2:AI$9999,13,FALSE))</f>
        <v/>
      </c>
      <c r="P1505" s="1" t="str">
        <f ca="1">IF(ISNA(VLOOKUP(業務内容と時間メモ!M1505,業務内容と時間メモ!R$2:AI$9999,15,FALSE)),"",VLOOKUP(業務内容と時間メモ!M1505,業務内容と時間メモ!R$2:AI$9999,15,FALSE))</f>
        <v/>
      </c>
      <c r="Q1505" s="1" t="str">
        <f ca="1">IF(ISNA(VLOOKUP(業務内容と時間メモ!M1505,業務内容と時間メモ!R$2:AI$9999,14,FALSE)),"",VLOOKUP(業務内容と時間メモ!M1505,業務内容と時間メモ!R$2:AI$9999,14,FALSE))</f>
        <v/>
      </c>
      <c r="R1505" s="1" t="str">
        <f ca="1">IF(ISNA(VLOOKUP(業務内容と時間メモ!M1505,業務内容と時間メモ!R$2:AI$9999,16,FALSE)),"",VLOOKUP(業務内容と時間メモ!M1505,業務内容と時間メモ!R$2:AI$9999,16,FALSE))</f>
        <v/>
      </c>
      <c r="S1505" s="1" t="str">
        <f ca="1">IF(ISNA(VLOOKUP(業務内容と時間メモ!M1505,業務内容と時間メモ!R$2:AI$9999,17,FALSE)),"",VLOOKUP(業務内容と時間メモ!M1505,業務内容と時間メモ!R$2:AI$9999,17,FALSE))</f>
        <v/>
      </c>
      <c r="T1505" s="17" t="str">
        <f ca="1">IF(SUMIFS(業務内容と時間メモ!E:E,業務内容と時間メモ!AB:AB,N1505,業務内容と時間メモ!AD:AD,O1505)=0,"",SUMIFS(業務内容と時間メモ!E:E,業務内容と時間メモ!AB:AB,N1505,業務内容と時間メモ!AD:AD,O1505))</f>
        <v/>
      </c>
      <c r="U1505" s="7" t="str">
        <f ca="1">IF(SUMIFS(業務内容と時間メモ!F:F,業務内容と時間メモ!AB:AB,N1505,業務内容と時間メモ!AD:AD,O1505)=0,"",SUMIFS(業務内容と時間メモ!F:F,業務内容と時間メモ!AB:AB,N1505,業務内容と時間メモ!AD:AD,O1505))</f>
        <v/>
      </c>
      <c r="V1505" t="str">
        <f ca="1">IF(SUMIFS(業務内容と時間メモ!E:E,業務内容と時間メモ!AB:AB,N1505,業務内容と時間メモ!AD:AD,O1505)=0,"",SUMIFS(業務内容と時間メモ!E:E,業務内容と時間メモ!AB:AB,N1505,業務内容と時間メモ!AD:AD,O1505))</f>
        <v/>
      </c>
    </row>
    <row r="1506" spans="1:22" hidden="1">
      <c r="A1506" s="1" t="str">
        <f t="shared" ca="1" si="131"/>
        <v/>
      </c>
      <c r="B1506" s="1" t="str">
        <f t="shared" ca="1" si="132"/>
        <v/>
      </c>
      <c r="C1506" s="6" t="str">
        <f t="shared" ca="1" si="130"/>
        <v/>
      </c>
      <c r="J1506" t="str">
        <f t="shared" ca="1" si="133"/>
        <v/>
      </c>
      <c r="L1506" s="7" t="str">
        <f t="shared" ca="1" si="134"/>
        <v/>
      </c>
      <c r="M1506" s="1" t="str">
        <f ca="1">IF(N1506="","",IF(COUNTIF(N$1:N1506,N1506)&gt;1,"",IF(COUNTIF(N:N,N1506)&gt;=1,"左表に入れますねぇ","")))</f>
        <v/>
      </c>
      <c r="N1506" s="1" t="str">
        <f ca="1">IF(ISNA(VLOOKUP(業務内容と時間メモ!M1506,業務内容と時間メモ!R$2:AI$9999,11,FALSE)),"",VLOOKUP(業務内容と時間メモ!M1506,業務内容と時間メモ!R$2:AI$9999,11,FALSE))</f>
        <v/>
      </c>
      <c r="O1506" s="1" t="str">
        <f ca="1">IF(ISNA(VLOOKUP(業務内容と時間メモ!M1506,業務内容と時間メモ!R$2:AI$9999,13,FALSE)),"",VLOOKUP(業務内容と時間メモ!M1506,業務内容と時間メモ!R$2:AI$9999,13,FALSE))</f>
        <v/>
      </c>
      <c r="P1506" s="1" t="str">
        <f ca="1">IF(ISNA(VLOOKUP(業務内容と時間メモ!M1506,業務内容と時間メモ!R$2:AI$9999,15,FALSE)),"",VLOOKUP(業務内容と時間メモ!M1506,業務内容と時間メモ!R$2:AI$9999,15,FALSE))</f>
        <v/>
      </c>
      <c r="Q1506" s="1" t="str">
        <f ca="1">IF(ISNA(VLOOKUP(業務内容と時間メモ!M1506,業務内容と時間メモ!R$2:AI$9999,14,FALSE)),"",VLOOKUP(業務内容と時間メモ!M1506,業務内容と時間メモ!R$2:AI$9999,14,FALSE))</f>
        <v/>
      </c>
      <c r="R1506" s="1" t="str">
        <f ca="1">IF(ISNA(VLOOKUP(業務内容と時間メモ!M1506,業務内容と時間メモ!R$2:AI$9999,16,FALSE)),"",VLOOKUP(業務内容と時間メモ!M1506,業務内容と時間メモ!R$2:AI$9999,16,FALSE))</f>
        <v/>
      </c>
      <c r="S1506" s="1" t="str">
        <f ca="1">IF(ISNA(VLOOKUP(業務内容と時間メモ!M1506,業務内容と時間メモ!R$2:AI$9999,17,FALSE)),"",VLOOKUP(業務内容と時間メモ!M1506,業務内容と時間メモ!R$2:AI$9999,17,FALSE))</f>
        <v/>
      </c>
      <c r="T1506" s="17" t="str">
        <f ca="1">IF(SUMIFS(業務内容と時間メモ!E:E,業務内容と時間メモ!AB:AB,N1506,業務内容と時間メモ!AD:AD,O1506)=0,"",SUMIFS(業務内容と時間メモ!E:E,業務内容と時間メモ!AB:AB,N1506,業務内容と時間メモ!AD:AD,O1506))</f>
        <v/>
      </c>
      <c r="U1506" s="7" t="str">
        <f ca="1">IF(SUMIFS(業務内容と時間メモ!F:F,業務内容と時間メモ!AB:AB,N1506,業務内容と時間メモ!AD:AD,O1506)=0,"",SUMIFS(業務内容と時間メモ!F:F,業務内容と時間メモ!AB:AB,N1506,業務内容と時間メモ!AD:AD,O1506))</f>
        <v/>
      </c>
      <c r="V1506" t="str">
        <f ca="1">IF(SUMIFS(業務内容と時間メモ!E:E,業務内容と時間メモ!AB:AB,N1506,業務内容と時間メモ!AD:AD,O1506)=0,"",SUMIFS(業務内容と時間メモ!E:E,業務内容と時間メモ!AB:AB,N1506,業務内容と時間メモ!AD:AD,O1506))</f>
        <v/>
      </c>
    </row>
    <row r="1507" spans="1:22" hidden="1">
      <c r="A1507" s="1" t="str">
        <f t="shared" ca="1" si="131"/>
        <v/>
      </c>
      <c r="B1507" s="1" t="str">
        <f t="shared" ca="1" si="132"/>
        <v/>
      </c>
      <c r="C1507" s="6" t="str">
        <f t="shared" ca="1" si="130"/>
        <v/>
      </c>
      <c r="J1507" t="str">
        <f t="shared" ca="1" si="133"/>
        <v/>
      </c>
      <c r="L1507" s="7" t="str">
        <f t="shared" ca="1" si="134"/>
        <v/>
      </c>
      <c r="M1507" s="1" t="str">
        <f ca="1">IF(N1507="","",IF(COUNTIF(N$1:N1507,N1507)&gt;1,"",IF(COUNTIF(N:N,N1507)&gt;=1,"左表に入れますねぇ","")))</f>
        <v/>
      </c>
      <c r="N1507" s="1" t="str">
        <f ca="1">IF(ISNA(VLOOKUP(業務内容と時間メモ!M1507,業務内容と時間メモ!R$2:AI$9999,11,FALSE)),"",VLOOKUP(業務内容と時間メモ!M1507,業務内容と時間メモ!R$2:AI$9999,11,FALSE))</f>
        <v/>
      </c>
      <c r="O1507" s="1" t="str">
        <f ca="1">IF(ISNA(VLOOKUP(業務内容と時間メモ!M1507,業務内容と時間メモ!R$2:AI$9999,13,FALSE)),"",VLOOKUP(業務内容と時間メモ!M1507,業務内容と時間メモ!R$2:AI$9999,13,FALSE))</f>
        <v/>
      </c>
      <c r="P1507" s="1" t="str">
        <f ca="1">IF(ISNA(VLOOKUP(業務内容と時間メモ!M1507,業務内容と時間メモ!R$2:AI$9999,15,FALSE)),"",VLOOKUP(業務内容と時間メモ!M1507,業務内容と時間メモ!R$2:AI$9999,15,FALSE))</f>
        <v/>
      </c>
      <c r="Q1507" s="1" t="str">
        <f ca="1">IF(ISNA(VLOOKUP(業務内容と時間メモ!M1507,業務内容と時間メモ!R$2:AI$9999,14,FALSE)),"",VLOOKUP(業務内容と時間メモ!M1507,業務内容と時間メモ!R$2:AI$9999,14,FALSE))</f>
        <v/>
      </c>
      <c r="R1507" s="1" t="str">
        <f ca="1">IF(ISNA(VLOOKUP(業務内容と時間メモ!M1507,業務内容と時間メモ!R$2:AI$9999,16,FALSE)),"",VLOOKUP(業務内容と時間メモ!M1507,業務内容と時間メモ!R$2:AI$9999,16,FALSE))</f>
        <v/>
      </c>
      <c r="S1507" s="1" t="str">
        <f ca="1">IF(ISNA(VLOOKUP(業務内容と時間メモ!M1507,業務内容と時間メモ!R$2:AI$9999,17,FALSE)),"",VLOOKUP(業務内容と時間メモ!M1507,業務内容と時間メモ!R$2:AI$9999,17,FALSE))</f>
        <v/>
      </c>
      <c r="T1507" s="17" t="str">
        <f ca="1">IF(SUMIFS(業務内容と時間メモ!E:E,業務内容と時間メモ!AB:AB,N1507,業務内容と時間メモ!AD:AD,O1507)=0,"",SUMIFS(業務内容と時間メモ!E:E,業務内容と時間メモ!AB:AB,N1507,業務内容と時間メモ!AD:AD,O1507))</f>
        <v/>
      </c>
      <c r="U1507" s="7" t="str">
        <f ca="1">IF(SUMIFS(業務内容と時間メモ!F:F,業務内容と時間メモ!AB:AB,N1507,業務内容と時間メモ!AD:AD,O1507)=0,"",SUMIFS(業務内容と時間メモ!F:F,業務内容と時間メモ!AB:AB,N1507,業務内容と時間メモ!AD:AD,O1507))</f>
        <v/>
      </c>
      <c r="V1507" t="str">
        <f ca="1">IF(SUMIFS(業務内容と時間メモ!E:E,業務内容と時間メモ!AB:AB,N1507,業務内容と時間メモ!AD:AD,O1507)=0,"",SUMIFS(業務内容と時間メモ!E:E,業務内容と時間メモ!AB:AB,N1507,業務内容と時間メモ!AD:AD,O1507))</f>
        <v/>
      </c>
    </row>
    <row r="1508" spans="1:22" hidden="1">
      <c r="A1508" s="1" t="str">
        <f t="shared" ca="1" si="131"/>
        <v/>
      </c>
      <c r="B1508" s="1" t="str">
        <f t="shared" ca="1" si="132"/>
        <v/>
      </c>
      <c r="C1508" s="6" t="str">
        <f t="shared" ca="1" si="130"/>
        <v/>
      </c>
      <c r="J1508" t="str">
        <f t="shared" ca="1" si="133"/>
        <v/>
      </c>
      <c r="L1508" s="7" t="str">
        <f t="shared" ca="1" si="134"/>
        <v/>
      </c>
      <c r="M1508" s="1" t="str">
        <f ca="1">IF(N1508="","",IF(COUNTIF(N$1:N1508,N1508)&gt;1,"",IF(COUNTIF(N:N,N1508)&gt;=1,"左表に入れますねぇ","")))</f>
        <v/>
      </c>
      <c r="N1508" s="1" t="str">
        <f ca="1">IF(ISNA(VLOOKUP(業務内容と時間メモ!M1508,業務内容と時間メモ!R$2:AI$9999,11,FALSE)),"",VLOOKUP(業務内容と時間メモ!M1508,業務内容と時間メモ!R$2:AI$9999,11,FALSE))</f>
        <v/>
      </c>
      <c r="O1508" s="1" t="str">
        <f ca="1">IF(ISNA(VLOOKUP(業務内容と時間メモ!M1508,業務内容と時間メモ!R$2:AI$9999,13,FALSE)),"",VLOOKUP(業務内容と時間メモ!M1508,業務内容と時間メモ!R$2:AI$9999,13,FALSE))</f>
        <v/>
      </c>
      <c r="P1508" s="1" t="str">
        <f ca="1">IF(ISNA(VLOOKUP(業務内容と時間メモ!M1508,業務内容と時間メモ!R$2:AI$9999,15,FALSE)),"",VLOOKUP(業務内容と時間メモ!M1508,業務内容と時間メモ!R$2:AI$9999,15,FALSE))</f>
        <v/>
      </c>
      <c r="Q1508" s="1" t="str">
        <f ca="1">IF(ISNA(VLOOKUP(業務内容と時間メモ!M1508,業務内容と時間メモ!R$2:AI$9999,14,FALSE)),"",VLOOKUP(業務内容と時間メモ!M1508,業務内容と時間メモ!R$2:AI$9999,14,FALSE))</f>
        <v/>
      </c>
      <c r="R1508" s="1" t="str">
        <f ca="1">IF(ISNA(VLOOKUP(業務内容と時間メモ!M1508,業務内容と時間メモ!R$2:AI$9999,16,FALSE)),"",VLOOKUP(業務内容と時間メモ!M1508,業務内容と時間メモ!R$2:AI$9999,16,FALSE))</f>
        <v/>
      </c>
      <c r="S1508" s="1" t="str">
        <f ca="1">IF(ISNA(VLOOKUP(業務内容と時間メモ!M1508,業務内容と時間メモ!R$2:AI$9999,17,FALSE)),"",VLOOKUP(業務内容と時間メモ!M1508,業務内容と時間メモ!R$2:AI$9999,17,FALSE))</f>
        <v/>
      </c>
      <c r="T1508" s="17" t="str">
        <f ca="1">IF(SUMIFS(業務内容と時間メモ!E:E,業務内容と時間メモ!AB:AB,N1508,業務内容と時間メモ!AD:AD,O1508)=0,"",SUMIFS(業務内容と時間メモ!E:E,業務内容と時間メモ!AB:AB,N1508,業務内容と時間メモ!AD:AD,O1508))</f>
        <v/>
      </c>
      <c r="U1508" s="7" t="str">
        <f ca="1">IF(SUMIFS(業務内容と時間メモ!F:F,業務内容と時間メモ!AB:AB,N1508,業務内容と時間メモ!AD:AD,O1508)=0,"",SUMIFS(業務内容と時間メモ!F:F,業務内容と時間メモ!AB:AB,N1508,業務内容と時間メモ!AD:AD,O1508))</f>
        <v/>
      </c>
      <c r="V1508" t="str">
        <f ca="1">IF(SUMIFS(業務内容と時間メモ!E:E,業務内容と時間メモ!AB:AB,N1508,業務内容と時間メモ!AD:AD,O1508)=0,"",SUMIFS(業務内容と時間メモ!E:E,業務内容と時間メモ!AB:AB,N1508,業務内容と時間メモ!AD:AD,O1508))</f>
        <v/>
      </c>
    </row>
    <row r="1509" spans="1:22" hidden="1">
      <c r="A1509" s="1" t="str">
        <f t="shared" ca="1" si="131"/>
        <v/>
      </c>
      <c r="B1509" s="1" t="str">
        <f t="shared" ca="1" si="132"/>
        <v/>
      </c>
      <c r="C1509" s="6" t="str">
        <f t="shared" ca="1" si="130"/>
        <v/>
      </c>
      <c r="J1509" t="str">
        <f t="shared" ca="1" si="133"/>
        <v/>
      </c>
      <c r="L1509" s="7" t="str">
        <f t="shared" ca="1" si="134"/>
        <v/>
      </c>
      <c r="M1509" s="1" t="str">
        <f ca="1">IF(N1509="","",IF(COUNTIF(N$1:N1509,N1509)&gt;1,"",IF(COUNTIF(N:N,N1509)&gt;=1,"左表に入れますねぇ","")))</f>
        <v/>
      </c>
      <c r="N1509" s="1" t="str">
        <f ca="1">IF(ISNA(VLOOKUP(業務内容と時間メモ!M1509,業務内容と時間メモ!R$2:AI$9999,11,FALSE)),"",VLOOKUP(業務内容と時間メモ!M1509,業務内容と時間メモ!R$2:AI$9999,11,FALSE))</f>
        <v/>
      </c>
      <c r="O1509" s="1" t="str">
        <f ca="1">IF(ISNA(VLOOKUP(業務内容と時間メモ!M1509,業務内容と時間メモ!R$2:AI$9999,13,FALSE)),"",VLOOKUP(業務内容と時間メモ!M1509,業務内容と時間メモ!R$2:AI$9999,13,FALSE))</f>
        <v/>
      </c>
      <c r="P1509" s="1" t="str">
        <f ca="1">IF(ISNA(VLOOKUP(業務内容と時間メモ!M1509,業務内容と時間メモ!R$2:AI$9999,15,FALSE)),"",VLOOKUP(業務内容と時間メモ!M1509,業務内容と時間メモ!R$2:AI$9999,15,FALSE))</f>
        <v/>
      </c>
      <c r="Q1509" s="1" t="str">
        <f ca="1">IF(ISNA(VLOOKUP(業務内容と時間メモ!M1509,業務内容と時間メモ!R$2:AI$9999,14,FALSE)),"",VLOOKUP(業務内容と時間メモ!M1509,業務内容と時間メモ!R$2:AI$9999,14,FALSE))</f>
        <v/>
      </c>
      <c r="R1509" s="1" t="str">
        <f ca="1">IF(ISNA(VLOOKUP(業務内容と時間メモ!M1509,業務内容と時間メモ!R$2:AI$9999,16,FALSE)),"",VLOOKUP(業務内容と時間メモ!M1509,業務内容と時間メモ!R$2:AI$9999,16,FALSE))</f>
        <v/>
      </c>
      <c r="S1509" s="1" t="str">
        <f ca="1">IF(ISNA(VLOOKUP(業務内容と時間メモ!M1509,業務内容と時間メモ!R$2:AI$9999,17,FALSE)),"",VLOOKUP(業務内容と時間メモ!M1509,業務内容と時間メモ!R$2:AI$9999,17,FALSE))</f>
        <v/>
      </c>
      <c r="T1509" s="17" t="str">
        <f ca="1">IF(SUMIFS(業務内容と時間メモ!E:E,業務内容と時間メモ!AB:AB,N1509,業務内容と時間メモ!AD:AD,O1509)=0,"",SUMIFS(業務内容と時間メモ!E:E,業務内容と時間メモ!AB:AB,N1509,業務内容と時間メモ!AD:AD,O1509))</f>
        <v/>
      </c>
      <c r="U1509" s="7" t="str">
        <f ca="1">IF(SUMIFS(業務内容と時間メモ!F:F,業務内容と時間メモ!AB:AB,N1509,業務内容と時間メモ!AD:AD,O1509)=0,"",SUMIFS(業務内容と時間メモ!F:F,業務内容と時間メモ!AB:AB,N1509,業務内容と時間メモ!AD:AD,O1509))</f>
        <v/>
      </c>
      <c r="V1509" t="str">
        <f ca="1">IF(SUMIFS(業務内容と時間メモ!E:E,業務内容と時間メモ!AB:AB,N1509,業務内容と時間メモ!AD:AD,O1509)=0,"",SUMIFS(業務内容と時間メモ!E:E,業務内容と時間メモ!AB:AB,N1509,業務内容と時間メモ!AD:AD,O1509))</f>
        <v/>
      </c>
    </row>
    <row r="1510" spans="1:22" hidden="1">
      <c r="A1510" s="1" t="str">
        <f t="shared" ca="1" si="131"/>
        <v/>
      </c>
      <c r="B1510" s="1" t="str">
        <f t="shared" ca="1" si="132"/>
        <v/>
      </c>
      <c r="C1510" s="6" t="str">
        <f t="shared" ca="1" si="130"/>
        <v/>
      </c>
      <c r="J1510" t="str">
        <f t="shared" ca="1" si="133"/>
        <v/>
      </c>
      <c r="L1510" s="7" t="str">
        <f t="shared" ca="1" si="134"/>
        <v/>
      </c>
      <c r="M1510" s="1" t="str">
        <f ca="1">IF(N1510="","",IF(COUNTIF(N$1:N1510,N1510)&gt;1,"",IF(COUNTIF(N:N,N1510)&gt;=1,"左表に入れますねぇ","")))</f>
        <v/>
      </c>
      <c r="N1510" s="1" t="str">
        <f ca="1">IF(ISNA(VLOOKUP(業務内容と時間メモ!M1510,業務内容と時間メモ!R$2:AI$9999,11,FALSE)),"",VLOOKUP(業務内容と時間メモ!M1510,業務内容と時間メモ!R$2:AI$9999,11,FALSE))</f>
        <v/>
      </c>
      <c r="O1510" s="1" t="str">
        <f ca="1">IF(ISNA(VLOOKUP(業務内容と時間メモ!M1510,業務内容と時間メモ!R$2:AI$9999,13,FALSE)),"",VLOOKUP(業務内容と時間メモ!M1510,業務内容と時間メモ!R$2:AI$9999,13,FALSE))</f>
        <v/>
      </c>
      <c r="P1510" s="1" t="str">
        <f ca="1">IF(ISNA(VLOOKUP(業務内容と時間メモ!M1510,業務内容と時間メモ!R$2:AI$9999,15,FALSE)),"",VLOOKUP(業務内容と時間メモ!M1510,業務内容と時間メモ!R$2:AI$9999,15,FALSE))</f>
        <v/>
      </c>
      <c r="Q1510" s="1" t="str">
        <f ca="1">IF(ISNA(VLOOKUP(業務内容と時間メモ!M1510,業務内容と時間メモ!R$2:AI$9999,14,FALSE)),"",VLOOKUP(業務内容と時間メモ!M1510,業務内容と時間メモ!R$2:AI$9999,14,FALSE))</f>
        <v/>
      </c>
      <c r="R1510" s="1" t="str">
        <f ca="1">IF(ISNA(VLOOKUP(業務内容と時間メモ!M1510,業務内容と時間メモ!R$2:AI$9999,16,FALSE)),"",VLOOKUP(業務内容と時間メモ!M1510,業務内容と時間メモ!R$2:AI$9999,16,FALSE))</f>
        <v/>
      </c>
      <c r="S1510" s="1" t="str">
        <f ca="1">IF(ISNA(VLOOKUP(業務内容と時間メモ!M1510,業務内容と時間メモ!R$2:AI$9999,17,FALSE)),"",VLOOKUP(業務内容と時間メモ!M1510,業務内容と時間メモ!R$2:AI$9999,17,FALSE))</f>
        <v/>
      </c>
      <c r="T1510" s="17" t="str">
        <f ca="1">IF(SUMIFS(業務内容と時間メモ!E:E,業務内容と時間メモ!AB:AB,N1510,業務内容と時間メモ!AD:AD,O1510)=0,"",SUMIFS(業務内容と時間メモ!E:E,業務内容と時間メモ!AB:AB,N1510,業務内容と時間メモ!AD:AD,O1510))</f>
        <v/>
      </c>
      <c r="U1510" s="7" t="str">
        <f ca="1">IF(SUMIFS(業務内容と時間メモ!F:F,業務内容と時間メモ!AB:AB,N1510,業務内容と時間メモ!AD:AD,O1510)=0,"",SUMIFS(業務内容と時間メモ!F:F,業務内容と時間メモ!AB:AB,N1510,業務内容と時間メモ!AD:AD,O1510))</f>
        <v/>
      </c>
      <c r="V1510" t="str">
        <f ca="1">IF(SUMIFS(業務内容と時間メモ!E:E,業務内容と時間メモ!AB:AB,N1510,業務内容と時間メモ!AD:AD,O1510)=0,"",SUMIFS(業務内容と時間メモ!E:E,業務内容と時間メモ!AB:AB,N1510,業務内容と時間メモ!AD:AD,O1510))</f>
        <v/>
      </c>
    </row>
    <row r="1511" spans="1:22" hidden="1">
      <c r="A1511" s="1" t="str">
        <f t="shared" ca="1" si="131"/>
        <v/>
      </c>
      <c r="B1511" s="1" t="str">
        <f t="shared" ca="1" si="132"/>
        <v/>
      </c>
      <c r="C1511" s="6" t="str">
        <f t="shared" ca="1" si="130"/>
        <v/>
      </c>
      <c r="J1511" t="str">
        <f t="shared" ca="1" si="133"/>
        <v/>
      </c>
      <c r="L1511" s="7" t="str">
        <f t="shared" ca="1" si="134"/>
        <v/>
      </c>
      <c r="M1511" s="1" t="str">
        <f ca="1">IF(N1511="","",IF(COUNTIF(N$1:N1511,N1511)&gt;1,"",IF(COUNTIF(N:N,N1511)&gt;=1,"左表に入れますねぇ","")))</f>
        <v/>
      </c>
      <c r="N1511" s="1" t="str">
        <f ca="1">IF(ISNA(VLOOKUP(業務内容と時間メモ!M1511,業務内容と時間メモ!R$2:AI$9999,11,FALSE)),"",VLOOKUP(業務内容と時間メモ!M1511,業務内容と時間メモ!R$2:AI$9999,11,FALSE))</f>
        <v/>
      </c>
      <c r="O1511" s="1" t="str">
        <f ca="1">IF(ISNA(VLOOKUP(業務内容と時間メモ!M1511,業務内容と時間メモ!R$2:AI$9999,13,FALSE)),"",VLOOKUP(業務内容と時間メモ!M1511,業務内容と時間メモ!R$2:AI$9999,13,FALSE))</f>
        <v/>
      </c>
      <c r="P1511" s="1" t="str">
        <f ca="1">IF(ISNA(VLOOKUP(業務内容と時間メモ!M1511,業務内容と時間メモ!R$2:AI$9999,15,FALSE)),"",VLOOKUP(業務内容と時間メモ!M1511,業務内容と時間メモ!R$2:AI$9999,15,FALSE))</f>
        <v/>
      </c>
      <c r="Q1511" s="1" t="str">
        <f ca="1">IF(ISNA(VLOOKUP(業務内容と時間メモ!M1511,業務内容と時間メモ!R$2:AI$9999,14,FALSE)),"",VLOOKUP(業務内容と時間メモ!M1511,業務内容と時間メモ!R$2:AI$9999,14,FALSE))</f>
        <v/>
      </c>
      <c r="R1511" s="1" t="str">
        <f ca="1">IF(ISNA(VLOOKUP(業務内容と時間メモ!M1511,業務内容と時間メモ!R$2:AI$9999,16,FALSE)),"",VLOOKUP(業務内容と時間メモ!M1511,業務内容と時間メモ!R$2:AI$9999,16,FALSE))</f>
        <v/>
      </c>
      <c r="S1511" s="1" t="str">
        <f ca="1">IF(ISNA(VLOOKUP(業務内容と時間メモ!M1511,業務内容と時間メモ!R$2:AI$9999,17,FALSE)),"",VLOOKUP(業務内容と時間メモ!M1511,業務内容と時間メモ!R$2:AI$9999,17,FALSE))</f>
        <v/>
      </c>
      <c r="T1511" s="17" t="str">
        <f ca="1">IF(SUMIFS(業務内容と時間メモ!E:E,業務内容と時間メモ!AB:AB,N1511,業務内容と時間メモ!AD:AD,O1511)=0,"",SUMIFS(業務内容と時間メモ!E:E,業務内容と時間メモ!AB:AB,N1511,業務内容と時間メモ!AD:AD,O1511))</f>
        <v/>
      </c>
      <c r="U1511" s="7" t="str">
        <f ca="1">IF(SUMIFS(業務内容と時間メモ!F:F,業務内容と時間メモ!AB:AB,N1511,業務内容と時間メモ!AD:AD,O1511)=0,"",SUMIFS(業務内容と時間メモ!F:F,業務内容と時間メモ!AB:AB,N1511,業務内容と時間メモ!AD:AD,O1511))</f>
        <v/>
      </c>
      <c r="V1511" t="str">
        <f ca="1">IF(SUMIFS(業務内容と時間メモ!E:E,業務内容と時間メモ!AB:AB,N1511,業務内容と時間メモ!AD:AD,O1511)=0,"",SUMIFS(業務内容と時間メモ!E:E,業務内容と時間メモ!AB:AB,N1511,業務内容と時間メモ!AD:AD,O1511))</f>
        <v/>
      </c>
    </row>
    <row r="1512" spans="1:22" hidden="1">
      <c r="A1512" s="1" t="str">
        <f t="shared" ca="1" si="131"/>
        <v/>
      </c>
      <c r="B1512" s="1" t="str">
        <f t="shared" ca="1" si="132"/>
        <v/>
      </c>
      <c r="C1512" s="6" t="str">
        <f t="shared" ca="1" si="130"/>
        <v/>
      </c>
      <c r="J1512" t="str">
        <f t="shared" ca="1" si="133"/>
        <v/>
      </c>
      <c r="L1512" s="7" t="str">
        <f t="shared" ca="1" si="134"/>
        <v/>
      </c>
      <c r="M1512" s="1" t="str">
        <f ca="1">IF(N1512="","",IF(COUNTIF(N$1:N1512,N1512)&gt;1,"",IF(COUNTIF(N:N,N1512)&gt;=1,"左表に入れますねぇ","")))</f>
        <v/>
      </c>
      <c r="N1512" s="1" t="str">
        <f ca="1">IF(ISNA(VLOOKUP(業務内容と時間メモ!M1512,業務内容と時間メモ!R$2:AI$9999,11,FALSE)),"",VLOOKUP(業務内容と時間メモ!M1512,業務内容と時間メモ!R$2:AI$9999,11,FALSE))</f>
        <v/>
      </c>
      <c r="O1512" s="1" t="str">
        <f ca="1">IF(ISNA(VLOOKUP(業務内容と時間メモ!M1512,業務内容と時間メモ!R$2:AI$9999,13,FALSE)),"",VLOOKUP(業務内容と時間メモ!M1512,業務内容と時間メモ!R$2:AI$9999,13,FALSE))</f>
        <v/>
      </c>
      <c r="P1512" s="1" t="str">
        <f ca="1">IF(ISNA(VLOOKUP(業務内容と時間メモ!M1512,業務内容と時間メモ!R$2:AI$9999,15,FALSE)),"",VLOOKUP(業務内容と時間メモ!M1512,業務内容と時間メモ!R$2:AI$9999,15,FALSE))</f>
        <v/>
      </c>
      <c r="Q1512" s="1" t="str">
        <f ca="1">IF(ISNA(VLOOKUP(業務内容と時間メモ!M1512,業務内容と時間メモ!R$2:AI$9999,14,FALSE)),"",VLOOKUP(業務内容と時間メモ!M1512,業務内容と時間メモ!R$2:AI$9999,14,FALSE))</f>
        <v/>
      </c>
      <c r="R1512" s="1" t="str">
        <f ca="1">IF(ISNA(VLOOKUP(業務内容と時間メモ!M1512,業務内容と時間メモ!R$2:AI$9999,16,FALSE)),"",VLOOKUP(業務内容と時間メモ!M1512,業務内容と時間メモ!R$2:AI$9999,16,FALSE))</f>
        <v/>
      </c>
      <c r="S1512" s="1" t="str">
        <f ca="1">IF(ISNA(VLOOKUP(業務内容と時間メモ!M1512,業務内容と時間メモ!R$2:AI$9999,17,FALSE)),"",VLOOKUP(業務内容と時間メモ!M1512,業務内容と時間メモ!R$2:AI$9999,17,FALSE))</f>
        <v/>
      </c>
      <c r="T1512" s="17" t="str">
        <f ca="1">IF(SUMIFS(業務内容と時間メモ!E:E,業務内容と時間メモ!AB:AB,N1512,業務内容と時間メモ!AD:AD,O1512)=0,"",SUMIFS(業務内容と時間メモ!E:E,業務内容と時間メモ!AB:AB,N1512,業務内容と時間メモ!AD:AD,O1512))</f>
        <v/>
      </c>
      <c r="U1512" s="7" t="str">
        <f ca="1">IF(SUMIFS(業務内容と時間メモ!F:F,業務内容と時間メモ!AB:AB,N1512,業務内容と時間メモ!AD:AD,O1512)=0,"",SUMIFS(業務内容と時間メモ!F:F,業務内容と時間メモ!AB:AB,N1512,業務内容と時間メモ!AD:AD,O1512))</f>
        <v/>
      </c>
      <c r="V1512" t="str">
        <f ca="1">IF(SUMIFS(業務内容と時間メモ!E:E,業務内容と時間メモ!AB:AB,N1512,業務内容と時間メモ!AD:AD,O1512)=0,"",SUMIFS(業務内容と時間メモ!E:E,業務内容と時間メモ!AB:AB,N1512,業務内容と時間メモ!AD:AD,O1512))</f>
        <v/>
      </c>
    </row>
    <row r="1513" spans="1:22" hidden="1">
      <c r="A1513" s="1" t="str">
        <f t="shared" ca="1" si="131"/>
        <v/>
      </c>
      <c r="B1513" s="1" t="str">
        <f t="shared" ca="1" si="132"/>
        <v/>
      </c>
      <c r="C1513" s="6" t="str">
        <f t="shared" ca="1" si="130"/>
        <v/>
      </c>
      <c r="J1513" t="str">
        <f t="shared" ca="1" si="133"/>
        <v/>
      </c>
      <c r="L1513" s="7" t="str">
        <f t="shared" ca="1" si="134"/>
        <v/>
      </c>
      <c r="M1513" s="1" t="str">
        <f ca="1">IF(N1513="","",IF(COUNTIF(N$1:N1513,N1513)&gt;1,"",IF(COUNTIF(N:N,N1513)&gt;=1,"左表に入れますねぇ","")))</f>
        <v/>
      </c>
      <c r="N1513" s="1" t="str">
        <f ca="1">IF(ISNA(VLOOKUP(業務内容と時間メモ!M1513,業務内容と時間メモ!R$2:AI$9999,11,FALSE)),"",VLOOKUP(業務内容と時間メモ!M1513,業務内容と時間メモ!R$2:AI$9999,11,FALSE))</f>
        <v/>
      </c>
      <c r="O1513" s="1" t="str">
        <f ca="1">IF(ISNA(VLOOKUP(業務内容と時間メモ!M1513,業務内容と時間メモ!R$2:AI$9999,13,FALSE)),"",VLOOKUP(業務内容と時間メモ!M1513,業務内容と時間メモ!R$2:AI$9999,13,FALSE))</f>
        <v/>
      </c>
      <c r="P1513" s="1" t="str">
        <f ca="1">IF(ISNA(VLOOKUP(業務内容と時間メモ!M1513,業務内容と時間メモ!R$2:AI$9999,15,FALSE)),"",VLOOKUP(業務内容と時間メモ!M1513,業務内容と時間メモ!R$2:AI$9999,15,FALSE))</f>
        <v/>
      </c>
      <c r="Q1513" s="1" t="str">
        <f ca="1">IF(ISNA(VLOOKUP(業務内容と時間メモ!M1513,業務内容と時間メモ!R$2:AI$9999,14,FALSE)),"",VLOOKUP(業務内容と時間メモ!M1513,業務内容と時間メモ!R$2:AI$9999,14,FALSE))</f>
        <v/>
      </c>
      <c r="R1513" s="1" t="str">
        <f ca="1">IF(ISNA(VLOOKUP(業務内容と時間メモ!M1513,業務内容と時間メモ!R$2:AI$9999,16,FALSE)),"",VLOOKUP(業務内容と時間メモ!M1513,業務内容と時間メモ!R$2:AI$9999,16,FALSE))</f>
        <v/>
      </c>
      <c r="S1513" s="1" t="str">
        <f ca="1">IF(ISNA(VLOOKUP(業務内容と時間メモ!M1513,業務内容と時間メモ!R$2:AI$9999,17,FALSE)),"",VLOOKUP(業務内容と時間メモ!M1513,業務内容と時間メモ!R$2:AI$9999,17,FALSE))</f>
        <v/>
      </c>
      <c r="T1513" s="17" t="str">
        <f ca="1">IF(SUMIFS(業務内容と時間メモ!E:E,業務内容と時間メモ!AB:AB,N1513,業務内容と時間メモ!AD:AD,O1513)=0,"",SUMIFS(業務内容と時間メモ!E:E,業務内容と時間メモ!AB:AB,N1513,業務内容と時間メモ!AD:AD,O1513))</f>
        <v/>
      </c>
      <c r="U1513" s="7" t="str">
        <f ca="1">IF(SUMIFS(業務内容と時間メモ!F:F,業務内容と時間メモ!AB:AB,N1513,業務内容と時間メモ!AD:AD,O1513)=0,"",SUMIFS(業務内容と時間メモ!F:F,業務内容と時間メモ!AB:AB,N1513,業務内容と時間メモ!AD:AD,O1513))</f>
        <v/>
      </c>
      <c r="V1513" t="str">
        <f ca="1">IF(SUMIFS(業務内容と時間メモ!E:E,業務内容と時間メモ!AB:AB,N1513,業務内容と時間メモ!AD:AD,O1513)=0,"",SUMIFS(業務内容と時間メモ!E:E,業務内容と時間メモ!AB:AB,N1513,業務内容と時間メモ!AD:AD,O1513))</f>
        <v/>
      </c>
    </row>
    <row r="1514" spans="1:22" hidden="1">
      <c r="A1514" s="1" t="str">
        <f t="shared" ca="1" si="131"/>
        <v/>
      </c>
      <c r="B1514" s="1" t="str">
        <f t="shared" ca="1" si="132"/>
        <v/>
      </c>
      <c r="C1514" s="6" t="str">
        <f t="shared" ca="1" si="130"/>
        <v/>
      </c>
      <c r="J1514" t="str">
        <f t="shared" ca="1" si="133"/>
        <v/>
      </c>
      <c r="L1514" s="7" t="str">
        <f t="shared" ca="1" si="134"/>
        <v/>
      </c>
      <c r="M1514" s="1" t="str">
        <f ca="1">IF(N1514="","",IF(COUNTIF(N$1:N1514,N1514)&gt;1,"",IF(COUNTIF(N:N,N1514)&gt;=1,"左表に入れますねぇ","")))</f>
        <v/>
      </c>
      <c r="N1514" s="1" t="str">
        <f ca="1">IF(ISNA(VLOOKUP(業務内容と時間メモ!M1514,業務内容と時間メモ!R$2:AI$9999,11,FALSE)),"",VLOOKUP(業務内容と時間メモ!M1514,業務内容と時間メモ!R$2:AI$9999,11,FALSE))</f>
        <v/>
      </c>
      <c r="O1514" s="1" t="str">
        <f ca="1">IF(ISNA(VLOOKUP(業務内容と時間メモ!M1514,業務内容と時間メモ!R$2:AI$9999,13,FALSE)),"",VLOOKUP(業務内容と時間メモ!M1514,業務内容と時間メモ!R$2:AI$9999,13,FALSE))</f>
        <v/>
      </c>
      <c r="P1514" s="1" t="str">
        <f ca="1">IF(ISNA(VLOOKUP(業務内容と時間メモ!M1514,業務内容と時間メモ!R$2:AI$9999,15,FALSE)),"",VLOOKUP(業務内容と時間メモ!M1514,業務内容と時間メモ!R$2:AI$9999,15,FALSE))</f>
        <v/>
      </c>
      <c r="Q1514" s="1" t="str">
        <f ca="1">IF(ISNA(VLOOKUP(業務内容と時間メモ!M1514,業務内容と時間メモ!R$2:AI$9999,14,FALSE)),"",VLOOKUP(業務内容と時間メモ!M1514,業務内容と時間メモ!R$2:AI$9999,14,FALSE))</f>
        <v/>
      </c>
      <c r="R1514" s="1" t="str">
        <f ca="1">IF(ISNA(VLOOKUP(業務内容と時間メモ!M1514,業務内容と時間メモ!R$2:AI$9999,16,FALSE)),"",VLOOKUP(業務内容と時間メモ!M1514,業務内容と時間メモ!R$2:AI$9999,16,FALSE))</f>
        <v/>
      </c>
      <c r="S1514" s="1" t="str">
        <f ca="1">IF(ISNA(VLOOKUP(業務内容と時間メモ!M1514,業務内容と時間メモ!R$2:AI$9999,17,FALSE)),"",VLOOKUP(業務内容と時間メモ!M1514,業務内容と時間メモ!R$2:AI$9999,17,FALSE))</f>
        <v/>
      </c>
      <c r="T1514" s="17" t="str">
        <f ca="1">IF(SUMIFS(業務内容と時間メモ!E:E,業務内容と時間メモ!AB:AB,N1514,業務内容と時間メモ!AD:AD,O1514)=0,"",SUMIFS(業務内容と時間メモ!E:E,業務内容と時間メモ!AB:AB,N1514,業務内容と時間メモ!AD:AD,O1514))</f>
        <v/>
      </c>
      <c r="U1514" s="7" t="str">
        <f ca="1">IF(SUMIFS(業務内容と時間メモ!F:F,業務内容と時間メモ!AB:AB,N1514,業務内容と時間メモ!AD:AD,O1514)=0,"",SUMIFS(業務内容と時間メモ!F:F,業務内容と時間メモ!AB:AB,N1514,業務内容と時間メモ!AD:AD,O1514))</f>
        <v/>
      </c>
      <c r="V1514" t="str">
        <f ca="1">IF(SUMIFS(業務内容と時間メモ!E:E,業務内容と時間メモ!AB:AB,N1514,業務内容と時間メモ!AD:AD,O1514)=0,"",SUMIFS(業務内容と時間メモ!E:E,業務内容と時間メモ!AB:AB,N1514,業務内容と時間メモ!AD:AD,O1514))</f>
        <v/>
      </c>
    </row>
    <row r="1515" spans="1:22" hidden="1">
      <c r="A1515" s="1" t="str">
        <f t="shared" ca="1" si="131"/>
        <v/>
      </c>
      <c r="B1515" s="1" t="str">
        <f t="shared" ca="1" si="132"/>
        <v/>
      </c>
      <c r="C1515" s="6" t="str">
        <f t="shared" ca="1" si="130"/>
        <v/>
      </c>
      <c r="J1515" t="str">
        <f t="shared" ca="1" si="133"/>
        <v/>
      </c>
      <c r="L1515" s="7" t="str">
        <f t="shared" ca="1" si="134"/>
        <v/>
      </c>
      <c r="M1515" s="1" t="str">
        <f ca="1">IF(N1515="","",IF(COUNTIF(N$1:N1515,N1515)&gt;1,"",IF(COUNTIF(N:N,N1515)&gt;=1,"左表に入れますねぇ","")))</f>
        <v/>
      </c>
      <c r="N1515" s="1" t="str">
        <f ca="1">IF(ISNA(VLOOKUP(業務内容と時間メモ!M1515,業務内容と時間メモ!R$2:AI$9999,11,FALSE)),"",VLOOKUP(業務内容と時間メモ!M1515,業務内容と時間メモ!R$2:AI$9999,11,FALSE))</f>
        <v/>
      </c>
      <c r="O1515" s="1" t="str">
        <f ca="1">IF(ISNA(VLOOKUP(業務内容と時間メモ!M1515,業務内容と時間メモ!R$2:AI$9999,13,FALSE)),"",VLOOKUP(業務内容と時間メモ!M1515,業務内容と時間メモ!R$2:AI$9999,13,FALSE))</f>
        <v/>
      </c>
      <c r="P1515" s="1" t="str">
        <f ca="1">IF(ISNA(VLOOKUP(業務内容と時間メモ!M1515,業務内容と時間メモ!R$2:AI$9999,15,FALSE)),"",VLOOKUP(業務内容と時間メモ!M1515,業務内容と時間メモ!R$2:AI$9999,15,FALSE))</f>
        <v/>
      </c>
      <c r="Q1515" s="1" t="str">
        <f ca="1">IF(ISNA(VLOOKUP(業務内容と時間メモ!M1515,業務内容と時間メモ!R$2:AI$9999,14,FALSE)),"",VLOOKUP(業務内容と時間メモ!M1515,業務内容と時間メモ!R$2:AI$9999,14,FALSE))</f>
        <v/>
      </c>
      <c r="R1515" s="1" t="str">
        <f ca="1">IF(ISNA(VLOOKUP(業務内容と時間メモ!M1515,業務内容と時間メモ!R$2:AI$9999,16,FALSE)),"",VLOOKUP(業務内容と時間メモ!M1515,業務内容と時間メモ!R$2:AI$9999,16,FALSE))</f>
        <v/>
      </c>
      <c r="S1515" s="1" t="str">
        <f ca="1">IF(ISNA(VLOOKUP(業務内容と時間メモ!M1515,業務内容と時間メモ!R$2:AI$9999,17,FALSE)),"",VLOOKUP(業務内容と時間メモ!M1515,業務内容と時間メモ!R$2:AI$9999,17,FALSE))</f>
        <v/>
      </c>
      <c r="T1515" s="17" t="str">
        <f ca="1">IF(SUMIFS(業務内容と時間メモ!E:E,業務内容と時間メモ!AB:AB,N1515,業務内容と時間メモ!AD:AD,O1515)=0,"",SUMIFS(業務内容と時間メモ!E:E,業務内容と時間メモ!AB:AB,N1515,業務内容と時間メモ!AD:AD,O1515))</f>
        <v/>
      </c>
      <c r="U1515" s="7" t="str">
        <f ca="1">IF(SUMIFS(業務内容と時間メモ!F:F,業務内容と時間メモ!AB:AB,N1515,業務内容と時間メモ!AD:AD,O1515)=0,"",SUMIFS(業務内容と時間メモ!F:F,業務内容と時間メモ!AB:AB,N1515,業務内容と時間メモ!AD:AD,O1515))</f>
        <v/>
      </c>
      <c r="V1515" t="str">
        <f ca="1">IF(SUMIFS(業務内容と時間メモ!E:E,業務内容と時間メモ!AB:AB,N1515,業務内容と時間メモ!AD:AD,O1515)=0,"",SUMIFS(業務内容と時間メモ!E:E,業務内容と時間メモ!AB:AB,N1515,業務内容と時間メモ!AD:AD,O1515))</f>
        <v/>
      </c>
    </row>
    <row r="1516" spans="1:22" hidden="1">
      <c r="A1516" s="1" t="str">
        <f t="shared" ca="1" si="131"/>
        <v/>
      </c>
      <c r="B1516" s="1" t="str">
        <f t="shared" ca="1" si="132"/>
        <v/>
      </c>
      <c r="C1516" s="6" t="str">
        <f t="shared" ca="1" si="130"/>
        <v/>
      </c>
      <c r="J1516" t="str">
        <f t="shared" ca="1" si="133"/>
        <v/>
      </c>
      <c r="L1516" s="7" t="str">
        <f t="shared" ca="1" si="134"/>
        <v/>
      </c>
      <c r="M1516" s="1" t="str">
        <f ca="1">IF(N1516="","",IF(COUNTIF(N$1:N1516,N1516)&gt;1,"",IF(COUNTIF(N:N,N1516)&gt;=1,"左表に入れますねぇ","")))</f>
        <v/>
      </c>
      <c r="N1516" s="1" t="str">
        <f ca="1">IF(ISNA(VLOOKUP(業務内容と時間メモ!M1516,業務内容と時間メモ!R$2:AI$9999,11,FALSE)),"",VLOOKUP(業務内容と時間メモ!M1516,業務内容と時間メモ!R$2:AI$9999,11,FALSE))</f>
        <v/>
      </c>
      <c r="O1516" s="1" t="str">
        <f ca="1">IF(ISNA(VLOOKUP(業務内容と時間メモ!M1516,業務内容と時間メモ!R$2:AI$9999,13,FALSE)),"",VLOOKUP(業務内容と時間メモ!M1516,業務内容と時間メモ!R$2:AI$9999,13,FALSE))</f>
        <v/>
      </c>
      <c r="P1516" s="1" t="str">
        <f ca="1">IF(ISNA(VLOOKUP(業務内容と時間メモ!M1516,業務内容と時間メモ!R$2:AI$9999,15,FALSE)),"",VLOOKUP(業務内容と時間メモ!M1516,業務内容と時間メモ!R$2:AI$9999,15,FALSE))</f>
        <v/>
      </c>
      <c r="Q1516" s="1" t="str">
        <f ca="1">IF(ISNA(VLOOKUP(業務内容と時間メモ!M1516,業務内容と時間メモ!R$2:AI$9999,14,FALSE)),"",VLOOKUP(業務内容と時間メモ!M1516,業務内容と時間メモ!R$2:AI$9999,14,FALSE))</f>
        <v/>
      </c>
      <c r="R1516" s="1" t="str">
        <f ca="1">IF(ISNA(VLOOKUP(業務内容と時間メモ!M1516,業務内容と時間メモ!R$2:AI$9999,16,FALSE)),"",VLOOKUP(業務内容と時間メモ!M1516,業務内容と時間メモ!R$2:AI$9999,16,FALSE))</f>
        <v/>
      </c>
      <c r="S1516" s="1" t="str">
        <f ca="1">IF(ISNA(VLOOKUP(業務内容と時間メモ!M1516,業務内容と時間メモ!R$2:AI$9999,17,FALSE)),"",VLOOKUP(業務内容と時間メモ!M1516,業務内容と時間メモ!R$2:AI$9999,17,FALSE))</f>
        <v/>
      </c>
      <c r="T1516" s="17" t="str">
        <f ca="1">IF(SUMIFS(業務内容と時間メモ!E:E,業務内容と時間メモ!AB:AB,N1516,業務内容と時間メモ!AD:AD,O1516)=0,"",SUMIFS(業務内容と時間メモ!E:E,業務内容と時間メモ!AB:AB,N1516,業務内容と時間メモ!AD:AD,O1516))</f>
        <v/>
      </c>
      <c r="U1516" s="7" t="str">
        <f ca="1">IF(SUMIFS(業務内容と時間メモ!F:F,業務内容と時間メモ!AB:AB,N1516,業務内容と時間メモ!AD:AD,O1516)=0,"",SUMIFS(業務内容と時間メモ!F:F,業務内容と時間メモ!AB:AB,N1516,業務内容と時間メモ!AD:AD,O1516))</f>
        <v/>
      </c>
      <c r="V1516" t="str">
        <f ca="1">IF(SUMIFS(業務内容と時間メモ!E:E,業務内容と時間メモ!AB:AB,N1516,業務内容と時間メモ!AD:AD,O1516)=0,"",SUMIFS(業務内容と時間メモ!E:E,業務内容と時間メモ!AB:AB,N1516,業務内容と時間メモ!AD:AD,O1516))</f>
        <v/>
      </c>
    </row>
    <row r="1517" spans="1:22" hidden="1">
      <c r="A1517" s="1" t="str">
        <f t="shared" ca="1" si="131"/>
        <v/>
      </c>
      <c r="B1517" s="1" t="str">
        <f t="shared" ca="1" si="132"/>
        <v/>
      </c>
      <c r="C1517" s="6" t="str">
        <f t="shared" ca="1" si="130"/>
        <v/>
      </c>
      <c r="J1517" t="str">
        <f t="shared" ca="1" si="133"/>
        <v/>
      </c>
      <c r="L1517" s="7" t="str">
        <f t="shared" ca="1" si="134"/>
        <v/>
      </c>
      <c r="M1517" s="1" t="str">
        <f ca="1">IF(N1517="","",IF(COUNTIF(N$1:N1517,N1517)&gt;1,"",IF(COUNTIF(N:N,N1517)&gt;=1,"左表に入れますねぇ","")))</f>
        <v/>
      </c>
      <c r="N1517" s="1" t="str">
        <f ca="1">IF(ISNA(VLOOKUP(業務内容と時間メモ!M1517,業務内容と時間メモ!R$2:AI$9999,11,FALSE)),"",VLOOKUP(業務内容と時間メモ!M1517,業務内容と時間メモ!R$2:AI$9999,11,FALSE))</f>
        <v/>
      </c>
      <c r="O1517" s="1" t="str">
        <f ca="1">IF(ISNA(VLOOKUP(業務内容と時間メモ!M1517,業務内容と時間メモ!R$2:AI$9999,13,FALSE)),"",VLOOKUP(業務内容と時間メモ!M1517,業務内容と時間メモ!R$2:AI$9999,13,FALSE))</f>
        <v/>
      </c>
      <c r="P1517" s="1" t="str">
        <f ca="1">IF(ISNA(VLOOKUP(業務内容と時間メモ!M1517,業務内容と時間メモ!R$2:AI$9999,15,FALSE)),"",VLOOKUP(業務内容と時間メモ!M1517,業務内容と時間メモ!R$2:AI$9999,15,FALSE))</f>
        <v/>
      </c>
      <c r="Q1517" s="1" t="str">
        <f ca="1">IF(ISNA(VLOOKUP(業務内容と時間メモ!M1517,業務内容と時間メモ!R$2:AI$9999,14,FALSE)),"",VLOOKUP(業務内容と時間メモ!M1517,業務内容と時間メモ!R$2:AI$9999,14,FALSE))</f>
        <v/>
      </c>
      <c r="R1517" s="1" t="str">
        <f ca="1">IF(ISNA(VLOOKUP(業務内容と時間メモ!M1517,業務内容と時間メモ!R$2:AI$9999,16,FALSE)),"",VLOOKUP(業務内容と時間メモ!M1517,業務内容と時間メモ!R$2:AI$9999,16,FALSE))</f>
        <v/>
      </c>
      <c r="S1517" s="1" t="str">
        <f ca="1">IF(ISNA(VLOOKUP(業務内容と時間メモ!M1517,業務内容と時間メモ!R$2:AI$9999,17,FALSE)),"",VLOOKUP(業務内容と時間メモ!M1517,業務内容と時間メモ!R$2:AI$9999,17,FALSE))</f>
        <v/>
      </c>
      <c r="T1517" s="17" t="str">
        <f ca="1">IF(SUMIFS(業務内容と時間メモ!E:E,業務内容と時間メモ!AB:AB,N1517,業務内容と時間メモ!AD:AD,O1517)=0,"",SUMIFS(業務内容と時間メモ!E:E,業務内容と時間メモ!AB:AB,N1517,業務内容と時間メモ!AD:AD,O1517))</f>
        <v/>
      </c>
      <c r="U1517" s="7" t="str">
        <f ca="1">IF(SUMIFS(業務内容と時間メモ!F:F,業務内容と時間メモ!AB:AB,N1517,業務内容と時間メモ!AD:AD,O1517)=0,"",SUMIFS(業務内容と時間メモ!F:F,業務内容と時間メモ!AB:AB,N1517,業務内容と時間メモ!AD:AD,O1517))</f>
        <v/>
      </c>
      <c r="V1517" t="str">
        <f ca="1">IF(SUMIFS(業務内容と時間メモ!E:E,業務内容と時間メモ!AB:AB,N1517,業務内容と時間メモ!AD:AD,O1517)=0,"",SUMIFS(業務内容と時間メモ!E:E,業務内容と時間メモ!AB:AB,N1517,業務内容と時間メモ!AD:AD,O1517))</f>
        <v/>
      </c>
    </row>
    <row r="1518" spans="1:22" hidden="1">
      <c r="A1518" s="1" t="str">
        <f t="shared" ca="1" si="131"/>
        <v/>
      </c>
      <c r="B1518" s="1" t="str">
        <f t="shared" ca="1" si="132"/>
        <v/>
      </c>
      <c r="C1518" s="6" t="str">
        <f t="shared" ca="1" si="130"/>
        <v/>
      </c>
      <c r="J1518" t="str">
        <f t="shared" ca="1" si="133"/>
        <v/>
      </c>
      <c r="L1518" s="7" t="str">
        <f t="shared" ca="1" si="134"/>
        <v/>
      </c>
      <c r="M1518" s="1" t="str">
        <f ca="1">IF(N1518="","",IF(COUNTIF(N$1:N1518,N1518)&gt;1,"",IF(COUNTIF(N:N,N1518)&gt;=1,"左表に入れますねぇ","")))</f>
        <v/>
      </c>
      <c r="N1518" s="1" t="str">
        <f ca="1">IF(ISNA(VLOOKUP(業務内容と時間メモ!M1518,業務内容と時間メモ!R$2:AI$9999,11,FALSE)),"",VLOOKUP(業務内容と時間メモ!M1518,業務内容と時間メモ!R$2:AI$9999,11,FALSE))</f>
        <v/>
      </c>
      <c r="O1518" s="1" t="str">
        <f ca="1">IF(ISNA(VLOOKUP(業務内容と時間メモ!M1518,業務内容と時間メモ!R$2:AI$9999,13,FALSE)),"",VLOOKUP(業務内容と時間メモ!M1518,業務内容と時間メモ!R$2:AI$9999,13,FALSE))</f>
        <v/>
      </c>
      <c r="P1518" s="1" t="str">
        <f ca="1">IF(ISNA(VLOOKUP(業務内容と時間メモ!M1518,業務内容と時間メモ!R$2:AI$9999,15,FALSE)),"",VLOOKUP(業務内容と時間メモ!M1518,業務内容と時間メモ!R$2:AI$9999,15,FALSE))</f>
        <v/>
      </c>
      <c r="Q1518" s="1" t="str">
        <f ca="1">IF(ISNA(VLOOKUP(業務内容と時間メモ!M1518,業務内容と時間メモ!R$2:AI$9999,14,FALSE)),"",VLOOKUP(業務内容と時間メモ!M1518,業務内容と時間メモ!R$2:AI$9999,14,FALSE))</f>
        <v/>
      </c>
      <c r="R1518" s="1" t="str">
        <f ca="1">IF(ISNA(VLOOKUP(業務内容と時間メモ!M1518,業務内容と時間メモ!R$2:AI$9999,16,FALSE)),"",VLOOKUP(業務内容と時間メモ!M1518,業務内容と時間メモ!R$2:AI$9999,16,FALSE))</f>
        <v/>
      </c>
      <c r="S1518" s="1" t="str">
        <f ca="1">IF(ISNA(VLOOKUP(業務内容と時間メモ!M1518,業務内容と時間メモ!R$2:AI$9999,17,FALSE)),"",VLOOKUP(業務内容と時間メモ!M1518,業務内容と時間メモ!R$2:AI$9999,17,FALSE))</f>
        <v/>
      </c>
      <c r="T1518" s="17" t="str">
        <f ca="1">IF(SUMIFS(業務内容と時間メモ!E:E,業務内容と時間メモ!AB:AB,N1518,業務内容と時間メモ!AD:AD,O1518)=0,"",SUMIFS(業務内容と時間メモ!E:E,業務内容と時間メモ!AB:AB,N1518,業務内容と時間メモ!AD:AD,O1518))</f>
        <v/>
      </c>
      <c r="U1518" s="7" t="str">
        <f ca="1">IF(SUMIFS(業務内容と時間メモ!F:F,業務内容と時間メモ!AB:AB,N1518,業務内容と時間メモ!AD:AD,O1518)=0,"",SUMIFS(業務内容と時間メモ!F:F,業務内容と時間メモ!AB:AB,N1518,業務内容と時間メモ!AD:AD,O1518))</f>
        <v/>
      </c>
      <c r="V1518" t="str">
        <f ca="1">IF(SUMIFS(業務内容と時間メモ!E:E,業務内容と時間メモ!AB:AB,N1518,業務内容と時間メモ!AD:AD,O1518)=0,"",SUMIFS(業務内容と時間メモ!E:E,業務内容と時間メモ!AB:AB,N1518,業務内容と時間メモ!AD:AD,O1518))</f>
        <v/>
      </c>
    </row>
    <row r="1519" spans="1:22" hidden="1">
      <c r="A1519" s="1" t="str">
        <f t="shared" ca="1" si="131"/>
        <v/>
      </c>
      <c r="B1519" s="1" t="str">
        <f t="shared" ca="1" si="132"/>
        <v/>
      </c>
      <c r="C1519" s="6" t="str">
        <f t="shared" ca="1" si="130"/>
        <v/>
      </c>
      <c r="J1519" t="str">
        <f t="shared" ca="1" si="133"/>
        <v/>
      </c>
      <c r="L1519" s="7" t="str">
        <f t="shared" ca="1" si="134"/>
        <v/>
      </c>
      <c r="M1519" s="1" t="str">
        <f ca="1">IF(N1519="","",IF(COUNTIF(N$1:N1519,N1519)&gt;1,"",IF(COUNTIF(N:N,N1519)&gt;=1,"左表に入れますねぇ","")))</f>
        <v/>
      </c>
      <c r="N1519" s="1" t="str">
        <f ca="1">IF(ISNA(VLOOKUP(業務内容と時間メモ!M1519,業務内容と時間メモ!R$2:AI$9999,11,FALSE)),"",VLOOKUP(業務内容と時間メモ!M1519,業務内容と時間メモ!R$2:AI$9999,11,FALSE))</f>
        <v/>
      </c>
      <c r="O1519" s="1" t="str">
        <f ca="1">IF(ISNA(VLOOKUP(業務内容と時間メモ!M1519,業務内容と時間メモ!R$2:AI$9999,13,FALSE)),"",VLOOKUP(業務内容と時間メモ!M1519,業務内容と時間メモ!R$2:AI$9999,13,FALSE))</f>
        <v/>
      </c>
      <c r="P1519" s="1" t="str">
        <f ca="1">IF(ISNA(VLOOKUP(業務内容と時間メモ!M1519,業務内容と時間メモ!R$2:AI$9999,15,FALSE)),"",VLOOKUP(業務内容と時間メモ!M1519,業務内容と時間メモ!R$2:AI$9999,15,FALSE))</f>
        <v/>
      </c>
      <c r="Q1519" s="1" t="str">
        <f ca="1">IF(ISNA(VLOOKUP(業務内容と時間メモ!M1519,業務内容と時間メモ!R$2:AI$9999,14,FALSE)),"",VLOOKUP(業務内容と時間メモ!M1519,業務内容と時間メモ!R$2:AI$9999,14,FALSE))</f>
        <v/>
      </c>
      <c r="R1519" s="1" t="str">
        <f ca="1">IF(ISNA(VLOOKUP(業務内容と時間メモ!M1519,業務内容と時間メモ!R$2:AI$9999,16,FALSE)),"",VLOOKUP(業務内容と時間メモ!M1519,業務内容と時間メモ!R$2:AI$9999,16,FALSE))</f>
        <v/>
      </c>
      <c r="S1519" s="1" t="str">
        <f ca="1">IF(ISNA(VLOOKUP(業務内容と時間メモ!M1519,業務内容と時間メモ!R$2:AI$9999,17,FALSE)),"",VLOOKUP(業務内容と時間メモ!M1519,業務内容と時間メモ!R$2:AI$9999,17,FALSE))</f>
        <v/>
      </c>
      <c r="T1519" s="17" t="str">
        <f ca="1">IF(SUMIFS(業務内容と時間メモ!E:E,業務内容と時間メモ!AB:AB,N1519,業務内容と時間メモ!AD:AD,O1519)=0,"",SUMIFS(業務内容と時間メモ!E:E,業務内容と時間メモ!AB:AB,N1519,業務内容と時間メモ!AD:AD,O1519))</f>
        <v/>
      </c>
      <c r="U1519" s="7" t="str">
        <f ca="1">IF(SUMIFS(業務内容と時間メモ!F:F,業務内容と時間メモ!AB:AB,N1519,業務内容と時間メモ!AD:AD,O1519)=0,"",SUMIFS(業務内容と時間メモ!F:F,業務内容と時間メモ!AB:AB,N1519,業務内容と時間メモ!AD:AD,O1519))</f>
        <v/>
      </c>
      <c r="V1519" t="str">
        <f ca="1">IF(SUMIFS(業務内容と時間メモ!E:E,業務内容と時間メモ!AB:AB,N1519,業務内容と時間メモ!AD:AD,O1519)=0,"",SUMIFS(業務内容と時間メモ!E:E,業務内容と時間メモ!AB:AB,N1519,業務内容と時間メモ!AD:AD,O1519))</f>
        <v/>
      </c>
    </row>
    <row r="1520" spans="1:22" hidden="1">
      <c r="A1520" s="1" t="str">
        <f t="shared" ca="1" si="131"/>
        <v/>
      </c>
      <c r="B1520" s="1" t="str">
        <f t="shared" ca="1" si="132"/>
        <v/>
      </c>
      <c r="C1520" s="6" t="str">
        <f t="shared" ca="1" si="130"/>
        <v/>
      </c>
      <c r="J1520" t="str">
        <f t="shared" ca="1" si="133"/>
        <v/>
      </c>
      <c r="L1520" s="7" t="str">
        <f t="shared" ca="1" si="134"/>
        <v/>
      </c>
      <c r="M1520" s="1" t="str">
        <f ca="1">IF(N1520="","",IF(COUNTIF(N$1:N1520,N1520)&gt;1,"",IF(COUNTIF(N:N,N1520)&gt;=1,"左表に入れますねぇ","")))</f>
        <v/>
      </c>
      <c r="N1520" s="1" t="str">
        <f ca="1">IF(ISNA(VLOOKUP(業務内容と時間メモ!M1520,業務内容と時間メモ!R$2:AI$9999,11,FALSE)),"",VLOOKUP(業務内容と時間メモ!M1520,業務内容と時間メモ!R$2:AI$9999,11,FALSE))</f>
        <v/>
      </c>
      <c r="O1520" s="1" t="str">
        <f ca="1">IF(ISNA(VLOOKUP(業務内容と時間メモ!M1520,業務内容と時間メモ!R$2:AI$9999,13,FALSE)),"",VLOOKUP(業務内容と時間メモ!M1520,業務内容と時間メモ!R$2:AI$9999,13,FALSE))</f>
        <v/>
      </c>
      <c r="P1520" s="1" t="str">
        <f ca="1">IF(ISNA(VLOOKUP(業務内容と時間メモ!M1520,業務内容と時間メモ!R$2:AI$9999,15,FALSE)),"",VLOOKUP(業務内容と時間メモ!M1520,業務内容と時間メモ!R$2:AI$9999,15,FALSE))</f>
        <v/>
      </c>
      <c r="Q1520" s="1" t="str">
        <f ca="1">IF(ISNA(VLOOKUP(業務内容と時間メモ!M1520,業務内容と時間メモ!R$2:AI$9999,14,FALSE)),"",VLOOKUP(業務内容と時間メモ!M1520,業務内容と時間メモ!R$2:AI$9999,14,FALSE))</f>
        <v/>
      </c>
      <c r="R1520" s="1" t="str">
        <f ca="1">IF(ISNA(VLOOKUP(業務内容と時間メモ!M1520,業務内容と時間メモ!R$2:AI$9999,16,FALSE)),"",VLOOKUP(業務内容と時間メモ!M1520,業務内容と時間メモ!R$2:AI$9999,16,FALSE))</f>
        <v/>
      </c>
      <c r="S1520" s="1" t="str">
        <f ca="1">IF(ISNA(VLOOKUP(業務内容と時間メモ!M1520,業務内容と時間メモ!R$2:AI$9999,17,FALSE)),"",VLOOKUP(業務内容と時間メモ!M1520,業務内容と時間メモ!R$2:AI$9999,17,FALSE))</f>
        <v/>
      </c>
      <c r="T1520" s="17" t="str">
        <f ca="1">IF(SUMIFS(業務内容と時間メモ!E:E,業務内容と時間メモ!AB:AB,N1520,業務内容と時間メモ!AD:AD,O1520)=0,"",SUMIFS(業務内容と時間メモ!E:E,業務内容と時間メモ!AB:AB,N1520,業務内容と時間メモ!AD:AD,O1520))</f>
        <v/>
      </c>
      <c r="U1520" s="7" t="str">
        <f ca="1">IF(SUMIFS(業務内容と時間メモ!F:F,業務内容と時間メモ!AB:AB,N1520,業務内容と時間メモ!AD:AD,O1520)=0,"",SUMIFS(業務内容と時間メモ!F:F,業務内容と時間メモ!AB:AB,N1520,業務内容と時間メモ!AD:AD,O1520))</f>
        <v/>
      </c>
      <c r="V1520" t="str">
        <f ca="1">IF(SUMIFS(業務内容と時間メモ!E:E,業務内容と時間メモ!AB:AB,N1520,業務内容と時間メモ!AD:AD,O1520)=0,"",SUMIFS(業務内容と時間メモ!E:E,業務内容と時間メモ!AB:AB,N1520,業務内容と時間メモ!AD:AD,O1520))</f>
        <v/>
      </c>
    </row>
    <row r="1521" spans="1:22" hidden="1">
      <c r="A1521" s="1" t="str">
        <f t="shared" ca="1" si="131"/>
        <v/>
      </c>
      <c r="B1521" s="1" t="str">
        <f t="shared" ca="1" si="132"/>
        <v/>
      </c>
      <c r="C1521" s="6" t="str">
        <f t="shared" ca="1" si="130"/>
        <v/>
      </c>
      <c r="J1521" t="str">
        <f t="shared" ca="1" si="133"/>
        <v/>
      </c>
      <c r="L1521" s="7" t="str">
        <f t="shared" ca="1" si="134"/>
        <v/>
      </c>
      <c r="M1521" s="1" t="str">
        <f ca="1">IF(N1521="","",IF(COUNTIF(N$1:N1521,N1521)&gt;1,"",IF(COUNTIF(N:N,N1521)&gt;=1,"左表に入れますねぇ","")))</f>
        <v/>
      </c>
      <c r="N1521" s="1" t="str">
        <f ca="1">IF(ISNA(VLOOKUP(業務内容と時間メモ!M1521,業務内容と時間メモ!R$2:AI$9999,11,FALSE)),"",VLOOKUP(業務内容と時間メモ!M1521,業務内容と時間メモ!R$2:AI$9999,11,FALSE))</f>
        <v/>
      </c>
      <c r="O1521" s="1" t="str">
        <f ca="1">IF(ISNA(VLOOKUP(業務内容と時間メモ!M1521,業務内容と時間メモ!R$2:AI$9999,13,FALSE)),"",VLOOKUP(業務内容と時間メモ!M1521,業務内容と時間メモ!R$2:AI$9999,13,FALSE))</f>
        <v/>
      </c>
      <c r="P1521" s="1" t="str">
        <f ca="1">IF(ISNA(VLOOKUP(業務内容と時間メモ!M1521,業務内容と時間メモ!R$2:AI$9999,15,FALSE)),"",VLOOKUP(業務内容と時間メモ!M1521,業務内容と時間メモ!R$2:AI$9999,15,FALSE))</f>
        <v/>
      </c>
      <c r="Q1521" s="1" t="str">
        <f ca="1">IF(ISNA(VLOOKUP(業務内容と時間メモ!M1521,業務内容と時間メモ!R$2:AI$9999,14,FALSE)),"",VLOOKUP(業務内容と時間メモ!M1521,業務内容と時間メモ!R$2:AI$9999,14,FALSE))</f>
        <v/>
      </c>
      <c r="R1521" s="1" t="str">
        <f ca="1">IF(ISNA(VLOOKUP(業務内容と時間メモ!M1521,業務内容と時間メモ!R$2:AI$9999,16,FALSE)),"",VLOOKUP(業務内容と時間メモ!M1521,業務内容と時間メモ!R$2:AI$9999,16,FALSE))</f>
        <v/>
      </c>
      <c r="S1521" s="1" t="str">
        <f ca="1">IF(ISNA(VLOOKUP(業務内容と時間メモ!M1521,業務内容と時間メモ!R$2:AI$9999,17,FALSE)),"",VLOOKUP(業務内容と時間メモ!M1521,業務内容と時間メモ!R$2:AI$9999,17,FALSE))</f>
        <v/>
      </c>
      <c r="T1521" s="17" t="str">
        <f ca="1">IF(SUMIFS(業務内容と時間メモ!E:E,業務内容と時間メモ!AB:AB,N1521,業務内容と時間メモ!AD:AD,O1521)=0,"",SUMIFS(業務内容と時間メモ!E:E,業務内容と時間メモ!AB:AB,N1521,業務内容と時間メモ!AD:AD,O1521))</f>
        <v/>
      </c>
      <c r="U1521" s="7" t="str">
        <f ca="1">IF(SUMIFS(業務内容と時間メモ!F:F,業務内容と時間メモ!AB:AB,N1521,業務内容と時間メモ!AD:AD,O1521)=0,"",SUMIFS(業務内容と時間メモ!F:F,業務内容と時間メモ!AB:AB,N1521,業務内容と時間メモ!AD:AD,O1521))</f>
        <v/>
      </c>
      <c r="V1521" t="str">
        <f ca="1">IF(SUMIFS(業務内容と時間メモ!E:E,業務内容と時間メモ!AB:AB,N1521,業務内容と時間メモ!AD:AD,O1521)=0,"",SUMIFS(業務内容と時間メモ!E:E,業務内容と時間メモ!AB:AB,N1521,業務内容と時間メモ!AD:AD,O1521))</f>
        <v/>
      </c>
    </row>
    <row r="1522" spans="1:22" hidden="1">
      <c r="A1522" s="1" t="str">
        <f t="shared" ca="1" si="131"/>
        <v/>
      </c>
      <c r="B1522" s="1" t="str">
        <f t="shared" ca="1" si="132"/>
        <v/>
      </c>
      <c r="C1522" s="6" t="str">
        <f t="shared" ca="1" si="130"/>
        <v/>
      </c>
      <c r="J1522" t="str">
        <f t="shared" ca="1" si="133"/>
        <v/>
      </c>
      <c r="L1522" s="7" t="str">
        <f t="shared" ca="1" si="134"/>
        <v/>
      </c>
      <c r="M1522" s="1" t="str">
        <f ca="1">IF(N1522="","",IF(COUNTIF(N$1:N1522,N1522)&gt;1,"",IF(COUNTIF(N:N,N1522)&gt;=1,"左表に入れますねぇ","")))</f>
        <v/>
      </c>
      <c r="N1522" s="1" t="str">
        <f ca="1">IF(ISNA(VLOOKUP(業務内容と時間メモ!M1522,業務内容と時間メモ!R$2:AI$9999,11,FALSE)),"",VLOOKUP(業務内容と時間メモ!M1522,業務内容と時間メモ!R$2:AI$9999,11,FALSE))</f>
        <v/>
      </c>
      <c r="O1522" s="1" t="str">
        <f ca="1">IF(ISNA(VLOOKUP(業務内容と時間メモ!M1522,業務内容と時間メモ!R$2:AI$9999,13,FALSE)),"",VLOOKUP(業務内容と時間メモ!M1522,業務内容と時間メモ!R$2:AI$9999,13,FALSE))</f>
        <v/>
      </c>
      <c r="P1522" s="1" t="str">
        <f ca="1">IF(ISNA(VLOOKUP(業務内容と時間メモ!M1522,業務内容と時間メモ!R$2:AI$9999,15,FALSE)),"",VLOOKUP(業務内容と時間メモ!M1522,業務内容と時間メモ!R$2:AI$9999,15,FALSE))</f>
        <v/>
      </c>
      <c r="Q1522" s="1" t="str">
        <f ca="1">IF(ISNA(VLOOKUP(業務内容と時間メモ!M1522,業務内容と時間メモ!R$2:AI$9999,14,FALSE)),"",VLOOKUP(業務内容と時間メモ!M1522,業務内容と時間メモ!R$2:AI$9999,14,FALSE))</f>
        <v/>
      </c>
      <c r="R1522" s="1" t="str">
        <f ca="1">IF(ISNA(VLOOKUP(業務内容と時間メモ!M1522,業務内容と時間メモ!R$2:AI$9999,16,FALSE)),"",VLOOKUP(業務内容と時間メモ!M1522,業務内容と時間メモ!R$2:AI$9999,16,FALSE))</f>
        <v/>
      </c>
      <c r="S1522" s="1" t="str">
        <f ca="1">IF(ISNA(VLOOKUP(業務内容と時間メモ!M1522,業務内容と時間メモ!R$2:AI$9999,17,FALSE)),"",VLOOKUP(業務内容と時間メモ!M1522,業務内容と時間メモ!R$2:AI$9999,17,FALSE))</f>
        <v/>
      </c>
      <c r="T1522" s="17" t="str">
        <f ca="1">IF(SUMIFS(業務内容と時間メモ!E:E,業務内容と時間メモ!AB:AB,N1522,業務内容と時間メモ!AD:AD,O1522)=0,"",SUMIFS(業務内容と時間メモ!E:E,業務内容と時間メモ!AB:AB,N1522,業務内容と時間メモ!AD:AD,O1522))</f>
        <v/>
      </c>
      <c r="U1522" s="7" t="str">
        <f ca="1">IF(SUMIFS(業務内容と時間メモ!F:F,業務内容と時間メモ!AB:AB,N1522,業務内容と時間メモ!AD:AD,O1522)=0,"",SUMIFS(業務内容と時間メモ!F:F,業務内容と時間メモ!AB:AB,N1522,業務内容と時間メモ!AD:AD,O1522))</f>
        <v/>
      </c>
      <c r="V1522" t="str">
        <f ca="1">IF(SUMIFS(業務内容と時間メモ!E:E,業務内容と時間メモ!AB:AB,N1522,業務内容と時間メモ!AD:AD,O1522)=0,"",SUMIFS(業務内容と時間メモ!E:E,業務内容と時間メモ!AB:AB,N1522,業務内容と時間メモ!AD:AD,O1522))</f>
        <v/>
      </c>
    </row>
    <row r="1523" spans="1:22" hidden="1">
      <c r="A1523" s="1" t="str">
        <f t="shared" ca="1" si="131"/>
        <v/>
      </c>
      <c r="B1523" s="1" t="str">
        <f t="shared" ca="1" si="132"/>
        <v/>
      </c>
      <c r="C1523" s="6" t="str">
        <f t="shared" ca="1" si="130"/>
        <v/>
      </c>
      <c r="J1523" t="str">
        <f t="shared" ca="1" si="133"/>
        <v/>
      </c>
      <c r="L1523" s="7" t="str">
        <f t="shared" ca="1" si="134"/>
        <v/>
      </c>
      <c r="M1523" s="1" t="str">
        <f ca="1">IF(N1523="","",IF(COUNTIF(N$1:N1523,N1523)&gt;1,"",IF(COUNTIF(N:N,N1523)&gt;=1,"左表に入れますねぇ","")))</f>
        <v/>
      </c>
      <c r="N1523" s="1" t="str">
        <f ca="1">IF(ISNA(VLOOKUP(業務内容と時間メモ!M1523,業務内容と時間メモ!R$2:AI$9999,11,FALSE)),"",VLOOKUP(業務内容と時間メモ!M1523,業務内容と時間メモ!R$2:AI$9999,11,FALSE))</f>
        <v/>
      </c>
      <c r="O1523" s="1" t="str">
        <f ca="1">IF(ISNA(VLOOKUP(業務内容と時間メモ!M1523,業務内容と時間メモ!R$2:AI$9999,13,FALSE)),"",VLOOKUP(業務内容と時間メモ!M1523,業務内容と時間メモ!R$2:AI$9999,13,FALSE))</f>
        <v/>
      </c>
      <c r="P1523" s="1" t="str">
        <f ca="1">IF(ISNA(VLOOKUP(業務内容と時間メモ!M1523,業務内容と時間メモ!R$2:AI$9999,15,FALSE)),"",VLOOKUP(業務内容と時間メモ!M1523,業務内容と時間メモ!R$2:AI$9999,15,FALSE))</f>
        <v/>
      </c>
      <c r="Q1523" s="1" t="str">
        <f ca="1">IF(ISNA(VLOOKUP(業務内容と時間メモ!M1523,業務内容と時間メモ!R$2:AI$9999,14,FALSE)),"",VLOOKUP(業務内容と時間メモ!M1523,業務内容と時間メモ!R$2:AI$9999,14,FALSE))</f>
        <v/>
      </c>
      <c r="R1523" s="1" t="str">
        <f ca="1">IF(ISNA(VLOOKUP(業務内容と時間メモ!M1523,業務内容と時間メモ!R$2:AI$9999,16,FALSE)),"",VLOOKUP(業務内容と時間メモ!M1523,業務内容と時間メモ!R$2:AI$9999,16,FALSE))</f>
        <v/>
      </c>
      <c r="S1523" s="1" t="str">
        <f ca="1">IF(ISNA(VLOOKUP(業務内容と時間メモ!M1523,業務内容と時間メモ!R$2:AI$9999,17,FALSE)),"",VLOOKUP(業務内容と時間メモ!M1523,業務内容と時間メモ!R$2:AI$9999,17,FALSE))</f>
        <v/>
      </c>
      <c r="T1523" s="17" t="str">
        <f ca="1">IF(SUMIFS(業務内容と時間メモ!E:E,業務内容と時間メモ!AB:AB,N1523,業務内容と時間メモ!AD:AD,O1523)=0,"",SUMIFS(業務内容と時間メモ!E:E,業務内容と時間メモ!AB:AB,N1523,業務内容と時間メモ!AD:AD,O1523))</f>
        <v/>
      </c>
      <c r="U1523" s="7" t="str">
        <f ca="1">IF(SUMIFS(業務内容と時間メモ!F:F,業務内容と時間メモ!AB:AB,N1523,業務内容と時間メモ!AD:AD,O1523)=0,"",SUMIFS(業務内容と時間メモ!F:F,業務内容と時間メモ!AB:AB,N1523,業務内容と時間メモ!AD:AD,O1523))</f>
        <v/>
      </c>
      <c r="V1523" t="str">
        <f ca="1">IF(SUMIFS(業務内容と時間メモ!E:E,業務内容と時間メモ!AB:AB,N1523,業務内容と時間メモ!AD:AD,O1523)=0,"",SUMIFS(業務内容と時間メモ!E:E,業務内容と時間メモ!AB:AB,N1523,業務内容と時間メモ!AD:AD,O1523))</f>
        <v/>
      </c>
    </row>
    <row r="1524" spans="1:22" hidden="1">
      <c r="A1524" s="1" t="str">
        <f t="shared" ca="1" si="131"/>
        <v/>
      </c>
      <c r="B1524" s="1" t="str">
        <f t="shared" ca="1" si="132"/>
        <v/>
      </c>
      <c r="C1524" s="6" t="str">
        <f t="shared" ca="1" si="130"/>
        <v/>
      </c>
      <c r="J1524" t="str">
        <f t="shared" ca="1" si="133"/>
        <v/>
      </c>
      <c r="L1524" s="7" t="str">
        <f t="shared" ca="1" si="134"/>
        <v/>
      </c>
      <c r="M1524" s="1" t="str">
        <f ca="1">IF(N1524="","",IF(COUNTIF(N$1:N1524,N1524)&gt;1,"",IF(COUNTIF(N:N,N1524)&gt;=1,"左表に入れますねぇ","")))</f>
        <v/>
      </c>
      <c r="N1524" s="1" t="str">
        <f ca="1">IF(ISNA(VLOOKUP(業務内容と時間メモ!M1524,業務内容と時間メモ!R$2:AI$9999,11,FALSE)),"",VLOOKUP(業務内容と時間メモ!M1524,業務内容と時間メモ!R$2:AI$9999,11,FALSE))</f>
        <v/>
      </c>
      <c r="O1524" s="1" t="str">
        <f ca="1">IF(ISNA(VLOOKUP(業務内容と時間メモ!M1524,業務内容と時間メモ!R$2:AI$9999,13,FALSE)),"",VLOOKUP(業務内容と時間メモ!M1524,業務内容と時間メモ!R$2:AI$9999,13,FALSE))</f>
        <v/>
      </c>
      <c r="P1524" s="1" t="str">
        <f ca="1">IF(ISNA(VLOOKUP(業務内容と時間メモ!M1524,業務内容と時間メモ!R$2:AI$9999,15,FALSE)),"",VLOOKUP(業務内容と時間メモ!M1524,業務内容と時間メモ!R$2:AI$9999,15,FALSE))</f>
        <v/>
      </c>
      <c r="Q1524" s="1" t="str">
        <f ca="1">IF(ISNA(VLOOKUP(業務内容と時間メモ!M1524,業務内容と時間メモ!R$2:AI$9999,14,FALSE)),"",VLOOKUP(業務内容と時間メモ!M1524,業務内容と時間メモ!R$2:AI$9999,14,FALSE))</f>
        <v/>
      </c>
      <c r="R1524" s="1" t="str">
        <f ca="1">IF(ISNA(VLOOKUP(業務内容と時間メモ!M1524,業務内容と時間メモ!R$2:AI$9999,16,FALSE)),"",VLOOKUP(業務内容と時間メモ!M1524,業務内容と時間メモ!R$2:AI$9999,16,FALSE))</f>
        <v/>
      </c>
      <c r="S1524" s="1" t="str">
        <f ca="1">IF(ISNA(VLOOKUP(業務内容と時間メモ!M1524,業務内容と時間メモ!R$2:AI$9999,17,FALSE)),"",VLOOKUP(業務内容と時間メモ!M1524,業務内容と時間メモ!R$2:AI$9999,17,FALSE))</f>
        <v/>
      </c>
      <c r="T1524" s="17" t="str">
        <f ca="1">IF(SUMIFS(業務内容と時間メモ!E:E,業務内容と時間メモ!AB:AB,N1524,業務内容と時間メモ!AD:AD,O1524)=0,"",SUMIFS(業務内容と時間メモ!E:E,業務内容と時間メモ!AB:AB,N1524,業務内容と時間メモ!AD:AD,O1524))</f>
        <v/>
      </c>
      <c r="U1524" s="7" t="str">
        <f ca="1">IF(SUMIFS(業務内容と時間メモ!F:F,業務内容と時間メモ!AB:AB,N1524,業務内容と時間メモ!AD:AD,O1524)=0,"",SUMIFS(業務内容と時間メモ!F:F,業務内容と時間メモ!AB:AB,N1524,業務内容と時間メモ!AD:AD,O1524))</f>
        <v/>
      </c>
      <c r="V1524" t="str">
        <f ca="1">IF(SUMIFS(業務内容と時間メモ!E:E,業務内容と時間メモ!AB:AB,N1524,業務内容と時間メモ!AD:AD,O1524)=0,"",SUMIFS(業務内容と時間メモ!E:E,業務内容と時間メモ!AB:AB,N1524,業務内容と時間メモ!AD:AD,O1524))</f>
        <v/>
      </c>
    </row>
    <row r="1525" spans="1:22" hidden="1">
      <c r="A1525" s="1" t="str">
        <f t="shared" ca="1" si="131"/>
        <v/>
      </c>
      <c r="B1525" s="1" t="str">
        <f t="shared" ca="1" si="132"/>
        <v/>
      </c>
      <c r="C1525" s="6" t="str">
        <f t="shared" ca="1" si="130"/>
        <v/>
      </c>
      <c r="J1525" t="str">
        <f t="shared" ca="1" si="133"/>
        <v/>
      </c>
      <c r="L1525" s="7" t="str">
        <f t="shared" ca="1" si="134"/>
        <v/>
      </c>
      <c r="M1525" s="1" t="str">
        <f ca="1">IF(N1525="","",IF(COUNTIF(N$1:N1525,N1525)&gt;1,"",IF(COUNTIF(N:N,N1525)&gt;=1,"左表に入れますねぇ","")))</f>
        <v/>
      </c>
      <c r="N1525" s="1" t="str">
        <f ca="1">IF(ISNA(VLOOKUP(業務内容と時間メモ!M1525,業務内容と時間メモ!R$2:AI$9999,11,FALSE)),"",VLOOKUP(業務内容と時間メモ!M1525,業務内容と時間メモ!R$2:AI$9999,11,FALSE))</f>
        <v/>
      </c>
      <c r="O1525" s="1" t="str">
        <f ca="1">IF(ISNA(VLOOKUP(業務内容と時間メモ!M1525,業務内容と時間メモ!R$2:AI$9999,13,FALSE)),"",VLOOKUP(業務内容と時間メモ!M1525,業務内容と時間メモ!R$2:AI$9999,13,FALSE))</f>
        <v/>
      </c>
      <c r="P1525" s="1" t="str">
        <f ca="1">IF(ISNA(VLOOKUP(業務内容と時間メモ!M1525,業務内容と時間メモ!R$2:AI$9999,15,FALSE)),"",VLOOKUP(業務内容と時間メモ!M1525,業務内容と時間メモ!R$2:AI$9999,15,FALSE))</f>
        <v/>
      </c>
      <c r="Q1525" s="1" t="str">
        <f ca="1">IF(ISNA(VLOOKUP(業務内容と時間メモ!M1525,業務内容と時間メモ!R$2:AI$9999,14,FALSE)),"",VLOOKUP(業務内容と時間メモ!M1525,業務内容と時間メモ!R$2:AI$9999,14,FALSE))</f>
        <v/>
      </c>
      <c r="R1525" s="1" t="str">
        <f ca="1">IF(ISNA(VLOOKUP(業務内容と時間メモ!M1525,業務内容と時間メモ!R$2:AI$9999,16,FALSE)),"",VLOOKUP(業務内容と時間メモ!M1525,業務内容と時間メモ!R$2:AI$9999,16,FALSE))</f>
        <v/>
      </c>
      <c r="S1525" s="1" t="str">
        <f ca="1">IF(ISNA(VLOOKUP(業務内容と時間メモ!M1525,業務内容と時間メモ!R$2:AI$9999,17,FALSE)),"",VLOOKUP(業務内容と時間メモ!M1525,業務内容と時間メモ!R$2:AI$9999,17,FALSE))</f>
        <v/>
      </c>
      <c r="T1525" s="17" t="str">
        <f ca="1">IF(SUMIFS(業務内容と時間メモ!E:E,業務内容と時間メモ!AB:AB,N1525,業務内容と時間メモ!AD:AD,O1525)=0,"",SUMIFS(業務内容と時間メモ!E:E,業務内容と時間メモ!AB:AB,N1525,業務内容と時間メモ!AD:AD,O1525))</f>
        <v/>
      </c>
      <c r="U1525" s="7" t="str">
        <f ca="1">IF(SUMIFS(業務内容と時間メモ!F:F,業務内容と時間メモ!AB:AB,N1525,業務内容と時間メモ!AD:AD,O1525)=0,"",SUMIFS(業務内容と時間メモ!F:F,業務内容と時間メモ!AB:AB,N1525,業務内容と時間メモ!AD:AD,O1525))</f>
        <v/>
      </c>
      <c r="V1525" t="str">
        <f ca="1">IF(SUMIFS(業務内容と時間メモ!E:E,業務内容と時間メモ!AB:AB,N1525,業務内容と時間メモ!AD:AD,O1525)=0,"",SUMIFS(業務内容と時間メモ!E:E,業務内容と時間メモ!AB:AB,N1525,業務内容と時間メモ!AD:AD,O1525))</f>
        <v/>
      </c>
    </row>
    <row r="1526" spans="1:22" hidden="1">
      <c r="A1526" s="1" t="str">
        <f t="shared" ca="1" si="131"/>
        <v/>
      </c>
      <c r="B1526" s="1" t="str">
        <f t="shared" ca="1" si="132"/>
        <v/>
      </c>
      <c r="C1526" s="6" t="str">
        <f t="shared" ca="1" si="130"/>
        <v/>
      </c>
      <c r="J1526" t="str">
        <f t="shared" ca="1" si="133"/>
        <v/>
      </c>
      <c r="L1526" s="7" t="str">
        <f t="shared" ca="1" si="134"/>
        <v/>
      </c>
      <c r="M1526" s="1" t="str">
        <f ca="1">IF(N1526="","",IF(COUNTIF(N$1:N1526,N1526)&gt;1,"",IF(COUNTIF(N:N,N1526)&gt;=1,"左表に入れますねぇ","")))</f>
        <v/>
      </c>
      <c r="N1526" s="1" t="str">
        <f ca="1">IF(ISNA(VLOOKUP(業務内容と時間メモ!M1526,業務内容と時間メモ!R$2:AI$9999,11,FALSE)),"",VLOOKUP(業務内容と時間メモ!M1526,業務内容と時間メモ!R$2:AI$9999,11,FALSE))</f>
        <v/>
      </c>
      <c r="O1526" s="1" t="str">
        <f ca="1">IF(ISNA(VLOOKUP(業務内容と時間メモ!M1526,業務内容と時間メモ!R$2:AI$9999,13,FALSE)),"",VLOOKUP(業務内容と時間メモ!M1526,業務内容と時間メモ!R$2:AI$9999,13,FALSE))</f>
        <v/>
      </c>
      <c r="P1526" s="1" t="str">
        <f ca="1">IF(ISNA(VLOOKUP(業務内容と時間メモ!M1526,業務内容と時間メモ!R$2:AI$9999,15,FALSE)),"",VLOOKUP(業務内容と時間メモ!M1526,業務内容と時間メモ!R$2:AI$9999,15,FALSE))</f>
        <v/>
      </c>
      <c r="Q1526" s="1" t="str">
        <f ca="1">IF(ISNA(VLOOKUP(業務内容と時間メモ!M1526,業務内容と時間メモ!R$2:AI$9999,14,FALSE)),"",VLOOKUP(業務内容と時間メモ!M1526,業務内容と時間メモ!R$2:AI$9999,14,FALSE))</f>
        <v/>
      </c>
      <c r="R1526" s="1" t="str">
        <f ca="1">IF(ISNA(VLOOKUP(業務内容と時間メモ!M1526,業務内容と時間メモ!R$2:AI$9999,16,FALSE)),"",VLOOKUP(業務内容と時間メモ!M1526,業務内容と時間メモ!R$2:AI$9999,16,FALSE))</f>
        <v/>
      </c>
      <c r="S1526" s="1" t="str">
        <f ca="1">IF(ISNA(VLOOKUP(業務内容と時間メモ!M1526,業務内容と時間メモ!R$2:AI$9999,17,FALSE)),"",VLOOKUP(業務内容と時間メモ!M1526,業務内容と時間メモ!R$2:AI$9999,17,FALSE))</f>
        <v/>
      </c>
      <c r="T1526" s="17" t="str">
        <f ca="1">IF(SUMIFS(業務内容と時間メモ!E:E,業務内容と時間メモ!AB:AB,N1526,業務内容と時間メモ!AD:AD,O1526)=0,"",SUMIFS(業務内容と時間メモ!E:E,業務内容と時間メモ!AB:AB,N1526,業務内容と時間メモ!AD:AD,O1526))</f>
        <v/>
      </c>
      <c r="U1526" s="7" t="str">
        <f ca="1">IF(SUMIFS(業務内容と時間メモ!F:F,業務内容と時間メモ!AB:AB,N1526,業務内容と時間メモ!AD:AD,O1526)=0,"",SUMIFS(業務内容と時間メモ!F:F,業務内容と時間メモ!AB:AB,N1526,業務内容と時間メモ!AD:AD,O1526))</f>
        <v/>
      </c>
      <c r="V1526" t="str">
        <f ca="1">IF(SUMIFS(業務内容と時間メモ!E:E,業務内容と時間メモ!AB:AB,N1526,業務内容と時間メモ!AD:AD,O1526)=0,"",SUMIFS(業務内容と時間メモ!E:E,業務内容と時間メモ!AB:AB,N1526,業務内容と時間メモ!AD:AD,O1526))</f>
        <v/>
      </c>
    </row>
    <row r="1527" spans="1:22" hidden="1">
      <c r="A1527" s="1" t="str">
        <f t="shared" ca="1" si="131"/>
        <v/>
      </c>
      <c r="B1527" s="1" t="str">
        <f t="shared" ca="1" si="132"/>
        <v/>
      </c>
      <c r="C1527" s="6" t="str">
        <f t="shared" ca="1" si="130"/>
        <v/>
      </c>
      <c r="J1527" t="str">
        <f t="shared" ca="1" si="133"/>
        <v/>
      </c>
      <c r="L1527" s="7" t="str">
        <f t="shared" ca="1" si="134"/>
        <v/>
      </c>
      <c r="M1527" s="1" t="str">
        <f ca="1">IF(N1527="","",IF(COUNTIF(N$1:N1527,N1527)&gt;1,"",IF(COUNTIF(N:N,N1527)&gt;=1,"左表に入れますねぇ","")))</f>
        <v/>
      </c>
      <c r="N1527" s="1" t="str">
        <f ca="1">IF(ISNA(VLOOKUP(業務内容と時間メモ!M1527,業務内容と時間メモ!R$2:AI$9999,11,FALSE)),"",VLOOKUP(業務内容と時間メモ!M1527,業務内容と時間メモ!R$2:AI$9999,11,FALSE))</f>
        <v/>
      </c>
      <c r="O1527" s="1" t="str">
        <f ca="1">IF(ISNA(VLOOKUP(業務内容と時間メモ!M1527,業務内容と時間メモ!R$2:AI$9999,13,FALSE)),"",VLOOKUP(業務内容と時間メモ!M1527,業務内容と時間メモ!R$2:AI$9999,13,FALSE))</f>
        <v/>
      </c>
      <c r="P1527" s="1" t="str">
        <f ca="1">IF(ISNA(VLOOKUP(業務内容と時間メモ!M1527,業務内容と時間メモ!R$2:AI$9999,15,FALSE)),"",VLOOKUP(業務内容と時間メモ!M1527,業務内容と時間メモ!R$2:AI$9999,15,FALSE))</f>
        <v/>
      </c>
      <c r="Q1527" s="1" t="str">
        <f ca="1">IF(ISNA(VLOOKUP(業務内容と時間メモ!M1527,業務内容と時間メモ!R$2:AI$9999,14,FALSE)),"",VLOOKUP(業務内容と時間メモ!M1527,業務内容と時間メモ!R$2:AI$9999,14,FALSE))</f>
        <v/>
      </c>
      <c r="R1527" s="1" t="str">
        <f ca="1">IF(ISNA(VLOOKUP(業務内容と時間メモ!M1527,業務内容と時間メモ!R$2:AI$9999,16,FALSE)),"",VLOOKUP(業務内容と時間メモ!M1527,業務内容と時間メモ!R$2:AI$9999,16,FALSE))</f>
        <v/>
      </c>
      <c r="S1527" s="1" t="str">
        <f ca="1">IF(ISNA(VLOOKUP(業務内容と時間メモ!M1527,業務内容と時間メモ!R$2:AI$9999,17,FALSE)),"",VLOOKUP(業務内容と時間メモ!M1527,業務内容と時間メモ!R$2:AI$9999,17,FALSE))</f>
        <v/>
      </c>
      <c r="T1527" s="17" t="str">
        <f ca="1">IF(SUMIFS(業務内容と時間メモ!E:E,業務内容と時間メモ!AB:AB,N1527,業務内容と時間メモ!AD:AD,O1527)=0,"",SUMIFS(業務内容と時間メモ!E:E,業務内容と時間メモ!AB:AB,N1527,業務内容と時間メモ!AD:AD,O1527))</f>
        <v/>
      </c>
      <c r="U1527" s="7" t="str">
        <f ca="1">IF(SUMIFS(業務内容と時間メモ!F:F,業務内容と時間メモ!AB:AB,N1527,業務内容と時間メモ!AD:AD,O1527)=0,"",SUMIFS(業務内容と時間メモ!F:F,業務内容と時間メモ!AB:AB,N1527,業務内容と時間メモ!AD:AD,O1527))</f>
        <v/>
      </c>
      <c r="V1527" t="str">
        <f ca="1">IF(SUMIFS(業務内容と時間メモ!E:E,業務内容と時間メモ!AB:AB,N1527,業務内容と時間メモ!AD:AD,O1527)=0,"",SUMIFS(業務内容と時間メモ!E:E,業務内容と時間メモ!AB:AB,N1527,業務内容と時間メモ!AD:AD,O1527))</f>
        <v/>
      </c>
    </row>
    <row r="1528" spans="1:22" hidden="1">
      <c r="A1528" s="1" t="str">
        <f t="shared" ca="1" si="131"/>
        <v/>
      </c>
      <c r="B1528" s="1" t="str">
        <f t="shared" ca="1" si="132"/>
        <v/>
      </c>
      <c r="C1528" s="6" t="str">
        <f t="shared" ca="1" si="130"/>
        <v/>
      </c>
      <c r="J1528" t="str">
        <f t="shared" ca="1" si="133"/>
        <v/>
      </c>
      <c r="L1528" s="7" t="str">
        <f t="shared" ca="1" si="134"/>
        <v/>
      </c>
      <c r="M1528" s="1" t="str">
        <f ca="1">IF(N1528="","",IF(COUNTIF(N$1:N1528,N1528)&gt;1,"",IF(COUNTIF(N:N,N1528)&gt;=1,"左表に入れますねぇ","")))</f>
        <v/>
      </c>
      <c r="N1528" s="1" t="str">
        <f ca="1">IF(ISNA(VLOOKUP(業務内容と時間メモ!M1528,業務内容と時間メモ!R$2:AI$9999,11,FALSE)),"",VLOOKUP(業務内容と時間メモ!M1528,業務内容と時間メモ!R$2:AI$9999,11,FALSE))</f>
        <v/>
      </c>
      <c r="O1528" s="1" t="str">
        <f ca="1">IF(ISNA(VLOOKUP(業務内容と時間メモ!M1528,業務内容と時間メモ!R$2:AI$9999,13,FALSE)),"",VLOOKUP(業務内容と時間メモ!M1528,業務内容と時間メモ!R$2:AI$9999,13,FALSE))</f>
        <v/>
      </c>
      <c r="P1528" s="1" t="str">
        <f ca="1">IF(ISNA(VLOOKUP(業務内容と時間メモ!M1528,業務内容と時間メモ!R$2:AI$9999,15,FALSE)),"",VLOOKUP(業務内容と時間メモ!M1528,業務内容と時間メモ!R$2:AI$9999,15,FALSE))</f>
        <v/>
      </c>
      <c r="Q1528" s="1" t="str">
        <f ca="1">IF(ISNA(VLOOKUP(業務内容と時間メモ!M1528,業務内容と時間メモ!R$2:AI$9999,14,FALSE)),"",VLOOKUP(業務内容と時間メモ!M1528,業務内容と時間メモ!R$2:AI$9999,14,FALSE))</f>
        <v/>
      </c>
      <c r="R1528" s="1" t="str">
        <f ca="1">IF(ISNA(VLOOKUP(業務内容と時間メモ!M1528,業務内容と時間メモ!R$2:AI$9999,16,FALSE)),"",VLOOKUP(業務内容と時間メモ!M1528,業務内容と時間メモ!R$2:AI$9999,16,FALSE))</f>
        <v/>
      </c>
      <c r="S1528" s="1" t="str">
        <f ca="1">IF(ISNA(VLOOKUP(業務内容と時間メモ!M1528,業務内容と時間メモ!R$2:AI$9999,17,FALSE)),"",VLOOKUP(業務内容と時間メモ!M1528,業務内容と時間メモ!R$2:AI$9999,17,FALSE))</f>
        <v/>
      </c>
      <c r="T1528" s="17" t="str">
        <f ca="1">IF(SUMIFS(業務内容と時間メモ!E:E,業務内容と時間メモ!AB:AB,N1528,業務内容と時間メモ!AD:AD,O1528)=0,"",SUMIFS(業務内容と時間メモ!E:E,業務内容と時間メモ!AB:AB,N1528,業務内容と時間メモ!AD:AD,O1528))</f>
        <v/>
      </c>
      <c r="U1528" s="7" t="str">
        <f ca="1">IF(SUMIFS(業務内容と時間メモ!F:F,業務内容と時間メモ!AB:AB,N1528,業務内容と時間メモ!AD:AD,O1528)=0,"",SUMIFS(業務内容と時間メモ!F:F,業務内容と時間メモ!AB:AB,N1528,業務内容と時間メモ!AD:AD,O1528))</f>
        <v/>
      </c>
      <c r="V1528" t="str">
        <f ca="1">IF(SUMIFS(業務内容と時間メモ!E:E,業務内容と時間メモ!AB:AB,N1528,業務内容と時間メモ!AD:AD,O1528)=0,"",SUMIFS(業務内容と時間メモ!E:E,業務内容と時間メモ!AB:AB,N1528,業務内容と時間メモ!AD:AD,O1528))</f>
        <v/>
      </c>
    </row>
    <row r="1529" spans="1:22" hidden="1">
      <c r="A1529" s="1" t="str">
        <f t="shared" ca="1" si="131"/>
        <v/>
      </c>
      <c r="B1529" s="1" t="str">
        <f t="shared" ca="1" si="132"/>
        <v/>
      </c>
      <c r="C1529" s="6" t="str">
        <f t="shared" ca="1" si="130"/>
        <v/>
      </c>
      <c r="J1529" t="str">
        <f t="shared" ca="1" si="133"/>
        <v/>
      </c>
      <c r="L1529" s="7" t="str">
        <f t="shared" ca="1" si="134"/>
        <v/>
      </c>
      <c r="M1529" s="1" t="str">
        <f ca="1">IF(N1529="","",IF(COUNTIF(N$1:N1529,N1529)&gt;1,"",IF(COUNTIF(N:N,N1529)&gt;=1,"左表に入れますねぇ","")))</f>
        <v/>
      </c>
      <c r="N1529" s="1" t="str">
        <f ca="1">IF(ISNA(VLOOKUP(業務内容と時間メモ!M1529,業務内容と時間メモ!R$2:AI$9999,11,FALSE)),"",VLOOKUP(業務内容と時間メモ!M1529,業務内容と時間メモ!R$2:AI$9999,11,FALSE))</f>
        <v/>
      </c>
      <c r="O1529" s="1" t="str">
        <f ca="1">IF(ISNA(VLOOKUP(業務内容と時間メモ!M1529,業務内容と時間メモ!R$2:AI$9999,13,FALSE)),"",VLOOKUP(業務内容と時間メモ!M1529,業務内容と時間メモ!R$2:AI$9999,13,FALSE))</f>
        <v/>
      </c>
      <c r="P1529" s="1" t="str">
        <f ca="1">IF(ISNA(VLOOKUP(業務内容と時間メモ!M1529,業務内容と時間メモ!R$2:AI$9999,15,FALSE)),"",VLOOKUP(業務内容と時間メモ!M1529,業務内容と時間メモ!R$2:AI$9999,15,FALSE))</f>
        <v/>
      </c>
      <c r="Q1529" s="1" t="str">
        <f ca="1">IF(ISNA(VLOOKUP(業務内容と時間メモ!M1529,業務内容と時間メモ!R$2:AI$9999,14,FALSE)),"",VLOOKUP(業務内容と時間メモ!M1529,業務内容と時間メモ!R$2:AI$9999,14,FALSE))</f>
        <v/>
      </c>
      <c r="R1529" s="1" t="str">
        <f ca="1">IF(ISNA(VLOOKUP(業務内容と時間メモ!M1529,業務内容と時間メモ!R$2:AI$9999,16,FALSE)),"",VLOOKUP(業務内容と時間メモ!M1529,業務内容と時間メモ!R$2:AI$9999,16,FALSE))</f>
        <v/>
      </c>
      <c r="S1529" s="1" t="str">
        <f ca="1">IF(ISNA(VLOOKUP(業務内容と時間メモ!M1529,業務内容と時間メモ!R$2:AI$9999,17,FALSE)),"",VLOOKUP(業務内容と時間メモ!M1529,業務内容と時間メモ!R$2:AI$9999,17,FALSE))</f>
        <v/>
      </c>
      <c r="T1529" s="17" t="str">
        <f ca="1">IF(SUMIFS(業務内容と時間メモ!E:E,業務内容と時間メモ!AB:AB,N1529,業務内容と時間メモ!AD:AD,O1529)=0,"",SUMIFS(業務内容と時間メモ!E:E,業務内容と時間メモ!AB:AB,N1529,業務内容と時間メモ!AD:AD,O1529))</f>
        <v/>
      </c>
      <c r="U1529" s="7" t="str">
        <f ca="1">IF(SUMIFS(業務内容と時間メモ!F:F,業務内容と時間メモ!AB:AB,N1529,業務内容と時間メモ!AD:AD,O1529)=0,"",SUMIFS(業務内容と時間メモ!F:F,業務内容と時間メモ!AB:AB,N1529,業務内容と時間メモ!AD:AD,O1529))</f>
        <v/>
      </c>
      <c r="V1529" t="str">
        <f ca="1">IF(SUMIFS(業務内容と時間メモ!E:E,業務内容と時間メモ!AB:AB,N1529,業務内容と時間メモ!AD:AD,O1529)=0,"",SUMIFS(業務内容と時間メモ!E:E,業務内容と時間メモ!AB:AB,N1529,業務内容と時間メモ!AD:AD,O1529))</f>
        <v/>
      </c>
    </row>
    <row r="1530" spans="1:22" hidden="1">
      <c r="A1530" s="1" t="str">
        <f t="shared" ca="1" si="131"/>
        <v/>
      </c>
      <c r="B1530" s="1" t="str">
        <f t="shared" ca="1" si="132"/>
        <v/>
      </c>
      <c r="C1530" s="6" t="str">
        <f t="shared" ca="1" si="130"/>
        <v/>
      </c>
      <c r="J1530" t="str">
        <f t="shared" ca="1" si="133"/>
        <v/>
      </c>
      <c r="L1530" s="7" t="str">
        <f t="shared" ca="1" si="134"/>
        <v/>
      </c>
      <c r="M1530" s="1" t="str">
        <f ca="1">IF(N1530="","",IF(COUNTIF(N$1:N1530,N1530)&gt;1,"",IF(COUNTIF(N:N,N1530)&gt;=1,"左表に入れますねぇ","")))</f>
        <v/>
      </c>
      <c r="N1530" s="1" t="str">
        <f ca="1">IF(ISNA(VLOOKUP(業務内容と時間メモ!M1530,業務内容と時間メモ!R$2:AI$9999,11,FALSE)),"",VLOOKUP(業務内容と時間メモ!M1530,業務内容と時間メモ!R$2:AI$9999,11,FALSE))</f>
        <v/>
      </c>
      <c r="O1530" s="1" t="str">
        <f ca="1">IF(ISNA(VLOOKUP(業務内容と時間メモ!M1530,業務内容と時間メモ!R$2:AI$9999,13,FALSE)),"",VLOOKUP(業務内容と時間メモ!M1530,業務内容と時間メモ!R$2:AI$9999,13,FALSE))</f>
        <v/>
      </c>
      <c r="P1530" s="1" t="str">
        <f ca="1">IF(ISNA(VLOOKUP(業務内容と時間メモ!M1530,業務内容と時間メモ!R$2:AI$9999,15,FALSE)),"",VLOOKUP(業務内容と時間メモ!M1530,業務内容と時間メモ!R$2:AI$9999,15,FALSE))</f>
        <v/>
      </c>
      <c r="Q1530" s="1" t="str">
        <f ca="1">IF(ISNA(VLOOKUP(業務内容と時間メモ!M1530,業務内容と時間メモ!R$2:AI$9999,14,FALSE)),"",VLOOKUP(業務内容と時間メモ!M1530,業務内容と時間メモ!R$2:AI$9999,14,FALSE))</f>
        <v/>
      </c>
      <c r="R1530" s="1" t="str">
        <f ca="1">IF(ISNA(VLOOKUP(業務内容と時間メモ!M1530,業務内容と時間メモ!R$2:AI$9999,16,FALSE)),"",VLOOKUP(業務内容と時間メモ!M1530,業務内容と時間メモ!R$2:AI$9999,16,FALSE))</f>
        <v/>
      </c>
      <c r="S1530" s="1" t="str">
        <f ca="1">IF(ISNA(VLOOKUP(業務内容と時間メモ!M1530,業務内容と時間メモ!R$2:AI$9999,17,FALSE)),"",VLOOKUP(業務内容と時間メモ!M1530,業務内容と時間メモ!R$2:AI$9999,17,FALSE))</f>
        <v/>
      </c>
      <c r="T1530" s="17" t="str">
        <f ca="1">IF(SUMIFS(業務内容と時間メモ!E:E,業務内容と時間メモ!AB:AB,N1530,業務内容と時間メモ!AD:AD,O1530)=0,"",SUMIFS(業務内容と時間メモ!E:E,業務内容と時間メモ!AB:AB,N1530,業務内容と時間メモ!AD:AD,O1530))</f>
        <v/>
      </c>
      <c r="U1530" s="7" t="str">
        <f ca="1">IF(SUMIFS(業務内容と時間メモ!F:F,業務内容と時間メモ!AB:AB,N1530,業務内容と時間メモ!AD:AD,O1530)=0,"",SUMIFS(業務内容と時間メモ!F:F,業務内容と時間メモ!AB:AB,N1530,業務内容と時間メモ!AD:AD,O1530))</f>
        <v/>
      </c>
      <c r="V1530" t="str">
        <f ca="1">IF(SUMIFS(業務内容と時間メモ!E:E,業務内容と時間メモ!AB:AB,N1530,業務内容と時間メモ!AD:AD,O1530)=0,"",SUMIFS(業務内容と時間メモ!E:E,業務内容と時間メモ!AB:AB,N1530,業務内容と時間メモ!AD:AD,O1530))</f>
        <v/>
      </c>
    </row>
    <row r="1531" spans="1:22" hidden="1">
      <c r="A1531" s="1" t="str">
        <f t="shared" ca="1" si="131"/>
        <v/>
      </c>
      <c r="B1531" s="1" t="str">
        <f t="shared" ca="1" si="132"/>
        <v/>
      </c>
      <c r="C1531" s="6" t="str">
        <f t="shared" ca="1" si="130"/>
        <v/>
      </c>
      <c r="J1531" t="str">
        <f t="shared" ca="1" si="133"/>
        <v/>
      </c>
      <c r="L1531" s="7" t="str">
        <f t="shared" ca="1" si="134"/>
        <v/>
      </c>
      <c r="M1531" s="1" t="str">
        <f ca="1">IF(N1531="","",IF(COUNTIF(N$1:N1531,N1531)&gt;1,"",IF(COUNTIF(N:N,N1531)&gt;=1,"左表に入れますねぇ","")))</f>
        <v/>
      </c>
      <c r="N1531" s="1" t="str">
        <f ca="1">IF(ISNA(VLOOKUP(業務内容と時間メモ!M1531,業務内容と時間メモ!R$2:AI$9999,11,FALSE)),"",VLOOKUP(業務内容と時間メモ!M1531,業務内容と時間メモ!R$2:AI$9999,11,FALSE))</f>
        <v/>
      </c>
      <c r="O1531" s="1" t="str">
        <f ca="1">IF(ISNA(VLOOKUP(業務内容と時間メモ!M1531,業務内容と時間メモ!R$2:AI$9999,13,FALSE)),"",VLOOKUP(業務内容と時間メモ!M1531,業務内容と時間メモ!R$2:AI$9999,13,FALSE))</f>
        <v/>
      </c>
      <c r="P1531" s="1" t="str">
        <f ca="1">IF(ISNA(VLOOKUP(業務内容と時間メモ!M1531,業務内容と時間メモ!R$2:AI$9999,15,FALSE)),"",VLOOKUP(業務内容と時間メモ!M1531,業務内容と時間メモ!R$2:AI$9999,15,FALSE))</f>
        <v/>
      </c>
      <c r="Q1531" s="1" t="str">
        <f ca="1">IF(ISNA(VLOOKUP(業務内容と時間メモ!M1531,業務内容と時間メモ!R$2:AI$9999,14,FALSE)),"",VLOOKUP(業務内容と時間メモ!M1531,業務内容と時間メモ!R$2:AI$9999,14,FALSE))</f>
        <v/>
      </c>
      <c r="R1531" s="1" t="str">
        <f ca="1">IF(ISNA(VLOOKUP(業務内容と時間メモ!M1531,業務内容と時間メモ!R$2:AI$9999,16,FALSE)),"",VLOOKUP(業務内容と時間メモ!M1531,業務内容と時間メモ!R$2:AI$9999,16,FALSE))</f>
        <v/>
      </c>
      <c r="S1531" s="1" t="str">
        <f ca="1">IF(ISNA(VLOOKUP(業務内容と時間メモ!M1531,業務内容と時間メモ!R$2:AI$9999,17,FALSE)),"",VLOOKUP(業務内容と時間メモ!M1531,業務内容と時間メモ!R$2:AI$9999,17,FALSE))</f>
        <v/>
      </c>
      <c r="T1531" s="17" t="str">
        <f ca="1">IF(SUMIFS(業務内容と時間メモ!E:E,業務内容と時間メモ!AB:AB,N1531,業務内容と時間メモ!AD:AD,O1531)=0,"",SUMIFS(業務内容と時間メモ!E:E,業務内容と時間メモ!AB:AB,N1531,業務内容と時間メモ!AD:AD,O1531))</f>
        <v/>
      </c>
      <c r="U1531" s="7" t="str">
        <f ca="1">IF(SUMIFS(業務内容と時間メモ!F:F,業務内容と時間メモ!AB:AB,N1531,業務内容と時間メモ!AD:AD,O1531)=0,"",SUMIFS(業務内容と時間メモ!F:F,業務内容と時間メモ!AB:AB,N1531,業務内容と時間メモ!AD:AD,O1531))</f>
        <v/>
      </c>
      <c r="V1531" t="str">
        <f ca="1">IF(SUMIFS(業務内容と時間メモ!E:E,業務内容と時間メモ!AB:AB,N1531,業務内容と時間メモ!AD:AD,O1531)=0,"",SUMIFS(業務内容と時間メモ!E:E,業務内容と時間メモ!AB:AB,N1531,業務内容と時間メモ!AD:AD,O1531))</f>
        <v/>
      </c>
    </row>
    <row r="1532" spans="1:22" hidden="1">
      <c r="A1532" s="1" t="str">
        <f t="shared" ca="1" si="131"/>
        <v/>
      </c>
      <c r="B1532" s="1" t="str">
        <f t="shared" ca="1" si="132"/>
        <v/>
      </c>
      <c r="C1532" s="6" t="str">
        <f t="shared" ca="1" si="130"/>
        <v/>
      </c>
      <c r="J1532" t="str">
        <f t="shared" ca="1" si="133"/>
        <v/>
      </c>
      <c r="L1532" s="7" t="str">
        <f t="shared" ca="1" si="134"/>
        <v/>
      </c>
      <c r="M1532" s="1" t="str">
        <f ca="1">IF(N1532="","",IF(COUNTIF(N$1:N1532,N1532)&gt;1,"",IF(COUNTIF(N:N,N1532)&gt;=1,"左表に入れますねぇ","")))</f>
        <v/>
      </c>
      <c r="N1532" s="1" t="str">
        <f ca="1">IF(ISNA(VLOOKUP(業務内容と時間メモ!M1532,業務内容と時間メモ!R$2:AI$9999,11,FALSE)),"",VLOOKUP(業務内容と時間メモ!M1532,業務内容と時間メモ!R$2:AI$9999,11,FALSE))</f>
        <v/>
      </c>
      <c r="O1532" s="1" t="str">
        <f ca="1">IF(ISNA(VLOOKUP(業務内容と時間メモ!M1532,業務内容と時間メモ!R$2:AI$9999,13,FALSE)),"",VLOOKUP(業務内容と時間メモ!M1532,業務内容と時間メモ!R$2:AI$9999,13,FALSE))</f>
        <v/>
      </c>
      <c r="P1532" s="1" t="str">
        <f ca="1">IF(ISNA(VLOOKUP(業務内容と時間メモ!M1532,業務内容と時間メモ!R$2:AI$9999,15,FALSE)),"",VLOOKUP(業務内容と時間メモ!M1532,業務内容と時間メモ!R$2:AI$9999,15,FALSE))</f>
        <v/>
      </c>
      <c r="Q1532" s="1" t="str">
        <f ca="1">IF(ISNA(VLOOKUP(業務内容と時間メモ!M1532,業務内容と時間メモ!R$2:AI$9999,14,FALSE)),"",VLOOKUP(業務内容と時間メモ!M1532,業務内容と時間メモ!R$2:AI$9999,14,FALSE))</f>
        <v/>
      </c>
      <c r="R1532" s="1" t="str">
        <f ca="1">IF(ISNA(VLOOKUP(業務内容と時間メモ!M1532,業務内容と時間メモ!R$2:AI$9999,16,FALSE)),"",VLOOKUP(業務内容と時間メモ!M1532,業務内容と時間メモ!R$2:AI$9999,16,FALSE))</f>
        <v/>
      </c>
      <c r="S1532" s="1" t="str">
        <f ca="1">IF(ISNA(VLOOKUP(業務内容と時間メモ!M1532,業務内容と時間メモ!R$2:AI$9999,17,FALSE)),"",VLOOKUP(業務内容と時間メモ!M1532,業務内容と時間メモ!R$2:AI$9999,17,FALSE))</f>
        <v/>
      </c>
      <c r="T1532" s="17" t="str">
        <f ca="1">IF(SUMIFS(業務内容と時間メモ!E:E,業務内容と時間メモ!AB:AB,N1532,業務内容と時間メモ!AD:AD,O1532)=0,"",SUMIFS(業務内容と時間メモ!E:E,業務内容と時間メモ!AB:AB,N1532,業務内容と時間メモ!AD:AD,O1532))</f>
        <v/>
      </c>
      <c r="U1532" s="7" t="str">
        <f ca="1">IF(SUMIFS(業務内容と時間メモ!F:F,業務内容と時間メモ!AB:AB,N1532,業務内容と時間メモ!AD:AD,O1532)=0,"",SUMIFS(業務内容と時間メモ!F:F,業務内容と時間メモ!AB:AB,N1532,業務内容と時間メモ!AD:AD,O1532))</f>
        <v/>
      </c>
      <c r="V1532" t="str">
        <f ca="1">IF(SUMIFS(業務内容と時間メモ!E:E,業務内容と時間メモ!AB:AB,N1532,業務内容と時間メモ!AD:AD,O1532)=0,"",SUMIFS(業務内容と時間メモ!E:E,業務内容と時間メモ!AB:AB,N1532,業務内容と時間メモ!AD:AD,O1532))</f>
        <v/>
      </c>
    </row>
    <row r="1533" spans="1:22" hidden="1">
      <c r="A1533" s="1" t="str">
        <f t="shared" ca="1" si="131"/>
        <v/>
      </c>
      <c r="B1533" s="1" t="str">
        <f t="shared" ca="1" si="132"/>
        <v/>
      </c>
      <c r="C1533" s="6" t="str">
        <f t="shared" ca="1" si="130"/>
        <v/>
      </c>
      <c r="J1533" t="str">
        <f t="shared" ca="1" si="133"/>
        <v/>
      </c>
      <c r="L1533" s="7" t="str">
        <f t="shared" ca="1" si="134"/>
        <v/>
      </c>
      <c r="M1533" s="1" t="str">
        <f ca="1">IF(N1533="","",IF(COUNTIF(N$1:N1533,N1533)&gt;1,"",IF(COUNTIF(N:N,N1533)&gt;=1,"左表に入れますねぇ","")))</f>
        <v/>
      </c>
      <c r="N1533" s="1" t="str">
        <f ca="1">IF(ISNA(VLOOKUP(業務内容と時間メモ!M1533,業務内容と時間メモ!R$2:AI$9999,11,FALSE)),"",VLOOKUP(業務内容と時間メモ!M1533,業務内容と時間メモ!R$2:AI$9999,11,FALSE))</f>
        <v/>
      </c>
      <c r="O1533" s="1" t="str">
        <f ca="1">IF(ISNA(VLOOKUP(業務内容と時間メモ!M1533,業務内容と時間メモ!R$2:AI$9999,13,FALSE)),"",VLOOKUP(業務内容と時間メモ!M1533,業務内容と時間メモ!R$2:AI$9999,13,FALSE))</f>
        <v/>
      </c>
      <c r="P1533" s="1" t="str">
        <f ca="1">IF(ISNA(VLOOKUP(業務内容と時間メモ!M1533,業務内容と時間メモ!R$2:AI$9999,15,FALSE)),"",VLOOKUP(業務内容と時間メモ!M1533,業務内容と時間メモ!R$2:AI$9999,15,FALSE))</f>
        <v/>
      </c>
      <c r="Q1533" s="1" t="str">
        <f ca="1">IF(ISNA(VLOOKUP(業務内容と時間メモ!M1533,業務内容と時間メモ!R$2:AI$9999,14,FALSE)),"",VLOOKUP(業務内容と時間メモ!M1533,業務内容と時間メモ!R$2:AI$9999,14,FALSE))</f>
        <v/>
      </c>
      <c r="R1533" s="1" t="str">
        <f ca="1">IF(ISNA(VLOOKUP(業務内容と時間メモ!M1533,業務内容と時間メモ!R$2:AI$9999,16,FALSE)),"",VLOOKUP(業務内容と時間メモ!M1533,業務内容と時間メモ!R$2:AI$9999,16,FALSE))</f>
        <v/>
      </c>
      <c r="S1533" s="1" t="str">
        <f ca="1">IF(ISNA(VLOOKUP(業務内容と時間メモ!M1533,業務内容と時間メモ!R$2:AI$9999,17,FALSE)),"",VLOOKUP(業務内容と時間メモ!M1533,業務内容と時間メモ!R$2:AI$9999,17,FALSE))</f>
        <v/>
      </c>
      <c r="T1533" s="17" t="str">
        <f ca="1">IF(SUMIFS(業務内容と時間メモ!E:E,業務内容と時間メモ!AB:AB,N1533,業務内容と時間メモ!AD:AD,O1533)=0,"",SUMIFS(業務内容と時間メモ!E:E,業務内容と時間メモ!AB:AB,N1533,業務内容と時間メモ!AD:AD,O1533))</f>
        <v/>
      </c>
      <c r="U1533" s="7" t="str">
        <f ca="1">IF(SUMIFS(業務内容と時間メモ!F:F,業務内容と時間メモ!AB:AB,N1533,業務内容と時間メモ!AD:AD,O1533)=0,"",SUMIFS(業務内容と時間メモ!F:F,業務内容と時間メモ!AB:AB,N1533,業務内容と時間メモ!AD:AD,O1533))</f>
        <v/>
      </c>
      <c r="V1533" t="str">
        <f ca="1">IF(SUMIFS(業務内容と時間メモ!E:E,業務内容と時間メモ!AB:AB,N1533,業務内容と時間メモ!AD:AD,O1533)=0,"",SUMIFS(業務内容と時間メモ!E:E,業務内容と時間メモ!AB:AB,N1533,業務内容と時間メモ!AD:AD,O1533))</f>
        <v/>
      </c>
    </row>
    <row r="1534" spans="1:22" hidden="1">
      <c r="A1534" s="1" t="str">
        <f t="shared" ca="1" si="131"/>
        <v/>
      </c>
      <c r="B1534" s="1" t="str">
        <f t="shared" ca="1" si="132"/>
        <v/>
      </c>
      <c r="C1534" s="6" t="str">
        <f t="shared" ca="1" si="130"/>
        <v/>
      </c>
      <c r="J1534" t="str">
        <f t="shared" ca="1" si="133"/>
        <v/>
      </c>
      <c r="L1534" s="7" t="str">
        <f t="shared" ca="1" si="134"/>
        <v/>
      </c>
      <c r="M1534" s="1" t="str">
        <f ca="1">IF(N1534="","",IF(COUNTIF(N$1:N1534,N1534)&gt;1,"",IF(COUNTIF(N:N,N1534)&gt;=1,"左表に入れますねぇ","")))</f>
        <v/>
      </c>
      <c r="N1534" s="1" t="str">
        <f ca="1">IF(ISNA(VLOOKUP(業務内容と時間メモ!M1534,業務内容と時間メモ!R$2:AI$9999,11,FALSE)),"",VLOOKUP(業務内容と時間メモ!M1534,業務内容と時間メモ!R$2:AI$9999,11,FALSE))</f>
        <v/>
      </c>
      <c r="O1534" s="1" t="str">
        <f ca="1">IF(ISNA(VLOOKUP(業務内容と時間メモ!M1534,業務内容と時間メモ!R$2:AI$9999,13,FALSE)),"",VLOOKUP(業務内容と時間メモ!M1534,業務内容と時間メモ!R$2:AI$9999,13,FALSE))</f>
        <v/>
      </c>
      <c r="P1534" s="1" t="str">
        <f ca="1">IF(ISNA(VLOOKUP(業務内容と時間メモ!M1534,業務内容と時間メモ!R$2:AI$9999,15,FALSE)),"",VLOOKUP(業務内容と時間メモ!M1534,業務内容と時間メモ!R$2:AI$9999,15,FALSE))</f>
        <v/>
      </c>
      <c r="Q1534" s="1" t="str">
        <f ca="1">IF(ISNA(VLOOKUP(業務内容と時間メモ!M1534,業務内容と時間メモ!R$2:AI$9999,14,FALSE)),"",VLOOKUP(業務内容と時間メモ!M1534,業務内容と時間メモ!R$2:AI$9999,14,FALSE))</f>
        <v/>
      </c>
      <c r="R1534" s="1" t="str">
        <f ca="1">IF(ISNA(VLOOKUP(業務内容と時間メモ!M1534,業務内容と時間メモ!R$2:AI$9999,16,FALSE)),"",VLOOKUP(業務内容と時間メモ!M1534,業務内容と時間メモ!R$2:AI$9999,16,FALSE))</f>
        <v/>
      </c>
      <c r="S1534" s="1" t="str">
        <f ca="1">IF(ISNA(VLOOKUP(業務内容と時間メモ!M1534,業務内容と時間メモ!R$2:AI$9999,17,FALSE)),"",VLOOKUP(業務内容と時間メモ!M1534,業務内容と時間メモ!R$2:AI$9999,17,FALSE))</f>
        <v/>
      </c>
      <c r="T1534" s="17" t="str">
        <f ca="1">IF(SUMIFS(業務内容と時間メモ!E:E,業務内容と時間メモ!AB:AB,N1534,業務内容と時間メモ!AD:AD,O1534)=0,"",SUMIFS(業務内容と時間メモ!E:E,業務内容と時間メモ!AB:AB,N1534,業務内容と時間メモ!AD:AD,O1534))</f>
        <v/>
      </c>
      <c r="U1534" s="7" t="str">
        <f ca="1">IF(SUMIFS(業務内容と時間メモ!F:F,業務内容と時間メモ!AB:AB,N1534,業務内容と時間メモ!AD:AD,O1534)=0,"",SUMIFS(業務内容と時間メモ!F:F,業務内容と時間メモ!AB:AB,N1534,業務内容と時間メモ!AD:AD,O1534))</f>
        <v/>
      </c>
      <c r="V1534" t="str">
        <f ca="1">IF(SUMIFS(業務内容と時間メモ!E:E,業務内容と時間メモ!AB:AB,N1534,業務内容と時間メモ!AD:AD,O1534)=0,"",SUMIFS(業務内容と時間メモ!E:E,業務内容と時間メモ!AB:AB,N1534,業務内容と時間メモ!AD:AD,O1534))</f>
        <v/>
      </c>
    </row>
    <row r="1535" spans="1:22" hidden="1">
      <c r="A1535" s="1" t="str">
        <f t="shared" ca="1" si="131"/>
        <v/>
      </c>
      <c r="B1535" s="1" t="str">
        <f t="shared" ca="1" si="132"/>
        <v/>
      </c>
      <c r="C1535" s="6" t="str">
        <f t="shared" ca="1" si="130"/>
        <v/>
      </c>
      <c r="J1535" t="str">
        <f t="shared" ca="1" si="133"/>
        <v/>
      </c>
      <c r="L1535" s="7" t="str">
        <f t="shared" ca="1" si="134"/>
        <v/>
      </c>
      <c r="M1535" s="1" t="str">
        <f ca="1">IF(N1535="","",IF(COUNTIF(N$1:N1535,N1535)&gt;1,"",IF(COUNTIF(N:N,N1535)&gt;=1,"左表に入れますねぇ","")))</f>
        <v/>
      </c>
      <c r="N1535" s="1" t="str">
        <f ca="1">IF(ISNA(VLOOKUP(業務内容と時間メモ!M1535,業務内容と時間メモ!R$2:AI$9999,11,FALSE)),"",VLOOKUP(業務内容と時間メモ!M1535,業務内容と時間メモ!R$2:AI$9999,11,FALSE))</f>
        <v/>
      </c>
      <c r="O1535" s="1" t="str">
        <f ca="1">IF(ISNA(VLOOKUP(業務内容と時間メモ!M1535,業務内容と時間メモ!R$2:AI$9999,13,FALSE)),"",VLOOKUP(業務内容と時間メモ!M1535,業務内容と時間メモ!R$2:AI$9999,13,FALSE))</f>
        <v/>
      </c>
      <c r="P1535" s="1" t="str">
        <f ca="1">IF(ISNA(VLOOKUP(業務内容と時間メモ!M1535,業務内容と時間メモ!R$2:AI$9999,15,FALSE)),"",VLOOKUP(業務内容と時間メモ!M1535,業務内容と時間メモ!R$2:AI$9999,15,FALSE))</f>
        <v/>
      </c>
      <c r="Q1535" s="1" t="str">
        <f ca="1">IF(ISNA(VLOOKUP(業務内容と時間メモ!M1535,業務内容と時間メモ!R$2:AI$9999,14,FALSE)),"",VLOOKUP(業務内容と時間メモ!M1535,業務内容と時間メモ!R$2:AI$9999,14,FALSE))</f>
        <v/>
      </c>
      <c r="R1535" s="1" t="str">
        <f ca="1">IF(ISNA(VLOOKUP(業務内容と時間メモ!M1535,業務内容と時間メモ!R$2:AI$9999,16,FALSE)),"",VLOOKUP(業務内容と時間メモ!M1535,業務内容と時間メモ!R$2:AI$9999,16,FALSE))</f>
        <v/>
      </c>
      <c r="S1535" s="1" t="str">
        <f ca="1">IF(ISNA(VLOOKUP(業務内容と時間メモ!M1535,業務内容と時間メモ!R$2:AI$9999,17,FALSE)),"",VLOOKUP(業務内容と時間メモ!M1535,業務内容と時間メモ!R$2:AI$9999,17,FALSE))</f>
        <v/>
      </c>
      <c r="T1535" s="17" t="str">
        <f ca="1">IF(SUMIFS(業務内容と時間メモ!E:E,業務内容と時間メモ!AB:AB,N1535,業務内容と時間メモ!AD:AD,O1535)=0,"",SUMIFS(業務内容と時間メモ!E:E,業務内容と時間メモ!AB:AB,N1535,業務内容と時間メモ!AD:AD,O1535))</f>
        <v/>
      </c>
      <c r="U1535" s="7" t="str">
        <f ca="1">IF(SUMIFS(業務内容と時間メモ!F:F,業務内容と時間メモ!AB:AB,N1535,業務内容と時間メモ!AD:AD,O1535)=0,"",SUMIFS(業務内容と時間メモ!F:F,業務内容と時間メモ!AB:AB,N1535,業務内容と時間メモ!AD:AD,O1535))</f>
        <v/>
      </c>
      <c r="V1535" t="str">
        <f ca="1">IF(SUMIFS(業務内容と時間メモ!E:E,業務内容と時間メモ!AB:AB,N1535,業務内容と時間メモ!AD:AD,O1535)=0,"",SUMIFS(業務内容と時間メモ!E:E,業務内容と時間メモ!AB:AB,N1535,業務内容と時間メモ!AD:AD,O1535))</f>
        <v/>
      </c>
    </row>
    <row r="1536" spans="1:22" hidden="1">
      <c r="A1536" s="1" t="str">
        <f t="shared" ca="1" si="131"/>
        <v/>
      </c>
      <c r="B1536" s="1" t="str">
        <f t="shared" ca="1" si="132"/>
        <v/>
      </c>
      <c r="C1536" s="6" t="str">
        <f t="shared" ca="1" si="130"/>
        <v/>
      </c>
      <c r="J1536" t="str">
        <f t="shared" ca="1" si="133"/>
        <v/>
      </c>
      <c r="L1536" s="7" t="str">
        <f t="shared" ca="1" si="134"/>
        <v/>
      </c>
      <c r="M1536" s="1" t="str">
        <f ca="1">IF(N1536="","",IF(COUNTIF(N$1:N1536,N1536)&gt;1,"",IF(COUNTIF(N:N,N1536)&gt;=1,"左表に入れますねぇ","")))</f>
        <v/>
      </c>
      <c r="N1536" s="1" t="str">
        <f ca="1">IF(ISNA(VLOOKUP(業務内容と時間メモ!M1536,業務内容と時間メモ!R$2:AI$9999,11,FALSE)),"",VLOOKUP(業務内容と時間メモ!M1536,業務内容と時間メモ!R$2:AI$9999,11,FALSE))</f>
        <v/>
      </c>
      <c r="O1536" s="1" t="str">
        <f ca="1">IF(ISNA(VLOOKUP(業務内容と時間メモ!M1536,業務内容と時間メモ!R$2:AI$9999,13,FALSE)),"",VLOOKUP(業務内容と時間メモ!M1536,業務内容と時間メモ!R$2:AI$9999,13,FALSE))</f>
        <v/>
      </c>
      <c r="P1536" s="1" t="str">
        <f ca="1">IF(ISNA(VLOOKUP(業務内容と時間メモ!M1536,業務内容と時間メモ!R$2:AI$9999,15,FALSE)),"",VLOOKUP(業務内容と時間メモ!M1536,業務内容と時間メモ!R$2:AI$9999,15,FALSE))</f>
        <v/>
      </c>
      <c r="Q1536" s="1" t="str">
        <f ca="1">IF(ISNA(VLOOKUP(業務内容と時間メモ!M1536,業務内容と時間メモ!R$2:AI$9999,14,FALSE)),"",VLOOKUP(業務内容と時間メモ!M1536,業務内容と時間メモ!R$2:AI$9999,14,FALSE))</f>
        <v/>
      </c>
      <c r="R1536" s="1" t="str">
        <f ca="1">IF(ISNA(VLOOKUP(業務内容と時間メモ!M1536,業務内容と時間メモ!R$2:AI$9999,16,FALSE)),"",VLOOKUP(業務内容と時間メモ!M1536,業務内容と時間メモ!R$2:AI$9999,16,FALSE))</f>
        <v/>
      </c>
      <c r="S1536" s="1" t="str">
        <f ca="1">IF(ISNA(VLOOKUP(業務内容と時間メモ!M1536,業務内容と時間メモ!R$2:AI$9999,17,FALSE)),"",VLOOKUP(業務内容と時間メモ!M1536,業務内容と時間メモ!R$2:AI$9999,17,FALSE))</f>
        <v/>
      </c>
      <c r="T1536" s="17" t="str">
        <f ca="1">IF(SUMIFS(業務内容と時間メモ!E:E,業務内容と時間メモ!AB:AB,N1536,業務内容と時間メモ!AD:AD,O1536)=0,"",SUMIFS(業務内容と時間メモ!E:E,業務内容と時間メモ!AB:AB,N1536,業務内容と時間メモ!AD:AD,O1536))</f>
        <v/>
      </c>
      <c r="U1536" s="7" t="str">
        <f ca="1">IF(SUMIFS(業務内容と時間メモ!F:F,業務内容と時間メモ!AB:AB,N1536,業務内容と時間メモ!AD:AD,O1536)=0,"",SUMIFS(業務内容と時間メモ!F:F,業務内容と時間メモ!AB:AB,N1536,業務内容と時間メモ!AD:AD,O1536))</f>
        <v/>
      </c>
      <c r="V1536" t="str">
        <f ca="1">IF(SUMIFS(業務内容と時間メモ!E:E,業務内容と時間メモ!AB:AB,N1536,業務内容と時間メモ!AD:AD,O1536)=0,"",SUMIFS(業務内容と時間メモ!E:E,業務内容と時間メモ!AB:AB,N1536,業務内容と時間メモ!AD:AD,O1536))</f>
        <v/>
      </c>
    </row>
    <row r="1537" spans="1:22" hidden="1">
      <c r="A1537" s="1" t="str">
        <f t="shared" ca="1" si="131"/>
        <v/>
      </c>
      <c r="B1537" s="1" t="str">
        <f t="shared" ca="1" si="132"/>
        <v/>
      </c>
      <c r="C1537" s="6" t="str">
        <f t="shared" ca="1" si="130"/>
        <v/>
      </c>
      <c r="J1537" t="str">
        <f t="shared" ca="1" si="133"/>
        <v/>
      </c>
      <c r="L1537" s="7" t="str">
        <f t="shared" ca="1" si="134"/>
        <v/>
      </c>
      <c r="M1537" s="1" t="str">
        <f ca="1">IF(N1537="","",IF(COUNTIF(N$1:N1537,N1537)&gt;1,"",IF(COUNTIF(N:N,N1537)&gt;=1,"左表に入れますねぇ","")))</f>
        <v/>
      </c>
      <c r="N1537" s="1" t="str">
        <f ca="1">IF(ISNA(VLOOKUP(業務内容と時間メモ!M1537,業務内容と時間メモ!R$2:AI$9999,11,FALSE)),"",VLOOKUP(業務内容と時間メモ!M1537,業務内容と時間メモ!R$2:AI$9999,11,FALSE))</f>
        <v/>
      </c>
      <c r="O1537" s="1" t="str">
        <f ca="1">IF(ISNA(VLOOKUP(業務内容と時間メモ!M1537,業務内容と時間メモ!R$2:AI$9999,13,FALSE)),"",VLOOKUP(業務内容と時間メモ!M1537,業務内容と時間メモ!R$2:AI$9999,13,FALSE))</f>
        <v/>
      </c>
      <c r="P1537" s="1" t="str">
        <f ca="1">IF(ISNA(VLOOKUP(業務内容と時間メモ!M1537,業務内容と時間メモ!R$2:AI$9999,15,FALSE)),"",VLOOKUP(業務内容と時間メモ!M1537,業務内容と時間メモ!R$2:AI$9999,15,FALSE))</f>
        <v/>
      </c>
      <c r="Q1537" s="1" t="str">
        <f ca="1">IF(ISNA(VLOOKUP(業務内容と時間メモ!M1537,業務内容と時間メモ!R$2:AI$9999,14,FALSE)),"",VLOOKUP(業務内容と時間メモ!M1537,業務内容と時間メモ!R$2:AI$9999,14,FALSE))</f>
        <v/>
      </c>
      <c r="R1537" s="1" t="str">
        <f ca="1">IF(ISNA(VLOOKUP(業務内容と時間メモ!M1537,業務内容と時間メモ!R$2:AI$9999,16,FALSE)),"",VLOOKUP(業務内容と時間メモ!M1537,業務内容と時間メモ!R$2:AI$9999,16,FALSE))</f>
        <v/>
      </c>
      <c r="S1537" s="1" t="str">
        <f ca="1">IF(ISNA(VLOOKUP(業務内容と時間メモ!M1537,業務内容と時間メモ!R$2:AI$9999,17,FALSE)),"",VLOOKUP(業務内容と時間メモ!M1537,業務内容と時間メモ!R$2:AI$9999,17,FALSE))</f>
        <v/>
      </c>
      <c r="T1537" s="17" t="str">
        <f ca="1">IF(SUMIFS(業務内容と時間メモ!E:E,業務内容と時間メモ!AB:AB,N1537,業務内容と時間メモ!AD:AD,O1537)=0,"",SUMIFS(業務内容と時間メモ!E:E,業務内容と時間メモ!AB:AB,N1537,業務内容と時間メモ!AD:AD,O1537))</f>
        <v/>
      </c>
      <c r="U1537" s="7" t="str">
        <f ca="1">IF(SUMIFS(業務内容と時間メモ!F:F,業務内容と時間メモ!AB:AB,N1537,業務内容と時間メモ!AD:AD,O1537)=0,"",SUMIFS(業務内容と時間メモ!F:F,業務内容と時間メモ!AB:AB,N1537,業務内容と時間メモ!AD:AD,O1537))</f>
        <v/>
      </c>
      <c r="V1537" t="str">
        <f ca="1">IF(SUMIFS(業務内容と時間メモ!E:E,業務内容と時間メモ!AB:AB,N1537,業務内容と時間メモ!AD:AD,O1537)=0,"",SUMIFS(業務内容と時間メモ!E:E,業務内容と時間メモ!AB:AB,N1537,業務内容と時間メモ!AD:AD,O1537))</f>
        <v/>
      </c>
    </row>
    <row r="1538" spans="1:22" hidden="1">
      <c r="A1538" s="1" t="str">
        <f t="shared" ca="1" si="131"/>
        <v/>
      </c>
      <c r="B1538" s="1" t="str">
        <f t="shared" ca="1" si="132"/>
        <v/>
      </c>
      <c r="C1538" s="6" t="str">
        <f t="shared" ref="C1538:C1601" ca="1" si="135">IF(SUMIF(N:N,A1538,U:U)=0,"",SUMIF(N:N,A1538,U:U))</f>
        <v/>
      </c>
      <c r="J1538" t="str">
        <f t="shared" ca="1" si="133"/>
        <v/>
      </c>
      <c r="L1538" s="7" t="str">
        <f t="shared" ca="1" si="134"/>
        <v/>
      </c>
      <c r="M1538" s="1" t="str">
        <f ca="1">IF(N1538="","",IF(COUNTIF(N$1:N1538,N1538)&gt;1,"",IF(COUNTIF(N:N,N1538)&gt;=1,"左表に入れますねぇ","")))</f>
        <v/>
      </c>
      <c r="N1538" s="1" t="str">
        <f ca="1">IF(ISNA(VLOOKUP(業務内容と時間メモ!M1538,業務内容と時間メモ!R$2:AI$9999,11,FALSE)),"",VLOOKUP(業務内容と時間メモ!M1538,業務内容と時間メモ!R$2:AI$9999,11,FALSE))</f>
        <v/>
      </c>
      <c r="O1538" s="1" t="str">
        <f ca="1">IF(ISNA(VLOOKUP(業務内容と時間メモ!M1538,業務内容と時間メモ!R$2:AI$9999,13,FALSE)),"",VLOOKUP(業務内容と時間メモ!M1538,業務内容と時間メモ!R$2:AI$9999,13,FALSE))</f>
        <v/>
      </c>
      <c r="P1538" s="1" t="str">
        <f ca="1">IF(ISNA(VLOOKUP(業務内容と時間メモ!M1538,業務内容と時間メモ!R$2:AI$9999,15,FALSE)),"",VLOOKUP(業務内容と時間メモ!M1538,業務内容と時間メモ!R$2:AI$9999,15,FALSE))</f>
        <v/>
      </c>
      <c r="Q1538" s="1" t="str">
        <f ca="1">IF(ISNA(VLOOKUP(業務内容と時間メモ!M1538,業務内容と時間メモ!R$2:AI$9999,14,FALSE)),"",VLOOKUP(業務内容と時間メモ!M1538,業務内容と時間メモ!R$2:AI$9999,14,FALSE))</f>
        <v/>
      </c>
      <c r="R1538" s="1" t="str">
        <f ca="1">IF(ISNA(VLOOKUP(業務内容と時間メモ!M1538,業務内容と時間メモ!R$2:AI$9999,16,FALSE)),"",VLOOKUP(業務内容と時間メモ!M1538,業務内容と時間メモ!R$2:AI$9999,16,FALSE))</f>
        <v/>
      </c>
      <c r="S1538" s="1" t="str">
        <f ca="1">IF(ISNA(VLOOKUP(業務内容と時間メモ!M1538,業務内容と時間メモ!R$2:AI$9999,17,FALSE)),"",VLOOKUP(業務内容と時間メモ!M1538,業務内容と時間メモ!R$2:AI$9999,17,FALSE))</f>
        <v/>
      </c>
      <c r="T1538" s="17" t="str">
        <f ca="1">IF(SUMIFS(業務内容と時間メモ!E:E,業務内容と時間メモ!AB:AB,N1538,業務内容と時間メモ!AD:AD,O1538)=0,"",SUMIFS(業務内容と時間メモ!E:E,業務内容と時間メモ!AB:AB,N1538,業務内容と時間メモ!AD:AD,O1538))</f>
        <v/>
      </c>
      <c r="U1538" s="7" t="str">
        <f ca="1">IF(SUMIFS(業務内容と時間メモ!F:F,業務内容と時間メモ!AB:AB,N1538,業務内容と時間メモ!AD:AD,O1538)=0,"",SUMIFS(業務内容と時間メモ!F:F,業務内容と時間メモ!AB:AB,N1538,業務内容と時間メモ!AD:AD,O1538))</f>
        <v/>
      </c>
      <c r="V1538" t="str">
        <f ca="1">IF(SUMIFS(業務内容と時間メモ!E:E,業務内容と時間メモ!AB:AB,N1538,業務内容と時間メモ!AD:AD,O1538)=0,"",SUMIFS(業務内容と時間メモ!E:E,業務内容と時間メモ!AB:AB,N1538,業務内容と時間メモ!AD:AD,O1538))</f>
        <v/>
      </c>
    </row>
    <row r="1539" spans="1:22" hidden="1">
      <c r="A1539" s="1" t="str">
        <f t="shared" ref="A1539:A1602" ca="1" si="136">IF(ISNA(VLOOKUP(K1539,L1539:S11536,3,FALSE)),"",VLOOKUP(K1539,L1538:S11536,3,FALSE))</f>
        <v/>
      </c>
      <c r="B1539" s="1" t="str">
        <f t="shared" ref="B1539:B1602" ca="1" si="137">IF(ISNA(VLOOKUP(K1539,L1539:S11536,5,FALSE)),"",VLOOKUP(K1539,L1538:S11536,5,FALSE)&amp;"など")</f>
        <v/>
      </c>
      <c r="C1539" s="6" t="str">
        <f t="shared" ca="1" si="135"/>
        <v/>
      </c>
      <c r="J1539" t="str">
        <f t="shared" ca="1" si="133"/>
        <v/>
      </c>
      <c r="L1539" s="7" t="str">
        <f t="shared" ca="1" si="134"/>
        <v/>
      </c>
      <c r="M1539" s="1" t="str">
        <f ca="1">IF(N1539="","",IF(COUNTIF(N$1:N1539,N1539)&gt;1,"",IF(COUNTIF(N:N,N1539)&gt;=1,"左表に入れますねぇ","")))</f>
        <v/>
      </c>
      <c r="N1539" s="1" t="str">
        <f ca="1">IF(ISNA(VLOOKUP(業務内容と時間メモ!M1539,業務内容と時間メモ!R$2:AI$9999,11,FALSE)),"",VLOOKUP(業務内容と時間メモ!M1539,業務内容と時間メモ!R$2:AI$9999,11,FALSE))</f>
        <v/>
      </c>
      <c r="O1539" s="1" t="str">
        <f ca="1">IF(ISNA(VLOOKUP(業務内容と時間メモ!M1539,業務内容と時間メモ!R$2:AI$9999,13,FALSE)),"",VLOOKUP(業務内容と時間メモ!M1539,業務内容と時間メモ!R$2:AI$9999,13,FALSE))</f>
        <v/>
      </c>
      <c r="P1539" s="1" t="str">
        <f ca="1">IF(ISNA(VLOOKUP(業務内容と時間メモ!M1539,業務内容と時間メモ!R$2:AI$9999,15,FALSE)),"",VLOOKUP(業務内容と時間メモ!M1539,業務内容と時間メモ!R$2:AI$9999,15,FALSE))</f>
        <v/>
      </c>
      <c r="Q1539" s="1" t="str">
        <f ca="1">IF(ISNA(VLOOKUP(業務内容と時間メモ!M1539,業務内容と時間メモ!R$2:AI$9999,14,FALSE)),"",VLOOKUP(業務内容と時間メモ!M1539,業務内容と時間メモ!R$2:AI$9999,14,FALSE))</f>
        <v/>
      </c>
      <c r="R1539" s="1" t="str">
        <f ca="1">IF(ISNA(VLOOKUP(業務内容と時間メモ!M1539,業務内容と時間メモ!R$2:AI$9999,16,FALSE)),"",VLOOKUP(業務内容と時間メモ!M1539,業務内容と時間メモ!R$2:AI$9999,16,FALSE))</f>
        <v/>
      </c>
      <c r="S1539" s="1" t="str">
        <f ca="1">IF(ISNA(VLOOKUP(業務内容と時間メモ!M1539,業務内容と時間メモ!R$2:AI$9999,17,FALSE)),"",VLOOKUP(業務内容と時間メモ!M1539,業務内容と時間メモ!R$2:AI$9999,17,FALSE))</f>
        <v/>
      </c>
      <c r="T1539" s="17" t="str">
        <f ca="1">IF(SUMIFS(業務内容と時間メモ!E:E,業務内容と時間メモ!AB:AB,N1539,業務内容と時間メモ!AD:AD,O1539)=0,"",SUMIFS(業務内容と時間メモ!E:E,業務内容と時間メモ!AB:AB,N1539,業務内容と時間メモ!AD:AD,O1539))</f>
        <v/>
      </c>
      <c r="U1539" s="7" t="str">
        <f ca="1">IF(SUMIFS(業務内容と時間メモ!F:F,業務内容と時間メモ!AB:AB,N1539,業務内容と時間メモ!AD:AD,O1539)=0,"",SUMIFS(業務内容と時間メモ!F:F,業務内容と時間メモ!AB:AB,N1539,業務内容と時間メモ!AD:AD,O1539))</f>
        <v/>
      </c>
      <c r="V1539" t="str">
        <f ca="1">IF(SUMIFS(業務内容と時間メモ!E:E,業務内容と時間メモ!AB:AB,N1539,業務内容と時間メモ!AD:AD,O1539)=0,"",SUMIFS(業務内容と時間メモ!E:E,業務内容と時間メモ!AB:AB,N1539,業務内容と時間メモ!AD:AD,O1539))</f>
        <v/>
      </c>
    </row>
    <row r="1540" spans="1:22" hidden="1">
      <c r="A1540" s="1" t="str">
        <f t="shared" ca="1" si="136"/>
        <v/>
      </c>
      <c r="B1540" s="1" t="str">
        <f t="shared" ca="1" si="137"/>
        <v/>
      </c>
      <c r="C1540" s="6" t="str">
        <f t="shared" ca="1" si="135"/>
        <v/>
      </c>
      <c r="J1540" t="str">
        <f t="shared" ca="1" si="133"/>
        <v/>
      </c>
      <c r="L1540" s="7" t="str">
        <f t="shared" ca="1" si="134"/>
        <v/>
      </c>
      <c r="M1540" s="1" t="str">
        <f ca="1">IF(N1540="","",IF(COUNTIF(N$1:N1540,N1540)&gt;1,"",IF(COUNTIF(N:N,N1540)&gt;=1,"左表に入れますねぇ","")))</f>
        <v/>
      </c>
      <c r="N1540" s="1" t="str">
        <f ca="1">IF(ISNA(VLOOKUP(業務内容と時間メモ!M1540,業務内容と時間メモ!R$2:AI$9999,11,FALSE)),"",VLOOKUP(業務内容と時間メモ!M1540,業務内容と時間メモ!R$2:AI$9999,11,FALSE))</f>
        <v/>
      </c>
      <c r="O1540" s="1" t="str">
        <f ca="1">IF(ISNA(VLOOKUP(業務内容と時間メモ!M1540,業務内容と時間メモ!R$2:AI$9999,13,FALSE)),"",VLOOKUP(業務内容と時間メモ!M1540,業務内容と時間メモ!R$2:AI$9999,13,FALSE))</f>
        <v/>
      </c>
      <c r="P1540" s="1" t="str">
        <f ca="1">IF(ISNA(VLOOKUP(業務内容と時間メモ!M1540,業務内容と時間メモ!R$2:AI$9999,15,FALSE)),"",VLOOKUP(業務内容と時間メモ!M1540,業務内容と時間メモ!R$2:AI$9999,15,FALSE))</f>
        <v/>
      </c>
      <c r="Q1540" s="1" t="str">
        <f ca="1">IF(ISNA(VLOOKUP(業務内容と時間メモ!M1540,業務内容と時間メモ!R$2:AI$9999,14,FALSE)),"",VLOOKUP(業務内容と時間メモ!M1540,業務内容と時間メモ!R$2:AI$9999,14,FALSE))</f>
        <v/>
      </c>
      <c r="R1540" s="1" t="str">
        <f ca="1">IF(ISNA(VLOOKUP(業務内容と時間メモ!M1540,業務内容と時間メモ!R$2:AI$9999,16,FALSE)),"",VLOOKUP(業務内容と時間メモ!M1540,業務内容と時間メモ!R$2:AI$9999,16,FALSE))</f>
        <v/>
      </c>
      <c r="S1540" s="1" t="str">
        <f ca="1">IF(ISNA(VLOOKUP(業務内容と時間メモ!M1540,業務内容と時間メモ!R$2:AI$9999,17,FALSE)),"",VLOOKUP(業務内容と時間メモ!M1540,業務内容と時間メモ!R$2:AI$9999,17,FALSE))</f>
        <v/>
      </c>
      <c r="T1540" s="17" t="str">
        <f ca="1">IF(SUMIFS(業務内容と時間メモ!E:E,業務内容と時間メモ!AB:AB,N1540,業務内容と時間メモ!AD:AD,O1540)=0,"",SUMIFS(業務内容と時間メモ!E:E,業務内容と時間メモ!AB:AB,N1540,業務内容と時間メモ!AD:AD,O1540))</f>
        <v/>
      </c>
      <c r="U1540" s="7" t="str">
        <f ca="1">IF(SUMIFS(業務内容と時間メモ!F:F,業務内容と時間メモ!AB:AB,N1540,業務内容と時間メモ!AD:AD,O1540)=0,"",SUMIFS(業務内容と時間メモ!F:F,業務内容と時間メモ!AB:AB,N1540,業務内容と時間メモ!AD:AD,O1540))</f>
        <v/>
      </c>
      <c r="V1540" t="str">
        <f ca="1">IF(SUMIFS(業務内容と時間メモ!E:E,業務内容と時間メモ!AB:AB,N1540,業務内容と時間メモ!AD:AD,O1540)=0,"",SUMIFS(業務内容と時間メモ!E:E,業務内容と時間メモ!AB:AB,N1540,業務内容と時間メモ!AD:AD,O1540))</f>
        <v/>
      </c>
    </row>
    <row r="1541" spans="1:22" hidden="1">
      <c r="A1541" s="1" t="str">
        <f t="shared" ca="1" si="136"/>
        <v/>
      </c>
      <c r="B1541" s="1" t="str">
        <f t="shared" ca="1" si="137"/>
        <v/>
      </c>
      <c r="C1541" s="6" t="str">
        <f t="shared" ca="1" si="135"/>
        <v/>
      </c>
      <c r="J1541" t="str">
        <f t="shared" ca="1" si="133"/>
        <v/>
      </c>
      <c r="L1541" s="7" t="str">
        <f t="shared" ca="1" si="134"/>
        <v/>
      </c>
      <c r="M1541" s="1" t="str">
        <f ca="1">IF(N1541="","",IF(COUNTIF(N$1:N1541,N1541)&gt;1,"",IF(COUNTIF(N:N,N1541)&gt;=1,"左表に入れますねぇ","")))</f>
        <v/>
      </c>
      <c r="N1541" s="1" t="str">
        <f ca="1">IF(ISNA(VLOOKUP(業務内容と時間メモ!M1541,業務内容と時間メモ!R$2:AI$9999,11,FALSE)),"",VLOOKUP(業務内容と時間メモ!M1541,業務内容と時間メモ!R$2:AI$9999,11,FALSE))</f>
        <v/>
      </c>
      <c r="O1541" s="1" t="str">
        <f ca="1">IF(ISNA(VLOOKUP(業務内容と時間メモ!M1541,業務内容と時間メモ!R$2:AI$9999,13,FALSE)),"",VLOOKUP(業務内容と時間メモ!M1541,業務内容と時間メモ!R$2:AI$9999,13,FALSE))</f>
        <v/>
      </c>
      <c r="P1541" s="1" t="str">
        <f ca="1">IF(ISNA(VLOOKUP(業務内容と時間メモ!M1541,業務内容と時間メモ!R$2:AI$9999,15,FALSE)),"",VLOOKUP(業務内容と時間メモ!M1541,業務内容と時間メモ!R$2:AI$9999,15,FALSE))</f>
        <v/>
      </c>
      <c r="Q1541" s="1" t="str">
        <f ca="1">IF(ISNA(VLOOKUP(業務内容と時間メモ!M1541,業務内容と時間メモ!R$2:AI$9999,14,FALSE)),"",VLOOKUP(業務内容と時間メモ!M1541,業務内容と時間メモ!R$2:AI$9999,14,FALSE))</f>
        <v/>
      </c>
      <c r="R1541" s="1" t="str">
        <f ca="1">IF(ISNA(VLOOKUP(業務内容と時間メモ!M1541,業務内容と時間メモ!R$2:AI$9999,16,FALSE)),"",VLOOKUP(業務内容と時間メモ!M1541,業務内容と時間メモ!R$2:AI$9999,16,FALSE))</f>
        <v/>
      </c>
      <c r="S1541" s="1" t="str">
        <f ca="1">IF(ISNA(VLOOKUP(業務内容と時間メモ!M1541,業務内容と時間メモ!R$2:AI$9999,17,FALSE)),"",VLOOKUP(業務内容と時間メモ!M1541,業務内容と時間メモ!R$2:AI$9999,17,FALSE))</f>
        <v/>
      </c>
      <c r="T1541" s="17" t="str">
        <f ca="1">IF(SUMIFS(業務内容と時間メモ!E:E,業務内容と時間メモ!AB:AB,N1541,業務内容と時間メモ!AD:AD,O1541)=0,"",SUMIFS(業務内容と時間メモ!E:E,業務内容と時間メモ!AB:AB,N1541,業務内容と時間メモ!AD:AD,O1541))</f>
        <v/>
      </c>
      <c r="U1541" s="7" t="str">
        <f ca="1">IF(SUMIFS(業務内容と時間メモ!F:F,業務内容と時間メモ!AB:AB,N1541,業務内容と時間メモ!AD:AD,O1541)=0,"",SUMIFS(業務内容と時間メモ!F:F,業務内容と時間メモ!AB:AB,N1541,業務内容と時間メモ!AD:AD,O1541))</f>
        <v/>
      </c>
      <c r="V1541" t="str">
        <f ca="1">IF(SUMIFS(業務内容と時間メモ!E:E,業務内容と時間メモ!AB:AB,N1541,業務内容と時間メモ!AD:AD,O1541)=0,"",SUMIFS(業務内容と時間メモ!E:E,業務内容と時間メモ!AB:AB,N1541,業務内容と時間メモ!AD:AD,O1541))</f>
        <v/>
      </c>
    </row>
    <row r="1542" spans="1:22" hidden="1">
      <c r="A1542" s="1" t="str">
        <f t="shared" ca="1" si="136"/>
        <v/>
      </c>
      <c r="B1542" s="1" t="str">
        <f t="shared" ca="1" si="137"/>
        <v/>
      </c>
      <c r="C1542" s="6" t="str">
        <f t="shared" ca="1" si="135"/>
        <v/>
      </c>
      <c r="J1542" t="str">
        <f t="shared" ca="1" si="133"/>
        <v/>
      </c>
      <c r="L1542" s="7" t="str">
        <f t="shared" ca="1" si="134"/>
        <v/>
      </c>
      <c r="M1542" s="1" t="str">
        <f ca="1">IF(N1542="","",IF(COUNTIF(N$1:N1542,N1542)&gt;1,"",IF(COUNTIF(N:N,N1542)&gt;=1,"左表に入れますねぇ","")))</f>
        <v/>
      </c>
      <c r="N1542" s="1" t="str">
        <f ca="1">IF(ISNA(VLOOKUP(業務内容と時間メモ!M1542,業務内容と時間メモ!R$2:AI$9999,11,FALSE)),"",VLOOKUP(業務内容と時間メモ!M1542,業務内容と時間メモ!R$2:AI$9999,11,FALSE))</f>
        <v/>
      </c>
      <c r="O1542" s="1" t="str">
        <f ca="1">IF(ISNA(VLOOKUP(業務内容と時間メモ!M1542,業務内容と時間メモ!R$2:AI$9999,13,FALSE)),"",VLOOKUP(業務内容と時間メモ!M1542,業務内容と時間メモ!R$2:AI$9999,13,FALSE))</f>
        <v/>
      </c>
      <c r="P1542" s="1" t="str">
        <f ca="1">IF(ISNA(VLOOKUP(業務内容と時間メモ!M1542,業務内容と時間メモ!R$2:AI$9999,15,FALSE)),"",VLOOKUP(業務内容と時間メモ!M1542,業務内容と時間メモ!R$2:AI$9999,15,FALSE))</f>
        <v/>
      </c>
      <c r="Q1542" s="1" t="str">
        <f ca="1">IF(ISNA(VLOOKUP(業務内容と時間メモ!M1542,業務内容と時間メモ!R$2:AI$9999,14,FALSE)),"",VLOOKUP(業務内容と時間メモ!M1542,業務内容と時間メモ!R$2:AI$9999,14,FALSE))</f>
        <v/>
      </c>
      <c r="R1542" s="1" t="str">
        <f ca="1">IF(ISNA(VLOOKUP(業務内容と時間メモ!M1542,業務内容と時間メモ!R$2:AI$9999,16,FALSE)),"",VLOOKUP(業務内容と時間メモ!M1542,業務内容と時間メモ!R$2:AI$9999,16,FALSE))</f>
        <v/>
      </c>
      <c r="S1542" s="1" t="str">
        <f ca="1">IF(ISNA(VLOOKUP(業務内容と時間メモ!M1542,業務内容と時間メモ!R$2:AI$9999,17,FALSE)),"",VLOOKUP(業務内容と時間メモ!M1542,業務内容と時間メモ!R$2:AI$9999,17,FALSE))</f>
        <v/>
      </c>
      <c r="T1542" s="17" t="str">
        <f ca="1">IF(SUMIFS(業務内容と時間メモ!E:E,業務内容と時間メモ!AB:AB,N1542,業務内容と時間メモ!AD:AD,O1542)=0,"",SUMIFS(業務内容と時間メモ!E:E,業務内容と時間メモ!AB:AB,N1542,業務内容と時間メモ!AD:AD,O1542))</f>
        <v/>
      </c>
      <c r="U1542" s="7" t="str">
        <f ca="1">IF(SUMIFS(業務内容と時間メモ!F:F,業務内容と時間メモ!AB:AB,N1542,業務内容と時間メモ!AD:AD,O1542)=0,"",SUMIFS(業務内容と時間メモ!F:F,業務内容と時間メモ!AB:AB,N1542,業務内容と時間メモ!AD:AD,O1542))</f>
        <v/>
      </c>
      <c r="V1542" t="str">
        <f ca="1">IF(SUMIFS(業務内容と時間メモ!E:E,業務内容と時間メモ!AB:AB,N1542,業務内容と時間メモ!AD:AD,O1542)=0,"",SUMIFS(業務内容と時間メモ!E:E,業務内容と時間メモ!AB:AB,N1542,業務内容と時間メモ!AD:AD,O1542))</f>
        <v/>
      </c>
    </row>
    <row r="1543" spans="1:22" hidden="1">
      <c r="A1543" s="1" t="str">
        <f t="shared" ca="1" si="136"/>
        <v/>
      </c>
      <c r="B1543" s="1" t="str">
        <f t="shared" ca="1" si="137"/>
        <v/>
      </c>
      <c r="C1543" s="6" t="str">
        <f t="shared" ca="1" si="135"/>
        <v/>
      </c>
      <c r="J1543" t="str">
        <f t="shared" ca="1" si="133"/>
        <v/>
      </c>
      <c r="L1543" s="7" t="str">
        <f t="shared" ca="1" si="134"/>
        <v/>
      </c>
      <c r="M1543" s="1" t="str">
        <f ca="1">IF(N1543="","",IF(COUNTIF(N$1:N1543,N1543)&gt;1,"",IF(COUNTIF(N:N,N1543)&gt;=1,"左表に入れますねぇ","")))</f>
        <v/>
      </c>
      <c r="N1543" s="1" t="str">
        <f ca="1">IF(ISNA(VLOOKUP(業務内容と時間メモ!M1543,業務内容と時間メモ!R$2:AI$9999,11,FALSE)),"",VLOOKUP(業務内容と時間メモ!M1543,業務内容と時間メモ!R$2:AI$9999,11,FALSE))</f>
        <v/>
      </c>
      <c r="O1543" s="1" t="str">
        <f ca="1">IF(ISNA(VLOOKUP(業務内容と時間メモ!M1543,業務内容と時間メモ!R$2:AI$9999,13,FALSE)),"",VLOOKUP(業務内容と時間メモ!M1543,業務内容と時間メモ!R$2:AI$9999,13,FALSE))</f>
        <v/>
      </c>
      <c r="P1543" s="1" t="str">
        <f ca="1">IF(ISNA(VLOOKUP(業務内容と時間メモ!M1543,業務内容と時間メモ!R$2:AI$9999,15,FALSE)),"",VLOOKUP(業務内容と時間メモ!M1543,業務内容と時間メモ!R$2:AI$9999,15,FALSE))</f>
        <v/>
      </c>
      <c r="Q1543" s="1" t="str">
        <f ca="1">IF(ISNA(VLOOKUP(業務内容と時間メモ!M1543,業務内容と時間メモ!R$2:AI$9999,14,FALSE)),"",VLOOKUP(業務内容と時間メモ!M1543,業務内容と時間メモ!R$2:AI$9999,14,FALSE))</f>
        <v/>
      </c>
      <c r="R1543" s="1" t="str">
        <f ca="1">IF(ISNA(VLOOKUP(業務内容と時間メモ!M1543,業務内容と時間メモ!R$2:AI$9999,16,FALSE)),"",VLOOKUP(業務内容と時間メモ!M1543,業務内容と時間メモ!R$2:AI$9999,16,FALSE))</f>
        <v/>
      </c>
      <c r="S1543" s="1" t="str">
        <f ca="1">IF(ISNA(VLOOKUP(業務内容と時間メモ!M1543,業務内容と時間メモ!R$2:AI$9999,17,FALSE)),"",VLOOKUP(業務内容と時間メモ!M1543,業務内容と時間メモ!R$2:AI$9999,17,FALSE))</f>
        <v/>
      </c>
      <c r="T1543" s="17" t="str">
        <f ca="1">IF(SUMIFS(業務内容と時間メモ!E:E,業務内容と時間メモ!AB:AB,N1543,業務内容と時間メモ!AD:AD,O1543)=0,"",SUMIFS(業務内容と時間メモ!E:E,業務内容と時間メモ!AB:AB,N1543,業務内容と時間メモ!AD:AD,O1543))</f>
        <v/>
      </c>
      <c r="U1543" s="7" t="str">
        <f ca="1">IF(SUMIFS(業務内容と時間メモ!F:F,業務内容と時間メモ!AB:AB,N1543,業務内容と時間メモ!AD:AD,O1543)=0,"",SUMIFS(業務内容と時間メモ!F:F,業務内容と時間メモ!AB:AB,N1543,業務内容と時間メモ!AD:AD,O1543))</f>
        <v/>
      </c>
      <c r="V1543" t="str">
        <f ca="1">IF(SUMIFS(業務内容と時間メモ!E:E,業務内容と時間メモ!AB:AB,N1543,業務内容と時間メモ!AD:AD,O1543)=0,"",SUMIFS(業務内容と時間メモ!E:E,業務内容と時間メモ!AB:AB,N1543,業務内容と時間メモ!AD:AD,O1543))</f>
        <v/>
      </c>
    </row>
    <row r="1544" spans="1:22" hidden="1">
      <c r="A1544" s="1" t="str">
        <f t="shared" ca="1" si="136"/>
        <v/>
      </c>
      <c r="B1544" s="1" t="str">
        <f t="shared" ca="1" si="137"/>
        <v/>
      </c>
      <c r="C1544" s="6" t="str">
        <f t="shared" ca="1" si="135"/>
        <v/>
      </c>
      <c r="J1544" t="str">
        <f t="shared" ca="1" si="133"/>
        <v/>
      </c>
      <c r="L1544" s="7" t="str">
        <f t="shared" ca="1" si="134"/>
        <v/>
      </c>
      <c r="M1544" s="1" t="str">
        <f ca="1">IF(N1544="","",IF(COUNTIF(N$1:N1544,N1544)&gt;1,"",IF(COUNTIF(N:N,N1544)&gt;=1,"左表に入れますねぇ","")))</f>
        <v/>
      </c>
      <c r="N1544" s="1" t="str">
        <f ca="1">IF(ISNA(VLOOKUP(業務内容と時間メモ!M1544,業務内容と時間メモ!R$2:AI$9999,11,FALSE)),"",VLOOKUP(業務内容と時間メモ!M1544,業務内容と時間メモ!R$2:AI$9999,11,FALSE))</f>
        <v/>
      </c>
      <c r="O1544" s="1" t="str">
        <f ca="1">IF(ISNA(VLOOKUP(業務内容と時間メモ!M1544,業務内容と時間メモ!R$2:AI$9999,13,FALSE)),"",VLOOKUP(業務内容と時間メモ!M1544,業務内容と時間メモ!R$2:AI$9999,13,FALSE))</f>
        <v/>
      </c>
      <c r="P1544" s="1" t="str">
        <f ca="1">IF(ISNA(VLOOKUP(業務内容と時間メモ!M1544,業務内容と時間メモ!R$2:AI$9999,15,FALSE)),"",VLOOKUP(業務内容と時間メモ!M1544,業務内容と時間メモ!R$2:AI$9999,15,FALSE))</f>
        <v/>
      </c>
      <c r="Q1544" s="1" t="str">
        <f ca="1">IF(ISNA(VLOOKUP(業務内容と時間メモ!M1544,業務内容と時間メモ!R$2:AI$9999,14,FALSE)),"",VLOOKUP(業務内容と時間メモ!M1544,業務内容と時間メモ!R$2:AI$9999,14,FALSE))</f>
        <v/>
      </c>
      <c r="R1544" s="1" t="str">
        <f ca="1">IF(ISNA(VLOOKUP(業務内容と時間メモ!M1544,業務内容と時間メモ!R$2:AI$9999,16,FALSE)),"",VLOOKUP(業務内容と時間メモ!M1544,業務内容と時間メモ!R$2:AI$9999,16,FALSE))</f>
        <v/>
      </c>
      <c r="S1544" s="1" t="str">
        <f ca="1">IF(ISNA(VLOOKUP(業務内容と時間メモ!M1544,業務内容と時間メモ!R$2:AI$9999,17,FALSE)),"",VLOOKUP(業務内容と時間メモ!M1544,業務内容と時間メモ!R$2:AI$9999,17,FALSE))</f>
        <v/>
      </c>
      <c r="T1544" s="17" t="str">
        <f ca="1">IF(SUMIFS(業務内容と時間メモ!E:E,業務内容と時間メモ!AB:AB,N1544,業務内容と時間メモ!AD:AD,O1544)=0,"",SUMIFS(業務内容と時間メモ!E:E,業務内容と時間メモ!AB:AB,N1544,業務内容と時間メモ!AD:AD,O1544))</f>
        <v/>
      </c>
      <c r="U1544" s="7" t="str">
        <f ca="1">IF(SUMIFS(業務内容と時間メモ!F:F,業務内容と時間メモ!AB:AB,N1544,業務内容と時間メモ!AD:AD,O1544)=0,"",SUMIFS(業務内容と時間メモ!F:F,業務内容と時間メモ!AB:AB,N1544,業務内容と時間メモ!AD:AD,O1544))</f>
        <v/>
      </c>
      <c r="V1544" t="str">
        <f ca="1">IF(SUMIFS(業務内容と時間メモ!E:E,業務内容と時間メモ!AB:AB,N1544,業務内容と時間メモ!AD:AD,O1544)=0,"",SUMIFS(業務内容と時間メモ!E:E,業務内容と時間メモ!AB:AB,N1544,業務内容と時間メモ!AD:AD,O1544))</f>
        <v/>
      </c>
    </row>
    <row r="1545" spans="1:22" hidden="1">
      <c r="A1545" s="1" t="str">
        <f t="shared" ca="1" si="136"/>
        <v/>
      </c>
      <c r="B1545" s="1" t="str">
        <f t="shared" ca="1" si="137"/>
        <v/>
      </c>
      <c r="C1545" s="6" t="str">
        <f t="shared" ca="1" si="135"/>
        <v/>
      </c>
      <c r="J1545" t="str">
        <f t="shared" ca="1" si="133"/>
        <v/>
      </c>
      <c r="L1545" s="7" t="str">
        <f t="shared" ca="1" si="134"/>
        <v/>
      </c>
      <c r="M1545" s="1" t="str">
        <f ca="1">IF(N1545="","",IF(COUNTIF(N$1:N1545,N1545)&gt;1,"",IF(COUNTIF(N:N,N1545)&gt;=1,"左表に入れますねぇ","")))</f>
        <v/>
      </c>
      <c r="N1545" s="1" t="str">
        <f ca="1">IF(ISNA(VLOOKUP(業務内容と時間メモ!M1545,業務内容と時間メモ!R$2:AI$9999,11,FALSE)),"",VLOOKUP(業務内容と時間メモ!M1545,業務内容と時間メモ!R$2:AI$9999,11,FALSE))</f>
        <v/>
      </c>
      <c r="O1545" s="1" t="str">
        <f ca="1">IF(ISNA(VLOOKUP(業務内容と時間メモ!M1545,業務内容と時間メモ!R$2:AI$9999,13,FALSE)),"",VLOOKUP(業務内容と時間メモ!M1545,業務内容と時間メモ!R$2:AI$9999,13,FALSE))</f>
        <v/>
      </c>
      <c r="P1545" s="1" t="str">
        <f ca="1">IF(ISNA(VLOOKUP(業務内容と時間メモ!M1545,業務内容と時間メモ!R$2:AI$9999,15,FALSE)),"",VLOOKUP(業務内容と時間メモ!M1545,業務内容と時間メモ!R$2:AI$9999,15,FALSE))</f>
        <v/>
      </c>
      <c r="Q1545" s="1" t="str">
        <f ca="1">IF(ISNA(VLOOKUP(業務内容と時間メモ!M1545,業務内容と時間メモ!R$2:AI$9999,14,FALSE)),"",VLOOKUP(業務内容と時間メモ!M1545,業務内容と時間メモ!R$2:AI$9999,14,FALSE))</f>
        <v/>
      </c>
      <c r="R1545" s="1" t="str">
        <f ca="1">IF(ISNA(VLOOKUP(業務内容と時間メモ!M1545,業務内容と時間メモ!R$2:AI$9999,16,FALSE)),"",VLOOKUP(業務内容と時間メモ!M1545,業務内容と時間メモ!R$2:AI$9999,16,FALSE))</f>
        <v/>
      </c>
      <c r="S1545" s="1" t="str">
        <f ca="1">IF(ISNA(VLOOKUP(業務内容と時間メモ!M1545,業務内容と時間メモ!R$2:AI$9999,17,FALSE)),"",VLOOKUP(業務内容と時間メモ!M1545,業務内容と時間メモ!R$2:AI$9999,17,FALSE))</f>
        <v/>
      </c>
      <c r="T1545" s="17" t="str">
        <f ca="1">IF(SUMIFS(業務内容と時間メモ!E:E,業務内容と時間メモ!AB:AB,N1545,業務内容と時間メモ!AD:AD,O1545)=0,"",SUMIFS(業務内容と時間メモ!E:E,業務内容と時間メモ!AB:AB,N1545,業務内容と時間メモ!AD:AD,O1545))</f>
        <v/>
      </c>
      <c r="U1545" s="7" t="str">
        <f ca="1">IF(SUMIFS(業務内容と時間メモ!F:F,業務内容と時間メモ!AB:AB,N1545,業務内容と時間メモ!AD:AD,O1545)=0,"",SUMIFS(業務内容と時間メモ!F:F,業務内容と時間メモ!AB:AB,N1545,業務内容と時間メモ!AD:AD,O1545))</f>
        <v/>
      </c>
      <c r="V1545" t="str">
        <f ca="1">IF(SUMIFS(業務内容と時間メモ!E:E,業務内容と時間メモ!AB:AB,N1545,業務内容と時間メモ!AD:AD,O1545)=0,"",SUMIFS(業務内容と時間メモ!E:E,業務内容と時間メモ!AB:AB,N1545,業務内容と時間メモ!AD:AD,O1545))</f>
        <v/>
      </c>
    </row>
    <row r="1546" spans="1:22" hidden="1">
      <c r="A1546" s="1" t="str">
        <f t="shared" ca="1" si="136"/>
        <v/>
      </c>
      <c r="B1546" s="1" t="str">
        <f t="shared" ca="1" si="137"/>
        <v/>
      </c>
      <c r="C1546" s="6" t="str">
        <f t="shared" ca="1" si="135"/>
        <v/>
      </c>
      <c r="J1546" t="str">
        <f t="shared" ca="1" si="133"/>
        <v/>
      </c>
      <c r="L1546" s="7" t="str">
        <f t="shared" ca="1" si="134"/>
        <v/>
      </c>
      <c r="M1546" s="1" t="str">
        <f ca="1">IF(N1546="","",IF(COUNTIF(N$1:N1546,N1546)&gt;1,"",IF(COUNTIF(N:N,N1546)&gt;=1,"左表に入れますねぇ","")))</f>
        <v/>
      </c>
      <c r="N1546" s="1" t="str">
        <f ca="1">IF(ISNA(VLOOKUP(業務内容と時間メモ!M1546,業務内容と時間メモ!R$2:AI$9999,11,FALSE)),"",VLOOKUP(業務内容と時間メモ!M1546,業務内容と時間メモ!R$2:AI$9999,11,FALSE))</f>
        <v/>
      </c>
      <c r="O1546" s="1" t="str">
        <f ca="1">IF(ISNA(VLOOKUP(業務内容と時間メモ!M1546,業務内容と時間メモ!R$2:AI$9999,13,FALSE)),"",VLOOKUP(業務内容と時間メモ!M1546,業務内容と時間メモ!R$2:AI$9999,13,FALSE))</f>
        <v/>
      </c>
      <c r="P1546" s="1" t="str">
        <f ca="1">IF(ISNA(VLOOKUP(業務内容と時間メモ!M1546,業務内容と時間メモ!R$2:AI$9999,15,FALSE)),"",VLOOKUP(業務内容と時間メモ!M1546,業務内容と時間メモ!R$2:AI$9999,15,FALSE))</f>
        <v/>
      </c>
      <c r="Q1546" s="1" t="str">
        <f ca="1">IF(ISNA(VLOOKUP(業務内容と時間メモ!M1546,業務内容と時間メモ!R$2:AI$9999,14,FALSE)),"",VLOOKUP(業務内容と時間メモ!M1546,業務内容と時間メモ!R$2:AI$9999,14,FALSE))</f>
        <v/>
      </c>
      <c r="R1546" s="1" t="str">
        <f ca="1">IF(ISNA(VLOOKUP(業務内容と時間メモ!M1546,業務内容と時間メモ!R$2:AI$9999,16,FALSE)),"",VLOOKUP(業務内容と時間メモ!M1546,業務内容と時間メモ!R$2:AI$9999,16,FALSE))</f>
        <v/>
      </c>
      <c r="S1546" s="1" t="str">
        <f ca="1">IF(ISNA(VLOOKUP(業務内容と時間メモ!M1546,業務内容と時間メモ!R$2:AI$9999,17,FALSE)),"",VLOOKUP(業務内容と時間メモ!M1546,業務内容と時間メモ!R$2:AI$9999,17,FALSE))</f>
        <v/>
      </c>
      <c r="T1546" s="17" t="str">
        <f ca="1">IF(SUMIFS(業務内容と時間メモ!E:E,業務内容と時間メモ!AB:AB,N1546,業務内容と時間メモ!AD:AD,O1546)=0,"",SUMIFS(業務内容と時間メモ!E:E,業務内容と時間メモ!AB:AB,N1546,業務内容と時間メモ!AD:AD,O1546))</f>
        <v/>
      </c>
      <c r="U1546" s="7" t="str">
        <f ca="1">IF(SUMIFS(業務内容と時間メモ!F:F,業務内容と時間メモ!AB:AB,N1546,業務内容と時間メモ!AD:AD,O1546)=0,"",SUMIFS(業務内容と時間メモ!F:F,業務内容と時間メモ!AB:AB,N1546,業務内容と時間メモ!AD:AD,O1546))</f>
        <v/>
      </c>
      <c r="V1546" t="str">
        <f ca="1">IF(SUMIFS(業務内容と時間メモ!E:E,業務内容と時間メモ!AB:AB,N1546,業務内容と時間メモ!AD:AD,O1546)=0,"",SUMIFS(業務内容と時間メモ!E:E,業務内容と時間メモ!AB:AB,N1546,業務内容と時間メモ!AD:AD,O1546))</f>
        <v/>
      </c>
    </row>
    <row r="1547" spans="1:22" hidden="1">
      <c r="A1547" s="1" t="str">
        <f t="shared" ca="1" si="136"/>
        <v/>
      </c>
      <c r="B1547" s="1" t="str">
        <f t="shared" ca="1" si="137"/>
        <v/>
      </c>
      <c r="C1547" s="6" t="str">
        <f t="shared" ca="1" si="135"/>
        <v/>
      </c>
      <c r="J1547" t="str">
        <f t="shared" ca="1" si="133"/>
        <v/>
      </c>
      <c r="L1547" s="7" t="str">
        <f t="shared" ca="1" si="134"/>
        <v/>
      </c>
      <c r="M1547" s="1" t="str">
        <f ca="1">IF(N1547="","",IF(COUNTIF(N$1:N1547,N1547)&gt;1,"",IF(COUNTIF(N:N,N1547)&gt;=1,"左表に入れますねぇ","")))</f>
        <v/>
      </c>
      <c r="N1547" s="1" t="str">
        <f ca="1">IF(ISNA(VLOOKUP(業務内容と時間メモ!M1547,業務内容と時間メモ!R$2:AI$9999,11,FALSE)),"",VLOOKUP(業務内容と時間メモ!M1547,業務内容と時間メモ!R$2:AI$9999,11,FALSE))</f>
        <v/>
      </c>
      <c r="O1547" s="1" t="str">
        <f ca="1">IF(ISNA(VLOOKUP(業務内容と時間メモ!M1547,業務内容と時間メモ!R$2:AI$9999,13,FALSE)),"",VLOOKUP(業務内容と時間メモ!M1547,業務内容と時間メモ!R$2:AI$9999,13,FALSE))</f>
        <v/>
      </c>
      <c r="P1547" s="1" t="str">
        <f ca="1">IF(ISNA(VLOOKUP(業務内容と時間メモ!M1547,業務内容と時間メモ!R$2:AI$9999,15,FALSE)),"",VLOOKUP(業務内容と時間メモ!M1547,業務内容と時間メモ!R$2:AI$9999,15,FALSE))</f>
        <v/>
      </c>
      <c r="Q1547" s="1" t="str">
        <f ca="1">IF(ISNA(VLOOKUP(業務内容と時間メモ!M1547,業務内容と時間メモ!R$2:AI$9999,14,FALSE)),"",VLOOKUP(業務内容と時間メモ!M1547,業務内容と時間メモ!R$2:AI$9999,14,FALSE))</f>
        <v/>
      </c>
      <c r="R1547" s="1" t="str">
        <f ca="1">IF(ISNA(VLOOKUP(業務内容と時間メモ!M1547,業務内容と時間メモ!R$2:AI$9999,16,FALSE)),"",VLOOKUP(業務内容と時間メモ!M1547,業務内容と時間メモ!R$2:AI$9999,16,FALSE))</f>
        <v/>
      </c>
      <c r="S1547" s="1" t="str">
        <f ca="1">IF(ISNA(VLOOKUP(業務内容と時間メモ!M1547,業務内容と時間メモ!R$2:AI$9999,17,FALSE)),"",VLOOKUP(業務内容と時間メモ!M1547,業務内容と時間メモ!R$2:AI$9999,17,FALSE))</f>
        <v/>
      </c>
      <c r="T1547" s="17" t="str">
        <f ca="1">IF(SUMIFS(業務内容と時間メモ!E:E,業務内容と時間メモ!AB:AB,N1547,業務内容と時間メモ!AD:AD,O1547)=0,"",SUMIFS(業務内容と時間メモ!E:E,業務内容と時間メモ!AB:AB,N1547,業務内容と時間メモ!AD:AD,O1547))</f>
        <v/>
      </c>
      <c r="U1547" s="7" t="str">
        <f ca="1">IF(SUMIFS(業務内容と時間メモ!F:F,業務内容と時間メモ!AB:AB,N1547,業務内容と時間メモ!AD:AD,O1547)=0,"",SUMIFS(業務内容と時間メモ!F:F,業務内容と時間メモ!AB:AB,N1547,業務内容と時間メモ!AD:AD,O1547))</f>
        <v/>
      </c>
      <c r="V1547" t="str">
        <f ca="1">IF(SUMIFS(業務内容と時間メモ!E:E,業務内容と時間メモ!AB:AB,N1547,業務内容と時間メモ!AD:AD,O1547)=0,"",SUMIFS(業務内容と時間メモ!E:E,業務内容と時間メモ!AB:AB,N1547,業務内容と時間メモ!AD:AD,O1547))</f>
        <v/>
      </c>
    </row>
    <row r="1548" spans="1:22" hidden="1">
      <c r="A1548" s="1" t="str">
        <f t="shared" ca="1" si="136"/>
        <v/>
      </c>
      <c r="B1548" s="1" t="str">
        <f t="shared" ca="1" si="137"/>
        <v/>
      </c>
      <c r="C1548" s="6" t="str">
        <f t="shared" ca="1" si="135"/>
        <v/>
      </c>
      <c r="J1548" t="str">
        <f t="shared" ca="1" si="133"/>
        <v/>
      </c>
      <c r="L1548" s="7" t="str">
        <f t="shared" ca="1" si="134"/>
        <v/>
      </c>
      <c r="M1548" s="1" t="str">
        <f ca="1">IF(N1548="","",IF(COUNTIF(N$1:N1548,N1548)&gt;1,"",IF(COUNTIF(N:N,N1548)&gt;=1,"左表に入れますねぇ","")))</f>
        <v/>
      </c>
      <c r="N1548" s="1" t="str">
        <f ca="1">IF(ISNA(VLOOKUP(業務内容と時間メモ!M1548,業務内容と時間メモ!R$2:AI$9999,11,FALSE)),"",VLOOKUP(業務内容と時間メモ!M1548,業務内容と時間メモ!R$2:AI$9999,11,FALSE))</f>
        <v/>
      </c>
      <c r="O1548" s="1" t="str">
        <f ca="1">IF(ISNA(VLOOKUP(業務内容と時間メモ!M1548,業務内容と時間メモ!R$2:AI$9999,13,FALSE)),"",VLOOKUP(業務内容と時間メモ!M1548,業務内容と時間メモ!R$2:AI$9999,13,FALSE))</f>
        <v/>
      </c>
      <c r="P1548" s="1" t="str">
        <f ca="1">IF(ISNA(VLOOKUP(業務内容と時間メモ!M1548,業務内容と時間メモ!R$2:AI$9999,15,FALSE)),"",VLOOKUP(業務内容と時間メモ!M1548,業務内容と時間メモ!R$2:AI$9999,15,FALSE))</f>
        <v/>
      </c>
      <c r="Q1548" s="1" t="str">
        <f ca="1">IF(ISNA(VLOOKUP(業務内容と時間メモ!M1548,業務内容と時間メモ!R$2:AI$9999,14,FALSE)),"",VLOOKUP(業務内容と時間メモ!M1548,業務内容と時間メモ!R$2:AI$9999,14,FALSE))</f>
        <v/>
      </c>
      <c r="R1548" s="1" t="str">
        <f ca="1">IF(ISNA(VLOOKUP(業務内容と時間メモ!M1548,業務内容と時間メモ!R$2:AI$9999,16,FALSE)),"",VLOOKUP(業務内容と時間メモ!M1548,業務内容と時間メモ!R$2:AI$9999,16,FALSE))</f>
        <v/>
      </c>
      <c r="S1548" s="1" t="str">
        <f ca="1">IF(ISNA(VLOOKUP(業務内容と時間メモ!M1548,業務内容と時間メモ!R$2:AI$9999,17,FALSE)),"",VLOOKUP(業務内容と時間メモ!M1548,業務内容と時間メモ!R$2:AI$9999,17,FALSE))</f>
        <v/>
      </c>
      <c r="T1548" s="17" t="str">
        <f ca="1">IF(SUMIFS(業務内容と時間メモ!E:E,業務内容と時間メモ!AB:AB,N1548,業務内容と時間メモ!AD:AD,O1548)=0,"",SUMIFS(業務内容と時間メモ!E:E,業務内容と時間メモ!AB:AB,N1548,業務内容と時間メモ!AD:AD,O1548))</f>
        <v/>
      </c>
      <c r="U1548" s="7" t="str">
        <f ca="1">IF(SUMIFS(業務内容と時間メモ!F:F,業務内容と時間メモ!AB:AB,N1548,業務内容と時間メモ!AD:AD,O1548)=0,"",SUMIFS(業務内容と時間メモ!F:F,業務内容と時間メモ!AB:AB,N1548,業務内容と時間メモ!AD:AD,O1548))</f>
        <v/>
      </c>
      <c r="V1548" t="str">
        <f ca="1">IF(SUMIFS(業務内容と時間メモ!E:E,業務内容と時間メモ!AB:AB,N1548,業務内容と時間メモ!AD:AD,O1548)=0,"",SUMIFS(業務内容と時間メモ!E:E,業務内容と時間メモ!AB:AB,N1548,業務内容と時間メモ!AD:AD,O1548))</f>
        <v/>
      </c>
    </row>
    <row r="1549" spans="1:22" hidden="1">
      <c r="A1549" s="1" t="str">
        <f t="shared" ca="1" si="136"/>
        <v/>
      </c>
      <c r="B1549" s="1" t="str">
        <f t="shared" ca="1" si="137"/>
        <v/>
      </c>
      <c r="C1549" s="6" t="str">
        <f t="shared" ca="1" si="135"/>
        <v/>
      </c>
      <c r="J1549" t="str">
        <f t="shared" ca="1" si="133"/>
        <v/>
      </c>
      <c r="L1549" s="7" t="str">
        <f t="shared" ca="1" si="134"/>
        <v/>
      </c>
      <c r="M1549" s="1" t="str">
        <f ca="1">IF(N1549="","",IF(COUNTIF(N$1:N1549,N1549)&gt;1,"",IF(COUNTIF(N:N,N1549)&gt;=1,"左表に入れますねぇ","")))</f>
        <v/>
      </c>
      <c r="N1549" s="1" t="str">
        <f ca="1">IF(ISNA(VLOOKUP(業務内容と時間メモ!M1549,業務内容と時間メモ!R$2:AI$9999,11,FALSE)),"",VLOOKUP(業務内容と時間メモ!M1549,業務内容と時間メモ!R$2:AI$9999,11,FALSE))</f>
        <v/>
      </c>
      <c r="O1549" s="1" t="str">
        <f ca="1">IF(ISNA(VLOOKUP(業務内容と時間メモ!M1549,業務内容と時間メモ!R$2:AI$9999,13,FALSE)),"",VLOOKUP(業務内容と時間メモ!M1549,業務内容と時間メモ!R$2:AI$9999,13,FALSE))</f>
        <v/>
      </c>
      <c r="P1549" s="1" t="str">
        <f ca="1">IF(ISNA(VLOOKUP(業務内容と時間メモ!M1549,業務内容と時間メモ!R$2:AI$9999,15,FALSE)),"",VLOOKUP(業務内容と時間メモ!M1549,業務内容と時間メモ!R$2:AI$9999,15,FALSE))</f>
        <v/>
      </c>
      <c r="Q1549" s="1" t="str">
        <f ca="1">IF(ISNA(VLOOKUP(業務内容と時間メモ!M1549,業務内容と時間メモ!R$2:AI$9999,14,FALSE)),"",VLOOKUP(業務内容と時間メモ!M1549,業務内容と時間メモ!R$2:AI$9999,14,FALSE))</f>
        <v/>
      </c>
      <c r="R1549" s="1" t="str">
        <f ca="1">IF(ISNA(VLOOKUP(業務内容と時間メモ!M1549,業務内容と時間メモ!R$2:AI$9999,16,FALSE)),"",VLOOKUP(業務内容と時間メモ!M1549,業務内容と時間メモ!R$2:AI$9999,16,FALSE))</f>
        <v/>
      </c>
      <c r="S1549" s="1" t="str">
        <f ca="1">IF(ISNA(VLOOKUP(業務内容と時間メモ!M1549,業務内容と時間メモ!R$2:AI$9999,17,FALSE)),"",VLOOKUP(業務内容と時間メモ!M1549,業務内容と時間メモ!R$2:AI$9999,17,FALSE))</f>
        <v/>
      </c>
      <c r="T1549" s="17" t="str">
        <f ca="1">IF(SUMIFS(業務内容と時間メモ!E:E,業務内容と時間メモ!AB:AB,N1549,業務内容と時間メモ!AD:AD,O1549)=0,"",SUMIFS(業務内容と時間メモ!E:E,業務内容と時間メモ!AB:AB,N1549,業務内容と時間メモ!AD:AD,O1549))</f>
        <v/>
      </c>
      <c r="U1549" s="7" t="str">
        <f ca="1">IF(SUMIFS(業務内容と時間メモ!F:F,業務内容と時間メモ!AB:AB,N1549,業務内容と時間メモ!AD:AD,O1549)=0,"",SUMIFS(業務内容と時間メモ!F:F,業務内容と時間メモ!AB:AB,N1549,業務内容と時間メモ!AD:AD,O1549))</f>
        <v/>
      </c>
      <c r="V1549" t="str">
        <f ca="1">IF(SUMIFS(業務内容と時間メモ!E:E,業務内容と時間メモ!AB:AB,N1549,業務内容と時間メモ!AD:AD,O1549)=0,"",SUMIFS(業務内容と時間メモ!E:E,業務内容と時間メモ!AB:AB,N1549,業務内容と時間メモ!AD:AD,O1549))</f>
        <v/>
      </c>
    </row>
    <row r="1550" spans="1:22" hidden="1">
      <c r="A1550" s="1" t="str">
        <f t="shared" ca="1" si="136"/>
        <v/>
      </c>
      <c r="B1550" s="1" t="str">
        <f t="shared" ca="1" si="137"/>
        <v/>
      </c>
      <c r="C1550" s="6" t="str">
        <f t="shared" ca="1" si="135"/>
        <v/>
      </c>
      <c r="J1550" t="str">
        <f t="shared" ca="1" si="133"/>
        <v/>
      </c>
      <c r="L1550" s="7" t="str">
        <f t="shared" ca="1" si="134"/>
        <v/>
      </c>
      <c r="M1550" s="1" t="str">
        <f ca="1">IF(N1550="","",IF(COUNTIF(N$1:N1550,N1550)&gt;1,"",IF(COUNTIF(N:N,N1550)&gt;=1,"左表に入れますねぇ","")))</f>
        <v/>
      </c>
      <c r="N1550" s="1" t="str">
        <f ca="1">IF(ISNA(VLOOKUP(業務内容と時間メモ!M1550,業務内容と時間メモ!R$2:AI$9999,11,FALSE)),"",VLOOKUP(業務内容と時間メモ!M1550,業務内容と時間メモ!R$2:AI$9999,11,FALSE))</f>
        <v/>
      </c>
      <c r="O1550" s="1" t="str">
        <f ca="1">IF(ISNA(VLOOKUP(業務内容と時間メモ!M1550,業務内容と時間メモ!R$2:AI$9999,13,FALSE)),"",VLOOKUP(業務内容と時間メモ!M1550,業務内容と時間メモ!R$2:AI$9999,13,FALSE))</f>
        <v/>
      </c>
      <c r="P1550" s="1" t="str">
        <f ca="1">IF(ISNA(VLOOKUP(業務内容と時間メモ!M1550,業務内容と時間メモ!R$2:AI$9999,15,FALSE)),"",VLOOKUP(業務内容と時間メモ!M1550,業務内容と時間メモ!R$2:AI$9999,15,FALSE))</f>
        <v/>
      </c>
      <c r="Q1550" s="1" t="str">
        <f ca="1">IF(ISNA(VLOOKUP(業務内容と時間メモ!M1550,業務内容と時間メモ!R$2:AI$9999,14,FALSE)),"",VLOOKUP(業務内容と時間メモ!M1550,業務内容と時間メモ!R$2:AI$9999,14,FALSE))</f>
        <v/>
      </c>
      <c r="R1550" s="1" t="str">
        <f ca="1">IF(ISNA(VLOOKUP(業務内容と時間メモ!M1550,業務内容と時間メモ!R$2:AI$9999,16,FALSE)),"",VLOOKUP(業務内容と時間メモ!M1550,業務内容と時間メモ!R$2:AI$9999,16,FALSE))</f>
        <v/>
      </c>
      <c r="S1550" s="1" t="str">
        <f ca="1">IF(ISNA(VLOOKUP(業務内容と時間メモ!M1550,業務内容と時間メモ!R$2:AI$9999,17,FALSE)),"",VLOOKUP(業務内容と時間メモ!M1550,業務内容と時間メモ!R$2:AI$9999,17,FALSE))</f>
        <v/>
      </c>
      <c r="T1550" s="17" t="str">
        <f ca="1">IF(SUMIFS(業務内容と時間メモ!E:E,業務内容と時間メモ!AB:AB,N1550,業務内容と時間メモ!AD:AD,O1550)=0,"",SUMIFS(業務内容と時間メモ!E:E,業務内容と時間メモ!AB:AB,N1550,業務内容と時間メモ!AD:AD,O1550))</f>
        <v/>
      </c>
      <c r="U1550" s="7" t="str">
        <f ca="1">IF(SUMIFS(業務内容と時間メモ!F:F,業務内容と時間メモ!AB:AB,N1550,業務内容と時間メモ!AD:AD,O1550)=0,"",SUMIFS(業務内容と時間メモ!F:F,業務内容と時間メモ!AB:AB,N1550,業務内容と時間メモ!AD:AD,O1550))</f>
        <v/>
      </c>
      <c r="V1550" t="str">
        <f ca="1">IF(SUMIFS(業務内容と時間メモ!E:E,業務内容と時間メモ!AB:AB,N1550,業務内容と時間メモ!AD:AD,O1550)=0,"",SUMIFS(業務内容と時間メモ!E:E,業務内容と時間メモ!AB:AB,N1550,業務内容と時間メモ!AD:AD,O1550))</f>
        <v/>
      </c>
    </row>
    <row r="1551" spans="1:22" hidden="1">
      <c r="A1551" s="1" t="str">
        <f t="shared" ca="1" si="136"/>
        <v/>
      </c>
      <c r="B1551" s="1" t="str">
        <f t="shared" ca="1" si="137"/>
        <v/>
      </c>
      <c r="C1551" s="6" t="str">
        <f t="shared" ca="1" si="135"/>
        <v/>
      </c>
      <c r="J1551" t="str">
        <f t="shared" ca="1" si="133"/>
        <v/>
      </c>
      <c r="L1551" s="7" t="str">
        <f t="shared" ca="1" si="134"/>
        <v/>
      </c>
      <c r="M1551" s="1" t="str">
        <f ca="1">IF(N1551="","",IF(COUNTIF(N$1:N1551,N1551)&gt;1,"",IF(COUNTIF(N:N,N1551)&gt;=1,"左表に入れますねぇ","")))</f>
        <v/>
      </c>
      <c r="N1551" s="1" t="str">
        <f ca="1">IF(ISNA(VLOOKUP(業務内容と時間メモ!M1551,業務内容と時間メモ!R$2:AI$9999,11,FALSE)),"",VLOOKUP(業務内容と時間メモ!M1551,業務内容と時間メモ!R$2:AI$9999,11,FALSE))</f>
        <v/>
      </c>
      <c r="O1551" s="1" t="str">
        <f ca="1">IF(ISNA(VLOOKUP(業務内容と時間メモ!M1551,業務内容と時間メモ!R$2:AI$9999,13,FALSE)),"",VLOOKUP(業務内容と時間メモ!M1551,業務内容と時間メモ!R$2:AI$9999,13,FALSE))</f>
        <v/>
      </c>
      <c r="P1551" s="1" t="str">
        <f ca="1">IF(ISNA(VLOOKUP(業務内容と時間メモ!M1551,業務内容と時間メモ!R$2:AI$9999,15,FALSE)),"",VLOOKUP(業務内容と時間メモ!M1551,業務内容と時間メモ!R$2:AI$9999,15,FALSE))</f>
        <v/>
      </c>
      <c r="Q1551" s="1" t="str">
        <f ca="1">IF(ISNA(VLOOKUP(業務内容と時間メモ!M1551,業務内容と時間メモ!R$2:AI$9999,14,FALSE)),"",VLOOKUP(業務内容と時間メモ!M1551,業務内容と時間メモ!R$2:AI$9999,14,FALSE))</f>
        <v/>
      </c>
      <c r="R1551" s="1" t="str">
        <f ca="1">IF(ISNA(VLOOKUP(業務内容と時間メモ!M1551,業務内容と時間メモ!R$2:AI$9999,16,FALSE)),"",VLOOKUP(業務内容と時間メモ!M1551,業務内容と時間メモ!R$2:AI$9999,16,FALSE))</f>
        <v/>
      </c>
      <c r="S1551" s="1" t="str">
        <f ca="1">IF(ISNA(VLOOKUP(業務内容と時間メモ!M1551,業務内容と時間メモ!R$2:AI$9999,17,FALSE)),"",VLOOKUP(業務内容と時間メモ!M1551,業務内容と時間メモ!R$2:AI$9999,17,FALSE))</f>
        <v/>
      </c>
      <c r="T1551" s="17" t="str">
        <f ca="1">IF(SUMIFS(業務内容と時間メモ!E:E,業務内容と時間メモ!AB:AB,N1551,業務内容と時間メモ!AD:AD,O1551)=0,"",SUMIFS(業務内容と時間メモ!E:E,業務内容と時間メモ!AB:AB,N1551,業務内容と時間メモ!AD:AD,O1551))</f>
        <v/>
      </c>
      <c r="U1551" s="7" t="str">
        <f ca="1">IF(SUMIFS(業務内容と時間メモ!F:F,業務内容と時間メモ!AB:AB,N1551,業務内容と時間メモ!AD:AD,O1551)=0,"",SUMIFS(業務内容と時間メモ!F:F,業務内容と時間メモ!AB:AB,N1551,業務内容と時間メモ!AD:AD,O1551))</f>
        <v/>
      </c>
      <c r="V1551" t="str">
        <f ca="1">IF(SUMIFS(業務内容と時間メモ!E:E,業務内容と時間メモ!AB:AB,N1551,業務内容と時間メモ!AD:AD,O1551)=0,"",SUMIFS(業務内容と時間メモ!E:E,業務内容と時間メモ!AB:AB,N1551,業務内容と時間メモ!AD:AD,O1551))</f>
        <v/>
      </c>
    </row>
    <row r="1552" spans="1:22" hidden="1">
      <c r="A1552" s="1" t="str">
        <f t="shared" ca="1" si="136"/>
        <v/>
      </c>
      <c r="B1552" s="1" t="str">
        <f t="shared" ca="1" si="137"/>
        <v/>
      </c>
      <c r="C1552" s="6" t="str">
        <f t="shared" ca="1" si="135"/>
        <v/>
      </c>
      <c r="J1552" t="str">
        <f t="shared" ca="1" si="133"/>
        <v/>
      </c>
      <c r="L1552" s="7" t="str">
        <f t="shared" ca="1" si="134"/>
        <v/>
      </c>
      <c r="M1552" s="1" t="str">
        <f ca="1">IF(N1552="","",IF(COUNTIF(N$1:N1552,N1552)&gt;1,"",IF(COUNTIF(N:N,N1552)&gt;=1,"左表に入れますねぇ","")))</f>
        <v/>
      </c>
      <c r="N1552" s="1" t="str">
        <f ca="1">IF(ISNA(VLOOKUP(業務内容と時間メモ!M1552,業務内容と時間メモ!R$2:AI$9999,11,FALSE)),"",VLOOKUP(業務内容と時間メモ!M1552,業務内容と時間メモ!R$2:AI$9999,11,FALSE))</f>
        <v/>
      </c>
      <c r="O1552" s="1" t="str">
        <f ca="1">IF(ISNA(VLOOKUP(業務内容と時間メモ!M1552,業務内容と時間メモ!R$2:AI$9999,13,FALSE)),"",VLOOKUP(業務内容と時間メモ!M1552,業務内容と時間メモ!R$2:AI$9999,13,FALSE))</f>
        <v/>
      </c>
      <c r="P1552" s="1" t="str">
        <f ca="1">IF(ISNA(VLOOKUP(業務内容と時間メモ!M1552,業務内容と時間メモ!R$2:AI$9999,15,FALSE)),"",VLOOKUP(業務内容と時間メモ!M1552,業務内容と時間メモ!R$2:AI$9999,15,FALSE))</f>
        <v/>
      </c>
      <c r="Q1552" s="1" t="str">
        <f ca="1">IF(ISNA(VLOOKUP(業務内容と時間メモ!M1552,業務内容と時間メモ!R$2:AI$9999,14,FALSE)),"",VLOOKUP(業務内容と時間メモ!M1552,業務内容と時間メモ!R$2:AI$9999,14,FALSE))</f>
        <v/>
      </c>
      <c r="R1552" s="1" t="str">
        <f ca="1">IF(ISNA(VLOOKUP(業務内容と時間メモ!M1552,業務内容と時間メモ!R$2:AI$9999,16,FALSE)),"",VLOOKUP(業務内容と時間メモ!M1552,業務内容と時間メモ!R$2:AI$9999,16,FALSE))</f>
        <v/>
      </c>
      <c r="S1552" s="1" t="str">
        <f ca="1">IF(ISNA(VLOOKUP(業務内容と時間メモ!M1552,業務内容と時間メモ!R$2:AI$9999,17,FALSE)),"",VLOOKUP(業務内容と時間メモ!M1552,業務内容と時間メモ!R$2:AI$9999,17,FALSE))</f>
        <v/>
      </c>
      <c r="T1552" s="17" t="str">
        <f ca="1">IF(SUMIFS(業務内容と時間メモ!E:E,業務内容と時間メモ!AB:AB,N1552,業務内容と時間メモ!AD:AD,O1552)=0,"",SUMIFS(業務内容と時間メモ!E:E,業務内容と時間メモ!AB:AB,N1552,業務内容と時間メモ!AD:AD,O1552))</f>
        <v/>
      </c>
      <c r="U1552" s="7" t="str">
        <f ca="1">IF(SUMIFS(業務内容と時間メモ!F:F,業務内容と時間メモ!AB:AB,N1552,業務内容と時間メモ!AD:AD,O1552)=0,"",SUMIFS(業務内容と時間メモ!F:F,業務内容と時間メモ!AB:AB,N1552,業務内容と時間メモ!AD:AD,O1552))</f>
        <v/>
      </c>
      <c r="V1552" t="str">
        <f ca="1">IF(SUMIFS(業務内容と時間メモ!E:E,業務内容と時間メモ!AB:AB,N1552,業務内容と時間メモ!AD:AD,O1552)=0,"",SUMIFS(業務内容と時間メモ!E:E,業務内容と時間メモ!AB:AB,N1552,業務内容と時間メモ!AD:AD,O1552))</f>
        <v/>
      </c>
    </row>
    <row r="1553" spans="1:22" hidden="1">
      <c r="A1553" s="1" t="str">
        <f t="shared" ca="1" si="136"/>
        <v/>
      </c>
      <c r="B1553" s="1" t="str">
        <f t="shared" ca="1" si="137"/>
        <v/>
      </c>
      <c r="C1553" s="6" t="str">
        <f t="shared" ca="1" si="135"/>
        <v/>
      </c>
      <c r="J1553" t="str">
        <f t="shared" ca="1" si="133"/>
        <v/>
      </c>
      <c r="L1553" s="7" t="str">
        <f t="shared" ca="1" si="134"/>
        <v/>
      </c>
      <c r="M1553" s="1" t="str">
        <f ca="1">IF(N1553="","",IF(COUNTIF(N$1:N1553,N1553)&gt;1,"",IF(COUNTIF(N:N,N1553)&gt;=1,"左表に入れますねぇ","")))</f>
        <v/>
      </c>
      <c r="N1553" s="1" t="str">
        <f ca="1">IF(ISNA(VLOOKUP(業務内容と時間メモ!M1553,業務内容と時間メモ!R$2:AI$9999,11,FALSE)),"",VLOOKUP(業務内容と時間メモ!M1553,業務内容と時間メモ!R$2:AI$9999,11,FALSE))</f>
        <v/>
      </c>
      <c r="O1553" s="1" t="str">
        <f ca="1">IF(ISNA(VLOOKUP(業務内容と時間メモ!M1553,業務内容と時間メモ!R$2:AI$9999,13,FALSE)),"",VLOOKUP(業務内容と時間メモ!M1553,業務内容と時間メモ!R$2:AI$9999,13,FALSE))</f>
        <v/>
      </c>
      <c r="P1553" s="1" t="str">
        <f ca="1">IF(ISNA(VLOOKUP(業務内容と時間メモ!M1553,業務内容と時間メモ!R$2:AI$9999,15,FALSE)),"",VLOOKUP(業務内容と時間メモ!M1553,業務内容と時間メモ!R$2:AI$9999,15,FALSE))</f>
        <v/>
      </c>
      <c r="Q1553" s="1" t="str">
        <f ca="1">IF(ISNA(VLOOKUP(業務内容と時間メモ!M1553,業務内容と時間メモ!R$2:AI$9999,14,FALSE)),"",VLOOKUP(業務内容と時間メモ!M1553,業務内容と時間メモ!R$2:AI$9999,14,FALSE))</f>
        <v/>
      </c>
      <c r="R1553" s="1" t="str">
        <f ca="1">IF(ISNA(VLOOKUP(業務内容と時間メモ!M1553,業務内容と時間メモ!R$2:AI$9999,16,FALSE)),"",VLOOKUP(業務内容と時間メモ!M1553,業務内容と時間メモ!R$2:AI$9999,16,FALSE))</f>
        <v/>
      </c>
      <c r="S1553" s="1" t="str">
        <f ca="1">IF(ISNA(VLOOKUP(業務内容と時間メモ!M1553,業務内容と時間メモ!R$2:AI$9999,17,FALSE)),"",VLOOKUP(業務内容と時間メモ!M1553,業務内容と時間メモ!R$2:AI$9999,17,FALSE))</f>
        <v/>
      </c>
      <c r="T1553" s="17" t="str">
        <f ca="1">IF(SUMIFS(業務内容と時間メモ!E:E,業務内容と時間メモ!AB:AB,N1553,業務内容と時間メモ!AD:AD,O1553)=0,"",SUMIFS(業務内容と時間メモ!E:E,業務内容と時間メモ!AB:AB,N1553,業務内容と時間メモ!AD:AD,O1553))</f>
        <v/>
      </c>
      <c r="U1553" s="7" t="str">
        <f ca="1">IF(SUMIFS(業務内容と時間メモ!F:F,業務内容と時間メモ!AB:AB,N1553,業務内容と時間メモ!AD:AD,O1553)=0,"",SUMIFS(業務内容と時間メモ!F:F,業務内容と時間メモ!AB:AB,N1553,業務内容と時間メモ!AD:AD,O1553))</f>
        <v/>
      </c>
      <c r="V1553" t="str">
        <f ca="1">IF(SUMIFS(業務内容と時間メモ!E:E,業務内容と時間メモ!AB:AB,N1553,業務内容と時間メモ!AD:AD,O1553)=0,"",SUMIFS(業務内容と時間メモ!E:E,業務内容と時間メモ!AB:AB,N1553,業務内容と時間メモ!AD:AD,O1553))</f>
        <v/>
      </c>
    </row>
    <row r="1554" spans="1:22" hidden="1">
      <c r="A1554" s="1" t="str">
        <f t="shared" ca="1" si="136"/>
        <v/>
      </c>
      <c r="B1554" s="1" t="str">
        <f t="shared" ca="1" si="137"/>
        <v/>
      </c>
      <c r="C1554" s="6" t="str">
        <f t="shared" ca="1" si="135"/>
        <v/>
      </c>
      <c r="J1554" t="str">
        <f t="shared" ca="1" si="133"/>
        <v/>
      </c>
      <c r="L1554" s="7" t="str">
        <f t="shared" ca="1" si="134"/>
        <v/>
      </c>
      <c r="M1554" s="1" t="str">
        <f ca="1">IF(N1554="","",IF(COUNTIF(N$1:N1554,N1554)&gt;1,"",IF(COUNTIF(N:N,N1554)&gt;=1,"左表に入れますねぇ","")))</f>
        <v/>
      </c>
      <c r="N1554" s="1" t="str">
        <f ca="1">IF(ISNA(VLOOKUP(業務内容と時間メモ!M1554,業務内容と時間メモ!R$2:AI$9999,11,FALSE)),"",VLOOKUP(業務内容と時間メモ!M1554,業務内容と時間メモ!R$2:AI$9999,11,FALSE))</f>
        <v/>
      </c>
      <c r="O1554" s="1" t="str">
        <f ca="1">IF(ISNA(VLOOKUP(業務内容と時間メモ!M1554,業務内容と時間メモ!R$2:AI$9999,13,FALSE)),"",VLOOKUP(業務内容と時間メモ!M1554,業務内容と時間メモ!R$2:AI$9999,13,FALSE))</f>
        <v/>
      </c>
      <c r="P1554" s="1" t="str">
        <f ca="1">IF(ISNA(VLOOKUP(業務内容と時間メモ!M1554,業務内容と時間メモ!R$2:AI$9999,15,FALSE)),"",VLOOKUP(業務内容と時間メモ!M1554,業務内容と時間メモ!R$2:AI$9999,15,FALSE))</f>
        <v/>
      </c>
      <c r="Q1554" s="1" t="str">
        <f ca="1">IF(ISNA(VLOOKUP(業務内容と時間メモ!M1554,業務内容と時間メモ!R$2:AI$9999,14,FALSE)),"",VLOOKUP(業務内容と時間メモ!M1554,業務内容と時間メモ!R$2:AI$9999,14,FALSE))</f>
        <v/>
      </c>
      <c r="R1554" s="1" t="str">
        <f ca="1">IF(ISNA(VLOOKUP(業務内容と時間メモ!M1554,業務内容と時間メモ!R$2:AI$9999,16,FALSE)),"",VLOOKUP(業務内容と時間メモ!M1554,業務内容と時間メモ!R$2:AI$9999,16,FALSE))</f>
        <v/>
      </c>
      <c r="S1554" s="1" t="str">
        <f ca="1">IF(ISNA(VLOOKUP(業務内容と時間メモ!M1554,業務内容と時間メモ!R$2:AI$9999,17,FALSE)),"",VLOOKUP(業務内容と時間メモ!M1554,業務内容と時間メモ!R$2:AI$9999,17,FALSE))</f>
        <v/>
      </c>
      <c r="T1554" s="17" t="str">
        <f ca="1">IF(SUMIFS(業務内容と時間メモ!E:E,業務内容と時間メモ!AB:AB,N1554,業務内容と時間メモ!AD:AD,O1554)=0,"",SUMIFS(業務内容と時間メモ!E:E,業務内容と時間メモ!AB:AB,N1554,業務内容と時間メモ!AD:AD,O1554))</f>
        <v/>
      </c>
      <c r="U1554" s="7" t="str">
        <f ca="1">IF(SUMIFS(業務内容と時間メモ!F:F,業務内容と時間メモ!AB:AB,N1554,業務内容と時間メモ!AD:AD,O1554)=0,"",SUMIFS(業務内容と時間メモ!F:F,業務内容と時間メモ!AB:AB,N1554,業務内容と時間メモ!AD:AD,O1554))</f>
        <v/>
      </c>
      <c r="V1554" t="str">
        <f ca="1">IF(SUMIFS(業務内容と時間メモ!E:E,業務内容と時間メモ!AB:AB,N1554,業務内容と時間メモ!AD:AD,O1554)=0,"",SUMIFS(業務内容と時間メモ!E:E,業務内容と時間メモ!AB:AB,N1554,業務内容と時間メモ!AD:AD,O1554))</f>
        <v/>
      </c>
    </row>
    <row r="1555" spans="1:22" hidden="1">
      <c r="A1555" s="1" t="str">
        <f t="shared" ca="1" si="136"/>
        <v/>
      </c>
      <c r="B1555" s="1" t="str">
        <f t="shared" ca="1" si="137"/>
        <v/>
      </c>
      <c r="C1555" s="6" t="str">
        <f t="shared" ca="1" si="135"/>
        <v/>
      </c>
      <c r="J1555" t="str">
        <f t="shared" ca="1" si="133"/>
        <v/>
      </c>
      <c r="L1555" s="7" t="str">
        <f t="shared" ca="1" si="134"/>
        <v/>
      </c>
      <c r="M1555" s="1" t="str">
        <f ca="1">IF(N1555="","",IF(COUNTIF(N$1:N1555,N1555)&gt;1,"",IF(COUNTIF(N:N,N1555)&gt;=1,"左表に入れますねぇ","")))</f>
        <v/>
      </c>
      <c r="N1555" s="1" t="str">
        <f ca="1">IF(ISNA(VLOOKUP(業務内容と時間メモ!M1555,業務内容と時間メモ!R$2:AI$9999,11,FALSE)),"",VLOOKUP(業務内容と時間メモ!M1555,業務内容と時間メモ!R$2:AI$9999,11,FALSE))</f>
        <v/>
      </c>
      <c r="O1555" s="1" t="str">
        <f ca="1">IF(ISNA(VLOOKUP(業務内容と時間メモ!M1555,業務内容と時間メモ!R$2:AI$9999,13,FALSE)),"",VLOOKUP(業務内容と時間メモ!M1555,業務内容と時間メモ!R$2:AI$9999,13,FALSE))</f>
        <v/>
      </c>
      <c r="P1555" s="1" t="str">
        <f ca="1">IF(ISNA(VLOOKUP(業務内容と時間メモ!M1555,業務内容と時間メモ!R$2:AI$9999,15,FALSE)),"",VLOOKUP(業務内容と時間メモ!M1555,業務内容と時間メモ!R$2:AI$9999,15,FALSE))</f>
        <v/>
      </c>
      <c r="Q1555" s="1" t="str">
        <f ca="1">IF(ISNA(VLOOKUP(業務内容と時間メモ!M1555,業務内容と時間メモ!R$2:AI$9999,14,FALSE)),"",VLOOKUP(業務内容と時間メモ!M1555,業務内容と時間メモ!R$2:AI$9999,14,FALSE))</f>
        <v/>
      </c>
      <c r="R1555" s="1" t="str">
        <f ca="1">IF(ISNA(VLOOKUP(業務内容と時間メモ!M1555,業務内容と時間メモ!R$2:AI$9999,16,FALSE)),"",VLOOKUP(業務内容と時間メモ!M1555,業務内容と時間メモ!R$2:AI$9999,16,FALSE))</f>
        <v/>
      </c>
      <c r="S1555" s="1" t="str">
        <f ca="1">IF(ISNA(VLOOKUP(業務内容と時間メモ!M1555,業務内容と時間メモ!R$2:AI$9999,17,FALSE)),"",VLOOKUP(業務内容と時間メモ!M1555,業務内容と時間メモ!R$2:AI$9999,17,FALSE))</f>
        <v/>
      </c>
      <c r="T1555" s="17" t="str">
        <f ca="1">IF(SUMIFS(業務内容と時間メモ!E:E,業務内容と時間メモ!AB:AB,N1555,業務内容と時間メモ!AD:AD,O1555)=0,"",SUMIFS(業務内容と時間メモ!E:E,業務内容と時間メモ!AB:AB,N1555,業務内容と時間メモ!AD:AD,O1555))</f>
        <v/>
      </c>
      <c r="U1555" s="7" t="str">
        <f ca="1">IF(SUMIFS(業務内容と時間メモ!F:F,業務内容と時間メモ!AB:AB,N1555,業務内容と時間メモ!AD:AD,O1555)=0,"",SUMIFS(業務内容と時間メモ!F:F,業務内容と時間メモ!AB:AB,N1555,業務内容と時間メモ!AD:AD,O1555))</f>
        <v/>
      </c>
      <c r="V1555" t="str">
        <f ca="1">IF(SUMIFS(業務内容と時間メモ!E:E,業務内容と時間メモ!AB:AB,N1555,業務内容と時間メモ!AD:AD,O1555)=0,"",SUMIFS(業務内容と時間メモ!E:E,業務内容と時間メモ!AB:AB,N1555,業務内容と時間メモ!AD:AD,O1555))</f>
        <v/>
      </c>
    </row>
    <row r="1556" spans="1:22" hidden="1">
      <c r="A1556" s="1" t="str">
        <f t="shared" ca="1" si="136"/>
        <v/>
      </c>
      <c r="B1556" s="1" t="str">
        <f t="shared" ca="1" si="137"/>
        <v/>
      </c>
      <c r="C1556" s="6" t="str">
        <f t="shared" ca="1" si="135"/>
        <v/>
      </c>
      <c r="J1556" t="str">
        <f t="shared" ca="1" si="133"/>
        <v/>
      </c>
      <c r="L1556" s="7" t="str">
        <f t="shared" ca="1" si="134"/>
        <v/>
      </c>
      <c r="M1556" s="1" t="str">
        <f ca="1">IF(N1556="","",IF(COUNTIF(N$1:N1556,N1556)&gt;1,"",IF(COUNTIF(N:N,N1556)&gt;=1,"左表に入れますねぇ","")))</f>
        <v/>
      </c>
      <c r="N1556" s="1" t="str">
        <f ca="1">IF(ISNA(VLOOKUP(業務内容と時間メモ!M1556,業務内容と時間メモ!R$2:AI$9999,11,FALSE)),"",VLOOKUP(業務内容と時間メモ!M1556,業務内容と時間メモ!R$2:AI$9999,11,FALSE))</f>
        <v/>
      </c>
      <c r="O1556" s="1" t="str">
        <f ca="1">IF(ISNA(VLOOKUP(業務内容と時間メモ!M1556,業務内容と時間メモ!R$2:AI$9999,13,FALSE)),"",VLOOKUP(業務内容と時間メモ!M1556,業務内容と時間メモ!R$2:AI$9999,13,FALSE))</f>
        <v/>
      </c>
      <c r="P1556" s="1" t="str">
        <f ca="1">IF(ISNA(VLOOKUP(業務内容と時間メモ!M1556,業務内容と時間メモ!R$2:AI$9999,15,FALSE)),"",VLOOKUP(業務内容と時間メモ!M1556,業務内容と時間メモ!R$2:AI$9999,15,FALSE))</f>
        <v/>
      </c>
      <c r="Q1556" s="1" t="str">
        <f ca="1">IF(ISNA(VLOOKUP(業務内容と時間メモ!M1556,業務内容と時間メモ!R$2:AI$9999,14,FALSE)),"",VLOOKUP(業務内容と時間メモ!M1556,業務内容と時間メモ!R$2:AI$9999,14,FALSE))</f>
        <v/>
      </c>
      <c r="R1556" s="1" t="str">
        <f ca="1">IF(ISNA(VLOOKUP(業務内容と時間メモ!M1556,業務内容と時間メモ!R$2:AI$9999,16,FALSE)),"",VLOOKUP(業務内容と時間メモ!M1556,業務内容と時間メモ!R$2:AI$9999,16,FALSE))</f>
        <v/>
      </c>
      <c r="S1556" s="1" t="str">
        <f ca="1">IF(ISNA(VLOOKUP(業務内容と時間メモ!M1556,業務内容と時間メモ!R$2:AI$9999,17,FALSE)),"",VLOOKUP(業務内容と時間メモ!M1556,業務内容と時間メモ!R$2:AI$9999,17,FALSE))</f>
        <v/>
      </c>
      <c r="T1556" s="17" t="str">
        <f ca="1">IF(SUMIFS(業務内容と時間メモ!E:E,業務内容と時間メモ!AB:AB,N1556,業務内容と時間メモ!AD:AD,O1556)=0,"",SUMIFS(業務内容と時間メモ!E:E,業務内容と時間メモ!AB:AB,N1556,業務内容と時間メモ!AD:AD,O1556))</f>
        <v/>
      </c>
      <c r="U1556" s="7" t="str">
        <f ca="1">IF(SUMIFS(業務内容と時間メモ!F:F,業務内容と時間メモ!AB:AB,N1556,業務内容と時間メモ!AD:AD,O1556)=0,"",SUMIFS(業務内容と時間メモ!F:F,業務内容と時間メモ!AB:AB,N1556,業務内容と時間メモ!AD:AD,O1556))</f>
        <v/>
      </c>
      <c r="V1556" t="str">
        <f ca="1">IF(SUMIFS(業務内容と時間メモ!E:E,業務内容と時間メモ!AB:AB,N1556,業務内容と時間メモ!AD:AD,O1556)=0,"",SUMIFS(業務内容と時間メモ!E:E,業務内容と時間メモ!AB:AB,N1556,業務内容と時間メモ!AD:AD,O1556))</f>
        <v/>
      </c>
    </row>
    <row r="1557" spans="1:22" hidden="1">
      <c r="A1557" s="1" t="str">
        <f t="shared" ca="1" si="136"/>
        <v/>
      </c>
      <c r="B1557" s="1" t="str">
        <f t="shared" ca="1" si="137"/>
        <v/>
      </c>
      <c r="C1557" s="6" t="str">
        <f t="shared" ca="1" si="135"/>
        <v/>
      </c>
      <c r="J1557" t="str">
        <f t="shared" ca="1" si="133"/>
        <v/>
      </c>
      <c r="L1557" s="7" t="str">
        <f t="shared" ca="1" si="134"/>
        <v/>
      </c>
      <c r="M1557" s="1" t="str">
        <f ca="1">IF(N1557="","",IF(COUNTIF(N$1:N1557,N1557)&gt;1,"",IF(COUNTIF(N:N,N1557)&gt;=1,"左表に入れますねぇ","")))</f>
        <v/>
      </c>
      <c r="N1557" s="1" t="str">
        <f ca="1">IF(ISNA(VLOOKUP(業務内容と時間メモ!M1557,業務内容と時間メモ!R$2:AI$9999,11,FALSE)),"",VLOOKUP(業務内容と時間メモ!M1557,業務内容と時間メモ!R$2:AI$9999,11,FALSE))</f>
        <v/>
      </c>
      <c r="O1557" s="1" t="str">
        <f ca="1">IF(ISNA(VLOOKUP(業務内容と時間メモ!M1557,業務内容と時間メモ!R$2:AI$9999,13,FALSE)),"",VLOOKUP(業務内容と時間メモ!M1557,業務内容と時間メモ!R$2:AI$9999,13,FALSE))</f>
        <v/>
      </c>
      <c r="P1557" s="1" t="str">
        <f ca="1">IF(ISNA(VLOOKUP(業務内容と時間メモ!M1557,業務内容と時間メモ!R$2:AI$9999,15,FALSE)),"",VLOOKUP(業務内容と時間メモ!M1557,業務内容と時間メモ!R$2:AI$9999,15,FALSE))</f>
        <v/>
      </c>
      <c r="Q1557" s="1" t="str">
        <f ca="1">IF(ISNA(VLOOKUP(業務内容と時間メモ!M1557,業務内容と時間メモ!R$2:AI$9999,14,FALSE)),"",VLOOKUP(業務内容と時間メモ!M1557,業務内容と時間メモ!R$2:AI$9999,14,FALSE))</f>
        <v/>
      </c>
      <c r="R1557" s="1" t="str">
        <f ca="1">IF(ISNA(VLOOKUP(業務内容と時間メモ!M1557,業務内容と時間メモ!R$2:AI$9999,16,FALSE)),"",VLOOKUP(業務内容と時間メモ!M1557,業務内容と時間メモ!R$2:AI$9999,16,FALSE))</f>
        <v/>
      </c>
      <c r="S1557" s="1" t="str">
        <f ca="1">IF(ISNA(VLOOKUP(業務内容と時間メモ!M1557,業務内容と時間メモ!R$2:AI$9999,17,FALSE)),"",VLOOKUP(業務内容と時間メモ!M1557,業務内容と時間メモ!R$2:AI$9999,17,FALSE))</f>
        <v/>
      </c>
      <c r="T1557" s="17" t="str">
        <f ca="1">IF(SUMIFS(業務内容と時間メモ!E:E,業務内容と時間メモ!AB:AB,N1557,業務内容と時間メモ!AD:AD,O1557)=0,"",SUMIFS(業務内容と時間メモ!E:E,業務内容と時間メモ!AB:AB,N1557,業務内容と時間メモ!AD:AD,O1557))</f>
        <v/>
      </c>
      <c r="U1557" s="7" t="str">
        <f ca="1">IF(SUMIFS(業務内容と時間メモ!F:F,業務内容と時間メモ!AB:AB,N1557,業務内容と時間メモ!AD:AD,O1557)=0,"",SUMIFS(業務内容と時間メモ!F:F,業務内容と時間メモ!AB:AB,N1557,業務内容と時間メモ!AD:AD,O1557))</f>
        <v/>
      </c>
      <c r="V1557" t="str">
        <f ca="1">IF(SUMIFS(業務内容と時間メモ!E:E,業務内容と時間メモ!AB:AB,N1557,業務内容と時間メモ!AD:AD,O1557)=0,"",SUMIFS(業務内容と時間メモ!E:E,業務内容と時間メモ!AB:AB,N1557,業務内容と時間メモ!AD:AD,O1557))</f>
        <v/>
      </c>
    </row>
    <row r="1558" spans="1:22" hidden="1">
      <c r="A1558" s="1" t="str">
        <f t="shared" ca="1" si="136"/>
        <v/>
      </c>
      <c r="B1558" s="1" t="str">
        <f t="shared" ca="1" si="137"/>
        <v/>
      </c>
      <c r="C1558" s="6" t="str">
        <f t="shared" ca="1" si="135"/>
        <v/>
      </c>
      <c r="J1558" t="str">
        <f t="shared" ca="1" si="133"/>
        <v/>
      </c>
      <c r="L1558" s="7" t="str">
        <f t="shared" ca="1" si="134"/>
        <v/>
      </c>
      <c r="M1558" s="1" t="str">
        <f ca="1">IF(N1558="","",IF(COUNTIF(N$1:N1558,N1558)&gt;1,"",IF(COUNTIF(N:N,N1558)&gt;=1,"左表に入れますねぇ","")))</f>
        <v/>
      </c>
      <c r="N1558" s="1" t="str">
        <f ca="1">IF(ISNA(VLOOKUP(業務内容と時間メモ!M1558,業務内容と時間メモ!R$2:AI$9999,11,FALSE)),"",VLOOKUP(業務内容と時間メモ!M1558,業務内容と時間メモ!R$2:AI$9999,11,FALSE))</f>
        <v/>
      </c>
      <c r="O1558" s="1" t="str">
        <f ca="1">IF(ISNA(VLOOKUP(業務内容と時間メモ!M1558,業務内容と時間メモ!R$2:AI$9999,13,FALSE)),"",VLOOKUP(業務内容と時間メモ!M1558,業務内容と時間メモ!R$2:AI$9999,13,FALSE))</f>
        <v/>
      </c>
      <c r="P1558" s="1" t="str">
        <f ca="1">IF(ISNA(VLOOKUP(業務内容と時間メモ!M1558,業務内容と時間メモ!R$2:AI$9999,15,FALSE)),"",VLOOKUP(業務内容と時間メモ!M1558,業務内容と時間メモ!R$2:AI$9999,15,FALSE))</f>
        <v/>
      </c>
      <c r="Q1558" s="1" t="str">
        <f ca="1">IF(ISNA(VLOOKUP(業務内容と時間メモ!M1558,業務内容と時間メモ!R$2:AI$9999,14,FALSE)),"",VLOOKUP(業務内容と時間メモ!M1558,業務内容と時間メモ!R$2:AI$9999,14,FALSE))</f>
        <v/>
      </c>
      <c r="R1558" s="1" t="str">
        <f ca="1">IF(ISNA(VLOOKUP(業務内容と時間メモ!M1558,業務内容と時間メモ!R$2:AI$9999,16,FALSE)),"",VLOOKUP(業務内容と時間メモ!M1558,業務内容と時間メモ!R$2:AI$9999,16,FALSE))</f>
        <v/>
      </c>
      <c r="S1558" s="1" t="str">
        <f ca="1">IF(ISNA(VLOOKUP(業務内容と時間メモ!M1558,業務内容と時間メモ!R$2:AI$9999,17,FALSE)),"",VLOOKUP(業務内容と時間メモ!M1558,業務内容と時間メモ!R$2:AI$9999,17,FALSE))</f>
        <v/>
      </c>
      <c r="T1558" s="17" t="str">
        <f ca="1">IF(SUMIFS(業務内容と時間メモ!E:E,業務内容と時間メモ!AB:AB,N1558,業務内容と時間メモ!AD:AD,O1558)=0,"",SUMIFS(業務内容と時間メモ!E:E,業務内容と時間メモ!AB:AB,N1558,業務内容と時間メモ!AD:AD,O1558))</f>
        <v/>
      </c>
      <c r="U1558" s="7" t="str">
        <f ca="1">IF(SUMIFS(業務内容と時間メモ!F:F,業務内容と時間メモ!AB:AB,N1558,業務内容と時間メモ!AD:AD,O1558)=0,"",SUMIFS(業務内容と時間メモ!F:F,業務内容と時間メモ!AB:AB,N1558,業務内容と時間メモ!AD:AD,O1558))</f>
        <v/>
      </c>
      <c r="V1558" t="str">
        <f ca="1">IF(SUMIFS(業務内容と時間メモ!E:E,業務内容と時間メモ!AB:AB,N1558,業務内容と時間メモ!AD:AD,O1558)=0,"",SUMIFS(業務内容と時間メモ!E:E,業務内容と時間メモ!AB:AB,N1558,業務内容と時間メモ!AD:AD,O1558))</f>
        <v/>
      </c>
    </row>
    <row r="1559" spans="1:22" hidden="1">
      <c r="A1559" s="1" t="str">
        <f t="shared" ca="1" si="136"/>
        <v/>
      </c>
      <c r="B1559" s="1" t="str">
        <f t="shared" ca="1" si="137"/>
        <v/>
      </c>
      <c r="C1559" s="6" t="str">
        <f t="shared" ca="1" si="135"/>
        <v/>
      </c>
      <c r="J1559" t="str">
        <f t="shared" ca="1" si="133"/>
        <v/>
      </c>
      <c r="L1559" s="7" t="str">
        <f t="shared" ca="1" si="134"/>
        <v/>
      </c>
      <c r="M1559" s="1" t="str">
        <f ca="1">IF(N1559="","",IF(COUNTIF(N$1:N1559,N1559)&gt;1,"",IF(COUNTIF(N:N,N1559)&gt;=1,"左表に入れますねぇ","")))</f>
        <v/>
      </c>
      <c r="N1559" s="1" t="str">
        <f ca="1">IF(ISNA(VLOOKUP(業務内容と時間メモ!M1559,業務内容と時間メモ!R$2:AI$9999,11,FALSE)),"",VLOOKUP(業務内容と時間メモ!M1559,業務内容と時間メモ!R$2:AI$9999,11,FALSE))</f>
        <v/>
      </c>
      <c r="O1559" s="1" t="str">
        <f ca="1">IF(ISNA(VLOOKUP(業務内容と時間メモ!M1559,業務内容と時間メモ!R$2:AI$9999,13,FALSE)),"",VLOOKUP(業務内容と時間メモ!M1559,業務内容と時間メモ!R$2:AI$9999,13,FALSE))</f>
        <v/>
      </c>
      <c r="P1559" s="1" t="str">
        <f ca="1">IF(ISNA(VLOOKUP(業務内容と時間メモ!M1559,業務内容と時間メモ!R$2:AI$9999,15,FALSE)),"",VLOOKUP(業務内容と時間メモ!M1559,業務内容と時間メモ!R$2:AI$9999,15,FALSE))</f>
        <v/>
      </c>
      <c r="Q1559" s="1" t="str">
        <f ca="1">IF(ISNA(VLOOKUP(業務内容と時間メモ!M1559,業務内容と時間メモ!R$2:AI$9999,14,FALSE)),"",VLOOKUP(業務内容と時間メモ!M1559,業務内容と時間メモ!R$2:AI$9999,14,FALSE))</f>
        <v/>
      </c>
      <c r="R1559" s="1" t="str">
        <f ca="1">IF(ISNA(VLOOKUP(業務内容と時間メモ!M1559,業務内容と時間メモ!R$2:AI$9999,16,FALSE)),"",VLOOKUP(業務内容と時間メモ!M1559,業務内容と時間メモ!R$2:AI$9999,16,FALSE))</f>
        <v/>
      </c>
      <c r="S1559" s="1" t="str">
        <f ca="1">IF(ISNA(VLOOKUP(業務内容と時間メモ!M1559,業務内容と時間メモ!R$2:AI$9999,17,FALSE)),"",VLOOKUP(業務内容と時間メモ!M1559,業務内容と時間メモ!R$2:AI$9999,17,FALSE))</f>
        <v/>
      </c>
      <c r="T1559" s="17" t="str">
        <f ca="1">IF(SUMIFS(業務内容と時間メモ!E:E,業務内容と時間メモ!AB:AB,N1559,業務内容と時間メモ!AD:AD,O1559)=0,"",SUMIFS(業務内容と時間メモ!E:E,業務内容と時間メモ!AB:AB,N1559,業務内容と時間メモ!AD:AD,O1559))</f>
        <v/>
      </c>
      <c r="U1559" s="7" t="str">
        <f ca="1">IF(SUMIFS(業務内容と時間メモ!F:F,業務内容と時間メモ!AB:AB,N1559,業務内容と時間メモ!AD:AD,O1559)=0,"",SUMIFS(業務内容と時間メモ!F:F,業務内容と時間メモ!AB:AB,N1559,業務内容と時間メモ!AD:AD,O1559))</f>
        <v/>
      </c>
      <c r="V1559" t="str">
        <f ca="1">IF(SUMIFS(業務内容と時間メモ!E:E,業務内容と時間メモ!AB:AB,N1559,業務内容と時間メモ!AD:AD,O1559)=0,"",SUMIFS(業務内容と時間メモ!E:E,業務内容と時間メモ!AB:AB,N1559,業務内容と時間メモ!AD:AD,O1559))</f>
        <v/>
      </c>
    </row>
    <row r="1560" spans="1:22" hidden="1">
      <c r="A1560" s="1" t="str">
        <f t="shared" ca="1" si="136"/>
        <v/>
      </c>
      <c r="B1560" s="1" t="str">
        <f t="shared" ca="1" si="137"/>
        <v/>
      </c>
      <c r="C1560" s="6" t="str">
        <f t="shared" ca="1" si="135"/>
        <v/>
      </c>
      <c r="J1560" t="str">
        <f t="shared" ca="1" si="133"/>
        <v/>
      </c>
      <c r="L1560" s="7" t="str">
        <f t="shared" ca="1" si="134"/>
        <v/>
      </c>
      <c r="M1560" s="1" t="str">
        <f ca="1">IF(N1560="","",IF(COUNTIF(N$1:N1560,N1560)&gt;1,"",IF(COUNTIF(N:N,N1560)&gt;=1,"左表に入れますねぇ","")))</f>
        <v/>
      </c>
      <c r="N1560" s="1" t="str">
        <f ca="1">IF(ISNA(VLOOKUP(業務内容と時間メモ!M1560,業務内容と時間メモ!R$2:AI$9999,11,FALSE)),"",VLOOKUP(業務内容と時間メモ!M1560,業務内容と時間メモ!R$2:AI$9999,11,FALSE))</f>
        <v/>
      </c>
      <c r="O1560" s="1" t="str">
        <f ca="1">IF(ISNA(VLOOKUP(業務内容と時間メモ!M1560,業務内容と時間メモ!R$2:AI$9999,13,FALSE)),"",VLOOKUP(業務内容と時間メモ!M1560,業務内容と時間メモ!R$2:AI$9999,13,FALSE))</f>
        <v/>
      </c>
      <c r="P1560" s="1" t="str">
        <f ca="1">IF(ISNA(VLOOKUP(業務内容と時間メモ!M1560,業務内容と時間メモ!R$2:AI$9999,15,FALSE)),"",VLOOKUP(業務内容と時間メモ!M1560,業務内容と時間メモ!R$2:AI$9999,15,FALSE))</f>
        <v/>
      </c>
      <c r="Q1560" s="1" t="str">
        <f ca="1">IF(ISNA(VLOOKUP(業務内容と時間メモ!M1560,業務内容と時間メモ!R$2:AI$9999,14,FALSE)),"",VLOOKUP(業務内容と時間メモ!M1560,業務内容と時間メモ!R$2:AI$9999,14,FALSE))</f>
        <v/>
      </c>
      <c r="R1560" s="1" t="str">
        <f ca="1">IF(ISNA(VLOOKUP(業務内容と時間メモ!M1560,業務内容と時間メモ!R$2:AI$9999,16,FALSE)),"",VLOOKUP(業務内容と時間メモ!M1560,業務内容と時間メモ!R$2:AI$9999,16,FALSE))</f>
        <v/>
      </c>
      <c r="S1560" s="1" t="str">
        <f ca="1">IF(ISNA(VLOOKUP(業務内容と時間メモ!M1560,業務内容と時間メモ!R$2:AI$9999,17,FALSE)),"",VLOOKUP(業務内容と時間メモ!M1560,業務内容と時間メモ!R$2:AI$9999,17,FALSE))</f>
        <v/>
      </c>
      <c r="T1560" s="17" t="str">
        <f ca="1">IF(SUMIFS(業務内容と時間メモ!E:E,業務内容と時間メモ!AB:AB,N1560,業務内容と時間メモ!AD:AD,O1560)=0,"",SUMIFS(業務内容と時間メモ!E:E,業務内容と時間メモ!AB:AB,N1560,業務内容と時間メモ!AD:AD,O1560))</f>
        <v/>
      </c>
      <c r="U1560" s="7" t="str">
        <f ca="1">IF(SUMIFS(業務内容と時間メモ!F:F,業務内容と時間メモ!AB:AB,N1560,業務内容と時間メモ!AD:AD,O1560)=0,"",SUMIFS(業務内容と時間メモ!F:F,業務内容と時間メモ!AB:AB,N1560,業務内容と時間メモ!AD:AD,O1560))</f>
        <v/>
      </c>
      <c r="V1560" t="str">
        <f ca="1">IF(SUMIFS(業務内容と時間メモ!E:E,業務内容と時間メモ!AB:AB,N1560,業務内容と時間メモ!AD:AD,O1560)=0,"",SUMIFS(業務内容と時間メモ!E:E,業務内容と時間メモ!AB:AB,N1560,業務内容と時間メモ!AD:AD,O1560))</f>
        <v/>
      </c>
    </row>
    <row r="1561" spans="1:22" hidden="1">
      <c r="A1561" s="1" t="str">
        <f t="shared" ca="1" si="136"/>
        <v/>
      </c>
      <c r="B1561" s="1" t="str">
        <f t="shared" ca="1" si="137"/>
        <v/>
      </c>
      <c r="C1561" s="6" t="str">
        <f t="shared" ca="1" si="135"/>
        <v/>
      </c>
      <c r="J1561" t="str">
        <f t="shared" ca="1" si="133"/>
        <v/>
      </c>
      <c r="L1561" s="7" t="str">
        <f t="shared" ca="1" si="134"/>
        <v/>
      </c>
      <c r="M1561" s="1" t="str">
        <f ca="1">IF(N1561="","",IF(COUNTIF(N$1:N1561,N1561)&gt;1,"",IF(COUNTIF(N:N,N1561)&gt;=1,"左表に入れますねぇ","")))</f>
        <v/>
      </c>
      <c r="N1561" s="1" t="str">
        <f ca="1">IF(ISNA(VLOOKUP(業務内容と時間メモ!M1561,業務内容と時間メモ!R$2:AI$9999,11,FALSE)),"",VLOOKUP(業務内容と時間メモ!M1561,業務内容と時間メモ!R$2:AI$9999,11,FALSE))</f>
        <v/>
      </c>
      <c r="O1561" s="1" t="str">
        <f ca="1">IF(ISNA(VLOOKUP(業務内容と時間メモ!M1561,業務内容と時間メモ!R$2:AI$9999,13,FALSE)),"",VLOOKUP(業務内容と時間メモ!M1561,業務内容と時間メモ!R$2:AI$9999,13,FALSE))</f>
        <v/>
      </c>
      <c r="P1561" s="1" t="str">
        <f ca="1">IF(ISNA(VLOOKUP(業務内容と時間メモ!M1561,業務内容と時間メモ!R$2:AI$9999,15,FALSE)),"",VLOOKUP(業務内容と時間メモ!M1561,業務内容と時間メモ!R$2:AI$9999,15,FALSE))</f>
        <v/>
      </c>
      <c r="Q1561" s="1" t="str">
        <f ca="1">IF(ISNA(VLOOKUP(業務内容と時間メモ!M1561,業務内容と時間メモ!R$2:AI$9999,14,FALSE)),"",VLOOKUP(業務内容と時間メモ!M1561,業務内容と時間メモ!R$2:AI$9999,14,FALSE))</f>
        <v/>
      </c>
      <c r="R1561" s="1" t="str">
        <f ca="1">IF(ISNA(VLOOKUP(業務内容と時間メモ!M1561,業務内容と時間メモ!R$2:AI$9999,16,FALSE)),"",VLOOKUP(業務内容と時間メモ!M1561,業務内容と時間メモ!R$2:AI$9999,16,FALSE))</f>
        <v/>
      </c>
      <c r="S1561" s="1" t="str">
        <f ca="1">IF(ISNA(VLOOKUP(業務内容と時間メモ!M1561,業務内容と時間メモ!R$2:AI$9999,17,FALSE)),"",VLOOKUP(業務内容と時間メモ!M1561,業務内容と時間メモ!R$2:AI$9999,17,FALSE))</f>
        <v/>
      </c>
      <c r="T1561" s="17" t="str">
        <f ca="1">IF(SUMIFS(業務内容と時間メモ!E:E,業務内容と時間メモ!AB:AB,N1561,業務内容と時間メモ!AD:AD,O1561)=0,"",SUMIFS(業務内容と時間メモ!E:E,業務内容と時間メモ!AB:AB,N1561,業務内容と時間メモ!AD:AD,O1561))</f>
        <v/>
      </c>
      <c r="U1561" s="7" t="str">
        <f ca="1">IF(SUMIFS(業務内容と時間メモ!F:F,業務内容と時間メモ!AB:AB,N1561,業務内容と時間メモ!AD:AD,O1561)=0,"",SUMIFS(業務内容と時間メモ!F:F,業務内容と時間メモ!AB:AB,N1561,業務内容と時間メモ!AD:AD,O1561))</f>
        <v/>
      </c>
      <c r="V1561" t="str">
        <f ca="1">IF(SUMIFS(業務内容と時間メモ!E:E,業務内容と時間メモ!AB:AB,N1561,業務内容と時間メモ!AD:AD,O1561)=0,"",SUMIFS(業務内容と時間メモ!E:E,業務内容と時間メモ!AB:AB,N1561,業務内容と時間メモ!AD:AD,O1561))</f>
        <v/>
      </c>
    </row>
    <row r="1562" spans="1:22" hidden="1">
      <c r="A1562" s="1" t="str">
        <f t="shared" ca="1" si="136"/>
        <v/>
      </c>
      <c r="B1562" s="1" t="str">
        <f t="shared" ca="1" si="137"/>
        <v/>
      </c>
      <c r="C1562" s="6" t="str">
        <f t="shared" ca="1" si="135"/>
        <v/>
      </c>
      <c r="J1562" t="str">
        <f t="shared" ca="1" si="133"/>
        <v/>
      </c>
      <c r="L1562" s="7" t="str">
        <f t="shared" ca="1" si="134"/>
        <v/>
      </c>
      <c r="M1562" s="1" t="str">
        <f ca="1">IF(N1562="","",IF(COUNTIF(N$1:N1562,N1562)&gt;1,"",IF(COUNTIF(N:N,N1562)&gt;=1,"左表に入れますねぇ","")))</f>
        <v/>
      </c>
      <c r="N1562" s="1" t="str">
        <f ca="1">IF(ISNA(VLOOKUP(業務内容と時間メモ!M1562,業務内容と時間メモ!R$2:AI$9999,11,FALSE)),"",VLOOKUP(業務内容と時間メモ!M1562,業務内容と時間メモ!R$2:AI$9999,11,FALSE))</f>
        <v/>
      </c>
      <c r="O1562" s="1" t="str">
        <f ca="1">IF(ISNA(VLOOKUP(業務内容と時間メモ!M1562,業務内容と時間メモ!R$2:AI$9999,13,FALSE)),"",VLOOKUP(業務内容と時間メモ!M1562,業務内容と時間メモ!R$2:AI$9999,13,FALSE))</f>
        <v/>
      </c>
      <c r="P1562" s="1" t="str">
        <f ca="1">IF(ISNA(VLOOKUP(業務内容と時間メモ!M1562,業務内容と時間メモ!R$2:AI$9999,15,FALSE)),"",VLOOKUP(業務内容と時間メモ!M1562,業務内容と時間メモ!R$2:AI$9999,15,FALSE))</f>
        <v/>
      </c>
      <c r="Q1562" s="1" t="str">
        <f ca="1">IF(ISNA(VLOOKUP(業務内容と時間メモ!M1562,業務内容と時間メモ!R$2:AI$9999,14,FALSE)),"",VLOOKUP(業務内容と時間メモ!M1562,業務内容と時間メモ!R$2:AI$9999,14,FALSE))</f>
        <v/>
      </c>
      <c r="R1562" s="1" t="str">
        <f ca="1">IF(ISNA(VLOOKUP(業務内容と時間メモ!M1562,業務内容と時間メモ!R$2:AI$9999,16,FALSE)),"",VLOOKUP(業務内容と時間メモ!M1562,業務内容と時間メモ!R$2:AI$9999,16,FALSE))</f>
        <v/>
      </c>
      <c r="S1562" s="1" t="str">
        <f ca="1">IF(ISNA(VLOOKUP(業務内容と時間メモ!M1562,業務内容と時間メモ!R$2:AI$9999,17,FALSE)),"",VLOOKUP(業務内容と時間メモ!M1562,業務内容と時間メモ!R$2:AI$9999,17,FALSE))</f>
        <v/>
      </c>
      <c r="T1562" s="17" t="str">
        <f ca="1">IF(SUMIFS(業務内容と時間メモ!E:E,業務内容と時間メモ!AB:AB,N1562,業務内容と時間メモ!AD:AD,O1562)=0,"",SUMIFS(業務内容と時間メモ!E:E,業務内容と時間メモ!AB:AB,N1562,業務内容と時間メモ!AD:AD,O1562))</f>
        <v/>
      </c>
      <c r="U1562" s="7" t="str">
        <f ca="1">IF(SUMIFS(業務内容と時間メモ!F:F,業務内容と時間メモ!AB:AB,N1562,業務内容と時間メモ!AD:AD,O1562)=0,"",SUMIFS(業務内容と時間メモ!F:F,業務内容と時間メモ!AB:AB,N1562,業務内容と時間メモ!AD:AD,O1562))</f>
        <v/>
      </c>
      <c r="V1562" t="str">
        <f ca="1">IF(SUMIFS(業務内容と時間メモ!E:E,業務内容と時間メモ!AB:AB,N1562,業務内容と時間メモ!AD:AD,O1562)=0,"",SUMIFS(業務内容と時間メモ!E:E,業務内容と時間メモ!AB:AB,N1562,業務内容と時間メモ!AD:AD,O1562))</f>
        <v/>
      </c>
    </row>
    <row r="1563" spans="1:22" hidden="1">
      <c r="A1563" s="1" t="str">
        <f t="shared" ca="1" si="136"/>
        <v/>
      </c>
      <c r="B1563" s="1" t="str">
        <f t="shared" ca="1" si="137"/>
        <v/>
      </c>
      <c r="C1563" s="6" t="str">
        <f t="shared" ca="1" si="135"/>
        <v/>
      </c>
      <c r="J1563" t="str">
        <f t="shared" ca="1" si="133"/>
        <v/>
      </c>
      <c r="L1563" s="7" t="str">
        <f t="shared" ca="1" si="134"/>
        <v/>
      </c>
      <c r="M1563" s="1" t="str">
        <f ca="1">IF(N1563="","",IF(COUNTIF(N$1:N1563,N1563)&gt;1,"",IF(COUNTIF(N:N,N1563)&gt;=1,"左表に入れますねぇ","")))</f>
        <v/>
      </c>
      <c r="N1563" s="1" t="str">
        <f ca="1">IF(ISNA(VLOOKUP(業務内容と時間メモ!M1563,業務内容と時間メモ!R$2:AI$9999,11,FALSE)),"",VLOOKUP(業務内容と時間メモ!M1563,業務内容と時間メモ!R$2:AI$9999,11,FALSE))</f>
        <v/>
      </c>
      <c r="O1563" s="1" t="str">
        <f ca="1">IF(ISNA(VLOOKUP(業務内容と時間メモ!M1563,業務内容と時間メモ!R$2:AI$9999,13,FALSE)),"",VLOOKUP(業務内容と時間メモ!M1563,業務内容と時間メモ!R$2:AI$9999,13,FALSE))</f>
        <v/>
      </c>
      <c r="P1563" s="1" t="str">
        <f ca="1">IF(ISNA(VLOOKUP(業務内容と時間メモ!M1563,業務内容と時間メモ!R$2:AI$9999,15,FALSE)),"",VLOOKUP(業務内容と時間メモ!M1563,業務内容と時間メモ!R$2:AI$9999,15,FALSE))</f>
        <v/>
      </c>
      <c r="Q1563" s="1" t="str">
        <f ca="1">IF(ISNA(VLOOKUP(業務内容と時間メモ!M1563,業務内容と時間メモ!R$2:AI$9999,14,FALSE)),"",VLOOKUP(業務内容と時間メモ!M1563,業務内容と時間メモ!R$2:AI$9999,14,FALSE))</f>
        <v/>
      </c>
      <c r="R1563" s="1" t="str">
        <f ca="1">IF(ISNA(VLOOKUP(業務内容と時間メモ!M1563,業務内容と時間メモ!R$2:AI$9999,16,FALSE)),"",VLOOKUP(業務内容と時間メモ!M1563,業務内容と時間メモ!R$2:AI$9999,16,FALSE))</f>
        <v/>
      </c>
      <c r="S1563" s="1" t="str">
        <f ca="1">IF(ISNA(VLOOKUP(業務内容と時間メモ!M1563,業務内容と時間メモ!R$2:AI$9999,17,FALSE)),"",VLOOKUP(業務内容と時間メモ!M1563,業務内容と時間メモ!R$2:AI$9999,17,FALSE))</f>
        <v/>
      </c>
      <c r="T1563" s="17" t="str">
        <f ca="1">IF(SUMIFS(業務内容と時間メモ!E:E,業務内容と時間メモ!AB:AB,N1563,業務内容と時間メモ!AD:AD,O1563)=0,"",SUMIFS(業務内容と時間メモ!E:E,業務内容と時間メモ!AB:AB,N1563,業務内容と時間メモ!AD:AD,O1563))</f>
        <v/>
      </c>
      <c r="U1563" s="7" t="str">
        <f ca="1">IF(SUMIFS(業務内容と時間メモ!F:F,業務内容と時間メモ!AB:AB,N1563,業務内容と時間メモ!AD:AD,O1563)=0,"",SUMIFS(業務内容と時間メモ!F:F,業務内容と時間メモ!AB:AB,N1563,業務内容と時間メモ!AD:AD,O1563))</f>
        <v/>
      </c>
      <c r="V1563" t="str">
        <f ca="1">IF(SUMIFS(業務内容と時間メモ!E:E,業務内容と時間メモ!AB:AB,N1563,業務内容と時間メモ!AD:AD,O1563)=0,"",SUMIFS(業務内容と時間メモ!E:E,業務内容と時間メモ!AB:AB,N1563,業務内容と時間メモ!AD:AD,O1563))</f>
        <v/>
      </c>
    </row>
    <row r="1564" spans="1:22" hidden="1">
      <c r="A1564" s="1" t="str">
        <f t="shared" ca="1" si="136"/>
        <v/>
      </c>
      <c r="B1564" s="1" t="str">
        <f t="shared" ca="1" si="137"/>
        <v/>
      </c>
      <c r="C1564" s="6" t="str">
        <f t="shared" ca="1" si="135"/>
        <v/>
      </c>
      <c r="J1564" t="str">
        <f t="shared" ca="1" si="133"/>
        <v/>
      </c>
      <c r="L1564" s="7" t="str">
        <f t="shared" ca="1" si="134"/>
        <v/>
      </c>
      <c r="M1564" s="1" t="str">
        <f ca="1">IF(N1564="","",IF(COUNTIF(N$1:N1564,N1564)&gt;1,"",IF(COUNTIF(N:N,N1564)&gt;=1,"左表に入れますねぇ","")))</f>
        <v/>
      </c>
      <c r="N1564" s="1" t="str">
        <f ca="1">IF(ISNA(VLOOKUP(業務内容と時間メモ!M1564,業務内容と時間メモ!R$2:AI$9999,11,FALSE)),"",VLOOKUP(業務内容と時間メモ!M1564,業務内容と時間メモ!R$2:AI$9999,11,FALSE))</f>
        <v/>
      </c>
      <c r="O1564" s="1" t="str">
        <f ca="1">IF(ISNA(VLOOKUP(業務内容と時間メモ!M1564,業務内容と時間メモ!R$2:AI$9999,13,FALSE)),"",VLOOKUP(業務内容と時間メモ!M1564,業務内容と時間メモ!R$2:AI$9999,13,FALSE))</f>
        <v/>
      </c>
      <c r="P1564" s="1" t="str">
        <f ca="1">IF(ISNA(VLOOKUP(業務内容と時間メモ!M1564,業務内容と時間メモ!R$2:AI$9999,15,FALSE)),"",VLOOKUP(業務内容と時間メモ!M1564,業務内容と時間メモ!R$2:AI$9999,15,FALSE))</f>
        <v/>
      </c>
      <c r="Q1564" s="1" t="str">
        <f ca="1">IF(ISNA(VLOOKUP(業務内容と時間メモ!M1564,業務内容と時間メモ!R$2:AI$9999,14,FALSE)),"",VLOOKUP(業務内容と時間メモ!M1564,業務内容と時間メモ!R$2:AI$9999,14,FALSE))</f>
        <v/>
      </c>
      <c r="R1564" s="1" t="str">
        <f ca="1">IF(ISNA(VLOOKUP(業務内容と時間メモ!M1564,業務内容と時間メモ!R$2:AI$9999,16,FALSE)),"",VLOOKUP(業務内容と時間メモ!M1564,業務内容と時間メモ!R$2:AI$9999,16,FALSE))</f>
        <v/>
      </c>
      <c r="S1564" s="1" t="str">
        <f ca="1">IF(ISNA(VLOOKUP(業務内容と時間メモ!M1564,業務内容と時間メモ!R$2:AI$9999,17,FALSE)),"",VLOOKUP(業務内容と時間メモ!M1564,業務内容と時間メモ!R$2:AI$9999,17,FALSE))</f>
        <v/>
      </c>
      <c r="T1564" s="17" t="str">
        <f ca="1">IF(SUMIFS(業務内容と時間メモ!E:E,業務内容と時間メモ!AB:AB,N1564,業務内容と時間メモ!AD:AD,O1564)=0,"",SUMIFS(業務内容と時間メモ!E:E,業務内容と時間メモ!AB:AB,N1564,業務内容と時間メモ!AD:AD,O1564))</f>
        <v/>
      </c>
      <c r="U1564" s="7" t="str">
        <f ca="1">IF(SUMIFS(業務内容と時間メモ!F:F,業務内容と時間メモ!AB:AB,N1564,業務内容と時間メモ!AD:AD,O1564)=0,"",SUMIFS(業務内容と時間メモ!F:F,業務内容と時間メモ!AB:AB,N1564,業務内容と時間メモ!AD:AD,O1564))</f>
        <v/>
      </c>
      <c r="V1564" t="str">
        <f ca="1">IF(SUMIFS(業務内容と時間メモ!E:E,業務内容と時間メモ!AB:AB,N1564,業務内容と時間メモ!AD:AD,O1564)=0,"",SUMIFS(業務内容と時間メモ!E:E,業務内容と時間メモ!AB:AB,N1564,業務内容と時間メモ!AD:AD,O1564))</f>
        <v/>
      </c>
    </row>
    <row r="1565" spans="1:22" hidden="1">
      <c r="A1565" s="1" t="str">
        <f t="shared" ca="1" si="136"/>
        <v/>
      </c>
      <c r="B1565" s="1" t="str">
        <f t="shared" ca="1" si="137"/>
        <v/>
      </c>
      <c r="C1565" s="6" t="str">
        <f t="shared" ca="1" si="135"/>
        <v/>
      </c>
      <c r="J1565" t="str">
        <f t="shared" ca="1" si="133"/>
        <v/>
      </c>
      <c r="L1565" s="7" t="str">
        <f t="shared" ca="1" si="134"/>
        <v/>
      </c>
      <c r="M1565" s="1" t="str">
        <f ca="1">IF(N1565="","",IF(COUNTIF(N$1:N1565,N1565)&gt;1,"",IF(COUNTIF(N:N,N1565)&gt;=1,"左表に入れますねぇ","")))</f>
        <v/>
      </c>
      <c r="N1565" s="1" t="str">
        <f ca="1">IF(ISNA(VLOOKUP(業務内容と時間メモ!M1565,業務内容と時間メモ!R$2:AI$9999,11,FALSE)),"",VLOOKUP(業務内容と時間メモ!M1565,業務内容と時間メモ!R$2:AI$9999,11,FALSE))</f>
        <v/>
      </c>
      <c r="O1565" s="1" t="str">
        <f ca="1">IF(ISNA(VLOOKUP(業務内容と時間メモ!M1565,業務内容と時間メモ!R$2:AI$9999,13,FALSE)),"",VLOOKUP(業務内容と時間メモ!M1565,業務内容と時間メモ!R$2:AI$9999,13,FALSE))</f>
        <v/>
      </c>
      <c r="P1565" s="1" t="str">
        <f ca="1">IF(ISNA(VLOOKUP(業務内容と時間メモ!M1565,業務内容と時間メモ!R$2:AI$9999,15,FALSE)),"",VLOOKUP(業務内容と時間メモ!M1565,業務内容と時間メモ!R$2:AI$9999,15,FALSE))</f>
        <v/>
      </c>
      <c r="Q1565" s="1" t="str">
        <f ca="1">IF(ISNA(VLOOKUP(業務内容と時間メモ!M1565,業務内容と時間メモ!R$2:AI$9999,14,FALSE)),"",VLOOKUP(業務内容と時間メモ!M1565,業務内容と時間メモ!R$2:AI$9999,14,FALSE))</f>
        <v/>
      </c>
      <c r="R1565" s="1" t="str">
        <f ca="1">IF(ISNA(VLOOKUP(業務内容と時間メモ!M1565,業務内容と時間メモ!R$2:AI$9999,16,FALSE)),"",VLOOKUP(業務内容と時間メモ!M1565,業務内容と時間メモ!R$2:AI$9999,16,FALSE))</f>
        <v/>
      </c>
      <c r="S1565" s="1" t="str">
        <f ca="1">IF(ISNA(VLOOKUP(業務内容と時間メモ!M1565,業務内容と時間メモ!R$2:AI$9999,17,FALSE)),"",VLOOKUP(業務内容と時間メモ!M1565,業務内容と時間メモ!R$2:AI$9999,17,FALSE))</f>
        <v/>
      </c>
      <c r="T1565" s="17" t="str">
        <f ca="1">IF(SUMIFS(業務内容と時間メモ!E:E,業務内容と時間メモ!AB:AB,N1565,業務内容と時間メモ!AD:AD,O1565)=0,"",SUMIFS(業務内容と時間メモ!E:E,業務内容と時間メモ!AB:AB,N1565,業務内容と時間メモ!AD:AD,O1565))</f>
        <v/>
      </c>
      <c r="U1565" s="7" t="str">
        <f ca="1">IF(SUMIFS(業務内容と時間メモ!F:F,業務内容と時間メモ!AB:AB,N1565,業務内容と時間メモ!AD:AD,O1565)=0,"",SUMIFS(業務内容と時間メモ!F:F,業務内容と時間メモ!AB:AB,N1565,業務内容と時間メモ!AD:AD,O1565))</f>
        <v/>
      </c>
      <c r="V1565" t="str">
        <f ca="1">IF(SUMIFS(業務内容と時間メモ!E:E,業務内容と時間メモ!AB:AB,N1565,業務内容と時間メモ!AD:AD,O1565)=0,"",SUMIFS(業務内容と時間メモ!E:E,業務内容と時間メモ!AB:AB,N1565,業務内容と時間メモ!AD:AD,O1565))</f>
        <v/>
      </c>
    </row>
    <row r="1566" spans="1:22" hidden="1">
      <c r="A1566" s="1" t="str">
        <f t="shared" ca="1" si="136"/>
        <v/>
      </c>
      <c r="B1566" s="1" t="str">
        <f t="shared" ca="1" si="137"/>
        <v/>
      </c>
      <c r="C1566" s="6" t="str">
        <f t="shared" ca="1" si="135"/>
        <v/>
      </c>
      <c r="J1566" t="str">
        <f t="shared" ca="1" si="133"/>
        <v/>
      </c>
      <c r="L1566" s="7" t="str">
        <f t="shared" ca="1" si="134"/>
        <v/>
      </c>
      <c r="M1566" s="1" t="str">
        <f ca="1">IF(N1566="","",IF(COUNTIF(N$1:N1566,N1566)&gt;1,"",IF(COUNTIF(N:N,N1566)&gt;=1,"左表に入れますねぇ","")))</f>
        <v/>
      </c>
      <c r="N1566" s="1" t="str">
        <f ca="1">IF(ISNA(VLOOKUP(業務内容と時間メモ!M1566,業務内容と時間メモ!R$2:AI$9999,11,FALSE)),"",VLOOKUP(業務内容と時間メモ!M1566,業務内容と時間メモ!R$2:AI$9999,11,FALSE))</f>
        <v/>
      </c>
      <c r="O1566" s="1" t="str">
        <f ca="1">IF(ISNA(VLOOKUP(業務内容と時間メモ!M1566,業務内容と時間メモ!R$2:AI$9999,13,FALSE)),"",VLOOKUP(業務内容と時間メモ!M1566,業務内容と時間メモ!R$2:AI$9999,13,FALSE))</f>
        <v/>
      </c>
      <c r="P1566" s="1" t="str">
        <f ca="1">IF(ISNA(VLOOKUP(業務内容と時間メモ!M1566,業務内容と時間メモ!R$2:AI$9999,15,FALSE)),"",VLOOKUP(業務内容と時間メモ!M1566,業務内容と時間メモ!R$2:AI$9999,15,FALSE))</f>
        <v/>
      </c>
      <c r="Q1566" s="1" t="str">
        <f ca="1">IF(ISNA(VLOOKUP(業務内容と時間メモ!M1566,業務内容と時間メモ!R$2:AI$9999,14,FALSE)),"",VLOOKUP(業務内容と時間メモ!M1566,業務内容と時間メモ!R$2:AI$9999,14,FALSE))</f>
        <v/>
      </c>
      <c r="R1566" s="1" t="str">
        <f ca="1">IF(ISNA(VLOOKUP(業務内容と時間メモ!M1566,業務内容と時間メモ!R$2:AI$9999,16,FALSE)),"",VLOOKUP(業務内容と時間メモ!M1566,業務内容と時間メモ!R$2:AI$9999,16,FALSE))</f>
        <v/>
      </c>
      <c r="S1566" s="1" t="str">
        <f ca="1">IF(ISNA(VLOOKUP(業務内容と時間メモ!M1566,業務内容と時間メモ!R$2:AI$9999,17,FALSE)),"",VLOOKUP(業務内容と時間メモ!M1566,業務内容と時間メモ!R$2:AI$9999,17,FALSE))</f>
        <v/>
      </c>
      <c r="T1566" s="17" t="str">
        <f ca="1">IF(SUMIFS(業務内容と時間メモ!E:E,業務内容と時間メモ!AB:AB,N1566,業務内容と時間メモ!AD:AD,O1566)=0,"",SUMIFS(業務内容と時間メモ!E:E,業務内容と時間メモ!AB:AB,N1566,業務内容と時間メモ!AD:AD,O1566))</f>
        <v/>
      </c>
      <c r="U1566" s="7" t="str">
        <f ca="1">IF(SUMIFS(業務内容と時間メモ!F:F,業務内容と時間メモ!AB:AB,N1566,業務内容と時間メモ!AD:AD,O1566)=0,"",SUMIFS(業務内容と時間メモ!F:F,業務内容と時間メモ!AB:AB,N1566,業務内容と時間メモ!AD:AD,O1566))</f>
        <v/>
      </c>
      <c r="V1566" t="str">
        <f ca="1">IF(SUMIFS(業務内容と時間メモ!E:E,業務内容と時間メモ!AB:AB,N1566,業務内容と時間メモ!AD:AD,O1566)=0,"",SUMIFS(業務内容と時間メモ!E:E,業務内容と時間メモ!AB:AB,N1566,業務内容と時間メモ!AD:AD,O1566))</f>
        <v/>
      </c>
    </row>
    <row r="1567" spans="1:22" hidden="1">
      <c r="A1567" s="1" t="str">
        <f t="shared" ca="1" si="136"/>
        <v/>
      </c>
      <c r="B1567" s="1" t="str">
        <f t="shared" ca="1" si="137"/>
        <v/>
      </c>
      <c r="C1567" s="6" t="str">
        <f t="shared" ca="1" si="135"/>
        <v/>
      </c>
      <c r="J1567" t="str">
        <f t="shared" ref="J1567:J1630" ca="1" si="138">IF(O1567="","",IF(OR(COUNTIF(O1567,"*職場*"),COUNTIF(O1567,"*後輩教育*")),"サブ","メイン"))</f>
        <v/>
      </c>
      <c r="L1567" s="7" t="str">
        <f t="shared" ref="L1567:L1630" ca="1" si="139">IF(M1567="","",IF(COUNTIF(INDIRECT("M$1:M"&amp;ROW()),"左表に入れますねぇ")&gt;=1,"左表に入れますねぇ"&amp;COUNTIF(INDIRECT("M$1:M"&amp;ROW()),"左表に入れますねぇ"),""))</f>
        <v/>
      </c>
      <c r="M1567" s="1" t="str">
        <f ca="1">IF(N1567="","",IF(COUNTIF(N$1:N1567,N1567)&gt;1,"",IF(COUNTIF(N:N,N1567)&gt;=1,"左表に入れますねぇ","")))</f>
        <v/>
      </c>
      <c r="N1567" s="1" t="str">
        <f ca="1">IF(ISNA(VLOOKUP(業務内容と時間メモ!M1567,業務内容と時間メモ!R$2:AI$9999,11,FALSE)),"",VLOOKUP(業務内容と時間メモ!M1567,業務内容と時間メモ!R$2:AI$9999,11,FALSE))</f>
        <v/>
      </c>
      <c r="O1567" s="1" t="str">
        <f ca="1">IF(ISNA(VLOOKUP(業務内容と時間メモ!M1567,業務内容と時間メモ!R$2:AI$9999,13,FALSE)),"",VLOOKUP(業務内容と時間メモ!M1567,業務内容と時間メモ!R$2:AI$9999,13,FALSE))</f>
        <v/>
      </c>
      <c r="P1567" s="1" t="str">
        <f ca="1">IF(ISNA(VLOOKUP(業務内容と時間メモ!M1567,業務内容と時間メモ!R$2:AI$9999,15,FALSE)),"",VLOOKUP(業務内容と時間メモ!M1567,業務内容と時間メモ!R$2:AI$9999,15,FALSE))</f>
        <v/>
      </c>
      <c r="Q1567" s="1" t="str">
        <f ca="1">IF(ISNA(VLOOKUP(業務内容と時間メモ!M1567,業務内容と時間メモ!R$2:AI$9999,14,FALSE)),"",VLOOKUP(業務内容と時間メモ!M1567,業務内容と時間メモ!R$2:AI$9999,14,FALSE))</f>
        <v/>
      </c>
      <c r="R1567" s="1" t="str">
        <f ca="1">IF(ISNA(VLOOKUP(業務内容と時間メモ!M1567,業務内容と時間メモ!R$2:AI$9999,16,FALSE)),"",VLOOKUP(業務内容と時間メモ!M1567,業務内容と時間メモ!R$2:AI$9999,16,FALSE))</f>
        <v/>
      </c>
      <c r="S1567" s="1" t="str">
        <f ca="1">IF(ISNA(VLOOKUP(業務内容と時間メモ!M1567,業務内容と時間メモ!R$2:AI$9999,17,FALSE)),"",VLOOKUP(業務内容と時間メモ!M1567,業務内容と時間メモ!R$2:AI$9999,17,FALSE))</f>
        <v/>
      </c>
      <c r="T1567" s="17" t="str">
        <f ca="1">IF(SUMIFS(業務内容と時間メモ!E:E,業務内容と時間メモ!AB:AB,N1567,業務内容と時間メモ!AD:AD,O1567)=0,"",SUMIFS(業務内容と時間メモ!E:E,業務内容と時間メモ!AB:AB,N1567,業務内容と時間メモ!AD:AD,O1567))</f>
        <v/>
      </c>
      <c r="U1567" s="7" t="str">
        <f ca="1">IF(SUMIFS(業務内容と時間メモ!F:F,業務内容と時間メモ!AB:AB,N1567,業務内容と時間メモ!AD:AD,O1567)=0,"",SUMIFS(業務内容と時間メモ!F:F,業務内容と時間メモ!AB:AB,N1567,業務内容と時間メモ!AD:AD,O1567))</f>
        <v/>
      </c>
      <c r="V1567" t="str">
        <f ca="1">IF(SUMIFS(業務内容と時間メモ!E:E,業務内容と時間メモ!AB:AB,N1567,業務内容と時間メモ!AD:AD,O1567)=0,"",SUMIFS(業務内容と時間メモ!E:E,業務内容と時間メモ!AB:AB,N1567,業務内容と時間メモ!AD:AD,O1567))</f>
        <v/>
      </c>
    </row>
    <row r="1568" spans="1:22" hidden="1">
      <c r="A1568" s="1" t="str">
        <f t="shared" ca="1" si="136"/>
        <v/>
      </c>
      <c r="B1568" s="1" t="str">
        <f t="shared" ca="1" si="137"/>
        <v/>
      </c>
      <c r="C1568" s="6" t="str">
        <f t="shared" ca="1" si="135"/>
        <v/>
      </c>
      <c r="J1568" t="str">
        <f t="shared" ca="1" si="138"/>
        <v/>
      </c>
      <c r="L1568" s="7" t="str">
        <f t="shared" ca="1" si="139"/>
        <v/>
      </c>
      <c r="M1568" s="1" t="str">
        <f ca="1">IF(N1568="","",IF(COUNTIF(N$1:N1568,N1568)&gt;1,"",IF(COUNTIF(N:N,N1568)&gt;=1,"左表に入れますねぇ","")))</f>
        <v/>
      </c>
      <c r="N1568" s="1" t="str">
        <f ca="1">IF(ISNA(VLOOKUP(業務内容と時間メモ!M1568,業務内容と時間メモ!R$2:AI$9999,11,FALSE)),"",VLOOKUP(業務内容と時間メモ!M1568,業務内容と時間メモ!R$2:AI$9999,11,FALSE))</f>
        <v/>
      </c>
      <c r="O1568" s="1" t="str">
        <f ca="1">IF(ISNA(VLOOKUP(業務内容と時間メモ!M1568,業務内容と時間メモ!R$2:AI$9999,13,FALSE)),"",VLOOKUP(業務内容と時間メモ!M1568,業務内容と時間メモ!R$2:AI$9999,13,FALSE))</f>
        <v/>
      </c>
      <c r="P1568" s="1" t="str">
        <f ca="1">IF(ISNA(VLOOKUP(業務内容と時間メモ!M1568,業務内容と時間メモ!R$2:AI$9999,15,FALSE)),"",VLOOKUP(業務内容と時間メモ!M1568,業務内容と時間メモ!R$2:AI$9999,15,FALSE))</f>
        <v/>
      </c>
      <c r="Q1568" s="1" t="str">
        <f ca="1">IF(ISNA(VLOOKUP(業務内容と時間メモ!M1568,業務内容と時間メモ!R$2:AI$9999,14,FALSE)),"",VLOOKUP(業務内容と時間メモ!M1568,業務内容と時間メモ!R$2:AI$9999,14,FALSE))</f>
        <v/>
      </c>
      <c r="R1568" s="1" t="str">
        <f ca="1">IF(ISNA(VLOOKUP(業務内容と時間メモ!M1568,業務内容と時間メモ!R$2:AI$9999,16,FALSE)),"",VLOOKUP(業務内容と時間メモ!M1568,業務内容と時間メモ!R$2:AI$9999,16,FALSE))</f>
        <v/>
      </c>
      <c r="S1568" s="1" t="str">
        <f ca="1">IF(ISNA(VLOOKUP(業務内容と時間メモ!M1568,業務内容と時間メモ!R$2:AI$9999,17,FALSE)),"",VLOOKUP(業務内容と時間メモ!M1568,業務内容と時間メモ!R$2:AI$9999,17,FALSE))</f>
        <v/>
      </c>
      <c r="T1568" s="17" t="str">
        <f ca="1">IF(SUMIFS(業務内容と時間メモ!E:E,業務内容と時間メモ!AB:AB,N1568,業務内容と時間メモ!AD:AD,O1568)=0,"",SUMIFS(業務内容と時間メモ!E:E,業務内容と時間メモ!AB:AB,N1568,業務内容と時間メモ!AD:AD,O1568))</f>
        <v/>
      </c>
      <c r="U1568" s="7" t="str">
        <f ca="1">IF(SUMIFS(業務内容と時間メモ!F:F,業務内容と時間メモ!AB:AB,N1568,業務内容と時間メモ!AD:AD,O1568)=0,"",SUMIFS(業務内容と時間メモ!F:F,業務内容と時間メモ!AB:AB,N1568,業務内容と時間メモ!AD:AD,O1568))</f>
        <v/>
      </c>
      <c r="V1568" t="str">
        <f ca="1">IF(SUMIFS(業務内容と時間メモ!E:E,業務内容と時間メモ!AB:AB,N1568,業務内容と時間メモ!AD:AD,O1568)=0,"",SUMIFS(業務内容と時間メモ!E:E,業務内容と時間メモ!AB:AB,N1568,業務内容と時間メモ!AD:AD,O1568))</f>
        <v/>
      </c>
    </row>
    <row r="1569" spans="1:22" hidden="1">
      <c r="A1569" s="1" t="str">
        <f t="shared" ca="1" si="136"/>
        <v/>
      </c>
      <c r="B1569" s="1" t="str">
        <f t="shared" ca="1" si="137"/>
        <v/>
      </c>
      <c r="C1569" s="6" t="str">
        <f t="shared" ca="1" si="135"/>
        <v/>
      </c>
      <c r="J1569" t="str">
        <f t="shared" ca="1" si="138"/>
        <v/>
      </c>
      <c r="L1569" s="7" t="str">
        <f t="shared" ca="1" si="139"/>
        <v/>
      </c>
      <c r="M1569" s="1" t="str">
        <f ca="1">IF(N1569="","",IF(COUNTIF(N$1:N1569,N1569)&gt;1,"",IF(COUNTIF(N:N,N1569)&gt;=1,"左表に入れますねぇ","")))</f>
        <v/>
      </c>
      <c r="N1569" s="1" t="str">
        <f ca="1">IF(ISNA(VLOOKUP(業務内容と時間メモ!M1569,業務内容と時間メモ!R$2:AI$9999,11,FALSE)),"",VLOOKUP(業務内容と時間メモ!M1569,業務内容と時間メモ!R$2:AI$9999,11,FALSE))</f>
        <v/>
      </c>
      <c r="O1569" s="1" t="str">
        <f ca="1">IF(ISNA(VLOOKUP(業務内容と時間メモ!M1569,業務内容と時間メモ!R$2:AI$9999,13,FALSE)),"",VLOOKUP(業務内容と時間メモ!M1569,業務内容と時間メモ!R$2:AI$9999,13,FALSE))</f>
        <v/>
      </c>
      <c r="P1569" s="1" t="str">
        <f ca="1">IF(ISNA(VLOOKUP(業務内容と時間メモ!M1569,業務内容と時間メモ!R$2:AI$9999,15,FALSE)),"",VLOOKUP(業務内容と時間メモ!M1569,業務内容と時間メモ!R$2:AI$9999,15,FALSE))</f>
        <v/>
      </c>
      <c r="Q1569" s="1" t="str">
        <f ca="1">IF(ISNA(VLOOKUP(業務内容と時間メモ!M1569,業務内容と時間メモ!R$2:AI$9999,14,FALSE)),"",VLOOKUP(業務内容と時間メモ!M1569,業務内容と時間メモ!R$2:AI$9999,14,FALSE))</f>
        <v/>
      </c>
      <c r="R1569" s="1" t="str">
        <f ca="1">IF(ISNA(VLOOKUP(業務内容と時間メモ!M1569,業務内容と時間メモ!R$2:AI$9999,16,FALSE)),"",VLOOKUP(業務内容と時間メモ!M1569,業務内容と時間メモ!R$2:AI$9999,16,FALSE))</f>
        <v/>
      </c>
      <c r="S1569" s="1" t="str">
        <f ca="1">IF(ISNA(VLOOKUP(業務内容と時間メモ!M1569,業務内容と時間メモ!R$2:AI$9999,17,FALSE)),"",VLOOKUP(業務内容と時間メモ!M1569,業務内容と時間メモ!R$2:AI$9999,17,FALSE))</f>
        <v/>
      </c>
      <c r="T1569" s="17" t="str">
        <f ca="1">IF(SUMIFS(業務内容と時間メモ!E:E,業務内容と時間メモ!AB:AB,N1569,業務内容と時間メモ!AD:AD,O1569)=0,"",SUMIFS(業務内容と時間メモ!E:E,業務内容と時間メモ!AB:AB,N1569,業務内容と時間メモ!AD:AD,O1569))</f>
        <v/>
      </c>
      <c r="U1569" s="7" t="str">
        <f ca="1">IF(SUMIFS(業務内容と時間メモ!F:F,業務内容と時間メモ!AB:AB,N1569,業務内容と時間メモ!AD:AD,O1569)=0,"",SUMIFS(業務内容と時間メモ!F:F,業務内容と時間メモ!AB:AB,N1569,業務内容と時間メモ!AD:AD,O1569))</f>
        <v/>
      </c>
      <c r="V1569" t="str">
        <f ca="1">IF(SUMIFS(業務内容と時間メモ!E:E,業務内容と時間メモ!AB:AB,N1569,業務内容と時間メモ!AD:AD,O1569)=0,"",SUMIFS(業務内容と時間メモ!E:E,業務内容と時間メモ!AB:AB,N1569,業務内容と時間メモ!AD:AD,O1569))</f>
        <v/>
      </c>
    </row>
    <row r="1570" spans="1:22" hidden="1">
      <c r="A1570" s="1" t="str">
        <f t="shared" ca="1" si="136"/>
        <v/>
      </c>
      <c r="B1570" s="1" t="str">
        <f t="shared" ca="1" si="137"/>
        <v/>
      </c>
      <c r="C1570" s="6" t="str">
        <f t="shared" ca="1" si="135"/>
        <v/>
      </c>
      <c r="J1570" t="str">
        <f t="shared" ca="1" si="138"/>
        <v/>
      </c>
      <c r="L1570" s="7" t="str">
        <f t="shared" ca="1" si="139"/>
        <v/>
      </c>
      <c r="M1570" s="1" t="str">
        <f ca="1">IF(N1570="","",IF(COUNTIF(N$1:N1570,N1570)&gt;1,"",IF(COUNTIF(N:N,N1570)&gt;=1,"左表に入れますねぇ","")))</f>
        <v/>
      </c>
      <c r="N1570" s="1" t="str">
        <f ca="1">IF(ISNA(VLOOKUP(業務内容と時間メモ!M1570,業務内容と時間メモ!R$2:AI$9999,11,FALSE)),"",VLOOKUP(業務内容と時間メモ!M1570,業務内容と時間メモ!R$2:AI$9999,11,FALSE))</f>
        <v/>
      </c>
      <c r="O1570" s="1" t="str">
        <f ca="1">IF(ISNA(VLOOKUP(業務内容と時間メモ!M1570,業務内容と時間メモ!R$2:AI$9999,13,FALSE)),"",VLOOKUP(業務内容と時間メモ!M1570,業務内容と時間メモ!R$2:AI$9999,13,FALSE))</f>
        <v/>
      </c>
      <c r="P1570" s="1" t="str">
        <f ca="1">IF(ISNA(VLOOKUP(業務内容と時間メモ!M1570,業務内容と時間メモ!R$2:AI$9999,15,FALSE)),"",VLOOKUP(業務内容と時間メモ!M1570,業務内容と時間メモ!R$2:AI$9999,15,FALSE))</f>
        <v/>
      </c>
      <c r="Q1570" s="1" t="str">
        <f ca="1">IF(ISNA(VLOOKUP(業務内容と時間メモ!M1570,業務内容と時間メモ!R$2:AI$9999,14,FALSE)),"",VLOOKUP(業務内容と時間メモ!M1570,業務内容と時間メモ!R$2:AI$9999,14,FALSE))</f>
        <v/>
      </c>
      <c r="R1570" s="1" t="str">
        <f ca="1">IF(ISNA(VLOOKUP(業務内容と時間メモ!M1570,業務内容と時間メモ!R$2:AI$9999,16,FALSE)),"",VLOOKUP(業務内容と時間メモ!M1570,業務内容と時間メモ!R$2:AI$9999,16,FALSE))</f>
        <v/>
      </c>
      <c r="S1570" s="1" t="str">
        <f ca="1">IF(ISNA(VLOOKUP(業務内容と時間メモ!M1570,業務内容と時間メモ!R$2:AI$9999,17,FALSE)),"",VLOOKUP(業務内容と時間メモ!M1570,業務内容と時間メモ!R$2:AI$9999,17,FALSE))</f>
        <v/>
      </c>
      <c r="T1570" s="17" t="str">
        <f ca="1">IF(SUMIFS(業務内容と時間メモ!E:E,業務内容と時間メモ!AB:AB,N1570,業務内容と時間メモ!AD:AD,O1570)=0,"",SUMIFS(業務内容と時間メモ!E:E,業務内容と時間メモ!AB:AB,N1570,業務内容と時間メモ!AD:AD,O1570))</f>
        <v/>
      </c>
      <c r="U1570" s="7" t="str">
        <f ca="1">IF(SUMIFS(業務内容と時間メモ!F:F,業務内容と時間メモ!AB:AB,N1570,業務内容と時間メモ!AD:AD,O1570)=0,"",SUMIFS(業務内容と時間メモ!F:F,業務内容と時間メモ!AB:AB,N1570,業務内容と時間メモ!AD:AD,O1570))</f>
        <v/>
      </c>
      <c r="V1570" t="str">
        <f ca="1">IF(SUMIFS(業務内容と時間メモ!E:E,業務内容と時間メモ!AB:AB,N1570,業務内容と時間メモ!AD:AD,O1570)=0,"",SUMIFS(業務内容と時間メモ!E:E,業務内容と時間メモ!AB:AB,N1570,業務内容と時間メモ!AD:AD,O1570))</f>
        <v/>
      </c>
    </row>
    <row r="1571" spans="1:22" hidden="1">
      <c r="A1571" s="1" t="str">
        <f t="shared" ca="1" si="136"/>
        <v/>
      </c>
      <c r="B1571" s="1" t="str">
        <f t="shared" ca="1" si="137"/>
        <v/>
      </c>
      <c r="C1571" s="6" t="str">
        <f t="shared" ca="1" si="135"/>
        <v/>
      </c>
      <c r="J1571" t="str">
        <f t="shared" ca="1" si="138"/>
        <v/>
      </c>
      <c r="L1571" s="7" t="str">
        <f t="shared" ca="1" si="139"/>
        <v/>
      </c>
      <c r="M1571" s="1" t="str">
        <f ca="1">IF(N1571="","",IF(COUNTIF(N$1:N1571,N1571)&gt;1,"",IF(COUNTIF(N:N,N1571)&gt;=1,"左表に入れますねぇ","")))</f>
        <v/>
      </c>
      <c r="N1571" s="1" t="str">
        <f ca="1">IF(ISNA(VLOOKUP(業務内容と時間メモ!M1571,業務内容と時間メモ!R$2:AI$9999,11,FALSE)),"",VLOOKUP(業務内容と時間メモ!M1571,業務内容と時間メモ!R$2:AI$9999,11,FALSE))</f>
        <v/>
      </c>
      <c r="O1571" s="1" t="str">
        <f ca="1">IF(ISNA(VLOOKUP(業務内容と時間メモ!M1571,業務内容と時間メモ!R$2:AI$9999,13,FALSE)),"",VLOOKUP(業務内容と時間メモ!M1571,業務内容と時間メモ!R$2:AI$9999,13,FALSE))</f>
        <v/>
      </c>
      <c r="P1571" s="1" t="str">
        <f ca="1">IF(ISNA(VLOOKUP(業務内容と時間メモ!M1571,業務内容と時間メモ!R$2:AI$9999,15,FALSE)),"",VLOOKUP(業務内容と時間メモ!M1571,業務内容と時間メモ!R$2:AI$9999,15,FALSE))</f>
        <v/>
      </c>
      <c r="Q1571" s="1" t="str">
        <f ca="1">IF(ISNA(VLOOKUP(業務内容と時間メモ!M1571,業務内容と時間メモ!R$2:AI$9999,14,FALSE)),"",VLOOKUP(業務内容と時間メモ!M1571,業務内容と時間メモ!R$2:AI$9999,14,FALSE))</f>
        <v/>
      </c>
      <c r="R1571" s="1" t="str">
        <f ca="1">IF(ISNA(VLOOKUP(業務内容と時間メモ!M1571,業務内容と時間メモ!R$2:AI$9999,16,FALSE)),"",VLOOKUP(業務内容と時間メモ!M1571,業務内容と時間メモ!R$2:AI$9999,16,FALSE))</f>
        <v/>
      </c>
      <c r="S1571" s="1" t="str">
        <f ca="1">IF(ISNA(VLOOKUP(業務内容と時間メモ!M1571,業務内容と時間メモ!R$2:AI$9999,17,FALSE)),"",VLOOKUP(業務内容と時間メモ!M1571,業務内容と時間メモ!R$2:AI$9999,17,FALSE))</f>
        <v/>
      </c>
      <c r="T1571" s="17" t="str">
        <f ca="1">IF(SUMIFS(業務内容と時間メモ!E:E,業務内容と時間メモ!AB:AB,N1571,業務内容と時間メモ!AD:AD,O1571)=0,"",SUMIFS(業務内容と時間メモ!E:E,業務内容と時間メモ!AB:AB,N1571,業務内容と時間メモ!AD:AD,O1571))</f>
        <v/>
      </c>
      <c r="U1571" s="7" t="str">
        <f ca="1">IF(SUMIFS(業務内容と時間メモ!F:F,業務内容と時間メモ!AB:AB,N1571,業務内容と時間メモ!AD:AD,O1571)=0,"",SUMIFS(業務内容と時間メモ!F:F,業務内容と時間メモ!AB:AB,N1571,業務内容と時間メモ!AD:AD,O1571))</f>
        <v/>
      </c>
      <c r="V1571" t="str">
        <f ca="1">IF(SUMIFS(業務内容と時間メモ!E:E,業務内容と時間メモ!AB:AB,N1571,業務内容と時間メモ!AD:AD,O1571)=0,"",SUMIFS(業務内容と時間メモ!E:E,業務内容と時間メモ!AB:AB,N1571,業務内容と時間メモ!AD:AD,O1571))</f>
        <v/>
      </c>
    </row>
    <row r="1572" spans="1:22" hidden="1">
      <c r="A1572" s="1" t="str">
        <f t="shared" ca="1" si="136"/>
        <v/>
      </c>
      <c r="B1572" s="1" t="str">
        <f t="shared" ca="1" si="137"/>
        <v/>
      </c>
      <c r="C1572" s="6" t="str">
        <f t="shared" ca="1" si="135"/>
        <v/>
      </c>
      <c r="J1572" t="str">
        <f t="shared" ca="1" si="138"/>
        <v/>
      </c>
      <c r="L1572" s="7" t="str">
        <f t="shared" ca="1" si="139"/>
        <v/>
      </c>
      <c r="M1572" s="1" t="str">
        <f ca="1">IF(N1572="","",IF(COUNTIF(N$1:N1572,N1572)&gt;1,"",IF(COUNTIF(N:N,N1572)&gt;=1,"左表に入れますねぇ","")))</f>
        <v/>
      </c>
      <c r="N1572" s="1" t="str">
        <f ca="1">IF(ISNA(VLOOKUP(業務内容と時間メモ!M1572,業務内容と時間メモ!R$2:AI$9999,11,FALSE)),"",VLOOKUP(業務内容と時間メモ!M1572,業務内容と時間メモ!R$2:AI$9999,11,FALSE))</f>
        <v/>
      </c>
      <c r="O1572" s="1" t="str">
        <f ca="1">IF(ISNA(VLOOKUP(業務内容と時間メモ!M1572,業務内容と時間メモ!R$2:AI$9999,13,FALSE)),"",VLOOKUP(業務内容と時間メモ!M1572,業務内容と時間メモ!R$2:AI$9999,13,FALSE))</f>
        <v/>
      </c>
      <c r="P1572" s="1" t="str">
        <f ca="1">IF(ISNA(VLOOKUP(業務内容と時間メモ!M1572,業務内容と時間メモ!R$2:AI$9999,15,FALSE)),"",VLOOKUP(業務内容と時間メモ!M1572,業務内容と時間メモ!R$2:AI$9999,15,FALSE))</f>
        <v/>
      </c>
      <c r="Q1572" s="1" t="str">
        <f ca="1">IF(ISNA(VLOOKUP(業務内容と時間メモ!M1572,業務内容と時間メモ!R$2:AI$9999,14,FALSE)),"",VLOOKUP(業務内容と時間メモ!M1572,業務内容と時間メモ!R$2:AI$9999,14,FALSE))</f>
        <v/>
      </c>
      <c r="R1572" s="1" t="str">
        <f ca="1">IF(ISNA(VLOOKUP(業務内容と時間メモ!M1572,業務内容と時間メモ!R$2:AI$9999,16,FALSE)),"",VLOOKUP(業務内容と時間メモ!M1572,業務内容と時間メモ!R$2:AI$9999,16,FALSE))</f>
        <v/>
      </c>
      <c r="S1572" s="1" t="str">
        <f ca="1">IF(ISNA(VLOOKUP(業務内容と時間メモ!M1572,業務内容と時間メモ!R$2:AI$9999,17,FALSE)),"",VLOOKUP(業務内容と時間メモ!M1572,業務内容と時間メモ!R$2:AI$9999,17,FALSE))</f>
        <v/>
      </c>
      <c r="T1572" s="17" t="str">
        <f ca="1">IF(SUMIFS(業務内容と時間メモ!E:E,業務内容と時間メモ!AB:AB,N1572,業務内容と時間メモ!AD:AD,O1572)=0,"",SUMIFS(業務内容と時間メモ!E:E,業務内容と時間メモ!AB:AB,N1572,業務内容と時間メモ!AD:AD,O1572))</f>
        <v/>
      </c>
      <c r="U1572" s="7" t="str">
        <f ca="1">IF(SUMIFS(業務内容と時間メモ!F:F,業務内容と時間メモ!AB:AB,N1572,業務内容と時間メモ!AD:AD,O1572)=0,"",SUMIFS(業務内容と時間メモ!F:F,業務内容と時間メモ!AB:AB,N1572,業務内容と時間メモ!AD:AD,O1572))</f>
        <v/>
      </c>
      <c r="V1572" t="str">
        <f ca="1">IF(SUMIFS(業務内容と時間メモ!E:E,業務内容と時間メモ!AB:AB,N1572,業務内容と時間メモ!AD:AD,O1572)=0,"",SUMIFS(業務内容と時間メモ!E:E,業務内容と時間メモ!AB:AB,N1572,業務内容と時間メモ!AD:AD,O1572))</f>
        <v/>
      </c>
    </row>
    <row r="1573" spans="1:22" hidden="1">
      <c r="A1573" s="1" t="str">
        <f t="shared" ca="1" si="136"/>
        <v/>
      </c>
      <c r="B1573" s="1" t="str">
        <f t="shared" ca="1" si="137"/>
        <v/>
      </c>
      <c r="C1573" s="6" t="str">
        <f t="shared" ca="1" si="135"/>
        <v/>
      </c>
      <c r="J1573" t="str">
        <f t="shared" ca="1" si="138"/>
        <v/>
      </c>
      <c r="L1573" s="7" t="str">
        <f t="shared" ca="1" si="139"/>
        <v/>
      </c>
      <c r="M1573" s="1" t="str">
        <f ca="1">IF(N1573="","",IF(COUNTIF(N$1:N1573,N1573)&gt;1,"",IF(COUNTIF(N:N,N1573)&gt;=1,"左表に入れますねぇ","")))</f>
        <v/>
      </c>
      <c r="N1573" s="1" t="str">
        <f ca="1">IF(ISNA(VLOOKUP(業務内容と時間メモ!M1573,業務内容と時間メモ!R$2:AI$9999,11,FALSE)),"",VLOOKUP(業務内容と時間メモ!M1573,業務内容と時間メモ!R$2:AI$9999,11,FALSE))</f>
        <v/>
      </c>
      <c r="O1573" s="1" t="str">
        <f ca="1">IF(ISNA(VLOOKUP(業務内容と時間メモ!M1573,業務内容と時間メモ!R$2:AI$9999,13,FALSE)),"",VLOOKUP(業務内容と時間メモ!M1573,業務内容と時間メモ!R$2:AI$9999,13,FALSE))</f>
        <v/>
      </c>
      <c r="P1573" s="1" t="str">
        <f ca="1">IF(ISNA(VLOOKUP(業務内容と時間メモ!M1573,業務内容と時間メモ!R$2:AI$9999,15,FALSE)),"",VLOOKUP(業務内容と時間メモ!M1573,業務内容と時間メモ!R$2:AI$9999,15,FALSE))</f>
        <v/>
      </c>
      <c r="Q1573" s="1" t="str">
        <f ca="1">IF(ISNA(VLOOKUP(業務内容と時間メモ!M1573,業務内容と時間メモ!R$2:AI$9999,14,FALSE)),"",VLOOKUP(業務内容と時間メモ!M1573,業務内容と時間メモ!R$2:AI$9999,14,FALSE))</f>
        <v/>
      </c>
      <c r="R1573" s="1" t="str">
        <f ca="1">IF(ISNA(VLOOKUP(業務内容と時間メモ!M1573,業務内容と時間メモ!R$2:AI$9999,16,FALSE)),"",VLOOKUP(業務内容と時間メモ!M1573,業務内容と時間メモ!R$2:AI$9999,16,FALSE))</f>
        <v/>
      </c>
      <c r="S1573" s="1" t="str">
        <f ca="1">IF(ISNA(VLOOKUP(業務内容と時間メモ!M1573,業務内容と時間メモ!R$2:AI$9999,17,FALSE)),"",VLOOKUP(業務内容と時間メモ!M1573,業務内容と時間メモ!R$2:AI$9999,17,FALSE))</f>
        <v/>
      </c>
      <c r="T1573" s="17" t="str">
        <f ca="1">IF(SUMIFS(業務内容と時間メモ!E:E,業務内容と時間メモ!AB:AB,N1573,業務内容と時間メモ!AD:AD,O1573)=0,"",SUMIFS(業務内容と時間メモ!E:E,業務内容と時間メモ!AB:AB,N1573,業務内容と時間メモ!AD:AD,O1573))</f>
        <v/>
      </c>
      <c r="U1573" s="7" t="str">
        <f ca="1">IF(SUMIFS(業務内容と時間メモ!F:F,業務内容と時間メモ!AB:AB,N1573,業務内容と時間メモ!AD:AD,O1573)=0,"",SUMIFS(業務内容と時間メモ!F:F,業務内容と時間メモ!AB:AB,N1573,業務内容と時間メモ!AD:AD,O1573))</f>
        <v/>
      </c>
      <c r="V1573" t="str">
        <f ca="1">IF(SUMIFS(業務内容と時間メモ!E:E,業務内容と時間メモ!AB:AB,N1573,業務内容と時間メモ!AD:AD,O1573)=0,"",SUMIFS(業務内容と時間メモ!E:E,業務内容と時間メモ!AB:AB,N1573,業務内容と時間メモ!AD:AD,O1573))</f>
        <v/>
      </c>
    </row>
    <row r="1574" spans="1:22" hidden="1">
      <c r="A1574" s="1" t="str">
        <f t="shared" ca="1" si="136"/>
        <v/>
      </c>
      <c r="B1574" s="1" t="str">
        <f t="shared" ca="1" si="137"/>
        <v/>
      </c>
      <c r="C1574" s="6" t="str">
        <f t="shared" ca="1" si="135"/>
        <v/>
      </c>
      <c r="J1574" t="str">
        <f t="shared" ca="1" si="138"/>
        <v/>
      </c>
      <c r="L1574" s="7" t="str">
        <f t="shared" ca="1" si="139"/>
        <v/>
      </c>
      <c r="M1574" s="1" t="str">
        <f ca="1">IF(N1574="","",IF(COUNTIF(N$1:N1574,N1574)&gt;1,"",IF(COUNTIF(N:N,N1574)&gt;=1,"左表に入れますねぇ","")))</f>
        <v/>
      </c>
      <c r="N1574" s="1" t="str">
        <f ca="1">IF(ISNA(VLOOKUP(業務内容と時間メモ!M1574,業務内容と時間メモ!R$2:AI$9999,11,FALSE)),"",VLOOKUP(業務内容と時間メモ!M1574,業務内容と時間メモ!R$2:AI$9999,11,FALSE))</f>
        <v/>
      </c>
      <c r="O1574" s="1" t="str">
        <f ca="1">IF(ISNA(VLOOKUP(業務内容と時間メモ!M1574,業務内容と時間メモ!R$2:AI$9999,13,FALSE)),"",VLOOKUP(業務内容と時間メモ!M1574,業務内容と時間メモ!R$2:AI$9999,13,FALSE))</f>
        <v/>
      </c>
      <c r="P1574" s="1" t="str">
        <f ca="1">IF(ISNA(VLOOKUP(業務内容と時間メモ!M1574,業務内容と時間メモ!R$2:AI$9999,15,FALSE)),"",VLOOKUP(業務内容と時間メモ!M1574,業務内容と時間メモ!R$2:AI$9999,15,FALSE))</f>
        <v/>
      </c>
      <c r="Q1574" s="1" t="str">
        <f ca="1">IF(ISNA(VLOOKUP(業務内容と時間メモ!M1574,業務内容と時間メモ!R$2:AI$9999,14,FALSE)),"",VLOOKUP(業務内容と時間メモ!M1574,業務内容と時間メモ!R$2:AI$9999,14,FALSE))</f>
        <v/>
      </c>
      <c r="R1574" s="1" t="str">
        <f ca="1">IF(ISNA(VLOOKUP(業務内容と時間メモ!M1574,業務内容と時間メモ!R$2:AI$9999,16,FALSE)),"",VLOOKUP(業務内容と時間メモ!M1574,業務内容と時間メモ!R$2:AI$9999,16,FALSE))</f>
        <v/>
      </c>
      <c r="S1574" s="1" t="str">
        <f ca="1">IF(ISNA(VLOOKUP(業務内容と時間メモ!M1574,業務内容と時間メモ!R$2:AI$9999,17,FALSE)),"",VLOOKUP(業務内容と時間メモ!M1574,業務内容と時間メモ!R$2:AI$9999,17,FALSE))</f>
        <v/>
      </c>
      <c r="T1574" s="17" t="str">
        <f ca="1">IF(SUMIFS(業務内容と時間メモ!E:E,業務内容と時間メモ!AB:AB,N1574,業務内容と時間メモ!AD:AD,O1574)=0,"",SUMIFS(業務内容と時間メモ!E:E,業務内容と時間メモ!AB:AB,N1574,業務内容と時間メモ!AD:AD,O1574))</f>
        <v/>
      </c>
      <c r="U1574" s="7" t="str">
        <f ca="1">IF(SUMIFS(業務内容と時間メモ!F:F,業務内容と時間メモ!AB:AB,N1574,業務内容と時間メモ!AD:AD,O1574)=0,"",SUMIFS(業務内容と時間メモ!F:F,業務内容と時間メモ!AB:AB,N1574,業務内容と時間メモ!AD:AD,O1574))</f>
        <v/>
      </c>
      <c r="V1574" t="str">
        <f ca="1">IF(SUMIFS(業務内容と時間メモ!E:E,業務内容と時間メモ!AB:AB,N1574,業務内容と時間メモ!AD:AD,O1574)=0,"",SUMIFS(業務内容と時間メモ!E:E,業務内容と時間メモ!AB:AB,N1574,業務内容と時間メモ!AD:AD,O1574))</f>
        <v/>
      </c>
    </row>
    <row r="1575" spans="1:22" hidden="1">
      <c r="A1575" s="1" t="str">
        <f t="shared" ca="1" si="136"/>
        <v/>
      </c>
      <c r="B1575" s="1" t="str">
        <f t="shared" ca="1" si="137"/>
        <v/>
      </c>
      <c r="C1575" s="6" t="str">
        <f t="shared" ca="1" si="135"/>
        <v/>
      </c>
      <c r="J1575" t="str">
        <f t="shared" ca="1" si="138"/>
        <v/>
      </c>
      <c r="L1575" s="7" t="str">
        <f t="shared" ca="1" si="139"/>
        <v/>
      </c>
      <c r="M1575" s="1" t="str">
        <f ca="1">IF(N1575="","",IF(COUNTIF(N$1:N1575,N1575)&gt;1,"",IF(COUNTIF(N:N,N1575)&gt;=1,"左表に入れますねぇ","")))</f>
        <v/>
      </c>
      <c r="N1575" s="1" t="str">
        <f ca="1">IF(ISNA(VLOOKUP(業務内容と時間メモ!M1575,業務内容と時間メモ!R$2:AI$9999,11,FALSE)),"",VLOOKUP(業務内容と時間メモ!M1575,業務内容と時間メモ!R$2:AI$9999,11,FALSE))</f>
        <v/>
      </c>
      <c r="O1575" s="1" t="str">
        <f ca="1">IF(ISNA(VLOOKUP(業務内容と時間メモ!M1575,業務内容と時間メモ!R$2:AI$9999,13,FALSE)),"",VLOOKUP(業務内容と時間メモ!M1575,業務内容と時間メモ!R$2:AI$9999,13,FALSE))</f>
        <v/>
      </c>
      <c r="P1575" s="1" t="str">
        <f ca="1">IF(ISNA(VLOOKUP(業務内容と時間メモ!M1575,業務内容と時間メモ!R$2:AI$9999,15,FALSE)),"",VLOOKUP(業務内容と時間メモ!M1575,業務内容と時間メモ!R$2:AI$9999,15,FALSE))</f>
        <v/>
      </c>
      <c r="Q1575" s="1" t="str">
        <f ca="1">IF(ISNA(VLOOKUP(業務内容と時間メモ!M1575,業務内容と時間メモ!R$2:AI$9999,14,FALSE)),"",VLOOKUP(業務内容と時間メモ!M1575,業務内容と時間メモ!R$2:AI$9999,14,FALSE))</f>
        <v/>
      </c>
      <c r="R1575" s="1" t="str">
        <f ca="1">IF(ISNA(VLOOKUP(業務内容と時間メモ!M1575,業務内容と時間メモ!R$2:AI$9999,16,FALSE)),"",VLOOKUP(業務内容と時間メモ!M1575,業務内容と時間メモ!R$2:AI$9999,16,FALSE))</f>
        <v/>
      </c>
      <c r="S1575" s="1" t="str">
        <f ca="1">IF(ISNA(VLOOKUP(業務内容と時間メモ!M1575,業務内容と時間メモ!R$2:AI$9999,17,FALSE)),"",VLOOKUP(業務内容と時間メモ!M1575,業務内容と時間メモ!R$2:AI$9999,17,FALSE))</f>
        <v/>
      </c>
      <c r="T1575" s="17" t="str">
        <f ca="1">IF(SUMIFS(業務内容と時間メモ!E:E,業務内容と時間メモ!AB:AB,N1575,業務内容と時間メモ!AD:AD,O1575)=0,"",SUMIFS(業務内容と時間メモ!E:E,業務内容と時間メモ!AB:AB,N1575,業務内容と時間メモ!AD:AD,O1575))</f>
        <v/>
      </c>
      <c r="U1575" s="7" t="str">
        <f ca="1">IF(SUMIFS(業務内容と時間メモ!F:F,業務内容と時間メモ!AB:AB,N1575,業務内容と時間メモ!AD:AD,O1575)=0,"",SUMIFS(業務内容と時間メモ!F:F,業務内容と時間メモ!AB:AB,N1575,業務内容と時間メモ!AD:AD,O1575))</f>
        <v/>
      </c>
      <c r="V1575" t="str">
        <f ca="1">IF(SUMIFS(業務内容と時間メモ!E:E,業務内容と時間メモ!AB:AB,N1575,業務内容と時間メモ!AD:AD,O1575)=0,"",SUMIFS(業務内容と時間メモ!E:E,業務内容と時間メモ!AB:AB,N1575,業務内容と時間メモ!AD:AD,O1575))</f>
        <v/>
      </c>
    </row>
    <row r="1576" spans="1:22" hidden="1">
      <c r="A1576" s="1" t="str">
        <f t="shared" ca="1" si="136"/>
        <v/>
      </c>
      <c r="B1576" s="1" t="str">
        <f t="shared" ca="1" si="137"/>
        <v/>
      </c>
      <c r="C1576" s="6" t="str">
        <f t="shared" ca="1" si="135"/>
        <v/>
      </c>
      <c r="J1576" t="str">
        <f t="shared" ca="1" si="138"/>
        <v/>
      </c>
      <c r="L1576" s="7" t="str">
        <f t="shared" ca="1" si="139"/>
        <v/>
      </c>
      <c r="M1576" s="1" t="str">
        <f ca="1">IF(N1576="","",IF(COUNTIF(N$1:N1576,N1576)&gt;1,"",IF(COUNTIF(N:N,N1576)&gt;=1,"左表に入れますねぇ","")))</f>
        <v/>
      </c>
      <c r="N1576" s="1" t="str">
        <f ca="1">IF(ISNA(VLOOKUP(業務内容と時間メモ!M1576,業務内容と時間メモ!R$2:AI$9999,11,FALSE)),"",VLOOKUP(業務内容と時間メモ!M1576,業務内容と時間メモ!R$2:AI$9999,11,FALSE))</f>
        <v/>
      </c>
      <c r="O1576" s="1" t="str">
        <f ca="1">IF(ISNA(VLOOKUP(業務内容と時間メモ!M1576,業務内容と時間メモ!R$2:AI$9999,13,FALSE)),"",VLOOKUP(業務内容と時間メモ!M1576,業務内容と時間メモ!R$2:AI$9999,13,FALSE))</f>
        <v/>
      </c>
      <c r="P1576" s="1" t="str">
        <f ca="1">IF(ISNA(VLOOKUP(業務内容と時間メモ!M1576,業務内容と時間メモ!R$2:AI$9999,15,FALSE)),"",VLOOKUP(業務内容と時間メモ!M1576,業務内容と時間メモ!R$2:AI$9999,15,FALSE))</f>
        <v/>
      </c>
      <c r="Q1576" s="1" t="str">
        <f ca="1">IF(ISNA(VLOOKUP(業務内容と時間メモ!M1576,業務内容と時間メモ!R$2:AI$9999,14,FALSE)),"",VLOOKUP(業務内容と時間メモ!M1576,業務内容と時間メモ!R$2:AI$9999,14,FALSE))</f>
        <v/>
      </c>
      <c r="R1576" s="1" t="str">
        <f ca="1">IF(ISNA(VLOOKUP(業務内容と時間メモ!M1576,業務内容と時間メモ!R$2:AI$9999,16,FALSE)),"",VLOOKUP(業務内容と時間メモ!M1576,業務内容と時間メモ!R$2:AI$9999,16,FALSE))</f>
        <v/>
      </c>
      <c r="S1576" s="1" t="str">
        <f ca="1">IF(ISNA(VLOOKUP(業務内容と時間メモ!M1576,業務内容と時間メモ!R$2:AI$9999,17,FALSE)),"",VLOOKUP(業務内容と時間メモ!M1576,業務内容と時間メモ!R$2:AI$9999,17,FALSE))</f>
        <v/>
      </c>
      <c r="T1576" s="17" t="str">
        <f ca="1">IF(SUMIFS(業務内容と時間メモ!E:E,業務内容と時間メモ!AB:AB,N1576,業務内容と時間メモ!AD:AD,O1576)=0,"",SUMIFS(業務内容と時間メモ!E:E,業務内容と時間メモ!AB:AB,N1576,業務内容と時間メモ!AD:AD,O1576))</f>
        <v/>
      </c>
      <c r="U1576" s="7" t="str">
        <f ca="1">IF(SUMIFS(業務内容と時間メモ!F:F,業務内容と時間メモ!AB:AB,N1576,業務内容と時間メモ!AD:AD,O1576)=0,"",SUMIFS(業務内容と時間メモ!F:F,業務内容と時間メモ!AB:AB,N1576,業務内容と時間メモ!AD:AD,O1576))</f>
        <v/>
      </c>
      <c r="V1576" t="str">
        <f ca="1">IF(SUMIFS(業務内容と時間メモ!E:E,業務内容と時間メモ!AB:AB,N1576,業務内容と時間メモ!AD:AD,O1576)=0,"",SUMIFS(業務内容と時間メモ!E:E,業務内容と時間メモ!AB:AB,N1576,業務内容と時間メモ!AD:AD,O1576))</f>
        <v/>
      </c>
    </row>
    <row r="1577" spans="1:22" hidden="1">
      <c r="A1577" s="1" t="str">
        <f t="shared" ca="1" si="136"/>
        <v/>
      </c>
      <c r="B1577" s="1" t="str">
        <f t="shared" ca="1" si="137"/>
        <v/>
      </c>
      <c r="C1577" s="6" t="str">
        <f t="shared" ca="1" si="135"/>
        <v/>
      </c>
      <c r="J1577" t="str">
        <f t="shared" ca="1" si="138"/>
        <v/>
      </c>
      <c r="L1577" s="7" t="str">
        <f t="shared" ca="1" si="139"/>
        <v/>
      </c>
      <c r="M1577" s="1" t="str">
        <f ca="1">IF(N1577="","",IF(COUNTIF(N$1:N1577,N1577)&gt;1,"",IF(COUNTIF(N:N,N1577)&gt;=1,"左表に入れますねぇ","")))</f>
        <v/>
      </c>
      <c r="N1577" s="1" t="str">
        <f ca="1">IF(ISNA(VLOOKUP(業務内容と時間メモ!M1577,業務内容と時間メモ!R$2:AI$9999,11,FALSE)),"",VLOOKUP(業務内容と時間メモ!M1577,業務内容と時間メモ!R$2:AI$9999,11,FALSE))</f>
        <v/>
      </c>
      <c r="O1577" s="1" t="str">
        <f ca="1">IF(ISNA(VLOOKUP(業務内容と時間メモ!M1577,業務内容と時間メモ!R$2:AI$9999,13,FALSE)),"",VLOOKUP(業務内容と時間メモ!M1577,業務内容と時間メモ!R$2:AI$9999,13,FALSE))</f>
        <v/>
      </c>
      <c r="P1577" s="1" t="str">
        <f ca="1">IF(ISNA(VLOOKUP(業務内容と時間メモ!M1577,業務内容と時間メモ!R$2:AI$9999,15,FALSE)),"",VLOOKUP(業務内容と時間メモ!M1577,業務内容と時間メモ!R$2:AI$9999,15,FALSE))</f>
        <v/>
      </c>
      <c r="Q1577" s="1" t="str">
        <f ca="1">IF(ISNA(VLOOKUP(業務内容と時間メモ!M1577,業務内容と時間メモ!R$2:AI$9999,14,FALSE)),"",VLOOKUP(業務内容と時間メモ!M1577,業務内容と時間メモ!R$2:AI$9999,14,FALSE))</f>
        <v/>
      </c>
      <c r="R1577" s="1" t="str">
        <f ca="1">IF(ISNA(VLOOKUP(業務内容と時間メモ!M1577,業務内容と時間メモ!R$2:AI$9999,16,FALSE)),"",VLOOKUP(業務内容と時間メモ!M1577,業務内容と時間メモ!R$2:AI$9999,16,FALSE))</f>
        <v/>
      </c>
      <c r="S1577" s="1" t="str">
        <f ca="1">IF(ISNA(VLOOKUP(業務内容と時間メモ!M1577,業務内容と時間メモ!R$2:AI$9999,17,FALSE)),"",VLOOKUP(業務内容と時間メモ!M1577,業務内容と時間メモ!R$2:AI$9999,17,FALSE))</f>
        <v/>
      </c>
      <c r="T1577" s="17" t="str">
        <f ca="1">IF(SUMIFS(業務内容と時間メモ!E:E,業務内容と時間メモ!AB:AB,N1577,業務内容と時間メモ!AD:AD,O1577)=0,"",SUMIFS(業務内容と時間メモ!E:E,業務内容と時間メモ!AB:AB,N1577,業務内容と時間メモ!AD:AD,O1577))</f>
        <v/>
      </c>
      <c r="U1577" s="7" t="str">
        <f ca="1">IF(SUMIFS(業務内容と時間メモ!F:F,業務内容と時間メモ!AB:AB,N1577,業務内容と時間メモ!AD:AD,O1577)=0,"",SUMIFS(業務内容と時間メモ!F:F,業務内容と時間メモ!AB:AB,N1577,業務内容と時間メモ!AD:AD,O1577))</f>
        <v/>
      </c>
      <c r="V1577" t="str">
        <f ca="1">IF(SUMIFS(業務内容と時間メモ!E:E,業務内容と時間メモ!AB:AB,N1577,業務内容と時間メモ!AD:AD,O1577)=0,"",SUMIFS(業務内容と時間メモ!E:E,業務内容と時間メモ!AB:AB,N1577,業務内容と時間メモ!AD:AD,O1577))</f>
        <v/>
      </c>
    </row>
    <row r="1578" spans="1:22" hidden="1">
      <c r="A1578" s="1" t="str">
        <f t="shared" ca="1" si="136"/>
        <v/>
      </c>
      <c r="B1578" s="1" t="str">
        <f t="shared" ca="1" si="137"/>
        <v/>
      </c>
      <c r="C1578" s="6" t="str">
        <f t="shared" ca="1" si="135"/>
        <v/>
      </c>
      <c r="J1578" t="str">
        <f t="shared" ca="1" si="138"/>
        <v/>
      </c>
      <c r="L1578" s="7" t="str">
        <f t="shared" ca="1" si="139"/>
        <v/>
      </c>
      <c r="M1578" s="1" t="str">
        <f ca="1">IF(N1578="","",IF(COUNTIF(N$1:N1578,N1578)&gt;1,"",IF(COUNTIF(N:N,N1578)&gt;=1,"左表に入れますねぇ","")))</f>
        <v/>
      </c>
      <c r="N1578" s="1" t="str">
        <f ca="1">IF(ISNA(VLOOKUP(業務内容と時間メモ!M1578,業務内容と時間メモ!R$2:AI$9999,11,FALSE)),"",VLOOKUP(業務内容と時間メモ!M1578,業務内容と時間メモ!R$2:AI$9999,11,FALSE))</f>
        <v/>
      </c>
      <c r="O1578" s="1" t="str">
        <f ca="1">IF(ISNA(VLOOKUP(業務内容と時間メモ!M1578,業務内容と時間メモ!R$2:AI$9999,13,FALSE)),"",VLOOKUP(業務内容と時間メモ!M1578,業務内容と時間メモ!R$2:AI$9999,13,FALSE))</f>
        <v/>
      </c>
      <c r="P1578" s="1" t="str">
        <f ca="1">IF(ISNA(VLOOKUP(業務内容と時間メモ!M1578,業務内容と時間メモ!R$2:AI$9999,15,FALSE)),"",VLOOKUP(業務内容と時間メモ!M1578,業務内容と時間メモ!R$2:AI$9999,15,FALSE))</f>
        <v/>
      </c>
      <c r="Q1578" s="1" t="str">
        <f ca="1">IF(ISNA(VLOOKUP(業務内容と時間メモ!M1578,業務内容と時間メモ!R$2:AI$9999,14,FALSE)),"",VLOOKUP(業務内容と時間メモ!M1578,業務内容と時間メモ!R$2:AI$9999,14,FALSE))</f>
        <v/>
      </c>
      <c r="R1578" s="1" t="str">
        <f ca="1">IF(ISNA(VLOOKUP(業務内容と時間メモ!M1578,業務内容と時間メモ!R$2:AI$9999,16,FALSE)),"",VLOOKUP(業務内容と時間メモ!M1578,業務内容と時間メモ!R$2:AI$9999,16,FALSE))</f>
        <v/>
      </c>
      <c r="S1578" s="1" t="str">
        <f ca="1">IF(ISNA(VLOOKUP(業務内容と時間メモ!M1578,業務内容と時間メモ!R$2:AI$9999,17,FALSE)),"",VLOOKUP(業務内容と時間メモ!M1578,業務内容と時間メモ!R$2:AI$9999,17,FALSE))</f>
        <v/>
      </c>
      <c r="T1578" s="17" t="str">
        <f ca="1">IF(SUMIFS(業務内容と時間メモ!E:E,業務内容と時間メモ!AB:AB,N1578,業務内容と時間メモ!AD:AD,O1578)=0,"",SUMIFS(業務内容と時間メモ!E:E,業務内容と時間メモ!AB:AB,N1578,業務内容と時間メモ!AD:AD,O1578))</f>
        <v/>
      </c>
      <c r="U1578" s="7" t="str">
        <f ca="1">IF(SUMIFS(業務内容と時間メモ!F:F,業務内容と時間メモ!AB:AB,N1578,業務内容と時間メモ!AD:AD,O1578)=0,"",SUMIFS(業務内容と時間メモ!F:F,業務内容と時間メモ!AB:AB,N1578,業務内容と時間メモ!AD:AD,O1578))</f>
        <v/>
      </c>
      <c r="V1578" t="str">
        <f ca="1">IF(SUMIFS(業務内容と時間メモ!E:E,業務内容と時間メモ!AB:AB,N1578,業務内容と時間メモ!AD:AD,O1578)=0,"",SUMIFS(業務内容と時間メモ!E:E,業務内容と時間メモ!AB:AB,N1578,業務内容と時間メモ!AD:AD,O1578))</f>
        <v/>
      </c>
    </row>
    <row r="1579" spans="1:22" hidden="1">
      <c r="A1579" s="1" t="str">
        <f t="shared" ca="1" si="136"/>
        <v/>
      </c>
      <c r="B1579" s="1" t="str">
        <f t="shared" ca="1" si="137"/>
        <v/>
      </c>
      <c r="C1579" s="6" t="str">
        <f t="shared" ca="1" si="135"/>
        <v/>
      </c>
      <c r="J1579" t="str">
        <f t="shared" ca="1" si="138"/>
        <v/>
      </c>
      <c r="L1579" s="7" t="str">
        <f t="shared" ca="1" si="139"/>
        <v/>
      </c>
      <c r="M1579" s="1" t="str">
        <f ca="1">IF(N1579="","",IF(COUNTIF(N$1:N1579,N1579)&gt;1,"",IF(COUNTIF(N:N,N1579)&gt;=1,"左表に入れますねぇ","")))</f>
        <v/>
      </c>
      <c r="N1579" s="1" t="str">
        <f ca="1">IF(ISNA(VLOOKUP(業務内容と時間メモ!M1579,業務内容と時間メモ!R$2:AI$9999,11,FALSE)),"",VLOOKUP(業務内容と時間メモ!M1579,業務内容と時間メモ!R$2:AI$9999,11,FALSE))</f>
        <v/>
      </c>
      <c r="O1579" s="1" t="str">
        <f ca="1">IF(ISNA(VLOOKUP(業務内容と時間メモ!M1579,業務内容と時間メモ!R$2:AI$9999,13,FALSE)),"",VLOOKUP(業務内容と時間メモ!M1579,業務内容と時間メモ!R$2:AI$9999,13,FALSE))</f>
        <v/>
      </c>
      <c r="P1579" s="1" t="str">
        <f ca="1">IF(ISNA(VLOOKUP(業務内容と時間メモ!M1579,業務内容と時間メモ!R$2:AI$9999,15,FALSE)),"",VLOOKUP(業務内容と時間メモ!M1579,業務内容と時間メモ!R$2:AI$9999,15,FALSE))</f>
        <v/>
      </c>
      <c r="Q1579" s="1" t="str">
        <f ca="1">IF(ISNA(VLOOKUP(業務内容と時間メモ!M1579,業務内容と時間メモ!R$2:AI$9999,14,FALSE)),"",VLOOKUP(業務内容と時間メモ!M1579,業務内容と時間メモ!R$2:AI$9999,14,FALSE))</f>
        <v/>
      </c>
      <c r="R1579" s="1" t="str">
        <f ca="1">IF(ISNA(VLOOKUP(業務内容と時間メモ!M1579,業務内容と時間メモ!R$2:AI$9999,16,FALSE)),"",VLOOKUP(業務内容と時間メモ!M1579,業務内容と時間メモ!R$2:AI$9999,16,FALSE))</f>
        <v/>
      </c>
      <c r="S1579" s="1" t="str">
        <f ca="1">IF(ISNA(VLOOKUP(業務内容と時間メモ!M1579,業務内容と時間メモ!R$2:AI$9999,17,FALSE)),"",VLOOKUP(業務内容と時間メモ!M1579,業務内容と時間メモ!R$2:AI$9999,17,FALSE))</f>
        <v/>
      </c>
      <c r="T1579" s="17" t="str">
        <f ca="1">IF(SUMIFS(業務内容と時間メモ!E:E,業務内容と時間メモ!AB:AB,N1579,業務内容と時間メモ!AD:AD,O1579)=0,"",SUMIFS(業務内容と時間メモ!E:E,業務内容と時間メモ!AB:AB,N1579,業務内容と時間メモ!AD:AD,O1579))</f>
        <v/>
      </c>
      <c r="U1579" s="7" t="str">
        <f ca="1">IF(SUMIFS(業務内容と時間メモ!F:F,業務内容と時間メモ!AB:AB,N1579,業務内容と時間メモ!AD:AD,O1579)=0,"",SUMIFS(業務内容と時間メモ!F:F,業務内容と時間メモ!AB:AB,N1579,業務内容と時間メモ!AD:AD,O1579))</f>
        <v/>
      </c>
      <c r="V1579" t="str">
        <f ca="1">IF(SUMIFS(業務内容と時間メモ!E:E,業務内容と時間メモ!AB:AB,N1579,業務内容と時間メモ!AD:AD,O1579)=0,"",SUMIFS(業務内容と時間メモ!E:E,業務内容と時間メモ!AB:AB,N1579,業務内容と時間メモ!AD:AD,O1579))</f>
        <v/>
      </c>
    </row>
    <row r="1580" spans="1:22" hidden="1">
      <c r="A1580" s="1" t="str">
        <f t="shared" ca="1" si="136"/>
        <v/>
      </c>
      <c r="B1580" s="1" t="str">
        <f t="shared" ca="1" si="137"/>
        <v/>
      </c>
      <c r="C1580" s="6" t="str">
        <f t="shared" ca="1" si="135"/>
        <v/>
      </c>
      <c r="J1580" t="str">
        <f t="shared" ca="1" si="138"/>
        <v/>
      </c>
      <c r="L1580" s="7" t="str">
        <f t="shared" ca="1" si="139"/>
        <v/>
      </c>
      <c r="M1580" s="1" t="str">
        <f ca="1">IF(N1580="","",IF(COUNTIF(N$1:N1580,N1580)&gt;1,"",IF(COUNTIF(N:N,N1580)&gt;=1,"左表に入れますねぇ","")))</f>
        <v/>
      </c>
      <c r="N1580" s="1" t="str">
        <f ca="1">IF(ISNA(VLOOKUP(業務内容と時間メモ!M1580,業務内容と時間メモ!R$2:AI$9999,11,FALSE)),"",VLOOKUP(業務内容と時間メモ!M1580,業務内容と時間メモ!R$2:AI$9999,11,FALSE))</f>
        <v/>
      </c>
      <c r="O1580" s="1" t="str">
        <f ca="1">IF(ISNA(VLOOKUP(業務内容と時間メモ!M1580,業務内容と時間メモ!R$2:AI$9999,13,FALSE)),"",VLOOKUP(業務内容と時間メモ!M1580,業務内容と時間メモ!R$2:AI$9999,13,FALSE))</f>
        <v/>
      </c>
      <c r="P1580" s="1" t="str">
        <f ca="1">IF(ISNA(VLOOKUP(業務内容と時間メモ!M1580,業務内容と時間メモ!R$2:AI$9999,15,FALSE)),"",VLOOKUP(業務内容と時間メモ!M1580,業務内容と時間メモ!R$2:AI$9999,15,FALSE))</f>
        <v/>
      </c>
      <c r="Q1580" s="1" t="str">
        <f ca="1">IF(ISNA(VLOOKUP(業務内容と時間メモ!M1580,業務内容と時間メモ!R$2:AI$9999,14,FALSE)),"",VLOOKUP(業務内容と時間メモ!M1580,業務内容と時間メモ!R$2:AI$9999,14,FALSE))</f>
        <v/>
      </c>
      <c r="R1580" s="1" t="str">
        <f ca="1">IF(ISNA(VLOOKUP(業務内容と時間メモ!M1580,業務内容と時間メモ!R$2:AI$9999,16,FALSE)),"",VLOOKUP(業務内容と時間メモ!M1580,業務内容と時間メモ!R$2:AI$9999,16,FALSE))</f>
        <v/>
      </c>
      <c r="S1580" s="1" t="str">
        <f ca="1">IF(ISNA(VLOOKUP(業務内容と時間メモ!M1580,業務内容と時間メモ!R$2:AI$9999,17,FALSE)),"",VLOOKUP(業務内容と時間メモ!M1580,業務内容と時間メモ!R$2:AI$9999,17,FALSE))</f>
        <v/>
      </c>
      <c r="T1580" s="17" t="str">
        <f ca="1">IF(SUMIFS(業務内容と時間メモ!E:E,業務内容と時間メモ!AB:AB,N1580,業務内容と時間メモ!AD:AD,O1580)=0,"",SUMIFS(業務内容と時間メモ!E:E,業務内容と時間メモ!AB:AB,N1580,業務内容と時間メモ!AD:AD,O1580))</f>
        <v/>
      </c>
      <c r="U1580" s="7" t="str">
        <f ca="1">IF(SUMIFS(業務内容と時間メモ!F:F,業務内容と時間メモ!AB:AB,N1580,業務内容と時間メモ!AD:AD,O1580)=0,"",SUMIFS(業務内容と時間メモ!F:F,業務内容と時間メモ!AB:AB,N1580,業務内容と時間メモ!AD:AD,O1580))</f>
        <v/>
      </c>
      <c r="V1580" t="str">
        <f ca="1">IF(SUMIFS(業務内容と時間メモ!E:E,業務内容と時間メモ!AB:AB,N1580,業務内容と時間メモ!AD:AD,O1580)=0,"",SUMIFS(業務内容と時間メモ!E:E,業務内容と時間メモ!AB:AB,N1580,業務内容と時間メモ!AD:AD,O1580))</f>
        <v/>
      </c>
    </row>
    <row r="1581" spans="1:22" hidden="1">
      <c r="A1581" s="1" t="str">
        <f t="shared" ca="1" si="136"/>
        <v/>
      </c>
      <c r="B1581" s="1" t="str">
        <f t="shared" ca="1" si="137"/>
        <v/>
      </c>
      <c r="C1581" s="6" t="str">
        <f t="shared" ca="1" si="135"/>
        <v/>
      </c>
      <c r="J1581" t="str">
        <f t="shared" ca="1" si="138"/>
        <v/>
      </c>
      <c r="L1581" s="7" t="str">
        <f t="shared" ca="1" si="139"/>
        <v/>
      </c>
      <c r="M1581" s="1" t="str">
        <f ca="1">IF(N1581="","",IF(COUNTIF(N$1:N1581,N1581)&gt;1,"",IF(COUNTIF(N:N,N1581)&gt;=1,"左表に入れますねぇ","")))</f>
        <v/>
      </c>
      <c r="N1581" s="1" t="str">
        <f ca="1">IF(ISNA(VLOOKUP(業務内容と時間メモ!M1581,業務内容と時間メモ!R$2:AI$9999,11,FALSE)),"",VLOOKUP(業務内容と時間メモ!M1581,業務内容と時間メモ!R$2:AI$9999,11,FALSE))</f>
        <v/>
      </c>
      <c r="O1581" s="1" t="str">
        <f ca="1">IF(ISNA(VLOOKUP(業務内容と時間メモ!M1581,業務内容と時間メモ!R$2:AI$9999,13,FALSE)),"",VLOOKUP(業務内容と時間メモ!M1581,業務内容と時間メモ!R$2:AI$9999,13,FALSE))</f>
        <v/>
      </c>
      <c r="P1581" s="1" t="str">
        <f ca="1">IF(ISNA(VLOOKUP(業務内容と時間メモ!M1581,業務内容と時間メモ!R$2:AI$9999,15,FALSE)),"",VLOOKUP(業務内容と時間メモ!M1581,業務内容と時間メモ!R$2:AI$9999,15,FALSE))</f>
        <v/>
      </c>
      <c r="Q1581" s="1" t="str">
        <f ca="1">IF(ISNA(VLOOKUP(業務内容と時間メモ!M1581,業務内容と時間メモ!R$2:AI$9999,14,FALSE)),"",VLOOKUP(業務内容と時間メモ!M1581,業務内容と時間メモ!R$2:AI$9999,14,FALSE))</f>
        <v/>
      </c>
      <c r="R1581" s="1" t="str">
        <f ca="1">IF(ISNA(VLOOKUP(業務内容と時間メモ!M1581,業務内容と時間メモ!R$2:AI$9999,16,FALSE)),"",VLOOKUP(業務内容と時間メモ!M1581,業務内容と時間メモ!R$2:AI$9999,16,FALSE))</f>
        <v/>
      </c>
      <c r="S1581" s="1" t="str">
        <f ca="1">IF(ISNA(VLOOKUP(業務内容と時間メモ!M1581,業務内容と時間メモ!R$2:AI$9999,17,FALSE)),"",VLOOKUP(業務内容と時間メモ!M1581,業務内容と時間メモ!R$2:AI$9999,17,FALSE))</f>
        <v/>
      </c>
      <c r="T1581" s="17" t="str">
        <f ca="1">IF(SUMIFS(業務内容と時間メモ!E:E,業務内容と時間メモ!AB:AB,N1581,業務内容と時間メモ!AD:AD,O1581)=0,"",SUMIFS(業務内容と時間メモ!E:E,業務内容と時間メモ!AB:AB,N1581,業務内容と時間メモ!AD:AD,O1581))</f>
        <v/>
      </c>
      <c r="U1581" s="7" t="str">
        <f ca="1">IF(SUMIFS(業務内容と時間メモ!F:F,業務内容と時間メモ!AB:AB,N1581,業務内容と時間メモ!AD:AD,O1581)=0,"",SUMIFS(業務内容と時間メモ!F:F,業務内容と時間メモ!AB:AB,N1581,業務内容と時間メモ!AD:AD,O1581))</f>
        <v/>
      </c>
      <c r="V1581" t="str">
        <f ca="1">IF(SUMIFS(業務内容と時間メモ!E:E,業務内容と時間メモ!AB:AB,N1581,業務内容と時間メモ!AD:AD,O1581)=0,"",SUMIFS(業務内容と時間メモ!E:E,業務内容と時間メモ!AB:AB,N1581,業務内容と時間メモ!AD:AD,O1581))</f>
        <v/>
      </c>
    </row>
    <row r="1582" spans="1:22" hidden="1">
      <c r="A1582" s="1" t="str">
        <f t="shared" ca="1" si="136"/>
        <v/>
      </c>
      <c r="B1582" s="1" t="str">
        <f t="shared" ca="1" si="137"/>
        <v/>
      </c>
      <c r="C1582" s="6" t="str">
        <f t="shared" ca="1" si="135"/>
        <v/>
      </c>
      <c r="J1582" t="str">
        <f t="shared" ca="1" si="138"/>
        <v/>
      </c>
      <c r="L1582" s="7" t="str">
        <f t="shared" ca="1" si="139"/>
        <v/>
      </c>
      <c r="M1582" s="1" t="str">
        <f ca="1">IF(N1582="","",IF(COUNTIF(N$1:N1582,N1582)&gt;1,"",IF(COUNTIF(N:N,N1582)&gt;=1,"左表に入れますねぇ","")))</f>
        <v/>
      </c>
      <c r="N1582" s="1" t="str">
        <f ca="1">IF(ISNA(VLOOKUP(業務内容と時間メモ!M1582,業務内容と時間メモ!R$2:AI$9999,11,FALSE)),"",VLOOKUP(業務内容と時間メモ!M1582,業務内容と時間メモ!R$2:AI$9999,11,FALSE))</f>
        <v/>
      </c>
      <c r="O1582" s="1" t="str">
        <f ca="1">IF(ISNA(VLOOKUP(業務内容と時間メモ!M1582,業務内容と時間メモ!R$2:AI$9999,13,FALSE)),"",VLOOKUP(業務内容と時間メモ!M1582,業務内容と時間メモ!R$2:AI$9999,13,FALSE))</f>
        <v/>
      </c>
      <c r="P1582" s="1" t="str">
        <f ca="1">IF(ISNA(VLOOKUP(業務内容と時間メモ!M1582,業務内容と時間メモ!R$2:AI$9999,15,FALSE)),"",VLOOKUP(業務内容と時間メモ!M1582,業務内容と時間メモ!R$2:AI$9999,15,FALSE))</f>
        <v/>
      </c>
      <c r="Q1582" s="1" t="str">
        <f ca="1">IF(ISNA(VLOOKUP(業務内容と時間メモ!M1582,業務内容と時間メモ!R$2:AI$9999,14,FALSE)),"",VLOOKUP(業務内容と時間メモ!M1582,業務内容と時間メモ!R$2:AI$9999,14,FALSE))</f>
        <v/>
      </c>
      <c r="R1582" s="1" t="str">
        <f ca="1">IF(ISNA(VLOOKUP(業務内容と時間メモ!M1582,業務内容と時間メモ!R$2:AI$9999,16,FALSE)),"",VLOOKUP(業務内容と時間メモ!M1582,業務内容と時間メモ!R$2:AI$9999,16,FALSE))</f>
        <v/>
      </c>
      <c r="S1582" s="1" t="str">
        <f ca="1">IF(ISNA(VLOOKUP(業務内容と時間メモ!M1582,業務内容と時間メモ!R$2:AI$9999,17,FALSE)),"",VLOOKUP(業務内容と時間メモ!M1582,業務内容と時間メモ!R$2:AI$9999,17,FALSE))</f>
        <v/>
      </c>
      <c r="T1582" s="17" t="str">
        <f ca="1">IF(SUMIFS(業務内容と時間メモ!E:E,業務内容と時間メモ!AB:AB,N1582,業務内容と時間メモ!AD:AD,O1582)=0,"",SUMIFS(業務内容と時間メモ!E:E,業務内容と時間メモ!AB:AB,N1582,業務内容と時間メモ!AD:AD,O1582))</f>
        <v/>
      </c>
      <c r="U1582" s="7" t="str">
        <f ca="1">IF(SUMIFS(業務内容と時間メモ!F:F,業務内容と時間メモ!AB:AB,N1582,業務内容と時間メモ!AD:AD,O1582)=0,"",SUMIFS(業務内容と時間メモ!F:F,業務内容と時間メモ!AB:AB,N1582,業務内容と時間メモ!AD:AD,O1582))</f>
        <v/>
      </c>
      <c r="V1582" t="str">
        <f ca="1">IF(SUMIFS(業務内容と時間メモ!E:E,業務内容と時間メモ!AB:AB,N1582,業務内容と時間メモ!AD:AD,O1582)=0,"",SUMIFS(業務内容と時間メモ!E:E,業務内容と時間メモ!AB:AB,N1582,業務内容と時間メモ!AD:AD,O1582))</f>
        <v/>
      </c>
    </row>
    <row r="1583" spans="1:22" hidden="1">
      <c r="A1583" s="1" t="str">
        <f t="shared" ca="1" si="136"/>
        <v/>
      </c>
      <c r="B1583" s="1" t="str">
        <f t="shared" ca="1" si="137"/>
        <v/>
      </c>
      <c r="C1583" s="6" t="str">
        <f t="shared" ca="1" si="135"/>
        <v/>
      </c>
      <c r="J1583" t="str">
        <f t="shared" ca="1" si="138"/>
        <v/>
      </c>
      <c r="L1583" s="7" t="str">
        <f t="shared" ca="1" si="139"/>
        <v/>
      </c>
      <c r="M1583" s="1" t="str">
        <f ca="1">IF(N1583="","",IF(COUNTIF(N$1:N1583,N1583)&gt;1,"",IF(COUNTIF(N:N,N1583)&gt;=1,"左表に入れますねぇ","")))</f>
        <v/>
      </c>
      <c r="N1583" s="1" t="str">
        <f ca="1">IF(ISNA(VLOOKUP(業務内容と時間メモ!M1583,業務内容と時間メモ!R$2:AI$9999,11,FALSE)),"",VLOOKUP(業務内容と時間メモ!M1583,業務内容と時間メモ!R$2:AI$9999,11,FALSE))</f>
        <v/>
      </c>
      <c r="O1583" s="1" t="str">
        <f ca="1">IF(ISNA(VLOOKUP(業務内容と時間メモ!M1583,業務内容と時間メモ!R$2:AI$9999,13,FALSE)),"",VLOOKUP(業務内容と時間メモ!M1583,業務内容と時間メモ!R$2:AI$9999,13,FALSE))</f>
        <v/>
      </c>
      <c r="P1583" s="1" t="str">
        <f ca="1">IF(ISNA(VLOOKUP(業務内容と時間メモ!M1583,業務内容と時間メモ!R$2:AI$9999,15,FALSE)),"",VLOOKUP(業務内容と時間メモ!M1583,業務内容と時間メモ!R$2:AI$9999,15,FALSE))</f>
        <v/>
      </c>
      <c r="Q1583" s="1" t="str">
        <f ca="1">IF(ISNA(VLOOKUP(業務内容と時間メモ!M1583,業務内容と時間メモ!R$2:AI$9999,14,FALSE)),"",VLOOKUP(業務内容と時間メモ!M1583,業務内容と時間メモ!R$2:AI$9999,14,FALSE))</f>
        <v/>
      </c>
      <c r="R1583" s="1" t="str">
        <f ca="1">IF(ISNA(VLOOKUP(業務内容と時間メモ!M1583,業務内容と時間メモ!R$2:AI$9999,16,FALSE)),"",VLOOKUP(業務内容と時間メモ!M1583,業務内容と時間メモ!R$2:AI$9999,16,FALSE))</f>
        <v/>
      </c>
      <c r="S1583" s="1" t="str">
        <f ca="1">IF(ISNA(VLOOKUP(業務内容と時間メモ!M1583,業務内容と時間メモ!R$2:AI$9999,17,FALSE)),"",VLOOKUP(業務内容と時間メモ!M1583,業務内容と時間メモ!R$2:AI$9999,17,FALSE))</f>
        <v/>
      </c>
      <c r="T1583" s="17" t="str">
        <f ca="1">IF(SUMIFS(業務内容と時間メモ!E:E,業務内容と時間メモ!AB:AB,N1583,業務内容と時間メモ!AD:AD,O1583)=0,"",SUMIFS(業務内容と時間メモ!E:E,業務内容と時間メモ!AB:AB,N1583,業務内容と時間メモ!AD:AD,O1583))</f>
        <v/>
      </c>
      <c r="U1583" s="7" t="str">
        <f ca="1">IF(SUMIFS(業務内容と時間メモ!F:F,業務内容と時間メモ!AB:AB,N1583,業務内容と時間メモ!AD:AD,O1583)=0,"",SUMIFS(業務内容と時間メモ!F:F,業務内容と時間メモ!AB:AB,N1583,業務内容と時間メモ!AD:AD,O1583))</f>
        <v/>
      </c>
      <c r="V1583" t="str">
        <f ca="1">IF(SUMIFS(業務内容と時間メモ!E:E,業務内容と時間メモ!AB:AB,N1583,業務内容と時間メモ!AD:AD,O1583)=0,"",SUMIFS(業務内容と時間メモ!E:E,業務内容と時間メモ!AB:AB,N1583,業務内容と時間メモ!AD:AD,O1583))</f>
        <v/>
      </c>
    </row>
    <row r="1584" spans="1:22" hidden="1">
      <c r="A1584" s="1" t="str">
        <f t="shared" ca="1" si="136"/>
        <v/>
      </c>
      <c r="B1584" s="1" t="str">
        <f t="shared" ca="1" si="137"/>
        <v/>
      </c>
      <c r="C1584" s="6" t="str">
        <f t="shared" ca="1" si="135"/>
        <v/>
      </c>
      <c r="J1584" t="str">
        <f t="shared" ca="1" si="138"/>
        <v/>
      </c>
      <c r="L1584" s="7" t="str">
        <f t="shared" ca="1" si="139"/>
        <v/>
      </c>
      <c r="M1584" s="1" t="str">
        <f ca="1">IF(N1584="","",IF(COUNTIF(N$1:N1584,N1584)&gt;1,"",IF(COUNTIF(N:N,N1584)&gt;=1,"左表に入れますねぇ","")))</f>
        <v/>
      </c>
      <c r="N1584" s="1" t="str">
        <f ca="1">IF(ISNA(VLOOKUP(業務内容と時間メモ!M1584,業務内容と時間メモ!R$2:AI$9999,11,FALSE)),"",VLOOKUP(業務内容と時間メモ!M1584,業務内容と時間メモ!R$2:AI$9999,11,FALSE))</f>
        <v/>
      </c>
      <c r="O1584" s="1" t="str">
        <f ca="1">IF(ISNA(VLOOKUP(業務内容と時間メモ!M1584,業務内容と時間メモ!R$2:AI$9999,13,FALSE)),"",VLOOKUP(業務内容と時間メモ!M1584,業務内容と時間メモ!R$2:AI$9999,13,FALSE))</f>
        <v/>
      </c>
      <c r="P1584" s="1" t="str">
        <f ca="1">IF(ISNA(VLOOKUP(業務内容と時間メモ!M1584,業務内容と時間メモ!R$2:AI$9999,15,FALSE)),"",VLOOKUP(業務内容と時間メモ!M1584,業務内容と時間メモ!R$2:AI$9999,15,FALSE))</f>
        <v/>
      </c>
      <c r="Q1584" s="1" t="str">
        <f ca="1">IF(ISNA(VLOOKUP(業務内容と時間メモ!M1584,業務内容と時間メモ!R$2:AI$9999,14,FALSE)),"",VLOOKUP(業務内容と時間メモ!M1584,業務内容と時間メモ!R$2:AI$9999,14,FALSE))</f>
        <v/>
      </c>
      <c r="R1584" s="1" t="str">
        <f ca="1">IF(ISNA(VLOOKUP(業務内容と時間メモ!M1584,業務内容と時間メモ!R$2:AI$9999,16,FALSE)),"",VLOOKUP(業務内容と時間メモ!M1584,業務内容と時間メモ!R$2:AI$9999,16,FALSE))</f>
        <v/>
      </c>
      <c r="S1584" s="1" t="str">
        <f ca="1">IF(ISNA(VLOOKUP(業務内容と時間メモ!M1584,業務内容と時間メモ!R$2:AI$9999,17,FALSE)),"",VLOOKUP(業務内容と時間メモ!M1584,業務内容と時間メモ!R$2:AI$9999,17,FALSE))</f>
        <v/>
      </c>
      <c r="T1584" s="17" t="str">
        <f ca="1">IF(SUMIFS(業務内容と時間メモ!E:E,業務内容と時間メモ!AB:AB,N1584,業務内容と時間メモ!AD:AD,O1584)=0,"",SUMIFS(業務内容と時間メモ!E:E,業務内容と時間メモ!AB:AB,N1584,業務内容と時間メモ!AD:AD,O1584))</f>
        <v/>
      </c>
      <c r="U1584" s="7" t="str">
        <f ca="1">IF(SUMIFS(業務内容と時間メモ!F:F,業務内容と時間メモ!AB:AB,N1584,業務内容と時間メモ!AD:AD,O1584)=0,"",SUMIFS(業務内容と時間メモ!F:F,業務内容と時間メモ!AB:AB,N1584,業務内容と時間メモ!AD:AD,O1584))</f>
        <v/>
      </c>
      <c r="V1584" t="str">
        <f ca="1">IF(SUMIFS(業務内容と時間メモ!E:E,業務内容と時間メモ!AB:AB,N1584,業務内容と時間メモ!AD:AD,O1584)=0,"",SUMIFS(業務内容と時間メモ!E:E,業務内容と時間メモ!AB:AB,N1584,業務内容と時間メモ!AD:AD,O1584))</f>
        <v/>
      </c>
    </row>
    <row r="1585" spans="1:22" hidden="1">
      <c r="A1585" s="1" t="str">
        <f t="shared" ca="1" si="136"/>
        <v/>
      </c>
      <c r="B1585" s="1" t="str">
        <f t="shared" ca="1" si="137"/>
        <v/>
      </c>
      <c r="C1585" s="6" t="str">
        <f t="shared" ca="1" si="135"/>
        <v/>
      </c>
      <c r="J1585" t="str">
        <f t="shared" ca="1" si="138"/>
        <v/>
      </c>
      <c r="L1585" s="7" t="str">
        <f t="shared" ca="1" si="139"/>
        <v/>
      </c>
      <c r="M1585" s="1" t="str">
        <f ca="1">IF(N1585="","",IF(COUNTIF(N$1:N1585,N1585)&gt;1,"",IF(COUNTIF(N:N,N1585)&gt;=1,"左表に入れますねぇ","")))</f>
        <v/>
      </c>
      <c r="N1585" s="1" t="str">
        <f ca="1">IF(ISNA(VLOOKUP(業務内容と時間メモ!M1585,業務内容と時間メモ!R$2:AI$9999,11,FALSE)),"",VLOOKUP(業務内容と時間メモ!M1585,業務内容と時間メモ!R$2:AI$9999,11,FALSE))</f>
        <v/>
      </c>
      <c r="O1585" s="1" t="str">
        <f ca="1">IF(ISNA(VLOOKUP(業務内容と時間メモ!M1585,業務内容と時間メモ!R$2:AI$9999,13,FALSE)),"",VLOOKUP(業務内容と時間メモ!M1585,業務内容と時間メモ!R$2:AI$9999,13,FALSE))</f>
        <v/>
      </c>
      <c r="P1585" s="1" t="str">
        <f ca="1">IF(ISNA(VLOOKUP(業務内容と時間メモ!M1585,業務内容と時間メモ!R$2:AI$9999,15,FALSE)),"",VLOOKUP(業務内容と時間メモ!M1585,業務内容と時間メモ!R$2:AI$9999,15,FALSE))</f>
        <v/>
      </c>
      <c r="Q1585" s="1" t="str">
        <f ca="1">IF(ISNA(VLOOKUP(業務内容と時間メモ!M1585,業務内容と時間メモ!R$2:AI$9999,14,FALSE)),"",VLOOKUP(業務内容と時間メモ!M1585,業務内容と時間メモ!R$2:AI$9999,14,FALSE))</f>
        <v/>
      </c>
      <c r="R1585" s="1" t="str">
        <f ca="1">IF(ISNA(VLOOKUP(業務内容と時間メモ!M1585,業務内容と時間メモ!R$2:AI$9999,16,FALSE)),"",VLOOKUP(業務内容と時間メモ!M1585,業務内容と時間メモ!R$2:AI$9999,16,FALSE))</f>
        <v/>
      </c>
      <c r="S1585" s="1" t="str">
        <f ca="1">IF(ISNA(VLOOKUP(業務内容と時間メモ!M1585,業務内容と時間メモ!R$2:AI$9999,17,FALSE)),"",VLOOKUP(業務内容と時間メモ!M1585,業務内容と時間メモ!R$2:AI$9999,17,FALSE))</f>
        <v/>
      </c>
      <c r="T1585" s="17" t="str">
        <f ca="1">IF(SUMIFS(業務内容と時間メモ!E:E,業務内容と時間メモ!AB:AB,N1585,業務内容と時間メモ!AD:AD,O1585)=0,"",SUMIFS(業務内容と時間メモ!E:E,業務内容と時間メモ!AB:AB,N1585,業務内容と時間メモ!AD:AD,O1585))</f>
        <v/>
      </c>
      <c r="U1585" s="7" t="str">
        <f ca="1">IF(SUMIFS(業務内容と時間メモ!F:F,業務内容と時間メモ!AB:AB,N1585,業務内容と時間メモ!AD:AD,O1585)=0,"",SUMIFS(業務内容と時間メモ!F:F,業務内容と時間メモ!AB:AB,N1585,業務内容と時間メモ!AD:AD,O1585))</f>
        <v/>
      </c>
      <c r="V1585" t="str">
        <f ca="1">IF(SUMIFS(業務内容と時間メモ!E:E,業務内容と時間メモ!AB:AB,N1585,業務内容と時間メモ!AD:AD,O1585)=0,"",SUMIFS(業務内容と時間メモ!E:E,業務内容と時間メモ!AB:AB,N1585,業務内容と時間メモ!AD:AD,O1585))</f>
        <v/>
      </c>
    </row>
    <row r="1586" spans="1:22" hidden="1">
      <c r="A1586" s="1" t="str">
        <f t="shared" ca="1" si="136"/>
        <v/>
      </c>
      <c r="B1586" s="1" t="str">
        <f t="shared" ca="1" si="137"/>
        <v/>
      </c>
      <c r="C1586" s="6" t="str">
        <f t="shared" ca="1" si="135"/>
        <v/>
      </c>
      <c r="J1586" t="str">
        <f t="shared" ca="1" si="138"/>
        <v/>
      </c>
      <c r="L1586" s="7" t="str">
        <f t="shared" ca="1" si="139"/>
        <v/>
      </c>
      <c r="M1586" s="1" t="str">
        <f ca="1">IF(N1586="","",IF(COUNTIF(N$1:N1586,N1586)&gt;1,"",IF(COUNTIF(N:N,N1586)&gt;=1,"左表に入れますねぇ","")))</f>
        <v/>
      </c>
      <c r="N1586" s="1" t="str">
        <f ca="1">IF(ISNA(VLOOKUP(業務内容と時間メモ!M1586,業務内容と時間メモ!R$2:AI$9999,11,FALSE)),"",VLOOKUP(業務内容と時間メモ!M1586,業務内容と時間メモ!R$2:AI$9999,11,FALSE))</f>
        <v/>
      </c>
      <c r="O1586" s="1" t="str">
        <f ca="1">IF(ISNA(VLOOKUP(業務内容と時間メモ!M1586,業務内容と時間メモ!R$2:AI$9999,13,FALSE)),"",VLOOKUP(業務内容と時間メモ!M1586,業務内容と時間メモ!R$2:AI$9999,13,FALSE))</f>
        <v/>
      </c>
      <c r="P1586" s="1" t="str">
        <f ca="1">IF(ISNA(VLOOKUP(業務内容と時間メモ!M1586,業務内容と時間メモ!R$2:AI$9999,15,FALSE)),"",VLOOKUP(業務内容と時間メモ!M1586,業務内容と時間メモ!R$2:AI$9999,15,FALSE))</f>
        <v/>
      </c>
      <c r="Q1586" s="1" t="str">
        <f ca="1">IF(ISNA(VLOOKUP(業務内容と時間メモ!M1586,業務内容と時間メモ!R$2:AI$9999,14,FALSE)),"",VLOOKUP(業務内容と時間メモ!M1586,業務内容と時間メモ!R$2:AI$9999,14,FALSE))</f>
        <v/>
      </c>
      <c r="R1586" s="1" t="str">
        <f ca="1">IF(ISNA(VLOOKUP(業務内容と時間メモ!M1586,業務内容と時間メモ!R$2:AI$9999,16,FALSE)),"",VLOOKUP(業務内容と時間メモ!M1586,業務内容と時間メモ!R$2:AI$9999,16,FALSE))</f>
        <v/>
      </c>
      <c r="S1586" s="1" t="str">
        <f ca="1">IF(ISNA(VLOOKUP(業務内容と時間メモ!M1586,業務内容と時間メモ!R$2:AI$9999,17,FALSE)),"",VLOOKUP(業務内容と時間メモ!M1586,業務内容と時間メモ!R$2:AI$9999,17,FALSE))</f>
        <v/>
      </c>
      <c r="T1586" s="17" t="str">
        <f ca="1">IF(SUMIFS(業務内容と時間メモ!E:E,業務内容と時間メモ!AB:AB,N1586,業務内容と時間メモ!AD:AD,O1586)=0,"",SUMIFS(業務内容と時間メモ!E:E,業務内容と時間メモ!AB:AB,N1586,業務内容と時間メモ!AD:AD,O1586))</f>
        <v/>
      </c>
      <c r="U1586" s="7" t="str">
        <f ca="1">IF(SUMIFS(業務内容と時間メモ!F:F,業務内容と時間メモ!AB:AB,N1586,業務内容と時間メモ!AD:AD,O1586)=0,"",SUMIFS(業務内容と時間メモ!F:F,業務内容と時間メモ!AB:AB,N1586,業務内容と時間メモ!AD:AD,O1586))</f>
        <v/>
      </c>
      <c r="V1586" t="str">
        <f ca="1">IF(SUMIFS(業務内容と時間メモ!E:E,業務内容と時間メモ!AB:AB,N1586,業務内容と時間メモ!AD:AD,O1586)=0,"",SUMIFS(業務内容と時間メモ!E:E,業務内容と時間メモ!AB:AB,N1586,業務内容と時間メモ!AD:AD,O1586))</f>
        <v/>
      </c>
    </row>
    <row r="1587" spans="1:22" hidden="1">
      <c r="A1587" s="1" t="str">
        <f t="shared" ca="1" si="136"/>
        <v/>
      </c>
      <c r="B1587" s="1" t="str">
        <f t="shared" ca="1" si="137"/>
        <v/>
      </c>
      <c r="C1587" s="6" t="str">
        <f t="shared" ca="1" si="135"/>
        <v/>
      </c>
      <c r="J1587" t="str">
        <f t="shared" ca="1" si="138"/>
        <v/>
      </c>
      <c r="L1587" s="7" t="str">
        <f t="shared" ca="1" si="139"/>
        <v/>
      </c>
      <c r="M1587" s="1" t="str">
        <f ca="1">IF(N1587="","",IF(COUNTIF(N$1:N1587,N1587)&gt;1,"",IF(COUNTIF(N:N,N1587)&gt;=1,"左表に入れますねぇ","")))</f>
        <v/>
      </c>
      <c r="N1587" s="1" t="str">
        <f ca="1">IF(ISNA(VLOOKUP(業務内容と時間メモ!M1587,業務内容と時間メモ!R$2:AI$9999,11,FALSE)),"",VLOOKUP(業務内容と時間メモ!M1587,業務内容と時間メモ!R$2:AI$9999,11,FALSE))</f>
        <v/>
      </c>
      <c r="O1587" s="1" t="str">
        <f ca="1">IF(ISNA(VLOOKUP(業務内容と時間メモ!M1587,業務内容と時間メモ!R$2:AI$9999,13,FALSE)),"",VLOOKUP(業務内容と時間メモ!M1587,業務内容と時間メモ!R$2:AI$9999,13,FALSE))</f>
        <v/>
      </c>
      <c r="P1587" s="1" t="str">
        <f ca="1">IF(ISNA(VLOOKUP(業務内容と時間メモ!M1587,業務内容と時間メモ!R$2:AI$9999,15,FALSE)),"",VLOOKUP(業務内容と時間メモ!M1587,業務内容と時間メモ!R$2:AI$9999,15,FALSE))</f>
        <v/>
      </c>
      <c r="Q1587" s="1" t="str">
        <f ca="1">IF(ISNA(VLOOKUP(業務内容と時間メモ!M1587,業務内容と時間メモ!R$2:AI$9999,14,FALSE)),"",VLOOKUP(業務内容と時間メモ!M1587,業務内容と時間メモ!R$2:AI$9999,14,FALSE))</f>
        <v/>
      </c>
      <c r="R1587" s="1" t="str">
        <f ca="1">IF(ISNA(VLOOKUP(業務内容と時間メモ!M1587,業務内容と時間メモ!R$2:AI$9999,16,FALSE)),"",VLOOKUP(業務内容と時間メモ!M1587,業務内容と時間メモ!R$2:AI$9999,16,FALSE))</f>
        <v/>
      </c>
      <c r="S1587" s="1" t="str">
        <f ca="1">IF(ISNA(VLOOKUP(業務内容と時間メモ!M1587,業務内容と時間メモ!R$2:AI$9999,17,FALSE)),"",VLOOKUP(業務内容と時間メモ!M1587,業務内容と時間メモ!R$2:AI$9999,17,FALSE))</f>
        <v/>
      </c>
      <c r="T1587" s="17" t="str">
        <f ca="1">IF(SUMIFS(業務内容と時間メモ!E:E,業務内容と時間メモ!AB:AB,N1587,業務内容と時間メモ!AD:AD,O1587)=0,"",SUMIFS(業務内容と時間メモ!E:E,業務内容と時間メモ!AB:AB,N1587,業務内容と時間メモ!AD:AD,O1587))</f>
        <v/>
      </c>
      <c r="U1587" s="7" t="str">
        <f ca="1">IF(SUMIFS(業務内容と時間メモ!F:F,業務内容と時間メモ!AB:AB,N1587,業務内容と時間メモ!AD:AD,O1587)=0,"",SUMIFS(業務内容と時間メモ!F:F,業務内容と時間メモ!AB:AB,N1587,業務内容と時間メモ!AD:AD,O1587))</f>
        <v/>
      </c>
      <c r="V1587" t="str">
        <f ca="1">IF(SUMIFS(業務内容と時間メモ!E:E,業務内容と時間メモ!AB:AB,N1587,業務内容と時間メモ!AD:AD,O1587)=0,"",SUMIFS(業務内容と時間メモ!E:E,業務内容と時間メモ!AB:AB,N1587,業務内容と時間メモ!AD:AD,O1587))</f>
        <v/>
      </c>
    </row>
    <row r="1588" spans="1:22" hidden="1">
      <c r="A1588" s="1" t="str">
        <f t="shared" ca="1" si="136"/>
        <v/>
      </c>
      <c r="B1588" s="1" t="str">
        <f t="shared" ca="1" si="137"/>
        <v/>
      </c>
      <c r="C1588" s="6" t="str">
        <f t="shared" ca="1" si="135"/>
        <v/>
      </c>
      <c r="J1588" t="str">
        <f t="shared" ca="1" si="138"/>
        <v/>
      </c>
      <c r="L1588" s="7" t="str">
        <f t="shared" ca="1" si="139"/>
        <v/>
      </c>
      <c r="M1588" s="1" t="str">
        <f ca="1">IF(N1588="","",IF(COUNTIF(N$1:N1588,N1588)&gt;1,"",IF(COUNTIF(N:N,N1588)&gt;=1,"左表に入れますねぇ","")))</f>
        <v/>
      </c>
      <c r="N1588" s="1" t="str">
        <f ca="1">IF(ISNA(VLOOKUP(業務内容と時間メモ!M1588,業務内容と時間メモ!R$2:AI$9999,11,FALSE)),"",VLOOKUP(業務内容と時間メモ!M1588,業務内容と時間メモ!R$2:AI$9999,11,FALSE))</f>
        <v/>
      </c>
      <c r="O1588" s="1" t="str">
        <f ca="1">IF(ISNA(VLOOKUP(業務内容と時間メモ!M1588,業務内容と時間メモ!R$2:AI$9999,13,FALSE)),"",VLOOKUP(業務内容と時間メモ!M1588,業務内容と時間メモ!R$2:AI$9999,13,FALSE))</f>
        <v/>
      </c>
      <c r="P1588" s="1" t="str">
        <f ca="1">IF(ISNA(VLOOKUP(業務内容と時間メモ!M1588,業務内容と時間メモ!R$2:AI$9999,15,FALSE)),"",VLOOKUP(業務内容と時間メモ!M1588,業務内容と時間メモ!R$2:AI$9999,15,FALSE))</f>
        <v/>
      </c>
      <c r="Q1588" s="1" t="str">
        <f ca="1">IF(ISNA(VLOOKUP(業務内容と時間メモ!M1588,業務内容と時間メモ!R$2:AI$9999,14,FALSE)),"",VLOOKUP(業務内容と時間メモ!M1588,業務内容と時間メモ!R$2:AI$9999,14,FALSE))</f>
        <v/>
      </c>
      <c r="R1588" s="1" t="str">
        <f ca="1">IF(ISNA(VLOOKUP(業務内容と時間メモ!M1588,業務内容と時間メモ!R$2:AI$9999,16,FALSE)),"",VLOOKUP(業務内容と時間メモ!M1588,業務内容と時間メモ!R$2:AI$9999,16,FALSE))</f>
        <v/>
      </c>
      <c r="S1588" s="1" t="str">
        <f ca="1">IF(ISNA(VLOOKUP(業務内容と時間メモ!M1588,業務内容と時間メモ!R$2:AI$9999,17,FALSE)),"",VLOOKUP(業務内容と時間メモ!M1588,業務内容と時間メモ!R$2:AI$9999,17,FALSE))</f>
        <v/>
      </c>
      <c r="T1588" s="17" t="str">
        <f ca="1">IF(SUMIFS(業務内容と時間メモ!E:E,業務内容と時間メモ!AB:AB,N1588,業務内容と時間メモ!AD:AD,O1588)=0,"",SUMIFS(業務内容と時間メモ!E:E,業務内容と時間メモ!AB:AB,N1588,業務内容と時間メモ!AD:AD,O1588))</f>
        <v/>
      </c>
      <c r="U1588" s="7" t="str">
        <f ca="1">IF(SUMIFS(業務内容と時間メモ!F:F,業務内容と時間メモ!AB:AB,N1588,業務内容と時間メモ!AD:AD,O1588)=0,"",SUMIFS(業務内容と時間メモ!F:F,業務内容と時間メモ!AB:AB,N1588,業務内容と時間メモ!AD:AD,O1588))</f>
        <v/>
      </c>
      <c r="V1588" t="str">
        <f ca="1">IF(SUMIFS(業務内容と時間メモ!E:E,業務内容と時間メモ!AB:AB,N1588,業務内容と時間メモ!AD:AD,O1588)=0,"",SUMIFS(業務内容と時間メモ!E:E,業務内容と時間メモ!AB:AB,N1588,業務内容と時間メモ!AD:AD,O1588))</f>
        <v/>
      </c>
    </row>
    <row r="1589" spans="1:22" hidden="1">
      <c r="A1589" s="1" t="str">
        <f t="shared" ca="1" si="136"/>
        <v/>
      </c>
      <c r="B1589" s="1" t="str">
        <f t="shared" ca="1" si="137"/>
        <v/>
      </c>
      <c r="C1589" s="6" t="str">
        <f t="shared" ca="1" si="135"/>
        <v/>
      </c>
      <c r="J1589" t="str">
        <f t="shared" ca="1" si="138"/>
        <v/>
      </c>
      <c r="L1589" s="7" t="str">
        <f t="shared" ca="1" si="139"/>
        <v/>
      </c>
      <c r="M1589" s="1" t="str">
        <f ca="1">IF(N1589="","",IF(COUNTIF(N$1:N1589,N1589)&gt;1,"",IF(COUNTIF(N:N,N1589)&gt;=1,"左表に入れますねぇ","")))</f>
        <v/>
      </c>
      <c r="N1589" s="1" t="str">
        <f ca="1">IF(ISNA(VLOOKUP(業務内容と時間メモ!M1589,業務内容と時間メモ!R$2:AI$9999,11,FALSE)),"",VLOOKUP(業務内容と時間メモ!M1589,業務内容と時間メモ!R$2:AI$9999,11,FALSE))</f>
        <v/>
      </c>
      <c r="O1589" s="1" t="str">
        <f ca="1">IF(ISNA(VLOOKUP(業務内容と時間メモ!M1589,業務内容と時間メモ!R$2:AI$9999,13,FALSE)),"",VLOOKUP(業務内容と時間メモ!M1589,業務内容と時間メモ!R$2:AI$9999,13,FALSE))</f>
        <v/>
      </c>
      <c r="P1589" s="1" t="str">
        <f ca="1">IF(ISNA(VLOOKUP(業務内容と時間メモ!M1589,業務内容と時間メモ!R$2:AI$9999,15,FALSE)),"",VLOOKUP(業務内容と時間メモ!M1589,業務内容と時間メモ!R$2:AI$9999,15,FALSE))</f>
        <v/>
      </c>
      <c r="Q1589" s="1" t="str">
        <f ca="1">IF(ISNA(VLOOKUP(業務内容と時間メモ!M1589,業務内容と時間メモ!R$2:AI$9999,14,FALSE)),"",VLOOKUP(業務内容と時間メモ!M1589,業務内容と時間メモ!R$2:AI$9999,14,FALSE))</f>
        <v/>
      </c>
      <c r="R1589" s="1" t="str">
        <f ca="1">IF(ISNA(VLOOKUP(業務内容と時間メモ!M1589,業務内容と時間メモ!R$2:AI$9999,16,FALSE)),"",VLOOKUP(業務内容と時間メモ!M1589,業務内容と時間メモ!R$2:AI$9999,16,FALSE))</f>
        <v/>
      </c>
      <c r="S1589" s="1" t="str">
        <f ca="1">IF(ISNA(VLOOKUP(業務内容と時間メモ!M1589,業務内容と時間メモ!R$2:AI$9999,17,FALSE)),"",VLOOKUP(業務内容と時間メモ!M1589,業務内容と時間メモ!R$2:AI$9999,17,FALSE))</f>
        <v/>
      </c>
      <c r="T1589" s="17" t="str">
        <f ca="1">IF(SUMIFS(業務内容と時間メモ!E:E,業務内容と時間メモ!AB:AB,N1589,業務内容と時間メモ!AD:AD,O1589)=0,"",SUMIFS(業務内容と時間メモ!E:E,業務内容と時間メモ!AB:AB,N1589,業務内容と時間メモ!AD:AD,O1589))</f>
        <v/>
      </c>
      <c r="U1589" s="7" t="str">
        <f ca="1">IF(SUMIFS(業務内容と時間メモ!F:F,業務内容と時間メモ!AB:AB,N1589,業務内容と時間メモ!AD:AD,O1589)=0,"",SUMIFS(業務内容と時間メモ!F:F,業務内容と時間メモ!AB:AB,N1589,業務内容と時間メモ!AD:AD,O1589))</f>
        <v/>
      </c>
      <c r="V1589" t="str">
        <f ca="1">IF(SUMIFS(業務内容と時間メモ!E:E,業務内容と時間メモ!AB:AB,N1589,業務内容と時間メモ!AD:AD,O1589)=0,"",SUMIFS(業務内容と時間メモ!E:E,業務内容と時間メモ!AB:AB,N1589,業務内容と時間メモ!AD:AD,O1589))</f>
        <v/>
      </c>
    </row>
    <row r="1590" spans="1:22" hidden="1">
      <c r="A1590" s="1" t="str">
        <f t="shared" ca="1" si="136"/>
        <v/>
      </c>
      <c r="B1590" s="1" t="str">
        <f t="shared" ca="1" si="137"/>
        <v/>
      </c>
      <c r="C1590" s="6" t="str">
        <f t="shared" ca="1" si="135"/>
        <v/>
      </c>
      <c r="J1590" t="str">
        <f t="shared" ca="1" si="138"/>
        <v/>
      </c>
      <c r="L1590" s="7" t="str">
        <f t="shared" ca="1" si="139"/>
        <v/>
      </c>
      <c r="M1590" s="1" t="str">
        <f ca="1">IF(N1590="","",IF(COUNTIF(N$1:N1590,N1590)&gt;1,"",IF(COUNTIF(N:N,N1590)&gt;=1,"左表に入れますねぇ","")))</f>
        <v/>
      </c>
      <c r="N1590" s="1" t="str">
        <f ca="1">IF(ISNA(VLOOKUP(業務内容と時間メモ!M1590,業務内容と時間メモ!R$2:AI$9999,11,FALSE)),"",VLOOKUP(業務内容と時間メモ!M1590,業務内容と時間メモ!R$2:AI$9999,11,FALSE))</f>
        <v/>
      </c>
      <c r="O1590" s="1" t="str">
        <f ca="1">IF(ISNA(VLOOKUP(業務内容と時間メモ!M1590,業務内容と時間メモ!R$2:AI$9999,13,FALSE)),"",VLOOKUP(業務内容と時間メモ!M1590,業務内容と時間メモ!R$2:AI$9999,13,FALSE))</f>
        <v/>
      </c>
      <c r="P1590" s="1" t="str">
        <f ca="1">IF(ISNA(VLOOKUP(業務内容と時間メモ!M1590,業務内容と時間メモ!R$2:AI$9999,15,FALSE)),"",VLOOKUP(業務内容と時間メモ!M1590,業務内容と時間メモ!R$2:AI$9999,15,FALSE))</f>
        <v/>
      </c>
      <c r="Q1590" s="1" t="str">
        <f ca="1">IF(ISNA(VLOOKUP(業務内容と時間メモ!M1590,業務内容と時間メモ!R$2:AI$9999,14,FALSE)),"",VLOOKUP(業務内容と時間メモ!M1590,業務内容と時間メモ!R$2:AI$9999,14,FALSE))</f>
        <v/>
      </c>
      <c r="R1590" s="1" t="str">
        <f ca="1">IF(ISNA(VLOOKUP(業務内容と時間メモ!M1590,業務内容と時間メモ!R$2:AI$9999,16,FALSE)),"",VLOOKUP(業務内容と時間メモ!M1590,業務内容と時間メモ!R$2:AI$9999,16,FALSE))</f>
        <v/>
      </c>
      <c r="S1590" s="1" t="str">
        <f ca="1">IF(ISNA(VLOOKUP(業務内容と時間メモ!M1590,業務内容と時間メモ!R$2:AI$9999,17,FALSE)),"",VLOOKUP(業務内容と時間メモ!M1590,業務内容と時間メモ!R$2:AI$9999,17,FALSE))</f>
        <v/>
      </c>
      <c r="T1590" s="17" t="str">
        <f ca="1">IF(SUMIFS(業務内容と時間メモ!E:E,業務内容と時間メモ!AB:AB,N1590,業務内容と時間メモ!AD:AD,O1590)=0,"",SUMIFS(業務内容と時間メモ!E:E,業務内容と時間メモ!AB:AB,N1590,業務内容と時間メモ!AD:AD,O1590))</f>
        <v/>
      </c>
      <c r="U1590" s="7" t="str">
        <f ca="1">IF(SUMIFS(業務内容と時間メモ!F:F,業務内容と時間メモ!AB:AB,N1590,業務内容と時間メモ!AD:AD,O1590)=0,"",SUMIFS(業務内容と時間メモ!F:F,業務内容と時間メモ!AB:AB,N1590,業務内容と時間メモ!AD:AD,O1590))</f>
        <v/>
      </c>
      <c r="V1590" t="str">
        <f ca="1">IF(SUMIFS(業務内容と時間メモ!E:E,業務内容と時間メモ!AB:AB,N1590,業務内容と時間メモ!AD:AD,O1590)=0,"",SUMIFS(業務内容と時間メモ!E:E,業務内容と時間メモ!AB:AB,N1590,業務内容と時間メモ!AD:AD,O1590))</f>
        <v/>
      </c>
    </row>
    <row r="1591" spans="1:22" hidden="1">
      <c r="A1591" s="1" t="str">
        <f t="shared" ca="1" si="136"/>
        <v/>
      </c>
      <c r="B1591" s="1" t="str">
        <f t="shared" ca="1" si="137"/>
        <v/>
      </c>
      <c r="C1591" s="6" t="str">
        <f t="shared" ca="1" si="135"/>
        <v/>
      </c>
      <c r="J1591" t="str">
        <f t="shared" ca="1" si="138"/>
        <v/>
      </c>
      <c r="L1591" s="7" t="str">
        <f t="shared" ca="1" si="139"/>
        <v/>
      </c>
      <c r="M1591" s="1" t="str">
        <f ca="1">IF(N1591="","",IF(COUNTIF(N$1:N1591,N1591)&gt;1,"",IF(COUNTIF(N:N,N1591)&gt;=1,"左表に入れますねぇ","")))</f>
        <v/>
      </c>
      <c r="N1591" s="1" t="str">
        <f ca="1">IF(ISNA(VLOOKUP(業務内容と時間メモ!M1591,業務内容と時間メモ!R$2:AI$9999,11,FALSE)),"",VLOOKUP(業務内容と時間メモ!M1591,業務内容と時間メモ!R$2:AI$9999,11,FALSE))</f>
        <v/>
      </c>
      <c r="O1591" s="1" t="str">
        <f ca="1">IF(ISNA(VLOOKUP(業務内容と時間メモ!M1591,業務内容と時間メモ!R$2:AI$9999,13,FALSE)),"",VLOOKUP(業務内容と時間メモ!M1591,業務内容と時間メモ!R$2:AI$9999,13,FALSE))</f>
        <v/>
      </c>
      <c r="P1591" s="1" t="str">
        <f ca="1">IF(ISNA(VLOOKUP(業務内容と時間メモ!M1591,業務内容と時間メモ!R$2:AI$9999,15,FALSE)),"",VLOOKUP(業務内容と時間メモ!M1591,業務内容と時間メモ!R$2:AI$9999,15,FALSE))</f>
        <v/>
      </c>
      <c r="Q1591" s="1" t="str">
        <f ca="1">IF(ISNA(VLOOKUP(業務内容と時間メモ!M1591,業務内容と時間メモ!R$2:AI$9999,14,FALSE)),"",VLOOKUP(業務内容と時間メモ!M1591,業務内容と時間メモ!R$2:AI$9999,14,FALSE))</f>
        <v/>
      </c>
      <c r="R1591" s="1" t="str">
        <f ca="1">IF(ISNA(VLOOKUP(業務内容と時間メモ!M1591,業務内容と時間メモ!R$2:AI$9999,16,FALSE)),"",VLOOKUP(業務内容と時間メモ!M1591,業務内容と時間メモ!R$2:AI$9999,16,FALSE))</f>
        <v/>
      </c>
      <c r="S1591" s="1" t="str">
        <f ca="1">IF(ISNA(VLOOKUP(業務内容と時間メモ!M1591,業務内容と時間メモ!R$2:AI$9999,17,FALSE)),"",VLOOKUP(業務内容と時間メモ!M1591,業務内容と時間メモ!R$2:AI$9999,17,FALSE))</f>
        <v/>
      </c>
      <c r="T1591" s="17" t="str">
        <f ca="1">IF(SUMIFS(業務内容と時間メモ!E:E,業務内容と時間メモ!AB:AB,N1591,業務内容と時間メモ!AD:AD,O1591)=0,"",SUMIFS(業務内容と時間メモ!E:E,業務内容と時間メモ!AB:AB,N1591,業務内容と時間メモ!AD:AD,O1591))</f>
        <v/>
      </c>
      <c r="U1591" s="7" t="str">
        <f ca="1">IF(SUMIFS(業務内容と時間メモ!F:F,業務内容と時間メモ!AB:AB,N1591,業務内容と時間メモ!AD:AD,O1591)=0,"",SUMIFS(業務内容と時間メモ!F:F,業務内容と時間メモ!AB:AB,N1591,業務内容と時間メモ!AD:AD,O1591))</f>
        <v/>
      </c>
      <c r="V1591" t="str">
        <f ca="1">IF(SUMIFS(業務内容と時間メモ!E:E,業務内容と時間メモ!AB:AB,N1591,業務内容と時間メモ!AD:AD,O1591)=0,"",SUMIFS(業務内容と時間メモ!E:E,業務内容と時間メモ!AB:AB,N1591,業務内容と時間メモ!AD:AD,O1591))</f>
        <v/>
      </c>
    </row>
    <row r="1592" spans="1:22" hidden="1">
      <c r="A1592" s="1" t="str">
        <f t="shared" ca="1" si="136"/>
        <v/>
      </c>
      <c r="B1592" s="1" t="str">
        <f t="shared" ca="1" si="137"/>
        <v/>
      </c>
      <c r="C1592" s="6" t="str">
        <f t="shared" ca="1" si="135"/>
        <v/>
      </c>
      <c r="J1592" t="str">
        <f t="shared" ca="1" si="138"/>
        <v/>
      </c>
      <c r="L1592" s="7" t="str">
        <f t="shared" ca="1" si="139"/>
        <v/>
      </c>
      <c r="M1592" s="1" t="str">
        <f ca="1">IF(N1592="","",IF(COUNTIF(N$1:N1592,N1592)&gt;1,"",IF(COUNTIF(N:N,N1592)&gt;=1,"左表に入れますねぇ","")))</f>
        <v/>
      </c>
      <c r="N1592" s="1" t="str">
        <f ca="1">IF(ISNA(VLOOKUP(業務内容と時間メモ!M1592,業務内容と時間メモ!R$2:AI$9999,11,FALSE)),"",VLOOKUP(業務内容と時間メモ!M1592,業務内容と時間メモ!R$2:AI$9999,11,FALSE))</f>
        <v/>
      </c>
      <c r="O1592" s="1" t="str">
        <f ca="1">IF(ISNA(VLOOKUP(業務内容と時間メモ!M1592,業務内容と時間メモ!R$2:AI$9999,13,FALSE)),"",VLOOKUP(業務内容と時間メモ!M1592,業務内容と時間メモ!R$2:AI$9999,13,FALSE))</f>
        <v/>
      </c>
      <c r="P1592" s="1" t="str">
        <f ca="1">IF(ISNA(VLOOKUP(業務内容と時間メモ!M1592,業務内容と時間メモ!R$2:AI$9999,15,FALSE)),"",VLOOKUP(業務内容と時間メモ!M1592,業務内容と時間メモ!R$2:AI$9999,15,FALSE))</f>
        <v/>
      </c>
      <c r="Q1592" s="1" t="str">
        <f ca="1">IF(ISNA(VLOOKUP(業務内容と時間メモ!M1592,業務内容と時間メモ!R$2:AI$9999,14,FALSE)),"",VLOOKUP(業務内容と時間メモ!M1592,業務内容と時間メモ!R$2:AI$9999,14,FALSE))</f>
        <v/>
      </c>
      <c r="R1592" s="1" t="str">
        <f ca="1">IF(ISNA(VLOOKUP(業務内容と時間メモ!M1592,業務内容と時間メモ!R$2:AI$9999,16,FALSE)),"",VLOOKUP(業務内容と時間メモ!M1592,業務内容と時間メモ!R$2:AI$9999,16,FALSE))</f>
        <v/>
      </c>
      <c r="S1592" s="1" t="str">
        <f ca="1">IF(ISNA(VLOOKUP(業務内容と時間メモ!M1592,業務内容と時間メモ!R$2:AI$9999,17,FALSE)),"",VLOOKUP(業務内容と時間メモ!M1592,業務内容と時間メモ!R$2:AI$9999,17,FALSE))</f>
        <v/>
      </c>
      <c r="T1592" s="17" t="str">
        <f ca="1">IF(SUMIFS(業務内容と時間メモ!E:E,業務内容と時間メモ!AB:AB,N1592,業務内容と時間メモ!AD:AD,O1592)=0,"",SUMIFS(業務内容と時間メモ!E:E,業務内容と時間メモ!AB:AB,N1592,業務内容と時間メモ!AD:AD,O1592))</f>
        <v/>
      </c>
      <c r="U1592" s="7" t="str">
        <f ca="1">IF(SUMIFS(業務内容と時間メモ!F:F,業務内容と時間メモ!AB:AB,N1592,業務内容と時間メモ!AD:AD,O1592)=0,"",SUMIFS(業務内容と時間メモ!F:F,業務内容と時間メモ!AB:AB,N1592,業務内容と時間メモ!AD:AD,O1592))</f>
        <v/>
      </c>
      <c r="V1592" t="str">
        <f ca="1">IF(SUMIFS(業務内容と時間メモ!E:E,業務内容と時間メモ!AB:AB,N1592,業務内容と時間メモ!AD:AD,O1592)=0,"",SUMIFS(業務内容と時間メモ!E:E,業務内容と時間メモ!AB:AB,N1592,業務内容と時間メモ!AD:AD,O1592))</f>
        <v/>
      </c>
    </row>
    <row r="1593" spans="1:22" hidden="1">
      <c r="A1593" s="1" t="str">
        <f t="shared" ca="1" si="136"/>
        <v/>
      </c>
      <c r="B1593" s="1" t="str">
        <f t="shared" ca="1" si="137"/>
        <v/>
      </c>
      <c r="C1593" s="6" t="str">
        <f t="shared" ca="1" si="135"/>
        <v/>
      </c>
      <c r="J1593" t="str">
        <f t="shared" ca="1" si="138"/>
        <v/>
      </c>
      <c r="L1593" s="7" t="str">
        <f t="shared" ca="1" si="139"/>
        <v/>
      </c>
      <c r="M1593" s="1" t="str">
        <f ca="1">IF(N1593="","",IF(COUNTIF(N$1:N1593,N1593)&gt;1,"",IF(COUNTIF(N:N,N1593)&gt;=1,"左表に入れますねぇ","")))</f>
        <v/>
      </c>
      <c r="N1593" s="1" t="str">
        <f ca="1">IF(ISNA(VLOOKUP(業務内容と時間メモ!M1593,業務内容と時間メモ!R$2:AI$9999,11,FALSE)),"",VLOOKUP(業務内容と時間メモ!M1593,業務内容と時間メモ!R$2:AI$9999,11,FALSE))</f>
        <v/>
      </c>
      <c r="O1593" s="1" t="str">
        <f ca="1">IF(ISNA(VLOOKUP(業務内容と時間メモ!M1593,業務内容と時間メモ!R$2:AI$9999,13,FALSE)),"",VLOOKUP(業務内容と時間メモ!M1593,業務内容と時間メモ!R$2:AI$9999,13,FALSE))</f>
        <v/>
      </c>
      <c r="P1593" s="1" t="str">
        <f ca="1">IF(ISNA(VLOOKUP(業務内容と時間メモ!M1593,業務内容と時間メモ!R$2:AI$9999,15,FALSE)),"",VLOOKUP(業務内容と時間メモ!M1593,業務内容と時間メモ!R$2:AI$9999,15,FALSE))</f>
        <v/>
      </c>
      <c r="Q1593" s="1" t="str">
        <f ca="1">IF(ISNA(VLOOKUP(業務内容と時間メモ!M1593,業務内容と時間メモ!R$2:AI$9999,14,FALSE)),"",VLOOKUP(業務内容と時間メモ!M1593,業務内容と時間メモ!R$2:AI$9999,14,FALSE))</f>
        <v/>
      </c>
      <c r="R1593" s="1" t="str">
        <f ca="1">IF(ISNA(VLOOKUP(業務内容と時間メモ!M1593,業務内容と時間メモ!R$2:AI$9999,16,FALSE)),"",VLOOKUP(業務内容と時間メモ!M1593,業務内容と時間メモ!R$2:AI$9999,16,FALSE))</f>
        <v/>
      </c>
      <c r="S1593" s="1" t="str">
        <f ca="1">IF(ISNA(VLOOKUP(業務内容と時間メモ!M1593,業務内容と時間メモ!R$2:AI$9999,17,FALSE)),"",VLOOKUP(業務内容と時間メモ!M1593,業務内容と時間メモ!R$2:AI$9999,17,FALSE))</f>
        <v/>
      </c>
      <c r="T1593" s="17" t="str">
        <f ca="1">IF(SUMIFS(業務内容と時間メモ!E:E,業務内容と時間メモ!AB:AB,N1593,業務内容と時間メモ!AD:AD,O1593)=0,"",SUMIFS(業務内容と時間メモ!E:E,業務内容と時間メモ!AB:AB,N1593,業務内容と時間メモ!AD:AD,O1593))</f>
        <v/>
      </c>
      <c r="U1593" s="7" t="str">
        <f ca="1">IF(SUMIFS(業務内容と時間メモ!F:F,業務内容と時間メモ!AB:AB,N1593,業務内容と時間メモ!AD:AD,O1593)=0,"",SUMIFS(業務内容と時間メモ!F:F,業務内容と時間メモ!AB:AB,N1593,業務内容と時間メモ!AD:AD,O1593))</f>
        <v/>
      </c>
      <c r="V1593" t="str">
        <f ca="1">IF(SUMIFS(業務内容と時間メモ!E:E,業務内容と時間メモ!AB:AB,N1593,業務内容と時間メモ!AD:AD,O1593)=0,"",SUMIFS(業務内容と時間メモ!E:E,業務内容と時間メモ!AB:AB,N1593,業務内容と時間メモ!AD:AD,O1593))</f>
        <v/>
      </c>
    </row>
    <row r="1594" spans="1:22" hidden="1">
      <c r="A1594" s="1" t="str">
        <f t="shared" ca="1" si="136"/>
        <v/>
      </c>
      <c r="B1594" s="1" t="str">
        <f t="shared" ca="1" si="137"/>
        <v/>
      </c>
      <c r="C1594" s="6" t="str">
        <f t="shared" ca="1" si="135"/>
        <v/>
      </c>
      <c r="J1594" t="str">
        <f t="shared" ca="1" si="138"/>
        <v/>
      </c>
      <c r="L1594" s="7" t="str">
        <f t="shared" ca="1" si="139"/>
        <v/>
      </c>
      <c r="M1594" s="1" t="str">
        <f ca="1">IF(N1594="","",IF(COUNTIF(N$1:N1594,N1594)&gt;1,"",IF(COUNTIF(N:N,N1594)&gt;=1,"左表に入れますねぇ","")))</f>
        <v/>
      </c>
      <c r="N1594" s="1" t="str">
        <f ca="1">IF(ISNA(VLOOKUP(業務内容と時間メモ!M1594,業務内容と時間メモ!R$2:AI$9999,11,FALSE)),"",VLOOKUP(業務内容と時間メモ!M1594,業務内容と時間メモ!R$2:AI$9999,11,FALSE))</f>
        <v/>
      </c>
      <c r="O1594" s="1" t="str">
        <f ca="1">IF(ISNA(VLOOKUP(業務内容と時間メモ!M1594,業務内容と時間メモ!R$2:AI$9999,13,FALSE)),"",VLOOKUP(業務内容と時間メモ!M1594,業務内容と時間メモ!R$2:AI$9999,13,FALSE))</f>
        <v/>
      </c>
      <c r="P1594" s="1" t="str">
        <f ca="1">IF(ISNA(VLOOKUP(業務内容と時間メモ!M1594,業務内容と時間メモ!R$2:AI$9999,15,FALSE)),"",VLOOKUP(業務内容と時間メモ!M1594,業務内容と時間メモ!R$2:AI$9999,15,FALSE))</f>
        <v/>
      </c>
      <c r="Q1594" s="1" t="str">
        <f ca="1">IF(ISNA(VLOOKUP(業務内容と時間メモ!M1594,業務内容と時間メモ!R$2:AI$9999,14,FALSE)),"",VLOOKUP(業務内容と時間メモ!M1594,業務内容と時間メモ!R$2:AI$9999,14,FALSE))</f>
        <v/>
      </c>
      <c r="R1594" s="1" t="str">
        <f ca="1">IF(ISNA(VLOOKUP(業務内容と時間メモ!M1594,業務内容と時間メモ!R$2:AI$9999,16,FALSE)),"",VLOOKUP(業務内容と時間メモ!M1594,業務内容と時間メモ!R$2:AI$9999,16,FALSE))</f>
        <v/>
      </c>
      <c r="S1594" s="1" t="str">
        <f ca="1">IF(ISNA(VLOOKUP(業務内容と時間メモ!M1594,業務内容と時間メモ!R$2:AI$9999,17,FALSE)),"",VLOOKUP(業務内容と時間メモ!M1594,業務内容と時間メモ!R$2:AI$9999,17,FALSE))</f>
        <v/>
      </c>
      <c r="T1594" s="17" t="str">
        <f ca="1">IF(SUMIFS(業務内容と時間メモ!E:E,業務内容と時間メモ!AB:AB,N1594,業務内容と時間メモ!AD:AD,O1594)=0,"",SUMIFS(業務内容と時間メモ!E:E,業務内容と時間メモ!AB:AB,N1594,業務内容と時間メモ!AD:AD,O1594))</f>
        <v/>
      </c>
      <c r="U1594" s="7" t="str">
        <f ca="1">IF(SUMIFS(業務内容と時間メモ!F:F,業務内容と時間メモ!AB:AB,N1594,業務内容と時間メモ!AD:AD,O1594)=0,"",SUMIFS(業務内容と時間メモ!F:F,業務内容と時間メモ!AB:AB,N1594,業務内容と時間メモ!AD:AD,O1594))</f>
        <v/>
      </c>
      <c r="V1594" t="str">
        <f ca="1">IF(SUMIFS(業務内容と時間メモ!E:E,業務内容と時間メモ!AB:AB,N1594,業務内容と時間メモ!AD:AD,O1594)=0,"",SUMIFS(業務内容と時間メモ!E:E,業務内容と時間メモ!AB:AB,N1594,業務内容と時間メモ!AD:AD,O1594))</f>
        <v/>
      </c>
    </row>
    <row r="1595" spans="1:22" hidden="1">
      <c r="A1595" s="1" t="str">
        <f t="shared" ca="1" si="136"/>
        <v/>
      </c>
      <c r="B1595" s="1" t="str">
        <f t="shared" ca="1" si="137"/>
        <v/>
      </c>
      <c r="C1595" s="6" t="str">
        <f t="shared" ca="1" si="135"/>
        <v/>
      </c>
      <c r="J1595" t="str">
        <f t="shared" ca="1" si="138"/>
        <v/>
      </c>
      <c r="L1595" s="7" t="str">
        <f t="shared" ca="1" si="139"/>
        <v/>
      </c>
      <c r="M1595" s="1" t="str">
        <f ca="1">IF(N1595="","",IF(COUNTIF(N$1:N1595,N1595)&gt;1,"",IF(COUNTIF(N:N,N1595)&gt;=1,"左表に入れますねぇ","")))</f>
        <v/>
      </c>
      <c r="N1595" s="1" t="str">
        <f ca="1">IF(ISNA(VLOOKUP(業務内容と時間メモ!M1595,業務内容と時間メモ!R$2:AI$9999,11,FALSE)),"",VLOOKUP(業務内容と時間メモ!M1595,業務内容と時間メモ!R$2:AI$9999,11,FALSE))</f>
        <v/>
      </c>
      <c r="O1595" s="1" t="str">
        <f ca="1">IF(ISNA(VLOOKUP(業務内容と時間メモ!M1595,業務内容と時間メモ!R$2:AI$9999,13,FALSE)),"",VLOOKUP(業務内容と時間メモ!M1595,業務内容と時間メモ!R$2:AI$9999,13,FALSE))</f>
        <v/>
      </c>
      <c r="P1595" s="1" t="str">
        <f ca="1">IF(ISNA(VLOOKUP(業務内容と時間メモ!M1595,業務内容と時間メモ!R$2:AI$9999,15,FALSE)),"",VLOOKUP(業務内容と時間メモ!M1595,業務内容と時間メモ!R$2:AI$9999,15,FALSE))</f>
        <v/>
      </c>
      <c r="Q1595" s="1" t="str">
        <f ca="1">IF(ISNA(VLOOKUP(業務内容と時間メモ!M1595,業務内容と時間メモ!R$2:AI$9999,14,FALSE)),"",VLOOKUP(業務内容と時間メモ!M1595,業務内容と時間メモ!R$2:AI$9999,14,FALSE))</f>
        <v/>
      </c>
      <c r="R1595" s="1" t="str">
        <f ca="1">IF(ISNA(VLOOKUP(業務内容と時間メモ!M1595,業務内容と時間メモ!R$2:AI$9999,16,FALSE)),"",VLOOKUP(業務内容と時間メモ!M1595,業務内容と時間メモ!R$2:AI$9999,16,FALSE))</f>
        <v/>
      </c>
      <c r="S1595" s="1" t="str">
        <f ca="1">IF(ISNA(VLOOKUP(業務内容と時間メモ!M1595,業務内容と時間メモ!R$2:AI$9999,17,FALSE)),"",VLOOKUP(業務内容と時間メモ!M1595,業務内容と時間メモ!R$2:AI$9999,17,FALSE))</f>
        <v/>
      </c>
      <c r="T1595" s="17" t="str">
        <f ca="1">IF(SUMIFS(業務内容と時間メモ!E:E,業務内容と時間メモ!AB:AB,N1595,業務内容と時間メモ!AD:AD,O1595)=0,"",SUMIFS(業務内容と時間メモ!E:E,業務内容と時間メモ!AB:AB,N1595,業務内容と時間メモ!AD:AD,O1595))</f>
        <v/>
      </c>
      <c r="U1595" s="7" t="str">
        <f ca="1">IF(SUMIFS(業務内容と時間メモ!F:F,業務内容と時間メモ!AB:AB,N1595,業務内容と時間メモ!AD:AD,O1595)=0,"",SUMIFS(業務内容と時間メモ!F:F,業務内容と時間メモ!AB:AB,N1595,業務内容と時間メモ!AD:AD,O1595))</f>
        <v/>
      </c>
      <c r="V1595" t="str">
        <f ca="1">IF(SUMIFS(業務内容と時間メモ!E:E,業務内容と時間メモ!AB:AB,N1595,業務内容と時間メモ!AD:AD,O1595)=0,"",SUMIFS(業務内容と時間メモ!E:E,業務内容と時間メモ!AB:AB,N1595,業務内容と時間メモ!AD:AD,O1595))</f>
        <v/>
      </c>
    </row>
    <row r="1596" spans="1:22" hidden="1">
      <c r="A1596" s="1" t="str">
        <f t="shared" ca="1" si="136"/>
        <v/>
      </c>
      <c r="B1596" s="1" t="str">
        <f t="shared" ca="1" si="137"/>
        <v/>
      </c>
      <c r="C1596" s="6" t="str">
        <f t="shared" ca="1" si="135"/>
        <v/>
      </c>
      <c r="J1596" t="str">
        <f t="shared" ca="1" si="138"/>
        <v/>
      </c>
      <c r="L1596" s="7" t="str">
        <f t="shared" ca="1" si="139"/>
        <v/>
      </c>
      <c r="M1596" s="1" t="str">
        <f ca="1">IF(N1596="","",IF(COUNTIF(N$1:N1596,N1596)&gt;1,"",IF(COUNTIF(N:N,N1596)&gt;=1,"左表に入れますねぇ","")))</f>
        <v/>
      </c>
      <c r="N1596" s="1" t="str">
        <f ca="1">IF(ISNA(VLOOKUP(業務内容と時間メモ!M1596,業務内容と時間メモ!R$2:AI$9999,11,FALSE)),"",VLOOKUP(業務内容と時間メモ!M1596,業務内容と時間メモ!R$2:AI$9999,11,FALSE))</f>
        <v/>
      </c>
      <c r="O1596" s="1" t="str">
        <f ca="1">IF(ISNA(VLOOKUP(業務内容と時間メモ!M1596,業務内容と時間メモ!R$2:AI$9999,13,FALSE)),"",VLOOKUP(業務内容と時間メモ!M1596,業務内容と時間メモ!R$2:AI$9999,13,FALSE))</f>
        <v/>
      </c>
      <c r="P1596" s="1" t="str">
        <f ca="1">IF(ISNA(VLOOKUP(業務内容と時間メモ!M1596,業務内容と時間メモ!R$2:AI$9999,15,FALSE)),"",VLOOKUP(業務内容と時間メモ!M1596,業務内容と時間メモ!R$2:AI$9999,15,FALSE))</f>
        <v/>
      </c>
      <c r="Q1596" s="1" t="str">
        <f ca="1">IF(ISNA(VLOOKUP(業務内容と時間メモ!M1596,業務内容と時間メモ!R$2:AI$9999,14,FALSE)),"",VLOOKUP(業務内容と時間メモ!M1596,業務内容と時間メモ!R$2:AI$9999,14,FALSE))</f>
        <v/>
      </c>
      <c r="R1596" s="1" t="str">
        <f ca="1">IF(ISNA(VLOOKUP(業務内容と時間メモ!M1596,業務内容と時間メモ!R$2:AI$9999,16,FALSE)),"",VLOOKUP(業務内容と時間メモ!M1596,業務内容と時間メモ!R$2:AI$9999,16,FALSE))</f>
        <v/>
      </c>
      <c r="S1596" s="1" t="str">
        <f ca="1">IF(ISNA(VLOOKUP(業務内容と時間メモ!M1596,業務内容と時間メモ!R$2:AI$9999,17,FALSE)),"",VLOOKUP(業務内容と時間メモ!M1596,業務内容と時間メモ!R$2:AI$9999,17,FALSE))</f>
        <v/>
      </c>
      <c r="T1596" s="17" t="str">
        <f ca="1">IF(SUMIFS(業務内容と時間メモ!E:E,業務内容と時間メモ!AB:AB,N1596,業務内容と時間メモ!AD:AD,O1596)=0,"",SUMIFS(業務内容と時間メモ!E:E,業務内容と時間メモ!AB:AB,N1596,業務内容と時間メモ!AD:AD,O1596))</f>
        <v/>
      </c>
      <c r="U1596" s="7" t="str">
        <f ca="1">IF(SUMIFS(業務内容と時間メモ!F:F,業務内容と時間メモ!AB:AB,N1596,業務内容と時間メモ!AD:AD,O1596)=0,"",SUMIFS(業務内容と時間メモ!F:F,業務内容と時間メモ!AB:AB,N1596,業務内容と時間メモ!AD:AD,O1596))</f>
        <v/>
      </c>
      <c r="V1596" t="str">
        <f ca="1">IF(SUMIFS(業務内容と時間メモ!E:E,業務内容と時間メモ!AB:AB,N1596,業務内容と時間メモ!AD:AD,O1596)=0,"",SUMIFS(業務内容と時間メモ!E:E,業務内容と時間メモ!AB:AB,N1596,業務内容と時間メモ!AD:AD,O1596))</f>
        <v/>
      </c>
    </row>
    <row r="1597" spans="1:22" hidden="1">
      <c r="A1597" s="1" t="str">
        <f t="shared" ca="1" si="136"/>
        <v/>
      </c>
      <c r="B1597" s="1" t="str">
        <f t="shared" ca="1" si="137"/>
        <v/>
      </c>
      <c r="C1597" s="6" t="str">
        <f t="shared" ca="1" si="135"/>
        <v/>
      </c>
      <c r="J1597" t="str">
        <f t="shared" ca="1" si="138"/>
        <v/>
      </c>
      <c r="L1597" s="7" t="str">
        <f t="shared" ca="1" si="139"/>
        <v/>
      </c>
      <c r="M1597" s="1" t="str">
        <f ca="1">IF(N1597="","",IF(COUNTIF(N$1:N1597,N1597)&gt;1,"",IF(COUNTIF(N:N,N1597)&gt;=1,"左表に入れますねぇ","")))</f>
        <v/>
      </c>
      <c r="N1597" s="1" t="str">
        <f ca="1">IF(ISNA(VLOOKUP(業務内容と時間メモ!M1597,業務内容と時間メモ!R$2:AI$9999,11,FALSE)),"",VLOOKUP(業務内容と時間メモ!M1597,業務内容と時間メモ!R$2:AI$9999,11,FALSE))</f>
        <v/>
      </c>
      <c r="O1597" s="1" t="str">
        <f ca="1">IF(ISNA(VLOOKUP(業務内容と時間メモ!M1597,業務内容と時間メモ!R$2:AI$9999,13,FALSE)),"",VLOOKUP(業務内容と時間メモ!M1597,業務内容と時間メモ!R$2:AI$9999,13,FALSE))</f>
        <v/>
      </c>
      <c r="P1597" s="1" t="str">
        <f ca="1">IF(ISNA(VLOOKUP(業務内容と時間メモ!M1597,業務内容と時間メモ!R$2:AI$9999,15,FALSE)),"",VLOOKUP(業務内容と時間メモ!M1597,業務内容と時間メモ!R$2:AI$9999,15,FALSE))</f>
        <v/>
      </c>
      <c r="Q1597" s="1" t="str">
        <f ca="1">IF(ISNA(VLOOKUP(業務内容と時間メモ!M1597,業務内容と時間メモ!R$2:AI$9999,14,FALSE)),"",VLOOKUP(業務内容と時間メモ!M1597,業務内容と時間メモ!R$2:AI$9999,14,FALSE))</f>
        <v/>
      </c>
      <c r="R1597" s="1" t="str">
        <f ca="1">IF(ISNA(VLOOKUP(業務内容と時間メモ!M1597,業務内容と時間メモ!R$2:AI$9999,16,FALSE)),"",VLOOKUP(業務内容と時間メモ!M1597,業務内容と時間メモ!R$2:AI$9999,16,FALSE))</f>
        <v/>
      </c>
      <c r="S1597" s="1" t="str">
        <f ca="1">IF(ISNA(VLOOKUP(業務内容と時間メモ!M1597,業務内容と時間メモ!R$2:AI$9999,17,FALSE)),"",VLOOKUP(業務内容と時間メモ!M1597,業務内容と時間メモ!R$2:AI$9999,17,FALSE))</f>
        <v/>
      </c>
      <c r="T1597" s="17" t="str">
        <f ca="1">IF(SUMIFS(業務内容と時間メモ!E:E,業務内容と時間メモ!AB:AB,N1597,業務内容と時間メモ!AD:AD,O1597)=0,"",SUMIFS(業務内容と時間メモ!E:E,業務内容と時間メモ!AB:AB,N1597,業務内容と時間メモ!AD:AD,O1597))</f>
        <v/>
      </c>
      <c r="U1597" s="7" t="str">
        <f ca="1">IF(SUMIFS(業務内容と時間メモ!F:F,業務内容と時間メモ!AB:AB,N1597,業務内容と時間メモ!AD:AD,O1597)=0,"",SUMIFS(業務内容と時間メモ!F:F,業務内容と時間メモ!AB:AB,N1597,業務内容と時間メモ!AD:AD,O1597))</f>
        <v/>
      </c>
      <c r="V1597" t="str">
        <f ca="1">IF(SUMIFS(業務内容と時間メモ!E:E,業務内容と時間メモ!AB:AB,N1597,業務内容と時間メモ!AD:AD,O1597)=0,"",SUMIFS(業務内容と時間メモ!E:E,業務内容と時間メモ!AB:AB,N1597,業務内容と時間メモ!AD:AD,O1597))</f>
        <v/>
      </c>
    </row>
    <row r="1598" spans="1:22" hidden="1">
      <c r="A1598" s="1" t="str">
        <f t="shared" ca="1" si="136"/>
        <v/>
      </c>
      <c r="B1598" s="1" t="str">
        <f t="shared" ca="1" si="137"/>
        <v/>
      </c>
      <c r="C1598" s="6" t="str">
        <f t="shared" ca="1" si="135"/>
        <v/>
      </c>
      <c r="J1598" t="str">
        <f t="shared" ca="1" si="138"/>
        <v/>
      </c>
      <c r="L1598" s="7" t="str">
        <f t="shared" ca="1" si="139"/>
        <v/>
      </c>
      <c r="M1598" s="1" t="str">
        <f ca="1">IF(N1598="","",IF(COUNTIF(N$1:N1598,N1598)&gt;1,"",IF(COUNTIF(N:N,N1598)&gt;=1,"左表に入れますねぇ","")))</f>
        <v/>
      </c>
      <c r="N1598" s="1" t="str">
        <f ca="1">IF(ISNA(VLOOKUP(業務内容と時間メモ!M1598,業務内容と時間メモ!R$2:AI$9999,11,FALSE)),"",VLOOKUP(業務内容と時間メモ!M1598,業務内容と時間メモ!R$2:AI$9999,11,FALSE))</f>
        <v/>
      </c>
      <c r="O1598" s="1" t="str">
        <f ca="1">IF(ISNA(VLOOKUP(業務内容と時間メモ!M1598,業務内容と時間メモ!R$2:AI$9999,13,FALSE)),"",VLOOKUP(業務内容と時間メモ!M1598,業務内容と時間メモ!R$2:AI$9999,13,FALSE))</f>
        <v/>
      </c>
      <c r="P1598" s="1" t="str">
        <f ca="1">IF(ISNA(VLOOKUP(業務内容と時間メモ!M1598,業務内容と時間メモ!R$2:AI$9999,15,FALSE)),"",VLOOKUP(業務内容と時間メモ!M1598,業務内容と時間メモ!R$2:AI$9999,15,FALSE))</f>
        <v/>
      </c>
      <c r="Q1598" s="1" t="str">
        <f ca="1">IF(ISNA(VLOOKUP(業務内容と時間メモ!M1598,業務内容と時間メモ!R$2:AI$9999,14,FALSE)),"",VLOOKUP(業務内容と時間メモ!M1598,業務内容と時間メモ!R$2:AI$9999,14,FALSE))</f>
        <v/>
      </c>
      <c r="R1598" s="1" t="str">
        <f ca="1">IF(ISNA(VLOOKUP(業務内容と時間メモ!M1598,業務内容と時間メモ!R$2:AI$9999,16,FALSE)),"",VLOOKUP(業務内容と時間メモ!M1598,業務内容と時間メモ!R$2:AI$9999,16,FALSE))</f>
        <v/>
      </c>
      <c r="S1598" s="1" t="str">
        <f ca="1">IF(ISNA(VLOOKUP(業務内容と時間メモ!M1598,業務内容と時間メモ!R$2:AI$9999,17,FALSE)),"",VLOOKUP(業務内容と時間メモ!M1598,業務内容と時間メモ!R$2:AI$9999,17,FALSE))</f>
        <v/>
      </c>
      <c r="T1598" s="17" t="str">
        <f ca="1">IF(SUMIFS(業務内容と時間メモ!E:E,業務内容と時間メモ!AB:AB,N1598,業務内容と時間メモ!AD:AD,O1598)=0,"",SUMIFS(業務内容と時間メモ!E:E,業務内容と時間メモ!AB:AB,N1598,業務内容と時間メモ!AD:AD,O1598))</f>
        <v/>
      </c>
      <c r="U1598" s="7" t="str">
        <f ca="1">IF(SUMIFS(業務内容と時間メモ!F:F,業務内容と時間メモ!AB:AB,N1598,業務内容と時間メモ!AD:AD,O1598)=0,"",SUMIFS(業務内容と時間メモ!F:F,業務内容と時間メモ!AB:AB,N1598,業務内容と時間メモ!AD:AD,O1598))</f>
        <v/>
      </c>
      <c r="V1598" t="str">
        <f ca="1">IF(SUMIFS(業務内容と時間メモ!E:E,業務内容と時間メモ!AB:AB,N1598,業務内容と時間メモ!AD:AD,O1598)=0,"",SUMIFS(業務内容と時間メモ!E:E,業務内容と時間メモ!AB:AB,N1598,業務内容と時間メモ!AD:AD,O1598))</f>
        <v/>
      </c>
    </row>
    <row r="1599" spans="1:22" hidden="1">
      <c r="A1599" s="1" t="str">
        <f t="shared" ca="1" si="136"/>
        <v/>
      </c>
      <c r="B1599" s="1" t="str">
        <f t="shared" ca="1" si="137"/>
        <v/>
      </c>
      <c r="C1599" s="6" t="str">
        <f t="shared" ca="1" si="135"/>
        <v/>
      </c>
      <c r="J1599" t="str">
        <f t="shared" ca="1" si="138"/>
        <v/>
      </c>
      <c r="L1599" s="7" t="str">
        <f t="shared" ca="1" si="139"/>
        <v/>
      </c>
      <c r="M1599" s="1" t="str">
        <f ca="1">IF(N1599="","",IF(COUNTIF(N$1:N1599,N1599)&gt;1,"",IF(COUNTIF(N:N,N1599)&gt;=1,"左表に入れますねぇ","")))</f>
        <v/>
      </c>
      <c r="N1599" s="1" t="str">
        <f ca="1">IF(ISNA(VLOOKUP(業務内容と時間メモ!M1599,業務内容と時間メモ!R$2:AI$9999,11,FALSE)),"",VLOOKUP(業務内容と時間メモ!M1599,業務内容と時間メモ!R$2:AI$9999,11,FALSE))</f>
        <v/>
      </c>
      <c r="O1599" s="1" t="str">
        <f ca="1">IF(ISNA(VLOOKUP(業務内容と時間メモ!M1599,業務内容と時間メモ!R$2:AI$9999,13,FALSE)),"",VLOOKUP(業務内容と時間メモ!M1599,業務内容と時間メモ!R$2:AI$9999,13,FALSE))</f>
        <v/>
      </c>
      <c r="P1599" s="1" t="str">
        <f ca="1">IF(ISNA(VLOOKUP(業務内容と時間メモ!M1599,業務内容と時間メモ!R$2:AI$9999,15,FALSE)),"",VLOOKUP(業務内容と時間メモ!M1599,業務内容と時間メモ!R$2:AI$9999,15,FALSE))</f>
        <v/>
      </c>
      <c r="Q1599" s="1" t="str">
        <f ca="1">IF(ISNA(VLOOKUP(業務内容と時間メモ!M1599,業務内容と時間メモ!R$2:AI$9999,14,FALSE)),"",VLOOKUP(業務内容と時間メモ!M1599,業務内容と時間メモ!R$2:AI$9999,14,FALSE))</f>
        <v/>
      </c>
      <c r="R1599" s="1" t="str">
        <f ca="1">IF(ISNA(VLOOKUP(業務内容と時間メモ!M1599,業務内容と時間メモ!R$2:AI$9999,16,FALSE)),"",VLOOKUP(業務内容と時間メモ!M1599,業務内容と時間メモ!R$2:AI$9999,16,FALSE))</f>
        <v/>
      </c>
      <c r="S1599" s="1" t="str">
        <f ca="1">IF(ISNA(VLOOKUP(業務内容と時間メモ!M1599,業務内容と時間メモ!R$2:AI$9999,17,FALSE)),"",VLOOKUP(業務内容と時間メモ!M1599,業務内容と時間メモ!R$2:AI$9999,17,FALSE))</f>
        <v/>
      </c>
      <c r="T1599" s="17" t="str">
        <f ca="1">IF(SUMIFS(業務内容と時間メモ!E:E,業務内容と時間メモ!AB:AB,N1599,業務内容と時間メモ!AD:AD,O1599)=0,"",SUMIFS(業務内容と時間メモ!E:E,業務内容と時間メモ!AB:AB,N1599,業務内容と時間メモ!AD:AD,O1599))</f>
        <v/>
      </c>
      <c r="U1599" s="7" t="str">
        <f ca="1">IF(SUMIFS(業務内容と時間メモ!F:F,業務内容と時間メモ!AB:AB,N1599,業務内容と時間メモ!AD:AD,O1599)=0,"",SUMIFS(業務内容と時間メモ!F:F,業務内容と時間メモ!AB:AB,N1599,業務内容と時間メモ!AD:AD,O1599))</f>
        <v/>
      </c>
      <c r="V1599" t="str">
        <f ca="1">IF(SUMIFS(業務内容と時間メモ!E:E,業務内容と時間メモ!AB:AB,N1599,業務内容と時間メモ!AD:AD,O1599)=0,"",SUMIFS(業務内容と時間メモ!E:E,業務内容と時間メモ!AB:AB,N1599,業務内容と時間メモ!AD:AD,O1599))</f>
        <v/>
      </c>
    </row>
    <row r="1600" spans="1:22" hidden="1">
      <c r="A1600" s="1" t="str">
        <f t="shared" ca="1" si="136"/>
        <v/>
      </c>
      <c r="B1600" s="1" t="str">
        <f t="shared" ca="1" si="137"/>
        <v/>
      </c>
      <c r="C1600" s="6" t="str">
        <f t="shared" ca="1" si="135"/>
        <v/>
      </c>
      <c r="J1600" t="str">
        <f t="shared" ca="1" si="138"/>
        <v/>
      </c>
      <c r="L1600" s="7" t="str">
        <f t="shared" ca="1" si="139"/>
        <v/>
      </c>
      <c r="M1600" s="1" t="str">
        <f ca="1">IF(N1600="","",IF(COUNTIF(N$1:N1600,N1600)&gt;1,"",IF(COUNTIF(N:N,N1600)&gt;=1,"左表に入れますねぇ","")))</f>
        <v/>
      </c>
      <c r="N1600" s="1" t="str">
        <f ca="1">IF(ISNA(VLOOKUP(業務内容と時間メモ!M1600,業務内容と時間メモ!R$2:AI$9999,11,FALSE)),"",VLOOKUP(業務内容と時間メモ!M1600,業務内容と時間メモ!R$2:AI$9999,11,FALSE))</f>
        <v/>
      </c>
      <c r="O1600" s="1" t="str">
        <f ca="1">IF(ISNA(VLOOKUP(業務内容と時間メモ!M1600,業務内容と時間メモ!R$2:AI$9999,13,FALSE)),"",VLOOKUP(業務内容と時間メモ!M1600,業務内容と時間メモ!R$2:AI$9999,13,FALSE))</f>
        <v/>
      </c>
      <c r="P1600" s="1" t="str">
        <f ca="1">IF(ISNA(VLOOKUP(業務内容と時間メモ!M1600,業務内容と時間メモ!R$2:AI$9999,15,FALSE)),"",VLOOKUP(業務内容と時間メモ!M1600,業務内容と時間メモ!R$2:AI$9999,15,FALSE))</f>
        <v/>
      </c>
      <c r="Q1600" s="1" t="str">
        <f ca="1">IF(ISNA(VLOOKUP(業務内容と時間メモ!M1600,業務内容と時間メモ!R$2:AI$9999,14,FALSE)),"",VLOOKUP(業務内容と時間メモ!M1600,業務内容と時間メモ!R$2:AI$9999,14,FALSE))</f>
        <v/>
      </c>
      <c r="R1600" s="1" t="str">
        <f ca="1">IF(ISNA(VLOOKUP(業務内容と時間メモ!M1600,業務内容と時間メモ!R$2:AI$9999,16,FALSE)),"",VLOOKUP(業務内容と時間メモ!M1600,業務内容と時間メモ!R$2:AI$9999,16,FALSE))</f>
        <v/>
      </c>
      <c r="S1600" s="1" t="str">
        <f ca="1">IF(ISNA(VLOOKUP(業務内容と時間メモ!M1600,業務内容と時間メモ!R$2:AI$9999,17,FALSE)),"",VLOOKUP(業務内容と時間メモ!M1600,業務内容と時間メモ!R$2:AI$9999,17,FALSE))</f>
        <v/>
      </c>
      <c r="T1600" s="17" t="str">
        <f ca="1">IF(SUMIFS(業務内容と時間メモ!E:E,業務内容と時間メモ!AB:AB,N1600,業務内容と時間メモ!AD:AD,O1600)=0,"",SUMIFS(業務内容と時間メモ!E:E,業務内容と時間メモ!AB:AB,N1600,業務内容と時間メモ!AD:AD,O1600))</f>
        <v/>
      </c>
      <c r="U1600" s="7" t="str">
        <f ca="1">IF(SUMIFS(業務内容と時間メモ!F:F,業務内容と時間メモ!AB:AB,N1600,業務内容と時間メモ!AD:AD,O1600)=0,"",SUMIFS(業務内容と時間メモ!F:F,業務内容と時間メモ!AB:AB,N1600,業務内容と時間メモ!AD:AD,O1600))</f>
        <v/>
      </c>
      <c r="V1600" t="str">
        <f ca="1">IF(SUMIFS(業務内容と時間メモ!E:E,業務内容と時間メモ!AB:AB,N1600,業務内容と時間メモ!AD:AD,O1600)=0,"",SUMIFS(業務内容と時間メモ!E:E,業務内容と時間メモ!AB:AB,N1600,業務内容と時間メモ!AD:AD,O1600))</f>
        <v/>
      </c>
    </row>
    <row r="1601" spans="1:22" hidden="1">
      <c r="A1601" s="1" t="str">
        <f t="shared" ca="1" si="136"/>
        <v/>
      </c>
      <c r="B1601" s="1" t="str">
        <f t="shared" ca="1" si="137"/>
        <v/>
      </c>
      <c r="C1601" s="6" t="str">
        <f t="shared" ca="1" si="135"/>
        <v/>
      </c>
      <c r="J1601" t="str">
        <f t="shared" ca="1" si="138"/>
        <v/>
      </c>
      <c r="L1601" s="7" t="str">
        <f t="shared" ca="1" si="139"/>
        <v/>
      </c>
      <c r="M1601" s="1" t="str">
        <f ca="1">IF(N1601="","",IF(COUNTIF(N$1:N1601,N1601)&gt;1,"",IF(COUNTIF(N:N,N1601)&gt;=1,"左表に入れますねぇ","")))</f>
        <v/>
      </c>
      <c r="N1601" s="1" t="str">
        <f ca="1">IF(ISNA(VLOOKUP(業務内容と時間メモ!M1601,業務内容と時間メモ!R$2:AI$9999,11,FALSE)),"",VLOOKUP(業務内容と時間メモ!M1601,業務内容と時間メモ!R$2:AI$9999,11,FALSE))</f>
        <v/>
      </c>
      <c r="O1601" s="1" t="str">
        <f ca="1">IF(ISNA(VLOOKUP(業務内容と時間メモ!M1601,業務内容と時間メモ!R$2:AI$9999,13,FALSE)),"",VLOOKUP(業務内容と時間メモ!M1601,業務内容と時間メモ!R$2:AI$9999,13,FALSE))</f>
        <v/>
      </c>
      <c r="P1601" s="1" t="str">
        <f ca="1">IF(ISNA(VLOOKUP(業務内容と時間メモ!M1601,業務内容と時間メモ!R$2:AI$9999,15,FALSE)),"",VLOOKUP(業務内容と時間メモ!M1601,業務内容と時間メモ!R$2:AI$9999,15,FALSE))</f>
        <v/>
      </c>
      <c r="Q1601" s="1" t="str">
        <f ca="1">IF(ISNA(VLOOKUP(業務内容と時間メモ!M1601,業務内容と時間メモ!R$2:AI$9999,14,FALSE)),"",VLOOKUP(業務内容と時間メモ!M1601,業務内容と時間メモ!R$2:AI$9999,14,FALSE))</f>
        <v/>
      </c>
      <c r="R1601" s="1" t="str">
        <f ca="1">IF(ISNA(VLOOKUP(業務内容と時間メモ!M1601,業務内容と時間メモ!R$2:AI$9999,16,FALSE)),"",VLOOKUP(業務内容と時間メモ!M1601,業務内容と時間メモ!R$2:AI$9999,16,FALSE))</f>
        <v/>
      </c>
      <c r="S1601" s="1" t="str">
        <f ca="1">IF(ISNA(VLOOKUP(業務内容と時間メモ!M1601,業務内容と時間メモ!R$2:AI$9999,17,FALSE)),"",VLOOKUP(業務内容と時間メモ!M1601,業務内容と時間メモ!R$2:AI$9999,17,FALSE))</f>
        <v/>
      </c>
      <c r="T1601" s="17" t="str">
        <f ca="1">IF(SUMIFS(業務内容と時間メモ!E:E,業務内容と時間メモ!AB:AB,N1601,業務内容と時間メモ!AD:AD,O1601)=0,"",SUMIFS(業務内容と時間メモ!E:E,業務内容と時間メモ!AB:AB,N1601,業務内容と時間メモ!AD:AD,O1601))</f>
        <v/>
      </c>
      <c r="U1601" s="7" t="str">
        <f ca="1">IF(SUMIFS(業務内容と時間メモ!F:F,業務内容と時間メモ!AB:AB,N1601,業務内容と時間メモ!AD:AD,O1601)=0,"",SUMIFS(業務内容と時間メモ!F:F,業務内容と時間メモ!AB:AB,N1601,業務内容と時間メモ!AD:AD,O1601))</f>
        <v/>
      </c>
      <c r="V1601" t="str">
        <f ca="1">IF(SUMIFS(業務内容と時間メモ!E:E,業務内容と時間メモ!AB:AB,N1601,業務内容と時間メモ!AD:AD,O1601)=0,"",SUMIFS(業務内容と時間メモ!E:E,業務内容と時間メモ!AB:AB,N1601,業務内容と時間メモ!AD:AD,O1601))</f>
        <v/>
      </c>
    </row>
    <row r="1602" spans="1:22" hidden="1">
      <c r="A1602" s="1" t="str">
        <f t="shared" ca="1" si="136"/>
        <v/>
      </c>
      <c r="B1602" s="1" t="str">
        <f t="shared" ca="1" si="137"/>
        <v/>
      </c>
      <c r="C1602" s="6" t="str">
        <f t="shared" ref="C1602:C1665" ca="1" si="140">IF(SUMIF(N:N,A1602,U:U)=0,"",SUMIF(N:N,A1602,U:U))</f>
        <v/>
      </c>
      <c r="J1602" t="str">
        <f t="shared" ca="1" si="138"/>
        <v/>
      </c>
      <c r="L1602" s="7" t="str">
        <f t="shared" ca="1" si="139"/>
        <v/>
      </c>
      <c r="M1602" s="1" t="str">
        <f ca="1">IF(N1602="","",IF(COUNTIF(N$1:N1602,N1602)&gt;1,"",IF(COUNTIF(N:N,N1602)&gt;=1,"左表に入れますねぇ","")))</f>
        <v/>
      </c>
      <c r="N1602" s="1" t="str">
        <f ca="1">IF(ISNA(VLOOKUP(業務内容と時間メモ!M1602,業務内容と時間メモ!R$2:AI$9999,11,FALSE)),"",VLOOKUP(業務内容と時間メモ!M1602,業務内容と時間メモ!R$2:AI$9999,11,FALSE))</f>
        <v/>
      </c>
      <c r="O1602" s="1" t="str">
        <f ca="1">IF(ISNA(VLOOKUP(業務内容と時間メモ!M1602,業務内容と時間メモ!R$2:AI$9999,13,FALSE)),"",VLOOKUP(業務内容と時間メモ!M1602,業務内容と時間メモ!R$2:AI$9999,13,FALSE))</f>
        <v/>
      </c>
      <c r="P1602" s="1" t="str">
        <f ca="1">IF(ISNA(VLOOKUP(業務内容と時間メモ!M1602,業務内容と時間メモ!R$2:AI$9999,15,FALSE)),"",VLOOKUP(業務内容と時間メモ!M1602,業務内容と時間メモ!R$2:AI$9999,15,FALSE))</f>
        <v/>
      </c>
      <c r="Q1602" s="1" t="str">
        <f ca="1">IF(ISNA(VLOOKUP(業務内容と時間メモ!M1602,業務内容と時間メモ!R$2:AI$9999,14,FALSE)),"",VLOOKUP(業務内容と時間メモ!M1602,業務内容と時間メモ!R$2:AI$9999,14,FALSE))</f>
        <v/>
      </c>
      <c r="R1602" s="1" t="str">
        <f ca="1">IF(ISNA(VLOOKUP(業務内容と時間メモ!M1602,業務内容と時間メモ!R$2:AI$9999,16,FALSE)),"",VLOOKUP(業務内容と時間メモ!M1602,業務内容と時間メモ!R$2:AI$9999,16,FALSE))</f>
        <v/>
      </c>
      <c r="S1602" s="1" t="str">
        <f ca="1">IF(ISNA(VLOOKUP(業務内容と時間メモ!M1602,業務内容と時間メモ!R$2:AI$9999,17,FALSE)),"",VLOOKUP(業務内容と時間メモ!M1602,業務内容と時間メモ!R$2:AI$9999,17,FALSE))</f>
        <v/>
      </c>
      <c r="T1602" s="17" t="str">
        <f ca="1">IF(SUMIFS(業務内容と時間メモ!E:E,業務内容と時間メモ!AB:AB,N1602,業務内容と時間メモ!AD:AD,O1602)=0,"",SUMIFS(業務内容と時間メモ!E:E,業務内容と時間メモ!AB:AB,N1602,業務内容と時間メモ!AD:AD,O1602))</f>
        <v/>
      </c>
      <c r="U1602" s="7" t="str">
        <f ca="1">IF(SUMIFS(業務内容と時間メモ!F:F,業務内容と時間メモ!AB:AB,N1602,業務内容と時間メモ!AD:AD,O1602)=0,"",SUMIFS(業務内容と時間メモ!F:F,業務内容と時間メモ!AB:AB,N1602,業務内容と時間メモ!AD:AD,O1602))</f>
        <v/>
      </c>
      <c r="V1602" t="str">
        <f ca="1">IF(SUMIFS(業務内容と時間メモ!E:E,業務内容と時間メモ!AB:AB,N1602,業務内容と時間メモ!AD:AD,O1602)=0,"",SUMIFS(業務内容と時間メモ!E:E,業務内容と時間メモ!AB:AB,N1602,業務内容と時間メモ!AD:AD,O1602))</f>
        <v/>
      </c>
    </row>
    <row r="1603" spans="1:22" hidden="1">
      <c r="A1603" s="1" t="str">
        <f t="shared" ref="A1603:A1666" ca="1" si="141">IF(ISNA(VLOOKUP(K1603,L1603:S11600,3,FALSE)),"",VLOOKUP(K1603,L1602:S11600,3,FALSE))</f>
        <v/>
      </c>
      <c r="B1603" s="1" t="str">
        <f t="shared" ref="B1603:B1666" ca="1" si="142">IF(ISNA(VLOOKUP(K1603,L1603:S11600,5,FALSE)),"",VLOOKUP(K1603,L1602:S11600,5,FALSE)&amp;"など")</f>
        <v/>
      </c>
      <c r="C1603" s="6" t="str">
        <f t="shared" ca="1" si="140"/>
        <v/>
      </c>
      <c r="J1603" t="str">
        <f t="shared" ca="1" si="138"/>
        <v/>
      </c>
      <c r="L1603" s="7" t="str">
        <f t="shared" ca="1" si="139"/>
        <v/>
      </c>
      <c r="M1603" s="1" t="str">
        <f ca="1">IF(N1603="","",IF(COUNTIF(N$1:N1603,N1603)&gt;1,"",IF(COUNTIF(N:N,N1603)&gt;=1,"左表に入れますねぇ","")))</f>
        <v/>
      </c>
      <c r="N1603" s="1" t="str">
        <f ca="1">IF(ISNA(VLOOKUP(業務内容と時間メモ!M1603,業務内容と時間メモ!R$2:AI$9999,11,FALSE)),"",VLOOKUP(業務内容と時間メモ!M1603,業務内容と時間メモ!R$2:AI$9999,11,FALSE))</f>
        <v/>
      </c>
      <c r="O1603" s="1" t="str">
        <f ca="1">IF(ISNA(VLOOKUP(業務内容と時間メモ!M1603,業務内容と時間メモ!R$2:AI$9999,13,FALSE)),"",VLOOKUP(業務内容と時間メモ!M1603,業務内容と時間メモ!R$2:AI$9999,13,FALSE))</f>
        <v/>
      </c>
      <c r="P1603" s="1" t="str">
        <f ca="1">IF(ISNA(VLOOKUP(業務内容と時間メモ!M1603,業務内容と時間メモ!R$2:AI$9999,15,FALSE)),"",VLOOKUP(業務内容と時間メモ!M1603,業務内容と時間メモ!R$2:AI$9999,15,FALSE))</f>
        <v/>
      </c>
      <c r="Q1603" s="1" t="str">
        <f ca="1">IF(ISNA(VLOOKUP(業務内容と時間メモ!M1603,業務内容と時間メモ!R$2:AI$9999,14,FALSE)),"",VLOOKUP(業務内容と時間メモ!M1603,業務内容と時間メモ!R$2:AI$9999,14,FALSE))</f>
        <v/>
      </c>
      <c r="R1603" s="1" t="str">
        <f ca="1">IF(ISNA(VLOOKUP(業務内容と時間メモ!M1603,業務内容と時間メモ!R$2:AI$9999,16,FALSE)),"",VLOOKUP(業務内容と時間メモ!M1603,業務内容と時間メモ!R$2:AI$9999,16,FALSE))</f>
        <v/>
      </c>
      <c r="S1603" s="1" t="str">
        <f ca="1">IF(ISNA(VLOOKUP(業務内容と時間メモ!M1603,業務内容と時間メモ!R$2:AI$9999,17,FALSE)),"",VLOOKUP(業務内容と時間メモ!M1603,業務内容と時間メモ!R$2:AI$9999,17,FALSE))</f>
        <v/>
      </c>
      <c r="T1603" s="17" t="str">
        <f ca="1">IF(SUMIFS(業務内容と時間メモ!E:E,業務内容と時間メモ!AB:AB,N1603,業務内容と時間メモ!AD:AD,O1603)=0,"",SUMIFS(業務内容と時間メモ!E:E,業務内容と時間メモ!AB:AB,N1603,業務内容と時間メモ!AD:AD,O1603))</f>
        <v/>
      </c>
      <c r="U1603" s="7" t="str">
        <f ca="1">IF(SUMIFS(業務内容と時間メモ!F:F,業務内容と時間メモ!AB:AB,N1603,業務内容と時間メモ!AD:AD,O1603)=0,"",SUMIFS(業務内容と時間メモ!F:F,業務内容と時間メモ!AB:AB,N1603,業務内容と時間メモ!AD:AD,O1603))</f>
        <v/>
      </c>
      <c r="V1603" t="str">
        <f ca="1">IF(SUMIFS(業務内容と時間メモ!E:E,業務内容と時間メモ!AB:AB,N1603,業務内容と時間メモ!AD:AD,O1603)=0,"",SUMIFS(業務内容と時間メモ!E:E,業務内容と時間メモ!AB:AB,N1603,業務内容と時間メモ!AD:AD,O1603))</f>
        <v/>
      </c>
    </row>
    <row r="1604" spans="1:22" hidden="1">
      <c r="A1604" s="1" t="str">
        <f t="shared" ca="1" si="141"/>
        <v/>
      </c>
      <c r="B1604" s="1" t="str">
        <f t="shared" ca="1" si="142"/>
        <v/>
      </c>
      <c r="C1604" s="6" t="str">
        <f t="shared" ca="1" si="140"/>
        <v/>
      </c>
      <c r="J1604" t="str">
        <f t="shared" ca="1" si="138"/>
        <v/>
      </c>
      <c r="L1604" s="7" t="str">
        <f t="shared" ca="1" si="139"/>
        <v/>
      </c>
      <c r="M1604" s="1" t="str">
        <f ca="1">IF(N1604="","",IF(COUNTIF(N$1:N1604,N1604)&gt;1,"",IF(COUNTIF(N:N,N1604)&gt;=1,"左表に入れますねぇ","")))</f>
        <v/>
      </c>
      <c r="N1604" s="1" t="str">
        <f ca="1">IF(ISNA(VLOOKUP(業務内容と時間メモ!M1604,業務内容と時間メモ!R$2:AI$9999,11,FALSE)),"",VLOOKUP(業務内容と時間メモ!M1604,業務内容と時間メモ!R$2:AI$9999,11,FALSE))</f>
        <v/>
      </c>
      <c r="O1604" s="1" t="str">
        <f ca="1">IF(ISNA(VLOOKUP(業務内容と時間メモ!M1604,業務内容と時間メモ!R$2:AI$9999,13,FALSE)),"",VLOOKUP(業務内容と時間メモ!M1604,業務内容と時間メモ!R$2:AI$9999,13,FALSE))</f>
        <v/>
      </c>
      <c r="P1604" s="1" t="str">
        <f ca="1">IF(ISNA(VLOOKUP(業務内容と時間メモ!M1604,業務内容と時間メモ!R$2:AI$9999,15,FALSE)),"",VLOOKUP(業務内容と時間メモ!M1604,業務内容と時間メモ!R$2:AI$9999,15,FALSE))</f>
        <v/>
      </c>
      <c r="Q1604" s="1" t="str">
        <f ca="1">IF(ISNA(VLOOKUP(業務内容と時間メモ!M1604,業務内容と時間メモ!R$2:AI$9999,14,FALSE)),"",VLOOKUP(業務内容と時間メモ!M1604,業務内容と時間メモ!R$2:AI$9999,14,FALSE))</f>
        <v/>
      </c>
      <c r="R1604" s="1" t="str">
        <f ca="1">IF(ISNA(VLOOKUP(業務内容と時間メモ!M1604,業務内容と時間メモ!R$2:AI$9999,16,FALSE)),"",VLOOKUP(業務内容と時間メモ!M1604,業務内容と時間メモ!R$2:AI$9999,16,FALSE))</f>
        <v/>
      </c>
      <c r="S1604" s="1" t="str">
        <f ca="1">IF(ISNA(VLOOKUP(業務内容と時間メモ!M1604,業務内容と時間メモ!R$2:AI$9999,17,FALSE)),"",VLOOKUP(業務内容と時間メモ!M1604,業務内容と時間メモ!R$2:AI$9999,17,FALSE))</f>
        <v/>
      </c>
      <c r="T1604" s="17" t="str">
        <f ca="1">IF(SUMIFS(業務内容と時間メモ!E:E,業務内容と時間メモ!AB:AB,N1604,業務内容と時間メモ!AD:AD,O1604)=0,"",SUMIFS(業務内容と時間メモ!E:E,業務内容と時間メモ!AB:AB,N1604,業務内容と時間メモ!AD:AD,O1604))</f>
        <v/>
      </c>
      <c r="U1604" s="7" t="str">
        <f ca="1">IF(SUMIFS(業務内容と時間メモ!F:F,業務内容と時間メモ!AB:AB,N1604,業務内容と時間メモ!AD:AD,O1604)=0,"",SUMIFS(業務内容と時間メモ!F:F,業務内容と時間メモ!AB:AB,N1604,業務内容と時間メモ!AD:AD,O1604))</f>
        <v/>
      </c>
      <c r="V1604" t="str">
        <f ca="1">IF(SUMIFS(業務内容と時間メモ!E:E,業務内容と時間メモ!AB:AB,N1604,業務内容と時間メモ!AD:AD,O1604)=0,"",SUMIFS(業務内容と時間メモ!E:E,業務内容と時間メモ!AB:AB,N1604,業務内容と時間メモ!AD:AD,O1604))</f>
        <v/>
      </c>
    </row>
    <row r="1605" spans="1:22" hidden="1">
      <c r="A1605" s="1" t="str">
        <f t="shared" ca="1" si="141"/>
        <v/>
      </c>
      <c r="B1605" s="1" t="str">
        <f t="shared" ca="1" si="142"/>
        <v/>
      </c>
      <c r="C1605" s="6" t="str">
        <f t="shared" ca="1" si="140"/>
        <v/>
      </c>
      <c r="J1605" t="str">
        <f t="shared" ca="1" si="138"/>
        <v/>
      </c>
      <c r="L1605" s="7" t="str">
        <f t="shared" ca="1" si="139"/>
        <v/>
      </c>
      <c r="M1605" s="1" t="str">
        <f ca="1">IF(N1605="","",IF(COUNTIF(N$1:N1605,N1605)&gt;1,"",IF(COUNTIF(N:N,N1605)&gt;=1,"左表に入れますねぇ","")))</f>
        <v/>
      </c>
      <c r="N1605" s="1" t="str">
        <f ca="1">IF(ISNA(VLOOKUP(業務内容と時間メモ!M1605,業務内容と時間メモ!R$2:AI$9999,11,FALSE)),"",VLOOKUP(業務内容と時間メモ!M1605,業務内容と時間メモ!R$2:AI$9999,11,FALSE))</f>
        <v/>
      </c>
      <c r="O1605" s="1" t="str">
        <f ca="1">IF(ISNA(VLOOKUP(業務内容と時間メモ!M1605,業務内容と時間メモ!R$2:AI$9999,13,FALSE)),"",VLOOKUP(業務内容と時間メモ!M1605,業務内容と時間メモ!R$2:AI$9999,13,FALSE))</f>
        <v/>
      </c>
      <c r="P1605" s="1" t="str">
        <f ca="1">IF(ISNA(VLOOKUP(業務内容と時間メモ!M1605,業務内容と時間メモ!R$2:AI$9999,15,FALSE)),"",VLOOKUP(業務内容と時間メモ!M1605,業務内容と時間メモ!R$2:AI$9999,15,FALSE))</f>
        <v/>
      </c>
      <c r="Q1605" s="1" t="str">
        <f ca="1">IF(ISNA(VLOOKUP(業務内容と時間メモ!M1605,業務内容と時間メモ!R$2:AI$9999,14,FALSE)),"",VLOOKUP(業務内容と時間メモ!M1605,業務内容と時間メモ!R$2:AI$9999,14,FALSE))</f>
        <v/>
      </c>
      <c r="R1605" s="1" t="str">
        <f ca="1">IF(ISNA(VLOOKUP(業務内容と時間メモ!M1605,業務内容と時間メモ!R$2:AI$9999,16,FALSE)),"",VLOOKUP(業務内容と時間メモ!M1605,業務内容と時間メモ!R$2:AI$9999,16,FALSE))</f>
        <v/>
      </c>
      <c r="S1605" s="1" t="str">
        <f ca="1">IF(ISNA(VLOOKUP(業務内容と時間メモ!M1605,業務内容と時間メモ!R$2:AI$9999,17,FALSE)),"",VLOOKUP(業務内容と時間メモ!M1605,業務内容と時間メモ!R$2:AI$9999,17,FALSE))</f>
        <v/>
      </c>
      <c r="T1605" s="17" t="str">
        <f ca="1">IF(SUMIFS(業務内容と時間メモ!E:E,業務内容と時間メモ!AB:AB,N1605,業務内容と時間メモ!AD:AD,O1605)=0,"",SUMIFS(業務内容と時間メモ!E:E,業務内容と時間メモ!AB:AB,N1605,業務内容と時間メモ!AD:AD,O1605))</f>
        <v/>
      </c>
      <c r="U1605" s="7" t="str">
        <f ca="1">IF(SUMIFS(業務内容と時間メモ!F:F,業務内容と時間メモ!AB:AB,N1605,業務内容と時間メモ!AD:AD,O1605)=0,"",SUMIFS(業務内容と時間メモ!F:F,業務内容と時間メモ!AB:AB,N1605,業務内容と時間メモ!AD:AD,O1605))</f>
        <v/>
      </c>
      <c r="V1605" t="str">
        <f ca="1">IF(SUMIFS(業務内容と時間メモ!E:E,業務内容と時間メモ!AB:AB,N1605,業務内容と時間メモ!AD:AD,O1605)=0,"",SUMIFS(業務内容と時間メモ!E:E,業務内容と時間メモ!AB:AB,N1605,業務内容と時間メモ!AD:AD,O1605))</f>
        <v/>
      </c>
    </row>
    <row r="1606" spans="1:22" hidden="1">
      <c r="A1606" s="1" t="str">
        <f t="shared" ca="1" si="141"/>
        <v/>
      </c>
      <c r="B1606" s="1" t="str">
        <f t="shared" ca="1" si="142"/>
        <v/>
      </c>
      <c r="C1606" s="6" t="str">
        <f t="shared" ca="1" si="140"/>
        <v/>
      </c>
      <c r="J1606" t="str">
        <f t="shared" ca="1" si="138"/>
        <v/>
      </c>
      <c r="L1606" s="7" t="str">
        <f t="shared" ca="1" si="139"/>
        <v/>
      </c>
      <c r="M1606" s="1" t="str">
        <f ca="1">IF(N1606="","",IF(COUNTIF(N$1:N1606,N1606)&gt;1,"",IF(COUNTIF(N:N,N1606)&gt;=1,"左表に入れますねぇ","")))</f>
        <v/>
      </c>
      <c r="N1606" s="1" t="str">
        <f ca="1">IF(ISNA(VLOOKUP(業務内容と時間メモ!M1606,業務内容と時間メモ!R$2:AI$9999,11,FALSE)),"",VLOOKUP(業務内容と時間メモ!M1606,業務内容と時間メモ!R$2:AI$9999,11,FALSE))</f>
        <v/>
      </c>
      <c r="O1606" s="1" t="str">
        <f ca="1">IF(ISNA(VLOOKUP(業務内容と時間メモ!M1606,業務内容と時間メモ!R$2:AI$9999,13,FALSE)),"",VLOOKUP(業務内容と時間メモ!M1606,業務内容と時間メモ!R$2:AI$9999,13,FALSE))</f>
        <v/>
      </c>
      <c r="P1606" s="1" t="str">
        <f ca="1">IF(ISNA(VLOOKUP(業務内容と時間メモ!M1606,業務内容と時間メモ!R$2:AI$9999,15,FALSE)),"",VLOOKUP(業務内容と時間メモ!M1606,業務内容と時間メモ!R$2:AI$9999,15,FALSE))</f>
        <v/>
      </c>
      <c r="Q1606" s="1" t="str">
        <f ca="1">IF(ISNA(VLOOKUP(業務内容と時間メモ!M1606,業務内容と時間メモ!R$2:AI$9999,14,FALSE)),"",VLOOKUP(業務内容と時間メモ!M1606,業務内容と時間メモ!R$2:AI$9999,14,FALSE))</f>
        <v/>
      </c>
      <c r="R1606" s="1" t="str">
        <f ca="1">IF(ISNA(VLOOKUP(業務内容と時間メモ!M1606,業務内容と時間メモ!R$2:AI$9999,16,FALSE)),"",VLOOKUP(業務内容と時間メモ!M1606,業務内容と時間メモ!R$2:AI$9999,16,FALSE))</f>
        <v/>
      </c>
      <c r="S1606" s="1" t="str">
        <f ca="1">IF(ISNA(VLOOKUP(業務内容と時間メモ!M1606,業務内容と時間メモ!R$2:AI$9999,17,FALSE)),"",VLOOKUP(業務内容と時間メモ!M1606,業務内容と時間メモ!R$2:AI$9999,17,FALSE))</f>
        <v/>
      </c>
      <c r="T1606" s="17" t="str">
        <f ca="1">IF(SUMIFS(業務内容と時間メモ!E:E,業務内容と時間メモ!AB:AB,N1606,業務内容と時間メモ!AD:AD,O1606)=0,"",SUMIFS(業務内容と時間メモ!E:E,業務内容と時間メモ!AB:AB,N1606,業務内容と時間メモ!AD:AD,O1606))</f>
        <v/>
      </c>
      <c r="U1606" s="7" t="str">
        <f ca="1">IF(SUMIFS(業務内容と時間メモ!F:F,業務内容と時間メモ!AB:AB,N1606,業務内容と時間メモ!AD:AD,O1606)=0,"",SUMIFS(業務内容と時間メモ!F:F,業務内容と時間メモ!AB:AB,N1606,業務内容と時間メモ!AD:AD,O1606))</f>
        <v/>
      </c>
      <c r="V1606" t="str">
        <f ca="1">IF(SUMIFS(業務内容と時間メモ!E:E,業務内容と時間メモ!AB:AB,N1606,業務内容と時間メモ!AD:AD,O1606)=0,"",SUMIFS(業務内容と時間メモ!E:E,業務内容と時間メモ!AB:AB,N1606,業務内容と時間メモ!AD:AD,O1606))</f>
        <v/>
      </c>
    </row>
    <row r="1607" spans="1:22" hidden="1">
      <c r="A1607" s="1" t="str">
        <f t="shared" ca="1" si="141"/>
        <v/>
      </c>
      <c r="B1607" s="1" t="str">
        <f t="shared" ca="1" si="142"/>
        <v/>
      </c>
      <c r="C1607" s="6" t="str">
        <f t="shared" ca="1" si="140"/>
        <v/>
      </c>
      <c r="J1607" t="str">
        <f t="shared" ca="1" si="138"/>
        <v/>
      </c>
      <c r="L1607" s="7" t="str">
        <f t="shared" ca="1" si="139"/>
        <v/>
      </c>
      <c r="M1607" s="1" t="str">
        <f ca="1">IF(N1607="","",IF(COUNTIF(N$1:N1607,N1607)&gt;1,"",IF(COUNTIF(N:N,N1607)&gt;=1,"左表に入れますねぇ","")))</f>
        <v/>
      </c>
      <c r="N1607" s="1" t="str">
        <f ca="1">IF(ISNA(VLOOKUP(業務内容と時間メモ!M1607,業務内容と時間メモ!R$2:AI$9999,11,FALSE)),"",VLOOKUP(業務内容と時間メモ!M1607,業務内容と時間メモ!R$2:AI$9999,11,FALSE))</f>
        <v/>
      </c>
      <c r="O1607" s="1" t="str">
        <f ca="1">IF(ISNA(VLOOKUP(業務内容と時間メモ!M1607,業務内容と時間メモ!R$2:AI$9999,13,FALSE)),"",VLOOKUP(業務内容と時間メモ!M1607,業務内容と時間メモ!R$2:AI$9999,13,FALSE))</f>
        <v/>
      </c>
      <c r="P1607" s="1" t="str">
        <f ca="1">IF(ISNA(VLOOKUP(業務内容と時間メモ!M1607,業務内容と時間メモ!R$2:AI$9999,15,FALSE)),"",VLOOKUP(業務内容と時間メモ!M1607,業務内容と時間メモ!R$2:AI$9999,15,FALSE))</f>
        <v/>
      </c>
      <c r="Q1607" s="1" t="str">
        <f ca="1">IF(ISNA(VLOOKUP(業務内容と時間メモ!M1607,業務内容と時間メモ!R$2:AI$9999,14,FALSE)),"",VLOOKUP(業務内容と時間メモ!M1607,業務内容と時間メモ!R$2:AI$9999,14,FALSE))</f>
        <v/>
      </c>
      <c r="R1607" s="1" t="str">
        <f ca="1">IF(ISNA(VLOOKUP(業務内容と時間メモ!M1607,業務内容と時間メモ!R$2:AI$9999,16,FALSE)),"",VLOOKUP(業務内容と時間メモ!M1607,業務内容と時間メモ!R$2:AI$9999,16,FALSE))</f>
        <v/>
      </c>
      <c r="S1607" s="1" t="str">
        <f ca="1">IF(ISNA(VLOOKUP(業務内容と時間メモ!M1607,業務内容と時間メモ!R$2:AI$9999,17,FALSE)),"",VLOOKUP(業務内容と時間メモ!M1607,業務内容と時間メモ!R$2:AI$9999,17,FALSE))</f>
        <v/>
      </c>
      <c r="T1607" s="17" t="str">
        <f ca="1">IF(SUMIFS(業務内容と時間メモ!E:E,業務内容と時間メモ!AB:AB,N1607,業務内容と時間メモ!AD:AD,O1607)=0,"",SUMIFS(業務内容と時間メモ!E:E,業務内容と時間メモ!AB:AB,N1607,業務内容と時間メモ!AD:AD,O1607))</f>
        <v/>
      </c>
      <c r="U1607" s="7" t="str">
        <f ca="1">IF(SUMIFS(業務内容と時間メモ!F:F,業務内容と時間メモ!AB:AB,N1607,業務内容と時間メモ!AD:AD,O1607)=0,"",SUMIFS(業務内容と時間メモ!F:F,業務内容と時間メモ!AB:AB,N1607,業務内容と時間メモ!AD:AD,O1607))</f>
        <v/>
      </c>
      <c r="V1607" t="str">
        <f ca="1">IF(SUMIFS(業務内容と時間メモ!E:E,業務内容と時間メモ!AB:AB,N1607,業務内容と時間メモ!AD:AD,O1607)=0,"",SUMIFS(業務内容と時間メモ!E:E,業務内容と時間メモ!AB:AB,N1607,業務内容と時間メモ!AD:AD,O1607))</f>
        <v/>
      </c>
    </row>
    <row r="1608" spans="1:22" hidden="1">
      <c r="A1608" s="1" t="str">
        <f t="shared" ca="1" si="141"/>
        <v/>
      </c>
      <c r="B1608" s="1" t="str">
        <f t="shared" ca="1" si="142"/>
        <v/>
      </c>
      <c r="C1608" s="6" t="str">
        <f t="shared" ca="1" si="140"/>
        <v/>
      </c>
      <c r="J1608" t="str">
        <f t="shared" ca="1" si="138"/>
        <v/>
      </c>
      <c r="L1608" s="7" t="str">
        <f t="shared" ca="1" si="139"/>
        <v/>
      </c>
      <c r="M1608" s="1" t="str">
        <f ca="1">IF(N1608="","",IF(COUNTIF(N$1:N1608,N1608)&gt;1,"",IF(COUNTIF(N:N,N1608)&gt;=1,"左表に入れますねぇ","")))</f>
        <v/>
      </c>
      <c r="N1608" s="1" t="str">
        <f ca="1">IF(ISNA(VLOOKUP(業務内容と時間メモ!M1608,業務内容と時間メモ!R$2:AI$9999,11,FALSE)),"",VLOOKUP(業務内容と時間メモ!M1608,業務内容と時間メモ!R$2:AI$9999,11,FALSE))</f>
        <v/>
      </c>
      <c r="O1608" s="1" t="str">
        <f ca="1">IF(ISNA(VLOOKUP(業務内容と時間メモ!M1608,業務内容と時間メモ!R$2:AI$9999,13,FALSE)),"",VLOOKUP(業務内容と時間メモ!M1608,業務内容と時間メモ!R$2:AI$9999,13,FALSE))</f>
        <v/>
      </c>
      <c r="P1608" s="1" t="str">
        <f ca="1">IF(ISNA(VLOOKUP(業務内容と時間メモ!M1608,業務内容と時間メモ!R$2:AI$9999,15,FALSE)),"",VLOOKUP(業務内容と時間メモ!M1608,業務内容と時間メモ!R$2:AI$9999,15,FALSE))</f>
        <v/>
      </c>
      <c r="Q1608" s="1" t="str">
        <f ca="1">IF(ISNA(VLOOKUP(業務内容と時間メモ!M1608,業務内容と時間メモ!R$2:AI$9999,14,FALSE)),"",VLOOKUP(業務内容と時間メモ!M1608,業務内容と時間メモ!R$2:AI$9999,14,FALSE))</f>
        <v/>
      </c>
      <c r="R1608" s="1" t="str">
        <f ca="1">IF(ISNA(VLOOKUP(業務内容と時間メモ!M1608,業務内容と時間メモ!R$2:AI$9999,16,FALSE)),"",VLOOKUP(業務内容と時間メモ!M1608,業務内容と時間メモ!R$2:AI$9999,16,FALSE))</f>
        <v/>
      </c>
      <c r="S1608" s="1" t="str">
        <f ca="1">IF(ISNA(VLOOKUP(業務内容と時間メモ!M1608,業務内容と時間メモ!R$2:AI$9999,17,FALSE)),"",VLOOKUP(業務内容と時間メモ!M1608,業務内容と時間メモ!R$2:AI$9999,17,FALSE))</f>
        <v/>
      </c>
      <c r="T1608" s="17" t="str">
        <f ca="1">IF(SUMIFS(業務内容と時間メモ!E:E,業務内容と時間メモ!AB:AB,N1608,業務内容と時間メモ!AD:AD,O1608)=0,"",SUMIFS(業務内容と時間メモ!E:E,業務内容と時間メモ!AB:AB,N1608,業務内容と時間メモ!AD:AD,O1608))</f>
        <v/>
      </c>
      <c r="U1608" s="7" t="str">
        <f ca="1">IF(SUMIFS(業務内容と時間メモ!F:F,業務内容と時間メモ!AB:AB,N1608,業務内容と時間メモ!AD:AD,O1608)=0,"",SUMIFS(業務内容と時間メモ!F:F,業務内容と時間メモ!AB:AB,N1608,業務内容と時間メモ!AD:AD,O1608))</f>
        <v/>
      </c>
      <c r="V1608" t="str">
        <f ca="1">IF(SUMIFS(業務内容と時間メモ!E:E,業務内容と時間メモ!AB:AB,N1608,業務内容と時間メモ!AD:AD,O1608)=0,"",SUMIFS(業務内容と時間メモ!E:E,業務内容と時間メモ!AB:AB,N1608,業務内容と時間メモ!AD:AD,O1608))</f>
        <v/>
      </c>
    </row>
    <row r="1609" spans="1:22" hidden="1">
      <c r="A1609" s="1" t="str">
        <f t="shared" ca="1" si="141"/>
        <v/>
      </c>
      <c r="B1609" s="1" t="str">
        <f t="shared" ca="1" si="142"/>
        <v/>
      </c>
      <c r="C1609" s="6" t="str">
        <f t="shared" ca="1" si="140"/>
        <v/>
      </c>
      <c r="J1609" t="str">
        <f t="shared" ca="1" si="138"/>
        <v/>
      </c>
      <c r="L1609" s="7" t="str">
        <f t="shared" ca="1" si="139"/>
        <v/>
      </c>
      <c r="M1609" s="1" t="str">
        <f ca="1">IF(N1609="","",IF(COUNTIF(N$1:N1609,N1609)&gt;1,"",IF(COUNTIF(N:N,N1609)&gt;=1,"左表に入れますねぇ","")))</f>
        <v/>
      </c>
      <c r="N1609" s="1" t="str">
        <f ca="1">IF(ISNA(VLOOKUP(業務内容と時間メモ!M1609,業務内容と時間メモ!R$2:AI$9999,11,FALSE)),"",VLOOKUP(業務内容と時間メモ!M1609,業務内容と時間メモ!R$2:AI$9999,11,FALSE))</f>
        <v/>
      </c>
      <c r="O1609" s="1" t="str">
        <f ca="1">IF(ISNA(VLOOKUP(業務内容と時間メモ!M1609,業務内容と時間メモ!R$2:AI$9999,13,FALSE)),"",VLOOKUP(業務内容と時間メモ!M1609,業務内容と時間メモ!R$2:AI$9999,13,FALSE))</f>
        <v/>
      </c>
      <c r="P1609" s="1" t="str">
        <f ca="1">IF(ISNA(VLOOKUP(業務内容と時間メモ!M1609,業務内容と時間メモ!R$2:AI$9999,15,FALSE)),"",VLOOKUP(業務内容と時間メモ!M1609,業務内容と時間メモ!R$2:AI$9999,15,FALSE))</f>
        <v/>
      </c>
      <c r="Q1609" s="1" t="str">
        <f ca="1">IF(ISNA(VLOOKUP(業務内容と時間メモ!M1609,業務内容と時間メモ!R$2:AI$9999,14,FALSE)),"",VLOOKUP(業務内容と時間メモ!M1609,業務内容と時間メモ!R$2:AI$9999,14,FALSE))</f>
        <v/>
      </c>
      <c r="R1609" s="1" t="str">
        <f ca="1">IF(ISNA(VLOOKUP(業務内容と時間メモ!M1609,業務内容と時間メモ!R$2:AI$9999,16,FALSE)),"",VLOOKUP(業務内容と時間メモ!M1609,業務内容と時間メモ!R$2:AI$9999,16,FALSE))</f>
        <v/>
      </c>
      <c r="S1609" s="1" t="str">
        <f ca="1">IF(ISNA(VLOOKUP(業務内容と時間メモ!M1609,業務内容と時間メモ!R$2:AI$9999,17,FALSE)),"",VLOOKUP(業務内容と時間メモ!M1609,業務内容と時間メモ!R$2:AI$9999,17,FALSE))</f>
        <v/>
      </c>
      <c r="T1609" s="17" t="str">
        <f ca="1">IF(SUMIFS(業務内容と時間メモ!E:E,業務内容と時間メモ!AB:AB,N1609,業務内容と時間メモ!AD:AD,O1609)=0,"",SUMIFS(業務内容と時間メモ!E:E,業務内容と時間メモ!AB:AB,N1609,業務内容と時間メモ!AD:AD,O1609))</f>
        <v/>
      </c>
      <c r="U1609" s="7" t="str">
        <f ca="1">IF(SUMIFS(業務内容と時間メモ!F:F,業務内容と時間メモ!AB:AB,N1609,業務内容と時間メモ!AD:AD,O1609)=0,"",SUMIFS(業務内容と時間メモ!F:F,業務内容と時間メモ!AB:AB,N1609,業務内容と時間メモ!AD:AD,O1609))</f>
        <v/>
      </c>
      <c r="V1609" t="str">
        <f ca="1">IF(SUMIFS(業務内容と時間メモ!E:E,業務内容と時間メモ!AB:AB,N1609,業務内容と時間メモ!AD:AD,O1609)=0,"",SUMIFS(業務内容と時間メモ!E:E,業務内容と時間メモ!AB:AB,N1609,業務内容と時間メモ!AD:AD,O1609))</f>
        <v/>
      </c>
    </row>
    <row r="1610" spans="1:22" hidden="1">
      <c r="A1610" s="1" t="str">
        <f t="shared" ca="1" si="141"/>
        <v/>
      </c>
      <c r="B1610" s="1" t="str">
        <f t="shared" ca="1" si="142"/>
        <v/>
      </c>
      <c r="C1610" s="6" t="str">
        <f t="shared" ca="1" si="140"/>
        <v/>
      </c>
      <c r="J1610" t="str">
        <f t="shared" ca="1" si="138"/>
        <v/>
      </c>
      <c r="L1610" s="7" t="str">
        <f t="shared" ca="1" si="139"/>
        <v/>
      </c>
      <c r="M1610" s="1" t="str">
        <f ca="1">IF(N1610="","",IF(COUNTIF(N$1:N1610,N1610)&gt;1,"",IF(COUNTIF(N:N,N1610)&gt;=1,"左表に入れますねぇ","")))</f>
        <v/>
      </c>
      <c r="N1610" s="1" t="str">
        <f ca="1">IF(ISNA(VLOOKUP(業務内容と時間メモ!M1610,業務内容と時間メモ!R$2:AI$9999,11,FALSE)),"",VLOOKUP(業務内容と時間メモ!M1610,業務内容と時間メモ!R$2:AI$9999,11,FALSE))</f>
        <v/>
      </c>
      <c r="O1610" s="1" t="str">
        <f ca="1">IF(ISNA(VLOOKUP(業務内容と時間メモ!M1610,業務内容と時間メモ!R$2:AI$9999,13,FALSE)),"",VLOOKUP(業務内容と時間メモ!M1610,業務内容と時間メモ!R$2:AI$9999,13,FALSE))</f>
        <v/>
      </c>
      <c r="P1610" s="1" t="str">
        <f ca="1">IF(ISNA(VLOOKUP(業務内容と時間メモ!M1610,業務内容と時間メモ!R$2:AI$9999,15,FALSE)),"",VLOOKUP(業務内容と時間メモ!M1610,業務内容と時間メモ!R$2:AI$9999,15,FALSE))</f>
        <v/>
      </c>
      <c r="Q1610" s="1" t="str">
        <f ca="1">IF(ISNA(VLOOKUP(業務内容と時間メモ!M1610,業務内容と時間メモ!R$2:AI$9999,14,FALSE)),"",VLOOKUP(業務内容と時間メモ!M1610,業務内容と時間メモ!R$2:AI$9999,14,FALSE))</f>
        <v/>
      </c>
      <c r="R1610" s="1" t="str">
        <f ca="1">IF(ISNA(VLOOKUP(業務内容と時間メモ!M1610,業務内容と時間メモ!R$2:AI$9999,16,FALSE)),"",VLOOKUP(業務内容と時間メモ!M1610,業務内容と時間メモ!R$2:AI$9999,16,FALSE))</f>
        <v/>
      </c>
      <c r="S1610" s="1" t="str">
        <f ca="1">IF(ISNA(VLOOKUP(業務内容と時間メモ!M1610,業務内容と時間メモ!R$2:AI$9999,17,FALSE)),"",VLOOKUP(業務内容と時間メモ!M1610,業務内容と時間メモ!R$2:AI$9999,17,FALSE))</f>
        <v/>
      </c>
      <c r="T1610" s="17" t="str">
        <f ca="1">IF(SUMIFS(業務内容と時間メモ!E:E,業務内容と時間メモ!AB:AB,N1610,業務内容と時間メモ!AD:AD,O1610)=0,"",SUMIFS(業務内容と時間メモ!E:E,業務内容と時間メモ!AB:AB,N1610,業務内容と時間メモ!AD:AD,O1610))</f>
        <v/>
      </c>
      <c r="U1610" s="7" t="str">
        <f ca="1">IF(SUMIFS(業務内容と時間メモ!F:F,業務内容と時間メモ!AB:AB,N1610,業務内容と時間メモ!AD:AD,O1610)=0,"",SUMIFS(業務内容と時間メモ!F:F,業務内容と時間メモ!AB:AB,N1610,業務内容と時間メモ!AD:AD,O1610))</f>
        <v/>
      </c>
      <c r="V1610" t="str">
        <f ca="1">IF(SUMIFS(業務内容と時間メモ!E:E,業務内容と時間メモ!AB:AB,N1610,業務内容と時間メモ!AD:AD,O1610)=0,"",SUMIFS(業務内容と時間メモ!E:E,業務内容と時間メモ!AB:AB,N1610,業務内容と時間メモ!AD:AD,O1610))</f>
        <v/>
      </c>
    </row>
    <row r="1611" spans="1:22" hidden="1">
      <c r="A1611" s="1" t="str">
        <f t="shared" ca="1" si="141"/>
        <v/>
      </c>
      <c r="B1611" s="1" t="str">
        <f t="shared" ca="1" si="142"/>
        <v/>
      </c>
      <c r="C1611" s="6" t="str">
        <f t="shared" ca="1" si="140"/>
        <v/>
      </c>
      <c r="J1611" t="str">
        <f t="shared" ca="1" si="138"/>
        <v/>
      </c>
      <c r="L1611" s="7" t="str">
        <f t="shared" ca="1" si="139"/>
        <v/>
      </c>
      <c r="M1611" s="1" t="str">
        <f ca="1">IF(N1611="","",IF(COUNTIF(N$1:N1611,N1611)&gt;1,"",IF(COUNTIF(N:N,N1611)&gt;=1,"左表に入れますねぇ","")))</f>
        <v/>
      </c>
      <c r="N1611" s="1" t="str">
        <f ca="1">IF(ISNA(VLOOKUP(業務内容と時間メモ!M1611,業務内容と時間メモ!R$2:AI$9999,11,FALSE)),"",VLOOKUP(業務内容と時間メモ!M1611,業務内容と時間メモ!R$2:AI$9999,11,FALSE))</f>
        <v/>
      </c>
      <c r="O1611" s="1" t="str">
        <f ca="1">IF(ISNA(VLOOKUP(業務内容と時間メモ!M1611,業務内容と時間メモ!R$2:AI$9999,13,FALSE)),"",VLOOKUP(業務内容と時間メモ!M1611,業務内容と時間メモ!R$2:AI$9999,13,FALSE))</f>
        <v/>
      </c>
      <c r="P1611" s="1" t="str">
        <f ca="1">IF(ISNA(VLOOKUP(業務内容と時間メモ!M1611,業務内容と時間メモ!R$2:AI$9999,15,FALSE)),"",VLOOKUP(業務内容と時間メモ!M1611,業務内容と時間メモ!R$2:AI$9999,15,FALSE))</f>
        <v/>
      </c>
      <c r="Q1611" s="1" t="str">
        <f ca="1">IF(ISNA(VLOOKUP(業務内容と時間メモ!M1611,業務内容と時間メモ!R$2:AI$9999,14,FALSE)),"",VLOOKUP(業務内容と時間メモ!M1611,業務内容と時間メモ!R$2:AI$9999,14,FALSE))</f>
        <v/>
      </c>
      <c r="R1611" s="1" t="str">
        <f ca="1">IF(ISNA(VLOOKUP(業務内容と時間メモ!M1611,業務内容と時間メモ!R$2:AI$9999,16,FALSE)),"",VLOOKUP(業務内容と時間メモ!M1611,業務内容と時間メモ!R$2:AI$9999,16,FALSE))</f>
        <v/>
      </c>
      <c r="S1611" s="1" t="str">
        <f ca="1">IF(ISNA(VLOOKUP(業務内容と時間メモ!M1611,業務内容と時間メモ!R$2:AI$9999,17,FALSE)),"",VLOOKUP(業務内容と時間メモ!M1611,業務内容と時間メモ!R$2:AI$9999,17,FALSE))</f>
        <v/>
      </c>
      <c r="T1611" s="17" t="str">
        <f ca="1">IF(SUMIFS(業務内容と時間メモ!E:E,業務内容と時間メモ!AB:AB,N1611,業務内容と時間メモ!AD:AD,O1611)=0,"",SUMIFS(業務内容と時間メモ!E:E,業務内容と時間メモ!AB:AB,N1611,業務内容と時間メモ!AD:AD,O1611))</f>
        <v/>
      </c>
      <c r="U1611" s="7" t="str">
        <f ca="1">IF(SUMIFS(業務内容と時間メモ!F:F,業務内容と時間メモ!AB:AB,N1611,業務内容と時間メモ!AD:AD,O1611)=0,"",SUMIFS(業務内容と時間メモ!F:F,業務内容と時間メモ!AB:AB,N1611,業務内容と時間メモ!AD:AD,O1611))</f>
        <v/>
      </c>
      <c r="V1611" t="str">
        <f ca="1">IF(SUMIFS(業務内容と時間メモ!E:E,業務内容と時間メモ!AB:AB,N1611,業務内容と時間メモ!AD:AD,O1611)=0,"",SUMIFS(業務内容と時間メモ!E:E,業務内容と時間メモ!AB:AB,N1611,業務内容と時間メモ!AD:AD,O1611))</f>
        <v/>
      </c>
    </row>
    <row r="1612" spans="1:22" hidden="1">
      <c r="A1612" s="1" t="str">
        <f t="shared" ca="1" si="141"/>
        <v/>
      </c>
      <c r="B1612" s="1" t="str">
        <f t="shared" ca="1" si="142"/>
        <v/>
      </c>
      <c r="C1612" s="6" t="str">
        <f t="shared" ca="1" si="140"/>
        <v/>
      </c>
      <c r="J1612" t="str">
        <f t="shared" ca="1" si="138"/>
        <v/>
      </c>
      <c r="L1612" s="7" t="str">
        <f t="shared" ca="1" si="139"/>
        <v/>
      </c>
      <c r="M1612" s="1" t="str">
        <f ca="1">IF(N1612="","",IF(COUNTIF(N$1:N1612,N1612)&gt;1,"",IF(COUNTIF(N:N,N1612)&gt;=1,"左表に入れますねぇ","")))</f>
        <v/>
      </c>
      <c r="N1612" s="1" t="str">
        <f ca="1">IF(ISNA(VLOOKUP(業務内容と時間メモ!M1612,業務内容と時間メモ!R$2:AI$9999,11,FALSE)),"",VLOOKUP(業務内容と時間メモ!M1612,業務内容と時間メモ!R$2:AI$9999,11,FALSE))</f>
        <v/>
      </c>
      <c r="O1612" s="1" t="str">
        <f ca="1">IF(ISNA(VLOOKUP(業務内容と時間メモ!M1612,業務内容と時間メモ!R$2:AI$9999,13,FALSE)),"",VLOOKUP(業務内容と時間メモ!M1612,業務内容と時間メモ!R$2:AI$9999,13,FALSE))</f>
        <v/>
      </c>
      <c r="P1612" s="1" t="str">
        <f ca="1">IF(ISNA(VLOOKUP(業務内容と時間メモ!M1612,業務内容と時間メモ!R$2:AI$9999,15,FALSE)),"",VLOOKUP(業務内容と時間メモ!M1612,業務内容と時間メモ!R$2:AI$9999,15,FALSE))</f>
        <v/>
      </c>
      <c r="Q1612" s="1" t="str">
        <f ca="1">IF(ISNA(VLOOKUP(業務内容と時間メモ!M1612,業務内容と時間メモ!R$2:AI$9999,14,FALSE)),"",VLOOKUP(業務内容と時間メモ!M1612,業務内容と時間メモ!R$2:AI$9999,14,FALSE))</f>
        <v/>
      </c>
      <c r="R1612" s="1" t="str">
        <f ca="1">IF(ISNA(VLOOKUP(業務内容と時間メモ!M1612,業務内容と時間メモ!R$2:AI$9999,16,FALSE)),"",VLOOKUP(業務内容と時間メモ!M1612,業務内容と時間メモ!R$2:AI$9999,16,FALSE))</f>
        <v/>
      </c>
      <c r="S1612" s="1" t="str">
        <f ca="1">IF(ISNA(VLOOKUP(業務内容と時間メモ!M1612,業務内容と時間メモ!R$2:AI$9999,17,FALSE)),"",VLOOKUP(業務内容と時間メモ!M1612,業務内容と時間メモ!R$2:AI$9999,17,FALSE))</f>
        <v/>
      </c>
      <c r="T1612" s="17" t="str">
        <f ca="1">IF(SUMIFS(業務内容と時間メモ!E:E,業務内容と時間メモ!AB:AB,N1612,業務内容と時間メモ!AD:AD,O1612)=0,"",SUMIFS(業務内容と時間メモ!E:E,業務内容と時間メモ!AB:AB,N1612,業務内容と時間メモ!AD:AD,O1612))</f>
        <v/>
      </c>
      <c r="U1612" s="7" t="str">
        <f ca="1">IF(SUMIFS(業務内容と時間メモ!F:F,業務内容と時間メモ!AB:AB,N1612,業務内容と時間メモ!AD:AD,O1612)=0,"",SUMIFS(業務内容と時間メモ!F:F,業務内容と時間メモ!AB:AB,N1612,業務内容と時間メモ!AD:AD,O1612))</f>
        <v/>
      </c>
      <c r="V1612" t="str">
        <f ca="1">IF(SUMIFS(業務内容と時間メモ!E:E,業務内容と時間メモ!AB:AB,N1612,業務内容と時間メモ!AD:AD,O1612)=0,"",SUMIFS(業務内容と時間メモ!E:E,業務内容と時間メモ!AB:AB,N1612,業務内容と時間メモ!AD:AD,O1612))</f>
        <v/>
      </c>
    </row>
    <row r="1613" spans="1:22" hidden="1">
      <c r="A1613" s="1" t="str">
        <f t="shared" ca="1" si="141"/>
        <v/>
      </c>
      <c r="B1613" s="1" t="str">
        <f t="shared" ca="1" si="142"/>
        <v/>
      </c>
      <c r="C1613" s="6" t="str">
        <f t="shared" ca="1" si="140"/>
        <v/>
      </c>
      <c r="J1613" t="str">
        <f t="shared" ca="1" si="138"/>
        <v/>
      </c>
      <c r="L1613" s="7" t="str">
        <f t="shared" ca="1" si="139"/>
        <v/>
      </c>
      <c r="M1613" s="1" t="str">
        <f ca="1">IF(N1613="","",IF(COUNTIF(N$1:N1613,N1613)&gt;1,"",IF(COUNTIF(N:N,N1613)&gt;=1,"左表に入れますねぇ","")))</f>
        <v/>
      </c>
      <c r="N1613" s="1" t="str">
        <f ca="1">IF(ISNA(VLOOKUP(業務内容と時間メモ!M1613,業務内容と時間メモ!R$2:AI$9999,11,FALSE)),"",VLOOKUP(業務内容と時間メモ!M1613,業務内容と時間メモ!R$2:AI$9999,11,FALSE))</f>
        <v/>
      </c>
      <c r="O1613" s="1" t="str">
        <f ca="1">IF(ISNA(VLOOKUP(業務内容と時間メモ!M1613,業務内容と時間メモ!R$2:AI$9999,13,FALSE)),"",VLOOKUP(業務内容と時間メモ!M1613,業務内容と時間メモ!R$2:AI$9999,13,FALSE))</f>
        <v/>
      </c>
      <c r="P1613" s="1" t="str">
        <f ca="1">IF(ISNA(VLOOKUP(業務内容と時間メモ!M1613,業務内容と時間メモ!R$2:AI$9999,15,FALSE)),"",VLOOKUP(業務内容と時間メモ!M1613,業務内容と時間メモ!R$2:AI$9999,15,FALSE))</f>
        <v/>
      </c>
      <c r="Q1613" s="1" t="str">
        <f ca="1">IF(ISNA(VLOOKUP(業務内容と時間メモ!M1613,業務内容と時間メモ!R$2:AI$9999,14,FALSE)),"",VLOOKUP(業務内容と時間メモ!M1613,業務内容と時間メモ!R$2:AI$9999,14,FALSE))</f>
        <v/>
      </c>
      <c r="R1613" s="1" t="str">
        <f ca="1">IF(ISNA(VLOOKUP(業務内容と時間メモ!M1613,業務内容と時間メモ!R$2:AI$9999,16,FALSE)),"",VLOOKUP(業務内容と時間メモ!M1613,業務内容と時間メモ!R$2:AI$9999,16,FALSE))</f>
        <v/>
      </c>
      <c r="S1613" s="1" t="str">
        <f ca="1">IF(ISNA(VLOOKUP(業務内容と時間メモ!M1613,業務内容と時間メモ!R$2:AI$9999,17,FALSE)),"",VLOOKUP(業務内容と時間メモ!M1613,業務内容と時間メモ!R$2:AI$9999,17,FALSE))</f>
        <v/>
      </c>
      <c r="T1613" s="17" t="str">
        <f ca="1">IF(SUMIFS(業務内容と時間メモ!E:E,業務内容と時間メモ!AB:AB,N1613,業務内容と時間メモ!AD:AD,O1613)=0,"",SUMIFS(業務内容と時間メモ!E:E,業務内容と時間メモ!AB:AB,N1613,業務内容と時間メモ!AD:AD,O1613))</f>
        <v/>
      </c>
      <c r="U1613" s="7" t="str">
        <f ca="1">IF(SUMIFS(業務内容と時間メモ!F:F,業務内容と時間メモ!AB:AB,N1613,業務内容と時間メモ!AD:AD,O1613)=0,"",SUMIFS(業務内容と時間メモ!F:F,業務内容と時間メモ!AB:AB,N1613,業務内容と時間メモ!AD:AD,O1613))</f>
        <v/>
      </c>
      <c r="V1613" t="str">
        <f ca="1">IF(SUMIFS(業務内容と時間メモ!E:E,業務内容と時間メモ!AB:AB,N1613,業務内容と時間メモ!AD:AD,O1613)=0,"",SUMIFS(業務内容と時間メモ!E:E,業務内容と時間メモ!AB:AB,N1613,業務内容と時間メモ!AD:AD,O1613))</f>
        <v/>
      </c>
    </row>
    <row r="1614" spans="1:22" hidden="1">
      <c r="A1614" s="1" t="str">
        <f t="shared" ca="1" si="141"/>
        <v/>
      </c>
      <c r="B1614" s="1" t="str">
        <f t="shared" ca="1" si="142"/>
        <v/>
      </c>
      <c r="C1614" s="6" t="str">
        <f t="shared" ca="1" si="140"/>
        <v/>
      </c>
      <c r="J1614" t="str">
        <f t="shared" ca="1" si="138"/>
        <v/>
      </c>
      <c r="L1614" s="7" t="str">
        <f t="shared" ca="1" si="139"/>
        <v/>
      </c>
      <c r="M1614" s="1" t="str">
        <f ca="1">IF(N1614="","",IF(COUNTIF(N$1:N1614,N1614)&gt;1,"",IF(COUNTIF(N:N,N1614)&gt;=1,"左表に入れますねぇ","")))</f>
        <v/>
      </c>
      <c r="N1614" s="1" t="str">
        <f ca="1">IF(ISNA(VLOOKUP(業務内容と時間メモ!M1614,業務内容と時間メモ!R$2:AI$9999,11,FALSE)),"",VLOOKUP(業務内容と時間メモ!M1614,業務内容と時間メモ!R$2:AI$9999,11,FALSE))</f>
        <v/>
      </c>
      <c r="O1614" s="1" t="str">
        <f ca="1">IF(ISNA(VLOOKUP(業務内容と時間メモ!M1614,業務内容と時間メモ!R$2:AI$9999,13,FALSE)),"",VLOOKUP(業務内容と時間メモ!M1614,業務内容と時間メモ!R$2:AI$9999,13,FALSE))</f>
        <v/>
      </c>
      <c r="P1614" s="1" t="str">
        <f ca="1">IF(ISNA(VLOOKUP(業務内容と時間メモ!M1614,業務内容と時間メモ!R$2:AI$9999,15,FALSE)),"",VLOOKUP(業務内容と時間メモ!M1614,業務内容と時間メモ!R$2:AI$9999,15,FALSE))</f>
        <v/>
      </c>
      <c r="Q1614" s="1" t="str">
        <f ca="1">IF(ISNA(VLOOKUP(業務内容と時間メモ!M1614,業務内容と時間メモ!R$2:AI$9999,14,FALSE)),"",VLOOKUP(業務内容と時間メモ!M1614,業務内容と時間メモ!R$2:AI$9999,14,FALSE))</f>
        <v/>
      </c>
      <c r="R1614" s="1" t="str">
        <f ca="1">IF(ISNA(VLOOKUP(業務内容と時間メモ!M1614,業務内容と時間メモ!R$2:AI$9999,16,FALSE)),"",VLOOKUP(業務内容と時間メモ!M1614,業務内容と時間メモ!R$2:AI$9999,16,FALSE))</f>
        <v/>
      </c>
      <c r="S1614" s="1" t="str">
        <f ca="1">IF(ISNA(VLOOKUP(業務内容と時間メモ!M1614,業務内容と時間メモ!R$2:AI$9999,17,FALSE)),"",VLOOKUP(業務内容と時間メモ!M1614,業務内容と時間メモ!R$2:AI$9999,17,FALSE))</f>
        <v/>
      </c>
      <c r="T1614" s="17" t="str">
        <f ca="1">IF(SUMIFS(業務内容と時間メモ!E:E,業務内容と時間メモ!AB:AB,N1614,業務内容と時間メモ!AD:AD,O1614)=0,"",SUMIFS(業務内容と時間メモ!E:E,業務内容と時間メモ!AB:AB,N1614,業務内容と時間メモ!AD:AD,O1614))</f>
        <v/>
      </c>
      <c r="U1614" s="7" t="str">
        <f ca="1">IF(SUMIFS(業務内容と時間メモ!F:F,業務内容と時間メモ!AB:AB,N1614,業務内容と時間メモ!AD:AD,O1614)=0,"",SUMIFS(業務内容と時間メモ!F:F,業務内容と時間メモ!AB:AB,N1614,業務内容と時間メモ!AD:AD,O1614))</f>
        <v/>
      </c>
      <c r="V1614" t="str">
        <f ca="1">IF(SUMIFS(業務内容と時間メモ!E:E,業務内容と時間メモ!AB:AB,N1614,業務内容と時間メモ!AD:AD,O1614)=0,"",SUMIFS(業務内容と時間メモ!E:E,業務内容と時間メモ!AB:AB,N1614,業務内容と時間メモ!AD:AD,O1614))</f>
        <v/>
      </c>
    </row>
    <row r="1615" spans="1:22" hidden="1">
      <c r="A1615" s="1" t="str">
        <f t="shared" ca="1" si="141"/>
        <v/>
      </c>
      <c r="B1615" s="1" t="str">
        <f t="shared" ca="1" si="142"/>
        <v/>
      </c>
      <c r="C1615" s="6" t="str">
        <f t="shared" ca="1" si="140"/>
        <v/>
      </c>
      <c r="J1615" t="str">
        <f t="shared" ca="1" si="138"/>
        <v/>
      </c>
      <c r="L1615" s="7" t="str">
        <f t="shared" ca="1" si="139"/>
        <v/>
      </c>
      <c r="M1615" s="1" t="str">
        <f ca="1">IF(N1615="","",IF(COUNTIF(N$1:N1615,N1615)&gt;1,"",IF(COUNTIF(N:N,N1615)&gt;=1,"左表に入れますねぇ","")))</f>
        <v/>
      </c>
      <c r="N1615" s="1" t="str">
        <f ca="1">IF(ISNA(VLOOKUP(業務内容と時間メモ!M1615,業務内容と時間メモ!R$2:AI$9999,11,FALSE)),"",VLOOKUP(業務内容と時間メモ!M1615,業務内容と時間メモ!R$2:AI$9999,11,FALSE))</f>
        <v/>
      </c>
      <c r="O1615" s="1" t="str">
        <f ca="1">IF(ISNA(VLOOKUP(業務内容と時間メモ!M1615,業務内容と時間メモ!R$2:AI$9999,13,FALSE)),"",VLOOKUP(業務内容と時間メモ!M1615,業務内容と時間メモ!R$2:AI$9999,13,FALSE))</f>
        <v/>
      </c>
      <c r="P1615" s="1" t="str">
        <f ca="1">IF(ISNA(VLOOKUP(業務内容と時間メモ!M1615,業務内容と時間メモ!R$2:AI$9999,15,FALSE)),"",VLOOKUP(業務内容と時間メモ!M1615,業務内容と時間メモ!R$2:AI$9999,15,FALSE))</f>
        <v/>
      </c>
      <c r="Q1615" s="1" t="str">
        <f ca="1">IF(ISNA(VLOOKUP(業務内容と時間メモ!M1615,業務内容と時間メモ!R$2:AI$9999,14,FALSE)),"",VLOOKUP(業務内容と時間メモ!M1615,業務内容と時間メモ!R$2:AI$9999,14,FALSE))</f>
        <v/>
      </c>
      <c r="R1615" s="1" t="str">
        <f ca="1">IF(ISNA(VLOOKUP(業務内容と時間メモ!M1615,業務内容と時間メモ!R$2:AI$9999,16,FALSE)),"",VLOOKUP(業務内容と時間メモ!M1615,業務内容と時間メモ!R$2:AI$9999,16,FALSE))</f>
        <v/>
      </c>
      <c r="S1615" s="1" t="str">
        <f ca="1">IF(ISNA(VLOOKUP(業務内容と時間メモ!M1615,業務内容と時間メモ!R$2:AI$9999,17,FALSE)),"",VLOOKUP(業務内容と時間メモ!M1615,業務内容と時間メモ!R$2:AI$9999,17,FALSE))</f>
        <v/>
      </c>
      <c r="T1615" s="17" t="str">
        <f ca="1">IF(SUMIFS(業務内容と時間メモ!E:E,業務内容と時間メモ!AB:AB,N1615,業務内容と時間メモ!AD:AD,O1615)=0,"",SUMIFS(業務内容と時間メモ!E:E,業務内容と時間メモ!AB:AB,N1615,業務内容と時間メモ!AD:AD,O1615))</f>
        <v/>
      </c>
      <c r="U1615" s="7" t="str">
        <f ca="1">IF(SUMIFS(業務内容と時間メモ!F:F,業務内容と時間メモ!AB:AB,N1615,業務内容と時間メモ!AD:AD,O1615)=0,"",SUMIFS(業務内容と時間メモ!F:F,業務内容と時間メモ!AB:AB,N1615,業務内容と時間メモ!AD:AD,O1615))</f>
        <v/>
      </c>
      <c r="V1615" t="str">
        <f ca="1">IF(SUMIFS(業務内容と時間メモ!E:E,業務内容と時間メモ!AB:AB,N1615,業務内容と時間メモ!AD:AD,O1615)=0,"",SUMIFS(業務内容と時間メモ!E:E,業務内容と時間メモ!AB:AB,N1615,業務内容と時間メモ!AD:AD,O1615))</f>
        <v/>
      </c>
    </row>
    <row r="1616" spans="1:22" hidden="1">
      <c r="A1616" s="1" t="str">
        <f t="shared" ca="1" si="141"/>
        <v/>
      </c>
      <c r="B1616" s="1" t="str">
        <f t="shared" ca="1" si="142"/>
        <v/>
      </c>
      <c r="C1616" s="6" t="str">
        <f t="shared" ca="1" si="140"/>
        <v/>
      </c>
      <c r="J1616" t="str">
        <f t="shared" ca="1" si="138"/>
        <v/>
      </c>
      <c r="L1616" s="7" t="str">
        <f t="shared" ca="1" si="139"/>
        <v/>
      </c>
      <c r="M1616" s="1" t="str">
        <f ca="1">IF(N1616="","",IF(COUNTIF(N$1:N1616,N1616)&gt;1,"",IF(COUNTIF(N:N,N1616)&gt;=1,"左表に入れますねぇ","")))</f>
        <v/>
      </c>
      <c r="N1616" s="1" t="str">
        <f ca="1">IF(ISNA(VLOOKUP(業務内容と時間メモ!M1616,業務内容と時間メモ!R$2:AI$9999,11,FALSE)),"",VLOOKUP(業務内容と時間メモ!M1616,業務内容と時間メモ!R$2:AI$9999,11,FALSE))</f>
        <v/>
      </c>
      <c r="O1616" s="1" t="str">
        <f ca="1">IF(ISNA(VLOOKUP(業務内容と時間メモ!M1616,業務内容と時間メモ!R$2:AI$9999,13,FALSE)),"",VLOOKUP(業務内容と時間メモ!M1616,業務内容と時間メモ!R$2:AI$9999,13,FALSE))</f>
        <v/>
      </c>
      <c r="P1616" s="1" t="str">
        <f ca="1">IF(ISNA(VLOOKUP(業務内容と時間メモ!M1616,業務内容と時間メモ!R$2:AI$9999,15,FALSE)),"",VLOOKUP(業務内容と時間メモ!M1616,業務内容と時間メモ!R$2:AI$9999,15,FALSE))</f>
        <v/>
      </c>
      <c r="Q1616" s="1" t="str">
        <f ca="1">IF(ISNA(VLOOKUP(業務内容と時間メモ!M1616,業務内容と時間メモ!R$2:AI$9999,14,FALSE)),"",VLOOKUP(業務内容と時間メモ!M1616,業務内容と時間メモ!R$2:AI$9999,14,FALSE))</f>
        <v/>
      </c>
      <c r="R1616" s="1" t="str">
        <f ca="1">IF(ISNA(VLOOKUP(業務内容と時間メモ!M1616,業務内容と時間メモ!R$2:AI$9999,16,FALSE)),"",VLOOKUP(業務内容と時間メモ!M1616,業務内容と時間メモ!R$2:AI$9999,16,FALSE))</f>
        <v/>
      </c>
      <c r="S1616" s="1" t="str">
        <f ca="1">IF(ISNA(VLOOKUP(業務内容と時間メモ!M1616,業務内容と時間メモ!R$2:AI$9999,17,FALSE)),"",VLOOKUP(業務内容と時間メモ!M1616,業務内容と時間メモ!R$2:AI$9999,17,FALSE))</f>
        <v/>
      </c>
      <c r="T1616" s="17" t="str">
        <f ca="1">IF(SUMIFS(業務内容と時間メモ!E:E,業務内容と時間メモ!AB:AB,N1616,業務内容と時間メモ!AD:AD,O1616)=0,"",SUMIFS(業務内容と時間メモ!E:E,業務内容と時間メモ!AB:AB,N1616,業務内容と時間メモ!AD:AD,O1616))</f>
        <v/>
      </c>
      <c r="U1616" s="7" t="str">
        <f ca="1">IF(SUMIFS(業務内容と時間メモ!F:F,業務内容と時間メモ!AB:AB,N1616,業務内容と時間メモ!AD:AD,O1616)=0,"",SUMIFS(業務内容と時間メモ!F:F,業務内容と時間メモ!AB:AB,N1616,業務内容と時間メモ!AD:AD,O1616))</f>
        <v/>
      </c>
      <c r="V1616" t="str">
        <f ca="1">IF(SUMIFS(業務内容と時間メモ!E:E,業務内容と時間メモ!AB:AB,N1616,業務内容と時間メモ!AD:AD,O1616)=0,"",SUMIFS(業務内容と時間メモ!E:E,業務内容と時間メモ!AB:AB,N1616,業務内容と時間メモ!AD:AD,O1616))</f>
        <v/>
      </c>
    </row>
    <row r="1617" spans="1:22" hidden="1">
      <c r="A1617" s="1" t="str">
        <f t="shared" ca="1" si="141"/>
        <v/>
      </c>
      <c r="B1617" s="1" t="str">
        <f t="shared" ca="1" si="142"/>
        <v/>
      </c>
      <c r="C1617" s="6" t="str">
        <f t="shared" ca="1" si="140"/>
        <v/>
      </c>
      <c r="J1617" t="str">
        <f t="shared" ca="1" si="138"/>
        <v/>
      </c>
      <c r="L1617" s="7" t="str">
        <f t="shared" ca="1" si="139"/>
        <v/>
      </c>
      <c r="M1617" s="1" t="str">
        <f ca="1">IF(N1617="","",IF(COUNTIF(N$1:N1617,N1617)&gt;1,"",IF(COUNTIF(N:N,N1617)&gt;=1,"左表に入れますねぇ","")))</f>
        <v/>
      </c>
      <c r="N1617" s="1" t="str">
        <f ca="1">IF(ISNA(VLOOKUP(業務内容と時間メモ!M1617,業務内容と時間メモ!R$2:AI$9999,11,FALSE)),"",VLOOKUP(業務内容と時間メモ!M1617,業務内容と時間メモ!R$2:AI$9999,11,FALSE))</f>
        <v/>
      </c>
      <c r="O1617" s="1" t="str">
        <f ca="1">IF(ISNA(VLOOKUP(業務内容と時間メモ!M1617,業務内容と時間メモ!R$2:AI$9999,13,FALSE)),"",VLOOKUP(業務内容と時間メモ!M1617,業務内容と時間メモ!R$2:AI$9999,13,FALSE))</f>
        <v/>
      </c>
      <c r="P1617" s="1" t="str">
        <f ca="1">IF(ISNA(VLOOKUP(業務内容と時間メモ!M1617,業務内容と時間メモ!R$2:AI$9999,15,FALSE)),"",VLOOKUP(業務内容と時間メモ!M1617,業務内容と時間メモ!R$2:AI$9999,15,FALSE))</f>
        <v/>
      </c>
      <c r="Q1617" s="1" t="str">
        <f ca="1">IF(ISNA(VLOOKUP(業務内容と時間メモ!M1617,業務内容と時間メモ!R$2:AI$9999,14,FALSE)),"",VLOOKUP(業務内容と時間メモ!M1617,業務内容と時間メモ!R$2:AI$9999,14,FALSE))</f>
        <v/>
      </c>
      <c r="R1617" s="1" t="str">
        <f ca="1">IF(ISNA(VLOOKUP(業務内容と時間メモ!M1617,業務内容と時間メモ!R$2:AI$9999,16,FALSE)),"",VLOOKUP(業務内容と時間メモ!M1617,業務内容と時間メモ!R$2:AI$9999,16,FALSE))</f>
        <v/>
      </c>
      <c r="S1617" s="1" t="str">
        <f ca="1">IF(ISNA(VLOOKUP(業務内容と時間メモ!M1617,業務内容と時間メモ!R$2:AI$9999,17,FALSE)),"",VLOOKUP(業務内容と時間メモ!M1617,業務内容と時間メモ!R$2:AI$9999,17,FALSE))</f>
        <v/>
      </c>
      <c r="T1617" s="17" t="str">
        <f ca="1">IF(SUMIFS(業務内容と時間メモ!E:E,業務内容と時間メモ!AB:AB,N1617,業務内容と時間メモ!AD:AD,O1617)=0,"",SUMIFS(業務内容と時間メモ!E:E,業務内容と時間メモ!AB:AB,N1617,業務内容と時間メモ!AD:AD,O1617))</f>
        <v/>
      </c>
      <c r="U1617" s="7" t="str">
        <f ca="1">IF(SUMIFS(業務内容と時間メモ!F:F,業務内容と時間メモ!AB:AB,N1617,業務内容と時間メモ!AD:AD,O1617)=0,"",SUMIFS(業務内容と時間メモ!F:F,業務内容と時間メモ!AB:AB,N1617,業務内容と時間メモ!AD:AD,O1617))</f>
        <v/>
      </c>
      <c r="V1617" t="str">
        <f ca="1">IF(SUMIFS(業務内容と時間メモ!E:E,業務内容と時間メモ!AB:AB,N1617,業務内容と時間メモ!AD:AD,O1617)=0,"",SUMIFS(業務内容と時間メモ!E:E,業務内容と時間メモ!AB:AB,N1617,業務内容と時間メモ!AD:AD,O1617))</f>
        <v/>
      </c>
    </row>
    <row r="1618" spans="1:22" hidden="1">
      <c r="A1618" s="1" t="str">
        <f t="shared" ca="1" si="141"/>
        <v/>
      </c>
      <c r="B1618" s="1" t="str">
        <f t="shared" ca="1" si="142"/>
        <v/>
      </c>
      <c r="C1618" s="6" t="str">
        <f t="shared" ca="1" si="140"/>
        <v/>
      </c>
      <c r="J1618" t="str">
        <f t="shared" ca="1" si="138"/>
        <v/>
      </c>
      <c r="L1618" s="7" t="str">
        <f t="shared" ca="1" si="139"/>
        <v/>
      </c>
      <c r="M1618" s="1" t="str">
        <f ca="1">IF(N1618="","",IF(COUNTIF(N$1:N1618,N1618)&gt;1,"",IF(COUNTIF(N:N,N1618)&gt;=1,"左表に入れますねぇ","")))</f>
        <v/>
      </c>
      <c r="N1618" s="1" t="str">
        <f ca="1">IF(ISNA(VLOOKUP(業務内容と時間メモ!M1618,業務内容と時間メモ!R$2:AI$9999,11,FALSE)),"",VLOOKUP(業務内容と時間メモ!M1618,業務内容と時間メモ!R$2:AI$9999,11,FALSE))</f>
        <v/>
      </c>
      <c r="O1618" s="1" t="str">
        <f ca="1">IF(ISNA(VLOOKUP(業務内容と時間メモ!M1618,業務内容と時間メモ!R$2:AI$9999,13,FALSE)),"",VLOOKUP(業務内容と時間メモ!M1618,業務内容と時間メモ!R$2:AI$9999,13,FALSE))</f>
        <v/>
      </c>
      <c r="P1618" s="1" t="str">
        <f ca="1">IF(ISNA(VLOOKUP(業務内容と時間メモ!M1618,業務内容と時間メモ!R$2:AI$9999,15,FALSE)),"",VLOOKUP(業務内容と時間メモ!M1618,業務内容と時間メモ!R$2:AI$9999,15,FALSE))</f>
        <v/>
      </c>
      <c r="Q1618" s="1" t="str">
        <f ca="1">IF(ISNA(VLOOKUP(業務内容と時間メモ!M1618,業務内容と時間メモ!R$2:AI$9999,14,FALSE)),"",VLOOKUP(業務内容と時間メモ!M1618,業務内容と時間メモ!R$2:AI$9999,14,FALSE))</f>
        <v/>
      </c>
      <c r="R1618" s="1" t="str">
        <f ca="1">IF(ISNA(VLOOKUP(業務内容と時間メモ!M1618,業務内容と時間メモ!R$2:AI$9999,16,FALSE)),"",VLOOKUP(業務内容と時間メモ!M1618,業務内容と時間メモ!R$2:AI$9999,16,FALSE))</f>
        <v/>
      </c>
      <c r="S1618" s="1" t="str">
        <f ca="1">IF(ISNA(VLOOKUP(業務内容と時間メモ!M1618,業務内容と時間メモ!R$2:AI$9999,17,FALSE)),"",VLOOKUP(業務内容と時間メモ!M1618,業務内容と時間メモ!R$2:AI$9999,17,FALSE))</f>
        <v/>
      </c>
      <c r="T1618" s="17" t="str">
        <f ca="1">IF(SUMIFS(業務内容と時間メモ!E:E,業務内容と時間メモ!AB:AB,N1618,業務内容と時間メモ!AD:AD,O1618)=0,"",SUMIFS(業務内容と時間メモ!E:E,業務内容と時間メモ!AB:AB,N1618,業務内容と時間メモ!AD:AD,O1618))</f>
        <v/>
      </c>
      <c r="U1618" s="7" t="str">
        <f ca="1">IF(SUMIFS(業務内容と時間メモ!F:F,業務内容と時間メモ!AB:AB,N1618,業務内容と時間メモ!AD:AD,O1618)=0,"",SUMIFS(業務内容と時間メモ!F:F,業務内容と時間メモ!AB:AB,N1618,業務内容と時間メモ!AD:AD,O1618))</f>
        <v/>
      </c>
      <c r="V1618" t="str">
        <f ca="1">IF(SUMIFS(業務内容と時間メモ!E:E,業務内容と時間メモ!AB:AB,N1618,業務内容と時間メモ!AD:AD,O1618)=0,"",SUMIFS(業務内容と時間メモ!E:E,業務内容と時間メモ!AB:AB,N1618,業務内容と時間メモ!AD:AD,O1618))</f>
        <v/>
      </c>
    </row>
    <row r="1619" spans="1:22" hidden="1">
      <c r="A1619" s="1" t="str">
        <f t="shared" ca="1" si="141"/>
        <v/>
      </c>
      <c r="B1619" s="1" t="str">
        <f t="shared" ca="1" si="142"/>
        <v/>
      </c>
      <c r="C1619" s="6" t="str">
        <f t="shared" ca="1" si="140"/>
        <v/>
      </c>
      <c r="J1619" t="str">
        <f t="shared" ca="1" si="138"/>
        <v/>
      </c>
      <c r="L1619" s="7" t="str">
        <f t="shared" ca="1" si="139"/>
        <v/>
      </c>
      <c r="M1619" s="1" t="str">
        <f ca="1">IF(N1619="","",IF(COUNTIF(N$1:N1619,N1619)&gt;1,"",IF(COUNTIF(N:N,N1619)&gt;=1,"左表に入れますねぇ","")))</f>
        <v/>
      </c>
      <c r="N1619" s="1" t="str">
        <f ca="1">IF(ISNA(VLOOKUP(業務内容と時間メモ!M1619,業務内容と時間メモ!R$2:AI$9999,11,FALSE)),"",VLOOKUP(業務内容と時間メモ!M1619,業務内容と時間メモ!R$2:AI$9999,11,FALSE))</f>
        <v/>
      </c>
      <c r="O1619" s="1" t="str">
        <f ca="1">IF(ISNA(VLOOKUP(業務内容と時間メモ!M1619,業務内容と時間メモ!R$2:AI$9999,13,FALSE)),"",VLOOKUP(業務内容と時間メモ!M1619,業務内容と時間メモ!R$2:AI$9999,13,FALSE))</f>
        <v/>
      </c>
      <c r="P1619" s="1" t="str">
        <f ca="1">IF(ISNA(VLOOKUP(業務内容と時間メモ!M1619,業務内容と時間メモ!R$2:AI$9999,15,FALSE)),"",VLOOKUP(業務内容と時間メモ!M1619,業務内容と時間メモ!R$2:AI$9999,15,FALSE))</f>
        <v/>
      </c>
      <c r="Q1619" s="1" t="str">
        <f ca="1">IF(ISNA(VLOOKUP(業務内容と時間メモ!M1619,業務内容と時間メモ!R$2:AI$9999,14,FALSE)),"",VLOOKUP(業務内容と時間メモ!M1619,業務内容と時間メモ!R$2:AI$9999,14,FALSE))</f>
        <v/>
      </c>
      <c r="R1619" s="1" t="str">
        <f ca="1">IF(ISNA(VLOOKUP(業務内容と時間メモ!M1619,業務内容と時間メモ!R$2:AI$9999,16,FALSE)),"",VLOOKUP(業務内容と時間メモ!M1619,業務内容と時間メモ!R$2:AI$9999,16,FALSE))</f>
        <v/>
      </c>
      <c r="S1619" s="1" t="str">
        <f ca="1">IF(ISNA(VLOOKUP(業務内容と時間メモ!M1619,業務内容と時間メモ!R$2:AI$9999,17,FALSE)),"",VLOOKUP(業務内容と時間メモ!M1619,業務内容と時間メモ!R$2:AI$9999,17,FALSE))</f>
        <v/>
      </c>
      <c r="T1619" s="17" t="str">
        <f ca="1">IF(SUMIFS(業務内容と時間メモ!E:E,業務内容と時間メモ!AB:AB,N1619,業務内容と時間メモ!AD:AD,O1619)=0,"",SUMIFS(業務内容と時間メモ!E:E,業務内容と時間メモ!AB:AB,N1619,業務内容と時間メモ!AD:AD,O1619))</f>
        <v/>
      </c>
      <c r="U1619" s="7" t="str">
        <f ca="1">IF(SUMIFS(業務内容と時間メモ!F:F,業務内容と時間メモ!AB:AB,N1619,業務内容と時間メモ!AD:AD,O1619)=0,"",SUMIFS(業務内容と時間メモ!F:F,業務内容と時間メモ!AB:AB,N1619,業務内容と時間メモ!AD:AD,O1619))</f>
        <v/>
      </c>
      <c r="V1619" t="str">
        <f ca="1">IF(SUMIFS(業務内容と時間メモ!E:E,業務内容と時間メモ!AB:AB,N1619,業務内容と時間メモ!AD:AD,O1619)=0,"",SUMIFS(業務内容と時間メモ!E:E,業務内容と時間メモ!AB:AB,N1619,業務内容と時間メモ!AD:AD,O1619))</f>
        <v/>
      </c>
    </row>
    <row r="1620" spans="1:22" hidden="1">
      <c r="A1620" s="1" t="str">
        <f t="shared" ca="1" si="141"/>
        <v/>
      </c>
      <c r="B1620" s="1" t="str">
        <f t="shared" ca="1" si="142"/>
        <v/>
      </c>
      <c r="C1620" s="6" t="str">
        <f t="shared" ca="1" si="140"/>
        <v/>
      </c>
      <c r="J1620" t="str">
        <f t="shared" ca="1" si="138"/>
        <v/>
      </c>
      <c r="L1620" s="7" t="str">
        <f t="shared" ca="1" si="139"/>
        <v/>
      </c>
      <c r="M1620" s="1" t="str">
        <f ca="1">IF(N1620="","",IF(COUNTIF(N$1:N1620,N1620)&gt;1,"",IF(COUNTIF(N:N,N1620)&gt;=1,"左表に入れますねぇ","")))</f>
        <v/>
      </c>
      <c r="N1620" s="1" t="str">
        <f ca="1">IF(ISNA(VLOOKUP(業務内容と時間メモ!M1620,業務内容と時間メモ!R$2:AI$9999,11,FALSE)),"",VLOOKUP(業務内容と時間メモ!M1620,業務内容と時間メモ!R$2:AI$9999,11,FALSE))</f>
        <v/>
      </c>
      <c r="O1620" s="1" t="str">
        <f ca="1">IF(ISNA(VLOOKUP(業務内容と時間メモ!M1620,業務内容と時間メモ!R$2:AI$9999,13,FALSE)),"",VLOOKUP(業務内容と時間メモ!M1620,業務内容と時間メモ!R$2:AI$9999,13,FALSE))</f>
        <v/>
      </c>
      <c r="P1620" s="1" t="str">
        <f ca="1">IF(ISNA(VLOOKUP(業務内容と時間メモ!M1620,業務内容と時間メモ!R$2:AI$9999,15,FALSE)),"",VLOOKUP(業務内容と時間メモ!M1620,業務内容と時間メモ!R$2:AI$9999,15,FALSE))</f>
        <v/>
      </c>
      <c r="Q1620" s="1" t="str">
        <f ca="1">IF(ISNA(VLOOKUP(業務内容と時間メモ!M1620,業務内容と時間メモ!R$2:AI$9999,14,FALSE)),"",VLOOKUP(業務内容と時間メモ!M1620,業務内容と時間メモ!R$2:AI$9999,14,FALSE))</f>
        <v/>
      </c>
      <c r="R1620" s="1" t="str">
        <f ca="1">IF(ISNA(VLOOKUP(業務内容と時間メモ!M1620,業務内容と時間メモ!R$2:AI$9999,16,FALSE)),"",VLOOKUP(業務内容と時間メモ!M1620,業務内容と時間メモ!R$2:AI$9999,16,FALSE))</f>
        <v/>
      </c>
      <c r="S1620" s="1" t="str">
        <f ca="1">IF(ISNA(VLOOKUP(業務内容と時間メモ!M1620,業務内容と時間メモ!R$2:AI$9999,17,FALSE)),"",VLOOKUP(業務内容と時間メモ!M1620,業務内容と時間メモ!R$2:AI$9999,17,FALSE))</f>
        <v/>
      </c>
      <c r="T1620" s="17" t="str">
        <f ca="1">IF(SUMIFS(業務内容と時間メモ!E:E,業務内容と時間メモ!AB:AB,N1620,業務内容と時間メモ!AD:AD,O1620)=0,"",SUMIFS(業務内容と時間メモ!E:E,業務内容と時間メモ!AB:AB,N1620,業務内容と時間メモ!AD:AD,O1620))</f>
        <v/>
      </c>
      <c r="U1620" s="7" t="str">
        <f ca="1">IF(SUMIFS(業務内容と時間メモ!F:F,業務内容と時間メモ!AB:AB,N1620,業務内容と時間メモ!AD:AD,O1620)=0,"",SUMIFS(業務内容と時間メモ!F:F,業務内容と時間メモ!AB:AB,N1620,業務内容と時間メモ!AD:AD,O1620))</f>
        <v/>
      </c>
      <c r="V1620" t="str">
        <f ca="1">IF(SUMIFS(業務内容と時間メモ!E:E,業務内容と時間メモ!AB:AB,N1620,業務内容と時間メモ!AD:AD,O1620)=0,"",SUMIFS(業務内容と時間メモ!E:E,業務内容と時間メモ!AB:AB,N1620,業務内容と時間メモ!AD:AD,O1620))</f>
        <v/>
      </c>
    </row>
    <row r="1621" spans="1:22" hidden="1">
      <c r="A1621" s="1" t="str">
        <f t="shared" ca="1" si="141"/>
        <v/>
      </c>
      <c r="B1621" s="1" t="str">
        <f t="shared" ca="1" si="142"/>
        <v/>
      </c>
      <c r="C1621" s="6" t="str">
        <f t="shared" ca="1" si="140"/>
        <v/>
      </c>
      <c r="J1621" t="str">
        <f t="shared" ca="1" si="138"/>
        <v/>
      </c>
      <c r="L1621" s="7" t="str">
        <f t="shared" ca="1" si="139"/>
        <v/>
      </c>
      <c r="M1621" s="1" t="str">
        <f ca="1">IF(N1621="","",IF(COUNTIF(N$1:N1621,N1621)&gt;1,"",IF(COUNTIF(N:N,N1621)&gt;=1,"左表に入れますねぇ","")))</f>
        <v/>
      </c>
      <c r="N1621" s="1" t="str">
        <f ca="1">IF(ISNA(VLOOKUP(業務内容と時間メモ!M1621,業務内容と時間メモ!R$2:AI$9999,11,FALSE)),"",VLOOKUP(業務内容と時間メモ!M1621,業務内容と時間メモ!R$2:AI$9999,11,FALSE))</f>
        <v/>
      </c>
      <c r="O1621" s="1" t="str">
        <f ca="1">IF(ISNA(VLOOKUP(業務内容と時間メモ!M1621,業務内容と時間メモ!R$2:AI$9999,13,FALSE)),"",VLOOKUP(業務内容と時間メモ!M1621,業務内容と時間メモ!R$2:AI$9999,13,FALSE))</f>
        <v/>
      </c>
      <c r="P1621" s="1" t="str">
        <f ca="1">IF(ISNA(VLOOKUP(業務内容と時間メモ!M1621,業務内容と時間メモ!R$2:AI$9999,15,FALSE)),"",VLOOKUP(業務内容と時間メモ!M1621,業務内容と時間メモ!R$2:AI$9999,15,FALSE))</f>
        <v/>
      </c>
      <c r="Q1621" s="1" t="str">
        <f ca="1">IF(ISNA(VLOOKUP(業務内容と時間メモ!M1621,業務内容と時間メモ!R$2:AI$9999,14,FALSE)),"",VLOOKUP(業務内容と時間メモ!M1621,業務内容と時間メモ!R$2:AI$9999,14,FALSE))</f>
        <v/>
      </c>
      <c r="R1621" s="1" t="str">
        <f ca="1">IF(ISNA(VLOOKUP(業務内容と時間メモ!M1621,業務内容と時間メモ!R$2:AI$9999,16,FALSE)),"",VLOOKUP(業務内容と時間メモ!M1621,業務内容と時間メモ!R$2:AI$9999,16,FALSE))</f>
        <v/>
      </c>
      <c r="S1621" s="1" t="str">
        <f ca="1">IF(ISNA(VLOOKUP(業務内容と時間メモ!M1621,業務内容と時間メモ!R$2:AI$9999,17,FALSE)),"",VLOOKUP(業務内容と時間メモ!M1621,業務内容と時間メモ!R$2:AI$9999,17,FALSE))</f>
        <v/>
      </c>
      <c r="T1621" s="17" t="str">
        <f ca="1">IF(SUMIFS(業務内容と時間メモ!E:E,業務内容と時間メモ!AB:AB,N1621,業務内容と時間メモ!AD:AD,O1621)=0,"",SUMIFS(業務内容と時間メモ!E:E,業務内容と時間メモ!AB:AB,N1621,業務内容と時間メモ!AD:AD,O1621))</f>
        <v/>
      </c>
      <c r="U1621" s="7" t="str">
        <f ca="1">IF(SUMIFS(業務内容と時間メモ!F:F,業務内容と時間メモ!AB:AB,N1621,業務内容と時間メモ!AD:AD,O1621)=0,"",SUMIFS(業務内容と時間メモ!F:F,業務内容と時間メモ!AB:AB,N1621,業務内容と時間メモ!AD:AD,O1621))</f>
        <v/>
      </c>
      <c r="V1621" t="str">
        <f ca="1">IF(SUMIFS(業務内容と時間メモ!E:E,業務内容と時間メモ!AB:AB,N1621,業務内容と時間メモ!AD:AD,O1621)=0,"",SUMIFS(業務内容と時間メモ!E:E,業務内容と時間メモ!AB:AB,N1621,業務内容と時間メモ!AD:AD,O1621))</f>
        <v/>
      </c>
    </row>
    <row r="1622" spans="1:22" hidden="1">
      <c r="A1622" s="1" t="str">
        <f t="shared" ca="1" si="141"/>
        <v/>
      </c>
      <c r="B1622" s="1" t="str">
        <f t="shared" ca="1" si="142"/>
        <v/>
      </c>
      <c r="C1622" s="6" t="str">
        <f t="shared" ca="1" si="140"/>
        <v/>
      </c>
      <c r="J1622" t="str">
        <f t="shared" ca="1" si="138"/>
        <v/>
      </c>
      <c r="L1622" s="7" t="str">
        <f t="shared" ca="1" si="139"/>
        <v/>
      </c>
      <c r="M1622" s="1" t="str">
        <f ca="1">IF(N1622="","",IF(COUNTIF(N$1:N1622,N1622)&gt;1,"",IF(COUNTIF(N:N,N1622)&gt;=1,"左表に入れますねぇ","")))</f>
        <v/>
      </c>
      <c r="N1622" s="1" t="str">
        <f ca="1">IF(ISNA(VLOOKUP(業務内容と時間メモ!M1622,業務内容と時間メモ!R$2:AI$9999,11,FALSE)),"",VLOOKUP(業務内容と時間メモ!M1622,業務内容と時間メモ!R$2:AI$9999,11,FALSE))</f>
        <v/>
      </c>
      <c r="O1622" s="1" t="str">
        <f ca="1">IF(ISNA(VLOOKUP(業務内容と時間メモ!M1622,業務内容と時間メモ!R$2:AI$9999,13,FALSE)),"",VLOOKUP(業務内容と時間メモ!M1622,業務内容と時間メモ!R$2:AI$9999,13,FALSE))</f>
        <v/>
      </c>
      <c r="P1622" s="1" t="str">
        <f ca="1">IF(ISNA(VLOOKUP(業務内容と時間メモ!M1622,業務内容と時間メモ!R$2:AI$9999,15,FALSE)),"",VLOOKUP(業務内容と時間メモ!M1622,業務内容と時間メモ!R$2:AI$9999,15,FALSE))</f>
        <v/>
      </c>
      <c r="Q1622" s="1" t="str">
        <f ca="1">IF(ISNA(VLOOKUP(業務内容と時間メモ!M1622,業務内容と時間メモ!R$2:AI$9999,14,FALSE)),"",VLOOKUP(業務内容と時間メモ!M1622,業務内容と時間メモ!R$2:AI$9999,14,FALSE))</f>
        <v/>
      </c>
      <c r="R1622" s="1" t="str">
        <f ca="1">IF(ISNA(VLOOKUP(業務内容と時間メモ!M1622,業務内容と時間メモ!R$2:AI$9999,16,FALSE)),"",VLOOKUP(業務内容と時間メモ!M1622,業務内容と時間メモ!R$2:AI$9999,16,FALSE))</f>
        <v/>
      </c>
      <c r="S1622" s="1" t="str">
        <f ca="1">IF(ISNA(VLOOKUP(業務内容と時間メモ!M1622,業務内容と時間メモ!R$2:AI$9999,17,FALSE)),"",VLOOKUP(業務内容と時間メモ!M1622,業務内容と時間メモ!R$2:AI$9999,17,FALSE))</f>
        <v/>
      </c>
      <c r="T1622" s="17" t="str">
        <f ca="1">IF(SUMIFS(業務内容と時間メモ!E:E,業務内容と時間メモ!AB:AB,N1622,業務内容と時間メモ!AD:AD,O1622)=0,"",SUMIFS(業務内容と時間メモ!E:E,業務内容と時間メモ!AB:AB,N1622,業務内容と時間メモ!AD:AD,O1622))</f>
        <v/>
      </c>
      <c r="U1622" s="7" t="str">
        <f ca="1">IF(SUMIFS(業務内容と時間メモ!F:F,業務内容と時間メモ!AB:AB,N1622,業務内容と時間メモ!AD:AD,O1622)=0,"",SUMIFS(業務内容と時間メモ!F:F,業務内容と時間メモ!AB:AB,N1622,業務内容と時間メモ!AD:AD,O1622))</f>
        <v/>
      </c>
      <c r="V1622" t="str">
        <f ca="1">IF(SUMIFS(業務内容と時間メモ!E:E,業務内容と時間メモ!AB:AB,N1622,業務内容と時間メモ!AD:AD,O1622)=0,"",SUMIFS(業務内容と時間メモ!E:E,業務内容と時間メモ!AB:AB,N1622,業務内容と時間メモ!AD:AD,O1622))</f>
        <v/>
      </c>
    </row>
    <row r="1623" spans="1:22" hidden="1">
      <c r="A1623" s="1" t="str">
        <f t="shared" ca="1" si="141"/>
        <v/>
      </c>
      <c r="B1623" s="1" t="str">
        <f t="shared" ca="1" si="142"/>
        <v/>
      </c>
      <c r="C1623" s="6" t="str">
        <f t="shared" ca="1" si="140"/>
        <v/>
      </c>
      <c r="J1623" t="str">
        <f t="shared" ca="1" si="138"/>
        <v/>
      </c>
      <c r="L1623" s="7" t="str">
        <f t="shared" ca="1" si="139"/>
        <v/>
      </c>
      <c r="M1623" s="1" t="str">
        <f ca="1">IF(N1623="","",IF(COUNTIF(N$1:N1623,N1623)&gt;1,"",IF(COUNTIF(N:N,N1623)&gt;=1,"左表に入れますねぇ","")))</f>
        <v/>
      </c>
      <c r="N1623" s="1" t="str">
        <f ca="1">IF(ISNA(VLOOKUP(業務内容と時間メモ!M1623,業務内容と時間メモ!R$2:AI$9999,11,FALSE)),"",VLOOKUP(業務内容と時間メモ!M1623,業務内容と時間メモ!R$2:AI$9999,11,FALSE))</f>
        <v/>
      </c>
      <c r="O1623" s="1" t="str">
        <f ca="1">IF(ISNA(VLOOKUP(業務内容と時間メモ!M1623,業務内容と時間メモ!R$2:AI$9999,13,FALSE)),"",VLOOKUP(業務内容と時間メモ!M1623,業務内容と時間メモ!R$2:AI$9999,13,FALSE))</f>
        <v/>
      </c>
      <c r="P1623" s="1" t="str">
        <f ca="1">IF(ISNA(VLOOKUP(業務内容と時間メモ!M1623,業務内容と時間メモ!R$2:AI$9999,15,FALSE)),"",VLOOKUP(業務内容と時間メモ!M1623,業務内容と時間メモ!R$2:AI$9999,15,FALSE))</f>
        <v/>
      </c>
      <c r="Q1623" s="1" t="str">
        <f ca="1">IF(ISNA(VLOOKUP(業務内容と時間メモ!M1623,業務内容と時間メモ!R$2:AI$9999,14,FALSE)),"",VLOOKUP(業務内容と時間メモ!M1623,業務内容と時間メモ!R$2:AI$9999,14,FALSE))</f>
        <v/>
      </c>
      <c r="R1623" s="1" t="str">
        <f ca="1">IF(ISNA(VLOOKUP(業務内容と時間メモ!M1623,業務内容と時間メモ!R$2:AI$9999,16,FALSE)),"",VLOOKUP(業務内容と時間メモ!M1623,業務内容と時間メモ!R$2:AI$9999,16,FALSE))</f>
        <v/>
      </c>
      <c r="S1623" s="1" t="str">
        <f ca="1">IF(ISNA(VLOOKUP(業務内容と時間メモ!M1623,業務内容と時間メモ!R$2:AI$9999,17,FALSE)),"",VLOOKUP(業務内容と時間メモ!M1623,業務内容と時間メモ!R$2:AI$9999,17,FALSE))</f>
        <v/>
      </c>
      <c r="T1623" s="17" t="str">
        <f ca="1">IF(SUMIFS(業務内容と時間メモ!E:E,業務内容と時間メモ!AB:AB,N1623,業務内容と時間メモ!AD:AD,O1623)=0,"",SUMIFS(業務内容と時間メモ!E:E,業務内容と時間メモ!AB:AB,N1623,業務内容と時間メモ!AD:AD,O1623))</f>
        <v/>
      </c>
      <c r="U1623" s="7" t="str">
        <f ca="1">IF(SUMIFS(業務内容と時間メモ!F:F,業務内容と時間メモ!AB:AB,N1623,業務内容と時間メモ!AD:AD,O1623)=0,"",SUMIFS(業務内容と時間メモ!F:F,業務内容と時間メモ!AB:AB,N1623,業務内容と時間メモ!AD:AD,O1623))</f>
        <v/>
      </c>
      <c r="V1623" t="str">
        <f ca="1">IF(SUMIFS(業務内容と時間メモ!E:E,業務内容と時間メモ!AB:AB,N1623,業務内容と時間メモ!AD:AD,O1623)=0,"",SUMIFS(業務内容と時間メモ!E:E,業務内容と時間メモ!AB:AB,N1623,業務内容と時間メモ!AD:AD,O1623))</f>
        <v/>
      </c>
    </row>
    <row r="1624" spans="1:22" hidden="1">
      <c r="A1624" s="1" t="str">
        <f t="shared" ca="1" si="141"/>
        <v/>
      </c>
      <c r="B1624" s="1" t="str">
        <f t="shared" ca="1" si="142"/>
        <v/>
      </c>
      <c r="C1624" s="6" t="str">
        <f t="shared" ca="1" si="140"/>
        <v/>
      </c>
      <c r="J1624" t="str">
        <f t="shared" ca="1" si="138"/>
        <v/>
      </c>
      <c r="L1624" s="7" t="str">
        <f t="shared" ca="1" si="139"/>
        <v/>
      </c>
      <c r="M1624" s="1" t="str">
        <f ca="1">IF(N1624="","",IF(COUNTIF(N$1:N1624,N1624)&gt;1,"",IF(COUNTIF(N:N,N1624)&gt;=1,"左表に入れますねぇ","")))</f>
        <v/>
      </c>
      <c r="N1624" s="1" t="str">
        <f ca="1">IF(ISNA(VLOOKUP(業務内容と時間メモ!M1624,業務内容と時間メモ!R$2:AI$9999,11,FALSE)),"",VLOOKUP(業務内容と時間メモ!M1624,業務内容と時間メモ!R$2:AI$9999,11,FALSE))</f>
        <v/>
      </c>
      <c r="O1624" s="1" t="str">
        <f ca="1">IF(ISNA(VLOOKUP(業務内容と時間メモ!M1624,業務内容と時間メモ!R$2:AI$9999,13,FALSE)),"",VLOOKUP(業務内容と時間メモ!M1624,業務内容と時間メモ!R$2:AI$9999,13,FALSE))</f>
        <v/>
      </c>
      <c r="P1624" s="1" t="str">
        <f ca="1">IF(ISNA(VLOOKUP(業務内容と時間メモ!M1624,業務内容と時間メモ!R$2:AI$9999,15,FALSE)),"",VLOOKUP(業務内容と時間メモ!M1624,業務内容と時間メモ!R$2:AI$9999,15,FALSE))</f>
        <v/>
      </c>
      <c r="Q1624" s="1" t="str">
        <f ca="1">IF(ISNA(VLOOKUP(業務内容と時間メモ!M1624,業務内容と時間メモ!R$2:AI$9999,14,FALSE)),"",VLOOKUP(業務内容と時間メモ!M1624,業務内容と時間メモ!R$2:AI$9999,14,FALSE))</f>
        <v/>
      </c>
      <c r="R1624" s="1" t="str">
        <f ca="1">IF(ISNA(VLOOKUP(業務内容と時間メモ!M1624,業務内容と時間メモ!R$2:AI$9999,16,FALSE)),"",VLOOKUP(業務内容と時間メモ!M1624,業務内容と時間メモ!R$2:AI$9999,16,FALSE))</f>
        <v/>
      </c>
      <c r="S1624" s="1" t="str">
        <f ca="1">IF(ISNA(VLOOKUP(業務内容と時間メモ!M1624,業務内容と時間メモ!R$2:AI$9999,17,FALSE)),"",VLOOKUP(業務内容と時間メモ!M1624,業務内容と時間メモ!R$2:AI$9999,17,FALSE))</f>
        <v/>
      </c>
      <c r="T1624" s="17" t="str">
        <f ca="1">IF(SUMIFS(業務内容と時間メモ!E:E,業務内容と時間メモ!AB:AB,N1624,業務内容と時間メモ!AD:AD,O1624)=0,"",SUMIFS(業務内容と時間メモ!E:E,業務内容と時間メモ!AB:AB,N1624,業務内容と時間メモ!AD:AD,O1624))</f>
        <v/>
      </c>
      <c r="U1624" s="7" t="str">
        <f ca="1">IF(SUMIFS(業務内容と時間メモ!F:F,業務内容と時間メモ!AB:AB,N1624,業務内容と時間メモ!AD:AD,O1624)=0,"",SUMIFS(業務内容と時間メモ!F:F,業務内容と時間メモ!AB:AB,N1624,業務内容と時間メモ!AD:AD,O1624))</f>
        <v/>
      </c>
      <c r="V1624" t="str">
        <f ca="1">IF(SUMIFS(業務内容と時間メモ!E:E,業務内容と時間メモ!AB:AB,N1624,業務内容と時間メモ!AD:AD,O1624)=0,"",SUMIFS(業務内容と時間メモ!E:E,業務内容と時間メモ!AB:AB,N1624,業務内容と時間メモ!AD:AD,O1624))</f>
        <v/>
      </c>
    </row>
    <row r="1625" spans="1:22" hidden="1">
      <c r="A1625" s="1" t="str">
        <f t="shared" ca="1" si="141"/>
        <v/>
      </c>
      <c r="B1625" s="1" t="str">
        <f t="shared" ca="1" si="142"/>
        <v/>
      </c>
      <c r="C1625" s="6" t="str">
        <f t="shared" ca="1" si="140"/>
        <v/>
      </c>
      <c r="J1625" t="str">
        <f t="shared" ca="1" si="138"/>
        <v/>
      </c>
      <c r="L1625" s="7" t="str">
        <f t="shared" ca="1" si="139"/>
        <v/>
      </c>
      <c r="M1625" s="1" t="str">
        <f ca="1">IF(N1625="","",IF(COUNTIF(N$1:N1625,N1625)&gt;1,"",IF(COUNTIF(N:N,N1625)&gt;=1,"左表に入れますねぇ","")))</f>
        <v/>
      </c>
      <c r="N1625" s="1" t="str">
        <f ca="1">IF(ISNA(VLOOKUP(業務内容と時間メモ!M1625,業務内容と時間メモ!R$2:AI$9999,11,FALSE)),"",VLOOKUP(業務内容と時間メモ!M1625,業務内容と時間メモ!R$2:AI$9999,11,FALSE))</f>
        <v/>
      </c>
      <c r="O1625" s="1" t="str">
        <f ca="1">IF(ISNA(VLOOKUP(業務内容と時間メモ!M1625,業務内容と時間メモ!R$2:AI$9999,13,FALSE)),"",VLOOKUP(業務内容と時間メモ!M1625,業務内容と時間メモ!R$2:AI$9999,13,FALSE))</f>
        <v/>
      </c>
      <c r="P1625" s="1" t="str">
        <f ca="1">IF(ISNA(VLOOKUP(業務内容と時間メモ!M1625,業務内容と時間メモ!R$2:AI$9999,15,FALSE)),"",VLOOKUP(業務内容と時間メモ!M1625,業務内容と時間メモ!R$2:AI$9999,15,FALSE))</f>
        <v/>
      </c>
      <c r="Q1625" s="1" t="str">
        <f ca="1">IF(ISNA(VLOOKUP(業務内容と時間メモ!M1625,業務内容と時間メモ!R$2:AI$9999,14,FALSE)),"",VLOOKUP(業務内容と時間メモ!M1625,業務内容と時間メモ!R$2:AI$9999,14,FALSE))</f>
        <v/>
      </c>
      <c r="R1625" s="1" t="str">
        <f ca="1">IF(ISNA(VLOOKUP(業務内容と時間メモ!M1625,業務内容と時間メモ!R$2:AI$9999,16,FALSE)),"",VLOOKUP(業務内容と時間メモ!M1625,業務内容と時間メモ!R$2:AI$9999,16,FALSE))</f>
        <v/>
      </c>
      <c r="S1625" s="1" t="str">
        <f ca="1">IF(ISNA(VLOOKUP(業務内容と時間メモ!M1625,業務内容と時間メモ!R$2:AI$9999,17,FALSE)),"",VLOOKUP(業務内容と時間メモ!M1625,業務内容と時間メモ!R$2:AI$9999,17,FALSE))</f>
        <v/>
      </c>
      <c r="T1625" s="17" t="str">
        <f ca="1">IF(SUMIFS(業務内容と時間メモ!E:E,業務内容と時間メモ!AB:AB,N1625,業務内容と時間メモ!AD:AD,O1625)=0,"",SUMIFS(業務内容と時間メモ!E:E,業務内容と時間メモ!AB:AB,N1625,業務内容と時間メモ!AD:AD,O1625))</f>
        <v/>
      </c>
      <c r="U1625" s="7" t="str">
        <f ca="1">IF(SUMIFS(業務内容と時間メモ!F:F,業務内容と時間メモ!AB:AB,N1625,業務内容と時間メモ!AD:AD,O1625)=0,"",SUMIFS(業務内容と時間メモ!F:F,業務内容と時間メモ!AB:AB,N1625,業務内容と時間メモ!AD:AD,O1625))</f>
        <v/>
      </c>
      <c r="V1625" t="str">
        <f ca="1">IF(SUMIFS(業務内容と時間メモ!E:E,業務内容と時間メモ!AB:AB,N1625,業務内容と時間メモ!AD:AD,O1625)=0,"",SUMIFS(業務内容と時間メモ!E:E,業務内容と時間メモ!AB:AB,N1625,業務内容と時間メモ!AD:AD,O1625))</f>
        <v/>
      </c>
    </row>
    <row r="1626" spans="1:22" hidden="1">
      <c r="A1626" s="1" t="str">
        <f t="shared" ca="1" si="141"/>
        <v/>
      </c>
      <c r="B1626" s="1" t="str">
        <f t="shared" ca="1" si="142"/>
        <v/>
      </c>
      <c r="C1626" s="6" t="str">
        <f t="shared" ca="1" si="140"/>
        <v/>
      </c>
      <c r="J1626" t="str">
        <f t="shared" ca="1" si="138"/>
        <v/>
      </c>
      <c r="L1626" s="7" t="str">
        <f t="shared" ca="1" si="139"/>
        <v/>
      </c>
      <c r="M1626" s="1" t="str">
        <f ca="1">IF(N1626="","",IF(COUNTIF(N$1:N1626,N1626)&gt;1,"",IF(COUNTIF(N:N,N1626)&gt;=1,"左表に入れますねぇ","")))</f>
        <v/>
      </c>
      <c r="N1626" s="1" t="str">
        <f ca="1">IF(ISNA(VLOOKUP(業務内容と時間メモ!M1626,業務内容と時間メモ!R$2:AI$9999,11,FALSE)),"",VLOOKUP(業務内容と時間メモ!M1626,業務内容と時間メモ!R$2:AI$9999,11,FALSE))</f>
        <v/>
      </c>
      <c r="O1626" s="1" t="str">
        <f ca="1">IF(ISNA(VLOOKUP(業務内容と時間メモ!M1626,業務内容と時間メモ!R$2:AI$9999,13,FALSE)),"",VLOOKUP(業務内容と時間メモ!M1626,業務内容と時間メモ!R$2:AI$9999,13,FALSE))</f>
        <v/>
      </c>
      <c r="P1626" s="1" t="str">
        <f ca="1">IF(ISNA(VLOOKUP(業務内容と時間メモ!M1626,業務内容と時間メモ!R$2:AI$9999,15,FALSE)),"",VLOOKUP(業務内容と時間メモ!M1626,業務内容と時間メモ!R$2:AI$9999,15,FALSE))</f>
        <v/>
      </c>
      <c r="Q1626" s="1" t="str">
        <f ca="1">IF(ISNA(VLOOKUP(業務内容と時間メモ!M1626,業務内容と時間メモ!R$2:AI$9999,14,FALSE)),"",VLOOKUP(業務内容と時間メモ!M1626,業務内容と時間メモ!R$2:AI$9999,14,FALSE))</f>
        <v/>
      </c>
      <c r="R1626" s="1" t="str">
        <f ca="1">IF(ISNA(VLOOKUP(業務内容と時間メモ!M1626,業務内容と時間メモ!R$2:AI$9999,16,FALSE)),"",VLOOKUP(業務内容と時間メモ!M1626,業務内容と時間メモ!R$2:AI$9999,16,FALSE))</f>
        <v/>
      </c>
      <c r="S1626" s="1" t="str">
        <f ca="1">IF(ISNA(VLOOKUP(業務内容と時間メモ!M1626,業務内容と時間メモ!R$2:AI$9999,17,FALSE)),"",VLOOKUP(業務内容と時間メモ!M1626,業務内容と時間メモ!R$2:AI$9999,17,FALSE))</f>
        <v/>
      </c>
      <c r="T1626" s="17" t="str">
        <f ca="1">IF(SUMIFS(業務内容と時間メモ!E:E,業務内容と時間メモ!AB:AB,N1626,業務内容と時間メモ!AD:AD,O1626)=0,"",SUMIFS(業務内容と時間メモ!E:E,業務内容と時間メモ!AB:AB,N1626,業務内容と時間メモ!AD:AD,O1626))</f>
        <v/>
      </c>
      <c r="U1626" s="7" t="str">
        <f ca="1">IF(SUMIFS(業務内容と時間メモ!F:F,業務内容と時間メモ!AB:AB,N1626,業務内容と時間メモ!AD:AD,O1626)=0,"",SUMIFS(業務内容と時間メモ!F:F,業務内容と時間メモ!AB:AB,N1626,業務内容と時間メモ!AD:AD,O1626))</f>
        <v/>
      </c>
      <c r="V1626" t="str">
        <f ca="1">IF(SUMIFS(業務内容と時間メモ!E:E,業務内容と時間メモ!AB:AB,N1626,業務内容と時間メモ!AD:AD,O1626)=0,"",SUMIFS(業務内容と時間メモ!E:E,業務内容と時間メモ!AB:AB,N1626,業務内容と時間メモ!AD:AD,O1626))</f>
        <v/>
      </c>
    </row>
    <row r="1627" spans="1:22" hidden="1">
      <c r="A1627" s="1" t="str">
        <f t="shared" ca="1" si="141"/>
        <v/>
      </c>
      <c r="B1627" s="1" t="str">
        <f t="shared" ca="1" si="142"/>
        <v/>
      </c>
      <c r="C1627" s="6" t="str">
        <f t="shared" ca="1" si="140"/>
        <v/>
      </c>
      <c r="J1627" t="str">
        <f t="shared" ca="1" si="138"/>
        <v/>
      </c>
      <c r="L1627" s="7" t="str">
        <f t="shared" ca="1" si="139"/>
        <v/>
      </c>
      <c r="M1627" s="1" t="str">
        <f ca="1">IF(N1627="","",IF(COUNTIF(N$1:N1627,N1627)&gt;1,"",IF(COUNTIF(N:N,N1627)&gt;=1,"左表に入れますねぇ","")))</f>
        <v/>
      </c>
      <c r="N1627" s="1" t="str">
        <f ca="1">IF(ISNA(VLOOKUP(業務内容と時間メモ!M1627,業務内容と時間メモ!R$2:AI$9999,11,FALSE)),"",VLOOKUP(業務内容と時間メモ!M1627,業務内容と時間メモ!R$2:AI$9999,11,FALSE))</f>
        <v/>
      </c>
      <c r="O1627" s="1" t="str">
        <f ca="1">IF(ISNA(VLOOKUP(業務内容と時間メモ!M1627,業務内容と時間メモ!R$2:AI$9999,13,FALSE)),"",VLOOKUP(業務内容と時間メモ!M1627,業務内容と時間メモ!R$2:AI$9999,13,FALSE))</f>
        <v/>
      </c>
      <c r="P1627" s="1" t="str">
        <f ca="1">IF(ISNA(VLOOKUP(業務内容と時間メモ!M1627,業務内容と時間メモ!R$2:AI$9999,15,FALSE)),"",VLOOKUP(業務内容と時間メモ!M1627,業務内容と時間メモ!R$2:AI$9999,15,FALSE))</f>
        <v/>
      </c>
      <c r="Q1627" s="1" t="str">
        <f ca="1">IF(ISNA(VLOOKUP(業務内容と時間メモ!M1627,業務内容と時間メモ!R$2:AI$9999,14,FALSE)),"",VLOOKUP(業務内容と時間メモ!M1627,業務内容と時間メモ!R$2:AI$9999,14,FALSE))</f>
        <v/>
      </c>
      <c r="R1627" s="1" t="str">
        <f ca="1">IF(ISNA(VLOOKUP(業務内容と時間メモ!M1627,業務内容と時間メモ!R$2:AI$9999,16,FALSE)),"",VLOOKUP(業務内容と時間メモ!M1627,業務内容と時間メモ!R$2:AI$9999,16,FALSE))</f>
        <v/>
      </c>
      <c r="S1627" s="1" t="str">
        <f ca="1">IF(ISNA(VLOOKUP(業務内容と時間メモ!M1627,業務内容と時間メモ!R$2:AI$9999,17,FALSE)),"",VLOOKUP(業務内容と時間メモ!M1627,業務内容と時間メモ!R$2:AI$9999,17,FALSE))</f>
        <v/>
      </c>
      <c r="T1627" s="17" t="str">
        <f ca="1">IF(SUMIFS(業務内容と時間メモ!E:E,業務内容と時間メモ!AB:AB,N1627,業務内容と時間メモ!AD:AD,O1627)=0,"",SUMIFS(業務内容と時間メモ!E:E,業務内容と時間メモ!AB:AB,N1627,業務内容と時間メモ!AD:AD,O1627))</f>
        <v/>
      </c>
      <c r="U1627" s="7" t="str">
        <f ca="1">IF(SUMIFS(業務内容と時間メモ!F:F,業務内容と時間メモ!AB:AB,N1627,業務内容と時間メモ!AD:AD,O1627)=0,"",SUMIFS(業務内容と時間メモ!F:F,業務内容と時間メモ!AB:AB,N1627,業務内容と時間メモ!AD:AD,O1627))</f>
        <v/>
      </c>
      <c r="V1627" t="str">
        <f ca="1">IF(SUMIFS(業務内容と時間メモ!E:E,業務内容と時間メモ!AB:AB,N1627,業務内容と時間メモ!AD:AD,O1627)=0,"",SUMIFS(業務内容と時間メモ!E:E,業務内容と時間メモ!AB:AB,N1627,業務内容と時間メモ!AD:AD,O1627))</f>
        <v/>
      </c>
    </row>
    <row r="1628" spans="1:22" hidden="1">
      <c r="A1628" s="1" t="str">
        <f t="shared" ca="1" si="141"/>
        <v/>
      </c>
      <c r="B1628" s="1" t="str">
        <f t="shared" ca="1" si="142"/>
        <v/>
      </c>
      <c r="C1628" s="6" t="str">
        <f t="shared" ca="1" si="140"/>
        <v/>
      </c>
      <c r="J1628" t="str">
        <f t="shared" ca="1" si="138"/>
        <v/>
      </c>
      <c r="L1628" s="7" t="str">
        <f t="shared" ca="1" si="139"/>
        <v/>
      </c>
      <c r="M1628" s="1" t="str">
        <f ca="1">IF(N1628="","",IF(COUNTIF(N$1:N1628,N1628)&gt;1,"",IF(COUNTIF(N:N,N1628)&gt;=1,"左表に入れますねぇ","")))</f>
        <v/>
      </c>
      <c r="N1628" s="1" t="str">
        <f ca="1">IF(ISNA(VLOOKUP(業務内容と時間メモ!M1628,業務内容と時間メモ!R$2:AI$9999,11,FALSE)),"",VLOOKUP(業務内容と時間メモ!M1628,業務内容と時間メモ!R$2:AI$9999,11,FALSE))</f>
        <v/>
      </c>
      <c r="O1628" s="1" t="str">
        <f ca="1">IF(ISNA(VLOOKUP(業務内容と時間メモ!M1628,業務内容と時間メモ!R$2:AI$9999,13,FALSE)),"",VLOOKUP(業務内容と時間メモ!M1628,業務内容と時間メモ!R$2:AI$9999,13,FALSE))</f>
        <v/>
      </c>
      <c r="P1628" s="1" t="str">
        <f ca="1">IF(ISNA(VLOOKUP(業務内容と時間メモ!M1628,業務内容と時間メモ!R$2:AI$9999,15,FALSE)),"",VLOOKUP(業務内容と時間メモ!M1628,業務内容と時間メモ!R$2:AI$9999,15,FALSE))</f>
        <v/>
      </c>
      <c r="Q1628" s="1" t="str">
        <f ca="1">IF(ISNA(VLOOKUP(業務内容と時間メモ!M1628,業務内容と時間メモ!R$2:AI$9999,14,FALSE)),"",VLOOKUP(業務内容と時間メモ!M1628,業務内容と時間メモ!R$2:AI$9999,14,FALSE))</f>
        <v/>
      </c>
      <c r="R1628" s="1" t="str">
        <f ca="1">IF(ISNA(VLOOKUP(業務内容と時間メモ!M1628,業務内容と時間メモ!R$2:AI$9999,16,FALSE)),"",VLOOKUP(業務内容と時間メモ!M1628,業務内容と時間メモ!R$2:AI$9999,16,FALSE))</f>
        <v/>
      </c>
      <c r="S1628" s="1" t="str">
        <f ca="1">IF(ISNA(VLOOKUP(業務内容と時間メモ!M1628,業務内容と時間メモ!R$2:AI$9999,17,FALSE)),"",VLOOKUP(業務内容と時間メモ!M1628,業務内容と時間メモ!R$2:AI$9999,17,FALSE))</f>
        <v/>
      </c>
      <c r="T1628" s="17" t="str">
        <f ca="1">IF(SUMIFS(業務内容と時間メモ!E:E,業務内容と時間メモ!AB:AB,N1628,業務内容と時間メモ!AD:AD,O1628)=0,"",SUMIFS(業務内容と時間メモ!E:E,業務内容と時間メモ!AB:AB,N1628,業務内容と時間メモ!AD:AD,O1628))</f>
        <v/>
      </c>
      <c r="U1628" s="7" t="str">
        <f ca="1">IF(SUMIFS(業務内容と時間メモ!F:F,業務内容と時間メモ!AB:AB,N1628,業務内容と時間メモ!AD:AD,O1628)=0,"",SUMIFS(業務内容と時間メモ!F:F,業務内容と時間メモ!AB:AB,N1628,業務内容と時間メモ!AD:AD,O1628))</f>
        <v/>
      </c>
      <c r="V1628" t="str">
        <f ca="1">IF(SUMIFS(業務内容と時間メモ!E:E,業務内容と時間メモ!AB:AB,N1628,業務内容と時間メモ!AD:AD,O1628)=0,"",SUMIFS(業務内容と時間メモ!E:E,業務内容と時間メモ!AB:AB,N1628,業務内容と時間メモ!AD:AD,O1628))</f>
        <v/>
      </c>
    </row>
    <row r="1629" spans="1:22" hidden="1">
      <c r="A1629" s="1" t="str">
        <f t="shared" ca="1" si="141"/>
        <v/>
      </c>
      <c r="B1629" s="1" t="str">
        <f t="shared" ca="1" si="142"/>
        <v/>
      </c>
      <c r="C1629" s="6" t="str">
        <f t="shared" ca="1" si="140"/>
        <v/>
      </c>
      <c r="J1629" t="str">
        <f t="shared" ca="1" si="138"/>
        <v/>
      </c>
      <c r="L1629" s="7" t="str">
        <f t="shared" ca="1" si="139"/>
        <v/>
      </c>
      <c r="M1629" s="1" t="str">
        <f ca="1">IF(N1629="","",IF(COUNTIF(N$1:N1629,N1629)&gt;1,"",IF(COUNTIF(N:N,N1629)&gt;=1,"左表に入れますねぇ","")))</f>
        <v/>
      </c>
      <c r="N1629" s="1" t="str">
        <f ca="1">IF(ISNA(VLOOKUP(業務内容と時間メモ!M1629,業務内容と時間メモ!R$2:AI$9999,11,FALSE)),"",VLOOKUP(業務内容と時間メモ!M1629,業務内容と時間メモ!R$2:AI$9999,11,FALSE))</f>
        <v/>
      </c>
      <c r="O1629" s="1" t="str">
        <f ca="1">IF(ISNA(VLOOKUP(業務内容と時間メモ!M1629,業務内容と時間メモ!R$2:AI$9999,13,FALSE)),"",VLOOKUP(業務内容と時間メモ!M1629,業務内容と時間メモ!R$2:AI$9999,13,FALSE))</f>
        <v/>
      </c>
      <c r="P1629" s="1" t="str">
        <f ca="1">IF(ISNA(VLOOKUP(業務内容と時間メモ!M1629,業務内容と時間メモ!R$2:AI$9999,15,FALSE)),"",VLOOKUP(業務内容と時間メモ!M1629,業務内容と時間メモ!R$2:AI$9999,15,FALSE))</f>
        <v/>
      </c>
      <c r="Q1629" s="1" t="str">
        <f ca="1">IF(ISNA(VLOOKUP(業務内容と時間メモ!M1629,業務内容と時間メモ!R$2:AI$9999,14,FALSE)),"",VLOOKUP(業務内容と時間メモ!M1629,業務内容と時間メモ!R$2:AI$9999,14,FALSE))</f>
        <v/>
      </c>
      <c r="R1629" s="1" t="str">
        <f ca="1">IF(ISNA(VLOOKUP(業務内容と時間メモ!M1629,業務内容と時間メモ!R$2:AI$9999,16,FALSE)),"",VLOOKUP(業務内容と時間メモ!M1629,業務内容と時間メモ!R$2:AI$9999,16,FALSE))</f>
        <v/>
      </c>
      <c r="S1629" s="1" t="str">
        <f ca="1">IF(ISNA(VLOOKUP(業務内容と時間メモ!M1629,業務内容と時間メモ!R$2:AI$9999,17,FALSE)),"",VLOOKUP(業務内容と時間メモ!M1629,業務内容と時間メモ!R$2:AI$9999,17,FALSE))</f>
        <v/>
      </c>
      <c r="T1629" s="17" t="str">
        <f ca="1">IF(SUMIFS(業務内容と時間メモ!E:E,業務内容と時間メモ!AB:AB,N1629,業務内容と時間メモ!AD:AD,O1629)=0,"",SUMIFS(業務内容と時間メモ!E:E,業務内容と時間メモ!AB:AB,N1629,業務内容と時間メモ!AD:AD,O1629))</f>
        <v/>
      </c>
      <c r="U1629" s="7" t="str">
        <f ca="1">IF(SUMIFS(業務内容と時間メモ!F:F,業務内容と時間メモ!AB:AB,N1629,業務内容と時間メモ!AD:AD,O1629)=0,"",SUMIFS(業務内容と時間メモ!F:F,業務内容と時間メモ!AB:AB,N1629,業務内容と時間メモ!AD:AD,O1629))</f>
        <v/>
      </c>
      <c r="V1629" t="str">
        <f ca="1">IF(SUMIFS(業務内容と時間メモ!E:E,業務内容と時間メモ!AB:AB,N1629,業務内容と時間メモ!AD:AD,O1629)=0,"",SUMIFS(業務内容と時間メモ!E:E,業務内容と時間メモ!AB:AB,N1629,業務内容と時間メモ!AD:AD,O1629))</f>
        <v/>
      </c>
    </row>
    <row r="1630" spans="1:22" hidden="1">
      <c r="A1630" s="1" t="str">
        <f t="shared" ca="1" si="141"/>
        <v/>
      </c>
      <c r="B1630" s="1" t="str">
        <f t="shared" ca="1" si="142"/>
        <v/>
      </c>
      <c r="C1630" s="6" t="str">
        <f t="shared" ca="1" si="140"/>
        <v/>
      </c>
      <c r="J1630" t="str">
        <f t="shared" ca="1" si="138"/>
        <v/>
      </c>
      <c r="L1630" s="7" t="str">
        <f t="shared" ca="1" si="139"/>
        <v/>
      </c>
      <c r="M1630" s="1" t="str">
        <f ca="1">IF(N1630="","",IF(COUNTIF(N$1:N1630,N1630)&gt;1,"",IF(COUNTIF(N:N,N1630)&gt;=1,"左表に入れますねぇ","")))</f>
        <v/>
      </c>
      <c r="N1630" s="1" t="str">
        <f ca="1">IF(ISNA(VLOOKUP(業務内容と時間メモ!M1630,業務内容と時間メモ!R$2:AI$9999,11,FALSE)),"",VLOOKUP(業務内容と時間メモ!M1630,業務内容と時間メモ!R$2:AI$9999,11,FALSE))</f>
        <v/>
      </c>
      <c r="O1630" s="1" t="str">
        <f ca="1">IF(ISNA(VLOOKUP(業務内容と時間メモ!M1630,業務内容と時間メモ!R$2:AI$9999,13,FALSE)),"",VLOOKUP(業務内容と時間メモ!M1630,業務内容と時間メモ!R$2:AI$9999,13,FALSE))</f>
        <v/>
      </c>
      <c r="P1630" s="1" t="str">
        <f ca="1">IF(ISNA(VLOOKUP(業務内容と時間メモ!M1630,業務内容と時間メモ!R$2:AI$9999,15,FALSE)),"",VLOOKUP(業務内容と時間メモ!M1630,業務内容と時間メモ!R$2:AI$9999,15,FALSE))</f>
        <v/>
      </c>
      <c r="Q1630" s="1" t="str">
        <f ca="1">IF(ISNA(VLOOKUP(業務内容と時間メモ!M1630,業務内容と時間メモ!R$2:AI$9999,14,FALSE)),"",VLOOKUP(業務内容と時間メモ!M1630,業務内容と時間メモ!R$2:AI$9999,14,FALSE))</f>
        <v/>
      </c>
      <c r="R1630" s="1" t="str">
        <f ca="1">IF(ISNA(VLOOKUP(業務内容と時間メモ!M1630,業務内容と時間メモ!R$2:AI$9999,16,FALSE)),"",VLOOKUP(業務内容と時間メモ!M1630,業務内容と時間メモ!R$2:AI$9999,16,FALSE))</f>
        <v/>
      </c>
      <c r="S1630" s="1" t="str">
        <f ca="1">IF(ISNA(VLOOKUP(業務内容と時間メモ!M1630,業務内容と時間メモ!R$2:AI$9999,17,FALSE)),"",VLOOKUP(業務内容と時間メモ!M1630,業務内容と時間メモ!R$2:AI$9999,17,FALSE))</f>
        <v/>
      </c>
      <c r="T1630" s="17" t="str">
        <f ca="1">IF(SUMIFS(業務内容と時間メモ!E:E,業務内容と時間メモ!AB:AB,N1630,業務内容と時間メモ!AD:AD,O1630)=0,"",SUMIFS(業務内容と時間メモ!E:E,業務内容と時間メモ!AB:AB,N1630,業務内容と時間メモ!AD:AD,O1630))</f>
        <v/>
      </c>
      <c r="U1630" s="7" t="str">
        <f ca="1">IF(SUMIFS(業務内容と時間メモ!F:F,業務内容と時間メモ!AB:AB,N1630,業務内容と時間メモ!AD:AD,O1630)=0,"",SUMIFS(業務内容と時間メモ!F:F,業務内容と時間メモ!AB:AB,N1630,業務内容と時間メモ!AD:AD,O1630))</f>
        <v/>
      </c>
      <c r="V1630" t="str">
        <f ca="1">IF(SUMIFS(業務内容と時間メモ!E:E,業務内容と時間メモ!AB:AB,N1630,業務内容と時間メモ!AD:AD,O1630)=0,"",SUMIFS(業務内容と時間メモ!E:E,業務内容と時間メモ!AB:AB,N1630,業務内容と時間メモ!AD:AD,O1630))</f>
        <v/>
      </c>
    </row>
    <row r="1631" spans="1:22" hidden="1">
      <c r="A1631" s="1" t="str">
        <f t="shared" ca="1" si="141"/>
        <v/>
      </c>
      <c r="B1631" s="1" t="str">
        <f t="shared" ca="1" si="142"/>
        <v/>
      </c>
      <c r="C1631" s="6" t="str">
        <f t="shared" ca="1" si="140"/>
        <v/>
      </c>
      <c r="J1631" t="str">
        <f t="shared" ref="J1631:J1694" ca="1" si="143">IF(O1631="","",IF(OR(COUNTIF(O1631,"*職場*"),COUNTIF(O1631,"*後輩教育*")),"サブ","メイン"))</f>
        <v/>
      </c>
      <c r="L1631" s="7" t="str">
        <f t="shared" ref="L1631:L1694" ca="1" si="144">IF(M1631="","",IF(COUNTIF(INDIRECT("M$1:M"&amp;ROW()),"左表に入れますねぇ")&gt;=1,"左表に入れますねぇ"&amp;COUNTIF(INDIRECT("M$1:M"&amp;ROW()),"左表に入れますねぇ"),""))</f>
        <v/>
      </c>
      <c r="M1631" s="1" t="str">
        <f ca="1">IF(N1631="","",IF(COUNTIF(N$1:N1631,N1631)&gt;1,"",IF(COUNTIF(N:N,N1631)&gt;=1,"左表に入れますねぇ","")))</f>
        <v/>
      </c>
      <c r="N1631" s="1" t="str">
        <f ca="1">IF(ISNA(VLOOKUP(業務内容と時間メモ!M1631,業務内容と時間メモ!R$2:AI$9999,11,FALSE)),"",VLOOKUP(業務内容と時間メモ!M1631,業務内容と時間メモ!R$2:AI$9999,11,FALSE))</f>
        <v/>
      </c>
      <c r="O1631" s="1" t="str">
        <f ca="1">IF(ISNA(VLOOKUP(業務内容と時間メモ!M1631,業務内容と時間メモ!R$2:AI$9999,13,FALSE)),"",VLOOKUP(業務内容と時間メモ!M1631,業務内容と時間メモ!R$2:AI$9999,13,FALSE))</f>
        <v/>
      </c>
      <c r="P1631" s="1" t="str">
        <f ca="1">IF(ISNA(VLOOKUP(業務内容と時間メモ!M1631,業務内容と時間メモ!R$2:AI$9999,15,FALSE)),"",VLOOKUP(業務内容と時間メモ!M1631,業務内容と時間メモ!R$2:AI$9999,15,FALSE))</f>
        <v/>
      </c>
      <c r="Q1631" s="1" t="str">
        <f ca="1">IF(ISNA(VLOOKUP(業務内容と時間メモ!M1631,業務内容と時間メモ!R$2:AI$9999,14,FALSE)),"",VLOOKUP(業務内容と時間メモ!M1631,業務内容と時間メモ!R$2:AI$9999,14,FALSE))</f>
        <v/>
      </c>
      <c r="R1631" s="1" t="str">
        <f ca="1">IF(ISNA(VLOOKUP(業務内容と時間メモ!M1631,業務内容と時間メモ!R$2:AI$9999,16,FALSE)),"",VLOOKUP(業務内容と時間メモ!M1631,業務内容と時間メモ!R$2:AI$9999,16,FALSE))</f>
        <v/>
      </c>
      <c r="S1631" s="1" t="str">
        <f ca="1">IF(ISNA(VLOOKUP(業務内容と時間メモ!M1631,業務内容と時間メモ!R$2:AI$9999,17,FALSE)),"",VLOOKUP(業務内容と時間メモ!M1631,業務内容と時間メモ!R$2:AI$9999,17,FALSE))</f>
        <v/>
      </c>
      <c r="T1631" s="17" t="str">
        <f ca="1">IF(SUMIFS(業務内容と時間メモ!E:E,業務内容と時間メモ!AB:AB,N1631,業務内容と時間メモ!AD:AD,O1631)=0,"",SUMIFS(業務内容と時間メモ!E:E,業務内容と時間メモ!AB:AB,N1631,業務内容と時間メモ!AD:AD,O1631))</f>
        <v/>
      </c>
      <c r="U1631" s="7" t="str">
        <f ca="1">IF(SUMIFS(業務内容と時間メモ!F:F,業務内容と時間メモ!AB:AB,N1631,業務内容と時間メモ!AD:AD,O1631)=0,"",SUMIFS(業務内容と時間メモ!F:F,業務内容と時間メモ!AB:AB,N1631,業務内容と時間メモ!AD:AD,O1631))</f>
        <v/>
      </c>
      <c r="V1631" t="str">
        <f ca="1">IF(SUMIFS(業務内容と時間メモ!E:E,業務内容と時間メモ!AB:AB,N1631,業務内容と時間メモ!AD:AD,O1631)=0,"",SUMIFS(業務内容と時間メモ!E:E,業務内容と時間メモ!AB:AB,N1631,業務内容と時間メモ!AD:AD,O1631))</f>
        <v/>
      </c>
    </row>
    <row r="1632" spans="1:22" hidden="1">
      <c r="A1632" s="1" t="str">
        <f t="shared" ca="1" si="141"/>
        <v/>
      </c>
      <c r="B1632" s="1" t="str">
        <f t="shared" ca="1" si="142"/>
        <v/>
      </c>
      <c r="C1632" s="6" t="str">
        <f t="shared" ca="1" si="140"/>
        <v/>
      </c>
      <c r="J1632" t="str">
        <f t="shared" ca="1" si="143"/>
        <v/>
      </c>
      <c r="L1632" s="7" t="str">
        <f t="shared" ca="1" si="144"/>
        <v/>
      </c>
      <c r="M1632" s="1" t="str">
        <f ca="1">IF(N1632="","",IF(COUNTIF(N$1:N1632,N1632)&gt;1,"",IF(COUNTIF(N:N,N1632)&gt;=1,"左表に入れますねぇ","")))</f>
        <v/>
      </c>
      <c r="N1632" s="1" t="str">
        <f ca="1">IF(ISNA(VLOOKUP(業務内容と時間メモ!M1632,業務内容と時間メモ!R$2:AI$9999,11,FALSE)),"",VLOOKUP(業務内容と時間メモ!M1632,業務内容と時間メモ!R$2:AI$9999,11,FALSE))</f>
        <v/>
      </c>
      <c r="O1632" s="1" t="str">
        <f ca="1">IF(ISNA(VLOOKUP(業務内容と時間メモ!M1632,業務内容と時間メモ!R$2:AI$9999,13,FALSE)),"",VLOOKUP(業務内容と時間メモ!M1632,業務内容と時間メモ!R$2:AI$9999,13,FALSE))</f>
        <v/>
      </c>
      <c r="P1632" s="1" t="str">
        <f ca="1">IF(ISNA(VLOOKUP(業務内容と時間メモ!M1632,業務内容と時間メモ!R$2:AI$9999,15,FALSE)),"",VLOOKUP(業務内容と時間メモ!M1632,業務内容と時間メモ!R$2:AI$9999,15,FALSE))</f>
        <v/>
      </c>
      <c r="Q1632" s="1" t="str">
        <f ca="1">IF(ISNA(VLOOKUP(業務内容と時間メモ!M1632,業務内容と時間メモ!R$2:AI$9999,14,FALSE)),"",VLOOKUP(業務内容と時間メモ!M1632,業務内容と時間メモ!R$2:AI$9999,14,FALSE))</f>
        <v/>
      </c>
      <c r="R1632" s="1" t="str">
        <f ca="1">IF(ISNA(VLOOKUP(業務内容と時間メモ!M1632,業務内容と時間メモ!R$2:AI$9999,16,FALSE)),"",VLOOKUP(業務内容と時間メモ!M1632,業務内容と時間メモ!R$2:AI$9999,16,FALSE))</f>
        <v/>
      </c>
      <c r="S1632" s="1" t="str">
        <f ca="1">IF(ISNA(VLOOKUP(業務内容と時間メモ!M1632,業務内容と時間メモ!R$2:AI$9999,17,FALSE)),"",VLOOKUP(業務内容と時間メモ!M1632,業務内容と時間メモ!R$2:AI$9999,17,FALSE))</f>
        <v/>
      </c>
      <c r="T1632" s="17" t="str">
        <f ca="1">IF(SUMIFS(業務内容と時間メモ!E:E,業務内容と時間メモ!AB:AB,N1632,業務内容と時間メモ!AD:AD,O1632)=0,"",SUMIFS(業務内容と時間メモ!E:E,業務内容と時間メモ!AB:AB,N1632,業務内容と時間メモ!AD:AD,O1632))</f>
        <v/>
      </c>
      <c r="U1632" s="7" t="str">
        <f ca="1">IF(SUMIFS(業務内容と時間メモ!F:F,業務内容と時間メモ!AB:AB,N1632,業務内容と時間メモ!AD:AD,O1632)=0,"",SUMIFS(業務内容と時間メモ!F:F,業務内容と時間メモ!AB:AB,N1632,業務内容と時間メモ!AD:AD,O1632))</f>
        <v/>
      </c>
      <c r="V1632" t="str">
        <f ca="1">IF(SUMIFS(業務内容と時間メモ!E:E,業務内容と時間メモ!AB:AB,N1632,業務内容と時間メモ!AD:AD,O1632)=0,"",SUMIFS(業務内容と時間メモ!E:E,業務内容と時間メモ!AB:AB,N1632,業務内容と時間メモ!AD:AD,O1632))</f>
        <v/>
      </c>
    </row>
    <row r="1633" spans="1:22" hidden="1">
      <c r="A1633" s="1" t="str">
        <f t="shared" ca="1" si="141"/>
        <v/>
      </c>
      <c r="B1633" s="1" t="str">
        <f t="shared" ca="1" si="142"/>
        <v/>
      </c>
      <c r="C1633" s="6" t="str">
        <f t="shared" ca="1" si="140"/>
        <v/>
      </c>
      <c r="J1633" t="str">
        <f t="shared" ca="1" si="143"/>
        <v/>
      </c>
      <c r="L1633" s="7" t="str">
        <f t="shared" ca="1" si="144"/>
        <v/>
      </c>
      <c r="M1633" s="1" t="str">
        <f ca="1">IF(N1633="","",IF(COUNTIF(N$1:N1633,N1633)&gt;1,"",IF(COUNTIF(N:N,N1633)&gt;=1,"左表に入れますねぇ","")))</f>
        <v/>
      </c>
      <c r="N1633" s="1" t="str">
        <f ca="1">IF(ISNA(VLOOKUP(業務内容と時間メモ!M1633,業務内容と時間メモ!R$2:AI$9999,11,FALSE)),"",VLOOKUP(業務内容と時間メモ!M1633,業務内容と時間メモ!R$2:AI$9999,11,FALSE))</f>
        <v/>
      </c>
      <c r="O1633" s="1" t="str">
        <f ca="1">IF(ISNA(VLOOKUP(業務内容と時間メモ!M1633,業務内容と時間メモ!R$2:AI$9999,13,FALSE)),"",VLOOKUP(業務内容と時間メモ!M1633,業務内容と時間メモ!R$2:AI$9999,13,FALSE))</f>
        <v/>
      </c>
      <c r="P1633" s="1" t="str">
        <f ca="1">IF(ISNA(VLOOKUP(業務内容と時間メモ!M1633,業務内容と時間メモ!R$2:AI$9999,15,FALSE)),"",VLOOKUP(業務内容と時間メモ!M1633,業務内容と時間メモ!R$2:AI$9999,15,FALSE))</f>
        <v/>
      </c>
      <c r="Q1633" s="1" t="str">
        <f ca="1">IF(ISNA(VLOOKUP(業務内容と時間メモ!M1633,業務内容と時間メモ!R$2:AI$9999,14,FALSE)),"",VLOOKUP(業務内容と時間メモ!M1633,業務内容と時間メモ!R$2:AI$9999,14,FALSE))</f>
        <v/>
      </c>
      <c r="R1633" s="1" t="str">
        <f ca="1">IF(ISNA(VLOOKUP(業務内容と時間メモ!M1633,業務内容と時間メモ!R$2:AI$9999,16,FALSE)),"",VLOOKUP(業務内容と時間メモ!M1633,業務内容と時間メモ!R$2:AI$9999,16,FALSE))</f>
        <v/>
      </c>
      <c r="S1633" s="1" t="str">
        <f ca="1">IF(ISNA(VLOOKUP(業務内容と時間メモ!M1633,業務内容と時間メモ!R$2:AI$9999,17,FALSE)),"",VLOOKUP(業務内容と時間メモ!M1633,業務内容と時間メモ!R$2:AI$9999,17,FALSE))</f>
        <v/>
      </c>
      <c r="T1633" s="17" t="str">
        <f ca="1">IF(SUMIFS(業務内容と時間メモ!E:E,業務内容と時間メモ!AB:AB,N1633,業務内容と時間メモ!AD:AD,O1633)=0,"",SUMIFS(業務内容と時間メモ!E:E,業務内容と時間メモ!AB:AB,N1633,業務内容と時間メモ!AD:AD,O1633))</f>
        <v/>
      </c>
      <c r="U1633" s="7" t="str">
        <f ca="1">IF(SUMIFS(業務内容と時間メモ!F:F,業務内容と時間メモ!AB:AB,N1633,業務内容と時間メモ!AD:AD,O1633)=0,"",SUMIFS(業務内容と時間メモ!F:F,業務内容と時間メモ!AB:AB,N1633,業務内容と時間メモ!AD:AD,O1633))</f>
        <v/>
      </c>
      <c r="V1633" t="str">
        <f ca="1">IF(SUMIFS(業務内容と時間メモ!E:E,業務内容と時間メモ!AB:AB,N1633,業務内容と時間メモ!AD:AD,O1633)=0,"",SUMIFS(業務内容と時間メモ!E:E,業務内容と時間メモ!AB:AB,N1633,業務内容と時間メモ!AD:AD,O1633))</f>
        <v/>
      </c>
    </row>
    <row r="1634" spans="1:22" hidden="1">
      <c r="A1634" s="1" t="str">
        <f t="shared" ca="1" si="141"/>
        <v/>
      </c>
      <c r="B1634" s="1" t="str">
        <f t="shared" ca="1" si="142"/>
        <v/>
      </c>
      <c r="C1634" s="6" t="str">
        <f t="shared" ca="1" si="140"/>
        <v/>
      </c>
      <c r="J1634" t="str">
        <f t="shared" ca="1" si="143"/>
        <v/>
      </c>
      <c r="L1634" s="7" t="str">
        <f t="shared" ca="1" si="144"/>
        <v/>
      </c>
      <c r="M1634" s="1" t="str">
        <f ca="1">IF(N1634="","",IF(COUNTIF(N$1:N1634,N1634)&gt;1,"",IF(COUNTIF(N:N,N1634)&gt;=1,"左表に入れますねぇ","")))</f>
        <v/>
      </c>
      <c r="N1634" s="1" t="str">
        <f ca="1">IF(ISNA(VLOOKUP(業務内容と時間メモ!M1634,業務内容と時間メモ!R$2:AI$9999,11,FALSE)),"",VLOOKUP(業務内容と時間メモ!M1634,業務内容と時間メモ!R$2:AI$9999,11,FALSE))</f>
        <v/>
      </c>
      <c r="O1634" s="1" t="str">
        <f ca="1">IF(ISNA(VLOOKUP(業務内容と時間メモ!M1634,業務内容と時間メモ!R$2:AI$9999,13,FALSE)),"",VLOOKUP(業務内容と時間メモ!M1634,業務内容と時間メモ!R$2:AI$9999,13,FALSE))</f>
        <v/>
      </c>
      <c r="P1634" s="1" t="str">
        <f ca="1">IF(ISNA(VLOOKUP(業務内容と時間メモ!M1634,業務内容と時間メモ!R$2:AI$9999,15,FALSE)),"",VLOOKUP(業務内容と時間メモ!M1634,業務内容と時間メモ!R$2:AI$9999,15,FALSE))</f>
        <v/>
      </c>
      <c r="Q1634" s="1" t="str">
        <f ca="1">IF(ISNA(VLOOKUP(業務内容と時間メモ!M1634,業務内容と時間メモ!R$2:AI$9999,14,FALSE)),"",VLOOKUP(業務内容と時間メモ!M1634,業務内容と時間メモ!R$2:AI$9999,14,FALSE))</f>
        <v/>
      </c>
      <c r="R1634" s="1" t="str">
        <f ca="1">IF(ISNA(VLOOKUP(業務内容と時間メモ!M1634,業務内容と時間メモ!R$2:AI$9999,16,FALSE)),"",VLOOKUP(業務内容と時間メモ!M1634,業務内容と時間メモ!R$2:AI$9999,16,FALSE))</f>
        <v/>
      </c>
      <c r="S1634" s="1" t="str">
        <f ca="1">IF(ISNA(VLOOKUP(業務内容と時間メモ!M1634,業務内容と時間メモ!R$2:AI$9999,17,FALSE)),"",VLOOKUP(業務内容と時間メモ!M1634,業務内容と時間メモ!R$2:AI$9999,17,FALSE))</f>
        <v/>
      </c>
      <c r="T1634" s="17" t="str">
        <f ca="1">IF(SUMIFS(業務内容と時間メモ!E:E,業務内容と時間メモ!AB:AB,N1634,業務内容と時間メモ!AD:AD,O1634)=0,"",SUMIFS(業務内容と時間メモ!E:E,業務内容と時間メモ!AB:AB,N1634,業務内容と時間メモ!AD:AD,O1634))</f>
        <v/>
      </c>
      <c r="U1634" s="7" t="str">
        <f ca="1">IF(SUMIFS(業務内容と時間メモ!F:F,業務内容と時間メモ!AB:AB,N1634,業務内容と時間メモ!AD:AD,O1634)=0,"",SUMIFS(業務内容と時間メモ!F:F,業務内容と時間メモ!AB:AB,N1634,業務内容と時間メモ!AD:AD,O1634))</f>
        <v/>
      </c>
      <c r="V1634" t="str">
        <f ca="1">IF(SUMIFS(業務内容と時間メモ!E:E,業務内容と時間メモ!AB:AB,N1634,業務内容と時間メモ!AD:AD,O1634)=0,"",SUMIFS(業務内容と時間メモ!E:E,業務内容と時間メモ!AB:AB,N1634,業務内容と時間メモ!AD:AD,O1634))</f>
        <v/>
      </c>
    </row>
    <row r="1635" spans="1:22" hidden="1">
      <c r="A1635" s="1" t="str">
        <f t="shared" ca="1" si="141"/>
        <v/>
      </c>
      <c r="B1635" s="1" t="str">
        <f t="shared" ca="1" si="142"/>
        <v/>
      </c>
      <c r="C1635" s="6" t="str">
        <f t="shared" ca="1" si="140"/>
        <v/>
      </c>
      <c r="J1635" t="str">
        <f t="shared" ca="1" si="143"/>
        <v/>
      </c>
      <c r="L1635" s="7" t="str">
        <f t="shared" ca="1" si="144"/>
        <v/>
      </c>
      <c r="M1635" s="1" t="str">
        <f ca="1">IF(N1635="","",IF(COUNTIF(N$1:N1635,N1635)&gt;1,"",IF(COUNTIF(N:N,N1635)&gt;=1,"左表に入れますねぇ","")))</f>
        <v/>
      </c>
      <c r="N1635" s="1" t="str">
        <f ca="1">IF(ISNA(VLOOKUP(業務内容と時間メモ!M1635,業務内容と時間メモ!R$2:AI$9999,11,FALSE)),"",VLOOKUP(業務内容と時間メモ!M1635,業務内容と時間メモ!R$2:AI$9999,11,FALSE))</f>
        <v/>
      </c>
      <c r="O1635" s="1" t="str">
        <f ca="1">IF(ISNA(VLOOKUP(業務内容と時間メモ!M1635,業務内容と時間メモ!R$2:AI$9999,13,FALSE)),"",VLOOKUP(業務内容と時間メモ!M1635,業務内容と時間メモ!R$2:AI$9999,13,FALSE))</f>
        <v/>
      </c>
      <c r="P1635" s="1" t="str">
        <f ca="1">IF(ISNA(VLOOKUP(業務内容と時間メモ!M1635,業務内容と時間メモ!R$2:AI$9999,15,FALSE)),"",VLOOKUP(業務内容と時間メモ!M1635,業務内容と時間メモ!R$2:AI$9999,15,FALSE))</f>
        <v/>
      </c>
      <c r="Q1635" s="1" t="str">
        <f ca="1">IF(ISNA(VLOOKUP(業務内容と時間メモ!M1635,業務内容と時間メモ!R$2:AI$9999,14,FALSE)),"",VLOOKUP(業務内容と時間メモ!M1635,業務内容と時間メモ!R$2:AI$9999,14,FALSE))</f>
        <v/>
      </c>
      <c r="R1635" s="1" t="str">
        <f ca="1">IF(ISNA(VLOOKUP(業務内容と時間メモ!M1635,業務内容と時間メモ!R$2:AI$9999,16,FALSE)),"",VLOOKUP(業務内容と時間メモ!M1635,業務内容と時間メモ!R$2:AI$9999,16,FALSE))</f>
        <v/>
      </c>
      <c r="S1635" s="1" t="str">
        <f ca="1">IF(ISNA(VLOOKUP(業務内容と時間メモ!M1635,業務内容と時間メモ!R$2:AI$9999,17,FALSE)),"",VLOOKUP(業務内容と時間メモ!M1635,業務内容と時間メモ!R$2:AI$9999,17,FALSE))</f>
        <v/>
      </c>
      <c r="T1635" s="17" t="str">
        <f ca="1">IF(SUMIFS(業務内容と時間メモ!E:E,業務内容と時間メモ!AB:AB,N1635,業務内容と時間メモ!AD:AD,O1635)=0,"",SUMIFS(業務内容と時間メモ!E:E,業務内容と時間メモ!AB:AB,N1635,業務内容と時間メモ!AD:AD,O1635))</f>
        <v/>
      </c>
      <c r="U1635" s="7" t="str">
        <f ca="1">IF(SUMIFS(業務内容と時間メモ!F:F,業務内容と時間メモ!AB:AB,N1635,業務内容と時間メモ!AD:AD,O1635)=0,"",SUMIFS(業務内容と時間メモ!F:F,業務内容と時間メモ!AB:AB,N1635,業務内容と時間メモ!AD:AD,O1635))</f>
        <v/>
      </c>
      <c r="V1635" t="str">
        <f ca="1">IF(SUMIFS(業務内容と時間メモ!E:E,業務内容と時間メモ!AB:AB,N1635,業務内容と時間メモ!AD:AD,O1635)=0,"",SUMIFS(業務内容と時間メモ!E:E,業務内容と時間メモ!AB:AB,N1635,業務内容と時間メモ!AD:AD,O1635))</f>
        <v/>
      </c>
    </row>
    <row r="1636" spans="1:22" hidden="1">
      <c r="A1636" s="1" t="str">
        <f t="shared" ca="1" si="141"/>
        <v/>
      </c>
      <c r="B1636" s="1" t="str">
        <f t="shared" ca="1" si="142"/>
        <v/>
      </c>
      <c r="C1636" s="6" t="str">
        <f t="shared" ca="1" si="140"/>
        <v/>
      </c>
      <c r="J1636" t="str">
        <f t="shared" ca="1" si="143"/>
        <v/>
      </c>
      <c r="L1636" s="7" t="str">
        <f t="shared" ca="1" si="144"/>
        <v/>
      </c>
      <c r="M1636" s="1" t="str">
        <f ca="1">IF(N1636="","",IF(COUNTIF(N$1:N1636,N1636)&gt;1,"",IF(COUNTIF(N:N,N1636)&gt;=1,"左表に入れますねぇ","")))</f>
        <v/>
      </c>
      <c r="N1636" s="1" t="str">
        <f ca="1">IF(ISNA(VLOOKUP(業務内容と時間メモ!M1636,業務内容と時間メモ!R$2:AI$9999,11,FALSE)),"",VLOOKUP(業務内容と時間メモ!M1636,業務内容と時間メモ!R$2:AI$9999,11,FALSE))</f>
        <v/>
      </c>
      <c r="O1636" s="1" t="str">
        <f ca="1">IF(ISNA(VLOOKUP(業務内容と時間メモ!M1636,業務内容と時間メモ!R$2:AI$9999,13,FALSE)),"",VLOOKUP(業務内容と時間メモ!M1636,業務内容と時間メモ!R$2:AI$9999,13,FALSE))</f>
        <v/>
      </c>
      <c r="P1636" s="1" t="str">
        <f ca="1">IF(ISNA(VLOOKUP(業務内容と時間メモ!M1636,業務内容と時間メモ!R$2:AI$9999,15,FALSE)),"",VLOOKUP(業務内容と時間メモ!M1636,業務内容と時間メモ!R$2:AI$9999,15,FALSE))</f>
        <v/>
      </c>
      <c r="Q1636" s="1" t="str">
        <f ca="1">IF(ISNA(VLOOKUP(業務内容と時間メモ!M1636,業務内容と時間メモ!R$2:AI$9999,14,FALSE)),"",VLOOKUP(業務内容と時間メモ!M1636,業務内容と時間メモ!R$2:AI$9999,14,FALSE))</f>
        <v/>
      </c>
      <c r="R1636" s="1" t="str">
        <f ca="1">IF(ISNA(VLOOKUP(業務内容と時間メモ!M1636,業務内容と時間メモ!R$2:AI$9999,16,FALSE)),"",VLOOKUP(業務内容と時間メモ!M1636,業務内容と時間メモ!R$2:AI$9999,16,FALSE))</f>
        <v/>
      </c>
      <c r="S1636" s="1" t="str">
        <f ca="1">IF(ISNA(VLOOKUP(業務内容と時間メモ!M1636,業務内容と時間メモ!R$2:AI$9999,17,FALSE)),"",VLOOKUP(業務内容と時間メモ!M1636,業務内容と時間メモ!R$2:AI$9999,17,FALSE))</f>
        <v/>
      </c>
      <c r="T1636" s="17" t="str">
        <f ca="1">IF(SUMIFS(業務内容と時間メモ!E:E,業務内容と時間メモ!AB:AB,N1636,業務内容と時間メモ!AD:AD,O1636)=0,"",SUMIFS(業務内容と時間メモ!E:E,業務内容と時間メモ!AB:AB,N1636,業務内容と時間メモ!AD:AD,O1636))</f>
        <v/>
      </c>
      <c r="U1636" s="7" t="str">
        <f ca="1">IF(SUMIFS(業務内容と時間メモ!F:F,業務内容と時間メモ!AB:AB,N1636,業務内容と時間メモ!AD:AD,O1636)=0,"",SUMIFS(業務内容と時間メモ!F:F,業務内容と時間メモ!AB:AB,N1636,業務内容と時間メモ!AD:AD,O1636))</f>
        <v/>
      </c>
      <c r="V1636" t="str">
        <f ca="1">IF(SUMIFS(業務内容と時間メモ!E:E,業務内容と時間メモ!AB:AB,N1636,業務内容と時間メモ!AD:AD,O1636)=0,"",SUMIFS(業務内容と時間メモ!E:E,業務内容と時間メモ!AB:AB,N1636,業務内容と時間メモ!AD:AD,O1636))</f>
        <v/>
      </c>
    </row>
    <row r="1637" spans="1:22" hidden="1">
      <c r="A1637" s="1" t="str">
        <f t="shared" ca="1" si="141"/>
        <v/>
      </c>
      <c r="B1637" s="1" t="str">
        <f t="shared" ca="1" si="142"/>
        <v/>
      </c>
      <c r="C1637" s="6" t="str">
        <f t="shared" ca="1" si="140"/>
        <v/>
      </c>
      <c r="J1637" t="str">
        <f t="shared" ca="1" si="143"/>
        <v/>
      </c>
      <c r="L1637" s="7" t="str">
        <f t="shared" ca="1" si="144"/>
        <v/>
      </c>
      <c r="M1637" s="1" t="str">
        <f ca="1">IF(N1637="","",IF(COUNTIF(N$1:N1637,N1637)&gt;1,"",IF(COUNTIF(N:N,N1637)&gt;=1,"左表に入れますねぇ","")))</f>
        <v/>
      </c>
      <c r="N1637" s="1" t="str">
        <f ca="1">IF(ISNA(VLOOKUP(業務内容と時間メモ!M1637,業務内容と時間メモ!R$2:AI$9999,11,FALSE)),"",VLOOKUP(業務内容と時間メモ!M1637,業務内容と時間メモ!R$2:AI$9999,11,FALSE))</f>
        <v/>
      </c>
      <c r="O1637" s="1" t="str">
        <f ca="1">IF(ISNA(VLOOKUP(業務内容と時間メモ!M1637,業務内容と時間メモ!R$2:AI$9999,13,FALSE)),"",VLOOKUP(業務内容と時間メモ!M1637,業務内容と時間メモ!R$2:AI$9999,13,FALSE))</f>
        <v/>
      </c>
      <c r="P1637" s="1" t="str">
        <f ca="1">IF(ISNA(VLOOKUP(業務内容と時間メモ!M1637,業務内容と時間メモ!R$2:AI$9999,15,FALSE)),"",VLOOKUP(業務内容と時間メモ!M1637,業務内容と時間メモ!R$2:AI$9999,15,FALSE))</f>
        <v/>
      </c>
      <c r="Q1637" s="1" t="str">
        <f ca="1">IF(ISNA(VLOOKUP(業務内容と時間メモ!M1637,業務内容と時間メモ!R$2:AI$9999,14,FALSE)),"",VLOOKUP(業務内容と時間メモ!M1637,業務内容と時間メモ!R$2:AI$9999,14,FALSE))</f>
        <v/>
      </c>
      <c r="R1637" s="1" t="str">
        <f ca="1">IF(ISNA(VLOOKUP(業務内容と時間メモ!M1637,業務内容と時間メモ!R$2:AI$9999,16,FALSE)),"",VLOOKUP(業務内容と時間メモ!M1637,業務内容と時間メモ!R$2:AI$9999,16,FALSE))</f>
        <v/>
      </c>
      <c r="S1637" s="1" t="str">
        <f ca="1">IF(ISNA(VLOOKUP(業務内容と時間メモ!M1637,業務内容と時間メモ!R$2:AI$9999,17,FALSE)),"",VLOOKUP(業務内容と時間メモ!M1637,業務内容と時間メモ!R$2:AI$9999,17,FALSE))</f>
        <v/>
      </c>
      <c r="T1637" s="17" t="str">
        <f ca="1">IF(SUMIFS(業務内容と時間メモ!E:E,業務内容と時間メモ!AB:AB,N1637,業務内容と時間メモ!AD:AD,O1637)=0,"",SUMIFS(業務内容と時間メモ!E:E,業務内容と時間メモ!AB:AB,N1637,業務内容と時間メモ!AD:AD,O1637))</f>
        <v/>
      </c>
      <c r="U1637" s="7" t="str">
        <f ca="1">IF(SUMIFS(業務内容と時間メモ!F:F,業務内容と時間メモ!AB:AB,N1637,業務内容と時間メモ!AD:AD,O1637)=0,"",SUMIFS(業務内容と時間メモ!F:F,業務内容と時間メモ!AB:AB,N1637,業務内容と時間メモ!AD:AD,O1637))</f>
        <v/>
      </c>
      <c r="V1637" t="str">
        <f ca="1">IF(SUMIFS(業務内容と時間メモ!E:E,業務内容と時間メモ!AB:AB,N1637,業務内容と時間メモ!AD:AD,O1637)=0,"",SUMIFS(業務内容と時間メモ!E:E,業務内容と時間メモ!AB:AB,N1637,業務内容と時間メモ!AD:AD,O1637))</f>
        <v/>
      </c>
    </row>
    <row r="1638" spans="1:22" hidden="1">
      <c r="A1638" s="1" t="str">
        <f t="shared" ca="1" si="141"/>
        <v/>
      </c>
      <c r="B1638" s="1" t="str">
        <f t="shared" ca="1" si="142"/>
        <v/>
      </c>
      <c r="C1638" s="6" t="str">
        <f t="shared" ca="1" si="140"/>
        <v/>
      </c>
      <c r="J1638" t="str">
        <f t="shared" ca="1" si="143"/>
        <v/>
      </c>
      <c r="L1638" s="7" t="str">
        <f t="shared" ca="1" si="144"/>
        <v/>
      </c>
      <c r="M1638" s="1" t="str">
        <f ca="1">IF(N1638="","",IF(COUNTIF(N$1:N1638,N1638)&gt;1,"",IF(COUNTIF(N:N,N1638)&gt;=1,"左表に入れますねぇ","")))</f>
        <v/>
      </c>
      <c r="N1638" s="1" t="str">
        <f ca="1">IF(ISNA(VLOOKUP(業務内容と時間メモ!M1638,業務内容と時間メモ!R$2:AI$9999,11,FALSE)),"",VLOOKUP(業務内容と時間メモ!M1638,業務内容と時間メモ!R$2:AI$9999,11,FALSE))</f>
        <v/>
      </c>
      <c r="O1638" s="1" t="str">
        <f ca="1">IF(ISNA(VLOOKUP(業務内容と時間メモ!M1638,業務内容と時間メモ!R$2:AI$9999,13,FALSE)),"",VLOOKUP(業務内容と時間メモ!M1638,業務内容と時間メモ!R$2:AI$9999,13,FALSE))</f>
        <v/>
      </c>
      <c r="P1638" s="1" t="str">
        <f ca="1">IF(ISNA(VLOOKUP(業務内容と時間メモ!M1638,業務内容と時間メモ!R$2:AI$9999,15,FALSE)),"",VLOOKUP(業務内容と時間メモ!M1638,業務内容と時間メモ!R$2:AI$9999,15,FALSE))</f>
        <v/>
      </c>
      <c r="Q1638" s="1" t="str">
        <f ca="1">IF(ISNA(VLOOKUP(業務内容と時間メモ!M1638,業務内容と時間メモ!R$2:AI$9999,14,FALSE)),"",VLOOKUP(業務内容と時間メモ!M1638,業務内容と時間メモ!R$2:AI$9999,14,FALSE))</f>
        <v/>
      </c>
      <c r="R1638" s="1" t="str">
        <f ca="1">IF(ISNA(VLOOKUP(業務内容と時間メモ!M1638,業務内容と時間メモ!R$2:AI$9999,16,FALSE)),"",VLOOKUP(業務内容と時間メモ!M1638,業務内容と時間メモ!R$2:AI$9999,16,FALSE))</f>
        <v/>
      </c>
      <c r="S1638" s="1" t="str">
        <f ca="1">IF(ISNA(VLOOKUP(業務内容と時間メモ!M1638,業務内容と時間メモ!R$2:AI$9999,17,FALSE)),"",VLOOKUP(業務内容と時間メモ!M1638,業務内容と時間メモ!R$2:AI$9999,17,FALSE))</f>
        <v/>
      </c>
      <c r="T1638" s="17" t="str">
        <f ca="1">IF(SUMIFS(業務内容と時間メモ!E:E,業務内容と時間メモ!AB:AB,N1638,業務内容と時間メモ!AD:AD,O1638)=0,"",SUMIFS(業務内容と時間メモ!E:E,業務内容と時間メモ!AB:AB,N1638,業務内容と時間メモ!AD:AD,O1638))</f>
        <v/>
      </c>
      <c r="U1638" s="7" t="str">
        <f ca="1">IF(SUMIFS(業務内容と時間メモ!F:F,業務内容と時間メモ!AB:AB,N1638,業務内容と時間メモ!AD:AD,O1638)=0,"",SUMIFS(業務内容と時間メモ!F:F,業務内容と時間メモ!AB:AB,N1638,業務内容と時間メモ!AD:AD,O1638))</f>
        <v/>
      </c>
      <c r="V1638" t="str">
        <f ca="1">IF(SUMIFS(業務内容と時間メモ!E:E,業務内容と時間メモ!AB:AB,N1638,業務内容と時間メモ!AD:AD,O1638)=0,"",SUMIFS(業務内容と時間メモ!E:E,業務内容と時間メモ!AB:AB,N1638,業務内容と時間メモ!AD:AD,O1638))</f>
        <v/>
      </c>
    </row>
    <row r="1639" spans="1:22" hidden="1">
      <c r="A1639" s="1" t="str">
        <f t="shared" ca="1" si="141"/>
        <v/>
      </c>
      <c r="B1639" s="1" t="str">
        <f t="shared" ca="1" si="142"/>
        <v/>
      </c>
      <c r="C1639" s="6" t="str">
        <f t="shared" ca="1" si="140"/>
        <v/>
      </c>
      <c r="J1639" t="str">
        <f t="shared" ca="1" si="143"/>
        <v/>
      </c>
      <c r="L1639" s="7" t="str">
        <f t="shared" ca="1" si="144"/>
        <v/>
      </c>
      <c r="M1639" s="1" t="str">
        <f ca="1">IF(N1639="","",IF(COUNTIF(N$1:N1639,N1639)&gt;1,"",IF(COUNTIF(N:N,N1639)&gt;=1,"左表に入れますねぇ","")))</f>
        <v/>
      </c>
      <c r="N1639" s="1" t="str">
        <f ca="1">IF(ISNA(VLOOKUP(業務内容と時間メモ!M1639,業務内容と時間メモ!R$2:AI$9999,11,FALSE)),"",VLOOKUP(業務内容と時間メモ!M1639,業務内容と時間メモ!R$2:AI$9999,11,FALSE))</f>
        <v/>
      </c>
      <c r="O1639" s="1" t="str">
        <f ca="1">IF(ISNA(VLOOKUP(業務内容と時間メモ!M1639,業務内容と時間メモ!R$2:AI$9999,13,FALSE)),"",VLOOKUP(業務内容と時間メモ!M1639,業務内容と時間メモ!R$2:AI$9999,13,FALSE))</f>
        <v/>
      </c>
      <c r="P1639" s="1" t="str">
        <f ca="1">IF(ISNA(VLOOKUP(業務内容と時間メモ!M1639,業務内容と時間メモ!R$2:AI$9999,15,FALSE)),"",VLOOKUP(業務内容と時間メモ!M1639,業務内容と時間メモ!R$2:AI$9999,15,FALSE))</f>
        <v/>
      </c>
      <c r="Q1639" s="1" t="str">
        <f ca="1">IF(ISNA(VLOOKUP(業務内容と時間メモ!M1639,業務内容と時間メモ!R$2:AI$9999,14,FALSE)),"",VLOOKUP(業務内容と時間メモ!M1639,業務内容と時間メモ!R$2:AI$9999,14,FALSE))</f>
        <v/>
      </c>
      <c r="R1639" s="1" t="str">
        <f ca="1">IF(ISNA(VLOOKUP(業務内容と時間メモ!M1639,業務内容と時間メモ!R$2:AI$9999,16,FALSE)),"",VLOOKUP(業務内容と時間メモ!M1639,業務内容と時間メモ!R$2:AI$9999,16,FALSE))</f>
        <v/>
      </c>
      <c r="S1639" s="1" t="str">
        <f ca="1">IF(ISNA(VLOOKUP(業務内容と時間メモ!M1639,業務内容と時間メモ!R$2:AI$9999,17,FALSE)),"",VLOOKUP(業務内容と時間メモ!M1639,業務内容と時間メモ!R$2:AI$9999,17,FALSE))</f>
        <v/>
      </c>
      <c r="T1639" s="17" t="str">
        <f ca="1">IF(SUMIFS(業務内容と時間メモ!E:E,業務内容と時間メモ!AB:AB,N1639,業務内容と時間メモ!AD:AD,O1639)=0,"",SUMIFS(業務内容と時間メモ!E:E,業務内容と時間メモ!AB:AB,N1639,業務内容と時間メモ!AD:AD,O1639))</f>
        <v/>
      </c>
      <c r="U1639" s="7" t="str">
        <f ca="1">IF(SUMIFS(業務内容と時間メモ!F:F,業務内容と時間メモ!AB:AB,N1639,業務内容と時間メモ!AD:AD,O1639)=0,"",SUMIFS(業務内容と時間メモ!F:F,業務内容と時間メモ!AB:AB,N1639,業務内容と時間メモ!AD:AD,O1639))</f>
        <v/>
      </c>
      <c r="V1639" t="str">
        <f ca="1">IF(SUMIFS(業務内容と時間メモ!E:E,業務内容と時間メモ!AB:AB,N1639,業務内容と時間メモ!AD:AD,O1639)=0,"",SUMIFS(業務内容と時間メモ!E:E,業務内容と時間メモ!AB:AB,N1639,業務内容と時間メモ!AD:AD,O1639))</f>
        <v/>
      </c>
    </row>
    <row r="1640" spans="1:22" hidden="1">
      <c r="A1640" s="1" t="str">
        <f t="shared" ca="1" si="141"/>
        <v/>
      </c>
      <c r="B1640" s="1" t="str">
        <f t="shared" ca="1" si="142"/>
        <v/>
      </c>
      <c r="C1640" s="6" t="str">
        <f t="shared" ca="1" si="140"/>
        <v/>
      </c>
      <c r="J1640" t="str">
        <f t="shared" ca="1" si="143"/>
        <v/>
      </c>
      <c r="L1640" s="7" t="str">
        <f t="shared" ca="1" si="144"/>
        <v/>
      </c>
      <c r="M1640" s="1" t="str">
        <f ca="1">IF(N1640="","",IF(COUNTIF(N$1:N1640,N1640)&gt;1,"",IF(COUNTIF(N:N,N1640)&gt;=1,"左表に入れますねぇ","")))</f>
        <v/>
      </c>
      <c r="N1640" s="1" t="str">
        <f ca="1">IF(ISNA(VLOOKUP(業務内容と時間メモ!M1640,業務内容と時間メモ!R$2:AI$9999,11,FALSE)),"",VLOOKUP(業務内容と時間メモ!M1640,業務内容と時間メモ!R$2:AI$9999,11,FALSE))</f>
        <v/>
      </c>
      <c r="O1640" s="1" t="str">
        <f ca="1">IF(ISNA(VLOOKUP(業務内容と時間メモ!M1640,業務内容と時間メモ!R$2:AI$9999,13,FALSE)),"",VLOOKUP(業務内容と時間メモ!M1640,業務内容と時間メモ!R$2:AI$9999,13,FALSE))</f>
        <v/>
      </c>
      <c r="P1640" s="1" t="str">
        <f ca="1">IF(ISNA(VLOOKUP(業務内容と時間メモ!M1640,業務内容と時間メモ!R$2:AI$9999,15,FALSE)),"",VLOOKUP(業務内容と時間メモ!M1640,業務内容と時間メモ!R$2:AI$9999,15,FALSE))</f>
        <v/>
      </c>
      <c r="Q1640" s="1" t="str">
        <f ca="1">IF(ISNA(VLOOKUP(業務内容と時間メモ!M1640,業務内容と時間メモ!R$2:AI$9999,14,FALSE)),"",VLOOKUP(業務内容と時間メモ!M1640,業務内容と時間メモ!R$2:AI$9999,14,FALSE))</f>
        <v/>
      </c>
      <c r="R1640" s="1" t="str">
        <f ca="1">IF(ISNA(VLOOKUP(業務内容と時間メモ!M1640,業務内容と時間メモ!R$2:AI$9999,16,FALSE)),"",VLOOKUP(業務内容と時間メモ!M1640,業務内容と時間メモ!R$2:AI$9999,16,FALSE))</f>
        <v/>
      </c>
      <c r="S1640" s="1" t="str">
        <f ca="1">IF(ISNA(VLOOKUP(業務内容と時間メモ!M1640,業務内容と時間メモ!R$2:AI$9999,17,FALSE)),"",VLOOKUP(業務内容と時間メモ!M1640,業務内容と時間メモ!R$2:AI$9999,17,FALSE))</f>
        <v/>
      </c>
      <c r="T1640" s="17" t="str">
        <f ca="1">IF(SUMIFS(業務内容と時間メモ!E:E,業務内容と時間メモ!AB:AB,N1640,業務内容と時間メモ!AD:AD,O1640)=0,"",SUMIFS(業務内容と時間メモ!E:E,業務内容と時間メモ!AB:AB,N1640,業務内容と時間メモ!AD:AD,O1640))</f>
        <v/>
      </c>
      <c r="U1640" s="7" t="str">
        <f ca="1">IF(SUMIFS(業務内容と時間メモ!F:F,業務内容と時間メモ!AB:AB,N1640,業務内容と時間メモ!AD:AD,O1640)=0,"",SUMIFS(業務内容と時間メモ!F:F,業務内容と時間メモ!AB:AB,N1640,業務内容と時間メモ!AD:AD,O1640))</f>
        <v/>
      </c>
      <c r="V1640" t="str">
        <f ca="1">IF(SUMIFS(業務内容と時間メモ!E:E,業務内容と時間メモ!AB:AB,N1640,業務内容と時間メモ!AD:AD,O1640)=0,"",SUMIFS(業務内容と時間メモ!E:E,業務内容と時間メモ!AB:AB,N1640,業務内容と時間メモ!AD:AD,O1640))</f>
        <v/>
      </c>
    </row>
    <row r="1641" spans="1:22" hidden="1">
      <c r="A1641" s="1" t="str">
        <f t="shared" ca="1" si="141"/>
        <v/>
      </c>
      <c r="B1641" s="1" t="str">
        <f t="shared" ca="1" si="142"/>
        <v/>
      </c>
      <c r="C1641" s="6" t="str">
        <f t="shared" ca="1" si="140"/>
        <v/>
      </c>
      <c r="J1641" t="str">
        <f t="shared" ca="1" si="143"/>
        <v/>
      </c>
      <c r="L1641" s="7" t="str">
        <f t="shared" ca="1" si="144"/>
        <v/>
      </c>
      <c r="M1641" s="1" t="str">
        <f ca="1">IF(N1641="","",IF(COUNTIF(N$1:N1641,N1641)&gt;1,"",IF(COUNTIF(N:N,N1641)&gt;=1,"左表に入れますねぇ","")))</f>
        <v/>
      </c>
      <c r="N1641" s="1" t="str">
        <f ca="1">IF(ISNA(VLOOKUP(業務内容と時間メモ!M1641,業務内容と時間メモ!R$2:AI$9999,11,FALSE)),"",VLOOKUP(業務内容と時間メモ!M1641,業務内容と時間メモ!R$2:AI$9999,11,FALSE))</f>
        <v/>
      </c>
      <c r="O1641" s="1" t="str">
        <f ca="1">IF(ISNA(VLOOKUP(業務内容と時間メモ!M1641,業務内容と時間メモ!R$2:AI$9999,13,FALSE)),"",VLOOKUP(業務内容と時間メモ!M1641,業務内容と時間メモ!R$2:AI$9999,13,FALSE))</f>
        <v/>
      </c>
      <c r="P1641" s="1" t="str">
        <f ca="1">IF(ISNA(VLOOKUP(業務内容と時間メモ!M1641,業務内容と時間メモ!R$2:AI$9999,15,FALSE)),"",VLOOKUP(業務内容と時間メモ!M1641,業務内容と時間メモ!R$2:AI$9999,15,FALSE))</f>
        <v/>
      </c>
      <c r="Q1641" s="1" t="str">
        <f ca="1">IF(ISNA(VLOOKUP(業務内容と時間メモ!M1641,業務内容と時間メモ!R$2:AI$9999,14,FALSE)),"",VLOOKUP(業務内容と時間メモ!M1641,業務内容と時間メモ!R$2:AI$9999,14,FALSE))</f>
        <v/>
      </c>
      <c r="R1641" s="1" t="str">
        <f ca="1">IF(ISNA(VLOOKUP(業務内容と時間メモ!M1641,業務内容と時間メモ!R$2:AI$9999,16,FALSE)),"",VLOOKUP(業務内容と時間メモ!M1641,業務内容と時間メモ!R$2:AI$9999,16,FALSE))</f>
        <v/>
      </c>
      <c r="S1641" s="1" t="str">
        <f ca="1">IF(ISNA(VLOOKUP(業務内容と時間メモ!M1641,業務内容と時間メモ!R$2:AI$9999,17,FALSE)),"",VLOOKUP(業務内容と時間メモ!M1641,業務内容と時間メモ!R$2:AI$9999,17,FALSE))</f>
        <v/>
      </c>
      <c r="T1641" s="17" t="str">
        <f ca="1">IF(SUMIFS(業務内容と時間メモ!E:E,業務内容と時間メモ!AB:AB,N1641,業務内容と時間メモ!AD:AD,O1641)=0,"",SUMIFS(業務内容と時間メモ!E:E,業務内容と時間メモ!AB:AB,N1641,業務内容と時間メモ!AD:AD,O1641))</f>
        <v/>
      </c>
      <c r="U1641" s="7" t="str">
        <f ca="1">IF(SUMIFS(業務内容と時間メモ!F:F,業務内容と時間メモ!AB:AB,N1641,業務内容と時間メモ!AD:AD,O1641)=0,"",SUMIFS(業務内容と時間メモ!F:F,業務内容と時間メモ!AB:AB,N1641,業務内容と時間メモ!AD:AD,O1641))</f>
        <v/>
      </c>
      <c r="V1641" t="str">
        <f ca="1">IF(SUMIFS(業務内容と時間メモ!E:E,業務内容と時間メモ!AB:AB,N1641,業務内容と時間メモ!AD:AD,O1641)=0,"",SUMIFS(業務内容と時間メモ!E:E,業務内容と時間メモ!AB:AB,N1641,業務内容と時間メモ!AD:AD,O1641))</f>
        <v/>
      </c>
    </row>
    <row r="1642" spans="1:22" hidden="1">
      <c r="A1642" s="1" t="str">
        <f t="shared" ca="1" si="141"/>
        <v/>
      </c>
      <c r="B1642" s="1" t="str">
        <f t="shared" ca="1" si="142"/>
        <v/>
      </c>
      <c r="C1642" s="6" t="str">
        <f t="shared" ca="1" si="140"/>
        <v/>
      </c>
      <c r="J1642" t="str">
        <f t="shared" ca="1" si="143"/>
        <v/>
      </c>
      <c r="L1642" s="7" t="str">
        <f t="shared" ca="1" si="144"/>
        <v/>
      </c>
      <c r="M1642" s="1" t="str">
        <f ca="1">IF(N1642="","",IF(COUNTIF(N$1:N1642,N1642)&gt;1,"",IF(COUNTIF(N:N,N1642)&gt;=1,"左表に入れますねぇ","")))</f>
        <v/>
      </c>
      <c r="N1642" s="1" t="str">
        <f ca="1">IF(ISNA(VLOOKUP(業務内容と時間メモ!M1642,業務内容と時間メモ!R$2:AI$9999,11,FALSE)),"",VLOOKUP(業務内容と時間メモ!M1642,業務内容と時間メモ!R$2:AI$9999,11,FALSE))</f>
        <v/>
      </c>
      <c r="O1642" s="1" t="str">
        <f ca="1">IF(ISNA(VLOOKUP(業務内容と時間メモ!M1642,業務内容と時間メモ!R$2:AI$9999,13,FALSE)),"",VLOOKUP(業務内容と時間メモ!M1642,業務内容と時間メモ!R$2:AI$9999,13,FALSE))</f>
        <v/>
      </c>
      <c r="P1642" s="1" t="str">
        <f ca="1">IF(ISNA(VLOOKUP(業務内容と時間メモ!M1642,業務内容と時間メモ!R$2:AI$9999,15,FALSE)),"",VLOOKUP(業務内容と時間メモ!M1642,業務内容と時間メモ!R$2:AI$9999,15,FALSE))</f>
        <v/>
      </c>
      <c r="Q1642" s="1" t="str">
        <f ca="1">IF(ISNA(VLOOKUP(業務内容と時間メモ!M1642,業務内容と時間メモ!R$2:AI$9999,14,FALSE)),"",VLOOKUP(業務内容と時間メモ!M1642,業務内容と時間メモ!R$2:AI$9999,14,FALSE))</f>
        <v/>
      </c>
      <c r="R1642" s="1" t="str">
        <f ca="1">IF(ISNA(VLOOKUP(業務内容と時間メモ!M1642,業務内容と時間メモ!R$2:AI$9999,16,FALSE)),"",VLOOKUP(業務内容と時間メモ!M1642,業務内容と時間メモ!R$2:AI$9999,16,FALSE))</f>
        <v/>
      </c>
      <c r="S1642" s="1" t="str">
        <f ca="1">IF(ISNA(VLOOKUP(業務内容と時間メモ!M1642,業務内容と時間メモ!R$2:AI$9999,17,FALSE)),"",VLOOKUP(業務内容と時間メモ!M1642,業務内容と時間メモ!R$2:AI$9999,17,FALSE))</f>
        <v/>
      </c>
      <c r="T1642" s="17" t="str">
        <f ca="1">IF(SUMIFS(業務内容と時間メモ!E:E,業務内容と時間メモ!AB:AB,N1642,業務内容と時間メモ!AD:AD,O1642)=0,"",SUMIFS(業務内容と時間メモ!E:E,業務内容と時間メモ!AB:AB,N1642,業務内容と時間メモ!AD:AD,O1642))</f>
        <v/>
      </c>
      <c r="U1642" s="7" t="str">
        <f ca="1">IF(SUMIFS(業務内容と時間メモ!F:F,業務内容と時間メモ!AB:AB,N1642,業務内容と時間メモ!AD:AD,O1642)=0,"",SUMIFS(業務内容と時間メモ!F:F,業務内容と時間メモ!AB:AB,N1642,業務内容と時間メモ!AD:AD,O1642))</f>
        <v/>
      </c>
      <c r="V1642" t="str">
        <f ca="1">IF(SUMIFS(業務内容と時間メモ!E:E,業務内容と時間メモ!AB:AB,N1642,業務内容と時間メモ!AD:AD,O1642)=0,"",SUMIFS(業務内容と時間メモ!E:E,業務内容と時間メモ!AB:AB,N1642,業務内容と時間メモ!AD:AD,O1642))</f>
        <v/>
      </c>
    </row>
    <row r="1643" spans="1:22" hidden="1">
      <c r="A1643" s="1" t="str">
        <f t="shared" ca="1" si="141"/>
        <v/>
      </c>
      <c r="B1643" s="1" t="str">
        <f t="shared" ca="1" si="142"/>
        <v/>
      </c>
      <c r="C1643" s="6" t="str">
        <f t="shared" ca="1" si="140"/>
        <v/>
      </c>
      <c r="J1643" t="str">
        <f t="shared" ca="1" si="143"/>
        <v/>
      </c>
      <c r="L1643" s="7" t="str">
        <f t="shared" ca="1" si="144"/>
        <v/>
      </c>
      <c r="M1643" s="1" t="str">
        <f ca="1">IF(N1643="","",IF(COUNTIF(N$1:N1643,N1643)&gt;1,"",IF(COUNTIF(N:N,N1643)&gt;=1,"左表に入れますねぇ","")))</f>
        <v/>
      </c>
      <c r="N1643" s="1" t="str">
        <f ca="1">IF(ISNA(VLOOKUP(業務内容と時間メモ!M1643,業務内容と時間メモ!R$2:AI$9999,11,FALSE)),"",VLOOKUP(業務内容と時間メモ!M1643,業務内容と時間メモ!R$2:AI$9999,11,FALSE))</f>
        <v/>
      </c>
      <c r="O1643" s="1" t="str">
        <f ca="1">IF(ISNA(VLOOKUP(業務内容と時間メモ!M1643,業務内容と時間メモ!R$2:AI$9999,13,FALSE)),"",VLOOKUP(業務内容と時間メモ!M1643,業務内容と時間メモ!R$2:AI$9999,13,FALSE))</f>
        <v/>
      </c>
      <c r="P1643" s="1" t="str">
        <f ca="1">IF(ISNA(VLOOKUP(業務内容と時間メモ!M1643,業務内容と時間メモ!R$2:AI$9999,15,FALSE)),"",VLOOKUP(業務内容と時間メモ!M1643,業務内容と時間メモ!R$2:AI$9999,15,FALSE))</f>
        <v/>
      </c>
      <c r="Q1643" s="1" t="str">
        <f ca="1">IF(ISNA(VLOOKUP(業務内容と時間メモ!M1643,業務内容と時間メモ!R$2:AI$9999,14,FALSE)),"",VLOOKUP(業務内容と時間メモ!M1643,業務内容と時間メモ!R$2:AI$9999,14,FALSE))</f>
        <v/>
      </c>
      <c r="R1643" s="1" t="str">
        <f ca="1">IF(ISNA(VLOOKUP(業務内容と時間メモ!M1643,業務内容と時間メモ!R$2:AI$9999,16,FALSE)),"",VLOOKUP(業務内容と時間メモ!M1643,業務内容と時間メモ!R$2:AI$9999,16,FALSE))</f>
        <v/>
      </c>
      <c r="S1643" s="1" t="str">
        <f ca="1">IF(ISNA(VLOOKUP(業務内容と時間メモ!M1643,業務内容と時間メモ!R$2:AI$9999,17,FALSE)),"",VLOOKUP(業務内容と時間メモ!M1643,業務内容と時間メモ!R$2:AI$9999,17,FALSE))</f>
        <v/>
      </c>
      <c r="T1643" s="17" t="str">
        <f ca="1">IF(SUMIFS(業務内容と時間メモ!E:E,業務内容と時間メモ!AB:AB,N1643,業務内容と時間メモ!AD:AD,O1643)=0,"",SUMIFS(業務内容と時間メモ!E:E,業務内容と時間メモ!AB:AB,N1643,業務内容と時間メモ!AD:AD,O1643))</f>
        <v/>
      </c>
      <c r="U1643" s="7" t="str">
        <f ca="1">IF(SUMIFS(業務内容と時間メモ!F:F,業務内容と時間メモ!AB:AB,N1643,業務内容と時間メモ!AD:AD,O1643)=0,"",SUMIFS(業務内容と時間メモ!F:F,業務内容と時間メモ!AB:AB,N1643,業務内容と時間メモ!AD:AD,O1643))</f>
        <v/>
      </c>
      <c r="V1643" t="str">
        <f ca="1">IF(SUMIFS(業務内容と時間メモ!E:E,業務内容と時間メモ!AB:AB,N1643,業務内容と時間メモ!AD:AD,O1643)=0,"",SUMIFS(業務内容と時間メモ!E:E,業務内容と時間メモ!AB:AB,N1643,業務内容と時間メモ!AD:AD,O1643))</f>
        <v/>
      </c>
    </row>
    <row r="1644" spans="1:22" hidden="1">
      <c r="A1644" s="1" t="str">
        <f t="shared" ca="1" si="141"/>
        <v/>
      </c>
      <c r="B1644" s="1" t="str">
        <f t="shared" ca="1" si="142"/>
        <v/>
      </c>
      <c r="C1644" s="6" t="str">
        <f t="shared" ca="1" si="140"/>
        <v/>
      </c>
      <c r="J1644" t="str">
        <f t="shared" ca="1" si="143"/>
        <v/>
      </c>
      <c r="L1644" s="7" t="str">
        <f t="shared" ca="1" si="144"/>
        <v/>
      </c>
      <c r="M1644" s="1" t="str">
        <f ca="1">IF(N1644="","",IF(COUNTIF(N$1:N1644,N1644)&gt;1,"",IF(COUNTIF(N:N,N1644)&gt;=1,"左表に入れますねぇ","")))</f>
        <v/>
      </c>
      <c r="N1644" s="1" t="str">
        <f ca="1">IF(ISNA(VLOOKUP(業務内容と時間メモ!M1644,業務内容と時間メモ!R$2:AI$9999,11,FALSE)),"",VLOOKUP(業務内容と時間メモ!M1644,業務内容と時間メモ!R$2:AI$9999,11,FALSE))</f>
        <v/>
      </c>
      <c r="O1644" s="1" t="str">
        <f ca="1">IF(ISNA(VLOOKUP(業務内容と時間メモ!M1644,業務内容と時間メモ!R$2:AI$9999,13,FALSE)),"",VLOOKUP(業務内容と時間メモ!M1644,業務内容と時間メモ!R$2:AI$9999,13,FALSE))</f>
        <v/>
      </c>
      <c r="P1644" s="1" t="str">
        <f ca="1">IF(ISNA(VLOOKUP(業務内容と時間メモ!M1644,業務内容と時間メモ!R$2:AI$9999,15,FALSE)),"",VLOOKUP(業務内容と時間メモ!M1644,業務内容と時間メモ!R$2:AI$9999,15,FALSE))</f>
        <v/>
      </c>
      <c r="Q1644" s="1" t="str">
        <f ca="1">IF(ISNA(VLOOKUP(業務内容と時間メモ!M1644,業務内容と時間メモ!R$2:AI$9999,14,FALSE)),"",VLOOKUP(業務内容と時間メモ!M1644,業務内容と時間メモ!R$2:AI$9999,14,FALSE))</f>
        <v/>
      </c>
      <c r="R1644" s="1" t="str">
        <f ca="1">IF(ISNA(VLOOKUP(業務内容と時間メモ!M1644,業務内容と時間メモ!R$2:AI$9999,16,FALSE)),"",VLOOKUP(業務内容と時間メモ!M1644,業務内容と時間メモ!R$2:AI$9999,16,FALSE))</f>
        <v/>
      </c>
      <c r="S1644" s="1" t="str">
        <f ca="1">IF(ISNA(VLOOKUP(業務内容と時間メモ!M1644,業務内容と時間メモ!R$2:AI$9999,17,FALSE)),"",VLOOKUP(業務内容と時間メモ!M1644,業務内容と時間メモ!R$2:AI$9999,17,FALSE))</f>
        <v/>
      </c>
      <c r="T1644" s="17" t="str">
        <f ca="1">IF(SUMIFS(業務内容と時間メモ!E:E,業務内容と時間メモ!AB:AB,N1644,業務内容と時間メモ!AD:AD,O1644)=0,"",SUMIFS(業務内容と時間メモ!E:E,業務内容と時間メモ!AB:AB,N1644,業務内容と時間メモ!AD:AD,O1644))</f>
        <v/>
      </c>
      <c r="U1644" s="7" t="str">
        <f ca="1">IF(SUMIFS(業務内容と時間メモ!F:F,業務内容と時間メモ!AB:AB,N1644,業務内容と時間メモ!AD:AD,O1644)=0,"",SUMIFS(業務内容と時間メモ!F:F,業務内容と時間メモ!AB:AB,N1644,業務内容と時間メモ!AD:AD,O1644))</f>
        <v/>
      </c>
      <c r="V1644" t="str">
        <f ca="1">IF(SUMIFS(業務内容と時間メモ!E:E,業務内容と時間メモ!AB:AB,N1644,業務内容と時間メモ!AD:AD,O1644)=0,"",SUMIFS(業務内容と時間メモ!E:E,業務内容と時間メモ!AB:AB,N1644,業務内容と時間メモ!AD:AD,O1644))</f>
        <v/>
      </c>
    </row>
    <row r="1645" spans="1:22" hidden="1">
      <c r="A1645" s="1" t="str">
        <f t="shared" ca="1" si="141"/>
        <v/>
      </c>
      <c r="B1645" s="1" t="str">
        <f t="shared" ca="1" si="142"/>
        <v/>
      </c>
      <c r="C1645" s="6" t="str">
        <f t="shared" ca="1" si="140"/>
        <v/>
      </c>
      <c r="J1645" t="str">
        <f t="shared" ca="1" si="143"/>
        <v/>
      </c>
      <c r="L1645" s="7" t="str">
        <f t="shared" ca="1" si="144"/>
        <v/>
      </c>
      <c r="M1645" s="1" t="str">
        <f ca="1">IF(N1645="","",IF(COUNTIF(N$1:N1645,N1645)&gt;1,"",IF(COUNTIF(N:N,N1645)&gt;=1,"左表に入れますねぇ","")))</f>
        <v/>
      </c>
      <c r="N1645" s="1" t="str">
        <f ca="1">IF(ISNA(VLOOKUP(業務内容と時間メモ!M1645,業務内容と時間メモ!R$2:AI$9999,11,FALSE)),"",VLOOKUP(業務内容と時間メモ!M1645,業務内容と時間メモ!R$2:AI$9999,11,FALSE))</f>
        <v/>
      </c>
      <c r="O1645" s="1" t="str">
        <f ca="1">IF(ISNA(VLOOKUP(業務内容と時間メモ!M1645,業務内容と時間メモ!R$2:AI$9999,13,FALSE)),"",VLOOKUP(業務内容と時間メモ!M1645,業務内容と時間メモ!R$2:AI$9999,13,FALSE))</f>
        <v/>
      </c>
      <c r="P1645" s="1" t="str">
        <f ca="1">IF(ISNA(VLOOKUP(業務内容と時間メモ!M1645,業務内容と時間メモ!R$2:AI$9999,15,FALSE)),"",VLOOKUP(業務内容と時間メモ!M1645,業務内容と時間メモ!R$2:AI$9999,15,FALSE))</f>
        <v/>
      </c>
      <c r="Q1645" s="1" t="str">
        <f ca="1">IF(ISNA(VLOOKUP(業務内容と時間メモ!M1645,業務内容と時間メモ!R$2:AI$9999,14,FALSE)),"",VLOOKUP(業務内容と時間メモ!M1645,業務内容と時間メモ!R$2:AI$9999,14,FALSE))</f>
        <v/>
      </c>
      <c r="R1645" s="1" t="str">
        <f ca="1">IF(ISNA(VLOOKUP(業務内容と時間メモ!M1645,業務内容と時間メモ!R$2:AI$9999,16,FALSE)),"",VLOOKUP(業務内容と時間メモ!M1645,業務内容と時間メモ!R$2:AI$9999,16,FALSE))</f>
        <v/>
      </c>
      <c r="S1645" s="1" t="str">
        <f ca="1">IF(ISNA(VLOOKUP(業務内容と時間メモ!M1645,業務内容と時間メモ!R$2:AI$9999,17,FALSE)),"",VLOOKUP(業務内容と時間メモ!M1645,業務内容と時間メモ!R$2:AI$9999,17,FALSE))</f>
        <v/>
      </c>
      <c r="T1645" s="17" t="str">
        <f ca="1">IF(SUMIFS(業務内容と時間メモ!E:E,業務内容と時間メモ!AB:AB,N1645,業務内容と時間メモ!AD:AD,O1645)=0,"",SUMIFS(業務内容と時間メモ!E:E,業務内容と時間メモ!AB:AB,N1645,業務内容と時間メモ!AD:AD,O1645))</f>
        <v/>
      </c>
      <c r="U1645" s="7" t="str">
        <f ca="1">IF(SUMIFS(業務内容と時間メモ!F:F,業務内容と時間メモ!AB:AB,N1645,業務内容と時間メモ!AD:AD,O1645)=0,"",SUMIFS(業務内容と時間メモ!F:F,業務内容と時間メモ!AB:AB,N1645,業務内容と時間メモ!AD:AD,O1645))</f>
        <v/>
      </c>
      <c r="V1645" t="str">
        <f ca="1">IF(SUMIFS(業務内容と時間メモ!E:E,業務内容と時間メモ!AB:AB,N1645,業務内容と時間メモ!AD:AD,O1645)=0,"",SUMIFS(業務内容と時間メモ!E:E,業務内容と時間メモ!AB:AB,N1645,業務内容と時間メモ!AD:AD,O1645))</f>
        <v/>
      </c>
    </row>
    <row r="1646" spans="1:22" hidden="1">
      <c r="A1646" s="1" t="str">
        <f t="shared" ca="1" si="141"/>
        <v/>
      </c>
      <c r="B1646" s="1" t="str">
        <f t="shared" ca="1" si="142"/>
        <v/>
      </c>
      <c r="C1646" s="6" t="str">
        <f t="shared" ca="1" si="140"/>
        <v/>
      </c>
      <c r="J1646" t="str">
        <f t="shared" ca="1" si="143"/>
        <v/>
      </c>
      <c r="L1646" s="7" t="str">
        <f t="shared" ca="1" si="144"/>
        <v/>
      </c>
      <c r="M1646" s="1" t="str">
        <f ca="1">IF(N1646="","",IF(COUNTIF(N$1:N1646,N1646)&gt;1,"",IF(COUNTIF(N:N,N1646)&gt;=1,"左表に入れますねぇ","")))</f>
        <v/>
      </c>
      <c r="N1646" s="1" t="str">
        <f ca="1">IF(ISNA(VLOOKUP(業務内容と時間メモ!M1646,業務内容と時間メモ!R$2:AI$9999,11,FALSE)),"",VLOOKUP(業務内容と時間メモ!M1646,業務内容と時間メモ!R$2:AI$9999,11,FALSE))</f>
        <v/>
      </c>
      <c r="O1646" s="1" t="str">
        <f ca="1">IF(ISNA(VLOOKUP(業務内容と時間メモ!M1646,業務内容と時間メモ!R$2:AI$9999,13,FALSE)),"",VLOOKUP(業務内容と時間メモ!M1646,業務内容と時間メモ!R$2:AI$9999,13,FALSE))</f>
        <v/>
      </c>
      <c r="P1646" s="1" t="str">
        <f ca="1">IF(ISNA(VLOOKUP(業務内容と時間メモ!M1646,業務内容と時間メモ!R$2:AI$9999,15,FALSE)),"",VLOOKUP(業務内容と時間メモ!M1646,業務内容と時間メモ!R$2:AI$9999,15,FALSE))</f>
        <v/>
      </c>
      <c r="Q1646" s="1" t="str">
        <f ca="1">IF(ISNA(VLOOKUP(業務内容と時間メモ!M1646,業務内容と時間メモ!R$2:AI$9999,14,FALSE)),"",VLOOKUP(業務内容と時間メモ!M1646,業務内容と時間メモ!R$2:AI$9999,14,FALSE))</f>
        <v/>
      </c>
      <c r="R1646" s="1" t="str">
        <f ca="1">IF(ISNA(VLOOKUP(業務内容と時間メモ!M1646,業務内容と時間メモ!R$2:AI$9999,16,FALSE)),"",VLOOKUP(業務内容と時間メモ!M1646,業務内容と時間メモ!R$2:AI$9999,16,FALSE))</f>
        <v/>
      </c>
      <c r="S1646" s="1" t="str">
        <f ca="1">IF(ISNA(VLOOKUP(業務内容と時間メモ!M1646,業務内容と時間メモ!R$2:AI$9999,17,FALSE)),"",VLOOKUP(業務内容と時間メモ!M1646,業務内容と時間メモ!R$2:AI$9999,17,FALSE))</f>
        <v/>
      </c>
      <c r="T1646" s="17" t="str">
        <f ca="1">IF(SUMIFS(業務内容と時間メモ!E:E,業務内容と時間メモ!AB:AB,N1646,業務内容と時間メモ!AD:AD,O1646)=0,"",SUMIFS(業務内容と時間メモ!E:E,業務内容と時間メモ!AB:AB,N1646,業務内容と時間メモ!AD:AD,O1646))</f>
        <v/>
      </c>
      <c r="U1646" s="7" t="str">
        <f ca="1">IF(SUMIFS(業務内容と時間メモ!F:F,業務内容と時間メモ!AB:AB,N1646,業務内容と時間メモ!AD:AD,O1646)=0,"",SUMIFS(業務内容と時間メモ!F:F,業務内容と時間メモ!AB:AB,N1646,業務内容と時間メモ!AD:AD,O1646))</f>
        <v/>
      </c>
      <c r="V1646" t="str">
        <f ca="1">IF(SUMIFS(業務内容と時間メモ!E:E,業務内容と時間メモ!AB:AB,N1646,業務内容と時間メモ!AD:AD,O1646)=0,"",SUMIFS(業務内容と時間メモ!E:E,業務内容と時間メモ!AB:AB,N1646,業務内容と時間メモ!AD:AD,O1646))</f>
        <v/>
      </c>
    </row>
    <row r="1647" spans="1:22" hidden="1">
      <c r="A1647" s="1" t="str">
        <f t="shared" ca="1" si="141"/>
        <v/>
      </c>
      <c r="B1647" s="1" t="str">
        <f t="shared" ca="1" si="142"/>
        <v/>
      </c>
      <c r="C1647" s="6" t="str">
        <f t="shared" ca="1" si="140"/>
        <v/>
      </c>
      <c r="J1647" t="str">
        <f t="shared" ca="1" si="143"/>
        <v/>
      </c>
      <c r="L1647" s="7" t="str">
        <f t="shared" ca="1" si="144"/>
        <v/>
      </c>
      <c r="M1647" s="1" t="str">
        <f ca="1">IF(N1647="","",IF(COUNTIF(N$1:N1647,N1647)&gt;1,"",IF(COUNTIF(N:N,N1647)&gt;=1,"左表に入れますねぇ","")))</f>
        <v/>
      </c>
      <c r="N1647" s="1" t="str">
        <f ca="1">IF(ISNA(VLOOKUP(業務内容と時間メモ!M1647,業務内容と時間メモ!R$2:AI$9999,11,FALSE)),"",VLOOKUP(業務内容と時間メモ!M1647,業務内容と時間メモ!R$2:AI$9999,11,FALSE))</f>
        <v/>
      </c>
      <c r="O1647" s="1" t="str">
        <f ca="1">IF(ISNA(VLOOKUP(業務内容と時間メモ!M1647,業務内容と時間メモ!R$2:AI$9999,13,FALSE)),"",VLOOKUP(業務内容と時間メモ!M1647,業務内容と時間メモ!R$2:AI$9999,13,FALSE))</f>
        <v/>
      </c>
      <c r="P1647" s="1" t="str">
        <f ca="1">IF(ISNA(VLOOKUP(業務内容と時間メモ!M1647,業務内容と時間メモ!R$2:AI$9999,15,FALSE)),"",VLOOKUP(業務内容と時間メモ!M1647,業務内容と時間メモ!R$2:AI$9999,15,FALSE))</f>
        <v/>
      </c>
      <c r="Q1647" s="1" t="str">
        <f ca="1">IF(ISNA(VLOOKUP(業務内容と時間メモ!M1647,業務内容と時間メモ!R$2:AI$9999,14,FALSE)),"",VLOOKUP(業務内容と時間メモ!M1647,業務内容と時間メモ!R$2:AI$9999,14,FALSE))</f>
        <v/>
      </c>
      <c r="R1647" s="1" t="str">
        <f ca="1">IF(ISNA(VLOOKUP(業務内容と時間メモ!M1647,業務内容と時間メモ!R$2:AI$9999,16,FALSE)),"",VLOOKUP(業務内容と時間メモ!M1647,業務内容と時間メモ!R$2:AI$9999,16,FALSE))</f>
        <v/>
      </c>
      <c r="S1647" s="1" t="str">
        <f ca="1">IF(ISNA(VLOOKUP(業務内容と時間メモ!M1647,業務内容と時間メモ!R$2:AI$9999,17,FALSE)),"",VLOOKUP(業務内容と時間メモ!M1647,業務内容と時間メモ!R$2:AI$9999,17,FALSE))</f>
        <v/>
      </c>
      <c r="T1647" s="17" t="str">
        <f ca="1">IF(SUMIFS(業務内容と時間メモ!E:E,業務内容と時間メモ!AB:AB,N1647,業務内容と時間メモ!AD:AD,O1647)=0,"",SUMIFS(業務内容と時間メモ!E:E,業務内容と時間メモ!AB:AB,N1647,業務内容と時間メモ!AD:AD,O1647))</f>
        <v/>
      </c>
      <c r="U1647" s="7" t="str">
        <f ca="1">IF(SUMIFS(業務内容と時間メモ!F:F,業務内容と時間メモ!AB:AB,N1647,業務内容と時間メモ!AD:AD,O1647)=0,"",SUMIFS(業務内容と時間メモ!F:F,業務内容と時間メモ!AB:AB,N1647,業務内容と時間メモ!AD:AD,O1647))</f>
        <v/>
      </c>
      <c r="V1647" t="str">
        <f ca="1">IF(SUMIFS(業務内容と時間メモ!E:E,業務内容と時間メモ!AB:AB,N1647,業務内容と時間メモ!AD:AD,O1647)=0,"",SUMIFS(業務内容と時間メモ!E:E,業務内容と時間メモ!AB:AB,N1647,業務内容と時間メモ!AD:AD,O1647))</f>
        <v/>
      </c>
    </row>
    <row r="1648" spans="1:22" hidden="1">
      <c r="A1648" s="1" t="str">
        <f t="shared" ca="1" si="141"/>
        <v/>
      </c>
      <c r="B1648" s="1" t="str">
        <f t="shared" ca="1" si="142"/>
        <v/>
      </c>
      <c r="C1648" s="6" t="str">
        <f t="shared" ca="1" si="140"/>
        <v/>
      </c>
      <c r="J1648" t="str">
        <f t="shared" ca="1" si="143"/>
        <v/>
      </c>
      <c r="L1648" s="7" t="str">
        <f t="shared" ca="1" si="144"/>
        <v/>
      </c>
      <c r="M1648" s="1" t="str">
        <f ca="1">IF(N1648="","",IF(COUNTIF(N$1:N1648,N1648)&gt;1,"",IF(COUNTIF(N:N,N1648)&gt;=1,"左表に入れますねぇ","")))</f>
        <v/>
      </c>
      <c r="N1648" s="1" t="str">
        <f ca="1">IF(ISNA(VLOOKUP(業務内容と時間メモ!M1648,業務内容と時間メモ!R$2:AI$9999,11,FALSE)),"",VLOOKUP(業務内容と時間メモ!M1648,業務内容と時間メモ!R$2:AI$9999,11,FALSE))</f>
        <v/>
      </c>
      <c r="O1648" s="1" t="str">
        <f ca="1">IF(ISNA(VLOOKUP(業務内容と時間メモ!M1648,業務内容と時間メモ!R$2:AI$9999,13,FALSE)),"",VLOOKUP(業務内容と時間メモ!M1648,業務内容と時間メモ!R$2:AI$9999,13,FALSE))</f>
        <v/>
      </c>
      <c r="P1648" s="1" t="str">
        <f ca="1">IF(ISNA(VLOOKUP(業務内容と時間メモ!M1648,業務内容と時間メモ!R$2:AI$9999,15,FALSE)),"",VLOOKUP(業務内容と時間メモ!M1648,業務内容と時間メモ!R$2:AI$9999,15,FALSE))</f>
        <v/>
      </c>
      <c r="Q1648" s="1" t="str">
        <f ca="1">IF(ISNA(VLOOKUP(業務内容と時間メモ!M1648,業務内容と時間メモ!R$2:AI$9999,14,FALSE)),"",VLOOKUP(業務内容と時間メモ!M1648,業務内容と時間メモ!R$2:AI$9999,14,FALSE))</f>
        <v/>
      </c>
      <c r="R1648" s="1" t="str">
        <f ca="1">IF(ISNA(VLOOKUP(業務内容と時間メモ!M1648,業務内容と時間メモ!R$2:AI$9999,16,FALSE)),"",VLOOKUP(業務内容と時間メモ!M1648,業務内容と時間メモ!R$2:AI$9999,16,FALSE))</f>
        <v/>
      </c>
      <c r="S1648" s="1" t="str">
        <f ca="1">IF(ISNA(VLOOKUP(業務内容と時間メモ!M1648,業務内容と時間メモ!R$2:AI$9999,17,FALSE)),"",VLOOKUP(業務内容と時間メモ!M1648,業務内容と時間メモ!R$2:AI$9999,17,FALSE))</f>
        <v/>
      </c>
      <c r="T1648" s="17" t="str">
        <f ca="1">IF(SUMIFS(業務内容と時間メモ!E:E,業務内容と時間メモ!AB:AB,N1648,業務内容と時間メモ!AD:AD,O1648)=0,"",SUMIFS(業務内容と時間メモ!E:E,業務内容と時間メモ!AB:AB,N1648,業務内容と時間メモ!AD:AD,O1648))</f>
        <v/>
      </c>
      <c r="U1648" s="7" t="str">
        <f ca="1">IF(SUMIFS(業務内容と時間メモ!F:F,業務内容と時間メモ!AB:AB,N1648,業務内容と時間メモ!AD:AD,O1648)=0,"",SUMIFS(業務内容と時間メモ!F:F,業務内容と時間メモ!AB:AB,N1648,業務内容と時間メモ!AD:AD,O1648))</f>
        <v/>
      </c>
      <c r="V1648" t="str">
        <f ca="1">IF(SUMIFS(業務内容と時間メモ!E:E,業務内容と時間メモ!AB:AB,N1648,業務内容と時間メモ!AD:AD,O1648)=0,"",SUMIFS(業務内容と時間メモ!E:E,業務内容と時間メモ!AB:AB,N1648,業務内容と時間メモ!AD:AD,O1648))</f>
        <v/>
      </c>
    </row>
    <row r="1649" spans="1:22" hidden="1">
      <c r="A1649" s="1" t="str">
        <f t="shared" ca="1" si="141"/>
        <v/>
      </c>
      <c r="B1649" s="1" t="str">
        <f t="shared" ca="1" si="142"/>
        <v/>
      </c>
      <c r="C1649" s="6" t="str">
        <f t="shared" ca="1" si="140"/>
        <v/>
      </c>
      <c r="J1649" t="str">
        <f t="shared" ca="1" si="143"/>
        <v/>
      </c>
      <c r="L1649" s="7" t="str">
        <f t="shared" ca="1" si="144"/>
        <v/>
      </c>
      <c r="M1649" s="1" t="str">
        <f ca="1">IF(N1649="","",IF(COUNTIF(N$1:N1649,N1649)&gt;1,"",IF(COUNTIF(N:N,N1649)&gt;=1,"左表に入れますねぇ","")))</f>
        <v/>
      </c>
      <c r="N1649" s="1" t="str">
        <f ca="1">IF(ISNA(VLOOKUP(業務内容と時間メモ!M1649,業務内容と時間メモ!R$2:AI$9999,11,FALSE)),"",VLOOKUP(業務内容と時間メモ!M1649,業務内容と時間メモ!R$2:AI$9999,11,FALSE))</f>
        <v/>
      </c>
      <c r="O1649" s="1" t="str">
        <f ca="1">IF(ISNA(VLOOKUP(業務内容と時間メモ!M1649,業務内容と時間メモ!R$2:AI$9999,13,FALSE)),"",VLOOKUP(業務内容と時間メモ!M1649,業務内容と時間メモ!R$2:AI$9999,13,FALSE))</f>
        <v/>
      </c>
      <c r="P1649" s="1" t="str">
        <f ca="1">IF(ISNA(VLOOKUP(業務内容と時間メモ!M1649,業務内容と時間メモ!R$2:AI$9999,15,FALSE)),"",VLOOKUP(業務内容と時間メモ!M1649,業務内容と時間メモ!R$2:AI$9999,15,FALSE))</f>
        <v/>
      </c>
      <c r="Q1649" s="1" t="str">
        <f ca="1">IF(ISNA(VLOOKUP(業務内容と時間メモ!M1649,業務内容と時間メモ!R$2:AI$9999,14,FALSE)),"",VLOOKUP(業務内容と時間メモ!M1649,業務内容と時間メモ!R$2:AI$9999,14,FALSE))</f>
        <v/>
      </c>
      <c r="R1649" s="1" t="str">
        <f ca="1">IF(ISNA(VLOOKUP(業務内容と時間メモ!M1649,業務内容と時間メモ!R$2:AI$9999,16,FALSE)),"",VLOOKUP(業務内容と時間メモ!M1649,業務内容と時間メモ!R$2:AI$9999,16,FALSE))</f>
        <v/>
      </c>
      <c r="S1649" s="1" t="str">
        <f ca="1">IF(ISNA(VLOOKUP(業務内容と時間メモ!M1649,業務内容と時間メモ!R$2:AI$9999,17,FALSE)),"",VLOOKUP(業務内容と時間メモ!M1649,業務内容と時間メモ!R$2:AI$9999,17,FALSE))</f>
        <v/>
      </c>
      <c r="T1649" s="17" t="str">
        <f ca="1">IF(SUMIFS(業務内容と時間メモ!E:E,業務内容と時間メモ!AB:AB,N1649,業務内容と時間メモ!AD:AD,O1649)=0,"",SUMIFS(業務内容と時間メモ!E:E,業務内容と時間メモ!AB:AB,N1649,業務内容と時間メモ!AD:AD,O1649))</f>
        <v/>
      </c>
      <c r="U1649" s="7" t="str">
        <f ca="1">IF(SUMIFS(業務内容と時間メモ!F:F,業務内容と時間メモ!AB:AB,N1649,業務内容と時間メモ!AD:AD,O1649)=0,"",SUMIFS(業務内容と時間メモ!F:F,業務内容と時間メモ!AB:AB,N1649,業務内容と時間メモ!AD:AD,O1649))</f>
        <v/>
      </c>
      <c r="V1649" t="str">
        <f ca="1">IF(SUMIFS(業務内容と時間メモ!E:E,業務内容と時間メモ!AB:AB,N1649,業務内容と時間メモ!AD:AD,O1649)=0,"",SUMIFS(業務内容と時間メモ!E:E,業務内容と時間メモ!AB:AB,N1649,業務内容と時間メモ!AD:AD,O1649))</f>
        <v/>
      </c>
    </row>
    <row r="1650" spans="1:22" hidden="1">
      <c r="A1650" s="1" t="str">
        <f t="shared" ca="1" si="141"/>
        <v/>
      </c>
      <c r="B1650" s="1" t="str">
        <f t="shared" ca="1" si="142"/>
        <v/>
      </c>
      <c r="C1650" s="6" t="str">
        <f t="shared" ca="1" si="140"/>
        <v/>
      </c>
      <c r="J1650" t="str">
        <f t="shared" ca="1" si="143"/>
        <v/>
      </c>
      <c r="L1650" s="7" t="str">
        <f t="shared" ca="1" si="144"/>
        <v/>
      </c>
      <c r="M1650" s="1" t="str">
        <f ca="1">IF(N1650="","",IF(COUNTIF(N$1:N1650,N1650)&gt;1,"",IF(COUNTIF(N:N,N1650)&gt;=1,"左表に入れますねぇ","")))</f>
        <v/>
      </c>
      <c r="N1650" s="1" t="str">
        <f ca="1">IF(ISNA(VLOOKUP(業務内容と時間メモ!M1650,業務内容と時間メモ!R$2:AI$9999,11,FALSE)),"",VLOOKUP(業務内容と時間メモ!M1650,業務内容と時間メモ!R$2:AI$9999,11,FALSE))</f>
        <v/>
      </c>
      <c r="O1650" s="1" t="str">
        <f ca="1">IF(ISNA(VLOOKUP(業務内容と時間メモ!M1650,業務内容と時間メモ!R$2:AI$9999,13,FALSE)),"",VLOOKUP(業務内容と時間メモ!M1650,業務内容と時間メモ!R$2:AI$9999,13,FALSE))</f>
        <v/>
      </c>
      <c r="P1650" s="1" t="str">
        <f ca="1">IF(ISNA(VLOOKUP(業務内容と時間メモ!M1650,業務内容と時間メモ!R$2:AI$9999,15,FALSE)),"",VLOOKUP(業務内容と時間メモ!M1650,業務内容と時間メモ!R$2:AI$9999,15,FALSE))</f>
        <v/>
      </c>
      <c r="Q1650" s="1" t="str">
        <f ca="1">IF(ISNA(VLOOKUP(業務内容と時間メモ!M1650,業務内容と時間メモ!R$2:AI$9999,14,FALSE)),"",VLOOKUP(業務内容と時間メモ!M1650,業務内容と時間メモ!R$2:AI$9999,14,FALSE))</f>
        <v/>
      </c>
      <c r="R1650" s="1" t="str">
        <f ca="1">IF(ISNA(VLOOKUP(業務内容と時間メモ!M1650,業務内容と時間メモ!R$2:AI$9999,16,FALSE)),"",VLOOKUP(業務内容と時間メモ!M1650,業務内容と時間メモ!R$2:AI$9999,16,FALSE))</f>
        <v/>
      </c>
      <c r="S1650" s="1" t="str">
        <f ca="1">IF(ISNA(VLOOKUP(業務内容と時間メモ!M1650,業務内容と時間メモ!R$2:AI$9999,17,FALSE)),"",VLOOKUP(業務内容と時間メモ!M1650,業務内容と時間メモ!R$2:AI$9999,17,FALSE))</f>
        <v/>
      </c>
      <c r="T1650" s="17" t="str">
        <f ca="1">IF(SUMIFS(業務内容と時間メモ!E:E,業務内容と時間メモ!AB:AB,N1650,業務内容と時間メモ!AD:AD,O1650)=0,"",SUMIFS(業務内容と時間メモ!E:E,業務内容と時間メモ!AB:AB,N1650,業務内容と時間メモ!AD:AD,O1650))</f>
        <v/>
      </c>
      <c r="U1650" s="7" t="str">
        <f ca="1">IF(SUMIFS(業務内容と時間メモ!F:F,業務内容と時間メモ!AB:AB,N1650,業務内容と時間メモ!AD:AD,O1650)=0,"",SUMIFS(業務内容と時間メモ!F:F,業務内容と時間メモ!AB:AB,N1650,業務内容と時間メモ!AD:AD,O1650))</f>
        <v/>
      </c>
      <c r="V1650" t="str">
        <f ca="1">IF(SUMIFS(業務内容と時間メモ!E:E,業務内容と時間メモ!AB:AB,N1650,業務内容と時間メモ!AD:AD,O1650)=0,"",SUMIFS(業務内容と時間メモ!E:E,業務内容と時間メモ!AB:AB,N1650,業務内容と時間メモ!AD:AD,O1650))</f>
        <v/>
      </c>
    </row>
    <row r="1651" spans="1:22" hidden="1">
      <c r="A1651" s="1" t="str">
        <f t="shared" ca="1" si="141"/>
        <v/>
      </c>
      <c r="B1651" s="1" t="str">
        <f t="shared" ca="1" si="142"/>
        <v/>
      </c>
      <c r="C1651" s="6" t="str">
        <f t="shared" ca="1" si="140"/>
        <v/>
      </c>
      <c r="J1651" t="str">
        <f t="shared" ca="1" si="143"/>
        <v/>
      </c>
      <c r="L1651" s="7" t="str">
        <f t="shared" ca="1" si="144"/>
        <v/>
      </c>
      <c r="M1651" s="1" t="str">
        <f ca="1">IF(N1651="","",IF(COUNTIF(N$1:N1651,N1651)&gt;1,"",IF(COUNTIF(N:N,N1651)&gt;=1,"左表に入れますねぇ","")))</f>
        <v/>
      </c>
      <c r="N1651" s="1" t="str">
        <f ca="1">IF(ISNA(VLOOKUP(業務内容と時間メモ!M1651,業務内容と時間メモ!R$2:AI$9999,11,FALSE)),"",VLOOKUP(業務内容と時間メモ!M1651,業務内容と時間メモ!R$2:AI$9999,11,FALSE))</f>
        <v/>
      </c>
      <c r="O1651" s="1" t="str">
        <f ca="1">IF(ISNA(VLOOKUP(業務内容と時間メモ!M1651,業務内容と時間メモ!R$2:AI$9999,13,FALSE)),"",VLOOKUP(業務内容と時間メモ!M1651,業務内容と時間メモ!R$2:AI$9999,13,FALSE))</f>
        <v/>
      </c>
      <c r="P1651" s="1" t="str">
        <f ca="1">IF(ISNA(VLOOKUP(業務内容と時間メモ!M1651,業務内容と時間メモ!R$2:AI$9999,15,FALSE)),"",VLOOKUP(業務内容と時間メモ!M1651,業務内容と時間メモ!R$2:AI$9999,15,FALSE))</f>
        <v/>
      </c>
      <c r="Q1651" s="1" t="str">
        <f ca="1">IF(ISNA(VLOOKUP(業務内容と時間メモ!M1651,業務内容と時間メモ!R$2:AI$9999,14,FALSE)),"",VLOOKUP(業務内容と時間メモ!M1651,業務内容と時間メモ!R$2:AI$9999,14,FALSE))</f>
        <v/>
      </c>
      <c r="R1651" s="1" t="str">
        <f ca="1">IF(ISNA(VLOOKUP(業務内容と時間メモ!M1651,業務内容と時間メモ!R$2:AI$9999,16,FALSE)),"",VLOOKUP(業務内容と時間メモ!M1651,業務内容と時間メモ!R$2:AI$9999,16,FALSE))</f>
        <v/>
      </c>
      <c r="S1651" s="1" t="str">
        <f ca="1">IF(ISNA(VLOOKUP(業務内容と時間メモ!M1651,業務内容と時間メモ!R$2:AI$9999,17,FALSE)),"",VLOOKUP(業務内容と時間メモ!M1651,業務内容と時間メモ!R$2:AI$9999,17,FALSE))</f>
        <v/>
      </c>
      <c r="T1651" s="17" t="str">
        <f ca="1">IF(SUMIFS(業務内容と時間メモ!E:E,業務内容と時間メモ!AB:AB,N1651,業務内容と時間メモ!AD:AD,O1651)=0,"",SUMIFS(業務内容と時間メモ!E:E,業務内容と時間メモ!AB:AB,N1651,業務内容と時間メモ!AD:AD,O1651))</f>
        <v/>
      </c>
      <c r="U1651" s="7" t="str">
        <f ca="1">IF(SUMIFS(業務内容と時間メモ!F:F,業務内容と時間メモ!AB:AB,N1651,業務内容と時間メモ!AD:AD,O1651)=0,"",SUMIFS(業務内容と時間メモ!F:F,業務内容と時間メモ!AB:AB,N1651,業務内容と時間メモ!AD:AD,O1651))</f>
        <v/>
      </c>
      <c r="V1651" t="str">
        <f ca="1">IF(SUMIFS(業務内容と時間メモ!E:E,業務内容と時間メモ!AB:AB,N1651,業務内容と時間メモ!AD:AD,O1651)=0,"",SUMIFS(業務内容と時間メモ!E:E,業務内容と時間メモ!AB:AB,N1651,業務内容と時間メモ!AD:AD,O1651))</f>
        <v/>
      </c>
    </row>
    <row r="1652" spans="1:22" hidden="1">
      <c r="A1652" s="1" t="str">
        <f t="shared" ca="1" si="141"/>
        <v/>
      </c>
      <c r="B1652" s="1" t="str">
        <f t="shared" ca="1" si="142"/>
        <v/>
      </c>
      <c r="C1652" s="6" t="str">
        <f t="shared" ca="1" si="140"/>
        <v/>
      </c>
      <c r="J1652" t="str">
        <f t="shared" ca="1" si="143"/>
        <v/>
      </c>
      <c r="L1652" s="7" t="str">
        <f t="shared" ca="1" si="144"/>
        <v/>
      </c>
      <c r="M1652" s="1" t="str">
        <f ca="1">IF(N1652="","",IF(COUNTIF(N$1:N1652,N1652)&gt;1,"",IF(COUNTIF(N:N,N1652)&gt;=1,"左表に入れますねぇ","")))</f>
        <v/>
      </c>
      <c r="N1652" s="1" t="str">
        <f ca="1">IF(ISNA(VLOOKUP(業務内容と時間メモ!M1652,業務内容と時間メモ!R$2:AI$9999,11,FALSE)),"",VLOOKUP(業務内容と時間メモ!M1652,業務内容と時間メモ!R$2:AI$9999,11,FALSE))</f>
        <v/>
      </c>
      <c r="O1652" s="1" t="str">
        <f ca="1">IF(ISNA(VLOOKUP(業務内容と時間メモ!M1652,業務内容と時間メモ!R$2:AI$9999,13,FALSE)),"",VLOOKUP(業務内容と時間メモ!M1652,業務内容と時間メモ!R$2:AI$9999,13,FALSE))</f>
        <v/>
      </c>
      <c r="P1652" s="1" t="str">
        <f ca="1">IF(ISNA(VLOOKUP(業務内容と時間メモ!M1652,業務内容と時間メモ!R$2:AI$9999,15,FALSE)),"",VLOOKUP(業務内容と時間メモ!M1652,業務内容と時間メモ!R$2:AI$9999,15,FALSE))</f>
        <v/>
      </c>
      <c r="Q1652" s="1" t="str">
        <f ca="1">IF(ISNA(VLOOKUP(業務内容と時間メモ!M1652,業務内容と時間メモ!R$2:AI$9999,14,FALSE)),"",VLOOKUP(業務内容と時間メモ!M1652,業務内容と時間メモ!R$2:AI$9999,14,FALSE))</f>
        <v/>
      </c>
      <c r="R1652" s="1" t="str">
        <f ca="1">IF(ISNA(VLOOKUP(業務内容と時間メモ!M1652,業務内容と時間メモ!R$2:AI$9999,16,FALSE)),"",VLOOKUP(業務内容と時間メモ!M1652,業務内容と時間メモ!R$2:AI$9999,16,FALSE))</f>
        <v/>
      </c>
      <c r="S1652" s="1" t="str">
        <f ca="1">IF(ISNA(VLOOKUP(業務内容と時間メモ!M1652,業務内容と時間メモ!R$2:AI$9999,17,FALSE)),"",VLOOKUP(業務内容と時間メモ!M1652,業務内容と時間メモ!R$2:AI$9999,17,FALSE))</f>
        <v/>
      </c>
      <c r="T1652" s="17" t="str">
        <f ca="1">IF(SUMIFS(業務内容と時間メモ!E:E,業務内容と時間メモ!AB:AB,N1652,業務内容と時間メモ!AD:AD,O1652)=0,"",SUMIFS(業務内容と時間メモ!E:E,業務内容と時間メモ!AB:AB,N1652,業務内容と時間メモ!AD:AD,O1652))</f>
        <v/>
      </c>
      <c r="U1652" s="7" t="str">
        <f ca="1">IF(SUMIFS(業務内容と時間メモ!F:F,業務内容と時間メモ!AB:AB,N1652,業務内容と時間メモ!AD:AD,O1652)=0,"",SUMIFS(業務内容と時間メモ!F:F,業務内容と時間メモ!AB:AB,N1652,業務内容と時間メモ!AD:AD,O1652))</f>
        <v/>
      </c>
      <c r="V1652" t="str">
        <f ca="1">IF(SUMIFS(業務内容と時間メモ!E:E,業務内容と時間メモ!AB:AB,N1652,業務内容と時間メモ!AD:AD,O1652)=0,"",SUMIFS(業務内容と時間メモ!E:E,業務内容と時間メモ!AB:AB,N1652,業務内容と時間メモ!AD:AD,O1652))</f>
        <v/>
      </c>
    </row>
    <row r="1653" spans="1:22" hidden="1">
      <c r="A1653" s="1" t="str">
        <f t="shared" ca="1" si="141"/>
        <v/>
      </c>
      <c r="B1653" s="1" t="str">
        <f t="shared" ca="1" si="142"/>
        <v/>
      </c>
      <c r="C1653" s="6" t="str">
        <f t="shared" ca="1" si="140"/>
        <v/>
      </c>
      <c r="J1653" t="str">
        <f t="shared" ca="1" si="143"/>
        <v/>
      </c>
      <c r="L1653" s="7" t="str">
        <f t="shared" ca="1" si="144"/>
        <v/>
      </c>
      <c r="M1653" s="1" t="str">
        <f ca="1">IF(N1653="","",IF(COUNTIF(N$1:N1653,N1653)&gt;1,"",IF(COUNTIF(N:N,N1653)&gt;=1,"左表に入れますねぇ","")))</f>
        <v/>
      </c>
      <c r="N1653" s="1" t="str">
        <f ca="1">IF(ISNA(VLOOKUP(業務内容と時間メモ!M1653,業務内容と時間メモ!R$2:AI$9999,11,FALSE)),"",VLOOKUP(業務内容と時間メモ!M1653,業務内容と時間メモ!R$2:AI$9999,11,FALSE))</f>
        <v/>
      </c>
      <c r="O1653" s="1" t="str">
        <f ca="1">IF(ISNA(VLOOKUP(業務内容と時間メモ!M1653,業務内容と時間メモ!R$2:AI$9999,13,FALSE)),"",VLOOKUP(業務内容と時間メモ!M1653,業務内容と時間メモ!R$2:AI$9999,13,FALSE))</f>
        <v/>
      </c>
      <c r="P1653" s="1" t="str">
        <f ca="1">IF(ISNA(VLOOKUP(業務内容と時間メモ!M1653,業務内容と時間メモ!R$2:AI$9999,15,FALSE)),"",VLOOKUP(業務内容と時間メモ!M1653,業務内容と時間メモ!R$2:AI$9999,15,FALSE))</f>
        <v/>
      </c>
      <c r="Q1653" s="1" t="str">
        <f ca="1">IF(ISNA(VLOOKUP(業務内容と時間メモ!M1653,業務内容と時間メモ!R$2:AI$9999,14,FALSE)),"",VLOOKUP(業務内容と時間メモ!M1653,業務内容と時間メモ!R$2:AI$9999,14,FALSE))</f>
        <v/>
      </c>
      <c r="R1653" s="1" t="str">
        <f ca="1">IF(ISNA(VLOOKUP(業務内容と時間メモ!M1653,業務内容と時間メモ!R$2:AI$9999,16,FALSE)),"",VLOOKUP(業務内容と時間メモ!M1653,業務内容と時間メモ!R$2:AI$9999,16,FALSE))</f>
        <v/>
      </c>
      <c r="S1653" s="1" t="str">
        <f ca="1">IF(ISNA(VLOOKUP(業務内容と時間メモ!M1653,業務内容と時間メモ!R$2:AI$9999,17,FALSE)),"",VLOOKUP(業務内容と時間メモ!M1653,業務内容と時間メモ!R$2:AI$9999,17,FALSE))</f>
        <v/>
      </c>
      <c r="T1653" s="17" t="str">
        <f ca="1">IF(SUMIFS(業務内容と時間メモ!E:E,業務内容と時間メモ!AB:AB,N1653,業務内容と時間メモ!AD:AD,O1653)=0,"",SUMIFS(業務内容と時間メモ!E:E,業務内容と時間メモ!AB:AB,N1653,業務内容と時間メモ!AD:AD,O1653))</f>
        <v/>
      </c>
      <c r="U1653" s="7" t="str">
        <f ca="1">IF(SUMIFS(業務内容と時間メモ!F:F,業務内容と時間メモ!AB:AB,N1653,業務内容と時間メモ!AD:AD,O1653)=0,"",SUMIFS(業務内容と時間メモ!F:F,業務内容と時間メモ!AB:AB,N1653,業務内容と時間メモ!AD:AD,O1653))</f>
        <v/>
      </c>
      <c r="V1653" t="str">
        <f ca="1">IF(SUMIFS(業務内容と時間メモ!E:E,業務内容と時間メモ!AB:AB,N1653,業務内容と時間メモ!AD:AD,O1653)=0,"",SUMIFS(業務内容と時間メモ!E:E,業務内容と時間メモ!AB:AB,N1653,業務内容と時間メモ!AD:AD,O1653))</f>
        <v/>
      </c>
    </row>
    <row r="1654" spans="1:22" hidden="1">
      <c r="A1654" s="1" t="str">
        <f t="shared" ca="1" si="141"/>
        <v/>
      </c>
      <c r="B1654" s="1" t="str">
        <f t="shared" ca="1" si="142"/>
        <v/>
      </c>
      <c r="C1654" s="6" t="str">
        <f t="shared" ca="1" si="140"/>
        <v/>
      </c>
      <c r="J1654" t="str">
        <f t="shared" ca="1" si="143"/>
        <v/>
      </c>
      <c r="L1654" s="7" t="str">
        <f t="shared" ca="1" si="144"/>
        <v/>
      </c>
      <c r="M1654" s="1" t="str">
        <f ca="1">IF(N1654="","",IF(COUNTIF(N$1:N1654,N1654)&gt;1,"",IF(COUNTIF(N:N,N1654)&gt;=1,"左表に入れますねぇ","")))</f>
        <v/>
      </c>
      <c r="N1654" s="1" t="str">
        <f ca="1">IF(ISNA(VLOOKUP(業務内容と時間メモ!M1654,業務内容と時間メモ!R$2:AI$9999,11,FALSE)),"",VLOOKUP(業務内容と時間メモ!M1654,業務内容と時間メモ!R$2:AI$9999,11,FALSE))</f>
        <v/>
      </c>
      <c r="O1654" s="1" t="str">
        <f ca="1">IF(ISNA(VLOOKUP(業務内容と時間メモ!M1654,業務内容と時間メモ!R$2:AI$9999,13,FALSE)),"",VLOOKUP(業務内容と時間メモ!M1654,業務内容と時間メモ!R$2:AI$9999,13,FALSE))</f>
        <v/>
      </c>
      <c r="P1654" s="1" t="str">
        <f ca="1">IF(ISNA(VLOOKUP(業務内容と時間メモ!M1654,業務内容と時間メモ!R$2:AI$9999,15,FALSE)),"",VLOOKUP(業務内容と時間メモ!M1654,業務内容と時間メモ!R$2:AI$9999,15,FALSE))</f>
        <v/>
      </c>
      <c r="Q1654" s="1" t="str">
        <f ca="1">IF(ISNA(VLOOKUP(業務内容と時間メモ!M1654,業務内容と時間メモ!R$2:AI$9999,14,FALSE)),"",VLOOKUP(業務内容と時間メモ!M1654,業務内容と時間メモ!R$2:AI$9999,14,FALSE))</f>
        <v/>
      </c>
      <c r="R1654" s="1" t="str">
        <f ca="1">IF(ISNA(VLOOKUP(業務内容と時間メモ!M1654,業務内容と時間メモ!R$2:AI$9999,16,FALSE)),"",VLOOKUP(業務内容と時間メモ!M1654,業務内容と時間メモ!R$2:AI$9999,16,FALSE))</f>
        <v/>
      </c>
      <c r="S1654" s="1" t="str">
        <f ca="1">IF(ISNA(VLOOKUP(業務内容と時間メモ!M1654,業務内容と時間メモ!R$2:AI$9999,17,FALSE)),"",VLOOKUP(業務内容と時間メモ!M1654,業務内容と時間メモ!R$2:AI$9999,17,FALSE))</f>
        <v/>
      </c>
      <c r="T1654" s="17" t="str">
        <f ca="1">IF(SUMIFS(業務内容と時間メモ!E:E,業務内容と時間メモ!AB:AB,N1654,業務内容と時間メモ!AD:AD,O1654)=0,"",SUMIFS(業務内容と時間メモ!E:E,業務内容と時間メモ!AB:AB,N1654,業務内容と時間メモ!AD:AD,O1654))</f>
        <v/>
      </c>
      <c r="U1654" s="7" t="str">
        <f ca="1">IF(SUMIFS(業務内容と時間メモ!F:F,業務内容と時間メモ!AB:AB,N1654,業務内容と時間メモ!AD:AD,O1654)=0,"",SUMIFS(業務内容と時間メモ!F:F,業務内容と時間メモ!AB:AB,N1654,業務内容と時間メモ!AD:AD,O1654))</f>
        <v/>
      </c>
      <c r="V1654" t="str">
        <f ca="1">IF(SUMIFS(業務内容と時間メモ!E:E,業務内容と時間メモ!AB:AB,N1654,業務内容と時間メモ!AD:AD,O1654)=0,"",SUMIFS(業務内容と時間メモ!E:E,業務内容と時間メモ!AB:AB,N1654,業務内容と時間メモ!AD:AD,O1654))</f>
        <v/>
      </c>
    </row>
    <row r="1655" spans="1:22" hidden="1">
      <c r="A1655" s="1" t="str">
        <f t="shared" ca="1" si="141"/>
        <v/>
      </c>
      <c r="B1655" s="1" t="str">
        <f t="shared" ca="1" si="142"/>
        <v/>
      </c>
      <c r="C1655" s="6" t="str">
        <f t="shared" ca="1" si="140"/>
        <v/>
      </c>
      <c r="J1655" t="str">
        <f t="shared" ca="1" si="143"/>
        <v/>
      </c>
      <c r="L1655" s="7" t="str">
        <f t="shared" ca="1" si="144"/>
        <v/>
      </c>
      <c r="M1655" s="1" t="str">
        <f ca="1">IF(N1655="","",IF(COUNTIF(N$1:N1655,N1655)&gt;1,"",IF(COUNTIF(N:N,N1655)&gt;=1,"左表に入れますねぇ","")))</f>
        <v/>
      </c>
      <c r="N1655" s="1" t="str">
        <f ca="1">IF(ISNA(VLOOKUP(業務内容と時間メモ!M1655,業務内容と時間メモ!R$2:AI$9999,11,FALSE)),"",VLOOKUP(業務内容と時間メモ!M1655,業務内容と時間メモ!R$2:AI$9999,11,FALSE))</f>
        <v/>
      </c>
      <c r="O1655" s="1" t="str">
        <f ca="1">IF(ISNA(VLOOKUP(業務内容と時間メモ!M1655,業務内容と時間メモ!R$2:AI$9999,13,FALSE)),"",VLOOKUP(業務内容と時間メモ!M1655,業務内容と時間メモ!R$2:AI$9999,13,FALSE))</f>
        <v/>
      </c>
      <c r="P1655" s="1" t="str">
        <f ca="1">IF(ISNA(VLOOKUP(業務内容と時間メモ!M1655,業務内容と時間メモ!R$2:AI$9999,15,FALSE)),"",VLOOKUP(業務内容と時間メモ!M1655,業務内容と時間メモ!R$2:AI$9999,15,FALSE))</f>
        <v/>
      </c>
      <c r="Q1655" s="1" t="str">
        <f ca="1">IF(ISNA(VLOOKUP(業務内容と時間メモ!M1655,業務内容と時間メモ!R$2:AI$9999,14,FALSE)),"",VLOOKUP(業務内容と時間メモ!M1655,業務内容と時間メモ!R$2:AI$9999,14,FALSE))</f>
        <v/>
      </c>
      <c r="R1655" s="1" t="str">
        <f ca="1">IF(ISNA(VLOOKUP(業務内容と時間メモ!M1655,業務内容と時間メモ!R$2:AI$9999,16,FALSE)),"",VLOOKUP(業務内容と時間メモ!M1655,業務内容と時間メモ!R$2:AI$9999,16,FALSE))</f>
        <v/>
      </c>
      <c r="S1655" s="1" t="str">
        <f ca="1">IF(ISNA(VLOOKUP(業務内容と時間メモ!M1655,業務内容と時間メモ!R$2:AI$9999,17,FALSE)),"",VLOOKUP(業務内容と時間メモ!M1655,業務内容と時間メモ!R$2:AI$9999,17,FALSE))</f>
        <v/>
      </c>
      <c r="T1655" s="17" t="str">
        <f ca="1">IF(SUMIFS(業務内容と時間メモ!E:E,業務内容と時間メモ!AB:AB,N1655,業務内容と時間メモ!AD:AD,O1655)=0,"",SUMIFS(業務内容と時間メモ!E:E,業務内容と時間メモ!AB:AB,N1655,業務内容と時間メモ!AD:AD,O1655))</f>
        <v/>
      </c>
      <c r="U1655" s="7" t="str">
        <f ca="1">IF(SUMIFS(業務内容と時間メモ!F:F,業務内容と時間メモ!AB:AB,N1655,業務内容と時間メモ!AD:AD,O1655)=0,"",SUMIFS(業務内容と時間メモ!F:F,業務内容と時間メモ!AB:AB,N1655,業務内容と時間メモ!AD:AD,O1655))</f>
        <v/>
      </c>
      <c r="V1655" t="str">
        <f ca="1">IF(SUMIFS(業務内容と時間メモ!E:E,業務内容と時間メモ!AB:AB,N1655,業務内容と時間メモ!AD:AD,O1655)=0,"",SUMIFS(業務内容と時間メモ!E:E,業務内容と時間メモ!AB:AB,N1655,業務内容と時間メモ!AD:AD,O1655))</f>
        <v/>
      </c>
    </row>
    <row r="1656" spans="1:22" hidden="1">
      <c r="A1656" s="1" t="str">
        <f t="shared" ca="1" si="141"/>
        <v/>
      </c>
      <c r="B1656" s="1" t="str">
        <f t="shared" ca="1" si="142"/>
        <v/>
      </c>
      <c r="C1656" s="6" t="str">
        <f t="shared" ca="1" si="140"/>
        <v/>
      </c>
      <c r="J1656" t="str">
        <f t="shared" ca="1" si="143"/>
        <v/>
      </c>
      <c r="L1656" s="7" t="str">
        <f t="shared" ca="1" si="144"/>
        <v/>
      </c>
      <c r="M1656" s="1" t="str">
        <f ca="1">IF(N1656="","",IF(COUNTIF(N$1:N1656,N1656)&gt;1,"",IF(COUNTIF(N:N,N1656)&gt;=1,"左表に入れますねぇ","")))</f>
        <v/>
      </c>
      <c r="N1656" s="1" t="str">
        <f ca="1">IF(ISNA(VLOOKUP(業務内容と時間メモ!M1656,業務内容と時間メモ!R$2:AI$9999,11,FALSE)),"",VLOOKUP(業務内容と時間メモ!M1656,業務内容と時間メモ!R$2:AI$9999,11,FALSE))</f>
        <v/>
      </c>
      <c r="O1656" s="1" t="str">
        <f ca="1">IF(ISNA(VLOOKUP(業務内容と時間メモ!M1656,業務内容と時間メモ!R$2:AI$9999,13,FALSE)),"",VLOOKUP(業務内容と時間メモ!M1656,業務内容と時間メモ!R$2:AI$9999,13,FALSE))</f>
        <v/>
      </c>
      <c r="P1656" s="1" t="str">
        <f ca="1">IF(ISNA(VLOOKUP(業務内容と時間メモ!M1656,業務内容と時間メモ!R$2:AI$9999,15,FALSE)),"",VLOOKUP(業務内容と時間メモ!M1656,業務内容と時間メモ!R$2:AI$9999,15,FALSE))</f>
        <v/>
      </c>
      <c r="Q1656" s="1" t="str">
        <f ca="1">IF(ISNA(VLOOKUP(業務内容と時間メモ!M1656,業務内容と時間メモ!R$2:AI$9999,14,FALSE)),"",VLOOKUP(業務内容と時間メモ!M1656,業務内容と時間メモ!R$2:AI$9999,14,FALSE))</f>
        <v/>
      </c>
      <c r="R1656" s="1" t="str">
        <f ca="1">IF(ISNA(VLOOKUP(業務内容と時間メモ!M1656,業務内容と時間メモ!R$2:AI$9999,16,FALSE)),"",VLOOKUP(業務内容と時間メモ!M1656,業務内容と時間メモ!R$2:AI$9999,16,FALSE))</f>
        <v/>
      </c>
      <c r="S1656" s="1" t="str">
        <f ca="1">IF(ISNA(VLOOKUP(業務内容と時間メモ!M1656,業務内容と時間メモ!R$2:AI$9999,17,FALSE)),"",VLOOKUP(業務内容と時間メモ!M1656,業務内容と時間メモ!R$2:AI$9999,17,FALSE))</f>
        <v/>
      </c>
      <c r="T1656" s="17" t="str">
        <f ca="1">IF(SUMIFS(業務内容と時間メモ!E:E,業務内容と時間メモ!AB:AB,N1656,業務内容と時間メモ!AD:AD,O1656)=0,"",SUMIFS(業務内容と時間メモ!E:E,業務内容と時間メモ!AB:AB,N1656,業務内容と時間メモ!AD:AD,O1656))</f>
        <v/>
      </c>
      <c r="U1656" s="7" t="str">
        <f ca="1">IF(SUMIFS(業務内容と時間メモ!F:F,業務内容と時間メモ!AB:AB,N1656,業務内容と時間メモ!AD:AD,O1656)=0,"",SUMIFS(業務内容と時間メモ!F:F,業務内容と時間メモ!AB:AB,N1656,業務内容と時間メモ!AD:AD,O1656))</f>
        <v/>
      </c>
      <c r="V1656" t="str">
        <f ca="1">IF(SUMIFS(業務内容と時間メモ!E:E,業務内容と時間メモ!AB:AB,N1656,業務内容と時間メモ!AD:AD,O1656)=0,"",SUMIFS(業務内容と時間メモ!E:E,業務内容と時間メモ!AB:AB,N1656,業務内容と時間メモ!AD:AD,O1656))</f>
        <v/>
      </c>
    </row>
    <row r="1657" spans="1:22" hidden="1">
      <c r="A1657" s="1" t="str">
        <f t="shared" ca="1" si="141"/>
        <v/>
      </c>
      <c r="B1657" s="1" t="str">
        <f t="shared" ca="1" si="142"/>
        <v/>
      </c>
      <c r="C1657" s="6" t="str">
        <f t="shared" ca="1" si="140"/>
        <v/>
      </c>
      <c r="J1657" t="str">
        <f t="shared" ca="1" si="143"/>
        <v/>
      </c>
      <c r="L1657" s="7" t="str">
        <f t="shared" ca="1" si="144"/>
        <v/>
      </c>
      <c r="M1657" s="1" t="str">
        <f ca="1">IF(N1657="","",IF(COUNTIF(N$1:N1657,N1657)&gt;1,"",IF(COUNTIF(N:N,N1657)&gt;=1,"左表に入れますねぇ","")))</f>
        <v/>
      </c>
      <c r="N1657" s="1" t="str">
        <f ca="1">IF(ISNA(VLOOKUP(業務内容と時間メモ!M1657,業務内容と時間メモ!R$2:AI$9999,11,FALSE)),"",VLOOKUP(業務内容と時間メモ!M1657,業務内容と時間メモ!R$2:AI$9999,11,FALSE))</f>
        <v/>
      </c>
      <c r="O1657" s="1" t="str">
        <f ca="1">IF(ISNA(VLOOKUP(業務内容と時間メモ!M1657,業務内容と時間メモ!R$2:AI$9999,13,FALSE)),"",VLOOKUP(業務内容と時間メモ!M1657,業務内容と時間メモ!R$2:AI$9999,13,FALSE))</f>
        <v/>
      </c>
      <c r="P1657" s="1" t="str">
        <f ca="1">IF(ISNA(VLOOKUP(業務内容と時間メモ!M1657,業務内容と時間メモ!R$2:AI$9999,15,FALSE)),"",VLOOKUP(業務内容と時間メモ!M1657,業務内容と時間メモ!R$2:AI$9999,15,FALSE))</f>
        <v/>
      </c>
      <c r="Q1657" s="1" t="str">
        <f ca="1">IF(ISNA(VLOOKUP(業務内容と時間メモ!M1657,業務内容と時間メモ!R$2:AI$9999,14,FALSE)),"",VLOOKUP(業務内容と時間メモ!M1657,業務内容と時間メモ!R$2:AI$9999,14,FALSE))</f>
        <v/>
      </c>
      <c r="R1657" s="1" t="str">
        <f ca="1">IF(ISNA(VLOOKUP(業務内容と時間メモ!M1657,業務内容と時間メモ!R$2:AI$9999,16,FALSE)),"",VLOOKUP(業務内容と時間メモ!M1657,業務内容と時間メモ!R$2:AI$9999,16,FALSE))</f>
        <v/>
      </c>
      <c r="S1657" s="1" t="str">
        <f ca="1">IF(ISNA(VLOOKUP(業務内容と時間メモ!M1657,業務内容と時間メモ!R$2:AI$9999,17,FALSE)),"",VLOOKUP(業務内容と時間メモ!M1657,業務内容と時間メモ!R$2:AI$9999,17,FALSE))</f>
        <v/>
      </c>
      <c r="T1657" s="17" t="str">
        <f ca="1">IF(SUMIFS(業務内容と時間メモ!E:E,業務内容と時間メモ!AB:AB,N1657,業務内容と時間メモ!AD:AD,O1657)=0,"",SUMIFS(業務内容と時間メモ!E:E,業務内容と時間メモ!AB:AB,N1657,業務内容と時間メモ!AD:AD,O1657))</f>
        <v/>
      </c>
      <c r="U1657" s="7" t="str">
        <f ca="1">IF(SUMIFS(業務内容と時間メモ!F:F,業務内容と時間メモ!AB:AB,N1657,業務内容と時間メモ!AD:AD,O1657)=0,"",SUMIFS(業務内容と時間メモ!F:F,業務内容と時間メモ!AB:AB,N1657,業務内容と時間メモ!AD:AD,O1657))</f>
        <v/>
      </c>
      <c r="V1657" t="str">
        <f ca="1">IF(SUMIFS(業務内容と時間メモ!E:E,業務内容と時間メモ!AB:AB,N1657,業務内容と時間メモ!AD:AD,O1657)=0,"",SUMIFS(業務内容と時間メモ!E:E,業務内容と時間メモ!AB:AB,N1657,業務内容と時間メモ!AD:AD,O1657))</f>
        <v/>
      </c>
    </row>
    <row r="1658" spans="1:22" hidden="1">
      <c r="A1658" s="1" t="str">
        <f t="shared" ca="1" si="141"/>
        <v/>
      </c>
      <c r="B1658" s="1" t="str">
        <f t="shared" ca="1" si="142"/>
        <v/>
      </c>
      <c r="C1658" s="6" t="str">
        <f t="shared" ca="1" si="140"/>
        <v/>
      </c>
      <c r="J1658" t="str">
        <f t="shared" ca="1" si="143"/>
        <v/>
      </c>
      <c r="L1658" s="7" t="str">
        <f t="shared" ca="1" si="144"/>
        <v/>
      </c>
      <c r="M1658" s="1" t="str">
        <f ca="1">IF(N1658="","",IF(COUNTIF(N$1:N1658,N1658)&gt;1,"",IF(COUNTIF(N:N,N1658)&gt;=1,"左表に入れますねぇ","")))</f>
        <v/>
      </c>
      <c r="N1658" s="1" t="str">
        <f ca="1">IF(ISNA(VLOOKUP(業務内容と時間メモ!M1658,業務内容と時間メモ!R$2:AI$9999,11,FALSE)),"",VLOOKUP(業務内容と時間メモ!M1658,業務内容と時間メモ!R$2:AI$9999,11,FALSE))</f>
        <v/>
      </c>
      <c r="O1658" s="1" t="str">
        <f ca="1">IF(ISNA(VLOOKUP(業務内容と時間メモ!M1658,業務内容と時間メモ!R$2:AI$9999,13,FALSE)),"",VLOOKUP(業務内容と時間メモ!M1658,業務内容と時間メモ!R$2:AI$9999,13,FALSE))</f>
        <v/>
      </c>
      <c r="P1658" s="1" t="str">
        <f ca="1">IF(ISNA(VLOOKUP(業務内容と時間メモ!M1658,業務内容と時間メモ!R$2:AI$9999,15,FALSE)),"",VLOOKUP(業務内容と時間メモ!M1658,業務内容と時間メモ!R$2:AI$9999,15,FALSE))</f>
        <v/>
      </c>
      <c r="Q1658" s="1" t="str">
        <f ca="1">IF(ISNA(VLOOKUP(業務内容と時間メモ!M1658,業務内容と時間メモ!R$2:AI$9999,14,FALSE)),"",VLOOKUP(業務内容と時間メモ!M1658,業務内容と時間メモ!R$2:AI$9999,14,FALSE))</f>
        <v/>
      </c>
      <c r="R1658" s="1" t="str">
        <f ca="1">IF(ISNA(VLOOKUP(業務内容と時間メモ!M1658,業務内容と時間メモ!R$2:AI$9999,16,FALSE)),"",VLOOKUP(業務内容と時間メモ!M1658,業務内容と時間メモ!R$2:AI$9999,16,FALSE))</f>
        <v/>
      </c>
      <c r="S1658" s="1" t="str">
        <f ca="1">IF(ISNA(VLOOKUP(業務内容と時間メモ!M1658,業務内容と時間メモ!R$2:AI$9999,17,FALSE)),"",VLOOKUP(業務内容と時間メモ!M1658,業務内容と時間メモ!R$2:AI$9999,17,FALSE))</f>
        <v/>
      </c>
      <c r="T1658" s="17" t="str">
        <f ca="1">IF(SUMIFS(業務内容と時間メモ!E:E,業務内容と時間メモ!AB:AB,N1658,業務内容と時間メモ!AD:AD,O1658)=0,"",SUMIFS(業務内容と時間メモ!E:E,業務内容と時間メモ!AB:AB,N1658,業務内容と時間メモ!AD:AD,O1658))</f>
        <v/>
      </c>
      <c r="U1658" s="7" t="str">
        <f ca="1">IF(SUMIFS(業務内容と時間メモ!F:F,業務内容と時間メモ!AB:AB,N1658,業務内容と時間メモ!AD:AD,O1658)=0,"",SUMIFS(業務内容と時間メモ!F:F,業務内容と時間メモ!AB:AB,N1658,業務内容と時間メモ!AD:AD,O1658))</f>
        <v/>
      </c>
      <c r="V1658" t="str">
        <f ca="1">IF(SUMIFS(業務内容と時間メモ!E:E,業務内容と時間メモ!AB:AB,N1658,業務内容と時間メモ!AD:AD,O1658)=0,"",SUMIFS(業務内容と時間メモ!E:E,業務内容と時間メモ!AB:AB,N1658,業務内容と時間メモ!AD:AD,O1658))</f>
        <v/>
      </c>
    </row>
    <row r="1659" spans="1:22" hidden="1">
      <c r="A1659" s="1" t="str">
        <f t="shared" ca="1" si="141"/>
        <v/>
      </c>
      <c r="B1659" s="1" t="str">
        <f t="shared" ca="1" si="142"/>
        <v/>
      </c>
      <c r="C1659" s="6" t="str">
        <f t="shared" ca="1" si="140"/>
        <v/>
      </c>
      <c r="J1659" t="str">
        <f t="shared" ca="1" si="143"/>
        <v/>
      </c>
      <c r="L1659" s="7" t="str">
        <f t="shared" ca="1" si="144"/>
        <v/>
      </c>
      <c r="M1659" s="1" t="str">
        <f ca="1">IF(N1659="","",IF(COUNTIF(N$1:N1659,N1659)&gt;1,"",IF(COUNTIF(N:N,N1659)&gt;=1,"左表に入れますねぇ","")))</f>
        <v/>
      </c>
      <c r="N1659" s="1" t="str">
        <f ca="1">IF(ISNA(VLOOKUP(業務内容と時間メモ!M1659,業務内容と時間メモ!R$2:AI$9999,11,FALSE)),"",VLOOKUP(業務内容と時間メモ!M1659,業務内容と時間メモ!R$2:AI$9999,11,FALSE))</f>
        <v/>
      </c>
      <c r="O1659" s="1" t="str">
        <f ca="1">IF(ISNA(VLOOKUP(業務内容と時間メモ!M1659,業務内容と時間メモ!R$2:AI$9999,13,FALSE)),"",VLOOKUP(業務内容と時間メモ!M1659,業務内容と時間メモ!R$2:AI$9999,13,FALSE))</f>
        <v/>
      </c>
      <c r="P1659" s="1" t="str">
        <f ca="1">IF(ISNA(VLOOKUP(業務内容と時間メモ!M1659,業務内容と時間メモ!R$2:AI$9999,15,FALSE)),"",VLOOKUP(業務内容と時間メモ!M1659,業務内容と時間メモ!R$2:AI$9999,15,FALSE))</f>
        <v/>
      </c>
      <c r="Q1659" s="1" t="str">
        <f ca="1">IF(ISNA(VLOOKUP(業務内容と時間メモ!M1659,業務内容と時間メモ!R$2:AI$9999,14,FALSE)),"",VLOOKUP(業務内容と時間メモ!M1659,業務内容と時間メモ!R$2:AI$9999,14,FALSE))</f>
        <v/>
      </c>
      <c r="R1659" s="1" t="str">
        <f ca="1">IF(ISNA(VLOOKUP(業務内容と時間メモ!M1659,業務内容と時間メモ!R$2:AI$9999,16,FALSE)),"",VLOOKUP(業務内容と時間メモ!M1659,業務内容と時間メモ!R$2:AI$9999,16,FALSE))</f>
        <v/>
      </c>
      <c r="S1659" s="1" t="str">
        <f ca="1">IF(ISNA(VLOOKUP(業務内容と時間メモ!M1659,業務内容と時間メモ!R$2:AI$9999,17,FALSE)),"",VLOOKUP(業務内容と時間メモ!M1659,業務内容と時間メモ!R$2:AI$9999,17,FALSE))</f>
        <v/>
      </c>
      <c r="T1659" s="17" t="str">
        <f ca="1">IF(SUMIFS(業務内容と時間メモ!E:E,業務内容と時間メモ!AB:AB,N1659,業務内容と時間メモ!AD:AD,O1659)=0,"",SUMIFS(業務内容と時間メモ!E:E,業務内容と時間メモ!AB:AB,N1659,業務内容と時間メモ!AD:AD,O1659))</f>
        <v/>
      </c>
      <c r="U1659" s="7" t="str">
        <f ca="1">IF(SUMIFS(業務内容と時間メモ!F:F,業務内容と時間メモ!AB:AB,N1659,業務内容と時間メモ!AD:AD,O1659)=0,"",SUMIFS(業務内容と時間メモ!F:F,業務内容と時間メモ!AB:AB,N1659,業務内容と時間メモ!AD:AD,O1659))</f>
        <v/>
      </c>
      <c r="V1659" t="str">
        <f ca="1">IF(SUMIFS(業務内容と時間メモ!E:E,業務内容と時間メモ!AB:AB,N1659,業務内容と時間メモ!AD:AD,O1659)=0,"",SUMIFS(業務内容と時間メモ!E:E,業務内容と時間メモ!AB:AB,N1659,業務内容と時間メモ!AD:AD,O1659))</f>
        <v/>
      </c>
    </row>
    <row r="1660" spans="1:22" hidden="1">
      <c r="A1660" s="1" t="str">
        <f t="shared" ca="1" si="141"/>
        <v/>
      </c>
      <c r="B1660" s="1" t="str">
        <f t="shared" ca="1" si="142"/>
        <v/>
      </c>
      <c r="C1660" s="6" t="str">
        <f t="shared" ca="1" si="140"/>
        <v/>
      </c>
      <c r="J1660" t="str">
        <f t="shared" ca="1" si="143"/>
        <v/>
      </c>
      <c r="L1660" s="7" t="str">
        <f t="shared" ca="1" si="144"/>
        <v/>
      </c>
      <c r="M1660" s="1" t="str">
        <f ca="1">IF(N1660="","",IF(COUNTIF(N$1:N1660,N1660)&gt;1,"",IF(COUNTIF(N:N,N1660)&gt;=1,"左表に入れますねぇ","")))</f>
        <v/>
      </c>
      <c r="N1660" s="1" t="str">
        <f ca="1">IF(ISNA(VLOOKUP(業務内容と時間メモ!M1660,業務内容と時間メモ!R$2:AI$9999,11,FALSE)),"",VLOOKUP(業務内容と時間メモ!M1660,業務内容と時間メモ!R$2:AI$9999,11,FALSE))</f>
        <v/>
      </c>
      <c r="O1660" s="1" t="str">
        <f ca="1">IF(ISNA(VLOOKUP(業務内容と時間メモ!M1660,業務内容と時間メモ!R$2:AI$9999,13,FALSE)),"",VLOOKUP(業務内容と時間メモ!M1660,業務内容と時間メモ!R$2:AI$9999,13,FALSE))</f>
        <v/>
      </c>
      <c r="P1660" s="1" t="str">
        <f ca="1">IF(ISNA(VLOOKUP(業務内容と時間メモ!M1660,業務内容と時間メモ!R$2:AI$9999,15,FALSE)),"",VLOOKUP(業務内容と時間メモ!M1660,業務内容と時間メモ!R$2:AI$9999,15,FALSE))</f>
        <v/>
      </c>
      <c r="Q1660" s="1" t="str">
        <f ca="1">IF(ISNA(VLOOKUP(業務内容と時間メモ!M1660,業務内容と時間メモ!R$2:AI$9999,14,FALSE)),"",VLOOKUP(業務内容と時間メモ!M1660,業務内容と時間メモ!R$2:AI$9999,14,FALSE))</f>
        <v/>
      </c>
      <c r="R1660" s="1" t="str">
        <f ca="1">IF(ISNA(VLOOKUP(業務内容と時間メモ!M1660,業務内容と時間メモ!R$2:AI$9999,16,FALSE)),"",VLOOKUP(業務内容と時間メモ!M1660,業務内容と時間メモ!R$2:AI$9999,16,FALSE))</f>
        <v/>
      </c>
      <c r="S1660" s="1" t="str">
        <f ca="1">IF(ISNA(VLOOKUP(業務内容と時間メモ!M1660,業務内容と時間メモ!R$2:AI$9999,17,FALSE)),"",VLOOKUP(業務内容と時間メモ!M1660,業務内容と時間メモ!R$2:AI$9999,17,FALSE))</f>
        <v/>
      </c>
      <c r="T1660" s="17" t="str">
        <f ca="1">IF(SUMIFS(業務内容と時間メモ!E:E,業務内容と時間メモ!AB:AB,N1660,業務内容と時間メモ!AD:AD,O1660)=0,"",SUMIFS(業務内容と時間メモ!E:E,業務内容と時間メモ!AB:AB,N1660,業務内容と時間メモ!AD:AD,O1660))</f>
        <v/>
      </c>
      <c r="U1660" s="7" t="str">
        <f ca="1">IF(SUMIFS(業務内容と時間メモ!F:F,業務内容と時間メモ!AB:AB,N1660,業務内容と時間メモ!AD:AD,O1660)=0,"",SUMIFS(業務内容と時間メモ!F:F,業務内容と時間メモ!AB:AB,N1660,業務内容と時間メモ!AD:AD,O1660))</f>
        <v/>
      </c>
      <c r="V1660" t="str">
        <f ca="1">IF(SUMIFS(業務内容と時間メモ!E:E,業務内容と時間メモ!AB:AB,N1660,業務内容と時間メモ!AD:AD,O1660)=0,"",SUMIFS(業務内容と時間メモ!E:E,業務内容と時間メモ!AB:AB,N1660,業務内容と時間メモ!AD:AD,O1660))</f>
        <v/>
      </c>
    </row>
    <row r="1661" spans="1:22" hidden="1">
      <c r="A1661" s="1" t="str">
        <f t="shared" ca="1" si="141"/>
        <v/>
      </c>
      <c r="B1661" s="1" t="str">
        <f t="shared" ca="1" si="142"/>
        <v/>
      </c>
      <c r="C1661" s="6" t="str">
        <f t="shared" ca="1" si="140"/>
        <v/>
      </c>
      <c r="J1661" t="str">
        <f t="shared" ca="1" si="143"/>
        <v/>
      </c>
      <c r="L1661" s="7" t="str">
        <f t="shared" ca="1" si="144"/>
        <v/>
      </c>
      <c r="M1661" s="1" t="str">
        <f ca="1">IF(N1661="","",IF(COUNTIF(N$1:N1661,N1661)&gt;1,"",IF(COUNTIF(N:N,N1661)&gt;=1,"左表に入れますねぇ","")))</f>
        <v/>
      </c>
      <c r="N1661" s="1" t="str">
        <f ca="1">IF(ISNA(VLOOKUP(業務内容と時間メモ!M1661,業務内容と時間メモ!R$2:AI$9999,11,FALSE)),"",VLOOKUP(業務内容と時間メモ!M1661,業務内容と時間メモ!R$2:AI$9999,11,FALSE))</f>
        <v/>
      </c>
      <c r="O1661" s="1" t="str">
        <f ca="1">IF(ISNA(VLOOKUP(業務内容と時間メモ!M1661,業務内容と時間メモ!R$2:AI$9999,13,FALSE)),"",VLOOKUP(業務内容と時間メモ!M1661,業務内容と時間メモ!R$2:AI$9999,13,FALSE))</f>
        <v/>
      </c>
      <c r="P1661" s="1" t="str">
        <f ca="1">IF(ISNA(VLOOKUP(業務内容と時間メモ!M1661,業務内容と時間メモ!R$2:AI$9999,15,FALSE)),"",VLOOKUP(業務内容と時間メモ!M1661,業務内容と時間メモ!R$2:AI$9999,15,FALSE))</f>
        <v/>
      </c>
      <c r="Q1661" s="1" t="str">
        <f ca="1">IF(ISNA(VLOOKUP(業務内容と時間メモ!M1661,業務内容と時間メモ!R$2:AI$9999,14,FALSE)),"",VLOOKUP(業務内容と時間メモ!M1661,業務内容と時間メモ!R$2:AI$9999,14,FALSE))</f>
        <v/>
      </c>
      <c r="R1661" s="1" t="str">
        <f ca="1">IF(ISNA(VLOOKUP(業務内容と時間メモ!M1661,業務内容と時間メモ!R$2:AI$9999,16,FALSE)),"",VLOOKUP(業務内容と時間メモ!M1661,業務内容と時間メモ!R$2:AI$9999,16,FALSE))</f>
        <v/>
      </c>
      <c r="S1661" s="1" t="str">
        <f ca="1">IF(ISNA(VLOOKUP(業務内容と時間メモ!M1661,業務内容と時間メモ!R$2:AI$9999,17,FALSE)),"",VLOOKUP(業務内容と時間メモ!M1661,業務内容と時間メモ!R$2:AI$9999,17,FALSE))</f>
        <v/>
      </c>
      <c r="T1661" s="17" t="str">
        <f ca="1">IF(SUMIFS(業務内容と時間メモ!E:E,業務内容と時間メモ!AB:AB,N1661,業務内容と時間メモ!AD:AD,O1661)=0,"",SUMIFS(業務内容と時間メモ!E:E,業務内容と時間メモ!AB:AB,N1661,業務内容と時間メモ!AD:AD,O1661))</f>
        <v/>
      </c>
      <c r="U1661" s="7" t="str">
        <f ca="1">IF(SUMIFS(業務内容と時間メモ!F:F,業務内容と時間メモ!AB:AB,N1661,業務内容と時間メモ!AD:AD,O1661)=0,"",SUMIFS(業務内容と時間メモ!F:F,業務内容と時間メモ!AB:AB,N1661,業務内容と時間メモ!AD:AD,O1661))</f>
        <v/>
      </c>
      <c r="V1661" t="str">
        <f ca="1">IF(SUMIFS(業務内容と時間メモ!E:E,業務内容と時間メモ!AB:AB,N1661,業務内容と時間メモ!AD:AD,O1661)=0,"",SUMIFS(業務内容と時間メモ!E:E,業務内容と時間メモ!AB:AB,N1661,業務内容と時間メモ!AD:AD,O1661))</f>
        <v/>
      </c>
    </row>
    <row r="1662" spans="1:22" hidden="1">
      <c r="A1662" s="1" t="str">
        <f t="shared" ca="1" si="141"/>
        <v/>
      </c>
      <c r="B1662" s="1" t="str">
        <f t="shared" ca="1" si="142"/>
        <v/>
      </c>
      <c r="C1662" s="6" t="str">
        <f t="shared" ca="1" si="140"/>
        <v/>
      </c>
      <c r="J1662" t="str">
        <f t="shared" ca="1" si="143"/>
        <v/>
      </c>
      <c r="L1662" s="7" t="str">
        <f t="shared" ca="1" si="144"/>
        <v/>
      </c>
      <c r="M1662" s="1" t="str">
        <f ca="1">IF(N1662="","",IF(COUNTIF(N$1:N1662,N1662)&gt;1,"",IF(COUNTIF(N:N,N1662)&gt;=1,"左表に入れますねぇ","")))</f>
        <v/>
      </c>
      <c r="N1662" s="1" t="str">
        <f ca="1">IF(ISNA(VLOOKUP(業務内容と時間メモ!M1662,業務内容と時間メモ!R$2:AI$9999,11,FALSE)),"",VLOOKUP(業務内容と時間メモ!M1662,業務内容と時間メモ!R$2:AI$9999,11,FALSE))</f>
        <v/>
      </c>
      <c r="O1662" s="1" t="str">
        <f ca="1">IF(ISNA(VLOOKUP(業務内容と時間メモ!M1662,業務内容と時間メモ!R$2:AI$9999,13,FALSE)),"",VLOOKUP(業務内容と時間メモ!M1662,業務内容と時間メモ!R$2:AI$9999,13,FALSE))</f>
        <v/>
      </c>
      <c r="P1662" s="1" t="str">
        <f ca="1">IF(ISNA(VLOOKUP(業務内容と時間メモ!M1662,業務内容と時間メモ!R$2:AI$9999,15,FALSE)),"",VLOOKUP(業務内容と時間メモ!M1662,業務内容と時間メモ!R$2:AI$9999,15,FALSE))</f>
        <v/>
      </c>
      <c r="Q1662" s="1" t="str">
        <f ca="1">IF(ISNA(VLOOKUP(業務内容と時間メモ!M1662,業務内容と時間メモ!R$2:AI$9999,14,FALSE)),"",VLOOKUP(業務内容と時間メモ!M1662,業務内容と時間メモ!R$2:AI$9999,14,FALSE))</f>
        <v/>
      </c>
      <c r="R1662" s="1" t="str">
        <f ca="1">IF(ISNA(VLOOKUP(業務内容と時間メモ!M1662,業務内容と時間メモ!R$2:AI$9999,16,FALSE)),"",VLOOKUP(業務内容と時間メモ!M1662,業務内容と時間メモ!R$2:AI$9999,16,FALSE))</f>
        <v/>
      </c>
      <c r="S1662" s="1" t="str">
        <f ca="1">IF(ISNA(VLOOKUP(業務内容と時間メモ!M1662,業務内容と時間メモ!R$2:AI$9999,17,FALSE)),"",VLOOKUP(業務内容と時間メモ!M1662,業務内容と時間メモ!R$2:AI$9999,17,FALSE))</f>
        <v/>
      </c>
      <c r="T1662" s="17" t="str">
        <f ca="1">IF(SUMIFS(業務内容と時間メモ!E:E,業務内容と時間メモ!AB:AB,N1662,業務内容と時間メモ!AD:AD,O1662)=0,"",SUMIFS(業務内容と時間メモ!E:E,業務内容と時間メモ!AB:AB,N1662,業務内容と時間メモ!AD:AD,O1662))</f>
        <v/>
      </c>
      <c r="U1662" s="7" t="str">
        <f ca="1">IF(SUMIFS(業務内容と時間メモ!F:F,業務内容と時間メモ!AB:AB,N1662,業務内容と時間メモ!AD:AD,O1662)=0,"",SUMIFS(業務内容と時間メモ!F:F,業務内容と時間メモ!AB:AB,N1662,業務内容と時間メモ!AD:AD,O1662))</f>
        <v/>
      </c>
      <c r="V1662" t="str">
        <f ca="1">IF(SUMIFS(業務内容と時間メモ!E:E,業務内容と時間メモ!AB:AB,N1662,業務内容と時間メモ!AD:AD,O1662)=0,"",SUMIFS(業務内容と時間メモ!E:E,業務内容と時間メモ!AB:AB,N1662,業務内容と時間メモ!AD:AD,O1662))</f>
        <v/>
      </c>
    </row>
    <row r="1663" spans="1:22" hidden="1">
      <c r="A1663" s="1" t="str">
        <f t="shared" ca="1" si="141"/>
        <v/>
      </c>
      <c r="B1663" s="1" t="str">
        <f t="shared" ca="1" si="142"/>
        <v/>
      </c>
      <c r="C1663" s="6" t="str">
        <f t="shared" ca="1" si="140"/>
        <v/>
      </c>
      <c r="J1663" t="str">
        <f t="shared" ca="1" si="143"/>
        <v/>
      </c>
      <c r="L1663" s="7" t="str">
        <f t="shared" ca="1" si="144"/>
        <v/>
      </c>
      <c r="M1663" s="1" t="str">
        <f ca="1">IF(N1663="","",IF(COUNTIF(N$1:N1663,N1663)&gt;1,"",IF(COUNTIF(N:N,N1663)&gt;=1,"左表に入れますねぇ","")))</f>
        <v/>
      </c>
      <c r="N1663" s="1" t="str">
        <f ca="1">IF(ISNA(VLOOKUP(業務内容と時間メモ!M1663,業務内容と時間メモ!R$2:AI$9999,11,FALSE)),"",VLOOKUP(業務内容と時間メモ!M1663,業務内容と時間メモ!R$2:AI$9999,11,FALSE))</f>
        <v/>
      </c>
      <c r="O1663" s="1" t="str">
        <f ca="1">IF(ISNA(VLOOKUP(業務内容と時間メモ!M1663,業務内容と時間メモ!R$2:AI$9999,13,FALSE)),"",VLOOKUP(業務内容と時間メモ!M1663,業務内容と時間メモ!R$2:AI$9999,13,FALSE))</f>
        <v/>
      </c>
      <c r="P1663" s="1" t="str">
        <f ca="1">IF(ISNA(VLOOKUP(業務内容と時間メモ!M1663,業務内容と時間メモ!R$2:AI$9999,15,FALSE)),"",VLOOKUP(業務内容と時間メモ!M1663,業務内容と時間メモ!R$2:AI$9999,15,FALSE))</f>
        <v/>
      </c>
      <c r="Q1663" s="1" t="str">
        <f ca="1">IF(ISNA(VLOOKUP(業務内容と時間メモ!M1663,業務内容と時間メモ!R$2:AI$9999,14,FALSE)),"",VLOOKUP(業務内容と時間メモ!M1663,業務内容と時間メモ!R$2:AI$9999,14,FALSE))</f>
        <v/>
      </c>
      <c r="R1663" s="1" t="str">
        <f ca="1">IF(ISNA(VLOOKUP(業務内容と時間メモ!M1663,業務内容と時間メモ!R$2:AI$9999,16,FALSE)),"",VLOOKUP(業務内容と時間メモ!M1663,業務内容と時間メモ!R$2:AI$9999,16,FALSE))</f>
        <v/>
      </c>
      <c r="S1663" s="1" t="str">
        <f ca="1">IF(ISNA(VLOOKUP(業務内容と時間メモ!M1663,業務内容と時間メモ!R$2:AI$9999,17,FALSE)),"",VLOOKUP(業務内容と時間メモ!M1663,業務内容と時間メモ!R$2:AI$9999,17,FALSE))</f>
        <v/>
      </c>
      <c r="T1663" s="17" t="str">
        <f ca="1">IF(SUMIFS(業務内容と時間メモ!E:E,業務内容と時間メモ!AB:AB,N1663,業務内容と時間メモ!AD:AD,O1663)=0,"",SUMIFS(業務内容と時間メモ!E:E,業務内容と時間メモ!AB:AB,N1663,業務内容と時間メモ!AD:AD,O1663))</f>
        <v/>
      </c>
      <c r="U1663" s="7" t="str">
        <f ca="1">IF(SUMIFS(業務内容と時間メモ!F:F,業務内容と時間メモ!AB:AB,N1663,業務内容と時間メモ!AD:AD,O1663)=0,"",SUMIFS(業務内容と時間メモ!F:F,業務内容と時間メモ!AB:AB,N1663,業務内容と時間メモ!AD:AD,O1663))</f>
        <v/>
      </c>
      <c r="V1663" t="str">
        <f ca="1">IF(SUMIFS(業務内容と時間メモ!E:E,業務内容と時間メモ!AB:AB,N1663,業務内容と時間メモ!AD:AD,O1663)=0,"",SUMIFS(業務内容と時間メモ!E:E,業務内容と時間メモ!AB:AB,N1663,業務内容と時間メモ!AD:AD,O1663))</f>
        <v/>
      </c>
    </row>
    <row r="1664" spans="1:22" hidden="1">
      <c r="A1664" s="1" t="str">
        <f t="shared" ca="1" si="141"/>
        <v/>
      </c>
      <c r="B1664" s="1" t="str">
        <f t="shared" ca="1" si="142"/>
        <v/>
      </c>
      <c r="C1664" s="6" t="str">
        <f t="shared" ca="1" si="140"/>
        <v/>
      </c>
      <c r="J1664" t="str">
        <f t="shared" ca="1" si="143"/>
        <v/>
      </c>
      <c r="L1664" s="7" t="str">
        <f t="shared" ca="1" si="144"/>
        <v/>
      </c>
      <c r="M1664" s="1" t="str">
        <f ca="1">IF(N1664="","",IF(COUNTIF(N$1:N1664,N1664)&gt;1,"",IF(COUNTIF(N:N,N1664)&gt;=1,"左表に入れますねぇ","")))</f>
        <v/>
      </c>
      <c r="N1664" s="1" t="str">
        <f ca="1">IF(ISNA(VLOOKUP(業務内容と時間メモ!M1664,業務内容と時間メモ!R$2:AI$9999,11,FALSE)),"",VLOOKUP(業務内容と時間メモ!M1664,業務内容と時間メモ!R$2:AI$9999,11,FALSE))</f>
        <v/>
      </c>
      <c r="O1664" s="1" t="str">
        <f ca="1">IF(ISNA(VLOOKUP(業務内容と時間メモ!M1664,業務内容と時間メモ!R$2:AI$9999,13,FALSE)),"",VLOOKUP(業務内容と時間メモ!M1664,業務内容と時間メモ!R$2:AI$9999,13,FALSE))</f>
        <v/>
      </c>
      <c r="P1664" s="1" t="str">
        <f ca="1">IF(ISNA(VLOOKUP(業務内容と時間メモ!M1664,業務内容と時間メモ!R$2:AI$9999,15,FALSE)),"",VLOOKUP(業務内容と時間メモ!M1664,業務内容と時間メモ!R$2:AI$9999,15,FALSE))</f>
        <v/>
      </c>
      <c r="Q1664" s="1" t="str">
        <f ca="1">IF(ISNA(VLOOKUP(業務内容と時間メモ!M1664,業務内容と時間メモ!R$2:AI$9999,14,FALSE)),"",VLOOKUP(業務内容と時間メモ!M1664,業務内容と時間メモ!R$2:AI$9999,14,FALSE))</f>
        <v/>
      </c>
      <c r="R1664" s="1" t="str">
        <f ca="1">IF(ISNA(VLOOKUP(業務内容と時間メモ!M1664,業務内容と時間メモ!R$2:AI$9999,16,FALSE)),"",VLOOKUP(業務内容と時間メモ!M1664,業務内容と時間メモ!R$2:AI$9999,16,FALSE))</f>
        <v/>
      </c>
      <c r="S1664" s="1" t="str">
        <f ca="1">IF(ISNA(VLOOKUP(業務内容と時間メモ!M1664,業務内容と時間メモ!R$2:AI$9999,17,FALSE)),"",VLOOKUP(業務内容と時間メモ!M1664,業務内容と時間メモ!R$2:AI$9999,17,FALSE))</f>
        <v/>
      </c>
      <c r="T1664" s="17" t="str">
        <f ca="1">IF(SUMIFS(業務内容と時間メモ!E:E,業務内容と時間メモ!AB:AB,N1664,業務内容と時間メモ!AD:AD,O1664)=0,"",SUMIFS(業務内容と時間メモ!E:E,業務内容と時間メモ!AB:AB,N1664,業務内容と時間メモ!AD:AD,O1664))</f>
        <v/>
      </c>
      <c r="U1664" s="7" t="str">
        <f ca="1">IF(SUMIFS(業務内容と時間メモ!F:F,業務内容と時間メモ!AB:AB,N1664,業務内容と時間メモ!AD:AD,O1664)=0,"",SUMIFS(業務内容と時間メモ!F:F,業務内容と時間メモ!AB:AB,N1664,業務内容と時間メモ!AD:AD,O1664))</f>
        <v/>
      </c>
      <c r="V1664" t="str">
        <f ca="1">IF(SUMIFS(業務内容と時間メモ!E:E,業務内容と時間メモ!AB:AB,N1664,業務内容と時間メモ!AD:AD,O1664)=0,"",SUMIFS(業務内容と時間メモ!E:E,業務内容と時間メモ!AB:AB,N1664,業務内容と時間メモ!AD:AD,O1664))</f>
        <v/>
      </c>
    </row>
    <row r="1665" spans="1:22" hidden="1">
      <c r="A1665" s="1" t="str">
        <f t="shared" ca="1" si="141"/>
        <v/>
      </c>
      <c r="B1665" s="1" t="str">
        <f t="shared" ca="1" si="142"/>
        <v/>
      </c>
      <c r="C1665" s="6" t="str">
        <f t="shared" ca="1" si="140"/>
        <v/>
      </c>
      <c r="J1665" t="str">
        <f t="shared" ca="1" si="143"/>
        <v/>
      </c>
      <c r="L1665" s="7" t="str">
        <f t="shared" ca="1" si="144"/>
        <v/>
      </c>
      <c r="M1665" s="1" t="str">
        <f ca="1">IF(N1665="","",IF(COUNTIF(N$1:N1665,N1665)&gt;1,"",IF(COUNTIF(N:N,N1665)&gt;=1,"左表に入れますねぇ","")))</f>
        <v/>
      </c>
      <c r="N1665" s="1" t="str">
        <f ca="1">IF(ISNA(VLOOKUP(業務内容と時間メモ!M1665,業務内容と時間メモ!R$2:AI$9999,11,FALSE)),"",VLOOKUP(業務内容と時間メモ!M1665,業務内容と時間メモ!R$2:AI$9999,11,FALSE))</f>
        <v/>
      </c>
      <c r="O1665" s="1" t="str">
        <f ca="1">IF(ISNA(VLOOKUP(業務内容と時間メモ!M1665,業務内容と時間メモ!R$2:AI$9999,13,FALSE)),"",VLOOKUP(業務内容と時間メモ!M1665,業務内容と時間メモ!R$2:AI$9999,13,FALSE))</f>
        <v/>
      </c>
      <c r="P1665" s="1" t="str">
        <f ca="1">IF(ISNA(VLOOKUP(業務内容と時間メモ!M1665,業務内容と時間メモ!R$2:AI$9999,15,FALSE)),"",VLOOKUP(業務内容と時間メモ!M1665,業務内容と時間メモ!R$2:AI$9999,15,FALSE))</f>
        <v/>
      </c>
      <c r="Q1665" s="1" t="str">
        <f ca="1">IF(ISNA(VLOOKUP(業務内容と時間メモ!M1665,業務内容と時間メモ!R$2:AI$9999,14,FALSE)),"",VLOOKUP(業務内容と時間メモ!M1665,業務内容と時間メモ!R$2:AI$9999,14,FALSE))</f>
        <v/>
      </c>
      <c r="R1665" s="1" t="str">
        <f ca="1">IF(ISNA(VLOOKUP(業務内容と時間メモ!M1665,業務内容と時間メモ!R$2:AI$9999,16,FALSE)),"",VLOOKUP(業務内容と時間メモ!M1665,業務内容と時間メモ!R$2:AI$9999,16,FALSE))</f>
        <v/>
      </c>
      <c r="S1665" s="1" t="str">
        <f ca="1">IF(ISNA(VLOOKUP(業務内容と時間メモ!M1665,業務内容と時間メモ!R$2:AI$9999,17,FALSE)),"",VLOOKUP(業務内容と時間メモ!M1665,業務内容と時間メモ!R$2:AI$9999,17,FALSE))</f>
        <v/>
      </c>
      <c r="T1665" s="17" t="str">
        <f ca="1">IF(SUMIFS(業務内容と時間メモ!E:E,業務内容と時間メモ!AB:AB,N1665,業務内容と時間メモ!AD:AD,O1665)=0,"",SUMIFS(業務内容と時間メモ!E:E,業務内容と時間メモ!AB:AB,N1665,業務内容と時間メモ!AD:AD,O1665))</f>
        <v/>
      </c>
      <c r="U1665" s="7" t="str">
        <f ca="1">IF(SUMIFS(業務内容と時間メモ!F:F,業務内容と時間メモ!AB:AB,N1665,業務内容と時間メモ!AD:AD,O1665)=0,"",SUMIFS(業務内容と時間メモ!F:F,業務内容と時間メモ!AB:AB,N1665,業務内容と時間メモ!AD:AD,O1665))</f>
        <v/>
      </c>
      <c r="V1665" t="str">
        <f ca="1">IF(SUMIFS(業務内容と時間メモ!E:E,業務内容と時間メモ!AB:AB,N1665,業務内容と時間メモ!AD:AD,O1665)=0,"",SUMIFS(業務内容と時間メモ!E:E,業務内容と時間メモ!AB:AB,N1665,業務内容と時間メモ!AD:AD,O1665))</f>
        <v/>
      </c>
    </row>
    <row r="1666" spans="1:22" hidden="1">
      <c r="A1666" s="1" t="str">
        <f t="shared" ca="1" si="141"/>
        <v/>
      </c>
      <c r="B1666" s="1" t="str">
        <f t="shared" ca="1" si="142"/>
        <v/>
      </c>
      <c r="C1666" s="6" t="str">
        <f t="shared" ref="C1666:C1729" ca="1" si="145">IF(SUMIF(N:N,A1666,U:U)=0,"",SUMIF(N:N,A1666,U:U))</f>
        <v/>
      </c>
      <c r="J1666" t="str">
        <f t="shared" ca="1" si="143"/>
        <v/>
      </c>
      <c r="L1666" s="7" t="str">
        <f t="shared" ca="1" si="144"/>
        <v/>
      </c>
      <c r="M1666" s="1" t="str">
        <f ca="1">IF(N1666="","",IF(COUNTIF(N$1:N1666,N1666)&gt;1,"",IF(COUNTIF(N:N,N1666)&gt;=1,"左表に入れますねぇ","")))</f>
        <v/>
      </c>
      <c r="N1666" s="1" t="str">
        <f ca="1">IF(ISNA(VLOOKUP(業務内容と時間メモ!M1666,業務内容と時間メモ!R$2:AI$9999,11,FALSE)),"",VLOOKUP(業務内容と時間メモ!M1666,業務内容と時間メモ!R$2:AI$9999,11,FALSE))</f>
        <v/>
      </c>
      <c r="O1666" s="1" t="str">
        <f ca="1">IF(ISNA(VLOOKUP(業務内容と時間メモ!M1666,業務内容と時間メモ!R$2:AI$9999,13,FALSE)),"",VLOOKUP(業務内容と時間メモ!M1666,業務内容と時間メモ!R$2:AI$9999,13,FALSE))</f>
        <v/>
      </c>
      <c r="P1666" s="1" t="str">
        <f ca="1">IF(ISNA(VLOOKUP(業務内容と時間メモ!M1666,業務内容と時間メモ!R$2:AI$9999,15,FALSE)),"",VLOOKUP(業務内容と時間メモ!M1666,業務内容と時間メモ!R$2:AI$9999,15,FALSE))</f>
        <v/>
      </c>
      <c r="Q1666" s="1" t="str">
        <f ca="1">IF(ISNA(VLOOKUP(業務内容と時間メモ!M1666,業務内容と時間メモ!R$2:AI$9999,14,FALSE)),"",VLOOKUP(業務内容と時間メモ!M1666,業務内容と時間メモ!R$2:AI$9999,14,FALSE))</f>
        <v/>
      </c>
      <c r="R1666" s="1" t="str">
        <f ca="1">IF(ISNA(VLOOKUP(業務内容と時間メモ!M1666,業務内容と時間メモ!R$2:AI$9999,16,FALSE)),"",VLOOKUP(業務内容と時間メモ!M1666,業務内容と時間メモ!R$2:AI$9999,16,FALSE))</f>
        <v/>
      </c>
      <c r="S1666" s="1" t="str">
        <f ca="1">IF(ISNA(VLOOKUP(業務内容と時間メモ!M1666,業務内容と時間メモ!R$2:AI$9999,17,FALSE)),"",VLOOKUP(業務内容と時間メモ!M1666,業務内容と時間メモ!R$2:AI$9999,17,FALSE))</f>
        <v/>
      </c>
      <c r="T1666" s="17" t="str">
        <f ca="1">IF(SUMIFS(業務内容と時間メモ!E:E,業務内容と時間メモ!AB:AB,N1666,業務内容と時間メモ!AD:AD,O1666)=0,"",SUMIFS(業務内容と時間メモ!E:E,業務内容と時間メモ!AB:AB,N1666,業務内容と時間メモ!AD:AD,O1666))</f>
        <v/>
      </c>
      <c r="U1666" s="7" t="str">
        <f ca="1">IF(SUMIFS(業務内容と時間メモ!F:F,業務内容と時間メモ!AB:AB,N1666,業務内容と時間メモ!AD:AD,O1666)=0,"",SUMIFS(業務内容と時間メモ!F:F,業務内容と時間メモ!AB:AB,N1666,業務内容と時間メモ!AD:AD,O1666))</f>
        <v/>
      </c>
      <c r="V1666" t="str">
        <f ca="1">IF(SUMIFS(業務内容と時間メモ!E:E,業務内容と時間メモ!AB:AB,N1666,業務内容と時間メモ!AD:AD,O1666)=0,"",SUMIFS(業務内容と時間メモ!E:E,業務内容と時間メモ!AB:AB,N1666,業務内容と時間メモ!AD:AD,O1666))</f>
        <v/>
      </c>
    </row>
    <row r="1667" spans="1:22" hidden="1">
      <c r="A1667" s="1" t="str">
        <f t="shared" ref="A1667:A1730" ca="1" si="146">IF(ISNA(VLOOKUP(K1667,L1667:S11664,3,FALSE)),"",VLOOKUP(K1667,L1666:S11664,3,FALSE))</f>
        <v/>
      </c>
      <c r="B1667" s="1" t="str">
        <f t="shared" ref="B1667:B1730" ca="1" si="147">IF(ISNA(VLOOKUP(K1667,L1667:S11664,5,FALSE)),"",VLOOKUP(K1667,L1666:S11664,5,FALSE)&amp;"など")</f>
        <v/>
      </c>
      <c r="C1667" s="6" t="str">
        <f t="shared" ca="1" si="145"/>
        <v/>
      </c>
      <c r="J1667" t="str">
        <f t="shared" ca="1" si="143"/>
        <v/>
      </c>
      <c r="L1667" s="7" t="str">
        <f t="shared" ca="1" si="144"/>
        <v/>
      </c>
      <c r="M1667" s="1" t="str">
        <f ca="1">IF(N1667="","",IF(COUNTIF(N$1:N1667,N1667)&gt;1,"",IF(COUNTIF(N:N,N1667)&gt;=1,"左表に入れますねぇ","")))</f>
        <v/>
      </c>
      <c r="N1667" s="1" t="str">
        <f ca="1">IF(ISNA(VLOOKUP(業務内容と時間メモ!M1667,業務内容と時間メモ!R$2:AI$9999,11,FALSE)),"",VLOOKUP(業務内容と時間メモ!M1667,業務内容と時間メモ!R$2:AI$9999,11,FALSE))</f>
        <v/>
      </c>
      <c r="O1667" s="1" t="str">
        <f ca="1">IF(ISNA(VLOOKUP(業務内容と時間メモ!M1667,業務内容と時間メモ!R$2:AI$9999,13,FALSE)),"",VLOOKUP(業務内容と時間メモ!M1667,業務内容と時間メモ!R$2:AI$9999,13,FALSE))</f>
        <v/>
      </c>
      <c r="P1667" s="1" t="str">
        <f ca="1">IF(ISNA(VLOOKUP(業務内容と時間メモ!M1667,業務内容と時間メモ!R$2:AI$9999,15,FALSE)),"",VLOOKUP(業務内容と時間メモ!M1667,業務内容と時間メモ!R$2:AI$9999,15,FALSE))</f>
        <v/>
      </c>
      <c r="Q1667" s="1" t="str">
        <f ca="1">IF(ISNA(VLOOKUP(業務内容と時間メモ!M1667,業務内容と時間メモ!R$2:AI$9999,14,FALSE)),"",VLOOKUP(業務内容と時間メモ!M1667,業務内容と時間メモ!R$2:AI$9999,14,FALSE))</f>
        <v/>
      </c>
      <c r="R1667" s="1" t="str">
        <f ca="1">IF(ISNA(VLOOKUP(業務内容と時間メモ!M1667,業務内容と時間メモ!R$2:AI$9999,16,FALSE)),"",VLOOKUP(業務内容と時間メモ!M1667,業務内容と時間メモ!R$2:AI$9999,16,FALSE))</f>
        <v/>
      </c>
      <c r="S1667" s="1" t="str">
        <f ca="1">IF(ISNA(VLOOKUP(業務内容と時間メモ!M1667,業務内容と時間メモ!R$2:AI$9999,17,FALSE)),"",VLOOKUP(業務内容と時間メモ!M1667,業務内容と時間メモ!R$2:AI$9999,17,FALSE))</f>
        <v/>
      </c>
      <c r="T1667" s="17" t="str">
        <f ca="1">IF(SUMIFS(業務内容と時間メモ!E:E,業務内容と時間メモ!AB:AB,N1667,業務内容と時間メモ!AD:AD,O1667)=0,"",SUMIFS(業務内容と時間メモ!E:E,業務内容と時間メモ!AB:AB,N1667,業務内容と時間メモ!AD:AD,O1667))</f>
        <v/>
      </c>
      <c r="U1667" s="7" t="str">
        <f ca="1">IF(SUMIFS(業務内容と時間メモ!F:F,業務内容と時間メモ!AB:AB,N1667,業務内容と時間メモ!AD:AD,O1667)=0,"",SUMIFS(業務内容と時間メモ!F:F,業務内容と時間メモ!AB:AB,N1667,業務内容と時間メモ!AD:AD,O1667))</f>
        <v/>
      </c>
      <c r="V1667" t="str">
        <f ca="1">IF(SUMIFS(業務内容と時間メモ!E:E,業務内容と時間メモ!AB:AB,N1667,業務内容と時間メモ!AD:AD,O1667)=0,"",SUMIFS(業務内容と時間メモ!E:E,業務内容と時間メモ!AB:AB,N1667,業務内容と時間メモ!AD:AD,O1667))</f>
        <v/>
      </c>
    </row>
    <row r="1668" spans="1:22" hidden="1">
      <c r="A1668" s="1" t="str">
        <f t="shared" ca="1" si="146"/>
        <v/>
      </c>
      <c r="B1668" s="1" t="str">
        <f t="shared" ca="1" si="147"/>
        <v/>
      </c>
      <c r="C1668" s="6" t="str">
        <f t="shared" ca="1" si="145"/>
        <v/>
      </c>
      <c r="J1668" t="str">
        <f t="shared" ca="1" si="143"/>
        <v/>
      </c>
      <c r="L1668" s="7" t="str">
        <f t="shared" ca="1" si="144"/>
        <v/>
      </c>
      <c r="M1668" s="1" t="str">
        <f ca="1">IF(N1668="","",IF(COUNTIF(N$1:N1668,N1668)&gt;1,"",IF(COUNTIF(N:N,N1668)&gt;=1,"左表に入れますねぇ","")))</f>
        <v/>
      </c>
      <c r="N1668" s="1" t="str">
        <f ca="1">IF(ISNA(VLOOKUP(業務内容と時間メモ!M1668,業務内容と時間メモ!R$2:AI$9999,11,FALSE)),"",VLOOKUP(業務内容と時間メモ!M1668,業務内容と時間メモ!R$2:AI$9999,11,FALSE))</f>
        <v/>
      </c>
      <c r="O1668" s="1" t="str">
        <f ca="1">IF(ISNA(VLOOKUP(業務内容と時間メモ!M1668,業務内容と時間メモ!R$2:AI$9999,13,FALSE)),"",VLOOKUP(業務内容と時間メモ!M1668,業務内容と時間メモ!R$2:AI$9999,13,FALSE))</f>
        <v/>
      </c>
      <c r="P1668" s="1" t="str">
        <f ca="1">IF(ISNA(VLOOKUP(業務内容と時間メモ!M1668,業務内容と時間メモ!R$2:AI$9999,15,FALSE)),"",VLOOKUP(業務内容と時間メモ!M1668,業務内容と時間メモ!R$2:AI$9999,15,FALSE))</f>
        <v/>
      </c>
      <c r="Q1668" s="1" t="str">
        <f ca="1">IF(ISNA(VLOOKUP(業務内容と時間メモ!M1668,業務内容と時間メモ!R$2:AI$9999,14,FALSE)),"",VLOOKUP(業務内容と時間メモ!M1668,業務内容と時間メモ!R$2:AI$9999,14,FALSE))</f>
        <v/>
      </c>
      <c r="R1668" s="1" t="str">
        <f ca="1">IF(ISNA(VLOOKUP(業務内容と時間メモ!M1668,業務内容と時間メモ!R$2:AI$9999,16,FALSE)),"",VLOOKUP(業務内容と時間メモ!M1668,業務内容と時間メモ!R$2:AI$9999,16,FALSE))</f>
        <v/>
      </c>
      <c r="S1668" s="1" t="str">
        <f ca="1">IF(ISNA(VLOOKUP(業務内容と時間メモ!M1668,業務内容と時間メモ!R$2:AI$9999,17,FALSE)),"",VLOOKUP(業務内容と時間メモ!M1668,業務内容と時間メモ!R$2:AI$9999,17,FALSE))</f>
        <v/>
      </c>
      <c r="T1668" s="17" t="str">
        <f ca="1">IF(SUMIFS(業務内容と時間メモ!E:E,業務内容と時間メモ!AB:AB,N1668,業務内容と時間メモ!AD:AD,O1668)=0,"",SUMIFS(業務内容と時間メモ!E:E,業務内容と時間メモ!AB:AB,N1668,業務内容と時間メモ!AD:AD,O1668))</f>
        <v/>
      </c>
      <c r="U1668" s="7" t="str">
        <f ca="1">IF(SUMIFS(業務内容と時間メモ!F:F,業務内容と時間メモ!AB:AB,N1668,業務内容と時間メモ!AD:AD,O1668)=0,"",SUMIFS(業務内容と時間メモ!F:F,業務内容と時間メモ!AB:AB,N1668,業務内容と時間メモ!AD:AD,O1668))</f>
        <v/>
      </c>
      <c r="V1668" t="str">
        <f ca="1">IF(SUMIFS(業務内容と時間メモ!E:E,業務内容と時間メモ!AB:AB,N1668,業務内容と時間メモ!AD:AD,O1668)=0,"",SUMIFS(業務内容と時間メモ!E:E,業務内容と時間メモ!AB:AB,N1668,業務内容と時間メモ!AD:AD,O1668))</f>
        <v/>
      </c>
    </row>
    <row r="1669" spans="1:22" hidden="1">
      <c r="A1669" s="1" t="str">
        <f t="shared" ca="1" si="146"/>
        <v/>
      </c>
      <c r="B1669" s="1" t="str">
        <f t="shared" ca="1" si="147"/>
        <v/>
      </c>
      <c r="C1669" s="6" t="str">
        <f t="shared" ca="1" si="145"/>
        <v/>
      </c>
      <c r="J1669" t="str">
        <f t="shared" ca="1" si="143"/>
        <v/>
      </c>
      <c r="L1669" s="7" t="str">
        <f t="shared" ca="1" si="144"/>
        <v/>
      </c>
      <c r="M1669" s="1" t="str">
        <f ca="1">IF(N1669="","",IF(COUNTIF(N$1:N1669,N1669)&gt;1,"",IF(COUNTIF(N:N,N1669)&gt;=1,"左表に入れますねぇ","")))</f>
        <v/>
      </c>
      <c r="N1669" s="1" t="str">
        <f ca="1">IF(ISNA(VLOOKUP(業務内容と時間メモ!M1669,業務内容と時間メモ!R$2:AI$9999,11,FALSE)),"",VLOOKUP(業務内容と時間メモ!M1669,業務内容と時間メモ!R$2:AI$9999,11,FALSE))</f>
        <v/>
      </c>
      <c r="O1669" s="1" t="str">
        <f ca="1">IF(ISNA(VLOOKUP(業務内容と時間メモ!M1669,業務内容と時間メモ!R$2:AI$9999,13,FALSE)),"",VLOOKUP(業務内容と時間メモ!M1669,業務内容と時間メモ!R$2:AI$9999,13,FALSE))</f>
        <v/>
      </c>
      <c r="P1669" s="1" t="str">
        <f ca="1">IF(ISNA(VLOOKUP(業務内容と時間メモ!M1669,業務内容と時間メモ!R$2:AI$9999,15,FALSE)),"",VLOOKUP(業務内容と時間メモ!M1669,業務内容と時間メモ!R$2:AI$9999,15,FALSE))</f>
        <v/>
      </c>
      <c r="Q1669" s="1" t="str">
        <f ca="1">IF(ISNA(VLOOKUP(業務内容と時間メモ!M1669,業務内容と時間メモ!R$2:AI$9999,14,FALSE)),"",VLOOKUP(業務内容と時間メモ!M1669,業務内容と時間メモ!R$2:AI$9999,14,FALSE))</f>
        <v/>
      </c>
      <c r="R1669" s="1" t="str">
        <f ca="1">IF(ISNA(VLOOKUP(業務内容と時間メモ!M1669,業務内容と時間メモ!R$2:AI$9999,16,FALSE)),"",VLOOKUP(業務内容と時間メモ!M1669,業務内容と時間メモ!R$2:AI$9999,16,FALSE))</f>
        <v/>
      </c>
      <c r="S1669" s="1" t="str">
        <f ca="1">IF(ISNA(VLOOKUP(業務内容と時間メモ!M1669,業務内容と時間メモ!R$2:AI$9999,17,FALSE)),"",VLOOKUP(業務内容と時間メモ!M1669,業務内容と時間メモ!R$2:AI$9999,17,FALSE))</f>
        <v/>
      </c>
      <c r="T1669" s="17" t="str">
        <f ca="1">IF(SUMIFS(業務内容と時間メモ!E:E,業務内容と時間メモ!AB:AB,N1669,業務内容と時間メモ!AD:AD,O1669)=0,"",SUMIFS(業務内容と時間メモ!E:E,業務内容と時間メモ!AB:AB,N1669,業務内容と時間メモ!AD:AD,O1669))</f>
        <v/>
      </c>
      <c r="U1669" s="7" t="str">
        <f ca="1">IF(SUMIFS(業務内容と時間メモ!F:F,業務内容と時間メモ!AB:AB,N1669,業務内容と時間メモ!AD:AD,O1669)=0,"",SUMIFS(業務内容と時間メモ!F:F,業務内容と時間メモ!AB:AB,N1669,業務内容と時間メモ!AD:AD,O1669))</f>
        <v/>
      </c>
      <c r="V1669" t="str">
        <f ca="1">IF(SUMIFS(業務内容と時間メモ!E:E,業務内容と時間メモ!AB:AB,N1669,業務内容と時間メモ!AD:AD,O1669)=0,"",SUMIFS(業務内容と時間メモ!E:E,業務内容と時間メモ!AB:AB,N1669,業務内容と時間メモ!AD:AD,O1669))</f>
        <v/>
      </c>
    </row>
    <row r="1670" spans="1:22" hidden="1">
      <c r="A1670" s="1" t="str">
        <f t="shared" ca="1" si="146"/>
        <v/>
      </c>
      <c r="B1670" s="1" t="str">
        <f t="shared" ca="1" si="147"/>
        <v/>
      </c>
      <c r="C1670" s="6" t="str">
        <f t="shared" ca="1" si="145"/>
        <v/>
      </c>
      <c r="J1670" t="str">
        <f t="shared" ca="1" si="143"/>
        <v/>
      </c>
      <c r="L1670" s="7" t="str">
        <f t="shared" ca="1" si="144"/>
        <v/>
      </c>
      <c r="M1670" s="1" t="str">
        <f ca="1">IF(N1670="","",IF(COUNTIF(N$1:N1670,N1670)&gt;1,"",IF(COUNTIF(N:N,N1670)&gt;=1,"左表に入れますねぇ","")))</f>
        <v/>
      </c>
      <c r="N1670" s="1" t="str">
        <f ca="1">IF(ISNA(VLOOKUP(業務内容と時間メモ!M1670,業務内容と時間メモ!R$2:AI$9999,11,FALSE)),"",VLOOKUP(業務内容と時間メモ!M1670,業務内容と時間メモ!R$2:AI$9999,11,FALSE))</f>
        <v/>
      </c>
      <c r="O1670" s="1" t="str">
        <f ca="1">IF(ISNA(VLOOKUP(業務内容と時間メモ!M1670,業務内容と時間メモ!R$2:AI$9999,13,FALSE)),"",VLOOKUP(業務内容と時間メモ!M1670,業務内容と時間メモ!R$2:AI$9999,13,FALSE))</f>
        <v/>
      </c>
      <c r="P1670" s="1" t="str">
        <f ca="1">IF(ISNA(VLOOKUP(業務内容と時間メモ!M1670,業務内容と時間メモ!R$2:AI$9999,15,FALSE)),"",VLOOKUP(業務内容と時間メモ!M1670,業務内容と時間メモ!R$2:AI$9999,15,FALSE))</f>
        <v/>
      </c>
      <c r="Q1670" s="1" t="str">
        <f ca="1">IF(ISNA(VLOOKUP(業務内容と時間メモ!M1670,業務内容と時間メモ!R$2:AI$9999,14,FALSE)),"",VLOOKUP(業務内容と時間メモ!M1670,業務内容と時間メモ!R$2:AI$9999,14,FALSE))</f>
        <v/>
      </c>
      <c r="R1670" s="1" t="str">
        <f ca="1">IF(ISNA(VLOOKUP(業務内容と時間メモ!M1670,業務内容と時間メモ!R$2:AI$9999,16,FALSE)),"",VLOOKUP(業務内容と時間メモ!M1670,業務内容と時間メモ!R$2:AI$9999,16,FALSE))</f>
        <v/>
      </c>
      <c r="S1670" s="1" t="str">
        <f ca="1">IF(ISNA(VLOOKUP(業務内容と時間メモ!M1670,業務内容と時間メモ!R$2:AI$9999,17,FALSE)),"",VLOOKUP(業務内容と時間メモ!M1670,業務内容と時間メモ!R$2:AI$9999,17,FALSE))</f>
        <v/>
      </c>
      <c r="T1670" s="17" t="str">
        <f ca="1">IF(SUMIFS(業務内容と時間メモ!E:E,業務内容と時間メモ!AB:AB,N1670,業務内容と時間メモ!AD:AD,O1670)=0,"",SUMIFS(業務内容と時間メモ!E:E,業務内容と時間メモ!AB:AB,N1670,業務内容と時間メモ!AD:AD,O1670))</f>
        <v/>
      </c>
      <c r="U1670" s="7" t="str">
        <f ca="1">IF(SUMIFS(業務内容と時間メモ!F:F,業務内容と時間メモ!AB:AB,N1670,業務内容と時間メモ!AD:AD,O1670)=0,"",SUMIFS(業務内容と時間メモ!F:F,業務内容と時間メモ!AB:AB,N1670,業務内容と時間メモ!AD:AD,O1670))</f>
        <v/>
      </c>
      <c r="V1670" t="str">
        <f ca="1">IF(SUMIFS(業務内容と時間メモ!E:E,業務内容と時間メモ!AB:AB,N1670,業務内容と時間メモ!AD:AD,O1670)=0,"",SUMIFS(業務内容と時間メモ!E:E,業務内容と時間メモ!AB:AB,N1670,業務内容と時間メモ!AD:AD,O1670))</f>
        <v/>
      </c>
    </row>
    <row r="1671" spans="1:22" hidden="1">
      <c r="A1671" s="1" t="str">
        <f t="shared" ca="1" si="146"/>
        <v/>
      </c>
      <c r="B1671" s="1" t="str">
        <f t="shared" ca="1" si="147"/>
        <v/>
      </c>
      <c r="C1671" s="6" t="str">
        <f t="shared" ca="1" si="145"/>
        <v/>
      </c>
      <c r="J1671" t="str">
        <f t="shared" ca="1" si="143"/>
        <v/>
      </c>
      <c r="L1671" s="7" t="str">
        <f t="shared" ca="1" si="144"/>
        <v/>
      </c>
      <c r="M1671" s="1" t="str">
        <f ca="1">IF(N1671="","",IF(COUNTIF(N$1:N1671,N1671)&gt;1,"",IF(COUNTIF(N:N,N1671)&gt;=1,"左表に入れますねぇ","")))</f>
        <v/>
      </c>
      <c r="N1671" s="1" t="str">
        <f ca="1">IF(ISNA(VLOOKUP(業務内容と時間メモ!M1671,業務内容と時間メモ!R$2:AI$9999,11,FALSE)),"",VLOOKUP(業務内容と時間メモ!M1671,業務内容と時間メモ!R$2:AI$9999,11,FALSE))</f>
        <v/>
      </c>
      <c r="O1671" s="1" t="str">
        <f ca="1">IF(ISNA(VLOOKUP(業務内容と時間メモ!M1671,業務内容と時間メモ!R$2:AI$9999,13,FALSE)),"",VLOOKUP(業務内容と時間メモ!M1671,業務内容と時間メモ!R$2:AI$9999,13,FALSE))</f>
        <v/>
      </c>
      <c r="P1671" s="1" t="str">
        <f ca="1">IF(ISNA(VLOOKUP(業務内容と時間メモ!M1671,業務内容と時間メモ!R$2:AI$9999,15,FALSE)),"",VLOOKUP(業務内容と時間メモ!M1671,業務内容と時間メモ!R$2:AI$9999,15,FALSE))</f>
        <v/>
      </c>
      <c r="Q1671" s="1" t="str">
        <f ca="1">IF(ISNA(VLOOKUP(業務内容と時間メモ!M1671,業務内容と時間メモ!R$2:AI$9999,14,FALSE)),"",VLOOKUP(業務内容と時間メモ!M1671,業務内容と時間メモ!R$2:AI$9999,14,FALSE))</f>
        <v/>
      </c>
      <c r="R1671" s="1" t="str">
        <f ca="1">IF(ISNA(VLOOKUP(業務内容と時間メモ!M1671,業務内容と時間メモ!R$2:AI$9999,16,FALSE)),"",VLOOKUP(業務内容と時間メモ!M1671,業務内容と時間メモ!R$2:AI$9999,16,FALSE))</f>
        <v/>
      </c>
      <c r="S1671" s="1" t="str">
        <f ca="1">IF(ISNA(VLOOKUP(業務内容と時間メモ!M1671,業務内容と時間メモ!R$2:AI$9999,17,FALSE)),"",VLOOKUP(業務内容と時間メモ!M1671,業務内容と時間メモ!R$2:AI$9999,17,FALSE))</f>
        <v/>
      </c>
      <c r="T1671" s="17" t="str">
        <f ca="1">IF(SUMIFS(業務内容と時間メモ!E:E,業務内容と時間メモ!AB:AB,N1671,業務内容と時間メモ!AD:AD,O1671)=0,"",SUMIFS(業務内容と時間メモ!E:E,業務内容と時間メモ!AB:AB,N1671,業務内容と時間メモ!AD:AD,O1671))</f>
        <v/>
      </c>
      <c r="U1671" s="7" t="str">
        <f ca="1">IF(SUMIFS(業務内容と時間メモ!F:F,業務内容と時間メモ!AB:AB,N1671,業務内容と時間メモ!AD:AD,O1671)=0,"",SUMIFS(業務内容と時間メモ!F:F,業務内容と時間メモ!AB:AB,N1671,業務内容と時間メモ!AD:AD,O1671))</f>
        <v/>
      </c>
      <c r="V1671" t="str">
        <f ca="1">IF(SUMIFS(業務内容と時間メモ!E:E,業務内容と時間メモ!AB:AB,N1671,業務内容と時間メモ!AD:AD,O1671)=0,"",SUMIFS(業務内容と時間メモ!E:E,業務内容と時間メモ!AB:AB,N1671,業務内容と時間メモ!AD:AD,O1671))</f>
        <v/>
      </c>
    </row>
    <row r="1672" spans="1:22" hidden="1">
      <c r="A1672" s="1" t="str">
        <f t="shared" ca="1" si="146"/>
        <v/>
      </c>
      <c r="B1672" s="1" t="str">
        <f t="shared" ca="1" si="147"/>
        <v/>
      </c>
      <c r="C1672" s="6" t="str">
        <f t="shared" ca="1" si="145"/>
        <v/>
      </c>
      <c r="J1672" t="str">
        <f t="shared" ca="1" si="143"/>
        <v/>
      </c>
      <c r="L1672" s="7" t="str">
        <f t="shared" ca="1" si="144"/>
        <v/>
      </c>
      <c r="M1672" s="1" t="str">
        <f ca="1">IF(N1672="","",IF(COUNTIF(N$1:N1672,N1672)&gt;1,"",IF(COUNTIF(N:N,N1672)&gt;=1,"左表に入れますねぇ","")))</f>
        <v/>
      </c>
      <c r="N1672" s="1" t="str">
        <f ca="1">IF(ISNA(VLOOKUP(業務内容と時間メモ!M1672,業務内容と時間メモ!R$2:AI$9999,11,FALSE)),"",VLOOKUP(業務内容と時間メモ!M1672,業務内容と時間メモ!R$2:AI$9999,11,FALSE))</f>
        <v/>
      </c>
      <c r="O1672" s="1" t="str">
        <f ca="1">IF(ISNA(VLOOKUP(業務内容と時間メモ!M1672,業務内容と時間メモ!R$2:AI$9999,13,FALSE)),"",VLOOKUP(業務内容と時間メモ!M1672,業務内容と時間メモ!R$2:AI$9999,13,FALSE))</f>
        <v/>
      </c>
      <c r="P1672" s="1" t="str">
        <f ca="1">IF(ISNA(VLOOKUP(業務内容と時間メモ!M1672,業務内容と時間メモ!R$2:AI$9999,15,FALSE)),"",VLOOKUP(業務内容と時間メモ!M1672,業務内容と時間メモ!R$2:AI$9999,15,FALSE))</f>
        <v/>
      </c>
      <c r="Q1672" s="1" t="str">
        <f ca="1">IF(ISNA(VLOOKUP(業務内容と時間メモ!M1672,業務内容と時間メモ!R$2:AI$9999,14,FALSE)),"",VLOOKUP(業務内容と時間メモ!M1672,業務内容と時間メモ!R$2:AI$9999,14,FALSE))</f>
        <v/>
      </c>
      <c r="R1672" s="1" t="str">
        <f ca="1">IF(ISNA(VLOOKUP(業務内容と時間メモ!M1672,業務内容と時間メモ!R$2:AI$9999,16,FALSE)),"",VLOOKUP(業務内容と時間メモ!M1672,業務内容と時間メモ!R$2:AI$9999,16,FALSE))</f>
        <v/>
      </c>
      <c r="S1672" s="1" t="str">
        <f ca="1">IF(ISNA(VLOOKUP(業務内容と時間メモ!M1672,業務内容と時間メモ!R$2:AI$9999,17,FALSE)),"",VLOOKUP(業務内容と時間メモ!M1672,業務内容と時間メモ!R$2:AI$9999,17,FALSE))</f>
        <v/>
      </c>
      <c r="T1672" s="17" t="str">
        <f ca="1">IF(SUMIFS(業務内容と時間メモ!E:E,業務内容と時間メモ!AB:AB,N1672,業務内容と時間メモ!AD:AD,O1672)=0,"",SUMIFS(業務内容と時間メモ!E:E,業務内容と時間メモ!AB:AB,N1672,業務内容と時間メモ!AD:AD,O1672))</f>
        <v/>
      </c>
      <c r="U1672" s="7" t="str">
        <f ca="1">IF(SUMIFS(業務内容と時間メモ!F:F,業務内容と時間メモ!AB:AB,N1672,業務内容と時間メモ!AD:AD,O1672)=0,"",SUMIFS(業務内容と時間メモ!F:F,業務内容と時間メモ!AB:AB,N1672,業務内容と時間メモ!AD:AD,O1672))</f>
        <v/>
      </c>
      <c r="V1672" t="str">
        <f ca="1">IF(SUMIFS(業務内容と時間メモ!E:E,業務内容と時間メモ!AB:AB,N1672,業務内容と時間メモ!AD:AD,O1672)=0,"",SUMIFS(業務内容と時間メモ!E:E,業務内容と時間メモ!AB:AB,N1672,業務内容と時間メモ!AD:AD,O1672))</f>
        <v/>
      </c>
    </row>
    <row r="1673" spans="1:22" hidden="1">
      <c r="A1673" s="1" t="str">
        <f t="shared" ca="1" si="146"/>
        <v/>
      </c>
      <c r="B1673" s="1" t="str">
        <f t="shared" ca="1" si="147"/>
        <v/>
      </c>
      <c r="C1673" s="6" t="str">
        <f t="shared" ca="1" si="145"/>
        <v/>
      </c>
      <c r="J1673" t="str">
        <f t="shared" ca="1" si="143"/>
        <v/>
      </c>
      <c r="L1673" s="7" t="str">
        <f t="shared" ca="1" si="144"/>
        <v/>
      </c>
      <c r="M1673" s="1" t="str">
        <f ca="1">IF(N1673="","",IF(COUNTIF(N$1:N1673,N1673)&gt;1,"",IF(COUNTIF(N:N,N1673)&gt;=1,"左表に入れますねぇ","")))</f>
        <v/>
      </c>
      <c r="N1673" s="1" t="str">
        <f ca="1">IF(ISNA(VLOOKUP(業務内容と時間メモ!M1673,業務内容と時間メモ!R$2:AI$9999,11,FALSE)),"",VLOOKUP(業務内容と時間メモ!M1673,業務内容と時間メモ!R$2:AI$9999,11,FALSE))</f>
        <v/>
      </c>
      <c r="O1673" s="1" t="str">
        <f ca="1">IF(ISNA(VLOOKUP(業務内容と時間メモ!M1673,業務内容と時間メモ!R$2:AI$9999,13,FALSE)),"",VLOOKUP(業務内容と時間メモ!M1673,業務内容と時間メモ!R$2:AI$9999,13,FALSE))</f>
        <v/>
      </c>
      <c r="P1673" s="1" t="str">
        <f ca="1">IF(ISNA(VLOOKUP(業務内容と時間メモ!M1673,業務内容と時間メモ!R$2:AI$9999,15,FALSE)),"",VLOOKUP(業務内容と時間メモ!M1673,業務内容と時間メモ!R$2:AI$9999,15,FALSE))</f>
        <v/>
      </c>
      <c r="Q1673" s="1" t="str">
        <f ca="1">IF(ISNA(VLOOKUP(業務内容と時間メモ!M1673,業務内容と時間メモ!R$2:AI$9999,14,FALSE)),"",VLOOKUP(業務内容と時間メモ!M1673,業務内容と時間メモ!R$2:AI$9999,14,FALSE))</f>
        <v/>
      </c>
      <c r="R1673" s="1" t="str">
        <f ca="1">IF(ISNA(VLOOKUP(業務内容と時間メモ!M1673,業務内容と時間メモ!R$2:AI$9999,16,FALSE)),"",VLOOKUP(業務内容と時間メモ!M1673,業務内容と時間メモ!R$2:AI$9999,16,FALSE))</f>
        <v/>
      </c>
      <c r="S1673" s="1" t="str">
        <f ca="1">IF(ISNA(VLOOKUP(業務内容と時間メモ!M1673,業務内容と時間メモ!R$2:AI$9999,17,FALSE)),"",VLOOKUP(業務内容と時間メモ!M1673,業務内容と時間メモ!R$2:AI$9999,17,FALSE))</f>
        <v/>
      </c>
      <c r="T1673" s="17" t="str">
        <f ca="1">IF(SUMIFS(業務内容と時間メモ!E:E,業務内容と時間メモ!AB:AB,N1673,業務内容と時間メモ!AD:AD,O1673)=0,"",SUMIFS(業務内容と時間メモ!E:E,業務内容と時間メモ!AB:AB,N1673,業務内容と時間メモ!AD:AD,O1673))</f>
        <v/>
      </c>
      <c r="U1673" s="7" t="str">
        <f ca="1">IF(SUMIFS(業務内容と時間メモ!F:F,業務内容と時間メモ!AB:AB,N1673,業務内容と時間メモ!AD:AD,O1673)=0,"",SUMIFS(業務内容と時間メモ!F:F,業務内容と時間メモ!AB:AB,N1673,業務内容と時間メモ!AD:AD,O1673))</f>
        <v/>
      </c>
      <c r="V1673" t="str">
        <f ca="1">IF(SUMIFS(業務内容と時間メモ!E:E,業務内容と時間メモ!AB:AB,N1673,業務内容と時間メモ!AD:AD,O1673)=0,"",SUMIFS(業務内容と時間メモ!E:E,業務内容と時間メモ!AB:AB,N1673,業務内容と時間メモ!AD:AD,O1673))</f>
        <v/>
      </c>
    </row>
    <row r="1674" spans="1:22" hidden="1">
      <c r="A1674" s="1" t="str">
        <f t="shared" ca="1" si="146"/>
        <v/>
      </c>
      <c r="B1674" s="1" t="str">
        <f t="shared" ca="1" si="147"/>
        <v/>
      </c>
      <c r="C1674" s="6" t="str">
        <f t="shared" ca="1" si="145"/>
        <v/>
      </c>
      <c r="J1674" t="str">
        <f t="shared" ca="1" si="143"/>
        <v/>
      </c>
      <c r="L1674" s="7" t="str">
        <f t="shared" ca="1" si="144"/>
        <v/>
      </c>
      <c r="M1674" s="1" t="str">
        <f ca="1">IF(N1674="","",IF(COUNTIF(N$1:N1674,N1674)&gt;1,"",IF(COUNTIF(N:N,N1674)&gt;=1,"左表に入れますねぇ","")))</f>
        <v/>
      </c>
      <c r="N1674" s="1" t="str">
        <f ca="1">IF(ISNA(VLOOKUP(業務内容と時間メモ!M1674,業務内容と時間メモ!R$2:AI$9999,11,FALSE)),"",VLOOKUP(業務内容と時間メモ!M1674,業務内容と時間メモ!R$2:AI$9999,11,FALSE))</f>
        <v/>
      </c>
      <c r="O1674" s="1" t="str">
        <f ca="1">IF(ISNA(VLOOKUP(業務内容と時間メモ!M1674,業務内容と時間メモ!R$2:AI$9999,13,FALSE)),"",VLOOKUP(業務内容と時間メモ!M1674,業務内容と時間メモ!R$2:AI$9999,13,FALSE))</f>
        <v/>
      </c>
      <c r="P1674" s="1" t="str">
        <f ca="1">IF(ISNA(VLOOKUP(業務内容と時間メモ!M1674,業務内容と時間メモ!R$2:AI$9999,15,FALSE)),"",VLOOKUP(業務内容と時間メモ!M1674,業務内容と時間メモ!R$2:AI$9999,15,FALSE))</f>
        <v/>
      </c>
      <c r="Q1674" s="1" t="str">
        <f ca="1">IF(ISNA(VLOOKUP(業務内容と時間メモ!M1674,業務内容と時間メモ!R$2:AI$9999,14,FALSE)),"",VLOOKUP(業務内容と時間メモ!M1674,業務内容と時間メモ!R$2:AI$9999,14,FALSE))</f>
        <v/>
      </c>
      <c r="R1674" s="1" t="str">
        <f ca="1">IF(ISNA(VLOOKUP(業務内容と時間メモ!M1674,業務内容と時間メモ!R$2:AI$9999,16,FALSE)),"",VLOOKUP(業務内容と時間メモ!M1674,業務内容と時間メモ!R$2:AI$9999,16,FALSE))</f>
        <v/>
      </c>
      <c r="S1674" s="1" t="str">
        <f ca="1">IF(ISNA(VLOOKUP(業務内容と時間メモ!M1674,業務内容と時間メモ!R$2:AI$9999,17,FALSE)),"",VLOOKUP(業務内容と時間メモ!M1674,業務内容と時間メモ!R$2:AI$9999,17,FALSE))</f>
        <v/>
      </c>
      <c r="T1674" s="17" t="str">
        <f ca="1">IF(SUMIFS(業務内容と時間メモ!E:E,業務内容と時間メモ!AB:AB,N1674,業務内容と時間メモ!AD:AD,O1674)=0,"",SUMIFS(業務内容と時間メモ!E:E,業務内容と時間メモ!AB:AB,N1674,業務内容と時間メモ!AD:AD,O1674))</f>
        <v/>
      </c>
      <c r="U1674" s="7" t="str">
        <f ca="1">IF(SUMIFS(業務内容と時間メモ!F:F,業務内容と時間メモ!AB:AB,N1674,業務内容と時間メモ!AD:AD,O1674)=0,"",SUMIFS(業務内容と時間メモ!F:F,業務内容と時間メモ!AB:AB,N1674,業務内容と時間メモ!AD:AD,O1674))</f>
        <v/>
      </c>
      <c r="V1674" t="str">
        <f ca="1">IF(SUMIFS(業務内容と時間メモ!E:E,業務内容と時間メモ!AB:AB,N1674,業務内容と時間メモ!AD:AD,O1674)=0,"",SUMIFS(業務内容と時間メモ!E:E,業務内容と時間メモ!AB:AB,N1674,業務内容と時間メモ!AD:AD,O1674))</f>
        <v/>
      </c>
    </row>
    <row r="1675" spans="1:22" hidden="1">
      <c r="A1675" s="1" t="str">
        <f t="shared" ca="1" si="146"/>
        <v/>
      </c>
      <c r="B1675" s="1" t="str">
        <f t="shared" ca="1" si="147"/>
        <v/>
      </c>
      <c r="C1675" s="6" t="str">
        <f t="shared" ca="1" si="145"/>
        <v/>
      </c>
      <c r="J1675" t="str">
        <f t="shared" ca="1" si="143"/>
        <v/>
      </c>
      <c r="L1675" s="7" t="str">
        <f t="shared" ca="1" si="144"/>
        <v/>
      </c>
      <c r="M1675" s="1" t="str">
        <f ca="1">IF(N1675="","",IF(COUNTIF(N$1:N1675,N1675)&gt;1,"",IF(COUNTIF(N:N,N1675)&gt;=1,"左表に入れますねぇ","")))</f>
        <v/>
      </c>
      <c r="N1675" s="1" t="str">
        <f ca="1">IF(ISNA(VLOOKUP(業務内容と時間メモ!M1675,業務内容と時間メモ!R$2:AI$9999,11,FALSE)),"",VLOOKUP(業務内容と時間メモ!M1675,業務内容と時間メモ!R$2:AI$9999,11,FALSE))</f>
        <v/>
      </c>
      <c r="O1675" s="1" t="str">
        <f ca="1">IF(ISNA(VLOOKUP(業務内容と時間メモ!M1675,業務内容と時間メモ!R$2:AI$9999,13,FALSE)),"",VLOOKUP(業務内容と時間メモ!M1675,業務内容と時間メモ!R$2:AI$9999,13,FALSE))</f>
        <v/>
      </c>
      <c r="P1675" s="1" t="str">
        <f ca="1">IF(ISNA(VLOOKUP(業務内容と時間メモ!M1675,業務内容と時間メモ!R$2:AI$9999,15,FALSE)),"",VLOOKUP(業務内容と時間メモ!M1675,業務内容と時間メモ!R$2:AI$9999,15,FALSE))</f>
        <v/>
      </c>
      <c r="Q1675" s="1" t="str">
        <f ca="1">IF(ISNA(VLOOKUP(業務内容と時間メモ!M1675,業務内容と時間メモ!R$2:AI$9999,14,FALSE)),"",VLOOKUP(業務内容と時間メモ!M1675,業務内容と時間メモ!R$2:AI$9999,14,FALSE))</f>
        <v/>
      </c>
      <c r="R1675" s="1" t="str">
        <f ca="1">IF(ISNA(VLOOKUP(業務内容と時間メモ!M1675,業務内容と時間メモ!R$2:AI$9999,16,FALSE)),"",VLOOKUP(業務内容と時間メモ!M1675,業務内容と時間メモ!R$2:AI$9999,16,FALSE))</f>
        <v/>
      </c>
      <c r="S1675" s="1" t="str">
        <f ca="1">IF(ISNA(VLOOKUP(業務内容と時間メモ!M1675,業務内容と時間メモ!R$2:AI$9999,17,FALSE)),"",VLOOKUP(業務内容と時間メモ!M1675,業務内容と時間メモ!R$2:AI$9999,17,FALSE))</f>
        <v/>
      </c>
      <c r="T1675" s="17" t="str">
        <f ca="1">IF(SUMIFS(業務内容と時間メモ!E:E,業務内容と時間メモ!AB:AB,N1675,業務内容と時間メモ!AD:AD,O1675)=0,"",SUMIFS(業務内容と時間メモ!E:E,業務内容と時間メモ!AB:AB,N1675,業務内容と時間メモ!AD:AD,O1675))</f>
        <v/>
      </c>
      <c r="U1675" s="7" t="str">
        <f ca="1">IF(SUMIFS(業務内容と時間メモ!F:F,業務内容と時間メモ!AB:AB,N1675,業務内容と時間メモ!AD:AD,O1675)=0,"",SUMIFS(業務内容と時間メモ!F:F,業務内容と時間メモ!AB:AB,N1675,業務内容と時間メモ!AD:AD,O1675))</f>
        <v/>
      </c>
      <c r="V1675" t="str">
        <f ca="1">IF(SUMIFS(業務内容と時間メモ!E:E,業務内容と時間メモ!AB:AB,N1675,業務内容と時間メモ!AD:AD,O1675)=0,"",SUMIFS(業務内容と時間メモ!E:E,業務内容と時間メモ!AB:AB,N1675,業務内容と時間メモ!AD:AD,O1675))</f>
        <v/>
      </c>
    </row>
    <row r="1676" spans="1:22" hidden="1">
      <c r="A1676" s="1" t="str">
        <f t="shared" ca="1" si="146"/>
        <v/>
      </c>
      <c r="B1676" s="1" t="str">
        <f t="shared" ca="1" si="147"/>
        <v/>
      </c>
      <c r="C1676" s="6" t="str">
        <f t="shared" ca="1" si="145"/>
        <v/>
      </c>
      <c r="J1676" t="str">
        <f t="shared" ca="1" si="143"/>
        <v/>
      </c>
      <c r="L1676" s="7" t="str">
        <f t="shared" ca="1" si="144"/>
        <v/>
      </c>
      <c r="M1676" s="1" t="str">
        <f ca="1">IF(N1676="","",IF(COUNTIF(N$1:N1676,N1676)&gt;1,"",IF(COUNTIF(N:N,N1676)&gt;=1,"左表に入れますねぇ","")))</f>
        <v/>
      </c>
      <c r="N1676" s="1" t="str">
        <f ca="1">IF(ISNA(VLOOKUP(業務内容と時間メモ!M1676,業務内容と時間メモ!R$2:AI$9999,11,FALSE)),"",VLOOKUP(業務内容と時間メモ!M1676,業務内容と時間メモ!R$2:AI$9999,11,FALSE))</f>
        <v/>
      </c>
      <c r="O1676" s="1" t="str">
        <f ca="1">IF(ISNA(VLOOKUP(業務内容と時間メモ!M1676,業務内容と時間メモ!R$2:AI$9999,13,FALSE)),"",VLOOKUP(業務内容と時間メモ!M1676,業務内容と時間メモ!R$2:AI$9999,13,FALSE))</f>
        <v/>
      </c>
      <c r="P1676" s="1" t="str">
        <f ca="1">IF(ISNA(VLOOKUP(業務内容と時間メモ!M1676,業務内容と時間メモ!R$2:AI$9999,15,FALSE)),"",VLOOKUP(業務内容と時間メモ!M1676,業務内容と時間メモ!R$2:AI$9999,15,FALSE))</f>
        <v/>
      </c>
      <c r="Q1676" s="1" t="str">
        <f ca="1">IF(ISNA(VLOOKUP(業務内容と時間メモ!M1676,業務内容と時間メモ!R$2:AI$9999,14,FALSE)),"",VLOOKUP(業務内容と時間メモ!M1676,業務内容と時間メモ!R$2:AI$9999,14,FALSE))</f>
        <v/>
      </c>
      <c r="R1676" s="1" t="str">
        <f ca="1">IF(ISNA(VLOOKUP(業務内容と時間メモ!M1676,業務内容と時間メモ!R$2:AI$9999,16,FALSE)),"",VLOOKUP(業務内容と時間メモ!M1676,業務内容と時間メモ!R$2:AI$9999,16,FALSE))</f>
        <v/>
      </c>
      <c r="S1676" s="1" t="str">
        <f ca="1">IF(ISNA(VLOOKUP(業務内容と時間メモ!M1676,業務内容と時間メモ!R$2:AI$9999,17,FALSE)),"",VLOOKUP(業務内容と時間メモ!M1676,業務内容と時間メモ!R$2:AI$9999,17,FALSE))</f>
        <v/>
      </c>
      <c r="T1676" s="17" t="str">
        <f ca="1">IF(SUMIFS(業務内容と時間メモ!E:E,業務内容と時間メモ!AB:AB,N1676,業務内容と時間メモ!AD:AD,O1676)=0,"",SUMIFS(業務内容と時間メモ!E:E,業務内容と時間メモ!AB:AB,N1676,業務内容と時間メモ!AD:AD,O1676))</f>
        <v/>
      </c>
      <c r="U1676" s="7" t="str">
        <f ca="1">IF(SUMIFS(業務内容と時間メモ!F:F,業務内容と時間メモ!AB:AB,N1676,業務内容と時間メモ!AD:AD,O1676)=0,"",SUMIFS(業務内容と時間メモ!F:F,業務内容と時間メモ!AB:AB,N1676,業務内容と時間メモ!AD:AD,O1676))</f>
        <v/>
      </c>
      <c r="V1676" t="str">
        <f ca="1">IF(SUMIFS(業務内容と時間メモ!E:E,業務内容と時間メモ!AB:AB,N1676,業務内容と時間メモ!AD:AD,O1676)=0,"",SUMIFS(業務内容と時間メモ!E:E,業務内容と時間メモ!AB:AB,N1676,業務内容と時間メモ!AD:AD,O1676))</f>
        <v/>
      </c>
    </row>
    <row r="1677" spans="1:22" hidden="1">
      <c r="A1677" s="1" t="str">
        <f t="shared" ca="1" si="146"/>
        <v/>
      </c>
      <c r="B1677" s="1" t="str">
        <f t="shared" ca="1" si="147"/>
        <v/>
      </c>
      <c r="C1677" s="6" t="str">
        <f t="shared" ca="1" si="145"/>
        <v/>
      </c>
      <c r="J1677" t="str">
        <f t="shared" ca="1" si="143"/>
        <v/>
      </c>
      <c r="L1677" s="7" t="str">
        <f t="shared" ca="1" si="144"/>
        <v/>
      </c>
      <c r="M1677" s="1" t="str">
        <f ca="1">IF(N1677="","",IF(COUNTIF(N$1:N1677,N1677)&gt;1,"",IF(COUNTIF(N:N,N1677)&gt;=1,"左表に入れますねぇ","")))</f>
        <v/>
      </c>
      <c r="N1677" s="1" t="str">
        <f ca="1">IF(ISNA(VLOOKUP(業務内容と時間メモ!M1677,業務内容と時間メモ!R$2:AI$9999,11,FALSE)),"",VLOOKUP(業務内容と時間メモ!M1677,業務内容と時間メモ!R$2:AI$9999,11,FALSE))</f>
        <v/>
      </c>
      <c r="O1677" s="1" t="str">
        <f ca="1">IF(ISNA(VLOOKUP(業務内容と時間メモ!M1677,業務内容と時間メモ!R$2:AI$9999,13,FALSE)),"",VLOOKUP(業務内容と時間メモ!M1677,業務内容と時間メモ!R$2:AI$9999,13,FALSE))</f>
        <v/>
      </c>
      <c r="P1677" s="1" t="str">
        <f ca="1">IF(ISNA(VLOOKUP(業務内容と時間メモ!M1677,業務内容と時間メモ!R$2:AI$9999,15,FALSE)),"",VLOOKUP(業務内容と時間メモ!M1677,業務内容と時間メモ!R$2:AI$9999,15,FALSE))</f>
        <v/>
      </c>
      <c r="Q1677" s="1" t="str">
        <f ca="1">IF(ISNA(VLOOKUP(業務内容と時間メモ!M1677,業務内容と時間メモ!R$2:AI$9999,14,FALSE)),"",VLOOKUP(業務内容と時間メモ!M1677,業務内容と時間メモ!R$2:AI$9999,14,FALSE))</f>
        <v/>
      </c>
      <c r="R1677" s="1" t="str">
        <f ca="1">IF(ISNA(VLOOKUP(業務内容と時間メモ!M1677,業務内容と時間メモ!R$2:AI$9999,16,FALSE)),"",VLOOKUP(業務内容と時間メモ!M1677,業務内容と時間メモ!R$2:AI$9999,16,FALSE))</f>
        <v/>
      </c>
      <c r="S1677" s="1" t="str">
        <f ca="1">IF(ISNA(VLOOKUP(業務内容と時間メモ!M1677,業務内容と時間メモ!R$2:AI$9999,17,FALSE)),"",VLOOKUP(業務内容と時間メモ!M1677,業務内容と時間メモ!R$2:AI$9999,17,FALSE))</f>
        <v/>
      </c>
      <c r="T1677" s="17" t="str">
        <f ca="1">IF(SUMIFS(業務内容と時間メモ!E:E,業務内容と時間メモ!AB:AB,N1677,業務内容と時間メモ!AD:AD,O1677)=0,"",SUMIFS(業務内容と時間メモ!E:E,業務内容と時間メモ!AB:AB,N1677,業務内容と時間メモ!AD:AD,O1677))</f>
        <v/>
      </c>
      <c r="U1677" s="7" t="str">
        <f ca="1">IF(SUMIFS(業務内容と時間メモ!F:F,業務内容と時間メモ!AB:AB,N1677,業務内容と時間メモ!AD:AD,O1677)=0,"",SUMIFS(業務内容と時間メモ!F:F,業務内容と時間メモ!AB:AB,N1677,業務内容と時間メモ!AD:AD,O1677))</f>
        <v/>
      </c>
      <c r="V1677" t="str">
        <f ca="1">IF(SUMIFS(業務内容と時間メモ!E:E,業務内容と時間メモ!AB:AB,N1677,業務内容と時間メモ!AD:AD,O1677)=0,"",SUMIFS(業務内容と時間メモ!E:E,業務内容と時間メモ!AB:AB,N1677,業務内容と時間メモ!AD:AD,O1677))</f>
        <v/>
      </c>
    </row>
    <row r="1678" spans="1:22" hidden="1">
      <c r="A1678" s="1" t="str">
        <f t="shared" ca="1" si="146"/>
        <v/>
      </c>
      <c r="B1678" s="1" t="str">
        <f t="shared" ca="1" si="147"/>
        <v/>
      </c>
      <c r="C1678" s="6" t="str">
        <f t="shared" ca="1" si="145"/>
        <v/>
      </c>
      <c r="J1678" t="str">
        <f t="shared" ca="1" si="143"/>
        <v/>
      </c>
      <c r="L1678" s="7" t="str">
        <f t="shared" ca="1" si="144"/>
        <v/>
      </c>
      <c r="M1678" s="1" t="str">
        <f ca="1">IF(N1678="","",IF(COUNTIF(N$1:N1678,N1678)&gt;1,"",IF(COUNTIF(N:N,N1678)&gt;=1,"左表に入れますねぇ","")))</f>
        <v/>
      </c>
      <c r="N1678" s="1" t="str">
        <f ca="1">IF(ISNA(VLOOKUP(業務内容と時間メモ!M1678,業務内容と時間メモ!R$2:AI$9999,11,FALSE)),"",VLOOKUP(業務内容と時間メモ!M1678,業務内容と時間メモ!R$2:AI$9999,11,FALSE))</f>
        <v/>
      </c>
      <c r="O1678" s="1" t="str">
        <f ca="1">IF(ISNA(VLOOKUP(業務内容と時間メモ!M1678,業務内容と時間メモ!R$2:AI$9999,13,FALSE)),"",VLOOKUP(業務内容と時間メモ!M1678,業務内容と時間メモ!R$2:AI$9999,13,FALSE))</f>
        <v/>
      </c>
      <c r="P1678" s="1" t="str">
        <f ca="1">IF(ISNA(VLOOKUP(業務内容と時間メモ!M1678,業務内容と時間メモ!R$2:AI$9999,15,FALSE)),"",VLOOKUP(業務内容と時間メモ!M1678,業務内容と時間メモ!R$2:AI$9999,15,FALSE))</f>
        <v/>
      </c>
      <c r="Q1678" s="1" t="str">
        <f ca="1">IF(ISNA(VLOOKUP(業務内容と時間メモ!M1678,業務内容と時間メモ!R$2:AI$9999,14,FALSE)),"",VLOOKUP(業務内容と時間メモ!M1678,業務内容と時間メモ!R$2:AI$9999,14,FALSE))</f>
        <v/>
      </c>
      <c r="R1678" s="1" t="str">
        <f ca="1">IF(ISNA(VLOOKUP(業務内容と時間メモ!M1678,業務内容と時間メモ!R$2:AI$9999,16,FALSE)),"",VLOOKUP(業務内容と時間メモ!M1678,業務内容と時間メモ!R$2:AI$9999,16,FALSE))</f>
        <v/>
      </c>
      <c r="S1678" s="1" t="str">
        <f ca="1">IF(ISNA(VLOOKUP(業務内容と時間メモ!M1678,業務内容と時間メモ!R$2:AI$9999,17,FALSE)),"",VLOOKUP(業務内容と時間メモ!M1678,業務内容と時間メモ!R$2:AI$9999,17,FALSE))</f>
        <v/>
      </c>
      <c r="T1678" s="17" t="str">
        <f ca="1">IF(SUMIFS(業務内容と時間メモ!E:E,業務内容と時間メモ!AB:AB,N1678,業務内容と時間メモ!AD:AD,O1678)=0,"",SUMIFS(業務内容と時間メモ!E:E,業務内容と時間メモ!AB:AB,N1678,業務内容と時間メモ!AD:AD,O1678))</f>
        <v/>
      </c>
      <c r="U1678" s="7" t="str">
        <f ca="1">IF(SUMIFS(業務内容と時間メモ!F:F,業務内容と時間メモ!AB:AB,N1678,業務内容と時間メモ!AD:AD,O1678)=0,"",SUMIFS(業務内容と時間メモ!F:F,業務内容と時間メモ!AB:AB,N1678,業務内容と時間メモ!AD:AD,O1678))</f>
        <v/>
      </c>
      <c r="V1678" t="str">
        <f ca="1">IF(SUMIFS(業務内容と時間メモ!E:E,業務内容と時間メモ!AB:AB,N1678,業務内容と時間メモ!AD:AD,O1678)=0,"",SUMIFS(業務内容と時間メモ!E:E,業務内容と時間メモ!AB:AB,N1678,業務内容と時間メモ!AD:AD,O1678))</f>
        <v/>
      </c>
    </row>
    <row r="1679" spans="1:22" hidden="1">
      <c r="A1679" s="1" t="str">
        <f t="shared" ca="1" si="146"/>
        <v/>
      </c>
      <c r="B1679" s="1" t="str">
        <f t="shared" ca="1" si="147"/>
        <v/>
      </c>
      <c r="C1679" s="6" t="str">
        <f t="shared" ca="1" si="145"/>
        <v/>
      </c>
      <c r="J1679" t="str">
        <f t="shared" ca="1" si="143"/>
        <v/>
      </c>
      <c r="L1679" s="7" t="str">
        <f t="shared" ca="1" si="144"/>
        <v/>
      </c>
      <c r="M1679" s="1" t="str">
        <f ca="1">IF(N1679="","",IF(COUNTIF(N$1:N1679,N1679)&gt;1,"",IF(COUNTIF(N:N,N1679)&gt;=1,"左表に入れますねぇ","")))</f>
        <v/>
      </c>
      <c r="N1679" s="1" t="str">
        <f ca="1">IF(ISNA(VLOOKUP(業務内容と時間メモ!M1679,業務内容と時間メモ!R$2:AI$9999,11,FALSE)),"",VLOOKUP(業務内容と時間メモ!M1679,業務内容と時間メモ!R$2:AI$9999,11,FALSE))</f>
        <v/>
      </c>
      <c r="O1679" s="1" t="str">
        <f ca="1">IF(ISNA(VLOOKUP(業務内容と時間メモ!M1679,業務内容と時間メモ!R$2:AI$9999,13,FALSE)),"",VLOOKUP(業務内容と時間メモ!M1679,業務内容と時間メモ!R$2:AI$9999,13,FALSE))</f>
        <v/>
      </c>
      <c r="P1679" s="1" t="str">
        <f ca="1">IF(ISNA(VLOOKUP(業務内容と時間メモ!M1679,業務内容と時間メモ!R$2:AI$9999,15,FALSE)),"",VLOOKUP(業務内容と時間メモ!M1679,業務内容と時間メモ!R$2:AI$9999,15,FALSE))</f>
        <v/>
      </c>
      <c r="Q1679" s="1" t="str">
        <f ca="1">IF(ISNA(VLOOKUP(業務内容と時間メモ!M1679,業務内容と時間メモ!R$2:AI$9999,14,FALSE)),"",VLOOKUP(業務内容と時間メモ!M1679,業務内容と時間メモ!R$2:AI$9999,14,FALSE))</f>
        <v/>
      </c>
      <c r="R1679" s="1" t="str">
        <f ca="1">IF(ISNA(VLOOKUP(業務内容と時間メモ!M1679,業務内容と時間メモ!R$2:AI$9999,16,FALSE)),"",VLOOKUP(業務内容と時間メモ!M1679,業務内容と時間メモ!R$2:AI$9999,16,FALSE))</f>
        <v/>
      </c>
      <c r="S1679" s="1" t="str">
        <f ca="1">IF(ISNA(VLOOKUP(業務内容と時間メモ!M1679,業務内容と時間メモ!R$2:AI$9999,17,FALSE)),"",VLOOKUP(業務内容と時間メモ!M1679,業務内容と時間メモ!R$2:AI$9999,17,FALSE))</f>
        <v/>
      </c>
      <c r="T1679" s="17" t="str">
        <f ca="1">IF(SUMIFS(業務内容と時間メモ!E:E,業務内容と時間メモ!AB:AB,N1679,業務内容と時間メモ!AD:AD,O1679)=0,"",SUMIFS(業務内容と時間メモ!E:E,業務内容と時間メモ!AB:AB,N1679,業務内容と時間メモ!AD:AD,O1679))</f>
        <v/>
      </c>
      <c r="U1679" s="7" t="str">
        <f ca="1">IF(SUMIFS(業務内容と時間メモ!F:F,業務内容と時間メモ!AB:AB,N1679,業務内容と時間メモ!AD:AD,O1679)=0,"",SUMIFS(業務内容と時間メモ!F:F,業務内容と時間メモ!AB:AB,N1679,業務内容と時間メモ!AD:AD,O1679))</f>
        <v/>
      </c>
      <c r="V1679" t="str">
        <f ca="1">IF(SUMIFS(業務内容と時間メモ!E:E,業務内容と時間メモ!AB:AB,N1679,業務内容と時間メモ!AD:AD,O1679)=0,"",SUMIFS(業務内容と時間メモ!E:E,業務内容と時間メモ!AB:AB,N1679,業務内容と時間メモ!AD:AD,O1679))</f>
        <v/>
      </c>
    </row>
    <row r="1680" spans="1:22" hidden="1">
      <c r="A1680" s="1" t="str">
        <f t="shared" ca="1" si="146"/>
        <v/>
      </c>
      <c r="B1680" s="1" t="str">
        <f t="shared" ca="1" si="147"/>
        <v/>
      </c>
      <c r="C1680" s="6" t="str">
        <f t="shared" ca="1" si="145"/>
        <v/>
      </c>
      <c r="J1680" t="str">
        <f t="shared" ca="1" si="143"/>
        <v/>
      </c>
      <c r="L1680" s="7" t="str">
        <f t="shared" ca="1" si="144"/>
        <v/>
      </c>
      <c r="M1680" s="1" t="str">
        <f ca="1">IF(N1680="","",IF(COUNTIF(N$1:N1680,N1680)&gt;1,"",IF(COUNTIF(N:N,N1680)&gt;=1,"左表に入れますねぇ","")))</f>
        <v/>
      </c>
      <c r="N1680" s="1" t="str">
        <f ca="1">IF(ISNA(VLOOKUP(業務内容と時間メモ!M1680,業務内容と時間メモ!R$2:AI$9999,11,FALSE)),"",VLOOKUP(業務内容と時間メモ!M1680,業務内容と時間メモ!R$2:AI$9999,11,FALSE))</f>
        <v/>
      </c>
      <c r="O1680" s="1" t="str">
        <f ca="1">IF(ISNA(VLOOKUP(業務内容と時間メモ!M1680,業務内容と時間メモ!R$2:AI$9999,13,FALSE)),"",VLOOKUP(業務内容と時間メモ!M1680,業務内容と時間メモ!R$2:AI$9999,13,FALSE))</f>
        <v/>
      </c>
      <c r="P1680" s="1" t="str">
        <f ca="1">IF(ISNA(VLOOKUP(業務内容と時間メモ!M1680,業務内容と時間メモ!R$2:AI$9999,15,FALSE)),"",VLOOKUP(業務内容と時間メモ!M1680,業務内容と時間メモ!R$2:AI$9999,15,FALSE))</f>
        <v/>
      </c>
      <c r="Q1680" s="1" t="str">
        <f ca="1">IF(ISNA(VLOOKUP(業務内容と時間メモ!M1680,業務内容と時間メモ!R$2:AI$9999,14,FALSE)),"",VLOOKUP(業務内容と時間メモ!M1680,業務内容と時間メモ!R$2:AI$9999,14,FALSE))</f>
        <v/>
      </c>
      <c r="R1680" s="1" t="str">
        <f ca="1">IF(ISNA(VLOOKUP(業務内容と時間メモ!M1680,業務内容と時間メモ!R$2:AI$9999,16,FALSE)),"",VLOOKUP(業務内容と時間メモ!M1680,業務内容と時間メモ!R$2:AI$9999,16,FALSE))</f>
        <v/>
      </c>
      <c r="S1680" s="1" t="str">
        <f ca="1">IF(ISNA(VLOOKUP(業務内容と時間メモ!M1680,業務内容と時間メモ!R$2:AI$9999,17,FALSE)),"",VLOOKUP(業務内容と時間メモ!M1680,業務内容と時間メモ!R$2:AI$9999,17,FALSE))</f>
        <v/>
      </c>
      <c r="T1680" s="17" t="str">
        <f ca="1">IF(SUMIFS(業務内容と時間メモ!E:E,業務内容と時間メモ!AB:AB,N1680,業務内容と時間メモ!AD:AD,O1680)=0,"",SUMIFS(業務内容と時間メモ!E:E,業務内容と時間メモ!AB:AB,N1680,業務内容と時間メモ!AD:AD,O1680))</f>
        <v/>
      </c>
      <c r="U1680" s="7" t="str">
        <f ca="1">IF(SUMIFS(業務内容と時間メモ!F:F,業務内容と時間メモ!AB:AB,N1680,業務内容と時間メモ!AD:AD,O1680)=0,"",SUMIFS(業務内容と時間メモ!F:F,業務内容と時間メモ!AB:AB,N1680,業務内容と時間メモ!AD:AD,O1680))</f>
        <v/>
      </c>
      <c r="V1680" t="str">
        <f ca="1">IF(SUMIFS(業務内容と時間メモ!E:E,業務内容と時間メモ!AB:AB,N1680,業務内容と時間メモ!AD:AD,O1680)=0,"",SUMIFS(業務内容と時間メモ!E:E,業務内容と時間メモ!AB:AB,N1680,業務内容と時間メモ!AD:AD,O1680))</f>
        <v/>
      </c>
    </row>
    <row r="1681" spans="1:22" hidden="1">
      <c r="A1681" s="1" t="str">
        <f t="shared" ca="1" si="146"/>
        <v/>
      </c>
      <c r="B1681" s="1" t="str">
        <f t="shared" ca="1" si="147"/>
        <v/>
      </c>
      <c r="C1681" s="6" t="str">
        <f t="shared" ca="1" si="145"/>
        <v/>
      </c>
      <c r="J1681" t="str">
        <f t="shared" ca="1" si="143"/>
        <v/>
      </c>
      <c r="L1681" s="7" t="str">
        <f t="shared" ca="1" si="144"/>
        <v/>
      </c>
      <c r="M1681" s="1" t="str">
        <f ca="1">IF(N1681="","",IF(COUNTIF(N$1:N1681,N1681)&gt;1,"",IF(COUNTIF(N:N,N1681)&gt;=1,"左表に入れますねぇ","")))</f>
        <v/>
      </c>
      <c r="N1681" s="1" t="str">
        <f ca="1">IF(ISNA(VLOOKUP(業務内容と時間メモ!M1681,業務内容と時間メモ!R$2:AI$9999,11,FALSE)),"",VLOOKUP(業務内容と時間メモ!M1681,業務内容と時間メモ!R$2:AI$9999,11,FALSE))</f>
        <v/>
      </c>
      <c r="O1681" s="1" t="str">
        <f ca="1">IF(ISNA(VLOOKUP(業務内容と時間メモ!M1681,業務内容と時間メモ!R$2:AI$9999,13,FALSE)),"",VLOOKUP(業務内容と時間メモ!M1681,業務内容と時間メモ!R$2:AI$9999,13,FALSE))</f>
        <v/>
      </c>
      <c r="P1681" s="1" t="str">
        <f ca="1">IF(ISNA(VLOOKUP(業務内容と時間メモ!M1681,業務内容と時間メモ!R$2:AI$9999,15,FALSE)),"",VLOOKUP(業務内容と時間メモ!M1681,業務内容と時間メモ!R$2:AI$9999,15,FALSE))</f>
        <v/>
      </c>
      <c r="Q1681" s="1" t="str">
        <f ca="1">IF(ISNA(VLOOKUP(業務内容と時間メモ!M1681,業務内容と時間メモ!R$2:AI$9999,14,FALSE)),"",VLOOKUP(業務内容と時間メモ!M1681,業務内容と時間メモ!R$2:AI$9999,14,FALSE))</f>
        <v/>
      </c>
      <c r="R1681" s="1" t="str">
        <f ca="1">IF(ISNA(VLOOKUP(業務内容と時間メモ!M1681,業務内容と時間メモ!R$2:AI$9999,16,FALSE)),"",VLOOKUP(業務内容と時間メモ!M1681,業務内容と時間メモ!R$2:AI$9999,16,FALSE))</f>
        <v/>
      </c>
      <c r="S1681" s="1" t="str">
        <f ca="1">IF(ISNA(VLOOKUP(業務内容と時間メモ!M1681,業務内容と時間メモ!R$2:AI$9999,17,FALSE)),"",VLOOKUP(業務内容と時間メモ!M1681,業務内容と時間メモ!R$2:AI$9999,17,FALSE))</f>
        <v/>
      </c>
      <c r="T1681" s="17" t="str">
        <f ca="1">IF(SUMIFS(業務内容と時間メモ!E:E,業務内容と時間メモ!AB:AB,N1681,業務内容と時間メモ!AD:AD,O1681)=0,"",SUMIFS(業務内容と時間メモ!E:E,業務内容と時間メモ!AB:AB,N1681,業務内容と時間メモ!AD:AD,O1681))</f>
        <v/>
      </c>
      <c r="U1681" s="7" t="str">
        <f ca="1">IF(SUMIFS(業務内容と時間メモ!F:F,業務内容と時間メモ!AB:AB,N1681,業務内容と時間メモ!AD:AD,O1681)=0,"",SUMIFS(業務内容と時間メモ!F:F,業務内容と時間メモ!AB:AB,N1681,業務内容と時間メモ!AD:AD,O1681))</f>
        <v/>
      </c>
      <c r="V1681" t="str">
        <f ca="1">IF(SUMIFS(業務内容と時間メモ!E:E,業務内容と時間メモ!AB:AB,N1681,業務内容と時間メモ!AD:AD,O1681)=0,"",SUMIFS(業務内容と時間メモ!E:E,業務内容と時間メモ!AB:AB,N1681,業務内容と時間メモ!AD:AD,O1681))</f>
        <v/>
      </c>
    </row>
    <row r="1682" spans="1:22" hidden="1">
      <c r="A1682" s="1" t="str">
        <f t="shared" ca="1" si="146"/>
        <v/>
      </c>
      <c r="B1682" s="1" t="str">
        <f t="shared" ca="1" si="147"/>
        <v/>
      </c>
      <c r="C1682" s="6" t="str">
        <f t="shared" ca="1" si="145"/>
        <v/>
      </c>
      <c r="J1682" t="str">
        <f t="shared" ca="1" si="143"/>
        <v/>
      </c>
      <c r="L1682" s="7" t="str">
        <f t="shared" ca="1" si="144"/>
        <v/>
      </c>
      <c r="M1682" s="1" t="str">
        <f ca="1">IF(N1682="","",IF(COUNTIF(N$1:N1682,N1682)&gt;1,"",IF(COUNTIF(N:N,N1682)&gt;=1,"左表に入れますねぇ","")))</f>
        <v/>
      </c>
      <c r="N1682" s="1" t="str">
        <f ca="1">IF(ISNA(VLOOKUP(業務内容と時間メモ!M1682,業務内容と時間メモ!R$2:AI$9999,11,FALSE)),"",VLOOKUP(業務内容と時間メモ!M1682,業務内容と時間メモ!R$2:AI$9999,11,FALSE))</f>
        <v/>
      </c>
      <c r="O1682" s="1" t="str">
        <f ca="1">IF(ISNA(VLOOKUP(業務内容と時間メモ!M1682,業務内容と時間メモ!R$2:AI$9999,13,FALSE)),"",VLOOKUP(業務内容と時間メモ!M1682,業務内容と時間メモ!R$2:AI$9999,13,FALSE))</f>
        <v/>
      </c>
      <c r="P1682" s="1" t="str">
        <f ca="1">IF(ISNA(VLOOKUP(業務内容と時間メモ!M1682,業務内容と時間メモ!R$2:AI$9999,15,FALSE)),"",VLOOKUP(業務内容と時間メモ!M1682,業務内容と時間メモ!R$2:AI$9999,15,FALSE))</f>
        <v/>
      </c>
      <c r="Q1682" s="1" t="str">
        <f ca="1">IF(ISNA(VLOOKUP(業務内容と時間メモ!M1682,業務内容と時間メモ!R$2:AI$9999,14,FALSE)),"",VLOOKUP(業務内容と時間メモ!M1682,業務内容と時間メモ!R$2:AI$9999,14,FALSE))</f>
        <v/>
      </c>
      <c r="R1682" s="1" t="str">
        <f ca="1">IF(ISNA(VLOOKUP(業務内容と時間メモ!M1682,業務内容と時間メモ!R$2:AI$9999,16,FALSE)),"",VLOOKUP(業務内容と時間メモ!M1682,業務内容と時間メモ!R$2:AI$9999,16,FALSE))</f>
        <v/>
      </c>
      <c r="S1682" s="1" t="str">
        <f ca="1">IF(ISNA(VLOOKUP(業務内容と時間メモ!M1682,業務内容と時間メモ!R$2:AI$9999,17,FALSE)),"",VLOOKUP(業務内容と時間メモ!M1682,業務内容と時間メモ!R$2:AI$9999,17,FALSE))</f>
        <v/>
      </c>
      <c r="T1682" s="17" t="str">
        <f ca="1">IF(SUMIFS(業務内容と時間メモ!E:E,業務内容と時間メモ!AB:AB,N1682,業務内容と時間メモ!AD:AD,O1682)=0,"",SUMIFS(業務内容と時間メモ!E:E,業務内容と時間メモ!AB:AB,N1682,業務内容と時間メモ!AD:AD,O1682))</f>
        <v/>
      </c>
      <c r="U1682" s="7" t="str">
        <f ca="1">IF(SUMIFS(業務内容と時間メモ!F:F,業務内容と時間メモ!AB:AB,N1682,業務内容と時間メモ!AD:AD,O1682)=0,"",SUMIFS(業務内容と時間メモ!F:F,業務内容と時間メモ!AB:AB,N1682,業務内容と時間メモ!AD:AD,O1682))</f>
        <v/>
      </c>
      <c r="V1682" t="str">
        <f ca="1">IF(SUMIFS(業務内容と時間メモ!E:E,業務内容と時間メモ!AB:AB,N1682,業務内容と時間メモ!AD:AD,O1682)=0,"",SUMIFS(業務内容と時間メモ!E:E,業務内容と時間メモ!AB:AB,N1682,業務内容と時間メモ!AD:AD,O1682))</f>
        <v/>
      </c>
    </row>
    <row r="1683" spans="1:22" hidden="1">
      <c r="A1683" s="1" t="str">
        <f t="shared" ca="1" si="146"/>
        <v/>
      </c>
      <c r="B1683" s="1" t="str">
        <f t="shared" ca="1" si="147"/>
        <v/>
      </c>
      <c r="C1683" s="6" t="str">
        <f t="shared" ca="1" si="145"/>
        <v/>
      </c>
      <c r="J1683" t="str">
        <f t="shared" ca="1" si="143"/>
        <v/>
      </c>
      <c r="L1683" s="7" t="str">
        <f t="shared" ca="1" si="144"/>
        <v/>
      </c>
      <c r="M1683" s="1" t="str">
        <f ca="1">IF(N1683="","",IF(COUNTIF(N$1:N1683,N1683)&gt;1,"",IF(COUNTIF(N:N,N1683)&gt;=1,"左表に入れますねぇ","")))</f>
        <v/>
      </c>
      <c r="N1683" s="1" t="str">
        <f ca="1">IF(ISNA(VLOOKUP(業務内容と時間メモ!M1683,業務内容と時間メモ!R$2:AI$9999,11,FALSE)),"",VLOOKUP(業務内容と時間メモ!M1683,業務内容と時間メモ!R$2:AI$9999,11,FALSE))</f>
        <v/>
      </c>
      <c r="O1683" s="1" t="str">
        <f ca="1">IF(ISNA(VLOOKUP(業務内容と時間メモ!M1683,業務内容と時間メモ!R$2:AI$9999,13,FALSE)),"",VLOOKUP(業務内容と時間メモ!M1683,業務内容と時間メモ!R$2:AI$9999,13,FALSE))</f>
        <v/>
      </c>
      <c r="P1683" s="1" t="str">
        <f ca="1">IF(ISNA(VLOOKUP(業務内容と時間メモ!M1683,業務内容と時間メモ!R$2:AI$9999,15,FALSE)),"",VLOOKUP(業務内容と時間メモ!M1683,業務内容と時間メモ!R$2:AI$9999,15,FALSE))</f>
        <v/>
      </c>
      <c r="Q1683" s="1" t="str">
        <f ca="1">IF(ISNA(VLOOKUP(業務内容と時間メモ!M1683,業務内容と時間メモ!R$2:AI$9999,14,FALSE)),"",VLOOKUP(業務内容と時間メモ!M1683,業務内容と時間メモ!R$2:AI$9999,14,FALSE))</f>
        <v/>
      </c>
      <c r="R1683" s="1" t="str">
        <f ca="1">IF(ISNA(VLOOKUP(業務内容と時間メモ!M1683,業務内容と時間メモ!R$2:AI$9999,16,FALSE)),"",VLOOKUP(業務内容と時間メモ!M1683,業務内容と時間メモ!R$2:AI$9999,16,FALSE))</f>
        <v/>
      </c>
      <c r="S1683" s="1" t="str">
        <f ca="1">IF(ISNA(VLOOKUP(業務内容と時間メモ!M1683,業務内容と時間メモ!R$2:AI$9999,17,FALSE)),"",VLOOKUP(業務内容と時間メモ!M1683,業務内容と時間メモ!R$2:AI$9999,17,FALSE))</f>
        <v/>
      </c>
      <c r="T1683" s="17" t="str">
        <f ca="1">IF(SUMIFS(業務内容と時間メモ!E:E,業務内容と時間メモ!AB:AB,N1683,業務内容と時間メモ!AD:AD,O1683)=0,"",SUMIFS(業務内容と時間メモ!E:E,業務内容と時間メモ!AB:AB,N1683,業務内容と時間メモ!AD:AD,O1683))</f>
        <v/>
      </c>
      <c r="U1683" s="7" t="str">
        <f ca="1">IF(SUMIFS(業務内容と時間メモ!F:F,業務内容と時間メモ!AB:AB,N1683,業務内容と時間メモ!AD:AD,O1683)=0,"",SUMIFS(業務内容と時間メモ!F:F,業務内容と時間メモ!AB:AB,N1683,業務内容と時間メモ!AD:AD,O1683))</f>
        <v/>
      </c>
      <c r="V1683" t="str">
        <f ca="1">IF(SUMIFS(業務内容と時間メモ!E:E,業務内容と時間メモ!AB:AB,N1683,業務内容と時間メモ!AD:AD,O1683)=0,"",SUMIFS(業務内容と時間メモ!E:E,業務内容と時間メモ!AB:AB,N1683,業務内容と時間メモ!AD:AD,O1683))</f>
        <v/>
      </c>
    </row>
    <row r="1684" spans="1:22" hidden="1">
      <c r="A1684" s="1" t="str">
        <f t="shared" ca="1" si="146"/>
        <v/>
      </c>
      <c r="B1684" s="1" t="str">
        <f t="shared" ca="1" si="147"/>
        <v/>
      </c>
      <c r="C1684" s="6" t="str">
        <f t="shared" ca="1" si="145"/>
        <v/>
      </c>
      <c r="J1684" t="str">
        <f t="shared" ca="1" si="143"/>
        <v/>
      </c>
      <c r="L1684" s="7" t="str">
        <f t="shared" ca="1" si="144"/>
        <v/>
      </c>
      <c r="M1684" s="1" t="str">
        <f ca="1">IF(N1684="","",IF(COUNTIF(N$1:N1684,N1684)&gt;1,"",IF(COUNTIF(N:N,N1684)&gt;=1,"左表に入れますねぇ","")))</f>
        <v/>
      </c>
      <c r="N1684" s="1" t="str">
        <f ca="1">IF(ISNA(VLOOKUP(業務内容と時間メモ!M1684,業務内容と時間メモ!R$2:AI$9999,11,FALSE)),"",VLOOKUP(業務内容と時間メモ!M1684,業務内容と時間メモ!R$2:AI$9999,11,FALSE))</f>
        <v/>
      </c>
      <c r="O1684" s="1" t="str">
        <f ca="1">IF(ISNA(VLOOKUP(業務内容と時間メモ!M1684,業務内容と時間メモ!R$2:AI$9999,13,FALSE)),"",VLOOKUP(業務内容と時間メモ!M1684,業務内容と時間メモ!R$2:AI$9999,13,FALSE))</f>
        <v/>
      </c>
      <c r="P1684" s="1" t="str">
        <f ca="1">IF(ISNA(VLOOKUP(業務内容と時間メモ!M1684,業務内容と時間メモ!R$2:AI$9999,15,FALSE)),"",VLOOKUP(業務内容と時間メモ!M1684,業務内容と時間メモ!R$2:AI$9999,15,FALSE))</f>
        <v/>
      </c>
      <c r="Q1684" s="1" t="str">
        <f ca="1">IF(ISNA(VLOOKUP(業務内容と時間メモ!M1684,業務内容と時間メモ!R$2:AI$9999,14,FALSE)),"",VLOOKUP(業務内容と時間メモ!M1684,業務内容と時間メモ!R$2:AI$9999,14,FALSE))</f>
        <v/>
      </c>
      <c r="R1684" s="1" t="str">
        <f ca="1">IF(ISNA(VLOOKUP(業務内容と時間メモ!M1684,業務内容と時間メモ!R$2:AI$9999,16,FALSE)),"",VLOOKUP(業務内容と時間メモ!M1684,業務内容と時間メモ!R$2:AI$9999,16,FALSE))</f>
        <v/>
      </c>
      <c r="S1684" s="1" t="str">
        <f ca="1">IF(ISNA(VLOOKUP(業務内容と時間メモ!M1684,業務内容と時間メモ!R$2:AI$9999,17,FALSE)),"",VLOOKUP(業務内容と時間メモ!M1684,業務内容と時間メモ!R$2:AI$9999,17,FALSE))</f>
        <v/>
      </c>
      <c r="T1684" s="17" t="str">
        <f ca="1">IF(SUMIFS(業務内容と時間メモ!E:E,業務内容と時間メモ!AB:AB,N1684,業務内容と時間メモ!AD:AD,O1684)=0,"",SUMIFS(業務内容と時間メモ!E:E,業務内容と時間メモ!AB:AB,N1684,業務内容と時間メモ!AD:AD,O1684))</f>
        <v/>
      </c>
      <c r="U1684" s="7" t="str">
        <f ca="1">IF(SUMIFS(業務内容と時間メモ!F:F,業務内容と時間メモ!AB:AB,N1684,業務内容と時間メモ!AD:AD,O1684)=0,"",SUMIFS(業務内容と時間メモ!F:F,業務内容と時間メモ!AB:AB,N1684,業務内容と時間メモ!AD:AD,O1684))</f>
        <v/>
      </c>
      <c r="V1684" t="str">
        <f ca="1">IF(SUMIFS(業務内容と時間メモ!E:E,業務内容と時間メモ!AB:AB,N1684,業務内容と時間メモ!AD:AD,O1684)=0,"",SUMIFS(業務内容と時間メモ!E:E,業務内容と時間メモ!AB:AB,N1684,業務内容と時間メモ!AD:AD,O1684))</f>
        <v/>
      </c>
    </row>
    <row r="1685" spans="1:22" hidden="1">
      <c r="A1685" s="1" t="str">
        <f t="shared" ca="1" si="146"/>
        <v/>
      </c>
      <c r="B1685" s="1" t="str">
        <f t="shared" ca="1" si="147"/>
        <v/>
      </c>
      <c r="C1685" s="6" t="str">
        <f t="shared" ca="1" si="145"/>
        <v/>
      </c>
      <c r="J1685" t="str">
        <f t="shared" ca="1" si="143"/>
        <v/>
      </c>
      <c r="L1685" s="7" t="str">
        <f t="shared" ca="1" si="144"/>
        <v/>
      </c>
      <c r="M1685" s="1" t="str">
        <f ca="1">IF(N1685="","",IF(COUNTIF(N$1:N1685,N1685)&gt;1,"",IF(COUNTIF(N:N,N1685)&gt;=1,"左表に入れますねぇ","")))</f>
        <v/>
      </c>
      <c r="N1685" s="1" t="str">
        <f ca="1">IF(ISNA(VLOOKUP(業務内容と時間メモ!M1685,業務内容と時間メモ!R$2:AI$9999,11,FALSE)),"",VLOOKUP(業務内容と時間メモ!M1685,業務内容と時間メモ!R$2:AI$9999,11,FALSE))</f>
        <v/>
      </c>
      <c r="O1685" s="1" t="str">
        <f ca="1">IF(ISNA(VLOOKUP(業務内容と時間メモ!M1685,業務内容と時間メモ!R$2:AI$9999,13,FALSE)),"",VLOOKUP(業務内容と時間メモ!M1685,業務内容と時間メモ!R$2:AI$9999,13,FALSE))</f>
        <v/>
      </c>
      <c r="P1685" s="1" t="str">
        <f ca="1">IF(ISNA(VLOOKUP(業務内容と時間メモ!M1685,業務内容と時間メモ!R$2:AI$9999,15,FALSE)),"",VLOOKUP(業務内容と時間メモ!M1685,業務内容と時間メモ!R$2:AI$9999,15,FALSE))</f>
        <v/>
      </c>
      <c r="Q1685" s="1" t="str">
        <f ca="1">IF(ISNA(VLOOKUP(業務内容と時間メモ!M1685,業務内容と時間メモ!R$2:AI$9999,14,FALSE)),"",VLOOKUP(業務内容と時間メモ!M1685,業務内容と時間メモ!R$2:AI$9999,14,FALSE))</f>
        <v/>
      </c>
      <c r="R1685" s="1" t="str">
        <f ca="1">IF(ISNA(VLOOKUP(業務内容と時間メモ!M1685,業務内容と時間メモ!R$2:AI$9999,16,FALSE)),"",VLOOKUP(業務内容と時間メモ!M1685,業務内容と時間メモ!R$2:AI$9999,16,FALSE))</f>
        <v/>
      </c>
      <c r="S1685" s="1" t="str">
        <f ca="1">IF(ISNA(VLOOKUP(業務内容と時間メモ!M1685,業務内容と時間メモ!R$2:AI$9999,17,FALSE)),"",VLOOKUP(業務内容と時間メモ!M1685,業務内容と時間メモ!R$2:AI$9999,17,FALSE))</f>
        <v/>
      </c>
      <c r="T1685" s="17" t="str">
        <f ca="1">IF(SUMIFS(業務内容と時間メモ!E:E,業務内容と時間メモ!AB:AB,N1685,業務内容と時間メモ!AD:AD,O1685)=0,"",SUMIFS(業務内容と時間メモ!E:E,業務内容と時間メモ!AB:AB,N1685,業務内容と時間メモ!AD:AD,O1685))</f>
        <v/>
      </c>
      <c r="U1685" s="7" t="str">
        <f ca="1">IF(SUMIFS(業務内容と時間メモ!F:F,業務内容と時間メモ!AB:AB,N1685,業務内容と時間メモ!AD:AD,O1685)=0,"",SUMIFS(業務内容と時間メモ!F:F,業務内容と時間メモ!AB:AB,N1685,業務内容と時間メモ!AD:AD,O1685))</f>
        <v/>
      </c>
      <c r="V1685" t="str">
        <f ca="1">IF(SUMIFS(業務内容と時間メモ!E:E,業務内容と時間メモ!AB:AB,N1685,業務内容と時間メモ!AD:AD,O1685)=0,"",SUMIFS(業務内容と時間メモ!E:E,業務内容と時間メモ!AB:AB,N1685,業務内容と時間メモ!AD:AD,O1685))</f>
        <v/>
      </c>
    </row>
    <row r="1686" spans="1:22" hidden="1">
      <c r="A1686" s="1" t="str">
        <f t="shared" ca="1" si="146"/>
        <v/>
      </c>
      <c r="B1686" s="1" t="str">
        <f t="shared" ca="1" si="147"/>
        <v/>
      </c>
      <c r="C1686" s="6" t="str">
        <f t="shared" ca="1" si="145"/>
        <v/>
      </c>
      <c r="J1686" t="str">
        <f t="shared" ca="1" si="143"/>
        <v/>
      </c>
      <c r="L1686" s="7" t="str">
        <f t="shared" ca="1" si="144"/>
        <v/>
      </c>
      <c r="M1686" s="1" t="str">
        <f ca="1">IF(N1686="","",IF(COUNTIF(N$1:N1686,N1686)&gt;1,"",IF(COUNTIF(N:N,N1686)&gt;=1,"左表に入れますねぇ","")))</f>
        <v/>
      </c>
      <c r="N1686" s="1" t="str">
        <f ca="1">IF(ISNA(VLOOKUP(業務内容と時間メモ!M1686,業務内容と時間メモ!R$2:AI$9999,11,FALSE)),"",VLOOKUP(業務内容と時間メモ!M1686,業務内容と時間メモ!R$2:AI$9999,11,FALSE))</f>
        <v/>
      </c>
      <c r="O1686" s="1" t="str">
        <f ca="1">IF(ISNA(VLOOKUP(業務内容と時間メモ!M1686,業務内容と時間メモ!R$2:AI$9999,13,FALSE)),"",VLOOKUP(業務内容と時間メモ!M1686,業務内容と時間メモ!R$2:AI$9999,13,FALSE))</f>
        <v/>
      </c>
      <c r="P1686" s="1" t="str">
        <f ca="1">IF(ISNA(VLOOKUP(業務内容と時間メモ!M1686,業務内容と時間メモ!R$2:AI$9999,15,FALSE)),"",VLOOKUP(業務内容と時間メモ!M1686,業務内容と時間メモ!R$2:AI$9999,15,FALSE))</f>
        <v/>
      </c>
      <c r="Q1686" s="1" t="str">
        <f ca="1">IF(ISNA(VLOOKUP(業務内容と時間メモ!M1686,業務内容と時間メモ!R$2:AI$9999,14,FALSE)),"",VLOOKUP(業務内容と時間メモ!M1686,業務内容と時間メモ!R$2:AI$9999,14,FALSE))</f>
        <v/>
      </c>
      <c r="R1686" s="1" t="str">
        <f ca="1">IF(ISNA(VLOOKUP(業務内容と時間メモ!M1686,業務内容と時間メモ!R$2:AI$9999,16,FALSE)),"",VLOOKUP(業務内容と時間メモ!M1686,業務内容と時間メモ!R$2:AI$9999,16,FALSE))</f>
        <v/>
      </c>
      <c r="S1686" s="1" t="str">
        <f ca="1">IF(ISNA(VLOOKUP(業務内容と時間メモ!M1686,業務内容と時間メモ!R$2:AI$9999,17,FALSE)),"",VLOOKUP(業務内容と時間メモ!M1686,業務内容と時間メモ!R$2:AI$9999,17,FALSE))</f>
        <v/>
      </c>
      <c r="T1686" s="17" t="str">
        <f ca="1">IF(SUMIFS(業務内容と時間メモ!E:E,業務内容と時間メモ!AB:AB,N1686,業務内容と時間メモ!AD:AD,O1686)=0,"",SUMIFS(業務内容と時間メモ!E:E,業務内容と時間メモ!AB:AB,N1686,業務内容と時間メモ!AD:AD,O1686))</f>
        <v/>
      </c>
      <c r="U1686" s="7" t="str">
        <f ca="1">IF(SUMIFS(業務内容と時間メモ!F:F,業務内容と時間メモ!AB:AB,N1686,業務内容と時間メモ!AD:AD,O1686)=0,"",SUMIFS(業務内容と時間メモ!F:F,業務内容と時間メモ!AB:AB,N1686,業務内容と時間メモ!AD:AD,O1686))</f>
        <v/>
      </c>
      <c r="V1686" t="str">
        <f ca="1">IF(SUMIFS(業務内容と時間メモ!E:E,業務内容と時間メモ!AB:AB,N1686,業務内容と時間メモ!AD:AD,O1686)=0,"",SUMIFS(業務内容と時間メモ!E:E,業務内容と時間メモ!AB:AB,N1686,業務内容と時間メモ!AD:AD,O1686))</f>
        <v/>
      </c>
    </row>
    <row r="1687" spans="1:22" hidden="1">
      <c r="A1687" s="1" t="str">
        <f t="shared" ca="1" si="146"/>
        <v/>
      </c>
      <c r="B1687" s="1" t="str">
        <f t="shared" ca="1" si="147"/>
        <v/>
      </c>
      <c r="C1687" s="6" t="str">
        <f t="shared" ca="1" si="145"/>
        <v/>
      </c>
      <c r="J1687" t="str">
        <f t="shared" ca="1" si="143"/>
        <v/>
      </c>
      <c r="L1687" s="7" t="str">
        <f t="shared" ca="1" si="144"/>
        <v/>
      </c>
      <c r="M1687" s="1" t="str">
        <f ca="1">IF(N1687="","",IF(COUNTIF(N$1:N1687,N1687)&gt;1,"",IF(COUNTIF(N:N,N1687)&gt;=1,"左表に入れますねぇ","")))</f>
        <v/>
      </c>
      <c r="N1687" s="1" t="str">
        <f ca="1">IF(ISNA(VLOOKUP(業務内容と時間メモ!M1687,業務内容と時間メモ!R$2:AI$9999,11,FALSE)),"",VLOOKUP(業務内容と時間メモ!M1687,業務内容と時間メモ!R$2:AI$9999,11,FALSE))</f>
        <v/>
      </c>
      <c r="O1687" s="1" t="str">
        <f ca="1">IF(ISNA(VLOOKUP(業務内容と時間メモ!M1687,業務内容と時間メモ!R$2:AI$9999,13,FALSE)),"",VLOOKUP(業務内容と時間メモ!M1687,業務内容と時間メモ!R$2:AI$9999,13,FALSE))</f>
        <v/>
      </c>
      <c r="P1687" s="1" t="str">
        <f ca="1">IF(ISNA(VLOOKUP(業務内容と時間メモ!M1687,業務内容と時間メモ!R$2:AI$9999,15,FALSE)),"",VLOOKUP(業務内容と時間メモ!M1687,業務内容と時間メモ!R$2:AI$9999,15,FALSE))</f>
        <v/>
      </c>
      <c r="Q1687" s="1" t="str">
        <f ca="1">IF(ISNA(VLOOKUP(業務内容と時間メモ!M1687,業務内容と時間メモ!R$2:AI$9999,14,FALSE)),"",VLOOKUP(業務内容と時間メモ!M1687,業務内容と時間メモ!R$2:AI$9999,14,FALSE))</f>
        <v/>
      </c>
      <c r="R1687" s="1" t="str">
        <f ca="1">IF(ISNA(VLOOKUP(業務内容と時間メモ!M1687,業務内容と時間メモ!R$2:AI$9999,16,FALSE)),"",VLOOKUP(業務内容と時間メモ!M1687,業務内容と時間メモ!R$2:AI$9999,16,FALSE))</f>
        <v/>
      </c>
      <c r="S1687" s="1" t="str">
        <f ca="1">IF(ISNA(VLOOKUP(業務内容と時間メモ!M1687,業務内容と時間メモ!R$2:AI$9999,17,FALSE)),"",VLOOKUP(業務内容と時間メモ!M1687,業務内容と時間メモ!R$2:AI$9999,17,FALSE))</f>
        <v/>
      </c>
      <c r="T1687" s="17" t="str">
        <f ca="1">IF(SUMIFS(業務内容と時間メモ!E:E,業務内容と時間メモ!AB:AB,N1687,業務内容と時間メモ!AD:AD,O1687)=0,"",SUMIFS(業務内容と時間メモ!E:E,業務内容と時間メモ!AB:AB,N1687,業務内容と時間メモ!AD:AD,O1687))</f>
        <v/>
      </c>
      <c r="U1687" s="7" t="str">
        <f ca="1">IF(SUMIFS(業務内容と時間メモ!F:F,業務内容と時間メモ!AB:AB,N1687,業務内容と時間メモ!AD:AD,O1687)=0,"",SUMIFS(業務内容と時間メモ!F:F,業務内容と時間メモ!AB:AB,N1687,業務内容と時間メモ!AD:AD,O1687))</f>
        <v/>
      </c>
      <c r="V1687" t="str">
        <f ca="1">IF(SUMIFS(業務内容と時間メモ!E:E,業務内容と時間メモ!AB:AB,N1687,業務内容と時間メモ!AD:AD,O1687)=0,"",SUMIFS(業務内容と時間メモ!E:E,業務内容と時間メモ!AB:AB,N1687,業務内容と時間メモ!AD:AD,O1687))</f>
        <v/>
      </c>
    </row>
    <row r="1688" spans="1:22" hidden="1">
      <c r="A1688" s="1" t="str">
        <f t="shared" ca="1" si="146"/>
        <v/>
      </c>
      <c r="B1688" s="1" t="str">
        <f t="shared" ca="1" si="147"/>
        <v/>
      </c>
      <c r="C1688" s="6" t="str">
        <f t="shared" ca="1" si="145"/>
        <v/>
      </c>
      <c r="J1688" t="str">
        <f t="shared" ca="1" si="143"/>
        <v/>
      </c>
      <c r="L1688" s="7" t="str">
        <f t="shared" ca="1" si="144"/>
        <v/>
      </c>
      <c r="M1688" s="1" t="str">
        <f ca="1">IF(N1688="","",IF(COUNTIF(N$1:N1688,N1688)&gt;1,"",IF(COUNTIF(N:N,N1688)&gt;=1,"左表に入れますねぇ","")))</f>
        <v/>
      </c>
      <c r="N1688" s="1" t="str">
        <f ca="1">IF(ISNA(VLOOKUP(業務内容と時間メモ!M1688,業務内容と時間メモ!R$2:AI$9999,11,FALSE)),"",VLOOKUP(業務内容と時間メモ!M1688,業務内容と時間メモ!R$2:AI$9999,11,FALSE))</f>
        <v/>
      </c>
      <c r="O1688" s="1" t="str">
        <f ca="1">IF(ISNA(VLOOKUP(業務内容と時間メモ!M1688,業務内容と時間メモ!R$2:AI$9999,13,FALSE)),"",VLOOKUP(業務内容と時間メモ!M1688,業務内容と時間メモ!R$2:AI$9999,13,FALSE))</f>
        <v/>
      </c>
      <c r="P1688" s="1" t="str">
        <f ca="1">IF(ISNA(VLOOKUP(業務内容と時間メモ!M1688,業務内容と時間メモ!R$2:AI$9999,15,FALSE)),"",VLOOKUP(業務内容と時間メモ!M1688,業務内容と時間メモ!R$2:AI$9999,15,FALSE))</f>
        <v/>
      </c>
      <c r="Q1688" s="1" t="str">
        <f ca="1">IF(ISNA(VLOOKUP(業務内容と時間メモ!M1688,業務内容と時間メモ!R$2:AI$9999,14,FALSE)),"",VLOOKUP(業務内容と時間メモ!M1688,業務内容と時間メモ!R$2:AI$9999,14,FALSE))</f>
        <v/>
      </c>
      <c r="R1688" s="1" t="str">
        <f ca="1">IF(ISNA(VLOOKUP(業務内容と時間メモ!M1688,業務内容と時間メモ!R$2:AI$9999,16,FALSE)),"",VLOOKUP(業務内容と時間メモ!M1688,業務内容と時間メモ!R$2:AI$9999,16,FALSE))</f>
        <v/>
      </c>
      <c r="S1688" s="1" t="str">
        <f ca="1">IF(ISNA(VLOOKUP(業務内容と時間メモ!M1688,業務内容と時間メモ!R$2:AI$9999,17,FALSE)),"",VLOOKUP(業務内容と時間メモ!M1688,業務内容と時間メモ!R$2:AI$9999,17,FALSE))</f>
        <v/>
      </c>
      <c r="T1688" s="17" t="str">
        <f ca="1">IF(SUMIFS(業務内容と時間メモ!E:E,業務内容と時間メモ!AB:AB,N1688,業務内容と時間メモ!AD:AD,O1688)=0,"",SUMIFS(業務内容と時間メモ!E:E,業務内容と時間メモ!AB:AB,N1688,業務内容と時間メモ!AD:AD,O1688))</f>
        <v/>
      </c>
      <c r="U1688" s="7" t="str">
        <f ca="1">IF(SUMIFS(業務内容と時間メモ!F:F,業務内容と時間メモ!AB:AB,N1688,業務内容と時間メモ!AD:AD,O1688)=0,"",SUMIFS(業務内容と時間メモ!F:F,業務内容と時間メモ!AB:AB,N1688,業務内容と時間メモ!AD:AD,O1688))</f>
        <v/>
      </c>
      <c r="V1688" t="str">
        <f ca="1">IF(SUMIFS(業務内容と時間メモ!E:E,業務内容と時間メモ!AB:AB,N1688,業務内容と時間メモ!AD:AD,O1688)=0,"",SUMIFS(業務内容と時間メモ!E:E,業務内容と時間メモ!AB:AB,N1688,業務内容と時間メモ!AD:AD,O1688))</f>
        <v/>
      </c>
    </row>
    <row r="1689" spans="1:22" hidden="1">
      <c r="A1689" s="1" t="str">
        <f t="shared" ca="1" si="146"/>
        <v/>
      </c>
      <c r="B1689" s="1" t="str">
        <f t="shared" ca="1" si="147"/>
        <v/>
      </c>
      <c r="C1689" s="6" t="str">
        <f t="shared" ca="1" si="145"/>
        <v/>
      </c>
      <c r="J1689" t="str">
        <f t="shared" ca="1" si="143"/>
        <v/>
      </c>
      <c r="L1689" s="7" t="str">
        <f t="shared" ca="1" si="144"/>
        <v/>
      </c>
      <c r="M1689" s="1" t="str">
        <f ca="1">IF(N1689="","",IF(COUNTIF(N$1:N1689,N1689)&gt;1,"",IF(COUNTIF(N:N,N1689)&gt;=1,"左表に入れますねぇ","")))</f>
        <v/>
      </c>
      <c r="N1689" s="1" t="str">
        <f ca="1">IF(ISNA(VLOOKUP(業務内容と時間メモ!M1689,業務内容と時間メモ!R$2:AI$9999,11,FALSE)),"",VLOOKUP(業務内容と時間メモ!M1689,業務内容と時間メモ!R$2:AI$9999,11,FALSE))</f>
        <v/>
      </c>
      <c r="O1689" s="1" t="str">
        <f ca="1">IF(ISNA(VLOOKUP(業務内容と時間メモ!M1689,業務内容と時間メモ!R$2:AI$9999,13,FALSE)),"",VLOOKUP(業務内容と時間メモ!M1689,業務内容と時間メモ!R$2:AI$9999,13,FALSE))</f>
        <v/>
      </c>
      <c r="P1689" s="1" t="str">
        <f ca="1">IF(ISNA(VLOOKUP(業務内容と時間メモ!M1689,業務内容と時間メモ!R$2:AI$9999,15,FALSE)),"",VLOOKUP(業務内容と時間メモ!M1689,業務内容と時間メモ!R$2:AI$9999,15,FALSE))</f>
        <v/>
      </c>
      <c r="Q1689" s="1" t="str">
        <f ca="1">IF(ISNA(VLOOKUP(業務内容と時間メモ!M1689,業務内容と時間メモ!R$2:AI$9999,14,FALSE)),"",VLOOKUP(業務内容と時間メモ!M1689,業務内容と時間メモ!R$2:AI$9999,14,FALSE))</f>
        <v/>
      </c>
      <c r="R1689" s="1" t="str">
        <f ca="1">IF(ISNA(VLOOKUP(業務内容と時間メモ!M1689,業務内容と時間メモ!R$2:AI$9999,16,FALSE)),"",VLOOKUP(業務内容と時間メモ!M1689,業務内容と時間メモ!R$2:AI$9999,16,FALSE))</f>
        <v/>
      </c>
      <c r="S1689" s="1" t="str">
        <f ca="1">IF(ISNA(VLOOKUP(業務内容と時間メモ!M1689,業務内容と時間メモ!R$2:AI$9999,17,FALSE)),"",VLOOKUP(業務内容と時間メモ!M1689,業務内容と時間メモ!R$2:AI$9999,17,FALSE))</f>
        <v/>
      </c>
      <c r="T1689" s="17" t="str">
        <f ca="1">IF(SUMIFS(業務内容と時間メモ!E:E,業務内容と時間メモ!AB:AB,N1689,業務内容と時間メモ!AD:AD,O1689)=0,"",SUMIFS(業務内容と時間メモ!E:E,業務内容と時間メモ!AB:AB,N1689,業務内容と時間メモ!AD:AD,O1689))</f>
        <v/>
      </c>
      <c r="U1689" s="7" t="str">
        <f ca="1">IF(SUMIFS(業務内容と時間メモ!F:F,業務内容と時間メモ!AB:AB,N1689,業務内容と時間メモ!AD:AD,O1689)=0,"",SUMIFS(業務内容と時間メモ!F:F,業務内容と時間メモ!AB:AB,N1689,業務内容と時間メモ!AD:AD,O1689))</f>
        <v/>
      </c>
      <c r="V1689" t="str">
        <f ca="1">IF(SUMIFS(業務内容と時間メモ!E:E,業務内容と時間メモ!AB:AB,N1689,業務内容と時間メモ!AD:AD,O1689)=0,"",SUMIFS(業務内容と時間メモ!E:E,業務内容と時間メモ!AB:AB,N1689,業務内容と時間メモ!AD:AD,O1689))</f>
        <v/>
      </c>
    </row>
    <row r="1690" spans="1:22" hidden="1">
      <c r="A1690" s="1" t="str">
        <f t="shared" ca="1" si="146"/>
        <v/>
      </c>
      <c r="B1690" s="1" t="str">
        <f t="shared" ca="1" si="147"/>
        <v/>
      </c>
      <c r="C1690" s="6" t="str">
        <f t="shared" ca="1" si="145"/>
        <v/>
      </c>
      <c r="J1690" t="str">
        <f t="shared" ca="1" si="143"/>
        <v/>
      </c>
      <c r="L1690" s="7" t="str">
        <f t="shared" ca="1" si="144"/>
        <v/>
      </c>
      <c r="M1690" s="1" t="str">
        <f ca="1">IF(N1690="","",IF(COUNTIF(N$1:N1690,N1690)&gt;1,"",IF(COUNTIF(N:N,N1690)&gt;=1,"左表に入れますねぇ","")))</f>
        <v/>
      </c>
      <c r="N1690" s="1" t="str">
        <f ca="1">IF(ISNA(VLOOKUP(業務内容と時間メモ!M1690,業務内容と時間メモ!R$2:AI$9999,11,FALSE)),"",VLOOKUP(業務内容と時間メモ!M1690,業務内容と時間メモ!R$2:AI$9999,11,FALSE))</f>
        <v/>
      </c>
      <c r="O1690" s="1" t="str">
        <f ca="1">IF(ISNA(VLOOKUP(業務内容と時間メモ!M1690,業務内容と時間メモ!R$2:AI$9999,13,FALSE)),"",VLOOKUP(業務内容と時間メモ!M1690,業務内容と時間メモ!R$2:AI$9999,13,FALSE))</f>
        <v/>
      </c>
      <c r="P1690" s="1" t="str">
        <f ca="1">IF(ISNA(VLOOKUP(業務内容と時間メモ!M1690,業務内容と時間メモ!R$2:AI$9999,15,FALSE)),"",VLOOKUP(業務内容と時間メモ!M1690,業務内容と時間メモ!R$2:AI$9999,15,FALSE))</f>
        <v/>
      </c>
      <c r="Q1690" s="1" t="str">
        <f ca="1">IF(ISNA(VLOOKUP(業務内容と時間メモ!M1690,業務内容と時間メモ!R$2:AI$9999,14,FALSE)),"",VLOOKUP(業務内容と時間メモ!M1690,業務内容と時間メモ!R$2:AI$9999,14,FALSE))</f>
        <v/>
      </c>
      <c r="R1690" s="1" t="str">
        <f ca="1">IF(ISNA(VLOOKUP(業務内容と時間メモ!M1690,業務内容と時間メモ!R$2:AI$9999,16,FALSE)),"",VLOOKUP(業務内容と時間メモ!M1690,業務内容と時間メモ!R$2:AI$9999,16,FALSE))</f>
        <v/>
      </c>
      <c r="S1690" s="1" t="str">
        <f ca="1">IF(ISNA(VLOOKUP(業務内容と時間メモ!M1690,業務内容と時間メモ!R$2:AI$9999,17,FALSE)),"",VLOOKUP(業務内容と時間メモ!M1690,業務内容と時間メモ!R$2:AI$9999,17,FALSE))</f>
        <v/>
      </c>
      <c r="T1690" s="17" t="str">
        <f ca="1">IF(SUMIFS(業務内容と時間メモ!E:E,業務内容と時間メモ!AB:AB,N1690,業務内容と時間メモ!AD:AD,O1690)=0,"",SUMIFS(業務内容と時間メモ!E:E,業務内容と時間メモ!AB:AB,N1690,業務内容と時間メモ!AD:AD,O1690))</f>
        <v/>
      </c>
      <c r="U1690" s="7" t="str">
        <f ca="1">IF(SUMIFS(業務内容と時間メモ!F:F,業務内容と時間メモ!AB:AB,N1690,業務内容と時間メモ!AD:AD,O1690)=0,"",SUMIFS(業務内容と時間メモ!F:F,業務内容と時間メモ!AB:AB,N1690,業務内容と時間メモ!AD:AD,O1690))</f>
        <v/>
      </c>
      <c r="V1690" t="str">
        <f ca="1">IF(SUMIFS(業務内容と時間メモ!E:E,業務内容と時間メモ!AB:AB,N1690,業務内容と時間メモ!AD:AD,O1690)=0,"",SUMIFS(業務内容と時間メモ!E:E,業務内容と時間メモ!AB:AB,N1690,業務内容と時間メモ!AD:AD,O1690))</f>
        <v/>
      </c>
    </row>
    <row r="1691" spans="1:22" hidden="1">
      <c r="A1691" s="1" t="str">
        <f t="shared" ca="1" si="146"/>
        <v/>
      </c>
      <c r="B1691" s="1" t="str">
        <f t="shared" ca="1" si="147"/>
        <v/>
      </c>
      <c r="C1691" s="6" t="str">
        <f t="shared" ca="1" si="145"/>
        <v/>
      </c>
      <c r="J1691" t="str">
        <f t="shared" ca="1" si="143"/>
        <v/>
      </c>
      <c r="L1691" s="7" t="str">
        <f t="shared" ca="1" si="144"/>
        <v/>
      </c>
      <c r="M1691" s="1" t="str">
        <f ca="1">IF(N1691="","",IF(COUNTIF(N$1:N1691,N1691)&gt;1,"",IF(COUNTIF(N:N,N1691)&gt;=1,"左表に入れますねぇ","")))</f>
        <v/>
      </c>
      <c r="N1691" s="1" t="str">
        <f ca="1">IF(ISNA(VLOOKUP(業務内容と時間メモ!M1691,業務内容と時間メモ!R$2:AI$9999,11,FALSE)),"",VLOOKUP(業務内容と時間メモ!M1691,業務内容と時間メモ!R$2:AI$9999,11,FALSE))</f>
        <v/>
      </c>
      <c r="O1691" s="1" t="str">
        <f ca="1">IF(ISNA(VLOOKUP(業務内容と時間メモ!M1691,業務内容と時間メモ!R$2:AI$9999,13,FALSE)),"",VLOOKUP(業務内容と時間メモ!M1691,業務内容と時間メモ!R$2:AI$9999,13,FALSE))</f>
        <v/>
      </c>
      <c r="P1691" s="1" t="str">
        <f ca="1">IF(ISNA(VLOOKUP(業務内容と時間メモ!M1691,業務内容と時間メモ!R$2:AI$9999,15,FALSE)),"",VLOOKUP(業務内容と時間メモ!M1691,業務内容と時間メモ!R$2:AI$9999,15,FALSE))</f>
        <v/>
      </c>
      <c r="Q1691" s="1" t="str">
        <f ca="1">IF(ISNA(VLOOKUP(業務内容と時間メモ!M1691,業務内容と時間メモ!R$2:AI$9999,14,FALSE)),"",VLOOKUP(業務内容と時間メモ!M1691,業務内容と時間メモ!R$2:AI$9999,14,FALSE))</f>
        <v/>
      </c>
      <c r="R1691" s="1" t="str">
        <f ca="1">IF(ISNA(VLOOKUP(業務内容と時間メモ!M1691,業務内容と時間メモ!R$2:AI$9999,16,FALSE)),"",VLOOKUP(業務内容と時間メモ!M1691,業務内容と時間メモ!R$2:AI$9999,16,FALSE))</f>
        <v/>
      </c>
      <c r="S1691" s="1" t="str">
        <f ca="1">IF(ISNA(VLOOKUP(業務内容と時間メモ!M1691,業務内容と時間メモ!R$2:AI$9999,17,FALSE)),"",VLOOKUP(業務内容と時間メモ!M1691,業務内容と時間メモ!R$2:AI$9999,17,FALSE))</f>
        <v/>
      </c>
      <c r="T1691" s="17" t="str">
        <f ca="1">IF(SUMIFS(業務内容と時間メモ!E:E,業務内容と時間メモ!AB:AB,N1691,業務内容と時間メモ!AD:AD,O1691)=0,"",SUMIFS(業務内容と時間メモ!E:E,業務内容と時間メモ!AB:AB,N1691,業務内容と時間メモ!AD:AD,O1691))</f>
        <v/>
      </c>
      <c r="U1691" s="7" t="str">
        <f ca="1">IF(SUMIFS(業務内容と時間メモ!F:F,業務内容と時間メモ!AB:AB,N1691,業務内容と時間メモ!AD:AD,O1691)=0,"",SUMIFS(業務内容と時間メモ!F:F,業務内容と時間メモ!AB:AB,N1691,業務内容と時間メモ!AD:AD,O1691))</f>
        <v/>
      </c>
      <c r="V1691" t="str">
        <f ca="1">IF(SUMIFS(業務内容と時間メモ!E:E,業務内容と時間メモ!AB:AB,N1691,業務内容と時間メモ!AD:AD,O1691)=0,"",SUMIFS(業務内容と時間メモ!E:E,業務内容と時間メモ!AB:AB,N1691,業務内容と時間メモ!AD:AD,O1691))</f>
        <v/>
      </c>
    </row>
    <row r="1692" spans="1:22" hidden="1">
      <c r="A1692" s="1" t="str">
        <f t="shared" ca="1" si="146"/>
        <v/>
      </c>
      <c r="B1692" s="1" t="str">
        <f t="shared" ca="1" si="147"/>
        <v/>
      </c>
      <c r="C1692" s="6" t="str">
        <f t="shared" ca="1" si="145"/>
        <v/>
      </c>
      <c r="J1692" t="str">
        <f t="shared" ca="1" si="143"/>
        <v/>
      </c>
      <c r="L1692" s="7" t="str">
        <f t="shared" ca="1" si="144"/>
        <v/>
      </c>
      <c r="M1692" s="1" t="str">
        <f ca="1">IF(N1692="","",IF(COUNTIF(N$1:N1692,N1692)&gt;1,"",IF(COUNTIF(N:N,N1692)&gt;=1,"左表に入れますねぇ","")))</f>
        <v/>
      </c>
      <c r="N1692" s="1" t="str">
        <f ca="1">IF(ISNA(VLOOKUP(業務内容と時間メモ!M1692,業務内容と時間メモ!R$2:AI$9999,11,FALSE)),"",VLOOKUP(業務内容と時間メモ!M1692,業務内容と時間メモ!R$2:AI$9999,11,FALSE))</f>
        <v/>
      </c>
      <c r="O1692" s="1" t="str">
        <f ca="1">IF(ISNA(VLOOKUP(業務内容と時間メモ!M1692,業務内容と時間メモ!R$2:AI$9999,13,FALSE)),"",VLOOKUP(業務内容と時間メモ!M1692,業務内容と時間メモ!R$2:AI$9999,13,FALSE))</f>
        <v/>
      </c>
      <c r="P1692" s="1" t="str">
        <f ca="1">IF(ISNA(VLOOKUP(業務内容と時間メモ!M1692,業務内容と時間メモ!R$2:AI$9999,15,FALSE)),"",VLOOKUP(業務内容と時間メモ!M1692,業務内容と時間メモ!R$2:AI$9999,15,FALSE))</f>
        <v/>
      </c>
      <c r="Q1692" s="1" t="str">
        <f ca="1">IF(ISNA(VLOOKUP(業務内容と時間メモ!M1692,業務内容と時間メモ!R$2:AI$9999,14,FALSE)),"",VLOOKUP(業務内容と時間メモ!M1692,業務内容と時間メモ!R$2:AI$9999,14,FALSE))</f>
        <v/>
      </c>
      <c r="R1692" s="1" t="str">
        <f ca="1">IF(ISNA(VLOOKUP(業務内容と時間メモ!M1692,業務内容と時間メモ!R$2:AI$9999,16,FALSE)),"",VLOOKUP(業務内容と時間メモ!M1692,業務内容と時間メモ!R$2:AI$9999,16,FALSE))</f>
        <v/>
      </c>
      <c r="S1692" s="1" t="str">
        <f ca="1">IF(ISNA(VLOOKUP(業務内容と時間メモ!M1692,業務内容と時間メモ!R$2:AI$9999,17,FALSE)),"",VLOOKUP(業務内容と時間メモ!M1692,業務内容と時間メモ!R$2:AI$9999,17,FALSE))</f>
        <v/>
      </c>
      <c r="T1692" s="17" t="str">
        <f ca="1">IF(SUMIFS(業務内容と時間メモ!E:E,業務内容と時間メモ!AB:AB,N1692,業務内容と時間メモ!AD:AD,O1692)=0,"",SUMIFS(業務内容と時間メモ!E:E,業務内容と時間メモ!AB:AB,N1692,業務内容と時間メモ!AD:AD,O1692))</f>
        <v/>
      </c>
      <c r="U1692" s="7" t="str">
        <f ca="1">IF(SUMIFS(業務内容と時間メモ!F:F,業務内容と時間メモ!AB:AB,N1692,業務内容と時間メモ!AD:AD,O1692)=0,"",SUMIFS(業務内容と時間メモ!F:F,業務内容と時間メモ!AB:AB,N1692,業務内容と時間メモ!AD:AD,O1692))</f>
        <v/>
      </c>
      <c r="V1692" t="str">
        <f ca="1">IF(SUMIFS(業務内容と時間メモ!E:E,業務内容と時間メモ!AB:AB,N1692,業務内容と時間メモ!AD:AD,O1692)=0,"",SUMIFS(業務内容と時間メモ!E:E,業務内容と時間メモ!AB:AB,N1692,業務内容と時間メモ!AD:AD,O1692))</f>
        <v/>
      </c>
    </row>
    <row r="1693" spans="1:22" hidden="1">
      <c r="A1693" s="1" t="str">
        <f t="shared" ca="1" si="146"/>
        <v/>
      </c>
      <c r="B1693" s="1" t="str">
        <f t="shared" ca="1" si="147"/>
        <v/>
      </c>
      <c r="C1693" s="6" t="str">
        <f t="shared" ca="1" si="145"/>
        <v/>
      </c>
      <c r="J1693" t="str">
        <f t="shared" ca="1" si="143"/>
        <v/>
      </c>
      <c r="L1693" s="7" t="str">
        <f t="shared" ca="1" si="144"/>
        <v/>
      </c>
      <c r="M1693" s="1" t="str">
        <f ca="1">IF(N1693="","",IF(COUNTIF(N$1:N1693,N1693)&gt;1,"",IF(COUNTIF(N:N,N1693)&gt;=1,"左表に入れますねぇ","")))</f>
        <v/>
      </c>
      <c r="N1693" s="1" t="str">
        <f ca="1">IF(ISNA(VLOOKUP(業務内容と時間メモ!M1693,業務内容と時間メモ!R$2:AI$9999,11,FALSE)),"",VLOOKUP(業務内容と時間メモ!M1693,業務内容と時間メモ!R$2:AI$9999,11,FALSE))</f>
        <v/>
      </c>
      <c r="O1693" s="1" t="str">
        <f ca="1">IF(ISNA(VLOOKUP(業務内容と時間メモ!M1693,業務内容と時間メモ!R$2:AI$9999,13,FALSE)),"",VLOOKUP(業務内容と時間メモ!M1693,業務内容と時間メモ!R$2:AI$9999,13,FALSE))</f>
        <v/>
      </c>
      <c r="P1693" s="1" t="str">
        <f ca="1">IF(ISNA(VLOOKUP(業務内容と時間メモ!M1693,業務内容と時間メモ!R$2:AI$9999,15,FALSE)),"",VLOOKUP(業務内容と時間メモ!M1693,業務内容と時間メモ!R$2:AI$9999,15,FALSE))</f>
        <v/>
      </c>
      <c r="Q1693" s="1" t="str">
        <f ca="1">IF(ISNA(VLOOKUP(業務内容と時間メモ!M1693,業務内容と時間メモ!R$2:AI$9999,14,FALSE)),"",VLOOKUP(業務内容と時間メモ!M1693,業務内容と時間メモ!R$2:AI$9999,14,FALSE))</f>
        <v/>
      </c>
      <c r="R1693" s="1" t="str">
        <f ca="1">IF(ISNA(VLOOKUP(業務内容と時間メモ!M1693,業務内容と時間メモ!R$2:AI$9999,16,FALSE)),"",VLOOKUP(業務内容と時間メモ!M1693,業務内容と時間メモ!R$2:AI$9999,16,FALSE))</f>
        <v/>
      </c>
      <c r="S1693" s="1" t="str">
        <f ca="1">IF(ISNA(VLOOKUP(業務内容と時間メモ!M1693,業務内容と時間メモ!R$2:AI$9999,17,FALSE)),"",VLOOKUP(業務内容と時間メモ!M1693,業務内容と時間メモ!R$2:AI$9999,17,FALSE))</f>
        <v/>
      </c>
      <c r="T1693" s="17" t="str">
        <f ca="1">IF(SUMIFS(業務内容と時間メモ!E:E,業務内容と時間メモ!AB:AB,N1693,業務内容と時間メモ!AD:AD,O1693)=0,"",SUMIFS(業務内容と時間メモ!E:E,業務内容と時間メモ!AB:AB,N1693,業務内容と時間メモ!AD:AD,O1693))</f>
        <v/>
      </c>
      <c r="U1693" s="7" t="str">
        <f ca="1">IF(SUMIFS(業務内容と時間メモ!F:F,業務内容と時間メモ!AB:AB,N1693,業務内容と時間メモ!AD:AD,O1693)=0,"",SUMIFS(業務内容と時間メモ!F:F,業務内容と時間メモ!AB:AB,N1693,業務内容と時間メモ!AD:AD,O1693))</f>
        <v/>
      </c>
      <c r="V1693" t="str">
        <f ca="1">IF(SUMIFS(業務内容と時間メモ!E:E,業務内容と時間メモ!AB:AB,N1693,業務内容と時間メモ!AD:AD,O1693)=0,"",SUMIFS(業務内容と時間メモ!E:E,業務内容と時間メモ!AB:AB,N1693,業務内容と時間メモ!AD:AD,O1693))</f>
        <v/>
      </c>
    </row>
    <row r="1694" spans="1:22" hidden="1">
      <c r="A1694" s="1" t="str">
        <f t="shared" ca="1" si="146"/>
        <v/>
      </c>
      <c r="B1694" s="1" t="str">
        <f t="shared" ca="1" si="147"/>
        <v/>
      </c>
      <c r="C1694" s="6" t="str">
        <f t="shared" ca="1" si="145"/>
        <v/>
      </c>
      <c r="J1694" t="str">
        <f t="shared" ca="1" si="143"/>
        <v/>
      </c>
      <c r="L1694" s="7" t="str">
        <f t="shared" ca="1" si="144"/>
        <v/>
      </c>
      <c r="M1694" s="1" t="str">
        <f ca="1">IF(N1694="","",IF(COUNTIF(N$1:N1694,N1694)&gt;1,"",IF(COUNTIF(N:N,N1694)&gt;=1,"左表に入れますねぇ","")))</f>
        <v/>
      </c>
      <c r="N1694" s="1" t="str">
        <f ca="1">IF(ISNA(VLOOKUP(業務内容と時間メモ!M1694,業務内容と時間メモ!R$2:AI$9999,11,FALSE)),"",VLOOKUP(業務内容と時間メモ!M1694,業務内容と時間メモ!R$2:AI$9999,11,FALSE))</f>
        <v/>
      </c>
      <c r="O1694" s="1" t="str">
        <f ca="1">IF(ISNA(VLOOKUP(業務内容と時間メモ!M1694,業務内容と時間メモ!R$2:AI$9999,13,FALSE)),"",VLOOKUP(業務内容と時間メモ!M1694,業務内容と時間メモ!R$2:AI$9999,13,FALSE))</f>
        <v/>
      </c>
      <c r="P1694" s="1" t="str">
        <f ca="1">IF(ISNA(VLOOKUP(業務内容と時間メモ!M1694,業務内容と時間メモ!R$2:AI$9999,15,FALSE)),"",VLOOKUP(業務内容と時間メモ!M1694,業務内容と時間メモ!R$2:AI$9999,15,FALSE))</f>
        <v/>
      </c>
      <c r="Q1694" s="1" t="str">
        <f ca="1">IF(ISNA(VLOOKUP(業務内容と時間メモ!M1694,業務内容と時間メモ!R$2:AI$9999,14,FALSE)),"",VLOOKUP(業務内容と時間メモ!M1694,業務内容と時間メモ!R$2:AI$9999,14,FALSE))</f>
        <v/>
      </c>
      <c r="R1694" s="1" t="str">
        <f ca="1">IF(ISNA(VLOOKUP(業務内容と時間メモ!M1694,業務内容と時間メモ!R$2:AI$9999,16,FALSE)),"",VLOOKUP(業務内容と時間メモ!M1694,業務内容と時間メモ!R$2:AI$9999,16,FALSE))</f>
        <v/>
      </c>
      <c r="S1694" s="1" t="str">
        <f ca="1">IF(ISNA(VLOOKUP(業務内容と時間メモ!M1694,業務内容と時間メモ!R$2:AI$9999,17,FALSE)),"",VLOOKUP(業務内容と時間メモ!M1694,業務内容と時間メモ!R$2:AI$9999,17,FALSE))</f>
        <v/>
      </c>
      <c r="T1694" s="17" t="str">
        <f ca="1">IF(SUMIFS(業務内容と時間メモ!E:E,業務内容と時間メモ!AB:AB,N1694,業務内容と時間メモ!AD:AD,O1694)=0,"",SUMIFS(業務内容と時間メモ!E:E,業務内容と時間メモ!AB:AB,N1694,業務内容と時間メモ!AD:AD,O1694))</f>
        <v/>
      </c>
      <c r="U1694" s="7" t="str">
        <f ca="1">IF(SUMIFS(業務内容と時間メモ!F:F,業務内容と時間メモ!AB:AB,N1694,業務内容と時間メモ!AD:AD,O1694)=0,"",SUMIFS(業務内容と時間メモ!F:F,業務内容と時間メモ!AB:AB,N1694,業務内容と時間メモ!AD:AD,O1694))</f>
        <v/>
      </c>
      <c r="V1694" t="str">
        <f ca="1">IF(SUMIFS(業務内容と時間メモ!E:E,業務内容と時間メモ!AB:AB,N1694,業務内容と時間メモ!AD:AD,O1694)=0,"",SUMIFS(業務内容と時間メモ!E:E,業務内容と時間メモ!AB:AB,N1694,業務内容と時間メモ!AD:AD,O1694))</f>
        <v/>
      </c>
    </row>
    <row r="1695" spans="1:22" hidden="1">
      <c r="A1695" s="1" t="str">
        <f t="shared" ca="1" si="146"/>
        <v/>
      </c>
      <c r="B1695" s="1" t="str">
        <f t="shared" ca="1" si="147"/>
        <v/>
      </c>
      <c r="C1695" s="6" t="str">
        <f t="shared" ca="1" si="145"/>
        <v/>
      </c>
      <c r="J1695" t="str">
        <f t="shared" ref="J1695:J1758" ca="1" si="148">IF(O1695="","",IF(OR(COUNTIF(O1695,"*職場*"),COUNTIF(O1695,"*後輩教育*")),"サブ","メイン"))</f>
        <v/>
      </c>
      <c r="L1695" s="7" t="str">
        <f t="shared" ref="L1695:L1758" ca="1" si="149">IF(M1695="","",IF(COUNTIF(INDIRECT("M$1:M"&amp;ROW()),"左表に入れますねぇ")&gt;=1,"左表に入れますねぇ"&amp;COUNTIF(INDIRECT("M$1:M"&amp;ROW()),"左表に入れますねぇ"),""))</f>
        <v/>
      </c>
      <c r="M1695" s="1" t="str">
        <f ca="1">IF(N1695="","",IF(COUNTIF(N$1:N1695,N1695)&gt;1,"",IF(COUNTIF(N:N,N1695)&gt;=1,"左表に入れますねぇ","")))</f>
        <v/>
      </c>
      <c r="N1695" s="1" t="str">
        <f ca="1">IF(ISNA(VLOOKUP(業務内容と時間メモ!M1695,業務内容と時間メモ!R$2:AI$9999,11,FALSE)),"",VLOOKUP(業務内容と時間メモ!M1695,業務内容と時間メモ!R$2:AI$9999,11,FALSE))</f>
        <v/>
      </c>
      <c r="O1695" s="1" t="str">
        <f ca="1">IF(ISNA(VLOOKUP(業務内容と時間メモ!M1695,業務内容と時間メモ!R$2:AI$9999,13,FALSE)),"",VLOOKUP(業務内容と時間メモ!M1695,業務内容と時間メモ!R$2:AI$9999,13,FALSE))</f>
        <v/>
      </c>
      <c r="P1695" s="1" t="str">
        <f ca="1">IF(ISNA(VLOOKUP(業務内容と時間メモ!M1695,業務内容と時間メモ!R$2:AI$9999,15,FALSE)),"",VLOOKUP(業務内容と時間メモ!M1695,業務内容と時間メモ!R$2:AI$9999,15,FALSE))</f>
        <v/>
      </c>
      <c r="Q1695" s="1" t="str">
        <f ca="1">IF(ISNA(VLOOKUP(業務内容と時間メモ!M1695,業務内容と時間メモ!R$2:AI$9999,14,FALSE)),"",VLOOKUP(業務内容と時間メモ!M1695,業務内容と時間メモ!R$2:AI$9999,14,FALSE))</f>
        <v/>
      </c>
      <c r="R1695" s="1" t="str">
        <f ca="1">IF(ISNA(VLOOKUP(業務内容と時間メモ!M1695,業務内容と時間メモ!R$2:AI$9999,16,FALSE)),"",VLOOKUP(業務内容と時間メモ!M1695,業務内容と時間メモ!R$2:AI$9999,16,FALSE))</f>
        <v/>
      </c>
      <c r="S1695" s="1" t="str">
        <f ca="1">IF(ISNA(VLOOKUP(業務内容と時間メモ!M1695,業務内容と時間メモ!R$2:AI$9999,17,FALSE)),"",VLOOKUP(業務内容と時間メモ!M1695,業務内容と時間メモ!R$2:AI$9999,17,FALSE))</f>
        <v/>
      </c>
      <c r="T1695" s="17" t="str">
        <f ca="1">IF(SUMIFS(業務内容と時間メモ!E:E,業務内容と時間メモ!AB:AB,N1695,業務内容と時間メモ!AD:AD,O1695)=0,"",SUMIFS(業務内容と時間メモ!E:E,業務内容と時間メモ!AB:AB,N1695,業務内容と時間メモ!AD:AD,O1695))</f>
        <v/>
      </c>
      <c r="U1695" s="7" t="str">
        <f ca="1">IF(SUMIFS(業務内容と時間メモ!F:F,業務内容と時間メモ!AB:AB,N1695,業務内容と時間メモ!AD:AD,O1695)=0,"",SUMIFS(業務内容と時間メモ!F:F,業務内容と時間メモ!AB:AB,N1695,業務内容と時間メモ!AD:AD,O1695))</f>
        <v/>
      </c>
      <c r="V1695" t="str">
        <f ca="1">IF(SUMIFS(業務内容と時間メモ!E:E,業務内容と時間メモ!AB:AB,N1695,業務内容と時間メモ!AD:AD,O1695)=0,"",SUMIFS(業務内容と時間メモ!E:E,業務内容と時間メモ!AB:AB,N1695,業務内容と時間メモ!AD:AD,O1695))</f>
        <v/>
      </c>
    </row>
    <row r="1696" spans="1:22" hidden="1">
      <c r="A1696" s="1" t="str">
        <f t="shared" ca="1" si="146"/>
        <v/>
      </c>
      <c r="B1696" s="1" t="str">
        <f t="shared" ca="1" si="147"/>
        <v/>
      </c>
      <c r="C1696" s="6" t="str">
        <f t="shared" ca="1" si="145"/>
        <v/>
      </c>
      <c r="J1696" t="str">
        <f t="shared" ca="1" si="148"/>
        <v/>
      </c>
      <c r="L1696" s="7" t="str">
        <f t="shared" ca="1" si="149"/>
        <v/>
      </c>
      <c r="M1696" s="1" t="str">
        <f ca="1">IF(N1696="","",IF(COUNTIF(N$1:N1696,N1696)&gt;1,"",IF(COUNTIF(N:N,N1696)&gt;=1,"左表に入れますねぇ","")))</f>
        <v/>
      </c>
      <c r="N1696" s="1" t="str">
        <f ca="1">IF(ISNA(VLOOKUP(業務内容と時間メモ!M1696,業務内容と時間メモ!R$2:AI$9999,11,FALSE)),"",VLOOKUP(業務内容と時間メモ!M1696,業務内容と時間メモ!R$2:AI$9999,11,FALSE))</f>
        <v/>
      </c>
      <c r="O1696" s="1" t="str">
        <f ca="1">IF(ISNA(VLOOKUP(業務内容と時間メモ!M1696,業務内容と時間メモ!R$2:AI$9999,13,FALSE)),"",VLOOKUP(業務内容と時間メモ!M1696,業務内容と時間メモ!R$2:AI$9999,13,FALSE))</f>
        <v/>
      </c>
      <c r="P1696" s="1" t="str">
        <f ca="1">IF(ISNA(VLOOKUP(業務内容と時間メモ!M1696,業務内容と時間メモ!R$2:AI$9999,15,FALSE)),"",VLOOKUP(業務内容と時間メモ!M1696,業務内容と時間メモ!R$2:AI$9999,15,FALSE))</f>
        <v/>
      </c>
      <c r="Q1696" s="1" t="str">
        <f ca="1">IF(ISNA(VLOOKUP(業務内容と時間メモ!M1696,業務内容と時間メモ!R$2:AI$9999,14,FALSE)),"",VLOOKUP(業務内容と時間メモ!M1696,業務内容と時間メモ!R$2:AI$9999,14,FALSE))</f>
        <v/>
      </c>
      <c r="R1696" s="1" t="str">
        <f ca="1">IF(ISNA(VLOOKUP(業務内容と時間メモ!M1696,業務内容と時間メモ!R$2:AI$9999,16,FALSE)),"",VLOOKUP(業務内容と時間メモ!M1696,業務内容と時間メモ!R$2:AI$9999,16,FALSE))</f>
        <v/>
      </c>
      <c r="S1696" s="1" t="str">
        <f ca="1">IF(ISNA(VLOOKUP(業務内容と時間メモ!M1696,業務内容と時間メモ!R$2:AI$9999,17,FALSE)),"",VLOOKUP(業務内容と時間メモ!M1696,業務内容と時間メモ!R$2:AI$9999,17,FALSE))</f>
        <v/>
      </c>
      <c r="T1696" s="17" t="str">
        <f ca="1">IF(SUMIFS(業務内容と時間メモ!E:E,業務内容と時間メモ!AB:AB,N1696,業務内容と時間メモ!AD:AD,O1696)=0,"",SUMIFS(業務内容と時間メモ!E:E,業務内容と時間メモ!AB:AB,N1696,業務内容と時間メモ!AD:AD,O1696))</f>
        <v/>
      </c>
      <c r="U1696" s="7" t="str">
        <f ca="1">IF(SUMIFS(業務内容と時間メモ!F:F,業務内容と時間メモ!AB:AB,N1696,業務内容と時間メモ!AD:AD,O1696)=0,"",SUMIFS(業務内容と時間メモ!F:F,業務内容と時間メモ!AB:AB,N1696,業務内容と時間メモ!AD:AD,O1696))</f>
        <v/>
      </c>
      <c r="V1696" t="str">
        <f ca="1">IF(SUMIFS(業務内容と時間メモ!E:E,業務内容と時間メモ!AB:AB,N1696,業務内容と時間メモ!AD:AD,O1696)=0,"",SUMIFS(業務内容と時間メモ!E:E,業務内容と時間メモ!AB:AB,N1696,業務内容と時間メモ!AD:AD,O1696))</f>
        <v/>
      </c>
    </row>
    <row r="1697" spans="1:22" hidden="1">
      <c r="A1697" s="1" t="str">
        <f t="shared" ca="1" si="146"/>
        <v/>
      </c>
      <c r="B1697" s="1" t="str">
        <f t="shared" ca="1" si="147"/>
        <v/>
      </c>
      <c r="C1697" s="6" t="str">
        <f t="shared" ca="1" si="145"/>
        <v/>
      </c>
      <c r="J1697" t="str">
        <f t="shared" ca="1" si="148"/>
        <v/>
      </c>
      <c r="L1697" s="7" t="str">
        <f t="shared" ca="1" si="149"/>
        <v/>
      </c>
      <c r="M1697" s="1" t="str">
        <f ca="1">IF(N1697="","",IF(COUNTIF(N$1:N1697,N1697)&gt;1,"",IF(COUNTIF(N:N,N1697)&gt;=1,"左表に入れますねぇ","")))</f>
        <v/>
      </c>
      <c r="N1697" s="1" t="str">
        <f ca="1">IF(ISNA(VLOOKUP(業務内容と時間メモ!M1697,業務内容と時間メモ!R$2:AI$9999,11,FALSE)),"",VLOOKUP(業務内容と時間メモ!M1697,業務内容と時間メモ!R$2:AI$9999,11,FALSE))</f>
        <v/>
      </c>
      <c r="O1697" s="1" t="str">
        <f ca="1">IF(ISNA(VLOOKUP(業務内容と時間メモ!M1697,業務内容と時間メモ!R$2:AI$9999,13,FALSE)),"",VLOOKUP(業務内容と時間メモ!M1697,業務内容と時間メモ!R$2:AI$9999,13,FALSE))</f>
        <v/>
      </c>
      <c r="P1697" s="1" t="str">
        <f ca="1">IF(ISNA(VLOOKUP(業務内容と時間メモ!M1697,業務内容と時間メモ!R$2:AI$9999,15,FALSE)),"",VLOOKUP(業務内容と時間メモ!M1697,業務内容と時間メモ!R$2:AI$9999,15,FALSE))</f>
        <v/>
      </c>
      <c r="Q1697" s="1" t="str">
        <f ca="1">IF(ISNA(VLOOKUP(業務内容と時間メモ!M1697,業務内容と時間メモ!R$2:AI$9999,14,FALSE)),"",VLOOKUP(業務内容と時間メモ!M1697,業務内容と時間メモ!R$2:AI$9999,14,FALSE))</f>
        <v/>
      </c>
      <c r="R1697" s="1" t="str">
        <f ca="1">IF(ISNA(VLOOKUP(業務内容と時間メモ!M1697,業務内容と時間メモ!R$2:AI$9999,16,FALSE)),"",VLOOKUP(業務内容と時間メモ!M1697,業務内容と時間メモ!R$2:AI$9999,16,FALSE))</f>
        <v/>
      </c>
      <c r="S1697" s="1" t="str">
        <f ca="1">IF(ISNA(VLOOKUP(業務内容と時間メモ!M1697,業務内容と時間メモ!R$2:AI$9999,17,FALSE)),"",VLOOKUP(業務内容と時間メモ!M1697,業務内容と時間メモ!R$2:AI$9999,17,FALSE))</f>
        <v/>
      </c>
      <c r="T1697" s="17" t="str">
        <f ca="1">IF(SUMIFS(業務内容と時間メモ!E:E,業務内容と時間メモ!AB:AB,N1697,業務内容と時間メモ!AD:AD,O1697)=0,"",SUMIFS(業務内容と時間メモ!E:E,業務内容と時間メモ!AB:AB,N1697,業務内容と時間メモ!AD:AD,O1697))</f>
        <v/>
      </c>
      <c r="U1697" s="7" t="str">
        <f ca="1">IF(SUMIFS(業務内容と時間メモ!F:F,業務内容と時間メモ!AB:AB,N1697,業務内容と時間メモ!AD:AD,O1697)=0,"",SUMIFS(業務内容と時間メモ!F:F,業務内容と時間メモ!AB:AB,N1697,業務内容と時間メモ!AD:AD,O1697))</f>
        <v/>
      </c>
      <c r="V1697" t="str">
        <f ca="1">IF(SUMIFS(業務内容と時間メモ!E:E,業務内容と時間メモ!AB:AB,N1697,業務内容と時間メモ!AD:AD,O1697)=0,"",SUMIFS(業務内容と時間メモ!E:E,業務内容と時間メモ!AB:AB,N1697,業務内容と時間メモ!AD:AD,O1697))</f>
        <v/>
      </c>
    </row>
    <row r="1698" spans="1:22" hidden="1">
      <c r="A1698" s="1" t="str">
        <f t="shared" ca="1" si="146"/>
        <v/>
      </c>
      <c r="B1698" s="1" t="str">
        <f t="shared" ca="1" si="147"/>
        <v/>
      </c>
      <c r="C1698" s="6" t="str">
        <f t="shared" ca="1" si="145"/>
        <v/>
      </c>
      <c r="J1698" t="str">
        <f t="shared" ca="1" si="148"/>
        <v/>
      </c>
      <c r="L1698" s="7" t="str">
        <f t="shared" ca="1" si="149"/>
        <v/>
      </c>
      <c r="M1698" s="1" t="str">
        <f ca="1">IF(N1698="","",IF(COUNTIF(N$1:N1698,N1698)&gt;1,"",IF(COUNTIF(N:N,N1698)&gt;=1,"左表に入れますねぇ","")))</f>
        <v/>
      </c>
      <c r="N1698" s="1" t="str">
        <f ca="1">IF(ISNA(VLOOKUP(業務内容と時間メモ!M1698,業務内容と時間メモ!R$2:AI$9999,11,FALSE)),"",VLOOKUP(業務内容と時間メモ!M1698,業務内容と時間メモ!R$2:AI$9999,11,FALSE))</f>
        <v/>
      </c>
      <c r="O1698" s="1" t="str">
        <f ca="1">IF(ISNA(VLOOKUP(業務内容と時間メモ!M1698,業務内容と時間メモ!R$2:AI$9999,13,FALSE)),"",VLOOKUP(業務内容と時間メモ!M1698,業務内容と時間メモ!R$2:AI$9999,13,FALSE))</f>
        <v/>
      </c>
      <c r="P1698" s="1" t="str">
        <f ca="1">IF(ISNA(VLOOKUP(業務内容と時間メモ!M1698,業務内容と時間メモ!R$2:AI$9999,15,FALSE)),"",VLOOKUP(業務内容と時間メモ!M1698,業務内容と時間メモ!R$2:AI$9999,15,FALSE))</f>
        <v/>
      </c>
      <c r="Q1698" s="1" t="str">
        <f ca="1">IF(ISNA(VLOOKUP(業務内容と時間メモ!M1698,業務内容と時間メモ!R$2:AI$9999,14,FALSE)),"",VLOOKUP(業務内容と時間メモ!M1698,業務内容と時間メモ!R$2:AI$9999,14,FALSE))</f>
        <v/>
      </c>
      <c r="R1698" s="1" t="str">
        <f ca="1">IF(ISNA(VLOOKUP(業務内容と時間メモ!M1698,業務内容と時間メモ!R$2:AI$9999,16,FALSE)),"",VLOOKUP(業務内容と時間メモ!M1698,業務内容と時間メモ!R$2:AI$9999,16,FALSE))</f>
        <v/>
      </c>
      <c r="S1698" s="1" t="str">
        <f ca="1">IF(ISNA(VLOOKUP(業務内容と時間メモ!M1698,業務内容と時間メモ!R$2:AI$9999,17,FALSE)),"",VLOOKUP(業務内容と時間メモ!M1698,業務内容と時間メモ!R$2:AI$9999,17,FALSE))</f>
        <v/>
      </c>
      <c r="T1698" s="17" t="str">
        <f ca="1">IF(SUMIFS(業務内容と時間メモ!E:E,業務内容と時間メモ!AB:AB,N1698,業務内容と時間メモ!AD:AD,O1698)=0,"",SUMIFS(業務内容と時間メモ!E:E,業務内容と時間メモ!AB:AB,N1698,業務内容と時間メモ!AD:AD,O1698))</f>
        <v/>
      </c>
      <c r="U1698" s="7" t="str">
        <f ca="1">IF(SUMIFS(業務内容と時間メモ!F:F,業務内容と時間メモ!AB:AB,N1698,業務内容と時間メモ!AD:AD,O1698)=0,"",SUMIFS(業務内容と時間メモ!F:F,業務内容と時間メモ!AB:AB,N1698,業務内容と時間メモ!AD:AD,O1698))</f>
        <v/>
      </c>
      <c r="V1698" t="str">
        <f ca="1">IF(SUMIFS(業務内容と時間メモ!E:E,業務内容と時間メモ!AB:AB,N1698,業務内容と時間メモ!AD:AD,O1698)=0,"",SUMIFS(業務内容と時間メモ!E:E,業務内容と時間メモ!AB:AB,N1698,業務内容と時間メモ!AD:AD,O1698))</f>
        <v/>
      </c>
    </row>
    <row r="1699" spans="1:22" hidden="1">
      <c r="A1699" s="1" t="str">
        <f t="shared" ca="1" si="146"/>
        <v/>
      </c>
      <c r="B1699" s="1" t="str">
        <f t="shared" ca="1" si="147"/>
        <v/>
      </c>
      <c r="C1699" s="6" t="str">
        <f t="shared" ca="1" si="145"/>
        <v/>
      </c>
      <c r="J1699" t="str">
        <f t="shared" ca="1" si="148"/>
        <v/>
      </c>
      <c r="L1699" s="7" t="str">
        <f t="shared" ca="1" si="149"/>
        <v/>
      </c>
      <c r="M1699" s="1" t="str">
        <f ca="1">IF(N1699="","",IF(COUNTIF(N$1:N1699,N1699)&gt;1,"",IF(COUNTIF(N:N,N1699)&gt;=1,"左表に入れますねぇ","")))</f>
        <v/>
      </c>
      <c r="N1699" s="1" t="str">
        <f ca="1">IF(ISNA(VLOOKUP(業務内容と時間メモ!M1699,業務内容と時間メモ!R$2:AI$9999,11,FALSE)),"",VLOOKUP(業務内容と時間メモ!M1699,業務内容と時間メモ!R$2:AI$9999,11,FALSE))</f>
        <v/>
      </c>
      <c r="O1699" s="1" t="str">
        <f ca="1">IF(ISNA(VLOOKUP(業務内容と時間メモ!M1699,業務内容と時間メモ!R$2:AI$9999,13,FALSE)),"",VLOOKUP(業務内容と時間メモ!M1699,業務内容と時間メモ!R$2:AI$9999,13,FALSE))</f>
        <v/>
      </c>
      <c r="P1699" s="1" t="str">
        <f ca="1">IF(ISNA(VLOOKUP(業務内容と時間メモ!M1699,業務内容と時間メモ!R$2:AI$9999,15,FALSE)),"",VLOOKUP(業務内容と時間メモ!M1699,業務内容と時間メモ!R$2:AI$9999,15,FALSE))</f>
        <v/>
      </c>
      <c r="Q1699" s="1" t="str">
        <f ca="1">IF(ISNA(VLOOKUP(業務内容と時間メモ!M1699,業務内容と時間メモ!R$2:AI$9999,14,FALSE)),"",VLOOKUP(業務内容と時間メモ!M1699,業務内容と時間メモ!R$2:AI$9999,14,FALSE))</f>
        <v/>
      </c>
      <c r="R1699" s="1" t="str">
        <f ca="1">IF(ISNA(VLOOKUP(業務内容と時間メモ!M1699,業務内容と時間メモ!R$2:AI$9999,16,FALSE)),"",VLOOKUP(業務内容と時間メモ!M1699,業務内容と時間メモ!R$2:AI$9999,16,FALSE))</f>
        <v/>
      </c>
      <c r="S1699" s="1" t="str">
        <f ca="1">IF(ISNA(VLOOKUP(業務内容と時間メモ!M1699,業務内容と時間メモ!R$2:AI$9999,17,FALSE)),"",VLOOKUP(業務内容と時間メモ!M1699,業務内容と時間メモ!R$2:AI$9999,17,FALSE))</f>
        <v/>
      </c>
      <c r="T1699" s="17" t="str">
        <f ca="1">IF(SUMIFS(業務内容と時間メモ!E:E,業務内容と時間メモ!AB:AB,N1699,業務内容と時間メモ!AD:AD,O1699)=0,"",SUMIFS(業務内容と時間メモ!E:E,業務内容と時間メモ!AB:AB,N1699,業務内容と時間メモ!AD:AD,O1699))</f>
        <v/>
      </c>
      <c r="U1699" s="7" t="str">
        <f ca="1">IF(SUMIFS(業務内容と時間メモ!F:F,業務内容と時間メモ!AB:AB,N1699,業務内容と時間メモ!AD:AD,O1699)=0,"",SUMIFS(業務内容と時間メモ!F:F,業務内容と時間メモ!AB:AB,N1699,業務内容と時間メモ!AD:AD,O1699))</f>
        <v/>
      </c>
      <c r="V1699" t="str">
        <f ca="1">IF(SUMIFS(業務内容と時間メモ!E:E,業務内容と時間メモ!AB:AB,N1699,業務内容と時間メモ!AD:AD,O1699)=0,"",SUMIFS(業務内容と時間メモ!E:E,業務内容と時間メモ!AB:AB,N1699,業務内容と時間メモ!AD:AD,O1699))</f>
        <v/>
      </c>
    </row>
    <row r="1700" spans="1:22" hidden="1">
      <c r="A1700" s="1" t="str">
        <f t="shared" ca="1" si="146"/>
        <v/>
      </c>
      <c r="B1700" s="1" t="str">
        <f t="shared" ca="1" si="147"/>
        <v/>
      </c>
      <c r="C1700" s="6" t="str">
        <f t="shared" ca="1" si="145"/>
        <v/>
      </c>
      <c r="J1700" t="str">
        <f t="shared" ca="1" si="148"/>
        <v/>
      </c>
      <c r="L1700" s="7" t="str">
        <f t="shared" ca="1" si="149"/>
        <v/>
      </c>
      <c r="M1700" s="1" t="str">
        <f ca="1">IF(N1700="","",IF(COUNTIF(N$1:N1700,N1700)&gt;1,"",IF(COUNTIF(N:N,N1700)&gt;=1,"左表に入れますねぇ","")))</f>
        <v/>
      </c>
      <c r="N1700" s="1" t="str">
        <f ca="1">IF(ISNA(VLOOKUP(業務内容と時間メモ!M1700,業務内容と時間メモ!R$2:AI$9999,11,FALSE)),"",VLOOKUP(業務内容と時間メモ!M1700,業務内容と時間メモ!R$2:AI$9999,11,FALSE))</f>
        <v/>
      </c>
      <c r="O1700" s="1" t="str">
        <f ca="1">IF(ISNA(VLOOKUP(業務内容と時間メモ!M1700,業務内容と時間メモ!R$2:AI$9999,13,FALSE)),"",VLOOKUP(業務内容と時間メモ!M1700,業務内容と時間メモ!R$2:AI$9999,13,FALSE))</f>
        <v/>
      </c>
      <c r="P1700" s="1" t="str">
        <f ca="1">IF(ISNA(VLOOKUP(業務内容と時間メモ!M1700,業務内容と時間メモ!R$2:AI$9999,15,FALSE)),"",VLOOKUP(業務内容と時間メモ!M1700,業務内容と時間メモ!R$2:AI$9999,15,FALSE))</f>
        <v/>
      </c>
      <c r="Q1700" s="1" t="str">
        <f ca="1">IF(ISNA(VLOOKUP(業務内容と時間メモ!M1700,業務内容と時間メモ!R$2:AI$9999,14,FALSE)),"",VLOOKUP(業務内容と時間メモ!M1700,業務内容と時間メモ!R$2:AI$9999,14,FALSE))</f>
        <v/>
      </c>
      <c r="R1700" s="1" t="str">
        <f ca="1">IF(ISNA(VLOOKUP(業務内容と時間メモ!M1700,業務内容と時間メモ!R$2:AI$9999,16,FALSE)),"",VLOOKUP(業務内容と時間メモ!M1700,業務内容と時間メモ!R$2:AI$9999,16,FALSE))</f>
        <v/>
      </c>
      <c r="S1700" s="1" t="str">
        <f ca="1">IF(ISNA(VLOOKUP(業務内容と時間メモ!M1700,業務内容と時間メモ!R$2:AI$9999,17,FALSE)),"",VLOOKUP(業務内容と時間メモ!M1700,業務内容と時間メモ!R$2:AI$9999,17,FALSE))</f>
        <v/>
      </c>
      <c r="T1700" s="17" t="str">
        <f ca="1">IF(SUMIFS(業務内容と時間メモ!E:E,業務内容と時間メモ!AB:AB,N1700,業務内容と時間メモ!AD:AD,O1700)=0,"",SUMIFS(業務内容と時間メモ!E:E,業務内容と時間メモ!AB:AB,N1700,業務内容と時間メモ!AD:AD,O1700))</f>
        <v/>
      </c>
      <c r="U1700" s="7" t="str">
        <f ca="1">IF(SUMIFS(業務内容と時間メモ!F:F,業務内容と時間メモ!AB:AB,N1700,業務内容と時間メモ!AD:AD,O1700)=0,"",SUMIFS(業務内容と時間メモ!F:F,業務内容と時間メモ!AB:AB,N1700,業務内容と時間メモ!AD:AD,O1700))</f>
        <v/>
      </c>
      <c r="V1700" t="str">
        <f ca="1">IF(SUMIFS(業務内容と時間メモ!E:E,業務内容と時間メモ!AB:AB,N1700,業務内容と時間メモ!AD:AD,O1700)=0,"",SUMIFS(業務内容と時間メモ!E:E,業務内容と時間メモ!AB:AB,N1700,業務内容と時間メモ!AD:AD,O1700))</f>
        <v/>
      </c>
    </row>
    <row r="1701" spans="1:22" hidden="1">
      <c r="A1701" s="1" t="str">
        <f t="shared" ca="1" si="146"/>
        <v/>
      </c>
      <c r="B1701" s="1" t="str">
        <f t="shared" ca="1" si="147"/>
        <v/>
      </c>
      <c r="C1701" s="6" t="str">
        <f t="shared" ca="1" si="145"/>
        <v/>
      </c>
      <c r="J1701" t="str">
        <f t="shared" ca="1" si="148"/>
        <v/>
      </c>
      <c r="L1701" s="7" t="str">
        <f t="shared" ca="1" si="149"/>
        <v/>
      </c>
      <c r="M1701" s="1" t="str">
        <f ca="1">IF(N1701="","",IF(COUNTIF(N$1:N1701,N1701)&gt;1,"",IF(COUNTIF(N:N,N1701)&gt;=1,"左表に入れますねぇ","")))</f>
        <v/>
      </c>
      <c r="N1701" s="1" t="str">
        <f ca="1">IF(ISNA(VLOOKUP(業務内容と時間メモ!M1701,業務内容と時間メモ!R$2:AI$9999,11,FALSE)),"",VLOOKUP(業務内容と時間メモ!M1701,業務内容と時間メモ!R$2:AI$9999,11,FALSE))</f>
        <v/>
      </c>
      <c r="O1701" s="1" t="str">
        <f ca="1">IF(ISNA(VLOOKUP(業務内容と時間メモ!M1701,業務内容と時間メモ!R$2:AI$9999,13,FALSE)),"",VLOOKUP(業務内容と時間メモ!M1701,業務内容と時間メモ!R$2:AI$9999,13,FALSE))</f>
        <v/>
      </c>
      <c r="P1701" s="1" t="str">
        <f ca="1">IF(ISNA(VLOOKUP(業務内容と時間メモ!M1701,業務内容と時間メモ!R$2:AI$9999,15,FALSE)),"",VLOOKUP(業務内容と時間メモ!M1701,業務内容と時間メモ!R$2:AI$9999,15,FALSE))</f>
        <v/>
      </c>
      <c r="Q1701" s="1" t="str">
        <f ca="1">IF(ISNA(VLOOKUP(業務内容と時間メモ!M1701,業務内容と時間メモ!R$2:AI$9999,14,FALSE)),"",VLOOKUP(業務内容と時間メモ!M1701,業務内容と時間メモ!R$2:AI$9999,14,FALSE))</f>
        <v/>
      </c>
      <c r="R1701" s="1" t="str">
        <f ca="1">IF(ISNA(VLOOKUP(業務内容と時間メモ!M1701,業務内容と時間メモ!R$2:AI$9999,16,FALSE)),"",VLOOKUP(業務内容と時間メモ!M1701,業務内容と時間メモ!R$2:AI$9999,16,FALSE))</f>
        <v/>
      </c>
      <c r="S1701" s="1" t="str">
        <f ca="1">IF(ISNA(VLOOKUP(業務内容と時間メモ!M1701,業務内容と時間メモ!R$2:AI$9999,17,FALSE)),"",VLOOKUP(業務内容と時間メモ!M1701,業務内容と時間メモ!R$2:AI$9999,17,FALSE))</f>
        <v/>
      </c>
      <c r="T1701" s="17" t="str">
        <f ca="1">IF(SUMIFS(業務内容と時間メモ!E:E,業務内容と時間メモ!AB:AB,N1701,業務内容と時間メモ!AD:AD,O1701)=0,"",SUMIFS(業務内容と時間メモ!E:E,業務内容と時間メモ!AB:AB,N1701,業務内容と時間メモ!AD:AD,O1701))</f>
        <v/>
      </c>
      <c r="U1701" s="7" t="str">
        <f ca="1">IF(SUMIFS(業務内容と時間メモ!F:F,業務内容と時間メモ!AB:AB,N1701,業務内容と時間メモ!AD:AD,O1701)=0,"",SUMIFS(業務内容と時間メモ!F:F,業務内容と時間メモ!AB:AB,N1701,業務内容と時間メモ!AD:AD,O1701))</f>
        <v/>
      </c>
      <c r="V1701" t="str">
        <f ca="1">IF(SUMIFS(業務内容と時間メモ!E:E,業務内容と時間メモ!AB:AB,N1701,業務内容と時間メモ!AD:AD,O1701)=0,"",SUMIFS(業務内容と時間メモ!E:E,業務内容と時間メモ!AB:AB,N1701,業務内容と時間メモ!AD:AD,O1701))</f>
        <v/>
      </c>
    </row>
    <row r="1702" spans="1:22" hidden="1">
      <c r="A1702" s="1" t="str">
        <f t="shared" ca="1" si="146"/>
        <v/>
      </c>
      <c r="B1702" s="1" t="str">
        <f t="shared" ca="1" si="147"/>
        <v/>
      </c>
      <c r="C1702" s="6" t="str">
        <f t="shared" ca="1" si="145"/>
        <v/>
      </c>
      <c r="J1702" t="str">
        <f t="shared" ca="1" si="148"/>
        <v/>
      </c>
      <c r="L1702" s="7" t="str">
        <f t="shared" ca="1" si="149"/>
        <v/>
      </c>
      <c r="M1702" s="1" t="str">
        <f ca="1">IF(N1702="","",IF(COUNTIF(N$1:N1702,N1702)&gt;1,"",IF(COUNTIF(N:N,N1702)&gt;=1,"左表に入れますねぇ","")))</f>
        <v/>
      </c>
      <c r="N1702" s="1" t="str">
        <f ca="1">IF(ISNA(VLOOKUP(業務内容と時間メモ!M1702,業務内容と時間メモ!R$2:AI$9999,11,FALSE)),"",VLOOKUP(業務内容と時間メモ!M1702,業務内容と時間メモ!R$2:AI$9999,11,FALSE))</f>
        <v/>
      </c>
      <c r="O1702" s="1" t="str">
        <f ca="1">IF(ISNA(VLOOKUP(業務内容と時間メモ!M1702,業務内容と時間メモ!R$2:AI$9999,13,FALSE)),"",VLOOKUP(業務内容と時間メモ!M1702,業務内容と時間メモ!R$2:AI$9999,13,FALSE))</f>
        <v/>
      </c>
      <c r="P1702" s="1" t="str">
        <f ca="1">IF(ISNA(VLOOKUP(業務内容と時間メモ!M1702,業務内容と時間メモ!R$2:AI$9999,15,FALSE)),"",VLOOKUP(業務内容と時間メモ!M1702,業務内容と時間メモ!R$2:AI$9999,15,FALSE))</f>
        <v/>
      </c>
      <c r="Q1702" s="1" t="str">
        <f ca="1">IF(ISNA(VLOOKUP(業務内容と時間メモ!M1702,業務内容と時間メモ!R$2:AI$9999,14,FALSE)),"",VLOOKUP(業務内容と時間メモ!M1702,業務内容と時間メモ!R$2:AI$9999,14,FALSE))</f>
        <v/>
      </c>
      <c r="R1702" s="1" t="str">
        <f ca="1">IF(ISNA(VLOOKUP(業務内容と時間メモ!M1702,業務内容と時間メモ!R$2:AI$9999,16,FALSE)),"",VLOOKUP(業務内容と時間メモ!M1702,業務内容と時間メモ!R$2:AI$9999,16,FALSE))</f>
        <v/>
      </c>
      <c r="S1702" s="1" t="str">
        <f ca="1">IF(ISNA(VLOOKUP(業務内容と時間メモ!M1702,業務内容と時間メモ!R$2:AI$9999,17,FALSE)),"",VLOOKUP(業務内容と時間メモ!M1702,業務内容と時間メモ!R$2:AI$9999,17,FALSE))</f>
        <v/>
      </c>
      <c r="T1702" s="17" t="str">
        <f ca="1">IF(SUMIFS(業務内容と時間メモ!E:E,業務内容と時間メモ!AB:AB,N1702,業務内容と時間メモ!AD:AD,O1702)=0,"",SUMIFS(業務内容と時間メモ!E:E,業務内容と時間メモ!AB:AB,N1702,業務内容と時間メモ!AD:AD,O1702))</f>
        <v/>
      </c>
      <c r="U1702" s="7" t="str">
        <f ca="1">IF(SUMIFS(業務内容と時間メモ!F:F,業務内容と時間メモ!AB:AB,N1702,業務内容と時間メモ!AD:AD,O1702)=0,"",SUMIFS(業務内容と時間メモ!F:F,業務内容と時間メモ!AB:AB,N1702,業務内容と時間メモ!AD:AD,O1702))</f>
        <v/>
      </c>
      <c r="V1702" t="str">
        <f ca="1">IF(SUMIFS(業務内容と時間メモ!E:E,業務内容と時間メモ!AB:AB,N1702,業務内容と時間メモ!AD:AD,O1702)=0,"",SUMIFS(業務内容と時間メモ!E:E,業務内容と時間メモ!AB:AB,N1702,業務内容と時間メモ!AD:AD,O1702))</f>
        <v/>
      </c>
    </row>
    <row r="1703" spans="1:22" hidden="1">
      <c r="A1703" s="1" t="str">
        <f t="shared" ca="1" si="146"/>
        <v/>
      </c>
      <c r="B1703" s="1" t="str">
        <f t="shared" ca="1" si="147"/>
        <v/>
      </c>
      <c r="C1703" s="6" t="str">
        <f t="shared" ca="1" si="145"/>
        <v/>
      </c>
      <c r="J1703" t="str">
        <f t="shared" ca="1" si="148"/>
        <v/>
      </c>
      <c r="L1703" s="7" t="str">
        <f t="shared" ca="1" si="149"/>
        <v/>
      </c>
      <c r="M1703" s="1" t="str">
        <f ca="1">IF(N1703="","",IF(COUNTIF(N$1:N1703,N1703)&gt;1,"",IF(COUNTIF(N:N,N1703)&gt;=1,"左表に入れますねぇ","")))</f>
        <v/>
      </c>
      <c r="N1703" s="1" t="str">
        <f ca="1">IF(ISNA(VLOOKUP(業務内容と時間メモ!M1703,業務内容と時間メモ!R$2:AI$9999,11,FALSE)),"",VLOOKUP(業務内容と時間メモ!M1703,業務内容と時間メモ!R$2:AI$9999,11,FALSE))</f>
        <v/>
      </c>
      <c r="O1703" s="1" t="str">
        <f ca="1">IF(ISNA(VLOOKUP(業務内容と時間メモ!M1703,業務内容と時間メモ!R$2:AI$9999,13,FALSE)),"",VLOOKUP(業務内容と時間メモ!M1703,業務内容と時間メモ!R$2:AI$9999,13,FALSE))</f>
        <v/>
      </c>
      <c r="P1703" s="1" t="str">
        <f ca="1">IF(ISNA(VLOOKUP(業務内容と時間メモ!M1703,業務内容と時間メモ!R$2:AI$9999,15,FALSE)),"",VLOOKUP(業務内容と時間メモ!M1703,業務内容と時間メモ!R$2:AI$9999,15,FALSE))</f>
        <v/>
      </c>
      <c r="Q1703" s="1" t="str">
        <f ca="1">IF(ISNA(VLOOKUP(業務内容と時間メモ!M1703,業務内容と時間メモ!R$2:AI$9999,14,FALSE)),"",VLOOKUP(業務内容と時間メモ!M1703,業務内容と時間メモ!R$2:AI$9999,14,FALSE))</f>
        <v/>
      </c>
      <c r="R1703" s="1" t="str">
        <f ca="1">IF(ISNA(VLOOKUP(業務内容と時間メモ!M1703,業務内容と時間メモ!R$2:AI$9999,16,FALSE)),"",VLOOKUP(業務内容と時間メモ!M1703,業務内容と時間メモ!R$2:AI$9999,16,FALSE))</f>
        <v/>
      </c>
      <c r="S1703" s="1" t="str">
        <f ca="1">IF(ISNA(VLOOKUP(業務内容と時間メモ!M1703,業務内容と時間メモ!R$2:AI$9999,17,FALSE)),"",VLOOKUP(業務内容と時間メモ!M1703,業務内容と時間メモ!R$2:AI$9999,17,FALSE))</f>
        <v/>
      </c>
      <c r="T1703" s="17" t="str">
        <f ca="1">IF(SUMIFS(業務内容と時間メモ!E:E,業務内容と時間メモ!AB:AB,N1703,業務内容と時間メモ!AD:AD,O1703)=0,"",SUMIFS(業務内容と時間メモ!E:E,業務内容と時間メモ!AB:AB,N1703,業務内容と時間メモ!AD:AD,O1703))</f>
        <v/>
      </c>
      <c r="U1703" s="7" t="str">
        <f ca="1">IF(SUMIFS(業務内容と時間メモ!F:F,業務内容と時間メモ!AB:AB,N1703,業務内容と時間メモ!AD:AD,O1703)=0,"",SUMIFS(業務内容と時間メモ!F:F,業務内容と時間メモ!AB:AB,N1703,業務内容と時間メモ!AD:AD,O1703))</f>
        <v/>
      </c>
      <c r="V1703" t="str">
        <f ca="1">IF(SUMIFS(業務内容と時間メモ!E:E,業務内容と時間メモ!AB:AB,N1703,業務内容と時間メモ!AD:AD,O1703)=0,"",SUMIFS(業務内容と時間メモ!E:E,業務内容と時間メモ!AB:AB,N1703,業務内容と時間メモ!AD:AD,O1703))</f>
        <v/>
      </c>
    </row>
    <row r="1704" spans="1:22" hidden="1">
      <c r="A1704" s="1" t="str">
        <f t="shared" ca="1" si="146"/>
        <v/>
      </c>
      <c r="B1704" s="1" t="str">
        <f t="shared" ca="1" si="147"/>
        <v/>
      </c>
      <c r="C1704" s="6" t="str">
        <f t="shared" ca="1" si="145"/>
        <v/>
      </c>
      <c r="J1704" t="str">
        <f t="shared" ca="1" si="148"/>
        <v/>
      </c>
      <c r="L1704" s="7" t="str">
        <f t="shared" ca="1" si="149"/>
        <v/>
      </c>
      <c r="M1704" s="1" t="str">
        <f ca="1">IF(N1704="","",IF(COUNTIF(N$1:N1704,N1704)&gt;1,"",IF(COUNTIF(N:N,N1704)&gt;=1,"左表に入れますねぇ","")))</f>
        <v/>
      </c>
      <c r="N1704" s="1" t="str">
        <f ca="1">IF(ISNA(VLOOKUP(業務内容と時間メモ!M1704,業務内容と時間メモ!R$2:AI$9999,11,FALSE)),"",VLOOKUP(業務内容と時間メモ!M1704,業務内容と時間メモ!R$2:AI$9999,11,FALSE))</f>
        <v/>
      </c>
      <c r="O1704" s="1" t="str">
        <f ca="1">IF(ISNA(VLOOKUP(業務内容と時間メモ!M1704,業務内容と時間メモ!R$2:AI$9999,13,FALSE)),"",VLOOKUP(業務内容と時間メモ!M1704,業務内容と時間メモ!R$2:AI$9999,13,FALSE))</f>
        <v/>
      </c>
      <c r="P1704" s="1" t="str">
        <f ca="1">IF(ISNA(VLOOKUP(業務内容と時間メモ!M1704,業務内容と時間メモ!R$2:AI$9999,15,FALSE)),"",VLOOKUP(業務内容と時間メモ!M1704,業務内容と時間メモ!R$2:AI$9999,15,FALSE))</f>
        <v/>
      </c>
      <c r="Q1704" s="1" t="str">
        <f ca="1">IF(ISNA(VLOOKUP(業務内容と時間メモ!M1704,業務内容と時間メモ!R$2:AI$9999,14,FALSE)),"",VLOOKUP(業務内容と時間メモ!M1704,業務内容と時間メモ!R$2:AI$9999,14,FALSE))</f>
        <v/>
      </c>
      <c r="R1704" s="1" t="str">
        <f ca="1">IF(ISNA(VLOOKUP(業務内容と時間メモ!M1704,業務内容と時間メモ!R$2:AI$9999,16,FALSE)),"",VLOOKUP(業務内容と時間メモ!M1704,業務内容と時間メモ!R$2:AI$9999,16,FALSE))</f>
        <v/>
      </c>
      <c r="S1704" s="1" t="str">
        <f ca="1">IF(ISNA(VLOOKUP(業務内容と時間メモ!M1704,業務内容と時間メモ!R$2:AI$9999,17,FALSE)),"",VLOOKUP(業務内容と時間メモ!M1704,業務内容と時間メモ!R$2:AI$9999,17,FALSE))</f>
        <v/>
      </c>
      <c r="T1704" s="17" t="str">
        <f ca="1">IF(SUMIFS(業務内容と時間メモ!E:E,業務内容と時間メモ!AB:AB,N1704,業務内容と時間メモ!AD:AD,O1704)=0,"",SUMIFS(業務内容と時間メモ!E:E,業務内容と時間メモ!AB:AB,N1704,業務内容と時間メモ!AD:AD,O1704))</f>
        <v/>
      </c>
      <c r="U1704" s="7" t="str">
        <f ca="1">IF(SUMIFS(業務内容と時間メモ!F:F,業務内容と時間メモ!AB:AB,N1704,業務内容と時間メモ!AD:AD,O1704)=0,"",SUMIFS(業務内容と時間メモ!F:F,業務内容と時間メモ!AB:AB,N1704,業務内容と時間メモ!AD:AD,O1704))</f>
        <v/>
      </c>
      <c r="V1704" t="str">
        <f ca="1">IF(SUMIFS(業務内容と時間メモ!E:E,業務内容と時間メモ!AB:AB,N1704,業務内容と時間メモ!AD:AD,O1704)=0,"",SUMIFS(業務内容と時間メモ!E:E,業務内容と時間メモ!AB:AB,N1704,業務内容と時間メモ!AD:AD,O1704))</f>
        <v/>
      </c>
    </row>
    <row r="1705" spans="1:22" hidden="1">
      <c r="A1705" s="1" t="str">
        <f t="shared" ca="1" si="146"/>
        <v/>
      </c>
      <c r="B1705" s="1" t="str">
        <f t="shared" ca="1" si="147"/>
        <v/>
      </c>
      <c r="C1705" s="6" t="str">
        <f t="shared" ca="1" si="145"/>
        <v/>
      </c>
      <c r="J1705" t="str">
        <f t="shared" ca="1" si="148"/>
        <v/>
      </c>
      <c r="L1705" s="7" t="str">
        <f t="shared" ca="1" si="149"/>
        <v/>
      </c>
      <c r="M1705" s="1" t="str">
        <f ca="1">IF(N1705="","",IF(COUNTIF(N$1:N1705,N1705)&gt;1,"",IF(COUNTIF(N:N,N1705)&gt;=1,"左表に入れますねぇ","")))</f>
        <v/>
      </c>
      <c r="N1705" s="1" t="str">
        <f ca="1">IF(ISNA(VLOOKUP(業務内容と時間メモ!M1705,業務内容と時間メモ!R$2:AI$9999,11,FALSE)),"",VLOOKUP(業務内容と時間メモ!M1705,業務内容と時間メモ!R$2:AI$9999,11,FALSE))</f>
        <v/>
      </c>
      <c r="O1705" s="1" t="str">
        <f ca="1">IF(ISNA(VLOOKUP(業務内容と時間メモ!M1705,業務内容と時間メモ!R$2:AI$9999,13,FALSE)),"",VLOOKUP(業務内容と時間メモ!M1705,業務内容と時間メモ!R$2:AI$9999,13,FALSE))</f>
        <v/>
      </c>
      <c r="P1705" s="1" t="str">
        <f ca="1">IF(ISNA(VLOOKUP(業務内容と時間メモ!M1705,業務内容と時間メモ!R$2:AI$9999,15,FALSE)),"",VLOOKUP(業務内容と時間メモ!M1705,業務内容と時間メモ!R$2:AI$9999,15,FALSE))</f>
        <v/>
      </c>
      <c r="Q1705" s="1" t="str">
        <f ca="1">IF(ISNA(VLOOKUP(業務内容と時間メモ!M1705,業務内容と時間メモ!R$2:AI$9999,14,FALSE)),"",VLOOKUP(業務内容と時間メモ!M1705,業務内容と時間メモ!R$2:AI$9999,14,FALSE))</f>
        <v/>
      </c>
      <c r="R1705" s="1" t="str">
        <f ca="1">IF(ISNA(VLOOKUP(業務内容と時間メモ!M1705,業務内容と時間メモ!R$2:AI$9999,16,FALSE)),"",VLOOKUP(業務内容と時間メモ!M1705,業務内容と時間メモ!R$2:AI$9999,16,FALSE))</f>
        <v/>
      </c>
      <c r="S1705" s="1" t="str">
        <f ca="1">IF(ISNA(VLOOKUP(業務内容と時間メモ!M1705,業務内容と時間メモ!R$2:AI$9999,17,FALSE)),"",VLOOKUP(業務内容と時間メモ!M1705,業務内容と時間メモ!R$2:AI$9999,17,FALSE))</f>
        <v/>
      </c>
      <c r="T1705" s="17" t="str">
        <f ca="1">IF(SUMIFS(業務内容と時間メモ!E:E,業務内容と時間メモ!AB:AB,N1705,業務内容と時間メモ!AD:AD,O1705)=0,"",SUMIFS(業務内容と時間メモ!E:E,業務内容と時間メモ!AB:AB,N1705,業務内容と時間メモ!AD:AD,O1705))</f>
        <v/>
      </c>
      <c r="U1705" s="7" t="str">
        <f ca="1">IF(SUMIFS(業務内容と時間メモ!F:F,業務内容と時間メモ!AB:AB,N1705,業務内容と時間メモ!AD:AD,O1705)=0,"",SUMIFS(業務内容と時間メモ!F:F,業務内容と時間メモ!AB:AB,N1705,業務内容と時間メモ!AD:AD,O1705))</f>
        <v/>
      </c>
      <c r="V1705" t="str">
        <f ca="1">IF(SUMIFS(業務内容と時間メモ!E:E,業務内容と時間メモ!AB:AB,N1705,業務内容と時間メモ!AD:AD,O1705)=0,"",SUMIFS(業務内容と時間メモ!E:E,業務内容と時間メモ!AB:AB,N1705,業務内容と時間メモ!AD:AD,O1705))</f>
        <v/>
      </c>
    </row>
    <row r="1706" spans="1:22" hidden="1">
      <c r="A1706" s="1" t="str">
        <f t="shared" ca="1" si="146"/>
        <v/>
      </c>
      <c r="B1706" s="1" t="str">
        <f t="shared" ca="1" si="147"/>
        <v/>
      </c>
      <c r="C1706" s="6" t="str">
        <f t="shared" ca="1" si="145"/>
        <v/>
      </c>
      <c r="J1706" t="str">
        <f t="shared" ca="1" si="148"/>
        <v/>
      </c>
      <c r="L1706" s="7" t="str">
        <f t="shared" ca="1" si="149"/>
        <v/>
      </c>
      <c r="M1706" s="1" t="str">
        <f ca="1">IF(N1706="","",IF(COUNTIF(N$1:N1706,N1706)&gt;1,"",IF(COUNTIF(N:N,N1706)&gt;=1,"左表に入れますねぇ","")))</f>
        <v/>
      </c>
      <c r="N1706" s="1" t="str">
        <f ca="1">IF(ISNA(VLOOKUP(業務内容と時間メモ!M1706,業務内容と時間メモ!R$2:AI$9999,11,FALSE)),"",VLOOKUP(業務内容と時間メモ!M1706,業務内容と時間メモ!R$2:AI$9999,11,FALSE))</f>
        <v/>
      </c>
      <c r="O1706" s="1" t="str">
        <f ca="1">IF(ISNA(VLOOKUP(業務内容と時間メモ!M1706,業務内容と時間メモ!R$2:AI$9999,13,FALSE)),"",VLOOKUP(業務内容と時間メモ!M1706,業務内容と時間メモ!R$2:AI$9999,13,FALSE))</f>
        <v/>
      </c>
      <c r="P1706" s="1" t="str">
        <f ca="1">IF(ISNA(VLOOKUP(業務内容と時間メモ!M1706,業務内容と時間メモ!R$2:AI$9999,15,FALSE)),"",VLOOKUP(業務内容と時間メモ!M1706,業務内容と時間メモ!R$2:AI$9999,15,FALSE))</f>
        <v/>
      </c>
      <c r="Q1706" s="1" t="str">
        <f ca="1">IF(ISNA(VLOOKUP(業務内容と時間メモ!M1706,業務内容と時間メモ!R$2:AI$9999,14,FALSE)),"",VLOOKUP(業務内容と時間メモ!M1706,業務内容と時間メモ!R$2:AI$9999,14,FALSE))</f>
        <v/>
      </c>
      <c r="R1706" s="1" t="str">
        <f ca="1">IF(ISNA(VLOOKUP(業務内容と時間メモ!M1706,業務内容と時間メモ!R$2:AI$9999,16,FALSE)),"",VLOOKUP(業務内容と時間メモ!M1706,業務内容と時間メモ!R$2:AI$9999,16,FALSE))</f>
        <v/>
      </c>
      <c r="S1706" s="1" t="str">
        <f ca="1">IF(ISNA(VLOOKUP(業務内容と時間メモ!M1706,業務内容と時間メモ!R$2:AI$9999,17,FALSE)),"",VLOOKUP(業務内容と時間メモ!M1706,業務内容と時間メモ!R$2:AI$9999,17,FALSE))</f>
        <v/>
      </c>
      <c r="T1706" s="17" t="str">
        <f ca="1">IF(SUMIFS(業務内容と時間メモ!E:E,業務内容と時間メモ!AB:AB,N1706,業務内容と時間メモ!AD:AD,O1706)=0,"",SUMIFS(業務内容と時間メモ!E:E,業務内容と時間メモ!AB:AB,N1706,業務内容と時間メモ!AD:AD,O1706))</f>
        <v/>
      </c>
      <c r="U1706" s="7" t="str">
        <f ca="1">IF(SUMIFS(業務内容と時間メモ!F:F,業務内容と時間メモ!AB:AB,N1706,業務内容と時間メモ!AD:AD,O1706)=0,"",SUMIFS(業務内容と時間メモ!F:F,業務内容と時間メモ!AB:AB,N1706,業務内容と時間メモ!AD:AD,O1706))</f>
        <v/>
      </c>
      <c r="V1706" t="str">
        <f ca="1">IF(SUMIFS(業務内容と時間メモ!E:E,業務内容と時間メモ!AB:AB,N1706,業務内容と時間メモ!AD:AD,O1706)=0,"",SUMIFS(業務内容と時間メモ!E:E,業務内容と時間メモ!AB:AB,N1706,業務内容と時間メモ!AD:AD,O1706))</f>
        <v/>
      </c>
    </row>
    <row r="1707" spans="1:22" hidden="1">
      <c r="A1707" s="1" t="str">
        <f t="shared" ca="1" si="146"/>
        <v/>
      </c>
      <c r="B1707" s="1" t="str">
        <f t="shared" ca="1" si="147"/>
        <v/>
      </c>
      <c r="C1707" s="6" t="str">
        <f t="shared" ca="1" si="145"/>
        <v/>
      </c>
      <c r="J1707" t="str">
        <f t="shared" ca="1" si="148"/>
        <v/>
      </c>
      <c r="L1707" s="7" t="str">
        <f t="shared" ca="1" si="149"/>
        <v/>
      </c>
      <c r="M1707" s="1" t="str">
        <f ca="1">IF(N1707="","",IF(COUNTIF(N$1:N1707,N1707)&gt;1,"",IF(COUNTIF(N:N,N1707)&gt;=1,"左表に入れますねぇ","")))</f>
        <v/>
      </c>
      <c r="N1707" s="1" t="str">
        <f ca="1">IF(ISNA(VLOOKUP(業務内容と時間メモ!M1707,業務内容と時間メモ!R$2:AI$9999,11,FALSE)),"",VLOOKUP(業務内容と時間メモ!M1707,業務内容と時間メモ!R$2:AI$9999,11,FALSE))</f>
        <v/>
      </c>
      <c r="O1707" s="1" t="str">
        <f ca="1">IF(ISNA(VLOOKUP(業務内容と時間メモ!M1707,業務内容と時間メモ!R$2:AI$9999,13,FALSE)),"",VLOOKUP(業務内容と時間メモ!M1707,業務内容と時間メモ!R$2:AI$9999,13,FALSE))</f>
        <v/>
      </c>
      <c r="P1707" s="1" t="str">
        <f ca="1">IF(ISNA(VLOOKUP(業務内容と時間メモ!M1707,業務内容と時間メモ!R$2:AI$9999,15,FALSE)),"",VLOOKUP(業務内容と時間メモ!M1707,業務内容と時間メモ!R$2:AI$9999,15,FALSE))</f>
        <v/>
      </c>
      <c r="Q1707" s="1" t="str">
        <f ca="1">IF(ISNA(VLOOKUP(業務内容と時間メモ!M1707,業務内容と時間メモ!R$2:AI$9999,14,FALSE)),"",VLOOKUP(業務内容と時間メモ!M1707,業務内容と時間メモ!R$2:AI$9999,14,FALSE))</f>
        <v/>
      </c>
      <c r="R1707" s="1" t="str">
        <f ca="1">IF(ISNA(VLOOKUP(業務内容と時間メモ!M1707,業務内容と時間メモ!R$2:AI$9999,16,FALSE)),"",VLOOKUP(業務内容と時間メモ!M1707,業務内容と時間メモ!R$2:AI$9999,16,FALSE))</f>
        <v/>
      </c>
      <c r="S1707" s="1" t="str">
        <f ca="1">IF(ISNA(VLOOKUP(業務内容と時間メモ!M1707,業務内容と時間メモ!R$2:AI$9999,17,FALSE)),"",VLOOKUP(業務内容と時間メモ!M1707,業務内容と時間メモ!R$2:AI$9999,17,FALSE))</f>
        <v/>
      </c>
      <c r="T1707" s="17" t="str">
        <f ca="1">IF(SUMIFS(業務内容と時間メモ!E:E,業務内容と時間メモ!AB:AB,N1707,業務内容と時間メモ!AD:AD,O1707)=0,"",SUMIFS(業務内容と時間メモ!E:E,業務内容と時間メモ!AB:AB,N1707,業務内容と時間メモ!AD:AD,O1707))</f>
        <v/>
      </c>
      <c r="U1707" s="7" t="str">
        <f ca="1">IF(SUMIFS(業務内容と時間メモ!F:F,業務内容と時間メモ!AB:AB,N1707,業務内容と時間メモ!AD:AD,O1707)=0,"",SUMIFS(業務内容と時間メモ!F:F,業務内容と時間メモ!AB:AB,N1707,業務内容と時間メモ!AD:AD,O1707))</f>
        <v/>
      </c>
      <c r="V1707" t="str">
        <f ca="1">IF(SUMIFS(業務内容と時間メモ!E:E,業務内容と時間メモ!AB:AB,N1707,業務内容と時間メモ!AD:AD,O1707)=0,"",SUMIFS(業務内容と時間メモ!E:E,業務内容と時間メモ!AB:AB,N1707,業務内容と時間メモ!AD:AD,O1707))</f>
        <v/>
      </c>
    </row>
    <row r="1708" spans="1:22" hidden="1">
      <c r="A1708" s="1" t="str">
        <f t="shared" ca="1" si="146"/>
        <v/>
      </c>
      <c r="B1708" s="1" t="str">
        <f t="shared" ca="1" si="147"/>
        <v/>
      </c>
      <c r="C1708" s="6" t="str">
        <f t="shared" ca="1" si="145"/>
        <v/>
      </c>
      <c r="J1708" t="str">
        <f t="shared" ca="1" si="148"/>
        <v/>
      </c>
      <c r="L1708" s="7" t="str">
        <f t="shared" ca="1" si="149"/>
        <v/>
      </c>
      <c r="M1708" s="1" t="str">
        <f ca="1">IF(N1708="","",IF(COUNTIF(N$1:N1708,N1708)&gt;1,"",IF(COUNTIF(N:N,N1708)&gt;=1,"左表に入れますねぇ","")))</f>
        <v/>
      </c>
      <c r="N1708" s="1" t="str">
        <f ca="1">IF(ISNA(VLOOKUP(業務内容と時間メモ!M1708,業務内容と時間メモ!R$2:AI$9999,11,FALSE)),"",VLOOKUP(業務内容と時間メモ!M1708,業務内容と時間メモ!R$2:AI$9999,11,FALSE))</f>
        <v/>
      </c>
      <c r="O1708" s="1" t="str">
        <f ca="1">IF(ISNA(VLOOKUP(業務内容と時間メモ!M1708,業務内容と時間メモ!R$2:AI$9999,13,FALSE)),"",VLOOKUP(業務内容と時間メモ!M1708,業務内容と時間メモ!R$2:AI$9999,13,FALSE))</f>
        <v/>
      </c>
      <c r="P1708" s="1" t="str">
        <f ca="1">IF(ISNA(VLOOKUP(業務内容と時間メモ!M1708,業務内容と時間メモ!R$2:AI$9999,15,FALSE)),"",VLOOKUP(業務内容と時間メモ!M1708,業務内容と時間メモ!R$2:AI$9999,15,FALSE))</f>
        <v/>
      </c>
      <c r="Q1708" s="1" t="str">
        <f ca="1">IF(ISNA(VLOOKUP(業務内容と時間メモ!M1708,業務内容と時間メモ!R$2:AI$9999,14,FALSE)),"",VLOOKUP(業務内容と時間メモ!M1708,業務内容と時間メモ!R$2:AI$9999,14,FALSE))</f>
        <v/>
      </c>
      <c r="R1708" s="1" t="str">
        <f ca="1">IF(ISNA(VLOOKUP(業務内容と時間メモ!M1708,業務内容と時間メモ!R$2:AI$9999,16,FALSE)),"",VLOOKUP(業務内容と時間メモ!M1708,業務内容と時間メモ!R$2:AI$9999,16,FALSE))</f>
        <v/>
      </c>
      <c r="S1708" s="1" t="str">
        <f ca="1">IF(ISNA(VLOOKUP(業務内容と時間メモ!M1708,業務内容と時間メモ!R$2:AI$9999,17,FALSE)),"",VLOOKUP(業務内容と時間メモ!M1708,業務内容と時間メモ!R$2:AI$9999,17,FALSE))</f>
        <v/>
      </c>
      <c r="T1708" s="17" t="str">
        <f ca="1">IF(SUMIFS(業務内容と時間メモ!E:E,業務内容と時間メモ!AB:AB,N1708,業務内容と時間メモ!AD:AD,O1708)=0,"",SUMIFS(業務内容と時間メモ!E:E,業務内容と時間メモ!AB:AB,N1708,業務内容と時間メモ!AD:AD,O1708))</f>
        <v/>
      </c>
      <c r="U1708" s="7" t="str">
        <f ca="1">IF(SUMIFS(業務内容と時間メモ!F:F,業務内容と時間メモ!AB:AB,N1708,業務内容と時間メモ!AD:AD,O1708)=0,"",SUMIFS(業務内容と時間メモ!F:F,業務内容と時間メモ!AB:AB,N1708,業務内容と時間メモ!AD:AD,O1708))</f>
        <v/>
      </c>
      <c r="V1708" t="str">
        <f ca="1">IF(SUMIFS(業務内容と時間メモ!E:E,業務内容と時間メモ!AB:AB,N1708,業務内容と時間メモ!AD:AD,O1708)=0,"",SUMIFS(業務内容と時間メモ!E:E,業務内容と時間メモ!AB:AB,N1708,業務内容と時間メモ!AD:AD,O1708))</f>
        <v/>
      </c>
    </row>
    <row r="1709" spans="1:22" hidden="1">
      <c r="A1709" s="1" t="str">
        <f t="shared" ca="1" si="146"/>
        <v/>
      </c>
      <c r="B1709" s="1" t="str">
        <f t="shared" ca="1" si="147"/>
        <v/>
      </c>
      <c r="C1709" s="6" t="str">
        <f t="shared" ca="1" si="145"/>
        <v/>
      </c>
      <c r="J1709" t="str">
        <f t="shared" ca="1" si="148"/>
        <v/>
      </c>
      <c r="L1709" s="7" t="str">
        <f t="shared" ca="1" si="149"/>
        <v/>
      </c>
      <c r="M1709" s="1" t="str">
        <f ca="1">IF(N1709="","",IF(COUNTIF(N$1:N1709,N1709)&gt;1,"",IF(COUNTIF(N:N,N1709)&gt;=1,"左表に入れますねぇ","")))</f>
        <v/>
      </c>
      <c r="N1709" s="1" t="str">
        <f ca="1">IF(ISNA(VLOOKUP(業務内容と時間メモ!M1709,業務内容と時間メモ!R$2:AI$9999,11,FALSE)),"",VLOOKUP(業務内容と時間メモ!M1709,業務内容と時間メモ!R$2:AI$9999,11,FALSE))</f>
        <v/>
      </c>
      <c r="O1709" s="1" t="str">
        <f ca="1">IF(ISNA(VLOOKUP(業務内容と時間メモ!M1709,業務内容と時間メモ!R$2:AI$9999,13,FALSE)),"",VLOOKUP(業務内容と時間メモ!M1709,業務内容と時間メモ!R$2:AI$9999,13,FALSE))</f>
        <v/>
      </c>
      <c r="P1709" s="1" t="str">
        <f ca="1">IF(ISNA(VLOOKUP(業務内容と時間メモ!M1709,業務内容と時間メモ!R$2:AI$9999,15,FALSE)),"",VLOOKUP(業務内容と時間メモ!M1709,業務内容と時間メモ!R$2:AI$9999,15,FALSE))</f>
        <v/>
      </c>
      <c r="Q1709" s="1" t="str">
        <f ca="1">IF(ISNA(VLOOKUP(業務内容と時間メモ!M1709,業務内容と時間メモ!R$2:AI$9999,14,FALSE)),"",VLOOKUP(業務内容と時間メモ!M1709,業務内容と時間メモ!R$2:AI$9999,14,FALSE))</f>
        <v/>
      </c>
      <c r="R1709" s="1" t="str">
        <f ca="1">IF(ISNA(VLOOKUP(業務内容と時間メモ!M1709,業務内容と時間メモ!R$2:AI$9999,16,FALSE)),"",VLOOKUP(業務内容と時間メモ!M1709,業務内容と時間メモ!R$2:AI$9999,16,FALSE))</f>
        <v/>
      </c>
      <c r="S1709" s="1" t="str">
        <f ca="1">IF(ISNA(VLOOKUP(業務内容と時間メモ!M1709,業務内容と時間メモ!R$2:AI$9999,17,FALSE)),"",VLOOKUP(業務内容と時間メモ!M1709,業務内容と時間メモ!R$2:AI$9999,17,FALSE))</f>
        <v/>
      </c>
      <c r="T1709" s="17" t="str">
        <f ca="1">IF(SUMIFS(業務内容と時間メモ!E:E,業務内容と時間メモ!AB:AB,N1709,業務内容と時間メモ!AD:AD,O1709)=0,"",SUMIFS(業務内容と時間メモ!E:E,業務内容と時間メモ!AB:AB,N1709,業務内容と時間メモ!AD:AD,O1709))</f>
        <v/>
      </c>
      <c r="U1709" s="7" t="str">
        <f ca="1">IF(SUMIFS(業務内容と時間メモ!F:F,業務内容と時間メモ!AB:AB,N1709,業務内容と時間メモ!AD:AD,O1709)=0,"",SUMIFS(業務内容と時間メモ!F:F,業務内容と時間メモ!AB:AB,N1709,業務内容と時間メモ!AD:AD,O1709))</f>
        <v/>
      </c>
      <c r="V1709" t="str">
        <f ca="1">IF(SUMIFS(業務内容と時間メモ!E:E,業務内容と時間メモ!AB:AB,N1709,業務内容と時間メモ!AD:AD,O1709)=0,"",SUMIFS(業務内容と時間メモ!E:E,業務内容と時間メモ!AB:AB,N1709,業務内容と時間メモ!AD:AD,O1709))</f>
        <v/>
      </c>
    </row>
    <row r="1710" spans="1:22" hidden="1">
      <c r="A1710" s="1" t="str">
        <f t="shared" ca="1" si="146"/>
        <v/>
      </c>
      <c r="B1710" s="1" t="str">
        <f t="shared" ca="1" si="147"/>
        <v/>
      </c>
      <c r="C1710" s="6" t="str">
        <f t="shared" ca="1" si="145"/>
        <v/>
      </c>
      <c r="J1710" t="str">
        <f t="shared" ca="1" si="148"/>
        <v/>
      </c>
      <c r="L1710" s="7" t="str">
        <f t="shared" ca="1" si="149"/>
        <v/>
      </c>
      <c r="M1710" s="1" t="str">
        <f ca="1">IF(N1710="","",IF(COUNTIF(N$1:N1710,N1710)&gt;1,"",IF(COUNTIF(N:N,N1710)&gt;=1,"左表に入れますねぇ","")))</f>
        <v/>
      </c>
      <c r="N1710" s="1" t="str">
        <f ca="1">IF(ISNA(VLOOKUP(業務内容と時間メモ!M1710,業務内容と時間メモ!R$2:AI$9999,11,FALSE)),"",VLOOKUP(業務内容と時間メモ!M1710,業務内容と時間メモ!R$2:AI$9999,11,FALSE))</f>
        <v/>
      </c>
      <c r="O1710" s="1" t="str">
        <f ca="1">IF(ISNA(VLOOKUP(業務内容と時間メモ!M1710,業務内容と時間メモ!R$2:AI$9999,13,FALSE)),"",VLOOKUP(業務内容と時間メモ!M1710,業務内容と時間メモ!R$2:AI$9999,13,FALSE))</f>
        <v/>
      </c>
      <c r="P1710" s="1" t="str">
        <f ca="1">IF(ISNA(VLOOKUP(業務内容と時間メモ!M1710,業務内容と時間メモ!R$2:AI$9999,15,FALSE)),"",VLOOKUP(業務内容と時間メモ!M1710,業務内容と時間メモ!R$2:AI$9999,15,FALSE))</f>
        <v/>
      </c>
      <c r="Q1710" s="1" t="str">
        <f ca="1">IF(ISNA(VLOOKUP(業務内容と時間メモ!M1710,業務内容と時間メモ!R$2:AI$9999,14,FALSE)),"",VLOOKUP(業務内容と時間メモ!M1710,業務内容と時間メモ!R$2:AI$9999,14,FALSE))</f>
        <v/>
      </c>
      <c r="R1710" s="1" t="str">
        <f ca="1">IF(ISNA(VLOOKUP(業務内容と時間メモ!M1710,業務内容と時間メモ!R$2:AI$9999,16,FALSE)),"",VLOOKUP(業務内容と時間メモ!M1710,業務内容と時間メモ!R$2:AI$9999,16,FALSE))</f>
        <v/>
      </c>
      <c r="S1710" s="1" t="str">
        <f ca="1">IF(ISNA(VLOOKUP(業務内容と時間メモ!M1710,業務内容と時間メモ!R$2:AI$9999,17,FALSE)),"",VLOOKUP(業務内容と時間メモ!M1710,業務内容と時間メモ!R$2:AI$9999,17,FALSE))</f>
        <v/>
      </c>
      <c r="T1710" s="17" t="str">
        <f ca="1">IF(SUMIFS(業務内容と時間メモ!E:E,業務内容と時間メモ!AB:AB,N1710,業務内容と時間メモ!AD:AD,O1710)=0,"",SUMIFS(業務内容と時間メモ!E:E,業務内容と時間メモ!AB:AB,N1710,業務内容と時間メモ!AD:AD,O1710))</f>
        <v/>
      </c>
      <c r="U1710" s="7" t="str">
        <f ca="1">IF(SUMIFS(業務内容と時間メモ!F:F,業務内容と時間メモ!AB:AB,N1710,業務内容と時間メモ!AD:AD,O1710)=0,"",SUMIFS(業務内容と時間メモ!F:F,業務内容と時間メモ!AB:AB,N1710,業務内容と時間メモ!AD:AD,O1710))</f>
        <v/>
      </c>
      <c r="V1710" t="str">
        <f ca="1">IF(SUMIFS(業務内容と時間メモ!E:E,業務内容と時間メモ!AB:AB,N1710,業務内容と時間メモ!AD:AD,O1710)=0,"",SUMIFS(業務内容と時間メモ!E:E,業務内容と時間メモ!AB:AB,N1710,業務内容と時間メモ!AD:AD,O1710))</f>
        <v/>
      </c>
    </row>
    <row r="1711" spans="1:22" hidden="1">
      <c r="A1711" s="1" t="str">
        <f t="shared" ca="1" si="146"/>
        <v/>
      </c>
      <c r="B1711" s="1" t="str">
        <f t="shared" ca="1" si="147"/>
        <v/>
      </c>
      <c r="C1711" s="6" t="str">
        <f t="shared" ca="1" si="145"/>
        <v/>
      </c>
      <c r="J1711" t="str">
        <f t="shared" ca="1" si="148"/>
        <v/>
      </c>
      <c r="L1711" s="7" t="str">
        <f t="shared" ca="1" si="149"/>
        <v/>
      </c>
      <c r="M1711" s="1" t="str">
        <f ca="1">IF(N1711="","",IF(COUNTIF(N$1:N1711,N1711)&gt;1,"",IF(COUNTIF(N:N,N1711)&gt;=1,"左表に入れますねぇ","")))</f>
        <v/>
      </c>
      <c r="N1711" s="1" t="str">
        <f ca="1">IF(ISNA(VLOOKUP(業務内容と時間メモ!M1711,業務内容と時間メモ!R$2:AI$9999,11,FALSE)),"",VLOOKUP(業務内容と時間メモ!M1711,業務内容と時間メモ!R$2:AI$9999,11,FALSE))</f>
        <v/>
      </c>
      <c r="O1711" s="1" t="str">
        <f ca="1">IF(ISNA(VLOOKUP(業務内容と時間メモ!M1711,業務内容と時間メモ!R$2:AI$9999,13,FALSE)),"",VLOOKUP(業務内容と時間メモ!M1711,業務内容と時間メモ!R$2:AI$9999,13,FALSE))</f>
        <v/>
      </c>
      <c r="P1711" s="1" t="str">
        <f ca="1">IF(ISNA(VLOOKUP(業務内容と時間メモ!M1711,業務内容と時間メモ!R$2:AI$9999,15,FALSE)),"",VLOOKUP(業務内容と時間メモ!M1711,業務内容と時間メモ!R$2:AI$9999,15,FALSE))</f>
        <v/>
      </c>
      <c r="Q1711" s="1" t="str">
        <f ca="1">IF(ISNA(VLOOKUP(業務内容と時間メモ!M1711,業務内容と時間メモ!R$2:AI$9999,14,FALSE)),"",VLOOKUP(業務内容と時間メモ!M1711,業務内容と時間メモ!R$2:AI$9999,14,FALSE))</f>
        <v/>
      </c>
      <c r="R1711" s="1" t="str">
        <f ca="1">IF(ISNA(VLOOKUP(業務内容と時間メモ!M1711,業務内容と時間メモ!R$2:AI$9999,16,FALSE)),"",VLOOKUP(業務内容と時間メモ!M1711,業務内容と時間メモ!R$2:AI$9999,16,FALSE))</f>
        <v/>
      </c>
      <c r="S1711" s="1" t="str">
        <f ca="1">IF(ISNA(VLOOKUP(業務内容と時間メモ!M1711,業務内容と時間メモ!R$2:AI$9999,17,FALSE)),"",VLOOKUP(業務内容と時間メモ!M1711,業務内容と時間メモ!R$2:AI$9999,17,FALSE))</f>
        <v/>
      </c>
      <c r="T1711" s="17" t="str">
        <f ca="1">IF(SUMIFS(業務内容と時間メモ!E:E,業務内容と時間メモ!AB:AB,N1711,業務内容と時間メモ!AD:AD,O1711)=0,"",SUMIFS(業務内容と時間メモ!E:E,業務内容と時間メモ!AB:AB,N1711,業務内容と時間メモ!AD:AD,O1711))</f>
        <v/>
      </c>
      <c r="U1711" s="7" t="str">
        <f ca="1">IF(SUMIFS(業務内容と時間メモ!F:F,業務内容と時間メモ!AB:AB,N1711,業務内容と時間メモ!AD:AD,O1711)=0,"",SUMIFS(業務内容と時間メモ!F:F,業務内容と時間メモ!AB:AB,N1711,業務内容と時間メモ!AD:AD,O1711))</f>
        <v/>
      </c>
      <c r="V1711" t="str">
        <f ca="1">IF(SUMIFS(業務内容と時間メモ!E:E,業務内容と時間メモ!AB:AB,N1711,業務内容と時間メモ!AD:AD,O1711)=0,"",SUMIFS(業務内容と時間メモ!E:E,業務内容と時間メモ!AB:AB,N1711,業務内容と時間メモ!AD:AD,O1711))</f>
        <v/>
      </c>
    </row>
    <row r="1712" spans="1:22" hidden="1">
      <c r="A1712" s="1" t="str">
        <f t="shared" ca="1" si="146"/>
        <v/>
      </c>
      <c r="B1712" s="1" t="str">
        <f t="shared" ca="1" si="147"/>
        <v/>
      </c>
      <c r="C1712" s="6" t="str">
        <f t="shared" ca="1" si="145"/>
        <v/>
      </c>
      <c r="J1712" t="str">
        <f t="shared" ca="1" si="148"/>
        <v/>
      </c>
      <c r="L1712" s="7" t="str">
        <f t="shared" ca="1" si="149"/>
        <v/>
      </c>
      <c r="M1712" s="1" t="str">
        <f ca="1">IF(N1712="","",IF(COUNTIF(N$1:N1712,N1712)&gt;1,"",IF(COUNTIF(N:N,N1712)&gt;=1,"左表に入れますねぇ","")))</f>
        <v/>
      </c>
      <c r="N1712" s="1" t="str">
        <f ca="1">IF(ISNA(VLOOKUP(業務内容と時間メモ!M1712,業務内容と時間メモ!R$2:AI$9999,11,FALSE)),"",VLOOKUP(業務内容と時間メモ!M1712,業務内容と時間メモ!R$2:AI$9999,11,FALSE))</f>
        <v/>
      </c>
      <c r="O1712" s="1" t="str">
        <f ca="1">IF(ISNA(VLOOKUP(業務内容と時間メモ!M1712,業務内容と時間メモ!R$2:AI$9999,13,FALSE)),"",VLOOKUP(業務内容と時間メモ!M1712,業務内容と時間メモ!R$2:AI$9999,13,FALSE))</f>
        <v/>
      </c>
      <c r="P1712" s="1" t="str">
        <f ca="1">IF(ISNA(VLOOKUP(業務内容と時間メモ!M1712,業務内容と時間メモ!R$2:AI$9999,15,FALSE)),"",VLOOKUP(業務内容と時間メモ!M1712,業務内容と時間メモ!R$2:AI$9999,15,FALSE))</f>
        <v/>
      </c>
      <c r="Q1712" s="1" t="str">
        <f ca="1">IF(ISNA(VLOOKUP(業務内容と時間メモ!M1712,業務内容と時間メモ!R$2:AI$9999,14,FALSE)),"",VLOOKUP(業務内容と時間メモ!M1712,業務内容と時間メモ!R$2:AI$9999,14,FALSE))</f>
        <v/>
      </c>
      <c r="R1712" s="1" t="str">
        <f ca="1">IF(ISNA(VLOOKUP(業務内容と時間メモ!M1712,業務内容と時間メモ!R$2:AI$9999,16,FALSE)),"",VLOOKUP(業務内容と時間メモ!M1712,業務内容と時間メモ!R$2:AI$9999,16,FALSE))</f>
        <v/>
      </c>
      <c r="S1712" s="1" t="str">
        <f ca="1">IF(ISNA(VLOOKUP(業務内容と時間メモ!M1712,業務内容と時間メモ!R$2:AI$9999,17,FALSE)),"",VLOOKUP(業務内容と時間メモ!M1712,業務内容と時間メモ!R$2:AI$9999,17,FALSE))</f>
        <v/>
      </c>
      <c r="T1712" s="17" t="str">
        <f ca="1">IF(SUMIFS(業務内容と時間メモ!E:E,業務内容と時間メモ!AB:AB,N1712,業務内容と時間メモ!AD:AD,O1712)=0,"",SUMIFS(業務内容と時間メモ!E:E,業務内容と時間メモ!AB:AB,N1712,業務内容と時間メモ!AD:AD,O1712))</f>
        <v/>
      </c>
      <c r="U1712" s="7" t="str">
        <f ca="1">IF(SUMIFS(業務内容と時間メモ!F:F,業務内容と時間メモ!AB:AB,N1712,業務内容と時間メモ!AD:AD,O1712)=0,"",SUMIFS(業務内容と時間メモ!F:F,業務内容と時間メモ!AB:AB,N1712,業務内容と時間メモ!AD:AD,O1712))</f>
        <v/>
      </c>
      <c r="V1712" t="str">
        <f ca="1">IF(SUMIFS(業務内容と時間メモ!E:E,業務内容と時間メモ!AB:AB,N1712,業務内容と時間メモ!AD:AD,O1712)=0,"",SUMIFS(業務内容と時間メモ!E:E,業務内容と時間メモ!AB:AB,N1712,業務内容と時間メモ!AD:AD,O1712))</f>
        <v/>
      </c>
    </row>
    <row r="1713" spans="1:22" hidden="1">
      <c r="A1713" s="1" t="str">
        <f t="shared" ca="1" si="146"/>
        <v/>
      </c>
      <c r="B1713" s="1" t="str">
        <f t="shared" ca="1" si="147"/>
        <v/>
      </c>
      <c r="C1713" s="6" t="str">
        <f t="shared" ca="1" si="145"/>
        <v/>
      </c>
      <c r="J1713" t="str">
        <f t="shared" ca="1" si="148"/>
        <v/>
      </c>
      <c r="L1713" s="7" t="str">
        <f t="shared" ca="1" si="149"/>
        <v/>
      </c>
      <c r="M1713" s="1" t="str">
        <f ca="1">IF(N1713="","",IF(COUNTIF(N$1:N1713,N1713)&gt;1,"",IF(COUNTIF(N:N,N1713)&gt;=1,"左表に入れますねぇ","")))</f>
        <v/>
      </c>
      <c r="N1713" s="1" t="str">
        <f ca="1">IF(ISNA(VLOOKUP(業務内容と時間メモ!M1713,業務内容と時間メモ!R$2:AI$9999,11,FALSE)),"",VLOOKUP(業務内容と時間メモ!M1713,業務内容と時間メモ!R$2:AI$9999,11,FALSE))</f>
        <v/>
      </c>
      <c r="O1713" s="1" t="str">
        <f ca="1">IF(ISNA(VLOOKUP(業務内容と時間メモ!M1713,業務内容と時間メモ!R$2:AI$9999,13,FALSE)),"",VLOOKUP(業務内容と時間メモ!M1713,業務内容と時間メモ!R$2:AI$9999,13,FALSE))</f>
        <v/>
      </c>
      <c r="P1713" s="1" t="str">
        <f ca="1">IF(ISNA(VLOOKUP(業務内容と時間メモ!M1713,業務内容と時間メモ!R$2:AI$9999,15,FALSE)),"",VLOOKUP(業務内容と時間メモ!M1713,業務内容と時間メモ!R$2:AI$9999,15,FALSE))</f>
        <v/>
      </c>
      <c r="Q1713" s="1" t="str">
        <f ca="1">IF(ISNA(VLOOKUP(業務内容と時間メモ!M1713,業務内容と時間メモ!R$2:AI$9999,14,FALSE)),"",VLOOKUP(業務内容と時間メモ!M1713,業務内容と時間メモ!R$2:AI$9999,14,FALSE))</f>
        <v/>
      </c>
      <c r="R1713" s="1" t="str">
        <f ca="1">IF(ISNA(VLOOKUP(業務内容と時間メモ!M1713,業務内容と時間メモ!R$2:AI$9999,16,FALSE)),"",VLOOKUP(業務内容と時間メモ!M1713,業務内容と時間メモ!R$2:AI$9999,16,FALSE))</f>
        <v/>
      </c>
      <c r="S1713" s="1" t="str">
        <f ca="1">IF(ISNA(VLOOKUP(業務内容と時間メモ!M1713,業務内容と時間メモ!R$2:AI$9999,17,FALSE)),"",VLOOKUP(業務内容と時間メモ!M1713,業務内容と時間メモ!R$2:AI$9999,17,FALSE))</f>
        <v/>
      </c>
      <c r="T1713" s="17" t="str">
        <f ca="1">IF(SUMIFS(業務内容と時間メモ!E:E,業務内容と時間メモ!AB:AB,N1713,業務内容と時間メモ!AD:AD,O1713)=0,"",SUMIFS(業務内容と時間メモ!E:E,業務内容と時間メモ!AB:AB,N1713,業務内容と時間メモ!AD:AD,O1713))</f>
        <v/>
      </c>
      <c r="U1713" s="7" t="str">
        <f ca="1">IF(SUMIFS(業務内容と時間メモ!F:F,業務内容と時間メモ!AB:AB,N1713,業務内容と時間メモ!AD:AD,O1713)=0,"",SUMIFS(業務内容と時間メモ!F:F,業務内容と時間メモ!AB:AB,N1713,業務内容と時間メモ!AD:AD,O1713))</f>
        <v/>
      </c>
      <c r="V1713" t="str">
        <f ca="1">IF(SUMIFS(業務内容と時間メモ!E:E,業務内容と時間メモ!AB:AB,N1713,業務内容と時間メモ!AD:AD,O1713)=0,"",SUMIFS(業務内容と時間メモ!E:E,業務内容と時間メモ!AB:AB,N1713,業務内容と時間メモ!AD:AD,O1713))</f>
        <v/>
      </c>
    </row>
    <row r="1714" spans="1:22" hidden="1">
      <c r="A1714" s="1" t="str">
        <f t="shared" ca="1" si="146"/>
        <v/>
      </c>
      <c r="B1714" s="1" t="str">
        <f t="shared" ca="1" si="147"/>
        <v/>
      </c>
      <c r="C1714" s="6" t="str">
        <f t="shared" ca="1" si="145"/>
        <v/>
      </c>
      <c r="J1714" t="str">
        <f t="shared" ca="1" si="148"/>
        <v/>
      </c>
      <c r="L1714" s="7" t="str">
        <f t="shared" ca="1" si="149"/>
        <v/>
      </c>
      <c r="M1714" s="1" t="str">
        <f ca="1">IF(N1714="","",IF(COUNTIF(N$1:N1714,N1714)&gt;1,"",IF(COUNTIF(N:N,N1714)&gt;=1,"左表に入れますねぇ","")))</f>
        <v/>
      </c>
      <c r="N1714" s="1" t="str">
        <f ca="1">IF(ISNA(VLOOKUP(業務内容と時間メモ!M1714,業務内容と時間メモ!R$2:AI$9999,11,FALSE)),"",VLOOKUP(業務内容と時間メモ!M1714,業務内容と時間メモ!R$2:AI$9999,11,FALSE))</f>
        <v/>
      </c>
      <c r="O1714" s="1" t="str">
        <f ca="1">IF(ISNA(VLOOKUP(業務内容と時間メモ!M1714,業務内容と時間メモ!R$2:AI$9999,13,FALSE)),"",VLOOKUP(業務内容と時間メモ!M1714,業務内容と時間メモ!R$2:AI$9999,13,FALSE))</f>
        <v/>
      </c>
      <c r="P1714" s="1" t="str">
        <f ca="1">IF(ISNA(VLOOKUP(業務内容と時間メモ!M1714,業務内容と時間メモ!R$2:AI$9999,15,FALSE)),"",VLOOKUP(業務内容と時間メモ!M1714,業務内容と時間メモ!R$2:AI$9999,15,FALSE))</f>
        <v/>
      </c>
      <c r="Q1714" s="1" t="str">
        <f ca="1">IF(ISNA(VLOOKUP(業務内容と時間メモ!M1714,業務内容と時間メモ!R$2:AI$9999,14,FALSE)),"",VLOOKUP(業務内容と時間メモ!M1714,業務内容と時間メモ!R$2:AI$9999,14,FALSE))</f>
        <v/>
      </c>
      <c r="R1714" s="1" t="str">
        <f ca="1">IF(ISNA(VLOOKUP(業務内容と時間メモ!M1714,業務内容と時間メモ!R$2:AI$9999,16,FALSE)),"",VLOOKUP(業務内容と時間メモ!M1714,業務内容と時間メモ!R$2:AI$9999,16,FALSE))</f>
        <v/>
      </c>
      <c r="S1714" s="1" t="str">
        <f ca="1">IF(ISNA(VLOOKUP(業務内容と時間メモ!M1714,業務内容と時間メモ!R$2:AI$9999,17,FALSE)),"",VLOOKUP(業務内容と時間メモ!M1714,業務内容と時間メモ!R$2:AI$9999,17,FALSE))</f>
        <v/>
      </c>
      <c r="T1714" s="17" t="str">
        <f ca="1">IF(SUMIFS(業務内容と時間メモ!E:E,業務内容と時間メモ!AB:AB,N1714,業務内容と時間メモ!AD:AD,O1714)=0,"",SUMIFS(業務内容と時間メモ!E:E,業務内容と時間メモ!AB:AB,N1714,業務内容と時間メモ!AD:AD,O1714))</f>
        <v/>
      </c>
      <c r="U1714" s="7" t="str">
        <f ca="1">IF(SUMIFS(業務内容と時間メモ!F:F,業務内容と時間メモ!AB:AB,N1714,業務内容と時間メモ!AD:AD,O1714)=0,"",SUMIFS(業務内容と時間メモ!F:F,業務内容と時間メモ!AB:AB,N1714,業務内容と時間メモ!AD:AD,O1714))</f>
        <v/>
      </c>
      <c r="V1714" t="str">
        <f ca="1">IF(SUMIFS(業務内容と時間メモ!E:E,業務内容と時間メモ!AB:AB,N1714,業務内容と時間メモ!AD:AD,O1714)=0,"",SUMIFS(業務内容と時間メモ!E:E,業務内容と時間メモ!AB:AB,N1714,業務内容と時間メモ!AD:AD,O1714))</f>
        <v/>
      </c>
    </row>
    <row r="1715" spans="1:22" hidden="1">
      <c r="A1715" s="1" t="str">
        <f t="shared" ca="1" si="146"/>
        <v/>
      </c>
      <c r="B1715" s="1" t="str">
        <f t="shared" ca="1" si="147"/>
        <v/>
      </c>
      <c r="C1715" s="6" t="str">
        <f t="shared" ca="1" si="145"/>
        <v/>
      </c>
      <c r="J1715" t="str">
        <f t="shared" ca="1" si="148"/>
        <v/>
      </c>
      <c r="L1715" s="7" t="str">
        <f t="shared" ca="1" si="149"/>
        <v/>
      </c>
      <c r="M1715" s="1" t="str">
        <f ca="1">IF(N1715="","",IF(COUNTIF(N$1:N1715,N1715)&gt;1,"",IF(COUNTIF(N:N,N1715)&gt;=1,"左表に入れますねぇ","")))</f>
        <v/>
      </c>
      <c r="N1715" s="1" t="str">
        <f ca="1">IF(ISNA(VLOOKUP(業務内容と時間メモ!M1715,業務内容と時間メモ!R$2:AI$9999,11,FALSE)),"",VLOOKUP(業務内容と時間メモ!M1715,業務内容と時間メモ!R$2:AI$9999,11,FALSE))</f>
        <v/>
      </c>
      <c r="O1715" s="1" t="str">
        <f ca="1">IF(ISNA(VLOOKUP(業務内容と時間メモ!M1715,業務内容と時間メモ!R$2:AI$9999,13,FALSE)),"",VLOOKUP(業務内容と時間メモ!M1715,業務内容と時間メモ!R$2:AI$9999,13,FALSE))</f>
        <v/>
      </c>
      <c r="P1715" s="1" t="str">
        <f ca="1">IF(ISNA(VLOOKUP(業務内容と時間メモ!M1715,業務内容と時間メモ!R$2:AI$9999,15,FALSE)),"",VLOOKUP(業務内容と時間メモ!M1715,業務内容と時間メモ!R$2:AI$9999,15,FALSE))</f>
        <v/>
      </c>
      <c r="Q1715" s="1" t="str">
        <f ca="1">IF(ISNA(VLOOKUP(業務内容と時間メモ!M1715,業務内容と時間メモ!R$2:AI$9999,14,FALSE)),"",VLOOKUP(業務内容と時間メモ!M1715,業務内容と時間メモ!R$2:AI$9999,14,FALSE))</f>
        <v/>
      </c>
      <c r="R1715" s="1" t="str">
        <f ca="1">IF(ISNA(VLOOKUP(業務内容と時間メモ!M1715,業務内容と時間メモ!R$2:AI$9999,16,FALSE)),"",VLOOKUP(業務内容と時間メモ!M1715,業務内容と時間メモ!R$2:AI$9999,16,FALSE))</f>
        <v/>
      </c>
      <c r="S1715" s="1" t="str">
        <f ca="1">IF(ISNA(VLOOKUP(業務内容と時間メモ!M1715,業務内容と時間メモ!R$2:AI$9999,17,FALSE)),"",VLOOKUP(業務内容と時間メモ!M1715,業務内容と時間メモ!R$2:AI$9999,17,FALSE))</f>
        <v/>
      </c>
      <c r="T1715" s="17" t="str">
        <f ca="1">IF(SUMIFS(業務内容と時間メモ!E:E,業務内容と時間メモ!AB:AB,N1715,業務内容と時間メモ!AD:AD,O1715)=0,"",SUMIFS(業務内容と時間メモ!E:E,業務内容と時間メモ!AB:AB,N1715,業務内容と時間メモ!AD:AD,O1715))</f>
        <v/>
      </c>
      <c r="U1715" s="7" t="str">
        <f ca="1">IF(SUMIFS(業務内容と時間メモ!F:F,業務内容と時間メモ!AB:AB,N1715,業務内容と時間メモ!AD:AD,O1715)=0,"",SUMIFS(業務内容と時間メモ!F:F,業務内容と時間メモ!AB:AB,N1715,業務内容と時間メモ!AD:AD,O1715))</f>
        <v/>
      </c>
      <c r="V1715" t="str">
        <f ca="1">IF(SUMIFS(業務内容と時間メモ!E:E,業務内容と時間メモ!AB:AB,N1715,業務内容と時間メモ!AD:AD,O1715)=0,"",SUMIFS(業務内容と時間メモ!E:E,業務内容と時間メモ!AB:AB,N1715,業務内容と時間メモ!AD:AD,O1715))</f>
        <v/>
      </c>
    </row>
    <row r="1716" spans="1:22" hidden="1">
      <c r="A1716" s="1" t="str">
        <f t="shared" ca="1" si="146"/>
        <v/>
      </c>
      <c r="B1716" s="1" t="str">
        <f t="shared" ca="1" si="147"/>
        <v/>
      </c>
      <c r="C1716" s="6" t="str">
        <f t="shared" ca="1" si="145"/>
        <v/>
      </c>
      <c r="J1716" t="str">
        <f t="shared" ca="1" si="148"/>
        <v/>
      </c>
      <c r="L1716" s="7" t="str">
        <f t="shared" ca="1" si="149"/>
        <v/>
      </c>
      <c r="M1716" s="1" t="str">
        <f ca="1">IF(N1716="","",IF(COUNTIF(N$1:N1716,N1716)&gt;1,"",IF(COUNTIF(N:N,N1716)&gt;=1,"左表に入れますねぇ","")))</f>
        <v/>
      </c>
      <c r="N1716" s="1" t="str">
        <f ca="1">IF(ISNA(VLOOKUP(業務内容と時間メモ!M1716,業務内容と時間メモ!R$2:AI$9999,11,FALSE)),"",VLOOKUP(業務内容と時間メモ!M1716,業務内容と時間メモ!R$2:AI$9999,11,FALSE))</f>
        <v/>
      </c>
      <c r="O1716" s="1" t="str">
        <f ca="1">IF(ISNA(VLOOKUP(業務内容と時間メモ!M1716,業務内容と時間メモ!R$2:AI$9999,13,FALSE)),"",VLOOKUP(業務内容と時間メモ!M1716,業務内容と時間メモ!R$2:AI$9999,13,FALSE))</f>
        <v/>
      </c>
      <c r="P1716" s="1" t="str">
        <f ca="1">IF(ISNA(VLOOKUP(業務内容と時間メモ!M1716,業務内容と時間メモ!R$2:AI$9999,15,FALSE)),"",VLOOKUP(業務内容と時間メモ!M1716,業務内容と時間メモ!R$2:AI$9999,15,FALSE))</f>
        <v/>
      </c>
      <c r="Q1716" s="1" t="str">
        <f ca="1">IF(ISNA(VLOOKUP(業務内容と時間メモ!M1716,業務内容と時間メモ!R$2:AI$9999,14,FALSE)),"",VLOOKUP(業務内容と時間メモ!M1716,業務内容と時間メモ!R$2:AI$9999,14,FALSE))</f>
        <v/>
      </c>
      <c r="R1716" s="1" t="str">
        <f ca="1">IF(ISNA(VLOOKUP(業務内容と時間メモ!M1716,業務内容と時間メモ!R$2:AI$9999,16,FALSE)),"",VLOOKUP(業務内容と時間メモ!M1716,業務内容と時間メモ!R$2:AI$9999,16,FALSE))</f>
        <v/>
      </c>
      <c r="S1716" s="1" t="str">
        <f ca="1">IF(ISNA(VLOOKUP(業務内容と時間メモ!M1716,業務内容と時間メモ!R$2:AI$9999,17,FALSE)),"",VLOOKUP(業務内容と時間メモ!M1716,業務内容と時間メモ!R$2:AI$9999,17,FALSE))</f>
        <v/>
      </c>
      <c r="T1716" s="17" t="str">
        <f ca="1">IF(SUMIFS(業務内容と時間メモ!E:E,業務内容と時間メモ!AB:AB,N1716,業務内容と時間メモ!AD:AD,O1716)=0,"",SUMIFS(業務内容と時間メモ!E:E,業務内容と時間メモ!AB:AB,N1716,業務内容と時間メモ!AD:AD,O1716))</f>
        <v/>
      </c>
      <c r="U1716" s="7" t="str">
        <f ca="1">IF(SUMIFS(業務内容と時間メモ!F:F,業務内容と時間メモ!AB:AB,N1716,業務内容と時間メモ!AD:AD,O1716)=0,"",SUMIFS(業務内容と時間メモ!F:F,業務内容と時間メモ!AB:AB,N1716,業務内容と時間メモ!AD:AD,O1716))</f>
        <v/>
      </c>
      <c r="V1716" t="str">
        <f ca="1">IF(SUMIFS(業務内容と時間メモ!E:E,業務内容と時間メモ!AB:AB,N1716,業務内容と時間メモ!AD:AD,O1716)=0,"",SUMIFS(業務内容と時間メモ!E:E,業務内容と時間メモ!AB:AB,N1716,業務内容と時間メモ!AD:AD,O1716))</f>
        <v/>
      </c>
    </row>
    <row r="1717" spans="1:22" hidden="1">
      <c r="A1717" s="1" t="str">
        <f t="shared" ca="1" si="146"/>
        <v/>
      </c>
      <c r="B1717" s="1" t="str">
        <f t="shared" ca="1" si="147"/>
        <v/>
      </c>
      <c r="C1717" s="6" t="str">
        <f t="shared" ca="1" si="145"/>
        <v/>
      </c>
      <c r="J1717" t="str">
        <f t="shared" ca="1" si="148"/>
        <v/>
      </c>
      <c r="L1717" s="7" t="str">
        <f t="shared" ca="1" si="149"/>
        <v/>
      </c>
      <c r="M1717" s="1" t="str">
        <f ca="1">IF(N1717="","",IF(COUNTIF(N$1:N1717,N1717)&gt;1,"",IF(COUNTIF(N:N,N1717)&gt;=1,"左表に入れますねぇ","")))</f>
        <v/>
      </c>
      <c r="N1717" s="1" t="str">
        <f ca="1">IF(ISNA(VLOOKUP(業務内容と時間メモ!M1717,業務内容と時間メモ!R$2:AI$9999,11,FALSE)),"",VLOOKUP(業務内容と時間メモ!M1717,業務内容と時間メモ!R$2:AI$9999,11,FALSE))</f>
        <v/>
      </c>
      <c r="O1717" s="1" t="str">
        <f ca="1">IF(ISNA(VLOOKUP(業務内容と時間メモ!M1717,業務内容と時間メモ!R$2:AI$9999,13,FALSE)),"",VLOOKUP(業務内容と時間メモ!M1717,業務内容と時間メモ!R$2:AI$9999,13,FALSE))</f>
        <v/>
      </c>
      <c r="P1717" s="1" t="str">
        <f ca="1">IF(ISNA(VLOOKUP(業務内容と時間メモ!M1717,業務内容と時間メモ!R$2:AI$9999,15,FALSE)),"",VLOOKUP(業務内容と時間メモ!M1717,業務内容と時間メモ!R$2:AI$9999,15,FALSE))</f>
        <v/>
      </c>
      <c r="Q1717" s="1" t="str">
        <f ca="1">IF(ISNA(VLOOKUP(業務内容と時間メモ!M1717,業務内容と時間メモ!R$2:AI$9999,14,FALSE)),"",VLOOKUP(業務内容と時間メモ!M1717,業務内容と時間メモ!R$2:AI$9999,14,FALSE))</f>
        <v/>
      </c>
      <c r="R1717" s="1" t="str">
        <f ca="1">IF(ISNA(VLOOKUP(業務内容と時間メモ!M1717,業務内容と時間メモ!R$2:AI$9999,16,FALSE)),"",VLOOKUP(業務内容と時間メモ!M1717,業務内容と時間メモ!R$2:AI$9999,16,FALSE))</f>
        <v/>
      </c>
      <c r="S1717" s="1" t="str">
        <f ca="1">IF(ISNA(VLOOKUP(業務内容と時間メモ!M1717,業務内容と時間メモ!R$2:AI$9999,17,FALSE)),"",VLOOKUP(業務内容と時間メモ!M1717,業務内容と時間メモ!R$2:AI$9999,17,FALSE))</f>
        <v/>
      </c>
      <c r="T1717" s="17" t="str">
        <f ca="1">IF(SUMIFS(業務内容と時間メモ!E:E,業務内容と時間メモ!AB:AB,N1717,業務内容と時間メモ!AD:AD,O1717)=0,"",SUMIFS(業務内容と時間メモ!E:E,業務内容と時間メモ!AB:AB,N1717,業務内容と時間メモ!AD:AD,O1717))</f>
        <v/>
      </c>
      <c r="U1717" s="7" t="str">
        <f ca="1">IF(SUMIFS(業務内容と時間メモ!F:F,業務内容と時間メモ!AB:AB,N1717,業務内容と時間メモ!AD:AD,O1717)=0,"",SUMIFS(業務内容と時間メモ!F:F,業務内容と時間メモ!AB:AB,N1717,業務内容と時間メモ!AD:AD,O1717))</f>
        <v/>
      </c>
      <c r="V1717" t="str">
        <f ca="1">IF(SUMIFS(業務内容と時間メモ!E:E,業務内容と時間メモ!AB:AB,N1717,業務内容と時間メモ!AD:AD,O1717)=0,"",SUMIFS(業務内容と時間メモ!E:E,業務内容と時間メモ!AB:AB,N1717,業務内容と時間メモ!AD:AD,O1717))</f>
        <v/>
      </c>
    </row>
    <row r="1718" spans="1:22" hidden="1">
      <c r="A1718" s="1" t="str">
        <f t="shared" ca="1" si="146"/>
        <v/>
      </c>
      <c r="B1718" s="1" t="str">
        <f t="shared" ca="1" si="147"/>
        <v/>
      </c>
      <c r="C1718" s="6" t="str">
        <f t="shared" ca="1" si="145"/>
        <v/>
      </c>
      <c r="J1718" t="str">
        <f t="shared" ca="1" si="148"/>
        <v/>
      </c>
      <c r="L1718" s="7" t="str">
        <f t="shared" ca="1" si="149"/>
        <v/>
      </c>
      <c r="M1718" s="1" t="str">
        <f ca="1">IF(N1718="","",IF(COUNTIF(N$1:N1718,N1718)&gt;1,"",IF(COUNTIF(N:N,N1718)&gt;=1,"左表に入れますねぇ","")))</f>
        <v/>
      </c>
      <c r="N1718" s="1" t="str">
        <f ca="1">IF(ISNA(VLOOKUP(業務内容と時間メモ!M1718,業務内容と時間メモ!R$2:AI$9999,11,FALSE)),"",VLOOKUP(業務内容と時間メモ!M1718,業務内容と時間メモ!R$2:AI$9999,11,FALSE))</f>
        <v/>
      </c>
      <c r="O1718" s="1" t="str">
        <f ca="1">IF(ISNA(VLOOKUP(業務内容と時間メモ!M1718,業務内容と時間メモ!R$2:AI$9999,13,FALSE)),"",VLOOKUP(業務内容と時間メモ!M1718,業務内容と時間メモ!R$2:AI$9999,13,FALSE))</f>
        <v/>
      </c>
      <c r="P1718" s="1" t="str">
        <f ca="1">IF(ISNA(VLOOKUP(業務内容と時間メモ!M1718,業務内容と時間メモ!R$2:AI$9999,15,FALSE)),"",VLOOKUP(業務内容と時間メモ!M1718,業務内容と時間メモ!R$2:AI$9999,15,FALSE))</f>
        <v/>
      </c>
      <c r="Q1718" s="1" t="str">
        <f ca="1">IF(ISNA(VLOOKUP(業務内容と時間メモ!M1718,業務内容と時間メモ!R$2:AI$9999,14,FALSE)),"",VLOOKUP(業務内容と時間メモ!M1718,業務内容と時間メモ!R$2:AI$9999,14,FALSE))</f>
        <v/>
      </c>
      <c r="R1718" s="1" t="str">
        <f ca="1">IF(ISNA(VLOOKUP(業務内容と時間メモ!M1718,業務内容と時間メモ!R$2:AI$9999,16,FALSE)),"",VLOOKUP(業務内容と時間メモ!M1718,業務内容と時間メモ!R$2:AI$9999,16,FALSE))</f>
        <v/>
      </c>
      <c r="S1718" s="1" t="str">
        <f ca="1">IF(ISNA(VLOOKUP(業務内容と時間メモ!M1718,業務内容と時間メモ!R$2:AI$9999,17,FALSE)),"",VLOOKUP(業務内容と時間メモ!M1718,業務内容と時間メモ!R$2:AI$9999,17,FALSE))</f>
        <v/>
      </c>
      <c r="T1718" s="17" t="str">
        <f ca="1">IF(SUMIFS(業務内容と時間メモ!E:E,業務内容と時間メモ!AB:AB,N1718,業務内容と時間メモ!AD:AD,O1718)=0,"",SUMIFS(業務内容と時間メモ!E:E,業務内容と時間メモ!AB:AB,N1718,業務内容と時間メモ!AD:AD,O1718))</f>
        <v/>
      </c>
      <c r="U1718" s="7" t="str">
        <f ca="1">IF(SUMIFS(業務内容と時間メモ!F:F,業務内容と時間メモ!AB:AB,N1718,業務内容と時間メモ!AD:AD,O1718)=0,"",SUMIFS(業務内容と時間メモ!F:F,業務内容と時間メモ!AB:AB,N1718,業務内容と時間メモ!AD:AD,O1718))</f>
        <v/>
      </c>
      <c r="V1718" t="str">
        <f ca="1">IF(SUMIFS(業務内容と時間メモ!E:E,業務内容と時間メモ!AB:AB,N1718,業務内容と時間メモ!AD:AD,O1718)=0,"",SUMIFS(業務内容と時間メモ!E:E,業務内容と時間メモ!AB:AB,N1718,業務内容と時間メモ!AD:AD,O1718))</f>
        <v/>
      </c>
    </row>
    <row r="1719" spans="1:22" hidden="1">
      <c r="A1719" s="1" t="str">
        <f t="shared" ca="1" si="146"/>
        <v/>
      </c>
      <c r="B1719" s="1" t="str">
        <f t="shared" ca="1" si="147"/>
        <v/>
      </c>
      <c r="C1719" s="6" t="str">
        <f t="shared" ca="1" si="145"/>
        <v/>
      </c>
      <c r="J1719" t="str">
        <f t="shared" ca="1" si="148"/>
        <v/>
      </c>
      <c r="L1719" s="7" t="str">
        <f t="shared" ca="1" si="149"/>
        <v/>
      </c>
      <c r="M1719" s="1" t="str">
        <f ca="1">IF(N1719="","",IF(COUNTIF(N$1:N1719,N1719)&gt;1,"",IF(COUNTIF(N:N,N1719)&gt;=1,"左表に入れますねぇ","")))</f>
        <v/>
      </c>
      <c r="N1719" s="1" t="str">
        <f ca="1">IF(ISNA(VLOOKUP(業務内容と時間メモ!M1719,業務内容と時間メモ!R$2:AI$9999,11,FALSE)),"",VLOOKUP(業務内容と時間メモ!M1719,業務内容と時間メモ!R$2:AI$9999,11,FALSE))</f>
        <v/>
      </c>
      <c r="O1719" s="1" t="str">
        <f ca="1">IF(ISNA(VLOOKUP(業務内容と時間メモ!M1719,業務内容と時間メモ!R$2:AI$9999,13,FALSE)),"",VLOOKUP(業務内容と時間メモ!M1719,業務内容と時間メモ!R$2:AI$9999,13,FALSE))</f>
        <v/>
      </c>
      <c r="P1719" s="1" t="str">
        <f ca="1">IF(ISNA(VLOOKUP(業務内容と時間メモ!M1719,業務内容と時間メモ!R$2:AI$9999,15,FALSE)),"",VLOOKUP(業務内容と時間メモ!M1719,業務内容と時間メモ!R$2:AI$9999,15,FALSE))</f>
        <v/>
      </c>
      <c r="Q1719" s="1" t="str">
        <f ca="1">IF(ISNA(VLOOKUP(業務内容と時間メモ!M1719,業務内容と時間メモ!R$2:AI$9999,14,FALSE)),"",VLOOKUP(業務内容と時間メモ!M1719,業務内容と時間メモ!R$2:AI$9999,14,FALSE))</f>
        <v/>
      </c>
      <c r="R1719" s="1" t="str">
        <f ca="1">IF(ISNA(VLOOKUP(業務内容と時間メモ!M1719,業務内容と時間メモ!R$2:AI$9999,16,FALSE)),"",VLOOKUP(業務内容と時間メモ!M1719,業務内容と時間メモ!R$2:AI$9999,16,FALSE))</f>
        <v/>
      </c>
      <c r="S1719" s="1" t="str">
        <f ca="1">IF(ISNA(VLOOKUP(業務内容と時間メモ!M1719,業務内容と時間メモ!R$2:AI$9999,17,FALSE)),"",VLOOKUP(業務内容と時間メモ!M1719,業務内容と時間メモ!R$2:AI$9999,17,FALSE))</f>
        <v/>
      </c>
      <c r="T1719" s="17" t="str">
        <f ca="1">IF(SUMIFS(業務内容と時間メモ!E:E,業務内容と時間メモ!AB:AB,N1719,業務内容と時間メモ!AD:AD,O1719)=0,"",SUMIFS(業務内容と時間メモ!E:E,業務内容と時間メモ!AB:AB,N1719,業務内容と時間メモ!AD:AD,O1719))</f>
        <v/>
      </c>
      <c r="U1719" s="7" t="str">
        <f ca="1">IF(SUMIFS(業務内容と時間メモ!F:F,業務内容と時間メモ!AB:AB,N1719,業務内容と時間メモ!AD:AD,O1719)=0,"",SUMIFS(業務内容と時間メモ!F:F,業務内容と時間メモ!AB:AB,N1719,業務内容と時間メモ!AD:AD,O1719))</f>
        <v/>
      </c>
      <c r="V1719" t="str">
        <f ca="1">IF(SUMIFS(業務内容と時間メモ!E:E,業務内容と時間メモ!AB:AB,N1719,業務内容と時間メモ!AD:AD,O1719)=0,"",SUMIFS(業務内容と時間メモ!E:E,業務内容と時間メモ!AB:AB,N1719,業務内容と時間メモ!AD:AD,O1719))</f>
        <v/>
      </c>
    </row>
    <row r="1720" spans="1:22" hidden="1">
      <c r="A1720" s="1" t="str">
        <f t="shared" ca="1" si="146"/>
        <v/>
      </c>
      <c r="B1720" s="1" t="str">
        <f t="shared" ca="1" si="147"/>
        <v/>
      </c>
      <c r="C1720" s="6" t="str">
        <f t="shared" ca="1" si="145"/>
        <v/>
      </c>
      <c r="J1720" t="str">
        <f t="shared" ca="1" si="148"/>
        <v/>
      </c>
      <c r="L1720" s="7" t="str">
        <f t="shared" ca="1" si="149"/>
        <v/>
      </c>
      <c r="M1720" s="1" t="str">
        <f ca="1">IF(N1720="","",IF(COUNTIF(N$1:N1720,N1720)&gt;1,"",IF(COUNTIF(N:N,N1720)&gt;=1,"左表に入れますねぇ","")))</f>
        <v/>
      </c>
      <c r="N1720" s="1" t="str">
        <f ca="1">IF(ISNA(VLOOKUP(業務内容と時間メモ!M1720,業務内容と時間メモ!R$2:AI$9999,11,FALSE)),"",VLOOKUP(業務内容と時間メモ!M1720,業務内容と時間メモ!R$2:AI$9999,11,FALSE))</f>
        <v/>
      </c>
      <c r="O1720" s="1" t="str">
        <f ca="1">IF(ISNA(VLOOKUP(業務内容と時間メモ!M1720,業務内容と時間メモ!R$2:AI$9999,13,FALSE)),"",VLOOKUP(業務内容と時間メモ!M1720,業務内容と時間メモ!R$2:AI$9999,13,FALSE))</f>
        <v/>
      </c>
      <c r="P1720" s="1" t="str">
        <f ca="1">IF(ISNA(VLOOKUP(業務内容と時間メモ!M1720,業務内容と時間メモ!R$2:AI$9999,15,FALSE)),"",VLOOKUP(業務内容と時間メモ!M1720,業務内容と時間メモ!R$2:AI$9999,15,FALSE))</f>
        <v/>
      </c>
      <c r="Q1720" s="1" t="str">
        <f ca="1">IF(ISNA(VLOOKUP(業務内容と時間メモ!M1720,業務内容と時間メモ!R$2:AI$9999,14,FALSE)),"",VLOOKUP(業務内容と時間メモ!M1720,業務内容と時間メモ!R$2:AI$9999,14,FALSE))</f>
        <v/>
      </c>
      <c r="R1720" s="1" t="str">
        <f ca="1">IF(ISNA(VLOOKUP(業務内容と時間メモ!M1720,業務内容と時間メモ!R$2:AI$9999,16,FALSE)),"",VLOOKUP(業務内容と時間メモ!M1720,業務内容と時間メモ!R$2:AI$9999,16,FALSE))</f>
        <v/>
      </c>
      <c r="S1720" s="1" t="str">
        <f ca="1">IF(ISNA(VLOOKUP(業務内容と時間メモ!M1720,業務内容と時間メモ!R$2:AI$9999,17,FALSE)),"",VLOOKUP(業務内容と時間メモ!M1720,業務内容と時間メモ!R$2:AI$9999,17,FALSE))</f>
        <v/>
      </c>
      <c r="T1720" s="17" t="str">
        <f ca="1">IF(SUMIFS(業務内容と時間メモ!E:E,業務内容と時間メモ!AB:AB,N1720,業務内容と時間メモ!AD:AD,O1720)=0,"",SUMIFS(業務内容と時間メモ!E:E,業務内容と時間メモ!AB:AB,N1720,業務内容と時間メモ!AD:AD,O1720))</f>
        <v/>
      </c>
      <c r="U1720" s="7" t="str">
        <f ca="1">IF(SUMIFS(業務内容と時間メモ!F:F,業務内容と時間メモ!AB:AB,N1720,業務内容と時間メモ!AD:AD,O1720)=0,"",SUMIFS(業務内容と時間メモ!F:F,業務内容と時間メモ!AB:AB,N1720,業務内容と時間メモ!AD:AD,O1720))</f>
        <v/>
      </c>
      <c r="V1720" t="str">
        <f ca="1">IF(SUMIFS(業務内容と時間メモ!E:E,業務内容と時間メモ!AB:AB,N1720,業務内容と時間メモ!AD:AD,O1720)=0,"",SUMIFS(業務内容と時間メモ!E:E,業務内容と時間メモ!AB:AB,N1720,業務内容と時間メモ!AD:AD,O1720))</f>
        <v/>
      </c>
    </row>
    <row r="1721" spans="1:22" hidden="1">
      <c r="A1721" s="1" t="str">
        <f t="shared" ca="1" si="146"/>
        <v/>
      </c>
      <c r="B1721" s="1" t="str">
        <f t="shared" ca="1" si="147"/>
        <v/>
      </c>
      <c r="C1721" s="6" t="str">
        <f t="shared" ca="1" si="145"/>
        <v/>
      </c>
      <c r="J1721" t="str">
        <f t="shared" ca="1" si="148"/>
        <v/>
      </c>
      <c r="L1721" s="7" t="str">
        <f t="shared" ca="1" si="149"/>
        <v/>
      </c>
      <c r="M1721" s="1" t="str">
        <f ca="1">IF(N1721="","",IF(COUNTIF(N$1:N1721,N1721)&gt;1,"",IF(COUNTIF(N:N,N1721)&gt;=1,"左表に入れますねぇ","")))</f>
        <v/>
      </c>
      <c r="N1721" s="1" t="str">
        <f ca="1">IF(ISNA(VLOOKUP(業務内容と時間メモ!M1721,業務内容と時間メモ!R$2:AI$9999,11,FALSE)),"",VLOOKUP(業務内容と時間メモ!M1721,業務内容と時間メモ!R$2:AI$9999,11,FALSE))</f>
        <v/>
      </c>
      <c r="O1721" s="1" t="str">
        <f ca="1">IF(ISNA(VLOOKUP(業務内容と時間メモ!M1721,業務内容と時間メモ!R$2:AI$9999,13,FALSE)),"",VLOOKUP(業務内容と時間メモ!M1721,業務内容と時間メモ!R$2:AI$9999,13,FALSE))</f>
        <v/>
      </c>
      <c r="P1721" s="1" t="str">
        <f ca="1">IF(ISNA(VLOOKUP(業務内容と時間メモ!M1721,業務内容と時間メモ!R$2:AI$9999,15,FALSE)),"",VLOOKUP(業務内容と時間メモ!M1721,業務内容と時間メモ!R$2:AI$9999,15,FALSE))</f>
        <v/>
      </c>
      <c r="Q1721" s="1" t="str">
        <f ca="1">IF(ISNA(VLOOKUP(業務内容と時間メモ!M1721,業務内容と時間メモ!R$2:AI$9999,14,FALSE)),"",VLOOKUP(業務内容と時間メモ!M1721,業務内容と時間メモ!R$2:AI$9999,14,FALSE))</f>
        <v/>
      </c>
      <c r="R1721" s="1" t="str">
        <f ca="1">IF(ISNA(VLOOKUP(業務内容と時間メモ!M1721,業務内容と時間メモ!R$2:AI$9999,16,FALSE)),"",VLOOKUP(業務内容と時間メモ!M1721,業務内容と時間メモ!R$2:AI$9999,16,FALSE))</f>
        <v/>
      </c>
      <c r="S1721" s="1" t="str">
        <f ca="1">IF(ISNA(VLOOKUP(業務内容と時間メモ!M1721,業務内容と時間メモ!R$2:AI$9999,17,FALSE)),"",VLOOKUP(業務内容と時間メモ!M1721,業務内容と時間メモ!R$2:AI$9999,17,FALSE))</f>
        <v/>
      </c>
      <c r="T1721" s="17" t="str">
        <f ca="1">IF(SUMIFS(業務内容と時間メモ!E:E,業務内容と時間メモ!AB:AB,N1721,業務内容と時間メモ!AD:AD,O1721)=0,"",SUMIFS(業務内容と時間メモ!E:E,業務内容と時間メモ!AB:AB,N1721,業務内容と時間メモ!AD:AD,O1721))</f>
        <v/>
      </c>
      <c r="U1721" s="7" t="str">
        <f ca="1">IF(SUMIFS(業務内容と時間メモ!F:F,業務内容と時間メモ!AB:AB,N1721,業務内容と時間メモ!AD:AD,O1721)=0,"",SUMIFS(業務内容と時間メモ!F:F,業務内容と時間メモ!AB:AB,N1721,業務内容と時間メモ!AD:AD,O1721))</f>
        <v/>
      </c>
      <c r="V1721" t="str">
        <f ca="1">IF(SUMIFS(業務内容と時間メモ!E:E,業務内容と時間メモ!AB:AB,N1721,業務内容と時間メモ!AD:AD,O1721)=0,"",SUMIFS(業務内容と時間メモ!E:E,業務内容と時間メモ!AB:AB,N1721,業務内容と時間メモ!AD:AD,O1721))</f>
        <v/>
      </c>
    </row>
    <row r="1722" spans="1:22" hidden="1">
      <c r="A1722" s="1" t="str">
        <f t="shared" ca="1" si="146"/>
        <v/>
      </c>
      <c r="B1722" s="1" t="str">
        <f t="shared" ca="1" si="147"/>
        <v/>
      </c>
      <c r="C1722" s="6" t="str">
        <f t="shared" ca="1" si="145"/>
        <v/>
      </c>
      <c r="J1722" t="str">
        <f t="shared" ca="1" si="148"/>
        <v/>
      </c>
      <c r="L1722" s="7" t="str">
        <f t="shared" ca="1" si="149"/>
        <v/>
      </c>
      <c r="M1722" s="1" t="str">
        <f ca="1">IF(N1722="","",IF(COUNTIF(N$1:N1722,N1722)&gt;1,"",IF(COUNTIF(N:N,N1722)&gt;=1,"左表に入れますねぇ","")))</f>
        <v/>
      </c>
      <c r="N1722" s="1" t="str">
        <f ca="1">IF(ISNA(VLOOKUP(業務内容と時間メモ!M1722,業務内容と時間メモ!R$2:AI$9999,11,FALSE)),"",VLOOKUP(業務内容と時間メモ!M1722,業務内容と時間メモ!R$2:AI$9999,11,FALSE))</f>
        <v/>
      </c>
      <c r="O1722" s="1" t="str">
        <f ca="1">IF(ISNA(VLOOKUP(業務内容と時間メモ!M1722,業務内容と時間メモ!R$2:AI$9999,13,FALSE)),"",VLOOKUP(業務内容と時間メモ!M1722,業務内容と時間メモ!R$2:AI$9999,13,FALSE))</f>
        <v/>
      </c>
      <c r="P1722" s="1" t="str">
        <f ca="1">IF(ISNA(VLOOKUP(業務内容と時間メモ!M1722,業務内容と時間メモ!R$2:AI$9999,15,FALSE)),"",VLOOKUP(業務内容と時間メモ!M1722,業務内容と時間メモ!R$2:AI$9999,15,FALSE))</f>
        <v/>
      </c>
      <c r="Q1722" s="1" t="str">
        <f ca="1">IF(ISNA(VLOOKUP(業務内容と時間メモ!M1722,業務内容と時間メモ!R$2:AI$9999,14,FALSE)),"",VLOOKUP(業務内容と時間メモ!M1722,業務内容と時間メモ!R$2:AI$9999,14,FALSE))</f>
        <v/>
      </c>
      <c r="R1722" s="1" t="str">
        <f ca="1">IF(ISNA(VLOOKUP(業務内容と時間メモ!M1722,業務内容と時間メモ!R$2:AI$9999,16,FALSE)),"",VLOOKUP(業務内容と時間メモ!M1722,業務内容と時間メモ!R$2:AI$9999,16,FALSE))</f>
        <v/>
      </c>
      <c r="S1722" s="1" t="str">
        <f ca="1">IF(ISNA(VLOOKUP(業務内容と時間メモ!M1722,業務内容と時間メモ!R$2:AI$9999,17,FALSE)),"",VLOOKUP(業務内容と時間メモ!M1722,業務内容と時間メモ!R$2:AI$9999,17,FALSE))</f>
        <v/>
      </c>
      <c r="T1722" s="17" t="str">
        <f ca="1">IF(SUMIFS(業務内容と時間メモ!E:E,業務内容と時間メモ!AB:AB,N1722,業務内容と時間メモ!AD:AD,O1722)=0,"",SUMIFS(業務内容と時間メモ!E:E,業務内容と時間メモ!AB:AB,N1722,業務内容と時間メモ!AD:AD,O1722))</f>
        <v/>
      </c>
      <c r="U1722" s="7" t="str">
        <f ca="1">IF(SUMIFS(業務内容と時間メモ!F:F,業務内容と時間メモ!AB:AB,N1722,業務内容と時間メモ!AD:AD,O1722)=0,"",SUMIFS(業務内容と時間メモ!F:F,業務内容と時間メモ!AB:AB,N1722,業務内容と時間メモ!AD:AD,O1722))</f>
        <v/>
      </c>
      <c r="V1722" t="str">
        <f ca="1">IF(SUMIFS(業務内容と時間メモ!E:E,業務内容と時間メモ!AB:AB,N1722,業務内容と時間メモ!AD:AD,O1722)=0,"",SUMIFS(業務内容と時間メモ!E:E,業務内容と時間メモ!AB:AB,N1722,業務内容と時間メモ!AD:AD,O1722))</f>
        <v/>
      </c>
    </row>
    <row r="1723" spans="1:22" hidden="1">
      <c r="A1723" s="1" t="str">
        <f t="shared" ca="1" si="146"/>
        <v/>
      </c>
      <c r="B1723" s="1" t="str">
        <f t="shared" ca="1" si="147"/>
        <v/>
      </c>
      <c r="C1723" s="6" t="str">
        <f t="shared" ca="1" si="145"/>
        <v/>
      </c>
      <c r="J1723" t="str">
        <f t="shared" ca="1" si="148"/>
        <v/>
      </c>
      <c r="L1723" s="7" t="str">
        <f t="shared" ca="1" si="149"/>
        <v/>
      </c>
      <c r="M1723" s="1" t="str">
        <f ca="1">IF(N1723="","",IF(COUNTIF(N$1:N1723,N1723)&gt;1,"",IF(COUNTIF(N:N,N1723)&gt;=1,"左表に入れますねぇ","")))</f>
        <v/>
      </c>
      <c r="N1723" s="1" t="str">
        <f ca="1">IF(ISNA(VLOOKUP(業務内容と時間メモ!M1723,業務内容と時間メモ!R$2:AI$9999,11,FALSE)),"",VLOOKUP(業務内容と時間メモ!M1723,業務内容と時間メモ!R$2:AI$9999,11,FALSE))</f>
        <v/>
      </c>
      <c r="O1723" s="1" t="str">
        <f ca="1">IF(ISNA(VLOOKUP(業務内容と時間メモ!M1723,業務内容と時間メモ!R$2:AI$9999,13,FALSE)),"",VLOOKUP(業務内容と時間メモ!M1723,業務内容と時間メモ!R$2:AI$9999,13,FALSE))</f>
        <v/>
      </c>
      <c r="P1723" s="1" t="str">
        <f ca="1">IF(ISNA(VLOOKUP(業務内容と時間メモ!M1723,業務内容と時間メモ!R$2:AI$9999,15,FALSE)),"",VLOOKUP(業務内容と時間メモ!M1723,業務内容と時間メモ!R$2:AI$9999,15,FALSE))</f>
        <v/>
      </c>
      <c r="Q1723" s="1" t="str">
        <f ca="1">IF(ISNA(VLOOKUP(業務内容と時間メモ!M1723,業務内容と時間メモ!R$2:AI$9999,14,FALSE)),"",VLOOKUP(業務内容と時間メモ!M1723,業務内容と時間メモ!R$2:AI$9999,14,FALSE))</f>
        <v/>
      </c>
      <c r="R1723" s="1" t="str">
        <f ca="1">IF(ISNA(VLOOKUP(業務内容と時間メモ!M1723,業務内容と時間メモ!R$2:AI$9999,16,FALSE)),"",VLOOKUP(業務内容と時間メモ!M1723,業務内容と時間メモ!R$2:AI$9999,16,FALSE))</f>
        <v/>
      </c>
      <c r="S1723" s="1" t="str">
        <f ca="1">IF(ISNA(VLOOKUP(業務内容と時間メモ!M1723,業務内容と時間メモ!R$2:AI$9999,17,FALSE)),"",VLOOKUP(業務内容と時間メモ!M1723,業務内容と時間メモ!R$2:AI$9999,17,FALSE))</f>
        <v/>
      </c>
      <c r="T1723" s="17" t="str">
        <f ca="1">IF(SUMIFS(業務内容と時間メモ!E:E,業務内容と時間メモ!AB:AB,N1723,業務内容と時間メモ!AD:AD,O1723)=0,"",SUMIFS(業務内容と時間メモ!E:E,業務内容と時間メモ!AB:AB,N1723,業務内容と時間メモ!AD:AD,O1723))</f>
        <v/>
      </c>
      <c r="U1723" s="7" t="str">
        <f ca="1">IF(SUMIFS(業務内容と時間メモ!F:F,業務内容と時間メモ!AB:AB,N1723,業務内容と時間メモ!AD:AD,O1723)=0,"",SUMIFS(業務内容と時間メモ!F:F,業務内容と時間メモ!AB:AB,N1723,業務内容と時間メモ!AD:AD,O1723))</f>
        <v/>
      </c>
      <c r="V1723" t="str">
        <f ca="1">IF(SUMIFS(業務内容と時間メモ!E:E,業務内容と時間メモ!AB:AB,N1723,業務内容と時間メモ!AD:AD,O1723)=0,"",SUMIFS(業務内容と時間メモ!E:E,業務内容と時間メモ!AB:AB,N1723,業務内容と時間メモ!AD:AD,O1723))</f>
        <v/>
      </c>
    </row>
    <row r="1724" spans="1:22" hidden="1">
      <c r="A1724" s="1" t="str">
        <f t="shared" ca="1" si="146"/>
        <v/>
      </c>
      <c r="B1724" s="1" t="str">
        <f t="shared" ca="1" si="147"/>
        <v/>
      </c>
      <c r="C1724" s="6" t="str">
        <f t="shared" ca="1" si="145"/>
        <v/>
      </c>
      <c r="J1724" t="str">
        <f t="shared" ca="1" si="148"/>
        <v/>
      </c>
      <c r="L1724" s="7" t="str">
        <f t="shared" ca="1" si="149"/>
        <v/>
      </c>
      <c r="M1724" s="1" t="str">
        <f ca="1">IF(N1724="","",IF(COUNTIF(N$1:N1724,N1724)&gt;1,"",IF(COUNTIF(N:N,N1724)&gt;=1,"左表に入れますねぇ","")))</f>
        <v/>
      </c>
      <c r="N1724" s="1" t="str">
        <f ca="1">IF(ISNA(VLOOKUP(業務内容と時間メモ!M1724,業務内容と時間メモ!R$2:AI$9999,11,FALSE)),"",VLOOKUP(業務内容と時間メモ!M1724,業務内容と時間メモ!R$2:AI$9999,11,FALSE))</f>
        <v/>
      </c>
      <c r="O1724" s="1" t="str">
        <f ca="1">IF(ISNA(VLOOKUP(業務内容と時間メモ!M1724,業務内容と時間メモ!R$2:AI$9999,13,FALSE)),"",VLOOKUP(業務内容と時間メモ!M1724,業務内容と時間メモ!R$2:AI$9999,13,FALSE))</f>
        <v/>
      </c>
      <c r="P1724" s="1" t="str">
        <f ca="1">IF(ISNA(VLOOKUP(業務内容と時間メモ!M1724,業務内容と時間メモ!R$2:AI$9999,15,FALSE)),"",VLOOKUP(業務内容と時間メモ!M1724,業務内容と時間メモ!R$2:AI$9999,15,FALSE))</f>
        <v/>
      </c>
      <c r="Q1724" s="1" t="str">
        <f ca="1">IF(ISNA(VLOOKUP(業務内容と時間メモ!M1724,業務内容と時間メモ!R$2:AI$9999,14,FALSE)),"",VLOOKUP(業務内容と時間メモ!M1724,業務内容と時間メモ!R$2:AI$9999,14,FALSE))</f>
        <v/>
      </c>
      <c r="R1724" s="1" t="str">
        <f ca="1">IF(ISNA(VLOOKUP(業務内容と時間メモ!M1724,業務内容と時間メモ!R$2:AI$9999,16,FALSE)),"",VLOOKUP(業務内容と時間メモ!M1724,業務内容と時間メモ!R$2:AI$9999,16,FALSE))</f>
        <v/>
      </c>
      <c r="S1724" s="1" t="str">
        <f ca="1">IF(ISNA(VLOOKUP(業務内容と時間メモ!M1724,業務内容と時間メモ!R$2:AI$9999,17,FALSE)),"",VLOOKUP(業務内容と時間メモ!M1724,業務内容と時間メモ!R$2:AI$9999,17,FALSE))</f>
        <v/>
      </c>
      <c r="T1724" s="17" t="str">
        <f ca="1">IF(SUMIFS(業務内容と時間メモ!E:E,業務内容と時間メモ!AB:AB,N1724,業務内容と時間メモ!AD:AD,O1724)=0,"",SUMIFS(業務内容と時間メモ!E:E,業務内容と時間メモ!AB:AB,N1724,業務内容と時間メモ!AD:AD,O1724))</f>
        <v/>
      </c>
      <c r="U1724" s="7" t="str">
        <f ca="1">IF(SUMIFS(業務内容と時間メモ!F:F,業務内容と時間メモ!AB:AB,N1724,業務内容と時間メモ!AD:AD,O1724)=0,"",SUMIFS(業務内容と時間メモ!F:F,業務内容と時間メモ!AB:AB,N1724,業務内容と時間メモ!AD:AD,O1724))</f>
        <v/>
      </c>
      <c r="V1724" t="str">
        <f ca="1">IF(SUMIFS(業務内容と時間メモ!E:E,業務内容と時間メモ!AB:AB,N1724,業務内容と時間メモ!AD:AD,O1724)=0,"",SUMIFS(業務内容と時間メモ!E:E,業務内容と時間メモ!AB:AB,N1724,業務内容と時間メモ!AD:AD,O1724))</f>
        <v/>
      </c>
    </row>
    <row r="1725" spans="1:22" hidden="1">
      <c r="A1725" s="1" t="str">
        <f t="shared" ca="1" si="146"/>
        <v/>
      </c>
      <c r="B1725" s="1" t="str">
        <f t="shared" ca="1" si="147"/>
        <v/>
      </c>
      <c r="C1725" s="6" t="str">
        <f t="shared" ca="1" si="145"/>
        <v/>
      </c>
      <c r="J1725" t="str">
        <f t="shared" ca="1" si="148"/>
        <v/>
      </c>
      <c r="L1725" s="7" t="str">
        <f t="shared" ca="1" si="149"/>
        <v/>
      </c>
      <c r="M1725" s="1" t="str">
        <f ca="1">IF(N1725="","",IF(COUNTIF(N$1:N1725,N1725)&gt;1,"",IF(COUNTIF(N:N,N1725)&gt;=1,"左表に入れますねぇ","")))</f>
        <v/>
      </c>
      <c r="N1725" s="1" t="str">
        <f ca="1">IF(ISNA(VLOOKUP(業務内容と時間メモ!M1725,業務内容と時間メモ!R$2:AI$9999,11,FALSE)),"",VLOOKUP(業務内容と時間メモ!M1725,業務内容と時間メモ!R$2:AI$9999,11,FALSE))</f>
        <v/>
      </c>
      <c r="O1725" s="1" t="str">
        <f ca="1">IF(ISNA(VLOOKUP(業務内容と時間メモ!M1725,業務内容と時間メモ!R$2:AI$9999,13,FALSE)),"",VLOOKUP(業務内容と時間メモ!M1725,業務内容と時間メモ!R$2:AI$9999,13,FALSE))</f>
        <v/>
      </c>
      <c r="P1725" s="1" t="str">
        <f ca="1">IF(ISNA(VLOOKUP(業務内容と時間メモ!M1725,業務内容と時間メモ!R$2:AI$9999,15,FALSE)),"",VLOOKUP(業務内容と時間メモ!M1725,業務内容と時間メモ!R$2:AI$9999,15,FALSE))</f>
        <v/>
      </c>
      <c r="Q1725" s="1" t="str">
        <f ca="1">IF(ISNA(VLOOKUP(業務内容と時間メモ!M1725,業務内容と時間メモ!R$2:AI$9999,14,FALSE)),"",VLOOKUP(業務内容と時間メモ!M1725,業務内容と時間メモ!R$2:AI$9999,14,FALSE))</f>
        <v/>
      </c>
      <c r="R1725" s="1" t="str">
        <f ca="1">IF(ISNA(VLOOKUP(業務内容と時間メモ!M1725,業務内容と時間メモ!R$2:AI$9999,16,FALSE)),"",VLOOKUP(業務内容と時間メモ!M1725,業務内容と時間メモ!R$2:AI$9999,16,FALSE))</f>
        <v/>
      </c>
      <c r="S1725" s="1" t="str">
        <f ca="1">IF(ISNA(VLOOKUP(業務内容と時間メモ!M1725,業務内容と時間メモ!R$2:AI$9999,17,FALSE)),"",VLOOKUP(業務内容と時間メモ!M1725,業務内容と時間メモ!R$2:AI$9999,17,FALSE))</f>
        <v/>
      </c>
      <c r="T1725" s="17" t="str">
        <f ca="1">IF(SUMIFS(業務内容と時間メモ!E:E,業務内容と時間メモ!AB:AB,N1725,業務内容と時間メモ!AD:AD,O1725)=0,"",SUMIFS(業務内容と時間メモ!E:E,業務内容と時間メモ!AB:AB,N1725,業務内容と時間メモ!AD:AD,O1725))</f>
        <v/>
      </c>
      <c r="U1725" s="7" t="str">
        <f ca="1">IF(SUMIFS(業務内容と時間メモ!F:F,業務内容と時間メモ!AB:AB,N1725,業務内容と時間メモ!AD:AD,O1725)=0,"",SUMIFS(業務内容と時間メモ!F:F,業務内容と時間メモ!AB:AB,N1725,業務内容と時間メモ!AD:AD,O1725))</f>
        <v/>
      </c>
      <c r="V1725" t="str">
        <f ca="1">IF(SUMIFS(業務内容と時間メモ!E:E,業務内容と時間メモ!AB:AB,N1725,業務内容と時間メモ!AD:AD,O1725)=0,"",SUMIFS(業務内容と時間メモ!E:E,業務内容と時間メモ!AB:AB,N1725,業務内容と時間メモ!AD:AD,O1725))</f>
        <v/>
      </c>
    </row>
    <row r="1726" spans="1:22" hidden="1">
      <c r="A1726" s="1" t="str">
        <f t="shared" ca="1" si="146"/>
        <v/>
      </c>
      <c r="B1726" s="1" t="str">
        <f t="shared" ca="1" si="147"/>
        <v/>
      </c>
      <c r="C1726" s="6" t="str">
        <f t="shared" ca="1" si="145"/>
        <v/>
      </c>
      <c r="J1726" t="str">
        <f t="shared" ca="1" si="148"/>
        <v/>
      </c>
      <c r="L1726" s="7" t="str">
        <f t="shared" ca="1" si="149"/>
        <v/>
      </c>
      <c r="M1726" s="1" t="str">
        <f ca="1">IF(N1726="","",IF(COUNTIF(N$1:N1726,N1726)&gt;1,"",IF(COUNTIF(N:N,N1726)&gt;=1,"左表に入れますねぇ","")))</f>
        <v/>
      </c>
      <c r="N1726" s="1" t="str">
        <f ca="1">IF(ISNA(VLOOKUP(業務内容と時間メモ!M1726,業務内容と時間メモ!R$2:AI$9999,11,FALSE)),"",VLOOKUP(業務内容と時間メモ!M1726,業務内容と時間メモ!R$2:AI$9999,11,FALSE))</f>
        <v/>
      </c>
      <c r="O1726" s="1" t="str">
        <f ca="1">IF(ISNA(VLOOKUP(業務内容と時間メモ!M1726,業務内容と時間メモ!R$2:AI$9999,13,FALSE)),"",VLOOKUP(業務内容と時間メモ!M1726,業務内容と時間メモ!R$2:AI$9999,13,FALSE))</f>
        <v/>
      </c>
      <c r="P1726" s="1" t="str">
        <f ca="1">IF(ISNA(VLOOKUP(業務内容と時間メモ!M1726,業務内容と時間メモ!R$2:AI$9999,15,FALSE)),"",VLOOKUP(業務内容と時間メモ!M1726,業務内容と時間メモ!R$2:AI$9999,15,FALSE))</f>
        <v/>
      </c>
      <c r="Q1726" s="1" t="str">
        <f ca="1">IF(ISNA(VLOOKUP(業務内容と時間メモ!M1726,業務内容と時間メモ!R$2:AI$9999,14,FALSE)),"",VLOOKUP(業務内容と時間メモ!M1726,業務内容と時間メモ!R$2:AI$9999,14,FALSE))</f>
        <v/>
      </c>
      <c r="R1726" s="1" t="str">
        <f ca="1">IF(ISNA(VLOOKUP(業務内容と時間メモ!M1726,業務内容と時間メモ!R$2:AI$9999,16,FALSE)),"",VLOOKUP(業務内容と時間メモ!M1726,業務内容と時間メモ!R$2:AI$9999,16,FALSE))</f>
        <v/>
      </c>
      <c r="S1726" s="1" t="str">
        <f ca="1">IF(ISNA(VLOOKUP(業務内容と時間メモ!M1726,業務内容と時間メモ!R$2:AI$9999,17,FALSE)),"",VLOOKUP(業務内容と時間メモ!M1726,業務内容と時間メモ!R$2:AI$9999,17,FALSE))</f>
        <v/>
      </c>
      <c r="T1726" s="17" t="str">
        <f ca="1">IF(SUMIFS(業務内容と時間メモ!E:E,業務内容と時間メモ!AB:AB,N1726,業務内容と時間メモ!AD:AD,O1726)=0,"",SUMIFS(業務内容と時間メモ!E:E,業務内容と時間メモ!AB:AB,N1726,業務内容と時間メモ!AD:AD,O1726))</f>
        <v/>
      </c>
      <c r="U1726" s="7" t="str">
        <f ca="1">IF(SUMIFS(業務内容と時間メモ!F:F,業務内容と時間メモ!AB:AB,N1726,業務内容と時間メモ!AD:AD,O1726)=0,"",SUMIFS(業務内容と時間メモ!F:F,業務内容と時間メモ!AB:AB,N1726,業務内容と時間メモ!AD:AD,O1726))</f>
        <v/>
      </c>
      <c r="V1726" t="str">
        <f ca="1">IF(SUMIFS(業務内容と時間メモ!E:E,業務内容と時間メモ!AB:AB,N1726,業務内容と時間メモ!AD:AD,O1726)=0,"",SUMIFS(業務内容と時間メモ!E:E,業務内容と時間メモ!AB:AB,N1726,業務内容と時間メモ!AD:AD,O1726))</f>
        <v/>
      </c>
    </row>
    <row r="1727" spans="1:22" hidden="1">
      <c r="A1727" s="1" t="str">
        <f t="shared" ca="1" si="146"/>
        <v/>
      </c>
      <c r="B1727" s="1" t="str">
        <f t="shared" ca="1" si="147"/>
        <v/>
      </c>
      <c r="C1727" s="6" t="str">
        <f t="shared" ca="1" si="145"/>
        <v/>
      </c>
      <c r="J1727" t="str">
        <f t="shared" ca="1" si="148"/>
        <v/>
      </c>
      <c r="L1727" s="7" t="str">
        <f t="shared" ca="1" si="149"/>
        <v/>
      </c>
      <c r="M1727" s="1" t="str">
        <f ca="1">IF(N1727="","",IF(COUNTIF(N$1:N1727,N1727)&gt;1,"",IF(COUNTIF(N:N,N1727)&gt;=1,"左表に入れますねぇ","")))</f>
        <v/>
      </c>
      <c r="N1727" s="1" t="str">
        <f ca="1">IF(ISNA(VLOOKUP(業務内容と時間メモ!M1727,業務内容と時間メモ!R$2:AI$9999,11,FALSE)),"",VLOOKUP(業務内容と時間メモ!M1727,業務内容と時間メモ!R$2:AI$9999,11,FALSE))</f>
        <v/>
      </c>
      <c r="O1727" s="1" t="str">
        <f ca="1">IF(ISNA(VLOOKUP(業務内容と時間メモ!M1727,業務内容と時間メモ!R$2:AI$9999,13,FALSE)),"",VLOOKUP(業務内容と時間メモ!M1727,業務内容と時間メモ!R$2:AI$9999,13,FALSE))</f>
        <v/>
      </c>
      <c r="P1727" s="1" t="str">
        <f ca="1">IF(ISNA(VLOOKUP(業務内容と時間メモ!M1727,業務内容と時間メモ!R$2:AI$9999,15,FALSE)),"",VLOOKUP(業務内容と時間メモ!M1727,業務内容と時間メモ!R$2:AI$9999,15,FALSE))</f>
        <v/>
      </c>
      <c r="Q1727" s="1" t="str">
        <f ca="1">IF(ISNA(VLOOKUP(業務内容と時間メモ!M1727,業務内容と時間メモ!R$2:AI$9999,14,FALSE)),"",VLOOKUP(業務内容と時間メモ!M1727,業務内容と時間メモ!R$2:AI$9999,14,FALSE))</f>
        <v/>
      </c>
      <c r="R1727" s="1" t="str">
        <f ca="1">IF(ISNA(VLOOKUP(業務内容と時間メモ!M1727,業務内容と時間メモ!R$2:AI$9999,16,FALSE)),"",VLOOKUP(業務内容と時間メモ!M1727,業務内容と時間メモ!R$2:AI$9999,16,FALSE))</f>
        <v/>
      </c>
      <c r="S1727" s="1" t="str">
        <f ca="1">IF(ISNA(VLOOKUP(業務内容と時間メモ!M1727,業務内容と時間メモ!R$2:AI$9999,17,FALSE)),"",VLOOKUP(業務内容と時間メモ!M1727,業務内容と時間メモ!R$2:AI$9999,17,FALSE))</f>
        <v/>
      </c>
      <c r="T1727" s="17" t="str">
        <f ca="1">IF(SUMIFS(業務内容と時間メモ!E:E,業務内容と時間メモ!AB:AB,N1727,業務内容と時間メモ!AD:AD,O1727)=0,"",SUMIFS(業務内容と時間メモ!E:E,業務内容と時間メモ!AB:AB,N1727,業務内容と時間メモ!AD:AD,O1727))</f>
        <v/>
      </c>
      <c r="U1727" s="7" t="str">
        <f ca="1">IF(SUMIFS(業務内容と時間メモ!F:F,業務内容と時間メモ!AB:AB,N1727,業務内容と時間メモ!AD:AD,O1727)=0,"",SUMIFS(業務内容と時間メモ!F:F,業務内容と時間メモ!AB:AB,N1727,業務内容と時間メモ!AD:AD,O1727))</f>
        <v/>
      </c>
      <c r="V1727" t="str">
        <f ca="1">IF(SUMIFS(業務内容と時間メモ!E:E,業務内容と時間メモ!AB:AB,N1727,業務内容と時間メモ!AD:AD,O1727)=0,"",SUMIFS(業務内容と時間メモ!E:E,業務内容と時間メモ!AB:AB,N1727,業務内容と時間メモ!AD:AD,O1727))</f>
        <v/>
      </c>
    </row>
    <row r="1728" spans="1:22" hidden="1">
      <c r="A1728" s="1" t="str">
        <f t="shared" ca="1" si="146"/>
        <v/>
      </c>
      <c r="B1728" s="1" t="str">
        <f t="shared" ca="1" si="147"/>
        <v/>
      </c>
      <c r="C1728" s="6" t="str">
        <f t="shared" ca="1" si="145"/>
        <v/>
      </c>
      <c r="J1728" t="str">
        <f t="shared" ca="1" si="148"/>
        <v/>
      </c>
      <c r="L1728" s="7" t="str">
        <f t="shared" ca="1" si="149"/>
        <v/>
      </c>
      <c r="M1728" s="1" t="str">
        <f ca="1">IF(N1728="","",IF(COUNTIF(N$1:N1728,N1728)&gt;1,"",IF(COUNTIF(N:N,N1728)&gt;=1,"左表に入れますねぇ","")))</f>
        <v/>
      </c>
      <c r="N1728" s="1" t="str">
        <f ca="1">IF(ISNA(VLOOKUP(業務内容と時間メモ!M1728,業務内容と時間メモ!R$2:AI$9999,11,FALSE)),"",VLOOKUP(業務内容と時間メモ!M1728,業務内容と時間メモ!R$2:AI$9999,11,FALSE))</f>
        <v/>
      </c>
      <c r="O1728" s="1" t="str">
        <f ca="1">IF(ISNA(VLOOKUP(業務内容と時間メモ!M1728,業務内容と時間メモ!R$2:AI$9999,13,FALSE)),"",VLOOKUP(業務内容と時間メモ!M1728,業務内容と時間メモ!R$2:AI$9999,13,FALSE))</f>
        <v/>
      </c>
      <c r="P1728" s="1" t="str">
        <f ca="1">IF(ISNA(VLOOKUP(業務内容と時間メモ!M1728,業務内容と時間メモ!R$2:AI$9999,15,FALSE)),"",VLOOKUP(業務内容と時間メモ!M1728,業務内容と時間メモ!R$2:AI$9999,15,FALSE))</f>
        <v/>
      </c>
      <c r="Q1728" s="1" t="str">
        <f ca="1">IF(ISNA(VLOOKUP(業務内容と時間メモ!M1728,業務内容と時間メモ!R$2:AI$9999,14,FALSE)),"",VLOOKUP(業務内容と時間メモ!M1728,業務内容と時間メモ!R$2:AI$9999,14,FALSE))</f>
        <v/>
      </c>
      <c r="R1728" s="1" t="str">
        <f ca="1">IF(ISNA(VLOOKUP(業務内容と時間メモ!M1728,業務内容と時間メモ!R$2:AI$9999,16,FALSE)),"",VLOOKUP(業務内容と時間メモ!M1728,業務内容と時間メモ!R$2:AI$9999,16,FALSE))</f>
        <v/>
      </c>
      <c r="S1728" s="1" t="str">
        <f ca="1">IF(ISNA(VLOOKUP(業務内容と時間メモ!M1728,業務内容と時間メモ!R$2:AI$9999,17,FALSE)),"",VLOOKUP(業務内容と時間メモ!M1728,業務内容と時間メモ!R$2:AI$9999,17,FALSE))</f>
        <v/>
      </c>
      <c r="T1728" s="17" t="str">
        <f ca="1">IF(SUMIFS(業務内容と時間メモ!E:E,業務内容と時間メモ!AB:AB,N1728,業務内容と時間メモ!AD:AD,O1728)=0,"",SUMIFS(業務内容と時間メモ!E:E,業務内容と時間メモ!AB:AB,N1728,業務内容と時間メモ!AD:AD,O1728))</f>
        <v/>
      </c>
      <c r="U1728" s="7" t="str">
        <f ca="1">IF(SUMIFS(業務内容と時間メモ!F:F,業務内容と時間メモ!AB:AB,N1728,業務内容と時間メモ!AD:AD,O1728)=0,"",SUMIFS(業務内容と時間メモ!F:F,業務内容と時間メモ!AB:AB,N1728,業務内容と時間メモ!AD:AD,O1728))</f>
        <v/>
      </c>
      <c r="V1728" t="str">
        <f ca="1">IF(SUMIFS(業務内容と時間メモ!E:E,業務内容と時間メモ!AB:AB,N1728,業務内容と時間メモ!AD:AD,O1728)=0,"",SUMIFS(業務内容と時間メモ!E:E,業務内容と時間メモ!AB:AB,N1728,業務内容と時間メモ!AD:AD,O1728))</f>
        <v/>
      </c>
    </row>
    <row r="1729" spans="1:22" hidden="1">
      <c r="A1729" s="1" t="str">
        <f t="shared" ca="1" si="146"/>
        <v/>
      </c>
      <c r="B1729" s="1" t="str">
        <f t="shared" ca="1" si="147"/>
        <v/>
      </c>
      <c r="C1729" s="6" t="str">
        <f t="shared" ca="1" si="145"/>
        <v/>
      </c>
      <c r="J1729" t="str">
        <f t="shared" ca="1" si="148"/>
        <v/>
      </c>
      <c r="L1729" s="7" t="str">
        <f t="shared" ca="1" si="149"/>
        <v/>
      </c>
      <c r="M1729" s="1" t="str">
        <f ca="1">IF(N1729="","",IF(COUNTIF(N$1:N1729,N1729)&gt;1,"",IF(COUNTIF(N:N,N1729)&gt;=1,"左表に入れますねぇ","")))</f>
        <v/>
      </c>
      <c r="N1729" s="1" t="str">
        <f ca="1">IF(ISNA(VLOOKUP(業務内容と時間メモ!M1729,業務内容と時間メモ!R$2:AI$9999,11,FALSE)),"",VLOOKUP(業務内容と時間メモ!M1729,業務内容と時間メモ!R$2:AI$9999,11,FALSE))</f>
        <v/>
      </c>
      <c r="O1729" s="1" t="str">
        <f ca="1">IF(ISNA(VLOOKUP(業務内容と時間メモ!M1729,業務内容と時間メモ!R$2:AI$9999,13,FALSE)),"",VLOOKUP(業務内容と時間メモ!M1729,業務内容と時間メモ!R$2:AI$9999,13,FALSE))</f>
        <v/>
      </c>
      <c r="P1729" s="1" t="str">
        <f ca="1">IF(ISNA(VLOOKUP(業務内容と時間メモ!M1729,業務内容と時間メモ!R$2:AI$9999,15,FALSE)),"",VLOOKUP(業務内容と時間メモ!M1729,業務内容と時間メモ!R$2:AI$9999,15,FALSE))</f>
        <v/>
      </c>
      <c r="Q1729" s="1" t="str">
        <f ca="1">IF(ISNA(VLOOKUP(業務内容と時間メモ!M1729,業務内容と時間メモ!R$2:AI$9999,14,FALSE)),"",VLOOKUP(業務内容と時間メモ!M1729,業務内容と時間メモ!R$2:AI$9999,14,FALSE))</f>
        <v/>
      </c>
      <c r="R1729" s="1" t="str">
        <f ca="1">IF(ISNA(VLOOKUP(業務内容と時間メモ!M1729,業務内容と時間メモ!R$2:AI$9999,16,FALSE)),"",VLOOKUP(業務内容と時間メモ!M1729,業務内容と時間メモ!R$2:AI$9999,16,FALSE))</f>
        <v/>
      </c>
      <c r="S1729" s="1" t="str">
        <f ca="1">IF(ISNA(VLOOKUP(業務内容と時間メモ!M1729,業務内容と時間メモ!R$2:AI$9999,17,FALSE)),"",VLOOKUP(業務内容と時間メモ!M1729,業務内容と時間メモ!R$2:AI$9999,17,FALSE))</f>
        <v/>
      </c>
      <c r="T1729" s="17" t="str">
        <f ca="1">IF(SUMIFS(業務内容と時間メモ!E:E,業務内容と時間メモ!AB:AB,N1729,業務内容と時間メモ!AD:AD,O1729)=0,"",SUMIFS(業務内容と時間メモ!E:E,業務内容と時間メモ!AB:AB,N1729,業務内容と時間メモ!AD:AD,O1729))</f>
        <v/>
      </c>
      <c r="U1729" s="7" t="str">
        <f ca="1">IF(SUMIFS(業務内容と時間メモ!F:F,業務内容と時間メモ!AB:AB,N1729,業務内容と時間メモ!AD:AD,O1729)=0,"",SUMIFS(業務内容と時間メモ!F:F,業務内容と時間メモ!AB:AB,N1729,業務内容と時間メモ!AD:AD,O1729))</f>
        <v/>
      </c>
      <c r="V1729" t="str">
        <f ca="1">IF(SUMIFS(業務内容と時間メモ!E:E,業務内容と時間メモ!AB:AB,N1729,業務内容と時間メモ!AD:AD,O1729)=0,"",SUMIFS(業務内容と時間メモ!E:E,業務内容と時間メモ!AB:AB,N1729,業務内容と時間メモ!AD:AD,O1729))</f>
        <v/>
      </c>
    </row>
    <row r="1730" spans="1:22" hidden="1">
      <c r="A1730" s="1" t="str">
        <f t="shared" ca="1" si="146"/>
        <v/>
      </c>
      <c r="B1730" s="1" t="str">
        <f t="shared" ca="1" si="147"/>
        <v/>
      </c>
      <c r="C1730" s="6" t="str">
        <f t="shared" ref="C1730:C1793" ca="1" si="150">IF(SUMIF(N:N,A1730,U:U)=0,"",SUMIF(N:N,A1730,U:U))</f>
        <v/>
      </c>
      <c r="J1730" t="str">
        <f t="shared" ca="1" si="148"/>
        <v/>
      </c>
      <c r="L1730" s="7" t="str">
        <f t="shared" ca="1" si="149"/>
        <v/>
      </c>
      <c r="M1730" s="1" t="str">
        <f ca="1">IF(N1730="","",IF(COUNTIF(N$1:N1730,N1730)&gt;1,"",IF(COUNTIF(N:N,N1730)&gt;=1,"左表に入れますねぇ","")))</f>
        <v/>
      </c>
      <c r="N1730" s="1" t="str">
        <f ca="1">IF(ISNA(VLOOKUP(業務内容と時間メモ!M1730,業務内容と時間メモ!R$2:AI$9999,11,FALSE)),"",VLOOKUP(業務内容と時間メモ!M1730,業務内容と時間メモ!R$2:AI$9999,11,FALSE))</f>
        <v/>
      </c>
      <c r="O1730" s="1" t="str">
        <f ca="1">IF(ISNA(VLOOKUP(業務内容と時間メモ!M1730,業務内容と時間メモ!R$2:AI$9999,13,FALSE)),"",VLOOKUP(業務内容と時間メモ!M1730,業務内容と時間メモ!R$2:AI$9999,13,FALSE))</f>
        <v/>
      </c>
      <c r="P1730" s="1" t="str">
        <f ca="1">IF(ISNA(VLOOKUP(業務内容と時間メモ!M1730,業務内容と時間メモ!R$2:AI$9999,15,FALSE)),"",VLOOKUP(業務内容と時間メモ!M1730,業務内容と時間メモ!R$2:AI$9999,15,FALSE))</f>
        <v/>
      </c>
      <c r="Q1730" s="1" t="str">
        <f ca="1">IF(ISNA(VLOOKUP(業務内容と時間メモ!M1730,業務内容と時間メモ!R$2:AI$9999,14,FALSE)),"",VLOOKUP(業務内容と時間メモ!M1730,業務内容と時間メモ!R$2:AI$9999,14,FALSE))</f>
        <v/>
      </c>
      <c r="R1730" s="1" t="str">
        <f ca="1">IF(ISNA(VLOOKUP(業務内容と時間メモ!M1730,業務内容と時間メモ!R$2:AI$9999,16,FALSE)),"",VLOOKUP(業務内容と時間メモ!M1730,業務内容と時間メモ!R$2:AI$9999,16,FALSE))</f>
        <v/>
      </c>
      <c r="S1730" s="1" t="str">
        <f ca="1">IF(ISNA(VLOOKUP(業務内容と時間メモ!M1730,業務内容と時間メモ!R$2:AI$9999,17,FALSE)),"",VLOOKUP(業務内容と時間メモ!M1730,業務内容と時間メモ!R$2:AI$9999,17,FALSE))</f>
        <v/>
      </c>
      <c r="T1730" s="17" t="str">
        <f ca="1">IF(SUMIFS(業務内容と時間メモ!E:E,業務内容と時間メモ!AB:AB,N1730,業務内容と時間メモ!AD:AD,O1730)=0,"",SUMIFS(業務内容と時間メモ!E:E,業務内容と時間メモ!AB:AB,N1730,業務内容と時間メモ!AD:AD,O1730))</f>
        <v/>
      </c>
      <c r="U1730" s="7" t="str">
        <f ca="1">IF(SUMIFS(業務内容と時間メモ!F:F,業務内容と時間メモ!AB:AB,N1730,業務内容と時間メモ!AD:AD,O1730)=0,"",SUMIFS(業務内容と時間メモ!F:F,業務内容と時間メモ!AB:AB,N1730,業務内容と時間メモ!AD:AD,O1730))</f>
        <v/>
      </c>
      <c r="V1730" t="str">
        <f ca="1">IF(SUMIFS(業務内容と時間メモ!E:E,業務内容と時間メモ!AB:AB,N1730,業務内容と時間メモ!AD:AD,O1730)=0,"",SUMIFS(業務内容と時間メモ!E:E,業務内容と時間メモ!AB:AB,N1730,業務内容と時間メモ!AD:AD,O1730))</f>
        <v/>
      </c>
    </row>
    <row r="1731" spans="1:22" hidden="1">
      <c r="A1731" s="1" t="str">
        <f t="shared" ref="A1731:A1794" ca="1" si="151">IF(ISNA(VLOOKUP(K1731,L1731:S11728,3,FALSE)),"",VLOOKUP(K1731,L1730:S11728,3,FALSE))</f>
        <v/>
      </c>
      <c r="B1731" s="1" t="str">
        <f t="shared" ref="B1731:B1794" ca="1" si="152">IF(ISNA(VLOOKUP(K1731,L1731:S11728,5,FALSE)),"",VLOOKUP(K1731,L1730:S11728,5,FALSE)&amp;"など")</f>
        <v/>
      </c>
      <c r="C1731" s="6" t="str">
        <f t="shared" ca="1" si="150"/>
        <v/>
      </c>
      <c r="J1731" t="str">
        <f t="shared" ca="1" si="148"/>
        <v/>
      </c>
      <c r="L1731" s="7" t="str">
        <f t="shared" ca="1" si="149"/>
        <v/>
      </c>
      <c r="M1731" s="1" t="str">
        <f ca="1">IF(N1731="","",IF(COUNTIF(N$1:N1731,N1731)&gt;1,"",IF(COUNTIF(N:N,N1731)&gt;=1,"左表に入れますねぇ","")))</f>
        <v/>
      </c>
      <c r="N1731" s="1" t="str">
        <f ca="1">IF(ISNA(VLOOKUP(業務内容と時間メモ!M1731,業務内容と時間メモ!R$2:AI$9999,11,FALSE)),"",VLOOKUP(業務内容と時間メモ!M1731,業務内容と時間メモ!R$2:AI$9999,11,FALSE))</f>
        <v/>
      </c>
      <c r="O1731" s="1" t="str">
        <f ca="1">IF(ISNA(VLOOKUP(業務内容と時間メモ!M1731,業務内容と時間メモ!R$2:AI$9999,13,FALSE)),"",VLOOKUP(業務内容と時間メモ!M1731,業務内容と時間メモ!R$2:AI$9999,13,FALSE))</f>
        <v/>
      </c>
      <c r="P1731" s="1" t="str">
        <f ca="1">IF(ISNA(VLOOKUP(業務内容と時間メモ!M1731,業務内容と時間メモ!R$2:AI$9999,15,FALSE)),"",VLOOKUP(業務内容と時間メモ!M1731,業務内容と時間メモ!R$2:AI$9999,15,FALSE))</f>
        <v/>
      </c>
      <c r="Q1731" s="1" t="str">
        <f ca="1">IF(ISNA(VLOOKUP(業務内容と時間メモ!M1731,業務内容と時間メモ!R$2:AI$9999,14,FALSE)),"",VLOOKUP(業務内容と時間メモ!M1731,業務内容と時間メモ!R$2:AI$9999,14,FALSE))</f>
        <v/>
      </c>
      <c r="R1731" s="1" t="str">
        <f ca="1">IF(ISNA(VLOOKUP(業務内容と時間メモ!M1731,業務内容と時間メモ!R$2:AI$9999,16,FALSE)),"",VLOOKUP(業務内容と時間メモ!M1731,業務内容と時間メモ!R$2:AI$9999,16,FALSE))</f>
        <v/>
      </c>
      <c r="S1731" s="1" t="str">
        <f ca="1">IF(ISNA(VLOOKUP(業務内容と時間メモ!M1731,業務内容と時間メモ!R$2:AI$9999,17,FALSE)),"",VLOOKUP(業務内容と時間メモ!M1731,業務内容と時間メモ!R$2:AI$9999,17,FALSE))</f>
        <v/>
      </c>
      <c r="T1731" s="17" t="str">
        <f ca="1">IF(SUMIFS(業務内容と時間メモ!E:E,業務内容と時間メモ!AB:AB,N1731,業務内容と時間メモ!AD:AD,O1731)=0,"",SUMIFS(業務内容と時間メモ!E:E,業務内容と時間メモ!AB:AB,N1731,業務内容と時間メモ!AD:AD,O1731))</f>
        <v/>
      </c>
      <c r="U1731" s="7" t="str">
        <f ca="1">IF(SUMIFS(業務内容と時間メモ!F:F,業務内容と時間メモ!AB:AB,N1731,業務内容と時間メモ!AD:AD,O1731)=0,"",SUMIFS(業務内容と時間メモ!F:F,業務内容と時間メモ!AB:AB,N1731,業務内容と時間メモ!AD:AD,O1731))</f>
        <v/>
      </c>
      <c r="V1731" t="str">
        <f ca="1">IF(SUMIFS(業務内容と時間メモ!E:E,業務内容と時間メモ!AB:AB,N1731,業務内容と時間メモ!AD:AD,O1731)=0,"",SUMIFS(業務内容と時間メモ!E:E,業務内容と時間メモ!AB:AB,N1731,業務内容と時間メモ!AD:AD,O1731))</f>
        <v/>
      </c>
    </row>
    <row r="1732" spans="1:22" hidden="1">
      <c r="A1732" s="1" t="str">
        <f t="shared" ca="1" si="151"/>
        <v/>
      </c>
      <c r="B1732" s="1" t="str">
        <f t="shared" ca="1" si="152"/>
        <v/>
      </c>
      <c r="C1732" s="6" t="str">
        <f t="shared" ca="1" si="150"/>
        <v/>
      </c>
      <c r="J1732" t="str">
        <f t="shared" ca="1" si="148"/>
        <v/>
      </c>
      <c r="L1732" s="7" t="str">
        <f t="shared" ca="1" si="149"/>
        <v/>
      </c>
      <c r="M1732" s="1" t="str">
        <f ca="1">IF(N1732="","",IF(COUNTIF(N$1:N1732,N1732)&gt;1,"",IF(COUNTIF(N:N,N1732)&gt;=1,"左表に入れますねぇ","")))</f>
        <v/>
      </c>
      <c r="N1732" s="1" t="str">
        <f ca="1">IF(ISNA(VLOOKUP(業務内容と時間メモ!M1732,業務内容と時間メモ!R$2:AI$9999,11,FALSE)),"",VLOOKUP(業務内容と時間メモ!M1732,業務内容と時間メモ!R$2:AI$9999,11,FALSE))</f>
        <v/>
      </c>
      <c r="O1732" s="1" t="str">
        <f ca="1">IF(ISNA(VLOOKUP(業務内容と時間メモ!M1732,業務内容と時間メモ!R$2:AI$9999,13,FALSE)),"",VLOOKUP(業務内容と時間メモ!M1732,業務内容と時間メモ!R$2:AI$9999,13,FALSE))</f>
        <v/>
      </c>
      <c r="P1732" s="1" t="str">
        <f ca="1">IF(ISNA(VLOOKUP(業務内容と時間メモ!M1732,業務内容と時間メモ!R$2:AI$9999,15,FALSE)),"",VLOOKUP(業務内容と時間メモ!M1732,業務内容と時間メモ!R$2:AI$9999,15,FALSE))</f>
        <v/>
      </c>
      <c r="Q1732" s="1" t="str">
        <f ca="1">IF(ISNA(VLOOKUP(業務内容と時間メモ!M1732,業務内容と時間メモ!R$2:AI$9999,14,FALSE)),"",VLOOKUP(業務内容と時間メモ!M1732,業務内容と時間メモ!R$2:AI$9999,14,FALSE))</f>
        <v/>
      </c>
      <c r="R1732" s="1" t="str">
        <f ca="1">IF(ISNA(VLOOKUP(業務内容と時間メモ!M1732,業務内容と時間メモ!R$2:AI$9999,16,FALSE)),"",VLOOKUP(業務内容と時間メモ!M1732,業務内容と時間メモ!R$2:AI$9999,16,FALSE))</f>
        <v/>
      </c>
      <c r="S1732" s="1" t="str">
        <f ca="1">IF(ISNA(VLOOKUP(業務内容と時間メモ!M1732,業務内容と時間メモ!R$2:AI$9999,17,FALSE)),"",VLOOKUP(業務内容と時間メモ!M1732,業務内容と時間メモ!R$2:AI$9999,17,FALSE))</f>
        <v/>
      </c>
      <c r="T1732" s="17" t="str">
        <f ca="1">IF(SUMIFS(業務内容と時間メモ!E:E,業務内容と時間メモ!AB:AB,N1732,業務内容と時間メモ!AD:AD,O1732)=0,"",SUMIFS(業務内容と時間メモ!E:E,業務内容と時間メモ!AB:AB,N1732,業務内容と時間メモ!AD:AD,O1732))</f>
        <v/>
      </c>
      <c r="U1732" s="7" t="str">
        <f ca="1">IF(SUMIFS(業務内容と時間メモ!F:F,業務内容と時間メモ!AB:AB,N1732,業務内容と時間メモ!AD:AD,O1732)=0,"",SUMIFS(業務内容と時間メモ!F:F,業務内容と時間メモ!AB:AB,N1732,業務内容と時間メモ!AD:AD,O1732))</f>
        <v/>
      </c>
      <c r="V1732" t="str">
        <f ca="1">IF(SUMIFS(業務内容と時間メモ!E:E,業務内容と時間メモ!AB:AB,N1732,業務内容と時間メモ!AD:AD,O1732)=0,"",SUMIFS(業務内容と時間メモ!E:E,業務内容と時間メモ!AB:AB,N1732,業務内容と時間メモ!AD:AD,O1732))</f>
        <v/>
      </c>
    </row>
    <row r="1733" spans="1:22" hidden="1">
      <c r="A1733" s="1" t="str">
        <f t="shared" ca="1" si="151"/>
        <v/>
      </c>
      <c r="B1733" s="1" t="str">
        <f t="shared" ca="1" si="152"/>
        <v/>
      </c>
      <c r="C1733" s="6" t="str">
        <f t="shared" ca="1" si="150"/>
        <v/>
      </c>
      <c r="J1733" t="str">
        <f t="shared" ca="1" si="148"/>
        <v/>
      </c>
      <c r="L1733" s="7" t="str">
        <f t="shared" ca="1" si="149"/>
        <v/>
      </c>
      <c r="M1733" s="1" t="str">
        <f ca="1">IF(N1733="","",IF(COUNTIF(N$1:N1733,N1733)&gt;1,"",IF(COUNTIF(N:N,N1733)&gt;=1,"左表に入れますねぇ","")))</f>
        <v/>
      </c>
      <c r="N1733" s="1" t="str">
        <f ca="1">IF(ISNA(VLOOKUP(業務内容と時間メモ!M1733,業務内容と時間メモ!R$2:AI$9999,11,FALSE)),"",VLOOKUP(業務内容と時間メモ!M1733,業務内容と時間メモ!R$2:AI$9999,11,FALSE))</f>
        <v/>
      </c>
      <c r="O1733" s="1" t="str">
        <f ca="1">IF(ISNA(VLOOKUP(業務内容と時間メモ!M1733,業務内容と時間メモ!R$2:AI$9999,13,FALSE)),"",VLOOKUP(業務内容と時間メモ!M1733,業務内容と時間メモ!R$2:AI$9999,13,FALSE))</f>
        <v/>
      </c>
      <c r="P1733" s="1" t="str">
        <f ca="1">IF(ISNA(VLOOKUP(業務内容と時間メモ!M1733,業務内容と時間メモ!R$2:AI$9999,15,FALSE)),"",VLOOKUP(業務内容と時間メモ!M1733,業務内容と時間メモ!R$2:AI$9999,15,FALSE))</f>
        <v/>
      </c>
      <c r="Q1733" s="1" t="str">
        <f ca="1">IF(ISNA(VLOOKUP(業務内容と時間メモ!M1733,業務内容と時間メモ!R$2:AI$9999,14,FALSE)),"",VLOOKUP(業務内容と時間メモ!M1733,業務内容と時間メモ!R$2:AI$9999,14,FALSE))</f>
        <v/>
      </c>
      <c r="R1733" s="1" t="str">
        <f ca="1">IF(ISNA(VLOOKUP(業務内容と時間メモ!M1733,業務内容と時間メモ!R$2:AI$9999,16,FALSE)),"",VLOOKUP(業務内容と時間メモ!M1733,業務内容と時間メモ!R$2:AI$9999,16,FALSE))</f>
        <v/>
      </c>
      <c r="S1733" s="1" t="str">
        <f ca="1">IF(ISNA(VLOOKUP(業務内容と時間メモ!M1733,業務内容と時間メモ!R$2:AI$9999,17,FALSE)),"",VLOOKUP(業務内容と時間メモ!M1733,業務内容と時間メモ!R$2:AI$9999,17,FALSE))</f>
        <v/>
      </c>
      <c r="T1733" s="17" t="str">
        <f ca="1">IF(SUMIFS(業務内容と時間メモ!E:E,業務内容と時間メモ!AB:AB,N1733,業務内容と時間メモ!AD:AD,O1733)=0,"",SUMIFS(業務内容と時間メモ!E:E,業務内容と時間メモ!AB:AB,N1733,業務内容と時間メモ!AD:AD,O1733))</f>
        <v/>
      </c>
      <c r="U1733" s="7" t="str">
        <f ca="1">IF(SUMIFS(業務内容と時間メモ!F:F,業務内容と時間メモ!AB:AB,N1733,業務内容と時間メモ!AD:AD,O1733)=0,"",SUMIFS(業務内容と時間メモ!F:F,業務内容と時間メモ!AB:AB,N1733,業務内容と時間メモ!AD:AD,O1733))</f>
        <v/>
      </c>
      <c r="V1733" t="str">
        <f ca="1">IF(SUMIFS(業務内容と時間メモ!E:E,業務内容と時間メモ!AB:AB,N1733,業務内容と時間メモ!AD:AD,O1733)=0,"",SUMIFS(業務内容と時間メモ!E:E,業務内容と時間メモ!AB:AB,N1733,業務内容と時間メモ!AD:AD,O1733))</f>
        <v/>
      </c>
    </row>
    <row r="1734" spans="1:22" hidden="1">
      <c r="A1734" s="1" t="str">
        <f t="shared" ca="1" si="151"/>
        <v/>
      </c>
      <c r="B1734" s="1" t="str">
        <f t="shared" ca="1" si="152"/>
        <v/>
      </c>
      <c r="C1734" s="6" t="str">
        <f t="shared" ca="1" si="150"/>
        <v/>
      </c>
      <c r="J1734" t="str">
        <f t="shared" ca="1" si="148"/>
        <v/>
      </c>
      <c r="L1734" s="7" t="str">
        <f t="shared" ca="1" si="149"/>
        <v/>
      </c>
      <c r="M1734" s="1" t="str">
        <f ca="1">IF(N1734="","",IF(COUNTIF(N$1:N1734,N1734)&gt;1,"",IF(COUNTIF(N:N,N1734)&gt;=1,"左表に入れますねぇ","")))</f>
        <v/>
      </c>
      <c r="N1734" s="1" t="str">
        <f ca="1">IF(ISNA(VLOOKUP(業務内容と時間メモ!M1734,業務内容と時間メモ!R$2:AI$9999,11,FALSE)),"",VLOOKUP(業務内容と時間メモ!M1734,業務内容と時間メモ!R$2:AI$9999,11,FALSE))</f>
        <v/>
      </c>
      <c r="O1734" s="1" t="str">
        <f ca="1">IF(ISNA(VLOOKUP(業務内容と時間メモ!M1734,業務内容と時間メモ!R$2:AI$9999,13,FALSE)),"",VLOOKUP(業務内容と時間メモ!M1734,業務内容と時間メモ!R$2:AI$9999,13,FALSE))</f>
        <v/>
      </c>
      <c r="P1734" s="1" t="str">
        <f ca="1">IF(ISNA(VLOOKUP(業務内容と時間メモ!M1734,業務内容と時間メモ!R$2:AI$9999,15,FALSE)),"",VLOOKUP(業務内容と時間メモ!M1734,業務内容と時間メモ!R$2:AI$9999,15,FALSE))</f>
        <v/>
      </c>
      <c r="Q1734" s="1" t="str">
        <f ca="1">IF(ISNA(VLOOKUP(業務内容と時間メモ!M1734,業務内容と時間メモ!R$2:AI$9999,14,FALSE)),"",VLOOKUP(業務内容と時間メモ!M1734,業務内容と時間メモ!R$2:AI$9999,14,FALSE))</f>
        <v/>
      </c>
      <c r="R1734" s="1" t="str">
        <f ca="1">IF(ISNA(VLOOKUP(業務内容と時間メモ!M1734,業務内容と時間メモ!R$2:AI$9999,16,FALSE)),"",VLOOKUP(業務内容と時間メモ!M1734,業務内容と時間メモ!R$2:AI$9999,16,FALSE))</f>
        <v/>
      </c>
      <c r="S1734" s="1" t="str">
        <f ca="1">IF(ISNA(VLOOKUP(業務内容と時間メモ!M1734,業務内容と時間メモ!R$2:AI$9999,17,FALSE)),"",VLOOKUP(業務内容と時間メモ!M1734,業務内容と時間メモ!R$2:AI$9999,17,FALSE))</f>
        <v/>
      </c>
      <c r="T1734" s="17" t="str">
        <f ca="1">IF(SUMIFS(業務内容と時間メモ!E:E,業務内容と時間メモ!AB:AB,N1734,業務内容と時間メモ!AD:AD,O1734)=0,"",SUMIFS(業務内容と時間メモ!E:E,業務内容と時間メモ!AB:AB,N1734,業務内容と時間メモ!AD:AD,O1734))</f>
        <v/>
      </c>
      <c r="U1734" s="7" t="str">
        <f ca="1">IF(SUMIFS(業務内容と時間メモ!F:F,業務内容と時間メモ!AB:AB,N1734,業務内容と時間メモ!AD:AD,O1734)=0,"",SUMIFS(業務内容と時間メモ!F:F,業務内容と時間メモ!AB:AB,N1734,業務内容と時間メモ!AD:AD,O1734))</f>
        <v/>
      </c>
      <c r="V1734" t="str">
        <f ca="1">IF(SUMIFS(業務内容と時間メモ!E:E,業務内容と時間メモ!AB:AB,N1734,業務内容と時間メモ!AD:AD,O1734)=0,"",SUMIFS(業務内容と時間メモ!E:E,業務内容と時間メモ!AB:AB,N1734,業務内容と時間メモ!AD:AD,O1734))</f>
        <v/>
      </c>
    </row>
    <row r="1735" spans="1:22" hidden="1">
      <c r="A1735" s="1" t="str">
        <f t="shared" ca="1" si="151"/>
        <v/>
      </c>
      <c r="B1735" s="1" t="str">
        <f t="shared" ca="1" si="152"/>
        <v/>
      </c>
      <c r="C1735" s="6" t="str">
        <f t="shared" ca="1" si="150"/>
        <v/>
      </c>
      <c r="J1735" t="str">
        <f t="shared" ca="1" si="148"/>
        <v/>
      </c>
      <c r="L1735" s="7" t="str">
        <f t="shared" ca="1" si="149"/>
        <v/>
      </c>
      <c r="M1735" s="1" t="str">
        <f ca="1">IF(N1735="","",IF(COUNTIF(N$1:N1735,N1735)&gt;1,"",IF(COUNTIF(N:N,N1735)&gt;=1,"左表に入れますねぇ","")))</f>
        <v/>
      </c>
      <c r="N1735" s="1" t="str">
        <f ca="1">IF(ISNA(VLOOKUP(業務内容と時間メモ!M1735,業務内容と時間メモ!R$2:AI$9999,11,FALSE)),"",VLOOKUP(業務内容と時間メモ!M1735,業務内容と時間メモ!R$2:AI$9999,11,FALSE))</f>
        <v/>
      </c>
      <c r="O1735" s="1" t="str">
        <f ca="1">IF(ISNA(VLOOKUP(業務内容と時間メモ!M1735,業務内容と時間メモ!R$2:AI$9999,13,FALSE)),"",VLOOKUP(業務内容と時間メモ!M1735,業務内容と時間メモ!R$2:AI$9999,13,FALSE))</f>
        <v/>
      </c>
      <c r="P1735" s="1" t="str">
        <f ca="1">IF(ISNA(VLOOKUP(業務内容と時間メモ!M1735,業務内容と時間メモ!R$2:AI$9999,15,FALSE)),"",VLOOKUP(業務内容と時間メモ!M1735,業務内容と時間メモ!R$2:AI$9999,15,FALSE))</f>
        <v/>
      </c>
      <c r="Q1735" s="1" t="str">
        <f ca="1">IF(ISNA(VLOOKUP(業務内容と時間メモ!M1735,業務内容と時間メモ!R$2:AI$9999,14,FALSE)),"",VLOOKUP(業務内容と時間メモ!M1735,業務内容と時間メモ!R$2:AI$9999,14,FALSE))</f>
        <v/>
      </c>
      <c r="R1735" s="1" t="str">
        <f ca="1">IF(ISNA(VLOOKUP(業務内容と時間メモ!M1735,業務内容と時間メモ!R$2:AI$9999,16,FALSE)),"",VLOOKUP(業務内容と時間メモ!M1735,業務内容と時間メモ!R$2:AI$9999,16,FALSE))</f>
        <v/>
      </c>
      <c r="S1735" s="1" t="str">
        <f ca="1">IF(ISNA(VLOOKUP(業務内容と時間メモ!M1735,業務内容と時間メモ!R$2:AI$9999,17,FALSE)),"",VLOOKUP(業務内容と時間メモ!M1735,業務内容と時間メモ!R$2:AI$9999,17,FALSE))</f>
        <v/>
      </c>
      <c r="T1735" s="17" t="str">
        <f ca="1">IF(SUMIFS(業務内容と時間メモ!E:E,業務内容と時間メモ!AB:AB,N1735,業務内容と時間メモ!AD:AD,O1735)=0,"",SUMIFS(業務内容と時間メモ!E:E,業務内容と時間メモ!AB:AB,N1735,業務内容と時間メモ!AD:AD,O1735))</f>
        <v/>
      </c>
      <c r="U1735" s="7" t="str">
        <f ca="1">IF(SUMIFS(業務内容と時間メモ!F:F,業務内容と時間メモ!AB:AB,N1735,業務内容と時間メモ!AD:AD,O1735)=0,"",SUMIFS(業務内容と時間メモ!F:F,業務内容と時間メモ!AB:AB,N1735,業務内容と時間メモ!AD:AD,O1735))</f>
        <v/>
      </c>
      <c r="V1735" t="str">
        <f ca="1">IF(SUMIFS(業務内容と時間メモ!E:E,業務内容と時間メモ!AB:AB,N1735,業務内容と時間メモ!AD:AD,O1735)=0,"",SUMIFS(業務内容と時間メモ!E:E,業務内容と時間メモ!AB:AB,N1735,業務内容と時間メモ!AD:AD,O1735))</f>
        <v/>
      </c>
    </row>
    <row r="1736" spans="1:22" hidden="1">
      <c r="A1736" s="1" t="str">
        <f t="shared" ca="1" si="151"/>
        <v/>
      </c>
      <c r="B1736" s="1" t="str">
        <f t="shared" ca="1" si="152"/>
        <v/>
      </c>
      <c r="C1736" s="6" t="str">
        <f t="shared" ca="1" si="150"/>
        <v/>
      </c>
      <c r="J1736" t="str">
        <f t="shared" ca="1" si="148"/>
        <v/>
      </c>
      <c r="L1736" s="7" t="str">
        <f t="shared" ca="1" si="149"/>
        <v/>
      </c>
      <c r="M1736" s="1" t="str">
        <f ca="1">IF(N1736="","",IF(COUNTIF(N$1:N1736,N1736)&gt;1,"",IF(COUNTIF(N:N,N1736)&gt;=1,"左表に入れますねぇ","")))</f>
        <v/>
      </c>
      <c r="N1736" s="1" t="str">
        <f ca="1">IF(ISNA(VLOOKUP(業務内容と時間メモ!M1736,業務内容と時間メモ!R$2:AI$9999,11,FALSE)),"",VLOOKUP(業務内容と時間メモ!M1736,業務内容と時間メモ!R$2:AI$9999,11,FALSE))</f>
        <v/>
      </c>
      <c r="O1736" s="1" t="str">
        <f ca="1">IF(ISNA(VLOOKUP(業務内容と時間メモ!M1736,業務内容と時間メモ!R$2:AI$9999,13,FALSE)),"",VLOOKUP(業務内容と時間メモ!M1736,業務内容と時間メモ!R$2:AI$9999,13,FALSE))</f>
        <v/>
      </c>
      <c r="P1736" s="1" t="str">
        <f ca="1">IF(ISNA(VLOOKUP(業務内容と時間メモ!M1736,業務内容と時間メモ!R$2:AI$9999,15,FALSE)),"",VLOOKUP(業務内容と時間メモ!M1736,業務内容と時間メモ!R$2:AI$9999,15,FALSE))</f>
        <v/>
      </c>
      <c r="Q1736" s="1" t="str">
        <f ca="1">IF(ISNA(VLOOKUP(業務内容と時間メモ!M1736,業務内容と時間メモ!R$2:AI$9999,14,FALSE)),"",VLOOKUP(業務内容と時間メモ!M1736,業務内容と時間メモ!R$2:AI$9999,14,FALSE))</f>
        <v/>
      </c>
      <c r="R1736" s="1" t="str">
        <f ca="1">IF(ISNA(VLOOKUP(業務内容と時間メモ!M1736,業務内容と時間メモ!R$2:AI$9999,16,FALSE)),"",VLOOKUP(業務内容と時間メモ!M1736,業務内容と時間メモ!R$2:AI$9999,16,FALSE))</f>
        <v/>
      </c>
      <c r="S1736" s="1" t="str">
        <f ca="1">IF(ISNA(VLOOKUP(業務内容と時間メモ!M1736,業務内容と時間メモ!R$2:AI$9999,17,FALSE)),"",VLOOKUP(業務内容と時間メモ!M1736,業務内容と時間メモ!R$2:AI$9999,17,FALSE))</f>
        <v/>
      </c>
      <c r="T1736" s="17" t="str">
        <f ca="1">IF(SUMIFS(業務内容と時間メモ!E:E,業務内容と時間メモ!AB:AB,N1736,業務内容と時間メモ!AD:AD,O1736)=0,"",SUMIFS(業務内容と時間メモ!E:E,業務内容と時間メモ!AB:AB,N1736,業務内容と時間メモ!AD:AD,O1736))</f>
        <v/>
      </c>
      <c r="U1736" s="7" t="str">
        <f ca="1">IF(SUMIFS(業務内容と時間メモ!F:F,業務内容と時間メモ!AB:AB,N1736,業務内容と時間メモ!AD:AD,O1736)=0,"",SUMIFS(業務内容と時間メモ!F:F,業務内容と時間メモ!AB:AB,N1736,業務内容と時間メモ!AD:AD,O1736))</f>
        <v/>
      </c>
      <c r="V1736" t="str">
        <f ca="1">IF(SUMIFS(業務内容と時間メモ!E:E,業務内容と時間メモ!AB:AB,N1736,業務内容と時間メモ!AD:AD,O1736)=0,"",SUMIFS(業務内容と時間メモ!E:E,業務内容と時間メモ!AB:AB,N1736,業務内容と時間メモ!AD:AD,O1736))</f>
        <v/>
      </c>
    </row>
    <row r="1737" spans="1:22" hidden="1">
      <c r="A1737" s="1" t="str">
        <f t="shared" ca="1" si="151"/>
        <v/>
      </c>
      <c r="B1737" s="1" t="str">
        <f t="shared" ca="1" si="152"/>
        <v/>
      </c>
      <c r="C1737" s="6" t="str">
        <f t="shared" ca="1" si="150"/>
        <v/>
      </c>
      <c r="J1737" t="str">
        <f t="shared" ca="1" si="148"/>
        <v/>
      </c>
      <c r="L1737" s="7" t="str">
        <f t="shared" ca="1" si="149"/>
        <v/>
      </c>
      <c r="M1737" s="1" t="str">
        <f ca="1">IF(N1737="","",IF(COUNTIF(N$1:N1737,N1737)&gt;1,"",IF(COUNTIF(N:N,N1737)&gt;=1,"左表に入れますねぇ","")))</f>
        <v/>
      </c>
      <c r="N1737" s="1" t="str">
        <f ca="1">IF(ISNA(VLOOKUP(業務内容と時間メモ!M1737,業務内容と時間メモ!R$2:AI$9999,11,FALSE)),"",VLOOKUP(業務内容と時間メモ!M1737,業務内容と時間メモ!R$2:AI$9999,11,FALSE))</f>
        <v/>
      </c>
      <c r="O1737" s="1" t="str">
        <f ca="1">IF(ISNA(VLOOKUP(業務内容と時間メモ!M1737,業務内容と時間メモ!R$2:AI$9999,13,FALSE)),"",VLOOKUP(業務内容と時間メモ!M1737,業務内容と時間メモ!R$2:AI$9999,13,FALSE))</f>
        <v/>
      </c>
      <c r="P1737" s="1" t="str">
        <f ca="1">IF(ISNA(VLOOKUP(業務内容と時間メモ!M1737,業務内容と時間メモ!R$2:AI$9999,15,FALSE)),"",VLOOKUP(業務内容と時間メモ!M1737,業務内容と時間メモ!R$2:AI$9999,15,FALSE))</f>
        <v/>
      </c>
      <c r="Q1737" s="1" t="str">
        <f ca="1">IF(ISNA(VLOOKUP(業務内容と時間メモ!M1737,業務内容と時間メモ!R$2:AI$9999,14,FALSE)),"",VLOOKUP(業務内容と時間メモ!M1737,業務内容と時間メモ!R$2:AI$9999,14,FALSE))</f>
        <v/>
      </c>
      <c r="R1737" s="1" t="str">
        <f ca="1">IF(ISNA(VLOOKUP(業務内容と時間メモ!M1737,業務内容と時間メモ!R$2:AI$9999,16,FALSE)),"",VLOOKUP(業務内容と時間メモ!M1737,業務内容と時間メモ!R$2:AI$9999,16,FALSE))</f>
        <v/>
      </c>
      <c r="S1737" s="1" t="str">
        <f ca="1">IF(ISNA(VLOOKUP(業務内容と時間メモ!M1737,業務内容と時間メモ!R$2:AI$9999,17,FALSE)),"",VLOOKUP(業務内容と時間メモ!M1737,業務内容と時間メモ!R$2:AI$9999,17,FALSE))</f>
        <v/>
      </c>
      <c r="T1737" s="17" t="str">
        <f ca="1">IF(SUMIFS(業務内容と時間メモ!E:E,業務内容と時間メモ!AB:AB,N1737,業務内容と時間メモ!AD:AD,O1737)=0,"",SUMIFS(業務内容と時間メモ!E:E,業務内容と時間メモ!AB:AB,N1737,業務内容と時間メモ!AD:AD,O1737))</f>
        <v/>
      </c>
      <c r="U1737" s="7" t="str">
        <f ca="1">IF(SUMIFS(業務内容と時間メモ!F:F,業務内容と時間メモ!AB:AB,N1737,業務内容と時間メモ!AD:AD,O1737)=0,"",SUMIFS(業務内容と時間メモ!F:F,業務内容と時間メモ!AB:AB,N1737,業務内容と時間メモ!AD:AD,O1737))</f>
        <v/>
      </c>
      <c r="V1737" t="str">
        <f ca="1">IF(SUMIFS(業務内容と時間メモ!E:E,業務内容と時間メモ!AB:AB,N1737,業務内容と時間メモ!AD:AD,O1737)=0,"",SUMIFS(業務内容と時間メモ!E:E,業務内容と時間メモ!AB:AB,N1737,業務内容と時間メモ!AD:AD,O1737))</f>
        <v/>
      </c>
    </row>
    <row r="1738" spans="1:22" hidden="1">
      <c r="A1738" s="1" t="str">
        <f t="shared" ca="1" si="151"/>
        <v/>
      </c>
      <c r="B1738" s="1" t="str">
        <f t="shared" ca="1" si="152"/>
        <v/>
      </c>
      <c r="C1738" s="6" t="str">
        <f t="shared" ca="1" si="150"/>
        <v/>
      </c>
      <c r="J1738" t="str">
        <f t="shared" ca="1" si="148"/>
        <v/>
      </c>
      <c r="L1738" s="7" t="str">
        <f t="shared" ca="1" si="149"/>
        <v/>
      </c>
      <c r="M1738" s="1" t="str">
        <f ca="1">IF(N1738="","",IF(COUNTIF(N$1:N1738,N1738)&gt;1,"",IF(COUNTIF(N:N,N1738)&gt;=1,"左表に入れますねぇ","")))</f>
        <v/>
      </c>
      <c r="N1738" s="1" t="str">
        <f ca="1">IF(ISNA(VLOOKUP(業務内容と時間メモ!M1738,業務内容と時間メモ!R$2:AI$9999,11,FALSE)),"",VLOOKUP(業務内容と時間メモ!M1738,業務内容と時間メモ!R$2:AI$9999,11,FALSE))</f>
        <v/>
      </c>
      <c r="O1738" s="1" t="str">
        <f ca="1">IF(ISNA(VLOOKUP(業務内容と時間メモ!M1738,業務内容と時間メモ!R$2:AI$9999,13,FALSE)),"",VLOOKUP(業務内容と時間メモ!M1738,業務内容と時間メモ!R$2:AI$9999,13,FALSE))</f>
        <v/>
      </c>
      <c r="P1738" s="1" t="str">
        <f ca="1">IF(ISNA(VLOOKUP(業務内容と時間メモ!M1738,業務内容と時間メモ!R$2:AI$9999,15,FALSE)),"",VLOOKUP(業務内容と時間メモ!M1738,業務内容と時間メモ!R$2:AI$9999,15,FALSE))</f>
        <v/>
      </c>
      <c r="Q1738" s="1" t="str">
        <f ca="1">IF(ISNA(VLOOKUP(業務内容と時間メモ!M1738,業務内容と時間メモ!R$2:AI$9999,14,FALSE)),"",VLOOKUP(業務内容と時間メモ!M1738,業務内容と時間メモ!R$2:AI$9999,14,FALSE))</f>
        <v/>
      </c>
      <c r="R1738" s="1" t="str">
        <f ca="1">IF(ISNA(VLOOKUP(業務内容と時間メモ!M1738,業務内容と時間メモ!R$2:AI$9999,16,FALSE)),"",VLOOKUP(業務内容と時間メモ!M1738,業務内容と時間メモ!R$2:AI$9999,16,FALSE))</f>
        <v/>
      </c>
      <c r="S1738" s="1" t="str">
        <f ca="1">IF(ISNA(VLOOKUP(業務内容と時間メモ!M1738,業務内容と時間メモ!R$2:AI$9999,17,FALSE)),"",VLOOKUP(業務内容と時間メモ!M1738,業務内容と時間メモ!R$2:AI$9999,17,FALSE))</f>
        <v/>
      </c>
      <c r="T1738" s="17" t="str">
        <f ca="1">IF(SUMIFS(業務内容と時間メモ!E:E,業務内容と時間メモ!AB:AB,N1738,業務内容と時間メモ!AD:AD,O1738)=0,"",SUMIFS(業務内容と時間メモ!E:E,業務内容と時間メモ!AB:AB,N1738,業務内容と時間メモ!AD:AD,O1738))</f>
        <v/>
      </c>
      <c r="U1738" s="7" t="str">
        <f ca="1">IF(SUMIFS(業務内容と時間メモ!F:F,業務内容と時間メモ!AB:AB,N1738,業務内容と時間メモ!AD:AD,O1738)=0,"",SUMIFS(業務内容と時間メモ!F:F,業務内容と時間メモ!AB:AB,N1738,業務内容と時間メモ!AD:AD,O1738))</f>
        <v/>
      </c>
      <c r="V1738" t="str">
        <f ca="1">IF(SUMIFS(業務内容と時間メモ!E:E,業務内容と時間メモ!AB:AB,N1738,業務内容と時間メモ!AD:AD,O1738)=0,"",SUMIFS(業務内容と時間メモ!E:E,業務内容と時間メモ!AB:AB,N1738,業務内容と時間メモ!AD:AD,O1738))</f>
        <v/>
      </c>
    </row>
    <row r="1739" spans="1:22" hidden="1">
      <c r="A1739" s="1" t="str">
        <f t="shared" ca="1" si="151"/>
        <v/>
      </c>
      <c r="B1739" s="1" t="str">
        <f t="shared" ca="1" si="152"/>
        <v/>
      </c>
      <c r="C1739" s="6" t="str">
        <f t="shared" ca="1" si="150"/>
        <v/>
      </c>
      <c r="J1739" t="str">
        <f t="shared" ca="1" si="148"/>
        <v/>
      </c>
      <c r="L1739" s="7" t="str">
        <f t="shared" ca="1" si="149"/>
        <v/>
      </c>
      <c r="M1739" s="1" t="str">
        <f ca="1">IF(N1739="","",IF(COUNTIF(N$1:N1739,N1739)&gt;1,"",IF(COUNTIF(N:N,N1739)&gt;=1,"左表に入れますねぇ","")))</f>
        <v/>
      </c>
      <c r="N1739" s="1" t="str">
        <f ca="1">IF(ISNA(VLOOKUP(業務内容と時間メモ!M1739,業務内容と時間メモ!R$2:AI$9999,11,FALSE)),"",VLOOKUP(業務内容と時間メモ!M1739,業務内容と時間メモ!R$2:AI$9999,11,FALSE))</f>
        <v/>
      </c>
      <c r="O1739" s="1" t="str">
        <f ca="1">IF(ISNA(VLOOKUP(業務内容と時間メモ!M1739,業務内容と時間メモ!R$2:AI$9999,13,FALSE)),"",VLOOKUP(業務内容と時間メモ!M1739,業務内容と時間メモ!R$2:AI$9999,13,FALSE))</f>
        <v/>
      </c>
      <c r="P1739" s="1" t="str">
        <f ca="1">IF(ISNA(VLOOKUP(業務内容と時間メモ!M1739,業務内容と時間メモ!R$2:AI$9999,15,FALSE)),"",VLOOKUP(業務内容と時間メモ!M1739,業務内容と時間メモ!R$2:AI$9999,15,FALSE))</f>
        <v/>
      </c>
      <c r="Q1739" s="1" t="str">
        <f ca="1">IF(ISNA(VLOOKUP(業務内容と時間メモ!M1739,業務内容と時間メモ!R$2:AI$9999,14,FALSE)),"",VLOOKUP(業務内容と時間メモ!M1739,業務内容と時間メモ!R$2:AI$9999,14,FALSE))</f>
        <v/>
      </c>
      <c r="R1739" s="1" t="str">
        <f ca="1">IF(ISNA(VLOOKUP(業務内容と時間メモ!M1739,業務内容と時間メモ!R$2:AI$9999,16,FALSE)),"",VLOOKUP(業務内容と時間メモ!M1739,業務内容と時間メモ!R$2:AI$9999,16,FALSE))</f>
        <v/>
      </c>
      <c r="S1739" s="1" t="str">
        <f ca="1">IF(ISNA(VLOOKUP(業務内容と時間メモ!M1739,業務内容と時間メモ!R$2:AI$9999,17,FALSE)),"",VLOOKUP(業務内容と時間メモ!M1739,業務内容と時間メモ!R$2:AI$9999,17,FALSE))</f>
        <v/>
      </c>
      <c r="T1739" s="17" t="str">
        <f ca="1">IF(SUMIFS(業務内容と時間メモ!E:E,業務内容と時間メモ!AB:AB,N1739,業務内容と時間メモ!AD:AD,O1739)=0,"",SUMIFS(業務内容と時間メモ!E:E,業務内容と時間メモ!AB:AB,N1739,業務内容と時間メモ!AD:AD,O1739))</f>
        <v/>
      </c>
      <c r="U1739" s="7" t="str">
        <f ca="1">IF(SUMIFS(業務内容と時間メモ!F:F,業務内容と時間メモ!AB:AB,N1739,業務内容と時間メモ!AD:AD,O1739)=0,"",SUMIFS(業務内容と時間メモ!F:F,業務内容と時間メモ!AB:AB,N1739,業務内容と時間メモ!AD:AD,O1739))</f>
        <v/>
      </c>
      <c r="V1739" t="str">
        <f ca="1">IF(SUMIFS(業務内容と時間メモ!E:E,業務内容と時間メモ!AB:AB,N1739,業務内容と時間メモ!AD:AD,O1739)=0,"",SUMIFS(業務内容と時間メモ!E:E,業務内容と時間メモ!AB:AB,N1739,業務内容と時間メモ!AD:AD,O1739))</f>
        <v/>
      </c>
    </row>
    <row r="1740" spans="1:22" hidden="1">
      <c r="A1740" s="1" t="str">
        <f t="shared" ca="1" si="151"/>
        <v/>
      </c>
      <c r="B1740" s="1" t="str">
        <f t="shared" ca="1" si="152"/>
        <v/>
      </c>
      <c r="C1740" s="6" t="str">
        <f t="shared" ca="1" si="150"/>
        <v/>
      </c>
      <c r="J1740" t="str">
        <f t="shared" ca="1" si="148"/>
        <v/>
      </c>
      <c r="L1740" s="7" t="str">
        <f t="shared" ca="1" si="149"/>
        <v/>
      </c>
      <c r="M1740" s="1" t="str">
        <f ca="1">IF(N1740="","",IF(COUNTIF(N$1:N1740,N1740)&gt;1,"",IF(COUNTIF(N:N,N1740)&gt;=1,"左表に入れますねぇ","")))</f>
        <v/>
      </c>
      <c r="N1740" s="1" t="str">
        <f ca="1">IF(ISNA(VLOOKUP(業務内容と時間メモ!M1740,業務内容と時間メモ!R$2:AI$9999,11,FALSE)),"",VLOOKUP(業務内容と時間メモ!M1740,業務内容と時間メモ!R$2:AI$9999,11,FALSE))</f>
        <v/>
      </c>
      <c r="O1740" s="1" t="str">
        <f ca="1">IF(ISNA(VLOOKUP(業務内容と時間メモ!M1740,業務内容と時間メモ!R$2:AI$9999,13,FALSE)),"",VLOOKUP(業務内容と時間メモ!M1740,業務内容と時間メモ!R$2:AI$9999,13,FALSE))</f>
        <v/>
      </c>
      <c r="P1740" s="1" t="str">
        <f ca="1">IF(ISNA(VLOOKUP(業務内容と時間メモ!M1740,業務内容と時間メモ!R$2:AI$9999,15,FALSE)),"",VLOOKUP(業務内容と時間メモ!M1740,業務内容と時間メモ!R$2:AI$9999,15,FALSE))</f>
        <v/>
      </c>
      <c r="Q1740" s="1" t="str">
        <f ca="1">IF(ISNA(VLOOKUP(業務内容と時間メモ!M1740,業務内容と時間メモ!R$2:AI$9999,14,FALSE)),"",VLOOKUP(業務内容と時間メモ!M1740,業務内容と時間メモ!R$2:AI$9999,14,FALSE))</f>
        <v/>
      </c>
      <c r="R1740" s="1" t="str">
        <f ca="1">IF(ISNA(VLOOKUP(業務内容と時間メモ!M1740,業務内容と時間メモ!R$2:AI$9999,16,FALSE)),"",VLOOKUP(業務内容と時間メモ!M1740,業務内容と時間メモ!R$2:AI$9999,16,FALSE))</f>
        <v/>
      </c>
      <c r="S1740" s="1" t="str">
        <f ca="1">IF(ISNA(VLOOKUP(業務内容と時間メモ!M1740,業務内容と時間メモ!R$2:AI$9999,17,FALSE)),"",VLOOKUP(業務内容と時間メモ!M1740,業務内容と時間メモ!R$2:AI$9999,17,FALSE))</f>
        <v/>
      </c>
      <c r="T1740" s="17" t="str">
        <f ca="1">IF(SUMIFS(業務内容と時間メモ!E:E,業務内容と時間メモ!AB:AB,N1740,業務内容と時間メモ!AD:AD,O1740)=0,"",SUMIFS(業務内容と時間メモ!E:E,業務内容と時間メモ!AB:AB,N1740,業務内容と時間メモ!AD:AD,O1740))</f>
        <v/>
      </c>
      <c r="U1740" s="7" t="str">
        <f ca="1">IF(SUMIFS(業務内容と時間メモ!F:F,業務内容と時間メモ!AB:AB,N1740,業務内容と時間メモ!AD:AD,O1740)=0,"",SUMIFS(業務内容と時間メモ!F:F,業務内容と時間メモ!AB:AB,N1740,業務内容と時間メモ!AD:AD,O1740))</f>
        <v/>
      </c>
      <c r="V1740" t="str">
        <f ca="1">IF(SUMIFS(業務内容と時間メモ!E:E,業務内容と時間メモ!AB:AB,N1740,業務内容と時間メモ!AD:AD,O1740)=0,"",SUMIFS(業務内容と時間メモ!E:E,業務内容と時間メモ!AB:AB,N1740,業務内容と時間メモ!AD:AD,O1740))</f>
        <v/>
      </c>
    </row>
    <row r="1741" spans="1:22" hidden="1">
      <c r="A1741" s="1" t="str">
        <f t="shared" ca="1" si="151"/>
        <v/>
      </c>
      <c r="B1741" s="1" t="str">
        <f t="shared" ca="1" si="152"/>
        <v/>
      </c>
      <c r="C1741" s="6" t="str">
        <f t="shared" ca="1" si="150"/>
        <v/>
      </c>
      <c r="J1741" t="str">
        <f t="shared" ca="1" si="148"/>
        <v/>
      </c>
      <c r="L1741" s="7" t="str">
        <f t="shared" ca="1" si="149"/>
        <v/>
      </c>
      <c r="M1741" s="1" t="str">
        <f ca="1">IF(N1741="","",IF(COUNTIF(N$1:N1741,N1741)&gt;1,"",IF(COUNTIF(N:N,N1741)&gt;=1,"左表に入れますねぇ","")))</f>
        <v/>
      </c>
      <c r="N1741" s="1" t="str">
        <f ca="1">IF(ISNA(VLOOKUP(業務内容と時間メモ!M1741,業務内容と時間メモ!R$2:AI$9999,11,FALSE)),"",VLOOKUP(業務内容と時間メモ!M1741,業務内容と時間メモ!R$2:AI$9999,11,FALSE))</f>
        <v/>
      </c>
      <c r="O1741" s="1" t="str">
        <f ca="1">IF(ISNA(VLOOKUP(業務内容と時間メモ!M1741,業務内容と時間メモ!R$2:AI$9999,13,FALSE)),"",VLOOKUP(業務内容と時間メモ!M1741,業務内容と時間メモ!R$2:AI$9999,13,FALSE))</f>
        <v/>
      </c>
      <c r="P1741" s="1" t="str">
        <f ca="1">IF(ISNA(VLOOKUP(業務内容と時間メモ!M1741,業務内容と時間メモ!R$2:AI$9999,15,FALSE)),"",VLOOKUP(業務内容と時間メモ!M1741,業務内容と時間メモ!R$2:AI$9999,15,FALSE))</f>
        <v/>
      </c>
      <c r="Q1741" s="1" t="str">
        <f ca="1">IF(ISNA(VLOOKUP(業務内容と時間メモ!M1741,業務内容と時間メモ!R$2:AI$9999,14,FALSE)),"",VLOOKUP(業務内容と時間メモ!M1741,業務内容と時間メモ!R$2:AI$9999,14,FALSE))</f>
        <v/>
      </c>
      <c r="R1741" s="1" t="str">
        <f ca="1">IF(ISNA(VLOOKUP(業務内容と時間メモ!M1741,業務内容と時間メモ!R$2:AI$9999,16,FALSE)),"",VLOOKUP(業務内容と時間メモ!M1741,業務内容と時間メモ!R$2:AI$9999,16,FALSE))</f>
        <v/>
      </c>
      <c r="S1741" s="1" t="str">
        <f ca="1">IF(ISNA(VLOOKUP(業務内容と時間メモ!M1741,業務内容と時間メモ!R$2:AI$9999,17,FALSE)),"",VLOOKUP(業務内容と時間メモ!M1741,業務内容と時間メモ!R$2:AI$9999,17,FALSE))</f>
        <v/>
      </c>
      <c r="T1741" s="17" t="str">
        <f ca="1">IF(SUMIFS(業務内容と時間メモ!E:E,業務内容と時間メモ!AB:AB,N1741,業務内容と時間メモ!AD:AD,O1741)=0,"",SUMIFS(業務内容と時間メモ!E:E,業務内容と時間メモ!AB:AB,N1741,業務内容と時間メモ!AD:AD,O1741))</f>
        <v/>
      </c>
      <c r="U1741" s="7" t="str">
        <f ca="1">IF(SUMIFS(業務内容と時間メモ!F:F,業務内容と時間メモ!AB:AB,N1741,業務内容と時間メモ!AD:AD,O1741)=0,"",SUMIFS(業務内容と時間メモ!F:F,業務内容と時間メモ!AB:AB,N1741,業務内容と時間メモ!AD:AD,O1741))</f>
        <v/>
      </c>
      <c r="V1741" t="str">
        <f ca="1">IF(SUMIFS(業務内容と時間メモ!E:E,業務内容と時間メモ!AB:AB,N1741,業務内容と時間メモ!AD:AD,O1741)=0,"",SUMIFS(業務内容と時間メモ!E:E,業務内容と時間メモ!AB:AB,N1741,業務内容と時間メモ!AD:AD,O1741))</f>
        <v/>
      </c>
    </row>
    <row r="1742" spans="1:22" hidden="1">
      <c r="A1742" s="1" t="str">
        <f t="shared" ca="1" si="151"/>
        <v/>
      </c>
      <c r="B1742" s="1" t="str">
        <f t="shared" ca="1" si="152"/>
        <v/>
      </c>
      <c r="C1742" s="6" t="str">
        <f t="shared" ca="1" si="150"/>
        <v/>
      </c>
      <c r="J1742" t="str">
        <f t="shared" ca="1" si="148"/>
        <v/>
      </c>
      <c r="L1742" s="7" t="str">
        <f t="shared" ca="1" si="149"/>
        <v/>
      </c>
      <c r="M1742" s="1" t="str">
        <f ca="1">IF(N1742="","",IF(COUNTIF(N$1:N1742,N1742)&gt;1,"",IF(COUNTIF(N:N,N1742)&gt;=1,"左表に入れますねぇ","")))</f>
        <v/>
      </c>
      <c r="N1742" s="1" t="str">
        <f ca="1">IF(ISNA(VLOOKUP(業務内容と時間メモ!M1742,業務内容と時間メモ!R$2:AI$9999,11,FALSE)),"",VLOOKUP(業務内容と時間メモ!M1742,業務内容と時間メモ!R$2:AI$9999,11,FALSE))</f>
        <v/>
      </c>
      <c r="O1742" s="1" t="str">
        <f ca="1">IF(ISNA(VLOOKUP(業務内容と時間メモ!M1742,業務内容と時間メモ!R$2:AI$9999,13,FALSE)),"",VLOOKUP(業務内容と時間メモ!M1742,業務内容と時間メモ!R$2:AI$9999,13,FALSE))</f>
        <v/>
      </c>
      <c r="P1742" s="1" t="str">
        <f ca="1">IF(ISNA(VLOOKUP(業務内容と時間メモ!M1742,業務内容と時間メモ!R$2:AI$9999,15,FALSE)),"",VLOOKUP(業務内容と時間メモ!M1742,業務内容と時間メモ!R$2:AI$9999,15,FALSE))</f>
        <v/>
      </c>
      <c r="Q1742" s="1" t="str">
        <f ca="1">IF(ISNA(VLOOKUP(業務内容と時間メモ!M1742,業務内容と時間メモ!R$2:AI$9999,14,FALSE)),"",VLOOKUP(業務内容と時間メモ!M1742,業務内容と時間メモ!R$2:AI$9999,14,FALSE))</f>
        <v/>
      </c>
      <c r="R1742" s="1" t="str">
        <f ca="1">IF(ISNA(VLOOKUP(業務内容と時間メモ!M1742,業務内容と時間メモ!R$2:AI$9999,16,FALSE)),"",VLOOKUP(業務内容と時間メモ!M1742,業務内容と時間メモ!R$2:AI$9999,16,FALSE))</f>
        <v/>
      </c>
      <c r="S1742" s="1" t="str">
        <f ca="1">IF(ISNA(VLOOKUP(業務内容と時間メモ!M1742,業務内容と時間メモ!R$2:AI$9999,17,FALSE)),"",VLOOKUP(業務内容と時間メモ!M1742,業務内容と時間メモ!R$2:AI$9999,17,FALSE))</f>
        <v/>
      </c>
      <c r="T1742" s="17" t="str">
        <f ca="1">IF(SUMIFS(業務内容と時間メモ!E:E,業務内容と時間メモ!AB:AB,N1742,業務内容と時間メモ!AD:AD,O1742)=0,"",SUMIFS(業務内容と時間メモ!E:E,業務内容と時間メモ!AB:AB,N1742,業務内容と時間メモ!AD:AD,O1742))</f>
        <v/>
      </c>
      <c r="U1742" s="7" t="str">
        <f ca="1">IF(SUMIFS(業務内容と時間メモ!F:F,業務内容と時間メモ!AB:AB,N1742,業務内容と時間メモ!AD:AD,O1742)=0,"",SUMIFS(業務内容と時間メモ!F:F,業務内容と時間メモ!AB:AB,N1742,業務内容と時間メモ!AD:AD,O1742))</f>
        <v/>
      </c>
      <c r="V1742" t="str">
        <f ca="1">IF(SUMIFS(業務内容と時間メモ!E:E,業務内容と時間メモ!AB:AB,N1742,業務内容と時間メモ!AD:AD,O1742)=0,"",SUMIFS(業務内容と時間メモ!E:E,業務内容と時間メモ!AB:AB,N1742,業務内容と時間メモ!AD:AD,O1742))</f>
        <v/>
      </c>
    </row>
    <row r="1743" spans="1:22" hidden="1">
      <c r="A1743" s="1" t="str">
        <f t="shared" ca="1" si="151"/>
        <v/>
      </c>
      <c r="B1743" s="1" t="str">
        <f t="shared" ca="1" si="152"/>
        <v/>
      </c>
      <c r="C1743" s="6" t="str">
        <f t="shared" ca="1" si="150"/>
        <v/>
      </c>
      <c r="J1743" t="str">
        <f t="shared" ca="1" si="148"/>
        <v/>
      </c>
      <c r="L1743" s="7" t="str">
        <f t="shared" ca="1" si="149"/>
        <v/>
      </c>
      <c r="M1743" s="1" t="str">
        <f ca="1">IF(N1743="","",IF(COUNTIF(N$1:N1743,N1743)&gt;1,"",IF(COUNTIF(N:N,N1743)&gt;=1,"左表に入れますねぇ","")))</f>
        <v/>
      </c>
      <c r="N1743" s="1" t="str">
        <f ca="1">IF(ISNA(VLOOKUP(業務内容と時間メモ!M1743,業務内容と時間メモ!R$2:AI$9999,11,FALSE)),"",VLOOKUP(業務内容と時間メモ!M1743,業務内容と時間メモ!R$2:AI$9999,11,FALSE))</f>
        <v/>
      </c>
      <c r="O1743" s="1" t="str">
        <f ca="1">IF(ISNA(VLOOKUP(業務内容と時間メモ!M1743,業務内容と時間メモ!R$2:AI$9999,13,FALSE)),"",VLOOKUP(業務内容と時間メモ!M1743,業務内容と時間メモ!R$2:AI$9999,13,FALSE))</f>
        <v/>
      </c>
      <c r="P1743" s="1" t="str">
        <f ca="1">IF(ISNA(VLOOKUP(業務内容と時間メモ!M1743,業務内容と時間メモ!R$2:AI$9999,15,FALSE)),"",VLOOKUP(業務内容と時間メモ!M1743,業務内容と時間メモ!R$2:AI$9999,15,FALSE))</f>
        <v/>
      </c>
      <c r="Q1743" s="1" t="str">
        <f ca="1">IF(ISNA(VLOOKUP(業務内容と時間メモ!M1743,業務内容と時間メモ!R$2:AI$9999,14,FALSE)),"",VLOOKUP(業務内容と時間メモ!M1743,業務内容と時間メモ!R$2:AI$9999,14,FALSE))</f>
        <v/>
      </c>
      <c r="R1743" s="1" t="str">
        <f ca="1">IF(ISNA(VLOOKUP(業務内容と時間メモ!M1743,業務内容と時間メモ!R$2:AI$9999,16,FALSE)),"",VLOOKUP(業務内容と時間メモ!M1743,業務内容と時間メモ!R$2:AI$9999,16,FALSE))</f>
        <v/>
      </c>
      <c r="S1743" s="1" t="str">
        <f ca="1">IF(ISNA(VLOOKUP(業務内容と時間メモ!M1743,業務内容と時間メモ!R$2:AI$9999,17,FALSE)),"",VLOOKUP(業務内容と時間メモ!M1743,業務内容と時間メモ!R$2:AI$9999,17,FALSE))</f>
        <v/>
      </c>
      <c r="T1743" s="17" t="str">
        <f ca="1">IF(SUMIFS(業務内容と時間メモ!E:E,業務内容と時間メモ!AB:AB,N1743,業務内容と時間メモ!AD:AD,O1743)=0,"",SUMIFS(業務内容と時間メモ!E:E,業務内容と時間メモ!AB:AB,N1743,業務内容と時間メモ!AD:AD,O1743))</f>
        <v/>
      </c>
      <c r="U1743" s="7" t="str">
        <f ca="1">IF(SUMIFS(業務内容と時間メモ!F:F,業務内容と時間メモ!AB:AB,N1743,業務内容と時間メモ!AD:AD,O1743)=0,"",SUMIFS(業務内容と時間メモ!F:F,業務内容と時間メモ!AB:AB,N1743,業務内容と時間メモ!AD:AD,O1743))</f>
        <v/>
      </c>
      <c r="V1743" t="str">
        <f ca="1">IF(SUMIFS(業務内容と時間メモ!E:E,業務内容と時間メモ!AB:AB,N1743,業務内容と時間メモ!AD:AD,O1743)=0,"",SUMIFS(業務内容と時間メモ!E:E,業務内容と時間メモ!AB:AB,N1743,業務内容と時間メモ!AD:AD,O1743))</f>
        <v/>
      </c>
    </row>
    <row r="1744" spans="1:22" hidden="1">
      <c r="A1744" s="1" t="str">
        <f t="shared" ca="1" si="151"/>
        <v/>
      </c>
      <c r="B1744" s="1" t="str">
        <f t="shared" ca="1" si="152"/>
        <v/>
      </c>
      <c r="C1744" s="6" t="str">
        <f t="shared" ca="1" si="150"/>
        <v/>
      </c>
      <c r="J1744" t="str">
        <f t="shared" ca="1" si="148"/>
        <v/>
      </c>
      <c r="L1744" s="7" t="str">
        <f t="shared" ca="1" si="149"/>
        <v/>
      </c>
      <c r="M1744" s="1" t="str">
        <f ca="1">IF(N1744="","",IF(COUNTIF(N$1:N1744,N1744)&gt;1,"",IF(COUNTIF(N:N,N1744)&gt;=1,"左表に入れますねぇ","")))</f>
        <v/>
      </c>
      <c r="N1744" s="1" t="str">
        <f ca="1">IF(ISNA(VLOOKUP(業務内容と時間メモ!M1744,業務内容と時間メモ!R$2:AI$9999,11,FALSE)),"",VLOOKUP(業務内容と時間メモ!M1744,業務内容と時間メモ!R$2:AI$9999,11,FALSE))</f>
        <v/>
      </c>
      <c r="O1744" s="1" t="str">
        <f ca="1">IF(ISNA(VLOOKUP(業務内容と時間メモ!M1744,業務内容と時間メモ!R$2:AI$9999,13,FALSE)),"",VLOOKUP(業務内容と時間メモ!M1744,業務内容と時間メモ!R$2:AI$9999,13,FALSE))</f>
        <v/>
      </c>
      <c r="P1744" s="1" t="str">
        <f ca="1">IF(ISNA(VLOOKUP(業務内容と時間メモ!M1744,業務内容と時間メモ!R$2:AI$9999,15,FALSE)),"",VLOOKUP(業務内容と時間メモ!M1744,業務内容と時間メモ!R$2:AI$9999,15,FALSE))</f>
        <v/>
      </c>
      <c r="Q1744" s="1" t="str">
        <f ca="1">IF(ISNA(VLOOKUP(業務内容と時間メモ!M1744,業務内容と時間メモ!R$2:AI$9999,14,FALSE)),"",VLOOKUP(業務内容と時間メモ!M1744,業務内容と時間メモ!R$2:AI$9999,14,FALSE))</f>
        <v/>
      </c>
      <c r="R1744" s="1" t="str">
        <f ca="1">IF(ISNA(VLOOKUP(業務内容と時間メモ!M1744,業務内容と時間メモ!R$2:AI$9999,16,FALSE)),"",VLOOKUP(業務内容と時間メモ!M1744,業務内容と時間メモ!R$2:AI$9999,16,FALSE))</f>
        <v/>
      </c>
      <c r="S1744" s="1" t="str">
        <f ca="1">IF(ISNA(VLOOKUP(業務内容と時間メモ!M1744,業務内容と時間メモ!R$2:AI$9999,17,FALSE)),"",VLOOKUP(業務内容と時間メモ!M1744,業務内容と時間メモ!R$2:AI$9999,17,FALSE))</f>
        <v/>
      </c>
      <c r="T1744" s="17" t="str">
        <f ca="1">IF(SUMIFS(業務内容と時間メモ!E:E,業務内容と時間メモ!AB:AB,N1744,業務内容と時間メモ!AD:AD,O1744)=0,"",SUMIFS(業務内容と時間メモ!E:E,業務内容と時間メモ!AB:AB,N1744,業務内容と時間メモ!AD:AD,O1744))</f>
        <v/>
      </c>
      <c r="U1744" s="7" t="str">
        <f ca="1">IF(SUMIFS(業務内容と時間メモ!F:F,業務内容と時間メモ!AB:AB,N1744,業務内容と時間メモ!AD:AD,O1744)=0,"",SUMIFS(業務内容と時間メモ!F:F,業務内容と時間メモ!AB:AB,N1744,業務内容と時間メモ!AD:AD,O1744))</f>
        <v/>
      </c>
      <c r="V1744" t="str">
        <f ca="1">IF(SUMIFS(業務内容と時間メモ!E:E,業務内容と時間メモ!AB:AB,N1744,業務内容と時間メモ!AD:AD,O1744)=0,"",SUMIFS(業務内容と時間メモ!E:E,業務内容と時間メモ!AB:AB,N1744,業務内容と時間メモ!AD:AD,O1744))</f>
        <v/>
      </c>
    </row>
    <row r="1745" spans="1:22" hidden="1">
      <c r="A1745" s="1" t="str">
        <f t="shared" ca="1" si="151"/>
        <v/>
      </c>
      <c r="B1745" s="1" t="str">
        <f t="shared" ca="1" si="152"/>
        <v/>
      </c>
      <c r="C1745" s="6" t="str">
        <f t="shared" ca="1" si="150"/>
        <v/>
      </c>
      <c r="J1745" t="str">
        <f t="shared" ca="1" si="148"/>
        <v/>
      </c>
      <c r="L1745" s="7" t="str">
        <f t="shared" ca="1" si="149"/>
        <v/>
      </c>
      <c r="M1745" s="1" t="str">
        <f ca="1">IF(N1745="","",IF(COUNTIF(N$1:N1745,N1745)&gt;1,"",IF(COUNTIF(N:N,N1745)&gt;=1,"左表に入れますねぇ","")))</f>
        <v/>
      </c>
      <c r="N1745" s="1" t="str">
        <f ca="1">IF(ISNA(VLOOKUP(業務内容と時間メモ!M1745,業務内容と時間メモ!R$2:AI$9999,11,FALSE)),"",VLOOKUP(業務内容と時間メモ!M1745,業務内容と時間メモ!R$2:AI$9999,11,FALSE))</f>
        <v/>
      </c>
      <c r="O1745" s="1" t="str">
        <f ca="1">IF(ISNA(VLOOKUP(業務内容と時間メモ!M1745,業務内容と時間メモ!R$2:AI$9999,13,FALSE)),"",VLOOKUP(業務内容と時間メモ!M1745,業務内容と時間メモ!R$2:AI$9999,13,FALSE))</f>
        <v/>
      </c>
      <c r="P1745" s="1" t="str">
        <f ca="1">IF(ISNA(VLOOKUP(業務内容と時間メモ!M1745,業務内容と時間メモ!R$2:AI$9999,15,FALSE)),"",VLOOKUP(業務内容と時間メモ!M1745,業務内容と時間メモ!R$2:AI$9999,15,FALSE))</f>
        <v/>
      </c>
      <c r="Q1745" s="1" t="str">
        <f ca="1">IF(ISNA(VLOOKUP(業務内容と時間メモ!M1745,業務内容と時間メモ!R$2:AI$9999,14,FALSE)),"",VLOOKUP(業務内容と時間メモ!M1745,業務内容と時間メモ!R$2:AI$9999,14,FALSE))</f>
        <v/>
      </c>
      <c r="R1745" s="1" t="str">
        <f ca="1">IF(ISNA(VLOOKUP(業務内容と時間メモ!M1745,業務内容と時間メモ!R$2:AI$9999,16,FALSE)),"",VLOOKUP(業務内容と時間メモ!M1745,業務内容と時間メモ!R$2:AI$9999,16,FALSE))</f>
        <v/>
      </c>
      <c r="S1745" s="1" t="str">
        <f ca="1">IF(ISNA(VLOOKUP(業務内容と時間メモ!M1745,業務内容と時間メモ!R$2:AI$9999,17,FALSE)),"",VLOOKUP(業務内容と時間メモ!M1745,業務内容と時間メモ!R$2:AI$9999,17,FALSE))</f>
        <v/>
      </c>
      <c r="T1745" s="17" t="str">
        <f ca="1">IF(SUMIFS(業務内容と時間メモ!E:E,業務内容と時間メモ!AB:AB,N1745,業務内容と時間メモ!AD:AD,O1745)=0,"",SUMIFS(業務内容と時間メモ!E:E,業務内容と時間メモ!AB:AB,N1745,業務内容と時間メモ!AD:AD,O1745))</f>
        <v/>
      </c>
      <c r="U1745" s="7" t="str">
        <f ca="1">IF(SUMIFS(業務内容と時間メモ!F:F,業務内容と時間メモ!AB:AB,N1745,業務内容と時間メモ!AD:AD,O1745)=0,"",SUMIFS(業務内容と時間メモ!F:F,業務内容と時間メモ!AB:AB,N1745,業務内容と時間メモ!AD:AD,O1745))</f>
        <v/>
      </c>
      <c r="V1745" t="str">
        <f ca="1">IF(SUMIFS(業務内容と時間メモ!E:E,業務内容と時間メモ!AB:AB,N1745,業務内容と時間メモ!AD:AD,O1745)=0,"",SUMIFS(業務内容と時間メモ!E:E,業務内容と時間メモ!AB:AB,N1745,業務内容と時間メモ!AD:AD,O1745))</f>
        <v/>
      </c>
    </row>
    <row r="1746" spans="1:22" hidden="1">
      <c r="A1746" s="1" t="str">
        <f t="shared" ca="1" si="151"/>
        <v/>
      </c>
      <c r="B1746" s="1" t="str">
        <f t="shared" ca="1" si="152"/>
        <v/>
      </c>
      <c r="C1746" s="6" t="str">
        <f t="shared" ca="1" si="150"/>
        <v/>
      </c>
      <c r="J1746" t="str">
        <f t="shared" ca="1" si="148"/>
        <v/>
      </c>
      <c r="L1746" s="7" t="str">
        <f t="shared" ca="1" si="149"/>
        <v/>
      </c>
      <c r="M1746" s="1" t="str">
        <f ca="1">IF(N1746="","",IF(COUNTIF(N$1:N1746,N1746)&gt;1,"",IF(COUNTIF(N:N,N1746)&gt;=1,"左表に入れますねぇ","")))</f>
        <v/>
      </c>
      <c r="N1746" s="1" t="str">
        <f ca="1">IF(ISNA(VLOOKUP(業務内容と時間メモ!M1746,業務内容と時間メモ!R$2:AI$9999,11,FALSE)),"",VLOOKUP(業務内容と時間メモ!M1746,業務内容と時間メモ!R$2:AI$9999,11,FALSE))</f>
        <v/>
      </c>
      <c r="O1746" s="1" t="str">
        <f ca="1">IF(ISNA(VLOOKUP(業務内容と時間メモ!M1746,業務内容と時間メモ!R$2:AI$9999,13,FALSE)),"",VLOOKUP(業務内容と時間メモ!M1746,業務内容と時間メモ!R$2:AI$9999,13,FALSE))</f>
        <v/>
      </c>
      <c r="P1746" s="1" t="str">
        <f ca="1">IF(ISNA(VLOOKUP(業務内容と時間メモ!M1746,業務内容と時間メモ!R$2:AI$9999,15,FALSE)),"",VLOOKUP(業務内容と時間メモ!M1746,業務内容と時間メモ!R$2:AI$9999,15,FALSE))</f>
        <v/>
      </c>
      <c r="Q1746" s="1" t="str">
        <f ca="1">IF(ISNA(VLOOKUP(業務内容と時間メモ!M1746,業務内容と時間メモ!R$2:AI$9999,14,FALSE)),"",VLOOKUP(業務内容と時間メモ!M1746,業務内容と時間メモ!R$2:AI$9999,14,FALSE))</f>
        <v/>
      </c>
      <c r="R1746" s="1" t="str">
        <f ca="1">IF(ISNA(VLOOKUP(業務内容と時間メモ!M1746,業務内容と時間メモ!R$2:AI$9999,16,FALSE)),"",VLOOKUP(業務内容と時間メモ!M1746,業務内容と時間メモ!R$2:AI$9999,16,FALSE))</f>
        <v/>
      </c>
      <c r="S1746" s="1" t="str">
        <f ca="1">IF(ISNA(VLOOKUP(業務内容と時間メモ!M1746,業務内容と時間メモ!R$2:AI$9999,17,FALSE)),"",VLOOKUP(業務内容と時間メモ!M1746,業務内容と時間メモ!R$2:AI$9999,17,FALSE))</f>
        <v/>
      </c>
      <c r="T1746" s="17" t="str">
        <f ca="1">IF(SUMIFS(業務内容と時間メモ!E:E,業務内容と時間メモ!AB:AB,N1746,業務内容と時間メモ!AD:AD,O1746)=0,"",SUMIFS(業務内容と時間メモ!E:E,業務内容と時間メモ!AB:AB,N1746,業務内容と時間メモ!AD:AD,O1746))</f>
        <v/>
      </c>
      <c r="U1746" s="7" t="str">
        <f ca="1">IF(SUMIFS(業務内容と時間メモ!F:F,業務内容と時間メモ!AB:AB,N1746,業務内容と時間メモ!AD:AD,O1746)=0,"",SUMIFS(業務内容と時間メモ!F:F,業務内容と時間メモ!AB:AB,N1746,業務内容と時間メモ!AD:AD,O1746))</f>
        <v/>
      </c>
      <c r="V1746" t="str">
        <f ca="1">IF(SUMIFS(業務内容と時間メモ!E:E,業務内容と時間メモ!AB:AB,N1746,業務内容と時間メモ!AD:AD,O1746)=0,"",SUMIFS(業務内容と時間メモ!E:E,業務内容と時間メモ!AB:AB,N1746,業務内容と時間メモ!AD:AD,O1746))</f>
        <v/>
      </c>
    </row>
    <row r="1747" spans="1:22" hidden="1">
      <c r="A1747" s="1" t="str">
        <f t="shared" ca="1" si="151"/>
        <v/>
      </c>
      <c r="B1747" s="1" t="str">
        <f t="shared" ca="1" si="152"/>
        <v/>
      </c>
      <c r="C1747" s="6" t="str">
        <f t="shared" ca="1" si="150"/>
        <v/>
      </c>
      <c r="J1747" t="str">
        <f t="shared" ca="1" si="148"/>
        <v/>
      </c>
      <c r="L1747" s="7" t="str">
        <f t="shared" ca="1" si="149"/>
        <v/>
      </c>
      <c r="M1747" s="1" t="str">
        <f ca="1">IF(N1747="","",IF(COUNTIF(N$1:N1747,N1747)&gt;1,"",IF(COUNTIF(N:N,N1747)&gt;=1,"左表に入れますねぇ","")))</f>
        <v/>
      </c>
      <c r="N1747" s="1" t="str">
        <f ca="1">IF(ISNA(VLOOKUP(業務内容と時間メモ!M1747,業務内容と時間メモ!R$2:AI$9999,11,FALSE)),"",VLOOKUP(業務内容と時間メモ!M1747,業務内容と時間メモ!R$2:AI$9999,11,FALSE))</f>
        <v/>
      </c>
      <c r="O1747" s="1" t="str">
        <f ca="1">IF(ISNA(VLOOKUP(業務内容と時間メモ!M1747,業務内容と時間メモ!R$2:AI$9999,13,FALSE)),"",VLOOKUP(業務内容と時間メモ!M1747,業務内容と時間メモ!R$2:AI$9999,13,FALSE))</f>
        <v/>
      </c>
      <c r="P1747" s="1" t="str">
        <f ca="1">IF(ISNA(VLOOKUP(業務内容と時間メモ!M1747,業務内容と時間メモ!R$2:AI$9999,15,FALSE)),"",VLOOKUP(業務内容と時間メモ!M1747,業務内容と時間メモ!R$2:AI$9999,15,FALSE))</f>
        <v/>
      </c>
      <c r="Q1747" s="1" t="str">
        <f ca="1">IF(ISNA(VLOOKUP(業務内容と時間メモ!M1747,業務内容と時間メモ!R$2:AI$9999,14,FALSE)),"",VLOOKUP(業務内容と時間メモ!M1747,業務内容と時間メモ!R$2:AI$9999,14,FALSE))</f>
        <v/>
      </c>
      <c r="R1747" s="1" t="str">
        <f ca="1">IF(ISNA(VLOOKUP(業務内容と時間メモ!M1747,業務内容と時間メモ!R$2:AI$9999,16,FALSE)),"",VLOOKUP(業務内容と時間メモ!M1747,業務内容と時間メモ!R$2:AI$9999,16,FALSE))</f>
        <v/>
      </c>
      <c r="S1747" s="1" t="str">
        <f ca="1">IF(ISNA(VLOOKUP(業務内容と時間メモ!M1747,業務内容と時間メモ!R$2:AI$9999,17,FALSE)),"",VLOOKUP(業務内容と時間メモ!M1747,業務内容と時間メモ!R$2:AI$9999,17,FALSE))</f>
        <v/>
      </c>
      <c r="T1747" s="17" t="str">
        <f ca="1">IF(SUMIFS(業務内容と時間メモ!E:E,業務内容と時間メモ!AB:AB,N1747,業務内容と時間メモ!AD:AD,O1747)=0,"",SUMIFS(業務内容と時間メモ!E:E,業務内容と時間メモ!AB:AB,N1747,業務内容と時間メモ!AD:AD,O1747))</f>
        <v/>
      </c>
      <c r="U1747" s="7" t="str">
        <f ca="1">IF(SUMIFS(業務内容と時間メモ!F:F,業務内容と時間メモ!AB:AB,N1747,業務内容と時間メモ!AD:AD,O1747)=0,"",SUMIFS(業務内容と時間メモ!F:F,業務内容と時間メモ!AB:AB,N1747,業務内容と時間メモ!AD:AD,O1747))</f>
        <v/>
      </c>
      <c r="V1747" t="str">
        <f ca="1">IF(SUMIFS(業務内容と時間メモ!E:E,業務内容と時間メモ!AB:AB,N1747,業務内容と時間メモ!AD:AD,O1747)=0,"",SUMIFS(業務内容と時間メモ!E:E,業務内容と時間メモ!AB:AB,N1747,業務内容と時間メモ!AD:AD,O1747))</f>
        <v/>
      </c>
    </row>
    <row r="1748" spans="1:22" hidden="1">
      <c r="A1748" s="1" t="str">
        <f t="shared" ca="1" si="151"/>
        <v/>
      </c>
      <c r="B1748" s="1" t="str">
        <f t="shared" ca="1" si="152"/>
        <v/>
      </c>
      <c r="C1748" s="6" t="str">
        <f t="shared" ca="1" si="150"/>
        <v/>
      </c>
      <c r="J1748" t="str">
        <f t="shared" ca="1" si="148"/>
        <v/>
      </c>
      <c r="L1748" s="7" t="str">
        <f t="shared" ca="1" si="149"/>
        <v/>
      </c>
      <c r="M1748" s="1" t="str">
        <f ca="1">IF(N1748="","",IF(COUNTIF(N$1:N1748,N1748)&gt;1,"",IF(COUNTIF(N:N,N1748)&gt;=1,"左表に入れますねぇ","")))</f>
        <v/>
      </c>
      <c r="N1748" s="1" t="str">
        <f ca="1">IF(ISNA(VLOOKUP(業務内容と時間メモ!M1748,業務内容と時間メモ!R$2:AI$9999,11,FALSE)),"",VLOOKUP(業務内容と時間メモ!M1748,業務内容と時間メモ!R$2:AI$9999,11,FALSE))</f>
        <v/>
      </c>
      <c r="O1748" s="1" t="str">
        <f ca="1">IF(ISNA(VLOOKUP(業務内容と時間メモ!M1748,業務内容と時間メモ!R$2:AI$9999,13,FALSE)),"",VLOOKUP(業務内容と時間メモ!M1748,業務内容と時間メモ!R$2:AI$9999,13,FALSE))</f>
        <v/>
      </c>
      <c r="P1748" s="1" t="str">
        <f ca="1">IF(ISNA(VLOOKUP(業務内容と時間メモ!M1748,業務内容と時間メモ!R$2:AI$9999,15,FALSE)),"",VLOOKUP(業務内容と時間メモ!M1748,業務内容と時間メモ!R$2:AI$9999,15,FALSE))</f>
        <v/>
      </c>
      <c r="Q1748" s="1" t="str">
        <f ca="1">IF(ISNA(VLOOKUP(業務内容と時間メモ!M1748,業務内容と時間メモ!R$2:AI$9999,14,FALSE)),"",VLOOKUP(業務内容と時間メモ!M1748,業務内容と時間メモ!R$2:AI$9999,14,FALSE))</f>
        <v/>
      </c>
      <c r="R1748" s="1" t="str">
        <f ca="1">IF(ISNA(VLOOKUP(業務内容と時間メモ!M1748,業務内容と時間メモ!R$2:AI$9999,16,FALSE)),"",VLOOKUP(業務内容と時間メモ!M1748,業務内容と時間メモ!R$2:AI$9999,16,FALSE))</f>
        <v/>
      </c>
      <c r="S1748" s="1" t="str">
        <f ca="1">IF(ISNA(VLOOKUP(業務内容と時間メモ!M1748,業務内容と時間メモ!R$2:AI$9999,17,FALSE)),"",VLOOKUP(業務内容と時間メモ!M1748,業務内容と時間メモ!R$2:AI$9999,17,FALSE))</f>
        <v/>
      </c>
      <c r="T1748" s="17" t="str">
        <f ca="1">IF(SUMIFS(業務内容と時間メモ!E:E,業務内容と時間メモ!AB:AB,N1748,業務内容と時間メモ!AD:AD,O1748)=0,"",SUMIFS(業務内容と時間メモ!E:E,業務内容と時間メモ!AB:AB,N1748,業務内容と時間メモ!AD:AD,O1748))</f>
        <v/>
      </c>
      <c r="U1748" s="7" t="str">
        <f ca="1">IF(SUMIFS(業務内容と時間メモ!F:F,業務内容と時間メモ!AB:AB,N1748,業務内容と時間メモ!AD:AD,O1748)=0,"",SUMIFS(業務内容と時間メモ!F:F,業務内容と時間メモ!AB:AB,N1748,業務内容と時間メモ!AD:AD,O1748))</f>
        <v/>
      </c>
      <c r="V1748" t="str">
        <f ca="1">IF(SUMIFS(業務内容と時間メモ!E:E,業務内容と時間メモ!AB:AB,N1748,業務内容と時間メモ!AD:AD,O1748)=0,"",SUMIFS(業務内容と時間メモ!E:E,業務内容と時間メモ!AB:AB,N1748,業務内容と時間メモ!AD:AD,O1748))</f>
        <v/>
      </c>
    </row>
    <row r="1749" spans="1:22" hidden="1">
      <c r="A1749" s="1" t="str">
        <f t="shared" ca="1" si="151"/>
        <v/>
      </c>
      <c r="B1749" s="1" t="str">
        <f t="shared" ca="1" si="152"/>
        <v/>
      </c>
      <c r="C1749" s="6" t="str">
        <f t="shared" ca="1" si="150"/>
        <v/>
      </c>
      <c r="J1749" t="str">
        <f t="shared" ca="1" si="148"/>
        <v/>
      </c>
      <c r="L1749" s="7" t="str">
        <f t="shared" ca="1" si="149"/>
        <v/>
      </c>
      <c r="M1749" s="1" t="str">
        <f ca="1">IF(N1749="","",IF(COUNTIF(N$1:N1749,N1749)&gt;1,"",IF(COUNTIF(N:N,N1749)&gt;=1,"左表に入れますねぇ","")))</f>
        <v/>
      </c>
      <c r="N1749" s="1" t="str">
        <f ca="1">IF(ISNA(VLOOKUP(業務内容と時間メモ!M1749,業務内容と時間メモ!R$2:AI$9999,11,FALSE)),"",VLOOKUP(業務内容と時間メモ!M1749,業務内容と時間メモ!R$2:AI$9999,11,FALSE))</f>
        <v/>
      </c>
      <c r="O1749" s="1" t="str">
        <f ca="1">IF(ISNA(VLOOKUP(業務内容と時間メモ!M1749,業務内容と時間メモ!R$2:AI$9999,13,FALSE)),"",VLOOKUP(業務内容と時間メモ!M1749,業務内容と時間メモ!R$2:AI$9999,13,FALSE))</f>
        <v/>
      </c>
      <c r="P1749" s="1" t="str">
        <f ca="1">IF(ISNA(VLOOKUP(業務内容と時間メモ!M1749,業務内容と時間メモ!R$2:AI$9999,15,FALSE)),"",VLOOKUP(業務内容と時間メモ!M1749,業務内容と時間メモ!R$2:AI$9999,15,FALSE))</f>
        <v/>
      </c>
      <c r="Q1749" s="1" t="str">
        <f ca="1">IF(ISNA(VLOOKUP(業務内容と時間メモ!M1749,業務内容と時間メモ!R$2:AI$9999,14,FALSE)),"",VLOOKUP(業務内容と時間メモ!M1749,業務内容と時間メモ!R$2:AI$9999,14,FALSE))</f>
        <v/>
      </c>
      <c r="R1749" s="1" t="str">
        <f ca="1">IF(ISNA(VLOOKUP(業務内容と時間メモ!M1749,業務内容と時間メモ!R$2:AI$9999,16,FALSE)),"",VLOOKUP(業務内容と時間メモ!M1749,業務内容と時間メモ!R$2:AI$9999,16,FALSE))</f>
        <v/>
      </c>
      <c r="S1749" s="1" t="str">
        <f ca="1">IF(ISNA(VLOOKUP(業務内容と時間メモ!M1749,業務内容と時間メモ!R$2:AI$9999,17,FALSE)),"",VLOOKUP(業務内容と時間メモ!M1749,業務内容と時間メモ!R$2:AI$9999,17,FALSE))</f>
        <v/>
      </c>
      <c r="T1749" s="17" t="str">
        <f ca="1">IF(SUMIFS(業務内容と時間メモ!E:E,業務内容と時間メモ!AB:AB,N1749,業務内容と時間メモ!AD:AD,O1749)=0,"",SUMIFS(業務内容と時間メモ!E:E,業務内容と時間メモ!AB:AB,N1749,業務内容と時間メモ!AD:AD,O1749))</f>
        <v/>
      </c>
      <c r="U1749" s="7" t="str">
        <f ca="1">IF(SUMIFS(業務内容と時間メモ!F:F,業務内容と時間メモ!AB:AB,N1749,業務内容と時間メモ!AD:AD,O1749)=0,"",SUMIFS(業務内容と時間メモ!F:F,業務内容と時間メモ!AB:AB,N1749,業務内容と時間メモ!AD:AD,O1749))</f>
        <v/>
      </c>
      <c r="V1749" t="str">
        <f ca="1">IF(SUMIFS(業務内容と時間メモ!E:E,業務内容と時間メモ!AB:AB,N1749,業務内容と時間メモ!AD:AD,O1749)=0,"",SUMIFS(業務内容と時間メモ!E:E,業務内容と時間メモ!AB:AB,N1749,業務内容と時間メモ!AD:AD,O1749))</f>
        <v/>
      </c>
    </row>
    <row r="1750" spans="1:22" hidden="1">
      <c r="A1750" s="1" t="str">
        <f t="shared" ca="1" si="151"/>
        <v/>
      </c>
      <c r="B1750" s="1" t="str">
        <f t="shared" ca="1" si="152"/>
        <v/>
      </c>
      <c r="C1750" s="6" t="str">
        <f t="shared" ca="1" si="150"/>
        <v/>
      </c>
      <c r="J1750" t="str">
        <f t="shared" ca="1" si="148"/>
        <v/>
      </c>
      <c r="L1750" s="7" t="str">
        <f t="shared" ca="1" si="149"/>
        <v/>
      </c>
      <c r="M1750" s="1" t="str">
        <f ca="1">IF(N1750="","",IF(COUNTIF(N$1:N1750,N1750)&gt;1,"",IF(COUNTIF(N:N,N1750)&gt;=1,"左表に入れますねぇ","")))</f>
        <v/>
      </c>
      <c r="N1750" s="1" t="str">
        <f ca="1">IF(ISNA(VLOOKUP(業務内容と時間メモ!M1750,業務内容と時間メモ!R$2:AI$9999,11,FALSE)),"",VLOOKUP(業務内容と時間メモ!M1750,業務内容と時間メモ!R$2:AI$9999,11,FALSE))</f>
        <v/>
      </c>
      <c r="O1750" s="1" t="str">
        <f ca="1">IF(ISNA(VLOOKUP(業務内容と時間メモ!M1750,業務内容と時間メモ!R$2:AI$9999,13,FALSE)),"",VLOOKUP(業務内容と時間メモ!M1750,業務内容と時間メモ!R$2:AI$9999,13,FALSE))</f>
        <v/>
      </c>
      <c r="P1750" s="1" t="str">
        <f ca="1">IF(ISNA(VLOOKUP(業務内容と時間メモ!M1750,業務内容と時間メモ!R$2:AI$9999,15,FALSE)),"",VLOOKUP(業務内容と時間メモ!M1750,業務内容と時間メモ!R$2:AI$9999,15,FALSE))</f>
        <v/>
      </c>
      <c r="Q1750" s="1" t="str">
        <f ca="1">IF(ISNA(VLOOKUP(業務内容と時間メモ!M1750,業務内容と時間メモ!R$2:AI$9999,14,FALSE)),"",VLOOKUP(業務内容と時間メモ!M1750,業務内容と時間メモ!R$2:AI$9999,14,FALSE))</f>
        <v/>
      </c>
      <c r="R1750" s="1" t="str">
        <f ca="1">IF(ISNA(VLOOKUP(業務内容と時間メモ!M1750,業務内容と時間メモ!R$2:AI$9999,16,FALSE)),"",VLOOKUP(業務内容と時間メモ!M1750,業務内容と時間メモ!R$2:AI$9999,16,FALSE))</f>
        <v/>
      </c>
      <c r="S1750" s="1" t="str">
        <f ca="1">IF(ISNA(VLOOKUP(業務内容と時間メモ!M1750,業務内容と時間メモ!R$2:AI$9999,17,FALSE)),"",VLOOKUP(業務内容と時間メモ!M1750,業務内容と時間メモ!R$2:AI$9999,17,FALSE))</f>
        <v/>
      </c>
      <c r="T1750" s="17" t="str">
        <f ca="1">IF(SUMIFS(業務内容と時間メモ!E:E,業務内容と時間メモ!AB:AB,N1750,業務内容と時間メモ!AD:AD,O1750)=0,"",SUMIFS(業務内容と時間メモ!E:E,業務内容と時間メモ!AB:AB,N1750,業務内容と時間メモ!AD:AD,O1750))</f>
        <v/>
      </c>
      <c r="U1750" s="7" t="str">
        <f ca="1">IF(SUMIFS(業務内容と時間メモ!F:F,業務内容と時間メモ!AB:AB,N1750,業務内容と時間メモ!AD:AD,O1750)=0,"",SUMIFS(業務内容と時間メモ!F:F,業務内容と時間メモ!AB:AB,N1750,業務内容と時間メモ!AD:AD,O1750))</f>
        <v/>
      </c>
      <c r="V1750" t="str">
        <f ca="1">IF(SUMIFS(業務内容と時間メモ!E:E,業務内容と時間メモ!AB:AB,N1750,業務内容と時間メモ!AD:AD,O1750)=0,"",SUMIFS(業務内容と時間メモ!E:E,業務内容と時間メモ!AB:AB,N1750,業務内容と時間メモ!AD:AD,O1750))</f>
        <v/>
      </c>
    </row>
    <row r="1751" spans="1:22" hidden="1">
      <c r="A1751" s="1" t="str">
        <f t="shared" ca="1" si="151"/>
        <v/>
      </c>
      <c r="B1751" s="1" t="str">
        <f t="shared" ca="1" si="152"/>
        <v/>
      </c>
      <c r="C1751" s="6" t="str">
        <f t="shared" ca="1" si="150"/>
        <v/>
      </c>
      <c r="J1751" t="str">
        <f t="shared" ca="1" si="148"/>
        <v/>
      </c>
      <c r="L1751" s="7" t="str">
        <f t="shared" ca="1" si="149"/>
        <v/>
      </c>
      <c r="M1751" s="1" t="str">
        <f ca="1">IF(N1751="","",IF(COUNTIF(N$1:N1751,N1751)&gt;1,"",IF(COUNTIF(N:N,N1751)&gt;=1,"左表に入れますねぇ","")))</f>
        <v/>
      </c>
      <c r="N1751" s="1" t="str">
        <f ca="1">IF(ISNA(VLOOKUP(業務内容と時間メモ!M1751,業務内容と時間メモ!R$2:AI$9999,11,FALSE)),"",VLOOKUP(業務内容と時間メモ!M1751,業務内容と時間メモ!R$2:AI$9999,11,FALSE))</f>
        <v/>
      </c>
      <c r="O1751" s="1" t="str">
        <f ca="1">IF(ISNA(VLOOKUP(業務内容と時間メモ!M1751,業務内容と時間メモ!R$2:AI$9999,13,FALSE)),"",VLOOKUP(業務内容と時間メモ!M1751,業務内容と時間メモ!R$2:AI$9999,13,FALSE))</f>
        <v/>
      </c>
      <c r="P1751" s="1" t="str">
        <f ca="1">IF(ISNA(VLOOKUP(業務内容と時間メモ!M1751,業務内容と時間メモ!R$2:AI$9999,15,FALSE)),"",VLOOKUP(業務内容と時間メモ!M1751,業務内容と時間メモ!R$2:AI$9999,15,FALSE))</f>
        <v/>
      </c>
      <c r="Q1751" s="1" t="str">
        <f ca="1">IF(ISNA(VLOOKUP(業務内容と時間メモ!M1751,業務内容と時間メモ!R$2:AI$9999,14,FALSE)),"",VLOOKUP(業務内容と時間メモ!M1751,業務内容と時間メモ!R$2:AI$9999,14,FALSE))</f>
        <v/>
      </c>
      <c r="R1751" s="1" t="str">
        <f ca="1">IF(ISNA(VLOOKUP(業務内容と時間メモ!M1751,業務内容と時間メモ!R$2:AI$9999,16,FALSE)),"",VLOOKUP(業務内容と時間メモ!M1751,業務内容と時間メモ!R$2:AI$9999,16,FALSE))</f>
        <v/>
      </c>
      <c r="S1751" s="1" t="str">
        <f ca="1">IF(ISNA(VLOOKUP(業務内容と時間メモ!M1751,業務内容と時間メモ!R$2:AI$9999,17,FALSE)),"",VLOOKUP(業務内容と時間メモ!M1751,業務内容と時間メモ!R$2:AI$9999,17,FALSE))</f>
        <v/>
      </c>
      <c r="T1751" s="17" t="str">
        <f ca="1">IF(SUMIFS(業務内容と時間メモ!E:E,業務内容と時間メモ!AB:AB,N1751,業務内容と時間メモ!AD:AD,O1751)=0,"",SUMIFS(業務内容と時間メモ!E:E,業務内容と時間メモ!AB:AB,N1751,業務内容と時間メモ!AD:AD,O1751))</f>
        <v/>
      </c>
      <c r="U1751" s="7" t="str">
        <f ca="1">IF(SUMIFS(業務内容と時間メモ!F:F,業務内容と時間メモ!AB:AB,N1751,業務内容と時間メモ!AD:AD,O1751)=0,"",SUMIFS(業務内容と時間メモ!F:F,業務内容と時間メモ!AB:AB,N1751,業務内容と時間メモ!AD:AD,O1751))</f>
        <v/>
      </c>
      <c r="V1751" t="str">
        <f ca="1">IF(SUMIFS(業務内容と時間メモ!E:E,業務内容と時間メモ!AB:AB,N1751,業務内容と時間メモ!AD:AD,O1751)=0,"",SUMIFS(業務内容と時間メモ!E:E,業務内容と時間メモ!AB:AB,N1751,業務内容と時間メモ!AD:AD,O1751))</f>
        <v/>
      </c>
    </row>
    <row r="1752" spans="1:22" hidden="1">
      <c r="A1752" s="1" t="str">
        <f t="shared" ca="1" si="151"/>
        <v/>
      </c>
      <c r="B1752" s="1" t="str">
        <f t="shared" ca="1" si="152"/>
        <v/>
      </c>
      <c r="C1752" s="6" t="str">
        <f t="shared" ca="1" si="150"/>
        <v/>
      </c>
      <c r="J1752" t="str">
        <f t="shared" ca="1" si="148"/>
        <v/>
      </c>
      <c r="L1752" s="7" t="str">
        <f t="shared" ca="1" si="149"/>
        <v/>
      </c>
      <c r="M1752" s="1" t="str">
        <f ca="1">IF(N1752="","",IF(COUNTIF(N$1:N1752,N1752)&gt;1,"",IF(COUNTIF(N:N,N1752)&gt;=1,"左表に入れますねぇ","")))</f>
        <v/>
      </c>
      <c r="N1752" s="1" t="str">
        <f ca="1">IF(ISNA(VLOOKUP(業務内容と時間メモ!M1752,業務内容と時間メモ!R$2:AI$9999,11,FALSE)),"",VLOOKUP(業務内容と時間メモ!M1752,業務内容と時間メモ!R$2:AI$9999,11,FALSE))</f>
        <v/>
      </c>
      <c r="O1752" s="1" t="str">
        <f ca="1">IF(ISNA(VLOOKUP(業務内容と時間メモ!M1752,業務内容と時間メモ!R$2:AI$9999,13,FALSE)),"",VLOOKUP(業務内容と時間メモ!M1752,業務内容と時間メモ!R$2:AI$9999,13,FALSE))</f>
        <v/>
      </c>
      <c r="P1752" s="1" t="str">
        <f ca="1">IF(ISNA(VLOOKUP(業務内容と時間メモ!M1752,業務内容と時間メモ!R$2:AI$9999,15,FALSE)),"",VLOOKUP(業務内容と時間メモ!M1752,業務内容と時間メモ!R$2:AI$9999,15,FALSE))</f>
        <v/>
      </c>
      <c r="Q1752" s="1" t="str">
        <f ca="1">IF(ISNA(VLOOKUP(業務内容と時間メモ!M1752,業務内容と時間メモ!R$2:AI$9999,14,FALSE)),"",VLOOKUP(業務内容と時間メモ!M1752,業務内容と時間メモ!R$2:AI$9999,14,FALSE))</f>
        <v/>
      </c>
      <c r="R1752" s="1" t="str">
        <f ca="1">IF(ISNA(VLOOKUP(業務内容と時間メモ!M1752,業務内容と時間メモ!R$2:AI$9999,16,FALSE)),"",VLOOKUP(業務内容と時間メモ!M1752,業務内容と時間メモ!R$2:AI$9999,16,FALSE))</f>
        <v/>
      </c>
      <c r="S1752" s="1" t="str">
        <f ca="1">IF(ISNA(VLOOKUP(業務内容と時間メモ!M1752,業務内容と時間メモ!R$2:AI$9999,17,FALSE)),"",VLOOKUP(業務内容と時間メモ!M1752,業務内容と時間メモ!R$2:AI$9999,17,FALSE))</f>
        <v/>
      </c>
      <c r="T1752" s="17" t="str">
        <f ca="1">IF(SUMIFS(業務内容と時間メモ!E:E,業務内容と時間メモ!AB:AB,N1752,業務内容と時間メモ!AD:AD,O1752)=0,"",SUMIFS(業務内容と時間メモ!E:E,業務内容と時間メモ!AB:AB,N1752,業務内容と時間メモ!AD:AD,O1752))</f>
        <v/>
      </c>
      <c r="U1752" s="7" t="str">
        <f ca="1">IF(SUMIFS(業務内容と時間メモ!F:F,業務内容と時間メモ!AB:AB,N1752,業務内容と時間メモ!AD:AD,O1752)=0,"",SUMIFS(業務内容と時間メモ!F:F,業務内容と時間メモ!AB:AB,N1752,業務内容と時間メモ!AD:AD,O1752))</f>
        <v/>
      </c>
      <c r="V1752" t="str">
        <f ca="1">IF(SUMIFS(業務内容と時間メモ!E:E,業務内容と時間メモ!AB:AB,N1752,業務内容と時間メモ!AD:AD,O1752)=0,"",SUMIFS(業務内容と時間メモ!E:E,業務内容と時間メモ!AB:AB,N1752,業務内容と時間メモ!AD:AD,O1752))</f>
        <v/>
      </c>
    </row>
    <row r="1753" spans="1:22" hidden="1">
      <c r="A1753" s="1" t="str">
        <f t="shared" ca="1" si="151"/>
        <v/>
      </c>
      <c r="B1753" s="1" t="str">
        <f t="shared" ca="1" si="152"/>
        <v/>
      </c>
      <c r="C1753" s="6" t="str">
        <f t="shared" ca="1" si="150"/>
        <v/>
      </c>
      <c r="J1753" t="str">
        <f t="shared" ca="1" si="148"/>
        <v/>
      </c>
      <c r="L1753" s="7" t="str">
        <f t="shared" ca="1" si="149"/>
        <v/>
      </c>
      <c r="M1753" s="1" t="str">
        <f ca="1">IF(N1753="","",IF(COUNTIF(N$1:N1753,N1753)&gt;1,"",IF(COUNTIF(N:N,N1753)&gt;=1,"左表に入れますねぇ","")))</f>
        <v/>
      </c>
      <c r="N1753" s="1" t="str">
        <f ca="1">IF(ISNA(VLOOKUP(業務内容と時間メモ!M1753,業務内容と時間メモ!R$2:AI$9999,11,FALSE)),"",VLOOKUP(業務内容と時間メモ!M1753,業務内容と時間メモ!R$2:AI$9999,11,FALSE))</f>
        <v/>
      </c>
      <c r="O1753" s="1" t="str">
        <f ca="1">IF(ISNA(VLOOKUP(業務内容と時間メモ!M1753,業務内容と時間メモ!R$2:AI$9999,13,FALSE)),"",VLOOKUP(業務内容と時間メモ!M1753,業務内容と時間メモ!R$2:AI$9999,13,FALSE))</f>
        <v/>
      </c>
      <c r="P1753" s="1" t="str">
        <f ca="1">IF(ISNA(VLOOKUP(業務内容と時間メモ!M1753,業務内容と時間メモ!R$2:AI$9999,15,FALSE)),"",VLOOKUP(業務内容と時間メモ!M1753,業務内容と時間メモ!R$2:AI$9999,15,FALSE))</f>
        <v/>
      </c>
      <c r="Q1753" s="1" t="str">
        <f ca="1">IF(ISNA(VLOOKUP(業務内容と時間メモ!M1753,業務内容と時間メモ!R$2:AI$9999,14,FALSE)),"",VLOOKUP(業務内容と時間メモ!M1753,業務内容と時間メモ!R$2:AI$9999,14,FALSE))</f>
        <v/>
      </c>
      <c r="R1753" s="1" t="str">
        <f ca="1">IF(ISNA(VLOOKUP(業務内容と時間メモ!M1753,業務内容と時間メモ!R$2:AI$9999,16,FALSE)),"",VLOOKUP(業務内容と時間メモ!M1753,業務内容と時間メモ!R$2:AI$9999,16,FALSE))</f>
        <v/>
      </c>
      <c r="S1753" s="1" t="str">
        <f ca="1">IF(ISNA(VLOOKUP(業務内容と時間メモ!M1753,業務内容と時間メモ!R$2:AI$9999,17,FALSE)),"",VLOOKUP(業務内容と時間メモ!M1753,業務内容と時間メモ!R$2:AI$9999,17,FALSE))</f>
        <v/>
      </c>
      <c r="T1753" s="17" t="str">
        <f ca="1">IF(SUMIFS(業務内容と時間メモ!E:E,業務内容と時間メモ!AB:AB,N1753,業務内容と時間メモ!AD:AD,O1753)=0,"",SUMIFS(業務内容と時間メモ!E:E,業務内容と時間メモ!AB:AB,N1753,業務内容と時間メモ!AD:AD,O1753))</f>
        <v/>
      </c>
      <c r="U1753" s="7" t="str">
        <f ca="1">IF(SUMIFS(業務内容と時間メモ!F:F,業務内容と時間メモ!AB:AB,N1753,業務内容と時間メモ!AD:AD,O1753)=0,"",SUMIFS(業務内容と時間メモ!F:F,業務内容と時間メモ!AB:AB,N1753,業務内容と時間メモ!AD:AD,O1753))</f>
        <v/>
      </c>
      <c r="V1753" t="str">
        <f ca="1">IF(SUMIFS(業務内容と時間メモ!E:E,業務内容と時間メモ!AB:AB,N1753,業務内容と時間メモ!AD:AD,O1753)=0,"",SUMIFS(業務内容と時間メモ!E:E,業務内容と時間メモ!AB:AB,N1753,業務内容と時間メモ!AD:AD,O1753))</f>
        <v/>
      </c>
    </row>
    <row r="1754" spans="1:22" hidden="1">
      <c r="A1754" s="1" t="str">
        <f t="shared" ca="1" si="151"/>
        <v/>
      </c>
      <c r="B1754" s="1" t="str">
        <f t="shared" ca="1" si="152"/>
        <v/>
      </c>
      <c r="C1754" s="6" t="str">
        <f t="shared" ca="1" si="150"/>
        <v/>
      </c>
      <c r="J1754" t="str">
        <f t="shared" ca="1" si="148"/>
        <v/>
      </c>
      <c r="L1754" s="7" t="str">
        <f t="shared" ca="1" si="149"/>
        <v/>
      </c>
      <c r="M1754" s="1" t="str">
        <f ca="1">IF(N1754="","",IF(COUNTIF(N$1:N1754,N1754)&gt;1,"",IF(COUNTIF(N:N,N1754)&gt;=1,"左表に入れますねぇ","")))</f>
        <v/>
      </c>
      <c r="N1754" s="1" t="str">
        <f ca="1">IF(ISNA(VLOOKUP(業務内容と時間メモ!M1754,業務内容と時間メモ!R$2:AI$9999,11,FALSE)),"",VLOOKUP(業務内容と時間メモ!M1754,業務内容と時間メモ!R$2:AI$9999,11,FALSE))</f>
        <v/>
      </c>
      <c r="O1754" s="1" t="str">
        <f ca="1">IF(ISNA(VLOOKUP(業務内容と時間メモ!M1754,業務内容と時間メモ!R$2:AI$9999,13,FALSE)),"",VLOOKUP(業務内容と時間メモ!M1754,業務内容と時間メモ!R$2:AI$9999,13,FALSE))</f>
        <v/>
      </c>
      <c r="P1754" s="1" t="str">
        <f ca="1">IF(ISNA(VLOOKUP(業務内容と時間メモ!M1754,業務内容と時間メモ!R$2:AI$9999,15,FALSE)),"",VLOOKUP(業務内容と時間メモ!M1754,業務内容と時間メモ!R$2:AI$9999,15,FALSE))</f>
        <v/>
      </c>
      <c r="Q1754" s="1" t="str">
        <f ca="1">IF(ISNA(VLOOKUP(業務内容と時間メモ!M1754,業務内容と時間メモ!R$2:AI$9999,14,FALSE)),"",VLOOKUP(業務内容と時間メモ!M1754,業務内容と時間メモ!R$2:AI$9999,14,FALSE))</f>
        <v/>
      </c>
      <c r="R1754" s="1" t="str">
        <f ca="1">IF(ISNA(VLOOKUP(業務内容と時間メモ!M1754,業務内容と時間メモ!R$2:AI$9999,16,FALSE)),"",VLOOKUP(業務内容と時間メモ!M1754,業務内容と時間メモ!R$2:AI$9999,16,FALSE))</f>
        <v/>
      </c>
      <c r="S1754" s="1" t="str">
        <f ca="1">IF(ISNA(VLOOKUP(業務内容と時間メモ!M1754,業務内容と時間メモ!R$2:AI$9999,17,FALSE)),"",VLOOKUP(業務内容と時間メモ!M1754,業務内容と時間メモ!R$2:AI$9999,17,FALSE))</f>
        <v/>
      </c>
      <c r="T1754" s="17" t="str">
        <f ca="1">IF(SUMIFS(業務内容と時間メモ!E:E,業務内容と時間メモ!AB:AB,N1754,業務内容と時間メモ!AD:AD,O1754)=0,"",SUMIFS(業務内容と時間メモ!E:E,業務内容と時間メモ!AB:AB,N1754,業務内容と時間メモ!AD:AD,O1754))</f>
        <v/>
      </c>
      <c r="U1754" s="7" t="str">
        <f ca="1">IF(SUMIFS(業務内容と時間メモ!F:F,業務内容と時間メモ!AB:AB,N1754,業務内容と時間メモ!AD:AD,O1754)=0,"",SUMIFS(業務内容と時間メモ!F:F,業務内容と時間メモ!AB:AB,N1754,業務内容と時間メモ!AD:AD,O1754))</f>
        <v/>
      </c>
      <c r="V1754" t="str">
        <f ca="1">IF(SUMIFS(業務内容と時間メモ!E:E,業務内容と時間メモ!AB:AB,N1754,業務内容と時間メモ!AD:AD,O1754)=0,"",SUMIFS(業務内容と時間メモ!E:E,業務内容と時間メモ!AB:AB,N1754,業務内容と時間メモ!AD:AD,O1754))</f>
        <v/>
      </c>
    </row>
    <row r="1755" spans="1:22" hidden="1">
      <c r="A1755" s="1" t="str">
        <f t="shared" ca="1" si="151"/>
        <v/>
      </c>
      <c r="B1755" s="1" t="str">
        <f t="shared" ca="1" si="152"/>
        <v/>
      </c>
      <c r="C1755" s="6" t="str">
        <f t="shared" ca="1" si="150"/>
        <v/>
      </c>
      <c r="J1755" t="str">
        <f t="shared" ca="1" si="148"/>
        <v/>
      </c>
      <c r="L1755" s="7" t="str">
        <f t="shared" ca="1" si="149"/>
        <v/>
      </c>
      <c r="M1755" s="1" t="str">
        <f ca="1">IF(N1755="","",IF(COUNTIF(N$1:N1755,N1755)&gt;1,"",IF(COUNTIF(N:N,N1755)&gt;=1,"左表に入れますねぇ","")))</f>
        <v/>
      </c>
      <c r="N1755" s="1" t="str">
        <f ca="1">IF(ISNA(VLOOKUP(業務内容と時間メモ!M1755,業務内容と時間メモ!R$2:AI$9999,11,FALSE)),"",VLOOKUP(業務内容と時間メモ!M1755,業務内容と時間メモ!R$2:AI$9999,11,FALSE))</f>
        <v/>
      </c>
      <c r="O1755" s="1" t="str">
        <f ca="1">IF(ISNA(VLOOKUP(業務内容と時間メモ!M1755,業務内容と時間メモ!R$2:AI$9999,13,FALSE)),"",VLOOKUP(業務内容と時間メモ!M1755,業務内容と時間メモ!R$2:AI$9999,13,FALSE))</f>
        <v/>
      </c>
      <c r="P1755" s="1" t="str">
        <f ca="1">IF(ISNA(VLOOKUP(業務内容と時間メモ!M1755,業務内容と時間メモ!R$2:AI$9999,15,FALSE)),"",VLOOKUP(業務内容と時間メモ!M1755,業務内容と時間メモ!R$2:AI$9999,15,FALSE))</f>
        <v/>
      </c>
      <c r="Q1755" s="1" t="str">
        <f ca="1">IF(ISNA(VLOOKUP(業務内容と時間メモ!M1755,業務内容と時間メモ!R$2:AI$9999,14,FALSE)),"",VLOOKUP(業務内容と時間メモ!M1755,業務内容と時間メモ!R$2:AI$9999,14,FALSE))</f>
        <v/>
      </c>
      <c r="R1755" s="1" t="str">
        <f ca="1">IF(ISNA(VLOOKUP(業務内容と時間メモ!M1755,業務内容と時間メモ!R$2:AI$9999,16,FALSE)),"",VLOOKUP(業務内容と時間メモ!M1755,業務内容と時間メモ!R$2:AI$9999,16,FALSE))</f>
        <v/>
      </c>
      <c r="S1755" s="1" t="str">
        <f ca="1">IF(ISNA(VLOOKUP(業務内容と時間メモ!M1755,業務内容と時間メモ!R$2:AI$9999,17,FALSE)),"",VLOOKUP(業務内容と時間メモ!M1755,業務内容と時間メモ!R$2:AI$9999,17,FALSE))</f>
        <v/>
      </c>
      <c r="T1755" s="17" t="str">
        <f ca="1">IF(SUMIFS(業務内容と時間メモ!E:E,業務内容と時間メモ!AB:AB,N1755,業務内容と時間メモ!AD:AD,O1755)=0,"",SUMIFS(業務内容と時間メモ!E:E,業務内容と時間メモ!AB:AB,N1755,業務内容と時間メモ!AD:AD,O1755))</f>
        <v/>
      </c>
      <c r="U1755" s="7" t="str">
        <f ca="1">IF(SUMIFS(業務内容と時間メモ!F:F,業務内容と時間メモ!AB:AB,N1755,業務内容と時間メモ!AD:AD,O1755)=0,"",SUMIFS(業務内容と時間メモ!F:F,業務内容と時間メモ!AB:AB,N1755,業務内容と時間メモ!AD:AD,O1755))</f>
        <v/>
      </c>
      <c r="V1755" t="str">
        <f ca="1">IF(SUMIFS(業務内容と時間メモ!E:E,業務内容と時間メモ!AB:AB,N1755,業務内容と時間メモ!AD:AD,O1755)=0,"",SUMIFS(業務内容と時間メモ!E:E,業務内容と時間メモ!AB:AB,N1755,業務内容と時間メモ!AD:AD,O1755))</f>
        <v/>
      </c>
    </row>
    <row r="1756" spans="1:22" hidden="1">
      <c r="A1756" s="1" t="str">
        <f t="shared" ca="1" si="151"/>
        <v/>
      </c>
      <c r="B1756" s="1" t="str">
        <f t="shared" ca="1" si="152"/>
        <v/>
      </c>
      <c r="C1756" s="6" t="str">
        <f t="shared" ca="1" si="150"/>
        <v/>
      </c>
      <c r="J1756" t="str">
        <f t="shared" ca="1" si="148"/>
        <v/>
      </c>
      <c r="L1756" s="7" t="str">
        <f t="shared" ca="1" si="149"/>
        <v/>
      </c>
      <c r="M1756" s="1" t="str">
        <f ca="1">IF(N1756="","",IF(COUNTIF(N$1:N1756,N1756)&gt;1,"",IF(COUNTIF(N:N,N1756)&gt;=1,"左表に入れますねぇ","")))</f>
        <v/>
      </c>
      <c r="N1756" s="1" t="str">
        <f ca="1">IF(ISNA(VLOOKUP(業務内容と時間メモ!M1756,業務内容と時間メモ!R$2:AI$9999,11,FALSE)),"",VLOOKUP(業務内容と時間メモ!M1756,業務内容と時間メモ!R$2:AI$9999,11,FALSE))</f>
        <v/>
      </c>
      <c r="O1756" s="1" t="str">
        <f ca="1">IF(ISNA(VLOOKUP(業務内容と時間メモ!M1756,業務内容と時間メモ!R$2:AI$9999,13,FALSE)),"",VLOOKUP(業務内容と時間メモ!M1756,業務内容と時間メモ!R$2:AI$9999,13,FALSE))</f>
        <v/>
      </c>
      <c r="P1756" s="1" t="str">
        <f ca="1">IF(ISNA(VLOOKUP(業務内容と時間メモ!M1756,業務内容と時間メモ!R$2:AI$9999,15,FALSE)),"",VLOOKUP(業務内容と時間メモ!M1756,業務内容と時間メモ!R$2:AI$9999,15,FALSE))</f>
        <v/>
      </c>
      <c r="Q1756" s="1" t="str">
        <f ca="1">IF(ISNA(VLOOKUP(業務内容と時間メモ!M1756,業務内容と時間メモ!R$2:AI$9999,14,FALSE)),"",VLOOKUP(業務内容と時間メモ!M1756,業務内容と時間メモ!R$2:AI$9999,14,FALSE))</f>
        <v/>
      </c>
      <c r="R1756" s="1" t="str">
        <f ca="1">IF(ISNA(VLOOKUP(業務内容と時間メモ!M1756,業務内容と時間メモ!R$2:AI$9999,16,FALSE)),"",VLOOKUP(業務内容と時間メモ!M1756,業務内容と時間メモ!R$2:AI$9999,16,FALSE))</f>
        <v/>
      </c>
      <c r="S1756" s="1" t="str">
        <f ca="1">IF(ISNA(VLOOKUP(業務内容と時間メモ!M1756,業務内容と時間メモ!R$2:AI$9999,17,FALSE)),"",VLOOKUP(業務内容と時間メモ!M1756,業務内容と時間メモ!R$2:AI$9999,17,FALSE))</f>
        <v/>
      </c>
      <c r="T1756" s="17" t="str">
        <f ca="1">IF(SUMIFS(業務内容と時間メモ!E:E,業務内容と時間メモ!AB:AB,N1756,業務内容と時間メモ!AD:AD,O1756)=0,"",SUMIFS(業務内容と時間メモ!E:E,業務内容と時間メモ!AB:AB,N1756,業務内容と時間メモ!AD:AD,O1756))</f>
        <v/>
      </c>
      <c r="U1756" s="7" t="str">
        <f ca="1">IF(SUMIFS(業務内容と時間メモ!F:F,業務内容と時間メモ!AB:AB,N1756,業務内容と時間メモ!AD:AD,O1756)=0,"",SUMIFS(業務内容と時間メモ!F:F,業務内容と時間メモ!AB:AB,N1756,業務内容と時間メモ!AD:AD,O1756))</f>
        <v/>
      </c>
      <c r="V1756" t="str">
        <f ca="1">IF(SUMIFS(業務内容と時間メモ!E:E,業務内容と時間メモ!AB:AB,N1756,業務内容と時間メモ!AD:AD,O1756)=0,"",SUMIFS(業務内容と時間メモ!E:E,業務内容と時間メモ!AB:AB,N1756,業務内容と時間メモ!AD:AD,O1756))</f>
        <v/>
      </c>
    </row>
    <row r="1757" spans="1:22" hidden="1">
      <c r="A1757" s="1" t="str">
        <f t="shared" ca="1" si="151"/>
        <v/>
      </c>
      <c r="B1757" s="1" t="str">
        <f t="shared" ca="1" si="152"/>
        <v/>
      </c>
      <c r="C1757" s="6" t="str">
        <f t="shared" ca="1" si="150"/>
        <v/>
      </c>
      <c r="J1757" t="str">
        <f t="shared" ca="1" si="148"/>
        <v/>
      </c>
      <c r="L1757" s="7" t="str">
        <f t="shared" ca="1" si="149"/>
        <v/>
      </c>
      <c r="M1757" s="1" t="str">
        <f ca="1">IF(N1757="","",IF(COUNTIF(N$1:N1757,N1757)&gt;1,"",IF(COUNTIF(N:N,N1757)&gt;=1,"左表に入れますねぇ","")))</f>
        <v/>
      </c>
      <c r="N1757" s="1" t="str">
        <f ca="1">IF(ISNA(VLOOKUP(業務内容と時間メモ!M1757,業務内容と時間メモ!R$2:AI$9999,11,FALSE)),"",VLOOKUP(業務内容と時間メモ!M1757,業務内容と時間メモ!R$2:AI$9999,11,FALSE))</f>
        <v/>
      </c>
      <c r="O1757" s="1" t="str">
        <f ca="1">IF(ISNA(VLOOKUP(業務内容と時間メモ!M1757,業務内容と時間メモ!R$2:AI$9999,13,FALSE)),"",VLOOKUP(業務内容と時間メモ!M1757,業務内容と時間メモ!R$2:AI$9999,13,FALSE))</f>
        <v/>
      </c>
      <c r="P1757" s="1" t="str">
        <f ca="1">IF(ISNA(VLOOKUP(業務内容と時間メモ!M1757,業務内容と時間メモ!R$2:AI$9999,15,FALSE)),"",VLOOKUP(業務内容と時間メモ!M1757,業務内容と時間メモ!R$2:AI$9999,15,FALSE))</f>
        <v/>
      </c>
      <c r="Q1757" s="1" t="str">
        <f ca="1">IF(ISNA(VLOOKUP(業務内容と時間メモ!M1757,業務内容と時間メモ!R$2:AI$9999,14,FALSE)),"",VLOOKUP(業務内容と時間メモ!M1757,業務内容と時間メモ!R$2:AI$9999,14,FALSE))</f>
        <v/>
      </c>
      <c r="R1757" s="1" t="str">
        <f ca="1">IF(ISNA(VLOOKUP(業務内容と時間メモ!M1757,業務内容と時間メモ!R$2:AI$9999,16,FALSE)),"",VLOOKUP(業務内容と時間メモ!M1757,業務内容と時間メモ!R$2:AI$9999,16,FALSE))</f>
        <v/>
      </c>
      <c r="S1757" s="1" t="str">
        <f ca="1">IF(ISNA(VLOOKUP(業務内容と時間メモ!M1757,業務内容と時間メモ!R$2:AI$9999,17,FALSE)),"",VLOOKUP(業務内容と時間メモ!M1757,業務内容と時間メモ!R$2:AI$9999,17,FALSE))</f>
        <v/>
      </c>
      <c r="T1757" s="17" t="str">
        <f ca="1">IF(SUMIFS(業務内容と時間メモ!E:E,業務内容と時間メモ!AB:AB,N1757,業務内容と時間メモ!AD:AD,O1757)=0,"",SUMIFS(業務内容と時間メモ!E:E,業務内容と時間メモ!AB:AB,N1757,業務内容と時間メモ!AD:AD,O1757))</f>
        <v/>
      </c>
      <c r="U1757" s="7" t="str">
        <f ca="1">IF(SUMIFS(業務内容と時間メモ!F:F,業務内容と時間メモ!AB:AB,N1757,業務内容と時間メモ!AD:AD,O1757)=0,"",SUMIFS(業務内容と時間メモ!F:F,業務内容と時間メモ!AB:AB,N1757,業務内容と時間メモ!AD:AD,O1757))</f>
        <v/>
      </c>
      <c r="V1757" t="str">
        <f ca="1">IF(SUMIFS(業務内容と時間メモ!E:E,業務内容と時間メモ!AB:AB,N1757,業務内容と時間メモ!AD:AD,O1757)=0,"",SUMIFS(業務内容と時間メモ!E:E,業務内容と時間メモ!AB:AB,N1757,業務内容と時間メモ!AD:AD,O1757))</f>
        <v/>
      </c>
    </row>
    <row r="1758" spans="1:22" hidden="1">
      <c r="A1758" s="1" t="str">
        <f t="shared" ca="1" si="151"/>
        <v/>
      </c>
      <c r="B1758" s="1" t="str">
        <f t="shared" ca="1" si="152"/>
        <v/>
      </c>
      <c r="C1758" s="6" t="str">
        <f t="shared" ca="1" si="150"/>
        <v/>
      </c>
      <c r="J1758" t="str">
        <f t="shared" ca="1" si="148"/>
        <v/>
      </c>
      <c r="L1758" s="7" t="str">
        <f t="shared" ca="1" si="149"/>
        <v/>
      </c>
      <c r="M1758" s="1" t="str">
        <f ca="1">IF(N1758="","",IF(COUNTIF(N$1:N1758,N1758)&gt;1,"",IF(COUNTIF(N:N,N1758)&gt;=1,"左表に入れますねぇ","")))</f>
        <v/>
      </c>
      <c r="N1758" s="1" t="str">
        <f ca="1">IF(ISNA(VLOOKUP(業務内容と時間メモ!M1758,業務内容と時間メモ!R$2:AI$9999,11,FALSE)),"",VLOOKUP(業務内容と時間メモ!M1758,業務内容と時間メモ!R$2:AI$9999,11,FALSE))</f>
        <v/>
      </c>
      <c r="O1758" s="1" t="str">
        <f ca="1">IF(ISNA(VLOOKUP(業務内容と時間メモ!M1758,業務内容と時間メモ!R$2:AI$9999,13,FALSE)),"",VLOOKUP(業務内容と時間メモ!M1758,業務内容と時間メモ!R$2:AI$9999,13,FALSE))</f>
        <v/>
      </c>
      <c r="P1758" s="1" t="str">
        <f ca="1">IF(ISNA(VLOOKUP(業務内容と時間メモ!M1758,業務内容と時間メモ!R$2:AI$9999,15,FALSE)),"",VLOOKUP(業務内容と時間メモ!M1758,業務内容と時間メモ!R$2:AI$9999,15,FALSE))</f>
        <v/>
      </c>
      <c r="Q1758" s="1" t="str">
        <f ca="1">IF(ISNA(VLOOKUP(業務内容と時間メモ!M1758,業務内容と時間メモ!R$2:AI$9999,14,FALSE)),"",VLOOKUP(業務内容と時間メモ!M1758,業務内容と時間メモ!R$2:AI$9999,14,FALSE))</f>
        <v/>
      </c>
      <c r="R1758" s="1" t="str">
        <f ca="1">IF(ISNA(VLOOKUP(業務内容と時間メモ!M1758,業務内容と時間メモ!R$2:AI$9999,16,FALSE)),"",VLOOKUP(業務内容と時間メモ!M1758,業務内容と時間メモ!R$2:AI$9999,16,FALSE))</f>
        <v/>
      </c>
      <c r="S1758" s="1" t="str">
        <f ca="1">IF(ISNA(VLOOKUP(業務内容と時間メモ!M1758,業務内容と時間メモ!R$2:AI$9999,17,FALSE)),"",VLOOKUP(業務内容と時間メモ!M1758,業務内容と時間メモ!R$2:AI$9999,17,FALSE))</f>
        <v/>
      </c>
      <c r="T1758" s="17" t="str">
        <f ca="1">IF(SUMIFS(業務内容と時間メモ!E:E,業務内容と時間メモ!AB:AB,N1758,業務内容と時間メモ!AD:AD,O1758)=0,"",SUMIFS(業務内容と時間メモ!E:E,業務内容と時間メモ!AB:AB,N1758,業務内容と時間メモ!AD:AD,O1758))</f>
        <v/>
      </c>
      <c r="U1758" s="7" t="str">
        <f ca="1">IF(SUMIFS(業務内容と時間メモ!F:F,業務内容と時間メモ!AB:AB,N1758,業務内容と時間メモ!AD:AD,O1758)=0,"",SUMIFS(業務内容と時間メモ!F:F,業務内容と時間メモ!AB:AB,N1758,業務内容と時間メモ!AD:AD,O1758))</f>
        <v/>
      </c>
      <c r="V1758" t="str">
        <f ca="1">IF(SUMIFS(業務内容と時間メモ!E:E,業務内容と時間メモ!AB:AB,N1758,業務内容と時間メモ!AD:AD,O1758)=0,"",SUMIFS(業務内容と時間メモ!E:E,業務内容と時間メモ!AB:AB,N1758,業務内容と時間メモ!AD:AD,O1758))</f>
        <v/>
      </c>
    </row>
    <row r="1759" spans="1:22" hidden="1">
      <c r="A1759" s="1" t="str">
        <f t="shared" ca="1" si="151"/>
        <v/>
      </c>
      <c r="B1759" s="1" t="str">
        <f t="shared" ca="1" si="152"/>
        <v/>
      </c>
      <c r="C1759" s="6" t="str">
        <f t="shared" ca="1" si="150"/>
        <v/>
      </c>
      <c r="J1759" t="str">
        <f t="shared" ref="J1759:J1822" ca="1" si="153">IF(O1759="","",IF(OR(COUNTIF(O1759,"*職場*"),COUNTIF(O1759,"*後輩教育*")),"サブ","メイン"))</f>
        <v/>
      </c>
      <c r="L1759" s="7" t="str">
        <f t="shared" ref="L1759:L1822" ca="1" si="154">IF(M1759="","",IF(COUNTIF(INDIRECT("M$1:M"&amp;ROW()),"左表に入れますねぇ")&gt;=1,"左表に入れますねぇ"&amp;COUNTIF(INDIRECT("M$1:M"&amp;ROW()),"左表に入れますねぇ"),""))</f>
        <v/>
      </c>
      <c r="M1759" s="1" t="str">
        <f ca="1">IF(N1759="","",IF(COUNTIF(N$1:N1759,N1759)&gt;1,"",IF(COUNTIF(N:N,N1759)&gt;=1,"左表に入れますねぇ","")))</f>
        <v/>
      </c>
      <c r="N1759" s="1" t="str">
        <f ca="1">IF(ISNA(VLOOKUP(業務内容と時間メモ!M1759,業務内容と時間メモ!R$2:AI$9999,11,FALSE)),"",VLOOKUP(業務内容と時間メモ!M1759,業務内容と時間メモ!R$2:AI$9999,11,FALSE))</f>
        <v/>
      </c>
      <c r="O1759" s="1" t="str">
        <f ca="1">IF(ISNA(VLOOKUP(業務内容と時間メモ!M1759,業務内容と時間メモ!R$2:AI$9999,13,FALSE)),"",VLOOKUP(業務内容と時間メモ!M1759,業務内容と時間メモ!R$2:AI$9999,13,FALSE))</f>
        <v/>
      </c>
      <c r="P1759" s="1" t="str">
        <f ca="1">IF(ISNA(VLOOKUP(業務内容と時間メモ!M1759,業務内容と時間メモ!R$2:AI$9999,15,FALSE)),"",VLOOKUP(業務内容と時間メモ!M1759,業務内容と時間メモ!R$2:AI$9999,15,FALSE))</f>
        <v/>
      </c>
      <c r="Q1759" s="1" t="str">
        <f ca="1">IF(ISNA(VLOOKUP(業務内容と時間メモ!M1759,業務内容と時間メモ!R$2:AI$9999,14,FALSE)),"",VLOOKUP(業務内容と時間メモ!M1759,業務内容と時間メモ!R$2:AI$9999,14,FALSE))</f>
        <v/>
      </c>
      <c r="R1759" s="1" t="str">
        <f ca="1">IF(ISNA(VLOOKUP(業務内容と時間メモ!M1759,業務内容と時間メモ!R$2:AI$9999,16,FALSE)),"",VLOOKUP(業務内容と時間メモ!M1759,業務内容と時間メモ!R$2:AI$9999,16,FALSE))</f>
        <v/>
      </c>
      <c r="S1759" s="1" t="str">
        <f ca="1">IF(ISNA(VLOOKUP(業務内容と時間メモ!M1759,業務内容と時間メモ!R$2:AI$9999,17,FALSE)),"",VLOOKUP(業務内容と時間メモ!M1759,業務内容と時間メモ!R$2:AI$9999,17,FALSE))</f>
        <v/>
      </c>
      <c r="T1759" s="17" t="str">
        <f ca="1">IF(SUMIFS(業務内容と時間メモ!E:E,業務内容と時間メモ!AB:AB,N1759,業務内容と時間メモ!AD:AD,O1759)=0,"",SUMIFS(業務内容と時間メモ!E:E,業務内容と時間メモ!AB:AB,N1759,業務内容と時間メモ!AD:AD,O1759))</f>
        <v/>
      </c>
      <c r="U1759" s="7" t="str">
        <f ca="1">IF(SUMIFS(業務内容と時間メモ!F:F,業務内容と時間メモ!AB:AB,N1759,業務内容と時間メモ!AD:AD,O1759)=0,"",SUMIFS(業務内容と時間メモ!F:F,業務内容と時間メモ!AB:AB,N1759,業務内容と時間メモ!AD:AD,O1759))</f>
        <v/>
      </c>
      <c r="V1759" t="str">
        <f ca="1">IF(SUMIFS(業務内容と時間メモ!E:E,業務内容と時間メモ!AB:AB,N1759,業務内容と時間メモ!AD:AD,O1759)=0,"",SUMIFS(業務内容と時間メモ!E:E,業務内容と時間メモ!AB:AB,N1759,業務内容と時間メモ!AD:AD,O1759))</f>
        <v/>
      </c>
    </row>
    <row r="1760" spans="1:22" hidden="1">
      <c r="A1760" s="1" t="str">
        <f t="shared" ca="1" si="151"/>
        <v/>
      </c>
      <c r="B1760" s="1" t="str">
        <f t="shared" ca="1" si="152"/>
        <v/>
      </c>
      <c r="C1760" s="6" t="str">
        <f t="shared" ca="1" si="150"/>
        <v/>
      </c>
      <c r="J1760" t="str">
        <f t="shared" ca="1" si="153"/>
        <v/>
      </c>
      <c r="L1760" s="7" t="str">
        <f t="shared" ca="1" si="154"/>
        <v/>
      </c>
      <c r="M1760" s="1" t="str">
        <f ca="1">IF(N1760="","",IF(COUNTIF(N$1:N1760,N1760)&gt;1,"",IF(COUNTIF(N:N,N1760)&gt;=1,"左表に入れますねぇ","")))</f>
        <v/>
      </c>
      <c r="N1760" s="1" t="str">
        <f ca="1">IF(ISNA(VLOOKUP(業務内容と時間メモ!M1760,業務内容と時間メモ!R$2:AI$9999,11,FALSE)),"",VLOOKUP(業務内容と時間メモ!M1760,業務内容と時間メモ!R$2:AI$9999,11,FALSE))</f>
        <v/>
      </c>
      <c r="O1760" s="1" t="str">
        <f ca="1">IF(ISNA(VLOOKUP(業務内容と時間メモ!M1760,業務内容と時間メモ!R$2:AI$9999,13,FALSE)),"",VLOOKUP(業務内容と時間メモ!M1760,業務内容と時間メモ!R$2:AI$9999,13,FALSE))</f>
        <v/>
      </c>
      <c r="P1760" s="1" t="str">
        <f ca="1">IF(ISNA(VLOOKUP(業務内容と時間メモ!M1760,業務内容と時間メモ!R$2:AI$9999,15,FALSE)),"",VLOOKUP(業務内容と時間メモ!M1760,業務内容と時間メモ!R$2:AI$9999,15,FALSE))</f>
        <v/>
      </c>
      <c r="Q1760" s="1" t="str">
        <f ca="1">IF(ISNA(VLOOKUP(業務内容と時間メモ!M1760,業務内容と時間メモ!R$2:AI$9999,14,FALSE)),"",VLOOKUP(業務内容と時間メモ!M1760,業務内容と時間メモ!R$2:AI$9999,14,FALSE))</f>
        <v/>
      </c>
      <c r="R1760" s="1" t="str">
        <f ca="1">IF(ISNA(VLOOKUP(業務内容と時間メモ!M1760,業務内容と時間メモ!R$2:AI$9999,16,FALSE)),"",VLOOKUP(業務内容と時間メモ!M1760,業務内容と時間メモ!R$2:AI$9999,16,FALSE))</f>
        <v/>
      </c>
      <c r="S1760" s="1" t="str">
        <f ca="1">IF(ISNA(VLOOKUP(業務内容と時間メモ!M1760,業務内容と時間メモ!R$2:AI$9999,17,FALSE)),"",VLOOKUP(業務内容と時間メモ!M1760,業務内容と時間メモ!R$2:AI$9999,17,FALSE))</f>
        <v/>
      </c>
      <c r="T1760" s="17" t="str">
        <f ca="1">IF(SUMIFS(業務内容と時間メモ!E:E,業務内容と時間メモ!AB:AB,N1760,業務内容と時間メモ!AD:AD,O1760)=0,"",SUMIFS(業務内容と時間メモ!E:E,業務内容と時間メモ!AB:AB,N1760,業務内容と時間メモ!AD:AD,O1760))</f>
        <v/>
      </c>
      <c r="U1760" s="7" t="str">
        <f ca="1">IF(SUMIFS(業務内容と時間メモ!F:F,業務内容と時間メモ!AB:AB,N1760,業務内容と時間メモ!AD:AD,O1760)=0,"",SUMIFS(業務内容と時間メモ!F:F,業務内容と時間メモ!AB:AB,N1760,業務内容と時間メモ!AD:AD,O1760))</f>
        <v/>
      </c>
      <c r="V1760" t="str">
        <f ca="1">IF(SUMIFS(業務内容と時間メモ!E:E,業務内容と時間メモ!AB:AB,N1760,業務内容と時間メモ!AD:AD,O1760)=0,"",SUMIFS(業務内容と時間メモ!E:E,業務内容と時間メモ!AB:AB,N1760,業務内容と時間メモ!AD:AD,O1760))</f>
        <v/>
      </c>
    </row>
    <row r="1761" spans="1:22" hidden="1">
      <c r="A1761" s="1" t="str">
        <f t="shared" ca="1" si="151"/>
        <v/>
      </c>
      <c r="B1761" s="1" t="str">
        <f t="shared" ca="1" si="152"/>
        <v/>
      </c>
      <c r="C1761" s="6" t="str">
        <f t="shared" ca="1" si="150"/>
        <v/>
      </c>
      <c r="J1761" t="str">
        <f t="shared" ca="1" si="153"/>
        <v/>
      </c>
      <c r="L1761" s="7" t="str">
        <f t="shared" ca="1" si="154"/>
        <v/>
      </c>
      <c r="M1761" s="1" t="str">
        <f ca="1">IF(N1761="","",IF(COUNTIF(N$1:N1761,N1761)&gt;1,"",IF(COUNTIF(N:N,N1761)&gt;=1,"左表に入れますねぇ","")))</f>
        <v/>
      </c>
      <c r="N1761" s="1" t="str">
        <f ca="1">IF(ISNA(VLOOKUP(業務内容と時間メモ!M1761,業務内容と時間メモ!R$2:AI$9999,11,FALSE)),"",VLOOKUP(業務内容と時間メモ!M1761,業務内容と時間メモ!R$2:AI$9999,11,FALSE))</f>
        <v/>
      </c>
      <c r="O1761" s="1" t="str">
        <f ca="1">IF(ISNA(VLOOKUP(業務内容と時間メモ!M1761,業務内容と時間メモ!R$2:AI$9999,13,FALSE)),"",VLOOKUP(業務内容と時間メモ!M1761,業務内容と時間メモ!R$2:AI$9999,13,FALSE))</f>
        <v/>
      </c>
      <c r="P1761" s="1" t="str">
        <f ca="1">IF(ISNA(VLOOKUP(業務内容と時間メモ!M1761,業務内容と時間メモ!R$2:AI$9999,15,FALSE)),"",VLOOKUP(業務内容と時間メモ!M1761,業務内容と時間メモ!R$2:AI$9999,15,FALSE))</f>
        <v/>
      </c>
      <c r="Q1761" s="1" t="str">
        <f ca="1">IF(ISNA(VLOOKUP(業務内容と時間メモ!M1761,業務内容と時間メモ!R$2:AI$9999,14,FALSE)),"",VLOOKUP(業務内容と時間メモ!M1761,業務内容と時間メモ!R$2:AI$9999,14,FALSE))</f>
        <v/>
      </c>
      <c r="R1761" s="1" t="str">
        <f ca="1">IF(ISNA(VLOOKUP(業務内容と時間メモ!M1761,業務内容と時間メモ!R$2:AI$9999,16,FALSE)),"",VLOOKUP(業務内容と時間メモ!M1761,業務内容と時間メモ!R$2:AI$9999,16,FALSE))</f>
        <v/>
      </c>
      <c r="S1761" s="1" t="str">
        <f ca="1">IF(ISNA(VLOOKUP(業務内容と時間メモ!M1761,業務内容と時間メモ!R$2:AI$9999,17,FALSE)),"",VLOOKUP(業務内容と時間メモ!M1761,業務内容と時間メモ!R$2:AI$9999,17,FALSE))</f>
        <v/>
      </c>
      <c r="T1761" s="17" t="str">
        <f ca="1">IF(SUMIFS(業務内容と時間メモ!E:E,業務内容と時間メモ!AB:AB,N1761,業務内容と時間メモ!AD:AD,O1761)=0,"",SUMIFS(業務内容と時間メモ!E:E,業務内容と時間メモ!AB:AB,N1761,業務内容と時間メモ!AD:AD,O1761))</f>
        <v/>
      </c>
      <c r="U1761" s="7" t="str">
        <f ca="1">IF(SUMIFS(業務内容と時間メモ!F:F,業務内容と時間メモ!AB:AB,N1761,業務内容と時間メモ!AD:AD,O1761)=0,"",SUMIFS(業務内容と時間メモ!F:F,業務内容と時間メモ!AB:AB,N1761,業務内容と時間メモ!AD:AD,O1761))</f>
        <v/>
      </c>
      <c r="V1761" t="str">
        <f ca="1">IF(SUMIFS(業務内容と時間メモ!E:E,業務内容と時間メモ!AB:AB,N1761,業務内容と時間メモ!AD:AD,O1761)=0,"",SUMIFS(業務内容と時間メモ!E:E,業務内容と時間メモ!AB:AB,N1761,業務内容と時間メモ!AD:AD,O1761))</f>
        <v/>
      </c>
    </row>
    <row r="1762" spans="1:22" hidden="1">
      <c r="A1762" s="1" t="str">
        <f t="shared" ca="1" si="151"/>
        <v/>
      </c>
      <c r="B1762" s="1" t="str">
        <f t="shared" ca="1" si="152"/>
        <v/>
      </c>
      <c r="C1762" s="6" t="str">
        <f t="shared" ca="1" si="150"/>
        <v/>
      </c>
      <c r="J1762" t="str">
        <f t="shared" ca="1" si="153"/>
        <v/>
      </c>
      <c r="L1762" s="7" t="str">
        <f t="shared" ca="1" si="154"/>
        <v/>
      </c>
      <c r="M1762" s="1" t="str">
        <f ca="1">IF(N1762="","",IF(COUNTIF(N$1:N1762,N1762)&gt;1,"",IF(COUNTIF(N:N,N1762)&gt;=1,"左表に入れますねぇ","")))</f>
        <v/>
      </c>
      <c r="N1762" s="1" t="str">
        <f ca="1">IF(ISNA(VLOOKUP(業務内容と時間メモ!M1762,業務内容と時間メモ!R$2:AI$9999,11,FALSE)),"",VLOOKUP(業務内容と時間メモ!M1762,業務内容と時間メモ!R$2:AI$9999,11,FALSE))</f>
        <v/>
      </c>
      <c r="O1762" s="1" t="str">
        <f ca="1">IF(ISNA(VLOOKUP(業務内容と時間メモ!M1762,業務内容と時間メモ!R$2:AI$9999,13,FALSE)),"",VLOOKUP(業務内容と時間メモ!M1762,業務内容と時間メモ!R$2:AI$9999,13,FALSE))</f>
        <v/>
      </c>
      <c r="P1762" s="1" t="str">
        <f ca="1">IF(ISNA(VLOOKUP(業務内容と時間メモ!M1762,業務内容と時間メモ!R$2:AI$9999,15,FALSE)),"",VLOOKUP(業務内容と時間メモ!M1762,業務内容と時間メモ!R$2:AI$9999,15,FALSE))</f>
        <v/>
      </c>
      <c r="Q1762" s="1" t="str">
        <f ca="1">IF(ISNA(VLOOKUP(業務内容と時間メモ!M1762,業務内容と時間メモ!R$2:AI$9999,14,FALSE)),"",VLOOKUP(業務内容と時間メモ!M1762,業務内容と時間メモ!R$2:AI$9999,14,FALSE))</f>
        <v/>
      </c>
      <c r="R1762" s="1" t="str">
        <f ca="1">IF(ISNA(VLOOKUP(業務内容と時間メモ!M1762,業務内容と時間メモ!R$2:AI$9999,16,FALSE)),"",VLOOKUP(業務内容と時間メモ!M1762,業務内容と時間メモ!R$2:AI$9999,16,FALSE))</f>
        <v/>
      </c>
      <c r="S1762" s="1" t="str">
        <f ca="1">IF(ISNA(VLOOKUP(業務内容と時間メモ!M1762,業務内容と時間メモ!R$2:AI$9999,17,FALSE)),"",VLOOKUP(業務内容と時間メモ!M1762,業務内容と時間メモ!R$2:AI$9999,17,FALSE))</f>
        <v/>
      </c>
      <c r="T1762" s="17" t="str">
        <f ca="1">IF(SUMIFS(業務内容と時間メモ!E:E,業務内容と時間メモ!AB:AB,N1762,業務内容と時間メモ!AD:AD,O1762)=0,"",SUMIFS(業務内容と時間メモ!E:E,業務内容と時間メモ!AB:AB,N1762,業務内容と時間メモ!AD:AD,O1762))</f>
        <v/>
      </c>
      <c r="U1762" s="7" t="str">
        <f ca="1">IF(SUMIFS(業務内容と時間メモ!F:F,業務内容と時間メモ!AB:AB,N1762,業務内容と時間メモ!AD:AD,O1762)=0,"",SUMIFS(業務内容と時間メモ!F:F,業務内容と時間メモ!AB:AB,N1762,業務内容と時間メモ!AD:AD,O1762))</f>
        <v/>
      </c>
      <c r="V1762" t="str">
        <f ca="1">IF(SUMIFS(業務内容と時間メモ!E:E,業務内容と時間メモ!AB:AB,N1762,業務内容と時間メモ!AD:AD,O1762)=0,"",SUMIFS(業務内容と時間メモ!E:E,業務内容と時間メモ!AB:AB,N1762,業務内容と時間メモ!AD:AD,O1762))</f>
        <v/>
      </c>
    </row>
    <row r="1763" spans="1:22" hidden="1">
      <c r="A1763" s="1" t="str">
        <f t="shared" ca="1" si="151"/>
        <v/>
      </c>
      <c r="B1763" s="1" t="str">
        <f t="shared" ca="1" si="152"/>
        <v/>
      </c>
      <c r="C1763" s="6" t="str">
        <f t="shared" ca="1" si="150"/>
        <v/>
      </c>
      <c r="J1763" t="str">
        <f t="shared" ca="1" si="153"/>
        <v/>
      </c>
      <c r="L1763" s="7" t="str">
        <f t="shared" ca="1" si="154"/>
        <v/>
      </c>
      <c r="M1763" s="1" t="str">
        <f ca="1">IF(N1763="","",IF(COUNTIF(N$1:N1763,N1763)&gt;1,"",IF(COUNTIF(N:N,N1763)&gt;=1,"左表に入れますねぇ","")))</f>
        <v/>
      </c>
      <c r="N1763" s="1" t="str">
        <f ca="1">IF(ISNA(VLOOKUP(業務内容と時間メモ!M1763,業務内容と時間メモ!R$2:AI$9999,11,FALSE)),"",VLOOKUP(業務内容と時間メモ!M1763,業務内容と時間メモ!R$2:AI$9999,11,FALSE))</f>
        <v/>
      </c>
      <c r="O1763" s="1" t="str">
        <f ca="1">IF(ISNA(VLOOKUP(業務内容と時間メモ!M1763,業務内容と時間メモ!R$2:AI$9999,13,FALSE)),"",VLOOKUP(業務内容と時間メモ!M1763,業務内容と時間メモ!R$2:AI$9999,13,FALSE))</f>
        <v/>
      </c>
      <c r="P1763" s="1" t="str">
        <f ca="1">IF(ISNA(VLOOKUP(業務内容と時間メモ!M1763,業務内容と時間メモ!R$2:AI$9999,15,FALSE)),"",VLOOKUP(業務内容と時間メモ!M1763,業務内容と時間メモ!R$2:AI$9999,15,FALSE))</f>
        <v/>
      </c>
      <c r="Q1763" s="1" t="str">
        <f ca="1">IF(ISNA(VLOOKUP(業務内容と時間メモ!M1763,業務内容と時間メモ!R$2:AI$9999,14,FALSE)),"",VLOOKUP(業務内容と時間メモ!M1763,業務内容と時間メモ!R$2:AI$9999,14,FALSE))</f>
        <v/>
      </c>
      <c r="R1763" s="1" t="str">
        <f ca="1">IF(ISNA(VLOOKUP(業務内容と時間メモ!M1763,業務内容と時間メモ!R$2:AI$9999,16,FALSE)),"",VLOOKUP(業務内容と時間メモ!M1763,業務内容と時間メモ!R$2:AI$9999,16,FALSE))</f>
        <v/>
      </c>
      <c r="S1763" s="1" t="str">
        <f ca="1">IF(ISNA(VLOOKUP(業務内容と時間メモ!M1763,業務内容と時間メモ!R$2:AI$9999,17,FALSE)),"",VLOOKUP(業務内容と時間メモ!M1763,業務内容と時間メモ!R$2:AI$9999,17,FALSE))</f>
        <v/>
      </c>
      <c r="T1763" s="17" t="str">
        <f ca="1">IF(SUMIFS(業務内容と時間メモ!E:E,業務内容と時間メモ!AB:AB,N1763,業務内容と時間メモ!AD:AD,O1763)=0,"",SUMIFS(業務内容と時間メモ!E:E,業務内容と時間メモ!AB:AB,N1763,業務内容と時間メモ!AD:AD,O1763))</f>
        <v/>
      </c>
      <c r="U1763" s="7" t="str">
        <f ca="1">IF(SUMIFS(業務内容と時間メモ!F:F,業務内容と時間メモ!AB:AB,N1763,業務内容と時間メモ!AD:AD,O1763)=0,"",SUMIFS(業務内容と時間メモ!F:F,業務内容と時間メモ!AB:AB,N1763,業務内容と時間メモ!AD:AD,O1763))</f>
        <v/>
      </c>
      <c r="V1763" t="str">
        <f ca="1">IF(SUMIFS(業務内容と時間メモ!E:E,業務内容と時間メモ!AB:AB,N1763,業務内容と時間メモ!AD:AD,O1763)=0,"",SUMIFS(業務内容と時間メモ!E:E,業務内容と時間メモ!AB:AB,N1763,業務内容と時間メモ!AD:AD,O1763))</f>
        <v/>
      </c>
    </row>
    <row r="1764" spans="1:22" hidden="1">
      <c r="A1764" s="1" t="str">
        <f t="shared" ca="1" si="151"/>
        <v/>
      </c>
      <c r="B1764" s="1" t="str">
        <f t="shared" ca="1" si="152"/>
        <v/>
      </c>
      <c r="C1764" s="6" t="str">
        <f t="shared" ca="1" si="150"/>
        <v/>
      </c>
      <c r="J1764" t="str">
        <f t="shared" ca="1" si="153"/>
        <v/>
      </c>
      <c r="L1764" s="7" t="str">
        <f t="shared" ca="1" si="154"/>
        <v/>
      </c>
      <c r="M1764" s="1" t="str">
        <f ca="1">IF(N1764="","",IF(COUNTIF(N$1:N1764,N1764)&gt;1,"",IF(COUNTIF(N:N,N1764)&gt;=1,"左表に入れますねぇ","")))</f>
        <v/>
      </c>
      <c r="N1764" s="1" t="str">
        <f ca="1">IF(ISNA(VLOOKUP(業務内容と時間メモ!M1764,業務内容と時間メモ!R$2:AI$9999,11,FALSE)),"",VLOOKUP(業務内容と時間メモ!M1764,業務内容と時間メモ!R$2:AI$9999,11,FALSE))</f>
        <v/>
      </c>
      <c r="O1764" s="1" t="str">
        <f ca="1">IF(ISNA(VLOOKUP(業務内容と時間メモ!M1764,業務内容と時間メモ!R$2:AI$9999,13,FALSE)),"",VLOOKUP(業務内容と時間メモ!M1764,業務内容と時間メモ!R$2:AI$9999,13,FALSE))</f>
        <v/>
      </c>
      <c r="P1764" s="1" t="str">
        <f ca="1">IF(ISNA(VLOOKUP(業務内容と時間メモ!M1764,業務内容と時間メモ!R$2:AI$9999,15,FALSE)),"",VLOOKUP(業務内容と時間メモ!M1764,業務内容と時間メモ!R$2:AI$9999,15,FALSE))</f>
        <v/>
      </c>
      <c r="Q1764" s="1" t="str">
        <f ca="1">IF(ISNA(VLOOKUP(業務内容と時間メモ!M1764,業務内容と時間メモ!R$2:AI$9999,14,FALSE)),"",VLOOKUP(業務内容と時間メモ!M1764,業務内容と時間メモ!R$2:AI$9999,14,FALSE))</f>
        <v/>
      </c>
      <c r="R1764" s="1" t="str">
        <f ca="1">IF(ISNA(VLOOKUP(業務内容と時間メモ!M1764,業務内容と時間メモ!R$2:AI$9999,16,FALSE)),"",VLOOKUP(業務内容と時間メモ!M1764,業務内容と時間メモ!R$2:AI$9999,16,FALSE))</f>
        <v/>
      </c>
      <c r="S1764" s="1" t="str">
        <f ca="1">IF(ISNA(VLOOKUP(業務内容と時間メモ!M1764,業務内容と時間メモ!R$2:AI$9999,17,FALSE)),"",VLOOKUP(業務内容と時間メモ!M1764,業務内容と時間メモ!R$2:AI$9999,17,FALSE))</f>
        <v/>
      </c>
      <c r="T1764" s="17" t="str">
        <f ca="1">IF(SUMIFS(業務内容と時間メモ!E:E,業務内容と時間メモ!AB:AB,N1764,業務内容と時間メモ!AD:AD,O1764)=0,"",SUMIFS(業務内容と時間メモ!E:E,業務内容と時間メモ!AB:AB,N1764,業務内容と時間メモ!AD:AD,O1764))</f>
        <v/>
      </c>
      <c r="U1764" s="7" t="str">
        <f ca="1">IF(SUMIFS(業務内容と時間メモ!F:F,業務内容と時間メモ!AB:AB,N1764,業務内容と時間メモ!AD:AD,O1764)=0,"",SUMIFS(業務内容と時間メモ!F:F,業務内容と時間メモ!AB:AB,N1764,業務内容と時間メモ!AD:AD,O1764))</f>
        <v/>
      </c>
      <c r="V1764" t="str">
        <f ca="1">IF(SUMIFS(業務内容と時間メモ!E:E,業務内容と時間メモ!AB:AB,N1764,業務内容と時間メモ!AD:AD,O1764)=0,"",SUMIFS(業務内容と時間メモ!E:E,業務内容と時間メモ!AB:AB,N1764,業務内容と時間メモ!AD:AD,O1764))</f>
        <v/>
      </c>
    </row>
    <row r="1765" spans="1:22" hidden="1">
      <c r="A1765" s="1" t="str">
        <f t="shared" ca="1" si="151"/>
        <v/>
      </c>
      <c r="B1765" s="1" t="str">
        <f t="shared" ca="1" si="152"/>
        <v/>
      </c>
      <c r="C1765" s="6" t="str">
        <f t="shared" ca="1" si="150"/>
        <v/>
      </c>
      <c r="J1765" t="str">
        <f t="shared" ca="1" si="153"/>
        <v/>
      </c>
      <c r="L1765" s="7" t="str">
        <f t="shared" ca="1" si="154"/>
        <v/>
      </c>
      <c r="M1765" s="1" t="str">
        <f ca="1">IF(N1765="","",IF(COUNTIF(N$1:N1765,N1765)&gt;1,"",IF(COUNTIF(N:N,N1765)&gt;=1,"左表に入れますねぇ","")))</f>
        <v/>
      </c>
      <c r="N1765" s="1" t="str">
        <f ca="1">IF(ISNA(VLOOKUP(業務内容と時間メモ!M1765,業務内容と時間メモ!R$2:AI$9999,11,FALSE)),"",VLOOKUP(業務内容と時間メモ!M1765,業務内容と時間メモ!R$2:AI$9999,11,FALSE))</f>
        <v/>
      </c>
      <c r="O1765" s="1" t="str">
        <f ca="1">IF(ISNA(VLOOKUP(業務内容と時間メモ!M1765,業務内容と時間メモ!R$2:AI$9999,13,FALSE)),"",VLOOKUP(業務内容と時間メモ!M1765,業務内容と時間メモ!R$2:AI$9999,13,FALSE))</f>
        <v/>
      </c>
      <c r="P1765" s="1" t="str">
        <f ca="1">IF(ISNA(VLOOKUP(業務内容と時間メモ!M1765,業務内容と時間メモ!R$2:AI$9999,15,FALSE)),"",VLOOKUP(業務内容と時間メモ!M1765,業務内容と時間メモ!R$2:AI$9999,15,FALSE))</f>
        <v/>
      </c>
      <c r="Q1765" s="1" t="str">
        <f ca="1">IF(ISNA(VLOOKUP(業務内容と時間メモ!M1765,業務内容と時間メモ!R$2:AI$9999,14,FALSE)),"",VLOOKUP(業務内容と時間メモ!M1765,業務内容と時間メモ!R$2:AI$9999,14,FALSE))</f>
        <v/>
      </c>
      <c r="R1765" s="1" t="str">
        <f ca="1">IF(ISNA(VLOOKUP(業務内容と時間メモ!M1765,業務内容と時間メモ!R$2:AI$9999,16,FALSE)),"",VLOOKUP(業務内容と時間メモ!M1765,業務内容と時間メモ!R$2:AI$9999,16,FALSE))</f>
        <v/>
      </c>
      <c r="S1765" s="1" t="str">
        <f ca="1">IF(ISNA(VLOOKUP(業務内容と時間メモ!M1765,業務内容と時間メモ!R$2:AI$9999,17,FALSE)),"",VLOOKUP(業務内容と時間メモ!M1765,業務内容と時間メモ!R$2:AI$9999,17,FALSE))</f>
        <v/>
      </c>
      <c r="T1765" s="17" t="str">
        <f ca="1">IF(SUMIFS(業務内容と時間メモ!E:E,業務内容と時間メモ!AB:AB,N1765,業務内容と時間メモ!AD:AD,O1765)=0,"",SUMIFS(業務内容と時間メモ!E:E,業務内容と時間メモ!AB:AB,N1765,業務内容と時間メモ!AD:AD,O1765))</f>
        <v/>
      </c>
      <c r="U1765" s="7" t="str">
        <f ca="1">IF(SUMIFS(業務内容と時間メモ!F:F,業務内容と時間メモ!AB:AB,N1765,業務内容と時間メモ!AD:AD,O1765)=0,"",SUMIFS(業務内容と時間メモ!F:F,業務内容と時間メモ!AB:AB,N1765,業務内容と時間メモ!AD:AD,O1765))</f>
        <v/>
      </c>
      <c r="V1765" t="str">
        <f ca="1">IF(SUMIFS(業務内容と時間メモ!E:E,業務内容と時間メモ!AB:AB,N1765,業務内容と時間メモ!AD:AD,O1765)=0,"",SUMIFS(業務内容と時間メモ!E:E,業務内容と時間メモ!AB:AB,N1765,業務内容と時間メモ!AD:AD,O1765))</f>
        <v/>
      </c>
    </row>
    <row r="1766" spans="1:22" hidden="1">
      <c r="A1766" s="1" t="str">
        <f t="shared" ca="1" si="151"/>
        <v/>
      </c>
      <c r="B1766" s="1" t="str">
        <f t="shared" ca="1" si="152"/>
        <v/>
      </c>
      <c r="C1766" s="6" t="str">
        <f t="shared" ca="1" si="150"/>
        <v/>
      </c>
      <c r="J1766" t="str">
        <f t="shared" ca="1" si="153"/>
        <v/>
      </c>
      <c r="L1766" s="7" t="str">
        <f t="shared" ca="1" si="154"/>
        <v/>
      </c>
      <c r="M1766" s="1" t="str">
        <f ca="1">IF(N1766="","",IF(COUNTIF(N$1:N1766,N1766)&gt;1,"",IF(COUNTIF(N:N,N1766)&gt;=1,"左表に入れますねぇ","")))</f>
        <v/>
      </c>
      <c r="N1766" s="1" t="str">
        <f ca="1">IF(ISNA(VLOOKUP(業務内容と時間メモ!M1766,業務内容と時間メモ!R$2:AI$9999,11,FALSE)),"",VLOOKUP(業務内容と時間メモ!M1766,業務内容と時間メモ!R$2:AI$9999,11,FALSE))</f>
        <v/>
      </c>
      <c r="O1766" s="1" t="str">
        <f ca="1">IF(ISNA(VLOOKUP(業務内容と時間メモ!M1766,業務内容と時間メモ!R$2:AI$9999,13,FALSE)),"",VLOOKUP(業務内容と時間メモ!M1766,業務内容と時間メモ!R$2:AI$9999,13,FALSE))</f>
        <v/>
      </c>
      <c r="P1766" s="1" t="str">
        <f ca="1">IF(ISNA(VLOOKUP(業務内容と時間メモ!M1766,業務内容と時間メモ!R$2:AI$9999,15,FALSE)),"",VLOOKUP(業務内容と時間メモ!M1766,業務内容と時間メモ!R$2:AI$9999,15,FALSE))</f>
        <v/>
      </c>
      <c r="Q1766" s="1" t="str">
        <f ca="1">IF(ISNA(VLOOKUP(業務内容と時間メモ!M1766,業務内容と時間メモ!R$2:AI$9999,14,FALSE)),"",VLOOKUP(業務内容と時間メモ!M1766,業務内容と時間メモ!R$2:AI$9999,14,FALSE))</f>
        <v/>
      </c>
      <c r="R1766" s="1" t="str">
        <f ca="1">IF(ISNA(VLOOKUP(業務内容と時間メモ!M1766,業務内容と時間メモ!R$2:AI$9999,16,FALSE)),"",VLOOKUP(業務内容と時間メモ!M1766,業務内容と時間メモ!R$2:AI$9999,16,FALSE))</f>
        <v/>
      </c>
      <c r="S1766" s="1" t="str">
        <f ca="1">IF(ISNA(VLOOKUP(業務内容と時間メモ!M1766,業務内容と時間メモ!R$2:AI$9999,17,FALSE)),"",VLOOKUP(業務内容と時間メモ!M1766,業務内容と時間メモ!R$2:AI$9999,17,FALSE))</f>
        <v/>
      </c>
      <c r="T1766" s="17" t="str">
        <f ca="1">IF(SUMIFS(業務内容と時間メモ!E:E,業務内容と時間メモ!AB:AB,N1766,業務内容と時間メモ!AD:AD,O1766)=0,"",SUMIFS(業務内容と時間メモ!E:E,業務内容と時間メモ!AB:AB,N1766,業務内容と時間メモ!AD:AD,O1766))</f>
        <v/>
      </c>
      <c r="U1766" s="7" t="str">
        <f ca="1">IF(SUMIFS(業務内容と時間メモ!F:F,業務内容と時間メモ!AB:AB,N1766,業務内容と時間メモ!AD:AD,O1766)=0,"",SUMIFS(業務内容と時間メモ!F:F,業務内容と時間メモ!AB:AB,N1766,業務内容と時間メモ!AD:AD,O1766))</f>
        <v/>
      </c>
      <c r="V1766" t="str">
        <f ca="1">IF(SUMIFS(業務内容と時間メモ!E:E,業務内容と時間メモ!AB:AB,N1766,業務内容と時間メモ!AD:AD,O1766)=0,"",SUMIFS(業務内容と時間メモ!E:E,業務内容と時間メモ!AB:AB,N1766,業務内容と時間メモ!AD:AD,O1766))</f>
        <v/>
      </c>
    </row>
    <row r="1767" spans="1:22" hidden="1">
      <c r="A1767" s="1" t="str">
        <f t="shared" ca="1" si="151"/>
        <v/>
      </c>
      <c r="B1767" s="1" t="str">
        <f t="shared" ca="1" si="152"/>
        <v/>
      </c>
      <c r="C1767" s="6" t="str">
        <f t="shared" ca="1" si="150"/>
        <v/>
      </c>
      <c r="J1767" t="str">
        <f t="shared" ca="1" si="153"/>
        <v/>
      </c>
      <c r="L1767" s="7" t="str">
        <f t="shared" ca="1" si="154"/>
        <v/>
      </c>
      <c r="M1767" s="1" t="str">
        <f ca="1">IF(N1767="","",IF(COUNTIF(N$1:N1767,N1767)&gt;1,"",IF(COUNTIF(N:N,N1767)&gt;=1,"左表に入れますねぇ","")))</f>
        <v/>
      </c>
      <c r="N1767" s="1" t="str">
        <f ca="1">IF(ISNA(VLOOKUP(業務内容と時間メモ!M1767,業務内容と時間メモ!R$2:AI$9999,11,FALSE)),"",VLOOKUP(業務内容と時間メモ!M1767,業務内容と時間メモ!R$2:AI$9999,11,FALSE))</f>
        <v/>
      </c>
      <c r="O1767" s="1" t="str">
        <f ca="1">IF(ISNA(VLOOKUP(業務内容と時間メモ!M1767,業務内容と時間メモ!R$2:AI$9999,13,FALSE)),"",VLOOKUP(業務内容と時間メモ!M1767,業務内容と時間メモ!R$2:AI$9999,13,FALSE))</f>
        <v/>
      </c>
      <c r="P1767" s="1" t="str">
        <f ca="1">IF(ISNA(VLOOKUP(業務内容と時間メモ!M1767,業務内容と時間メモ!R$2:AI$9999,15,FALSE)),"",VLOOKUP(業務内容と時間メモ!M1767,業務内容と時間メモ!R$2:AI$9999,15,FALSE))</f>
        <v/>
      </c>
      <c r="Q1767" s="1" t="str">
        <f ca="1">IF(ISNA(VLOOKUP(業務内容と時間メモ!M1767,業務内容と時間メモ!R$2:AI$9999,14,FALSE)),"",VLOOKUP(業務内容と時間メモ!M1767,業務内容と時間メモ!R$2:AI$9999,14,FALSE))</f>
        <v/>
      </c>
      <c r="R1767" s="1" t="str">
        <f ca="1">IF(ISNA(VLOOKUP(業務内容と時間メモ!M1767,業務内容と時間メモ!R$2:AI$9999,16,FALSE)),"",VLOOKUP(業務内容と時間メモ!M1767,業務内容と時間メモ!R$2:AI$9999,16,FALSE))</f>
        <v/>
      </c>
      <c r="S1767" s="1" t="str">
        <f ca="1">IF(ISNA(VLOOKUP(業務内容と時間メモ!M1767,業務内容と時間メモ!R$2:AI$9999,17,FALSE)),"",VLOOKUP(業務内容と時間メモ!M1767,業務内容と時間メモ!R$2:AI$9999,17,FALSE))</f>
        <v/>
      </c>
      <c r="T1767" s="17" t="str">
        <f ca="1">IF(SUMIFS(業務内容と時間メモ!E:E,業務内容と時間メモ!AB:AB,N1767,業務内容と時間メモ!AD:AD,O1767)=0,"",SUMIFS(業務内容と時間メモ!E:E,業務内容と時間メモ!AB:AB,N1767,業務内容と時間メモ!AD:AD,O1767))</f>
        <v/>
      </c>
      <c r="U1767" s="7" t="str">
        <f ca="1">IF(SUMIFS(業務内容と時間メモ!F:F,業務内容と時間メモ!AB:AB,N1767,業務内容と時間メモ!AD:AD,O1767)=0,"",SUMIFS(業務内容と時間メモ!F:F,業務内容と時間メモ!AB:AB,N1767,業務内容と時間メモ!AD:AD,O1767))</f>
        <v/>
      </c>
      <c r="V1767" t="str">
        <f ca="1">IF(SUMIFS(業務内容と時間メモ!E:E,業務内容と時間メモ!AB:AB,N1767,業務内容と時間メモ!AD:AD,O1767)=0,"",SUMIFS(業務内容と時間メモ!E:E,業務内容と時間メモ!AB:AB,N1767,業務内容と時間メモ!AD:AD,O1767))</f>
        <v/>
      </c>
    </row>
    <row r="1768" spans="1:22" hidden="1">
      <c r="A1768" s="1" t="str">
        <f t="shared" ca="1" si="151"/>
        <v/>
      </c>
      <c r="B1768" s="1" t="str">
        <f t="shared" ca="1" si="152"/>
        <v/>
      </c>
      <c r="C1768" s="6" t="str">
        <f t="shared" ca="1" si="150"/>
        <v/>
      </c>
      <c r="J1768" t="str">
        <f t="shared" ca="1" si="153"/>
        <v/>
      </c>
      <c r="L1768" s="7" t="str">
        <f t="shared" ca="1" si="154"/>
        <v/>
      </c>
      <c r="M1768" s="1" t="str">
        <f ca="1">IF(N1768="","",IF(COUNTIF(N$1:N1768,N1768)&gt;1,"",IF(COUNTIF(N:N,N1768)&gt;=1,"左表に入れますねぇ","")))</f>
        <v/>
      </c>
      <c r="N1768" s="1" t="str">
        <f ca="1">IF(ISNA(VLOOKUP(業務内容と時間メモ!M1768,業務内容と時間メモ!R$2:AI$9999,11,FALSE)),"",VLOOKUP(業務内容と時間メモ!M1768,業務内容と時間メモ!R$2:AI$9999,11,FALSE))</f>
        <v/>
      </c>
      <c r="O1768" s="1" t="str">
        <f ca="1">IF(ISNA(VLOOKUP(業務内容と時間メモ!M1768,業務内容と時間メモ!R$2:AI$9999,13,FALSE)),"",VLOOKUP(業務内容と時間メモ!M1768,業務内容と時間メモ!R$2:AI$9999,13,FALSE))</f>
        <v/>
      </c>
      <c r="P1768" s="1" t="str">
        <f ca="1">IF(ISNA(VLOOKUP(業務内容と時間メモ!M1768,業務内容と時間メモ!R$2:AI$9999,15,FALSE)),"",VLOOKUP(業務内容と時間メモ!M1768,業務内容と時間メモ!R$2:AI$9999,15,FALSE))</f>
        <v/>
      </c>
      <c r="Q1768" s="1" t="str">
        <f ca="1">IF(ISNA(VLOOKUP(業務内容と時間メモ!M1768,業務内容と時間メモ!R$2:AI$9999,14,FALSE)),"",VLOOKUP(業務内容と時間メモ!M1768,業務内容と時間メモ!R$2:AI$9999,14,FALSE))</f>
        <v/>
      </c>
      <c r="R1768" s="1" t="str">
        <f ca="1">IF(ISNA(VLOOKUP(業務内容と時間メモ!M1768,業務内容と時間メモ!R$2:AI$9999,16,FALSE)),"",VLOOKUP(業務内容と時間メモ!M1768,業務内容と時間メモ!R$2:AI$9999,16,FALSE))</f>
        <v/>
      </c>
      <c r="S1768" s="1" t="str">
        <f ca="1">IF(ISNA(VLOOKUP(業務内容と時間メモ!M1768,業務内容と時間メモ!R$2:AI$9999,17,FALSE)),"",VLOOKUP(業務内容と時間メモ!M1768,業務内容と時間メモ!R$2:AI$9999,17,FALSE))</f>
        <v/>
      </c>
      <c r="T1768" s="17" t="str">
        <f ca="1">IF(SUMIFS(業務内容と時間メモ!E:E,業務内容と時間メモ!AB:AB,N1768,業務内容と時間メモ!AD:AD,O1768)=0,"",SUMIFS(業務内容と時間メモ!E:E,業務内容と時間メモ!AB:AB,N1768,業務内容と時間メモ!AD:AD,O1768))</f>
        <v/>
      </c>
      <c r="U1768" s="7" t="str">
        <f ca="1">IF(SUMIFS(業務内容と時間メモ!F:F,業務内容と時間メモ!AB:AB,N1768,業務内容と時間メモ!AD:AD,O1768)=0,"",SUMIFS(業務内容と時間メモ!F:F,業務内容と時間メモ!AB:AB,N1768,業務内容と時間メモ!AD:AD,O1768))</f>
        <v/>
      </c>
      <c r="V1768" t="str">
        <f ca="1">IF(SUMIFS(業務内容と時間メモ!E:E,業務内容と時間メモ!AB:AB,N1768,業務内容と時間メモ!AD:AD,O1768)=0,"",SUMIFS(業務内容と時間メモ!E:E,業務内容と時間メモ!AB:AB,N1768,業務内容と時間メモ!AD:AD,O1768))</f>
        <v/>
      </c>
    </row>
    <row r="1769" spans="1:22" hidden="1">
      <c r="A1769" s="1" t="str">
        <f t="shared" ca="1" si="151"/>
        <v/>
      </c>
      <c r="B1769" s="1" t="str">
        <f t="shared" ca="1" si="152"/>
        <v/>
      </c>
      <c r="C1769" s="6" t="str">
        <f t="shared" ca="1" si="150"/>
        <v/>
      </c>
      <c r="J1769" t="str">
        <f t="shared" ca="1" si="153"/>
        <v/>
      </c>
      <c r="L1769" s="7" t="str">
        <f t="shared" ca="1" si="154"/>
        <v/>
      </c>
      <c r="M1769" s="1" t="str">
        <f ca="1">IF(N1769="","",IF(COUNTIF(N$1:N1769,N1769)&gt;1,"",IF(COUNTIF(N:N,N1769)&gt;=1,"左表に入れますねぇ","")))</f>
        <v/>
      </c>
      <c r="N1769" s="1" t="str">
        <f ca="1">IF(ISNA(VLOOKUP(業務内容と時間メモ!M1769,業務内容と時間メモ!R$2:AI$9999,11,FALSE)),"",VLOOKUP(業務内容と時間メモ!M1769,業務内容と時間メモ!R$2:AI$9999,11,FALSE))</f>
        <v/>
      </c>
      <c r="O1769" s="1" t="str">
        <f ca="1">IF(ISNA(VLOOKUP(業務内容と時間メモ!M1769,業務内容と時間メモ!R$2:AI$9999,13,FALSE)),"",VLOOKUP(業務内容と時間メモ!M1769,業務内容と時間メモ!R$2:AI$9999,13,FALSE))</f>
        <v/>
      </c>
      <c r="P1769" s="1" t="str">
        <f ca="1">IF(ISNA(VLOOKUP(業務内容と時間メモ!M1769,業務内容と時間メモ!R$2:AI$9999,15,FALSE)),"",VLOOKUP(業務内容と時間メモ!M1769,業務内容と時間メモ!R$2:AI$9999,15,FALSE))</f>
        <v/>
      </c>
      <c r="Q1769" s="1" t="str">
        <f ca="1">IF(ISNA(VLOOKUP(業務内容と時間メモ!M1769,業務内容と時間メモ!R$2:AI$9999,14,FALSE)),"",VLOOKUP(業務内容と時間メモ!M1769,業務内容と時間メモ!R$2:AI$9999,14,FALSE))</f>
        <v/>
      </c>
      <c r="R1769" s="1" t="str">
        <f ca="1">IF(ISNA(VLOOKUP(業務内容と時間メモ!M1769,業務内容と時間メモ!R$2:AI$9999,16,FALSE)),"",VLOOKUP(業務内容と時間メモ!M1769,業務内容と時間メモ!R$2:AI$9999,16,FALSE))</f>
        <v/>
      </c>
      <c r="S1769" s="1" t="str">
        <f ca="1">IF(ISNA(VLOOKUP(業務内容と時間メモ!M1769,業務内容と時間メモ!R$2:AI$9999,17,FALSE)),"",VLOOKUP(業務内容と時間メモ!M1769,業務内容と時間メモ!R$2:AI$9999,17,FALSE))</f>
        <v/>
      </c>
      <c r="T1769" s="17" t="str">
        <f ca="1">IF(SUMIFS(業務内容と時間メモ!E:E,業務内容と時間メモ!AB:AB,N1769,業務内容と時間メモ!AD:AD,O1769)=0,"",SUMIFS(業務内容と時間メモ!E:E,業務内容と時間メモ!AB:AB,N1769,業務内容と時間メモ!AD:AD,O1769))</f>
        <v/>
      </c>
      <c r="U1769" s="7" t="str">
        <f ca="1">IF(SUMIFS(業務内容と時間メモ!F:F,業務内容と時間メモ!AB:AB,N1769,業務内容と時間メモ!AD:AD,O1769)=0,"",SUMIFS(業務内容と時間メモ!F:F,業務内容と時間メモ!AB:AB,N1769,業務内容と時間メモ!AD:AD,O1769))</f>
        <v/>
      </c>
      <c r="V1769" t="str">
        <f ca="1">IF(SUMIFS(業務内容と時間メモ!E:E,業務内容と時間メモ!AB:AB,N1769,業務内容と時間メモ!AD:AD,O1769)=0,"",SUMIFS(業務内容と時間メモ!E:E,業務内容と時間メモ!AB:AB,N1769,業務内容と時間メモ!AD:AD,O1769))</f>
        <v/>
      </c>
    </row>
    <row r="1770" spans="1:22" hidden="1">
      <c r="A1770" s="1" t="str">
        <f t="shared" ca="1" si="151"/>
        <v/>
      </c>
      <c r="B1770" s="1" t="str">
        <f t="shared" ca="1" si="152"/>
        <v/>
      </c>
      <c r="C1770" s="6" t="str">
        <f t="shared" ca="1" si="150"/>
        <v/>
      </c>
      <c r="J1770" t="str">
        <f t="shared" ca="1" si="153"/>
        <v/>
      </c>
      <c r="L1770" s="7" t="str">
        <f t="shared" ca="1" si="154"/>
        <v/>
      </c>
      <c r="M1770" s="1" t="str">
        <f ca="1">IF(N1770="","",IF(COUNTIF(N$1:N1770,N1770)&gt;1,"",IF(COUNTIF(N:N,N1770)&gt;=1,"左表に入れますねぇ","")))</f>
        <v/>
      </c>
      <c r="N1770" s="1" t="str">
        <f ca="1">IF(ISNA(VLOOKUP(業務内容と時間メモ!M1770,業務内容と時間メモ!R$2:AI$9999,11,FALSE)),"",VLOOKUP(業務内容と時間メモ!M1770,業務内容と時間メモ!R$2:AI$9999,11,FALSE))</f>
        <v/>
      </c>
      <c r="O1770" s="1" t="str">
        <f ca="1">IF(ISNA(VLOOKUP(業務内容と時間メモ!M1770,業務内容と時間メモ!R$2:AI$9999,13,FALSE)),"",VLOOKUP(業務内容と時間メモ!M1770,業務内容と時間メモ!R$2:AI$9999,13,FALSE))</f>
        <v/>
      </c>
      <c r="P1770" s="1" t="str">
        <f ca="1">IF(ISNA(VLOOKUP(業務内容と時間メモ!M1770,業務内容と時間メモ!R$2:AI$9999,15,FALSE)),"",VLOOKUP(業務内容と時間メモ!M1770,業務内容と時間メモ!R$2:AI$9999,15,FALSE))</f>
        <v/>
      </c>
      <c r="Q1770" s="1" t="str">
        <f ca="1">IF(ISNA(VLOOKUP(業務内容と時間メモ!M1770,業務内容と時間メモ!R$2:AI$9999,14,FALSE)),"",VLOOKUP(業務内容と時間メモ!M1770,業務内容と時間メモ!R$2:AI$9999,14,FALSE))</f>
        <v/>
      </c>
      <c r="R1770" s="1" t="str">
        <f ca="1">IF(ISNA(VLOOKUP(業務内容と時間メモ!M1770,業務内容と時間メモ!R$2:AI$9999,16,FALSE)),"",VLOOKUP(業務内容と時間メモ!M1770,業務内容と時間メモ!R$2:AI$9999,16,FALSE))</f>
        <v/>
      </c>
      <c r="S1770" s="1" t="str">
        <f ca="1">IF(ISNA(VLOOKUP(業務内容と時間メモ!M1770,業務内容と時間メモ!R$2:AI$9999,17,FALSE)),"",VLOOKUP(業務内容と時間メモ!M1770,業務内容と時間メモ!R$2:AI$9999,17,FALSE))</f>
        <v/>
      </c>
      <c r="T1770" s="17" t="str">
        <f ca="1">IF(SUMIFS(業務内容と時間メモ!E:E,業務内容と時間メモ!AB:AB,N1770,業務内容と時間メモ!AD:AD,O1770)=0,"",SUMIFS(業務内容と時間メモ!E:E,業務内容と時間メモ!AB:AB,N1770,業務内容と時間メモ!AD:AD,O1770))</f>
        <v/>
      </c>
      <c r="U1770" s="7" t="str">
        <f ca="1">IF(SUMIFS(業務内容と時間メモ!F:F,業務内容と時間メモ!AB:AB,N1770,業務内容と時間メモ!AD:AD,O1770)=0,"",SUMIFS(業務内容と時間メモ!F:F,業務内容と時間メモ!AB:AB,N1770,業務内容と時間メモ!AD:AD,O1770))</f>
        <v/>
      </c>
      <c r="V1770" t="str">
        <f ca="1">IF(SUMIFS(業務内容と時間メモ!E:E,業務内容と時間メモ!AB:AB,N1770,業務内容と時間メモ!AD:AD,O1770)=0,"",SUMIFS(業務内容と時間メモ!E:E,業務内容と時間メモ!AB:AB,N1770,業務内容と時間メモ!AD:AD,O1770))</f>
        <v/>
      </c>
    </row>
    <row r="1771" spans="1:22" hidden="1">
      <c r="A1771" s="1" t="str">
        <f t="shared" ca="1" si="151"/>
        <v/>
      </c>
      <c r="B1771" s="1" t="str">
        <f t="shared" ca="1" si="152"/>
        <v/>
      </c>
      <c r="C1771" s="6" t="str">
        <f t="shared" ca="1" si="150"/>
        <v/>
      </c>
      <c r="J1771" t="str">
        <f t="shared" ca="1" si="153"/>
        <v/>
      </c>
      <c r="L1771" s="7" t="str">
        <f t="shared" ca="1" si="154"/>
        <v/>
      </c>
      <c r="M1771" s="1" t="str">
        <f ca="1">IF(N1771="","",IF(COUNTIF(N$1:N1771,N1771)&gt;1,"",IF(COUNTIF(N:N,N1771)&gt;=1,"左表に入れますねぇ","")))</f>
        <v/>
      </c>
      <c r="N1771" s="1" t="str">
        <f ca="1">IF(ISNA(VLOOKUP(業務内容と時間メモ!M1771,業務内容と時間メモ!R$2:AI$9999,11,FALSE)),"",VLOOKUP(業務内容と時間メモ!M1771,業務内容と時間メモ!R$2:AI$9999,11,FALSE))</f>
        <v/>
      </c>
      <c r="O1771" s="1" t="str">
        <f ca="1">IF(ISNA(VLOOKUP(業務内容と時間メモ!M1771,業務内容と時間メモ!R$2:AI$9999,13,FALSE)),"",VLOOKUP(業務内容と時間メモ!M1771,業務内容と時間メモ!R$2:AI$9999,13,FALSE))</f>
        <v/>
      </c>
      <c r="P1771" s="1" t="str">
        <f ca="1">IF(ISNA(VLOOKUP(業務内容と時間メモ!M1771,業務内容と時間メモ!R$2:AI$9999,15,FALSE)),"",VLOOKUP(業務内容と時間メモ!M1771,業務内容と時間メモ!R$2:AI$9999,15,FALSE))</f>
        <v/>
      </c>
      <c r="Q1771" s="1" t="str">
        <f ca="1">IF(ISNA(VLOOKUP(業務内容と時間メモ!M1771,業務内容と時間メモ!R$2:AI$9999,14,FALSE)),"",VLOOKUP(業務内容と時間メモ!M1771,業務内容と時間メモ!R$2:AI$9999,14,FALSE))</f>
        <v/>
      </c>
      <c r="R1771" s="1" t="str">
        <f ca="1">IF(ISNA(VLOOKUP(業務内容と時間メモ!M1771,業務内容と時間メモ!R$2:AI$9999,16,FALSE)),"",VLOOKUP(業務内容と時間メモ!M1771,業務内容と時間メモ!R$2:AI$9999,16,FALSE))</f>
        <v/>
      </c>
      <c r="S1771" s="1" t="str">
        <f ca="1">IF(ISNA(VLOOKUP(業務内容と時間メモ!M1771,業務内容と時間メモ!R$2:AI$9999,17,FALSE)),"",VLOOKUP(業務内容と時間メモ!M1771,業務内容と時間メモ!R$2:AI$9999,17,FALSE))</f>
        <v/>
      </c>
      <c r="T1771" s="17" t="str">
        <f ca="1">IF(SUMIFS(業務内容と時間メモ!E:E,業務内容と時間メモ!AB:AB,N1771,業務内容と時間メモ!AD:AD,O1771)=0,"",SUMIFS(業務内容と時間メモ!E:E,業務内容と時間メモ!AB:AB,N1771,業務内容と時間メモ!AD:AD,O1771))</f>
        <v/>
      </c>
      <c r="U1771" s="7" t="str">
        <f ca="1">IF(SUMIFS(業務内容と時間メモ!F:F,業務内容と時間メモ!AB:AB,N1771,業務内容と時間メモ!AD:AD,O1771)=0,"",SUMIFS(業務内容と時間メモ!F:F,業務内容と時間メモ!AB:AB,N1771,業務内容と時間メモ!AD:AD,O1771))</f>
        <v/>
      </c>
      <c r="V1771" t="str">
        <f ca="1">IF(SUMIFS(業務内容と時間メモ!E:E,業務内容と時間メモ!AB:AB,N1771,業務内容と時間メモ!AD:AD,O1771)=0,"",SUMIFS(業務内容と時間メモ!E:E,業務内容と時間メモ!AB:AB,N1771,業務内容と時間メモ!AD:AD,O1771))</f>
        <v/>
      </c>
    </row>
    <row r="1772" spans="1:22" hidden="1">
      <c r="A1772" s="1" t="str">
        <f t="shared" ca="1" si="151"/>
        <v/>
      </c>
      <c r="B1772" s="1" t="str">
        <f t="shared" ca="1" si="152"/>
        <v/>
      </c>
      <c r="C1772" s="6" t="str">
        <f t="shared" ca="1" si="150"/>
        <v/>
      </c>
      <c r="J1772" t="str">
        <f t="shared" ca="1" si="153"/>
        <v/>
      </c>
      <c r="L1772" s="7" t="str">
        <f t="shared" ca="1" si="154"/>
        <v/>
      </c>
      <c r="M1772" s="1" t="str">
        <f ca="1">IF(N1772="","",IF(COUNTIF(N$1:N1772,N1772)&gt;1,"",IF(COUNTIF(N:N,N1772)&gt;=1,"左表に入れますねぇ","")))</f>
        <v/>
      </c>
      <c r="N1772" s="1" t="str">
        <f ca="1">IF(ISNA(VLOOKUP(業務内容と時間メモ!M1772,業務内容と時間メモ!R$2:AI$9999,11,FALSE)),"",VLOOKUP(業務内容と時間メモ!M1772,業務内容と時間メモ!R$2:AI$9999,11,FALSE))</f>
        <v/>
      </c>
      <c r="O1772" s="1" t="str">
        <f ca="1">IF(ISNA(VLOOKUP(業務内容と時間メモ!M1772,業務内容と時間メモ!R$2:AI$9999,13,FALSE)),"",VLOOKUP(業務内容と時間メモ!M1772,業務内容と時間メモ!R$2:AI$9999,13,FALSE))</f>
        <v/>
      </c>
      <c r="P1772" s="1" t="str">
        <f ca="1">IF(ISNA(VLOOKUP(業務内容と時間メモ!M1772,業務内容と時間メモ!R$2:AI$9999,15,FALSE)),"",VLOOKUP(業務内容と時間メモ!M1772,業務内容と時間メモ!R$2:AI$9999,15,FALSE))</f>
        <v/>
      </c>
      <c r="Q1772" s="1" t="str">
        <f ca="1">IF(ISNA(VLOOKUP(業務内容と時間メモ!M1772,業務内容と時間メモ!R$2:AI$9999,14,FALSE)),"",VLOOKUP(業務内容と時間メモ!M1772,業務内容と時間メモ!R$2:AI$9999,14,FALSE))</f>
        <v/>
      </c>
      <c r="R1772" s="1" t="str">
        <f ca="1">IF(ISNA(VLOOKUP(業務内容と時間メモ!M1772,業務内容と時間メモ!R$2:AI$9999,16,FALSE)),"",VLOOKUP(業務内容と時間メモ!M1772,業務内容と時間メモ!R$2:AI$9999,16,FALSE))</f>
        <v/>
      </c>
      <c r="S1772" s="1" t="str">
        <f ca="1">IF(ISNA(VLOOKUP(業務内容と時間メモ!M1772,業務内容と時間メモ!R$2:AI$9999,17,FALSE)),"",VLOOKUP(業務内容と時間メモ!M1772,業務内容と時間メモ!R$2:AI$9999,17,FALSE))</f>
        <v/>
      </c>
      <c r="T1772" s="17" t="str">
        <f ca="1">IF(SUMIFS(業務内容と時間メモ!E:E,業務内容と時間メモ!AB:AB,N1772,業務内容と時間メモ!AD:AD,O1772)=0,"",SUMIFS(業務内容と時間メモ!E:E,業務内容と時間メモ!AB:AB,N1772,業務内容と時間メモ!AD:AD,O1772))</f>
        <v/>
      </c>
      <c r="U1772" s="7" t="str">
        <f ca="1">IF(SUMIFS(業務内容と時間メモ!F:F,業務内容と時間メモ!AB:AB,N1772,業務内容と時間メモ!AD:AD,O1772)=0,"",SUMIFS(業務内容と時間メモ!F:F,業務内容と時間メモ!AB:AB,N1772,業務内容と時間メモ!AD:AD,O1772))</f>
        <v/>
      </c>
      <c r="V1772" t="str">
        <f ca="1">IF(SUMIFS(業務内容と時間メモ!E:E,業務内容と時間メモ!AB:AB,N1772,業務内容と時間メモ!AD:AD,O1772)=0,"",SUMIFS(業務内容と時間メモ!E:E,業務内容と時間メモ!AB:AB,N1772,業務内容と時間メモ!AD:AD,O1772))</f>
        <v/>
      </c>
    </row>
    <row r="1773" spans="1:22" hidden="1">
      <c r="A1773" s="1" t="str">
        <f t="shared" ca="1" si="151"/>
        <v/>
      </c>
      <c r="B1773" s="1" t="str">
        <f t="shared" ca="1" si="152"/>
        <v/>
      </c>
      <c r="C1773" s="6" t="str">
        <f t="shared" ca="1" si="150"/>
        <v/>
      </c>
      <c r="J1773" t="str">
        <f t="shared" ca="1" si="153"/>
        <v/>
      </c>
      <c r="L1773" s="7" t="str">
        <f t="shared" ca="1" si="154"/>
        <v/>
      </c>
      <c r="M1773" s="1" t="str">
        <f ca="1">IF(N1773="","",IF(COUNTIF(N$1:N1773,N1773)&gt;1,"",IF(COUNTIF(N:N,N1773)&gt;=1,"左表に入れますねぇ","")))</f>
        <v/>
      </c>
      <c r="N1773" s="1" t="str">
        <f ca="1">IF(ISNA(VLOOKUP(業務内容と時間メモ!M1773,業務内容と時間メモ!R$2:AI$9999,11,FALSE)),"",VLOOKUP(業務内容と時間メモ!M1773,業務内容と時間メモ!R$2:AI$9999,11,FALSE))</f>
        <v/>
      </c>
      <c r="O1773" s="1" t="str">
        <f ca="1">IF(ISNA(VLOOKUP(業務内容と時間メモ!M1773,業務内容と時間メモ!R$2:AI$9999,13,FALSE)),"",VLOOKUP(業務内容と時間メモ!M1773,業務内容と時間メモ!R$2:AI$9999,13,FALSE))</f>
        <v/>
      </c>
      <c r="P1773" s="1" t="str">
        <f ca="1">IF(ISNA(VLOOKUP(業務内容と時間メモ!M1773,業務内容と時間メモ!R$2:AI$9999,15,FALSE)),"",VLOOKUP(業務内容と時間メモ!M1773,業務内容と時間メモ!R$2:AI$9999,15,FALSE))</f>
        <v/>
      </c>
      <c r="Q1773" s="1" t="str">
        <f ca="1">IF(ISNA(VLOOKUP(業務内容と時間メモ!M1773,業務内容と時間メモ!R$2:AI$9999,14,FALSE)),"",VLOOKUP(業務内容と時間メモ!M1773,業務内容と時間メモ!R$2:AI$9999,14,FALSE))</f>
        <v/>
      </c>
      <c r="R1773" s="1" t="str">
        <f ca="1">IF(ISNA(VLOOKUP(業務内容と時間メモ!M1773,業務内容と時間メモ!R$2:AI$9999,16,FALSE)),"",VLOOKUP(業務内容と時間メモ!M1773,業務内容と時間メモ!R$2:AI$9999,16,FALSE))</f>
        <v/>
      </c>
      <c r="S1773" s="1" t="str">
        <f ca="1">IF(ISNA(VLOOKUP(業務内容と時間メモ!M1773,業務内容と時間メモ!R$2:AI$9999,17,FALSE)),"",VLOOKUP(業務内容と時間メモ!M1773,業務内容と時間メモ!R$2:AI$9999,17,FALSE))</f>
        <v/>
      </c>
      <c r="T1773" s="17" t="str">
        <f ca="1">IF(SUMIFS(業務内容と時間メモ!E:E,業務内容と時間メモ!AB:AB,N1773,業務内容と時間メモ!AD:AD,O1773)=0,"",SUMIFS(業務内容と時間メモ!E:E,業務内容と時間メモ!AB:AB,N1773,業務内容と時間メモ!AD:AD,O1773))</f>
        <v/>
      </c>
      <c r="U1773" s="7" t="str">
        <f ca="1">IF(SUMIFS(業務内容と時間メモ!F:F,業務内容と時間メモ!AB:AB,N1773,業務内容と時間メモ!AD:AD,O1773)=0,"",SUMIFS(業務内容と時間メモ!F:F,業務内容と時間メモ!AB:AB,N1773,業務内容と時間メモ!AD:AD,O1773))</f>
        <v/>
      </c>
      <c r="V1773" t="str">
        <f ca="1">IF(SUMIFS(業務内容と時間メモ!E:E,業務内容と時間メモ!AB:AB,N1773,業務内容と時間メモ!AD:AD,O1773)=0,"",SUMIFS(業務内容と時間メモ!E:E,業務内容と時間メモ!AB:AB,N1773,業務内容と時間メモ!AD:AD,O1773))</f>
        <v/>
      </c>
    </row>
    <row r="1774" spans="1:22" hidden="1">
      <c r="A1774" s="1" t="str">
        <f t="shared" ca="1" si="151"/>
        <v/>
      </c>
      <c r="B1774" s="1" t="str">
        <f t="shared" ca="1" si="152"/>
        <v/>
      </c>
      <c r="C1774" s="6" t="str">
        <f t="shared" ca="1" si="150"/>
        <v/>
      </c>
      <c r="J1774" t="str">
        <f t="shared" ca="1" si="153"/>
        <v/>
      </c>
      <c r="L1774" s="7" t="str">
        <f t="shared" ca="1" si="154"/>
        <v/>
      </c>
      <c r="M1774" s="1" t="str">
        <f ca="1">IF(N1774="","",IF(COUNTIF(N$1:N1774,N1774)&gt;1,"",IF(COUNTIF(N:N,N1774)&gt;=1,"左表に入れますねぇ","")))</f>
        <v/>
      </c>
      <c r="N1774" s="1" t="str">
        <f ca="1">IF(ISNA(VLOOKUP(業務内容と時間メモ!M1774,業務内容と時間メモ!R$2:AI$9999,11,FALSE)),"",VLOOKUP(業務内容と時間メモ!M1774,業務内容と時間メモ!R$2:AI$9999,11,FALSE))</f>
        <v/>
      </c>
      <c r="O1774" s="1" t="str">
        <f ca="1">IF(ISNA(VLOOKUP(業務内容と時間メモ!M1774,業務内容と時間メモ!R$2:AI$9999,13,FALSE)),"",VLOOKUP(業務内容と時間メモ!M1774,業務内容と時間メモ!R$2:AI$9999,13,FALSE))</f>
        <v/>
      </c>
      <c r="P1774" s="1" t="str">
        <f ca="1">IF(ISNA(VLOOKUP(業務内容と時間メモ!M1774,業務内容と時間メモ!R$2:AI$9999,15,FALSE)),"",VLOOKUP(業務内容と時間メモ!M1774,業務内容と時間メモ!R$2:AI$9999,15,FALSE))</f>
        <v/>
      </c>
      <c r="Q1774" s="1" t="str">
        <f ca="1">IF(ISNA(VLOOKUP(業務内容と時間メモ!M1774,業務内容と時間メモ!R$2:AI$9999,14,FALSE)),"",VLOOKUP(業務内容と時間メモ!M1774,業務内容と時間メモ!R$2:AI$9999,14,FALSE))</f>
        <v/>
      </c>
      <c r="R1774" s="1" t="str">
        <f ca="1">IF(ISNA(VLOOKUP(業務内容と時間メモ!M1774,業務内容と時間メモ!R$2:AI$9999,16,FALSE)),"",VLOOKUP(業務内容と時間メモ!M1774,業務内容と時間メモ!R$2:AI$9999,16,FALSE))</f>
        <v/>
      </c>
      <c r="S1774" s="1" t="str">
        <f ca="1">IF(ISNA(VLOOKUP(業務内容と時間メモ!M1774,業務内容と時間メモ!R$2:AI$9999,17,FALSE)),"",VLOOKUP(業務内容と時間メモ!M1774,業務内容と時間メモ!R$2:AI$9999,17,FALSE))</f>
        <v/>
      </c>
      <c r="T1774" s="17" t="str">
        <f ca="1">IF(SUMIFS(業務内容と時間メモ!E:E,業務内容と時間メモ!AB:AB,N1774,業務内容と時間メモ!AD:AD,O1774)=0,"",SUMIFS(業務内容と時間メモ!E:E,業務内容と時間メモ!AB:AB,N1774,業務内容と時間メモ!AD:AD,O1774))</f>
        <v/>
      </c>
      <c r="U1774" s="7" t="str">
        <f ca="1">IF(SUMIFS(業務内容と時間メモ!F:F,業務内容と時間メモ!AB:AB,N1774,業務内容と時間メモ!AD:AD,O1774)=0,"",SUMIFS(業務内容と時間メモ!F:F,業務内容と時間メモ!AB:AB,N1774,業務内容と時間メモ!AD:AD,O1774))</f>
        <v/>
      </c>
      <c r="V1774" t="str">
        <f ca="1">IF(SUMIFS(業務内容と時間メモ!E:E,業務内容と時間メモ!AB:AB,N1774,業務内容と時間メモ!AD:AD,O1774)=0,"",SUMIFS(業務内容と時間メモ!E:E,業務内容と時間メモ!AB:AB,N1774,業務内容と時間メモ!AD:AD,O1774))</f>
        <v/>
      </c>
    </row>
    <row r="1775" spans="1:22" hidden="1">
      <c r="A1775" s="1" t="str">
        <f t="shared" ca="1" si="151"/>
        <v/>
      </c>
      <c r="B1775" s="1" t="str">
        <f t="shared" ca="1" si="152"/>
        <v/>
      </c>
      <c r="C1775" s="6" t="str">
        <f t="shared" ca="1" si="150"/>
        <v/>
      </c>
      <c r="J1775" t="str">
        <f t="shared" ca="1" si="153"/>
        <v/>
      </c>
      <c r="L1775" s="7" t="str">
        <f t="shared" ca="1" si="154"/>
        <v/>
      </c>
      <c r="M1775" s="1" t="str">
        <f ca="1">IF(N1775="","",IF(COUNTIF(N$1:N1775,N1775)&gt;1,"",IF(COUNTIF(N:N,N1775)&gt;=1,"左表に入れますねぇ","")))</f>
        <v/>
      </c>
      <c r="N1775" s="1" t="str">
        <f ca="1">IF(ISNA(VLOOKUP(業務内容と時間メモ!M1775,業務内容と時間メモ!R$2:AI$9999,11,FALSE)),"",VLOOKUP(業務内容と時間メモ!M1775,業務内容と時間メモ!R$2:AI$9999,11,FALSE))</f>
        <v/>
      </c>
      <c r="O1775" s="1" t="str">
        <f ca="1">IF(ISNA(VLOOKUP(業務内容と時間メモ!M1775,業務内容と時間メモ!R$2:AI$9999,13,FALSE)),"",VLOOKUP(業務内容と時間メモ!M1775,業務内容と時間メモ!R$2:AI$9999,13,FALSE))</f>
        <v/>
      </c>
      <c r="P1775" s="1" t="str">
        <f ca="1">IF(ISNA(VLOOKUP(業務内容と時間メモ!M1775,業務内容と時間メモ!R$2:AI$9999,15,FALSE)),"",VLOOKUP(業務内容と時間メモ!M1775,業務内容と時間メモ!R$2:AI$9999,15,FALSE))</f>
        <v/>
      </c>
      <c r="Q1775" s="1" t="str">
        <f ca="1">IF(ISNA(VLOOKUP(業務内容と時間メモ!M1775,業務内容と時間メモ!R$2:AI$9999,14,FALSE)),"",VLOOKUP(業務内容と時間メモ!M1775,業務内容と時間メモ!R$2:AI$9999,14,FALSE))</f>
        <v/>
      </c>
      <c r="R1775" s="1" t="str">
        <f ca="1">IF(ISNA(VLOOKUP(業務内容と時間メモ!M1775,業務内容と時間メモ!R$2:AI$9999,16,FALSE)),"",VLOOKUP(業務内容と時間メモ!M1775,業務内容と時間メモ!R$2:AI$9999,16,FALSE))</f>
        <v/>
      </c>
      <c r="S1775" s="1" t="str">
        <f ca="1">IF(ISNA(VLOOKUP(業務内容と時間メモ!M1775,業務内容と時間メモ!R$2:AI$9999,17,FALSE)),"",VLOOKUP(業務内容と時間メモ!M1775,業務内容と時間メモ!R$2:AI$9999,17,FALSE))</f>
        <v/>
      </c>
      <c r="T1775" s="17" t="str">
        <f ca="1">IF(SUMIFS(業務内容と時間メモ!E:E,業務内容と時間メモ!AB:AB,N1775,業務内容と時間メモ!AD:AD,O1775)=0,"",SUMIFS(業務内容と時間メモ!E:E,業務内容と時間メモ!AB:AB,N1775,業務内容と時間メモ!AD:AD,O1775))</f>
        <v/>
      </c>
      <c r="U1775" s="7" t="str">
        <f ca="1">IF(SUMIFS(業務内容と時間メモ!F:F,業務内容と時間メモ!AB:AB,N1775,業務内容と時間メモ!AD:AD,O1775)=0,"",SUMIFS(業務内容と時間メモ!F:F,業務内容と時間メモ!AB:AB,N1775,業務内容と時間メモ!AD:AD,O1775))</f>
        <v/>
      </c>
      <c r="V1775" t="str">
        <f ca="1">IF(SUMIFS(業務内容と時間メモ!E:E,業務内容と時間メモ!AB:AB,N1775,業務内容と時間メモ!AD:AD,O1775)=0,"",SUMIFS(業務内容と時間メモ!E:E,業務内容と時間メモ!AB:AB,N1775,業務内容と時間メモ!AD:AD,O1775))</f>
        <v/>
      </c>
    </row>
    <row r="1776" spans="1:22" hidden="1">
      <c r="A1776" s="1" t="str">
        <f t="shared" ca="1" si="151"/>
        <v/>
      </c>
      <c r="B1776" s="1" t="str">
        <f t="shared" ca="1" si="152"/>
        <v/>
      </c>
      <c r="C1776" s="6" t="str">
        <f t="shared" ca="1" si="150"/>
        <v/>
      </c>
      <c r="J1776" t="str">
        <f t="shared" ca="1" si="153"/>
        <v/>
      </c>
      <c r="L1776" s="7" t="str">
        <f t="shared" ca="1" si="154"/>
        <v/>
      </c>
      <c r="M1776" s="1" t="str">
        <f ca="1">IF(N1776="","",IF(COUNTIF(N$1:N1776,N1776)&gt;1,"",IF(COUNTIF(N:N,N1776)&gt;=1,"左表に入れますねぇ","")))</f>
        <v/>
      </c>
      <c r="N1776" s="1" t="str">
        <f ca="1">IF(ISNA(VLOOKUP(業務内容と時間メモ!M1776,業務内容と時間メモ!R$2:AI$9999,11,FALSE)),"",VLOOKUP(業務内容と時間メモ!M1776,業務内容と時間メモ!R$2:AI$9999,11,FALSE))</f>
        <v/>
      </c>
      <c r="O1776" s="1" t="str">
        <f ca="1">IF(ISNA(VLOOKUP(業務内容と時間メモ!M1776,業務内容と時間メモ!R$2:AI$9999,13,FALSE)),"",VLOOKUP(業務内容と時間メモ!M1776,業務内容と時間メモ!R$2:AI$9999,13,FALSE))</f>
        <v/>
      </c>
      <c r="P1776" s="1" t="str">
        <f ca="1">IF(ISNA(VLOOKUP(業務内容と時間メモ!M1776,業務内容と時間メモ!R$2:AI$9999,15,FALSE)),"",VLOOKUP(業務内容と時間メモ!M1776,業務内容と時間メモ!R$2:AI$9999,15,FALSE))</f>
        <v/>
      </c>
      <c r="Q1776" s="1" t="str">
        <f ca="1">IF(ISNA(VLOOKUP(業務内容と時間メモ!M1776,業務内容と時間メモ!R$2:AI$9999,14,FALSE)),"",VLOOKUP(業務内容と時間メモ!M1776,業務内容と時間メモ!R$2:AI$9999,14,FALSE))</f>
        <v/>
      </c>
      <c r="R1776" s="1" t="str">
        <f ca="1">IF(ISNA(VLOOKUP(業務内容と時間メモ!M1776,業務内容と時間メモ!R$2:AI$9999,16,FALSE)),"",VLOOKUP(業務内容と時間メモ!M1776,業務内容と時間メモ!R$2:AI$9999,16,FALSE))</f>
        <v/>
      </c>
      <c r="S1776" s="1" t="str">
        <f ca="1">IF(ISNA(VLOOKUP(業務内容と時間メモ!M1776,業務内容と時間メモ!R$2:AI$9999,17,FALSE)),"",VLOOKUP(業務内容と時間メモ!M1776,業務内容と時間メモ!R$2:AI$9999,17,FALSE))</f>
        <v/>
      </c>
      <c r="T1776" s="17" t="str">
        <f ca="1">IF(SUMIFS(業務内容と時間メモ!E:E,業務内容と時間メモ!AB:AB,N1776,業務内容と時間メモ!AD:AD,O1776)=0,"",SUMIFS(業務内容と時間メモ!E:E,業務内容と時間メモ!AB:AB,N1776,業務内容と時間メモ!AD:AD,O1776))</f>
        <v/>
      </c>
      <c r="U1776" s="7" t="str">
        <f ca="1">IF(SUMIFS(業務内容と時間メモ!F:F,業務内容と時間メモ!AB:AB,N1776,業務内容と時間メモ!AD:AD,O1776)=0,"",SUMIFS(業務内容と時間メモ!F:F,業務内容と時間メモ!AB:AB,N1776,業務内容と時間メモ!AD:AD,O1776))</f>
        <v/>
      </c>
      <c r="V1776" t="str">
        <f ca="1">IF(SUMIFS(業務内容と時間メモ!E:E,業務内容と時間メモ!AB:AB,N1776,業務内容と時間メモ!AD:AD,O1776)=0,"",SUMIFS(業務内容と時間メモ!E:E,業務内容と時間メモ!AB:AB,N1776,業務内容と時間メモ!AD:AD,O1776))</f>
        <v/>
      </c>
    </row>
    <row r="1777" spans="1:22" hidden="1">
      <c r="A1777" s="1" t="str">
        <f t="shared" ca="1" si="151"/>
        <v/>
      </c>
      <c r="B1777" s="1" t="str">
        <f t="shared" ca="1" si="152"/>
        <v/>
      </c>
      <c r="C1777" s="6" t="str">
        <f t="shared" ca="1" si="150"/>
        <v/>
      </c>
      <c r="J1777" t="str">
        <f t="shared" ca="1" si="153"/>
        <v/>
      </c>
      <c r="L1777" s="7" t="str">
        <f t="shared" ca="1" si="154"/>
        <v/>
      </c>
      <c r="M1777" s="1" t="str">
        <f ca="1">IF(N1777="","",IF(COUNTIF(N$1:N1777,N1777)&gt;1,"",IF(COUNTIF(N:N,N1777)&gt;=1,"左表に入れますねぇ","")))</f>
        <v/>
      </c>
      <c r="N1777" s="1" t="str">
        <f ca="1">IF(ISNA(VLOOKUP(業務内容と時間メモ!M1777,業務内容と時間メモ!R$2:AI$9999,11,FALSE)),"",VLOOKUP(業務内容と時間メモ!M1777,業務内容と時間メモ!R$2:AI$9999,11,FALSE))</f>
        <v/>
      </c>
      <c r="O1777" s="1" t="str">
        <f ca="1">IF(ISNA(VLOOKUP(業務内容と時間メモ!M1777,業務内容と時間メモ!R$2:AI$9999,13,FALSE)),"",VLOOKUP(業務内容と時間メモ!M1777,業務内容と時間メモ!R$2:AI$9999,13,FALSE))</f>
        <v/>
      </c>
      <c r="P1777" s="1" t="str">
        <f ca="1">IF(ISNA(VLOOKUP(業務内容と時間メモ!M1777,業務内容と時間メモ!R$2:AI$9999,15,FALSE)),"",VLOOKUP(業務内容と時間メモ!M1777,業務内容と時間メモ!R$2:AI$9999,15,FALSE))</f>
        <v/>
      </c>
      <c r="Q1777" s="1" t="str">
        <f ca="1">IF(ISNA(VLOOKUP(業務内容と時間メモ!M1777,業務内容と時間メモ!R$2:AI$9999,14,FALSE)),"",VLOOKUP(業務内容と時間メモ!M1777,業務内容と時間メモ!R$2:AI$9999,14,FALSE))</f>
        <v/>
      </c>
      <c r="R1777" s="1" t="str">
        <f ca="1">IF(ISNA(VLOOKUP(業務内容と時間メモ!M1777,業務内容と時間メモ!R$2:AI$9999,16,FALSE)),"",VLOOKUP(業務内容と時間メモ!M1777,業務内容と時間メモ!R$2:AI$9999,16,FALSE))</f>
        <v/>
      </c>
      <c r="S1777" s="1" t="str">
        <f ca="1">IF(ISNA(VLOOKUP(業務内容と時間メモ!M1777,業務内容と時間メモ!R$2:AI$9999,17,FALSE)),"",VLOOKUP(業務内容と時間メモ!M1777,業務内容と時間メモ!R$2:AI$9999,17,FALSE))</f>
        <v/>
      </c>
      <c r="T1777" s="17" t="str">
        <f ca="1">IF(SUMIFS(業務内容と時間メモ!E:E,業務内容と時間メモ!AB:AB,N1777,業務内容と時間メモ!AD:AD,O1777)=0,"",SUMIFS(業務内容と時間メモ!E:E,業務内容と時間メモ!AB:AB,N1777,業務内容と時間メモ!AD:AD,O1777))</f>
        <v/>
      </c>
      <c r="U1777" s="7" t="str">
        <f ca="1">IF(SUMIFS(業務内容と時間メモ!F:F,業務内容と時間メモ!AB:AB,N1777,業務内容と時間メモ!AD:AD,O1777)=0,"",SUMIFS(業務内容と時間メモ!F:F,業務内容と時間メモ!AB:AB,N1777,業務内容と時間メモ!AD:AD,O1777))</f>
        <v/>
      </c>
      <c r="V1777" t="str">
        <f ca="1">IF(SUMIFS(業務内容と時間メモ!E:E,業務内容と時間メモ!AB:AB,N1777,業務内容と時間メモ!AD:AD,O1777)=0,"",SUMIFS(業務内容と時間メモ!E:E,業務内容と時間メモ!AB:AB,N1777,業務内容と時間メモ!AD:AD,O1777))</f>
        <v/>
      </c>
    </row>
    <row r="1778" spans="1:22" hidden="1">
      <c r="A1778" s="1" t="str">
        <f t="shared" ca="1" si="151"/>
        <v/>
      </c>
      <c r="B1778" s="1" t="str">
        <f t="shared" ca="1" si="152"/>
        <v/>
      </c>
      <c r="C1778" s="6" t="str">
        <f t="shared" ca="1" si="150"/>
        <v/>
      </c>
      <c r="J1778" t="str">
        <f t="shared" ca="1" si="153"/>
        <v/>
      </c>
      <c r="L1778" s="7" t="str">
        <f t="shared" ca="1" si="154"/>
        <v/>
      </c>
      <c r="M1778" s="1" t="str">
        <f ca="1">IF(N1778="","",IF(COUNTIF(N$1:N1778,N1778)&gt;1,"",IF(COUNTIF(N:N,N1778)&gt;=1,"左表に入れますねぇ","")))</f>
        <v/>
      </c>
      <c r="N1778" s="1" t="str">
        <f ca="1">IF(ISNA(VLOOKUP(業務内容と時間メモ!M1778,業務内容と時間メモ!R$2:AI$9999,11,FALSE)),"",VLOOKUP(業務内容と時間メモ!M1778,業務内容と時間メモ!R$2:AI$9999,11,FALSE))</f>
        <v/>
      </c>
      <c r="O1778" s="1" t="str">
        <f ca="1">IF(ISNA(VLOOKUP(業務内容と時間メモ!M1778,業務内容と時間メモ!R$2:AI$9999,13,FALSE)),"",VLOOKUP(業務内容と時間メモ!M1778,業務内容と時間メモ!R$2:AI$9999,13,FALSE))</f>
        <v/>
      </c>
      <c r="P1778" s="1" t="str">
        <f ca="1">IF(ISNA(VLOOKUP(業務内容と時間メモ!M1778,業務内容と時間メモ!R$2:AI$9999,15,FALSE)),"",VLOOKUP(業務内容と時間メモ!M1778,業務内容と時間メモ!R$2:AI$9999,15,FALSE))</f>
        <v/>
      </c>
      <c r="Q1778" s="1" t="str">
        <f ca="1">IF(ISNA(VLOOKUP(業務内容と時間メモ!M1778,業務内容と時間メモ!R$2:AI$9999,14,FALSE)),"",VLOOKUP(業務内容と時間メモ!M1778,業務内容と時間メモ!R$2:AI$9999,14,FALSE))</f>
        <v/>
      </c>
      <c r="R1778" s="1" t="str">
        <f ca="1">IF(ISNA(VLOOKUP(業務内容と時間メモ!M1778,業務内容と時間メモ!R$2:AI$9999,16,FALSE)),"",VLOOKUP(業務内容と時間メモ!M1778,業務内容と時間メモ!R$2:AI$9999,16,FALSE))</f>
        <v/>
      </c>
      <c r="S1778" s="1" t="str">
        <f ca="1">IF(ISNA(VLOOKUP(業務内容と時間メモ!M1778,業務内容と時間メモ!R$2:AI$9999,17,FALSE)),"",VLOOKUP(業務内容と時間メモ!M1778,業務内容と時間メモ!R$2:AI$9999,17,FALSE))</f>
        <v/>
      </c>
      <c r="T1778" s="17" t="str">
        <f ca="1">IF(SUMIFS(業務内容と時間メモ!E:E,業務内容と時間メモ!AB:AB,N1778,業務内容と時間メモ!AD:AD,O1778)=0,"",SUMIFS(業務内容と時間メモ!E:E,業務内容と時間メモ!AB:AB,N1778,業務内容と時間メモ!AD:AD,O1778))</f>
        <v/>
      </c>
      <c r="U1778" s="7" t="str">
        <f ca="1">IF(SUMIFS(業務内容と時間メモ!F:F,業務内容と時間メモ!AB:AB,N1778,業務内容と時間メモ!AD:AD,O1778)=0,"",SUMIFS(業務内容と時間メモ!F:F,業務内容と時間メモ!AB:AB,N1778,業務内容と時間メモ!AD:AD,O1778))</f>
        <v/>
      </c>
      <c r="V1778" t="str">
        <f ca="1">IF(SUMIFS(業務内容と時間メモ!E:E,業務内容と時間メモ!AB:AB,N1778,業務内容と時間メモ!AD:AD,O1778)=0,"",SUMIFS(業務内容と時間メモ!E:E,業務内容と時間メモ!AB:AB,N1778,業務内容と時間メモ!AD:AD,O1778))</f>
        <v/>
      </c>
    </row>
    <row r="1779" spans="1:22" hidden="1">
      <c r="A1779" s="1" t="str">
        <f t="shared" ca="1" si="151"/>
        <v/>
      </c>
      <c r="B1779" s="1" t="str">
        <f t="shared" ca="1" si="152"/>
        <v/>
      </c>
      <c r="C1779" s="6" t="str">
        <f t="shared" ca="1" si="150"/>
        <v/>
      </c>
      <c r="J1779" t="str">
        <f t="shared" ca="1" si="153"/>
        <v/>
      </c>
      <c r="L1779" s="7" t="str">
        <f t="shared" ca="1" si="154"/>
        <v/>
      </c>
      <c r="M1779" s="1" t="str">
        <f ca="1">IF(N1779="","",IF(COUNTIF(N$1:N1779,N1779)&gt;1,"",IF(COUNTIF(N:N,N1779)&gt;=1,"左表に入れますねぇ","")))</f>
        <v/>
      </c>
      <c r="N1779" s="1" t="str">
        <f ca="1">IF(ISNA(VLOOKUP(業務内容と時間メモ!M1779,業務内容と時間メモ!R$2:AI$9999,11,FALSE)),"",VLOOKUP(業務内容と時間メモ!M1779,業務内容と時間メモ!R$2:AI$9999,11,FALSE))</f>
        <v/>
      </c>
      <c r="O1779" s="1" t="str">
        <f ca="1">IF(ISNA(VLOOKUP(業務内容と時間メモ!M1779,業務内容と時間メモ!R$2:AI$9999,13,FALSE)),"",VLOOKUP(業務内容と時間メモ!M1779,業務内容と時間メモ!R$2:AI$9999,13,FALSE))</f>
        <v/>
      </c>
      <c r="P1779" s="1" t="str">
        <f ca="1">IF(ISNA(VLOOKUP(業務内容と時間メモ!M1779,業務内容と時間メモ!R$2:AI$9999,15,FALSE)),"",VLOOKUP(業務内容と時間メモ!M1779,業務内容と時間メモ!R$2:AI$9999,15,FALSE))</f>
        <v/>
      </c>
      <c r="Q1779" s="1" t="str">
        <f ca="1">IF(ISNA(VLOOKUP(業務内容と時間メモ!M1779,業務内容と時間メモ!R$2:AI$9999,14,FALSE)),"",VLOOKUP(業務内容と時間メモ!M1779,業務内容と時間メモ!R$2:AI$9999,14,FALSE))</f>
        <v/>
      </c>
      <c r="R1779" s="1" t="str">
        <f ca="1">IF(ISNA(VLOOKUP(業務内容と時間メモ!M1779,業務内容と時間メモ!R$2:AI$9999,16,FALSE)),"",VLOOKUP(業務内容と時間メモ!M1779,業務内容と時間メモ!R$2:AI$9999,16,FALSE))</f>
        <v/>
      </c>
      <c r="S1779" s="1" t="str">
        <f ca="1">IF(ISNA(VLOOKUP(業務内容と時間メモ!M1779,業務内容と時間メモ!R$2:AI$9999,17,FALSE)),"",VLOOKUP(業務内容と時間メモ!M1779,業務内容と時間メモ!R$2:AI$9999,17,FALSE))</f>
        <v/>
      </c>
      <c r="T1779" s="17" t="str">
        <f ca="1">IF(SUMIFS(業務内容と時間メモ!E:E,業務内容と時間メモ!AB:AB,N1779,業務内容と時間メモ!AD:AD,O1779)=0,"",SUMIFS(業務内容と時間メモ!E:E,業務内容と時間メモ!AB:AB,N1779,業務内容と時間メモ!AD:AD,O1779))</f>
        <v/>
      </c>
      <c r="U1779" s="7" t="str">
        <f ca="1">IF(SUMIFS(業務内容と時間メモ!F:F,業務内容と時間メモ!AB:AB,N1779,業務内容と時間メモ!AD:AD,O1779)=0,"",SUMIFS(業務内容と時間メモ!F:F,業務内容と時間メモ!AB:AB,N1779,業務内容と時間メモ!AD:AD,O1779))</f>
        <v/>
      </c>
      <c r="V1779" t="str">
        <f ca="1">IF(SUMIFS(業務内容と時間メモ!E:E,業務内容と時間メモ!AB:AB,N1779,業務内容と時間メモ!AD:AD,O1779)=0,"",SUMIFS(業務内容と時間メモ!E:E,業務内容と時間メモ!AB:AB,N1779,業務内容と時間メモ!AD:AD,O1779))</f>
        <v/>
      </c>
    </row>
    <row r="1780" spans="1:22" hidden="1">
      <c r="A1780" s="1" t="str">
        <f t="shared" ca="1" si="151"/>
        <v/>
      </c>
      <c r="B1780" s="1" t="str">
        <f t="shared" ca="1" si="152"/>
        <v/>
      </c>
      <c r="C1780" s="6" t="str">
        <f t="shared" ca="1" si="150"/>
        <v/>
      </c>
      <c r="J1780" t="str">
        <f t="shared" ca="1" si="153"/>
        <v/>
      </c>
      <c r="L1780" s="7" t="str">
        <f t="shared" ca="1" si="154"/>
        <v/>
      </c>
      <c r="M1780" s="1" t="str">
        <f ca="1">IF(N1780="","",IF(COUNTIF(N$1:N1780,N1780)&gt;1,"",IF(COUNTIF(N:N,N1780)&gt;=1,"左表に入れますねぇ","")))</f>
        <v/>
      </c>
      <c r="N1780" s="1" t="str">
        <f ca="1">IF(ISNA(VLOOKUP(業務内容と時間メモ!M1780,業務内容と時間メモ!R$2:AI$9999,11,FALSE)),"",VLOOKUP(業務内容と時間メモ!M1780,業務内容と時間メモ!R$2:AI$9999,11,FALSE))</f>
        <v/>
      </c>
      <c r="O1780" s="1" t="str">
        <f ca="1">IF(ISNA(VLOOKUP(業務内容と時間メモ!M1780,業務内容と時間メモ!R$2:AI$9999,13,FALSE)),"",VLOOKUP(業務内容と時間メモ!M1780,業務内容と時間メモ!R$2:AI$9999,13,FALSE))</f>
        <v/>
      </c>
      <c r="P1780" s="1" t="str">
        <f ca="1">IF(ISNA(VLOOKUP(業務内容と時間メモ!M1780,業務内容と時間メモ!R$2:AI$9999,15,FALSE)),"",VLOOKUP(業務内容と時間メモ!M1780,業務内容と時間メモ!R$2:AI$9999,15,FALSE))</f>
        <v/>
      </c>
      <c r="Q1780" s="1" t="str">
        <f ca="1">IF(ISNA(VLOOKUP(業務内容と時間メモ!M1780,業務内容と時間メモ!R$2:AI$9999,14,FALSE)),"",VLOOKUP(業務内容と時間メモ!M1780,業務内容と時間メモ!R$2:AI$9999,14,FALSE))</f>
        <v/>
      </c>
      <c r="R1780" s="1" t="str">
        <f ca="1">IF(ISNA(VLOOKUP(業務内容と時間メモ!M1780,業務内容と時間メモ!R$2:AI$9999,16,FALSE)),"",VLOOKUP(業務内容と時間メモ!M1780,業務内容と時間メモ!R$2:AI$9999,16,FALSE))</f>
        <v/>
      </c>
      <c r="S1780" s="1" t="str">
        <f ca="1">IF(ISNA(VLOOKUP(業務内容と時間メモ!M1780,業務内容と時間メモ!R$2:AI$9999,17,FALSE)),"",VLOOKUP(業務内容と時間メモ!M1780,業務内容と時間メモ!R$2:AI$9999,17,FALSE))</f>
        <v/>
      </c>
      <c r="T1780" s="17" t="str">
        <f ca="1">IF(SUMIFS(業務内容と時間メモ!E:E,業務内容と時間メモ!AB:AB,N1780,業務内容と時間メモ!AD:AD,O1780)=0,"",SUMIFS(業務内容と時間メモ!E:E,業務内容と時間メモ!AB:AB,N1780,業務内容と時間メモ!AD:AD,O1780))</f>
        <v/>
      </c>
      <c r="U1780" s="7" t="str">
        <f ca="1">IF(SUMIFS(業務内容と時間メモ!F:F,業務内容と時間メモ!AB:AB,N1780,業務内容と時間メモ!AD:AD,O1780)=0,"",SUMIFS(業務内容と時間メモ!F:F,業務内容と時間メモ!AB:AB,N1780,業務内容と時間メモ!AD:AD,O1780))</f>
        <v/>
      </c>
      <c r="V1780" t="str">
        <f ca="1">IF(SUMIFS(業務内容と時間メモ!E:E,業務内容と時間メモ!AB:AB,N1780,業務内容と時間メモ!AD:AD,O1780)=0,"",SUMIFS(業務内容と時間メモ!E:E,業務内容と時間メモ!AB:AB,N1780,業務内容と時間メモ!AD:AD,O1780))</f>
        <v/>
      </c>
    </row>
    <row r="1781" spans="1:22" hidden="1">
      <c r="A1781" s="1" t="str">
        <f t="shared" ca="1" si="151"/>
        <v/>
      </c>
      <c r="B1781" s="1" t="str">
        <f t="shared" ca="1" si="152"/>
        <v/>
      </c>
      <c r="C1781" s="6" t="str">
        <f t="shared" ca="1" si="150"/>
        <v/>
      </c>
      <c r="J1781" t="str">
        <f t="shared" ca="1" si="153"/>
        <v/>
      </c>
      <c r="L1781" s="7" t="str">
        <f t="shared" ca="1" si="154"/>
        <v/>
      </c>
      <c r="M1781" s="1" t="str">
        <f ca="1">IF(N1781="","",IF(COUNTIF(N$1:N1781,N1781)&gt;1,"",IF(COUNTIF(N:N,N1781)&gt;=1,"左表に入れますねぇ","")))</f>
        <v/>
      </c>
      <c r="N1781" s="1" t="str">
        <f ca="1">IF(ISNA(VLOOKUP(業務内容と時間メモ!M1781,業務内容と時間メモ!R$2:AI$9999,11,FALSE)),"",VLOOKUP(業務内容と時間メモ!M1781,業務内容と時間メモ!R$2:AI$9999,11,FALSE))</f>
        <v/>
      </c>
      <c r="O1781" s="1" t="str">
        <f ca="1">IF(ISNA(VLOOKUP(業務内容と時間メモ!M1781,業務内容と時間メモ!R$2:AI$9999,13,FALSE)),"",VLOOKUP(業務内容と時間メモ!M1781,業務内容と時間メモ!R$2:AI$9999,13,FALSE))</f>
        <v/>
      </c>
      <c r="P1781" s="1" t="str">
        <f ca="1">IF(ISNA(VLOOKUP(業務内容と時間メモ!M1781,業務内容と時間メモ!R$2:AI$9999,15,FALSE)),"",VLOOKUP(業務内容と時間メモ!M1781,業務内容と時間メモ!R$2:AI$9999,15,FALSE))</f>
        <v/>
      </c>
      <c r="Q1781" s="1" t="str">
        <f ca="1">IF(ISNA(VLOOKUP(業務内容と時間メモ!M1781,業務内容と時間メモ!R$2:AI$9999,14,FALSE)),"",VLOOKUP(業務内容と時間メモ!M1781,業務内容と時間メモ!R$2:AI$9999,14,FALSE))</f>
        <v/>
      </c>
      <c r="R1781" s="1" t="str">
        <f ca="1">IF(ISNA(VLOOKUP(業務内容と時間メモ!M1781,業務内容と時間メモ!R$2:AI$9999,16,FALSE)),"",VLOOKUP(業務内容と時間メモ!M1781,業務内容と時間メモ!R$2:AI$9999,16,FALSE))</f>
        <v/>
      </c>
      <c r="S1781" s="1" t="str">
        <f ca="1">IF(ISNA(VLOOKUP(業務内容と時間メモ!M1781,業務内容と時間メモ!R$2:AI$9999,17,FALSE)),"",VLOOKUP(業務内容と時間メモ!M1781,業務内容と時間メモ!R$2:AI$9999,17,FALSE))</f>
        <v/>
      </c>
      <c r="T1781" s="17" t="str">
        <f ca="1">IF(SUMIFS(業務内容と時間メモ!E:E,業務内容と時間メモ!AB:AB,N1781,業務内容と時間メモ!AD:AD,O1781)=0,"",SUMIFS(業務内容と時間メモ!E:E,業務内容と時間メモ!AB:AB,N1781,業務内容と時間メモ!AD:AD,O1781))</f>
        <v/>
      </c>
      <c r="U1781" s="7" t="str">
        <f ca="1">IF(SUMIFS(業務内容と時間メモ!F:F,業務内容と時間メモ!AB:AB,N1781,業務内容と時間メモ!AD:AD,O1781)=0,"",SUMIFS(業務内容と時間メモ!F:F,業務内容と時間メモ!AB:AB,N1781,業務内容と時間メモ!AD:AD,O1781))</f>
        <v/>
      </c>
      <c r="V1781" t="str">
        <f ca="1">IF(SUMIFS(業務内容と時間メモ!E:E,業務内容と時間メモ!AB:AB,N1781,業務内容と時間メモ!AD:AD,O1781)=0,"",SUMIFS(業務内容と時間メモ!E:E,業務内容と時間メモ!AB:AB,N1781,業務内容と時間メモ!AD:AD,O1781))</f>
        <v/>
      </c>
    </row>
    <row r="1782" spans="1:22" hidden="1">
      <c r="A1782" s="1" t="str">
        <f t="shared" ca="1" si="151"/>
        <v/>
      </c>
      <c r="B1782" s="1" t="str">
        <f t="shared" ca="1" si="152"/>
        <v/>
      </c>
      <c r="C1782" s="6" t="str">
        <f t="shared" ca="1" si="150"/>
        <v/>
      </c>
      <c r="J1782" t="str">
        <f t="shared" ca="1" si="153"/>
        <v/>
      </c>
      <c r="L1782" s="7" t="str">
        <f t="shared" ca="1" si="154"/>
        <v/>
      </c>
      <c r="M1782" s="1" t="str">
        <f ca="1">IF(N1782="","",IF(COUNTIF(N$1:N1782,N1782)&gt;1,"",IF(COUNTIF(N:N,N1782)&gt;=1,"左表に入れますねぇ","")))</f>
        <v/>
      </c>
      <c r="N1782" s="1" t="str">
        <f ca="1">IF(ISNA(VLOOKUP(業務内容と時間メモ!M1782,業務内容と時間メモ!R$2:AI$9999,11,FALSE)),"",VLOOKUP(業務内容と時間メモ!M1782,業務内容と時間メモ!R$2:AI$9999,11,FALSE))</f>
        <v/>
      </c>
      <c r="O1782" s="1" t="str">
        <f ca="1">IF(ISNA(VLOOKUP(業務内容と時間メモ!M1782,業務内容と時間メモ!R$2:AI$9999,13,FALSE)),"",VLOOKUP(業務内容と時間メモ!M1782,業務内容と時間メモ!R$2:AI$9999,13,FALSE))</f>
        <v/>
      </c>
      <c r="P1782" s="1" t="str">
        <f ca="1">IF(ISNA(VLOOKUP(業務内容と時間メモ!M1782,業務内容と時間メモ!R$2:AI$9999,15,FALSE)),"",VLOOKUP(業務内容と時間メモ!M1782,業務内容と時間メモ!R$2:AI$9999,15,FALSE))</f>
        <v/>
      </c>
      <c r="Q1782" s="1" t="str">
        <f ca="1">IF(ISNA(VLOOKUP(業務内容と時間メモ!M1782,業務内容と時間メモ!R$2:AI$9999,14,FALSE)),"",VLOOKUP(業務内容と時間メモ!M1782,業務内容と時間メモ!R$2:AI$9999,14,FALSE))</f>
        <v/>
      </c>
      <c r="R1782" s="1" t="str">
        <f ca="1">IF(ISNA(VLOOKUP(業務内容と時間メモ!M1782,業務内容と時間メモ!R$2:AI$9999,16,FALSE)),"",VLOOKUP(業務内容と時間メモ!M1782,業務内容と時間メモ!R$2:AI$9999,16,FALSE))</f>
        <v/>
      </c>
      <c r="S1782" s="1" t="str">
        <f ca="1">IF(ISNA(VLOOKUP(業務内容と時間メモ!M1782,業務内容と時間メモ!R$2:AI$9999,17,FALSE)),"",VLOOKUP(業務内容と時間メモ!M1782,業務内容と時間メモ!R$2:AI$9999,17,FALSE))</f>
        <v/>
      </c>
      <c r="T1782" s="17" t="str">
        <f ca="1">IF(SUMIFS(業務内容と時間メモ!E:E,業務内容と時間メモ!AB:AB,N1782,業務内容と時間メモ!AD:AD,O1782)=0,"",SUMIFS(業務内容と時間メモ!E:E,業務内容と時間メモ!AB:AB,N1782,業務内容と時間メモ!AD:AD,O1782))</f>
        <v/>
      </c>
      <c r="U1782" s="7" t="str">
        <f ca="1">IF(SUMIFS(業務内容と時間メモ!F:F,業務内容と時間メモ!AB:AB,N1782,業務内容と時間メモ!AD:AD,O1782)=0,"",SUMIFS(業務内容と時間メモ!F:F,業務内容と時間メモ!AB:AB,N1782,業務内容と時間メモ!AD:AD,O1782))</f>
        <v/>
      </c>
      <c r="V1782" t="str">
        <f ca="1">IF(SUMIFS(業務内容と時間メモ!E:E,業務内容と時間メモ!AB:AB,N1782,業務内容と時間メモ!AD:AD,O1782)=0,"",SUMIFS(業務内容と時間メモ!E:E,業務内容と時間メモ!AB:AB,N1782,業務内容と時間メモ!AD:AD,O1782))</f>
        <v/>
      </c>
    </row>
    <row r="1783" spans="1:22" hidden="1">
      <c r="A1783" s="1" t="str">
        <f t="shared" ca="1" si="151"/>
        <v/>
      </c>
      <c r="B1783" s="1" t="str">
        <f t="shared" ca="1" si="152"/>
        <v/>
      </c>
      <c r="C1783" s="6" t="str">
        <f t="shared" ca="1" si="150"/>
        <v/>
      </c>
      <c r="J1783" t="str">
        <f t="shared" ca="1" si="153"/>
        <v/>
      </c>
      <c r="L1783" s="7" t="str">
        <f t="shared" ca="1" si="154"/>
        <v/>
      </c>
      <c r="M1783" s="1" t="str">
        <f ca="1">IF(N1783="","",IF(COUNTIF(N$1:N1783,N1783)&gt;1,"",IF(COUNTIF(N:N,N1783)&gt;=1,"左表に入れますねぇ","")))</f>
        <v/>
      </c>
      <c r="N1783" s="1" t="str">
        <f ca="1">IF(ISNA(VLOOKUP(業務内容と時間メモ!M1783,業務内容と時間メモ!R$2:AI$9999,11,FALSE)),"",VLOOKUP(業務内容と時間メモ!M1783,業務内容と時間メモ!R$2:AI$9999,11,FALSE))</f>
        <v/>
      </c>
      <c r="O1783" s="1" t="str">
        <f ca="1">IF(ISNA(VLOOKUP(業務内容と時間メモ!M1783,業務内容と時間メモ!R$2:AI$9999,13,FALSE)),"",VLOOKUP(業務内容と時間メモ!M1783,業務内容と時間メモ!R$2:AI$9999,13,FALSE))</f>
        <v/>
      </c>
      <c r="P1783" s="1" t="str">
        <f ca="1">IF(ISNA(VLOOKUP(業務内容と時間メモ!M1783,業務内容と時間メモ!R$2:AI$9999,15,FALSE)),"",VLOOKUP(業務内容と時間メモ!M1783,業務内容と時間メモ!R$2:AI$9999,15,FALSE))</f>
        <v/>
      </c>
      <c r="Q1783" s="1" t="str">
        <f ca="1">IF(ISNA(VLOOKUP(業務内容と時間メモ!M1783,業務内容と時間メモ!R$2:AI$9999,14,FALSE)),"",VLOOKUP(業務内容と時間メモ!M1783,業務内容と時間メモ!R$2:AI$9999,14,FALSE))</f>
        <v/>
      </c>
      <c r="R1783" s="1" t="str">
        <f ca="1">IF(ISNA(VLOOKUP(業務内容と時間メモ!M1783,業務内容と時間メモ!R$2:AI$9999,16,FALSE)),"",VLOOKUP(業務内容と時間メモ!M1783,業務内容と時間メモ!R$2:AI$9999,16,FALSE))</f>
        <v/>
      </c>
      <c r="S1783" s="1" t="str">
        <f ca="1">IF(ISNA(VLOOKUP(業務内容と時間メモ!M1783,業務内容と時間メモ!R$2:AI$9999,17,FALSE)),"",VLOOKUP(業務内容と時間メモ!M1783,業務内容と時間メモ!R$2:AI$9999,17,FALSE))</f>
        <v/>
      </c>
      <c r="T1783" s="17" t="str">
        <f ca="1">IF(SUMIFS(業務内容と時間メモ!E:E,業務内容と時間メモ!AB:AB,N1783,業務内容と時間メモ!AD:AD,O1783)=0,"",SUMIFS(業務内容と時間メモ!E:E,業務内容と時間メモ!AB:AB,N1783,業務内容と時間メモ!AD:AD,O1783))</f>
        <v/>
      </c>
      <c r="U1783" s="7" t="str">
        <f ca="1">IF(SUMIFS(業務内容と時間メモ!F:F,業務内容と時間メモ!AB:AB,N1783,業務内容と時間メモ!AD:AD,O1783)=0,"",SUMIFS(業務内容と時間メモ!F:F,業務内容と時間メモ!AB:AB,N1783,業務内容と時間メモ!AD:AD,O1783))</f>
        <v/>
      </c>
      <c r="V1783" t="str">
        <f ca="1">IF(SUMIFS(業務内容と時間メモ!E:E,業務内容と時間メモ!AB:AB,N1783,業務内容と時間メモ!AD:AD,O1783)=0,"",SUMIFS(業務内容と時間メモ!E:E,業務内容と時間メモ!AB:AB,N1783,業務内容と時間メモ!AD:AD,O1783))</f>
        <v/>
      </c>
    </row>
    <row r="1784" spans="1:22" hidden="1">
      <c r="A1784" s="1" t="str">
        <f t="shared" ca="1" si="151"/>
        <v/>
      </c>
      <c r="B1784" s="1" t="str">
        <f t="shared" ca="1" si="152"/>
        <v/>
      </c>
      <c r="C1784" s="6" t="str">
        <f t="shared" ca="1" si="150"/>
        <v/>
      </c>
      <c r="J1784" t="str">
        <f t="shared" ca="1" si="153"/>
        <v/>
      </c>
      <c r="L1784" s="7" t="str">
        <f t="shared" ca="1" si="154"/>
        <v/>
      </c>
      <c r="M1784" s="1" t="str">
        <f ca="1">IF(N1784="","",IF(COUNTIF(N$1:N1784,N1784)&gt;1,"",IF(COUNTIF(N:N,N1784)&gt;=1,"左表に入れますねぇ","")))</f>
        <v/>
      </c>
      <c r="N1784" s="1" t="str">
        <f ca="1">IF(ISNA(VLOOKUP(業務内容と時間メモ!M1784,業務内容と時間メモ!R$2:AI$9999,11,FALSE)),"",VLOOKUP(業務内容と時間メモ!M1784,業務内容と時間メモ!R$2:AI$9999,11,FALSE))</f>
        <v/>
      </c>
      <c r="O1784" s="1" t="str">
        <f ca="1">IF(ISNA(VLOOKUP(業務内容と時間メモ!M1784,業務内容と時間メモ!R$2:AI$9999,13,FALSE)),"",VLOOKUP(業務内容と時間メモ!M1784,業務内容と時間メモ!R$2:AI$9999,13,FALSE))</f>
        <v/>
      </c>
      <c r="P1784" s="1" t="str">
        <f ca="1">IF(ISNA(VLOOKUP(業務内容と時間メモ!M1784,業務内容と時間メモ!R$2:AI$9999,15,FALSE)),"",VLOOKUP(業務内容と時間メモ!M1784,業務内容と時間メモ!R$2:AI$9999,15,FALSE))</f>
        <v/>
      </c>
      <c r="Q1784" s="1" t="str">
        <f ca="1">IF(ISNA(VLOOKUP(業務内容と時間メモ!M1784,業務内容と時間メモ!R$2:AI$9999,14,FALSE)),"",VLOOKUP(業務内容と時間メモ!M1784,業務内容と時間メモ!R$2:AI$9999,14,FALSE))</f>
        <v/>
      </c>
      <c r="R1784" s="1" t="str">
        <f ca="1">IF(ISNA(VLOOKUP(業務内容と時間メモ!M1784,業務内容と時間メモ!R$2:AI$9999,16,FALSE)),"",VLOOKUP(業務内容と時間メモ!M1784,業務内容と時間メモ!R$2:AI$9999,16,FALSE))</f>
        <v/>
      </c>
      <c r="S1784" s="1" t="str">
        <f ca="1">IF(ISNA(VLOOKUP(業務内容と時間メモ!M1784,業務内容と時間メモ!R$2:AI$9999,17,FALSE)),"",VLOOKUP(業務内容と時間メモ!M1784,業務内容と時間メモ!R$2:AI$9999,17,FALSE))</f>
        <v/>
      </c>
      <c r="T1784" s="17" t="str">
        <f ca="1">IF(SUMIFS(業務内容と時間メモ!E:E,業務内容と時間メモ!AB:AB,N1784,業務内容と時間メモ!AD:AD,O1784)=0,"",SUMIFS(業務内容と時間メモ!E:E,業務内容と時間メモ!AB:AB,N1784,業務内容と時間メモ!AD:AD,O1784))</f>
        <v/>
      </c>
      <c r="U1784" s="7" t="str">
        <f ca="1">IF(SUMIFS(業務内容と時間メモ!F:F,業務内容と時間メモ!AB:AB,N1784,業務内容と時間メモ!AD:AD,O1784)=0,"",SUMIFS(業務内容と時間メモ!F:F,業務内容と時間メモ!AB:AB,N1784,業務内容と時間メモ!AD:AD,O1784))</f>
        <v/>
      </c>
      <c r="V1784" t="str">
        <f ca="1">IF(SUMIFS(業務内容と時間メモ!E:E,業務内容と時間メモ!AB:AB,N1784,業務内容と時間メモ!AD:AD,O1784)=0,"",SUMIFS(業務内容と時間メモ!E:E,業務内容と時間メモ!AB:AB,N1784,業務内容と時間メモ!AD:AD,O1784))</f>
        <v/>
      </c>
    </row>
    <row r="1785" spans="1:22" hidden="1">
      <c r="A1785" s="1" t="str">
        <f t="shared" ca="1" si="151"/>
        <v/>
      </c>
      <c r="B1785" s="1" t="str">
        <f t="shared" ca="1" si="152"/>
        <v/>
      </c>
      <c r="C1785" s="6" t="str">
        <f t="shared" ca="1" si="150"/>
        <v/>
      </c>
      <c r="J1785" t="str">
        <f t="shared" ca="1" si="153"/>
        <v/>
      </c>
      <c r="L1785" s="7" t="str">
        <f t="shared" ca="1" si="154"/>
        <v/>
      </c>
      <c r="M1785" s="1" t="str">
        <f ca="1">IF(N1785="","",IF(COUNTIF(N$1:N1785,N1785)&gt;1,"",IF(COUNTIF(N:N,N1785)&gt;=1,"左表に入れますねぇ","")))</f>
        <v/>
      </c>
      <c r="N1785" s="1" t="str">
        <f ca="1">IF(ISNA(VLOOKUP(業務内容と時間メモ!M1785,業務内容と時間メモ!R$2:AI$9999,11,FALSE)),"",VLOOKUP(業務内容と時間メモ!M1785,業務内容と時間メモ!R$2:AI$9999,11,FALSE))</f>
        <v/>
      </c>
      <c r="O1785" s="1" t="str">
        <f ca="1">IF(ISNA(VLOOKUP(業務内容と時間メモ!M1785,業務内容と時間メモ!R$2:AI$9999,13,FALSE)),"",VLOOKUP(業務内容と時間メモ!M1785,業務内容と時間メモ!R$2:AI$9999,13,FALSE))</f>
        <v/>
      </c>
      <c r="P1785" s="1" t="str">
        <f ca="1">IF(ISNA(VLOOKUP(業務内容と時間メモ!M1785,業務内容と時間メモ!R$2:AI$9999,15,FALSE)),"",VLOOKUP(業務内容と時間メモ!M1785,業務内容と時間メモ!R$2:AI$9999,15,FALSE))</f>
        <v/>
      </c>
      <c r="Q1785" s="1" t="str">
        <f ca="1">IF(ISNA(VLOOKUP(業務内容と時間メモ!M1785,業務内容と時間メモ!R$2:AI$9999,14,FALSE)),"",VLOOKUP(業務内容と時間メモ!M1785,業務内容と時間メモ!R$2:AI$9999,14,FALSE))</f>
        <v/>
      </c>
      <c r="R1785" s="1" t="str">
        <f ca="1">IF(ISNA(VLOOKUP(業務内容と時間メモ!M1785,業務内容と時間メモ!R$2:AI$9999,16,FALSE)),"",VLOOKUP(業務内容と時間メモ!M1785,業務内容と時間メモ!R$2:AI$9999,16,FALSE))</f>
        <v/>
      </c>
      <c r="S1785" s="1" t="str">
        <f ca="1">IF(ISNA(VLOOKUP(業務内容と時間メモ!M1785,業務内容と時間メモ!R$2:AI$9999,17,FALSE)),"",VLOOKUP(業務内容と時間メモ!M1785,業務内容と時間メモ!R$2:AI$9999,17,FALSE))</f>
        <v/>
      </c>
      <c r="T1785" s="17" t="str">
        <f ca="1">IF(SUMIFS(業務内容と時間メモ!E:E,業務内容と時間メモ!AB:AB,N1785,業務内容と時間メモ!AD:AD,O1785)=0,"",SUMIFS(業務内容と時間メモ!E:E,業務内容と時間メモ!AB:AB,N1785,業務内容と時間メモ!AD:AD,O1785))</f>
        <v/>
      </c>
      <c r="U1785" s="7" t="str">
        <f ca="1">IF(SUMIFS(業務内容と時間メモ!F:F,業務内容と時間メモ!AB:AB,N1785,業務内容と時間メモ!AD:AD,O1785)=0,"",SUMIFS(業務内容と時間メモ!F:F,業務内容と時間メモ!AB:AB,N1785,業務内容と時間メモ!AD:AD,O1785))</f>
        <v/>
      </c>
      <c r="V1785" t="str">
        <f ca="1">IF(SUMIFS(業務内容と時間メモ!E:E,業務内容と時間メモ!AB:AB,N1785,業務内容と時間メモ!AD:AD,O1785)=0,"",SUMIFS(業務内容と時間メモ!E:E,業務内容と時間メモ!AB:AB,N1785,業務内容と時間メモ!AD:AD,O1785))</f>
        <v/>
      </c>
    </row>
    <row r="1786" spans="1:22" hidden="1">
      <c r="A1786" s="1" t="str">
        <f t="shared" ca="1" si="151"/>
        <v/>
      </c>
      <c r="B1786" s="1" t="str">
        <f t="shared" ca="1" si="152"/>
        <v/>
      </c>
      <c r="C1786" s="6" t="str">
        <f t="shared" ca="1" si="150"/>
        <v/>
      </c>
      <c r="J1786" t="str">
        <f t="shared" ca="1" si="153"/>
        <v/>
      </c>
      <c r="L1786" s="7" t="str">
        <f t="shared" ca="1" si="154"/>
        <v/>
      </c>
      <c r="M1786" s="1" t="str">
        <f ca="1">IF(N1786="","",IF(COUNTIF(N$1:N1786,N1786)&gt;1,"",IF(COUNTIF(N:N,N1786)&gt;=1,"左表に入れますねぇ","")))</f>
        <v/>
      </c>
      <c r="N1786" s="1" t="str">
        <f ca="1">IF(ISNA(VLOOKUP(業務内容と時間メモ!M1786,業務内容と時間メモ!R$2:AI$9999,11,FALSE)),"",VLOOKUP(業務内容と時間メモ!M1786,業務内容と時間メモ!R$2:AI$9999,11,FALSE))</f>
        <v/>
      </c>
      <c r="O1786" s="1" t="str">
        <f ca="1">IF(ISNA(VLOOKUP(業務内容と時間メモ!M1786,業務内容と時間メモ!R$2:AI$9999,13,FALSE)),"",VLOOKUP(業務内容と時間メモ!M1786,業務内容と時間メモ!R$2:AI$9999,13,FALSE))</f>
        <v/>
      </c>
      <c r="P1786" s="1" t="str">
        <f ca="1">IF(ISNA(VLOOKUP(業務内容と時間メモ!M1786,業務内容と時間メモ!R$2:AI$9999,15,FALSE)),"",VLOOKUP(業務内容と時間メモ!M1786,業務内容と時間メモ!R$2:AI$9999,15,FALSE))</f>
        <v/>
      </c>
      <c r="Q1786" s="1" t="str">
        <f ca="1">IF(ISNA(VLOOKUP(業務内容と時間メモ!M1786,業務内容と時間メモ!R$2:AI$9999,14,FALSE)),"",VLOOKUP(業務内容と時間メモ!M1786,業務内容と時間メモ!R$2:AI$9999,14,FALSE))</f>
        <v/>
      </c>
      <c r="R1786" s="1" t="str">
        <f ca="1">IF(ISNA(VLOOKUP(業務内容と時間メモ!M1786,業務内容と時間メモ!R$2:AI$9999,16,FALSE)),"",VLOOKUP(業務内容と時間メモ!M1786,業務内容と時間メモ!R$2:AI$9999,16,FALSE))</f>
        <v/>
      </c>
      <c r="S1786" s="1" t="str">
        <f ca="1">IF(ISNA(VLOOKUP(業務内容と時間メモ!M1786,業務内容と時間メモ!R$2:AI$9999,17,FALSE)),"",VLOOKUP(業務内容と時間メモ!M1786,業務内容と時間メモ!R$2:AI$9999,17,FALSE))</f>
        <v/>
      </c>
      <c r="T1786" s="17" t="str">
        <f ca="1">IF(SUMIFS(業務内容と時間メモ!E:E,業務内容と時間メモ!AB:AB,N1786,業務内容と時間メモ!AD:AD,O1786)=0,"",SUMIFS(業務内容と時間メモ!E:E,業務内容と時間メモ!AB:AB,N1786,業務内容と時間メモ!AD:AD,O1786))</f>
        <v/>
      </c>
      <c r="U1786" s="7" t="str">
        <f ca="1">IF(SUMIFS(業務内容と時間メモ!F:F,業務内容と時間メモ!AB:AB,N1786,業務内容と時間メモ!AD:AD,O1786)=0,"",SUMIFS(業務内容と時間メモ!F:F,業務内容と時間メモ!AB:AB,N1786,業務内容と時間メモ!AD:AD,O1786))</f>
        <v/>
      </c>
      <c r="V1786" t="str">
        <f ca="1">IF(SUMIFS(業務内容と時間メモ!E:E,業務内容と時間メモ!AB:AB,N1786,業務内容と時間メモ!AD:AD,O1786)=0,"",SUMIFS(業務内容と時間メモ!E:E,業務内容と時間メモ!AB:AB,N1786,業務内容と時間メモ!AD:AD,O1786))</f>
        <v/>
      </c>
    </row>
    <row r="1787" spans="1:22" hidden="1">
      <c r="A1787" s="1" t="str">
        <f t="shared" ca="1" si="151"/>
        <v/>
      </c>
      <c r="B1787" s="1" t="str">
        <f t="shared" ca="1" si="152"/>
        <v/>
      </c>
      <c r="C1787" s="6" t="str">
        <f t="shared" ca="1" si="150"/>
        <v/>
      </c>
      <c r="J1787" t="str">
        <f t="shared" ca="1" si="153"/>
        <v/>
      </c>
      <c r="L1787" s="7" t="str">
        <f t="shared" ca="1" si="154"/>
        <v/>
      </c>
      <c r="M1787" s="1" t="str">
        <f ca="1">IF(N1787="","",IF(COUNTIF(N$1:N1787,N1787)&gt;1,"",IF(COUNTIF(N:N,N1787)&gt;=1,"左表に入れますねぇ","")))</f>
        <v/>
      </c>
      <c r="N1787" s="1" t="str">
        <f ca="1">IF(ISNA(VLOOKUP(業務内容と時間メモ!M1787,業務内容と時間メモ!R$2:AI$9999,11,FALSE)),"",VLOOKUP(業務内容と時間メモ!M1787,業務内容と時間メモ!R$2:AI$9999,11,FALSE))</f>
        <v/>
      </c>
      <c r="O1787" s="1" t="str">
        <f ca="1">IF(ISNA(VLOOKUP(業務内容と時間メモ!M1787,業務内容と時間メモ!R$2:AI$9999,13,FALSE)),"",VLOOKUP(業務内容と時間メモ!M1787,業務内容と時間メモ!R$2:AI$9999,13,FALSE))</f>
        <v/>
      </c>
      <c r="P1787" s="1" t="str">
        <f ca="1">IF(ISNA(VLOOKUP(業務内容と時間メモ!M1787,業務内容と時間メモ!R$2:AI$9999,15,FALSE)),"",VLOOKUP(業務内容と時間メモ!M1787,業務内容と時間メモ!R$2:AI$9999,15,FALSE))</f>
        <v/>
      </c>
      <c r="Q1787" s="1" t="str">
        <f ca="1">IF(ISNA(VLOOKUP(業務内容と時間メモ!M1787,業務内容と時間メモ!R$2:AI$9999,14,FALSE)),"",VLOOKUP(業務内容と時間メモ!M1787,業務内容と時間メモ!R$2:AI$9999,14,FALSE))</f>
        <v/>
      </c>
      <c r="R1787" s="1" t="str">
        <f ca="1">IF(ISNA(VLOOKUP(業務内容と時間メモ!M1787,業務内容と時間メモ!R$2:AI$9999,16,FALSE)),"",VLOOKUP(業務内容と時間メモ!M1787,業務内容と時間メモ!R$2:AI$9999,16,FALSE))</f>
        <v/>
      </c>
      <c r="S1787" s="1" t="str">
        <f ca="1">IF(ISNA(VLOOKUP(業務内容と時間メモ!M1787,業務内容と時間メモ!R$2:AI$9999,17,FALSE)),"",VLOOKUP(業務内容と時間メモ!M1787,業務内容と時間メモ!R$2:AI$9999,17,FALSE))</f>
        <v/>
      </c>
      <c r="T1787" s="17" t="str">
        <f ca="1">IF(SUMIFS(業務内容と時間メモ!E:E,業務内容と時間メモ!AB:AB,N1787,業務内容と時間メモ!AD:AD,O1787)=0,"",SUMIFS(業務内容と時間メモ!E:E,業務内容と時間メモ!AB:AB,N1787,業務内容と時間メモ!AD:AD,O1787))</f>
        <v/>
      </c>
      <c r="U1787" s="7" t="str">
        <f ca="1">IF(SUMIFS(業務内容と時間メモ!F:F,業務内容と時間メモ!AB:AB,N1787,業務内容と時間メモ!AD:AD,O1787)=0,"",SUMIFS(業務内容と時間メモ!F:F,業務内容と時間メモ!AB:AB,N1787,業務内容と時間メモ!AD:AD,O1787))</f>
        <v/>
      </c>
      <c r="V1787" t="str">
        <f ca="1">IF(SUMIFS(業務内容と時間メモ!E:E,業務内容と時間メモ!AB:AB,N1787,業務内容と時間メモ!AD:AD,O1787)=0,"",SUMIFS(業務内容と時間メモ!E:E,業務内容と時間メモ!AB:AB,N1787,業務内容と時間メモ!AD:AD,O1787))</f>
        <v/>
      </c>
    </row>
    <row r="1788" spans="1:22" hidden="1">
      <c r="A1788" s="1" t="str">
        <f t="shared" ca="1" si="151"/>
        <v/>
      </c>
      <c r="B1788" s="1" t="str">
        <f t="shared" ca="1" si="152"/>
        <v/>
      </c>
      <c r="C1788" s="6" t="str">
        <f t="shared" ca="1" si="150"/>
        <v/>
      </c>
      <c r="J1788" t="str">
        <f t="shared" ca="1" si="153"/>
        <v/>
      </c>
      <c r="L1788" s="7" t="str">
        <f t="shared" ca="1" si="154"/>
        <v/>
      </c>
      <c r="M1788" s="1" t="str">
        <f ca="1">IF(N1788="","",IF(COUNTIF(N$1:N1788,N1788)&gt;1,"",IF(COUNTIF(N:N,N1788)&gt;=1,"左表に入れますねぇ","")))</f>
        <v/>
      </c>
      <c r="N1788" s="1" t="str">
        <f ca="1">IF(ISNA(VLOOKUP(業務内容と時間メモ!M1788,業務内容と時間メモ!R$2:AI$9999,11,FALSE)),"",VLOOKUP(業務内容と時間メモ!M1788,業務内容と時間メモ!R$2:AI$9999,11,FALSE))</f>
        <v/>
      </c>
      <c r="O1788" s="1" t="str">
        <f ca="1">IF(ISNA(VLOOKUP(業務内容と時間メモ!M1788,業務内容と時間メモ!R$2:AI$9999,13,FALSE)),"",VLOOKUP(業務内容と時間メモ!M1788,業務内容と時間メモ!R$2:AI$9999,13,FALSE))</f>
        <v/>
      </c>
      <c r="P1788" s="1" t="str">
        <f ca="1">IF(ISNA(VLOOKUP(業務内容と時間メモ!M1788,業務内容と時間メモ!R$2:AI$9999,15,FALSE)),"",VLOOKUP(業務内容と時間メモ!M1788,業務内容と時間メモ!R$2:AI$9999,15,FALSE))</f>
        <v/>
      </c>
      <c r="Q1788" s="1" t="str">
        <f ca="1">IF(ISNA(VLOOKUP(業務内容と時間メモ!M1788,業務内容と時間メモ!R$2:AI$9999,14,FALSE)),"",VLOOKUP(業務内容と時間メモ!M1788,業務内容と時間メモ!R$2:AI$9999,14,FALSE))</f>
        <v/>
      </c>
      <c r="R1788" s="1" t="str">
        <f ca="1">IF(ISNA(VLOOKUP(業務内容と時間メモ!M1788,業務内容と時間メモ!R$2:AI$9999,16,FALSE)),"",VLOOKUP(業務内容と時間メモ!M1788,業務内容と時間メモ!R$2:AI$9999,16,FALSE))</f>
        <v/>
      </c>
      <c r="S1788" s="1" t="str">
        <f ca="1">IF(ISNA(VLOOKUP(業務内容と時間メモ!M1788,業務内容と時間メモ!R$2:AI$9999,17,FALSE)),"",VLOOKUP(業務内容と時間メモ!M1788,業務内容と時間メモ!R$2:AI$9999,17,FALSE))</f>
        <v/>
      </c>
      <c r="T1788" s="17" t="str">
        <f ca="1">IF(SUMIFS(業務内容と時間メモ!E:E,業務内容と時間メモ!AB:AB,N1788,業務内容と時間メモ!AD:AD,O1788)=0,"",SUMIFS(業務内容と時間メモ!E:E,業務内容と時間メモ!AB:AB,N1788,業務内容と時間メモ!AD:AD,O1788))</f>
        <v/>
      </c>
      <c r="U1788" s="7" t="str">
        <f ca="1">IF(SUMIFS(業務内容と時間メモ!F:F,業務内容と時間メモ!AB:AB,N1788,業務内容と時間メモ!AD:AD,O1788)=0,"",SUMIFS(業務内容と時間メモ!F:F,業務内容と時間メモ!AB:AB,N1788,業務内容と時間メモ!AD:AD,O1788))</f>
        <v/>
      </c>
      <c r="V1788" t="str">
        <f ca="1">IF(SUMIFS(業務内容と時間メモ!E:E,業務内容と時間メモ!AB:AB,N1788,業務内容と時間メモ!AD:AD,O1788)=0,"",SUMIFS(業務内容と時間メモ!E:E,業務内容と時間メモ!AB:AB,N1788,業務内容と時間メモ!AD:AD,O1788))</f>
        <v/>
      </c>
    </row>
    <row r="1789" spans="1:22" hidden="1">
      <c r="A1789" s="1" t="str">
        <f t="shared" ca="1" si="151"/>
        <v/>
      </c>
      <c r="B1789" s="1" t="str">
        <f t="shared" ca="1" si="152"/>
        <v/>
      </c>
      <c r="C1789" s="6" t="str">
        <f t="shared" ca="1" si="150"/>
        <v/>
      </c>
      <c r="J1789" t="str">
        <f t="shared" ca="1" si="153"/>
        <v/>
      </c>
      <c r="L1789" s="7" t="str">
        <f t="shared" ca="1" si="154"/>
        <v/>
      </c>
      <c r="M1789" s="1" t="str">
        <f ca="1">IF(N1789="","",IF(COUNTIF(N$1:N1789,N1789)&gt;1,"",IF(COUNTIF(N:N,N1789)&gt;=1,"左表に入れますねぇ","")))</f>
        <v/>
      </c>
      <c r="N1789" s="1" t="str">
        <f ca="1">IF(ISNA(VLOOKUP(業務内容と時間メモ!M1789,業務内容と時間メモ!R$2:AI$9999,11,FALSE)),"",VLOOKUP(業務内容と時間メモ!M1789,業務内容と時間メモ!R$2:AI$9999,11,FALSE))</f>
        <v/>
      </c>
      <c r="O1789" s="1" t="str">
        <f ca="1">IF(ISNA(VLOOKUP(業務内容と時間メモ!M1789,業務内容と時間メモ!R$2:AI$9999,13,FALSE)),"",VLOOKUP(業務内容と時間メモ!M1789,業務内容と時間メモ!R$2:AI$9999,13,FALSE))</f>
        <v/>
      </c>
      <c r="P1789" s="1" t="str">
        <f ca="1">IF(ISNA(VLOOKUP(業務内容と時間メモ!M1789,業務内容と時間メモ!R$2:AI$9999,15,FALSE)),"",VLOOKUP(業務内容と時間メモ!M1789,業務内容と時間メモ!R$2:AI$9999,15,FALSE))</f>
        <v/>
      </c>
      <c r="Q1789" s="1" t="str">
        <f ca="1">IF(ISNA(VLOOKUP(業務内容と時間メモ!M1789,業務内容と時間メモ!R$2:AI$9999,14,FALSE)),"",VLOOKUP(業務内容と時間メモ!M1789,業務内容と時間メモ!R$2:AI$9999,14,FALSE))</f>
        <v/>
      </c>
      <c r="R1789" s="1" t="str">
        <f ca="1">IF(ISNA(VLOOKUP(業務内容と時間メモ!M1789,業務内容と時間メモ!R$2:AI$9999,16,FALSE)),"",VLOOKUP(業務内容と時間メモ!M1789,業務内容と時間メモ!R$2:AI$9999,16,FALSE))</f>
        <v/>
      </c>
      <c r="S1789" s="1" t="str">
        <f ca="1">IF(ISNA(VLOOKUP(業務内容と時間メモ!M1789,業務内容と時間メモ!R$2:AI$9999,17,FALSE)),"",VLOOKUP(業務内容と時間メモ!M1789,業務内容と時間メモ!R$2:AI$9999,17,FALSE))</f>
        <v/>
      </c>
      <c r="T1789" s="17" t="str">
        <f ca="1">IF(SUMIFS(業務内容と時間メモ!E:E,業務内容と時間メモ!AB:AB,N1789,業務内容と時間メモ!AD:AD,O1789)=0,"",SUMIFS(業務内容と時間メモ!E:E,業務内容と時間メモ!AB:AB,N1789,業務内容と時間メモ!AD:AD,O1789))</f>
        <v/>
      </c>
      <c r="U1789" s="7" t="str">
        <f ca="1">IF(SUMIFS(業務内容と時間メモ!F:F,業務内容と時間メモ!AB:AB,N1789,業務内容と時間メモ!AD:AD,O1789)=0,"",SUMIFS(業務内容と時間メモ!F:F,業務内容と時間メモ!AB:AB,N1789,業務内容と時間メモ!AD:AD,O1789))</f>
        <v/>
      </c>
      <c r="V1789" t="str">
        <f ca="1">IF(SUMIFS(業務内容と時間メモ!E:E,業務内容と時間メモ!AB:AB,N1789,業務内容と時間メモ!AD:AD,O1789)=0,"",SUMIFS(業務内容と時間メモ!E:E,業務内容と時間メモ!AB:AB,N1789,業務内容と時間メモ!AD:AD,O1789))</f>
        <v/>
      </c>
    </row>
    <row r="1790" spans="1:22" hidden="1">
      <c r="A1790" s="1" t="str">
        <f t="shared" ca="1" si="151"/>
        <v/>
      </c>
      <c r="B1790" s="1" t="str">
        <f t="shared" ca="1" si="152"/>
        <v/>
      </c>
      <c r="C1790" s="6" t="str">
        <f t="shared" ca="1" si="150"/>
        <v/>
      </c>
      <c r="J1790" t="str">
        <f t="shared" ca="1" si="153"/>
        <v/>
      </c>
      <c r="L1790" s="7" t="str">
        <f t="shared" ca="1" si="154"/>
        <v/>
      </c>
      <c r="M1790" s="1" t="str">
        <f ca="1">IF(N1790="","",IF(COUNTIF(N$1:N1790,N1790)&gt;1,"",IF(COUNTIF(N:N,N1790)&gt;=1,"左表に入れますねぇ","")))</f>
        <v/>
      </c>
      <c r="N1790" s="1" t="str">
        <f ca="1">IF(ISNA(VLOOKUP(業務内容と時間メモ!M1790,業務内容と時間メモ!R$2:AI$9999,11,FALSE)),"",VLOOKUP(業務内容と時間メモ!M1790,業務内容と時間メモ!R$2:AI$9999,11,FALSE))</f>
        <v/>
      </c>
      <c r="O1790" s="1" t="str">
        <f ca="1">IF(ISNA(VLOOKUP(業務内容と時間メモ!M1790,業務内容と時間メモ!R$2:AI$9999,13,FALSE)),"",VLOOKUP(業務内容と時間メモ!M1790,業務内容と時間メモ!R$2:AI$9999,13,FALSE))</f>
        <v/>
      </c>
      <c r="P1790" s="1" t="str">
        <f ca="1">IF(ISNA(VLOOKUP(業務内容と時間メモ!M1790,業務内容と時間メモ!R$2:AI$9999,15,FALSE)),"",VLOOKUP(業務内容と時間メモ!M1790,業務内容と時間メモ!R$2:AI$9999,15,FALSE))</f>
        <v/>
      </c>
      <c r="Q1790" s="1" t="str">
        <f ca="1">IF(ISNA(VLOOKUP(業務内容と時間メモ!M1790,業務内容と時間メモ!R$2:AI$9999,14,FALSE)),"",VLOOKUP(業務内容と時間メモ!M1790,業務内容と時間メモ!R$2:AI$9999,14,FALSE))</f>
        <v/>
      </c>
      <c r="R1790" s="1" t="str">
        <f ca="1">IF(ISNA(VLOOKUP(業務内容と時間メモ!M1790,業務内容と時間メモ!R$2:AI$9999,16,FALSE)),"",VLOOKUP(業務内容と時間メモ!M1790,業務内容と時間メモ!R$2:AI$9999,16,FALSE))</f>
        <v/>
      </c>
      <c r="S1790" s="1" t="str">
        <f ca="1">IF(ISNA(VLOOKUP(業務内容と時間メモ!M1790,業務内容と時間メモ!R$2:AI$9999,17,FALSE)),"",VLOOKUP(業務内容と時間メモ!M1790,業務内容と時間メモ!R$2:AI$9999,17,FALSE))</f>
        <v/>
      </c>
      <c r="T1790" s="17" t="str">
        <f ca="1">IF(SUMIFS(業務内容と時間メモ!E:E,業務内容と時間メモ!AB:AB,N1790,業務内容と時間メモ!AD:AD,O1790)=0,"",SUMIFS(業務内容と時間メモ!E:E,業務内容と時間メモ!AB:AB,N1790,業務内容と時間メモ!AD:AD,O1790))</f>
        <v/>
      </c>
      <c r="U1790" s="7" t="str">
        <f ca="1">IF(SUMIFS(業務内容と時間メモ!F:F,業務内容と時間メモ!AB:AB,N1790,業務内容と時間メモ!AD:AD,O1790)=0,"",SUMIFS(業務内容と時間メモ!F:F,業務内容と時間メモ!AB:AB,N1790,業務内容と時間メモ!AD:AD,O1790))</f>
        <v/>
      </c>
      <c r="V1790" t="str">
        <f ca="1">IF(SUMIFS(業務内容と時間メモ!E:E,業務内容と時間メモ!AB:AB,N1790,業務内容と時間メモ!AD:AD,O1790)=0,"",SUMIFS(業務内容と時間メモ!E:E,業務内容と時間メモ!AB:AB,N1790,業務内容と時間メモ!AD:AD,O1790))</f>
        <v/>
      </c>
    </row>
    <row r="1791" spans="1:22" hidden="1">
      <c r="A1791" s="1" t="str">
        <f t="shared" ca="1" si="151"/>
        <v/>
      </c>
      <c r="B1791" s="1" t="str">
        <f t="shared" ca="1" si="152"/>
        <v/>
      </c>
      <c r="C1791" s="6" t="str">
        <f t="shared" ca="1" si="150"/>
        <v/>
      </c>
      <c r="J1791" t="str">
        <f t="shared" ca="1" si="153"/>
        <v/>
      </c>
      <c r="L1791" s="7" t="str">
        <f t="shared" ca="1" si="154"/>
        <v/>
      </c>
      <c r="M1791" s="1" t="str">
        <f ca="1">IF(N1791="","",IF(COUNTIF(N$1:N1791,N1791)&gt;1,"",IF(COUNTIF(N:N,N1791)&gt;=1,"左表に入れますねぇ","")))</f>
        <v/>
      </c>
      <c r="N1791" s="1" t="str">
        <f ca="1">IF(ISNA(VLOOKUP(業務内容と時間メモ!M1791,業務内容と時間メモ!R$2:AI$9999,11,FALSE)),"",VLOOKUP(業務内容と時間メモ!M1791,業務内容と時間メモ!R$2:AI$9999,11,FALSE))</f>
        <v/>
      </c>
      <c r="O1791" s="1" t="str">
        <f ca="1">IF(ISNA(VLOOKUP(業務内容と時間メモ!M1791,業務内容と時間メモ!R$2:AI$9999,13,FALSE)),"",VLOOKUP(業務内容と時間メモ!M1791,業務内容と時間メモ!R$2:AI$9999,13,FALSE))</f>
        <v/>
      </c>
      <c r="P1791" s="1" t="str">
        <f ca="1">IF(ISNA(VLOOKUP(業務内容と時間メモ!M1791,業務内容と時間メモ!R$2:AI$9999,15,FALSE)),"",VLOOKUP(業務内容と時間メモ!M1791,業務内容と時間メモ!R$2:AI$9999,15,FALSE))</f>
        <v/>
      </c>
      <c r="Q1791" s="1" t="str">
        <f ca="1">IF(ISNA(VLOOKUP(業務内容と時間メモ!M1791,業務内容と時間メモ!R$2:AI$9999,14,FALSE)),"",VLOOKUP(業務内容と時間メモ!M1791,業務内容と時間メモ!R$2:AI$9999,14,FALSE))</f>
        <v/>
      </c>
      <c r="R1791" s="1" t="str">
        <f ca="1">IF(ISNA(VLOOKUP(業務内容と時間メモ!M1791,業務内容と時間メモ!R$2:AI$9999,16,FALSE)),"",VLOOKUP(業務内容と時間メモ!M1791,業務内容と時間メモ!R$2:AI$9999,16,FALSE))</f>
        <v/>
      </c>
      <c r="S1791" s="1" t="str">
        <f ca="1">IF(ISNA(VLOOKUP(業務内容と時間メモ!M1791,業務内容と時間メモ!R$2:AI$9999,17,FALSE)),"",VLOOKUP(業務内容と時間メモ!M1791,業務内容と時間メモ!R$2:AI$9999,17,FALSE))</f>
        <v/>
      </c>
      <c r="T1791" s="17" t="str">
        <f ca="1">IF(SUMIFS(業務内容と時間メモ!E:E,業務内容と時間メモ!AB:AB,N1791,業務内容と時間メモ!AD:AD,O1791)=0,"",SUMIFS(業務内容と時間メモ!E:E,業務内容と時間メモ!AB:AB,N1791,業務内容と時間メモ!AD:AD,O1791))</f>
        <v/>
      </c>
      <c r="U1791" s="7" t="str">
        <f ca="1">IF(SUMIFS(業務内容と時間メモ!F:F,業務内容と時間メモ!AB:AB,N1791,業務内容と時間メモ!AD:AD,O1791)=0,"",SUMIFS(業務内容と時間メモ!F:F,業務内容と時間メモ!AB:AB,N1791,業務内容と時間メモ!AD:AD,O1791))</f>
        <v/>
      </c>
      <c r="V1791" t="str">
        <f ca="1">IF(SUMIFS(業務内容と時間メモ!E:E,業務内容と時間メモ!AB:AB,N1791,業務内容と時間メモ!AD:AD,O1791)=0,"",SUMIFS(業務内容と時間メモ!E:E,業務内容と時間メモ!AB:AB,N1791,業務内容と時間メモ!AD:AD,O1791))</f>
        <v/>
      </c>
    </row>
    <row r="1792" spans="1:22" hidden="1">
      <c r="A1792" s="1" t="str">
        <f t="shared" ca="1" si="151"/>
        <v/>
      </c>
      <c r="B1792" s="1" t="str">
        <f t="shared" ca="1" si="152"/>
        <v/>
      </c>
      <c r="C1792" s="6" t="str">
        <f t="shared" ca="1" si="150"/>
        <v/>
      </c>
      <c r="J1792" t="str">
        <f t="shared" ca="1" si="153"/>
        <v/>
      </c>
      <c r="L1792" s="7" t="str">
        <f t="shared" ca="1" si="154"/>
        <v/>
      </c>
      <c r="M1792" s="1" t="str">
        <f ca="1">IF(N1792="","",IF(COUNTIF(N$1:N1792,N1792)&gt;1,"",IF(COUNTIF(N:N,N1792)&gt;=1,"左表に入れますねぇ","")))</f>
        <v/>
      </c>
      <c r="N1792" s="1" t="str">
        <f ca="1">IF(ISNA(VLOOKUP(業務内容と時間メモ!M1792,業務内容と時間メモ!R$2:AI$9999,11,FALSE)),"",VLOOKUP(業務内容と時間メモ!M1792,業務内容と時間メモ!R$2:AI$9999,11,FALSE))</f>
        <v/>
      </c>
      <c r="O1792" s="1" t="str">
        <f ca="1">IF(ISNA(VLOOKUP(業務内容と時間メモ!M1792,業務内容と時間メモ!R$2:AI$9999,13,FALSE)),"",VLOOKUP(業務内容と時間メモ!M1792,業務内容と時間メモ!R$2:AI$9999,13,FALSE))</f>
        <v/>
      </c>
      <c r="P1792" s="1" t="str">
        <f ca="1">IF(ISNA(VLOOKUP(業務内容と時間メモ!M1792,業務内容と時間メモ!R$2:AI$9999,15,FALSE)),"",VLOOKUP(業務内容と時間メモ!M1792,業務内容と時間メモ!R$2:AI$9999,15,FALSE))</f>
        <v/>
      </c>
      <c r="Q1792" s="1" t="str">
        <f ca="1">IF(ISNA(VLOOKUP(業務内容と時間メモ!M1792,業務内容と時間メモ!R$2:AI$9999,14,FALSE)),"",VLOOKUP(業務内容と時間メモ!M1792,業務内容と時間メモ!R$2:AI$9999,14,FALSE))</f>
        <v/>
      </c>
      <c r="R1792" s="1" t="str">
        <f ca="1">IF(ISNA(VLOOKUP(業務内容と時間メモ!M1792,業務内容と時間メモ!R$2:AI$9999,16,FALSE)),"",VLOOKUP(業務内容と時間メモ!M1792,業務内容と時間メモ!R$2:AI$9999,16,FALSE))</f>
        <v/>
      </c>
      <c r="S1792" s="1" t="str">
        <f ca="1">IF(ISNA(VLOOKUP(業務内容と時間メモ!M1792,業務内容と時間メモ!R$2:AI$9999,17,FALSE)),"",VLOOKUP(業務内容と時間メモ!M1792,業務内容と時間メモ!R$2:AI$9999,17,FALSE))</f>
        <v/>
      </c>
      <c r="T1792" s="17" t="str">
        <f ca="1">IF(SUMIFS(業務内容と時間メモ!E:E,業務内容と時間メモ!AB:AB,N1792,業務内容と時間メモ!AD:AD,O1792)=0,"",SUMIFS(業務内容と時間メモ!E:E,業務内容と時間メモ!AB:AB,N1792,業務内容と時間メモ!AD:AD,O1792))</f>
        <v/>
      </c>
      <c r="U1792" s="7" t="str">
        <f ca="1">IF(SUMIFS(業務内容と時間メモ!F:F,業務内容と時間メモ!AB:AB,N1792,業務内容と時間メモ!AD:AD,O1792)=0,"",SUMIFS(業務内容と時間メモ!F:F,業務内容と時間メモ!AB:AB,N1792,業務内容と時間メモ!AD:AD,O1792))</f>
        <v/>
      </c>
      <c r="V1792" t="str">
        <f ca="1">IF(SUMIFS(業務内容と時間メモ!E:E,業務内容と時間メモ!AB:AB,N1792,業務内容と時間メモ!AD:AD,O1792)=0,"",SUMIFS(業務内容と時間メモ!E:E,業務内容と時間メモ!AB:AB,N1792,業務内容と時間メモ!AD:AD,O1792))</f>
        <v/>
      </c>
    </row>
    <row r="1793" spans="1:22" hidden="1">
      <c r="A1793" s="1" t="str">
        <f t="shared" ca="1" si="151"/>
        <v/>
      </c>
      <c r="B1793" s="1" t="str">
        <f t="shared" ca="1" si="152"/>
        <v/>
      </c>
      <c r="C1793" s="6" t="str">
        <f t="shared" ca="1" si="150"/>
        <v/>
      </c>
      <c r="J1793" t="str">
        <f t="shared" ca="1" si="153"/>
        <v/>
      </c>
      <c r="L1793" s="7" t="str">
        <f t="shared" ca="1" si="154"/>
        <v/>
      </c>
      <c r="M1793" s="1" t="str">
        <f ca="1">IF(N1793="","",IF(COUNTIF(N$1:N1793,N1793)&gt;1,"",IF(COUNTIF(N:N,N1793)&gt;=1,"左表に入れますねぇ","")))</f>
        <v/>
      </c>
      <c r="N1793" s="1" t="str">
        <f ca="1">IF(ISNA(VLOOKUP(業務内容と時間メモ!M1793,業務内容と時間メモ!R$2:AI$9999,11,FALSE)),"",VLOOKUP(業務内容と時間メモ!M1793,業務内容と時間メモ!R$2:AI$9999,11,FALSE))</f>
        <v/>
      </c>
      <c r="O1793" s="1" t="str">
        <f ca="1">IF(ISNA(VLOOKUP(業務内容と時間メモ!M1793,業務内容と時間メモ!R$2:AI$9999,13,FALSE)),"",VLOOKUP(業務内容と時間メモ!M1793,業務内容と時間メモ!R$2:AI$9999,13,FALSE))</f>
        <v/>
      </c>
      <c r="P1793" s="1" t="str">
        <f ca="1">IF(ISNA(VLOOKUP(業務内容と時間メモ!M1793,業務内容と時間メモ!R$2:AI$9999,15,FALSE)),"",VLOOKUP(業務内容と時間メモ!M1793,業務内容と時間メモ!R$2:AI$9999,15,FALSE))</f>
        <v/>
      </c>
      <c r="Q1793" s="1" t="str">
        <f ca="1">IF(ISNA(VLOOKUP(業務内容と時間メモ!M1793,業務内容と時間メモ!R$2:AI$9999,14,FALSE)),"",VLOOKUP(業務内容と時間メモ!M1793,業務内容と時間メモ!R$2:AI$9999,14,FALSE))</f>
        <v/>
      </c>
      <c r="R1793" s="1" t="str">
        <f ca="1">IF(ISNA(VLOOKUP(業務内容と時間メモ!M1793,業務内容と時間メモ!R$2:AI$9999,16,FALSE)),"",VLOOKUP(業務内容と時間メモ!M1793,業務内容と時間メモ!R$2:AI$9999,16,FALSE))</f>
        <v/>
      </c>
      <c r="S1793" s="1" t="str">
        <f ca="1">IF(ISNA(VLOOKUP(業務内容と時間メモ!M1793,業務内容と時間メモ!R$2:AI$9999,17,FALSE)),"",VLOOKUP(業務内容と時間メモ!M1793,業務内容と時間メモ!R$2:AI$9999,17,FALSE))</f>
        <v/>
      </c>
      <c r="T1793" s="17" t="str">
        <f ca="1">IF(SUMIFS(業務内容と時間メモ!E:E,業務内容と時間メモ!AB:AB,N1793,業務内容と時間メモ!AD:AD,O1793)=0,"",SUMIFS(業務内容と時間メモ!E:E,業務内容と時間メモ!AB:AB,N1793,業務内容と時間メモ!AD:AD,O1793))</f>
        <v/>
      </c>
      <c r="U1793" s="7" t="str">
        <f ca="1">IF(SUMIFS(業務内容と時間メモ!F:F,業務内容と時間メモ!AB:AB,N1793,業務内容と時間メモ!AD:AD,O1793)=0,"",SUMIFS(業務内容と時間メモ!F:F,業務内容と時間メモ!AB:AB,N1793,業務内容と時間メモ!AD:AD,O1793))</f>
        <v/>
      </c>
      <c r="V1793" t="str">
        <f ca="1">IF(SUMIFS(業務内容と時間メモ!E:E,業務内容と時間メモ!AB:AB,N1793,業務内容と時間メモ!AD:AD,O1793)=0,"",SUMIFS(業務内容と時間メモ!E:E,業務内容と時間メモ!AB:AB,N1793,業務内容と時間メモ!AD:AD,O1793))</f>
        <v/>
      </c>
    </row>
    <row r="1794" spans="1:22" hidden="1">
      <c r="A1794" s="1" t="str">
        <f t="shared" ca="1" si="151"/>
        <v/>
      </c>
      <c r="B1794" s="1" t="str">
        <f t="shared" ca="1" si="152"/>
        <v/>
      </c>
      <c r="C1794" s="6" t="str">
        <f t="shared" ref="C1794:C1857" ca="1" si="155">IF(SUMIF(N:N,A1794,U:U)=0,"",SUMIF(N:N,A1794,U:U))</f>
        <v/>
      </c>
      <c r="J1794" t="str">
        <f t="shared" ca="1" si="153"/>
        <v/>
      </c>
      <c r="L1794" s="7" t="str">
        <f t="shared" ca="1" si="154"/>
        <v/>
      </c>
      <c r="M1794" s="1" t="str">
        <f ca="1">IF(N1794="","",IF(COUNTIF(N$1:N1794,N1794)&gt;1,"",IF(COUNTIF(N:N,N1794)&gt;=1,"左表に入れますねぇ","")))</f>
        <v/>
      </c>
      <c r="N1794" s="1" t="str">
        <f ca="1">IF(ISNA(VLOOKUP(業務内容と時間メモ!M1794,業務内容と時間メモ!R$2:AI$9999,11,FALSE)),"",VLOOKUP(業務内容と時間メモ!M1794,業務内容と時間メモ!R$2:AI$9999,11,FALSE))</f>
        <v/>
      </c>
      <c r="O1794" s="1" t="str">
        <f ca="1">IF(ISNA(VLOOKUP(業務内容と時間メモ!M1794,業務内容と時間メモ!R$2:AI$9999,13,FALSE)),"",VLOOKUP(業務内容と時間メモ!M1794,業務内容と時間メモ!R$2:AI$9999,13,FALSE))</f>
        <v/>
      </c>
      <c r="P1794" s="1" t="str">
        <f ca="1">IF(ISNA(VLOOKUP(業務内容と時間メモ!M1794,業務内容と時間メモ!R$2:AI$9999,15,FALSE)),"",VLOOKUP(業務内容と時間メモ!M1794,業務内容と時間メモ!R$2:AI$9999,15,FALSE))</f>
        <v/>
      </c>
      <c r="Q1794" s="1" t="str">
        <f ca="1">IF(ISNA(VLOOKUP(業務内容と時間メモ!M1794,業務内容と時間メモ!R$2:AI$9999,14,FALSE)),"",VLOOKUP(業務内容と時間メモ!M1794,業務内容と時間メモ!R$2:AI$9999,14,FALSE))</f>
        <v/>
      </c>
      <c r="R1794" s="1" t="str">
        <f ca="1">IF(ISNA(VLOOKUP(業務内容と時間メモ!M1794,業務内容と時間メモ!R$2:AI$9999,16,FALSE)),"",VLOOKUP(業務内容と時間メモ!M1794,業務内容と時間メモ!R$2:AI$9999,16,FALSE))</f>
        <v/>
      </c>
      <c r="S1794" s="1" t="str">
        <f ca="1">IF(ISNA(VLOOKUP(業務内容と時間メモ!M1794,業務内容と時間メモ!R$2:AI$9999,17,FALSE)),"",VLOOKUP(業務内容と時間メモ!M1794,業務内容と時間メモ!R$2:AI$9999,17,FALSE))</f>
        <v/>
      </c>
      <c r="T1794" s="17" t="str">
        <f ca="1">IF(SUMIFS(業務内容と時間メモ!E:E,業務内容と時間メモ!AB:AB,N1794,業務内容と時間メモ!AD:AD,O1794)=0,"",SUMIFS(業務内容と時間メモ!E:E,業務内容と時間メモ!AB:AB,N1794,業務内容と時間メモ!AD:AD,O1794))</f>
        <v/>
      </c>
      <c r="U1794" s="7" t="str">
        <f ca="1">IF(SUMIFS(業務内容と時間メモ!F:F,業務内容と時間メモ!AB:AB,N1794,業務内容と時間メモ!AD:AD,O1794)=0,"",SUMIFS(業務内容と時間メモ!F:F,業務内容と時間メモ!AB:AB,N1794,業務内容と時間メモ!AD:AD,O1794))</f>
        <v/>
      </c>
      <c r="V1794" t="str">
        <f ca="1">IF(SUMIFS(業務内容と時間メモ!E:E,業務内容と時間メモ!AB:AB,N1794,業務内容と時間メモ!AD:AD,O1794)=0,"",SUMIFS(業務内容と時間メモ!E:E,業務内容と時間メモ!AB:AB,N1794,業務内容と時間メモ!AD:AD,O1794))</f>
        <v/>
      </c>
    </row>
    <row r="1795" spans="1:22" hidden="1">
      <c r="A1795" s="1" t="str">
        <f t="shared" ref="A1795:A1858" ca="1" si="156">IF(ISNA(VLOOKUP(K1795,L1795:S11792,3,FALSE)),"",VLOOKUP(K1795,L1794:S11792,3,FALSE))</f>
        <v/>
      </c>
      <c r="B1795" s="1" t="str">
        <f t="shared" ref="B1795:B1858" ca="1" si="157">IF(ISNA(VLOOKUP(K1795,L1795:S11792,5,FALSE)),"",VLOOKUP(K1795,L1794:S11792,5,FALSE)&amp;"など")</f>
        <v/>
      </c>
      <c r="C1795" s="6" t="str">
        <f t="shared" ca="1" si="155"/>
        <v/>
      </c>
      <c r="J1795" t="str">
        <f t="shared" ca="1" si="153"/>
        <v/>
      </c>
      <c r="L1795" s="7" t="str">
        <f t="shared" ca="1" si="154"/>
        <v/>
      </c>
      <c r="M1795" s="1" t="str">
        <f ca="1">IF(N1795="","",IF(COUNTIF(N$1:N1795,N1795)&gt;1,"",IF(COUNTIF(N:N,N1795)&gt;=1,"左表に入れますねぇ","")))</f>
        <v/>
      </c>
      <c r="N1795" s="1" t="str">
        <f ca="1">IF(ISNA(VLOOKUP(業務内容と時間メモ!M1795,業務内容と時間メモ!R$2:AI$9999,11,FALSE)),"",VLOOKUP(業務内容と時間メモ!M1795,業務内容と時間メモ!R$2:AI$9999,11,FALSE))</f>
        <v/>
      </c>
      <c r="O1795" s="1" t="str">
        <f ca="1">IF(ISNA(VLOOKUP(業務内容と時間メモ!M1795,業務内容と時間メモ!R$2:AI$9999,13,FALSE)),"",VLOOKUP(業務内容と時間メモ!M1795,業務内容と時間メモ!R$2:AI$9999,13,FALSE))</f>
        <v/>
      </c>
      <c r="P1795" s="1" t="str">
        <f ca="1">IF(ISNA(VLOOKUP(業務内容と時間メモ!M1795,業務内容と時間メモ!R$2:AI$9999,15,FALSE)),"",VLOOKUP(業務内容と時間メモ!M1795,業務内容と時間メモ!R$2:AI$9999,15,FALSE))</f>
        <v/>
      </c>
      <c r="Q1795" s="1" t="str">
        <f ca="1">IF(ISNA(VLOOKUP(業務内容と時間メモ!M1795,業務内容と時間メモ!R$2:AI$9999,14,FALSE)),"",VLOOKUP(業務内容と時間メモ!M1795,業務内容と時間メモ!R$2:AI$9999,14,FALSE))</f>
        <v/>
      </c>
      <c r="R1795" s="1" t="str">
        <f ca="1">IF(ISNA(VLOOKUP(業務内容と時間メモ!M1795,業務内容と時間メモ!R$2:AI$9999,16,FALSE)),"",VLOOKUP(業務内容と時間メモ!M1795,業務内容と時間メモ!R$2:AI$9999,16,FALSE))</f>
        <v/>
      </c>
      <c r="S1795" s="1" t="str">
        <f ca="1">IF(ISNA(VLOOKUP(業務内容と時間メモ!M1795,業務内容と時間メモ!R$2:AI$9999,17,FALSE)),"",VLOOKUP(業務内容と時間メモ!M1795,業務内容と時間メモ!R$2:AI$9999,17,FALSE))</f>
        <v/>
      </c>
      <c r="T1795" s="17" t="str">
        <f ca="1">IF(SUMIFS(業務内容と時間メモ!E:E,業務内容と時間メモ!AB:AB,N1795,業務内容と時間メモ!AD:AD,O1795)=0,"",SUMIFS(業務内容と時間メモ!E:E,業務内容と時間メモ!AB:AB,N1795,業務内容と時間メモ!AD:AD,O1795))</f>
        <v/>
      </c>
      <c r="U1795" s="7" t="str">
        <f ca="1">IF(SUMIFS(業務内容と時間メモ!F:F,業務内容と時間メモ!AB:AB,N1795,業務内容と時間メモ!AD:AD,O1795)=0,"",SUMIFS(業務内容と時間メモ!F:F,業務内容と時間メモ!AB:AB,N1795,業務内容と時間メモ!AD:AD,O1795))</f>
        <v/>
      </c>
      <c r="V1795" t="str">
        <f ca="1">IF(SUMIFS(業務内容と時間メモ!E:E,業務内容と時間メモ!AB:AB,N1795,業務内容と時間メモ!AD:AD,O1795)=0,"",SUMIFS(業務内容と時間メモ!E:E,業務内容と時間メモ!AB:AB,N1795,業務内容と時間メモ!AD:AD,O1795))</f>
        <v/>
      </c>
    </row>
    <row r="1796" spans="1:22" hidden="1">
      <c r="A1796" s="1" t="str">
        <f t="shared" ca="1" si="156"/>
        <v/>
      </c>
      <c r="B1796" s="1" t="str">
        <f t="shared" ca="1" si="157"/>
        <v/>
      </c>
      <c r="C1796" s="6" t="str">
        <f t="shared" ca="1" si="155"/>
        <v/>
      </c>
      <c r="J1796" t="str">
        <f t="shared" ca="1" si="153"/>
        <v/>
      </c>
      <c r="L1796" s="7" t="str">
        <f t="shared" ca="1" si="154"/>
        <v/>
      </c>
      <c r="M1796" s="1" t="str">
        <f ca="1">IF(N1796="","",IF(COUNTIF(N$1:N1796,N1796)&gt;1,"",IF(COUNTIF(N:N,N1796)&gt;=1,"左表に入れますねぇ","")))</f>
        <v/>
      </c>
      <c r="N1796" s="1" t="str">
        <f ca="1">IF(ISNA(VLOOKUP(業務内容と時間メモ!M1796,業務内容と時間メモ!R$2:AI$9999,11,FALSE)),"",VLOOKUP(業務内容と時間メモ!M1796,業務内容と時間メモ!R$2:AI$9999,11,FALSE))</f>
        <v/>
      </c>
      <c r="O1796" s="1" t="str">
        <f ca="1">IF(ISNA(VLOOKUP(業務内容と時間メモ!M1796,業務内容と時間メモ!R$2:AI$9999,13,FALSE)),"",VLOOKUP(業務内容と時間メモ!M1796,業務内容と時間メモ!R$2:AI$9999,13,FALSE))</f>
        <v/>
      </c>
      <c r="P1796" s="1" t="str">
        <f ca="1">IF(ISNA(VLOOKUP(業務内容と時間メモ!M1796,業務内容と時間メモ!R$2:AI$9999,15,FALSE)),"",VLOOKUP(業務内容と時間メモ!M1796,業務内容と時間メモ!R$2:AI$9999,15,FALSE))</f>
        <v/>
      </c>
      <c r="Q1796" s="1" t="str">
        <f ca="1">IF(ISNA(VLOOKUP(業務内容と時間メモ!M1796,業務内容と時間メモ!R$2:AI$9999,14,FALSE)),"",VLOOKUP(業務内容と時間メモ!M1796,業務内容と時間メモ!R$2:AI$9999,14,FALSE))</f>
        <v/>
      </c>
      <c r="R1796" s="1" t="str">
        <f ca="1">IF(ISNA(VLOOKUP(業務内容と時間メモ!M1796,業務内容と時間メモ!R$2:AI$9999,16,FALSE)),"",VLOOKUP(業務内容と時間メモ!M1796,業務内容と時間メモ!R$2:AI$9999,16,FALSE))</f>
        <v/>
      </c>
      <c r="S1796" s="1" t="str">
        <f ca="1">IF(ISNA(VLOOKUP(業務内容と時間メモ!M1796,業務内容と時間メモ!R$2:AI$9999,17,FALSE)),"",VLOOKUP(業務内容と時間メモ!M1796,業務内容と時間メモ!R$2:AI$9999,17,FALSE))</f>
        <v/>
      </c>
      <c r="T1796" s="17" t="str">
        <f ca="1">IF(SUMIFS(業務内容と時間メモ!E:E,業務内容と時間メモ!AB:AB,N1796,業務内容と時間メモ!AD:AD,O1796)=0,"",SUMIFS(業務内容と時間メモ!E:E,業務内容と時間メモ!AB:AB,N1796,業務内容と時間メモ!AD:AD,O1796))</f>
        <v/>
      </c>
      <c r="U1796" s="7" t="str">
        <f ca="1">IF(SUMIFS(業務内容と時間メモ!F:F,業務内容と時間メモ!AB:AB,N1796,業務内容と時間メモ!AD:AD,O1796)=0,"",SUMIFS(業務内容と時間メモ!F:F,業務内容と時間メモ!AB:AB,N1796,業務内容と時間メモ!AD:AD,O1796))</f>
        <v/>
      </c>
      <c r="V1796" t="str">
        <f ca="1">IF(SUMIFS(業務内容と時間メモ!E:E,業務内容と時間メモ!AB:AB,N1796,業務内容と時間メモ!AD:AD,O1796)=0,"",SUMIFS(業務内容と時間メモ!E:E,業務内容と時間メモ!AB:AB,N1796,業務内容と時間メモ!AD:AD,O1796))</f>
        <v/>
      </c>
    </row>
    <row r="1797" spans="1:22" hidden="1">
      <c r="A1797" s="1" t="str">
        <f t="shared" ca="1" si="156"/>
        <v/>
      </c>
      <c r="B1797" s="1" t="str">
        <f t="shared" ca="1" si="157"/>
        <v/>
      </c>
      <c r="C1797" s="6" t="str">
        <f t="shared" ca="1" si="155"/>
        <v/>
      </c>
      <c r="J1797" t="str">
        <f t="shared" ca="1" si="153"/>
        <v/>
      </c>
      <c r="L1797" s="7" t="str">
        <f t="shared" ca="1" si="154"/>
        <v/>
      </c>
      <c r="M1797" s="1" t="str">
        <f ca="1">IF(N1797="","",IF(COUNTIF(N$1:N1797,N1797)&gt;1,"",IF(COUNTIF(N:N,N1797)&gt;=1,"左表に入れますねぇ","")))</f>
        <v/>
      </c>
      <c r="N1797" s="1" t="str">
        <f ca="1">IF(ISNA(VLOOKUP(業務内容と時間メモ!M1797,業務内容と時間メモ!R$2:AI$9999,11,FALSE)),"",VLOOKUP(業務内容と時間メモ!M1797,業務内容と時間メモ!R$2:AI$9999,11,FALSE))</f>
        <v/>
      </c>
      <c r="O1797" s="1" t="str">
        <f ca="1">IF(ISNA(VLOOKUP(業務内容と時間メモ!M1797,業務内容と時間メモ!R$2:AI$9999,13,FALSE)),"",VLOOKUP(業務内容と時間メモ!M1797,業務内容と時間メモ!R$2:AI$9999,13,FALSE))</f>
        <v/>
      </c>
      <c r="P1797" s="1" t="str">
        <f ca="1">IF(ISNA(VLOOKUP(業務内容と時間メモ!M1797,業務内容と時間メモ!R$2:AI$9999,15,FALSE)),"",VLOOKUP(業務内容と時間メモ!M1797,業務内容と時間メモ!R$2:AI$9999,15,FALSE))</f>
        <v/>
      </c>
      <c r="Q1797" s="1" t="str">
        <f ca="1">IF(ISNA(VLOOKUP(業務内容と時間メモ!M1797,業務内容と時間メモ!R$2:AI$9999,14,FALSE)),"",VLOOKUP(業務内容と時間メモ!M1797,業務内容と時間メモ!R$2:AI$9999,14,FALSE))</f>
        <v/>
      </c>
      <c r="R1797" s="1" t="str">
        <f ca="1">IF(ISNA(VLOOKUP(業務内容と時間メモ!M1797,業務内容と時間メモ!R$2:AI$9999,16,FALSE)),"",VLOOKUP(業務内容と時間メモ!M1797,業務内容と時間メモ!R$2:AI$9999,16,FALSE))</f>
        <v/>
      </c>
      <c r="S1797" s="1" t="str">
        <f ca="1">IF(ISNA(VLOOKUP(業務内容と時間メモ!M1797,業務内容と時間メモ!R$2:AI$9999,17,FALSE)),"",VLOOKUP(業務内容と時間メモ!M1797,業務内容と時間メモ!R$2:AI$9999,17,FALSE))</f>
        <v/>
      </c>
      <c r="T1797" s="17" t="str">
        <f ca="1">IF(SUMIFS(業務内容と時間メモ!E:E,業務内容と時間メモ!AB:AB,N1797,業務内容と時間メモ!AD:AD,O1797)=0,"",SUMIFS(業務内容と時間メモ!E:E,業務内容と時間メモ!AB:AB,N1797,業務内容と時間メモ!AD:AD,O1797))</f>
        <v/>
      </c>
      <c r="U1797" s="7" t="str">
        <f ca="1">IF(SUMIFS(業務内容と時間メモ!F:F,業務内容と時間メモ!AB:AB,N1797,業務内容と時間メモ!AD:AD,O1797)=0,"",SUMIFS(業務内容と時間メモ!F:F,業務内容と時間メモ!AB:AB,N1797,業務内容と時間メモ!AD:AD,O1797))</f>
        <v/>
      </c>
      <c r="V1797" t="str">
        <f ca="1">IF(SUMIFS(業務内容と時間メモ!E:E,業務内容と時間メモ!AB:AB,N1797,業務内容と時間メモ!AD:AD,O1797)=0,"",SUMIFS(業務内容と時間メモ!E:E,業務内容と時間メモ!AB:AB,N1797,業務内容と時間メモ!AD:AD,O1797))</f>
        <v/>
      </c>
    </row>
    <row r="1798" spans="1:22" hidden="1">
      <c r="A1798" s="1" t="str">
        <f t="shared" ca="1" si="156"/>
        <v/>
      </c>
      <c r="B1798" s="1" t="str">
        <f t="shared" ca="1" si="157"/>
        <v/>
      </c>
      <c r="C1798" s="6" t="str">
        <f t="shared" ca="1" si="155"/>
        <v/>
      </c>
      <c r="J1798" t="str">
        <f t="shared" ca="1" si="153"/>
        <v/>
      </c>
      <c r="L1798" s="7" t="str">
        <f t="shared" ca="1" si="154"/>
        <v/>
      </c>
      <c r="M1798" s="1" t="str">
        <f ca="1">IF(N1798="","",IF(COUNTIF(N$1:N1798,N1798)&gt;1,"",IF(COUNTIF(N:N,N1798)&gt;=1,"左表に入れますねぇ","")))</f>
        <v/>
      </c>
      <c r="N1798" s="1" t="str">
        <f ca="1">IF(ISNA(VLOOKUP(業務内容と時間メモ!M1798,業務内容と時間メモ!R$2:AI$9999,11,FALSE)),"",VLOOKUP(業務内容と時間メモ!M1798,業務内容と時間メモ!R$2:AI$9999,11,FALSE))</f>
        <v/>
      </c>
      <c r="O1798" s="1" t="str">
        <f ca="1">IF(ISNA(VLOOKUP(業務内容と時間メモ!M1798,業務内容と時間メモ!R$2:AI$9999,13,FALSE)),"",VLOOKUP(業務内容と時間メモ!M1798,業務内容と時間メモ!R$2:AI$9999,13,FALSE))</f>
        <v/>
      </c>
      <c r="P1798" s="1" t="str">
        <f ca="1">IF(ISNA(VLOOKUP(業務内容と時間メモ!M1798,業務内容と時間メモ!R$2:AI$9999,15,FALSE)),"",VLOOKUP(業務内容と時間メモ!M1798,業務内容と時間メモ!R$2:AI$9999,15,FALSE))</f>
        <v/>
      </c>
      <c r="Q1798" s="1" t="str">
        <f ca="1">IF(ISNA(VLOOKUP(業務内容と時間メモ!M1798,業務内容と時間メモ!R$2:AI$9999,14,FALSE)),"",VLOOKUP(業務内容と時間メモ!M1798,業務内容と時間メモ!R$2:AI$9999,14,FALSE))</f>
        <v/>
      </c>
      <c r="R1798" s="1" t="str">
        <f ca="1">IF(ISNA(VLOOKUP(業務内容と時間メモ!M1798,業務内容と時間メモ!R$2:AI$9999,16,FALSE)),"",VLOOKUP(業務内容と時間メモ!M1798,業務内容と時間メモ!R$2:AI$9999,16,FALSE))</f>
        <v/>
      </c>
      <c r="S1798" s="1" t="str">
        <f ca="1">IF(ISNA(VLOOKUP(業務内容と時間メモ!M1798,業務内容と時間メモ!R$2:AI$9999,17,FALSE)),"",VLOOKUP(業務内容と時間メモ!M1798,業務内容と時間メモ!R$2:AI$9999,17,FALSE))</f>
        <v/>
      </c>
      <c r="T1798" s="17" t="str">
        <f ca="1">IF(SUMIFS(業務内容と時間メモ!E:E,業務内容と時間メモ!AB:AB,N1798,業務内容と時間メモ!AD:AD,O1798)=0,"",SUMIFS(業務内容と時間メモ!E:E,業務内容と時間メモ!AB:AB,N1798,業務内容と時間メモ!AD:AD,O1798))</f>
        <v/>
      </c>
      <c r="U1798" s="7" t="str">
        <f ca="1">IF(SUMIFS(業務内容と時間メモ!F:F,業務内容と時間メモ!AB:AB,N1798,業務内容と時間メモ!AD:AD,O1798)=0,"",SUMIFS(業務内容と時間メモ!F:F,業務内容と時間メモ!AB:AB,N1798,業務内容と時間メモ!AD:AD,O1798))</f>
        <v/>
      </c>
      <c r="V1798" t="str">
        <f ca="1">IF(SUMIFS(業務内容と時間メモ!E:E,業務内容と時間メモ!AB:AB,N1798,業務内容と時間メモ!AD:AD,O1798)=0,"",SUMIFS(業務内容と時間メモ!E:E,業務内容と時間メモ!AB:AB,N1798,業務内容と時間メモ!AD:AD,O1798))</f>
        <v/>
      </c>
    </row>
    <row r="1799" spans="1:22" hidden="1">
      <c r="A1799" s="1" t="str">
        <f t="shared" ca="1" si="156"/>
        <v/>
      </c>
      <c r="B1799" s="1" t="str">
        <f t="shared" ca="1" si="157"/>
        <v/>
      </c>
      <c r="C1799" s="6" t="str">
        <f t="shared" ca="1" si="155"/>
        <v/>
      </c>
      <c r="J1799" t="str">
        <f t="shared" ca="1" si="153"/>
        <v/>
      </c>
      <c r="L1799" s="7" t="str">
        <f t="shared" ca="1" si="154"/>
        <v/>
      </c>
      <c r="M1799" s="1" t="str">
        <f ca="1">IF(N1799="","",IF(COUNTIF(N$1:N1799,N1799)&gt;1,"",IF(COUNTIF(N:N,N1799)&gt;=1,"左表に入れますねぇ","")))</f>
        <v/>
      </c>
      <c r="N1799" s="1" t="str">
        <f ca="1">IF(ISNA(VLOOKUP(業務内容と時間メモ!M1799,業務内容と時間メモ!R$2:AI$9999,11,FALSE)),"",VLOOKUP(業務内容と時間メモ!M1799,業務内容と時間メモ!R$2:AI$9999,11,FALSE))</f>
        <v/>
      </c>
      <c r="O1799" s="1" t="str">
        <f ca="1">IF(ISNA(VLOOKUP(業務内容と時間メモ!M1799,業務内容と時間メモ!R$2:AI$9999,13,FALSE)),"",VLOOKUP(業務内容と時間メモ!M1799,業務内容と時間メモ!R$2:AI$9999,13,FALSE))</f>
        <v/>
      </c>
      <c r="P1799" s="1" t="str">
        <f ca="1">IF(ISNA(VLOOKUP(業務内容と時間メモ!M1799,業務内容と時間メモ!R$2:AI$9999,15,FALSE)),"",VLOOKUP(業務内容と時間メモ!M1799,業務内容と時間メモ!R$2:AI$9999,15,FALSE))</f>
        <v/>
      </c>
      <c r="Q1799" s="1" t="str">
        <f ca="1">IF(ISNA(VLOOKUP(業務内容と時間メモ!M1799,業務内容と時間メモ!R$2:AI$9999,14,FALSE)),"",VLOOKUP(業務内容と時間メモ!M1799,業務内容と時間メモ!R$2:AI$9999,14,FALSE))</f>
        <v/>
      </c>
      <c r="R1799" s="1" t="str">
        <f ca="1">IF(ISNA(VLOOKUP(業務内容と時間メモ!M1799,業務内容と時間メモ!R$2:AI$9999,16,FALSE)),"",VLOOKUP(業務内容と時間メモ!M1799,業務内容と時間メモ!R$2:AI$9999,16,FALSE))</f>
        <v/>
      </c>
      <c r="S1799" s="1" t="str">
        <f ca="1">IF(ISNA(VLOOKUP(業務内容と時間メモ!M1799,業務内容と時間メモ!R$2:AI$9999,17,FALSE)),"",VLOOKUP(業務内容と時間メモ!M1799,業務内容と時間メモ!R$2:AI$9999,17,FALSE))</f>
        <v/>
      </c>
      <c r="T1799" s="17" t="str">
        <f ca="1">IF(SUMIFS(業務内容と時間メモ!E:E,業務内容と時間メモ!AB:AB,N1799,業務内容と時間メモ!AD:AD,O1799)=0,"",SUMIFS(業務内容と時間メモ!E:E,業務内容と時間メモ!AB:AB,N1799,業務内容と時間メモ!AD:AD,O1799))</f>
        <v/>
      </c>
      <c r="U1799" s="7" t="str">
        <f ca="1">IF(SUMIFS(業務内容と時間メモ!F:F,業務内容と時間メモ!AB:AB,N1799,業務内容と時間メモ!AD:AD,O1799)=0,"",SUMIFS(業務内容と時間メモ!F:F,業務内容と時間メモ!AB:AB,N1799,業務内容と時間メモ!AD:AD,O1799))</f>
        <v/>
      </c>
      <c r="V1799" t="str">
        <f ca="1">IF(SUMIFS(業務内容と時間メモ!E:E,業務内容と時間メモ!AB:AB,N1799,業務内容と時間メモ!AD:AD,O1799)=0,"",SUMIFS(業務内容と時間メモ!E:E,業務内容と時間メモ!AB:AB,N1799,業務内容と時間メモ!AD:AD,O1799))</f>
        <v/>
      </c>
    </row>
    <row r="1800" spans="1:22" hidden="1">
      <c r="A1800" s="1" t="str">
        <f t="shared" ca="1" si="156"/>
        <v/>
      </c>
      <c r="B1800" s="1" t="str">
        <f t="shared" ca="1" si="157"/>
        <v/>
      </c>
      <c r="C1800" s="6" t="str">
        <f t="shared" ca="1" si="155"/>
        <v/>
      </c>
      <c r="J1800" t="str">
        <f t="shared" ca="1" si="153"/>
        <v/>
      </c>
      <c r="L1800" s="7" t="str">
        <f t="shared" ca="1" si="154"/>
        <v/>
      </c>
      <c r="M1800" s="1" t="str">
        <f ca="1">IF(N1800="","",IF(COUNTIF(N$1:N1800,N1800)&gt;1,"",IF(COUNTIF(N:N,N1800)&gt;=1,"左表に入れますねぇ","")))</f>
        <v/>
      </c>
      <c r="N1800" s="1" t="str">
        <f ca="1">IF(ISNA(VLOOKUP(業務内容と時間メモ!M1800,業務内容と時間メモ!R$2:AI$9999,11,FALSE)),"",VLOOKUP(業務内容と時間メモ!M1800,業務内容と時間メモ!R$2:AI$9999,11,FALSE))</f>
        <v/>
      </c>
      <c r="O1800" s="1" t="str">
        <f ca="1">IF(ISNA(VLOOKUP(業務内容と時間メモ!M1800,業務内容と時間メモ!R$2:AI$9999,13,FALSE)),"",VLOOKUP(業務内容と時間メモ!M1800,業務内容と時間メモ!R$2:AI$9999,13,FALSE))</f>
        <v/>
      </c>
      <c r="P1800" s="1" t="str">
        <f ca="1">IF(ISNA(VLOOKUP(業務内容と時間メモ!M1800,業務内容と時間メモ!R$2:AI$9999,15,FALSE)),"",VLOOKUP(業務内容と時間メモ!M1800,業務内容と時間メモ!R$2:AI$9999,15,FALSE))</f>
        <v/>
      </c>
      <c r="Q1800" s="1" t="str">
        <f ca="1">IF(ISNA(VLOOKUP(業務内容と時間メモ!M1800,業務内容と時間メモ!R$2:AI$9999,14,FALSE)),"",VLOOKUP(業務内容と時間メモ!M1800,業務内容と時間メモ!R$2:AI$9999,14,FALSE))</f>
        <v/>
      </c>
      <c r="R1800" s="1" t="str">
        <f ca="1">IF(ISNA(VLOOKUP(業務内容と時間メモ!M1800,業務内容と時間メモ!R$2:AI$9999,16,FALSE)),"",VLOOKUP(業務内容と時間メモ!M1800,業務内容と時間メモ!R$2:AI$9999,16,FALSE))</f>
        <v/>
      </c>
      <c r="S1800" s="1" t="str">
        <f ca="1">IF(ISNA(VLOOKUP(業務内容と時間メモ!M1800,業務内容と時間メモ!R$2:AI$9999,17,FALSE)),"",VLOOKUP(業務内容と時間メモ!M1800,業務内容と時間メモ!R$2:AI$9999,17,FALSE))</f>
        <v/>
      </c>
      <c r="T1800" s="17" t="str">
        <f ca="1">IF(SUMIFS(業務内容と時間メモ!E:E,業務内容と時間メモ!AB:AB,N1800,業務内容と時間メモ!AD:AD,O1800)=0,"",SUMIFS(業務内容と時間メモ!E:E,業務内容と時間メモ!AB:AB,N1800,業務内容と時間メモ!AD:AD,O1800))</f>
        <v/>
      </c>
      <c r="U1800" s="7" t="str">
        <f ca="1">IF(SUMIFS(業務内容と時間メモ!F:F,業務内容と時間メモ!AB:AB,N1800,業務内容と時間メモ!AD:AD,O1800)=0,"",SUMIFS(業務内容と時間メモ!F:F,業務内容と時間メモ!AB:AB,N1800,業務内容と時間メモ!AD:AD,O1800))</f>
        <v/>
      </c>
      <c r="V1800" t="str">
        <f ca="1">IF(SUMIFS(業務内容と時間メモ!E:E,業務内容と時間メモ!AB:AB,N1800,業務内容と時間メモ!AD:AD,O1800)=0,"",SUMIFS(業務内容と時間メモ!E:E,業務内容と時間メモ!AB:AB,N1800,業務内容と時間メモ!AD:AD,O1800))</f>
        <v/>
      </c>
    </row>
    <row r="1801" spans="1:22" hidden="1">
      <c r="A1801" s="1" t="str">
        <f t="shared" ca="1" si="156"/>
        <v/>
      </c>
      <c r="B1801" s="1" t="str">
        <f t="shared" ca="1" si="157"/>
        <v/>
      </c>
      <c r="C1801" s="6" t="str">
        <f t="shared" ca="1" si="155"/>
        <v/>
      </c>
      <c r="J1801" t="str">
        <f t="shared" ca="1" si="153"/>
        <v/>
      </c>
      <c r="L1801" s="7" t="str">
        <f t="shared" ca="1" si="154"/>
        <v/>
      </c>
      <c r="M1801" s="1" t="str">
        <f ca="1">IF(N1801="","",IF(COUNTIF(N$1:N1801,N1801)&gt;1,"",IF(COUNTIF(N:N,N1801)&gt;=1,"左表に入れますねぇ","")))</f>
        <v/>
      </c>
      <c r="N1801" s="1" t="str">
        <f ca="1">IF(ISNA(VLOOKUP(業務内容と時間メモ!M1801,業務内容と時間メモ!R$2:AI$9999,11,FALSE)),"",VLOOKUP(業務内容と時間メモ!M1801,業務内容と時間メモ!R$2:AI$9999,11,FALSE))</f>
        <v/>
      </c>
      <c r="O1801" s="1" t="str">
        <f ca="1">IF(ISNA(VLOOKUP(業務内容と時間メモ!M1801,業務内容と時間メモ!R$2:AI$9999,13,FALSE)),"",VLOOKUP(業務内容と時間メモ!M1801,業務内容と時間メモ!R$2:AI$9999,13,FALSE))</f>
        <v/>
      </c>
      <c r="P1801" s="1" t="str">
        <f ca="1">IF(ISNA(VLOOKUP(業務内容と時間メモ!M1801,業務内容と時間メモ!R$2:AI$9999,15,FALSE)),"",VLOOKUP(業務内容と時間メモ!M1801,業務内容と時間メモ!R$2:AI$9999,15,FALSE))</f>
        <v/>
      </c>
      <c r="Q1801" s="1" t="str">
        <f ca="1">IF(ISNA(VLOOKUP(業務内容と時間メモ!M1801,業務内容と時間メモ!R$2:AI$9999,14,FALSE)),"",VLOOKUP(業務内容と時間メモ!M1801,業務内容と時間メモ!R$2:AI$9999,14,FALSE))</f>
        <v/>
      </c>
      <c r="R1801" s="1" t="str">
        <f ca="1">IF(ISNA(VLOOKUP(業務内容と時間メモ!M1801,業務内容と時間メモ!R$2:AI$9999,16,FALSE)),"",VLOOKUP(業務内容と時間メモ!M1801,業務内容と時間メモ!R$2:AI$9999,16,FALSE))</f>
        <v/>
      </c>
      <c r="S1801" s="1" t="str">
        <f ca="1">IF(ISNA(VLOOKUP(業務内容と時間メモ!M1801,業務内容と時間メモ!R$2:AI$9999,17,FALSE)),"",VLOOKUP(業務内容と時間メモ!M1801,業務内容と時間メモ!R$2:AI$9999,17,FALSE))</f>
        <v/>
      </c>
      <c r="T1801" s="17" t="str">
        <f ca="1">IF(SUMIFS(業務内容と時間メモ!E:E,業務内容と時間メモ!AB:AB,N1801,業務内容と時間メモ!AD:AD,O1801)=0,"",SUMIFS(業務内容と時間メモ!E:E,業務内容と時間メモ!AB:AB,N1801,業務内容と時間メモ!AD:AD,O1801))</f>
        <v/>
      </c>
      <c r="U1801" s="7" t="str">
        <f ca="1">IF(SUMIFS(業務内容と時間メモ!F:F,業務内容と時間メモ!AB:AB,N1801,業務内容と時間メモ!AD:AD,O1801)=0,"",SUMIFS(業務内容と時間メモ!F:F,業務内容と時間メモ!AB:AB,N1801,業務内容と時間メモ!AD:AD,O1801))</f>
        <v/>
      </c>
      <c r="V1801" t="str">
        <f ca="1">IF(SUMIFS(業務内容と時間メモ!E:E,業務内容と時間メモ!AB:AB,N1801,業務内容と時間メモ!AD:AD,O1801)=0,"",SUMIFS(業務内容と時間メモ!E:E,業務内容と時間メモ!AB:AB,N1801,業務内容と時間メモ!AD:AD,O1801))</f>
        <v/>
      </c>
    </row>
    <row r="1802" spans="1:22" hidden="1">
      <c r="A1802" s="1" t="str">
        <f t="shared" ca="1" si="156"/>
        <v/>
      </c>
      <c r="B1802" s="1" t="str">
        <f t="shared" ca="1" si="157"/>
        <v/>
      </c>
      <c r="C1802" s="6" t="str">
        <f t="shared" ca="1" si="155"/>
        <v/>
      </c>
      <c r="J1802" t="str">
        <f t="shared" ca="1" si="153"/>
        <v/>
      </c>
      <c r="L1802" s="7" t="str">
        <f t="shared" ca="1" si="154"/>
        <v/>
      </c>
      <c r="M1802" s="1" t="str">
        <f ca="1">IF(N1802="","",IF(COUNTIF(N$1:N1802,N1802)&gt;1,"",IF(COUNTIF(N:N,N1802)&gt;=1,"左表に入れますねぇ","")))</f>
        <v/>
      </c>
      <c r="N1802" s="1" t="str">
        <f ca="1">IF(ISNA(VLOOKUP(業務内容と時間メモ!M1802,業務内容と時間メモ!R$2:AI$9999,11,FALSE)),"",VLOOKUP(業務内容と時間メモ!M1802,業務内容と時間メモ!R$2:AI$9999,11,FALSE))</f>
        <v/>
      </c>
      <c r="O1802" s="1" t="str">
        <f ca="1">IF(ISNA(VLOOKUP(業務内容と時間メモ!M1802,業務内容と時間メモ!R$2:AI$9999,13,FALSE)),"",VLOOKUP(業務内容と時間メモ!M1802,業務内容と時間メモ!R$2:AI$9999,13,FALSE))</f>
        <v/>
      </c>
      <c r="P1802" s="1" t="str">
        <f ca="1">IF(ISNA(VLOOKUP(業務内容と時間メモ!M1802,業務内容と時間メモ!R$2:AI$9999,15,FALSE)),"",VLOOKUP(業務内容と時間メモ!M1802,業務内容と時間メモ!R$2:AI$9999,15,FALSE))</f>
        <v/>
      </c>
      <c r="Q1802" s="1" t="str">
        <f ca="1">IF(ISNA(VLOOKUP(業務内容と時間メモ!M1802,業務内容と時間メモ!R$2:AI$9999,14,FALSE)),"",VLOOKUP(業務内容と時間メモ!M1802,業務内容と時間メモ!R$2:AI$9999,14,FALSE))</f>
        <v/>
      </c>
      <c r="R1802" s="1" t="str">
        <f ca="1">IF(ISNA(VLOOKUP(業務内容と時間メモ!M1802,業務内容と時間メモ!R$2:AI$9999,16,FALSE)),"",VLOOKUP(業務内容と時間メモ!M1802,業務内容と時間メモ!R$2:AI$9999,16,FALSE))</f>
        <v/>
      </c>
      <c r="S1802" s="1" t="str">
        <f ca="1">IF(ISNA(VLOOKUP(業務内容と時間メモ!M1802,業務内容と時間メモ!R$2:AI$9999,17,FALSE)),"",VLOOKUP(業務内容と時間メモ!M1802,業務内容と時間メモ!R$2:AI$9999,17,FALSE))</f>
        <v/>
      </c>
      <c r="T1802" s="17" t="str">
        <f ca="1">IF(SUMIFS(業務内容と時間メモ!E:E,業務内容と時間メモ!AB:AB,N1802,業務内容と時間メモ!AD:AD,O1802)=0,"",SUMIFS(業務内容と時間メモ!E:E,業務内容と時間メモ!AB:AB,N1802,業務内容と時間メモ!AD:AD,O1802))</f>
        <v/>
      </c>
      <c r="U1802" s="7" t="str">
        <f ca="1">IF(SUMIFS(業務内容と時間メモ!F:F,業務内容と時間メモ!AB:AB,N1802,業務内容と時間メモ!AD:AD,O1802)=0,"",SUMIFS(業務内容と時間メモ!F:F,業務内容と時間メモ!AB:AB,N1802,業務内容と時間メモ!AD:AD,O1802))</f>
        <v/>
      </c>
      <c r="V1802" t="str">
        <f ca="1">IF(SUMIFS(業務内容と時間メモ!E:E,業務内容と時間メモ!AB:AB,N1802,業務内容と時間メモ!AD:AD,O1802)=0,"",SUMIFS(業務内容と時間メモ!E:E,業務内容と時間メモ!AB:AB,N1802,業務内容と時間メモ!AD:AD,O1802))</f>
        <v/>
      </c>
    </row>
    <row r="1803" spans="1:22" hidden="1">
      <c r="A1803" s="1" t="str">
        <f t="shared" ca="1" si="156"/>
        <v/>
      </c>
      <c r="B1803" s="1" t="str">
        <f t="shared" ca="1" si="157"/>
        <v/>
      </c>
      <c r="C1803" s="6" t="str">
        <f t="shared" ca="1" si="155"/>
        <v/>
      </c>
      <c r="J1803" t="str">
        <f t="shared" ca="1" si="153"/>
        <v/>
      </c>
      <c r="L1803" s="7" t="str">
        <f t="shared" ca="1" si="154"/>
        <v/>
      </c>
      <c r="M1803" s="1" t="str">
        <f ca="1">IF(N1803="","",IF(COUNTIF(N$1:N1803,N1803)&gt;1,"",IF(COUNTIF(N:N,N1803)&gt;=1,"左表に入れますねぇ","")))</f>
        <v/>
      </c>
      <c r="N1803" s="1" t="str">
        <f ca="1">IF(ISNA(VLOOKUP(業務内容と時間メモ!M1803,業務内容と時間メモ!R$2:AI$9999,11,FALSE)),"",VLOOKUP(業務内容と時間メモ!M1803,業務内容と時間メモ!R$2:AI$9999,11,FALSE))</f>
        <v/>
      </c>
      <c r="O1803" s="1" t="str">
        <f ca="1">IF(ISNA(VLOOKUP(業務内容と時間メモ!M1803,業務内容と時間メモ!R$2:AI$9999,13,FALSE)),"",VLOOKUP(業務内容と時間メモ!M1803,業務内容と時間メモ!R$2:AI$9999,13,FALSE))</f>
        <v/>
      </c>
      <c r="P1803" s="1" t="str">
        <f ca="1">IF(ISNA(VLOOKUP(業務内容と時間メモ!M1803,業務内容と時間メモ!R$2:AI$9999,15,FALSE)),"",VLOOKUP(業務内容と時間メモ!M1803,業務内容と時間メモ!R$2:AI$9999,15,FALSE))</f>
        <v/>
      </c>
      <c r="Q1803" s="1" t="str">
        <f ca="1">IF(ISNA(VLOOKUP(業務内容と時間メモ!M1803,業務内容と時間メモ!R$2:AI$9999,14,FALSE)),"",VLOOKUP(業務内容と時間メモ!M1803,業務内容と時間メモ!R$2:AI$9999,14,FALSE))</f>
        <v/>
      </c>
      <c r="R1803" s="1" t="str">
        <f ca="1">IF(ISNA(VLOOKUP(業務内容と時間メモ!M1803,業務内容と時間メモ!R$2:AI$9999,16,FALSE)),"",VLOOKUP(業務内容と時間メモ!M1803,業務内容と時間メモ!R$2:AI$9999,16,FALSE))</f>
        <v/>
      </c>
      <c r="S1803" s="1" t="str">
        <f ca="1">IF(ISNA(VLOOKUP(業務内容と時間メモ!M1803,業務内容と時間メモ!R$2:AI$9999,17,FALSE)),"",VLOOKUP(業務内容と時間メモ!M1803,業務内容と時間メモ!R$2:AI$9999,17,FALSE))</f>
        <v/>
      </c>
      <c r="T1803" s="17" t="str">
        <f ca="1">IF(SUMIFS(業務内容と時間メモ!E:E,業務内容と時間メモ!AB:AB,N1803,業務内容と時間メモ!AD:AD,O1803)=0,"",SUMIFS(業務内容と時間メモ!E:E,業務内容と時間メモ!AB:AB,N1803,業務内容と時間メモ!AD:AD,O1803))</f>
        <v/>
      </c>
      <c r="U1803" s="7" t="str">
        <f ca="1">IF(SUMIFS(業務内容と時間メモ!F:F,業務内容と時間メモ!AB:AB,N1803,業務内容と時間メモ!AD:AD,O1803)=0,"",SUMIFS(業務内容と時間メモ!F:F,業務内容と時間メモ!AB:AB,N1803,業務内容と時間メモ!AD:AD,O1803))</f>
        <v/>
      </c>
      <c r="V1803" t="str">
        <f ca="1">IF(SUMIFS(業務内容と時間メモ!E:E,業務内容と時間メモ!AB:AB,N1803,業務内容と時間メモ!AD:AD,O1803)=0,"",SUMIFS(業務内容と時間メモ!E:E,業務内容と時間メモ!AB:AB,N1803,業務内容と時間メモ!AD:AD,O1803))</f>
        <v/>
      </c>
    </row>
    <row r="1804" spans="1:22" hidden="1">
      <c r="A1804" s="1" t="str">
        <f t="shared" ca="1" si="156"/>
        <v/>
      </c>
      <c r="B1804" s="1" t="str">
        <f t="shared" ca="1" si="157"/>
        <v/>
      </c>
      <c r="C1804" s="6" t="str">
        <f t="shared" ca="1" si="155"/>
        <v/>
      </c>
      <c r="J1804" t="str">
        <f t="shared" ca="1" si="153"/>
        <v/>
      </c>
      <c r="L1804" s="7" t="str">
        <f t="shared" ca="1" si="154"/>
        <v/>
      </c>
      <c r="M1804" s="1" t="str">
        <f ca="1">IF(N1804="","",IF(COUNTIF(N$1:N1804,N1804)&gt;1,"",IF(COUNTIF(N:N,N1804)&gt;=1,"左表に入れますねぇ","")))</f>
        <v/>
      </c>
      <c r="N1804" s="1" t="str">
        <f ca="1">IF(ISNA(VLOOKUP(業務内容と時間メモ!M1804,業務内容と時間メモ!R$2:AI$9999,11,FALSE)),"",VLOOKUP(業務内容と時間メモ!M1804,業務内容と時間メモ!R$2:AI$9999,11,FALSE))</f>
        <v/>
      </c>
      <c r="O1804" s="1" t="str">
        <f ca="1">IF(ISNA(VLOOKUP(業務内容と時間メモ!M1804,業務内容と時間メモ!R$2:AI$9999,13,FALSE)),"",VLOOKUP(業務内容と時間メモ!M1804,業務内容と時間メモ!R$2:AI$9999,13,FALSE))</f>
        <v/>
      </c>
      <c r="P1804" s="1" t="str">
        <f ca="1">IF(ISNA(VLOOKUP(業務内容と時間メモ!M1804,業務内容と時間メモ!R$2:AI$9999,15,FALSE)),"",VLOOKUP(業務内容と時間メモ!M1804,業務内容と時間メモ!R$2:AI$9999,15,FALSE))</f>
        <v/>
      </c>
      <c r="Q1804" s="1" t="str">
        <f ca="1">IF(ISNA(VLOOKUP(業務内容と時間メモ!M1804,業務内容と時間メモ!R$2:AI$9999,14,FALSE)),"",VLOOKUP(業務内容と時間メモ!M1804,業務内容と時間メモ!R$2:AI$9999,14,FALSE))</f>
        <v/>
      </c>
      <c r="R1804" s="1" t="str">
        <f ca="1">IF(ISNA(VLOOKUP(業務内容と時間メモ!M1804,業務内容と時間メモ!R$2:AI$9999,16,FALSE)),"",VLOOKUP(業務内容と時間メモ!M1804,業務内容と時間メモ!R$2:AI$9999,16,FALSE))</f>
        <v/>
      </c>
      <c r="S1804" s="1" t="str">
        <f ca="1">IF(ISNA(VLOOKUP(業務内容と時間メモ!M1804,業務内容と時間メモ!R$2:AI$9999,17,FALSE)),"",VLOOKUP(業務内容と時間メモ!M1804,業務内容と時間メモ!R$2:AI$9999,17,FALSE))</f>
        <v/>
      </c>
      <c r="T1804" s="17" t="str">
        <f ca="1">IF(SUMIFS(業務内容と時間メモ!E:E,業務内容と時間メモ!AB:AB,N1804,業務内容と時間メモ!AD:AD,O1804)=0,"",SUMIFS(業務内容と時間メモ!E:E,業務内容と時間メモ!AB:AB,N1804,業務内容と時間メモ!AD:AD,O1804))</f>
        <v/>
      </c>
      <c r="U1804" s="7" t="str">
        <f ca="1">IF(SUMIFS(業務内容と時間メモ!F:F,業務内容と時間メモ!AB:AB,N1804,業務内容と時間メモ!AD:AD,O1804)=0,"",SUMIFS(業務内容と時間メモ!F:F,業務内容と時間メモ!AB:AB,N1804,業務内容と時間メモ!AD:AD,O1804))</f>
        <v/>
      </c>
      <c r="V1804" t="str">
        <f ca="1">IF(SUMIFS(業務内容と時間メモ!E:E,業務内容と時間メモ!AB:AB,N1804,業務内容と時間メモ!AD:AD,O1804)=0,"",SUMIFS(業務内容と時間メモ!E:E,業務内容と時間メモ!AB:AB,N1804,業務内容と時間メモ!AD:AD,O1804))</f>
        <v/>
      </c>
    </row>
    <row r="1805" spans="1:22" hidden="1">
      <c r="A1805" s="1" t="str">
        <f t="shared" ca="1" si="156"/>
        <v/>
      </c>
      <c r="B1805" s="1" t="str">
        <f t="shared" ca="1" si="157"/>
        <v/>
      </c>
      <c r="C1805" s="6" t="str">
        <f t="shared" ca="1" si="155"/>
        <v/>
      </c>
      <c r="J1805" t="str">
        <f t="shared" ca="1" si="153"/>
        <v/>
      </c>
      <c r="L1805" s="7" t="str">
        <f t="shared" ca="1" si="154"/>
        <v/>
      </c>
      <c r="M1805" s="1" t="str">
        <f ca="1">IF(N1805="","",IF(COUNTIF(N$1:N1805,N1805)&gt;1,"",IF(COUNTIF(N:N,N1805)&gt;=1,"左表に入れますねぇ","")))</f>
        <v/>
      </c>
      <c r="N1805" s="1" t="str">
        <f ca="1">IF(ISNA(VLOOKUP(業務内容と時間メモ!M1805,業務内容と時間メモ!R$2:AI$9999,11,FALSE)),"",VLOOKUP(業務内容と時間メモ!M1805,業務内容と時間メモ!R$2:AI$9999,11,FALSE))</f>
        <v/>
      </c>
      <c r="O1805" s="1" t="str">
        <f ca="1">IF(ISNA(VLOOKUP(業務内容と時間メモ!M1805,業務内容と時間メモ!R$2:AI$9999,13,FALSE)),"",VLOOKUP(業務内容と時間メモ!M1805,業務内容と時間メモ!R$2:AI$9999,13,FALSE))</f>
        <v/>
      </c>
      <c r="P1805" s="1" t="str">
        <f ca="1">IF(ISNA(VLOOKUP(業務内容と時間メモ!M1805,業務内容と時間メモ!R$2:AI$9999,15,FALSE)),"",VLOOKUP(業務内容と時間メモ!M1805,業務内容と時間メモ!R$2:AI$9999,15,FALSE))</f>
        <v/>
      </c>
      <c r="Q1805" s="1" t="str">
        <f ca="1">IF(ISNA(VLOOKUP(業務内容と時間メモ!M1805,業務内容と時間メモ!R$2:AI$9999,14,FALSE)),"",VLOOKUP(業務内容と時間メモ!M1805,業務内容と時間メモ!R$2:AI$9999,14,FALSE))</f>
        <v/>
      </c>
      <c r="R1805" s="1" t="str">
        <f ca="1">IF(ISNA(VLOOKUP(業務内容と時間メモ!M1805,業務内容と時間メモ!R$2:AI$9999,16,FALSE)),"",VLOOKUP(業務内容と時間メモ!M1805,業務内容と時間メモ!R$2:AI$9999,16,FALSE))</f>
        <v/>
      </c>
      <c r="S1805" s="1" t="str">
        <f ca="1">IF(ISNA(VLOOKUP(業務内容と時間メモ!M1805,業務内容と時間メモ!R$2:AI$9999,17,FALSE)),"",VLOOKUP(業務内容と時間メモ!M1805,業務内容と時間メモ!R$2:AI$9999,17,FALSE))</f>
        <v/>
      </c>
      <c r="T1805" s="17" t="str">
        <f ca="1">IF(SUMIFS(業務内容と時間メモ!E:E,業務内容と時間メモ!AB:AB,N1805,業務内容と時間メモ!AD:AD,O1805)=0,"",SUMIFS(業務内容と時間メモ!E:E,業務内容と時間メモ!AB:AB,N1805,業務内容と時間メモ!AD:AD,O1805))</f>
        <v/>
      </c>
      <c r="U1805" s="7" t="str">
        <f ca="1">IF(SUMIFS(業務内容と時間メモ!F:F,業務内容と時間メモ!AB:AB,N1805,業務内容と時間メモ!AD:AD,O1805)=0,"",SUMIFS(業務内容と時間メモ!F:F,業務内容と時間メモ!AB:AB,N1805,業務内容と時間メモ!AD:AD,O1805))</f>
        <v/>
      </c>
      <c r="V1805" t="str">
        <f ca="1">IF(SUMIFS(業務内容と時間メモ!E:E,業務内容と時間メモ!AB:AB,N1805,業務内容と時間メモ!AD:AD,O1805)=0,"",SUMIFS(業務内容と時間メモ!E:E,業務内容と時間メモ!AB:AB,N1805,業務内容と時間メモ!AD:AD,O1805))</f>
        <v/>
      </c>
    </row>
    <row r="1806" spans="1:22" hidden="1">
      <c r="A1806" s="1" t="str">
        <f t="shared" ca="1" si="156"/>
        <v/>
      </c>
      <c r="B1806" s="1" t="str">
        <f t="shared" ca="1" si="157"/>
        <v/>
      </c>
      <c r="C1806" s="6" t="str">
        <f t="shared" ca="1" si="155"/>
        <v/>
      </c>
      <c r="J1806" t="str">
        <f t="shared" ca="1" si="153"/>
        <v/>
      </c>
      <c r="L1806" s="7" t="str">
        <f t="shared" ca="1" si="154"/>
        <v/>
      </c>
      <c r="M1806" s="1" t="str">
        <f ca="1">IF(N1806="","",IF(COUNTIF(N$1:N1806,N1806)&gt;1,"",IF(COUNTIF(N:N,N1806)&gt;=1,"左表に入れますねぇ","")))</f>
        <v/>
      </c>
      <c r="N1806" s="1" t="str">
        <f ca="1">IF(ISNA(VLOOKUP(業務内容と時間メモ!M1806,業務内容と時間メモ!R$2:AI$9999,11,FALSE)),"",VLOOKUP(業務内容と時間メモ!M1806,業務内容と時間メモ!R$2:AI$9999,11,FALSE))</f>
        <v/>
      </c>
      <c r="O1806" s="1" t="str">
        <f ca="1">IF(ISNA(VLOOKUP(業務内容と時間メモ!M1806,業務内容と時間メモ!R$2:AI$9999,13,FALSE)),"",VLOOKUP(業務内容と時間メモ!M1806,業務内容と時間メモ!R$2:AI$9999,13,FALSE))</f>
        <v/>
      </c>
      <c r="P1806" s="1" t="str">
        <f ca="1">IF(ISNA(VLOOKUP(業務内容と時間メモ!M1806,業務内容と時間メモ!R$2:AI$9999,15,FALSE)),"",VLOOKUP(業務内容と時間メモ!M1806,業務内容と時間メモ!R$2:AI$9999,15,FALSE))</f>
        <v/>
      </c>
      <c r="Q1806" s="1" t="str">
        <f ca="1">IF(ISNA(VLOOKUP(業務内容と時間メモ!M1806,業務内容と時間メモ!R$2:AI$9999,14,FALSE)),"",VLOOKUP(業務内容と時間メモ!M1806,業務内容と時間メモ!R$2:AI$9999,14,FALSE))</f>
        <v/>
      </c>
      <c r="R1806" s="1" t="str">
        <f ca="1">IF(ISNA(VLOOKUP(業務内容と時間メモ!M1806,業務内容と時間メモ!R$2:AI$9999,16,FALSE)),"",VLOOKUP(業務内容と時間メモ!M1806,業務内容と時間メモ!R$2:AI$9999,16,FALSE))</f>
        <v/>
      </c>
      <c r="S1806" s="1" t="str">
        <f ca="1">IF(ISNA(VLOOKUP(業務内容と時間メモ!M1806,業務内容と時間メモ!R$2:AI$9999,17,FALSE)),"",VLOOKUP(業務内容と時間メモ!M1806,業務内容と時間メモ!R$2:AI$9999,17,FALSE))</f>
        <v/>
      </c>
      <c r="T1806" s="17" t="str">
        <f ca="1">IF(SUMIFS(業務内容と時間メモ!E:E,業務内容と時間メモ!AB:AB,N1806,業務内容と時間メモ!AD:AD,O1806)=0,"",SUMIFS(業務内容と時間メモ!E:E,業務内容と時間メモ!AB:AB,N1806,業務内容と時間メモ!AD:AD,O1806))</f>
        <v/>
      </c>
      <c r="U1806" s="7" t="str">
        <f ca="1">IF(SUMIFS(業務内容と時間メモ!F:F,業務内容と時間メモ!AB:AB,N1806,業務内容と時間メモ!AD:AD,O1806)=0,"",SUMIFS(業務内容と時間メモ!F:F,業務内容と時間メモ!AB:AB,N1806,業務内容と時間メモ!AD:AD,O1806))</f>
        <v/>
      </c>
      <c r="V1806" t="str">
        <f ca="1">IF(SUMIFS(業務内容と時間メモ!E:E,業務内容と時間メモ!AB:AB,N1806,業務内容と時間メモ!AD:AD,O1806)=0,"",SUMIFS(業務内容と時間メモ!E:E,業務内容と時間メモ!AB:AB,N1806,業務内容と時間メモ!AD:AD,O1806))</f>
        <v/>
      </c>
    </row>
    <row r="1807" spans="1:22" hidden="1">
      <c r="A1807" s="1" t="str">
        <f t="shared" ca="1" si="156"/>
        <v/>
      </c>
      <c r="B1807" s="1" t="str">
        <f t="shared" ca="1" si="157"/>
        <v/>
      </c>
      <c r="C1807" s="6" t="str">
        <f t="shared" ca="1" si="155"/>
        <v/>
      </c>
      <c r="J1807" t="str">
        <f t="shared" ca="1" si="153"/>
        <v/>
      </c>
      <c r="L1807" s="7" t="str">
        <f t="shared" ca="1" si="154"/>
        <v/>
      </c>
      <c r="M1807" s="1" t="str">
        <f ca="1">IF(N1807="","",IF(COUNTIF(N$1:N1807,N1807)&gt;1,"",IF(COUNTIF(N:N,N1807)&gt;=1,"左表に入れますねぇ","")))</f>
        <v/>
      </c>
      <c r="N1807" s="1" t="str">
        <f ca="1">IF(ISNA(VLOOKUP(業務内容と時間メモ!M1807,業務内容と時間メモ!R$2:AI$9999,11,FALSE)),"",VLOOKUP(業務内容と時間メモ!M1807,業務内容と時間メモ!R$2:AI$9999,11,FALSE))</f>
        <v/>
      </c>
      <c r="O1807" s="1" t="str">
        <f ca="1">IF(ISNA(VLOOKUP(業務内容と時間メモ!M1807,業務内容と時間メモ!R$2:AI$9999,13,FALSE)),"",VLOOKUP(業務内容と時間メモ!M1807,業務内容と時間メモ!R$2:AI$9999,13,FALSE))</f>
        <v/>
      </c>
      <c r="P1807" s="1" t="str">
        <f ca="1">IF(ISNA(VLOOKUP(業務内容と時間メモ!M1807,業務内容と時間メモ!R$2:AI$9999,15,FALSE)),"",VLOOKUP(業務内容と時間メモ!M1807,業務内容と時間メモ!R$2:AI$9999,15,FALSE))</f>
        <v/>
      </c>
      <c r="Q1807" s="1" t="str">
        <f ca="1">IF(ISNA(VLOOKUP(業務内容と時間メモ!M1807,業務内容と時間メモ!R$2:AI$9999,14,FALSE)),"",VLOOKUP(業務内容と時間メモ!M1807,業務内容と時間メモ!R$2:AI$9999,14,FALSE))</f>
        <v/>
      </c>
      <c r="R1807" s="1" t="str">
        <f ca="1">IF(ISNA(VLOOKUP(業務内容と時間メモ!M1807,業務内容と時間メモ!R$2:AI$9999,16,FALSE)),"",VLOOKUP(業務内容と時間メモ!M1807,業務内容と時間メモ!R$2:AI$9999,16,FALSE))</f>
        <v/>
      </c>
      <c r="S1807" s="1" t="str">
        <f ca="1">IF(ISNA(VLOOKUP(業務内容と時間メモ!M1807,業務内容と時間メモ!R$2:AI$9999,17,FALSE)),"",VLOOKUP(業務内容と時間メモ!M1807,業務内容と時間メモ!R$2:AI$9999,17,FALSE))</f>
        <v/>
      </c>
      <c r="T1807" s="17" t="str">
        <f ca="1">IF(SUMIFS(業務内容と時間メモ!E:E,業務内容と時間メモ!AB:AB,N1807,業務内容と時間メモ!AD:AD,O1807)=0,"",SUMIFS(業務内容と時間メモ!E:E,業務内容と時間メモ!AB:AB,N1807,業務内容と時間メモ!AD:AD,O1807))</f>
        <v/>
      </c>
      <c r="U1807" s="7" t="str">
        <f ca="1">IF(SUMIFS(業務内容と時間メモ!F:F,業務内容と時間メモ!AB:AB,N1807,業務内容と時間メモ!AD:AD,O1807)=0,"",SUMIFS(業務内容と時間メモ!F:F,業務内容と時間メモ!AB:AB,N1807,業務内容と時間メモ!AD:AD,O1807))</f>
        <v/>
      </c>
      <c r="V1807" t="str">
        <f ca="1">IF(SUMIFS(業務内容と時間メモ!E:E,業務内容と時間メモ!AB:AB,N1807,業務内容と時間メモ!AD:AD,O1807)=0,"",SUMIFS(業務内容と時間メモ!E:E,業務内容と時間メモ!AB:AB,N1807,業務内容と時間メモ!AD:AD,O1807))</f>
        <v/>
      </c>
    </row>
    <row r="1808" spans="1:22" hidden="1">
      <c r="A1808" s="1" t="str">
        <f t="shared" ca="1" si="156"/>
        <v/>
      </c>
      <c r="B1808" s="1" t="str">
        <f t="shared" ca="1" si="157"/>
        <v/>
      </c>
      <c r="C1808" s="6" t="str">
        <f t="shared" ca="1" si="155"/>
        <v/>
      </c>
      <c r="J1808" t="str">
        <f t="shared" ca="1" si="153"/>
        <v/>
      </c>
      <c r="L1808" s="7" t="str">
        <f t="shared" ca="1" si="154"/>
        <v/>
      </c>
      <c r="M1808" s="1" t="str">
        <f ca="1">IF(N1808="","",IF(COUNTIF(N$1:N1808,N1808)&gt;1,"",IF(COUNTIF(N:N,N1808)&gt;=1,"左表に入れますねぇ","")))</f>
        <v/>
      </c>
      <c r="N1808" s="1" t="str">
        <f ca="1">IF(ISNA(VLOOKUP(業務内容と時間メモ!M1808,業務内容と時間メモ!R$2:AI$9999,11,FALSE)),"",VLOOKUP(業務内容と時間メモ!M1808,業務内容と時間メモ!R$2:AI$9999,11,FALSE))</f>
        <v/>
      </c>
      <c r="O1808" s="1" t="str">
        <f ca="1">IF(ISNA(VLOOKUP(業務内容と時間メモ!M1808,業務内容と時間メモ!R$2:AI$9999,13,FALSE)),"",VLOOKUP(業務内容と時間メモ!M1808,業務内容と時間メモ!R$2:AI$9999,13,FALSE))</f>
        <v/>
      </c>
      <c r="P1808" s="1" t="str">
        <f ca="1">IF(ISNA(VLOOKUP(業務内容と時間メモ!M1808,業務内容と時間メモ!R$2:AI$9999,15,FALSE)),"",VLOOKUP(業務内容と時間メモ!M1808,業務内容と時間メモ!R$2:AI$9999,15,FALSE))</f>
        <v/>
      </c>
      <c r="Q1808" s="1" t="str">
        <f ca="1">IF(ISNA(VLOOKUP(業務内容と時間メモ!M1808,業務内容と時間メモ!R$2:AI$9999,14,FALSE)),"",VLOOKUP(業務内容と時間メモ!M1808,業務内容と時間メモ!R$2:AI$9999,14,FALSE))</f>
        <v/>
      </c>
      <c r="R1808" s="1" t="str">
        <f ca="1">IF(ISNA(VLOOKUP(業務内容と時間メモ!M1808,業務内容と時間メモ!R$2:AI$9999,16,FALSE)),"",VLOOKUP(業務内容と時間メモ!M1808,業務内容と時間メモ!R$2:AI$9999,16,FALSE))</f>
        <v/>
      </c>
      <c r="S1808" s="1" t="str">
        <f ca="1">IF(ISNA(VLOOKUP(業務内容と時間メモ!M1808,業務内容と時間メモ!R$2:AI$9999,17,FALSE)),"",VLOOKUP(業務内容と時間メモ!M1808,業務内容と時間メモ!R$2:AI$9999,17,FALSE))</f>
        <v/>
      </c>
      <c r="T1808" s="17" t="str">
        <f ca="1">IF(SUMIFS(業務内容と時間メモ!E:E,業務内容と時間メモ!AB:AB,N1808,業務内容と時間メモ!AD:AD,O1808)=0,"",SUMIFS(業務内容と時間メモ!E:E,業務内容と時間メモ!AB:AB,N1808,業務内容と時間メモ!AD:AD,O1808))</f>
        <v/>
      </c>
      <c r="U1808" s="7" t="str">
        <f ca="1">IF(SUMIFS(業務内容と時間メモ!F:F,業務内容と時間メモ!AB:AB,N1808,業務内容と時間メモ!AD:AD,O1808)=0,"",SUMIFS(業務内容と時間メモ!F:F,業務内容と時間メモ!AB:AB,N1808,業務内容と時間メモ!AD:AD,O1808))</f>
        <v/>
      </c>
      <c r="V1808" t="str">
        <f ca="1">IF(SUMIFS(業務内容と時間メモ!E:E,業務内容と時間メモ!AB:AB,N1808,業務内容と時間メモ!AD:AD,O1808)=0,"",SUMIFS(業務内容と時間メモ!E:E,業務内容と時間メモ!AB:AB,N1808,業務内容と時間メモ!AD:AD,O1808))</f>
        <v/>
      </c>
    </row>
    <row r="1809" spans="1:22" hidden="1">
      <c r="A1809" s="1" t="str">
        <f t="shared" ca="1" si="156"/>
        <v/>
      </c>
      <c r="B1809" s="1" t="str">
        <f t="shared" ca="1" si="157"/>
        <v/>
      </c>
      <c r="C1809" s="6" t="str">
        <f t="shared" ca="1" si="155"/>
        <v/>
      </c>
      <c r="J1809" t="str">
        <f t="shared" ca="1" si="153"/>
        <v/>
      </c>
      <c r="L1809" s="7" t="str">
        <f t="shared" ca="1" si="154"/>
        <v/>
      </c>
      <c r="M1809" s="1" t="str">
        <f ca="1">IF(N1809="","",IF(COUNTIF(N$1:N1809,N1809)&gt;1,"",IF(COUNTIF(N:N,N1809)&gt;=1,"左表に入れますねぇ","")))</f>
        <v/>
      </c>
      <c r="N1809" s="1" t="str">
        <f ca="1">IF(ISNA(VLOOKUP(業務内容と時間メモ!M1809,業務内容と時間メモ!R$2:AI$9999,11,FALSE)),"",VLOOKUP(業務内容と時間メモ!M1809,業務内容と時間メモ!R$2:AI$9999,11,FALSE))</f>
        <v/>
      </c>
      <c r="O1809" s="1" t="str">
        <f ca="1">IF(ISNA(VLOOKUP(業務内容と時間メモ!M1809,業務内容と時間メモ!R$2:AI$9999,13,FALSE)),"",VLOOKUP(業務内容と時間メモ!M1809,業務内容と時間メモ!R$2:AI$9999,13,FALSE))</f>
        <v/>
      </c>
      <c r="P1809" s="1" t="str">
        <f ca="1">IF(ISNA(VLOOKUP(業務内容と時間メモ!M1809,業務内容と時間メモ!R$2:AI$9999,15,FALSE)),"",VLOOKUP(業務内容と時間メモ!M1809,業務内容と時間メモ!R$2:AI$9999,15,FALSE))</f>
        <v/>
      </c>
      <c r="Q1809" s="1" t="str">
        <f ca="1">IF(ISNA(VLOOKUP(業務内容と時間メモ!M1809,業務内容と時間メモ!R$2:AI$9999,14,FALSE)),"",VLOOKUP(業務内容と時間メモ!M1809,業務内容と時間メモ!R$2:AI$9999,14,FALSE))</f>
        <v/>
      </c>
      <c r="R1809" s="1" t="str">
        <f ca="1">IF(ISNA(VLOOKUP(業務内容と時間メモ!M1809,業務内容と時間メモ!R$2:AI$9999,16,FALSE)),"",VLOOKUP(業務内容と時間メモ!M1809,業務内容と時間メモ!R$2:AI$9999,16,FALSE))</f>
        <v/>
      </c>
      <c r="S1809" s="1" t="str">
        <f ca="1">IF(ISNA(VLOOKUP(業務内容と時間メモ!M1809,業務内容と時間メモ!R$2:AI$9999,17,FALSE)),"",VLOOKUP(業務内容と時間メモ!M1809,業務内容と時間メモ!R$2:AI$9999,17,FALSE))</f>
        <v/>
      </c>
      <c r="T1809" s="17" t="str">
        <f ca="1">IF(SUMIFS(業務内容と時間メモ!E:E,業務内容と時間メモ!AB:AB,N1809,業務内容と時間メモ!AD:AD,O1809)=0,"",SUMIFS(業務内容と時間メモ!E:E,業務内容と時間メモ!AB:AB,N1809,業務内容と時間メモ!AD:AD,O1809))</f>
        <v/>
      </c>
      <c r="U1809" s="7" t="str">
        <f ca="1">IF(SUMIFS(業務内容と時間メモ!F:F,業務内容と時間メモ!AB:AB,N1809,業務内容と時間メモ!AD:AD,O1809)=0,"",SUMIFS(業務内容と時間メモ!F:F,業務内容と時間メモ!AB:AB,N1809,業務内容と時間メモ!AD:AD,O1809))</f>
        <v/>
      </c>
      <c r="V1809" t="str">
        <f ca="1">IF(SUMIFS(業務内容と時間メモ!E:E,業務内容と時間メモ!AB:AB,N1809,業務内容と時間メモ!AD:AD,O1809)=0,"",SUMIFS(業務内容と時間メモ!E:E,業務内容と時間メモ!AB:AB,N1809,業務内容と時間メモ!AD:AD,O1809))</f>
        <v/>
      </c>
    </row>
    <row r="1810" spans="1:22" hidden="1">
      <c r="A1810" s="1" t="str">
        <f t="shared" ca="1" si="156"/>
        <v/>
      </c>
      <c r="B1810" s="1" t="str">
        <f t="shared" ca="1" si="157"/>
        <v/>
      </c>
      <c r="C1810" s="6" t="str">
        <f t="shared" ca="1" si="155"/>
        <v/>
      </c>
      <c r="J1810" t="str">
        <f t="shared" ca="1" si="153"/>
        <v/>
      </c>
      <c r="L1810" s="7" t="str">
        <f t="shared" ca="1" si="154"/>
        <v/>
      </c>
      <c r="M1810" s="1" t="str">
        <f ca="1">IF(N1810="","",IF(COUNTIF(N$1:N1810,N1810)&gt;1,"",IF(COUNTIF(N:N,N1810)&gt;=1,"左表に入れますねぇ","")))</f>
        <v/>
      </c>
      <c r="N1810" s="1" t="str">
        <f ca="1">IF(ISNA(VLOOKUP(業務内容と時間メモ!M1810,業務内容と時間メモ!R$2:AI$9999,11,FALSE)),"",VLOOKUP(業務内容と時間メモ!M1810,業務内容と時間メモ!R$2:AI$9999,11,FALSE))</f>
        <v/>
      </c>
      <c r="O1810" s="1" t="str">
        <f ca="1">IF(ISNA(VLOOKUP(業務内容と時間メモ!M1810,業務内容と時間メモ!R$2:AI$9999,13,FALSE)),"",VLOOKUP(業務内容と時間メモ!M1810,業務内容と時間メモ!R$2:AI$9999,13,FALSE))</f>
        <v/>
      </c>
      <c r="P1810" s="1" t="str">
        <f ca="1">IF(ISNA(VLOOKUP(業務内容と時間メモ!M1810,業務内容と時間メモ!R$2:AI$9999,15,FALSE)),"",VLOOKUP(業務内容と時間メモ!M1810,業務内容と時間メモ!R$2:AI$9999,15,FALSE))</f>
        <v/>
      </c>
      <c r="Q1810" s="1" t="str">
        <f ca="1">IF(ISNA(VLOOKUP(業務内容と時間メモ!M1810,業務内容と時間メモ!R$2:AI$9999,14,FALSE)),"",VLOOKUP(業務内容と時間メモ!M1810,業務内容と時間メモ!R$2:AI$9999,14,FALSE))</f>
        <v/>
      </c>
      <c r="R1810" s="1" t="str">
        <f ca="1">IF(ISNA(VLOOKUP(業務内容と時間メモ!M1810,業務内容と時間メモ!R$2:AI$9999,16,FALSE)),"",VLOOKUP(業務内容と時間メモ!M1810,業務内容と時間メモ!R$2:AI$9999,16,FALSE))</f>
        <v/>
      </c>
      <c r="S1810" s="1" t="str">
        <f ca="1">IF(ISNA(VLOOKUP(業務内容と時間メモ!M1810,業務内容と時間メモ!R$2:AI$9999,17,FALSE)),"",VLOOKUP(業務内容と時間メモ!M1810,業務内容と時間メモ!R$2:AI$9999,17,FALSE))</f>
        <v/>
      </c>
      <c r="T1810" s="17" t="str">
        <f ca="1">IF(SUMIFS(業務内容と時間メモ!E:E,業務内容と時間メモ!AB:AB,N1810,業務内容と時間メモ!AD:AD,O1810)=0,"",SUMIFS(業務内容と時間メモ!E:E,業務内容と時間メモ!AB:AB,N1810,業務内容と時間メモ!AD:AD,O1810))</f>
        <v/>
      </c>
      <c r="U1810" s="7" t="str">
        <f ca="1">IF(SUMIFS(業務内容と時間メモ!F:F,業務内容と時間メモ!AB:AB,N1810,業務内容と時間メモ!AD:AD,O1810)=0,"",SUMIFS(業務内容と時間メモ!F:F,業務内容と時間メモ!AB:AB,N1810,業務内容と時間メモ!AD:AD,O1810))</f>
        <v/>
      </c>
      <c r="V1810" t="str">
        <f ca="1">IF(SUMIFS(業務内容と時間メモ!E:E,業務内容と時間メモ!AB:AB,N1810,業務内容と時間メモ!AD:AD,O1810)=0,"",SUMIFS(業務内容と時間メモ!E:E,業務内容と時間メモ!AB:AB,N1810,業務内容と時間メモ!AD:AD,O1810))</f>
        <v/>
      </c>
    </row>
    <row r="1811" spans="1:22" hidden="1">
      <c r="A1811" s="1" t="str">
        <f t="shared" ca="1" si="156"/>
        <v/>
      </c>
      <c r="B1811" s="1" t="str">
        <f t="shared" ca="1" si="157"/>
        <v/>
      </c>
      <c r="C1811" s="6" t="str">
        <f t="shared" ca="1" si="155"/>
        <v/>
      </c>
      <c r="J1811" t="str">
        <f t="shared" ca="1" si="153"/>
        <v/>
      </c>
      <c r="L1811" s="7" t="str">
        <f t="shared" ca="1" si="154"/>
        <v/>
      </c>
      <c r="M1811" s="1" t="str">
        <f ca="1">IF(N1811="","",IF(COUNTIF(N$1:N1811,N1811)&gt;1,"",IF(COUNTIF(N:N,N1811)&gt;=1,"左表に入れますねぇ","")))</f>
        <v/>
      </c>
      <c r="N1811" s="1" t="str">
        <f ca="1">IF(ISNA(VLOOKUP(業務内容と時間メモ!M1811,業務内容と時間メモ!R$2:AI$9999,11,FALSE)),"",VLOOKUP(業務内容と時間メモ!M1811,業務内容と時間メモ!R$2:AI$9999,11,FALSE))</f>
        <v/>
      </c>
      <c r="O1811" s="1" t="str">
        <f ca="1">IF(ISNA(VLOOKUP(業務内容と時間メモ!M1811,業務内容と時間メモ!R$2:AI$9999,13,FALSE)),"",VLOOKUP(業務内容と時間メモ!M1811,業務内容と時間メモ!R$2:AI$9999,13,FALSE))</f>
        <v/>
      </c>
      <c r="P1811" s="1" t="str">
        <f ca="1">IF(ISNA(VLOOKUP(業務内容と時間メモ!M1811,業務内容と時間メモ!R$2:AI$9999,15,FALSE)),"",VLOOKUP(業務内容と時間メモ!M1811,業務内容と時間メモ!R$2:AI$9999,15,FALSE))</f>
        <v/>
      </c>
      <c r="Q1811" s="1" t="str">
        <f ca="1">IF(ISNA(VLOOKUP(業務内容と時間メモ!M1811,業務内容と時間メモ!R$2:AI$9999,14,FALSE)),"",VLOOKUP(業務内容と時間メモ!M1811,業務内容と時間メモ!R$2:AI$9999,14,FALSE))</f>
        <v/>
      </c>
      <c r="R1811" s="1" t="str">
        <f ca="1">IF(ISNA(VLOOKUP(業務内容と時間メモ!M1811,業務内容と時間メモ!R$2:AI$9999,16,FALSE)),"",VLOOKUP(業務内容と時間メモ!M1811,業務内容と時間メモ!R$2:AI$9999,16,FALSE))</f>
        <v/>
      </c>
      <c r="S1811" s="1" t="str">
        <f ca="1">IF(ISNA(VLOOKUP(業務内容と時間メモ!M1811,業務内容と時間メモ!R$2:AI$9999,17,FALSE)),"",VLOOKUP(業務内容と時間メモ!M1811,業務内容と時間メモ!R$2:AI$9999,17,FALSE))</f>
        <v/>
      </c>
      <c r="T1811" s="17" t="str">
        <f ca="1">IF(SUMIFS(業務内容と時間メモ!E:E,業務内容と時間メモ!AB:AB,N1811,業務内容と時間メモ!AD:AD,O1811)=0,"",SUMIFS(業務内容と時間メモ!E:E,業務内容と時間メモ!AB:AB,N1811,業務内容と時間メモ!AD:AD,O1811))</f>
        <v/>
      </c>
      <c r="U1811" s="7" t="str">
        <f ca="1">IF(SUMIFS(業務内容と時間メモ!F:F,業務内容と時間メモ!AB:AB,N1811,業務内容と時間メモ!AD:AD,O1811)=0,"",SUMIFS(業務内容と時間メモ!F:F,業務内容と時間メモ!AB:AB,N1811,業務内容と時間メモ!AD:AD,O1811))</f>
        <v/>
      </c>
      <c r="V1811" t="str">
        <f ca="1">IF(SUMIFS(業務内容と時間メモ!E:E,業務内容と時間メモ!AB:AB,N1811,業務内容と時間メモ!AD:AD,O1811)=0,"",SUMIFS(業務内容と時間メモ!E:E,業務内容と時間メモ!AB:AB,N1811,業務内容と時間メモ!AD:AD,O1811))</f>
        <v/>
      </c>
    </row>
    <row r="1812" spans="1:22" hidden="1">
      <c r="A1812" s="1" t="str">
        <f t="shared" ca="1" si="156"/>
        <v/>
      </c>
      <c r="B1812" s="1" t="str">
        <f t="shared" ca="1" si="157"/>
        <v/>
      </c>
      <c r="C1812" s="6" t="str">
        <f t="shared" ca="1" si="155"/>
        <v/>
      </c>
      <c r="J1812" t="str">
        <f t="shared" ca="1" si="153"/>
        <v/>
      </c>
      <c r="L1812" s="7" t="str">
        <f t="shared" ca="1" si="154"/>
        <v/>
      </c>
      <c r="M1812" s="1" t="str">
        <f ca="1">IF(N1812="","",IF(COUNTIF(N$1:N1812,N1812)&gt;1,"",IF(COUNTIF(N:N,N1812)&gt;=1,"左表に入れますねぇ","")))</f>
        <v/>
      </c>
      <c r="N1812" s="1" t="str">
        <f ca="1">IF(ISNA(VLOOKUP(業務内容と時間メモ!M1812,業務内容と時間メモ!R$2:AI$9999,11,FALSE)),"",VLOOKUP(業務内容と時間メモ!M1812,業務内容と時間メモ!R$2:AI$9999,11,FALSE))</f>
        <v/>
      </c>
      <c r="O1812" s="1" t="str">
        <f ca="1">IF(ISNA(VLOOKUP(業務内容と時間メモ!M1812,業務内容と時間メモ!R$2:AI$9999,13,FALSE)),"",VLOOKUP(業務内容と時間メモ!M1812,業務内容と時間メモ!R$2:AI$9999,13,FALSE))</f>
        <v/>
      </c>
      <c r="P1812" s="1" t="str">
        <f ca="1">IF(ISNA(VLOOKUP(業務内容と時間メモ!M1812,業務内容と時間メモ!R$2:AI$9999,15,FALSE)),"",VLOOKUP(業務内容と時間メモ!M1812,業務内容と時間メモ!R$2:AI$9999,15,FALSE))</f>
        <v/>
      </c>
      <c r="Q1812" s="1" t="str">
        <f ca="1">IF(ISNA(VLOOKUP(業務内容と時間メモ!M1812,業務内容と時間メモ!R$2:AI$9999,14,FALSE)),"",VLOOKUP(業務内容と時間メモ!M1812,業務内容と時間メモ!R$2:AI$9999,14,FALSE))</f>
        <v/>
      </c>
      <c r="R1812" s="1" t="str">
        <f ca="1">IF(ISNA(VLOOKUP(業務内容と時間メモ!M1812,業務内容と時間メモ!R$2:AI$9999,16,FALSE)),"",VLOOKUP(業務内容と時間メモ!M1812,業務内容と時間メモ!R$2:AI$9999,16,FALSE))</f>
        <v/>
      </c>
      <c r="S1812" s="1" t="str">
        <f ca="1">IF(ISNA(VLOOKUP(業務内容と時間メモ!M1812,業務内容と時間メモ!R$2:AI$9999,17,FALSE)),"",VLOOKUP(業務内容と時間メモ!M1812,業務内容と時間メモ!R$2:AI$9999,17,FALSE))</f>
        <v/>
      </c>
      <c r="T1812" s="17" t="str">
        <f ca="1">IF(SUMIFS(業務内容と時間メモ!E:E,業務内容と時間メモ!AB:AB,N1812,業務内容と時間メモ!AD:AD,O1812)=0,"",SUMIFS(業務内容と時間メモ!E:E,業務内容と時間メモ!AB:AB,N1812,業務内容と時間メモ!AD:AD,O1812))</f>
        <v/>
      </c>
      <c r="U1812" s="7" t="str">
        <f ca="1">IF(SUMIFS(業務内容と時間メモ!F:F,業務内容と時間メモ!AB:AB,N1812,業務内容と時間メモ!AD:AD,O1812)=0,"",SUMIFS(業務内容と時間メモ!F:F,業務内容と時間メモ!AB:AB,N1812,業務内容と時間メモ!AD:AD,O1812))</f>
        <v/>
      </c>
      <c r="V1812" t="str">
        <f ca="1">IF(SUMIFS(業務内容と時間メモ!E:E,業務内容と時間メモ!AB:AB,N1812,業務内容と時間メモ!AD:AD,O1812)=0,"",SUMIFS(業務内容と時間メモ!E:E,業務内容と時間メモ!AB:AB,N1812,業務内容と時間メモ!AD:AD,O1812))</f>
        <v/>
      </c>
    </row>
    <row r="1813" spans="1:22" hidden="1">
      <c r="A1813" s="1" t="str">
        <f t="shared" ca="1" si="156"/>
        <v/>
      </c>
      <c r="B1813" s="1" t="str">
        <f t="shared" ca="1" si="157"/>
        <v/>
      </c>
      <c r="C1813" s="6" t="str">
        <f t="shared" ca="1" si="155"/>
        <v/>
      </c>
      <c r="J1813" t="str">
        <f t="shared" ca="1" si="153"/>
        <v/>
      </c>
      <c r="L1813" s="7" t="str">
        <f t="shared" ca="1" si="154"/>
        <v/>
      </c>
      <c r="M1813" s="1" t="str">
        <f ca="1">IF(N1813="","",IF(COUNTIF(N$1:N1813,N1813)&gt;1,"",IF(COUNTIF(N:N,N1813)&gt;=1,"左表に入れますねぇ","")))</f>
        <v/>
      </c>
      <c r="N1813" s="1" t="str">
        <f ca="1">IF(ISNA(VLOOKUP(業務内容と時間メモ!M1813,業務内容と時間メモ!R$2:AI$9999,11,FALSE)),"",VLOOKUP(業務内容と時間メモ!M1813,業務内容と時間メモ!R$2:AI$9999,11,FALSE))</f>
        <v/>
      </c>
      <c r="O1813" s="1" t="str">
        <f ca="1">IF(ISNA(VLOOKUP(業務内容と時間メモ!M1813,業務内容と時間メモ!R$2:AI$9999,13,FALSE)),"",VLOOKUP(業務内容と時間メモ!M1813,業務内容と時間メモ!R$2:AI$9999,13,FALSE))</f>
        <v/>
      </c>
      <c r="P1813" s="1" t="str">
        <f ca="1">IF(ISNA(VLOOKUP(業務内容と時間メモ!M1813,業務内容と時間メモ!R$2:AI$9999,15,FALSE)),"",VLOOKUP(業務内容と時間メモ!M1813,業務内容と時間メモ!R$2:AI$9999,15,FALSE))</f>
        <v/>
      </c>
      <c r="Q1813" s="1" t="str">
        <f ca="1">IF(ISNA(VLOOKUP(業務内容と時間メモ!M1813,業務内容と時間メモ!R$2:AI$9999,14,FALSE)),"",VLOOKUP(業務内容と時間メモ!M1813,業務内容と時間メモ!R$2:AI$9999,14,FALSE))</f>
        <v/>
      </c>
      <c r="R1813" s="1" t="str">
        <f ca="1">IF(ISNA(VLOOKUP(業務内容と時間メモ!M1813,業務内容と時間メモ!R$2:AI$9999,16,FALSE)),"",VLOOKUP(業務内容と時間メモ!M1813,業務内容と時間メモ!R$2:AI$9999,16,FALSE))</f>
        <v/>
      </c>
      <c r="S1813" s="1" t="str">
        <f ca="1">IF(ISNA(VLOOKUP(業務内容と時間メモ!M1813,業務内容と時間メモ!R$2:AI$9999,17,FALSE)),"",VLOOKUP(業務内容と時間メモ!M1813,業務内容と時間メモ!R$2:AI$9999,17,FALSE))</f>
        <v/>
      </c>
      <c r="T1813" s="17" t="str">
        <f ca="1">IF(SUMIFS(業務内容と時間メモ!E:E,業務内容と時間メモ!AB:AB,N1813,業務内容と時間メモ!AD:AD,O1813)=0,"",SUMIFS(業務内容と時間メモ!E:E,業務内容と時間メモ!AB:AB,N1813,業務内容と時間メモ!AD:AD,O1813))</f>
        <v/>
      </c>
      <c r="U1813" s="7" t="str">
        <f ca="1">IF(SUMIFS(業務内容と時間メモ!F:F,業務内容と時間メモ!AB:AB,N1813,業務内容と時間メモ!AD:AD,O1813)=0,"",SUMIFS(業務内容と時間メモ!F:F,業務内容と時間メモ!AB:AB,N1813,業務内容と時間メモ!AD:AD,O1813))</f>
        <v/>
      </c>
      <c r="V1813" t="str">
        <f ca="1">IF(SUMIFS(業務内容と時間メモ!E:E,業務内容と時間メモ!AB:AB,N1813,業務内容と時間メモ!AD:AD,O1813)=0,"",SUMIFS(業務内容と時間メモ!E:E,業務内容と時間メモ!AB:AB,N1813,業務内容と時間メモ!AD:AD,O1813))</f>
        <v/>
      </c>
    </row>
    <row r="1814" spans="1:22" hidden="1">
      <c r="A1814" s="1" t="str">
        <f t="shared" ca="1" si="156"/>
        <v/>
      </c>
      <c r="B1814" s="1" t="str">
        <f t="shared" ca="1" si="157"/>
        <v/>
      </c>
      <c r="C1814" s="6" t="str">
        <f t="shared" ca="1" si="155"/>
        <v/>
      </c>
      <c r="J1814" t="str">
        <f t="shared" ca="1" si="153"/>
        <v/>
      </c>
      <c r="L1814" s="7" t="str">
        <f t="shared" ca="1" si="154"/>
        <v/>
      </c>
      <c r="M1814" s="1" t="str">
        <f ca="1">IF(N1814="","",IF(COUNTIF(N$1:N1814,N1814)&gt;1,"",IF(COUNTIF(N:N,N1814)&gt;=1,"左表に入れますねぇ","")))</f>
        <v/>
      </c>
      <c r="N1814" s="1" t="str">
        <f ca="1">IF(ISNA(VLOOKUP(業務内容と時間メモ!M1814,業務内容と時間メモ!R$2:AI$9999,11,FALSE)),"",VLOOKUP(業務内容と時間メモ!M1814,業務内容と時間メモ!R$2:AI$9999,11,FALSE))</f>
        <v/>
      </c>
      <c r="O1814" s="1" t="str">
        <f ca="1">IF(ISNA(VLOOKUP(業務内容と時間メモ!M1814,業務内容と時間メモ!R$2:AI$9999,13,FALSE)),"",VLOOKUP(業務内容と時間メモ!M1814,業務内容と時間メモ!R$2:AI$9999,13,FALSE))</f>
        <v/>
      </c>
      <c r="P1814" s="1" t="str">
        <f ca="1">IF(ISNA(VLOOKUP(業務内容と時間メモ!M1814,業務内容と時間メモ!R$2:AI$9999,15,FALSE)),"",VLOOKUP(業務内容と時間メモ!M1814,業務内容と時間メモ!R$2:AI$9999,15,FALSE))</f>
        <v/>
      </c>
      <c r="Q1814" s="1" t="str">
        <f ca="1">IF(ISNA(VLOOKUP(業務内容と時間メモ!M1814,業務内容と時間メモ!R$2:AI$9999,14,FALSE)),"",VLOOKUP(業務内容と時間メモ!M1814,業務内容と時間メモ!R$2:AI$9999,14,FALSE))</f>
        <v/>
      </c>
      <c r="R1814" s="1" t="str">
        <f ca="1">IF(ISNA(VLOOKUP(業務内容と時間メモ!M1814,業務内容と時間メモ!R$2:AI$9999,16,FALSE)),"",VLOOKUP(業務内容と時間メモ!M1814,業務内容と時間メモ!R$2:AI$9999,16,FALSE))</f>
        <v/>
      </c>
      <c r="S1814" s="1" t="str">
        <f ca="1">IF(ISNA(VLOOKUP(業務内容と時間メモ!M1814,業務内容と時間メモ!R$2:AI$9999,17,FALSE)),"",VLOOKUP(業務内容と時間メモ!M1814,業務内容と時間メモ!R$2:AI$9999,17,FALSE))</f>
        <v/>
      </c>
      <c r="T1814" s="17" t="str">
        <f ca="1">IF(SUMIFS(業務内容と時間メモ!E:E,業務内容と時間メモ!AB:AB,N1814,業務内容と時間メモ!AD:AD,O1814)=0,"",SUMIFS(業務内容と時間メモ!E:E,業務内容と時間メモ!AB:AB,N1814,業務内容と時間メモ!AD:AD,O1814))</f>
        <v/>
      </c>
      <c r="U1814" s="7" t="str">
        <f ca="1">IF(SUMIFS(業務内容と時間メモ!F:F,業務内容と時間メモ!AB:AB,N1814,業務内容と時間メモ!AD:AD,O1814)=0,"",SUMIFS(業務内容と時間メモ!F:F,業務内容と時間メモ!AB:AB,N1814,業務内容と時間メモ!AD:AD,O1814))</f>
        <v/>
      </c>
      <c r="V1814" t="str">
        <f ca="1">IF(SUMIFS(業務内容と時間メモ!E:E,業務内容と時間メモ!AB:AB,N1814,業務内容と時間メモ!AD:AD,O1814)=0,"",SUMIFS(業務内容と時間メモ!E:E,業務内容と時間メモ!AB:AB,N1814,業務内容と時間メモ!AD:AD,O1814))</f>
        <v/>
      </c>
    </row>
    <row r="1815" spans="1:22" hidden="1">
      <c r="A1815" s="1" t="str">
        <f t="shared" ca="1" si="156"/>
        <v/>
      </c>
      <c r="B1815" s="1" t="str">
        <f t="shared" ca="1" si="157"/>
        <v/>
      </c>
      <c r="C1815" s="6" t="str">
        <f t="shared" ca="1" si="155"/>
        <v/>
      </c>
      <c r="J1815" t="str">
        <f t="shared" ca="1" si="153"/>
        <v/>
      </c>
      <c r="L1815" s="7" t="str">
        <f t="shared" ca="1" si="154"/>
        <v/>
      </c>
      <c r="M1815" s="1" t="str">
        <f ca="1">IF(N1815="","",IF(COUNTIF(N$1:N1815,N1815)&gt;1,"",IF(COUNTIF(N:N,N1815)&gt;=1,"左表に入れますねぇ","")))</f>
        <v/>
      </c>
      <c r="N1815" s="1" t="str">
        <f ca="1">IF(ISNA(VLOOKUP(業務内容と時間メモ!M1815,業務内容と時間メモ!R$2:AI$9999,11,FALSE)),"",VLOOKUP(業務内容と時間メモ!M1815,業務内容と時間メモ!R$2:AI$9999,11,FALSE))</f>
        <v/>
      </c>
      <c r="O1815" s="1" t="str">
        <f ca="1">IF(ISNA(VLOOKUP(業務内容と時間メモ!M1815,業務内容と時間メモ!R$2:AI$9999,13,FALSE)),"",VLOOKUP(業務内容と時間メモ!M1815,業務内容と時間メモ!R$2:AI$9999,13,FALSE))</f>
        <v/>
      </c>
      <c r="P1815" s="1" t="str">
        <f ca="1">IF(ISNA(VLOOKUP(業務内容と時間メモ!M1815,業務内容と時間メモ!R$2:AI$9999,15,FALSE)),"",VLOOKUP(業務内容と時間メモ!M1815,業務内容と時間メモ!R$2:AI$9999,15,FALSE))</f>
        <v/>
      </c>
      <c r="Q1815" s="1" t="str">
        <f ca="1">IF(ISNA(VLOOKUP(業務内容と時間メモ!M1815,業務内容と時間メモ!R$2:AI$9999,14,FALSE)),"",VLOOKUP(業務内容と時間メモ!M1815,業務内容と時間メモ!R$2:AI$9999,14,FALSE))</f>
        <v/>
      </c>
      <c r="R1815" s="1" t="str">
        <f ca="1">IF(ISNA(VLOOKUP(業務内容と時間メモ!M1815,業務内容と時間メモ!R$2:AI$9999,16,FALSE)),"",VLOOKUP(業務内容と時間メモ!M1815,業務内容と時間メモ!R$2:AI$9999,16,FALSE))</f>
        <v/>
      </c>
      <c r="S1815" s="1" t="str">
        <f ca="1">IF(ISNA(VLOOKUP(業務内容と時間メモ!M1815,業務内容と時間メモ!R$2:AI$9999,17,FALSE)),"",VLOOKUP(業務内容と時間メモ!M1815,業務内容と時間メモ!R$2:AI$9999,17,FALSE))</f>
        <v/>
      </c>
      <c r="T1815" s="17" t="str">
        <f ca="1">IF(SUMIFS(業務内容と時間メモ!E:E,業務内容と時間メモ!AB:AB,N1815,業務内容と時間メモ!AD:AD,O1815)=0,"",SUMIFS(業務内容と時間メモ!E:E,業務内容と時間メモ!AB:AB,N1815,業務内容と時間メモ!AD:AD,O1815))</f>
        <v/>
      </c>
      <c r="U1815" s="7" t="str">
        <f ca="1">IF(SUMIFS(業務内容と時間メモ!F:F,業務内容と時間メモ!AB:AB,N1815,業務内容と時間メモ!AD:AD,O1815)=0,"",SUMIFS(業務内容と時間メモ!F:F,業務内容と時間メモ!AB:AB,N1815,業務内容と時間メモ!AD:AD,O1815))</f>
        <v/>
      </c>
      <c r="V1815" t="str">
        <f ca="1">IF(SUMIFS(業務内容と時間メモ!E:E,業務内容と時間メモ!AB:AB,N1815,業務内容と時間メモ!AD:AD,O1815)=0,"",SUMIFS(業務内容と時間メモ!E:E,業務内容と時間メモ!AB:AB,N1815,業務内容と時間メモ!AD:AD,O1815))</f>
        <v/>
      </c>
    </row>
    <row r="1816" spans="1:22" hidden="1">
      <c r="A1816" s="1" t="str">
        <f t="shared" ca="1" si="156"/>
        <v/>
      </c>
      <c r="B1816" s="1" t="str">
        <f t="shared" ca="1" si="157"/>
        <v/>
      </c>
      <c r="C1816" s="6" t="str">
        <f t="shared" ca="1" si="155"/>
        <v/>
      </c>
      <c r="J1816" t="str">
        <f t="shared" ca="1" si="153"/>
        <v/>
      </c>
      <c r="L1816" s="7" t="str">
        <f t="shared" ca="1" si="154"/>
        <v/>
      </c>
      <c r="M1816" s="1" t="str">
        <f ca="1">IF(N1816="","",IF(COUNTIF(N$1:N1816,N1816)&gt;1,"",IF(COUNTIF(N:N,N1816)&gt;=1,"左表に入れますねぇ","")))</f>
        <v/>
      </c>
      <c r="N1816" s="1" t="str">
        <f ca="1">IF(ISNA(VLOOKUP(業務内容と時間メモ!M1816,業務内容と時間メモ!R$2:AI$9999,11,FALSE)),"",VLOOKUP(業務内容と時間メモ!M1816,業務内容と時間メモ!R$2:AI$9999,11,FALSE))</f>
        <v/>
      </c>
      <c r="O1816" s="1" t="str">
        <f ca="1">IF(ISNA(VLOOKUP(業務内容と時間メモ!M1816,業務内容と時間メモ!R$2:AI$9999,13,FALSE)),"",VLOOKUP(業務内容と時間メモ!M1816,業務内容と時間メモ!R$2:AI$9999,13,FALSE))</f>
        <v/>
      </c>
      <c r="P1816" s="1" t="str">
        <f ca="1">IF(ISNA(VLOOKUP(業務内容と時間メモ!M1816,業務内容と時間メモ!R$2:AI$9999,15,FALSE)),"",VLOOKUP(業務内容と時間メモ!M1816,業務内容と時間メモ!R$2:AI$9999,15,FALSE))</f>
        <v/>
      </c>
      <c r="Q1816" s="1" t="str">
        <f ca="1">IF(ISNA(VLOOKUP(業務内容と時間メモ!M1816,業務内容と時間メモ!R$2:AI$9999,14,FALSE)),"",VLOOKUP(業務内容と時間メモ!M1816,業務内容と時間メモ!R$2:AI$9999,14,FALSE))</f>
        <v/>
      </c>
      <c r="R1816" s="1" t="str">
        <f ca="1">IF(ISNA(VLOOKUP(業務内容と時間メモ!M1816,業務内容と時間メモ!R$2:AI$9999,16,FALSE)),"",VLOOKUP(業務内容と時間メモ!M1816,業務内容と時間メモ!R$2:AI$9999,16,FALSE))</f>
        <v/>
      </c>
      <c r="S1816" s="1" t="str">
        <f ca="1">IF(ISNA(VLOOKUP(業務内容と時間メモ!M1816,業務内容と時間メモ!R$2:AI$9999,17,FALSE)),"",VLOOKUP(業務内容と時間メモ!M1816,業務内容と時間メモ!R$2:AI$9999,17,FALSE))</f>
        <v/>
      </c>
      <c r="T1816" s="17" t="str">
        <f ca="1">IF(SUMIFS(業務内容と時間メモ!E:E,業務内容と時間メモ!AB:AB,N1816,業務内容と時間メモ!AD:AD,O1816)=0,"",SUMIFS(業務内容と時間メモ!E:E,業務内容と時間メモ!AB:AB,N1816,業務内容と時間メモ!AD:AD,O1816))</f>
        <v/>
      </c>
      <c r="U1816" s="7" t="str">
        <f ca="1">IF(SUMIFS(業務内容と時間メモ!F:F,業務内容と時間メモ!AB:AB,N1816,業務内容と時間メモ!AD:AD,O1816)=0,"",SUMIFS(業務内容と時間メモ!F:F,業務内容と時間メモ!AB:AB,N1816,業務内容と時間メモ!AD:AD,O1816))</f>
        <v/>
      </c>
      <c r="V1816" t="str">
        <f ca="1">IF(SUMIFS(業務内容と時間メモ!E:E,業務内容と時間メモ!AB:AB,N1816,業務内容と時間メモ!AD:AD,O1816)=0,"",SUMIFS(業務内容と時間メモ!E:E,業務内容と時間メモ!AB:AB,N1816,業務内容と時間メモ!AD:AD,O1816))</f>
        <v/>
      </c>
    </row>
    <row r="1817" spans="1:22" hidden="1">
      <c r="A1817" s="1" t="str">
        <f t="shared" ca="1" si="156"/>
        <v/>
      </c>
      <c r="B1817" s="1" t="str">
        <f t="shared" ca="1" si="157"/>
        <v/>
      </c>
      <c r="C1817" s="6" t="str">
        <f t="shared" ca="1" si="155"/>
        <v/>
      </c>
      <c r="J1817" t="str">
        <f t="shared" ca="1" si="153"/>
        <v/>
      </c>
      <c r="L1817" s="7" t="str">
        <f t="shared" ca="1" si="154"/>
        <v/>
      </c>
      <c r="M1817" s="1" t="str">
        <f ca="1">IF(N1817="","",IF(COUNTIF(N$1:N1817,N1817)&gt;1,"",IF(COUNTIF(N:N,N1817)&gt;=1,"左表に入れますねぇ","")))</f>
        <v/>
      </c>
      <c r="N1817" s="1" t="str">
        <f ca="1">IF(ISNA(VLOOKUP(業務内容と時間メモ!M1817,業務内容と時間メモ!R$2:AI$9999,11,FALSE)),"",VLOOKUP(業務内容と時間メモ!M1817,業務内容と時間メモ!R$2:AI$9999,11,FALSE))</f>
        <v/>
      </c>
      <c r="O1817" s="1" t="str">
        <f ca="1">IF(ISNA(VLOOKUP(業務内容と時間メモ!M1817,業務内容と時間メモ!R$2:AI$9999,13,FALSE)),"",VLOOKUP(業務内容と時間メモ!M1817,業務内容と時間メモ!R$2:AI$9999,13,FALSE))</f>
        <v/>
      </c>
      <c r="P1817" s="1" t="str">
        <f ca="1">IF(ISNA(VLOOKUP(業務内容と時間メモ!M1817,業務内容と時間メモ!R$2:AI$9999,15,FALSE)),"",VLOOKUP(業務内容と時間メモ!M1817,業務内容と時間メモ!R$2:AI$9999,15,FALSE))</f>
        <v/>
      </c>
      <c r="Q1817" s="1" t="str">
        <f ca="1">IF(ISNA(VLOOKUP(業務内容と時間メモ!M1817,業務内容と時間メモ!R$2:AI$9999,14,FALSE)),"",VLOOKUP(業務内容と時間メモ!M1817,業務内容と時間メモ!R$2:AI$9999,14,FALSE))</f>
        <v/>
      </c>
      <c r="R1817" s="1" t="str">
        <f ca="1">IF(ISNA(VLOOKUP(業務内容と時間メモ!M1817,業務内容と時間メモ!R$2:AI$9999,16,FALSE)),"",VLOOKUP(業務内容と時間メモ!M1817,業務内容と時間メモ!R$2:AI$9999,16,FALSE))</f>
        <v/>
      </c>
      <c r="S1817" s="1" t="str">
        <f ca="1">IF(ISNA(VLOOKUP(業務内容と時間メモ!M1817,業務内容と時間メモ!R$2:AI$9999,17,FALSE)),"",VLOOKUP(業務内容と時間メモ!M1817,業務内容と時間メモ!R$2:AI$9999,17,FALSE))</f>
        <v/>
      </c>
      <c r="T1817" s="17" t="str">
        <f ca="1">IF(SUMIFS(業務内容と時間メモ!E:E,業務内容と時間メモ!AB:AB,N1817,業務内容と時間メモ!AD:AD,O1817)=0,"",SUMIFS(業務内容と時間メモ!E:E,業務内容と時間メモ!AB:AB,N1817,業務内容と時間メモ!AD:AD,O1817))</f>
        <v/>
      </c>
      <c r="U1817" s="7" t="str">
        <f ca="1">IF(SUMIFS(業務内容と時間メモ!F:F,業務内容と時間メモ!AB:AB,N1817,業務内容と時間メモ!AD:AD,O1817)=0,"",SUMIFS(業務内容と時間メモ!F:F,業務内容と時間メモ!AB:AB,N1817,業務内容と時間メモ!AD:AD,O1817))</f>
        <v/>
      </c>
      <c r="V1817" t="str">
        <f ca="1">IF(SUMIFS(業務内容と時間メモ!E:E,業務内容と時間メモ!AB:AB,N1817,業務内容と時間メモ!AD:AD,O1817)=0,"",SUMIFS(業務内容と時間メモ!E:E,業務内容と時間メモ!AB:AB,N1817,業務内容と時間メモ!AD:AD,O1817))</f>
        <v/>
      </c>
    </row>
    <row r="1818" spans="1:22" hidden="1">
      <c r="A1818" s="1" t="str">
        <f t="shared" ca="1" si="156"/>
        <v/>
      </c>
      <c r="B1818" s="1" t="str">
        <f t="shared" ca="1" si="157"/>
        <v/>
      </c>
      <c r="C1818" s="6" t="str">
        <f t="shared" ca="1" si="155"/>
        <v/>
      </c>
      <c r="J1818" t="str">
        <f t="shared" ca="1" si="153"/>
        <v/>
      </c>
      <c r="L1818" s="7" t="str">
        <f t="shared" ca="1" si="154"/>
        <v/>
      </c>
      <c r="M1818" s="1" t="str">
        <f ca="1">IF(N1818="","",IF(COUNTIF(N$1:N1818,N1818)&gt;1,"",IF(COUNTIF(N:N,N1818)&gt;=1,"左表に入れますねぇ","")))</f>
        <v/>
      </c>
      <c r="N1818" s="1" t="str">
        <f ca="1">IF(ISNA(VLOOKUP(業務内容と時間メモ!M1818,業務内容と時間メモ!R$2:AI$9999,11,FALSE)),"",VLOOKUP(業務内容と時間メモ!M1818,業務内容と時間メモ!R$2:AI$9999,11,FALSE))</f>
        <v/>
      </c>
      <c r="O1818" s="1" t="str">
        <f ca="1">IF(ISNA(VLOOKUP(業務内容と時間メモ!M1818,業務内容と時間メモ!R$2:AI$9999,13,FALSE)),"",VLOOKUP(業務内容と時間メモ!M1818,業務内容と時間メモ!R$2:AI$9999,13,FALSE))</f>
        <v/>
      </c>
      <c r="P1818" s="1" t="str">
        <f ca="1">IF(ISNA(VLOOKUP(業務内容と時間メモ!M1818,業務内容と時間メモ!R$2:AI$9999,15,FALSE)),"",VLOOKUP(業務内容と時間メモ!M1818,業務内容と時間メモ!R$2:AI$9999,15,FALSE))</f>
        <v/>
      </c>
      <c r="Q1818" s="1" t="str">
        <f ca="1">IF(ISNA(VLOOKUP(業務内容と時間メモ!M1818,業務内容と時間メモ!R$2:AI$9999,14,FALSE)),"",VLOOKUP(業務内容と時間メモ!M1818,業務内容と時間メモ!R$2:AI$9999,14,FALSE))</f>
        <v/>
      </c>
      <c r="R1818" s="1" t="str">
        <f ca="1">IF(ISNA(VLOOKUP(業務内容と時間メモ!M1818,業務内容と時間メモ!R$2:AI$9999,16,FALSE)),"",VLOOKUP(業務内容と時間メモ!M1818,業務内容と時間メモ!R$2:AI$9999,16,FALSE))</f>
        <v/>
      </c>
      <c r="S1818" s="1" t="str">
        <f ca="1">IF(ISNA(VLOOKUP(業務内容と時間メモ!M1818,業務内容と時間メモ!R$2:AI$9999,17,FALSE)),"",VLOOKUP(業務内容と時間メモ!M1818,業務内容と時間メモ!R$2:AI$9999,17,FALSE))</f>
        <v/>
      </c>
      <c r="T1818" s="17" t="str">
        <f ca="1">IF(SUMIFS(業務内容と時間メモ!E:E,業務内容と時間メモ!AB:AB,N1818,業務内容と時間メモ!AD:AD,O1818)=0,"",SUMIFS(業務内容と時間メモ!E:E,業務内容と時間メモ!AB:AB,N1818,業務内容と時間メモ!AD:AD,O1818))</f>
        <v/>
      </c>
      <c r="U1818" s="7" t="str">
        <f ca="1">IF(SUMIFS(業務内容と時間メモ!F:F,業務内容と時間メモ!AB:AB,N1818,業務内容と時間メモ!AD:AD,O1818)=0,"",SUMIFS(業務内容と時間メモ!F:F,業務内容と時間メモ!AB:AB,N1818,業務内容と時間メモ!AD:AD,O1818))</f>
        <v/>
      </c>
      <c r="V1818" t="str">
        <f ca="1">IF(SUMIFS(業務内容と時間メモ!E:E,業務内容と時間メモ!AB:AB,N1818,業務内容と時間メモ!AD:AD,O1818)=0,"",SUMIFS(業務内容と時間メモ!E:E,業務内容と時間メモ!AB:AB,N1818,業務内容と時間メモ!AD:AD,O1818))</f>
        <v/>
      </c>
    </row>
    <row r="1819" spans="1:22" hidden="1">
      <c r="A1819" s="1" t="str">
        <f t="shared" ca="1" si="156"/>
        <v/>
      </c>
      <c r="B1819" s="1" t="str">
        <f t="shared" ca="1" si="157"/>
        <v/>
      </c>
      <c r="C1819" s="6" t="str">
        <f t="shared" ca="1" si="155"/>
        <v/>
      </c>
      <c r="J1819" t="str">
        <f t="shared" ca="1" si="153"/>
        <v/>
      </c>
      <c r="L1819" s="7" t="str">
        <f t="shared" ca="1" si="154"/>
        <v/>
      </c>
      <c r="M1819" s="1" t="str">
        <f ca="1">IF(N1819="","",IF(COUNTIF(N$1:N1819,N1819)&gt;1,"",IF(COUNTIF(N:N,N1819)&gt;=1,"左表に入れますねぇ","")))</f>
        <v/>
      </c>
      <c r="N1819" s="1" t="str">
        <f ca="1">IF(ISNA(VLOOKUP(業務内容と時間メモ!M1819,業務内容と時間メモ!R$2:AI$9999,11,FALSE)),"",VLOOKUP(業務内容と時間メモ!M1819,業務内容と時間メモ!R$2:AI$9999,11,FALSE))</f>
        <v/>
      </c>
      <c r="O1819" s="1" t="str">
        <f ca="1">IF(ISNA(VLOOKUP(業務内容と時間メモ!M1819,業務内容と時間メモ!R$2:AI$9999,13,FALSE)),"",VLOOKUP(業務内容と時間メモ!M1819,業務内容と時間メモ!R$2:AI$9999,13,FALSE))</f>
        <v/>
      </c>
      <c r="P1819" s="1" t="str">
        <f ca="1">IF(ISNA(VLOOKUP(業務内容と時間メモ!M1819,業務内容と時間メモ!R$2:AI$9999,15,FALSE)),"",VLOOKUP(業務内容と時間メモ!M1819,業務内容と時間メモ!R$2:AI$9999,15,FALSE))</f>
        <v/>
      </c>
      <c r="Q1819" s="1" t="str">
        <f ca="1">IF(ISNA(VLOOKUP(業務内容と時間メモ!M1819,業務内容と時間メモ!R$2:AI$9999,14,FALSE)),"",VLOOKUP(業務内容と時間メモ!M1819,業務内容と時間メモ!R$2:AI$9999,14,FALSE))</f>
        <v/>
      </c>
      <c r="R1819" s="1" t="str">
        <f ca="1">IF(ISNA(VLOOKUP(業務内容と時間メモ!M1819,業務内容と時間メモ!R$2:AI$9999,16,FALSE)),"",VLOOKUP(業務内容と時間メモ!M1819,業務内容と時間メモ!R$2:AI$9999,16,FALSE))</f>
        <v/>
      </c>
      <c r="S1819" s="1" t="str">
        <f ca="1">IF(ISNA(VLOOKUP(業務内容と時間メモ!M1819,業務内容と時間メモ!R$2:AI$9999,17,FALSE)),"",VLOOKUP(業務内容と時間メモ!M1819,業務内容と時間メモ!R$2:AI$9999,17,FALSE))</f>
        <v/>
      </c>
      <c r="T1819" s="17" t="str">
        <f ca="1">IF(SUMIFS(業務内容と時間メモ!E:E,業務内容と時間メモ!AB:AB,N1819,業務内容と時間メモ!AD:AD,O1819)=0,"",SUMIFS(業務内容と時間メモ!E:E,業務内容と時間メモ!AB:AB,N1819,業務内容と時間メモ!AD:AD,O1819))</f>
        <v/>
      </c>
      <c r="U1819" s="7" t="str">
        <f ca="1">IF(SUMIFS(業務内容と時間メモ!F:F,業務内容と時間メモ!AB:AB,N1819,業務内容と時間メモ!AD:AD,O1819)=0,"",SUMIFS(業務内容と時間メモ!F:F,業務内容と時間メモ!AB:AB,N1819,業務内容と時間メモ!AD:AD,O1819))</f>
        <v/>
      </c>
      <c r="V1819" t="str">
        <f ca="1">IF(SUMIFS(業務内容と時間メモ!E:E,業務内容と時間メモ!AB:AB,N1819,業務内容と時間メモ!AD:AD,O1819)=0,"",SUMIFS(業務内容と時間メモ!E:E,業務内容と時間メモ!AB:AB,N1819,業務内容と時間メモ!AD:AD,O1819))</f>
        <v/>
      </c>
    </row>
    <row r="1820" spans="1:22" hidden="1">
      <c r="A1820" s="1" t="str">
        <f t="shared" ca="1" si="156"/>
        <v/>
      </c>
      <c r="B1820" s="1" t="str">
        <f t="shared" ca="1" si="157"/>
        <v/>
      </c>
      <c r="C1820" s="6" t="str">
        <f t="shared" ca="1" si="155"/>
        <v/>
      </c>
      <c r="J1820" t="str">
        <f t="shared" ca="1" si="153"/>
        <v/>
      </c>
      <c r="L1820" s="7" t="str">
        <f t="shared" ca="1" si="154"/>
        <v/>
      </c>
      <c r="M1820" s="1" t="str">
        <f ca="1">IF(N1820="","",IF(COUNTIF(N$1:N1820,N1820)&gt;1,"",IF(COUNTIF(N:N,N1820)&gt;=1,"左表に入れますねぇ","")))</f>
        <v/>
      </c>
      <c r="N1820" s="1" t="str">
        <f ca="1">IF(ISNA(VLOOKUP(業務内容と時間メモ!M1820,業務内容と時間メモ!R$2:AI$9999,11,FALSE)),"",VLOOKUP(業務内容と時間メモ!M1820,業務内容と時間メモ!R$2:AI$9999,11,FALSE))</f>
        <v/>
      </c>
      <c r="O1820" s="1" t="str">
        <f ca="1">IF(ISNA(VLOOKUP(業務内容と時間メモ!M1820,業務内容と時間メモ!R$2:AI$9999,13,FALSE)),"",VLOOKUP(業務内容と時間メモ!M1820,業務内容と時間メモ!R$2:AI$9999,13,FALSE))</f>
        <v/>
      </c>
      <c r="P1820" s="1" t="str">
        <f ca="1">IF(ISNA(VLOOKUP(業務内容と時間メモ!M1820,業務内容と時間メモ!R$2:AI$9999,15,FALSE)),"",VLOOKUP(業務内容と時間メモ!M1820,業務内容と時間メモ!R$2:AI$9999,15,FALSE))</f>
        <v/>
      </c>
      <c r="Q1820" s="1" t="str">
        <f ca="1">IF(ISNA(VLOOKUP(業務内容と時間メモ!M1820,業務内容と時間メモ!R$2:AI$9999,14,FALSE)),"",VLOOKUP(業務内容と時間メモ!M1820,業務内容と時間メモ!R$2:AI$9999,14,FALSE))</f>
        <v/>
      </c>
      <c r="R1820" s="1" t="str">
        <f ca="1">IF(ISNA(VLOOKUP(業務内容と時間メモ!M1820,業務内容と時間メモ!R$2:AI$9999,16,FALSE)),"",VLOOKUP(業務内容と時間メモ!M1820,業務内容と時間メモ!R$2:AI$9999,16,FALSE))</f>
        <v/>
      </c>
      <c r="S1820" s="1" t="str">
        <f ca="1">IF(ISNA(VLOOKUP(業務内容と時間メモ!M1820,業務内容と時間メモ!R$2:AI$9999,17,FALSE)),"",VLOOKUP(業務内容と時間メモ!M1820,業務内容と時間メモ!R$2:AI$9999,17,FALSE))</f>
        <v/>
      </c>
      <c r="T1820" s="17" t="str">
        <f ca="1">IF(SUMIFS(業務内容と時間メモ!E:E,業務内容と時間メモ!AB:AB,N1820,業務内容と時間メモ!AD:AD,O1820)=0,"",SUMIFS(業務内容と時間メモ!E:E,業務内容と時間メモ!AB:AB,N1820,業務内容と時間メモ!AD:AD,O1820))</f>
        <v/>
      </c>
      <c r="U1820" s="7" t="str">
        <f ca="1">IF(SUMIFS(業務内容と時間メモ!F:F,業務内容と時間メモ!AB:AB,N1820,業務内容と時間メモ!AD:AD,O1820)=0,"",SUMIFS(業務内容と時間メモ!F:F,業務内容と時間メモ!AB:AB,N1820,業務内容と時間メモ!AD:AD,O1820))</f>
        <v/>
      </c>
      <c r="V1820" t="str">
        <f ca="1">IF(SUMIFS(業務内容と時間メモ!E:E,業務内容と時間メモ!AB:AB,N1820,業務内容と時間メモ!AD:AD,O1820)=0,"",SUMIFS(業務内容と時間メモ!E:E,業務内容と時間メモ!AB:AB,N1820,業務内容と時間メモ!AD:AD,O1820))</f>
        <v/>
      </c>
    </row>
    <row r="1821" spans="1:22" hidden="1">
      <c r="A1821" s="1" t="str">
        <f t="shared" ca="1" si="156"/>
        <v/>
      </c>
      <c r="B1821" s="1" t="str">
        <f t="shared" ca="1" si="157"/>
        <v/>
      </c>
      <c r="C1821" s="6" t="str">
        <f t="shared" ca="1" si="155"/>
        <v/>
      </c>
      <c r="J1821" t="str">
        <f t="shared" ca="1" si="153"/>
        <v/>
      </c>
      <c r="L1821" s="7" t="str">
        <f t="shared" ca="1" si="154"/>
        <v/>
      </c>
      <c r="M1821" s="1" t="str">
        <f ca="1">IF(N1821="","",IF(COUNTIF(N$1:N1821,N1821)&gt;1,"",IF(COUNTIF(N:N,N1821)&gt;=1,"左表に入れますねぇ","")))</f>
        <v/>
      </c>
      <c r="N1821" s="1" t="str">
        <f ca="1">IF(ISNA(VLOOKUP(業務内容と時間メモ!M1821,業務内容と時間メモ!R$2:AI$9999,11,FALSE)),"",VLOOKUP(業務内容と時間メモ!M1821,業務内容と時間メモ!R$2:AI$9999,11,FALSE))</f>
        <v/>
      </c>
      <c r="O1821" s="1" t="str">
        <f ca="1">IF(ISNA(VLOOKUP(業務内容と時間メモ!M1821,業務内容と時間メモ!R$2:AI$9999,13,FALSE)),"",VLOOKUP(業務内容と時間メモ!M1821,業務内容と時間メモ!R$2:AI$9999,13,FALSE))</f>
        <v/>
      </c>
      <c r="P1821" s="1" t="str">
        <f ca="1">IF(ISNA(VLOOKUP(業務内容と時間メモ!M1821,業務内容と時間メモ!R$2:AI$9999,15,FALSE)),"",VLOOKUP(業務内容と時間メモ!M1821,業務内容と時間メモ!R$2:AI$9999,15,FALSE))</f>
        <v/>
      </c>
      <c r="Q1821" s="1" t="str">
        <f ca="1">IF(ISNA(VLOOKUP(業務内容と時間メモ!M1821,業務内容と時間メモ!R$2:AI$9999,14,FALSE)),"",VLOOKUP(業務内容と時間メモ!M1821,業務内容と時間メモ!R$2:AI$9999,14,FALSE))</f>
        <v/>
      </c>
      <c r="R1821" s="1" t="str">
        <f ca="1">IF(ISNA(VLOOKUP(業務内容と時間メモ!M1821,業務内容と時間メモ!R$2:AI$9999,16,FALSE)),"",VLOOKUP(業務内容と時間メモ!M1821,業務内容と時間メモ!R$2:AI$9999,16,FALSE))</f>
        <v/>
      </c>
      <c r="S1821" s="1" t="str">
        <f ca="1">IF(ISNA(VLOOKUP(業務内容と時間メモ!M1821,業務内容と時間メモ!R$2:AI$9999,17,FALSE)),"",VLOOKUP(業務内容と時間メモ!M1821,業務内容と時間メモ!R$2:AI$9999,17,FALSE))</f>
        <v/>
      </c>
      <c r="T1821" s="17" t="str">
        <f ca="1">IF(SUMIFS(業務内容と時間メモ!E:E,業務内容と時間メモ!AB:AB,N1821,業務内容と時間メモ!AD:AD,O1821)=0,"",SUMIFS(業務内容と時間メモ!E:E,業務内容と時間メモ!AB:AB,N1821,業務内容と時間メモ!AD:AD,O1821))</f>
        <v/>
      </c>
      <c r="U1821" s="7" t="str">
        <f ca="1">IF(SUMIFS(業務内容と時間メモ!F:F,業務内容と時間メモ!AB:AB,N1821,業務内容と時間メモ!AD:AD,O1821)=0,"",SUMIFS(業務内容と時間メモ!F:F,業務内容と時間メモ!AB:AB,N1821,業務内容と時間メモ!AD:AD,O1821))</f>
        <v/>
      </c>
      <c r="V1821" t="str">
        <f ca="1">IF(SUMIFS(業務内容と時間メモ!E:E,業務内容と時間メモ!AB:AB,N1821,業務内容と時間メモ!AD:AD,O1821)=0,"",SUMIFS(業務内容と時間メモ!E:E,業務内容と時間メモ!AB:AB,N1821,業務内容と時間メモ!AD:AD,O1821))</f>
        <v/>
      </c>
    </row>
    <row r="1822" spans="1:22" hidden="1">
      <c r="A1822" s="1" t="str">
        <f t="shared" ca="1" si="156"/>
        <v/>
      </c>
      <c r="B1822" s="1" t="str">
        <f t="shared" ca="1" si="157"/>
        <v/>
      </c>
      <c r="C1822" s="6" t="str">
        <f t="shared" ca="1" si="155"/>
        <v/>
      </c>
      <c r="J1822" t="str">
        <f t="shared" ca="1" si="153"/>
        <v/>
      </c>
      <c r="L1822" s="7" t="str">
        <f t="shared" ca="1" si="154"/>
        <v/>
      </c>
      <c r="M1822" s="1" t="str">
        <f ca="1">IF(N1822="","",IF(COUNTIF(N$1:N1822,N1822)&gt;1,"",IF(COUNTIF(N:N,N1822)&gt;=1,"左表に入れますねぇ","")))</f>
        <v/>
      </c>
      <c r="N1822" s="1" t="str">
        <f ca="1">IF(ISNA(VLOOKUP(業務内容と時間メモ!M1822,業務内容と時間メモ!R$2:AI$9999,11,FALSE)),"",VLOOKUP(業務内容と時間メモ!M1822,業務内容と時間メモ!R$2:AI$9999,11,FALSE))</f>
        <v/>
      </c>
      <c r="O1822" s="1" t="str">
        <f ca="1">IF(ISNA(VLOOKUP(業務内容と時間メモ!M1822,業務内容と時間メモ!R$2:AI$9999,13,FALSE)),"",VLOOKUP(業務内容と時間メモ!M1822,業務内容と時間メモ!R$2:AI$9999,13,FALSE))</f>
        <v/>
      </c>
      <c r="P1822" s="1" t="str">
        <f ca="1">IF(ISNA(VLOOKUP(業務内容と時間メモ!M1822,業務内容と時間メモ!R$2:AI$9999,15,FALSE)),"",VLOOKUP(業務内容と時間メモ!M1822,業務内容と時間メモ!R$2:AI$9999,15,FALSE))</f>
        <v/>
      </c>
      <c r="Q1822" s="1" t="str">
        <f ca="1">IF(ISNA(VLOOKUP(業務内容と時間メモ!M1822,業務内容と時間メモ!R$2:AI$9999,14,FALSE)),"",VLOOKUP(業務内容と時間メモ!M1822,業務内容と時間メモ!R$2:AI$9999,14,FALSE))</f>
        <v/>
      </c>
      <c r="R1822" s="1" t="str">
        <f ca="1">IF(ISNA(VLOOKUP(業務内容と時間メモ!M1822,業務内容と時間メモ!R$2:AI$9999,16,FALSE)),"",VLOOKUP(業務内容と時間メモ!M1822,業務内容と時間メモ!R$2:AI$9999,16,FALSE))</f>
        <v/>
      </c>
      <c r="S1822" s="1" t="str">
        <f ca="1">IF(ISNA(VLOOKUP(業務内容と時間メモ!M1822,業務内容と時間メモ!R$2:AI$9999,17,FALSE)),"",VLOOKUP(業務内容と時間メモ!M1822,業務内容と時間メモ!R$2:AI$9999,17,FALSE))</f>
        <v/>
      </c>
      <c r="T1822" s="17" t="str">
        <f ca="1">IF(SUMIFS(業務内容と時間メモ!E:E,業務内容と時間メモ!AB:AB,N1822,業務内容と時間メモ!AD:AD,O1822)=0,"",SUMIFS(業務内容と時間メモ!E:E,業務内容と時間メモ!AB:AB,N1822,業務内容と時間メモ!AD:AD,O1822))</f>
        <v/>
      </c>
      <c r="U1822" s="7" t="str">
        <f ca="1">IF(SUMIFS(業務内容と時間メモ!F:F,業務内容と時間メモ!AB:AB,N1822,業務内容と時間メモ!AD:AD,O1822)=0,"",SUMIFS(業務内容と時間メモ!F:F,業務内容と時間メモ!AB:AB,N1822,業務内容と時間メモ!AD:AD,O1822))</f>
        <v/>
      </c>
      <c r="V1822" t="str">
        <f ca="1">IF(SUMIFS(業務内容と時間メモ!E:E,業務内容と時間メモ!AB:AB,N1822,業務内容と時間メモ!AD:AD,O1822)=0,"",SUMIFS(業務内容と時間メモ!E:E,業務内容と時間メモ!AB:AB,N1822,業務内容と時間メモ!AD:AD,O1822))</f>
        <v/>
      </c>
    </row>
    <row r="1823" spans="1:22" hidden="1">
      <c r="A1823" s="1" t="str">
        <f t="shared" ca="1" si="156"/>
        <v/>
      </c>
      <c r="B1823" s="1" t="str">
        <f t="shared" ca="1" si="157"/>
        <v/>
      </c>
      <c r="C1823" s="6" t="str">
        <f t="shared" ca="1" si="155"/>
        <v/>
      </c>
      <c r="J1823" t="str">
        <f t="shared" ref="J1823:J1886" ca="1" si="158">IF(O1823="","",IF(OR(COUNTIF(O1823,"*職場*"),COUNTIF(O1823,"*後輩教育*")),"サブ","メイン"))</f>
        <v/>
      </c>
      <c r="L1823" s="7" t="str">
        <f t="shared" ref="L1823:L1886" ca="1" si="159">IF(M1823="","",IF(COUNTIF(INDIRECT("M$1:M"&amp;ROW()),"左表に入れますねぇ")&gt;=1,"左表に入れますねぇ"&amp;COUNTIF(INDIRECT("M$1:M"&amp;ROW()),"左表に入れますねぇ"),""))</f>
        <v/>
      </c>
      <c r="M1823" s="1" t="str">
        <f ca="1">IF(N1823="","",IF(COUNTIF(N$1:N1823,N1823)&gt;1,"",IF(COUNTIF(N:N,N1823)&gt;=1,"左表に入れますねぇ","")))</f>
        <v/>
      </c>
      <c r="N1823" s="1" t="str">
        <f ca="1">IF(ISNA(VLOOKUP(業務内容と時間メモ!M1823,業務内容と時間メモ!R$2:AI$9999,11,FALSE)),"",VLOOKUP(業務内容と時間メモ!M1823,業務内容と時間メモ!R$2:AI$9999,11,FALSE))</f>
        <v/>
      </c>
      <c r="O1823" s="1" t="str">
        <f ca="1">IF(ISNA(VLOOKUP(業務内容と時間メモ!M1823,業務内容と時間メモ!R$2:AI$9999,13,FALSE)),"",VLOOKUP(業務内容と時間メモ!M1823,業務内容と時間メモ!R$2:AI$9999,13,FALSE))</f>
        <v/>
      </c>
      <c r="P1823" s="1" t="str">
        <f ca="1">IF(ISNA(VLOOKUP(業務内容と時間メモ!M1823,業務内容と時間メモ!R$2:AI$9999,15,FALSE)),"",VLOOKUP(業務内容と時間メモ!M1823,業務内容と時間メモ!R$2:AI$9999,15,FALSE))</f>
        <v/>
      </c>
      <c r="Q1823" s="1" t="str">
        <f ca="1">IF(ISNA(VLOOKUP(業務内容と時間メモ!M1823,業務内容と時間メモ!R$2:AI$9999,14,FALSE)),"",VLOOKUP(業務内容と時間メモ!M1823,業務内容と時間メモ!R$2:AI$9999,14,FALSE))</f>
        <v/>
      </c>
      <c r="R1823" s="1" t="str">
        <f ca="1">IF(ISNA(VLOOKUP(業務内容と時間メモ!M1823,業務内容と時間メモ!R$2:AI$9999,16,FALSE)),"",VLOOKUP(業務内容と時間メモ!M1823,業務内容と時間メモ!R$2:AI$9999,16,FALSE))</f>
        <v/>
      </c>
      <c r="S1823" s="1" t="str">
        <f ca="1">IF(ISNA(VLOOKUP(業務内容と時間メモ!M1823,業務内容と時間メモ!R$2:AI$9999,17,FALSE)),"",VLOOKUP(業務内容と時間メモ!M1823,業務内容と時間メモ!R$2:AI$9999,17,FALSE))</f>
        <v/>
      </c>
      <c r="T1823" s="17" t="str">
        <f ca="1">IF(SUMIFS(業務内容と時間メモ!E:E,業務内容と時間メモ!AB:AB,N1823,業務内容と時間メモ!AD:AD,O1823)=0,"",SUMIFS(業務内容と時間メモ!E:E,業務内容と時間メモ!AB:AB,N1823,業務内容と時間メモ!AD:AD,O1823))</f>
        <v/>
      </c>
      <c r="U1823" s="7" t="str">
        <f ca="1">IF(SUMIFS(業務内容と時間メモ!F:F,業務内容と時間メモ!AB:AB,N1823,業務内容と時間メモ!AD:AD,O1823)=0,"",SUMIFS(業務内容と時間メモ!F:F,業務内容と時間メモ!AB:AB,N1823,業務内容と時間メモ!AD:AD,O1823))</f>
        <v/>
      </c>
      <c r="V1823" t="str">
        <f ca="1">IF(SUMIFS(業務内容と時間メモ!E:E,業務内容と時間メモ!AB:AB,N1823,業務内容と時間メモ!AD:AD,O1823)=0,"",SUMIFS(業務内容と時間メモ!E:E,業務内容と時間メモ!AB:AB,N1823,業務内容と時間メモ!AD:AD,O1823))</f>
        <v/>
      </c>
    </row>
    <row r="1824" spans="1:22" hidden="1">
      <c r="A1824" s="1" t="str">
        <f t="shared" ca="1" si="156"/>
        <v/>
      </c>
      <c r="B1824" s="1" t="str">
        <f t="shared" ca="1" si="157"/>
        <v/>
      </c>
      <c r="C1824" s="6" t="str">
        <f t="shared" ca="1" si="155"/>
        <v/>
      </c>
      <c r="J1824" t="str">
        <f t="shared" ca="1" si="158"/>
        <v/>
      </c>
      <c r="L1824" s="7" t="str">
        <f t="shared" ca="1" si="159"/>
        <v/>
      </c>
      <c r="M1824" s="1" t="str">
        <f ca="1">IF(N1824="","",IF(COUNTIF(N$1:N1824,N1824)&gt;1,"",IF(COUNTIF(N:N,N1824)&gt;=1,"左表に入れますねぇ","")))</f>
        <v/>
      </c>
      <c r="N1824" s="1" t="str">
        <f ca="1">IF(ISNA(VLOOKUP(業務内容と時間メモ!M1824,業務内容と時間メモ!R$2:AI$9999,11,FALSE)),"",VLOOKUP(業務内容と時間メモ!M1824,業務内容と時間メモ!R$2:AI$9999,11,FALSE))</f>
        <v/>
      </c>
      <c r="O1824" s="1" t="str">
        <f ca="1">IF(ISNA(VLOOKUP(業務内容と時間メモ!M1824,業務内容と時間メモ!R$2:AI$9999,13,FALSE)),"",VLOOKUP(業務内容と時間メモ!M1824,業務内容と時間メモ!R$2:AI$9999,13,FALSE))</f>
        <v/>
      </c>
      <c r="P1824" s="1" t="str">
        <f ca="1">IF(ISNA(VLOOKUP(業務内容と時間メモ!M1824,業務内容と時間メモ!R$2:AI$9999,15,FALSE)),"",VLOOKUP(業務内容と時間メモ!M1824,業務内容と時間メモ!R$2:AI$9999,15,FALSE))</f>
        <v/>
      </c>
      <c r="Q1824" s="1" t="str">
        <f ca="1">IF(ISNA(VLOOKUP(業務内容と時間メモ!M1824,業務内容と時間メモ!R$2:AI$9999,14,FALSE)),"",VLOOKUP(業務内容と時間メモ!M1824,業務内容と時間メモ!R$2:AI$9999,14,FALSE))</f>
        <v/>
      </c>
      <c r="R1824" s="1" t="str">
        <f ca="1">IF(ISNA(VLOOKUP(業務内容と時間メモ!M1824,業務内容と時間メモ!R$2:AI$9999,16,FALSE)),"",VLOOKUP(業務内容と時間メモ!M1824,業務内容と時間メモ!R$2:AI$9999,16,FALSE))</f>
        <v/>
      </c>
      <c r="S1824" s="1" t="str">
        <f ca="1">IF(ISNA(VLOOKUP(業務内容と時間メモ!M1824,業務内容と時間メモ!R$2:AI$9999,17,FALSE)),"",VLOOKUP(業務内容と時間メモ!M1824,業務内容と時間メモ!R$2:AI$9999,17,FALSE))</f>
        <v/>
      </c>
      <c r="T1824" s="17" t="str">
        <f ca="1">IF(SUMIFS(業務内容と時間メモ!E:E,業務内容と時間メモ!AB:AB,N1824,業務内容と時間メモ!AD:AD,O1824)=0,"",SUMIFS(業務内容と時間メモ!E:E,業務内容と時間メモ!AB:AB,N1824,業務内容と時間メモ!AD:AD,O1824))</f>
        <v/>
      </c>
      <c r="U1824" s="7" t="str">
        <f ca="1">IF(SUMIFS(業務内容と時間メモ!F:F,業務内容と時間メモ!AB:AB,N1824,業務内容と時間メモ!AD:AD,O1824)=0,"",SUMIFS(業務内容と時間メモ!F:F,業務内容と時間メモ!AB:AB,N1824,業務内容と時間メモ!AD:AD,O1824))</f>
        <v/>
      </c>
      <c r="V1824" t="str">
        <f ca="1">IF(SUMIFS(業務内容と時間メモ!E:E,業務内容と時間メモ!AB:AB,N1824,業務内容と時間メモ!AD:AD,O1824)=0,"",SUMIFS(業務内容と時間メモ!E:E,業務内容と時間メモ!AB:AB,N1824,業務内容と時間メモ!AD:AD,O1824))</f>
        <v/>
      </c>
    </row>
    <row r="1825" spans="1:22" hidden="1">
      <c r="A1825" s="1" t="str">
        <f t="shared" ca="1" si="156"/>
        <v/>
      </c>
      <c r="B1825" s="1" t="str">
        <f t="shared" ca="1" si="157"/>
        <v/>
      </c>
      <c r="C1825" s="6" t="str">
        <f t="shared" ca="1" si="155"/>
        <v/>
      </c>
      <c r="J1825" t="str">
        <f t="shared" ca="1" si="158"/>
        <v/>
      </c>
      <c r="L1825" s="7" t="str">
        <f t="shared" ca="1" si="159"/>
        <v/>
      </c>
      <c r="M1825" s="1" t="str">
        <f ca="1">IF(N1825="","",IF(COUNTIF(N$1:N1825,N1825)&gt;1,"",IF(COUNTIF(N:N,N1825)&gt;=1,"左表に入れますねぇ","")))</f>
        <v/>
      </c>
      <c r="N1825" s="1" t="str">
        <f ca="1">IF(ISNA(VLOOKUP(業務内容と時間メモ!M1825,業務内容と時間メモ!R$2:AI$9999,11,FALSE)),"",VLOOKUP(業務内容と時間メモ!M1825,業務内容と時間メモ!R$2:AI$9999,11,FALSE))</f>
        <v/>
      </c>
      <c r="O1825" s="1" t="str">
        <f ca="1">IF(ISNA(VLOOKUP(業務内容と時間メモ!M1825,業務内容と時間メモ!R$2:AI$9999,13,FALSE)),"",VLOOKUP(業務内容と時間メモ!M1825,業務内容と時間メモ!R$2:AI$9999,13,FALSE))</f>
        <v/>
      </c>
      <c r="P1825" s="1" t="str">
        <f ca="1">IF(ISNA(VLOOKUP(業務内容と時間メモ!M1825,業務内容と時間メモ!R$2:AI$9999,15,FALSE)),"",VLOOKUP(業務内容と時間メモ!M1825,業務内容と時間メモ!R$2:AI$9999,15,FALSE))</f>
        <v/>
      </c>
      <c r="Q1825" s="1" t="str">
        <f ca="1">IF(ISNA(VLOOKUP(業務内容と時間メモ!M1825,業務内容と時間メモ!R$2:AI$9999,14,FALSE)),"",VLOOKUP(業務内容と時間メモ!M1825,業務内容と時間メモ!R$2:AI$9999,14,FALSE))</f>
        <v/>
      </c>
      <c r="R1825" s="1" t="str">
        <f ca="1">IF(ISNA(VLOOKUP(業務内容と時間メモ!M1825,業務内容と時間メモ!R$2:AI$9999,16,FALSE)),"",VLOOKUP(業務内容と時間メモ!M1825,業務内容と時間メモ!R$2:AI$9999,16,FALSE))</f>
        <v/>
      </c>
      <c r="S1825" s="1" t="str">
        <f ca="1">IF(ISNA(VLOOKUP(業務内容と時間メモ!M1825,業務内容と時間メモ!R$2:AI$9999,17,FALSE)),"",VLOOKUP(業務内容と時間メモ!M1825,業務内容と時間メモ!R$2:AI$9999,17,FALSE))</f>
        <v/>
      </c>
      <c r="T1825" s="17" t="str">
        <f ca="1">IF(SUMIFS(業務内容と時間メモ!E:E,業務内容と時間メモ!AB:AB,N1825,業務内容と時間メモ!AD:AD,O1825)=0,"",SUMIFS(業務内容と時間メモ!E:E,業務内容と時間メモ!AB:AB,N1825,業務内容と時間メモ!AD:AD,O1825))</f>
        <v/>
      </c>
      <c r="U1825" s="7" t="str">
        <f ca="1">IF(SUMIFS(業務内容と時間メモ!F:F,業務内容と時間メモ!AB:AB,N1825,業務内容と時間メモ!AD:AD,O1825)=0,"",SUMIFS(業務内容と時間メモ!F:F,業務内容と時間メモ!AB:AB,N1825,業務内容と時間メモ!AD:AD,O1825))</f>
        <v/>
      </c>
      <c r="V1825" t="str">
        <f ca="1">IF(SUMIFS(業務内容と時間メモ!E:E,業務内容と時間メモ!AB:AB,N1825,業務内容と時間メモ!AD:AD,O1825)=0,"",SUMIFS(業務内容と時間メモ!E:E,業務内容と時間メモ!AB:AB,N1825,業務内容と時間メモ!AD:AD,O1825))</f>
        <v/>
      </c>
    </row>
    <row r="1826" spans="1:22" hidden="1">
      <c r="A1826" s="1" t="str">
        <f t="shared" ca="1" si="156"/>
        <v/>
      </c>
      <c r="B1826" s="1" t="str">
        <f t="shared" ca="1" si="157"/>
        <v/>
      </c>
      <c r="C1826" s="6" t="str">
        <f t="shared" ca="1" si="155"/>
        <v/>
      </c>
      <c r="J1826" t="str">
        <f t="shared" ca="1" si="158"/>
        <v/>
      </c>
      <c r="L1826" s="7" t="str">
        <f t="shared" ca="1" si="159"/>
        <v/>
      </c>
      <c r="M1826" s="1" t="str">
        <f ca="1">IF(N1826="","",IF(COUNTIF(N$1:N1826,N1826)&gt;1,"",IF(COUNTIF(N:N,N1826)&gt;=1,"左表に入れますねぇ","")))</f>
        <v/>
      </c>
      <c r="N1826" s="1" t="str">
        <f ca="1">IF(ISNA(VLOOKUP(業務内容と時間メモ!M1826,業務内容と時間メモ!R$2:AI$9999,11,FALSE)),"",VLOOKUP(業務内容と時間メモ!M1826,業務内容と時間メモ!R$2:AI$9999,11,FALSE))</f>
        <v/>
      </c>
      <c r="O1826" s="1" t="str">
        <f ca="1">IF(ISNA(VLOOKUP(業務内容と時間メモ!M1826,業務内容と時間メモ!R$2:AI$9999,13,FALSE)),"",VLOOKUP(業務内容と時間メモ!M1826,業務内容と時間メモ!R$2:AI$9999,13,FALSE))</f>
        <v/>
      </c>
      <c r="P1826" s="1" t="str">
        <f ca="1">IF(ISNA(VLOOKUP(業務内容と時間メモ!M1826,業務内容と時間メモ!R$2:AI$9999,15,FALSE)),"",VLOOKUP(業務内容と時間メモ!M1826,業務内容と時間メモ!R$2:AI$9999,15,FALSE))</f>
        <v/>
      </c>
      <c r="Q1826" s="1" t="str">
        <f ca="1">IF(ISNA(VLOOKUP(業務内容と時間メモ!M1826,業務内容と時間メモ!R$2:AI$9999,14,FALSE)),"",VLOOKUP(業務内容と時間メモ!M1826,業務内容と時間メモ!R$2:AI$9999,14,FALSE))</f>
        <v/>
      </c>
      <c r="R1826" s="1" t="str">
        <f ca="1">IF(ISNA(VLOOKUP(業務内容と時間メモ!M1826,業務内容と時間メモ!R$2:AI$9999,16,FALSE)),"",VLOOKUP(業務内容と時間メモ!M1826,業務内容と時間メモ!R$2:AI$9999,16,FALSE))</f>
        <v/>
      </c>
      <c r="S1826" s="1" t="str">
        <f ca="1">IF(ISNA(VLOOKUP(業務内容と時間メモ!M1826,業務内容と時間メモ!R$2:AI$9999,17,FALSE)),"",VLOOKUP(業務内容と時間メモ!M1826,業務内容と時間メモ!R$2:AI$9999,17,FALSE))</f>
        <v/>
      </c>
      <c r="T1826" s="17" t="str">
        <f ca="1">IF(SUMIFS(業務内容と時間メモ!E:E,業務内容と時間メモ!AB:AB,N1826,業務内容と時間メモ!AD:AD,O1826)=0,"",SUMIFS(業務内容と時間メモ!E:E,業務内容と時間メモ!AB:AB,N1826,業務内容と時間メモ!AD:AD,O1826))</f>
        <v/>
      </c>
      <c r="U1826" s="7" t="str">
        <f ca="1">IF(SUMIFS(業務内容と時間メモ!F:F,業務内容と時間メモ!AB:AB,N1826,業務内容と時間メモ!AD:AD,O1826)=0,"",SUMIFS(業務内容と時間メモ!F:F,業務内容と時間メモ!AB:AB,N1826,業務内容と時間メモ!AD:AD,O1826))</f>
        <v/>
      </c>
      <c r="V1826" t="str">
        <f ca="1">IF(SUMIFS(業務内容と時間メモ!E:E,業務内容と時間メモ!AB:AB,N1826,業務内容と時間メモ!AD:AD,O1826)=0,"",SUMIFS(業務内容と時間メモ!E:E,業務内容と時間メモ!AB:AB,N1826,業務内容と時間メモ!AD:AD,O1826))</f>
        <v/>
      </c>
    </row>
    <row r="1827" spans="1:22" hidden="1">
      <c r="A1827" s="1" t="str">
        <f t="shared" ca="1" si="156"/>
        <v/>
      </c>
      <c r="B1827" s="1" t="str">
        <f t="shared" ca="1" si="157"/>
        <v/>
      </c>
      <c r="C1827" s="6" t="str">
        <f t="shared" ca="1" si="155"/>
        <v/>
      </c>
      <c r="J1827" t="str">
        <f t="shared" ca="1" si="158"/>
        <v/>
      </c>
      <c r="L1827" s="7" t="str">
        <f t="shared" ca="1" si="159"/>
        <v/>
      </c>
      <c r="M1827" s="1" t="str">
        <f ca="1">IF(N1827="","",IF(COUNTIF(N$1:N1827,N1827)&gt;1,"",IF(COUNTIF(N:N,N1827)&gt;=1,"左表に入れますねぇ","")))</f>
        <v/>
      </c>
      <c r="N1827" s="1" t="str">
        <f ca="1">IF(ISNA(VLOOKUP(業務内容と時間メモ!M1827,業務内容と時間メモ!R$2:AI$9999,11,FALSE)),"",VLOOKUP(業務内容と時間メモ!M1827,業務内容と時間メモ!R$2:AI$9999,11,FALSE))</f>
        <v/>
      </c>
      <c r="O1827" s="1" t="str">
        <f ca="1">IF(ISNA(VLOOKUP(業務内容と時間メモ!M1827,業務内容と時間メモ!R$2:AI$9999,13,FALSE)),"",VLOOKUP(業務内容と時間メモ!M1827,業務内容と時間メモ!R$2:AI$9999,13,FALSE))</f>
        <v/>
      </c>
      <c r="P1827" s="1" t="str">
        <f ca="1">IF(ISNA(VLOOKUP(業務内容と時間メモ!M1827,業務内容と時間メモ!R$2:AI$9999,15,FALSE)),"",VLOOKUP(業務内容と時間メモ!M1827,業務内容と時間メモ!R$2:AI$9999,15,FALSE))</f>
        <v/>
      </c>
      <c r="Q1827" s="1" t="str">
        <f ca="1">IF(ISNA(VLOOKUP(業務内容と時間メモ!M1827,業務内容と時間メモ!R$2:AI$9999,14,FALSE)),"",VLOOKUP(業務内容と時間メモ!M1827,業務内容と時間メモ!R$2:AI$9999,14,FALSE))</f>
        <v/>
      </c>
      <c r="R1827" s="1" t="str">
        <f ca="1">IF(ISNA(VLOOKUP(業務内容と時間メモ!M1827,業務内容と時間メモ!R$2:AI$9999,16,FALSE)),"",VLOOKUP(業務内容と時間メモ!M1827,業務内容と時間メモ!R$2:AI$9999,16,FALSE))</f>
        <v/>
      </c>
      <c r="S1827" s="1" t="str">
        <f ca="1">IF(ISNA(VLOOKUP(業務内容と時間メモ!M1827,業務内容と時間メモ!R$2:AI$9999,17,FALSE)),"",VLOOKUP(業務内容と時間メモ!M1827,業務内容と時間メモ!R$2:AI$9999,17,FALSE))</f>
        <v/>
      </c>
      <c r="T1827" s="17" t="str">
        <f ca="1">IF(SUMIFS(業務内容と時間メモ!E:E,業務内容と時間メモ!AB:AB,N1827,業務内容と時間メモ!AD:AD,O1827)=0,"",SUMIFS(業務内容と時間メモ!E:E,業務内容と時間メモ!AB:AB,N1827,業務内容と時間メモ!AD:AD,O1827))</f>
        <v/>
      </c>
      <c r="U1827" s="7" t="str">
        <f ca="1">IF(SUMIFS(業務内容と時間メモ!F:F,業務内容と時間メモ!AB:AB,N1827,業務内容と時間メモ!AD:AD,O1827)=0,"",SUMIFS(業務内容と時間メモ!F:F,業務内容と時間メモ!AB:AB,N1827,業務内容と時間メモ!AD:AD,O1827))</f>
        <v/>
      </c>
      <c r="V1827" t="str">
        <f ca="1">IF(SUMIFS(業務内容と時間メモ!E:E,業務内容と時間メモ!AB:AB,N1827,業務内容と時間メモ!AD:AD,O1827)=0,"",SUMIFS(業務内容と時間メモ!E:E,業務内容と時間メモ!AB:AB,N1827,業務内容と時間メモ!AD:AD,O1827))</f>
        <v/>
      </c>
    </row>
    <row r="1828" spans="1:22" hidden="1">
      <c r="A1828" s="1" t="str">
        <f t="shared" ca="1" si="156"/>
        <v/>
      </c>
      <c r="B1828" s="1" t="str">
        <f t="shared" ca="1" si="157"/>
        <v/>
      </c>
      <c r="C1828" s="6" t="str">
        <f t="shared" ca="1" si="155"/>
        <v/>
      </c>
      <c r="J1828" t="str">
        <f t="shared" ca="1" si="158"/>
        <v/>
      </c>
      <c r="L1828" s="7" t="str">
        <f t="shared" ca="1" si="159"/>
        <v/>
      </c>
      <c r="M1828" s="1" t="str">
        <f ca="1">IF(N1828="","",IF(COUNTIF(N$1:N1828,N1828)&gt;1,"",IF(COUNTIF(N:N,N1828)&gt;=1,"左表に入れますねぇ","")))</f>
        <v/>
      </c>
      <c r="N1828" s="1" t="str">
        <f ca="1">IF(ISNA(VLOOKUP(業務内容と時間メモ!M1828,業務内容と時間メモ!R$2:AI$9999,11,FALSE)),"",VLOOKUP(業務内容と時間メモ!M1828,業務内容と時間メモ!R$2:AI$9999,11,FALSE))</f>
        <v/>
      </c>
      <c r="O1828" s="1" t="str">
        <f ca="1">IF(ISNA(VLOOKUP(業務内容と時間メモ!M1828,業務内容と時間メモ!R$2:AI$9999,13,FALSE)),"",VLOOKUP(業務内容と時間メモ!M1828,業務内容と時間メモ!R$2:AI$9999,13,FALSE))</f>
        <v/>
      </c>
      <c r="P1828" s="1" t="str">
        <f ca="1">IF(ISNA(VLOOKUP(業務内容と時間メモ!M1828,業務内容と時間メモ!R$2:AI$9999,15,FALSE)),"",VLOOKUP(業務内容と時間メモ!M1828,業務内容と時間メモ!R$2:AI$9999,15,FALSE))</f>
        <v/>
      </c>
      <c r="Q1828" s="1" t="str">
        <f ca="1">IF(ISNA(VLOOKUP(業務内容と時間メモ!M1828,業務内容と時間メモ!R$2:AI$9999,14,FALSE)),"",VLOOKUP(業務内容と時間メモ!M1828,業務内容と時間メモ!R$2:AI$9999,14,FALSE))</f>
        <v/>
      </c>
      <c r="R1828" s="1" t="str">
        <f ca="1">IF(ISNA(VLOOKUP(業務内容と時間メモ!M1828,業務内容と時間メモ!R$2:AI$9999,16,FALSE)),"",VLOOKUP(業務内容と時間メモ!M1828,業務内容と時間メモ!R$2:AI$9999,16,FALSE))</f>
        <v/>
      </c>
      <c r="S1828" s="1" t="str">
        <f ca="1">IF(ISNA(VLOOKUP(業務内容と時間メモ!M1828,業務内容と時間メモ!R$2:AI$9999,17,FALSE)),"",VLOOKUP(業務内容と時間メモ!M1828,業務内容と時間メモ!R$2:AI$9999,17,FALSE))</f>
        <v/>
      </c>
      <c r="T1828" s="17" t="str">
        <f ca="1">IF(SUMIFS(業務内容と時間メモ!E:E,業務内容と時間メモ!AB:AB,N1828,業務内容と時間メモ!AD:AD,O1828)=0,"",SUMIFS(業務内容と時間メモ!E:E,業務内容と時間メモ!AB:AB,N1828,業務内容と時間メモ!AD:AD,O1828))</f>
        <v/>
      </c>
      <c r="U1828" s="7" t="str">
        <f ca="1">IF(SUMIFS(業務内容と時間メモ!F:F,業務内容と時間メモ!AB:AB,N1828,業務内容と時間メモ!AD:AD,O1828)=0,"",SUMIFS(業務内容と時間メモ!F:F,業務内容と時間メモ!AB:AB,N1828,業務内容と時間メモ!AD:AD,O1828))</f>
        <v/>
      </c>
      <c r="V1828" t="str">
        <f ca="1">IF(SUMIFS(業務内容と時間メモ!E:E,業務内容と時間メモ!AB:AB,N1828,業務内容と時間メモ!AD:AD,O1828)=0,"",SUMIFS(業務内容と時間メモ!E:E,業務内容と時間メモ!AB:AB,N1828,業務内容と時間メモ!AD:AD,O1828))</f>
        <v/>
      </c>
    </row>
    <row r="1829" spans="1:22" hidden="1">
      <c r="A1829" s="1" t="str">
        <f t="shared" ca="1" si="156"/>
        <v/>
      </c>
      <c r="B1829" s="1" t="str">
        <f t="shared" ca="1" si="157"/>
        <v/>
      </c>
      <c r="C1829" s="6" t="str">
        <f t="shared" ca="1" si="155"/>
        <v/>
      </c>
      <c r="J1829" t="str">
        <f t="shared" ca="1" si="158"/>
        <v/>
      </c>
      <c r="L1829" s="7" t="str">
        <f t="shared" ca="1" si="159"/>
        <v/>
      </c>
      <c r="M1829" s="1" t="str">
        <f ca="1">IF(N1829="","",IF(COUNTIF(N$1:N1829,N1829)&gt;1,"",IF(COUNTIF(N:N,N1829)&gt;=1,"左表に入れますねぇ","")))</f>
        <v/>
      </c>
      <c r="N1829" s="1" t="str">
        <f ca="1">IF(ISNA(VLOOKUP(業務内容と時間メモ!M1829,業務内容と時間メモ!R$2:AI$9999,11,FALSE)),"",VLOOKUP(業務内容と時間メモ!M1829,業務内容と時間メモ!R$2:AI$9999,11,FALSE))</f>
        <v/>
      </c>
      <c r="O1829" s="1" t="str">
        <f ca="1">IF(ISNA(VLOOKUP(業務内容と時間メモ!M1829,業務内容と時間メモ!R$2:AI$9999,13,FALSE)),"",VLOOKUP(業務内容と時間メモ!M1829,業務内容と時間メモ!R$2:AI$9999,13,FALSE))</f>
        <v/>
      </c>
      <c r="P1829" s="1" t="str">
        <f ca="1">IF(ISNA(VLOOKUP(業務内容と時間メモ!M1829,業務内容と時間メモ!R$2:AI$9999,15,FALSE)),"",VLOOKUP(業務内容と時間メモ!M1829,業務内容と時間メモ!R$2:AI$9999,15,FALSE))</f>
        <v/>
      </c>
      <c r="Q1829" s="1" t="str">
        <f ca="1">IF(ISNA(VLOOKUP(業務内容と時間メモ!M1829,業務内容と時間メモ!R$2:AI$9999,14,FALSE)),"",VLOOKUP(業務内容と時間メモ!M1829,業務内容と時間メモ!R$2:AI$9999,14,FALSE))</f>
        <v/>
      </c>
      <c r="R1829" s="1" t="str">
        <f ca="1">IF(ISNA(VLOOKUP(業務内容と時間メモ!M1829,業務内容と時間メモ!R$2:AI$9999,16,FALSE)),"",VLOOKUP(業務内容と時間メモ!M1829,業務内容と時間メモ!R$2:AI$9999,16,FALSE))</f>
        <v/>
      </c>
      <c r="S1829" s="1" t="str">
        <f ca="1">IF(ISNA(VLOOKUP(業務内容と時間メモ!M1829,業務内容と時間メモ!R$2:AI$9999,17,FALSE)),"",VLOOKUP(業務内容と時間メモ!M1829,業務内容と時間メモ!R$2:AI$9999,17,FALSE))</f>
        <v/>
      </c>
      <c r="T1829" s="17" t="str">
        <f ca="1">IF(SUMIFS(業務内容と時間メモ!E:E,業務内容と時間メモ!AB:AB,N1829,業務内容と時間メモ!AD:AD,O1829)=0,"",SUMIFS(業務内容と時間メモ!E:E,業務内容と時間メモ!AB:AB,N1829,業務内容と時間メモ!AD:AD,O1829))</f>
        <v/>
      </c>
      <c r="U1829" s="7" t="str">
        <f ca="1">IF(SUMIFS(業務内容と時間メモ!F:F,業務内容と時間メモ!AB:AB,N1829,業務内容と時間メモ!AD:AD,O1829)=0,"",SUMIFS(業務内容と時間メモ!F:F,業務内容と時間メモ!AB:AB,N1829,業務内容と時間メモ!AD:AD,O1829))</f>
        <v/>
      </c>
      <c r="V1829" t="str">
        <f ca="1">IF(SUMIFS(業務内容と時間メモ!E:E,業務内容と時間メモ!AB:AB,N1829,業務内容と時間メモ!AD:AD,O1829)=0,"",SUMIFS(業務内容と時間メモ!E:E,業務内容と時間メモ!AB:AB,N1829,業務内容と時間メモ!AD:AD,O1829))</f>
        <v/>
      </c>
    </row>
    <row r="1830" spans="1:22" hidden="1">
      <c r="A1830" s="1" t="str">
        <f t="shared" ca="1" si="156"/>
        <v/>
      </c>
      <c r="B1830" s="1" t="str">
        <f t="shared" ca="1" si="157"/>
        <v/>
      </c>
      <c r="C1830" s="6" t="str">
        <f t="shared" ca="1" si="155"/>
        <v/>
      </c>
      <c r="J1830" t="str">
        <f t="shared" ca="1" si="158"/>
        <v/>
      </c>
      <c r="L1830" s="7" t="str">
        <f t="shared" ca="1" si="159"/>
        <v/>
      </c>
      <c r="M1830" s="1" t="str">
        <f ca="1">IF(N1830="","",IF(COUNTIF(N$1:N1830,N1830)&gt;1,"",IF(COUNTIF(N:N,N1830)&gt;=1,"左表に入れますねぇ","")))</f>
        <v/>
      </c>
      <c r="N1830" s="1" t="str">
        <f ca="1">IF(ISNA(VLOOKUP(業務内容と時間メモ!M1830,業務内容と時間メモ!R$2:AI$9999,11,FALSE)),"",VLOOKUP(業務内容と時間メモ!M1830,業務内容と時間メモ!R$2:AI$9999,11,FALSE))</f>
        <v/>
      </c>
      <c r="O1830" s="1" t="str">
        <f ca="1">IF(ISNA(VLOOKUP(業務内容と時間メモ!M1830,業務内容と時間メモ!R$2:AI$9999,13,FALSE)),"",VLOOKUP(業務内容と時間メモ!M1830,業務内容と時間メモ!R$2:AI$9999,13,FALSE))</f>
        <v/>
      </c>
      <c r="P1830" s="1" t="str">
        <f ca="1">IF(ISNA(VLOOKUP(業務内容と時間メモ!M1830,業務内容と時間メモ!R$2:AI$9999,15,FALSE)),"",VLOOKUP(業務内容と時間メモ!M1830,業務内容と時間メモ!R$2:AI$9999,15,FALSE))</f>
        <v/>
      </c>
      <c r="Q1830" s="1" t="str">
        <f ca="1">IF(ISNA(VLOOKUP(業務内容と時間メモ!M1830,業務内容と時間メモ!R$2:AI$9999,14,FALSE)),"",VLOOKUP(業務内容と時間メモ!M1830,業務内容と時間メモ!R$2:AI$9999,14,FALSE))</f>
        <v/>
      </c>
      <c r="R1830" s="1" t="str">
        <f ca="1">IF(ISNA(VLOOKUP(業務内容と時間メモ!M1830,業務内容と時間メモ!R$2:AI$9999,16,FALSE)),"",VLOOKUP(業務内容と時間メモ!M1830,業務内容と時間メモ!R$2:AI$9999,16,FALSE))</f>
        <v/>
      </c>
      <c r="S1830" s="1" t="str">
        <f ca="1">IF(ISNA(VLOOKUP(業務内容と時間メモ!M1830,業務内容と時間メモ!R$2:AI$9999,17,FALSE)),"",VLOOKUP(業務内容と時間メモ!M1830,業務内容と時間メモ!R$2:AI$9999,17,FALSE))</f>
        <v/>
      </c>
      <c r="T1830" s="17" t="str">
        <f ca="1">IF(SUMIFS(業務内容と時間メモ!E:E,業務内容と時間メモ!AB:AB,N1830,業務内容と時間メモ!AD:AD,O1830)=0,"",SUMIFS(業務内容と時間メモ!E:E,業務内容と時間メモ!AB:AB,N1830,業務内容と時間メモ!AD:AD,O1830))</f>
        <v/>
      </c>
      <c r="U1830" s="7" t="str">
        <f ca="1">IF(SUMIFS(業務内容と時間メモ!F:F,業務内容と時間メモ!AB:AB,N1830,業務内容と時間メモ!AD:AD,O1830)=0,"",SUMIFS(業務内容と時間メモ!F:F,業務内容と時間メモ!AB:AB,N1830,業務内容と時間メモ!AD:AD,O1830))</f>
        <v/>
      </c>
      <c r="V1830" t="str">
        <f ca="1">IF(SUMIFS(業務内容と時間メモ!E:E,業務内容と時間メモ!AB:AB,N1830,業務内容と時間メモ!AD:AD,O1830)=0,"",SUMIFS(業務内容と時間メモ!E:E,業務内容と時間メモ!AB:AB,N1830,業務内容と時間メモ!AD:AD,O1830))</f>
        <v/>
      </c>
    </row>
    <row r="1831" spans="1:22" hidden="1">
      <c r="A1831" s="1" t="str">
        <f t="shared" ca="1" si="156"/>
        <v/>
      </c>
      <c r="B1831" s="1" t="str">
        <f t="shared" ca="1" si="157"/>
        <v/>
      </c>
      <c r="C1831" s="6" t="str">
        <f t="shared" ca="1" si="155"/>
        <v/>
      </c>
      <c r="J1831" t="str">
        <f t="shared" ca="1" si="158"/>
        <v/>
      </c>
      <c r="L1831" s="7" t="str">
        <f t="shared" ca="1" si="159"/>
        <v/>
      </c>
      <c r="M1831" s="1" t="str">
        <f ca="1">IF(N1831="","",IF(COUNTIF(N$1:N1831,N1831)&gt;1,"",IF(COUNTIF(N:N,N1831)&gt;=1,"左表に入れますねぇ","")))</f>
        <v/>
      </c>
      <c r="N1831" s="1" t="str">
        <f ca="1">IF(ISNA(VLOOKUP(業務内容と時間メモ!M1831,業務内容と時間メモ!R$2:AI$9999,11,FALSE)),"",VLOOKUP(業務内容と時間メモ!M1831,業務内容と時間メモ!R$2:AI$9999,11,FALSE))</f>
        <v/>
      </c>
      <c r="O1831" s="1" t="str">
        <f ca="1">IF(ISNA(VLOOKUP(業務内容と時間メモ!M1831,業務内容と時間メモ!R$2:AI$9999,13,FALSE)),"",VLOOKUP(業務内容と時間メモ!M1831,業務内容と時間メモ!R$2:AI$9999,13,FALSE))</f>
        <v/>
      </c>
      <c r="P1831" s="1" t="str">
        <f ca="1">IF(ISNA(VLOOKUP(業務内容と時間メモ!M1831,業務内容と時間メモ!R$2:AI$9999,15,FALSE)),"",VLOOKUP(業務内容と時間メモ!M1831,業務内容と時間メモ!R$2:AI$9999,15,FALSE))</f>
        <v/>
      </c>
      <c r="Q1831" s="1" t="str">
        <f ca="1">IF(ISNA(VLOOKUP(業務内容と時間メモ!M1831,業務内容と時間メモ!R$2:AI$9999,14,FALSE)),"",VLOOKUP(業務内容と時間メモ!M1831,業務内容と時間メモ!R$2:AI$9999,14,FALSE))</f>
        <v/>
      </c>
      <c r="R1831" s="1" t="str">
        <f ca="1">IF(ISNA(VLOOKUP(業務内容と時間メモ!M1831,業務内容と時間メモ!R$2:AI$9999,16,FALSE)),"",VLOOKUP(業務内容と時間メモ!M1831,業務内容と時間メモ!R$2:AI$9999,16,FALSE))</f>
        <v/>
      </c>
      <c r="S1831" s="1" t="str">
        <f ca="1">IF(ISNA(VLOOKUP(業務内容と時間メモ!M1831,業務内容と時間メモ!R$2:AI$9999,17,FALSE)),"",VLOOKUP(業務内容と時間メモ!M1831,業務内容と時間メモ!R$2:AI$9999,17,FALSE))</f>
        <v/>
      </c>
      <c r="T1831" s="17" t="str">
        <f ca="1">IF(SUMIFS(業務内容と時間メモ!E:E,業務内容と時間メモ!AB:AB,N1831,業務内容と時間メモ!AD:AD,O1831)=0,"",SUMIFS(業務内容と時間メモ!E:E,業務内容と時間メモ!AB:AB,N1831,業務内容と時間メモ!AD:AD,O1831))</f>
        <v/>
      </c>
      <c r="U1831" s="7" t="str">
        <f ca="1">IF(SUMIFS(業務内容と時間メモ!F:F,業務内容と時間メモ!AB:AB,N1831,業務内容と時間メモ!AD:AD,O1831)=0,"",SUMIFS(業務内容と時間メモ!F:F,業務内容と時間メモ!AB:AB,N1831,業務内容と時間メモ!AD:AD,O1831))</f>
        <v/>
      </c>
      <c r="V1831" t="str">
        <f ca="1">IF(SUMIFS(業務内容と時間メモ!E:E,業務内容と時間メモ!AB:AB,N1831,業務内容と時間メモ!AD:AD,O1831)=0,"",SUMIFS(業務内容と時間メモ!E:E,業務内容と時間メモ!AB:AB,N1831,業務内容と時間メモ!AD:AD,O1831))</f>
        <v/>
      </c>
    </row>
    <row r="1832" spans="1:22" hidden="1">
      <c r="A1832" s="1" t="str">
        <f t="shared" ca="1" si="156"/>
        <v/>
      </c>
      <c r="B1832" s="1" t="str">
        <f t="shared" ca="1" si="157"/>
        <v/>
      </c>
      <c r="C1832" s="6" t="str">
        <f t="shared" ca="1" si="155"/>
        <v/>
      </c>
      <c r="J1832" t="str">
        <f t="shared" ca="1" si="158"/>
        <v/>
      </c>
      <c r="L1832" s="7" t="str">
        <f t="shared" ca="1" si="159"/>
        <v/>
      </c>
      <c r="M1832" s="1" t="str">
        <f ca="1">IF(N1832="","",IF(COUNTIF(N$1:N1832,N1832)&gt;1,"",IF(COUNTIF(N:N,N1832)&gt;=1,"左表に入れますねぇ","")))</f>
        <v/>
      </c>
      <c r="N1832" s="1" t="str">
        <f ca="1">IF(ISNA(VLOOKUP(業務内容と時間メモ!M1832,業務内容と時間メモ!R$2:AI$9999,11,FALSE)),"",VLOOKUP(業務内容と時間メモ!M1832,業務内容と時間メモ!R$2:AI$9999,11,FALSE))</f>
        <v/>
      </c>
      <c r="O1832" s="1" t="str">
        <f ca="1">IF(ISNA(VLOOKUP(業務内容と時間メモ!M1832,業務内容と時間メモ!R$2:AI$9999,13,FALSE)),"",VLOOKUP(業務内容と時間メモ!M1832,業務内容と時間メモ!R$2:AI$9999,13,FALSE))</f>
        <v/>
      </c>
      <c r="P1832" s="1" t="str">
        <f ca="1">IF(ISNA(VLOOKUP(業務内容と時間メモ!M1832,業務内容と時間メモ!R$2:AI$9999,15,FALSE)),"",VLOOKUP(業務内容と時間メモ!M1832,業務内容と時間メモ!R$2:AI$9999,15,FALSE))</f>
        <v/>
      </c>
      <c r="Q1832" s="1" t="str">
        <f ca="1">IF(ISNA(VLOOKUP(業務内容と時間メモ!M1832,業務内容と時間メモ!R$2:AI$9999,14,FALSE)),"",VLOOKUP(業務内容と時間メモ!M1832,業務内容と時間メモ!R$2:AI$9999,14,FALSE))</f>
        <v/>
      </c>
      <c r="R1832" s="1" t="str">
        <f ca="1">IF(ISNA(VLOOKUP(業務内容と時間メモ!M1832,業務内容と時間メモ!R$2:AI$9999,16,FALSE)),"",VLOOKUP(業務内容と時間メモ!M1832,業務内容と時間メモ!R$2:AI$9999,16,FALSE))</f>
        <v/>
      </c>
      <c r="S1832" s="1" t="str">
        <f ca="1">IF(ISNA(VLOOKUP(業務内容と時間メモ!M1832,業務内容と時間メモ!R$2:AI$9999,17,FALSE)),"",VLOOKUP(業務内容と時間メモ!M1832,業務内容と時間メモ!R$2:AI$9999,17,FALSE))</f>
        <v/>
      </c>
      <c r="T1832" s="17" t="str">
        <f ca="1">IF(SUMIFS(業務内容と時間メモ!E:E,業務内容と時間メモ!AB:AB,N1832,業務内容と時間メモ!AD:AD,O1832)=0,"",SUMIFS(業務内容と時間メモ!E:E,業務内容と時間メモ!AB:AB,N1832,業務内容と時間メモ!AD:AD,O1832))</f>
        <v/>
      </c>
      <c r="U1832" s="7" t="str">
        <f ca="1">IF(SUMIFS(業務内容と時間メモ!F:F,業務内容と時間メモ!AB:AB,N1832,業務内容と時間メモ!AD:AD,O1832)=0,"",SUMIFS(業務内容と時間メモ!F:F,業務内容と時間メモ!AB:AB,N1832,業務内容と時間メモ!AD:AD,O1832))</f>
        <v/>
      </c>
      <c r="V1832" t="str">
        <f ca="1">IF(SUMIFS(業務内容と時間メモ!E:E,業務内容と時間メモ!AB:AB,N1832,業務内容と時間メモ!AD:AD,O1832)=0,"",SUMIFS(業務内容と時間メモ!E:E,業務内容と時間メモ!AB:AB,N1832,業務内容と時間メモ!AD:AD,O1832))</f>
        <v/>
      </c>
    </row>
    <row r="1833" spans="1:22" hidden="1">
      <c r="A1833" s="1" t="str">
        <f t="shared" ca="1" si="156"/>
        <v/>
      </c>
      <c r="B1833" s="1" t="str">
        <f t="shared" ca="1" si="157"/>
        <v/>
      </c>
      <c r="C1833" s="6" t="str">
        <f t="shared" ca="1" si="155"/>
        <v/>
      </c>
      <c r="J1833" t="str">
        <f t="shared" ca="1" si="158"/>
        <v/>
      </c>
      <c r="L1833" s="7" t="str">
        <f t="shared" ca="1" si="159"/>
        <v/>
      </c>
      <c r="M1833" s="1" t="str">
        <f ca="1">IF(N1833="","",IF(COUNTIF(N$1:N1833,N1833)&gt;1,"",IF(COUNTIF(N:N,N1833)&gt;=1,"左表に入れますねぇ","")))</f>
        <v/>
      </c>
      <c r="N1833" s="1" t="str">
        <f ca="1">IF(ISNA(VLOOKUP(業務内容と時間メモ!M1833,業務内容と時間メモ!R$2:AI$9999,11,FALSE)),"",VLOOKUP(業務内容と時間メモ!M1833,業務内容と時間メモ!R$2:AI$9999,11,FALSE))</f>
        <v/>
      </c>
      <c r="O1833" s="1" t="str">
        <f ca="1">IF(ISNA(VLOOKUP(業務内容と時間メモ!M1833,業務内容と時間メモ!R$2:AI$9999,13,FALSE)),"",VLOOKUP(業務内容と時間メモ!M1833,業務内容と時間メモ!R$2:AI$9999,13,FALSE))</f>
        <v/>
      </c>
      <c r="P1833" s="1" t="str">
        <f ca="1">IF(ISNA(VLOOKUP(業務内容と時間メモ!M1833,業務内容と時間メモ!R$2:AI$9999,15,FALSE)),"",VLOOKUP(業務内容と時間メモ!M1833,業務内容と時間メモ!R$2:AI$9999,15,FALSE))</f>
        <v/>
      </c>
      <c r="Q1833" s="1" t="str">
        <f ca="1">IF(ISNA(VLOOKUP(業務内容と時間メモ!M1833,業務内容と時間メモ!R$2:AI$9999,14,FALSE)),"",VLOOKUP(業務内容と時間メモ!M1833,業務内容と時間メモ!R$2:AI$9999,14,FALSE))</f>
        <v/>
      </c>
      <c r="R1833" s="1" t="str">
        <f ca="1">IF(ISNA(VLOOKUP(業務内容と時間メモ!M1833,業務内容と時間メモ!R$2:AI$9999,16,FALSE)),"",VLOOKUP(業務内容と時間メモ!M1833,業務内容と時間メモ!R$2:AI$9999,16,FALSE))</f>
        <v/>
      </c>
      <c r="S1833" s="1" t="str">
        <f ca="1">IF(ISNA(VLOOKUP(業務内容と時間メモ!M1833,業務内容と時間メモ!R$2:AI$9999,17,FALSE)),"",VLOOKUP(業務内容と時間メモ!M1833,業務内容と時間メモ!R$2:AI$9999,17,FALSE))</f>
        <v/>
      </c>
      <c r="T1833" s="17" t="str">
        <f ca="1">IF(SUMIFS(業務内容と時間メモ!E:E,業務内容と時間メモ!AB:AB,N1833,業務内容と時間メモ!AD:AD,O1833)=0,"",SUMIFS(業務内容と時間メモ!E:E,業務内容と時間メモ!AB:AB,N1833,業務内容と時間メモ!AD:AD,O1833))</f>
        <v/>
      </c>
      <c r="U1833" s="7" t="str">
        <f ca="1">IF(SUMIFS(業務内容と時間メモ!F:F,業務内容と時間メモ!AB:AB,N1833,業務内容と時間メモ!AD:AD,O1833)=0,"",SUMIFS(業務内容と時間メモ!F:F,業務内容と時間メモ!AB:AB,N1833,業務内容と時間メモ!AD:AD,O1833))</f>
        <v/>
      </c>
      <c r="V1833" t="str">
        <f ca="1">IF(SUMIFS(業務内容と時間メモ!E:E,業務内容と時間メモ!AB:AB,N1833,業務内容と時間メモ!AD:AD,O1833)=0,"",SUMIFS(業務内容と時間メモ!E:E,業務内容と時間メモ!AB:AB,N1833,業務内容と時間メモ!AD:AD,O1833))</f>
        <v/>
      </c>
    </row>
    <row r="1834" spans="1:22" hidden="1">
      <c r="A1834" s="1" t="str">
        <f t="shared" ca="1" si="156"/>
        <v/>
      </c>
      <c r="B1834" s="1" t="str">
        <f t="shared" ca="1" si="157"/>
        <v/>
      </c>
      <c r="C1834" s="6" t="str">
        <f t="shared" ca="1" si="155"/>
        <v/>
      </c>
      <c r="J1834" t="str">
        <f t="shared" ca="1" si="158"/>
        <v/>
      </c>
      <c r="L1834" s="7" t="str">
        <f t="shared" ca="1" si="159"/>
        <v/>
      </c>
      <c r="M1834" s="1" t="str">
        <f ca="1">IF(N1834="","",IF(COUNTIF(N$1:N1834,N1834)&gt;1,"",IF(COUNTIF(N:N,N1834)&gt;=1,"左表に入れますねぇ","")))</f>
        <v/>
      </c>
      <c r="N1834" s="1" t="str">
        <f ca="1">IF(ISNA(VLOOKUP(業務内容と時間メモ!M1834,業務内容と時間メモ!R$2:AI$9999,11,FALSE)),"",VLOOKUP(業務内容と時間メモ!M1834,業務内容と時間メモ!R$2:AI$9999,11,FALSE))</f>
        <v/>
      </c>
      <c r="O1834" s="1" t="str">
        <f ca="1">IF(ISNA(VLOOKUP(業務内容と時間メモ!M1834,業務内容と時間メモ!R$2:AI$9999,13,FALSE)),"",VLOOKUP(業務内容と時間メモ!M1834,業務内容と時間メモ!R$2:AI$9999,13,FALSE))</f>
        <v/>
      </c>
      <c r="P1834" s="1" t="str">
        <f ca="1">IF(ISNA(VLOOKUP(業務内容と時間メモ!M1834,業務内容と時間メモ!R$2:AI$9999,15,FALSE)),"",VLOOKUP(業務内容と時間メモ!M1834,業務内容と時間メモ!R$2:AI$9999,15,FALSE))</f>
        <v/>
      </c>
      <c r="Q1834" s="1" t="str">
        <f ca="1">IF(ISNA(VLOOKUP(業務内容と時間メモ!M1834,業務内容と時間メモ!R$2:AI$9999,14,FALSE)),"",VLOOKUP(業務内容と時間メモ!M1834,業務内容と時間メモ!R$2:AI$9999,14,FALSE))</f>
        <v/>
      </c>
      <c r="R1834" s="1" t="str">
        <f ca="1">IF(ISNA(VLOOKUP(業務内容と時間メモ!M1834,業務内容と時間メモ!R$2:AI$9999,16,FALSE)),"",VLOOKUP(業務内容と時間メモ!M1834,業務内容と時間メモ!R$2:AI$9999,16,FALSE))</f>
        <v/>
      </c>
      <c r="S1834" s="1" t="str">
        <f ca="1">IF(ISNA(VLOOKUP(業務内容と時間メモ!M1834,業務内容と時間メモ!R$2:AI$9999,17,FALSE)),"",VLOOKUP(業務内容と時間メモ!M1834,業務内容と時間メモ!R$2:AI$9999,17,FALSE))</f>
        <v/>
      </c>
      <c r="T1834" s="17" t="str">
        <f ca="1">IF(SUMIFS(業務内容と時間メモ!E:E,業務内容と時間メモ!AB:AB,N1834,業務内容と時間メモ!AD:AD,O1834)=0,"",SUMIFS(業務内容と時間メモ!E:E,業務内容と時間メモ!AB:AB,N1834,業務内容と時間メモ!AD:AD,O1834))</f>
        <v/>
      </c>
      <c r="U1834" s="7" t="str">
        <f ca="1">IF(SUMIFS(業務内容と時間メモ!F:F,業務内容と時間メモ!AB:AB,N1834,業務内容と時間メモ!AD:AD,O1834)=0,"",SUMIFS(業務内容と時間メモ!F:F,業務内容と時間メモ!AB:AB,N1834,業務内容と時間メモ!AD:AD,O1834))</f>
        <v/>
      </c>
      <c r="V1834" t="str">
        <f ca="1">IF(SUMIFS(業務内容と時間メモ!E:E,業務内容と時間メモ!AB:AB,N1834,業務内容と時間メモ!AD:AD,O1834)=0,"",SUMIFS(業務内容と時間メモ!E:E,業務内容と時間メモ!AB:AB,N1834,業務内容と時間メモ!AD:AD,O1834))</f>
        <v/>
      </c>
    </row>
    <row r="1835" spans="1:22" hidden="1">
      <c r="A1835" s="1" t="str">
        <f t="shared" ca="1" si="156"/>
        <v/>
      </c>
      <c r="B1835" s="1" t="str">
        <f t="shared" ca="1" si="157"/>
        <v/>
      </c>
      <c r="C1835" s="6" t="str">
        <f t="shared" ca="1" si="155"/>
        <v/>
      </c>
      <c r="J1835" t="str">
        <f t="shared" ca="1" si="158"/>
        <v/>
      </c>
      <c r="L1835" s="7" t="str">
        <f t="shared" ca="1" si="159"/>
        <v/>
      </c>
      <c r="M1835" s="1" t="str">
        <f ca="1">IF(N1835="","",IF(COUNTIF(N$1:N1835,N1835)&gt;1,"",IF(COUNTIF(N:N,N1835)&gt;=1,"左表に入れますねぇ","")))</f>
        <v/>
      </c>
      <c r="N1835" s="1" t="str">
        <f ca="1">IF(ISNA(VLOOKUP(業務内容と時間メモ!M1835,業務内容と時間メモ!R$2:AI$9999,11,FALSE)),"",VLOOKUP(業務内容と時間メモ!M1835,業務内容と時間メモ!R$2:AI$9999,11,FALSE))</f>
        <v/>
      </c>
      <c r="O1835" s="1" t="str">
        <f ca="1">IF(ISNA(VLOOKUP(業務内容と時間メモ!M1835,業務内容と時間メモ!R$2:AI$9999,13,FALSE)),"",VLOOKUP(業務内容と時間メモ!M1835,業務内容と時間メモ!R$2:AI$9999,13,FALSE))</f>
        <v/>
      </c>
      <c r="P1835" s="1" t="str">
        <f ca="1">IF(ISNA(VLOOKUP(業務内容と時間メモ!M1835,業務内容と時間メモ!R$2:AI$9999,15,FALSE)),"",VLOOKUP(業務内容と時間メモ!M1835,業務内容と時間メモ!R$2:AI$9999,15,FALSE))</f>
        <v/>
      </c>
      <c r="Q1835" s="1" t="str">
        <f ca="1">IF(ISNA(VLOOKUP(業務内容と時間メモ!M1835,業務内容と時間メモ!R$2:AI$9999,14,FALSE)),"",VLOOKUP(業務内容と時間メモ!M1835,業務内容と時間メモ!R$2:AI$9999,14,FALSE))</f>
        <v/>
      </c>
      <c r="R1835" s="1" t="str">
        <f ca="1">IF(ISNA(VLOOKUP(業務内容と時間メモ!M1835,業務内容と時間メモ!R$2:AI$9999,16,FALSE)),"",VLOOKUP(業務内容と時間メモ!M1835,業務内容と時間メモ!R$2:AI$9999,16,FALSE))</f>
        <v/>
      </c>
      <c r="S1835" s="1" t="str">
        <f ca="1">IF(ISNA(VLOOKUP(業務内容と時間メモ!M1835,業務内容と時間メモ!R$2:AI$9999,17,FALSE)),"",VLOOKUP(業務内容と時間メモ!M1835,業務内容と時間メモ!R$2:AI$9999,17,FALSE))</f>
        <v/>
      </c>
      <c r="T1835" s="17" t="str">
        <f ca="1">IF(SUMIFS(業務内容と時間メモ!E:E,業務内容と時間メモ!AB:AB,N1835,業務内容と時間メモ!AD:AD,O1835)=0,"",SUMIFS(業務内容と時間メモ!E:E,業務内容と時間メモ!AB:AB,N1835,業務内容と時間メモ!AD:AD,O1835))</f>
        <v/>
      </c>
      <c r="U1835" s="7" t="str">
        <f ca="1">IF(SUMIFS(業務内容と時間メモ!F:F,業務内容と時間メモ!AB:AB,N1835,業務内容と時間メモ!AD:AD,O1835)=0,"",SUMIFS(業務内容と時間メモ!F:F,業務内容と時間メモ!AB:AB,N1835,業務内容と時間メモ!AD:AD,O1835))</f>
        <v/>
      </c>
      <c r="V1835" t="str">
        <f ca="1">IF(SUMIFS(業務内容と時間メモ!E:E,業務内容と時間メモ!AB:AB,N1835,業務内容と時間メモ!AD:AD,O1835)=0,"",SUMIFS(業務内容と時間メモ!E:E,業務内容と時間メモ!AB:AB,N1835,業務内容と時間メモ!AD:AD,O1835))</f>
        <v/>
      </c>
    </row>
    <row r="1836" spans="1:22" hidden="1">
      <c r="A1836" s="1" t="str">
        <f t="shared" ca="1" si="156"/>
        <v/>
      </c>
      <c r="B1836" s="1" t="str">
        <f t="shared" ca="1" si="157"/>
        <v/>
      </c>
      <c r="C1836" s="6" t="str">
        <f t="shared" ca="1" si="155"/>
        <v/>
      </c>
      <c r="J1836" t="str">
        <f t="shared" ca="1" si="158"/>
        <v/>
      </c>
      <c r="L1836" s="7" t="str">
        <f t="shared" ca="1" si="159"/>
        <v/>
      </c>
      <c r="M1836" s="1" t="str">
        <f ca="1">IF(N1836="","",IF(COUNTIF(N$1:N1836,N1836)&gt;1,"",IF(COUNTIF(N:N,N1836)&gt;=1,"左表に入れますねぇ","")))</f>
        <v/>
      </c>
      <c r="N1836" s="1" t="str">
        <f ca="1">IF(ISNA(VLOOKUP(業務内容と時間メモ!M1836,業務内容と時間メモ!R$2:AI$9999,11,FALSE)),"",VLOOKUP(業務内容と時間メモ!M1836,業務内容と時間メモ!R$2:AI$9999,11,FALSE))</f>
        <v/>
      </c>
      <c r="O1836" s="1" t="str">
        <f ca="1">IF(ISNA(VLOOKUP(業務内容と時間メモ!M1836,業務内容と時間メモ!R$2:AI$9999,13,FALSE)),"",VLOOKUP(業務内容と時間メモ!M1836,業務内容と時間メモ!R$2:AI$9999,13,FALSE))</f>
        <v/>
      </c>
      <c r="P1836" s="1" t="str">
        <f ca="1">IF(ISNA(VLOOKUP(業務内容と時間メモ!M1836,業務内容と時間メモ!R$2:AI$9999,15,FALSE)),"",VLOOKUP(業務内容と時間メモ!M1836,業務内容と時間メモ!R$2:AI$9999,15,FALSE))</f>
        <v/>
      </c>
      <c r="Q1836" s="1" t="str">
        <f ca="1">IF(ISNA(VLOOKUP(業務内容と時間メモ!M1836,業務内容と時間メモ!R$2:AI$9999,14,FALSE)),"",VLOOKUP(業務内容と時間メモ!M1836,業務内容と時間メモ!R$2:AI$9999,14,FALSE))</f>
        <v/>
      </c>
      <c r="R1836" s="1" t="str">
        <f ca="1">IF(ISNA(VLOOKUP(業務内容と時間メモ!M1836,業務内容と時間メモ!R$2:AI$9999,16,FALSE)),"",VLOOKUP(業務内容と時間メモ!M1836,業務内容と時間メモ!R$2:AI$9999,16,FALSE))</f>
        <v/>
      </c>
      <c r="S1836" s="1" t="str">
        <f ca="1">IF(ISNA(VLOOKUP(業務内容と時間メモ!M1836,業務内容と時間メモ!R$2:AI$9999,17,FALSE)),"",VLOOKUP(業務内容と時間メモ!M1836,業務内容と時間メモ!R$2:AI$9999,17,FALSE))</f>
        <v/>
      </c>
      <c r="T1836" s="17" t="str">
        <f ca="1">IF(SUMIFS(業務内容と時間メモ!E:E,業務内容と時間メモ!AB:AB,N1836,業務内容と時間メモ!AD:AD,O1836)=0,"",SUMIFS(業務内容と時間メモ!E:E,業務内容と時間メモ!AB:AB,N1836,業務内容と時間メモ!AD:AD,O1836))</f>
        <v/>
      </c>
      <c r="U1836" s="7" t="str">
        <f ca="1">IF(SUMIFS(業務内容と時間メモ!F:F,業務内容と時間メモ!AB:AB,N1836,業務内容と時間メモ!AD:AD,O1836)=0,"",SUMIFS(業務内容と時間メモ!F:F,業務内容と時間メモ!AB:AB,N1836,業務内容と時間メモ!AD:AD,O1836))</f>
        <v/>
      </c>
      <c r="V1836" t="str">
        <f ca="1">IF(SUMIFS(業務内容と時間メモ!E:E,業務内容と時間メモ!AB:AB,N1836,業務内容と時間メモ!AD:AD,O1836)=0,"",SUMIFS(業務内容と時間メモ!E:E,業務内容と時間メモ!AB:AB,N1836,業務内容と時間メモ!AD:AD,O1836))</f>
        <v/>
      </c>
    </row>
    <row r="1837" spans="1:22" hidden="1">
      <c r="A1837" s="1" t="str">
        <f t="shared" ca="1" si="156"/>
        <v/>
      </c>
      <c r="B1837" s="1" t="str">
        <f t="shared" ca="1" si="157"/>
        <v/>
      </c>
      <c r="C1837" s="6" t="str">
        <f t="shared" ca="1" si="155"/>
        <v/>
      </c>
      <c r="J1837" t="str">
        <f t="shared" ca="1" si="158"/>
        <v/>
      </c>
      <c r="L1837" s="7" t="str">
        <f t="shared" ca="1" si="159"/>
        <v/>
      </c>
      <c r="M1837" s="1" t="str">
        <f ca="1">IF(N1837="","",IF(COUNTIF(N$1:N1837,N1837)&gt;1,"",IF(COUNTIF(N:N,N1837)&gt;=1,"左表に入れますねぇ","")))</f>
        <v/>
      </c>
      <c r="N1837" s="1" t="str">
        <f ca="1">IF(ISNA(VLOOKUP(業務内容と時間メモ!M1837,業務内容と時間メモ!R$2:AI$9999,11,FALSE)),"",VLOOKUP(業務内容と時間メモ!M1837,業務内容と時間メモ!R$2:AI$9999,11,FALSE))</f>
        <v/>
      </c>
      <c r="O1837" s="1" t="str">
        <f ca="1">IF(ISNA(VLOOKUP(業務内容と時間メモ!M1837,業務内容と時間メモ!R$2:AI$9999,13,FALSE)),"",VLOOKUP(業務内容と時間メモ!M1837,業務内容と時間メモ!R$2:AI$9999,13,FALSE))</f>
        <v/>
      </c>
      <c r="P1837" s="1" t="str">
        <f ca="1">IF(ISNA(VLOOKUP(業務内容と時間メモ!M1837,業務内容と時間メモ!R$2:AI$9999,15,FALSE)),"",VLOOKUP(業務内容と時間メモ!M1837,業務内容と時間メモ!R$2:AI$9999,15,FALSE))</f>
        <v/>
      </c>
      <c r="Q1837" s="1" t="str">
        <f ca="1">IF(ISNA(VLOOKUP(業務内容と時間メモ!M1837,業務内容と時間メモ!R$2:AI$9999,14,FALSE)),"",VLOOKUP(業務内容と時間メモ!M1837,業務内容と時間メモ!R$2:AI$9999,14,FALSE))</f>
        <v/>
      </c>
      <c r="R1837" s="1" t="str">
        <f ca="1">IF(ISNA(VLOOKUP(業務内容と時間メモ!M1837,業務内容と時間メモ!R$2:AI$9999,16,FALSE)),"",VLOOKUP(業務内容と時間メモ!M1837,業務内容と時間メモ!R$2:AI$9999,16,FALSE))</f>
        <v/>
      </c>
      <c r="S1837" s="1" t="str">
        <f ca="1">IF(ISNA(VLOOKUP(業務内容と時間メモ!M1837,業務内容と時間メモ!R$2:AI$9999,17,FALSE)),"",VLOOKUP(業務内容と時間メモ!M1837,業務内容と時間メモ!R$2:AI$9999,17,FALSE))</f>
        <v/>
      </c>
      <c r="T1837" s="17" t="str">
        <f ca="1">IF(SUMIFS(業務内容と時間メモ!E:E,業務内容と時間メモ!AB:AB,N1837,業務内容と時間メモ!AD:AD,O1837)=0,"",SUMIFS(業務内容と時間メモ!E:E,業務内容と時間メモ!AB:AB,N1837,業務内容と時間メモ!AD:AD,O1837))</f>
        <v/>
      </c>
      <c r="U1837" s="7" t="str">
        <f ca="1">IF(SUMIFS(業務内容と時間メモ!F:F,業務内容と時間メモ!AB:AB,N1837,業務内容と時間メモ!AD:AD,O1837)=0,"",SUMIFS(業務内容と時間メモ!F:F,業務内容と時間メモ!AB:AB,N1837,業務内容と時間メモ!AD:AD,O1837))</f>
        <v/>
      </c>
      <c r="V1837" t="str">
        <f ca="1">IF(SUMIFS(業務内容と時間メモ!E:E,業務内容と時間メモ!AB:AB,N1837,業務内容と時間メモ!AD:AD,O1837)=0,"",SUMIFS(業務内容と時間メモ!E:E,業務内容と時間メモ!AB:AB,N1837,業務内容と時間メモ!AD:AD,O1837))</f>
        <v/>
      </c>
    </row>
    <row r="1838" spans="1:22" hidden="1">
      <c r="A1838" s="1" t="str">
        <f t="shared" ca="1" si="156"/>
        <v/>
      </c>
      <c r="B1838" s="1" t="str">
        <f t="shared" ca="1" si="157"/>
        <v/>
      </c>
      <c r="C1838" s="6" t="str">
        <f t="shared" ca="1" si="155"/>
        <v/>
      </c>
      <c r="J1838" t="str">
        <f t="shared" ca="1" si="158"/>
        <v/>
      </c>
      <c r="L1838" s="7" t="str">
        <f t="shared" ca="1" si="159"/>
        <v/>
      </c>
      <c r="M1838" s="1" t="str">
        <f ca="1">IF(N1838="","",IF(COUNTIF(N$1:N1838,N1838)&gt;1,"",IF(COUNTIF(N:N,N1838)&gt;=1,"左表に入れますねぇ","")))</f>
        <v/>
      </c>
      <c r="N1838" s="1" t="str">
        <f ca="1">IF(ISNA(VLOOKUP(業務内容と時間メモ!M1838,業務内容と時間メモ!R$2:AI$9999,11,FALSE)),"",VLOOKUP(業務内容と時間メモ!M1838,業務内容と時間メモ!R$2:AI$9999,11,FALSE))</f>
        <v/>
      </c>
      <c r="O1838" s="1" t="str">
        <f ca="1">IF(ISNA(VLOOKUP(業務内容と時間メモ!M1838,業務内容と時間メモ!R$2:AI$9999,13,FALSE)),"",VLOOKUP(業務内容と時間メモ!M1838,業務内容と時間メモ!R$2:AI$9999,13,FALSE))</f>
        <v/>
      </c>
      <c r="P1838" s="1" t="str">
        <f ca="1">IF(ISNA(VLOOKUP(業務内容と時間メモ!M1838,業務内容と時間メモ!R$2:AI$9999,15,FALSE)),"",VLOOKUP(業務内容と時間メモ!M1838,業務内容と時間メモ!R$2:AI$9999,15,FALSE))</f>
        <v/>
      </c>
      <c r="Q1838" s="1" t="str">
        <f ca="1">IF(ISNA(VLOOKUP(業務内容と時間メモ!M1838,業務内容と時間メモ!R$2:AI$9999,14,FALSE)),"",VLOOKUP(業務内容と時間メモ!M1838,業務内容と時間メモ!R$2:AI$9999,14,FALSE))</f>
        <v/>
      </c>
      <c r="R1838" s="1" t="str">
        <f ca="1">IF(ISNA(VLOOKUP(業務内容と時間メモ!M1838,業務内容と時間メモ!R$2:AI$9999,16,FALSE)),"",VLOOKUP(業務内容と時間メモ!M1838,業務内容と時間メモ!R$2:AI$9999,16,FALSE))</f>
        <v/>
      </c>
      <c r="S1838" s="1" t="str">
        <f ca="1">IF(ISNA(VLOOKUP(業務内容と時間メモ!M1838,業務内容と時間メモ!R$2:AI$9999,17,FALSE)),"",VLOOKUP(業務内容と時間メモ!M1838,業務内容と時間メモ!R$2:AI$9999,17,FALSE))</f>
        <v/>
      </c>
      <c r="T1838" s="17" t="str">
        <f ca="1">IF(SUMIFS(業務内容と時間メモ!E:E,業務内容と時間メモ!AB:AB,N1838,業務内容と時間メモ!AD:AD,O1838)=0,"",SUMIFS(業務内容と時間メモ!E:E,業務内容と時間メモ!AB:AB,N1838,業務内容と時間メモ!AD:AD,O1838))</f>
        <v/>
      </c>
      <c r="U1838" s="7" t="str">
        <f ca="1">IF(SUMIFS(業務内容と時間メモ!F:F,業務内容と時間メモ!AB:AB,N1838,業務内容と時間メモ!AD:AD,O1838)=0,"",SUMIFS(業務内容と時間メモ!F:F,業務内容と時間メモ!AB:AB,N1838,業務内容と時間メモ!AD:AD,O1838))</f>
        <v/>
      </c>
      <c r="V1838" t="str">
        <f ca="1">IF(SUMIFS(業務内容と時間メモ!E:E,業務内容と時間メモ!AB:AB,N1838,業務内容と時間メモ!AD:AD,O1838)=0,"",SUMIFS(業務内容と時間メモ!E:E,業務内容と時間メモ!AB:AB,N1838,業務内容と時間メモ!AD:AD,O1838))</f>
        <v/>
      </c>
    </row>
    <row r="1839" spans="1:22" hidden="1">
      <c r="A1839" s="1" t="str">
        <f t="shared" ca="1" si="156"/>
        <v/>
      </c>
      <c r="B1839" s="1" t="str">
        <f t="shared" ca="1" si="157"/>
        <v/>
      </c>
      <c r="C1839" s="6" t="str">
        <f t="shared" ca="1" si="155"/>
        <v/>
      </c>
      <c r="J1839" t="str">
        <f t="shared" ca="1" si="158"/>
        <v/>
      </c>
      <c r="L1839" s="7" t="str">
        <f t="shared" ca="1" si="159"/>
        <v/>
      </c>
      <c r="M1839" s="1" t="str">
        <f ca="1">IF(N1839="","",IF(COUNTIF(N$1:N1839,N1839)&gt;1,"",IF(COUNTIF(N:N,N1839)&gt;=1,"左表に入れますねぇ","")))</f>
        <v/>
      </c>
      <c r="N1839" s="1" t="str">
        <f ca="1">IF(ISNA(VLOOKUP(業務内容と時間メモ!M1839,業務内容と時間メモ!R$2:AI$9999,11,FALSE)),"",VLOOKUP(業務内容と時間メモ!M1839,業務内容と時間メモ!R$2:AI$9999,11,FALSE))</f>
        <v/>
      </c>
      <c r="O1839" s="1" t="str">
        <f ca="1">IF(ISNA(VLOOKUP(業務内容と時間メモ!M1839,業務内容と時間メモ!R$2:AI$9999,13,FALSE)),"",VLOOKUP(業務内容と時間メモ!M1839,業務内容と時間メモ!R$2:AI$9999,13,FALSE))</f>
        <v/>
      </c>
      <c r="P1839" s="1" t="str">
        <f ca="1">IF(ISNA(VLOOKUP(業務内容と時間メモ!M1839,業務内容と時間メモ!R$2:AI$9999,15,FALSE)),"",VLOOKUP(業務内容と時間メモ!M1839,業務内容と時間メモ!R$2:AI$9999,15,FALSE))</f>
        <v/>
      </c>
      <c r="Q1839" s="1" t="str">
        <f ca="1">IF(ISNA(VLOOKUP(業務内容と時間メモ!M1839,業務内容と時間メモ!R$2:AI$9999,14,FALSE)),"",VLOOKUP(業務内容と時間メモ!M1839,業務内容と時間メモ!R$2:AI$9999,14,FALSE))</f>
        <v/>
      </c>
      <c r="R1839" s="1" t="str">
        <f ca="1">IF(ISNA(VLOOKUP(業務内容と時間メモ!M1839,業務内容と時間メモ!R$2:AI$9999,16,FALSE)),"",VLOOKUP(業務内容と時間メモ!M1839,業務内容と時間メモ!R$2:AI$9999,16,FALSE))</f>
        <v/>
      </c>
      <c r="S1839" s="1" t="str">
        <f ca="1">IF(ISNA(VLOOKUP(業務内容と時間メモ!M1839,業務内容と時間メモ!R$2:AI$9999,17,FALSE)),"",VLOOKUP(業務内容と時間メモ!M1839,業務内容と時間メモ!R$2:AI$9999,17,FALSE))</f>
        <v/>
      </c>
      <c r="T1839" s="17" t="str">
        <f ca="1">IF(SUMIFS(業務内容と時間メモ!E:E,業務内容と時間メモ!AB:AB,N1839,業務内容と時間メモ!AD:AD,O1839)=0,"",SUMIFS(業務内容と時間メモ!E:E,業務内容と時間メモ!AB:AB,N1839,業務内容と時間メモ!AD:AD,O1839))</f>
        <v/>
      </c>
      <c r="U1839" s="7" t="str">
        <f ca="1">IF(SUMIFS(業務内容と時間メモ!F:F,業務内容と時間メモ!AB:AB,N1839,業務内容と時間メモ!AD:AD,O1839)=0,"",SUMIFS(業務内容と時間メモ!F:F,業務内容と時間メモ!AB:AB,N1839,業務内容と時間メモ!AD:AD,O1839))</f>
        <v/>
      </c>
      <c r="V1839" t="str">
        <f ca="1">IF(SUMIFS(業務内容と時間メモ!E:E,業務内容と時間メモ!AB:AB,N1839,業務内容と時間メモ!AD:AD,O1839)=0,"",SUMIFS(業務内容と時間メモ!E:E,業務内容と時間メモ!AB:AB,N1839,業務内容と時間メモ!AD:AD,O1839))</f>
        <v/>
      </c>
    </row>
    <row r="1840" spans="1:22" hidden="1">
      <c r="A1840" s="1" t="str">
        <f t="shared" ca="1" si="156"/>
        <v/>
      </c>
      <c r="B1840" s="1" t="str">
        <f t="shared" ca="1" si="157"/>
        <v/>
      </c>
      <c r="C1840" s="6" t="str">
        <f t="shared" ca="1" si="155"/>
        <v/>
      </c>
      <c r="J1840" t="str">
        <f t="shared" ca="1" si="158"/>
        <v/>
      </c>
      <c r="L1840" s="7" t="str">
        <f t="shared" ca="1" si="159"/>
        <v/>
      </c>
      <c r="M1840" s="1" t="str">
        <f ca="1">IF(N1840="","",IF(COUNTIF(N$1:N1840,N1840)&gt;1,"",IF(COUNTIF(N:N,N1840)&gt;=1,"左表に入れますねぇ","")))</f>
        <v/>
      </c>
      <c r="N1840" s="1" t="str">
        <f ca="1">IF(ISNA(VLOOKUP(業務内容と時間メモ!M1840,業務内容と時間メモ!R$2:AI$9999,11,FALSE)),"",VLOOKUP(業務内容と時間メモ!M1840,業務内容と時間メモ!R$2:AI$9999,11,FALSE))</f>
        <v/>
      </c>
      <c r="O1840" s="1" t="str">
        <f ca="1">IF(ISNA(VLOOKUP(業務内容と時間メモ!M1840,業務内容と時間メモ!R$2:AI$9999,13,FALSE)),"",VLOOKUP(業務内容と時間メモ!M1840,業務内容と時間メモ!R$2:AI$9999,13,FALSE))</f>
        <v/>
      </c>
      <c r="P1840" s="1" t="str">
        <f ca="1">IF(ISNA(VLOOKUP(業務内容と時間メモ!M1840,業務内容と時間メモ!R$2:AI$9999,15,FALSE)),"",VLOOKUP(業務内容と時間メモ!M1840,業務内容と時間メモ!R$2:AI$9999,15,FALSE))</f>
        <v/>
      </c>
      <c r="Q1840" s="1" t="str">
        <f ca="1">IF(ISNA(VLOOKUP(業務内容と時間メモ!M1840,業務内容と時間メモ!R$2:AI$9999,14,FALSE)),"",VLOOKUP(業務内容と時間メモ!M1840,業務内容と時間メモ!R$2:AI$9999,14,FALSE))</f>
        <v/>
      </c>
      <c r="R1840" s="1" t="str">
        <f ca="1">IF(ISNA(VLOOKUP(業務内容と時間メモ!M1840,業務内容と時間メモ!R$2:AI$9999,16,FALSE)),"",VLOOKUP(業務内容と時間メモ!M1840,業務内容と時間メモ!R$2:AI$9999,16,FALSE))</f>
        <v/>
      </c>
      <c r="S1840" s="1" t="str">
        <f ca="1">IF(ISNA(VLOOKUP(業務内容と時間メモ!M1840,業務内容と時間メモ!R$2:AI$9999,17,FALSE)),"",VLOOKUP(業務内容と時間メモ!M1840,業務内容と時間メモ!R$2:AI$9999,17,FALSE))</f>
        <v/>
      </c>
      <c r="T1840" s="17" t="str">
        <f ca="1">IF(SUMIFS(業務内容と時間メモ!E:E,業務内容と時間メモ!AB:AB,N1840,業務内容と時間メモ!AD:AD,O1840)=0,"",SUMIFS(業務内容と時間メモ!E:E,業務内容と時間メモ!AB:AB,N1840,業務内容と時間メモ!AD:AD,O1840))</f>
        <v/>
      </c>
      <c r="U1840" s="7" t="str">
        <f ca="1">IF(SUMIFS(業務内容と時間メモ!F:F,業務内容と時間メモ!AB:AB,N1840,業務内容と時間メモ!AD:AD,O1840)=0,"",SUMIFS(業務内容と時間メモ!F:F,業務内容と時間メモ!AB:AB,N1840,業務内容と時間メモ!AD:AD,O1840))</f>
        <v/>
      </c>
      <c r="V1840" t="str">
        <f ca="1">IF(SUMIFS(業務内容と時間メモ!E:E,業務内容と時間メモ!AB:AB,N1840,業務内容と時間メモ!AD:AD,O1840)=0,"",SUMIFS(業務内容と時間メモ!E:E,業務内容と時間メモ!AB:AB,N1840,業務内容と時間メモ!AD:AD,O1840))</f>
        <v/>
      </c>
    </row>
    <row r="1841" spans="1:22" hidden="1">
      <c r="A1841" s="1" t="str">
        <f t="shared" ca="1" si="156"/>
        <v/>
      </c>
      <c r="B1841" s="1" t="str">
        <f t="shared" ca="1" si="157"/>
        <v/>
      </c>
      <c r="C1841" s="6" t="str">
        <f t="shared" ca="1" si="155"/>
        <v/>
      </c>
      <c r="J1841" t="str">
        <f t="shared" ca="1" si="158"/>
        <v/>
      </c>
      <c r="L1841" s="7" t="str">
        <f t="shared" ca="1" si="159"/>
        <v/>
      </c>
      <c r="M1841" s="1" t="str">
        <f ca="1">IF(N1841="","",IF(COUNTIF(N$1:N1841,N1841)&gt;1,"",IF(COUNTIF(N:N,N1841)&gt;=1,"左表に入れますねぇ","")))</f>
        <v/>
      </c>
      <c r="N1841" s="1" t="str">
        <f ca="1">IF(ISNA(VLOOKUP(業務内容と時間メモ!M1841,業務内容と時間メモ!R$2:AI$9999,11,FALSE)),"",VLOOKUP(業務内容と時間メモ!M1841,業務内容と時間メモ!R$2:AI$9999,11,FALSE))</f>
        <v/>
      </c>
      <c r="O1841" s="1" t="str">
        <f ca="1">IF(ISNA(VLOOKUP(業務内容と時間メモ!M1841,業務内容と時間メモ!R$2:AI$9999,13,FALSE)),"",VLOOKUP(業務内容と時間メモ!M1841,業務内容と時間メモ!R$2:AI$9999,13,FALSE))</f>
        <v/>
      </c>
      <c r="P1841" s="1" t="str">
        <f ca="1">IF(ISNA(VLOOKUP(業務内容と時間メモ!M1841,業務内容と時間メモ!R$2:AI$9999,15,FALSE)),"",VLOOKUP(業務内容と時間メモ!M1841,業務内容と時間メモ!R$2:AI$9999,15,FALSE))</f>
        <v/>
      </c>
      <c r="Q1841" s="1" t="str">
        <f ca="1">IF(ISNA(VLOOKUP(業務内容と時間メモ!M1841,業務内容と時間メモ!R$2:AI$9999,14,FALSE)),"",VLOOKUP(業務内容と時間メモ!M1841,業務内容と時間メモ!R$2:AI$9999,14,FALSE))</f>
        <v/>
      </c>
      <c r="R1841" s="1" t="str">
        <f ca="1">IF(ISNA(VLOOKUP(業務内容と時間メモ!M1841,業務内容と時間メモ!R$2:AI$9999,16,FALSE)),"",VLOOKUP(業務内容と時間メモ!M1841,業務内容と時間メモ!R$2:AI$9999,16,FALSE))</f>
        <v/>
      </c>
      <c r="S1841" s="1" t="str">
        <f ca="1">IF(ISNA(VLOOKUP(業務内容と時間メモ!M1841,業務内容と時間メモ!R$2:AI$9999,17,FALSE)),"",VLOOKUP(業務内容と時間メモ!M1841,業務内容と時間メモ!R$2:AI$9999,17,FALSE))</f>
        <v/>
      </c>
      <c r="T1841" s="17" t="str">
        <f ca="1">IF(SUMIFS(業務内容と時間メモ!E:E,業務内容と時間メモ!AB:AB,N1841,業務内容と時間メモ!AD:AD,O1841)=0,"",SUMIFS(業務内容と時間メモ!E:E,業務内容と時間メモ!AB:AB,N1841,業務内容と時間メモ!AD:AD,O1841))</f>
        <v/>
      </c>
      <c r="U1841" s="7" t="str">
        <f ca="1">IF(SUMIFS(業務内容と時間メモ!F:F,業務内容と時間メモ!AB:AB,N1841,業務内容と時間メモ!AD:AD,O1841)=0,"",SUMIFS(業務内容と時間メモ!F:F,業務内容と時間メモ!AB:AB,N1841,業務内容と時間メモ!AD:AD,O1841))</f>
        <v/>
      </c>
      <c r="V1841" t="str">
        <f ca="1">IF(SUMIFS(業務内容と時間メモ!E:E,業務内容と時間メモ!AB:AB,N1841,業務内容と時間メモ!AD:AD,O1841)=0,"",SUMIFS(業務内容と時間メモ!E:E,業務内容と時間メモ!AB:AB,N1841,業務内容と時間メモ!AD:AD,O1841))</f>
        <v/>
      </c>
    </row>
    <row r="1842" spans="1:22" hidden="1">
      <c r="A1842" s="1" t="str">
        <f t="shared" ca="1" si="156"/>
        <v/>
      </c>
      <c r="B1842" s="1" t="str">
        <f t="shared" ca="1" si="157"/>
        <v/>
      </c>
      <c r="C1842" s="6" t="str">
        <f t="shared" ca="1" si="155"/>
        <v/>
      </c>
      <c r="J1842" t="str">
        <f t="shared" ca="1" si="158"/>
        <v/>
      </c>
      <c r="L1842" s="7" t="str">
        <f t="shared" ca="1" si="159"/>
        <v/>
      </c>
      <c r="M1842" s="1" t="str">
        <f ca="1">IF(N1842="","",IF(COUNTIF(N$1:N1842,N1842)&gt;1,"",IF(COUNTIF(N:N,N1842)&gt;=1,"左表に入れますねぇ","")))</f>
        <v/>
      </c>
      <c r="N1842" s="1" t="str">
        <f ca="1">IF(ISNA(VLOOKUP(業務内容と時間メモ!M1842,業務内容と時間メモ!R$2:AI$9999,11,FALSE)),"",VLOOKUP(業務内容と時間メモ!M1842,業務内容と時間メモ!R$2:AI$9999,11,FALSE))</f>
        <v/>
      </c>
      <c r="O1842" s="1" t="str">
        <f ca="1">IF(ISNA(VLOOKUP(業務内容と時間メモ!M1842,業務内容と時間メモ!R$2:AI$9999,13,FALSE)),"",VLOOKUP(業務内容と時間メモ!M1842,業務内容と時間メモ!R$2:AI$9999,13,FALSE))</f>
        <v/>
      </c>
      <c r="P1842" s="1" t="str">
        <f ca="1">IF(ISNA(VLOOKUP(業務内容と時間メモ!M1842,業務内容と時間メモ!R$2:AI$9999,15,FALSE)),"",VLOOKUP(業務内容と時間メモ!M1842,業務内容と時間メモ!R$2:AI$9999,15,FALSE))</f>
        <v/>
      </c>
      <c r="Q1842" s="1" t="str">
        <f ca="1">IF(ISNA(VLOOKUP(業務内容と時間メモ!M1842,業務内容と時間メモ!R$2:AI$9999,14,FALSE)),"",VLOOKUP(業務内容と時間メモ!M1842,業務内容と時間メモ!R$2:AI$9999,14,FALSE))</f>
        <v/>
      </c>
      <c r="R1842" s="1" t="str">
        <f ca="1">IF(ISNA(VLOOKUP(業務内容と時間メモ!M1842,業務内容と時間メモ!R$2:AI$9999,16,FALSE)),"",VLOOKUP(業務内容と時間メモ!M1842,業務内容と時間メモ!R$2:AI$9999,16,FALSE))</f>
        <v/>
      </c>
      <c r="S1842" s="1" t="str">
        <f ca="1">IF(ISNA(VLOOKUP(業務内容と時間メモ!M1842,業務内容と時間メモ!R$2:AI$9999,17,FALSE)),"",VLOOKUP(業務内容と時間メモ!M1842,業務内容と時間メモ!R$2:AI$9999,17,FALSE))</f>
        <v/>
      </c>
      <c r="T1842" s="17" t="str">
        <f ca="1">IF(SUMIFS(業務内容と時間メモ!E:E,業務内容と時間メモ!AB:AB,N1842,業務内容と時間メモ!AD:AD,O1842)=0,"",SUMIFS(業務内容と時間メモ!E:E,業務内容と時間メモ!AB:AB,N1842,業務内容と時間メモ!AD:AD,O1842))</f>
        <v/>
      </c>
      <c r="U1842" s="7" t="str">
        <f ca="1">IF(SUMIFS(業務内容と時間メモ!F:F,業務内容と時間メモ!AB:AB,N1842,業務内容と時間メモ!AD:AD,O1842)=0,"",SUMIFS(業務内容と時間メモ!F:F,業務内容と時間メモ!AB:AB,N1842,業務内容と時間メモ!AD:AD,O1842))</f>
        <v/>
      </c>
      <c r="V1842" t="str">
        <f ca="1">IF(SUMIFS(業務内容と時間メモ!E:E,業務内容と時間メモ!AB:AB,N1842,業務内容と時間メモ!AD:AD,O1842)=0,"",SUMIFS(業務内容と時間メモ!E:E,業務内容と時間メモ!AB:AB,N1842,業務内容と時間メモ!AD:AD,O1842))</f>
        <v/>
      </c>
    </row>
    <row r="1843" spans="1:22" hidden="1">
      <c r="A1843" s="1" t="str">
        <f t="shared" ca="1" si="156"/>
        <v/>
      </c>
      <c r="B1843" s="1" t="str">
        <f t="shared" ca="1" si="157"/>
        <v/>
      </c>
      <c r="C1843" s="6" t="str">
        <f t="shared" ca="1" si="155"/>
        <v/>
      </c>
      <c r="J1843" t="str">
        <f t="shared" ca="1" si="158"/>
        <v/>
      </c>
      <c r="L1843" s="7" t="str">
        <f t="shared" ca="1" si="159"/>
        <v/>
      </c>
      <c r="M1843" s="1" t="str">
        <f ca="1">IF(N1843="","",IF(COUNTIF(N$1:N1843,N1843)&gt;1,"",IF(COUNTIF(N:N,N1843)&gt;=1,"左表に入れますねぇ","")))</f>
        <v/>
      </c>
      <c r="N1843" s="1" t="str">
        <f ca="1">IF(ISNA(VLOOKUP(業務内容と時間メモ!M1843,業務内容と時間メモ!R$2:AI$9999,11,FALSE)),"",VLOOKUP(業務内容と時間メモ!M1843,業務内容と時間メモ!R$2:AI$9999,11,FALSE))</f>
        <v/>
      </c>
      <c r="O1843" s="1" t="str">
        <f ca="1">IF(ISNA(VLOOKUP(業務内容と時間メモ!M1843,業務内容と時間メモ!R$2:AI$9999,13,FALSE)),"",VLOOKUP(業務内容と時間メモ!M1843,業務内容と時間メモ!R$2:AI$9999,13,FALSE))</f>
        <v/>
      </c>
      <c r="P1843" s="1" t="str">
        <f ca="1">IF(ISNA(VLOOKUP(業務内容と時間メモ!M1843,業務内容と時間メモ!R$2:AI$9999,15,FALSE)),"",VLOOKUP(業務内容と時間メモ!M1843,業務内容と時間メモ!R$2:AI$9999,15,FALSE))</f>
        <v/>
      </c>
      <c r="Q1843" s="1" t="str">
        <f ca="1">IF(ISNA(VLOOKUP(業務内容と時間メモ!M1843,業務内容と時間メモ!R$2:AI$9999,14,FALSE)),"",VLOOKUP(業務内容と時間メモ!M1843,業務内容と時間メモ!R$2:AI$9999,14,FALSE))</f>
        <v/>
      </c>
      <c r="R1843" s="1" t="str">
        <f ca="1">IF(ISNA(VLOOKUP(業務内容と時間メモ!M1843,業務内容と時間メモ!R$2:AI$9999,16,FALSE)),"",VLOOKUP(業務内容と時間メモ!M1843,業務内容と時間メモ!R$2:AI$9999,16,FALSE))</f>
        <v/>
      </c>
      <c r="S1843" s="1" t="str">
        <f ca="1">IF(ISNA(VLOOKUP(業務内容と時間メモ!M1843,業務内容と時間メモ!R$2:AI$9999,17,FALSE)),"",VLOOKUP(業務内容と時間メモ!M1843,業務内容と時間メモ!R$2:AI$9999,17,FALSE))</f>
        <v/>
      </c>
      <c r="T1843" s="17" t="str">
        <f ca="1">IF(SUMIFS(業務内容と時間メモ!E:E,業務内容と時間メモ!AB:AB,N1843,業務内容と時間メモ!AD:AD,O1843)=0,"",SUMIFS(業務内容と時間メモ!E:E,業務内容と時間メモ!AB:AB,N1843,業務内容と時間メモ!AD:AD,O1843))</f>
        <v/>
      </c>
      <c r="U1843" s="7" t="str">
        <f ca="1">IF(SUMIFS(業務内容と時間メモ!F:F,業務内容と時間メモ!AB:AB,N1843,業務内容と時間メモ!AD:AD,O1843)=0,"",SUMIFS(業務内容と時間メモ!F:F,業務内容と時間メモ!AB:AB,N1843,業務内容と時間メモ!AD:AD,O1843))</f>
        <v/>
      </c>
      <c r="V1843" t="str">
        <f ca="1">IF(SUMIFS(業務内容と時間メモ!E:E,業務内容と時間メモ!AB:AB,N1843,業務内容と時間メモ!AD:AD,O1843)=0,"",SUMIFS(業務内容と時間メモ!E:E,業務内容と時間メモ!AB:AB,N1843,業務内容と時間メモ!AD:AD,O1843))</f>
        <v/>
      </c>
    </row>
    <row r="1844" spans="1:22" hidden="1">
      <c r="A1844" s="1" t="str">
        <f t="shared" ca="1" si="156"/>
        <v/>
      </c>
      <c r="B1844" s="1" t="str">
        <f t="shared" ca="1" si="157"/>
        <v/>
      </c>
      <c r="C1844" s="6" t="str">
        <f t="shared" ca="1" si="155"/>
        <v/>
      </c>
      <c r="J1844" t="str">
        <f t="shared" ca="1" si="158"/>
        <v/>
      </c>
      <c r="L1844" s="7" t="str">
        <f t="shared" ca="1" si="159"/>
        <v/>
      </c>
      <c r="M1844" s="1" t="str">
        <f ca="1">IF(N1844="","",IF(COUNTIF(N$1:N1844,N1844)&gt;1,"",IF(COUNTIF(N:N,N1844)&gt;=1,"左表に入れますねぇ","")))</f>
        <v/>
      </c>
      <c r="N1844" s="1" t="str">
        <f ca="1">IF(ISNA(VLOOKUP(業務内容と時間メモ!M1844,業務内容と時間メモ!R$2:AI$9999,11,FALSE)),"",VLOOKUP(業務内容と時間メモ!M1844,業務内容と時間メモ!R$2:AI$9999,11,FALSE))</f>
        <v/>
      </c>
      <c r="O1844" s="1" t="str">
        <f ca="1">IF(ISNA(VLOOKUP(業務内容と時間メモ!M1844,業務内容と時間メモ!R$2:AI$9999,13,FALSE)),"",VLOOKUP(業務内容と時間メモ!M1844,業務内容と時間メモ!R$2:AI$9999,13,FALSE))</f>
        <v/>
      </c>
      <c r="P1844" s="1" t="str">
        <f ca="1">IF(ISNA(VLOOKUP(業務内容と時間メモ!M1844,業務内容と時間メモ!R$2:AI$9999,15,FALSE)),"",VLOOKUP(業務内容と時間メモ!M1844,業務内容と時間メモ!R$2:AI$9999,15,FALSE))</f>
        <v/>
      </c>
      <c r="Q1844" s="1" t="str">
        <f ca="1">IF(ISNA(VLOOKUP(業務内容と時間メモ!M1844,業務内容と時間メモ!R$2:AI$9999,14,FALSE)),"",VLOOKUP(業務内容と時間メモ!M1844,業務内容と時間メモ!R$2:AI$9999,14,FALSE))</f>
        <v/>
      </c>
      <c r="R1844" s="1" t="str">
        <f ca="1">IF(ISNA(VLOOKUP(業務内容と時間メモ!M1844,業務内容と時間メモ!R$2:AI$9999,16,FALSE)),"",VLOOKUP(業務内容と時間メモ!M1844,業務内容と時間メモ!R$2:AI$9999,16,FALSE))</f>
        <v/>
      </c>
      <c r="S1844" s="1" t="str">
        <f ca="1">IF(ISNA(VLOOKUP(業務内容と時間メモ!M1844,業務内容と時間メモ!R$2:AI$9999,17,FALSE)),"",VLOOKUP(業務内容と時間メモ!M1844,業務内容と時間メモ!R$2:AI$9999,17,FALSE))</f>
        <v/>
      </c>
      <c r="T1844" s="17" t="str">
        <f ca="1">IF(SUMIFS(業務内容と時間メモ!E:E,業務内容と時間メモ!AB:AB,N1844,業務内容と時間メモ!AD:AD,O1844)=0,"",SUMIFS(業務内容と時間メモ!E:E,業務内容と時間メモ!AB:AB,N1844,業務内容と時間メモ!AD:AD,O1844))</f>
        <v/>
      </c>
      <c r="U1844" s="7" t="str">
        <f ca="1">IF(SUMIFS(業務内容と時間メモ!F:F,業務内容と時間メモ!AB:AB,N1844,業務内容と時間メモ!AD:AD,O1844)=0,"",SUMIFS(業務内容と時間メモ!F:F,業務内容と時間メモ!AB:AB,N1844,業務内容と時間メモ!AD:AD,O1844))</f>
        <v/>
      </c>
      <c r="V1844" t="str">
        <f ca="1">IF(SUMIFS(業務内容と時間メモ!E:E,業務内容と時間メモ!AB:AB,N1844,業務内容と時間メモ!AD:AD,O1844)=0,"",SUMIFS(業務内容と時間メモ!E:E,業務内容と時間メモ!AB:AB,N1844,業務内容と時間メモ!AD:AD,O1844))</f>
        <v/>
      </c>
    </row>
    <row r="1845" spans="1:22" hidden="1">
      <c r="A1845" s="1" t="str">
        <f t="shared" ca="1" si="156"/>
        <v/>
      </c>
      <c r="B1845" s="1" t="str">
        <f t="shared" ca="1" si="157"/>
        <v/>
      </c>
      <c r="C1845" s="6" t="str">
        <f t="shared" ca="1" si="155"/>
        <v/>
      </c>
      <c r="J1845" t="str">
        <f t="shared" ca="1" si="158"/>
        <v/>
      </c>
      <c r="L1845" s="7" t="str">
        <f t="shared" ca="1" si="159"/>
        <v/>
      </c>
      <c r="M1845" s="1" t="str">
        <f ca="1">IF(N1845="","",IF(COUNTIF(N$1:N1845,N1845)&gt;1,"",IF(COUNTIF(N:N,N1845)&gt;=1,"左表に入れますねぇ","")))</f>
        <v/>
      </c>
      <c r="N1845" s="1" t="str">
        <f ca="1">IF(ISNA(VLOOKUP(業務内容と時間メモ!M1845,業務内容と時間メモ!R$2:AI$9999,11,FALSE)),"",VLOOKUP(業務内容と時間メモ!M1845,業務内容と時間メモ!R$2:AI$9999,11,FALSE))</f>
        <v/>
      </c>
      <c r="O1845" s="1" t="str">
        <f ca="1">IF(ISNA(VLOOKUP(業務内容と時間メモ!M1845,業務内容と時間メモ!R$2:AI$9999,13,FALSE)),"",VLOOKUP(業務内容と時間メモ!M1845,業務内容と時間メモ!R$2:AI$9999,13,FALSE))</f>
        <v/>
      </c>
      <c r="P1845" s="1" t="str">
        <f ca="1">IF(ISNA(VLOOKUP(業務内容と時間メモ!M1845,業務内容と時間メモ!R$2:AI$9999,15,FALSE)),"",VLOOKUP(業務内容と時間メモ!M1845,業務内容と時間メモ!R$2:AI$9999,15,FALSE))</f>
        <v/>
      </c>
      <c r="Q1845" s="1" t="str">
        <f ca="1">IF(ISNA(VLOOKUP(業務内容と時間メモ!M1845,業務内容と時間メモ!R$2:AI$9999,14,FALSE)),"",VLOOKUP(業務内容と時間メモ!M1845,業務内容と時間メモ!R$2:AI$9999,14,FALSE))</f>
        <v/>
      </c>
      <c r="R1845" s="1" t="str">
        <f ca="1">IF(ISNA(VLOOKUP(業務内容と時間メモ!M1845,業務内容と時間メモ!R$2:AI$9999,16,FALSE)),"",VLOOKUP(業務内容と時間メモ!M1845,業務内容と時間メモ!R$2:AI$9999,16,FALSE))</f>
        <v/>
      </c>
      <c r="S1845" s="1" t="str">
        <f ca="1">IF(ISNA(VLOOKUP(業務内容と時間メモ!M1845,業務内容と時間メモ!R$2:AI$9999,17,FALSE)),"",VLOOKUP(業務内容と時間メモ!M1845,業務内容と時間メモ!R$2:AI$9999,17,FALSE))</f>
        <v/>
      </c>
      <c r="T1845" s="17" t="str">
        <f ca="1">IF(SUMIFS(業務内容と時間メモ!E:E,業務内容と時間メモ!AB:AB,N1845,業務内容と時間メモ!AD:AD,O1845)=0,"",SUMIFS(業務内容と時間メモ!E:E,業務内容と時間メモ!AB:AB,N1845,業務内容と時間メモ!AD:AD,O1845))</f>
        <v/>
      </c>
      <c r="U1845" s="7" t="str">
        <f ca="1">IF(SUMIFS(業務内容と時間メモ!F:F,業務内容と時間メモ!AB:AB,N1845,業務内容と時間メモ!AD:AD,O1845)=0,"",SUMIFS(業務内容と時間メモ!F:F,業務内容と時間メモ!AB:AB,N1845,業務内容と時間メモ!AD:AD,O1845))</f>
        <v/>
      </c>
      <c r="V1845" t="str">
        <f ca="1">IF(SUMIFS(業務内容と時間メモ!E:E,業務内容と時間メモ!AB:AB,N1845,業務内容と時間メモ!AD:AD,O1845)=0,"",SUMIFS(業務内容と時間メモ!E:E,業務内容と時間メモ!AB:AB,N1845,業務内容と時間メモ!AD:AD,O1845))</f>
        <v/>
      </c>
    </row>
    <row r="1846" spans="1:22" hidden="1">
      <c r="A1846" s="1" t="str">
        <f t="shared" ca="1" si="156"/>
        <v/>
      </c>
      <c r="B1846" s="1" t="str">
        <f t="shared" ca="1" si="157"/>
        <v/>
      </c>
      <c r="C1846" s="6" t="str">
        <f t="shared" ca="1" si="155"/>
        <v/>
      </c>
      <c r="J1846" t="str">
        <f t="shared" ca="1" si="158"/>
        <v/>
      </c>
      <c r="L1846" s="7" t="str">
        <f t="shared" ca="1" si="159"/>
        <v/>
      </c>
      <c r="M1846" s="1" t="str">
        <f ca="1">IF(N1846="","",IF(COUNTIF(N$1:N1846,N1846)&gt;1,"",IF(COUNTIF(N:N,N1846)&gt;=1,"左表に入れますねぇ","")))</f>
        <v/>
      </c>
      <c r="N1846" s="1" t="str">
        <f ca="1">IF(ISNA(VLOOKUP(業務内容と時間メモ!M1846,業務内容と時間メモ!R$2:AI$9999,11,FALSE)),"",VLOOKUP(業務内容と時間メモ!M1846,業務内容と時間メモ!R$2:AI$9999,11,FALSE))</f>
        <v/>
      </c>
      <c r="O1846" s="1" t="str">
        <f ca="1">IF(ISNA(VLOOKUP(業務内容と時間メモ!M1846,業務内容と時間メモ!R$2:AI$9999,13,FALSE)),"",VLOOKUP(業務内容と時間メモ!M1846,業務内容と時間メモ!R$2:AI$9999,13,FALSE))</f>
        <v/>
      </c>
      <c r="P1846" s="1" t="str">
        <f ca="1">IF(ISNA(VLOOKUP(業務内容と時間メモ!M1846,業務内容と時間メモ!R$2:AI$9999,15,FALSE)),"",VLOOKUP(業務内容と時間メモ!M1846,業務内容と時間メモ!R$2:AI$9999,15,FALSE))</f>
        <v/>
      </c>
      <c r="Q1846" s="1" t="str">
        <f ca="1">IF(ISNA(VLOOKUP(業務内容と時間メモ!M1846,業務内容と時間メモ!R$2:AI$9999,14,FALSE)),"",VLOOKUP(業務内容と時間メモ!M1846,業務内容と時間メモ!R$2:AI$9999,14,FALSE))</f>
        <v/>
      </c>
      <c r="R1846" s="1" t="str">
        <f ca="1">IF(ISNA(VLOOKUP(業務内容と時間メモ!M1846,業務内容と時間メモ!R$2:AI$9999,16,FALSE)),"",VLOOKUP(業務内容と時間メモ!M1846,業務内容と時間メモ!R$2:AI$9999,16,FALSE))</f>
        <v/>
      </c>
      <c r="S1846" s="1" t="str">
        <f ca="1">IF(ISNA(VLOOKUP(業務内容と時間メモ!M1846,業務内容と時間メモ!R$2:AI$9999,17,FALSE)),"",VLOOKUP(業務内容と時間メモ!M1846,業務内容と時間メモ!R$2:AI$9999,17,FALSE))</f>
        <v/>
      </c>
      <c r="T1846" s="17" t="str">
        <f ca="1">IF(SUMIFS(業務内容と時間メモ!E:E,業務内容と時間メモ!AB:AB,N1846,業務内容と時間メモ!AD:AD,O1846)=0,"",SUMIFS(業務内容と時間メモ!E:E,業務内容と時間メモ!AB:AB,N1846,業務内容と時間メモ!AD:AD,O1846))</f>
        <v/>
      </c>
      <c r="U1846" s="7" t="str">
        <f ca="1">IF(SUMIFS(業務内容と時間メモ!F:F,業務内容と時間メモ!AB:AB,N1846,業務内容と時間メモ!AD:AD,O1846)=0,"",SUMIFS(業務内容と時間メモ!F:F,業務内容と時間メモ!AB:AB,N1846,業務内容と時間メモ!AD:AD,O1846))</f>
        <v/>
      </c>
      <c r="V1846" t="str">
        <f ca="1">IF(SUMIFS(業務内容と時間メモ!E:E,業務内容と時間メモ!AB:AB,N1846,業務内容と時間メモ!AD:AD,O1846)=0,"",SUMIFS(業務内容と時間メモ!E:E,業務内容と時間メモ!AB:AB,N1846,業務内容と時間メモ!AD:AD,O1846))</f>
        <v/>
      </c>
    </row>
    <row r="1847" spans="1:22" hidden="1">
      <c r="A1847" s="1" t="str">
        <f t="shared" ca="1" si="156"/>
        <v/>
      </c>
      <c r="B1847" s="1" t="str">
        <f t="shared" ca="1" si="157"/>
        <v/>
      </c>
      <c r="C1847" s="6" t="str">
        <f t="shared" ca="1" si="155"/>
        <v/>
      </c>
      <c r="J1847" t="str">
        <f t="shared" ca="1" si="158"/>
        <v/>
      </c>
      <c r="L1847" s="7" t="str">
        <f t="shared" ca="1" si="159"/>
        <v/>
      </c>
      <c r="M1847" s="1" t="str">
        <f ca="1">IF(N1847="","",IF(COUNTIF(N$1:N1847,N1847)&gt;1,"",IF(COUNTIF(N:N,N1847)&gt;=1,"左表に入れますねぇ","")))</f>
        <v/>
      </c>
      <c r="N1847" s="1" t="str">
        <f ca="1">IF(ISNA(VLOOKUP(業務内容と時間メモ!M1847,業務内容と時間メモ!R$2:AI$9999,11,FALSE)),"",VLOOKUP(業務内容と時間メモ!M1847,業務内容と時間メモ!R$2:AI$9999,11,FALSE))</f>
        <v/>
      </c>
      <c r="O1847" s="1" t="str">
        <f ca="1">IF(ISNA(VLOOKUP(業務内容と時間メモ!M1847,業務内容と時間メモ!R$2:AI$9999,13,FALSE)),"",VLOOKUP(業務内容と時間メモ!M1847,業務内容と時間メモ!R$2:AI$9999,13,FALSE))</f>
        <v/>
      </c>
      <c r="P1847" s="1" t="str">
        <f ca="1">IF(ISNA(VLOOKUP(業務内容と時間メモ!M1847,業務内容と時間メモ!R$2:AI$9999,15,FALSE)),"",VLOOKUP(業務内容と時間メモ!M1847,業務内容と時間メモ!R$2:AI$9999,15,FALSE))</f>
        <v/>
      </c>
      <c r="Q1847" s="1" t="str">
        <f ca="1">IF(ISNA(VLOOKUP(業務内容と時間メモ!M1847,業務内容と時間メモ!R$2:AI$9999,14,FALSE)),"",VLOOKUP(業務内容と時間メモ!M1847,業務内容と時間メモ!R$2:AI$9999,14,FALSE))</f>
        <v/>
      </c>
      <c r="R1847" s="1" t="str">
        <f ca="1">IF(ISNA(VLOOKUP(業務内容と時間メモ!M1847,業務内容と時間メモ!R$2:AI$9999,16,FALSE)),"",VLOOKUP(業務内容と時間メモ!M1847,業務内容と時間メモ!R$2:AI$9999,16,FALSE))</f>
        <v/>
      </c>
      <c r="S1847" s="1" t="str">
        <f ca="1">IF(ISNA(VLOOKUP(業務内容と時間メモ!M1847,業務内容と時間メモ!R$2:AI$9999,17,FALSE)),"",VLOOKUP(業務内容と時間メモ!M1847,業務内容と時間メモ!R$2:AI$9999,17,FALSE))</f>
        <v/>
      </c>
      <c r="T1847" s="17" t="str">
        <f ca="1">IF(SUMIFS(業務内容と時間メモ!E:E,業務内容と時間メモ!AB:AB,N1847,業務内容と時間メモ!AD:AD,O1847)=0,"",SUMIFS(業務内容と時間メモ!E:E,業務内容と時間メモ!AB:AB,N1847,業務内容と時間メモ!AD:AD,O1847))</f>
        <v/>
      </c>
      <c r="U1847" s="7" t="str">
        <f ca="1">IF(SUMIFS(業務内容と時間メモ!F:F,業務内容と時間メモ!AB:AB,N1847,業務内容と時間メモ!AD:AD,O1847)=0,"",SUMIFS(業務内容と時間メモ!F:F,業務内容と時間メモ!AB:AB,N1847,業務内容と時間メモ!AD:AD,O1847))</f>
        <v/>
      </c>
      <c r="V1847" t="str">
        <f ca="1">IF(SUMIFS(業務内容と時間メモ!E:E,業務内容と時間メモ!AB:AB,N1847,業務内容と時間メモ!AD:AD,O1847)=0,"",SUMIFS(業務内容と時間メモ!E:E,業務内容と時間メモ!AB:AB,N1847,業務内容と時間メモ!AD:AD,O1847))</f>
        <v/>
      </c>
    </row>
    <row r="1848" spans="1:22" hidden="1">
      <c r="A1848" s="1" t="str">
        <f t="shared" ca="1" si="156"/>
        <v/>
      </c>
      <c r="B1848" s="1" t="str">
        <f t="shared" ca="1" si="157"/>
        <v/>
      </c>
      <c r="C1848" s="6" t="str">
        <f t="shared" ca="1" si="155"/>
        <v/>
      </c>
      <c r="J1848" t="str">
        <f t="shared" ca="1" si="158"/>
        <v/>
      </c>
      <c r="L1848" s="7" t="str">
        <f t="shared" ca="1" si="159"/>
        <v/>
      </c>
      <c r="M1848" s="1" t="str">
        <f ca="1">IF(N1848="","",IF(COUNTIF(N$1:N1848,N1848)&gt;1,"",IF(COUNTIF(N:N,N1848)&gt;=1,"左表に入れますねぇ","")))</f>
        <v/>
      </c>
      <c r="N1848" s="1" t="str">
        <f ca="1">IF(ISNA(VLOOKUP(業務内容と時間メモ!M1848,業務内容と時間メモ!R$2:AI$9999,11,FALSE)),"",VLOOKUP(業務内容と時間メモ!M1848,業務内容と時間メモ!R$2:AI$9999,11,FALSE))</f>
        <v/>
      </c>
      <c r="O1848" s="1" t="str">
        <f ca="1">IF(ISNA(VLOOKUP(業務内容と時間メモ!M1848,業務内容と時間メモ!R$2:AI$9999,13,FALSE)),"",VLOOKUP(業務内容と時間メモ!M1848,業務内容と時間メモ!R$2:AI$9999,13,FALSE))</f>
        <v/>
      </c>
      <c r="P1848" s="1" t="str">
        <f ca="1">IF(ISNA(VLOOKUP(業務内容と時間メモ!M1848,業務内容と時間メモ!R$2:AI$9999,15,FALSE)),"",VLOOKUP(業務内容と時間メモ!M1848,業務内容と時間メモ!R$2:AI$9999,15,FALSE))</f>
        <v/>
      </c>
      <c r="Q1848" s="1" t="str">
        <f ca="1">IF(ISNA(VLOOKUP(業務内容と時間メモ!M1848,業務内容と時間メモ!R$2:AI$9999,14,FALSE)),"",VLOOKUP(業務内容と時間メモ!M1848,業務内容と時間メモ!R$2:AI$9999,14,FALSE))</f>
        <v/>
      </c>
      <c r="R1848" s="1" t="str">
        <f ca="1">IF(ISNA(VLOOKUP(業務内容と時間メモ!M1848,業務内容と時間メモ!R$2:AI$9999,16,FALSE)),"",VLOOKUP(業務内容と時間メモ!M1848,業務内容と時間メモ!R$2:AI$9999,16,FALSE))</f>
        <v/>
      </c>
      <c r="S1848" s="1" t="str">
        <f ca="1">IF(ISNA(VLOOKUP(業務内容と時間メモ!M1848,業務内容と時間メモ!R$2:AI$9999,17,FALSE)),"",VLOOKUP(業務内容と時間メモ!M1848,業務内容と時間メモ!R$2:AI$9999,17,FALSE))</f>
        <v/>
      </c>
      <c r="T1848" s="17" t="str">
        <f ca="1">IF(SUMIFS(業務内容と時間メモ!E:E,業務内容と時間メモ!AB:AB,N1848,業務内容と時間メモ!AD:AD,O1848)=0,"",SUMIFS(業務内容と時間メモ!E:E,業務内容と時間メモ!AB:AB,N1848,業務内容と時間メモ!AD:AD,O1848))</f>
        <v/>
      </c>
      <c r="U1848" s="7" t="str">
        <f ca="1">IF(SUMIFS(業務内容と時間メモ!F:F,業務内容と時間メモ!AB:AB,N1848,業務内容と時間メモ!AD:AD,O1848)=0,"",SUMIFS(業務内容と時間メモ!F:F,業務内容と時間メモ!AB:AB,N1848,業務内容と時間メモ!AD:AD,O1848))</f>
        <v/>
      </c>
      <c r="V1848" t="str">
        <f ca="1">IF(SUMIFS(業務内容と時間メモ!E:E,業務内容と時間メモ!AB:AB,N1848,業務内容と時間メモ!AD:AD,O1848)=0,"",SUMIFS(業務内容と時間メモ!E:E,業務内容と時間メモ!AB:AB,N1848,業務内容と時間メモ!AD:AD,O1848))</f>
        <v/>
      </c>
    </row>
    <row r="1849" spans="1:22" hidden="1">
      <c r="A1849" s="1" t="str">
        <f t="shared" ca="1" si="156"/>
        <v/>
      </c>
      <c r="B1849" s="1" t="str">
        <f t="shared" ca="1" si="157"/>
        <v/>
      </c>
      <c r="C1849" s="6" t="str">
        <f t="shared" ca="1" si="155"/>
        <v/>
      </c>
      <c r="J1849" t="str">
        <f t="shared" ca="1" si="158"/>
        <v/>
      </c>
      <c r="L1849" s="7" t="str">
        <f t="shared" ca="1" si="159"/>
        <v/>
      </c>
      <c r="M1849" s="1" t="str">
        <f ca="1">IF(N1849="","",IF(COUNTIF(N$1:N1849,N1849)&gt;1,"",IF(COUNTIF(N:N,N1849)&gt;=1,"左表に入れますねぇ","")))</f>
        <v/>
      </c>
      <c r="N1849" s="1" t="str">
        <f ca="1">IF(ISNA(VLOOKUP(業務内容と時間メモ!M1849,業務内容と時間メモ!R$2:AI$9999,11,FALSE)),"",VLOOKUP(業務内容と時間メモ!M1849,業務内容と時間メモ!R$2:AI$9999,11,FALSE))</f>
        <v/>
      </c>
      <c r="O1849" s="1" t="str">
        <f ca="1">IF(ISNA(VLOOKUP(業務内容と時間メモ!M1849,業務内容と時間メモ!R$2:AI$9999,13,FALSE)),"",VLOOKUP(業務内容と時間メモ!M1849,業務内容と時間メモ!R$2:AI$9999,13,FALSE))</f>
        <v/>
      </c>
      <c r="P1849" s="1" t="str">
        <f ca="1">IF(ISNA(VLOOKUP(業務内容と時間メモ!M1849,業務内容と時間メモ!R$2:AI$9999,15,FALSE)),"",VLOOKUP(業務内容と時間メモ!M1849,業務内容と時間メモ!R$2:AI$9999,15,FALSE))</f>
        <v/>
      </c>
      <c r="Q1849" s="1" t="str">
        <f ca="1">IF(ISNA(VLOOKUP(業務内容と時間メモ!M1849,業務内容と時間メモ!R$2:AI$9999,14,FALSE)),"",VLOOKUP(業務内容と時間メモ!M1849,業務内容と時間メモ!R$2:AI$9999,14,FALSE))</f>
        <v/>
      </c>
      <c r="R1849" s="1" t="str">
        <f ca="1">IF(ISNA(VLOOKUP(業務内容と時間メモ!M1849,業務内容と時間メモ!R$2:AI$9999,16,FALSE)),"",VLOOKUP(業務内容と時間メモ!M1849,業務内容と時間メモ!R$2:AI$9999,16,FALSE))</f>
        <v/>
      </c>
      <c r="S1849" s="1" t="str">
        <f ca="1">IF(ISNA(VLOOKUP(業務内容と時間メモ!M1849,業務内容と時間メモ!R$2:AI$9999,17,FALSE)),"",VLOOKUP(業務内容と時間メモ!M1849,業務内容と時間メモ!R$2:AI$9999,17,FALSE))</f>
        <v/>
      </c>
      <c r="T1849" s="17" t="str">
        <f ca="1">IF(SUMIFS(業務内容と時間メモ!E:E,業務内容と時間メモ!AB:AB,N1849,業務内容と時間メモ!AD:AD,O1849)=0,"",SUMIFS(業務内容と時間メモ!E:E,業務内容と時間メモ!AB:AB,N1849,業務内容と時間メモ!AD:AD,O1849))</f>
        <v/>
      </c>
      <c r="U1849" s="7" t="str">
        <f ca="1">IF(SUMIFS(業務内容と時間メモ!F:F,業務内容と時間メモ!AB:AB,N1849,業務内容と時間メモ!AD:AD,O1849)=0,"",SUMIFS(業務内容と時間メモ!F:F,業務内容と時間メモ!AB:AB,N1849,業務内容と時間メモ!AD:AD,O1849))</f>
        <v/>
      </c>
      <c r="V1849" t="str">
        <f ca="1">IF(SUMIFS(業務内容と時間メモ!E:E,業務内容と時間メモ!AB:AB,N1849,業務内容と時間メモ!AD:AD,O1849)=0,"",SUMIFS(業務内容と時間メモ!E:E,業務内容と時間メモ!AB:AB,N1849,業務内容と時間メモ!AD:AD,O1849))</f>
        <v/>
      </c>
    </row>
    <row r="1850" spans="1:22" hidden="1">
      <c r="A1850" s="1" t="str">
        <f t="shared" ca="1" si="156"/>
        <v/>
      </c>
      <c r="B1850" s="1" t="str">
        <f t="shared" ca="1" si="157"/>
        <v/>
      </c>
      <c r="C1850" s="6" t="str">
        <f t="shared" ca="1" si="155"/>
        <v/>
      </c>
      <c r="J1850" t="str">
        <f t="shared" ca="1" si="158"/>
        <v/>
      </c>
      <c r="L1850" s="7" t="str">
        <f t="shared" ca="1" si="159"/>
        <v/>
      </c>
      <c r="M1850" s="1" t="str">
        <f ca="1">IF(N1850="","",IF(COUNTIF(N$1:N1850,N1850)&gt;1,"",IF(COUNTIF(N:N,N1850)&gt;=1,"左表に入れますねぇ","")))</f>
        <v/>
      </c>
      <c r="N1850" s="1" t="str">
        <f ca="1">IF(ISNA(VLOOKUP(業務内容と時間メモ!M1850,業務内容と時間メモ!R$2:AI$9999,11,FALSE)),"",VLOOKUP(業務内容と時間メモ!M1850,業務内容と時間メモ!R$2:AI$9999,11,FALSE))</f>
        <v/>
      </c>
      <c r="O1850" s="1" t="str">
        <f ca="1">IF(ISNA(VLOOKUP(業務内容と時間メモ!M1850,業務内容と時間メモ!R$2:AI$9999,13,FALSE)),"",VLOOKUP(業務内容と時間メモ!M1850,業務内容と時間メモ!R$2:AI$9999,13,FALSE))</f>
        <v/>
      </c>
      <c r="P1850" s="1" t="str">
        <f ca="1">IF(ISNA(VLOOKUP(業務内容と時間メモ!M1850,業務内容と時間メモ!R$2:AI$9999,15,FALSE)),"",VLOOKUP(業務内容と時間メモ!M1850,業務内容と時間メモ!R$2:AI$9999,15,FALSE))</f>
        <v/>
      </c>
      <c r="Q1850" s="1" t="str">
        <f ca="1">IF(ISNA(VLOOKUP(業務内容と時間メモ!M1850,業務内容と時間メモ!R$2:AI$9999,14,FALSE)),"",VLOOKUP(業務内容と時間メモ!M1850,業務内容と時間メモ!R$2:AI$9999,14,FALSE))</f>
        <v/>
      </c>
      <c r="R1850" s="1" t="str">
        <f ca="1">IF(ISNA(VLOOKUP(業務内容と時間メモ!M1850,業務内容と時間メモ!R$2:AI$9999,16,FALSE)),"",VLOOKUP(業務内容と時間メモ!M1850,業務内容と時間メモ!R$2:AI$9999,16,FALSE))</f>
        <v/>
      </c>
      <c r="S1850" s="1" t="str">
        <f ca="1">IF(ISNA(VLOOKUP(業務内容と時間メモ!M1850,業務内容と時間メモ!R$2:AI$9999,17,FALSE)),"",VLOOKUP(業務内容と時間メモ!M1850,業務内容と時間メモ!R$2:AI$9999,17,FALSE))</f>
        <v/>
      </c>
      <c r="T1850" s="17" t="str">
        <f ca="1">IF(SUMIFS(業務内容と時間メモ!E:E,業務内容と時間メモ!AB:AB,N1850,業務内容と時間メモ!AD:AD,O1850)=0,"",SUMIFS(業務内容と時間メモ!E:E,業務内容と時間メモ!AB:AB,N1850,業務内容と時間メモ!AD:AD,O1850))</f>
        <v/>
      </c>
      <c r="U1850" s="7" t="str">
        <f ca="1">IF(SUMIFS(業務内容と時間メモ!F:F,業務内容と時間メモ!AB:AB,N1850,業務内容と時間メモ!AD:AD,O1850)=0,"",SUMIFS(業務内容と時間メモ!F:F,業務内容と時間メモ!AB:AB,N1850,業務内容と時間メモ!AD:AD,O1850))</f>
        <v/>
      </c>
      <c r="V1850" t="str">
        <f ca="1">IF(SUMIFS(業務内容と時間メモ!E:E,業務内容と時間メモ!AB:AB,N1850,業務内容と時間メモ!AD:AD,O1850)=0,"",SUMIFS(業務内容と時間メモ!E:E,業務内容と時間メモ!AB:AB,N1850,業務内容と時間メモ!AD:AD,O1850))</f>
        <v/>
      </c>
    </row>
    <row r="1851" spans="1:22" hidden="1">
      <c r="A1851" s="1" t="str">
        <f t="shared" ca="1" si="156"/>
        <v/>
      </c>
      <c r="B1851" s="1" t="str">
        <f t="shared" ca="1" si="157"/>
        <v/>
      </c>
      <c r="C1851" s="6" t="str">
        <f t="shared" ca="1" si="155"/>
        <v/>
      </c>
      <c r="J1851" t="str">
        <f t="shared" ca="1" si="158"/>
        <v/>
      </c>
      <c r="L1851" s="7" t="str">
        <f t="shared" ca="1" si="159"/>
        <v/>
      </c>
      <c r="M1851" s="1" t="str">
        <f ca="1">IF(N1851="","",IF(COUNTIF(N$1:N1851,N1851)&gt;1,"",IF(COUNTIF(N:N,N1851)&gt;=1,"左表に入れますねぇ","")))</f>
        <v/>
      </c>
      <c r="N1851" s="1" t="str">
        <f ca="1">IF(ISNA(VLOOKUP(業務内容と時間メモ!M1851,業務内容と時間メモ!R$2:AI$9999,11,FALSE)),"",VLOOKUP(業務内容と時間メモ!M1851,業務内容と時間メモ!R$2:AI$9999,11,FALSE))</f>
        <v/>
      </c>
      <c r="O1851" s="1" t="str">
        <f ca="1">IF(ISNA(VLOOKUP(業務内容と時間メモ!M1851,業務内容と時間メモ!R$2:AI$9999,13,FALSE)),"",VLOOKUP(業務内容と時間メモ!M1851,業務内容と時間メモ!R$2:AI$9999,13,FALSE))</f>
        <v/>
      </c>
      <c r="P1851" s="1" t="str">
        <f ca="1">IF(ISNA(VLOOKUP(業務内容と時間メモ!M1851,業務内容と時間メモ!R$2:AI$9999,15,FALSE)),"",VLOOKUP(業務内容と時間メモ!M1851,業務内容と時間メモ!R$2:AI$9999,15,FALSE))</f>
        <v/>
      </c>
      <c r="Q1851" s="1" t="str">
        <f ca="1">IF(ISNA(VLOOKUP(業務内容と時間メモ!M1851,業務内容と時間メモ!R$2:AI$9999,14,FALSE)),"",VLOOKUP(業務内容と時間メモ!M1851,業務内容と時間メモ!R$2:AI$9999,14,FALSE))</f>
        <v/>
      </c>
      <c r="R1851" s="1" t="str">
        <f ca="1">IF(ISNA(VLOOKUP(業務内容と時間メモ!M1851,業務内容と時間メモ!R$2:AI$9999,16,FALSE)),"",VLOOKUP(業務内容と時間メモ!M1851,業務内容と時間メモ!R$2:AI$9999,16,FALSE))</f>
        <v/>
      </c>
      <c r="S1851" s="1" t="str">
        <f ca="1">IF(ISNA(VLOOKUP(業務内容と時間メモ!M1851,業務内容と時間メモ!R$2:AI$9999,17,FALSE)),"",VLOOKUP(業務内容と時間メモ!M1851,業務内容と時間メモ!R$2:AI$9999,17,FALSE))</f>
        <v/>
      </c>
      <c r="T1851" s="17" t="str">
        <f ca="1">IF(SUMIFS(業務内容と時間メモ!E:E,業務内容と時間メモ!AB:AB,N1851,業務内容と時間メモ!AD:AD,O1851)=0,"",SUMIFS(業務内容と時間メモ!E:E,業務内容と時間メモ!AB:AB,N1851,業務内容と時間メモ!AD:AD,O1851))</f>
        <v/>
      </c>
      <c r="U1851" s="7" t="str">
        <f ca="1">IF(SUMIFS(業務内容と時間メモ!F:F,業務内容と時間メモ!AB:AB,N1851,業務内容と時間メモ!AD:AD,O1851)=0,"",SUMIFS(業務内容と時間メモ!F:F,業務内容と時間メモ!AB:AB,N1851,業務内容と時間メモ!AD:AD,O1851))</f>
        <v/>
      </c>
      <c r="V1851" t="str">
        <f ca="1">IF(SUMIFS(業務内容と時間メモ!E:E,業務内容と時間メモ!AB:AB,N1851,業務内容と時間メモ!AD:AD,O1851)=0,"",SUMIFS(業務内容と時間メモ!E:E,業務内容と時間メモ!AB:AB,N1851,業務内容と時間メモ!AD:AD,O1851))</f>
        <v/>
      </c>
    </row>
    <row r="1852" spans="1:22" hidden="1">
      <c r="A1852" s="1" t="str">
        <f t="shared" ca="1" si="156"/>
        <v/>
      </c>
      <c r="B1852" s="1" t="str">
        <f t="shared" ca="1" si="157"/>
        <v/>
      </c>
      <c r="C1852" s="6" t="str">
        <f t="shared" ca="1" si="155"/>
        <v/>
      </c>
      <c r="J1852" t="str">
        <f t="shared" ca="1" si="158"/>
        <v/>
      </c>
      <c r="L1852" s="7" t="str">
        <f t="shared" ca="1" si="159"/>
        <v/>
      </c>
      <c r="M1852" s="1" t="str">
        <f ca="1">IF(N1852="","",IF(COUNTIF(N$1:N1852,N1852)&gt;1,"",IF(COUNTIF(N:N,N1852)&gt;=1,"左表に入れますねぇ","")))</f>
        <v/>
      </c>
      <c r="N1852" s="1" t="str">
        <f ca="1">IF(ISNA(VLOOKUP(業務内容と時間メモ!M1852,業務内容と時間メモ!R$2:AI$9999,11,FALSE)),"",VLOOKUP(業務内容と時間メモ!M1852,業務内容と時間メモ!R$2:AI$9999,11,FALSE))</f>
        <v/>
      </c>
      <c r="O1852" s="1" t="str">
        <f ca="1">IF(ISNA(VLOOKUP(業務内容と時間メモ!M1852,業務内容と時間メモ!R$2:AI$9999,13,FALSE)),"",VLOOKUP(業務内容と時間メモ!M1852,業務内容と時間メモ!R$2:AI$9999,13,FALSE))</f>
        <v/>
      </c>
      <c r="P1852" s="1" t="str">
        <f ca="1">IF(ISNA(VLOOKUP(業務内容と時間メモ!M1852,業務内容と時間メモ!R$2:AI$9999,15,FALSE)),"",VLOOKUP(業務内容と時間メモ!M1852,業務内容と時間メモ!R$2:AI$9999,15,FALSE))</f>
        <v/>
      </c>
      <c r="Q1852" s="1" t="str">
        <f ca="1">IF(ISNA(VLOOKUP(業務内容と時間メモ!M1852,業務内容と時間メモ!R$2:AI$9999,14,FALSE)),"",VLOOKUP(業務内容と時間メモ!M1852,業務内容と時間メモ!R$2:AI$9999,14,FALSE))</f>
        <v/>
      </c>
      <c r="R1852" s="1" t="str">
        <f ca="1">IF(ISNA(VLOOKUP(業務内容と時間メモ!M1852,業務内容と時間メモ!R$2:AI$9999,16,FALSE)),"",VLOOKUP(業務内容と時間メモ!M1852,業務内容と時間メモ!R$2:AI$9999,16,FALSE))</f>
        <v/>
      </c>
      <c r="S1852" s="1" t="str">
        <f ca="1">IF(ISNA(VLOOKUP(業務内容と時間メモ!M1852,業務内容と時間メモ!R$2:AI$9999,17,FALSE)),"",VLOOKUP(業務内容と時間メモ!M1852,業務内容と時間メモ!R$2:AI$9999,17,FALSE))</f>
        <v/>
      </c>
      <c r="T1852" s="17" t="str">
        <f ca="1">IF(SUMIFS(業務内容と時間メモ!E:E,業務内容と時間メモ!AB:AB,N1852,業務内容と時間メモ!AD:AD,O1852)=0,"",SUMIFS(業務内容と時間メモ!E:E,業務内容と時間メモ!AB:AB,N1852,業務内容と時間メモ!AD:AD,O1852))</f>
        <v/>
      </c>
      <c r="U1852" s="7" t="str">
        <f ca="1">IF(SUMIFS(業務内容と時間メモ!F:F,業務内容と時間メモ!AB:AB,N1852,業務内容と時間メモ!AD:AD,O1852)=0,"",SUMIFS(業務内容と時間メモ!F:F,業務内容と時間メモ!AB:AB,N1852,業務内容と時間メモ!AD:AD,O1852))</f>
        <v/>
      </c>
      <c r="V1852" t="str">
        <f ca="1">IF(SUMIFS(業務内容と時間メモ!E:E,業務内容と時間メモ!AB:AB,N1852,業務内容と時間メモ!AD:AD,O1852)=0,"",SUMIFS(業務内容と時間メモ!E:E,業務内容と時間メモ!AB:AB,N1852,業務内容と時間メモ!AD:AD,O1852))</f>
        <v/>
      </c>
    </row>
    <row r="1853" spans="1:22" hidden="1">
      <c r="A1853" s="1" t="str">
        <f t="shared" ca="1" si="156"/>
        <v/>
      </c>
      <c r="B1853" s="1" t="str">
        <f t="shared" ca="1" si="157"/>
        <v/>
      </c>
      <c r="C1853" s="6" t="str">
        <f t="shared" ca="1" si="155"/>
        <v/>
      </c>
      <c r="J1853" t="str">
        <f t="shared" ca="1" si="158"/>
        <v/>
      </c>
      <c r="L1853" s="7" t="str">
        <f t="shared" ca="1" si="159"/>
        <v/>
      </c>
      <c r="M1853" s="1" t="str">
        <f ca="1">IF(N1853="","",IF(COUNTIF(N$1:N1853,N1853)&gt;1,"",IF(COUNTIF(N:N,N1853)&gt;=1,"左表に入れますねぇ","")))</f>
        <v/>
      </c>
      <c r="N1853" s="1" t="str">
        <f ca="1">IF(ISNA(VLOOKUP(業務内容と時間メモ!M1853,業務内容と時間メモ!R$2:AI$9999,11,FALSE)),"",VLOOKUP(業務内容と時間メモ!M1853,業務内容と時間メモ!R$2:AI$9999,11,FALSE))</f>
        <v/>
      </c>
      <c r="O1853" s="1" t="str">
        <f ca="1">IF(ISNA(VLOOKUP(業務内容と時間メモ!M1853,業務内容と時間メモ!R$2:AI$9999,13,FALSE)),"",VLOOKUP(業務内容と時間メモ!M1853,業務内容と時間メモ!R$2:AI$9999,13,FALSE))</f>
        <v/>
      </c>
      <c r="P1853" s="1" t="str">
        <f ca="1">IF(ISNA(VLOOKUP(業務内容と時間メモ!M1853,業務内容と時間メモ!R$2:AI$9999,15,FALSE)),"",VLOOKUP(業務内容と時間メモ!M1853,業務内容と時間メモ!R$2:AI$9999,15,FALSE))</f>
        <v/>
      </c>
      <c r="Q1853" s="1" t="str">
        <f ca="1">IF(ISNA(VLOOKUP(業務内容と時間メモ!M1853,業務内容と時間メモ!R$2:AI$9999,14,FALSE)),"",VLOOKUP(業務内容と時間メモ!M1853,業務内容と時間メモ!R$2:AI$9999,14,FALSE))</f>
        <v/>
      </c>
      <c r="R1853" s="1" t="str">
        <f ca="1">IF(ISNA(VLOOKUP(業務内容と時間メモ!M1853,業務内容と時間メモ!R$2:AI$9999,16,FALSE)),"",VLOOKUP(業務内容と時間メモ!M1853,業務内容と時間メモ!R$2:AI$9999,16,FALSE))</f>
        <v/>
      </c>
      <c r="S1853" s="1" t="str">
        <f ca="1">IF(ISNA(VLOOKUP(業務内容と時間メモ!M1853,業務内容と時間メモ!R$2:AI$9999,17,FALSE)),"",VLOOKUP(業務内容と時間メモ!M1853,業務内容と時間メモ!R$2:AI$9999,17,FALSE))</f>
        <v/>
      </c>
      <c r="T1853" s="17" t="str">
        <f ca="1">IF(SUMIFS(業務内容と時間メモ!E:E,業務内容と時間メモ!AB:AB,N1853,業務内容と時間メモ!AD:AD,O1853)=0,"",SUMIFS(業務内容と時間メモ!E:E,業務内容と時間メモ!AB:AB,N1853,業務内容と時間メモ!AD:AD,O1853))</f>
        <v/>
      </c>
      <c r="U1853" s="7" t="str">
        <f ca="1">IF(SUMIFS(業務内容と時間メモ!F:F,業務内容と時間メモ!AB:AB,N1853,業務内容と時間メモ!AD:AD,O1853)=0,"",SUMIFS(業務内容と時間メモ!F:F,業務内容と時間メモ!AB:AB,N1853,業務内容と時間メモ!AD:AD,O1853))</f>
        <v/>
      </c>
      <c r="V1853" t="str">
        <f ca="1">IF(SUMIFS(業務内容と時間メモ!E:E,業務内容と時間メモ!AB:AB,N1853,業務内容と時間メモ!AD:AD,O1853)=0,"",SUMIFS(業務内容と時間メモ!E:E,業務内容と時間メモ!AB:AB,N1853,業務内容と時間メモ!AD:AD,O1853))</f>
        <v/>
      </c>
    </row>
    <row r="1854" spans="1:22" hidden="1">
      <c r="A1854" s="1" t="str">
        <f t="shared" ca="1" si="156"/>
        <v/>
      </c>
      <c r="B1854" s="1" t="str">
        <f t="shared" ca="1" si="157"/>
        <v/>
      </c>
      <c r="C1854" s="6" t="str">
        <f t="shared" ca="1" si="155"/>
        <v/>
      </c>
      <c r="J1854" t="str">
        <f t="shared" ca="1" si="158"/>
        <v/>
      </c>
      <c r="L1854" s="7" t="str">
        <f t="shared" ca="1" si="159"/>
        <v/>
      </c>
      <c r="M1854" s="1" t="str">
        <f ca="1">IF(N1854="","",IF(COUNTIF(N$1:N1854,N1854)&gt;1,"",IF(COUNTIF(N:N,N1854)&gt;=1,"左表に入れますねぇ","")))</f>
        <v/>
      </c>
      <c r="N1854" s="1" t="str">
        <f ca="1">IF(ISNA(VLOOKUP(業務内容と時間メモ!M1854,業務内容と時間メモ!R$2:AI$9999,11,FALSE)),"",VLOOKUP(業務内容と時間メモ!M1854,業務内容と時間メモ!R$2:AI$9999,11,FALSE))</f>
        <v/>
      </c>
      <c r="O1854" s="1" t="str">
        <f ca="1">IF(ISNA(VLOOKUP(業務内容と時間メモ!M1854,業務内容と時間メモ!R$2:AI$9999,13,FALSE)),"",VLOOKUP(業務内容と時間メモ!M1854,業務内容と時間メモ!R$2:AI$9999,13,FALSE))</f>
        <v/>
      </c>
      <c r="P1854" s="1" t="str">
        <f ca="1">IF(ISNA(VLOOKUP(業務内容と時間メモ!M1854,業務内容と時間メモ!R$2:AI$9999,15,FALSE)),"",VLOOKUP(業務内容と時間メモ!M1854,業務内容と時間メモ!R$2:AI$9999,15,FALSE))</f>
        <v/>
      </c>
      <c r="Q1854" s="1" t="str">
        <f ca="1">IF(ISNA(VLOOKUP(業務内容と時間メモ!M1854,業務内容と時間メモ!R$2:AI$9999,14,FALSE)),"",VLOOKUP(業務内容と時間メモ!M1854,業務内容と時間メモ!R$2:AI$9999,14,FALSE))</f>
        <v/>
      </c>
      <c r="R1854" s="1" t="str">
        <f ca="1">IF(ISNA(VLOOKUP(業務内容と時間メモ!M1854,業務内容と時間メモ!R$2:AI$9999,16,FALSE)),"",VLOOKUP(業務内容と時間メモ!M1854,業務内容と時間メモ!R$2:AI$9999,16,FALSE))</f>
        <v/>
      </c>
      <c r="S1854" s="1" t="str">
        <f ca="1">IF(ISNA(VLOOKUP(業務内容と時間メモ!M1854,業務内容と時間メモ!R$2:AI$9999,17,FALSE)),"",VLOOKUP(業務内容と時間メモ!M1854,業務内容と時間メモ!R$2:AI$9999,17,FALSE))</f>
        <v/>
      </c>
      <c r="T1854" s="17" t="str">
        <f ca="1">IF(SUMIFS(業務内容と時間メモ!E:E,業務内容と時間メモ!AB:AB,N1854,業務内容と時間メモ!AD:AD,O1854)=0,"",SUMIFS(業務内容と時間メモ!E:E,業務内容と時間メモ!AB:AB,N1854,業務内容と時間メモ!AD:AD,O1854))</f>
        <v/>
      </c>
      <c r="U1854" s="7" t="str">
        <f ca="1">IF(SUMIFS(業務内容と時間メモ!F:F,業務内容と時間メモ!AB:AB,N1854,業務内容と時間メモ!AD:AD,O1854)=0,"",SUMIFS(業務内容と時間メモ!F:F,業務内容と時間メモ!AB:AB,N1854,業務内容と時間メモ!AD:AD,O1854))</f>
        <v/>
      </c>
      <c r="V1854" t="str">
        <f ca="1">IF(SUMIFS(業務内容と時間メモ!E:E,業務内容と時間メモ!AB:AB,N1854,業務内容と時間メモ!AD:AD,O1854)=0,"",SUMIFS(業務内容と時間メモ!E:E,業務内容と時間メモ!AB:AB,N1854,業務内容と時間メモ!AD:AD,O1854))</f>
        <v/>
      </c>
    </row>
    <row r="1855" spans="1:22" hidden="1">
      <c r="A1855" s="1" t="str">
        <f t="shared" ca="1" si="156"/>
        <v/>
      </c>
      <c r="B1855" s="1" t="str">
        <f t="shared" ca="1" si="157"/>
        <v/>
      </c>
      <c r="C1855" s="6" t="str">
        <f t="shared" ca="1" si="155"/>
        <v/>
      </c>
      <c r="J1855" t="str">
        <f t="shared" ca="1" si="158"/>
        <v/>
      </c>
      <c r="L1855" s="7" t="str">
        <f t="shared" ca="1" si="159"/>
        <v/>
      </c>
      <c r="M1855" s="1" t="str">
        <f ca="1">IF(N1855="","",IF(COUNTIF(N$1:N1855,N1855)&gt;1,"",IF(COUNTIF(N:N,N1855)&gt;=1,"左表に入れますねぇ","")))</f>
        <v/>
      </c>
      <c r="N1855" s="1" t="str">
        <f ca="1">IF(ISNA(VLOOKUP(業務内容と時間メモ!M1855,業務内容と時間メモ!R$2:AI$9999,11,FALSE)),"",VLOOKUP(業務内容と時間メモ!M1855,業務内容と時間メモ!R$2:AI$9999,11,FALSE))</f>
        <v/>
      </c>
      <c r="O1855" s="1" t="str">
        <f ca="1">IF(ISNA(VLOOKUP(業務内容と時間メモ!M1855,業務内容と時間メモ!R$2:AI$9999,13,FALSE)),"",VLOOKUP(業務内容と時間メモ!M1855,業務内容と時間メモ!R$2:AI$9999,13,FALSE))</f>
        <v/>
      </c>
      <c r="P1855" s="1" t="str">
        <f ca="1">IF(ISNA(VLOOKUP(業務内容と時間メモ!M1855,業務内容と時間メモ!R$2:AI$9999,15,FALSE)),"",VLOOKUP(業務内容と時間メモ!M1855,業務内容と時間メモ!R$2:AI$9999,15,FALSE))</f>
        <v/>
      </c>
      <c r="Q1855" s="1" t="str">
        <f ca="1">IF(ISNA(VLOOKUP(業務内容と時間メモ!M1855,業務内容と時間メモ!R$2:AI$9999,14,FALSE)),"",VLOOKUP(業務内容と時間メモ!M1855,業務内容と時間メモ!R$2:AI$9999,14,FALSE))</f>
        <v/>
      </c>
      <c r="R1855" s="1" t="str">
        <f ca="1">IF(ISNA(VLOOKUP(業務内容と時間メモ!M1855,業務内容と時間メモ!R$2:AI$9999,16,FALSE)),"",VLOOKUP(業務内容と時間メモ!M1855,業務内容と時間メモ!R$2:AI$9999,16,FALSE))</f>
        <v/>
      </c>
      <c r="S1855" s="1" t="str">
        <f ca="1">IF(ISNA(VLOOKUP(業務内容と時間メモ!M1855,業務内容と時間メモ!R$2:AI$9999,17,FALSE)),"",VLOOKUP(業務内容と時間メモ!M1855,業務内容と時間メモ!R$2:AI$9999,17,FALSE))</f>
        <v/>
      </c>
      <c r="T1855" s="17" t="str">
        <f ca="1">IF(SUMIFS(業務内容と時間メモ!E:E,業務内容と時間メモ!AB:AB,N1855,業務内容と時間メモ!AD:AD,O1855)=0,"",SUMIFS(業務内容と時間メモ!E:E,業務内容と時間メモ!AB:AB,N1855,業務内容と時間メモ!AD:AD,O1855))</f>
        <v/>
      </c>
      <c r="U1855" s="7" t="str">
        <f ca="1">IF(SUMIFS(業務内容と時間メモ!F:F,業務内容と時間メモ!AB:AB,N1855,業務内容と時間メモ!AD:AD,O1855)=0,"",SUMIFS(業務内容と時間メモ!F:F,業務内容と時間メモ!AB:AB,N1855,業務内容と時間メモ!AD:AD,O1855))</f>
        <v/>
      </c>
      <c r="V1855" t="str">
        <f ca="1">IF(SUMIFS(業務内容と時間メモ!E:E,業務内容と時間メモ!AB:AB,N1855,業務内容と時間メモ!AD:AD,O1855)=0,"",SUMIFS(業務内容と時間メモ!E:E,業務内容と時間メモ!AB:AB,N1855,業務内容と時間メモ!AD:AD,O1855))</f>
        <v/>
      </c>
    </row>
    <row r="1856" spans="1:22" hidden="1">
      <c r="A1856" s="1" t="str">
        <f t="shared" ca="1" si="156"/>
        <v/>
      </c>
      <c r="B1856" s="1" t="str">
        <f t="shared" ca="1" si="157"/>
        <v/>
      </c>
      <c r="C1856" s="6" t="str">
        <f t="shared" ca="1" si="155"/>
        <v/>
      </c>
      <c r="J1856" t="str">
        <f t="shared" ca="1" si="158"/>
        <v/>
      </c>
      <c r="L1856" s="7" t="str">
        <f t="shared" ca="1" si="159"/>
        <v/>
      </c>
      <c r="M1856" s="1" t="str">
        <f ca="1">IF(N1856="","",IF(COUNTIF(N$1:N1856,N1856)&gt;1,"",IF(COUNTIF(N:N,N1856)&gt;=1,"左表に入れますねぇ","")))</f>
        <v/>
      </c>
      <c r="N1856" s="1" t="str">
        <f ca="1">IF(ISNA(VLOOKUP(業務内容と時間メモ!M1856,業務内容と時間メモ!R$2:AI$9999,11,FALSE)),"",VLOOKUP(業務内容と時間メモ!M1856,業務内容と時間メモ!R$2:AI$9999,11,FALSE))</f>
        <v/>
      </c>
      <c r="O1856" s="1" t="str">
        <f ca="1">IF(ISNA(VLOOKUP(業務内容と時間メモ!M1856,業務内容と時間メモ!R$2:AI$9999,13,FALSE)),"",VLOOKUP(業務内容と時間メモ!M1856,業務内容と時間メモ!R$2:AI$9999,13,FALSE))</f>
        <v/>
      </c>
      <c r="P1856" s="1" t="str">
        <f ca="1">IF(ISNA(VLOOKUP(業務内容と時間メモ!M1856,業務内容と時間メモ!R$2:AI$9999,15,FALSE)),"",VLOOKUP(業務内容と時間メモ!M1856,業務内容と時間メモ!R$2:AI$9999,15,FALSE))</f>
        <v/>
      </c>
      <c r="Q1856" s="1" t="str">
        <f ca="1">IF(ISNA(VLOOKUP(業務内容と時間メモ!M1856,業務内容と時間メモ!R$2:AI$9999,14,FALSE)),"",VLOOKUP(業務内容と時間メモ!M1856,業務内容と時間メモ!R$2:AI$9999,14,FALSE))</f>
        <v/>
      </c>
      <c r="R1856" s="1" t="str">
        <f ca="1">IF(ISNA(VLOOKUP(業務内容と時間メモ!M1856,業務内容と時間メモ!R$2:AI$9999,16,FALSE)),"",VLOOKUP(業務内容と時間メモ!M1856,業務内容と時間メモ!R$2:AI$9999,16,FALSE))</f>
        <v/>
      </c>
      <c r="S1856" s="1" t="str">
        <f ca="1">IF(ISNA(VLOOKUP(業務内容と時間メモ!M1856,業務内容と時間メモ!R$2:AI$9999,17,FALSE)),"",VLOOKUP(業務内容と時間メモ!M1856,業務内容と時間メモ!R$2:AI$9999,17,FALSE))</f>
        <v/>
      </c>
      <c r="T1856" s="17" t="str">
        <f ca="1">IF(SUMIFS(業務内容と時間メモ!E:E,業務内容と時間メモ!AB:AB,N1856,業務内容と時間メモ!AD:AD,O1856)=0,"",SUMIFS(業務内容と時間メモ!E:E,業務内容と時間メモ!AB:AB,N1856,業務内容と時間メモ!AD:AD,O1856))</f>
        <v/>
      </c>
      <c r="U1856" s="7" t="str">
        <f ca="1">IF(SUMIFS(業務内容と時間メモ!F:F,業務内容と時間メモ!AB:AB,N1856,業務内容と時間メモ!AD:AD,O1856)=0,"",SUMIFS(業務内容と時間メモ!F:F,業務内容と時間メモ!AB:AB,N1856,業務内容と時間メモ!AD:AD,O1856))</f>
        <v/>
      </c>
      <c r="V1856" t="str">
        <f ca="1">IF(SUMIFS(業務内容と時間メモ!E:E,業務内容と時間メモ!AB:AB,N1856,業務内容と時間メモ!AD:AD,O1856)=0,"",SUMIFS(業務内容と時間メモ!E:E,業務内容と時間メモ!AB:AB,N1856,業務内容と時間メモ!AD:AD,O1856))</f>
        <v/>
      </c>
    </row>
    <row r="1857" spans="1:22" hidden="1">
      <c r="A1857" s="1" t="str">
        <f t="shared" ca="1" si="156"/>
        <v/>
      </c>
      <c r="B1857" s="1" t="str">
        <f t="shared" ca="1" si="157"/>
        <v/>
      </c>
      <c r="C1857" s="6" t="str">
        <f t="shared" ca="1" si="155"/>
        <v/>
      </c>
      <c r="J1857" t="str">
        <f t="shared" ca="1" si="158"/>
        <v/>
      </c>
      <c r="L1857" s="7" t="str">
        <f t="shared" ca="1" si="159"/>
        <v/>
      </c>
      <c r="M1857" s="1" t="str">
        <f ca="1">IF(N1857="","",IF(COUNTIF(N$1:N1857,N1857)&gt;1,"",IF(COUNTIF(N:N,N1857)&gt;=1,"左表に入れますねぇ","")))</f>
        <v/>
      </c>
      <c r="N1857" s="1" t="str">
        <f ca="1">IF(ISNA(VLOOKUP(業務内容と時間メモ!M1857,業務内容と時間メモ!R$2:AI$9999,11,FALSE)),"",VLOOKUP(業務内容と時間メモ!M1857,業務内容と時間メモ!R$2:AI$9999,11,FALSE))</f>
        <v/>
      </c>
      <c r="O1857" s="1" t="str">
        <f ca="1">IF(ISNA(VLOOKUP(業務内容と時間メモ!M1857,業務内容と時間メモ!R$2:AI$9999,13,FALSE)),"",VLOOKUP(業務内容と時間メモ!M1857,業務内容と時間メモ!R$2:AI$9999,13,FALSE))</f>
        <v/>
      </c>
      <c r="P1857" s="1" t="str">
        <f ca="1">IF(ISNA(VLOOKUP(業務内容と時間メモ!M1857,業務内容と時間メモ!R$2:AI$9999,15,FALSE)),"",VLOOKUP(業務内容と時間メモ!M1857,業務内容と時間メモ!R$2:AI$9999,15,FALSE))</f>
        <v/>
      </c>
      <c r="Q1857" s="1" t="str">
        <f ca="1">IF(ISNA(VLOOKUP(業務内容と時間メモ!M1857,業務内容と時間メモ!R$2:AI$9999,14,FALSE)),"",VLOOKUP(業務内容と時間メモ!M1857,業務内容と時間メモ!R$2:AI$9999,14,FALSE))</f>
        <v/>
      </c>
      <c r="R1857" s="1" t="str">
        <f ca="1">IF(ISNA(VLOOKUP(業務内容と時間メモ!M1857,業務内容と時間メモ!R$2:AI$9999,16,FALSE)),"",VLOOKUP(業務内容と時間メモ!M1857,業務内容と時間メモ!R$2:AI$9999,16,FALSE))</f>
        <v/>
      </c>
      <c r="S1857" s="1" t="str">
        <f ca="1">IF(ISNA(VLOOKUP(業務内容と時間メモ!M1857,業務内容と時間メモ!R$2:AI$9999,17,FALSE)),"",VLOOKUP(業務内容と時間メモ!M1857,業務内容と時間メモ!R$2:AI$9999,17,FALSE))</f>
        <v/>
      </c>
      <c r="T1857" s="17" t="str">
        <f ca="1">IF(SUMIFS(業務内容と時間メモ!E:E,業務内容と時間メモ!AB:AB,N1857,業務内容と時間メモ!AD:AD,O1857)=0,"",SUMIFS(業務内容と時間メモ!E:E,業務内容と時間メモ!AB:AB,N1857,業務内容と時間メモ!AD:AD,O1857))</f>
        <v/>
      </c>
      <c r="U1857" s="7" t="str">
        <f ca="1">IF(SUMIFS(業務内容と時間メモ!F:F,業務内容と時間メモ!AB:AB,N1857,業務内容と時間メモ!AD:AD,O1857)=0,"",SUMIFS(業務内容と時間メモ!F:F,業務内容と時間メモ!AB:AB,N1857,業務内容と時間メモ!AD:AD,O1857))</f>
        <v/>
      </c>
      <c r="V1857" t="str">
        <f ca="1">IF(SUMIFS(業務内容と時間メモ!E:E,業務内容と時間メモ!AB:AB,N1857,業務内容と時間メモ!AD:AD,O1857)=0,"",SUMIFS(業務内容と時間メモ!E:E,業務内容と時間メモ!AB:AB,N1857,業務内容と時間メモ!AD:AD,O1857))</f>
        <v/>
      </c>
    </row>
    <row r="1858" spans="1:22" hidden="1">
      <c r="A1858" s="1" t="str">
        <f t="shared" ca="1" si="156"/>
        <v/>
      </c>
      <c r="B1858" s="1" t="str">
        <f t="shared" ca="1" si="157"/>
        <v/>
      </c>
      <c r="C1858" s="6" t="str">
        <f t="shared" ref="C1858:C1921" ca="1" si="160">IF(SUMIF(N:N,A1858,U:U)=0,"",SUMIF(N:N,A1858,U:U))</f>
        <v/>
      </c>
      <c r="J1858" t="str">
        <f t="shared" ca="1" si="158"/>
        <v/>
      </c>
      <c r="L1858" s="7" t="str">
        <f t="shared" ca="1" si="159"/>
        <v/>
      </c>
      <c r="M1858" s="1" t="str">
        <f ca="1">IF(N1858="","",IF(COUNTIF(N$1:N1858,N1858)&gt;1,"",IF(COUNTIF(N:N,N1858)&gt;=1,"左表に入れますねぇ","")))</f>
        <v/>
      </c>
      <c r="N1858" s="1" t="str">
        <f ca="1">IF(ISNA(VLOOKUP(業務内容と時間メモ!M1858,業務内容と時間メモ!R$2:AI$9999,11,FALSE)),"",VLOOKUP(業務内容と時間メモ!M1858,業務内容と時間メモ!R$2:AI$9999,11,FALSE))</f>
        <v/>
      </c>
      <c r="O1858" s="1" t="str">
        <f ca="1">IF(ISNA(VLOOKUP(業務内容と時間メモ!M1858,業務内容と時間メモ!R$2:AI$9999,13,FALSE)),"",VLOOKUP(業務内容と時間メモ!M1858,業務内容と時間メモ!R$2:AI$9999,13,FALSE))</f>
        <v/>
      </c>
      <c r="P1858" s="1" t="str">
        <f ca="1">IF(ISNA(VLOOKUP(業務内容と時間メモ!M1858,業務内容と時間メモ!R$2:AI$9999,15,FALSE)),"",VLOOKUP(業務内容と時間メモ!M1858,業務内容と時間メモ!R$2:AI$9999,15,FALSE))</f>
        <v/>
      </c>
      <c r="Q1858" s="1" t="str">
        <f ca="1">IF(ISNA(VLOOKUP(業務内容と時間メモ!M1858,業務内容と時間メモ!R$2:AI$9999,14,FALSE)),"",VLOOKUP(業務内容と時間メモ!M1858,業務内容と時間メモ!R$2:AI$9999,14,FALSE))</f>
        <v/>
      </c>
      <c r="R1858" s="1" t="str">
        <f ca="1">IF(ISNA(VLOOKUP(業務内容と時間メモ!M1858,業務内容と時間メモ!R$2:AI$9999,16,FALSE)),"",VLOOKUP(業務内容と時間メモ!M1858,業務内容と時間メモ!R$2:AI$9999,16,FALSE))</f>
        <v/>
      </c>
      <c r="S1858" s="1" t="str">
        <f ca="1">IF(ISNA(VLOOKUP(業務内容と時間メモ!M1858,業務内容と時間メモ!R$2:AI$9999,17,FALSE)),"",VLOOKUP(業務内容と時間メモ!M1858,業務内容と時間メモ!R$2:AI$9999,17,FALSE))</f>
        <v/>
      </c>
      <c r="T1858" s="17" t="str">
        <f ca="1">IF(SUMIFS(業務内容と時間メモ!E:E,業務内容と時間メモ!AB:AB,N1858,業務内容と時間メモ!AD:AD,O1858)=0,"",SUMIFS(業務内容と時間メモ!E:E,業務内容と時間メモ!AB:AB,N1858,業務内容と時間メモ!AD:AD,O1858))</f>
        <v/>
      </c>
      <c r="U1858" s="7" t="str">
        <f ca="1">IF(SUMIFS(業務内容と時間メモ!F:F,業務内容と時間メモ!AB:AB,N1858,業務内容と時間メモ!AD:AD,O1858)=0,"",SUMIFS(業務内容と時間メモ!F:F,業務内容と時間メモ!AB:AB,N1858,業務内容と時間メモ!AD:AD,O1858))</f>
        <v/>
      </c>
      <c r="V1858" t="str">
        <f ca="1">IF(SUMIFS(業務内容と時間メモ!E:E,業務内容と時間メモ!AB:AB,N1858,業務内容と時間メモ!AD:AD,O1858)=0,"",SUMIFS(業務内容と時間メモ!E:E,業務内容と時間メモ!AB:AB,N1858,業務内容と時間メモ!AD:AD,O1858))</f>
        <v/>
      </c>
    </row>
    <row r="1859" spans="1:22" hidden="1">
      <c r="A1859" s="1" t="str">
        <f t="shared" ref="A1859:A1922" ca="1" si="161">IF(ISNA(VLOOKUP(K1859,L1859:S11856,3,FALSE)),"",VLOOKUP(K1859,L1858:S11856,3,FALSE))</f>
        <v/>
      </c>
      <c r="B1859" s="1" t="str">
        <f t="shared" ref="B1859:B1922" ca="1" si="162">IF(ISNA(VLOOKUP(K1859,L1859:S11856,5,FALSE)),"",VLOOKUP(K1859,L1858:S11856,5,FALSE)&amp;"など")</f>
        <v/>
      </c>
      <c r="C1859" s="6" t="str">
        <f t="shared" ca="1" si="160"/>
        <v/>
      </c>
      <c r="J1859" t="str">
        <f t="shared" ca="1" si="158"/>
        <v/>
      </c>
      <c r="L1859" s="7" t="str">
        <f t="shared" ca="1" si="159"/>
        <v/>
      </c>
      <c r="M1859" s="1" t="str">
        <f ca="1">IF(N1859="","",IF(COUNTIF(N$1:N1859,N1859)&gt;1,"",IF(COUNTIF(N:N,N1859)&gt;=1,"左表に入れますねぇ","")))</f>
        <v/>
      </c>
      <c r="N1859" s="1" t="str">
        <f ca="1">IF(ISNA(VLOOKUP(業務内容と時間メモ!M1859,業務内容と時間メモ!R$2:AI$9999,11,FALSE)),"",VLOOKUP(業務内容と時間メモ!M1859,業務内容と時間メモ!R$2:AI$9999,11,FALSE))</f>
        <v/>
      </c>
      <c r="O1859" s="1" t="str">
        <f ca="1">IF(ISNA(VLOOKUP(業務内容と時間メモ!M1859,業務内容と時間メモ!R$2:AI$9999,13,FALSE)),"",VLOOKUP(業務内容と時間メモ!M1859,業務内容と時間メモ!R$2:AI$9999,13,FALSE))</f>
        <v/>
      </c>
      <c r="P1859" s="1" t="str">
        <f ca="1">IF(ISNA(VLOOKUP(業務内容と時間メモ!M1859,業務内容と時間メモ!R$2:AI$9999,15,FALSE)),"",VLOOKUP(業務内容と時間メモ!M1859,業務内容と時間メモ!R$2:AI$9999,15,FALSE))</f>
        <v/>
      </c>
      <c r="Q1859" s="1" t="str">
        <f ca="1">IF(ISNA(VLOOKUP(業務内容と時間メモ!M1859,業務内容と時間メモ!R$2:AI$9999,14,FALSE)),"",VLOOKUP(業務内容と時間メモ!M1859,業務内容と時間メモ!R$2:AI$9999,14,FALSE))</f>
        <v/>
      </c>
      <c r="R1859" s="1" t="str">
        <f ca="1">IF(ISNA(VLOOKUP(業務内容と時間メモ!M1859,業務内容と時間メモ!R$2:AI$9999,16,FALSE)),"",VLOOKUP(業務内容と時間メモ!M1859,業務内容と時間メモ!R$2:AI$9999,16,FALSE))</f>
        <v/>
      </c>
      <c r="S1859" s="1" t="str">
        <f ca="1">IF(ISNA(VLOOKUP(業務内容と時間メモ!M1859,業務内容と時間メモ!R$2:AI$9999,17,FALSE)),"",VLOOKUP(業務内容と時間メモ!M1859,業務内容と時間メモ!R$2:AI$9999,17,FALSE))</f>
        <v/>
      </c>
      <c r="T1859" s="17" t="str">
        <f ca="1">IF(SUMIFS(業務内容と時間メモ!E:E,業務内容と時間メモ!AB:AB,N1859,業務内容と時間メモ!AD:AD,O1859)=0,"",SUMIFS(業務内容と時間メモ!E:E,業務内容と時間メモ!AB:AB,N1859,業務内容と時間メモ!AD:AD,O1859))</f>
        <v/>
      </c>
      <c r="U1859" s="7" t="str">
        <f ca="1">IF(SUMIFS(業務内容と時間メモ!F:F,業務内容と時間メモ!AB:AB,N1859,業務内容と時間メモ!AD:AD,O1859)=0,"",SUMIFS(業務内容と時間メモ!F:F,業務内容と時間メモ!AB:AB,N1859,業務内容と時間メモ!AD:AD,O1859))</f>
        <v/>
      </c>
      <c r="V1859" t="str">
        <f ca="1">IF(SUMIFS(業務内容と時間メモ!E:E,業務内容と時間メモ!AB:AB,N1859,業務内容と時間メモ!AD:AD,O1859)=0,"",SUMIFS(業務内容と時間メモ!E:E,業務内容と時間メモ!AB:AB,N1859,業務内容と時間メモ!AD:AD,O1859))</f>
        <v/>
      </c>
    </row>
    <row r="1860" spans="1:22" hidden="1">
      <c r="A1860" s="1" t="str">
        <f t="shared" ca="1" si="161"/>
        <v/>
      </c>
      <c r="B1860" s="1" t="str">
        <f t="shared" ca="1" si="162"/>
        <v/>
      </c>
      <c r="C1860" s="6" t="str">
        <f t="shared" ca="1" si="160"/>
        <v/>
      </c>
      <c r="J1860" t="str">
        <f t="shared" ca="1" si="158"/>
        <v/>
      </c>
      <c r="L1860" s="7" t="str">
        <f t="shared" ca="1" si="159"/>
        <v/>
      </c>
      <c r="M1860" s="1" t="str">
        <f ca="1">IF(N1860="","",IF(COUNTIF(N$1:N1860,N1860)&gt;1,"",IF(COUNTIF(N:N,N1860)&gt;=1,"左表に入れますねぇ","")))</f>
        <v/>
      </c>
      <c r="N1860" s="1" t="str">
        <f ca="1">IF(ISNA(VLOOKUP(業務内容と時間メモ!M1860,業務内容と時間メモ!R$2:AI$9999,11,FALSE)),"",VLOOKUP(業務内容と時間メモ!M1860,業務内容と時間メモ!R$2:AI$9999,11,FALSE))</f>
        <v/>
      </c>
      <c r="O1860" s="1" t="str">
        <f ca="1">IF(ISNA(VLOOKUP(業務内容と時間メモ!M1860,業務内容と時間メモ!R$2:AI$9999,13,FALSE)),"",VLOOKUP(業務内容と時間メモ!M1860,業務内容と時間メモ!R$2:AI$9999,13,FALSE))</f>
        <v/>
      </c>
      <c r="P1860" s="1" t="str">
        <f ca="1">IF(ISNA(VLOOKUP(業務内容と時間メモ!M1860,業務内容と時間メモ!R$2:AI$9999,15,FALSE)),"",VLOOKUP(業務内容と時間メモ!M1860,業務内容と時間メモ!R$2:AI$9999,15,FALSE))</f>
        <v/>
      </c>
      <c r="Q1860" s="1" t="str">
        <f ca="1">IF(ISNA(VLOOKUP(業務内容と時間メモ!M1860,業務内容と時間メモ!R$2:AI$9999,14,FALSE)),"",VLOOKUP(業務内容と時間メモ!M1860,業務内容と時間メモ!R$2:AI$9999,14,FALSE))</f>
        <v/>
      </c>
      <c r="R1860" s="1" t="str">
        <f ca="1">IF(ISNA(VLOOKUP(業務内容と時間メモ!M1860,業務内容と時間メモ!R$2:AI$9999,16,FALSE)),"",VLOOKUP(業務内容と時間メモ!M1860,業務内容と時間メモ!R$2:AI$9999,16,FALSE))</f>
        <v/>
      </c>
      <c r="S1860" s="1" t="str">
        <f ca="1">IF(ISNA(VLOOKUP(業務内容と時間メモ!M1860,業務内容と時間メモ!R$2:AI$9999,17,FALSE)),"",VLOOKUP(業務内容と時間メモ!M1860,業務内容と時間メモ!R$2:AI$9999,17,FALSE))</f>
        <v/>
      </c>
      <c r="T1860" s="17" t="str">
        <f ca="1">IF(SUMIFS(業務内容と時間メモ!E:E,業務内容と時間メモ!AB:AB,N1860,業務内容と時間メモ!AD:AD,O1860)=0,"",SUMIFS(業務内容と時間メモ!E:E,業務内容と時間メモ!AB:AB,N1860,業務内容と時間メモ!AD:AD,O1860))</f>
        <v/>
      </c>
      <c r="U1860" s="7" t="str">
        <f ca="1">IF(SUMIFS(業務内容と時間メモ!F:F,業務内容と時間メモ!AB:AB,N1860,業務内容と時間メモ!AD:AD,O1860)=0,"",SUMIFS(業務内容と時間メモ!F:F,業務内容と時間メモ!AB:AB,N1860,業務内容と時間メモ!AD:AD,O1860))</f>
        <v/>
      </c>
      <c r="V1860" t="str">
        <f ca="1">IF(SUMIFS(業務内容と時間メモ!E:E,業務内容と時間メモ!AB:AB,N1860,業務内容と時間メモ!AD:AD,O1860)=0,"",SUMIFS(業務内容と時間メモ!E:E,業務内容と時間メモ!AB:AB,N1860,業務内容と時間メモ!AD:AD,O1860))</f>
        <v/>
      </c>
    </row>
    <row r="1861" spans="1:22" hidden="1">
      <c r="A1861" s="1" t="str">
        <f t="shared" ca="1" si="161"/>
        <v/>
      </c>
      <c r="B1861" s="1" t="str">
        <f t="shared" ca="1" si="162"/>
        <v/>
      </c>
      <c r="C1861" s="6" t="str">
        <f t="shared" ca="1" si="160"/>
        <v/>
      </c>
      <c r="J1861" t="str">
        <f t="shared" ca="1" si="158"/>
        <v/>
      </c>
      <c r="L1861" s="7" t="str">
        <f t="shared" ca="1" si="159"/>
        <v/>
      </c>
      <c r="M1861" s="1" t="str">
        <f ca="1">IF(N1861="","",IF(COUNTIF(N$1:N1861,N1861)&gt;1,"",IF(COUNTIF(N:N,N1861)&gt;=1,"左表に入れますねぇ","")))</f>
        <v/>
      </c>
      <c r="N1861" s="1" t="str">
        <f ca="1">IF(ISNA(VLOOKUP(業務内容と時間メモ!M1861,業務内容と時間メモ!R$2:AI$9999,11,FALSE)),"",VLOOKUP(業務内容と時間メモ!M1861,業務内容と時間メモ!R$2:AI$9999,11,FALSE))</f>
        <v/>
      </c>
      <c r="O1861" s="1" t="str">
        <f ca="1">IF(ISNA(VLOOKUP(業務内容と時間メモ!M1861,業務内容と時間メモ!R$2:AI$9999,13,FALSE)),"",VLOOKUP(業務内容と時間メモ!M1861,業務内容と時間メモ!R$2:AI$9999,13,FALSE))</f>
        <v/>
      </c>
      <c r="P1861" s="1" t="str">
        <f ca="1">IF(ISNA(VLOOKUP(業務内容と時間メモ!M1861,業務内容と時間メモ!R$2:AI$9999,15,FALSE)),"",VLOOKUP(業務内容と時間メモ!M1861,業務内容と時間メモ!R$2:AI$9999,15,FALSE))</f>
        <v/>
      </c>
      <c r="Q1861" s="1" t="str">
        <f ca="1">IF(ISNA(VLOOKUP(業務内容と時間メモ!M1861,業務内容と時間メモ!R$2:AI$9999,14,FALSE)),"",VLOOKUP(業務内容と時間メモ!M1861,業務内容と時間メモ!R$2:AI$9999,14,FALSE))</f>
        <v/>
      </c>
      <c r="R1861" s="1" t="str">
        <f ca="1">IF(ISNA(VLOOKUP(業務内容と時間メモ!M1861,業務内容と時間メモ!R$2:AI$9999,16,FALSE)),"",VLOOKUP(業務内容と時間メモ!M1861,業務内容と時間メモ!R$2:AI$9999,16,FALSE))</f>
        <v/>
      </c>
      <c r="S1861" s="1" t="str">
        <f ca="1">IF(ISNA(VLOOKUP(業務内容と時間メモ!M1861,業務内容と時間メモ!R$2:AI$9999,17,FALSE)),"",VLOOKUP(業務内容と時間メモ!M1861,業務内容と時間メモ!R$2:AI$9999,17,FALSE))</f>
        <v/>
      </c>
      <c r="T1861" s="17" t="str">
        <f ca="1">IF(SUMIFS(業務内容と時間メモ!E:E,業務内容と時間メモ!AB:AB,N1861,業務内容と時間メモ!AD:AD,O1861)=0,"",SUMIFS(業務内容と時間メモ!E:E,業務内容と時間メモ!AB:AB,N1861,業務内容と時間メモ!AD:AD,O1861))</f>
        <v/>
      </c>
      <c r="U1861" s="7" t="str">
        <f ca="1">IF(SUMIFS(業務内容と時間メモ!F:F,業務内容と時間メモ!AB:AB,N1861,業務内容と時間メモ!AD:AD,O1861)=0,"",SUMIFS(業務内容と時間メモ!F:F,業務内容と時間メモ!AB:AB,N1861,業務内容と時間メモ!AD:AD,O1861))</f>
        <v/>
      </c>
      <c r="V1861" t="str">
        <f ca="1">IF(SUMIFS(業務内容と時間メモ!E:E,業務内容と時間メモ!AB:AB,N1861,業務内容と時間メモ!AD:AD,O1861)=0,"",SUMIFS(業務内容と時間メモ!E:E,業務内容と時間メモ!AB:AB,N1861,業務内容と時間メモ!AD:AD,O1861))</f>
        <v/>
      </c>
    </row>
    <row r="1862" spans="1:22" hidden="1">
      <c r="A1862" s="1" t="str">
        <f t="shared" ca="1" si="161"/>
        <v/>
      </c>
      <c r="B1862" s="1" t="str">
        <f t="shared" ca="1" si="162"/>
        <v/>
      </c>
      <c r="C1862" s="6" t="str">
        <f t="shared" ca="1" si="160"/>
        <v/>
      </c>
      <c r="J1862" t="str">
        <f t="shared" ca="1" si="158"/>
        <v/>
      </c>
      <c r="L1862" s="7" t="str">
        <f t="shared" ca="1" si="159"/>
        <v/>
      </c>
      <c r="M1862" s="1" t="str">
        <f ca="1">IF(N1862="","",IF(COUNTIF(N$1:N1862,N1862)&gt;1,"",IF(COUNTIF(N:N,N1862)&gt;=1,"左表に入れますねぇ","")))</f>
        <v/>
      </c>
      <c r="N1862" s="1" t="str">
        <f ca="1">IF(ISNA(VLOOKUP(業務内容と時間メモ!M1862,業務内容と時間メモ!R$2:AI$9999,11,FALSE)),"",VLOOKUP(業務内容と時間メモ!M1862,業務内容と時間メモ!R$2:AI$9999,11,FALSE))</f>
        <v/>
      </c>
      <c r="O1862" s="1" t="str">
        <f ca="1">IF(ISNA(VLOOKUP(業務内容と時間メモ!M1862,業務内容と時間メモ!R$2:AI$9999,13,FALSE)),"",VLOOKUP(業務内容と時間メモ!M1862,業務内容と時間メモ!R$2:AI$9999,13,FALSE))</f>
        <v/>
      </c>
      <c r="P1862" s="1" t="str">
        <f ca="1">IF(ISNA(VLOOKUP(業務内容と時間メモ!M1862,業務内容と時間メモ!R$2:AI$9999,15,FALSE)),"",VLOOKUP(業務内容と時間メモ!M1862,業務内容と時間メモ!R$2:AI$9999,15,FALSE))</f>
        <v/>
      </c>
      <c r="Q1862" s="1" t="str">
        <f ca="1">IF(ISNA(VLOOKUP(業務内容と時間メモ!M1862,業務内容と時間メモ!R$2:AI$9999,14,FALSE)),"",VLOOKUP(業務内容と時間メモ!M1862,業務内容と時間メモ!R$2:AI$9999,14,FALSE))</f>
        <v/>
      </c>
      <c r="R1862" s="1" t="str">
        <f ca="1">IF(ISNA(VLOOKUP(業務内容と時間メモ!M1862,業務内容と時間メモ!R$2:AI$9999,16,FALSE)),"",VLOOKUP(業務内容と時間メモ!M1862,業務内容と時間メモ!R$2:AI$9999,16,FALSE))</f>
        <v/>
      </c>
      <c r="S1862" s="1" t="str">
        <f ca="1">IF(ISNA(VLOOKUP(業務内容と時間メモ!M1862,業務内容と時間メモ!R$2:AI$9999,17,FALSE)),"",VLOOKUP(業務内容と時間メモ!M1862,業務内容と時間メモ!R$2:AI$9999,17,FALSE))</f>
        <v/>
      </c>
      <c r="T1862" s="17" t="str">
        <f ca="1">IF(SUMIFS(業務内容と時間メモ!E:E,業務内容と時間メモ!AB:AB,N1862,業務内容と時間メモ!AD:AD,O1862)=0,"",SUMIFS(業務内容と時間メモ!E:E,業務内容と時間メモ!AB:AB,N1862,業務内容と時間メモ!AD:AD,O1862))</f>
        <v/>
      </c>
      <c r="U1862" s="7" t="str">
        <f ca="1">IF(SUMIFS(業務内容と時間メモ!F:F,業務内容と時間メモ!AB:AB,N1862,業務内容と時間メモ!AD:AD,O1862)=0,"",SUMIFS(業務内容と時間メモ!F:F,業務内容と時間メモ!AB:AB,N1862,業務内容と時間メモ!AD:AD,O1862))</f>
        <v/>
      </c>
      <c r="V1862" t="str">
        <f ca="1">IF(SUMIFS(業務内容と時間メモ!E:E,業務内容と時間メモ!AB:AB,N1862,業務内容と時間メモ!AD:AD,O1862)=0,"",SUMIFS(業務内容と時間メモ!E:E,業務内容と時間メモ!AB:AB,N1862,業務内容と時間メモ!AD:AD,O1862))</f>
        <v/>
      </c>
    </row>
    <row r="1863" spans="1:22" hidden="1">
      <c r="A1863" s="1" t="str">
        <f t="shared" ca="1" si="161"/>
        <v/>
      </c>
      <c r="B1863" s="1" t="str">
        <f t="shared" ca="1" si="162"/>
        <v/>
      </c>
      <c r="C1863" s="6" t="str">
        <f t="shared" ca="1" si="160"/>
        <v/>
      </c>
      <c r="J1863" t="str">
        <f t="shared" ca="1" si="158"/>
        <v/>
      </c>
      <c r="L1863" s="7" t="str">
        <f t="shared" ca="1" si="159"/>
        <v/>
      </c>
      <c r="M1863" s="1" t="str">
        <f ca="1">IF(N1863="","",IF(COUNTIF(N$1:N1863,N1863)&gt;1,"",IF(COUNTIF(N:N,N1863)&gt;=1,"左表に入れますねぇ","")))</f>
        <v/>
      </c>
      <c r="N1863" s="1" t="str">
        <f ca="1">IF(ISNA(VLOOKUP(業務内容と時間メモ!M1863,業務内容と時間メモ!R$2:AI$9999,11,FALSE)),"",VLOOKUP(業務内容と時間メモ!M1863,業務内容と時間メモ!R$2:AI$9999,11,FALSE))</f>
        <v/>
      </c>
      <c r="O1863" s="1" t="str">
        <f ca="1">IF(ISNA(VLOOKUP(業務内容と時間メモ!M1863,業務内容と時間メモ!R$2:AI$9999,13,FALSE)),"",VLOOKUP(業務内容と時間メモ!M1863,業務内容と時間メモ!R$2:AI$9999,13,FALSE))</f>
        <v/>
      </c>
      <c r="P1863" s="1" t="str">
        <f ca="1">IF(ISNA(VLOOKUP(業務内容と時間メモ!M1863,業務内容と時間メモ!R$2:AI$9999,15,FALSE)),"",VLOOKUP(業務内容と時間メモ!M1863,業務内容と時間メモ!R$2:AI$9999,15,FALSE))</f>
        <v/>
      </c>
      <c r="Q1863" s="1" t="str">
        <f ca="1">IF(ISNA(VLOOKUP(業務内容と時間メモ!M1863,業務内容と時間メモ!R$2:AI$9999,14,FALSE)),"",VLOOKUP(業務内容と時間メモ!M1863,業務内容と時間メモ!R$2:AI$9999,14,FALSE))</f>
        <v/>
      </c>
      <c r="R1863" s="1" t="str">
        <f ca="1">IF(ISNA(VLOOKUP(業務内容と時間メモ!M1863,業務内容と時間メモ!R$2:AI$9999,16,FALSE)),"",VLOOKUP(業務内容と時間メモ!M1863,業務内容と時間メモ!R$2:AI$9999,16,FALSE))</f>
        <v/>
      </c>
      <c r="S1863" s="1" t="str">
        <f ca="1">IF(ISNA(VLOOKUP(業務内容と時間メモ!M1863,業務内容と時間メモ!R$2:AI$9999,17,FALSE)),"",VLOOKUP(業務内容と時間メモ!M1863,業務内容と時間メモ!R$2:AI$9999,17,FALSE))</f>
        <v/>
      </c>
      <c r="T1863" s="17" t="str">
        <f ca="1">IF(SUMIFS(業務内容と時間メモ!E:E,業務内容と時間メモ!AB:AB,N1863,業務内容と時間メモ!AD:AD,O1863)=0,"",SUMIFS(業務内容と時間メモ!E:E,業務内容と時間メモ!AB:AB,N1863,業務内容と時間メモ!AD:AD,O1863))</f>
        <v/>
      </c>
      <c r="U1863" s="7" t="str">
        <f ca="1">IF(SUMIFS(業務内容と時間メモ!F:F,業務内容と時間メモ!AB:AB,N1863,業務内容と時間メモ!AD:AD,O1863)=0,"",SUMIFS(業務内容と時間メモ!F:F,業務内容と時間メモ!AB:AB,N1863,業務内容と時間メモ!AD:AD,O1863))</f>
        <v/>
      </c>
      <c r="V1863" t="str">
        <f ca="1">IF(SUMIFS(業務内容と時間メモ!E:E,業務内容と時間メモ!AB:AB,N1863,業務内容と時間メモ!AD:AD,O1863)=0,"",SUMIFS(業務内容と時間メモ!E:E,業務内容と時間メモ!AB:AB,N1863,業務内容と時間メモ!AD:AD,O1863))</f>
        <v/>
      </c>
    </row>
    <row r="1864" spans="1:22" hidden="1">
      <c r="A1864" s="1" t="str">
        <f t="shared" ca="1" si="161"/>
        <v/>
      </c>
      <c r="B1864" s="1" t="str">
        <f t="shared" ca="1" si="162"/>
        <v/>
      </c>
      <c r="C1864" s="6" t="str">
        <f t="shared" ca="1" si="160"/>
        <v/>
      </c>
      <c r="J1864" t="str">
        <f t="shared" ca="1" si="158"/>
        <v/>
      </c>
      <c r="L1864" s="7" t="str">
        <f t="shared" ca="1" si="159"/>
        <v/>
      </c>
      <c r="M1864" s="1" t="str">
        <f ca="1">IF(N1864="","",IF(COUNTIF(N$1:N1864,N1864)&gt;1,"",IF(COUNTIF(N:N,N1864)&gt;=1,"左表に入れますねぇ","")))</f>
        <v/>
      </c>
      <c r="N1864" s="1" t="str">
        <f ca="1">IF(ISNA(VLOOKUP(業務内容と時間メモ!M1864,業務内容と時間メモ!R$2:AI$9999,11,FALSE)),"",VLOOKUP(業務内容と時間メモ!M1864,業務内容と時間メモ!R$2:AI$9999,11,FALSE))</f>
        <v/>
      </c>
      <c r="O1864" s="1" t="str">
        <f ca="1">IF(ISNA(VLOOKUP(業務内容と時間メモ!M1864,業務内容と時間メモ!R$2:AI$9999,13,FALSE)),"",VLOOKUP(業務内容と時間メモ!M1864,業務内容と時間メモ!R$2:AI$9999,13,FALSE))</f>
        <v/>
      </c>
      <c r="P1864" s="1" t="str">
        <f ca="1">IF(ISNA(VLOOKUP(業務内容と時間メモ!M1864,業務内容と時間メモ!R$2:AI$9999,15,FALSE)),"",VLOOKUP(業務内容と時間メモ!M1864,業務内容と時間メモ!R$2:AI$9999,15,FALSE))</f>
        <v/>
      </c>
      <c r="Q1864" s="1" t="str">
        <f ca="1">IF(ISNA(VLOOKUP(業務内容と時間メモ!M1864,業務内容と時間メモ!R$2:AI$9999,14,FALSE)),"",VLOOKUP(業務内容と時間メモ!M1864,業務内容と時間メモ!R$2:AI$9999,14,FALSE))</f>
        <v/>
      </c>
      <c r="R1864" s="1" t="str">
        <f ca="1">IF(ISNA(VLOOKUP(業務内容と時間メモ!M1864,業務内容と時間メモ!R$2:AI$9999,16,FALSE)),"",VLOOKUP(業務内容と時間メモ!M1864,業務内容と時間メモ!R$2:AI$9999,16,FALSE))</f>
        <v/>
      </c>
      <c r="S1864" s="1" t="str">
        <f ca="1">IF(ISNA(VLOOKUP(業務内容と時間メモ!M1864,業務内容と時間メモ!R$2:AI$9999,17,FALSE)),"",VLOOKUP(業務内容と時間メモ!M1864,業務内容と時間メモ!R$2:AI$9999,17,FALSE))</f>
        <v/>
      </c>
      <c r="T1864" s="17" t="str">
        <f ca="1">IF(SUMIFS(業務内容と時間メモ!E:E,業務内容と時間メモ!AB:AB,N1864,業務内容と時間メモ!AD:AD,O1864)=0,"",SUMIFS(業務内容と時間メモ!E:E,業務内容と時間メモ!AB:AB,N1864,業務内容と時間メモ!AD:AD,O1864))</f>
        <v/>
      </c>
      <c r="U1864" s="7" t="str">
        <f ca="1">IF(SUMIFS(業務内容と時間メモ!F:F,業務内容と時間メモ!AB:AB,N1864,業務内容と時間メモ!AD:AD,O1864)=0,"",SUMIFS(業務内容と時間メモ!F:F,業務内容と時間メモ!AB:AB,N1864,業務内容と時間メモ!AD:AD,O1864))</f>
        <v/>
      </c>
      <c r="V1864" t="str">
        <f ca="1">IF(SUMIFS(業務内容と時間メモ!E:E,業務内容と時間メモ!AB:AB,N1864,業務内容と時間メモ!AD:AD,O1864)=0,"",SUMIFS(業務内容と時間メモ!E:E,業務内容と時間メモ!AB:AB,N1864,業務内容と時間メモ!AD:AD,O1864))</f>
        <v/>
      </c>
    </row>
    <row r="1865" spans="1:22" hidden="1">
      <c r="A1865" s="1" t="str">
        <f t="shared" ca="1" si="161"/>
        <v/>
      </c>
      <c r="B1865" s="1" t="str">
        <f t="shared" ca="1" si="162"/>
        <v/>
      </c>
      <c r="C1865" s="6" t="str">
        <f t="shared" ca="1" si="160"/>
        <v/>
      </c>
      <c r="J1865" t="str">
        <f t="shared" ca="1" si="158"/>
        <v/>
      </c>
      <c r="L1865" s="7" t="str">
        <f t="shared" ca="1" si="159"/>
        <v/>
      </c>
      <c r="M1865" s="1" t="str">
        <f ca="1">IF(N1865="","",IF(COUNTIF(N$1:N1865,N1865)&gt;1,"",IF(COUNTIF(N:N,N1865)&gt;=1,"左表に入れますねぇ","")))</f>
        <v/>
      </c>
      <c r="N1865" s="1" t="str">
        <f ca="1">IF(ISNA(VLOOKUP(業務内容と時間メモ!M1865,業務内容と時間メモ!R$2:AI$9999,11,FALSE)),"",VLOOKUP(業務内容と時間メモ!M1865,業務内容と時間メモ!R$2:AI$9999,11,FALSE))</f>
        <v/>
      </c>
      <c r="O1865" s="1" t="str">
        <f ca="1">IF(ISNA(VLOOKUP(業務内容と時間メモ!M1865,業務内容と時間メモ!R$2:AI$9999,13,FALSE)),"",VLOOKUP(業務内容と時間メモ!M1865,業務内容と時間メモ!R$2:AI$9999,13,FALSE))</f>
        <v/>
      </c>
      <c r="P1865" s="1" t="str">
        <f ca="1">IF(ISNA(VLOOKUP(業務内容と時間メモ!M1865,業務内容と時間メモ!R$2:AI$9999,15,FALSE)),"",VLOOKUP(業務内容と時間メモ!M1865,業務内容と時間メモ!R$2:AI$9999,15,FALSE))</f>
        <v/>
      </c>
      <c r="Q1865" s="1" t="str">
        <f ca="1">IF(ISNA(VLOOKUP(業務内容と時間メモ!M1865,業務内容と時間メモ!R$2:AI$9999,14,FALSE)),"",VLOOKUP(業務内容と時間メモ!M1865,業務内容と時間メモ!R$2:AI$9999,14,FALSE))</f>
        <v/>
      </c>
      <c r="R1865" s="1" t="str">
        <f ca="1">IF(ISNA(VLOOKUP(業務内容と時間メモ!M1865,業務内容と時間メモ!R$2:AI$9999,16,FALSE)),"",VLOOKUP(業務内容と時間メモ!M1865,業務内容と時間メモ!R$2:AI$9999,16,FALSE))</f>
        <v/>
      </c>
      <c r="S1865" s="1" t="str">
        <f ca="1">IF(ISNA(VLOOKUP(業務内容と時間メモ!M1865,業務内容と時間メモ!R$2:AI$9999,17,FALSE)),"",VLOOKUP(業務内容と時間メモ!M1865,業務内容と時間メモ!R$2:AI$9999,17,FALSE))</f>
        <v/>
      </c>
      <c r="T1865" s="17" t="str">
        <f ca="1">IF(SUMIFS(業務内容と時間メモ!E:E,業務内容と時間メモ!AB:AB,N1865,業務内容と時間メモ!AD:AD,O1865)=0,"",SUMIFS(業務内容と時間メモ!E:E,業務内容と時間メモ!AB:AB,N1865,業務内容と時間メモ!AD:AD,O1865))</f>
        <v/>
      </c>
      <c r="U1865" s="7" t="str">
        <f ca="1">IF(SUMIFS(業務内容と時間メモ!F:F,業務内容と時間メモ!AB:AB,N1865,業務内容と時間メモ!AD:AD,O1865)=0,"",SUMIFS(業務内容と時間メモ!F:F,業務内容と時間メモ!AB:AB,N1865,業務内容と時間メモ!AD:AD,O1865))</f>
        <v/>
      </c>
      <c r="V1865" t="str">
        <f ca="1">IF(SUMIFS(業務内容と時間メモ!E:E,業務内容と時間メモ!AB:AB,N1865,業務内容と時間メモ!AD:AD,O1865)=0,"",SUMIFS(業務内容と時間メモ!E:E,業務内容と時間メモ!AB:AB,N1865,業務内容と時間メモ!AD:AD,O1865))</f>
        <v/>
      </c>
    </row>
    <row r="1866" spans="1:22" hidden="1">
      <c r="A1866" s="1" t="str">
        <f t="shared" ca="1" si="161"/>
        <v/>
      </c>
      <c r="B1866" s="1" t="str">
        <f t="shared" ca="1" si="162"/>
        <v/>
      </c>
      <c r="C1866" s="6" t="str">
        <f t="shared" ca="1" si="160"/>
        <v/>
      </c>
      <c r="J1866" t="str">
        <f t="shared" ca="1" si="158"/>
        <v/>
      </c>
      <c r="L1866" s="7" t="str">
        <f t="shared" ca="1" si="159"/>
        <v/>
      </c>
      <c r="M1866" s="1" t="str">
        <f ca="1">IF(N1866="","",IF(COUNTIF(N$1:N1866,N1866)&gt;1,"",IF(COUNTIF(N:N,N1866)&gt;=1,"左表に入れますねぇ","")))</f>
        <v/>
      </c>
      <c r="N1866" s="1" t="str">
        <f ca="1">IF(ISNA(VLOOKUP(業務内容と時間メモ!M1866,業務内容と時間メモ!R$2:AI$9999,11,FALSE)),"",VLOOKUP(業務内容と時間メモ!M1866,業務内容と時間メモ!R$2:AI$9999,11,FALSE))</f>
        <v/>
      </c>
      <c r="O1866" s="1" t="str">
        <f ca="1">IF(ISNA(VLOOKUP(業務内容と時間メモ!M1866,業務内容と時間メモ!R$2:AI$9999,13,FALSE)),"",VLOOKUP(業務内容と時間メモ!M1866,業務内容と時間メモ!R$2:AI$9999,13,FALSE))</f>
        <v/>
      </c>
      <c r="P1866" s="1" t="str">
        <f ca="1">IF(ISNA(VLOOKUP(業務内容と時間メモ!M1866,業務内容と時間メモ!R$2:AI$9999,15,FALSE)),"",VLOOKUP(業務内容と時間メモ!M1866,業務内容と時間メモ!R$2:AI$9999,15,FALSE))</f>
        <v/>
      </c>
      <c r="Q1866" s="1" t="str">
        <f ca="1">IF(ISNA(VLOOKUP(業務内容と時間メモ!M1866,業務内容と時間メモ!R$2:AI$9999,14,FALSE)),"",VLOOKUP(業務内容と時間メモ!M1866,業務内容と時間メモ!R$2:AI$9999,14,FALSE))</f>
        <v/>
      </c>
      <c r="R1866" s="1" t="str">
        <f ca="1">IF(ISNA(VLOOKUP(業務内容と時間メモ!M1866,業務内容と時間メモ!R$2:AI$9999,16,FALSE)),"",VLOOKUP(業務内容と時間メモ!M1866,業務内容と時間メモ!R$2:AI$9999,16,FALSE))</f>
        <v/>
      </c>
      <c r="S1866" s="1" t="str">
        <f ca="1">IF(ISNA(VLOOKUP(業務内容と時間メモ!M1866,業務内容と時間メモ!R$2:AI$9999,17,FALSE)),"",VLOOKUP(業務内容と時間メモ!M1866,業務内容と時間メモ!R$2:AI$9999,17,FALSE))</f>
        <v/>
      </c>
      <c r="T1866" s="17" t="str">
        <f ca="1">IF(SUMIFS(業務内容と時間メモ!E:E,業務内容と時間メモ!AB:AB,N1866,業務内容と時間メモ!AD:AD,O1866)=0,"",SUMIFS(業務内容と時間メモ!E:E,業務内容と時間メモ!AB:AB,N1866,業務内容と時間メモ!AD:AD,O1866))</f>
        <v/>
      </c>
      <c r="U1866" s="7" t="str">
        <f ca="1">IF(SUMIFS(業務内容と時間メモ!F:F,業務内容と時間メモ!AB:AB,N1866,業務内容と時間メモ!AD:AD,O1866)=0,"",SUMIFS(業務内容と時間メモ!F:F,業務内容と時間メモ!AB:AB,N1866,業務内容と時間メモ!AD:AD,O1866))</f>
        <v/>
      </c>
      <c r="V1866" t="str">
        <f ca="1">IF(SUMIFS(業務内容と時間メモ!E:E,業務内容と時間メモ!AB:AB,N1866,業務内容と時間メモ!AD:AD,O1866)=0,"",SUMIFS(業務内容と時間メモ!E:E,業務内容と時間メモ!AB:AB,N1866,業務内容と時間メモ!AD:AD,O1866))</f>
        <v/>
      </c>
    </row>
    <row r="1867" spans="1:22" hidden="1">
      <c r="A1867" s="1" t="str">
        <f t="shared" ca="1" si="161"/>
        <v/>
      </c>
      <c r="B1867" s="1" t="str">
        <f t="shared" ca="1" si="162"/>
        <v/>
      </c>
      <c r="C1867" s="6" t="str">
        <f t="shared" ca="1" si="160"/>
        <v/>
      </c>
      <c r="J1867" t="str">
        <f t="shared" ca="1" si="158"/>
        <v/>
      </c>
      <c r="L1867" s="7" t="str">
        <f t="shared" ca="1" si="159"/>
        <v/>
      </c>
      <c r="M1867" s="1" t="str">
        <f ca="1">IF(N1867="","",IF(COUNTIF(N$1:N1867,N1867)&gt;1,"",IF(COUNTIF(N:N,N1867)&gt;=1,"左表に入れますねぇ","")))</f>
        <v/>
      </c>
      <c r="N1867" s="1" t="str">
        <f ca="1">IF(ISNA(VLOOKUP(業務内容と時間メモ!M1867,業務内容と時間メモ!R$2:AI$9999,11,FALSE)),"",VLOOKUP(業務内容と時間メモ!M1867,業務内容と時間メモ!R$2:AI$9999,11,FALSE))</f>
        <v/>
      </c>
      <c r="O1867" s="1" t="str">
        <f ca="1">IF(ISNA(VLOOKUP(業務内容と時間メモ!M1867,業務内容と時間メモ!R$2:AI$9999,13,FALSE)),"",VLOOKUP(業務内容と時間メモ!M1867,業務内容と時間メモ!R$2:AI$9999,13,FALSE))</f>
        <v/>
      </c>
      <c r="P1867" s="1" t="str">
        <f ca="1">IF(ISNA(VLOOKUP(業務内容と時間メモ!M1867,業務内容と時間メモ!R$2:AI$9999,15,FALSE)),"",VLOOKUP(業務内容と時間メモ!M1867,業務内容と時間メモ!R$2:AI$9999,15,FALSE))</f>
        <v/>
      </c>
      <c r="Q1867" s="1" t="str">
        <f ca="1">IF(ISNA(VLOOKUP(業務内容と時間メモ!M1867,業務内容と時間メモ!R$2:AI$9999,14,FALSE)),"",VLOOKUP(業務内容と時間メモ!M1867,業務内容と時間メモ!R$2:AI$9999,14,FALSE))</f>
        <v/>
      </c>
      <c r="R1867" s="1" t="str">
        <f ca="1">IF(ISNA(VLOOKUP(業務内容と時間メモ!M1867,業務内容と時間メモ!R$2:AI$9999,16,FALSE)),"",VLOOKUP(業務内容と時間メモ!M1867,業務内容と時間メモ!R$2:AI$9999,16,FALSE))</f>
        <v/>
      </c>
      <c r="S1867" s="1" t="str">
        <f ca="1">IF(ISNA(VLOOKUP(業務内容と時間メモ!M1867,業務内容と時間メモ!R$2:AI$9999,17,FALSE)),"",VLOOKUP(業務内容と時間メモ!M1867,業務内容と時間メモ!R$2:AI$9999,17,FALSE))</f>
        <v/>
      </c>
      <c r="T1867" s="17" t="str">
        <f ca="1">IF(SUMIFS(業務内容と時間メモ!E:E,業務内容と時間メモ!AB:AB,N1867,業務内容と時間メモ!AD:AD,O1867)=0,"",SUMIFS(業務内容と時間メモ!E:E,業務内容と時間メモ!AB:AB,N1867,業務内容と時間メモ!AD:AD,O1867))</f>
        <v/>
      </c>
      <c r="U1867" s="7" t="str">
        <f ca="1">IF(SUMIFS(業務内容と時間メモ!F:F,業務内容と時間メモ!AB:AB,N1867,業務内容と時間メモ!AD:AD,O1867)=0,"",SUMIFS(業務内容と時間メモ!F:F,業務内容と時間メモ!AB:AB,N1867,業務内容と時間メモ!AD:AD,O1867))</f>
        <v/>
      </c>
      <c r="V1867" t="str">
        <f ca="1">IF(SUMIFS(業務内容と時間メモ!E:E,業務内容と時間メモ!AB:AB,N1867,業務内容と時間メモ!AD:AD,O1867)=0,"",SUMIFS(業務内容と時間メモ!E:E,業務内容と時間メモ!AB:AB,N1867,業務内容と時間メモ!AD:AD,O1867))</f>
        <v/>
      </c>
    </row>
    <row r="1868" spans="1:22" hidden="1">
      <c r="A1868" s="1" t="str">
        <f t="shared" ca="1" si="161"/>
        <v/>
      </c>
      <c r="B1868" s="1" t="str">
        <f t="shared" ca="1" si="162"/>
        <v/>
      </c>
      <c r="C1868" s="6" t="str">
        <f t="shared" ca="1" si="160"/>
        <v/>
      </c>
      <c r="J1868" t="str">
        <f t="shared" ca="1" si="158"/>
        <v/>
      </c>
      <c r="L1868" s="7" t="str">
        <f t="shared" ca="1" si="159"/>
        <v/>
      </c>
      <c r="M1868" s="1" t="str">
        <f ca="1">IF(N1868="","",IF(COUNTIF(N$1:N1868,N1868)&gt;1,"",IF(COUNTIF(N:N,N1868)&gt;=1,"左表に入れますねぇ","")))</f>
        <v/>
      </c>
      <c r="N1868" s="1" t="str">
        <f ca="1">IF(ISNA(VLOOKUP(業務内容と時間メモ!M1868,業務内容と時間メモ!R$2:AI$9999,11,FALSE)),"",VLOOKUP(業務内容と時間メモ!M1868,業務内容と時間メモ!R$2:AI$9999,11,FALSE))</f>
        <v/>
      </c>
      <c r="O1868" s="1" t="str">
        <f ca="1">IF(ISNA(VLOOKUP(業務内容と時間メモ!M1868,業務内容と時間メモ!R$2:AI$9999,13,FALSE)),"",VLOOKUP(業務内容と時間メモ!M1868,業務内容と時間メモ!R$2:AI$9999,13,FALSE))</f>
        <v/>
      </c>
      <c r="P1868" s="1" t="str">
        <f ca="1">IF(ISNA(VLOOKUP(業務内容と時間メモ!M1868,業務内容と時間メモ!R$2:AI$9999,15,FALSE)),"",VLOOKUP(業務内容と時間メモ!M1868,業務内容と時間メモ!R$2:AI$9999,15,FALSE))</f>
        <v/>
      </c>
      <c r="Q1868" s="1" t="str">
        <f ca="1">IF(ISNA(VLOOKUP(業務内容と時間メモ!M1868,業務内容と時間メモ!R$2:AI$9999,14,FALSE)),"",VLOOKUP(業務内容と時間メモ!M1868,業務内容と時間メモ!R$2:AI$9999,14,FALSE))</f>
        <v/>
      </c>
      <c r="R1868" s="1" t="str">
        <f ca="1">IF(ISNA(VLOOKUP(業務内容と時間メモ!M1868,業務内容と時間メモ!R$2:AI$9999,16,FALSE)),"",VLOOKUP(業務内容と時間メモ!M1868,業務内容と時間メモ!R$2:AI$9999,16,FALSE))</f>
        <v/>
      </c>
      <c r="S1868" s="1" t="str">
        <f ca="1">IF(ISNA(VLOOKUP(業務内容と時間メモ!M1868,業務内容と時間メモ!R$2:AI$9999,17,FALSE)),"",VLOOKUP(業務内容と時間メモ!M1868,業務内容と時間メモ!R$2:AI$9999,17,FALSE))</f>
        <v/>
      </c>
      <c r="T1868" s="17" t="str">
        <f ca="1">IF(SUMIFS(業務内容と時間メモ!E:E,業務内容と時間メモ!AB:AB,N1868,業務内容と時間メモ!AD:AD,O1868)=0,"",SUMIFS(業務内容と時間メモ!E:E,業務内容と時間メモ!AB:AB,N1868,業務内容と時間メモ!AD:AD,O1868))</f>
        <v/>
      </c>
      <c r="U1868" s="7" t="str">
        <f ca="1">IF(SUMIFS(業務内容と時間メモ!F:F,業務内容と時間メモ!AB:AB,N1868,業務内容と時間メモ!AD:AD,O1868)=0,"",SUMIFS(業務内容と時間メモ!F:F,業務内容と時間メモ!AB:AB,N1868,業務内容と時間メモ!AD:AD,O1868))</f>
        <v/>
      </c>
      <c r="V1868" t="str">
        <f ca="1">IF(SUMIFS(業務内容と時間メモ!E:E,業務内容と時間メモ!AB:AB,N1868,業務内容と時間メモ!AD:AD,O1868)=0,"",SUMIFS(業務内容と時間メモ!E:E,業務内容と時間メモ!AB:AB,N1868,業務内容と時間メモ!AD:AD,O1868))</f>
        <v/>
      </c>
    </row>
    <row r="1869" spans="1:22" hidden="1">
      <c r="A1869" s="1" t="str">
        <f t="shared" ca="1" si="161"/>
        <v/>
      </c>
      <c r="B1869" s="1" t="str">
        <f t="shared" ca="1" si="162"/>
        <v/>
      </c>
      <c r="C1869" s="6" t="str">
        <f t="shared" ca="1" si="160"/>
        <v/>
      </c>
      <c r="J1869" t="str">
        <f t="shared" ca="1" si="158"/>
        <v/>
      </c>
      <c r="L1869" s="7" t="str">
        <f t="shared" ca="1" si="159"/>
        <v/>
      </c>
      <c r="M1869" s="1" t="str">
        <f ca="1">IF(N1869="","",IF(COUNTIF(N$1:N1869,N1869)&gt;1,"",IF(COUNTIF(N:N,N1869)&gt;=1,"左表に入れますねぇ","")))</f>
        <v/>
      </c>
      <c r="N1869" s="1" t="str">
        <f ca="1">IF(ISNA(VLOOKUP(業務内容と時間メモ!M1869,業務内容と時間メモ!R$2:AI$9999,11,FALSE)),"",VLOOKUP(業務内容と時間メモ!M1869,業務内容と時間メモ!R$2:AI$9999,11,FALSE))</f>
        <v/>
      </c>
      <c r="O1869" s="1" t="str">
        <f ca="1">IF(ISNA(VLOOKUP(業務内容と時間メモ!M1869,業務内容と時間メモ!R$2:AI$9999,13,FALSE)),"",VLOOKUP(業務内容と時間メモ!M1869,業務内容と時間メモ!R$2:AI$9999,13,FALSE))</f>
        <v/>
      </c>
      <c r="P1869" s="1" t="str">
        <f ca="1">IF(ISNA(VLOOKUP(業務内容と時間メモ!M1869,業務内容と時間メモ!R$2:AI$9999,15,FALSE)),"",VLOOKUP(業務内容と時間メモ!M1869,業務内容と時間メモ!R$2:AI$9999,15,FALSE))</f>
        <v/>
      </c>
      <c r="Q1869" s="1" t="str">
        <f ca="1">IF(ISNA(VLOOKUP(業務内容と時間メモ!M1869,業務内容と時間メモ!R$2:AI$9999,14,FALSE)),"",VLOOKUP(業務内容と時間メモ!M1869,業務内容と時間メモ!R$2:AI$9999,14,FALSE))</f>
        <v/>
      </c>
      <c r="R1869" s="1" t="str">
        <f ca="1">IF(ISNA(VLOOKUP(業務内容と時間メモ!M1869,業務内容と時間メモ!R$2:AI$9999,16,FALSE)),"",VLOOKUP(業務内容と時間メモ!M1869,業務内容と時間メモ!R$2:AI$9999,16,FALSE))</f>
        <v/>
      </c>
      <c r="S1869" s="1" t="str">
        <f ca="1">IF(ISNA(VLOOKUP(業務内容と時間メモ!M1869,業務内容と時間メモ!R$2:AI$9999,17,FALSE)),"",VLOOKUP(業務内容と時間メモ!M1869,業務内容と時間メモ!R$2:AI$9999,17,FALSE))</f>
        <v/>
      </c>
      <c r="T1869" s="17" t="str">
        <f ca="1">IF(SUMIFS(業務内容と時間メモ!E:E,業務内容と時間メモ!AB:AB,N1869,業務内容と時間メモ!AD:AD,O1869)=0,"",SUMIFS(業務内容と時間メモ!E:E,業務内容と時間メモ!AB:AB,N1869,業務内容と時間メモ!AD:AD,O1869))</f>
        <v/>
      </c>
      <c r="U1869" s="7" t="str">
        <f ca="1">IF(SUMIFS(業務内容と時間メモ!F:F,業務内容と時間メモ!AB:AB,N1869,業務内容と時間メモ!AD:AD,O1869)=0,"",SUMIFS(業務内容と時間メモ!F:F,業務内容と時間メモ!AB:AB,N1869,業務内容と時間メモ!AD:AD,O1869))</f>
        <v/>
      </c>
      <c r="V1869" t="str">
        <f ca="1">IF(SUMIFS(業務内容と時間メモ!E:E,業務内容と時間メモ!AB:AB,N1869,業務内容と時間メモ!AD:AD,O1869)=0,"",SUMIFS(業務内容と時間メモ!E:E,業務内容と時間メモ!AB:AB,N1869,業務内容と時間メモ!AD:AD,O1869))</f>
        <v/>
      </c>
    </row>
    <row r="1870" spans="1:22" hidden="1">
      <c r="A1870" s="1" t="str">
        <f t="shared" ca="1" si="161"/>
        <v/>
      </c>
      <c r="B1870" s="1" t="str">
        <f t="shared" ca="1" si="162"/>
        <v/>
      </c>
      <c r="C1870" s="6" t="str">
        <f t="shared" ca="1" si="160"/>
        <v/>
      </c>
      <c r="J1870" t="str">
        <f t="shared" ca="1" si="158"/>
        <v/>
      </c>
      <c r="L1870" s="7" t="str">
        <f t="shared" ca="1" si="159"/>
        <v/>
      </c>
      <c r="M1870" s="1" t="str">
        <f ca="1">IF(N1870="","",IF(COUNTIF(N$1:N1870,N1870)&gt;1,"",IF(COUNTIF(N:N,N1870)&gt;=1,"左表に入れますねぇ","")))</f>
        <v/>
      </c>
      <c r="N1870" s="1" t="str">
        <f ca="1">IF(ISNA(VLOOKUP(業務内容と時間メモ!M1870,業務内容と時間メモ!R$2:AI$9999,11,FALSE)),"",VLOOKUP(業務内容と時間メモ!M1870,業務内容と時間メモ!R$2:AI$9999,11,FALSE))</f>
        <v/>
      </c>
      <c r="O1870" s="1" t="str">
        <f ca="1">IF(ISNA(VLOOKUP(業務内容と時間メモ!M1870,業務内容と時間メモ!R$2:AI$9999,13,FALSE)),"",VLOOKUP(業務内容と時間メモ!M1870,業務内容と時間メモ!R$2:AI$9999,13,FALSE))</f>
        <v/>
      </c>
      <c r="P1870" s="1" t="str">
        <f ca="1">IF(ISNA(VLOOKUP(業務内容と時間メモ!M1870,業務内容と時間メモ!R$2:AI$9999,15,FALSE)),"",VLOOKUP(業務内容と時間メモ!M1870,業務内容と時間メモ!R$2:AI$9999,15,FALSE))</f>
        <v/>
      </c>
      <c r="Q1870" s="1" t="str">
        <f ca="1">IF(ISNA(VLOOKUP(業務内容と時間メモ!M1870,業務内容と時間メモ!R$2:AI$9999,14,FALSE)),"",VLOOKUP(業務内容と時間メモ!M1870,業務内容と時間メモ!R$2:AI$9999,14,FALSE))</f>
        <v/>
      </c>
      <c r="R1870" s="1" t="str">
        <f ca="1">IF(ISNA(VLOOKUP(業務内容と時間メモ!M1870,業務内容と時間メモ!R$2:AI$9999,16,FALSE)),"",VLOOKUP(業務内容と時間メモ!M1870,業務内容と時間メモ!R$2:AI$9999,16,FALSE))</f>
        <v/>
      </c>
      <c r="S1870" s="1" t="str">
        <f ca="1">IF(ISNA(VLOOKUP(業務内容と時間メモ!M1870,業務内容と時間メモ!R$2:AI$9999,17,FALSE)),"",VLOOKUP(業務内容と時間メモ!M1870,業務内容と時間メモ!R$2:AI$9999,17,FALSE))</f>
        <v/>
      </c>
      <c r="T1870" s="17" t="str">
        <f ca="1">IF(SUMIFS(業務内容と時間メモ!E:E,業務内容と時間メモ!AB:AB,N1870,業務内容と時間メモ!AD:AD,O1870)=0,"",SUMIFS(業務内容と時間メモ!E:E,業務内容と時間メモ!AB:AB,N1870,業務内容と時間メモ!AD:AD,O1870))</f>
        <v/>
      </c>
      <c r="U1870" s="7" t="str">
        <f ca="1">IF(SUMIFS(業務内容と時間メモ!F:F,業務内容と時間メモ!AB:AB,N1870,業務内容と時間メモ!AD:AD,O1870)=0,"",SUMIFS(業務内容と時間メモ!F:F,業務内容と時間メモ!AB:AB,N1870,業務内容と時間メモ!AD:AD,O1870))</f>
        <v/>
      </c>
      <c r="V1870" t="str">
        <f ca="1">IF(SUMIFS(業務内容と時間メモ!E:E,業務内容と時間メモ!AB:AB,N1870,業務内容と時間メモ!AD:AD,O1870)=0,"",SUMIFS(業務内容と時間メモ!E:E,業務内容と時間メモ!AB:AB,N1870,業務内容と時間メモ!AD:AD,O1870))</f>
        <v/>
      </c>
    </row>
    <row r="1871" spans="1:22" hidden="1">
      <c r="A1871" s="1" t="str">
        <f t="shared" ca="1" si="161"/>
        <v/>
      </c>
      <c r="B1871" s="1" t="str">
        <f t="shared" ca="1" si="162"/>
        <v/>
      </c>
      <c r="C1871" s="6" t="str">
        <f t="shared" ca="1" si="160"/>
        <v/>
      </c>
      <c r="J1871" t="str">
        <f t="shared" ca="1" si="158"/>
        <v/>
      </c>
      <c r="L1871" s="7" t="str">
        <f t="shared" ca="1" si="159"/>
        <v/>
      </c>
      <c r="M1871" s="1" t="str">
        <f ca="1">IF(N1871="","",IF(COUNTIF(N$1:N1871,N1871)&gt;1,"",IF(COUNTIF(N:N,N1871)&gt;=1,"左表に入れますねぇ","")))</f>
        <v/>
      </c>
      <c r="N1871" s="1" t="str">
        <f ca="1">IF(ISNA(VLOOKUP(業務内容と時間メモ!M1871,業務内容と時間メモ!R$2:AI$9999,11,FALSE)),"",VLOOKUP(業務内容と時間メモ!M1871,業務内容と時間メモ!R$2:AI$9999,11,FALSE))</f>
        <v/>
      </c>
      <c r="O1871" s="1" t="str">
        <f ca="1">IF(ISNA(VLOOKUP(業務内容と時間メモ!M1871,業務内容と時間メモ!R$2:AI$9999,13,FALSE)),"",VLOOKUP(業務内容と時間メモ!M1871,業務内容と時間メモ!R$2:AI$9999,13,FALSE))</f>
        <v/>
      </c>
      <c r="P1871" s="1" t="str">
        <f ca="1">IF(ISNA(VLOOKUP(業務内容と時間メモ!M1871,業務内容と時間メモ!R$2:AI$9999,15,FALSE)),"",VLOOKUP(業務内容と時間メモ!M1871,業務内容と時間メモ!R$2:AI$9999,15,FALSE))</f>
        <v/>
      </c>
      <c r="Q1871" s="1" t="str">
        <f ca="1">IF(ISNA(VLOOKUP(業務内容と時間メモ!M1871,業務内容と時間メモ!R$2:AI$9999,14,FALSE)),"",VLOOKUP(業務内容と時間メモ!M1871,業務内容と時間メモ!R$2:AI$9999,14,FALSE))</f>
        <v/>
      </c>
      <c r="R1871" s="1" t="str">
        <f ca="1">IF(ISNA(VLOOKUP(業務内容と時間メモ!M1871,業務内容と時間メモ!R$2:AI$9999,16,FALSE)),"",VLOOKUP(業務内容と時間メモ!M1871,業務内容と時間メモ!R$2:AI$9999,16,FALSE))</f>
        <v/>
      </c>
      <c r="S1871" s="1" t="str">
        <f ca="1">IF(ISNA(VLOOKUP(業務内容と時間メモ!M1871,業務内容と時間メモ!R$2:AI$9999,17,FALSE)),"",VLOOKUP(業務内容と時間メモ!M1871,業務内容と時間メモ!R$2:AI$9999,17,FALSE))</f>
        <v/>
      </c>
      <c r="T1871" s="17" t="str">
        <f ca="1">IF(SUMIFS(業務内容と時間メモ!E:E,業務内容と時間メモ!AB:AB,N1871,業務内容と時間メモ!AD:AD,O1871)=0,"",SUMIFS(業務内容と時間メモ!E:E,業務内容と時間メモ!AB:AB,N1871,業務内容と時間メモ!AD:AD,O1871))</f>
        <v/>
      </c>
      <c r="U1871" s="7" t="str">
        <f ca="1">IF(SUMIFS(業務内容と時間メモ!F:F,業務内容と時間メモ!AB:AB,N1871,業務内容と時間メモ!AD:AD,O1871)=0,"",SUMIFS(業務内容と時間メモ!F:F,業務内容と時間メモ!AB:AB,N1871,業務内容と時間メモ!AD:AD,O1871))</f>
        <v/>
      </c>
      <c r="V1871" t="str">
        <f ca="1">IF(SUMIFS(業務内容と時間メモ!E:E,業務内容と時間メモ!AB:AB,N1871,業務内容と時間メモ!AD:AD,O1871)=0,"",SUMIFS(業務内容と時間メモ!E:E,業務内容と時間メモ!AB:AB,N1871,業務内容と時間メモ!AD:AD,O1871))</f>
        <v/>
      </c>
    </row>
    <row r="1872" spans="1:22" hidden="1">
      <c r="A1872" s="1" t="str">
        <f t="shared" ca="1" si="161"/>
        <v/>
      </c>
      <c r="B1872" s="1" t="str">
        <f t="shared" ca="1" si="162"/>
        <v/>
      </c>
      <c r="C1872" s="6" t="str">
        <f t="shared" ca="1" si="160"/>
        <v/>
      </c>
      <c r="J1872" t="str">
        <f t="shared" ca="1" si="158"/>
        <v/>
      </c>
      <c r="L1872" s="7" t="str">
        <f t="shared" ca="1" si="159"/>
        <v/>
      </c>
      <c r="M1872" s="1" t="str">
        <f ca="1">IF(N1872="","",IF(COUNTIF(N$1:N1872,N1872)&gt;1,"",IF(COUNTIF(N:N,N1872)&gt;=1,"左表に入れますねぇ","")))</f>
        <v/>
      </c>
      <c r="N1872" s="1" t="str">
        <f ca="1">IF(ISNA(VLOOKUP(業務内容と時間メモ!M1872,業務内容と時間メモ!R$2:AI$9999,11,FALSE)),"",VLOOKUP(業務内容と時間メモ!M1872,業務内容と時間メモ!R$2:AI$9999,11,FALSE))</f>
        <v/>
      </c>
      <c r="O1872" s="1" t="str">
        <f ca="1">IF(ISNA(VLOOKUP(業務内容と時間メモ!M1872,業務内容と時間メモ!R$2:AI$9999,13,FALSE)),"",VLOOKUP(業務内容と時間メモ!M1872,業務内容と時間メモ!R$2:AI$9999,13,FALSE))</f>
        <v/>
      </c>
      <c r="P1872" s="1" t="str">
        <f ca="1">IF(ISNA(VLOOKUP(業務内容と時間メモ!M1872,業務内容と時間メモ!R$2:AI$9999,15,FALSE)),"",VLOOKUP(業務内容と時間メモ!M1872,業務内容と時間メモ!R$2:AI$9999,15,FALSE))</f>
        <v/>
      </c>
      <c r="Q1872" s="1" t="str">
        <f ca="1">IF(ISNA(VLOOKUP(業務内容と時間メモ!M1872,業務内容と時間メモ!R$2:AI$9999,14,FALSE)),"",VLOOKUP(業務内容と時間メモ!M1872,業務内容と時間メモ!R$2:AI$9999,14,FALSE))</f>
        <v/>
      </c>
      <c r="R1872" s="1" t="str">
        <f ca="1">IF(ISNA(VLOOKUP(業務内容と時間メモ!M1872,業務内容と時間メモ!R$2:AI$9999,16,FALSE)),"",VLOOKUP(業務内容と時間メモ!M1872,業務内容と時間メモ!R$2:AI$9999,16,FALSE))</f>
        <v/>
      </c>
      <c r="S1872" s="1" t="str">
        <f ca="1">IF(ISNA(VLOOKUP(業務内容と時間メモ!M1872,業務内容と時間メモ!R$2:AI$9999,17,FALSE)),"",VLOOKUP(業務内容と時間メモ!M1872,業務内容と時間メモ!R$2:AI$9999,17,FALSE))</f>
        <v/>
      </c>
      <c r="T1872" s="17" t="str">
        <f ca="1">IF(SUMIFS(業務内容と時間メモ!E:E,業務内容と時間メモ!AB:AB,N1872,業務内容と時間メモ!AD:AD,O1872)=0,"",SUMIFS(業務内容と時間メモ!E:E,業務内容と時間メモ!AB:AB,N1872,業務内容と時間メモ!AD:AD,O1872))</f>
        <v/>
      </c>
      <c r="U1872" s="7" t="str">
        <f ca="1">IF(SUMIFS(業務内容と時間メモ!F:F,業務内容と時間メモ!AB:AB,N1872,業務内容と時間メモ!AD:AD,O1872)=0,"",SUMIFS(業務内容と時間メモ!F:F,業務内容と時間メモ!AB:AB,N1872,業務内容と時間メモ!AD:AD,O1872))</f>
        <v/>
      </c>
      <c r="V1872" t="str">
        <f ca="1">IF(SUMIFS(業務内容と時間メモ!E:E,業務内容と時間メモ!AB:AB,N1872,業務内容と時間メモ!AD:AD,O1872)=0,"",SUMIFS(業務内容と時間メモ!E:E,業務内容と時間メモ!AB:AB,N1872,業務内容と時間メモ!AD:AD,O1872))</f>
        <v/>
      </c>
    </row>
    <row r="1873" spans="1:22" hidden="1">
      <c r="A1873" s="1" t="str">
        <f t="shared" ca="1" si="161"/>
        <v/>
      </c>
      <c r="B1873" s="1" t="str">
        <f t="shared" ca="1" si="162"/>
        <v/>
      </c>
      <c r="C1873" s="6" t="str">
        <f t="shared" ca="1" si="160"/>
        <v/>
      </c>
      <c r="J1873" t="str">
        <f t="shared" ca="1" si="158"/>
        <v/>
      </c>
      <c r="L1873" s="7" t="str">
        <f t="shared" ca="1" si="159"/>
        <v/>
      </c>
      <c r="M1873" s="1" t="str">
        <f ca="1">IF(N1873="","",IF(COUNTIF(N$1:N1873,N1873)&gt;1,"",IF(COUNTIF(N:N,N1873)&gt;=1,"左表に入れますねぇ","")))</f>
        <v/>
      </c>
      <c r="N1873" s="1" t="str">
        <f ca="1">IF(ISNA(VLOOKUP(業務内容と時間メモ!M1873,業務内容と時間メモ!R$2:AI$9999,11,FALSE)),"",VLOOKUP(業務内容と時間メモ!M1873,業務内容と時間メモ!R$2:AI$9999,11,FALSE))</f>
        <v/>
      </c>
      <c r="O1873" s="1" t="str">
        <f ca="1">IF(ISNA(VLOOKUP(業務内容と時間メモ!M1873,業務内容と時間メモ!R$2:AI$9999,13,FALSE)),"",VLOOKUP(業務内容と時間メモ!M1873,業務内容と時間メモ!R$2:AI$9999,13,FALSE))</f>
        <v/>
      </c>
      <c r="P1873" s="1" t="str">
        <f ca="1">IF(ISNA(VLOOKUP(業務内容と時間メモ!M1873,業務内容と時間メモ!R$2:AI$9999,15,FALSE)),"",VLOOKUP(業務内容と時間メモ!M1873,業務内容と時間メモ!R$2:AI$9999,15,FALSE))</f>
        <v/>
      </c>
      <c r="Q1873" s="1" t="str">
        <f ca="1">IF(ISNA(VLOOKUP(業務内容と時間メモ!M1873,業務内容と時間メモ!R$2:AI$9999,14,FALSE)),"",VLOOKUP(業務内容と時間メモ!M1873,業務内容と時間メモ!R$2:AI$9999,14,FALSE))</f>
        <v/>
      </c>
      <c r="R1873" s="1" t="str">
        <f ca="1">IF(ISNA(VLOOKUP(業務内容と時間メモ!M1873,業務内容と時間メモ!R$2:AI$9999,16,FALSE)),"",VLOOKUP(業務内容と時間メモ!M1873,業務内容と時間メモ!R$2:AI$9999,16,FALSE))</f>
        <v/>
      </c>
      <c r="S1873" s="1" t="str">
        <f ca="1">IF(ISNA(VLOOKUP(業務内容と時間メモ!M1873,業務内容と時間メモ!R$2:AI$9999,17,FALSE)),"",VLOOKUP(業務内容と時間メモ!M1873,業務内容と時間メモ!R$2:AI$9999,17,FALSE))</f>
        <v/>
      </c>
      <c r="T1873" s="17" t="str">
        <f ca="1">IF(SUMIFS(業務内容と時間メモ!E:E,業務内容と時間メモ!AB:AB,N1873,業務内容と時間メモ!AD:AD,O1873)=0,"",SUMIFS(業務内容と時間メモ!E:E,業務内容と時間メモ!AB:AB,N1873,業務内容と時間メモ!AD:AD,O1873))</f>
        <v/>
      </c>
      <c r="U1873" s="7" t="str">
        <f ca="1">IF(SUMIFS(業務内容と時間メモ!F:F,業務内容と時間メモ!AB:AB,N1873,業務内容と時間メモ!AD:AD,O1873)=0,"",SUMIFS(業務内容と時間メモ!F:F,業務内容と時間メモ!AB:AB,N1873,業務内容と時間メモ!AD:AD,O1873))</f>
        <v/>
      </c>
      <c r="V1873" t="str">
        <f ca="1">IF(SUMIFS(業務内容と時間メモ!E:E,業務内容と時間メモ!AB:AB,N1873,業務内容と時間メモ!AD:AD,O1873)=0,"",SUMIFS(業務内容と時間メモ!E:E,業務内容と時間メモ!AB:AB,N1873,業務内容と時間メモ!AD:AD,O1873))</f>
        <v/>
      </c>
    </row>
    <row r="1874" spans="1:22" hidden="1">
      <c r="A1874" s="1" t="str">
        <f t="shared" ca="1" si="161"/>
        <v/>
      </c>
      <c r="B1874" s="1" t="str">
        <f t="shared" ca="1" si="162"/>
        <v/>
      </c>
      <c r="C1874" s="6" t="str">
        <f t="shared" ca="1" si="160"/>
        <v/>
      </c>
      <c r="J1874" t="str">
        <f t="shared" ca="1" si="158"/>
        <v/>
      </c>
      <c r="L1874" s="7" t="str">
        <f t="shared" ca="1" si="159"/>
        <v/>
      </c>
      <c r="M1874" s="1" t="str">
        <f ca="1">IF(N1874="","",IF(COUNTIF(N$1:N1874,N1874)&gt;1,"",IF(COUNTIF(N:N,N1874)&gt;=1,"左表に入れますねぇ","")))</f>
        <v/>
      </c>
      <c r="N1874" s="1" t="str">
        <f ca="1">IF(ISNA(VLOOKUP(業務内容と時間メモ!M1874,業務内容と時間メモ!R$2:AI$9999,11,FALSE)),"",VLOOKUP(業務内容と時間メモ!M1874,業務内容と時間メモ!R$2:AI$9999,11,FALSE))</f>
        <v/>
      </c>
      <c r="O1874" s="1" t="str">
        <f ca="1">IF(ISNA(VLOOKUP(業務内容と時間メモ!M1874,業務内容と時間メモ!R$2:AI$9999,13,FALSE)),"",VLOOKUP(業務内容と時間メモ!M1874,業務内容と時間メモ!R$2:AI$9999,13,FALSE))</f>
        <v/>
      </c>
      <c r="P1874" s="1" t="str">
        <f ca="1">IF(ISNA(VLOOKUP(業務内容と時間メモ!M1874,業務内容と時間メモ!R$2:AI$9999,15,FALSE)),"",VLOOKUP(業務内容と時間メモ!M1874,業務内容と時間メモ!R$2:AI$9999,15,FALSE))</f>
        <v/>
      </c>
      <c r="Q1874" s="1" t="str">
        <f ca="1">IF(ISNA(VLOOKUP(業務内容と時間メモ!M1874,業務内容と時間メモ!R$2:AI$9999,14,FALSE)),"",VLOOKUP(業務内容と時間メモ!M1874,業務内容と時間メモ!R$2:AI$9999,14,FALSE))</f>
        <v/>
      </c>
      <c r="R1874" s="1" t="str">
        <f ca="1">IF(ISNA(VLOOKUP(業務内容と時間メモ!M1874,業務内容と時間メモ!R$2:AI$9999,16,FALSE)),"",VLOOKUP(業務内容と時間メモ!M1874,業務内容と時間メモ!R$2:AI$9999,16,FALSE))</f>
        <v/>
      </c>
      <c r="S1874" s="1" t="str">
        <f ca="1">IF(ISNA(VLOOKUP(業務内容と時間メモ!M1874,業務内容と時間メモ!R$2:AI$9999,17,FALSE)),"",VLOOKUP(業務内容と時間メモ!M1874,業務内容と時間メモ!R$2:AI$9999,17,FALSE))</f>
        <v/>
      </c>
      <c r="T1874" s="17" t="str">
        <f ca="1">IF(SUMIFS(業務内容と時間メモ!E:E,業務内容と時間メモ!AB:AB,N1874,業務内容と時間メモ!AD:AD,O1874)=0,"",SUMIFS(業務内容と時間メモ!E:E,業務内容と時間メモ!AB:AB,N1874,業務内容と時間メモ!AD:AD,O1874))</f>
        <v/>
      </c>
      <c r="U1874" s="7" t="str">
        <f ca="1">IF(SUMIFS(業務内容と時間メモ!F:F,業務内容と時間メモ!AB:AB,N1874,業務内容と時間メモ!AD:AD,O1874)=0,"",SUMIFS(業務内容と時間メモ!F:F,業務内容と時間メモ!AB:AB,N1874,業務内容と時間メモ!AD:AD,O1874))</f>
        <v/>
      </c>
      <c r="V1874" t="str">
        <f ca="1">IF(SUMIFS(業務内容と時間メモ!E:E,業務内容と時間メモ!AB:AB,N1874,業務内容と時間メモ!AD:AD,O1874)=0,"",SUMIFS(業務内容と時間メモ!E:E,業務内容と時間メモ!AB:AB,N1874,業務内容と時間メモ!AD:AD,O1874))</f>
        <v/>
      </c>
    </row>
    <row r="1875" spans="1:22" hidden="1">
      <c r="A1875" s="1" t="str">
        <f t="shared" ca="1" si="161"/>
        <v/>
      </c>
      <c r="B1875" s="1" t="str">
        <f t="shared" ca="1" si="162"/>
        <v/>
      </c>
      <c r="C1875" s="6" t="str">
        <f t="shared" ca="1" si="160"/>
        <v/>
      </c>
      <c r="J1875" t="str">
        <f t="shared" ca="1" si="158"/>
        <v/>
      </c>
      <c r="L1875" s="7" t="str">
        <f t="shared" ca="1" si="159"/>
        <v/>
      </c>
      <c r="M1875" s="1" t="str">
        <f ca="1">IF(N1875="","",IF(COUNTIF(N$1:N1875,N1875)&gt;1,"",IF(COUNTIF(N:N,N1875)&gt;=1,"左表に入れますねぇ","")))</f>
        <v/>
      </c>
      <c r="N1875" s="1" t="str">
        <f ca="1">IF(ISNA(VLOOKUP(業務内容と時間メモ!M1875,業務内容と時間メモ!R$2:AI$9999,11,FALSE)),"",VLOOKUP(業務内容と時間メモ!M1875,業務内容と時間メモ!R$2:AI$9999,11,FALSE))</f>
        <v/>
      </c>
      <c r="O1875" s="1" t="str">
        <f ca="1">IF(ISNA(VLOOKUP(業務内容と時間メモ!M1875,業務内容と時間メモ!R$2:AI$9999,13,FALSE)),"",VLOOKUP(業務内容と時間メモ!M1875,業務内容と時間メモ!R$2:AI$9999,13,FALSE))</f>
        <v/>
      </c>
      <c r="P1875" s="1" t="str">
        <f ca="1">IF(ISNA(VLOOKUP(業務内容と時間メモ!M1875,業務内容と時間メモ!R$2:AI$9999,15,FALSE)),"",VLOOKUP(業務内容と時間メモ!M1875,業務内容と時間メモ!R$2:AI$9999,15,FALSE))</f>
        <v/>
      </c>
      <c r="Q1875" s="1" t="str">
        <f ca="1">IF(ISNA(VLOOKUP(業務内容と時間メモ!M1875,業務内容と時間メモ!R$2:AI$9999,14,FALSE)),"",VLOOKUP(業務内容と時間メモ!M1875,業務内容と時間メモ!R$2:AI$9999,14,FALSE))</f>
        <v/>
      </c>
      <c r="R1875" s="1" t="str">
        <f ca="1">IF(ISNA(VLOOKUP(業務内容と時間メモ!M1875,業務内容と時間メモ!R$2:AI$9999,16,FALSE)),"",VLOOKUP(業務内容と時間メモ!M1875,業務内容と時間メモ!R$2:AI$9999,16,FALSE))</f>
        <v/>
      </c>
      <c r="S1875" s="1" t="str">
        <f ca="1">IF(ISNA(VLOOKUP(業務内容と時間メモ!M1875,業務内容と時間メモ!R$2:AI$9999,17,FALSE)),"",VLOOKUP(業務内容と時間メモ!M1875,業務内容と時間メモ!R$2:AI$9999,17,FALSE))</f>
        <v/>
      </c>
      <c r="T1875" s="17" t="str">
        <f ca="1">IF(SUMIFS(業務内容と時間メモ!E:E,業務内容と時間メモ!AB:AB,N1875,業務内容と時間メモ!AD:AD,O1875)=0,"",SUMIFS(業務内容と時間メモ!E:E,業務内容と時間メモ!AB:AB,N1875,業務内容と時間メモ!AD:AD,O1875))</f>
        <v/>
      </c>
      <c r="U1875" s="7" t="str">
        <f ca="1">IF(SUMIFS(業務内容と時間メモ!F:F,業務内容と時間メモ!AB:AB,N1875,業務内容と時間メモ!AD:AD,O1875)=0,"",SUMIFS(業務内容と時間メモ!F:F,業務内容と時間メモ!AB:AB,N1875,業務内容と時間メモ!AD:AD,O1875))</f>
        <v/>
      </c>
      <c r="V1875" t="str">
        <f ca="1">IF(SUMIFS(業務内容と時間メモ!E:E,業務内容と時間メモ!AB:AB,N1875,業務内容と時間メモ!AD:AD,O1875)=0,"",SUMIFS(業務内容と時間メモ!E:E,業務内容と時間メモ!AB:AB,N1875,業務内容と時間メモ!AD:AD,O1875))</f>
        <v/>
      </c>
    </row>
    <row r="1876" spans="1:22" hidden="1">
      <c r="A1876" s="1" t="str">
        <f t="shared" ca="1" si="161"/>
        <v/>
      </c>
      <c r="B1876" s="1" t="str">
        <f t="shared" ca="1" si="162"/>
        <v/>
      </c>
      <c r="C1876" s="6" t="str">
        <f t="shared" ca="1" si="160"/>
        <v/>
      </c>
      <c r="J1876" t="str">
        <f t="shared" ca="1" si="158"/>
        <v/>
      </c>
      <c r="L1876" s="7" t="str">
        <f t="shared" ca="1" si="159"/>
        <v/>
      </c>
      <c r="M1876" s="1" t="str">
        <f ca="1">IF(N1876="","",IF(COUNTIF(N$1:N1876,N1876)&gt;1,"",IF(COUNTIF(N:N,N1876)&gt;=1,"左表に入れますねぇ","")))</f>
        <v/>
      </c>
      <c r="N1876" s="1" t="str">
        <f ca="1">IF(ISNA(VLOOKUP(業務内容と時間メモ!M1876,業務内容と時間メモ!R$2:AI$9999,11,FALSE)),"",VLOOKUP(業務内容と時間メモ!M1876,業務内容と時間メモ!R$2:AI$9999,11,FALSE))</f>
        <v/>
      </c>
      <c r="O1876" s="1" t="str">
        <f ca="1">IF(ISNA(VLOOKUP(業務内容と時間メモ!M1876,業務内容と時間メモ!R$2:AI$9999,13,FALSE)),"",VLOOKUP(業務内容と時間メモ!M1876,業務内容と時間メモ!R$2:AI$9999,13,FALSE))</f>
        <v/>
      </c>
      <c r="P1876" s="1" t="str">
        <f ca="1">IF(ISNA(VLOOKUP(業務内容と時間メモ!M1876,業務内容と時間メモ!R$2:AI$9999,15,FALSE)),"",VLOOKUP(業務内容と時間メモ!M1876,業務内容と時間メモ!R$2:AI$9999,15,FALSE))</f>
        <v/>
      </c>
      <c r="Q1876" s="1" t="str">
        <f ca="1">IF(ISNA(VLOOKUP(業務内容と時間メモ!M1876,業務内容と時間メモ!R$2:AI$9999,14,FALSE)),"",VLOOKUP(業務内容と時間メモ!M1876,業務内容と時間メモ!R$2:AI$9999,14,FALSE))</f>
        <v/>
      </c>
      <c r="R1876" s="1" t="str">
        <f ca="1">IF(ISNA(VLOOKUP(業務内容と時間メモ!M1876,業務内容と時間メモ!R$2:AI$9999,16,FALSE)),"",VLOOKUP(業務内容と時間メモ!M1876,業務内容と時間メモ!R$2:AI$9999,16,FALSE))</f>
        <v/>
      </c>
      <c r="S1876" s="1" t="str">
        <f ca="1">IF(ISNA(VLOOKUP(業務内容と時間メモ!M1876,業務内容と時間メモ!R$2:AI$9999,17,FALSE)),"",VLOOKUP(業務内容と時間メモ!M1876,業務内容と時間メモ!R$2:AI$9999,17,FALSE))</f>
        <v/>
      </c>
      <c r="T1876" s="17" t="str">
        <f ca="1">IF(SUMIFS(業務内容と時間メモ!E:E,業務内容と時間メモ!AB:AB,N1876,業務内容と時間メモ!AD:AD,O1876)=0,"",SUMIFS(業務内容と時間メモ!E:E,業務内容と時間メモ!AB:AB,N1876,業務内容と時間メモ!AD:AD,O1876))</f>
        <v/>
      </c>
      <c r="U1876" s="7" t="str">
        <f ca="1">IF(SUMIFS(業務内容と時間メモ!F:F,業務内容と時間メモ!AB:AB,N1876,業務内容と時間メモ!AD:AD,O1876)=0,"",SUMIFS(業務内容と時間メモ!F:F,業務内容と時間メモ!AB:AB,N1876,業務内容と時間メモ!AD:AD,O1876))</f>
        <v/>
      </c>
      <c r="V1876" t="str">
        <f ca="1">IF(SUMIFS(業務内容と時間メモ!E:E,業務内容と時間メモ!AB:AB,N1876,業務内容と時間メモ!AD:AD,O1876)=0,"",SUMIFS(業務内容と時間メモ!E:E,業務内容と時間メモ!AB:AB,N1876,業務内容と時間メモ!AD:AD,O1876))</f>
        <v/>
      </c>
    </row>
    <row r="1877" spans="1:22" hidden="1">
      <c r="A1877" s="1" t="str">
        <f t="shared" ca="1" si="161"/>
        <v/>
      </c>
      <c r="B1877" s="1" t="str">
        <f t="shared" ca="1" si="162"/>
        <v/>
      </c>
      <c r="C1877" s="6" t="str">
        <f t="shared" ca="1" si="160"/>
        <v/>
      </c>
      <c r="J1877" t="str">
        <f t="shared" ca="1" si="158"/>
        <v/>
      </c>
      <c r="L1877" s="7" t="str">
        <f t="shared" ca="1" si="159"/>
        <v/>
      </c>
      <c r="M1877" s="1" t="str">
        <f ca="1">IF(N1877="","",IF(COUNTIF(N$1:N1877,N1877)&gt;1,"",IF(COUNTIF(N:N,N1877)&gt;=1,"左表に入れますねぇ","")))</f>
        <v/>
      </c>
      <c r="N1877" s="1" t="str">
        <f ca="1">IF(ISNA(VLOOKUP(業務内容と時間メモ!M1877,業務内容と時間メモ!R$2:AI$9999,11,FALSE)),"",VLOOKUP(業務内容と時間メモ!M1877,業務内容と時間メモ!R$2:AI$9999,11,FALSE))</f>
        <v/>
      </c>
      <c r="O1877" s="1" t="str">
        <f ca="1">IF(ISNA(VLOOKUP(業務内容と時間メモ!M1877,業務内容と時間メモ!R$2:AI$9999,13,FALSE)),"",VLOOKUP(業務内容と時間メモ!M1877,業務内容と時間メモ!R$2:AI$9999,13,FALSE))</f>
        <v/>
      </c>
      <c r="P1877" s="1" t="str">
        <f ca="1">IF(ISNA(VLOOKUP(業務内容と時間メモ!M1877,業務内容と時間メモ!R$2:AI$9999,15,FALSE)),"",VLOOKUP(業務内容と時間メモ!M1877,業務内容と時間メモ!R$2:AI$9999,15,FALSE))</f>
        <v/>
      </c>
      <c r="Q1877" s="1" t="str">
        <f ca="1">IF(ISNA(VLOOKUP(業務内容と時間メモ!M1877,業務内容と時間メモ!R$2:AI$9999,14,FALSE)),"",VLOOKUP(業務内容と時間メモ!M1877,業務内容と時間メモ!R$2:AI$9999,14,FALSE))</f>
        <v/>
      </c>
      <c r="R1877" s="1" t="str">
        <f ca="1">IF(ISNA(VLOOKUP(業務内容と時間メモ!M1877,業務内容と時間メモ!R$2:AI$9999,16,FALSE)),"",VLOOKUP(業務内容と時間メモ!M1877,業務内容と時間メモ!R$2:AI$9999,16,FALSE))</f>
        <v/>
      </c>
      <c r="S1877" s="1" t="str">
        <f ca="1">IF(ISNA(VLOOKUP(業務内容と時間メモ!M1877,業務内容と時間メモ!R$2:AI$9999,17,FALSE)),"",VLOOKUP(業務内容と時間メモ!M1877,業務内容と時間メモ!R$2:AI$9999,17,FALSE))</f>
        <v/>
      </c>
      <c r="T1877" s="17" t="str">
        <f ca="1">IF(SUMIFS(業務内容と時間メモ!E:E,業務内容と時間メモ!AB:AB,N1877,業務内容と時間メモ!AD:AD,O1877)=0,"",SUMIFS(業務内容と時間メモ!E:E,業務内容と時間メモ!AB:AB,N1877,業務内容と時間メモ!AD:AD,O1877))</f>
        <v/>
      </c>
      <c r="U1877" s="7" t="str">
        <f ca="1">IF(SUMIFS(業務内容と時間メモ!F:F,業務内容と時間メモ!AB:AB,N1877,業務内容と時間メモ!AD:AD,O1877)=0,"",SUMIFS(業務内容と時間メモ!F:F,業務内容と時間メモ!AB:AB,N1877,業務内容と時間メモ!AD:AD,O1877))</f>
        <v/>
      </c>
      <c r="V1877" t="str">
        <f ca="1">IF(SUMIFS(業務内容と時間メモ!E:E,業務内容と時間メモ!AB:AB,N1877,業務内容と時間メモ!AD:AD,O1877)=0,"",SUMIFS(業務内容と時間メモ!E:E,業務内容と時間メモ!AB:AB,N1877,業務内容と時間メモ!AD:AD,O1877))</f>
        <v/>
      </c>
    </row>
    <row r="1878" spans="1:22" hidden="1">
      <c r="A1878" s="1" t="str">
        <f t="shared" ca="1" si="161"/>
        <v/>
      </c>
      <c r="B1878" s="1" t="str">
        <f t="shared" ca="1" si="162"/>
        <v/>
      </c>
      <c r="C1878" s="6" t="str">
        <f t="shared" ca="1" si="160"/>
        <v/>
      </c>
      <c r="J1878" t="str">
        <f t="shared" ca="1" si="158"/>
        <v/>
      </c>
      <c r="L1878" s="7" t="str">
        <f t="shared" ca="1" si="159"/>
        <v/>
      </c>
      <c r="M1878" s="1" t="str">
        <f ca="1">IF(N1878="","",IF(COUNTIF(N$1:N1878,N1878)&gt;1,"",IF(COUNTIF(N:N,N1878)&gt;=1,"左表に入れますねぇ","")))</f>
        <v/>
      </c>
      <c r="N1878" s="1" t="str">
        <f ca="1">IF(ISNA(VLOOKUP(業務内容と時間メモ!M1878,業務内容と時間メモ!R$2:AI$9999,11,FALSE)),"",VLOOKUP(業務内容と時間メモ!M1878,業務内容と時間メモ!R$2:AI$9999,11,FALSE))</f>
        <v/>
      </c>
      <c r="O1878" s="1" t="str">
        <f ca="1">IF(ISNA(VLOOKUP(業務内容と時間メモ!M1878,業務内容と時間メモ!R$2:AI$9999,13,FALSE)),"",VLOOKUP(業務内容と時間メモ!M1878,業務内容と時間メモ!R$2:AI$9999,13,FALSE))</f>
        <v/>
      </c>
      <c r="P1878" s="1" t="str">
        <f ca="1">IF(ISNA(VLOOKUP(業務内容と時間メモ!M1878,業務内容と時間メモ!R$2:AI$9999,15,FALSE)),"",VLOOKUP(業務内容と時間メモ!M1878,業務内容と時間メモ!R$2:AI$9999,15,FALSE))</f>
        <v/>
      </c>
      <c r="Q1878" s="1" t="str">
        <f ca="1">IF(ISNA(VLOOKUP(業務内容と時間メモ!M1878,業務内容と時間メモ!R$2:AI$9999,14,FALSE)),"",VLOOKUP(業務内容と時間メモ!M1878,業務内容と時間メモ!R$2:AI$9999,14,FALSE))</f>
        <v/>
      </c>
      <c r="R1878" s="1" t="str">
        <f ca="1">IF(ISNA(VLOOKUP(業務内容と時間メモ!M1878,業務内容と時間メモ!R$2:AI$9999,16,FALSE)),"",VLOOKUP(業務内容と時間メモ!M1878,業務内容と時間メモ!R$2:AI$9999,16,FALSE))</f>
        <v/>
      </c>
      <c r="S1878" s="1" t="str">
        <f ca="1">IF(ISNA(VLOOKUP(業務内容と時間メモ!M1878,業務内容と時間メモ!R$2:AI$9999,17,FALSE)),"",VLOOKUP(業務内容と時間メモ!M1878,業務内容と時間メモ!R$2:AI$9999,17,FALSE))</f>
        <v/>
      </c>
      <c r="T1878" s="17" t="str">
        <f ca="1">IF(SUMIFS(業務内容と時間メモ!E:E,業務内容と時間メモ!AB:AB,N1878,業務内容と時間メモ!AD:AD,O1878)=0,"",SUMIFS(業務内容と時間メモ!E:E,業務内容と時間メモ!AB:AB,N1878,業務内容と時間メモ!AD:AD,O1878))</f>
        <v/>
      </c>
      <c r="U1878" s="7" t="str">
        <f ca="1">IF(SUMIFS(業務内容と時間メモ!F:F,業務内容と時間メモ!AB:AB,N1878,業務内容と時間メモ!AD:AD,O1878)=0,"",SUMIFS(業務内容と時間メモ!F:F,業務内容と時間メモ!AB:AB,N1878,業務内容と時間メモ!AD:AD,O1878))</f>
        <v/>
      </c>
      <c r="V1878" t="str">
        <f ca="1">IF(SUMIFS(業務内容と時間メモ!E:E,業務内容と時間メモ!AB:AB,N1878,業務内容と時間メモ!AD:AD,O1878)=0,"",SUMIFS(業務内容と時間メモ!E:E,業務内容と時間メモ!AB:AB,N1878,業務内容と時間メモ!AD:AD,O1878))</f>
        <v/>
      </c>
    </row>
    <row r="1879" spans="1:22" hidden="1">
      <c r="A1879" s="1" t="str">
        <f t="shared" ca="1" si="161"/>
        <v/>
      </c>
      <c r="B1879" s="1" t="str">
        <f t="shared" ca="1" si="162"/>
        <v/>
      </c>
      <c r="C1879" s="6" t="str">
        <f t="shared" ca="1" si="160"/>
        <v/>
      </c>
      <c r="J1879" t="str">
        <f t="shared" ca="1" si="158"/>
        <v/>
      </c>
      <c r="L1879" s="7" t="str">
        <f t="shared" ca="1" si="159"/>
        <v/>
      </c>
      <c r="M1879" s="1" t="str">
        <f ca="1">IF(N1879="","",IF(COUNTIF(N$1:N1879,N1879)&gt;1,"",IF(COUNTIF(N:N,N1879)&gt;=1,"左表に入れますねぇ","")))</f>
        <v/>
      </c>
      <c r="N1879" s="1" t="str">
        <f ca="1">IF(ISNA(VLOOKUP(業務内容と時間メモ!M1879,業務内容と時間メモ!R$2:AI$9999,11,FALSE)),"",VLOOKUP(業務内容と時間メモ!M1879,業務内容と時間メモ!R$2:AI$9999,11,FALSE))</f>
        <v/>
      </c>
      <c r="O1879" s="1" t="str">
        <f ca="1">IF(ISNA(VLOOKUP(業務内容と時間メモ!M1879,業務内容と時間メモ!R$2:AI$9999,13,FALSE)),"",VLOOKUP(業務内容と時間メモ!M1879,業務内容と時間メモ!R$2:AI$9999,13,FALSE))</f>
        <v/>
      </c>
      <c r="P1879" s="1" t="str">
        <f ca="1">IF(ISNA(VLOOKUP(業務内容と時間メモ!M1879,業務内容と時間メモ!R$2:AI$9999,15,FALSE)),"",VLOOKUP(業務内容と時間メモ!M1879,業務内容と時間メモ!R$2:AI$9999,15,FALSE))</f>
        <v/>
      </c>
      <c r="Q1879" s="1" t="str">
        <f ca="1">IF(ISNA(VLOOKUP(業務内容と時間メモ!M1879,業務内容と時間メモ!R$2:AI$9999,14,FALSE)),"",VLOOKUP(業務内容と時間メモ!M1879,業務内容と時間メモ!R$2:AI$9999,14,FALSE))</f>
        <v/>
      </c>
      <c r="R1879" s="1" t="str">
        <f ca="1">IF(ISNA(VLOOKUP(業務内容と時間メモ!M1879,業務内容と時間メモ!R$2:AI$9999,16,FALSE)),"",VLOOKUP(業務内容と時間メモ!M1879,業務内容と時間メモ!R$2:AI$9999,16,FALSE))</f>
        <v/>
      </c>
      <c r="S1879" s="1" t="str">
        <f ca="1">IF(ISNA(VLOOKUP(業務内容と時間メモ!M1879,業務内容と時間メモ!R$2:AI$9999,17,FALSE)),"",VLOOKUP(業務内容と時間メモ!M1879,業務内容と時間メモ!R$2:AI$9999,17,FALSE))</f>
        <v/>
      </c>
      <c r="T1879" s="17" t="str">
        <f ca="1">IF(SUMIFS(業務内容と時間メモ!E:E,業務内容と時間メモ!AB:AB,N1879,業務内容と時間メモ!AD:AD,O1879)=0,"",SUMIFS(業務内容と時間メモ!E:E,業務内容と時間メモ!AB:AB,N1879,業務内容と時間メモ!AD:AD,O1879))</f>
        <v/>
      </c>
      <c r="U1879" s="7" t="str">
        <f ca="1">IF(SUMIFS(業務内容と時間メモ!F:F,業務内容と時間メモ!AB:AB,N1879,業務内容と時間メモ!AD:AD,O1879)=0,"",SUMIFS(業務内容と時間メモ!F:F,業務内容と時間メモ!AB:AB,N1879,業務内容と時間メモ!AD:AD,O1879))</f>
        <v/>
      </c>
      <c r="V1879" t="str">
        <f ca="1">IF(SUMIFS(業務内容と時間メモ!E:E,業務内容と時間メモ!AB:AB,N1879,業務内容と時間メモ!AD:AD,O1879)=0,"",SUMIFS(業務内容と時間メモ!E:E,業務内容と時間メモ!AB:AB,N1879,業務内容と時間メモ!AD:AD,O1879))</f>
        <v/>
      </c>
    </row>
    <row r="1880" spans="1:22" hidden="1">
      <c r="A1880" s="1" t="str">
        <f t="shared" ca="1" si="161"/>
        <v/>
      </c>
      <c r="B1880" s="1" t="str">
        <f t="shared" ca="1" si="162"/>
        <v/>
      </c>
      <c r="C1880" s="6" t="str">
        <f t="shared" ca="1" si="160"/>
        <v/>
      </c>
      <c r="J1880" t="str">
        <f t="shared" ca="1" si="158"/>
        <v/>
      </c>
      <c r="L1880" s="7" t="str">
        <f t="shared" ca="1" si="159"/>
        <v/>
      </c>
      <c r="M1880" s="1" t="str">
        <f ca="1">IF(N1880="","",IF(COUNTIF(N$1:N1880,N1880)&gt;1,"",IF(COUNTIF(N:N,N1880)&gt;=1,"左表に入れますねぇ","")))</f>
        <v/>
      </c>
      <c r="N1880" s="1" t="str">
        <f ca="1">IF(ISNA(VLOOKUP(業務内容と時間メモ!M1880,業務内容と時間メモ!R$2:AI$9999,11,FALSE)),"",VLOOKUP(業務内容と時間メモ!M1880,業務内容と時間メモ!R$2:AI$9999,11,FALSE))</f>
        <v/>
      </c>
      <c r="O1880" s="1" t="str">
        <f ca="1">IF(ISNA(VLOOKUP(業務内容と時間メモ!M1880,業務内容と時間メモ!R$2:AI$9999,13,FALSE)),"",VLOOKUP(業務内容と時間メモ!M1880,業務内容と時間メモ!R$2:AI$9999,13,FALSE))</f>
        <v/>
      </c>
      <c r="P1880" s="1" t="str">
        <f ca="1">IF(ISNA(VLOOKUP(業務内容と時間メモ!M1880,業務内容と時間メモ!R$2:AI$9999,15,FALSE)),"",VLOOKUP(業務内容と時間メモ!M1880,業務内容と時間メモ!R$2:AI$9999,15,FALSE))</f>
        <v/>
      </c>
      <c r="Q1880" s="1" t="str">
        <f ca="1">IF(ISNA(VLOOKUP(業務内容と時間メモ!M1880,業務内容と時間メモ!R$2:AI$9999,14,FALSE)),"",VLOOKUP(業務内容と時間メモ!M1880,業務内容と時間メモ!R$2:AI$9999,14,FALSE))</f>
        <v/>
      </c>
      <c r="R1880" s="1" t="str">
        <f ca="1">IF(ISNA(VLOOKUP(業務内容と時間メモ!M1880,業務内容と時間メモ!R$2:AI$9999,16,FALSE)),"",VLOOKUP(業務内容と時間メモ!M1880,業務内容と時間メモ!R$2:AI$9999,16,FALSE))</f>
        <v/>
      </c>
      <c r="S1880" s="1" t="str">
        <f ca="1">IF(ISNA(VLOOKUP(業務内容と時間メモ!M1880,業務内容と時間メモ!R$2:AI$9999,17,FALSE)),"",VLOOKUP(業務内容と時間メモ!M1880,業務内容と時間メモ!R$2:AI$9999,17,FALSE))</f>
        <v/>
      </c>
      <c r="T1880" s="17" t="str">
        <f ca="1">IF(SUMIFS(業務内容と時間メモ!E:E,業務内容と時間メモ!AB:AB,N1880,業務内容と時間メモ!AD:AD,O1880)=0,"",SUMIFS(業務内容と時間メモ!E:E,業務内容と時間メモ!AB:AB,N1880,業務内容と時間メモ!AD:AD,O1880))</f>
        <v/>
      </c>
      <c r="U1880" s="7" t="str">
        <f ca="1">IF(SUMIFS(業務内容と時間メモ!F:F,業務内容と時間メモ!AB:AB,N1880,業務内容と時間メモ!AD:AD,O1880)=0,"",SUMIFS(業務内容と時間メモ!F:F,業務内容と時間メモ!AB:AB,N1880,業務内容と時間メモ!AD:AD,O1880))</f>
        <v/>
      </c>
      <c r="V1880" t="str">
        <f ca="1">IF(SUMIFS(業務内容と時間メモ!E:E,業務内容と時間メモ!AB:AB,N1880,業務内容と時間メモ!AD:AD,O1880)=0,"",SUMIFS(業務内容と時間メモ!E:E,業務内容と時間メモ!AB:AB,N1880,業務内容と時間メモ!AD:AD,O1880))</f>
        <v/>
      </c>
    </row>
    <row r="1881" spans="1:22" hidden="1">
      <c r="A1881" s="1" t="str">
        <f t="shared" ca="1" si="161"/>
        <v/>
      </c>
      <c r="B1881" s="1" t="str">
        <f t="shared" ca="1" si="162"/>
        <v/>
      </c>
      <c r="C1881" s="6" t="str">
        <f t="shared" ca="1" si="160"/>
        <v/>
      </c>
      <c r="J1881" t="str">
        <f t="shared" ca="1" si="158"/>
        <v/>
      </c>
      <c r="L1881" s="7" t="str">
        <f t="shared" ca="1" si="159"/>
        <v/>
      </c>
      <c r="M1881" s="1" t="str">
        <f ca="1">IF(N1881="","",IF(COUNTIF(N$1:N1881,N1881)&gt;1,"",IF(COUNTIF(N:N,N1881)&gt;=1,"左表に入れますねぇ","")))</f>
        <v/>
      </c>
      <c r="N1881" s="1" t="str">
        <f ca="1">IF(ISNA(VLOOKUP(業務内容と時間メモ!M1881,業務内容と時間メモ!R$2:AI$9999,11,FALSE)),"",VLOOKUP(業務内容と時間メモ!M1881,業務内容と時間メモ!R$2:AI$9999,11,FALSE))</f>
        <v/>
      </c>
      <c r="O1881" s="1" t="str">
        <f ca="1">IF(ISNA(VLOOKUP(業務内容と時間メモ!M1881,業務内容と時間メモ!R$2:AI$9999,13,FALSE)),"",VLOOKUP(業務内容と時間メモ!M1881,業務内容と時間メモ!R$2:AI$9999,13,FALSE))</f>
        <v/>
      </c>
      <c r="P1881" s="1" t="str">
        <f ca="1">IF(ISNA(VLOOKUP(業務内容と時間メモ!M1881,業務内容と時間メモ!R$2:AI$9999,15,FALSE)),"",VLOOKUP(業務内容と時間メモ!M1881,業務内容と時間メモ!R$2:AI$9999,15,FALSE))</f>
        <v/>
      </c>
      <c r="Q1881" s="1" t="str">
        <f ca="1">IF(ISNA(VLOOKUP(業務内容と時間メモ!M1881,業務内容と時間メモ!R$2:AI$9999,14,FALSE)),"",VLOOKUP(業務内容と時間メモ!M1881,業務内容と時間メモ!R$2:AI$9999,14,FALSE))</f>
        <v/>
      </c>
      <c r="R1881" s="1" t="str">
        <f ca="1">IF(ISNA(VLOOKUP(業務内容と時間メモ!M1881,業務内容と時間メモ!R$2:AI$9999,16,FALSE)),"",VLOOKUP(業務内容と時間メモ!M1881,業務内容と時間メモ!R$2:AI$9999,16,FALSE))</f>
        <v/>
      </c>
      <c r="S1881" s="1" t="str">
        <f ca="1">IF(ISNA(VLOOKUP(業務内容と時間メモ!M1881,業務内容と時間メモ!R$2:AI$9999,17,FALSE)),"",VLOOKUP(業務内容と時間メモ!M1881,業務内容と時間メモ!R$2:AI$9999,17,FALSE))</f>
        <v/>
      </c>
      <c r="T1881" s="17" t="str">
        <f ca="1">IF(SUMIFS(業務内容と時間メモ!E:E,業務内容と時間メモ!AB:AB,N1881,業務内容と時間メモ!AD:AD,O1881)=0,"",SUMIFS(業務内容と時間メモ!E:E,業務内容と時間メモ!AB:AB,N1881,業務内容と時間メモ!AD:AD,O1881))</f>
        <v/>
      </c>
      <c r="U1881" s="7" t="str">
        <f ca="1">IF(SUMIFS(業務内容と時間メモ!F:F,業務内容と時間メモ!AB:AB,N1881,業務内容と時間メモ!AD:AD,O1881)=0,"",SUMIFS(業務内容と時間メモ!F:F,業務内容と時間メモ!AB:AB,N1881,業務内容と時間メモ!AD:AD,O1881))</f>
        <v/>
      </c>
      <c r="V1881" t="str">
        <f ca="1">IF(SUMIFS(業務内容と時間メモ!E:E,業務内容と時間メモ!AB:AB,N1881,業務内容と時間メモ!AD:AD,O1881)=0,"",SUMIFS(業務内容と時間メモ!E:E,業務内容と時間メモ!AB:AB,N1881,業務内容と時間メモ!AD:AD,O1881))</f>
        <v/>
      </c>
    </row>
    <row r="1882" spans="1:22" hidden="1">
      <c r="A1882" s="1" t="str">
        <f t="shared" ca="1" si="161"/>
        <v/>
      </c>
      <c r="B1882" s="1" t="str">
        <f t="shared" ca="1" si="162"/>
        <v/>
      </c>
      <c r="C1882" s="6" t="str">
        <f t="shared" ca="1" si="160"/>
        <v/>
      </c>
      <c r="J1882" t="str">
        <f t="shared" ca="1" si="158"/>
        <v/>
      </c>
      <c r="L1882" s="7" t="str">
        <f t="shared" ca="1" si="159"/>
        <v/>
      </c>
      <c r="M1882" s="1" t="str">
        <f ca="1">IF(N1882="","",IF(COUNTIF(N$1:N1882,N1882)&gt;1,"",IF(COUNTIF(N:N,N1882)&gt;=1,"左表に入れますねぇ","")))</f>
        <v/>
      </c>
      <c r="N1882" s="1" t="str">
        <f ca="1">IF(ISNA(VLOOKUP(業務内容と時間メモ!M1882,業務内容と時間メモ!R$2:AI$9999,11,FALSE)),"",VLOOKUP(業務内容と時間メモ!M1882,業務内容と時間メモ!R$2:AI$9999,11,FALSE))</f>
        <v/>
      </c>
      <c r="O1882" s="1" t="str">
        <f ca="1">IF(ISNA(VLOOKUP(業務内容と時間メモ!M1882,業務内容と時間メモ!R$2:AI$9999,13,FALSE)),"",VLOOKUP(業務内容と時間メモ!M1882,業務内容と時間メモ!R$2:AI$9999,13,FALSE))</f>
        <v/>
      </c>
      <c r="P1882" s="1" t="str">
        <f ca="1">IF(ISNA(VLOOKUP(業務内容と時間メモ!M1882,業務内容と時間メモ!R$2:AI$9999,15,FALSE)),"",VLOOKUP(業務内容と時間メモ!M1882,業務内容と時間メモ!R$2:AI$9999,15,FALSE))</f>
        <v/>
      </c>
      <c r="Q1882" s="1" t="str">
        <f ca="1">IF(ISNA(VLOOKUP(業務内容と時間メモ!M1882,業務内容と時間メモ!R$2:AI$9999,14,FALSE)),"",VLOOKUP(業務内容と時間メモ!M1882,業務内容と時間メモ!R$2:AI$9999,14,FALSE))</f>
        <v/>
      </c>
      <c r="R1882" s="1" t="str">
        <f ca="1">IF(ISNA(VLOOKUP(業務内容と時間メモ!M1882,業務内容と時間メモ!R$2:AI$9999,16,FALSE)),"",VLOOKUP(業務内容と時間メモ!M1882,業務内容と時間メモ!R$2:AI$9999,16,FALSE))</f>
        <v/>
      </c>
      <c r="S1882" s="1" t="str">
        <f ca="1">IF(ISNA(VLOOKUP(業務内容と時間メモ!M1882,業務内容と時間メモ!R$2:AI$9999,17,FALSE)),"",VLOOKUP(業務内容と時間メモ!M1882,業務内容と時間メモ!R$2:AI$9999,17,FALSE))</f>
        <v/>
      </c>
      <c r="T1882" s="17" t="str">
        <f ca="1">IF(SUMIFS(業務内容と時間メモ!E:E,業務内容と時間メモ!AB:AB,N1882,業務内容と時間メモ!AD:AD,O1882)=0,"",SUMIFS(業務内容と時間メモ!E:E,業務内容と時間メモ!AB:AB,N1882,業務内容と時間メモ!AD:AD,O1882))</f>
        <v/>
      </c>
      <c r="U1882" s="7" t="str">
        <f ca="1">IF(SUMIFS(業務内容と時間メモ!F:F,業務内容と時間メモ!AB:AB,N1882,業務内容と時間メモ!AD:AD,O1882)=0,"",SUMIFS(業務内容と時間メモ!F:F,業務内容と時間メモ!AB:AB,N1882,業務内容と時間メモ!AD:AD,O1882))</f>
        <v/>
      </c>
      <c r="V1882" t="str">
        <f ca="1">IF(SUMIFS(業務内容と時間メモ!E:E,業務内容と時間メモ!AB:AB,N1882,業務内容と時間メモ!AD:AD,O1882)=0,"",SUMIFS(業務内容と時間メモ!E:E,業務内容と時間メモ!AB:AB,N1882,業務内容と時間メモ!AD:AD,O1882))</f>
        <v/>
      </c>
    </row>
    <row r="1883" spans="1:22" hidden="1">
      <c r="A1883" s="1" t="str">
        <f t="shared" ca="1" si="161"/>
        <v/>
      </c>
      <c r="B1883" s="1" t="str">
        <f t="shared" ca="1" si="162"/>
        <v/>
      </c>
      <c r="C1883" s="6" t="str">
        <f t="shared" ca="1" si="160"/>
        <v/>
      </c>
      <c r="J1883" t="str">
        <f t="shared" ca="1" si="158"/>
        <v/>
      </c>
      <c r="L1883" s="7" t="str">
        <f t="shared" ca="1" si="159"/>
        <v/>
      </c>
      <c r="M1883" s="1" t="str">
        <f ca="1">IF(N1883="","",IF(COUNTIF(N$1:N1883,N1883)&gt;1,"",IF(COUNTIF(N:N,N1883)&gt;=1,"左表に入れますねぇ","")))</f>
        <v/>
      </c>
      <c r="N1883" s="1" t="str">
        <f ca="1">IF(ISNA(VLOOKUP(業務内容と時間メモ!M1883,業務内容と時間メモ!R$2:AI$9999,11,FALSE)),"",VLOOKUP(業務内容と時間メモ!M1883,業務内容と時間メモ!R$2:AI$9999,11,FALSE))</f>
        <v/>
      </c>
      <c r="O1883" s="1" t="str">
        <f ca="1">IF(ISNA(VLOOKUP(業務内容と時間メモ!M1883,業務内容と時間メモ!R$2:AI$9999,13,FALSE)),"",VLOOKUP(業務内容と時間メモ!M1883,業務内容と時間メモ!R$2:AI$9999,13,FALSE))</f>
        <v/>
      </c>
      <c r="P1883" s="1" t="str">
        <f ca="1">IF(ISNA(VLOOKUP(業務内容と時間メモ!M1883,業務内容と時間メモ!R$2:AI$9999,15,FALSE)),"",VLOOKUP(業務内容と時間メモ!M1883,業務内容と時間メモ!R$2:AI$9999,15,FALSE))</f>
        <v/>
      </c>
      <c r="Q1883" s="1" t="str">
        <f ca="1">IF(ISNA(VLOOKUP(業務内容と時間メモ!M1883,業務内容と時間メモ!R$2:AI$9999,14,FALSE)),"",VLOOKUP(業務内容と時間メモ!M1883,業務内容と時間メモ!R$2:AI$9999,14,FALSE))</f>
        <v/>
      </c>
      <c r="R1883" s="1" t="str">
        <f ca="1">IF(ISNA(VLOOKUP(業務内容と時間メモ!M1883,業務内容と時間メモ!R$2:AI$9999,16,FALSE)),"",VLOOKUP(業務内容と時間メモ!M1883,業務内容と時間メモ!R$2:AI$9999,16,FALSE))</f>
        <v/>
      </c>
      <c r="S1883" s="1" t="str">
        <f ca="1">IF(ISNA(VLOOKUP(業務内容と時間メモ!M1883,業務内容と時間メモ!R$2:AI$9999,17,FALSE)),"",VLOOKUP(業務内容と時間メモ!M1883,業務内容と時間メモ!R$2:AI$9999,17,FALSE))</f>
        <v/>
      </c>
      <c r="T1883" s="17" t="str">
        <f ca="1">IF(SUMIFS(業務内容と時間メモ!E:E,業務内容と時間メモ!AB:AB,N1883,業務内容と時間メモ!AD:AD,O1883)=0,"",SUMIFS(業務内容と時間メモ!E:E,業務内容と時間メモ!AB:AB,N1883,業務内容と時間メモ!AD:AD,O1883))</f>
        <v/>
      </c>
      <c r="U1883" s="7" t="str">
        <f ca="1">IF(SUMIFS(業務内容と時間メモ!F:F,業務内容と時間メモ!AB:AB,N1883,業務内容と時間メモ!AD:AD,O1883)=0,"",SUMIFS(業務内容と時間メモ!F:F,業務内容と時間メモ!AB:AB,N1883,業務内容と時間メモ!AD:AD,O1883))</f>
        <v/>
      </c>
      <c r="V1883" t="str">
        <f ca="1">IF(SUMIFS(業務内容と時間メモ!E:E,業務内容と時間メモ!AB:AB,N1883,業務内容と時間メモ!AD:AD,O1883)=0,"",SUMIFS(業務内容と時間メモ!E:E,業務内容と時間メモ!AB:AB,N1883,業務内容と時間メモ!AD:AD,O1883))</f>
        <v/>
      </c>
    </row>
    <row r="1884" spans="1:22" hidden="1">
      <c r="A1884" s="1" t="str">
        <f t="shared" ca="1" si="161"/>
        <v/>
      </c>
      <c r="B1884" s="1" t="str">
        <f t="shared" ca="1" si="162"/>
        <v/>
      </c>
      <c r="C1884" s="6" t="str">
        <f t="shared" ca="1" si="160"/>
        <v/>
      </c>
      <c r="J1884" t="str">
        <f t="shared" ca="1" si="158"/>
        <v/>
      </c>
      <c r="L1884" s="7" t="str">
        <f t="shared" ca="1" si="159"/>
        <v/>
      </c>
      <c r="M1884" s="1" t="str">
        <f ca="1">IF(N1884="","",IF(COUNTIF(N$1:N1884,N1884)&gt;1,"",IF(COUNTIF(N:N,N1884)&gt;=1,"左表に入れますねぇ","")))</f>
        <v/>
      </c>
      <c r="N1884" s="1" t="str">
        <f ca="1">IF(ISNA(VLOOKUP(業務内容と時間メモ!M1884,業務内容と時間メモ!R$2:AI$9999,11,FALSE)),"",VLOOKUP(業務内容と時間メモ!M1884,業務内容と時間メモ!R$2:AI$9999,11,FALSE))</f>
        <v/>
      </c>
      <c r="O1884" s="1" t="str">
        <f ca="1">IF(ISNA(VLOOKUP(業務内容と時間メモ!M1884,業務内容と時間メモ!R$2:AI$9999,13,FALSE)),"",VLOOKUP(業務内容と時間メモ!M1884,業務内容と時間メモ!R$2:AI$9999,13,FALSE))</f>
        <v/>
      </c>
      <c r="P1884" s="1" t="str">
        <f ca="1">IF(ISNA(VLOOKUP(業務内容と時間メモ!M1884,業務内容と時間メモ!R$2:AI$9999,15,FALSE)),"",VLOOKUP(業務内容と時間メモ!M1884,業務内容と時間メモ!R$2:AI$9999,15,FALSE))</f>
        <v/>
      </c>
      <c r="Q1884" s="1" t="str">
        <f ca="1">IF(ISNA(VLOOKUP(業務内容と時間メモ!M1884,業務内容と時間メモ!R$2:AI$9999,14,FALSE)),"",VLOOKUP(業務内容と時間メモ!M1884,業務内容と時間メモ!R$2:AI$9999,14,FALSE))</f>
        <v/>
      </c>
      <c r="R1884" s="1" t="str">
        <f ca="1">IF(ISNA(VLOOKUP(業務内容と時間メモ!M1884,業務内容と時間メモ!R$2:AI$9999,16,FALSE)),"",VLOOKUP(業務内容と時間メモ!M1884,業務内容と時間メモ!R$2:AI$9999,16,FALSE))</f>
        <v/>
      </c>
      <c r="S1884" s="1" t="str">
        <f ca="1">IF(ISNA(VLOOKUP(業務内容と時間メモ!M1884,業務内容と時間メモ!R$2:AI$9999,17,FALSE)),"",VLOOKUP(業務内容と時間メモ!M1884,業務内容と時間メモ!R$2:AI$9999,17,FALSE))</f>
        <v/>
      </c>
      <c r="T1884" s="17" t="str">
        <f ca="1">IF(SUMIFS(業務内容と時間メモ!E:E,業務内容と時間メモ!AB:AB,N1884,業務内容と時間メモ!AD:AD,O1884)=0,"",SUMIFS(業務内容と時間メモ!E:E,業務内容と時間メモ!AB:AB,N1884,業務内容と時間メモ!AD:AD,O1884))</f>
        <v/>
      </c>
      <c r="U1884" s="7" t="str">
        <f ca="1">IF(SUMIFS(業務内容と時間メモ!F:F,業務内容と時間メモ!AB:AB,N1884,業務内容と時間メモ!AD:AD,O1884)=0,"",SUMIFS(業務内容と時間メモ!F:F,業務内容と時間メモ!AB:AB,N1884,業務内容と時間メモ!AD:AD,O1884))</f>
        <v/>
      </c>
      <c r="V1884" t="str">
        <f ca="1">IF(SUMIFS(業務内容と時間メモ!E:E,業務内容と時間メモ!AB:AB,N1884,業務内容と時間メモ!AD:AD,O1884)=0,"",SUMIFS(業務内容と時間メモ!E:E,業務内容と時間メモ!AB:AB,N1884,業務内容と時間メモ!AD:AD,O1884))</f>
        <v/>
      </c>
    </row>
    <row r="1885" spans="1:22" hidden="1">
      <c r="A1885" s="1" t="str">
        <f t="shared" ca="1" si="161"/>
        <v/>
      </c>
      <c r="B1885" s="1" t="str">
        <f t="shared" ca="1" si="162"/>
        <v/>
      </c>
      <c r="C1885" s="6" t="str">
        <f t="shared" ca="1" si="160"/>
        <v/>
      </c>
      <c r="J1885" t="str">
        <f t="shared" ca="1" si="158"/>
        <v/>
      </c>
      <c r="L1885" s="7" t="str">
        <f t="shared" ca="1" si="159"/>
        <v/>
      </c>
      <c r="M1885" s="1" t="str">
        <f ca="1">IF(N1885="","",IF(COUNTIF(N$1:N1885,N1885)&gt;1,"",IF(COUNTIF(N:N,N1885)&gt;=1,"左表に入れますねぇ","")))</f>
        <v/>
      </c>
      <c r="N1885" s="1" t="str">
        <f ca="1">IF(ISNA(VLOOKUP(業務内容と時間メモ!M1885,業務内容と時間メモ!R$2:AI$9999,11,FALSE)),"",VLOOKUP(業務内容と時間メモ!M1885,業務内容と時間メモ!R$2:AI$9999,11,FALSE))</f>
        <v/>
      </c>
      <c r="O1885" s="1" t="str">
        <f ca="1">IF(ISNA(VLOOKUP(業務内容と時間メモ!M1885,業務内容と時間メモ!R$2:AI$9999,13,FALSE)),"",VLOOKUP(業務内容と時間メモ!M1885,業務内容と時間メモ!R$2:AI$9999,13,FALSE))</f>
        <v/>
      </c>
      <c r="P1885" s="1" t="str">
        <f ca="1">IF(ISNA(VLOOKUP(業務内容と時間メモ!M1885,業務内容と時間メモ!R$2:AI$9999,15,FALSE)),"",VLOOKUP(業務内容と時間メモ!M1885,業務内容と時間メモ!R$2:AI$9999,15,FALSE))</f>
        <v/>
      </c>
      <c r="Q1885" s="1" t="str">
        <f ca="1">IF(ISNA(VLOOKUP(業務内容と時間メモ!M1885,業務内容と時間メモ!R$2:AI$9999,14,FALSE)),"",VLOOKUP(業務内容と時間メモ!M1885,業務内容と時間メモ!R$2:AI$9999,14,FALSE))</f>
        <v/>
      </c>
      <c r="R1885" s="1" t="str">
        <f ca="1">IF(ISNA(VLOOKUP(業務内容と時間メモ!M1885,業務内容と時間メモ!R$2:AI$9999,16,FALSE)),"",VLOOKUP(業務内容と時間メモ!M1885,業務内容と時間メモ!R$2:AI$9999,16,FALSE))</f>
        <v/>
      </c>
      <c r="S1885" s="1" t="str">
        <f ca="1">IF(ISNA(VLOOKUP(業務内容と時間メモ!M1885,業務内容と時間メモ!R$2:AI$9999,17,FALSE)),"",VLOOKUP(業務内容と時間メモ!M1885,業務内容と時間メモ!R$2:AI$9999,17,FALSE))</f>
        <v/>
      </c>
      <c r="T1885" s="17" t="str">
        <f ca="1">IF(SUMIFS(業務内容と時間メモ!E:E,業務内容と時間メモ!AB:AB,N1885,業務内容と時間メモ!AD:AD,O1885)=0,"",SUMIFS(業務内容と時間メモ!E:E,業務内容と時間メモ!AB:AB,N1885,業務内容と時間メモ!AD:AD,O1885))</f>
        <v/>
      </c>
      <c r="U1885" s="7" t="str">
        <f ca="1">IF(SUMIFS(業務内容と時間メモ!F:F,業務内容と時間メモ!AB:AB,N1885,業務内容と時間メモ!AD:AD,O1885)=0,"",SUMIFS(業務内容と時間メモ!F:F,業務内容と時間メモ!AB:AB,N1885,業務内容と時間メモ!AD:AD,O1885))</f>
        <v/>
      </c>
      <c r="V1885" t="str">
        <f ca="1">IF(SUMIFS(業務内容と時間メモ!E:E,業務内容と時間メモ!AB:AB,N1885,業務内容と時間メモ!AD:AD,O1885)=0,"",SUMIFS(業務内容と時間メモ!E:E,業務内容と時間メモ!AB:AB,N1885,業務内容と時間メモ!AD:AD,O1885))</f>
        <v/>
      </c>
    </row>
    <row r="1886" spans="1:22" hidden="1">
      <c r="A1886" s="1" t="str">
        <f t="shared" ca="1" si="161"/>
        <v/>
      </c>
      <c r="B1886" s="1" t="str">
        <f t="shared" ca="1" si="162"/>
        <v/>
      </c>
      <c r="C1886" s="6" t="str">
        <f t="shared" ca="1" si="160"/>
        <v/>
      </c>
      <c r="J1886" t="str">
        <f t="shared" ca="1" si="158"/>
        <v/>
      </c>
      <c r="L1886" s="7" t="str">
        <f t="shared" ca="1" si="159"/>
        <v/>
      </c>
      <c r="M1886" s="1" t="str">
        <f ca="1">IF(N1886="","",IF(COUNTIF(N$1:N1886,N1886)&gt;1,"",IF(COUNTIF(N:N,N1886)&gt;=1,"左表に入れますねぇ","")))</f>
        <v/>
      </c>
      <c r="N1886" s="1" t="str">
        <f ca="1">IF(ISNA(VLOOKUP(業務内容と時間メモ!M1886,業務内容と時間メモ!R$2:AI$9999,11,FALSE)),"",VLOOKUP(業務内容と時間メモ!M1886,業務内容と時間メモ!R$2:AI$9999,11,FALSE))</f>
        <v/>
      </c>
      <c r="O1886" s="1" t="str">
        <f ca="1">IF(ISNA(VLOOKUP(業務内容と時間メモ!M1886,業務内容と時間メモ!R$2:AI$9999,13,FALSE)),"",VLOOKUP(業務内容と時間メモ!M1886,業務内容と時間メモ!R$2:AI$9999,13,FALSE))</f>
        <v/>
      </c>
      <c r="P1886" s="1" t="str">
        <f ca="1">IF(ISNA(VLOOKUP(業務内容と時間メモ!M1886,業務内容と時間メモ!R$2:AI$9999,15,FALSE)),"",VLOOKUP(業務内容と時間メモ!M1886,業務内容と時間メモ!R$2:AI$9999,15,FALSE))</f>
        <v/>
      </c>
      <c r="Q1886" s="1" t="str">
        <f ca="1">IF(ISNA(VLOOKUP(業務内容と時間メモ!M1886,業務内容と時間メモ!R$2:AI$9999,14,FALSE)),"",VLOOKUP(業務内容と時間メモ!M1886,業務内容と時間メモ!R$2:AI$9999,14,FALSE))</f>
        <v/>
      </c>
      <c r="R1886" s="1" t="str">
        <f ca="1">IF(ISNA(VLOOKUP(業務内容と時間メモ!M1886,業務内容と時間メモ!R$2:AI$9999,16,FALSE)),"",VLOOKUP(業務内容と時間メモ!M1886,業務内容と時間メモ!R$2:AI$9999,16,FALSE))</f>
        <v/>
      </c>
      <c r="S1886" s="1" t="str">
        <f ca="1">IF(ISNA(VLOOKUP(業務内容と時間メモ!M1886,業務内容と時間メモ!R$2:AI$9999,17,FALSE)),"",VLOOKUP(業務内容と時間メモ!M1886,業務内容と時間メモ!R$2:AI$9999,17,FALSE))</f>
        <v/>
      </c>
      <c r="T1886" s="17" t="str">
        <f ca="1">IF(SUMIFS(業務内容と時間メモ!E:E,業務内容と時間メモ!AB:AB,N1886,業務内容と時間メモ!AD:AD,O1886)=0,"",SUMIFS(業務内容と時間メモ!E:E,業務内容と時間メモ!AB:AB,N1886,業務内容と時間メモ!AD:AD,O1886))</f>
        <v/>
      </c>
      <c r="U1886" s="7" t="str">
        <f ca="1">IF(SUMIFS(業務内容と時間メモ!F:F,業務内容と時間メモ!AB:AB,N1886,業務内容と時間メモ!AD:AD,O1886)=0,"",SUMIFS(業務内容と時間メモ!F:F,業務内容と時間メモ!AB:AB,N1886,業務内容と時間メモ!AD:AD,O1886))</f>
        <v/>
      </c>
      <c r="V1886" t="str">
        <f ca="1">IF(SUMIFS(業務内容と時間メモ!E:E,業務内容と時間メモ!AB:AB,N1886,業務内容と時間メモ!AD:AD,O1886)=0,"",SUMIFS(業務内容と時間メモ!E:E,業務内容と時間メモ!AB:AB,N1886,業務内容と時間メモ!AD:AD,O1886))</f>
        <v/>
      </c>
    </row>
    <row r="1887" spans="1:22" hidden="1">
      <c r="A1887" s="1" t="str">
        <f t="shared" ca="1" si="161"/>
        <v/>
      </c>
      <c r="B1887" s="1" t="str">
        <f t="shared" ca="1" si="162"/>
        <v/>
      </c>
      <c r="C1887" s="6" t="str">
        <f t="shared" ca="1" si="160"/>
        <v/>
      </c>
      <c r="J1887" t="str">
        <f t="shared" ref="J1887:J1950" ca="1" si="163">IF(O1887="","",IF(OR(COUNTIF(O1887,"*職場*"),COUNTIF(O1887,"*後輩教育*")),"サブ","メイン"))</f>
        <v/>
      </c>
      <c r="L1887" s="7" t="str">
        <f t="shared" ref="L1887:L1950" ca="1" si="164">IF(M1887="","",IF(COUNTIF(INDIRECT("M$1:M"&amp;ROW()),"左表に入れますねぇ")&gt;=1,"左表に入れますねぇ"&amp;COUNTIF(INDIRECT("M$1:M"&amp;ROW()),"左表に入れますねぇ"),""))</f>
        <v/>
      </c>
      <c r="M1887" s="1" t="str">
        <f ca="1">IF(N1887="","",IF(COUNTIF(N$1:N1887,N1887)&gt;1,"",IF(COUNTIF(N:N,N1887)&gt;=1,"左表に入れますねぇ","")))</f>
        <v/>
      </c>
      <c r="N1887" s="1" t="str">
        <f ca="1">IF(ISNA(VLOOKUP(業務内容と時間メモ!M1887,業務内容と時間メモ!R$2:AI$9999,11,FALSE)),"",VLOOKUP(業務内容と時間メモ!M1887,業務内容と時間メモ!R$2:AI$9999,11,FALSE))</f>
        <v/>
      </c>
      <c r="O1887" s="1" t="str">
        <f ca="1">IF(ISNA(VLOOKUP(業務内容と時間メモ!M1887,業務内容と時間メモ!R$2:AI$9999,13,FALSE)),"",VLOOKUP(業務内容と時間メモ!M1887,業務内容と時間メモ!R$2:AI$9999,13,FALSE))</f>
        <v/>
      </c>
      <c r="P1887" s="1" t="str">
        <f ca="1">IF(ISNA(VLOOKUP(業務内容と時間メモ!M1887,業務内容と時間メモ!R$2:AI$9999,15,FALSE)),"",VLOOKUP(業務内容と時間メモ!M1887,業務内容と時間メモ!R$2:AI$9999,15,FALSE))</f>
        <v/>
      </c>
      <c r="Q1887" s="1" t="str">
        <f ca="1">IF(ISNA(VLOOKUP(業務内容と時間メモ!M1887,業務内容と時間メモ!R$2:AI$9999,14,FALSE)),"",VLOOKUP(業務内容と時間メモ!M1887,業務内容と時間メモ!R$2:AI$9999,14,FALSE))</f>
        <v/>
      </c>
      <c r="R1887" s="1" t="str">
        <f ca="1">IF(ISNA(VLOOKUP(業務内容と時間メモ!M1887,業務内容と時間メモ!R$2:AI$9999,16,FALSE)),"",VLOOKUP(業務内容と時間メモ!M1887,業務内容と時間メモ!R$2:AI$9999,16,FALSE))</f>
        <v/>
      </c>
      <c r="S1887" s="1" t="str">
        <f ca="1">IF(ISNA(VLOOKUP(業務内容と時間メモ!M1887,業務内容と時間メモ!R$2:AI$9999,17,FALSE)),"",VLOOKUP(業務内容と時間メモ!M1887,業務内容と時間メモ!R$2:AI$9999,17,FALSE))</f>
        <v/>
      </c>
      <c r="T1887" s="17" t="str">
        <f ca="1">IF(SUMIFS(業務内容と時間メモ!E:E,業務内容と時間メモ!AB:AB,N1887,業務内容と時間メモ!AD:AD,O1887)=0,"",SUMIFS(業務内容と時間メモ!E:E,業務内容と時間メモ!AB:AB,N1887,業務内容と時間メモ!AD:AD,O1887))</f>
        <v/>
      </c>
      <c r="U1887" s="7" t="str">
        <f ca="1">IF(SUMIFS(業務内容と時間メモ!F:F,業務内容と時間メモ!AB:AB,N1887,業務内容と時間メモ!AD:AD,O1887)=0,"",SUMIFS(業務内容と時間メモ!F:F,業務内容と時間メモ!AB:AB,N1887,業務内容と時間メモ!AD:AD,O1887))</f>
        <v/>
      </c>
      <c r="V1887" t="str">
        <f ca="1">IF(SUMIFS(業務内容と時間メモ!E:E,業務内容と時間メモ!AB:AB,N1887,業務内容と時間メモ!AD:AD,O1887)=0,"",SUMIFS(業務内容と時間メモ!E:E,業務内容と時間メモ!AB:AB,N1887,業務内容と時間メモ!AD:AD,O1887))</f>
        <v/>
      </c>
    </row>
    <row r="1888" spans="1:22" hidden="1">
      <c r="A1888" s="1" t="str">
        <f t="shared" ca="1" si="161"/>
        <v/>
      </c>
      <c r="B1888" s="1" t="str">
        <f t="shared" ca="1" si="162"/>
        <v/>
      </c>
      <c r="C1888" s="6" t="str">
        <f t="shared" ca="1" si="160"/>
        <v/>
      </c>
      <c r="J1888" t="str">
        <f t="shared" ca="1" si="163"/>
        <v/>
      </c>
      <c r="L1888" s="7" t="str">
        <f t="shared" ca="1" si="164"/>
        <v/>
      </c>
      <c r="M1888" s="1" t="str">
        <f ca="1">IF(N1888="","",IF(COUNTIF(N$1:N1888,N1888)&gt;1,"",IF(COUNTIF(N:N,N1888)&gt;=1,"左表に入れますねぇ","")))</f>
        <v/>
      </c>
      <c r="N1888" s="1" t="str">
        <f ca="1">IF(ISNA(VLOOKUP(業務内容と時間メモ!M1888,業務内容と時間メモ!R$2:AI$9999,11,FALSE)),"",VLOOKUP(業務内容と時間メモ!M1888,業務内容と時間メモ!R$2:AI$9999,11,FALSE))</f>
        <v/>
      </c>
      <c r="O1888" s="1" t="str">
        <f ca="1">IF(ISNA(VLOOKUP(業務内容と時間メモ!M1888,業務内容と時間メモ!R$2:AI$9999,13,FALSE)),"",VLOOKUP(業務内容と時間メモ!M1888,業務内容と時間メモ!R$2:AI$9999,13,FALSE))</f>
        <v/>
      </c>
      <c r="P1888" s="1" t="str">
        <f ca="1">IF(ISNA(VLOOKUP(業務内容と時間メモ!M1888,業務内容と時間メモ!R$2:AI$9999,15,FALSE)),"",VLOOKUP(業務内容と時間メモ!M1888,業務内容と時間メモ!R$2:AI$9999,15,FALSE))</f>
        <v/>
      </c>
      <c r="Q1888" s="1" t="str">
        <f ca="1">IF(ISNA(VLOOKUP(業務内容と時間メモ!M1888,業務内容と時間メモ!R$2:AI$9999,14,FALSE)),"",VLOOKUP(業務内容と時間メモ!M1888,業務内容と時間メモ!R$2:AI$9999,14,FALSE))</f>
        <v/>
      </c>
      <c r="R1888" s="1" t="str">
        <f ca="1">IF(ISNA(VLOOKUP(業務内容と時間メモ!M1888,業務内容と時間メモ!R$2:AI$9999,16,FALSE)),"",VLOOKUP(業務内容と時間メモ!M1888,業務内容と時間メモ!R$2:AI$9999,16,FALSE))</f>
        <v/>
      </c>
      <c r="S1888" s="1" t="str">
        <f ca="1">IF(ISNA(VLOOKUP(業務内容と時間メモ!M1888,業務内容と時間メモ!R$2:AI$9999,17,FALSE)),"",VLOOKUP(業務内容と時間メモ!M1888,業務内容と時間メモ!R$2:AI$9999,17,FALSE))</f>
        <v/>
      </c>
      <c r="T1888" s="17" t="str">
        <f ca="1">IF(SUMIFS(業務内容と時間メモ!E:E,業務内容と時間メモ!AB:AB,N1888,業務内容と時間メモ!AD:AD,O1888)=0,"",SUMIFS(業務内容と時間メモ!E:E,業務内容と時間メモ!AB:AB,N1888,業務内容と時間メモ!AD:AD,O1888))</f>
        <v/>
      </c>
      <c r="U1888" s="7" t="str">
        <f ca="1">IF(SUMIFS(業務内容と時間メモ!F:F,業務内容と時間メモ!AB:AB,N1888,業務内容と時間メモ!AD:AD,O1888)=0,"",SUMIFS(業務内容と時間メモ!F:F,業務内容と時間メモ!AB:AB,N1888,業務内容と時間メモ!AD:AD,O1888))</f>
        <v/>
      </c>
      <c r="V1888" t="str">
        <f ca="1">IF(SUMIFS(業務内容と時間メモ!E:E,業務内容と時間メモ!AB:AB,N1888,業務内容と時間メモ!AD:AD,O1888)=0,"",SUMIFS(業務内容と時間メモ!E:E,業務内容と時間メモ!AB:AB,N1888,業務内容と時間メモ!AD:AD,O1888))</f>
        <v/>
      </c>
    </row>
    <row r="1889" spans="1:22" hidden="1">
      <c r="A1889" s="1" t="str">
        <f t="shared" ca="1" si="161"/>
        <v/>
      </c>
      <c r="B1889" s="1" t="str">
        <f t="shared" ca="1" si="162"/>
        <v/>
      </c>
      <c r="C1889" s="6" t="str">
        <f t="shared" ca="1" si="160"/>
        <v/>
      </c>
      <c r="J1889" t="str">
        <f t="shared" ca="1" si="163"/>
        <v/>
      </c>
      <c r="L1889" s="7" t="str">
        <f t="shared" ca="1" si="164"/>
        <v/>
      </c>
      <c r="M1889" s="1" t="str">
        <f ca="1">IF(N1889="","",IF(COUNTIF(N$1:N1889,N1889)&gt;1,"",IF(COUNTIF(N:N,N1889)&gt;=1,"左表に入れますねぇ","")))</f>
        <v/>
      </c>
      <c r="N1889" s="1" t="str">
        <f ca="1">IF(ISNA(VLOOKUP(業務内容と時間メモ!M1889,業務内容と時間メモ!R$2:AI$9999,11,FALSE)),"",VLOOKUP(業務内容と時間メモ!M1889,業務内容と時間メモ!R$2:AI$9999,11,FALSE))</f>
        <v/>
      </c>
      <c r="O1889" s="1" t="str">
        <f ca="1">IF(ISNA(VLOOKUP(業務内容と時間メモ!M1889,業務内容と時間メモ!R$2:AI$9999,13,FALSE)),"",VLOOKUP(業務内容と時間メモ!M1889,業務内容と時間メモ!R$2:AI$9999,13,FALSE))</f>
        <v/>
      </c>
      <c r="P1889" s="1" t="str">
        <f ca="1">IF(ISNA(VLOOKUP(業務内容と時間メモ!M1889,業務内容と時間メモ!R$2:AI$9999,15,FALSE)),"",VLOOKUP(業務内容と時間メモ!M1889,業務内容と時間メモ!R$2:AI$9999,15,FALSE))</f>
        <v/>
      </c>
      <c r="Q1889" s="1" t="str">
        <f ca="1">IF(ISNA(VLOOKUP(業務内容と時間メモ!M1889,業務内容と時間メモ!R$2:AI$9999,14,FALSE)),"",VLOOKUP(業務内容と時間メモ!M1889,業務内容と時間メモ!R$2:AI$9999,14,FALSE))</f>
        <v/>
      </c>
      <c r="R1889" s="1" t="str">
        <f ca="1">IF(ISNA(VLOOKUP(業務内容と時間メモ!M1889,業務内容と時間メモ!R$2:AI$9999,16,FALSE)),"",VLOOKUP(業務内容と時間メモ!M1889,業務内容と時間メモ!R$2:AI$9999,16,FALSE))</f>
        <v/>
      </c>
      <c r="S1889" s="1" t="str">
        <f ca="1">IF(ISNA(VLOOKUP(業務内容と時間メモ!M1889,業務内容と時間メモ!R$2:AI$9999,17,FALSE)),"",VLOOKUP(業務内容と時間メモ!M1889,業務内容と時間メモ!R$2:AI$9999,17,FALSE))</f>
        <v/>
      </c>
      <c r="T1889" s="17" t="str">
        <f ca="1">IF(SUMIFS(業務内容と時間メモ!E:E,業務内容と時間メモ!AB:AB,N1889,業務内容と時間メモ!AD:AD,O1889)=0,"",SUMIFS(業務内容と時間メモ!E:E,業務内容と時間メモ!AB:AB,N1889,業務内容と時間メモ!AD:AD,O1889))</f>
        <v/>
      </c>
      <c r="U1889" s="7" t="str">
        <f ca="1">IF(SUMIFS(業務内容と時間メモ!F:F,業務内容と時間メモ!AB:AB,N1889,業務内容と時間メモ!AD:AD,O1889)=0,"",SUMIFS(業務内容と時間メモ!F:F,業務内容と時間メモ!AB:AB,N1889,業務内容と時間メモ!AD:AD,O1889))</f>
        <v/>
      </c>
      <c r="V1889" t="str">
        <f ca="1">IF(SUMIFS(業務内容と時間メモ!E:E,業務内容と時間メモ!AB:AB,N1889,業務内容と時間メモ!AD:AD,O1889)=0,"",SUMIFS(業務内容と時間メモ!E:E,業務内容と時間メモ!AB:AB,N1889,業務内容と時間メモ!AD:AD,O1889))</f>
        <v/>
      </c>
    </row>
    <row r="1890" spans="1:22" hidden="1">
      <c r="A1890" s="1" t="str">
        <f t="shared" ca="1" si="161"/>
        <v/>
      </c>
      <c r="B1890" s="1" t="str">
        <f t="shared" ca="1" si="162"/>
        <v/>
      </c>
      <c r="C1890" s="6" t="str">
        <f t="shared" ca="1" si="160"/>
        <v/>
      </c>
      <c r="J1890" t="str">
        <f t="shared" ca="1" si="163"/>
        <v/>
      </c>
      <c r="L1890" s="7" t="str">
        <f t="shared" ca="1" si="164"/>
        <v/>
      </c>
      <c r="M1890" s="1" t="str">
        <f ca="1">IF(N1890="","",IF(COUNTIF(N$1:N1890,N1890)&gt;1,"",IF(COUNTIF(N:N,N1890)&gt;=1,"左表に入れますねぇ","")))</f>
        <v/>
      </c>
      <c r="N1890" s="1" t="str">
        <f ca="1">IF(ISNA(VLOOKUP(業務内容と時間メモ!M1890,業務内容と時間メモ!R$2:AI$9999,11,FALSE)),"",VLOOKUP(業務内容と時間メモ!M1890,業務内容と時間メモ!R$2:AI$9999,11,FALSE))</f>
        <v/>
      </c>
      <c r="O1890" s="1" t="str">
        <f ca="1">IF(ISNA(VLOOKUP(業務内容と時間メモ!M1890,業務内容と時間メモ!R$2:AI$9999,13,FALSE)),"",VLOOKUP(業務内容と時間メモ!M1890,業務内容と時間メモ!R$2:AI$9999,13,FALSE))</f>
        <v/>
      </c>
      <c r="P1890" s="1" t="str">
        <f ca="1">IF(ISNA(VLOOKUP(業務内容と時間メモ!M1890,業務内容と時間メモ!R$2:AI$9999,15,FALSE)),"",VLOOKUP(業務内容と時間メモ!M1890,業務内容と時間メモ!R$2:AI$9999,15,FALSE))</f>
        <v/>
      </c>
      <c r="Q1890" s="1" t="str">
        <f ca="1">IF(ISNA(VLOOKUP(業務内容と時間メモ!M1890,業務内容と時間メモ!R$2:AI$9999,14,FALSE)),"",VLOOKUP(業務内容と時間メモ!M1890,業務内容と時間メモ!R$2:AI$9999,14,FALSE))</f>
        <v/>
      </c>
      <c r="R1890" s="1" t="str">
        <f ca="1">IF(ISNA(VLOOKUP(業務内容と時間メモ!M1890,業務内容と時間メモ!R$2:AI$9999,16,FALSE)),"",VLOOKUP(業務内容と時間メモ!M1890,業務内容と時間メモ!R$2:AI$9999,16,FALSE))</f>
        <v/>
      </c>
      <c r="S1890" s="1" t="str">
        <f ca="1">IF(ISNA(VLOOKUP(業務内容と時間メモ!M1890,業務内容と時間メモ!R$2:AI$9999,17,FALSE)),"",VLOOKUP(業務内容と時間メモ!M1890,業務内容と時間メモ!R$2:AI$9999,17,FALSE))</f>
        <v/>
      </c>
      <c r="T1890" s="17" t="str">
        <f ca="1">IF(SUMIFS(業務内容と時間メモ!E:E,業務内容と時間メモ!AB:AB,N1890,業務内容と時間メモ!AD:AD,O1890)=0,"",SUMIFS(業務内容と時間メモ!E:E,業務内容と時間メモ!AB:AB,N1890,業務内容と時間メモ!AD:AD,O1890))</f>
        <v/>
      </c>
      <c r="U1890" s="7" t="str">
        <f ca="1">IF(SUMIFS(業務内容と時間メモ!F:F,業務内容と時間メモ!AB:AB,N1890,業務内容と時間メモ!AD:AD,O1890)=0,"",SUMIFS(業務内容と時間メモ!F:F,業務内容と時間メモ!AB:AB,N1890,業務内容と時間メモ!AD:AD,O1890))</f>
        <v/>
      </c>
      <c r="V1890" t="str">
        <f ca="1">IF(SUMIFS(業務内容と時間メモ!E:E,業務内容と時間メモ!AB:AB,N1890,業務内容と時間メモ!AD:AD,O1890)=0,"",SUMIFS(業務内容と時間メモ!E:E,業務内容と時間メモ!AB:AB,N1890,業務内容と時間メモ!AD:AD,O1890))</f>
        <v/>
      </c>
    </row>
    <row r="1891" spans="1:22" hidden="1">
      <c r="A1891" s="1" t="str">
        <f t="shared" ca="1" si="161"/>
        <v/>
      </c>
      <c r="B1891" s="1" t="str">
        <f t="shared" ca="1" si="162"/>
        <v/>
      </c>
      <c r="C1891" s="6" t="str">
        <f t="shared" ca="1" si="160"/>
        <v/>
      </c>
      <c r="J1891" t="str">
        <f t="shared" ca="1" si="163"/>
        <v/>
      </c>
      <c r="L1891" s="7" t="str">
        <f t="shared" ca="1" si="164"/>
        <v/>
      </c>
      <c r="M1891" s="1" t="str">
        <f ca="1">IF(N1891="","",IF(COUNTIF(N$1:N1891,N1891)&gt;1,"",IF(COUNTIF(N:N,N1891)&gt;=1,"左表に入れますねぇ","")))</f>
        <v/>
      </c>
      <c r="N1891" s="1" t="str">
        <f ca="1">IF(ISNA(VLOOKUP(業務内容と時間メモ!M1891,業務内容と時間メモ!R$2:AI$9999,11,FALSE)),"",VLOOKUP(業務内容と時間メモ!M1891,業務内容と時間メモ!R$2:AI$9999,11,FALSE))</f>
        <v/>
      </c>
      <c r="O1891" s="1" t="str">
        <f ca="1">IF(ISNA(VLOOKUP(業務内容と時間メモ!M1891,業務内容と時間メモ!R$2:AI$9999,13,FALSE)),"",VLOOKUP(業務内容と時間メモ!M1891,業務内容と時間メモ!R$2:AI$9999,13,FALSE))</f>
        <v/>
      </c>
      <c r="P1891" s="1" t="str">
        <f ca="1">IF(ISNA(VLOOKUP(業務内容と時間メモ!M1891,業務内容と時間メモ!R$2:AI$9999,15,FALSE)),"",VLOOKUP(業務内容と時間メモ!M1891,業務内容と時間メモ!R$2:AI$9999,15,FALSE))</f>
        <v/>
      </c>
      <c r="Q1891" s="1" t="str">
        <f ca="1">IF(ISNA(VLOOKUP(業務内容と時間メモ!M1891,業務内容と時間メモ!R$2:AI$9999,14,FALSE)),"",VLOOKUP(業務内容と時間メモ!M1891,業務内容と時間メモ!R$2:AI$9999,14,FALSE))</f>
        <v/>
      </c>
      <c r="R1891" s="1" t="str">
        <f ca="1">IF(ISNA(VLOOKUP(業務内容と時間メモ!M1891,業務内容と時間メモ!R$2:AI$9999,16,FALSE)),"",VLOOKUP(業務内容と時間メモ!M1891,業務内容と時間メモ!R$2:AI$9999,16,FALSE))</f>
        <v/>
      </c>
      <c r="S1891" s="1" t="str">
        <f ca="1">IF(ISNA(VLOOKUP(業務内容と時間メモ!M1891,業務内容と時間メモ!R$2:AI$9999,17,FALSE)),"",VLOOKUP(業務内容と時間メモ!M1891,業務内容と時間メモ!R$2:AI$9999,17,FALSE))</f>
        <v/>
      </c>
      <c r="T1891" s="17" t="str">
        <f ca="1">IF(SUMIFS(業務内容と時間メモ!E:E,業務内容と時間メモ!AB:AB,N1891,業務内容と時間メモ!AD:AD,O1891)=0,"",SUMIFS(業務内容と時間メモ!E:E,業務内容と時間メモ!AB:AB,N1891,業務内容と時間メモ!AD:AD,O1891))</f>
        <v/>
      </c>
      <c r="U1891" s="7" t="str">
        <f ca="1">IF(SUMIFS(業務内容と時間メモ!F:F,業務内容と時間メモ!AB:AB,N1891,業務内容と時間メモ!AD:AD,O1891)=0,"",SUMIFS(業務内容と時間メモ!F:F,業務内容と時間メモ!AB:AB,N1891,業務内容と時間メモ!AD:AD,O1891))</f>
        <v/>
      </c>
      <c r="V1891" t="str">
        <f ca="1">IF(SUMIFS(業務内容と時間メモ!E:E,業務内容と時間メモ!AB:AB,N1891,業務内容と時間メモ!AD:AD,O1891)=0,"",SUMIFS(業務内容と時間メモ!E:E,業務内容と時間メモ!AB:AB,N1891,業務内容と時間メモ!AD:AD,O1891))</f>
        <v/>
      </c>
    </row>
    <row r="1892" spans="1:22" hidden="1">
      <c r="A1892" s="1" t="str">
        <f t="shared" ca="1" si="161"/>
        <v/>
      </c>
      <c r="B1892" s="1" t="str">
        <f t="shared" ca="1" si="162"/>
        <v/>
      </c>
      <c r="C1892" s="6" t="str">
        <f t="shared" ca="1" si="160"/>
        <v/>
      </c>
      <c r="J1892" t="str">
        <f t="shared" ca="1" si="163"/>
        <v/>
      </c>
      <c r="L1892" s="7" t="str">
        <f t="shared" ca="1" si="164"/>
        <v/>
      </c>
      <c r="M1892" s="1" t="str">
        <f ca="1">IF(N1892="","",IF(COUNTIF(N$1:N1892,N1892)&gt;1,"",IF(COUNTIF(N:N,N1892)&gt;=1,"左表に入れますねぇ","")))</f>
        <v/>
      </c>
      <c r="N1892" s="1" t="str">
        <f ca="1">IF(ISNA(VLOOKUP(業務内容と時間メモ!M1892,業務内容と時間メモ!R$2:AI$9999,11,FALSE)),"",VLOOKUP(業務内容と時間メモ!M1892,業務内容と時間メモ!R$2:AI$9999,11,FALSE))</f>
        <v/>
      </c>
      <c r="O1892" s="1" t="str">
        <f ca="1">IF(ISNA(VLOOKUP(業務内容と時間メモ!M1892,業務内容と時間メモ!R$2:AI$9999,13,FALSE)),"",VLOOKUP(業務内容と時間メモ!M1892,業務内容と時間メモ!R$2:AI$9999,13,FALSE))</f>
        <v/>
      </c>
      <c r="P1892" s="1" t="str">
        <f ca="1">IF(ISNA(VLOOKUP(業務内容と時間メモ!M1892,業務内容と時間メモ!R$2:AI$9999,15,FALSE)),"",VLOOKUP(業務内容と時間メモ!M1892,業務内容と時間メモ!R$2:AI$9999,15,FALSE))</f>
        <v/>
      </c>
      <c r="Q1892" s="1" t="str">
        <f ca="1">IF(ISNA(VLOOKUP(業務内容と時間メモ!M1892,業務内容と時間メモ!R$2:AI$9999,14,FALSE)),"",VLOOKUP(業務内容と時間メモ!M1892,業務内容と時間メモ!R$2:AI$9999,14,FALSE))</f>
        <v/>
      </c>
      <c r="R1892" s="1" t="str">
        <f ca="1">IF(ISNA(VLOOKUP(業務内容と時間メモ!M1892,業務内容と時間メモ!R$2:AI$9999,16,FALSE)),"",VLOOKUP(業務内容と時間メモ!M1892,業務内容と時間メモ!R$2:AI$9999,16,FALSE))</f>
        <v/>
      </c>
      <c r="S1892" s="1" t="str">
        <f ca="1">IF(ISNA(VLOOKUP(業務内容と時間メモ!M1892,業務内容と時間メモ!R$2:AI$9999,17,FALSE)),"",VLOOKUP(業務内容と時間メモ!M1892,業務内容と時間メモ!R$2:AI$9999,17,FALSE))</f>
        <v/>
      </c>
      <c r="T1892" s="17" t="str">
        <f ca="1">IF(SUMIFS(業務内容と時間メモ!E:E,業務内容と時間メモ!AB:AB,N1892,業務内容と時間メモ!AD:AD,O1892)=0,"",SUMIFS(業務内容と時間メモ!E:E,業務内容と時間メモ!AB:AB,N1892,業務内容と時間メモ!AD:AD,O1892))</f>
        <v/>
      </c>
      <c r="U1892" s="7" t="str">
        <f ca="1">IF(SUMIFS(業務内容と時間メモ!F:F,業務内容と時間メモ!AB:AB,N1892,業務内容と時間メモ!AD:AD,O1892)=0,"",SUMIFS(業務内容と時間メモ!F:F,業務内容と時間メモ!AB:AB,N1892,業務内容と時間メモ!AD:AD,O1892))</f>
        <v/>
      </c>
      <c r="V1892" t="str">
        <f ca="1">IF(SUMIFS(業務内容と時間メモ!E:E,業務内容と時間メモ!AB:AB,N1892,業務内容と時間メモ!AD:AD,O1892)=0,"",SUMIFS(業務内容と時間メモ!E:E,業務内容と時間メモ!AB:AB,N1892,業務内容と時間メモ!AD:AD,O1892))</f>
        <v/>
      </c>
    </row>
    <row r="1893" spans="1:22" hidden="1">
      <c r="A1893" s="1" t="str">
        <f t="shared" ca="1" si="161"/>
        <v/>
      </c>
      <c r="B1893" s="1" t="str">
        <f t="shared" ca="1" si="162"/>
        <v/>
      </c>
      <c r="C1893" s="6" t="str">
        <f t="shared" ca="1" si="160"/>
        <v/>
      </c>
      <c r="J1893" t="str">
        <f t="shared" ca="1" si="163"/>
        <v/>
      </c>
      <c r="L1893" s="7" t="str">
        <f t="shared" ca="1" si="164"/>
        <v/>
      </c>
      <c r="M1893" s="1" t="str">
        <f ca="1">IF(N1893="","",IF(COUNTIF(N$1:N1893,N1893)&gt;1,"",IF(COUNTIF(N:N,N1893)&gt;=1,"左表に入れますねぇ","")))</f>
        <v/>
      </c>
      <c r="N1893" s="1" t="str">
        <f ca="1">IF(ISNA(VLOOKUP(業務内容と時間メモ!M1893,業務内容と時間メモ!R$2:AI$9999,11,FALSE)),"",VLOOKUP(業務内容と時間メモ!M1893,業務内容と時間メモ!R$2:AI$9999,11,FALSE))</f>
        <v/>
      </c>
      <c r="O1893" s="1" t="str">
        <f ca="1">IF(ISNA(VLOOKUP(業務内容と時間メモ!M1893,業務内容と時間メモ!R$2:AI$9999,13,FALSE)),"",VLOOKUP(業務内容と時間メモ!M1893,業務内容と時間メモ!R$2:AI$9999,13,FALSE))</f>
        <v/>
      </c>
      <c r="P1893" s="1" t="str">
        <f ca="1">IF(ISNA(VLOOKUP(業務内容と時間メモ!M1893,業務内容と時間メモ!R$2:AI$9999,15,FALSE)),"",VLOOKUP(業務内容と時間メモ!M1893,業務内容と時間メモ!R$2:AI$9999,15,FALSE))</f>
        <v/>
      </c>
      <c r="Q1893" s="1" t="str">
        <f ca="1">IF(ISNA(VLOOKUP(業務内容と時間メモ!M1893,業務内容と時間メモ!R$2:AI$9999,14,FALSE)),"",VLOOKUP(業務内容と時間メモ!M1893,業務内容と時間メモ!R$2:AI$9999,14,FALSE))</f>
        <v/>
      </c>
      <c r="R1893" s="1" t="str">
        <f ca="1">IF(ISNA(VLOOKUP(業務内容と時間メモ!M1893,業務内容と時間メモ!R$2:AI$9999,16,FALSE)),"",VLOOKUP(業務内容と時間メモ!M1893,業務内容と時間メモ!R$2:AI$9999,16,FALSE))</f>
        <v/>
      </c>
      <c r="S1893" s="1" t="str">
        <f ca="1">IF(ISNA(VLOOKUP(業務内容と時間メモ!M1893,業務内容と時間メモ!R$2:AI$9999,17,FALSE)),"",VLOOKUP(業務内容と時間メモ!M1893,業務内容と時間メモ!R$2:AI$9999,17,FALSE))</f>
        <v/>
      </c>
      <c r="T1893" s="17" t="str">
        <f ca="1">IF(SUMIFS(業務内容と時間メモ!E:E,業務内容と時間メモ!AB:AB,N1893,業務内容と時間メモ!AD:AD,O1893)=0,"",SUMIFS(業務内容と時間メモ!E:E,業務内容と時間メモ!AB:AB,N1893,業務内容と時間メモ!AD:AD,O1893))</f>
        <v/>
      </c>
      <c r="U1893" s="7" t="str">
        <f ca="1">IF(SUMIFS(業務内容と時間メモ!F:F,業務内容と時間メモ!AB:AB,N1893,業務内容と時間メモ!AD:AD,O1893)=0,"",SUMIFS(業務内容と時間メモ!F:F,業務内容と時間メモ!AB:AB,N1893,業務内容と時間メモ!AD:AD,O1893))</f>
        <v/>
      </c>
      <c r="V1893" t="str">
        <f ca="1">IF(SUMIFS(業務内容と時間メモ!E:E,業務内容と時間メモ!AB:AB,N1893,業務内容と時間メモ!AD:AD,O1893)=0,"",SUMIFS(業務内容と時間メモ!E:E,業務内容と時間メモ!AB:AB,N1893,業務内容と時間メモ!AD:AD,O1893))</f>
        <v/>
      </c>
    </row>
    <row r="1894" spans="1:22" hidden="1">
      <c r="A1894" s="1" t="str">
        <f t="shared" ca="1" si="161"/>
        <v/>
      </c>
      <c r="B1894" s="1" t="str">
        <f t="shared" ca="1" si="162"/>
        <v/>
      </c>
      <c r="C1894" s="6" t="str">
        <f t="shared" ca="1" si="160"/>
        <v/>
      </c>
      <c r="J1894" t="str">
        <f t="shared" ca="1" si="163"/>
        <v/>
      </c>
      <c r="L1894" s="7" t="str">
        <f t="shared" ca="1" si="164"/>
        <v/>
      </c>
      <c r="M1894" s="1" t="str">
        <f ca="1">IF(N1894="","",IF(COUNTIF(N$1:N1894,N1894)&gt;1,"",IF(COUNTIF(N:N,N1894)&gt;=1,"左表に入れますねぇ","")))</f>
        <v/>
      </c>
      <c r="N1894" s="1" t="str">
        <f ca="1">IF(ISNA(VLOOKUP(業務内容と時間メモ!M1894,業務内容と時間メモ!R$2:AI$9999,11,FALSE)),"",VLOOKUP(業務内容と時間メモ!M1894,業務内容と時間メモ!R$2:AI$9999,11,FALSE))</f>
        <v/>
      </c>
      <c r="O1894" s="1" t="str">
        <f ca="1">IF(ISNA(VLOOKUP(業務内容と時間メモ!M1894,業務内容と時間メモ!R$2:AI$9999,13,FALSE)),"",VLOOKUP(業務内容と時間メモ!M1894,業務内容と時間メモ!R$2:AI$9999,13,FALSE))</f>
        <v/>
      </c>
      <c r="P1894" s="1" t="str">
        <f ca="1">IF(ISNA(VLOOKUP(業務内容と時間メモ!M1894,業務内容と時間メモ!R$2:AI$9999,15,FALSE)),"",VLOOKUP(業務内容と時間メモ!M1894,業務内容と時間メモ!R$2:AI$9999,15,FALSE))</f>
        <v/>
      </c>
      <c r="Q1894" s="1" t="str">
        <f ca="1">IF(ISNA(VLOOKUP(業務内容と時間メモ!M1894,業務内容と時間メモ!R$2:AI$9999,14,FALSE)),"",VLOOKUP(業務内容と時間メモ!M1894,業務内容と時間メモ!R$2:AI$9999,14,FALSE))</f>
        <v/>
      </c>
      <c r="R1894" s="1" t="str">
        <f ca="1">IF(ISNA(VLOOKUP(業務内容と時間メモ!M1894,業務内容と時間メモ!R$2:AI$9999,16,FALSE)),"",VLOOKUP(業務内容と時間メモ!M1894,業務内容と時間メモ!R$2:AI$9999,16,FALSE))</f>
        <v/>
      </c>
      <c r="S1894" s="1" t="str">
        <f ca="1">IF(ISNA(VLOOKUP(業務内容と時間メモ!M1894,業務内容と時間メモ!R$2:AI$9999,17,FALSE)),"",VLOOKUP(業務内容と時間メモ!M1894,業務内容と時間メモ!R$2:AI$9999,17,FALSE))</f>
        <v/>
      </c>
      <c r="T1894" s="17" t="str">
        <f ca="1">IF(SUMIFS(業務内容と時間メモ!E:E,業務内容と時間メモ!AB:AB,N1894,業務内容と時間メモ!AD:AD,O1894)=0,"",SUMIFS(業務内容と時間メモ!E:E,業務内容と時間メモ!AB:AB,N1894,業務内容と時間メモ!AD:AD,O1894))</f>
        <v/>
      </c>
      <c r="U1894" s="7" t="str">
        <f ca="1">IF(SUMIFS(業務内容と時間メモ!F:F,業務内容と時間メモ!AB:AB,N1894,業務内容と時間メモ!AD:AD,O1894)=0,"",SUMIFS(業務内容と時間メモ!F:F,業務内容と時間メモ!AB:AB,N1894,業務内容と時間メモ!AD:AD,O1894))</f>
        <v/>
      </c>
      <c r="V1894" t="str">
        <f ca="1">IF(SUMIFS(業務内容と時間メモ!E:E,業務内容と時間メモ!AB:AB,N1894,業務内容と時間メモ!AD:AD,O1894)=0,"",SUMIFS(業務内容と時間メモ!E:E,業務内容と時間メモ!AB:AB,N1894,業務内容と時間メモ!AD:AD,O1894))</f>
        <v/>
      </c>
    </row>
    <row r="1895" spans="1:22" hidden="1">
      <c r="A1895" s="1" t="str">
        <f t="shared" ca="1" si="161"/>
        <v/>
      </c>
      <c r="B1895" s="1" t="str">
        <f t="shared" ca="1" si="162"/>
        <v/>
      </c>
      <c r="C1895" s="6" t="str">
        <f t="shared" ca="1" si="160"/>
        <v/>
      </c>
      <c r="J1895" t="str">
        <f t="shared" ca="1" si="163"/>
        <v/>
      </c>
      <c r="L1895" s="7" t="str">
        <f t="shared" ca="1" si="164"/>
        <v/>
      </c>
      <c r="M1895" s="1" t="str">
        <f ca="1">IF(N1895="","",IF(COUNTIF(N$1:N1895,N1895)&gt;1,"",IF(COUNTIF(N:N,N1895)&gt;=1,"左表に入れますねぇ","")))</f>
        <v/>
      </c>
      <c r="N1895" s="1" t="str">
        <f ca="1">IF(ISNA(VLOOKUP(業務内容と時間メモ!M1895,業務内容と時間メモ!R$2:AI$9999,11,FALSE)),"",VLOOKUP(業務内容と時間メモ!M1895,業務内容と時間メモ!R$2:AI$9999,11,FALSE))</f>
        <v/>
      </c>
      <c r="O1895" s="1" t="str">
        <f ca="1">IF(ISNA(VLOOKUP(業務内容と時間メモ!M1895,業務内容と時間メモ!R$2:AI$9999,13,FALSE)),"",VLOOKUP(業務内容と時間メモ!M1895,業務内容と時間メモ!R$2:AI$9999,13,FALSE))</f>
        <v/>
      </c>
      <c r="P1895" s="1" t="str">
        <f ca="1">IF(ISNA(VLOOKUP(業務内容と時間メモ!M1895,業務内容と時間メモ!R$2:AI$9999,15,FALSE)),"",VLOOKUP(業務内容と時間メモ!M1895,業務内容と時間メモ!R$2:AI$9999,15,FALSE))</f>
        <v/>
      </c>
      <c r="Q1895" s="1" t="str">
        <f ca="1">IF(ISNA(VLOOKUP(業務内容と時間メモ!M1895,業務内容と時間メモ!R$2:AI$9999,14,FALSE)),"",VLOOKUP(業務内容と時間メモ!M1895,業務内容と時間メモ!R$2:AI$9999,14,FALSE))</f>
        <v/>
      </c>
      <c r="R1895" s="1" t="str">
        <f ca="1">IF(ISNA(VLOOKUP(業務内容と時間メモ!M1895,業務内容と時間メモ!R$2:AI$9999,16,FALSE)),"",VLOOKUP(業務内容と時間メモ!M1895,業務内容と時間メモ!R$2:AI$9999,16,FALSE))</f>
        <v/>
      </c>
      <c r="S1895" s="1" t="str">
        <f ca="1">IF(ISNA(VLOOKUP(業務内容と時間メモ!M1895,業務内容と時間メモ!R$2:AI$9999,17,FALSE)),"",VLOOKUP(業務内容と時間メモ!M1895,業務内容と時間メモ!R$2:AI$9999,17,FALSE))</f>
        <v/>
      </c>
      <c r="T1895" s="17" t="str">
        <f ca="1">IF(SUMIFS(業務内容と時間メモ!E:E,業務内容と時間メモ!AB:AB,N1895,業務内容と時間メモ!AD:AD,O1895)=0,"",SUMIFS(業務内容と時間メモ!E:E,業務内容と時間メモ!AB:AB,N1895,業務内容と時間メモ!AD:AD,O1895))</f>
        <v/>
      </c>
      <c r="U1895" s="7" t="str">
        <f ca="1">IF(SUMIFS(業務内容と時間メモ!F:F,業務内容と時間メモ!AB:AB,N1895,業務内容と時間メモ!AD:AD,O1895)=0,"",SUMIFS(業務内容と時間メモ!F:F,業務内容と時間メモ!AB:AB,N1895,業務内容と時間メモ!AD:AD,O1895))</f>
        <v/>
      </c>
      <c r="V1895" t="str">
        <f ca="1">IF(SUMIFS(業務内容と時間メモ!E:E,業務内容と時間メモ!AB:AB,N1895,業務内容と時間メモ!AD:AD,O1895)=0,"",SUMIFS(業務内容と時間メモ!E:E,業務内容と時間メモ!AB:AB,N1895,業務内容と時間メモ!AD:AD,O1895))</f>
        <v/>
      </c>
    </row>
    <row r="1896" spans="1:22" hidden="1">
      <c r="A1896" s="1" t="str">
        <f t="shared" ca="1" si="161"/>
        <v/>
      </c>
      <c r="B1896" s="1" t="str">
        <f t="shared" ca="1" si="162"/>
        <v/>
      </c>
      <c r="C1896" s="6" t="str">
        <f t="shared" ca="1" si="160"/>
        <v/>
      </c>
      <c r="J1896" t="str">
        <f t="shared" ca="1" si="163"/>
        <v/>
      </c>
      <c r="L1896" s="7" t="str">
        <f t="shared" ca="1" si="164"/>
        <v/>
      </c>
      <c r="M1896" s="1" t="str">
        <f ca="1">IF(N1896="","",IF(COUNTIF(N$1:N1896,N1896)&gt;1,"",IF(COUNTIF(N:N,N1896)&gt;=1,"左表に入れますねぇ","")))</f>
        <v/>
      </c>
      <c r="N1896" s="1" t="str">
        <f ca="1">IF(ISNA(VLOOKUP(業務内容と時間メモ!M1896,業務内容と時間メモ!R$2:AI$9999,11,FALSE)),"",VLOOKUP(業務内容と時間メモ!M1896,業務内容と時間メモ!R$2:AI$9999,11,FALSE))</f>
        <v/>
      </c>
      <c r="O1896" s="1" t="str">
        <f ca="1">IF(ISNA(VLOOKUP(業務内容と時間メモ!M1896,業務内容と時間メモ!R$2:AI$9999,13,FALSE)),"",VLOOKUP(業務内容と時間メモ!M1896,業務内容と時間メモ!R$2:AI$9999,13,FALSE))</f>
        <v/>
      </c>
      <c r="P1896" s="1" t="str">
        <f ca="1">IF(ISNA(VLOOKUP(業務内容と時間メモ!M1896,業務内容と時間メモ!R$2:AI$9999,15,FALSE)),"",VLOOKUP(業務内容と時間メモ!M1896,業務内容と時間メモ!R$2:AI$9999,15,FALSE))</f>
        <v/>
      </c>
      <c r="Q1896" s="1" t="str">
        <f ca="1">IF(ISNA(VLOOKUP(業務内容と時間メモ!M1896,業務内容と時間メモ!R$2:AI$9999,14,FALSE)),"",VLOOKUP(業務内容と時間メモ!M1896,業務内容と時間メモ!R$2:AI$9999,14,FALSE))</f>
        <v/>
      </c>
      <c r="R1896" s="1" t="str">
        <f ca="1">IF(ISNA(VLOOKUP(業務内容と時間メモ!M1896,業務内容と時間メモ!R$2:AI$9999,16,FALSE)),"",VLOOKUP(業務内容と時間メモ!M1896,業務内容と時間メモ!R$2:AI$9999,16,FALSE))</f>
        <v/>
      </c>
      <c r="S1896" s="1" t="str">
        <f ca="1">IF(ISNA(VLOOKUP(業務内容と時間メモ!M1896,業務内容と時間メモ!R$2:AI$9999,17,FALSE)),"",VLOOKUP(業務内容と時間メモ!M1896,業務内容と時間メモ!R$2:AI$9999,17,FALSE))</f>
        <v/>
      </c>
      <c r="T1896" s="17" t="str">
        <f ca="1">IF(SUMIFS(業務内容と時間メモ!E:E,業務内容と時間メモ!AB:AB,N1896,業務内容と時間メモ!AD:AD,O1896)=0,"",SUMIFS(業務内容と時間メモ!E:E,業務内容と時間メモ!AB:AB,N1896,業務内容と時間メモ!AD:AD,O1896))</f>
        <v/>
      </c>
      <c r="U1896" s="7" t="str">
        <f ca="1">IF(SUMIFS(業務内容と時間メモ!F:F,業務内容と時間メモ!AB:AB,N1896,業務内容と時間メモ!AD:AD,O1896)=0,"",SUMIFS(業務内容と時間メモ!F:F,業務内容と時間メモ!AB:AB,N1896,業務内容と時間メモ!AD:AD,O1896))</f>
        <v/>
      </c>
      <c r="V1896" t="str">
        <f ca="1">IF(SUMIFS(業務内容と時間メモ!E:E,業務内容と時間メモ!AB:AB,N1896,業務内容と時間メモ!AD:AD,O1896)=0,"",SUMIFS(業務内容と時間メモ!E:E,業務内容と時間メモ!AB:AB,N1896,業務内容と時間メモ!AD:AD,O1896))</f>
        <v/>
      </c>
    </row>
    <row r="1897" spans="1:22" hidden="1">
      <c r="A1897" s="1" t="str">
        <f t="shared" ca="1" si="161"/>
        <v/>
      </c>
      <c r="B1897" s="1" t="str">
        <f t="shared" ca="1" si="162"/>
        <v/>
      </c>
      <c r="C1897" s="6" t="str">
        <f t="shared" ca="1" si="160"/>
        <v/>
      </c>
      <c r="J1897" t="str">
        <f t="shared" ca="1" si="163"/>
        <v/>
      </c>
      <c r="L1897" s="7" t="str">
        <f t="shared" ca="1" si="164"/>
        <v/>
      </c>
      <c r="M1897" s="1" t="str">
        <f ca="1">IF(N1897="","",IF(COUNTIF(N$1:N1897,N1897)&gt;1,"",IF(COUNTIF(N:N,N1897)&gt;=1,"左表に入れますねぇ","")))</f>
        <v/>
      </c>
      <c r="N1897" s="1" t="str">
        <f ca="1">IF(ISNA(VLOOKUP(業務内容と時間メモ!M1897,業務内容と時間メモ!R$2:AI$9999,11,FALSE)),"",VLOOKUP(業務内容と時間メモ!M1897,業務内容と時間メモ!R$2:AI$9999,11,FALSE))</f>
        <v/>
      </c>
      <c r="O1897" s="1" t="str">
        <f ca="1">IF(ISNA(VLOOKUP(業務内容と時間メモ!M1897,業務内容と時間メモ!R$2:AI$9999,13,FALSE)),"",VLOOKUP(業務内容と時間メモ!M1897,業務内容と時間メモ!R$2:AI$9999,13,FALSE))</f>
        <v/>
      </c>
      <c r="P1897" s="1" t="str">
        <f ca="1">IF(ISNA(VLOOKUP(業務内容と時間メモ!M1897,業務内容と時間メモ!R$2:AI$9999,15,FALSE)),"",VLOOKUP(業務内容と時間メモ!M1897,業務内容と時間メモ!R$2:AI$9999,15,FALSE))</f>
        <v/>
      </c>
      <c r="Q1897" s="1" t="str">
        <f ca="1">IF(ISNA(VLOOKUP(業務内容と時間メモ!M1897,業務内容と時間メモ!R$2:AI$9999,14,FALSE)),"",VLOOKUP(業務内容と時間メモ!M1897,業務内容と時間メモ!R$2:AI$9999,14,FALSE))</f>
        <v/>
      </c>
      <c r="R1897" s="1" t="str">
        <f ca="1">IF(ISNA(VLOOKUP(業務内容と時間メモ!M1897,業務内容と時間メモ!R$2:AI$9999,16,FALSE)),"",VLOOKUP(業務内容と時間メモ!M1897,業務内容と時間メモ!R$2:AI$9999,16,FALSE))</f>
        <v/>
      </c>
      <c r="S1897" s="1" t="str">
        <f ca="1">IF(ISNA(VLOOKUP(業務内容と時間メモ!M1897,業務内容と時間メモ!R$2:AI$9999,17,FALSE)),"",VLOOKUP(業務内容と時間メモ!M1897,業務内容と時間メモ!R$2:AI$9999,17,FALSE))</f>
        <v/>
      </c>
      <c r="T1897" s="17" t="str">
        <f ca="1">IF(SUMIFS(業務内容と時間メモ!E:E,業務内容と時間メモ!AB:AB,N1897,業務内容と時間メモ!AD:AD,O1897)=0,"",SUMIFS(業務内容と時間メモ!E:E,業務内容と時間メモ!AB:AB,N1897,業務内容と時間メモ!AD:AD,O1897))</f>
        <v/>
      </c>
      <c r="U1897" s="7" t="str">
        <f ca="1">IF(SUMIFS(業務内容と時間メモ!F:F,業務内容と時間メモ!AB:AB,N1897,業務内容と時間メモ!AD:AD,O1897)=0,"",SUMIFS(業務内容と時間メモ!F:F,業務内容と時間メモ!AB:AB,N1897,業務内容と時間メモ!AD:AD,O1897))</f>
        <v/>
      </c>
      <c r="V1897" t="str">
        <f ca="1">IF(SUMIFS(業務内容と時間メモ!E:E,業務内容と時間メモ!AB:AB,N1897,業務内容と時間メモ!AD:AD,O1897)=0,"",SUMIFS(業務内容と時間メモ!E:E,業務内容と時間メモ!AB:AB,N1897,業務内容と時間メモ!AD:AD,O1897))</f>
        <v/>
      </c>
    </row>
    <row r="1898" spans="1:22" hidden="1">
      <c r="A1898" s="1" t="str">
        <f t="shared" ca="1" si="161"/>
        <v/>
      </c>
      <c r="B1898" s="1" t="str">
        <f t="shared" ca="1" si="162"/>
        <v/>
      </c>
      <c r="C1898" s="6" t="str">
        <f t="shared" ca="1" si="160"/>
        <v/>
      </c>
      <c r="J1898" t="str">
        <f t="shared" ca="1" si="163"/>
        <v/>
      </c>
      <c r="L1898" s="7" t="str">
        <f t="shared" ca="1" si="164"/>
        <v/>
      </c>
      <c r="M1898" s="1" t="str">
        <f ca="1">IF(N1898="","",IF(COUNTIF(N$1:N1898,N1898)&gt;1,"",IF(COUNTIF(N:N,N1898)&gt;=1,"左表に入れますねぇ","")))</f>
        <v/>
      </c>
      <c r="N1898" s="1" t="str">
        <f ca="1">IF(ISNA(VLOOKUP(業務内容と時間メモ!M1898,業務内容と時間メモ!R$2:AI$9999,11,FALSE)),"",VLOOKUP(業務内容と時間メモ!M1898,業務内容と時間メモ!R$2:AI$9999,11,FALSE))</f>
        <v/>
      </c>
      <c r="O1898" s="1" t="str">
        <f ca="1">IF(ISNA(VLOOKUP(業務内容と時間メモ!M1898,業務内容と時間メモ!R$2:AI$9999,13,FALSE)),"",VLOOKUP(業務内容と時間メモ!M1898,業務内容と時間メモ!R$2:AI$9999,13,FALSE))</f>
        <v/>
      </c>
      <c r="P1898" s="1" t="str">
        <f ca="1">IF(ISNA(VLOOKUP(業務内容と時間メモ!M1898,業務内容と時間メモ!R$2:AI$9999,15,FALSE)),"",VLOOKUP(業務内容と時間メモ!M1898,業務内容と時間メモ!R$2:AI$9999,15,FALSE))</f>
        <v/>
      </c>
      <c r="Q1898" s="1" t="str">
        <f ca="1">IF(ISNA(VLOOKUP(業務内容と時間メモ!M1898,業務内容と時間メモ!R$2:AI$9999,14,FALSE)),"",VLOOKUP(業務内容と時間メモ!M1898,業務内容と時間メモ!R$2:AI$9999,14,FALSE))</f>
        <v/>
      </c>
      <c r="R1898" s="1" t="str">
        <f ca="1">IF(ISNA(VLOOKUP(業務内容と時間メモ!M1898,業務内容と時間メモ!R$2:AI$9999,16,FALSE)),"",VLOOKUP(業務内容と時間メモ!M1898,業務内容と時間メモ!R$2:AI$9999,16,FALSE))</f>
        <v/>
      </c>
      <c r="S1898" s="1" t="str">
        <f ca="1">IF(ISNA(VLOOKUP(業務内容と時間メモ!M1898,業務内容と時間メモ!R$2:AI$9999,17,FALSE)),"",VLOOKUP(業務内容と時間メモ!M1898,業務内容と時間メモ!R$2:AI$9999,17,FALSE))</f>
        <v/>
      </c>
      <c r="T1898" s="17" t="str">
        <f ca="1">IF(SUMIFS(業務内容と時間メモ!E:E,業務内容と時間メモ!AB:AB,N1898,業務内容と時間メモ!AD:AD,O1898)=0,"",SUMIFS(業務内容と時間メモ!E:E,業務内容と時間メモ!AB:AB,N1898,業務内容と時間メモ!AD:AD,O1898))</f>
        <v/>
      </c>
      <c r="U1898" s="7" t="str">
        <f ca="1">IF(SUMIFS(業務内容と時間メモ!F:F,業務内容と時間メモ!AB:AB,N1898,業務内容と時間メモ!AD:AD,O1898)=0,"",SUMIFS(業務内容と時間メモ!F:F,業務内容と時間メモ!AB:AB,N1898,業務内容と時間メモ!AD:AD,O1898))</f>
        <v/>
      </c>
      <c r="V1898" t="str">
        <f ca="1">IF(SUMIFS(業務内容と時間メモ!E:E,業務内容と時間メモ!AB:AB,N1898,業務内容と時間メモ!AD:AD,O1898)=0,"",SUMIFS(業務内容と時間メモ!E:E,業務内容と時間メモ!AB:AB,N1898,業務内容と時間メモ!AD:AD,O1898))</f>
        <v/>
      </c>
    </row>
    <row r="1899" spans="1:22" hidden="1">
      <c r="A1899" s="1" t="str">
        <f t="shared" ca="1" si="161"/>
        <v/>
      </c>
      <c r="B1899" s="1" t="str">
        <f t="shared" ca="1" si="162"/>
        <v/>
      </c>
      <c r="C1899" s="6" t="str">
        <f t="shared" ca="1" si="160"/>
        <v/>
      </c>
      <c r="J1899" t="str">
        <f t="shared" ca="1" si="163"/>
        <v/>
      </c>
      <c r="L1899" s="7" t="str">
        <f t="shared" ca="1" si="164"/>
        <v/>
      </c>
      <c r="M1899" s="1" t="str">
        <f ca="1">IF(N1899="","",IF(COUNTIF(N$1:N1899,N1899)&gt;1,"",IF(COUNTIF(N:N,N1899)&gt;=1,"左表に入れますねぇ","")))</f>
        <v/>
      </c>
      <c r="N1899" s="1" t="str">
        <f ca="1">IF(ISNA(VLOOKUP(業務内容と時間メモ!M1899,業務内容と時間メモ!R$2:AI$9999,11,FALSE)),"",VLOOKUP(業務内容と時間メモ!M1899,業務内容と時間メモ!R$2:AI$9999,11,FALSE))</f>
        <v/>
      </c>
      <c r="O1899" s="1" t="str">
        <f ca="1">IF(ISNA(VLOOKUP(業務内容と時間メモ!M1899,業務内容と時間メモ!R$2:AI$9999,13,FALSE)),"",VLOOKUP(業務内容と時間メモ!M1899,業務内容と時間メモ!R$2:AI$9999,13,FALSE))</f>
        <v/>
      </c>
      <c r="P1899" s="1" t="str">
        <f ca="1">IF(ISNA(VLOOKUP(業務内容と時間メモ!M1899,業務内容と時間メモ!R$2:AI$9999,15,FALSE)),"",VLOOKUP(業務内容と時間メモ!M1899,業務内容と時間メモ!R$2:AI$9999,15,FALSE))</f>
        <v/>
      </c>
      <c r="Q1899" s="1" t="str">
        <f ca="1">IF(ISNA(VLOOKUP(業務内容と時間メモ!M1899,業務内容と時間メモ!R$2:AI$9999,14,FALSE)),"",VLOOKUP(業務内容と時間メモ!M1899,業務内容と時間メモ!R$2:AI$9999,14,FALSE))</f>
        <v/>
      </c>
      <c r="R1899" s="1" t="str">
        <f ca="1">IF(ISNA(VLOOKUP(業務内容と時間メモ!M1899,業務内容と時間メモ!R$2:AI$9999,16,FALSE)),"",VLOOKUP(業務内容と時間メモ!M1899,業務内容と時間メモ!R$2:AI$9999,16,FALSE))</f>
        <v/>
      </c>
      <c r="S1899" s="1" t="str">
        <f ca="1">IF(ISNA(VLOOKUP(業務内容と時間メモ!M1899,業務内容と時間メモ!R$2:AI$9999,17,FALSE)),"",VLOOKUP(業務内容と時間メモ!M1899,業務内容と時間メモ!R$2:AI$9999,17,FALSE))</f>
        <v/>
      </c>
      <c r="T1899" s="17" t="str">
        <f ca="1">IF(SUMIFS(業務内容と時間メモ!E:E,業務内容と時間メモ!AB:AB,N1899,業務内容と時間メモ!AD:AD,O1899)=0,"",SUMIFS(業務内容と時間メモ!E:E,業務内容と時間メモ!AB:AB,N1899,業務内容と時間メモ!AD:AD,O1899))</f>
        <v/>
      </c>
      <c r="U1899" s="7" t="str">
        <f ca="1">IF(SUMIFS(業務内容と時間メモ!F:F,業務内容と時間メモ!AB:AB,N1899,業務内容と時間メモ!AD:AD,O1899)=0,"",SUMIFS(業務内容と時間メモ!F:F,業務内容と時間メモ!AB:AB,N1899,業務内容と時間メモ!AD:AD,O1899))</f>
        <v/>
      </c>
      <c r="V1899" t="str">
        <f ca="1">IF(SUMIFS(業務内容と時間メモ!E:E,業務内容と時間メモ!AB:AB,N1899,業務内容と時間メモ!AD:AD,O1899)=0,"",SUMIFS(業務内容と時間メモ!E:E,業務内容と時間メモ!AB:AB,N1899,業務内容と時間メモ!AD:AD,O1899))</f>
        <v/>
      </c>
    </row>
    <row r="1900" spans="1:22" hidden="1">
      <c r="A1900" s="1" t="str">
        <f t="shared" ca="1" si="161"/>
        <v/>
      </c>
      <c r="B1900" s="1" t="str">
        <f t="shared" ca="1" si="162"/>
        <v/>
      </c>
      <c r="C1900" s="6" t="str">
        <f t="shared" ca="1" si="160"/>
        <v/>
      </c>
      <c r="J1900" t="str">
        <f t="shared" ca="1" si="163"/>
        <v/>
      </c>
      <c r="L1900" s="7" t="str">
        <f t="shared" ca="1" si="164"/>
        <v/>
      </c>
      <c r="M1900" s="1" t="str">
        <f ca="1">IF(N1900="","",IF(COUNTIF(N$1:N1900,N1900)&gt;1,"",IF(COUNTIF(N:N,N1900)&gt;=1,"左表に入れますねぇ","")))</f>
        <v/>
      </c>
      <c r="N1900" s="1" t="str">
        <f ca="1">IF(ISNA(VLOOKUP(業務内容と時間メモ!M1900,業務内容と時間メモ!R$2:AI$9999,11,FALSE)),"",VLOOKUP(業務内容と時間メモ!M1900,業務内容と時間メモ!R$2:AI$9999,11,FALSE))</f>
        <v/>
      </c>
      <c r="O1900" s="1" t="str">
        <f ca="1">IF(ISNA(VLOOKUP(業務内容と時間メモ!M1900,業務内容と時間メモ!R$2:AI$9999,13,FALSE)),"",VLOOKUP(業務内容と時間メモ!M1900,業務内容と時間メモ!R$2:AI$9999,13,FALSE))</f>
        <v/>
      </c>
      <c r="P1900" s="1" t="str">
        <f ca="1">IF(ISNA(VLOOKUP(業務内容と時間メモ!M1900,業務内容と時間メモ!R$2:AI$9999,15,FALSE)),"",VLOOKUP(業務内容と時間メモ!M1900,業務内容と時間メモ!R$2:AI$9999,15,FALSE))</f>
        <v/>
      </c>
      <c r="Q1900" s="1" t="str">
        <f ca="1">IF(ISNA(VLOOKUP(業務内容と時間メモ!M1900,業務内容と時間メモ!R$2:AI$9999,14,FALSE)),"",VLOOKUP(業務内容と時間メモ!M1900,業務内容と時間メモ!R$2:AI$9999,14,FALSE))</f>
        <v/>
      </c>
      <c r="R1900" s="1" t="str">
        <f ca="1">IF(ISNA(VLOOKUP(業務内容と時間メモ!M1900,業務内容と時間メモ!R$2:AI$9999,16,FALSE)),"",VLOOKUP(業務内容と時間メモ!M1900,業務内容と時間メモ!R$2:AI$9999,16,FALSE))</f>
        <v/>
      </c>
      <c r="S1900" s="1" t="str">
        <f ca="1">IF(ISNA(VLOOKUP(業務内容と時間メモ!M1900,業務内容と時間メモ!R$2:AI$9999,17,FALSE)),"",VLOOKUP(業務内容と時間メモ!M1900,業務内容と時間メモ!R$2:AI$9999,17,FALSE))</f>
        <v/>
      </c>
      <c r="T1900" s="17" t="str">
        <f ca="1">IF(SUMIFS(業務内容と時間メモ!E:E,業務内容と時間メモ!AB:AB,N1900,業務内容と時間メモ!AD:AD,O1900)=0,"",SUMIFS(業務内容と時間メモ!E:E,業務内容と時間メモ!AB:AB,N1900,業務内容と時間メモ!AD:AD,O1900))</f>
        <v/>
      </c>
      <c r="U1900" s="7" t="str">
        <f ca="1">IF(SUMIFS(業務内容と時間メモ!F:F,業務内容と時間メモ!AB:AB,N1900,業務内容と時間メモ!AD:AD,O1900)=0,"",SUMIFS(業務内容と時間メモ!F:F,業務内容と時間メモ!AB:AB,N1900,業務内容と時間メモ!AD:AD,O1900))</f>
        <v/>
      </c>
      <c r="V1900" t="str">
        <f ca="1">IF(SUMIFS(業務内容と時間メモ!E:E,業務内容と時間メモ!AB:AB,N1900,業務内容と時間メモ!AD:AD,O1900)=0,"",SUMIFS(業務内容と時間メモ!E:E,業務内容と時間メモ!AB:AB,N1900,業務内容と時間メモ!AD:AD,O1900))</f>
        <v/>
      </c>
    </row>
    <row r="1901" spans="1:22" hidden="1">
      <c r="A1901" s="1" t="str">
        <f t="shared" ca="1" si="161"/>
        <v/>
      </c>
      <c r="B1901" s="1" t="str">
        <f t="shared" ca="1" si="162"/>
        <v/>
      </c>
      <c r="C1901" s="6" t="str">
        <f t="shared" ca="1" si="160"/>
        <v/>
      </c>
      <c r="J1901" t="str">
        <f t="shared" ca="1" si="163"/>
        <v/>
      </c>
      <c r="L1901" s="7" t="str">
        <f t="shared" ca="1" si="164"/>
        <v/>
      </c>
      <c r="M1901" s="1" t="str">
        <f ca="1">IF(N1901="","",IF(COUNTIF(N$1:N1901,N1901)&gt;1,"",IF(COUNTIF(N:N,N1901)&gt;=1,"左表に入れますねぇ","")))</f>
        <v/>
      </c>
      <c r="N1901" s="1" t="str">
        <f ca="1">IF(ISNA(VLOOKUP(業務内容と時間メモ!M1901,業務内容と時間メモ!R$2:AI$9999,11,FALSE)),"",VLOOKUP(業務内容と時間メモ!M1901,業務内容と時間メモ!R$2:AI$9999,11,FALSE))</f>
        <v/>
      </c>
      <c r="O1901" s="1" t="str">
        <f ca="1">IF(ISNA(VLOOKUP(業務内容と時間メモ!M1901,業務内容と時間メモ!R$2:AI$9999,13,FALSE)),"",VLOOKUP(業務内容と時間メモ!M1901,業務内容と時間メモ!R$2:AI$9999,13,FALSE))</f>
        <v/>
      </c>
      <c r="P1901" s="1" t="str">
        <f ca="1">IF(ISNA(VLOOKUP(業務内容と時間メモ!M1901,業務内容と時間メモ!R$2:AI$9999,15,FALSE)),"",VLOOKUP(業務内容と時間メモ!M1901,業務内容と時間メモ!R$2:AI$9999,15,FALSE))</f>
        <v/>
      </c>
      <c r="Q1901" s="1" t="str">
        <f ca="1">IF(ISNA(VLOOKUP(業務内容と時間メモ!M1901,業務内容と時間メモ!R$2:AI$9999,14,FALSE)),"",VLOOKUP(業務内容と時間メモ!M1901,業務内容と時間メモ!R$2:AI$9999,14,FALSE))</f>
        <v/>
      </c>
      <c r="R1901" s="1" t="str">
        <f ca="1">IF(ISNA(VLOOKUP(業務内容と時間メモ!M1901,業務内容と時間メモ!R$2:AI$9999,16,FALSE)),"",VLOOKUP(業務内容と時間メモ!M1901,業務内容と時間メモ!R$2:AI$9999,16,FALSE))</f>
        <v/>
      </c>
      <c r="S1901" s="1" t="str">
        <f ca="1">IF(ISNA(VLOOKUP(業務内容と時間メモ!M1901,業務内容と時間メモ!R$2:AI$9999,17,FALSE)),"",VLOOKUP(業務内容と時間メモ!M1901,業務内容と時間メモ!R$2:AI$9999,17,FALSE))</f>
        <v/>
      </c>
      <c r="T1901" s="17" t="str">
        <f ca="1">IF(SUMIFS(業務内容と時間メモ!E:E,業務内容と時間メモ!AB:AB,N1901,業務内容と時間メモ!AD:AD,O1901)=0,"",SUMIFS(業務内容と時間メモ!E:E,業務内容と時間メモ!AB:AB,N1901,業務内容と時間メモ!AD:AD,O1901))</f>
        <v/>
      </c>
      <c r="U1901" s="7" t="str">
        <f ca="1">IF(SUMIFS(業務内容と時間メモ!F:F,業務内容と時間メモ!AB:AB,N1901,業務内容と時間メモ!AD:AD,O1901)=0,"",SUMIFS(業務内容と時間メモ!F:F,業務内容と時間メモ!AB:AB,N1901,業務内容と時間メモ!AD:AD,O1901))</f>
        <v/>
      </c>
      <c r="V1901" t="str">
        <f ca="1">IF(SUMIFS(業務内容と時間メモ!E:E,業務内容と時間メモ!AB:AB,N1901,業務内容と時間メモ!AD:AD,O1901)=0,"",SUMIFS(業務内容と時間メモ!E:E,業務内容と時間メモ!AB:AB,N1901,業務内容と時間メモ!AD:AD,O1901))</f>
        <v/>
      </c>
    </row>
    <row r="1902" spans="1:22" hidden="1">
      <c r="A1902" s="1" t="str">
        <f t="shared" ca="1" si="161"/>
        <v/>
      </c>
      <c r="B1902" s="1" t="str">
        <f t="shared" ca="1" si="162"/>
        <v/>
      </c>
      <c r="C1902" s="6" t="str">
        <f t="shared" ca="1" si="160"/>
        <v/>
      </c>
      <c r="J1902" t="str">
        <f t="shared" ca="1" si="163"/>
        <v/>
      </c>
      <c r="L1902" s="7" t="str">
        <f t="shared" ca="1" si="164"/>
        <v/>
      </c>
      <c r="M1902" s="1" t="str">
        <f ca="1">IF(N1902="","",IF(COUNTIF(N$1:N1902,N1902)&gt;1,"",IF(COUNTIF(N:N,N1902)&gt;=1,"左表に入れますねぇ","")))</f>
        <v/>
      </c>
      <c r="N1902" s="1" t="str">
        <f ca="1">IF(ISNA(VLOOKUP(業務内容と時間メモ!M1902,業務内容と時間メモ!R$2:AI$9999,11,FALSE)),"",VLOOKUP(業務内容と時間メモ!M1902,業務内容と時間メモ!R$2:AI$9999,11,FALSE))</f>
        <v/>
      </c>
      <c r="O1902" s="1" t="str">
        <f ca="1">IF(ISNA(VLOOKUP(業務内容と時間メモ!M1902,業務内容と時間メモ!R$2:AI$9999,13,FALSE)),"",VLOOKUP(業務内容と時間メモ!M1902,業務内容と時間メモ!R$2:AI$9999,13,FALSE))</f>
        <v/>
      </c>
      <c r="P1902" s="1" t="str">
        <f ca="1">IF(ISNA(VLOOKUP(業務内容と時間メモ!M1902,業務内容と時間メモ!R$2:AI$9999,15,FALSE)),"",VLOOKUP(業務内容と時間メモ!M1902,業務内容と時間メモ!R$2:AI$9999,15,FALSE))</f>
        <v/>
      </c>
      <c r="Q1902" s="1" t="str">
        <f ca="1">IF(ISNA(VLOOKUP(業務内容と時間メモ!M1902,業務内容と時間メモ!R$2:AI$9999,14,FALSE)),"",VLOOKUP(業務内容と時間メモ!M1902,業務内容と時間メモ!R$2:AI$9999,14,FALSE))</f>
        <v/>
      </c>
      <c r="R1902" s="1" t="str">
        <f ca="1">IF(ISNA(VLOOKUP(業務内容と時間メモ!M1902,業務内容と時間メモ!R$2:AI$9999,16,FALSE)),"",VLOOKUP(業務内容と時間メモ!M1902,業務内容と時間メモ!R$2:AI$9999,16,FALSE))</f>
        <v/>
      </c>
      <c r="S1902" s="1" t="str">
        <f ca="1">IF(ISNA(VLOOKUP(業務内容と時間メモ!M1902,業務内容と時間メモ!R$2:AI$9999,17,FALSE)),"",VLOOKUP(業務内容と時間メモ!M1902,業務内容と時間メモ!R$2:AI$9999,17,FALSE))</f>
        <v/>
      </c>
      <c r="T1902" s="17" t="str">
        <f ca="1">IF(SUMIFS(業務内容と時間メモ!E:E,業務内容と時間メモ!AB:AB,N1902,業務内容と時間メモ!AD:AD,O1902)=0,"",SUMIFS(業務内容と時間メモ!E:E,業務内容と時間メモ!AB:AB,N1902,業務内容と時間メモ!AD:AD,O1902))</f>
        <v/>
      </c>
      <c r="U1902" s="7" t="str">
        <f ca="1">IF(SUMIFS(業務内容と時間メモ!F:F,業務内容と時間メモ!AB:AB,N1902,業務内容と時間メモ!AD:AD,O1902)=0,"",SUMIFS(業務内容と時間メモ!F:F,業務内容と時間メモ!AB:AB,N1902,業務内容と時間メモ!AD:AD,O1902))</f>
        <v/>
      </c>
      <c r="V1902" t="str">
        <f ca="1">IF(SUMIFS(業務内容と時間メモ!E:E,業務内容と時間メモ!AB:AB,N1902,業務内容と時間メモ!AD:AD,O1902)=0,"",SUMIFS(業務内容と時間メモ!E:E,業務内容と時間メモ!AB:AB,N1902,業務内容と時間メモ!AD:AD,O1902))</f>
        <v/>
      </c>
    </row>
    <row r="1903" spans="1:22" hidden="1">
      <c r="A1903" s="1" t="str">
        <f t="shared" ca="1" si="161"/>
        <v/>
      </c>
      <c r="B1903" s="1" t="str">
        <f t="shared" ca="1" si="162"/>
        <v/>
      </c>
      <c r="C1903" s="6" t="str">
        <f t="shared" ca="1" si="160"/>
        <v/>
      </c>
      <c r="J1903" t="str">
        <f t="shared" ca="1" si="163"/>
        <v/>
      </c>
      <c r="L1903" s="7" t="str">
        <f t="shared" ca="1" si="164"/>
        <v/>
      </c>
      <c r="M1903" s="1" t="str">
        <f ca="1">IF(N1903="","",IF(COUNTIF(N$1:N1903,N1903)&gt;1,"",IF(COUNTIF(N:N,N1903)&gt;=1,"左表に入れますねぇ","")))</f>
        <v/>
      </c>
      <c r="N1903" s="1" t="str">
        <f ca="1">IF(ISNA(VLOOKUP(業務内容と時間メモ!M1903,業務内容と時間メモ!R$2:AI$9999,11,FALSE)),"",VLOOKUP(業務内容と時間メモ!M1903,業務内容と時間メモ!R$2:AI$9999,11,FALSE))</f>
        <v/>
      </c>
      <c r="O1903" s="1" t="str">
        <f ca="1">IF(ISNA(VLOOKUP(業務内容と時間メモ!M1903,業務内容と時間メモ!R$2:AI$9999,13,FALSE)),"",VLOOKUP(業務内容と時間メモ!M1903,業務内容と時間メモ!R$2:AI$9999,13,FALSE))</f>
        <v/>
      </c>
      <c r="P1903" s="1" t="str">
        <f ca="1">IF(ISNA(VLOOKUP(業務内容と時間メモ!M1903,業務内容と時間メモ!R$2:AI$9999,15,FALSE)),"",VLOOKUP(業務内容と時間メモ!M1903,業務内容と時間メモ!R$2:AI$9999,15,FALSE))</f>
        <v/>
      </c>
      <c r="Q1903" s="1" t="str">
        <f ca="1">IF(ISNA(VLOOKUP(業務内容と時間メモ!M1903,業務内容と時間メモ!R$2:AI$9999,14,FALSE)),"",VLOOKUP(業務内容と時間メモ!M1903,業務内容と時間メモ!R$2:AI$9999,14,FALSE))</f>
        <v/>
      </c>
      <c r="R1903" s="1" t="str">
        <f ca="1">IF(ISNA(VLOOKUP(業務内容と時間メモ!M1903,業務内容と時間メモ!R$2:AI$9999,16,FALSE)),"",VLOOKUP(業務内容と時間メモ!M1903,業務内容と時間メモ!R$2:AI$9999,16,FALSE))</f>
        <v/>
      </c>
      <c r="S1903" s="1" t="str">
        <f ca="1">IF(ISNA(VLOOKUP(業務内容と時間メモ!M1903,業務内容と時間メモ!R$2:AI$9999,17,FALSE)),"",VLOOKUP(業務内容と時間メモ!M1903,業務内容と時間メモ!R$2:AI$9999,17,FALSE))</f>
        <v/>
      </c>
      <c r="T1903" s="17" t="str">
        <f ca="1">IF(SUMIFS(業務内容と時間メモ!E:E,業務内容と時間メモ!AB:AB,N1903,業務内容と時間メモ!AD:AD,O1903)=0,"",SUMIFS(業務内容と時間メモ!E:E,業務内容と時間メモ!AB:AB,N1903,業務内容と時間メモ!AD:AD,O1903))</f>
        <v/>
      </c>
      <c r="U1903" s="7" t="str">
        <f ca="1">IF(SUMIFS(業務内容と時間メモ!F:F,業務内容と時間メモ!AB:AB,N1903,業務内容と時間メモ!AD:AD,O1903)=0,"",SUMIFS(業務内容と時間メモ!F:F,業務内容と時間メモ!AB:AB,N1903,業務内容と時間メモ!AD:AD,O1903))</f>
        <v/>
      </c>
      <c r="V1903" t="str">
        <f ca="1">IF(SUMIFS(業務内容と時間メモ!E:E,業務内容と時間メモ!AB:AB,N1903,業務内容と時間メモ!AD:AD,O1903)=0,"",SUMIFS(業務内容と時間メモ!E:E,業務内容と時間メモ!AB:AB,N1903,業務内容と時間メモ!AD:AD,O1903))</f>
        <v/>
      </c>
    </row>
    <row r="1904" spans="1:22" hidden="1">
      <c r="A1904" s="1" t="str">
        <f t="shared" ca="1" si="161"/>
        <v/>
      </c>
      <c r="B1904" s="1" t="str">
        <f t="shared" ca="1" si="162"/>
        <v/>
      </c>
      <c r="C1904" s="6" t="str">
        <f t="shared" ca="1" si="160"/>
        <v/>
      </c>
      <c r="J1904" t="str">
        <f t="shared" ca="1" si="163"/>
        <v/>
      </c>
      <c r="L1904" s="7" t="str">
        <f t="shared" ca="1" si="164"/>
        <v/>
      </c>
      <c r="M1904" s="1" t="str">
        <f ca="1">IF(N1904="","",IF(COUNTIF(N$1:N1904,N1904)&gt;1,"",IF(COUNTIF(N:N,N1904)&gt;=1,"左表に入れますねぇ","")))</f>
        <v/>
      </c>
      <c r="N1904" s="1" t="str">
        <f ca="1">IF(ISNA(VLOOKUP(業務内容と時間メモ!M1904,業務内容と時間メモ!R$2:AI$9999,11,FALSE)),"",VLOOKUP(業務内容と時間メモ!M1904,業務内容と時間メモ!R$2:AI$9999,11,FALSE))</f>
        <v/>
      </c>
      <c r="O1904" s="1" t="str">
        <f ca="1">IF(ISNA(VLOOKUP(業務内容と時間メモ!M1904,業務内容と時間メモ!R$2:AI$9999,13,FALSE)),"",VLOOKUP(業務内容と時間メモ!M1904,業務内容と時間メモ!R$2:AI$9999,13,FALSE))</f>
        <v/>
      </c>
      <c r="P1904" s="1" t="str">
        <f ca="1">IF(ISNA(VLOOKUP(業務内容と時間メモ!M1904,業務内容と時間メモ!R$2:AI$9999,15,FALSE)),"",VLOOKUP(業務内容と時間メモ!M1904,業務内容と時間メモ!R$2:AI$9999,15,FALSE))</f>
        <v/>
      </c>
      <c r="Q1904" s="1" t="str">
        <f ca="1">IF(ISNA(VLOOKUP(業務内容と時間メモ!M1904,業務内容と時間メモ!R$2:AI$9999,14,FALSE)),"",VLOOKUP(業務内容と時間メモ!M1904,業務内容と時間メモ!R$2:AI$9999,14,FALSE))</f>
        <v/>
      </c>
      <c r="R1904" s="1" t="str">
        <f ca="1">IF(ISNA(VLOOKUP(業務内容と時間メモ!M1904,業務内容と時間メモ!R$2:AI$9999,16,FALSE)),"",VLOOKUP(業務内容と時間メモ!M1904,業務内容と時間メモ!R$2:AI$9999,16,FALSE))</f>
        <v/>
      </c>
      <c r="S1904" s="1" t="str">
        <f ca="1">IF(ISNA(VLOOKUP(業務内容と時間メモ!M1904,業務内容と時間メモ!R$2:AI$9999,17,FALSE)),"",VLOOKUP(業務内容と時間メモ!M1904,業務内容と時間メモ!R$2:AI$9999,17,FALSE))</f>
        <v/>
      </c>
      <c r="T1904" s="17" t="str">
        <f ca="1">IF(SUMIFS(業務内容と時間メモ!E:E,業務内容と時間メモ!AB:AB,N1904,業務内容と時間メモ!AD:AD,O1904)=0,"",SUMIFS(業務内容と時間メモ!E:E,業務内容と時間メモ!AB:AB,N1904,業務内容と時間メモ!AD:AD,O1904))</f>
        <v/>
      </c>
      <c r="U1904" s="7" t="str">
        <f ca="1">IF(SUMIFS(業務内容と時間メモ!F:F,業務内容と時間メモ!AB:AB,N1904,業務内容と時間メモ!AD:AD,O1904)=0,"",SUMIFS(業務内容と時間メモ!F:F,業務内容と時間メモ!AB:AB,N1904,業務内容と時間メモ!AD:AD,O1904))</f>
        <v/>
      </c>
      <c r="V1904" t="str">
        <f ca="1">IF(SUMIFS(業務内容と時間メモ!E:E,業務内容と時間メモ!AB:AB,N1904,業務内容と時間メモ!AD:AD,O1904)=0,"",SUMIFS(業務内容と時間メモ!E:E,業務内容と時間メモ!AB:AB,N1904,業務内容と時間メモ!AD:AD,O1904))</f>
        <v/>
      </c>
    </row>
    <row r="1905" spans="1:22" hidden="1">
      <c r="A1905" s="1" t="str">
        <f t="shared" ca="1" si="161"/>
        <v/>
      </c>
      <c r="B1905" s="1" t="str">
        <f t="shared" ca="1" si="162"/>
        <v/>
      </c>
      <c r="C1905" s="6" t="str">
        <f t="shared" ca="1" si="160"/>
        <v/>
      </c>
      <c r="J1905" t="str">
        <f t="shared" ca="1" si="163"/>
        <v/>
      </c>
      <c r="L1905" s="7" t="str">
        <f t="shared" ca="1" si="164"/>
        <v/>
      </c>
      <c r="M1905" s="1" t="str">
        <f ca="1">IF(N1905="","",IF(COUNTIF(N$1:N1905,N1905)&gt;1,"",IF(COUNTIF(N:N,N1905)&gt;=1,"左表に入れますねぇ","")))</f>
        <v/>
      </c>
      <c r="N1905" s="1" t="str">
        <f ca="1">IF(ISNA(VLOOKUP(業務内容と時間メモ!M1905,業務内容と時間メモ!R$2:AI$9999,11,FALSE)),"",VLOOKUP(業務内容と時間メモ!M1905,業務内容と時間メモ!R$2:AI$9999,11,FALSE))</f>
        <v/>
      </c>
      <c r="O1905" s="1" t="str">
        <f ca="1">IF(ISNA(VLOOKUP(業務内容と時間メモ!M1905,業務内容と時間メモ!R$2:AI$9999,13,FALSE)),"",VLOOKUP(業務内容と時間メモ!M1905,業務内容と時間メモ!R$2:AI$9999,13,FALSE))</f>
        <v/>
      </c>
      <c r="P1905" s="1" t="str">
        <f ca="1">IF(ISNA(VLOOKUP(業務内容と時間メモ!M1905,業務内容と時間メモ!R$2:AI$9999,15,FALSE)),"",VLOOKUP(業務内容と時間メモ!M1905,業務内容と時間メモ!R$2:AI$9999,15,FALSE))</f>
        <v/>
      </c>
      <c r="Q1905" s="1" t="str">
        <f ca="1">IF(ISNA(VLOOKUP(業務内容と時間メモ!M1905,業務内容と時間メモ!R$2:AI$9999,14,FALSE)),"",VLOOKUP(業務内容と時間メモ!M1905,業務内容と時間メモ!R$2:AI$9999,14,FALSE))</f>
        <v/>
      </c>
      <c r="R1905" s="1" t="str">
        <f ca="1">IF(ISNA(VLOOKUP(業務内容と時間メモ!M1905,業務内容と時間メモ!R$2:AI$9999,16,FALSE)),"",VLOOKUP(業務内容と時間メモ!M1905,業務内容と時間メモ!R$2:AI$9999,16,FALSE))</f>
        <v/>
      </c>
      <c r="S1905" s="1" t="str">
        <f ca="1">IF(ISNA(VLOOKUP(業務内容と時間メモ!M1905,業務内容と時間メモ!R$2:AI$9999,17,FALSE)),"",VLOOKUP(業務内容と時間メモ!M1905,業務内容と時間メモ!R$2:AI$9999,17,FALSE))</f>
        <v/>
      </c>
      <c r="T1905" s="17" t="str">
        <f ca="1">IF(SUMIFS(業務内容と時間メモ!E:E,業務内容と時間メモ!AB:AB,N1905,業務内容と時間メモ!AD:AD,O1905)=0,"",SUMIFS(業務内容と時間メモ!E:E,業務内容と時間メモ!AB:AB,N1905,業務内容と時間メモ!AD:AD,O1905))</f>
        <v/>
      </c>
      <c r="U1905" s="7" t="str">
        <f ca="1">IF(SUMIFS(業務内容と時間メモ!F:F,業務内容と時間メモ!AB:AB,N1905,業務内容と時間メモ!AD:AD,O1905)=0,"",SUMIFS(業務内容と時間メモ!F:F,業務内容と時間メモ!AB:AB,N1905,業務内容と時間メモ!AD:AD,O1905))</f>
        <v/>
      </c>
      <c r="V1905" t="str">
        <f ca="1">IF(SUMIFS(業務内容と時間メモ!E:E,業務内容と時間メモ!AB:AB,N1905,業務内容と時間メモ!AD:AD,O1905)=0,"",SUMIFS(業務内容と時間メモ!E:E,業務内容と時間メモ!AB:AB,N1905,業務内容と時間メモ!AD:AD,O1905))</f>
        <v/>
      </c>
    </row>
    <row r="1906" spans="1:22" hidden="1">
      <c r="A1906" s="1" t="str">
        <f t="shared" ca="1" si="161"/>
        <v/>
      </c>
      <c r="B1906" s="1" t="str">
        <f t="shared" ca="1" si="162"/>
        <v/>
      </c>
      <c r="C1906" s="6" t="str">
        <f t="shared" ca="1" si="160"/>
        <v/>
      </c>
      <c r="J1906" t="str">
        <f t="shared" ca="1" si="163"/>
        <v/>
      </c>
      <c r="L1906" s="7" t="str">
        <f t="shared" ca="1" si="164"/>
        <v/>
      </c>
      <c r="M1906" s="1" t="str">
        <f ca="1">IF(N1906="","",IF(COUNTIF(N$1:N1906,N1906)&gt;1,"",IF(COUNTIF(N:N,N1906)&gt;=1,"左表に入れますねぇ","")))</f>
        <v/>
      </c>
      <c r="N1906" s="1" t="str">
        <f ca="1">IF(ISNA(VLOOKUP(業務内容と時間メモ!M1906,業務内容と時間メモ!R$2:AI$9999,11,FALSE)),"",VLOOKUP(業務内容と時間メモ!M1906,業務内容と時間メモ!R$2:AI$9999,11,FALSE))</f>
        <v/>
      </c>
      <c r="O1906" s="1" t="str">
        <f ca="1">IF(ISNA(VLOOKUP(業務内容と時間メモ!M1906,業務内容と時間メモ!R$2:AI$9999,13,FALSE)),"",VLOOKUP(業務内容と時間メモ!M1906,業務内容と時間メモ!R$2:AI$9999,13,FALSE))</f>
        <v/>
      </c>
      <c r="P1906" s="1" t="str">
        <f ca="1">IF(ISNA(VLOOKUP(業務内容と時間メモ!M1906,業務内容と時間メモ!R$2:AI$9999,15,FALSE)),"",VLOOKUP(業務内容と時間メモ!M1906,業務内容と時間メモ!R$2:AI$9999,15,FALSE))</f>
        <v/>
      </c>
      <c r="Q1906" s="1" t="str">
        <f ca="1">IF(ISNA(VLOOKUP(業務内容と時間メモ!M1906,業務内容と時間メモ!R$2:AI$9999,14,FALSE)),"",VLOOKUP(業務内容と時間メモ!M1906,業務内容と時間メモ!R$2:AI$9999,14,FALSE))</f>
        <v/>
      </c>
      <c r="R1906" s="1" t="str">
        <f ca="1">IF(ISNA(VLOOKUP(業務内容と時間メモ!M1906,業務内容と時間メモ!R$2:AI$9999,16,FALSE)),"",VLOOKUP(業務内容と時間メモ!M1906,業務内容と時間メモ!R$2:AI$9999,16,FALSE))</f>
        <v/>
      </c>
      <c r="S1906" s="1" t="str">
        <f ca="1">IF(ISNA(VLOOKUP(業務内容と時間メモ!M1906,業務内容と時間メモ!R$2:AI$9999,17,FALSE)),"",VLOOKUP(業務内容と時間メモ!M1906,業務内容と時間メモ!R$2:AI$9999,17,FALSE))</f>
        <v/>
      </c>
      <c r="T1906" s="17" t="str">
        <f ca="1">IF(SUMIFS(業務内容と時間メモ!E:E,業務内容と時間メモ!AB:AB,N1906,業務内容と時間メモ!AD:AD,O1906)=0,"",SUMIFS(業務内容と時間メモ!E:E,業務内容と時間メモ!AB:AB,N1906,業務内容と時間メモ!AD:AD,O1906))</f>
        <v/>
      </c>
      <c r="U1906" s="7" t="str">
        <f ca="1">IF(SUMIFS(業務内容と時間メモ!F:F,業務内容と時間メモ!AB:AB,N1906,業務内容と時間メモ!AD:AD,O1906)=0,"",SUMIFS(業務内容と時間メモ!F:F,業務内容と時間メモ!AB:AB,N1906,業務内容と時間メモ!AD:AD,O1906))</f>
        <v/>
      </c>
      <c r="V1906" t="str">
        <f ca="1">IF(SUMIFS(業務内容と時間メモ!E:E,業務内容と時間メモ!AB:AB,N1906,業務内容と時間メモ!AD:AD,O1906)=0,"",SUMIFS(業務内容と時間メモ!E:E,業務内容と時間メモ!AB:AB,N1906,業務内容と時間メモ!AD:AD,O1906))</f>
        <v/>
      </c>
    </row>
    <row r="1907" spans="1:22" hidden="1">
      <c r="A1907" s="1" t="str">
        <f t="shared" ca="1" si="161"/>
        <v/>
      </c>
      <c r="B1907" s="1" t="str">
        <f t="shared" ca="1" si="162"/>
        <v/>
      </c>
      <c r="C1907" s="6" t="str">
        <f t="shared" ca="1" si="160"/>
        <v/>
      </c>
      <c r="J1907" t="str">
        <f t="shared" ca="1" si="163"/>
        <v/>
      </c>
      <c r="L1907" s="7" t="str">
        <f t="shared" ca="1" si="164"/>
        <v/>
      </c>
      <c r="M1907" s="1" t="str">
        <f ca="1">IF(N1907="","",IF(COUNTIF(N$1:N1907,N1907)&gt;1,"",IF(COUNTIF(N:N,N1907)&gt;=1,"左表に入れますねぇ","")))</f>
        <v/>
      </c>
      <c r="N1907" s="1" t="str">
        <f ca="1">IF(ISNA(VLOOKUP(業務内容と時間メモ!M1907,業務内容と時間メモ!R$2:AI$9999,11,FALSE)),"",VLOOKUP(業務内容と時間メモ!M1907,業務内容と時間メモ!R$2:AI$9999,11,FALSE))</f>
        <v/>
      </c>
      <c r="O1907" s="1" t="str">
        <f ca="1">IF(ISNA(VLOOKUP(業務内容と時間メモ!M1907,業務内容と時間メモ!R$2:AI$9999,13,FALSE)),"",VLOOKUP(業務内容と時間メモ!M1907,業務内容と時間メモ!R$2:AI$9999,13,FALSE))</f>
        <v/>
      </c>
      <c r="P1907" s="1" t="str">
        <f ca="1">IF(ISNA(VLOOKUP(業務内容と時間メモ!M1907,業務内容と時間メモ!R$2:AI$9999,15,FALSE)),"",VLOOKUP(業務内容と時間メモ!M1907,業務内容と時間メモ!R$2:AI$9999,15,FALSE))</f>
        <v/>
      </c>
      <c r="Q1907" s="1" t="str">
        <f ca="1">IF(ISNA(VLOOKUP(業務内容と時間メモ!M1907,業務内容と時間メモ!R$2:AI$9999,14,FALSE)),"",VLOOKUP(業務内容と時間メモ!M1907,業務内容と時間メモ!R$2:AI$9999,14,FALSE))</f>
        <v/>
      </c>
      <c r="R1907" s="1" t="str">
        <f ca="1">IF(ISNA(VLOOKUP(業務内容と時間メモ!M1907,業務内容と時間メモ!R$2:AI$9999,16,FALSE)),"",VLOOKUP(業務内容と時間メモ!M1907,業務内容と時間メモ!R$2:AI$9999,16,FALSE))</f>
        <v/>
      </c>
      <c r="S1907" s="1" t="str">
        <f ca="1">IF(ISNA(VLOOKUP(業務内容と時間メモ!M1907,業務内容と時間メモ!R$2:AI$9999,17,FALSE)),"",VLOOKUP(業務内容と時間メモ!M1907,業務内容と時間メモ!R$2:AI$9999,17,FALSE))</f>
        <v/>
      </c>
      <c r="T1907" s="17" t="str">
        <f ca="1">IF(SUMIFS(業務内容と時間メモ!E:E,業務内容と時間メモ!AB:AB,N1907,業務内容と時間メモ!AD:AD,O1907)=0,"",SUMIFS(業務内容と時間メモ!E:E,業務内容と時間メモ!AB:AB,N1907,業務内容と時間メモ!AD:AD,O1907))</f>
        <v/>
      </c>
      <c r="U1907" s="7" t="str">
        <f ca="1">IF(SUMIFS(業務内容と時間メモ!F:F,業務内容と時間メモ!AB:AB,N1907,業務内容と時間メモ!AD:AD,O1907)=0,"",SUMIFS(業務内容と時間メモ!F:F,業務内容と時間メモ!AB:AB,N1907,業務内容と時間メモ!AD:AD,O1907))</f>
        <v/>
      </c>
      <c r="V1907" t="str">
        <f ca="1">IF(SUMIFS(業務内容と時間メモ!E:E,業務内容と時間メモ!AB:AB,N1907,業務内容と時間メモ!AD:AD,O1907)=0,"",SUMIFS(業務内容と時間メモ!E:E,業務内容と時間メモ!AB:AB,N1907,業務内容と時間メモ!AD:AD,O1907))</f>
        <v/>
      </c>
    </row>
    <row r="1908" spans="1:22" hidden="1">
      <c r="A1908" s="1" t="str">
        <f t="shared" ca="1" si="161"/>
        <v/>
      </c>
      <c r="B1908" s="1" t="str">
        <f t="shared" ca="1" si="162"/>
        <v/>
      </c>
      <c r="C1908" s="6" t="str">
        <f t="shared" ca="1" si="160"/>
        <v/>
      </c>
      <c r="J1908" t="str">
        <f t="shared" ca="1" si="163"/>
        <v/>
      </c>
      <c r="L1908" s="7" t="str">
        <f t="shared" ca="1" si="164"/>
        <v/>
      </c>
      <c r="M1908" s="1" t="str">
        <f ca="1">IF(N1908="","",IF(COUNTIF(N$1:N1908,N1908)&gt;1,"",IF(COUNTIF(N:N,N1908)&gt;=1,"左表に入れますねぇ","")))</f>
        <v/>
      </c>
      <c r="N1908" s="1" t="str">
        <f ca="1">IF(ISNA(VLOOKUP(業務内容と時間メモ!M1908,業務内容と時間メモ!R$2:AI$9999,11,FALSE)),"",VLOOKUP(業務内容と時間メモ!M1908,業務内容と時間メモ!R$2:AI$9999,11,FALSE))</f>
        <v/>
      </c>
      <c r="O1908" s="1" t="str">
        <f ca="1">IF(ISNA(VLOOKUP(業務内容と時間メモ!M1908,業務内容と時間メモ!R$2:AI$9999,13,FALSE)),"",VLOOKUP(業務内容と時間メモ!M1908,業務内容と時間メモ!R$2:AI$9999,13,FALSE))</f>
        <v/>
      </c>
      <c r="P1908" s="1" t="str">
        <f ca="1">IF(ISNA(VLOOKUP(業務内容と時間メモ!M1908,業務内容と時間メモ!R$2:AI$9999,15,FALSE)),"",VLOOKUP(業務内容と時間メモ!M1908,業務内容と時間メモ!R$2:AI$9999,15,FALSE))</f>
        <v/>
      </c>
      <c r="Q1908" s="1" t="str">
        <f ca="1">IF(ISNA(VLOOKUP(業務内容と時間メモ!M1908,業務内容と時間メモ!R$2:AI$9999,14,FALSE)),"",VLOOKUP(業務内容と時間メモ!M1908,業務内容と時間メモ!R$2:AI$9999,14,FALSE))</f>
        <v/>
      </c>
      <c r="R1908" s="1" t="str">
        <f ca="1">IF(ISNA(VLOOKUP(業務内容と時間メモ!M1908,業務内容と時間メモ!R$2:AI$9999,16,FALSE)),"",VLOOKUP(業務内容と時間メモ!M1908,業務内容と時間メモ!R$2:AI$9999,16,FALSE))</f>
        <v/>
      </c>
      <c r="S1908" s="1" t="str">
        <f ca="1">IF(ISNA(VLOOKUP(業務内容と時間メモ!M1908,業務内容と時間メモ!R$2:AI$9999,17,FALSE)),"",VLOOKUP(業務内容と時間メモ!M1908,業務内容と時間メモ!R$2:AI$9999,17,FALSE))</f>
        <v/>
      </c>
      <c r="T1908" s="17" t="str">
        <f ca="1">IF(SUMIFS(業務内容と時間メモ!E:E,業務内容と時間メモ!AB:AB,N1908,業務内容と時間メモ!AD:AD,O1908)=0,"",SUMIFS(業務内容と時間メモ!E:E,業務内容と時間メモ!AB:AB,N1908,業務内容と時間メモ!AD:AD,O1908))</f>
        <v/>
      </c>
      <c r="U1908" s="7" t="str">
        <f ca="1">IF(SUMIFS(業務内容と時間メモ!F:F,業務内容と時間メモ!AB:AB,N1908,業務内容と時間メモ!AD:AD,O1908)=0,"",SUMIFS(業務内容と時間メモ!F:F,業務内容と時間メモ!AB:AB,N1908,業務内容と時間メモ!AD:AD,O1908))</f>
        <v/>
      </c>
      <c r="V1908" t="str">
        <f ca="1">IF(SUMIFS(業務内容と時間メモ!E:E,業務内容と時間メモ!AB:AB,N1908,業務内容と時間メモ!AD:AD,O1908)=0,"",SUMIFS(業務内容と時間メモ!E:E,業務内容と時間メモ!AB:AB,N1908,業務内容と時間メモ!AD:AD,O1908))</f>
        <v/>
      </c>
    </row>
    <row r="1909" spans="1:22" hidden="1">
      <c r="A1909" s="1" t="str">
        <f t="shared" ca="1" si="161"/>
        <v/>
      </c>
      <c r="B1909" s="1" t="str">
        <f t="shared" ca="1" si="162"/>
        <v/>
      </c>
      <c r="C1909" s="6" t="str">
        <f t="shared" ca="1" si="160"/>
        <v/>
      </c>
      <c r="J1909" t="str">
        <f t="shared" ca="1" si="163"/>
        <v/>
      </c>
      <c r="L1909" s="7" t="str">
        <f t="shared" ca="1" si="164"/>
        <v/>
      </c>
      <c r="M1909" s="1" t="str">
        <f ca="1">IF(N1909="","",IF(COUNTIF(N$1:N1909,N1909)&gt;1,"",IF(COUNTIF(N:N,N1909)&gt;=1,"左表に入れますねぇ","")))</f>
        <v/>
      </c>
      <c r="N1909" s="1" t="str">
        <f ca="1">IF(ISNA(VLOOKUP(業務内容と時間メモ!M1909,業務内容と時間メモ!R$2:AI$9999,11,FALSE)),"",VLOOKUP(業務内容と時間メモ!M1909,業務内容と時間メモ!R$2:AI$9999,11,FALSE))</f>
        <v/>
      </c>
      <c r="O1909" s="1" t="str">
        <f ca="1">IF(ISNA(VLOOKUP(業務内容と時間メモ!M1909,業務内容と時間メモ!R$2:AI$9999,13,FALSE)),"",VLOOKUP(業務内容と時間メモ!M1909,業務内容と時間メモ!R$2:AI$9999,13,FALSE))</f>
        <v/>
      </c>
      <c r="P1909" s="1" t="str">
        <f ca="1">IF(ISNA(VLOOKUP(業務内容と時間メモ!M1909,業務内容と時間メモ!R$2:AI$9999,15,FALSE)),"",VLOOKUP(業務内容と時間メモ!M1909,業務内容と時間メモ!R$2:AI$9999,15,FALSE))</f>
        <v/>
      </c>
      <c r="Q1909" s="1" t="str">
        <f ca="1">IF(ISNA(VLOOKUP(業務内容と時間メモ!M1909,業務内容と時間メモ!R$2:AI$9999,14,FALSE)),"",VLOOKUP(業務内容と時間メモ!M1909,業務内容と時間メモ!R$2:AI$9999,14,FALSE))</f>
        <v/>
      </c>
      <c r="R1909" s="1" t="str">
        <f ca="1">IF(ISNA(VLOOKUP(業務内容と時間メモ!M1909,業務内容と時間メモ!R$2:AI$9999,16,FALSE)),"",VLOOKUP(業務内容と時間メモ!M1909,業務内容と時間メモ!R$2:AI$9999,16,FALSE))</f>
        <v/>
      </c>
      <c r="S1909" s="1" t="str">
        <f ca="1">IF(ISNA(VLOOKUP(業務内容と時間メモ!M1909,業務内容と時間メモ!R$2:AI$9999,17,FALSE)),"",VLOOKUP(業務内容と時間メモ!M1909,業務内容と時間メモ!R$2:AI$9999,17,FALSE))</f>
        <v/>
      </c>
      <c r="T1909" s="17" t="str">
        <f ca="1">IF(SUMIFS(業務内容と時間メモ!E:E,業務内容と時間メモ!AB:AB,N1909,業務内容と時間メモ!AD:AD,O1909)=0,"",SUMIFS(業務内容と時間メモ!E:E,業務内容と時間メモ!AB:AB,N1909,業務内容と時間メモ!AD:AD,O1909))</f>
        <v/>
      </c>
      <c r="U1909" s="7" t="str">
        <f ca="1">IF(SUMIFS(業務内容と時間メモ!F:F,業務内容と時間メモ!AB:AB,N1909,業務内容と時間メモ!AD:AD,O1909)=0,"",SUMIFS(業務内容と時間メモ!F:F,業務内容と時間メモ!AB:AB,N1909,業務内容と時間メモ!AD:AD,O1909))</f>
        <v/>
      </c>
      <c r="V1909" t="str">
        <f ca="1">IF(SUMIFS(業務内容と時間メモ!E:E,業務内容と時間メモ!AB:AB,N1909,業務内容と時間メモ!AD:AD,O1909)=0,"",SUMIFS(業務内容と時間メモ!E:E,業務内容と時間メモ!AB:AB,N1909,業務内容と時間メモ!AD:AD,O1909))</f>
        <v/>
      </c>
    </row>
    <row r="1910" spans="1:22" hidden="1">
      <c r="A1910" s="1" t="str">
        <f t="shared" ca="1" si="161"/>
        <v/>
      </c>
      <c r="B1910" s="1" t="str">
        <f t="shared" ca="1" si="162"/>
        <v/>
      </c>
      <c r="C1910" s="6" t="str">
        <f t="shared" ca="1" si="160"/>
        <v/>
      </c>
      <c r="J1910" t="str">
        <f t="shared" ca="1" si="163"/>
        <v/>
      </c>
      <c r="L1910" s="7" t="str">
        <f t="shared" ca="1" si="164"/>
        <v/>
      </c>
      <c r="M1910" s="1" t="str">
        <f ca="1">IF(N1910="","",IF(COUNTIF(N$1:N1910,N1910)&gt;1,"",IF(COUNTIF(N:N,N1910)&gt;=1,"左表に入れますねぇ","")))</f>
        <v/>
      </c>
      <c r="N1910" s="1" t="str">
        <f ca="1">IF(ISNA(VLOOKUP(業務内容と時間メモ!M1910,業務内容と時間メモ!R$2:AI$9999,11,FALSE)),"",VLOOKUP(業務内容と時間メモ!M1910,業務内容と時間メモ!R$2:AI$9999,11,FALSE))</f>
        <v/>
      </c>
      <c r="O1910" s="1" t="str">
        <f ca="1">IF(ISNA(VLOOKUP(業務内容と時間メモ!M1910,業務内容と時間メモ!R$2:AI$9999,13,FALSE)),"",VLOOKUP(業務内容と時間メモ!M1910,業務内容と時間メモ!R$2:AI$9999,13,FALSE))</f>
        <v/>
      </c>
      <c r="P1910" s="1" t="str">
        <f ca="1">IF(ISNA(VLOOKUP(業務内容と時間メモ!M1910,業務内容と時間メモ!R$2:AI$9999,15,FALSE)),"",VLOOKUP(業務内容と時間メモ!M1910,業務内容と時間メモ!R$2:AI$9999,15,FALSE))</f>
        <v/>
      </c>
      <c r="Q1910" s="1" t="str">
        <f ca="1">IF(ISNA(VLOOKUP(業務内容と時間メモ!M1910,業務内容と時間メモ!R$2:AI$9999,14,FALSE)),"",VLOOKUP(業務内容と時間メモ!M1910,業務内容と時間メモ!R$2:AI$9999,14,FALSE))</f>
        <v/>
      </c>
      <c r="R1910" s="1" t="str">
        <f ca="1">IF(ISNA(VLOOKUP(業務内容と時間メモ!M1910,業務内容と時間メモ!R$2:AI$9999,16,FALSE)),"",VLOOKUP(業務内容と時間メモ!M1910,業務内容と時間メモ!R$2:AI$9999,16,FALSE))</f>
        <v/>
      </c>
      <c r="S1910" s="1" t="str">
        <f ca="1">IF(ISNA(VLOOKUP(業務内容と時間メモ!M1910,業務内容と時間メモ!R$2:AI$9999,17,FALSE)),"",VLOOKUP(業務内容と時間メモ!M1910,業務内容と時間メモ!R$2:AI$9999,17,FALSE))</f>
        <v/>
      </c>
      <c r="T1910" s="17" t="str">
        <f ca="1">IF(SUMIFS(業務内容と時間メモ!E:E,業務内容と時間メモ!AB:AB,N1910,業務内容と時間メモ!AD:AD,O1910)=0,"",SUMIFS(業務内容と時間メモ!E:E,業務内容と時間メモ!AB:AB,N1910,業務内容と時間メモ!AD:AD,O1910))</f>
        <v/>
      </c>
      <c r="U1910" s="7" t="str">
        <f ca="1">IF(SUMIFS(業務内容と時間メモ!F:F,業務内容と時間メモ!AB:AB,N1910,業務内容と時間メモ!AD:AD,O1910)=0,"",SUMIFS(業務内容と時間メモ!F:F,業務内容と時間メモ!AB:AB,N1910,業務内容と時間メモ!AD:AD,O1910))</f>
        <v/>
      </c>
      <c r="V1910" t="str">
        <f ca="1">IF(SUMIFS(業務内容と時間メモ!E:E,業務内容と時間メモ!AB:AB,N1910,業務内容と時間メモ!AD:AD,O1910)=0,"",SUMIFS(業務内容と時間メモ!E:E,業務内容と時間メモ!AB:AB,N1910,業務内容と時間メモ!AD:AD,O1910))</f>
        <v/>
      </c>
    </row>
    <row r="1911" spans="1:22" hidden="1">
      <c r="A1911" s="1" t="str">
        <f t="shared" ca="1" si="161"/>
        <v/>
      </c>
      <c r="B1911" s="1" t="str">
        <f t="shared" ca="1" si="162"/>
        <v/>
      </c>
      <c r="C1911" s="6" t="str">
        <f t="shared" ca="1" si="160"/>
        <v/>
      </c>
      <c r="J1911" t="str">
        <f t="shared" ca="1" si="163"/>
        <v/>
      </c>
      <c r="L1911" s="7" t="str">
        <f t="shared" ca="1" si="164"/>
        <v/>
      </c>
      <c r="M1911" s="1" t="str">
        <f ca="1">IF(N1911="","",IF(COUNTIF(N$1:N1911,N1911)&gt;1,"",IF(COUNTIF(N:N,N1911)&gt;=1,"左表に入れますねぇ","")))</f>
        <v/>
      </c>
      <c r="N1911" s="1" t="str">
        <f ca="1">IF(ISNA(VLOOKUP(業務内容と時間メモ!M1911,業務内容と時間メモ!R$2:AI$9999,11,FALSE)),"",VLOOKUP(業務内容と時間メモ!M1911,業務内容と時間メモ!R$2:AI$9999,11,FALSE))</f>
        <v/>
      </c>
      <c r="O1911" s="1" t="str">
        <f ca="1">IF(ISNA(VLOOKUP(業務内容と時間メモ!M1911,業務内容と時間メモ!R$2:AI$9999,13,FALSE)),"",VLOOKUP(業務内容と時間メモ!M1911,業務内容と時間メモ!R$2:AI$9999,13,FALSE))</f>
        <v/>
      </c>
      <c r="P1911" s="1" t="str">
        <f ca="1">IF(ISNA(VLOOKUP(業務内容と時間メモ!M1911,業務内容と時間メモ!R$2:AI$9999,15,FALSE)),"",VLOOKUP(業務内容と時間メモ!M1911,業務内容と時間メモ!R$2:AI$9999,15,FALSE))</f>
        <v/>
      </c>
      <c r="Q1911" s="1" t="str">
        <f ca="1">IF(ISNA(VLOOKUP(業務内容と時間メモ!M1911,業務内容と時間メモ!R$2:AI$9999,14,FALSE)),"",VLOOKUP(業務内容と時間メモ!M1911,業務内容と時間メモ!R$2:AI$9999,14,FALSE))</f>
        <v/>
      </c>
      <c r="R1911" s="1" t="str">
        <f ca="1">IF(ISNA(VLOOKUP(業務内容と時間メモ!M1911,業務内容と時間メモ!R$2:AI$9999,16,FALSE)),"",VLOOKUP(業務内容と時間メモ!M1911,業務内容と時間メモ!R$2:AI$9999,16,FALSE))</f>
        <v/>
      </c>
      <c r="S1911" s="1" t="str">
        <f ca="1">IF(ISNA(VLOOKUP(業務内容と時間メモ!M1911,業務内容と時間メモ!R$2:AI$9999,17,FALSE)),"",VLOOKUP(業務内容と時間メモ!M1911,業務内容と時間メモ!R$2:AI$9999,17,FALSE))</f>
        <v/>
      </c>
      <c r="T1911" s="17" t="str">
        <f ca="1">IF(SUMIFS(業務内容と時間メモ!E:E,業務内容と時間メモ!AB:AB,N1911,業務内容と時間メモ!AD:AD,O1911)=0,"",SUMIFS(業務内容と時間メモ!E:E,業務内容と時間メモ!AB:AB,N1911,業務内容と時間メモ!AD:AD,O1911))</f>
        <v/>
      </c>
      <c r="U1911" s="7" t="str">
        <f ca="1">IF(SUMIFS(業務内容と時間メモ!F:F,業務内容と時間メモ!AB:AB,N1911,業務内容と時間メモ!AD:AD,O1911)=0,"",SUMIFS(業務内容と時間メモ!F:F,業務内容と時間メモ!AB:AB,N1911,業務内容と時間メモ!AD:AD,O1911))</f>
        <v/>
      </c>
      <c r="V1911" t="str">
        <f ca="1">IF(SUMIFS(業務内容と時間メモ!E:E,業務内容と時間メモ!AB:AB,N1911,業務内容と時間メモ!AD:AD,O1911)=0,"",SUMIFS(業務内容と時間メモ!E:E,業務内容と時間メモ!AB:AB,N1911,業務内容と時間メモ!AD:AD,O1911))</f>
        <v/>
      </c>
    </row>
    <row r="1912" spans="1:22" hidden="1">
      <c r="A1912" s="1" t="str">
        <f t="shared" ca="1" si="161"/>
        <v/>
      </c>
      <c r="B1912" s="1" t="str">
        <f t="shared" ca="1" si="162"/>
        <v/>
      </c>
      <c r="C1912" s="6" t="str">
        <f t="shared" ca="1" si="160"/>
        <v/>
      </c>
      <c r="J1912" t="str">
        <f t="shared" ca="1" si="163"/>
        <v/>
      </c>
      <c r="L1912" s="7" t="str">
        <f t="shared" ca="1" si="164"/>
        <v/>
      </c>
      <c r="M1912" s="1" t="str">
        <f ca="1">IF(N1912="","",IF(COUNTIF(N$1:N1912,N1912)&gt;1,"",IF(COUNTIF(N:N,N1912)&gt;=1,"左表に入れますねぇ","")))</f>
        <v/>
      </c>
      <c r="N1912" s="1" t="str">
        <f ca="1">IF(ISNA(VLOOKUP(業務内容と時間メモ!M1912,業務内容と時間メモ!R$2:AI$9999,11,FALSE)),"",VLOOKUP(業務内容と時間メモ!M1912,業務内容と時間メモ!R$2:AI$9999,11,FALSE))</f>
        <v/>
      </c>
      <c r="O1912" s="1" t="str">
        <f ca="1">IF(ISNA(VLOOKUP(業務内容と時間メモ!M1912,業務内容と時間メモ!R$2:AI$9999,13,FALSE)),"",VLOOKUP(業務内容と時間メモ!M1912,業務内容と時間メモ!R$2:AI$9999,13,FALSE))</f>
        <v/>
      </c>
      <c r="P1912" s="1" t="str">
        <f ca="1">IF(ISNA(VLOOKUP(業務内容と時間メモ!M1912,業務内容と時間メモ!R$2:AI$9999,15,FALSE)),"",VLOOKUP(業務内容と時間メモ!M1912,業務内容と時間メモ!R$2:AI$9999,15,FALSE))</f>
        <v/>
      </c>
      <c r="Q1912" s="1" t="str">
        <f ca="1">IF(ISNA(VLOOKUP(業務内容と時間メモ!M1912,業務内容と時間メモ!R$2:AI$9999,14,FALSE)),"",VLOOKUP(業務内容と時間メモ!M1912,業務内容と時間メモ!R$2:AI$9999,14,FALSE))</f>
        <v/>
      </c>
      <c r="R1912" s="1" t="str">
        <f ca="1">IF(ISNA(VLOOKUP(業務内容と時間メモ!M1912,業務内容と時間メモ!R$2:AI$9999,16,FALSE)),"",VLOOKUP(業務内容と時間メモ!M1912,業務内容と時間メモ!R$2:AI$9999,16,FALSE))</f>
        <v/>
      </c>
      <c r="S1912" s="1" t="str">
        <f ca="1">IF(ISNA(VLOOKUP(業務内容と時間メモ!M1912,業務内容と時間メモ!R$2:AI$9999,17,FALSE)),"",VLOOKUP(業務内容と時間メモ!M1912,業務内容と時間メモ!R$2:AI$9999,17,FALSE))</f>
        <v/>
      </c>
      <c r="T1912" s="17" t="str">
        <f ca="1">IF(SUMIFS(業務内容と時間メモ!E:E,業務内容と時間メモ!AB:AB,N1912,業務内容と時間メモ!AD:AD,O1912)=0,"",SUMIFS(業務内容と時間メモ!E:E,業務内容と時間メモ!AB:AB,N1912,業務内容と時間メモ!AD:AD,O1912))</f>
        <v/>
      </c>
      <c r="U1912" s="7" t="str">
        <f ca="1">IF(SUMIFS(業務内容と時間メモ!F:F,業務内容と時間メモ!AB:AB,N1912,業務内容と時間メモ!AD:AD,O1912)=0,"",SUMIFS(業務内容と時間メモ!F:F,業務内容と時間メモ!AB:AB,N1912,業務内容と時間メモ!AD:AD,O1912))</f>
        <v/>
      </c>
      <c r="V1912" t="str">
        <f ca="1">IF(SUMIFS(業務内容と時間メモ!E:E,業務内容と時間メモ!AB:AB,N1912,業務内容と時間メモ!AD:AD,O1912)=0,"",SUMIFS(業務内容と時間メモ!E:E,業務内容と時間メモ!AB:AB,N1912,業務内容と時間メモ!AD:AD,O1912))</f>
        <v/>
      </c>
    </row>
    <row r="1913" spans="1:22" hidden="1">
      <c r="A1913" s="1" t="str">
        <f t="shared" ca="1" si="161"/>
        <v/>
      </c>
      <c r="B1913" s="1" t="str">
        <f t="shared" ca="1" si="162"/>
        <v/>
      </c>
      <c r="C1913" s="6" t="str">
        <f t="shared" ca="1" si="160"/>
        <v/>
      </c>
      <c r="J1913" t="str">
        <f t="shared" ca="1" si="163"/>
        <v/>
      </c>
      <c r="L1913" s="7" t="str">
        <f t="shared" ca="1" si="164"/>
        <v/>
      </c>
      <c r="M1913" s="1" t="str">
        <f ca="1">IF(N1913="","",IF(COUNTIF(N$1:N1913,N1913)&gt;1,"",IF(COUNTIF(N:N,N1913)&gt;=1,"左表に入れますねぇ","")))</f>
        <v/>
      </c>
      <c r="N1913" s="1" t="str">
        <f ca="1">IF(ISNA(VLOOKUP(業務内容と時間メモ!M1913,業務内容と時間メモ!R$2:AI$9999,11,FALSE)),"",VLOOKUP(業務内容と時間メモ!M1913,業務内容と時間メモ!R$2:AI$9999,11,FALSE))</f>
        <v/>
      </c>
      <c r="O1913" s="1" t="str">
        <f ca="1">IF(ISNA(VLOOKUP(業務内容と時間メモ!M1913,業務内容と時間メモ!R$2:AI$9999,13,FALSE)),"",VLOOKUP(業務内容と時間メモ!M1913,業務内容と時間メモ!R$2:AI$9999,13,FALSE))</f>
        <v/>
      </c>
      <c r="P1913" s="1" t="str">
        <f ca="1">IF(ISNA(VLOOKUP(業務内容と時間メモ!M1913,業務内容と時間メモ!R$2:AI$9999,15,FALSE)),"",VLOOKUP(業務内容と時間メモ!M1913,業務内容と時間メモ!R$2:AI$9999,15,FALSE))</f>
        <v/>
      </c>
      <c r="Q1913" s="1" t="str">
        <f ca="1">IF(ISNA(VLOOKUP(業務内容と時間メモ!M1913,業務内容と時間メモ!R$2:AI$9999,14,FALSE)),"",VLOOKUP(業務内容と時間メモ!M1913,業務内容と時間メモ!R$2:AI$9999,14,FALSE))</f>
        <v/>
      </c>
      <c r="R1913" s="1" t="str">
        <f ca="1">IF(ISNA(VLOOKUP(業務内容と時間メモ!M1913,業務内容と時間メモ!R$2:AI$9999,16,FALSE)),"",VLOOKUP(業務内容と時間メモ!M1913,業務内容と時間メモ!R$2:AI$9999,16,FALSE))</f>
        <v/>
      </c>
      <c r="S1913" s="1" t="str">
        <f ca="1">IF(ISNA(VLOOKUP(業務内容と時間メモ!M1913,業務内容と時間メモ!R$2:AI$9999,17,FALSE)),"",VLOOKUP(業務内容と時間メモ!M1913,業務内容と時間メモ!R$2:AI$9999,17,FALSE))</f>
        <v/>
      </c>
      <c r="T1913" s="17" t="str">
        <f ca="1">IF(SUMIFS(業務内容と時間メモ!E:E,業務内容と時間メモ!AB:AB,N1913,業務内容と時間メモ!AD:AD,O1913)=0,"",SUMIFS(業務内容と時間メモ!E:E,業務内容と時間メモ!AB:AB,N1913,業務内容と時間メモ!AD:AD,O1913))</f>
        <v/>
      </c>
      <c r="U1913" s="7" t="str">
        <f ca="1">IF(SUMIFS(業務内容と時間メモ!F:F,業務内容と時間メモ!AB:AB,N1913,業務内容と時間メモ!AD:AD,O1913)=0,"",SUMIFS(業務内容と時間メモ!F:F,業務内容と時間メモ!AB:AB,N1913,業務内容と時間メモ!AD:AD,O1913))</f>
        <v/>
      </c>
      <c r="V1913" t="str">
        <f ca="1">IF(SUMIFS(業務内容と時間メモ!E:E,業務内容と時間メモ!AB:AB,N1913,業務内容と時間メモ!AD:AD,O1913)=0,"",SUMIFS(業務内容と時間メモ!E:E,業務内容と時間メモ!AB:AB,N1913,業務内容と時間メモ!AD:AD,O1913))</f>
        <v/>
      </c>
    </row>
    <row r="1914" spans="1:22" hidden="1">
      <c r="A1914" s="1" t="str">
        <f t="shared" ca="1" si="161"/>
        <v/>
      </c>
      <c r="B1914" s="1" t="str">
        <f t="shared" ca="1" si="162"/>
        <v/>
      </c>
      <c r="C1914" s="6" t="str">
        <f t="shared" ca="1" si="160"/>
        <v/>
      </c>
      <c r="J1914" t="str">
        <f t="shared" ca="1" si="163"/>
        <v/>
      </c>
      <c r="L1914" s="7" t="str">
        <f t="shared" ca="1" si="164"/>
        <v/>
      </c>
      <c r="M1914" s="1" t="str">
        <f ca="1">IF(N1914="","",IF(COUNTIF(N$1:N1914,N1914)&gt;1,"",IF(COUNTIF(N:N,N1914)&gt;=1,"左表に入れますねぇ","")))</f>
        <v/>
      </c>
      <c r="N1914" s="1" t="str">
        <f ca="1">IF(ISNA(VLOOKUP(業務内容と時間メモ!M1914,業務内容と時間メモ!R$2:AI$9999,11,FALSE)),"",VLOOKUP(業務内容と時間メモ!M1914,業務内容と時間メモ!R$2:AI$9999,11,FALSE))</f>
        <v/>
      </c>
      <c r="O1914" s="1" t="str">
        <f ca="1">IF(ISNA(VLOOKUP(業務内容と時間メモ!M1914,業務内容と時間メモ!R$2:AI$9999,13,FALSE)),"",VLOOKUP(業務内容と時間メモ!M1914,業務内容と時間メモ!R$2:AI$9999,13,FALSE))</f>
        <v/>
      </c>
      <c r="P1914" s="1" t="str">
        <f ca="1">IF(ISNA(VLOOKUP(業務内容と時間メモ!M1914,業務内容と時間メモ!R$2:AI$9999,15,FALSE)),"",VLOOKUP(業務内容と時間メモ!M1914,業務内容と時間メモ!R$2:AI$9999,15,FALSE))</f>
        <v/>
      </c>
      <c r="Q1914" s="1" t="str">
        <f ca="1">IF(ISNA(VLOOKUP(業務内容と時間メモ!M1914,業務内容と時間メモ!R$2:AI$9999,14,FALSE)),"",VLOOKUP(業務内容と時間メモ!M1914,業務内容と時間メモ!R$2:AI$9999,14,FALSE))</f>
        <v/>
      </c>
      <c r="R1914" s="1" t="str">
        <f ca="1">IF(ISNA(VLOOKUP(業務内容と時間メモ!M1914,業務内容と時間メモ!R$2:AI$9999,16,FALSE)),"",VLOOKUP(業務内容と時間メモ!M1914,業務内容と時間メモ!R$2:AI$9999,16,FALSE))</f>
        <v/>
      </c>
      <c r="S1914" s="1" t="str">
        <f ca="1">IF(ISNA(VLOOKUP(業務内容と時間メモ!M1914,業務内容と時間メモ!R$2:AI$9999,17,FALSE)),"",VLOOKUP(業務内容と時間メモ!M1914,業務内容と時間メモ!R$2:AI$9999,17,FALSE))</f>
        <v/>
      </c>
      <c r="T1914" s="17" t="str">
        <f ca="1">IF(SUMIFS(業務内容と時間メモ!E:E,業務内容と時間メモ!AB:AB,N1914,業務内容と時間メモ!AD:AD,O1914)=0,"",SUMIFS(業務内容と時間メモ!E:E,業務内容と時間メモ!AB:AB,N1914,業務内容と時間メモ!AD:AD,O1914))</f>
        <v/>
      </c>
      <c r="U1914" s="7" t="str">
        <f ca="1">IF(SUMIFS(業務内容と時間メモ!F:F,業務内容と時間メモ!AB:AB,N1914,業務内容と時間メモ!AD:AD,O1914)=0,"",SUMIFS(業務内容と時間メモ!F:F,業務内容と時間メモ!AB:AB,N1914,業務内容と時間メモ!AD:AD,O1914))</f>
        <v/>
      </c>
      <c r="V1914" t="str">
        <f ca="1">IF(SUMIFS(業務内容と時間メモ!E:E,業務内容と時間メモ!AB:AB,N1914,業務内容と時間メモ!AD:AD,O1914)=0,"",SUMIFS(業務内容と時間メモ!E:E,業務内容と時間メモ!AB:AB,N1914,業務内容と時間メモ!AD:AD,O1914))</f>
        <v/>
      </c>
    </row>
    <row r="1915" spans="1:22" hidden="1">
      <c r="A1915" s="1" t="str">
        <f t="shared" ca="1" si="161"/>
        <v/>
      </c>
      <c r="B1915" s="1" t="str">
        <f t="shared" ca="1" si="162"/>
        <v/>
      </c>
      <c r="C1915" s="6" t="str">
        <f t="shared" ca="1" si="160"/>
        <v/>
      </c>
      <c r="J1915" t="str">
        <f t="shared" ca="1" si="163"/>
        <v/>
      </c>
      <c r="L1915" s="7" t="str">
        <f t="shared" ca="1" si="164"/>
        <v/>
      </c>
      <c r="M1915" s="1" t="str">
        <f ca="1">IF(N1915="","",IF(COUNTIF(N$1:N1915,N1915)&gt;1,"",IF(COUNTIF(N:N,N1915)&gt;=1,"左表に入れますねぇ","")))</f>
        <v/>
      </c>
      <c r="N1915" s="1" t="str">
        <f ca="1">IF(ISNA(VLOOKUP(業務内容と時間メモ!M1915,業務内容と時間メモ!R$2:AI$9999,11,FALSE)),"",VLOOKUP(業務内容と時間メモ!M1915,業務内容と時間メモ!R$2:AI$9999,11,FALSE))</f>
        <v/>
      </c>
      <c r="O1915" s="1" t="str">
        <f ca="1">IF(ISNA(VLOOKUP(業務内容と時間メモ!M1915,業務内容と時間メモ!R$2:AI$9999,13,FALSE)),"",VLOOKUP(業務内容と時間メモ!M1915,業務内容と時間メモ!R$2:AI$9999,13,FALSE))</f>
        <v/>
      </c>
      <c r="P1915" s="1" t="str">
        <f ca="1">IF(ISNA(VLOOKUP(業務内容と時間メモ!M1915,業務内容と時間メモ!R$2:AI$9999,15,FALSE)),"",VLOOKUP(業務内容と時間メモ!M1915,業務内容と時間メモ!R$2:AI$9999,15,FALSE))</f>
        <v/>
      </c>
      <c r="Q1915" s="1" t="str">
        <f ca="1">IF(ISNA(VLOOKUP(業務内容と時間メモ!M1915,業務内容と時間メモ!R$2:AI$9999,14,FALSE)),"",VLOOKUP(業務内容と時間メモ!M1915,業務内容と時間メモ!R$2:AI$9999,14,FALSE))</f>
        <v/>
      </c>
      <c r="R1915" s="1" t="str">
        <f ca="1">IF(ISNA(VLOOKUP(業務内容と時間メモ!M1915,業務内容と時間メモ!R$2:AI$9999,16,FALSE)),"",VLOOKUP(業務内容と時間メモ!M1915,業務内容と時間メモ!R$2:AI$9999,16,FALSE))</f>
        <v/>
      </c>
      <c r="S1915" s="1" t="str">
        <f ca="1">IF(ISNA(VLOOKUP(業務内容と時間メモ!M1915,業務内容と時間メモ!R$2:AI$9999,17,FALSE)),"",VLOOKUP(業務内容と時間メモ!M1915,業務内容と時間メモ!R$2:AI$9999,17,FALSE))</f>
        <v/>
      </c>
      <c r="T1915" s="17" t="str">
        <f ca="1">IF(SUMIFS(業務内容と時間メモ!E:E,業務内容と時間メモ!AB:AB,N1915,業務内容と時間メモ!AD:AD,O1915)=0,"",SUMIFS(業務内容と時間メモ!E:E,業務内容と時間メモ!AB:AB,N1915,業務内容と時間メモ!AD:AD,O1915))</f>
        <v/>
      </c>
      <c r="U1915" s="7" t="str">
        <f ca="1">IF(SUMIFS(業務内容と時間メモ!F:F,業務内容と時間メモ!AB:AB,N1915,業務内容と時間メモ!AD:AD,O1915)=0,"",SUMIFS(業務内容と時間メモ!F:F,業務内容と時間メモ!AB:AB,N1915,業務内容と時間メモ!AD:AD,O1915))</f>
        <v/>
      </c>
      <c r="V1915" t="str">
        <f ca="1">IF(SUMIFS(業務内容と時間メモ!E:E,業務内容と時間メモ!AB:AB,N1915,業務内容と時間メモ!AD:AD,O1915)=0,"",SUMIFS(業務内容と時間メモ!E:E,業務内容と時間メモ!AB:AB,N1915,業務内容と時間メモ!AD:AD,O1915))</f>
        <v/>
      </c>
    </row>
    <row r="1916" spans="1:22" hidden="1">
      <c r="A1916" s="1" t="str">
        <f t="shared" ca="1" si="161"/>
        <v/>
      </c>
      <c r="B1916" s="1" t="str">
        <f t="shared" ca="1" si="162"/>
        <v/>
      </c>
      <c r="C1916" s="6" t="str">
        <f t="shared" ca="1" si="160"/>
        <v/>
      </c>
      <c r="J1916" t="str">
        <f t="shared" ca="1" si="163"/>
        <v/>
      </c>
      <c r="L1916" s="7" t="str">
        <f t="shared" ca="1" si="164"/>
        <v/>
      </c>
      <c r="M1916" s="1" t="str">
        <f ca="1">IF(N1916="","",IF(COUNTIF(N$1:N1916,N1916)&gt;1,"",IF(COUNTIF(N:N,N1916)&gt;=1,"左表に入れますねぇ","")))</f>
        <v/>
      </c>
      <c r="N1916" s="1" t="str">
        <f ca="1">IF(ISNA(VLOOKUP(業務内容と時間メモ!M1916,業務内容と時間メモ!R$2:AI$9999,11,FALSE)),"",VLOOKUP(業務内容と時間メモ!M1916,業務内容と時間メモ!R$2:AI$9999,11,FALSE))</f>
        <v/>
      </c>
      <c r="O1916" s="1" t="str">
        <f ca="1">IF(ISNA(VLOOKUP(業務内容と時間メモ!M1916,業務内容と時間メモ!R$2:AI$9999,13,FALSE)),"",VLOOKUP(業務内容と時間メモ!M1916,業務内容と時間メモ!R$2:AI$9999,13,FALSE))</f>
        <v/>
      </c>
      <c r="P1916" s="1" t="str">
        <f ca="1">IF(ISNA(VLOOKUP(業務内容と時間メモ!M1916,業務内容と時間メモ!R$2:AI$9999,15,FALSE)),"",VLOOKUP(業務内容と時間メモ!M1916,業務内容と時間メモ!R$2:AI$9999,15,FALSE))</f>
        <v/>
      </c>
      <c r="Q1916" s="1" t="str">
        <f ca="1">IF(ISNA(VLOOKUP(業務内容と時間メモ!M1916,業務内容と時間メモ!R$2:AI$9999,14,FALSE)),"",VLOOKUP(業務内容と時間メモ!M1916,業務内容と時間メモ!R$2:AI$9999,14,FALSE))</f>
        <v/>
      </c>
      <c r="R1916" s="1" t="str">
        <f ca="1">IF(ISNA(VLOOKUP(業務内容と時間メモ!M1916,業務内容と時間メモ!R$2:AI$9999,16,FALSE)),"",VLOOKUP(業務内容と時間メモ!M1916,業務内容と時間メモ!R$2:AI$9999,16,FALSE))</f>
        <v/>
      </c>
      <c r="S1916" s="1" t="str">
        <f ca="1">IF(ISNA(VLOOKUP(業務内容と時間メモ!M1916,業務内容と時間メモ!R$2:AI$9999,17,FALSE)),"",VLOOKUP(業務内容と時間メモ!M1916,業務内容と時間メモ!R$2:AI$9999,17,FALSE))</f>
        <v/>
      </c>
      <c r="T1916" s="17" t="str">
        <f ca="1">IF(SUMIFS(業務内容と時間メモ!E:E,業務内容と時間メモ!AB:AB,N1916,業務内容と時間メモ!AD:AD,O1916)=0,"",SUMIFS(業務内容と時間メモ!E:E,業務内容と時間メモ!AB:AB,N1916,業務内容と時間メモ!AD:AD,O1916))</f>
        <v/>
      </c>
      <c r="U1916" s="7" t="str">
        <f ca="1">IF(SUMIFS(業務内容と時間メモ!F:F,業務内容と時間メモ!AB:AB,N1916,業務内容と時間メモ!AD:AD,O1916)=0,"",SUMIFS(業務内容と時間メモ!F:F,業務内容と時間メモ!AB:AB,N1916,業務内容と時間メモ!AD:AD,O1916))</f>
        <v/>
      </c>
      <c r="V1916" t="str">
        <f ca="1">IF(SUMIFS(業務内容と時間メモ!E:E,業務内容と時間メモ!AB:AB,N1916,業務内容と時間メモ!AD:AD,O1916)=0,"",SUMIFS(業務内容と時間メモ!E:E,業務内容と時間メモ!AB:AB,N1916,業務内容と時間メモ!AD:AD,O1916))</f>
        <v/>
      </c>
    </row>
    <row r="1917" spans="1:22" hidden="1">
      <c r="A1917" s="1" t="str">
        <f t="shared" ca="1" si="161"/>
        <v/>
      </c>
      <c r="B1917" s="1" t="str">
        <f t="shared" ca="1" si="162"/>
        <v/>
      </c>
      <c r="C1917" s="6" t="str">
        <f t="shared" ca="1" si="160"/>
        <v/>
      </c>
      <c r="J1917" t="str">
        <f t="shared" ca="1" si="163"/>
        <v/>
      </c>
      <c r="L1917" s="7" t="str">
        <f t="shared" ca="1" si="164"/>
        <v/>
      </c>
      <c r="M1917" s="1" t="str">
        <f ca="1">IF(N1917="","",IF(COUNTIF(N$1:N1917,N1917)&gt;1,"",IF(COUNTIF(N:N,N1917)&gt;=1,"左表に入れますねぇ","")))</f>
        <v/>
      </c>
      <c r="N1917" s="1" t="str">
        <f ca="1">IF(ISNA(VLOOKUP(業務内容と時間メモ!M1917,業務内容と時間メモ!R$2:AI$9999,11,FALSE)),"",VLOOKUP(業務内容と時間メモ!M1917,業務内容と時間メモ!R$2:AI$9999,11,FALSE))</f>
        <v/>
      </c>
      <c r="O1917" s="1" t="str">
        <f ca="1">IF(ISNA(VLOOKUP(業務内容と時間メモ!M1917,業務内容と時間メモ!R$2:AI$9999,13,FALSE)),"",VLOOKUP(業務内容と時間メモ!M1917,業務内容と時間メモ!R$2:AI$9999,13,FALSE))</f>
        <v/>
      </c>
      <c r="P1917" s="1" t="str">
        <f ca="1">IF(ISNA(VLOOKUP(業務内容と時間メモ!M1917,業務内容と時間メモ!R$2:AI$9999,15,FALSE)),"",VLOOKUP(業務内容と時間メモ!M1917,業務内容と時間メモ!R$2:AI$9999,15,FALSE))</f>
        <v/>
      </c>
      <c r="Q1917" s="1" t="str">
        <f ca="1">IF(ISNA(VLOOKUP(業務内容と時間メモ!M1917,業務内容と時間メモ!R$2:AI$9999,14,FALSE)),"",VLOOKUP(業務内容と時間メモ!M1917,業務内容と時間メモ!R$2:AI$9999,14,FALSE))</f>
        <v/>
      </c>
      <c r="R1917" s="1" t="str">
        <f ca="1">IF(ISNA(VLOOKUP(業務内容と時間メモ!M1917,業務内容と時間メモ!R$2:AI$9999,16,FALSE)),"",VLOOKUP(業務内容と時間メモ!M1917,業務内容と時間メモ!R$2:AI$9999,16,FALSE))</f>
        <v/>
      </c>
      <c r="S1917" s="1" t="str">
        <f ca="1">IF(ISNA(VLOOKUP(業務内容と時間メモ!M1917,業務内容と時間メモ!R$2:AI$9999,17,FALSE)),"",VLOOKUP(業務内容と時間メモ!M1917,業務内容と時間メモ!R$2:AI$9999,17,FALSE))</f>
        <v/>
      </c>
      <c r="T1917" s="17" t="str">
        <f ca="1">IF(SUMIFS(業務内容と時間メモ!E:E,業務内容と時間メモ!AB:AB,N1917,業務内容と時間メモ!AD:AD,O1917)=0,"",SUMIFS(業務内容と時間メモ!E:E,業務内容と時間メモ!AB:AB,N1917,業務内容と時間メモ!AD:AD,O1917))</f>
        <v/>
      </c>
      <c r="U1917" s="7" t="str">
        <f ca="1">IF(SUMIFS(業務内容と時間メモ!F:F,業務内容と時間メモ!AB:AB,N1917,業務内容と時間メモ!AD:AD,O1917)=0,"",SUMIFS(業務内容と時間メモ!F:F,業務内容と時間メモ!AB:AB,N1917,業務内容と時間メモ!AD:AD,O1917))</f>
        <v/>
      </c>
      <c r="V1917" t="str">
        <f ca="1">IF(SUMIFS(業務内容と時間メモ!E:E,業務内容と時間メモ!AB:AB,N1917,業務内容と時間メモ!AD:AD,O1917)=0,"",SUMIFS(業務内容と時間メモ!E:E,業務内容と時間メモ!AB:AB,N1917,業務内容と時間メモ!AD:AD,O1917))</f>
        <v/>
      </c>
    </row>
    <row r="1918" spans="1:22" hidden="1">
      <c r="A1918" s="1" t="str">
        <f t="shared" ca="1" si="161"/>
        <v/>
      </c>
      <c r="B1918" s="1" t="str">
        <f t="shared" ca="1" si="162"/>
        <v/>
      </c>
      <c r="C1918" s="6" t="str">
        <f t="shared" ca="1" si="160"/>
        <v/>
      </c>
      <c r="J1918" t="str">
        <f t="shared" ca="1" si="163"/>
        <v/>
      </c>
      <c r="L1918" s="7" t="str">
        <f t="shared" ca="1" si="164"/>
        <v/>
      </c>
      <c r="M1918" s="1" t="str">
        <f ca="1">IF(N1918="","",IF(COUNTIF(N$1:N1918,N1918)&gt;1,"",IF(COUNTIF(N:N,N1918)&gt;=1,"左表に入れますねぇ","")))</f>
        <v/>
      </c>
      <c r="N1918" s="1" t="str">
        <f ca="1">IF(ISNA(VLOOKUP(業務内容と時間メモ!M1918,業務内容と時間メモ!R$2:AI$9999,11,FALSE)),"",VLOOKUP(業務内容と時間メモ!M1918,業務内容と時間メモ!R$2:AI$9999,11,FALSE))</f>
        <v/>
      </c>
      <c r="O1918" s="1" t="str">
        <f ca="1">IF(ISNA(VLOOKUP(業務内容と時間メモ!M1918,業務内容と時間メモ!R$2:AI$9999,13,FALSE)),"",VLOOKUP(業務内容と時間メモ!M1918,業務内容と時間メモ!R$2:AI$9999,13,FALSE))</f>
        <v/>
      </c>
      <c r="P1918" s="1" t="str">
        <f ca="1">IF(ISNA(VLOOKUP(業務内容と時間メモ!M1918,業務内容と時間メモ!R$2:AI$9999,15,FALSE)),"",VLOOKUP(業務内容と時間メモ!M1918,業務内容と時間メモ!R$2:AI$9999,15,FALSE))</f>
        <v/>
      </c>
      <c r="Q1918" s="1" t="str">
        <f ca="1">IF(ISNA(VLOOKUP(業務内容と時間メモ!M1918,業務内容と時間メモ!R$2:AI$9999,14,FALSE)),"",VLOOKUP(業務内容と時間メモ!M1918,業務内容と時間メモ!R$2:AI$9999,14,FALSE))</f>
        <v/>
      </c>
      <c r="R1918" s="1" t="str">
        <f ca="1">IF(ISNA(VLOOKUP(業務内容と時間メモ!M1918,業務内容と時間メモ!R$2:AI$9999,16,FALSE)),"",VLOOKUP(業務内容と時間メモ!M1918,業務内容と時間メモ!R$2:AI$9999,16,FALSE))</f>
        <v/>
      </c>
      <c r="S1918" s="1" t="str">
        <f ca="1">IF(ISNA(VLOOKUP(業務内容と時間メモ!M1918,業務内容と時間メモ!R$2:AI$9999,17,FALSE)),"",VLOOKUP(業務内容と時間メモ!M1918,業務内容と時間メモ!R$2:AI$9999,17,FALSE))</f>
        <v/>
      </c>
      <c r="T1918" s="17" t="str">
        <f ca="1">IF(SUMIFS(業務内容と時間メモ!E:E,業務内容と時間メモ!AB:AB,N1918,業務内容と時間メモ!AD:AD,O1918)=0,"",SUMIFS(業務内容と時間メモ!E:E,業務内容と時間メモ!AB:AB,N1918,業務内容と時間メモ!AD:AD,O1918))</f>
        <v/>
      </c>
      <c r="U1918" s="7" t="str">
        <f ca="1">IF(SUMIFS(業務内容と時間メモ!F:F,業務内容と時間メモ!AB:AB,N1918,業務内容と時間メモ!AD:AD,O1918)=0,"",SUMIFS(業務内容と時間メモ!F:F,業務内容と時間メモ!AB:AB,N1918,業務内容と時間メモ!AD:AD,O1918))</f>
        <v/>
      </c>
      <c r="V1918" t="str">
        <f ca="1">IF(SUMIFS(業務内容と時間メモ!E:E,業務内容と時間メモ!AB:AB,N1918,業務内容と時間メモ!AD:AD,O1918)=0,"",SUMIFS(業務内容と時間メモ!E:E,業務内容と時間メモ!AB:AB,N1918,業務内容と時間メモ!AD:AD,O1918))</f>
        <v/>
      </c>
    </row>
    <row r="1919" spans="1:22" hidden="1">
      <c r="A1919" s="1" t="str">
        <f t="shared" ca="1" si="161"/>
        <v/>
      </c>
      <c r="B1919" s="1" t="str">
        <f t="shared" ca="1" si="162"/>
        <v/>
      </c>
      <c r="C1919" s="6" t="str">
        <f t="shared" ca="1" si="160"/>
        <v/>
      </c>
      <c r="J1919" t="str">
        <f t="shared" ca="1" si="163"/>
        <v/>
      </c>
      <c r="L1919" s="7" t="str">
        <f t="shared" ca="1" si="164"/>
        <v/>
      </c>
      <c r="M1919" s="1" t="str">
        <f ca="1">IF(N1919="","",IF(COUNTIF(N$1:N1919,N1919)&gt;1,"",IF(COUNTIF(N:N,N1919)&gt;=1,"左表に入れますねぇ","")))</f>
        <v/>
      </c>
      <c r="N1919" s="1" t="str">
        <f ca="1">IF(ISNA(VLOOKUP(業務内容と時間メモ!M1919,業務内容と時間メモ!R$2:AI$9999,11,FALSE)),"",VLOOKUP(業務内容と時間メモ!M1919,業務内容と時間メモ!R$2:AI$9999,11,FALSE))</f>
        <v/>
      </c>
      <c r="O1919" s="1" t="str">
        <f ca="1">IF(ISNA(VLOOKUP(業務内容と時間メモ!M1919,業務内容と時間メモ!R$2:AI$9999,13,FALSE)),"",VLOOKUP(業務内容と時間メモ!M1919,業務内容と時間メモ!R$2:AI$9999,13,FALSE))</f>
        <v/>
      </c>
      <c r="P1919" s="1" t="str">
        <f ca="1">IF(ISNA(VLOOKUP(業務内容と時間メモ!M1919,業務内容と時間メモ!R$2:AI$9999,15,FALSE)),"",VLOOKUP(業務内容と時間メモ!M1919,業務内容と時間メモ!R$2:AI$9999,15,FALSE))</f>
        <v/>
      </c>
      <c r="Q1919" s="1" t="str">
        <f ca="1">IF(ISNA(VLOOKUP(業務内容と時間メモ!M1919,業務内容と時間メモ!R$2:AI$9999,14,FALSE)),"",VLOOKUP(業務内容と時間メモ!M1919,業務内容と時間メモ!R$2:AI$9999,14,FALSE))</f>
        <v/>
      </c>
      <c r="R1919" s="1" t="str">
        <f ca="1">IF(ISNA(VLOOKUP(業務内容と時間メモ!M1919,業務内容と時間メモ!R$2:AI$9999,16,FALSE)),"",VLOOKUP(業務内容と時間メモ!M1919,業務内容と時間メモ!R$2:AI$9999,16,FALSE))</f>
        <v/>
      </c>
      <c r="S1919" s="1" t="str">
        <f ca="1">IF(ISNA(VLOOKUP(業務内容と時間メモ!M1919,業務内容と時間メモ!R$2:AI$9999,17,FALSE)),"",VLOOKUP(業務内容と時間メモ!M1919,業務内容と時間メモ!R$2:AI$9999,17,FALSE))</f>
        <v/>
      </c>
      <c r="T1919" s="17" t="str">
        <f ca="1">IF(SUMIFS(業務内容と時間メモ!E:E,業務内容と時間メモ!AB:AB,N1919,業務内容と時間メモ!AD:AD,O1919)=0,"",SUMIFS(業務内容と時間メモ!E:E,業務内容と時間メモ!AB:AB,N1919,業務内容と時間メモ!AD:AD,O1919))</f>
        <v/>
      </c>
      <c r="U1919" s="7" t="str">
        <f ca="1">IF(SUMIFS(業務内容と時間メモ!F:F,業務内容と時間メモ!AB:AB,N1919,業務内容と時間メモ!AD:AD,O1919)=0,"",SUMIFS(業務内容と時間メモ!F:F,業務内容と時間メモ!AB:AB,N1919,業務内容と時間メモ!AD:AD,O1919))</f>
        <v/>
      </c>
      <c r="V1919" t="str">
        <f ca="1">IF(SUMIFS(業務内容と時間メモ!E:E,業務内容と時間メモ!AB:AB,N1919,業務内容と時間メモ!AD:AD,O1919)=0,"",SUMIFS(業務内容と時間メモ!E:E,業務内容と時間メモ!AB:AB,N1919,業務内容と時間メモ!AD:AD,O1919))</f>
        <v/>
      </c>
    </row>
    <row r="1920" spans="1:22" hidden="1">
      <c r="A1920" s="1" t="str">
        <f t="shared" ca="1" si="161"/>
        <v/>
      </c>
      <c r="B1920" s="1" t="str">
        <f t="shared" ca="1" si="162"/>
        <v/>
      </c>
      <c r="C1920" s="6" t="str">
        <f t="shared" ca="1" si="160"/>
        <v/>
      </c>
      <c r="J1920" t="str">
        <f t="shared" ca="1" si="163"/>
        <v/>
      </c>
      <c r="L1920" s="7" t="str">
        <f t="shared" ca="1" si="164"/>
        <v/>
      </c>
      <c r="M1920" s="1" t="str">
        <f ca="1">IF(N1920="","",IF(COUNTIF(N$1:N1920,N1920)&gt;1,"",IF(COUNTIF(N:N,N1920)&gt;=1,"左表に入れますねぇ","")))</f>
        <v/>
      </c>
      <c r="N1920" s="1" t="str">
        <f ca="1">IF(ISNA(VLOOKUP(業務内容と時間メモ!M1920,業務内容と時間メモ!R$2:AI$9999,11,FALSE)),"",VLOOKUP(業務内容と時間メモ!M1920,業務内容と時間メモ!R$2:AI$9999,11,FALSE))</f>
        <v/>
      </c>
      <c r="O1920" s="1" t="str">
        <f ca="1">IF(ISNA(VLOOKUP(業務内容と時間メモ!M1920,業務内容と時間メモ!R$2:AI$9999,13,FALSE)),"",VLOOKUP(業務内容と時間メモ!M1920,業務内容と時間メモ!R$2:AI$9999,13,FALSE))</f>
        <v/>
      </c>
      <c r="P1920" s="1" t="str">
        <f ca="1">IF(ISNA(VLOOKUP(業務内容と時間メモ!M1920,業務内容と時間メモ!R$2:AI$9999,15,FALSE)),"",VLOOKUP(業務内容と時間メモ!M1920,業務内容と時間メモ!R$2:AI$9999,15,FALSE))</f>
        <v/>
      </c>
      <c r="Q1920" s="1" t="str">
        <f ca="1">IF(ISNA(VLOOKUP(業務内容と時間メモ!M1920,業務内容と時間メモ!R$2:AI$9999,14,FALSE)),"",VLOOKUP(業務内容と時間メモ!M1920,業務内容と時間メモ!R$2:AI$9999,14,FALSE))</f>
        <v/>
      </c>
      <c r="R1920" s="1" t="str">
        <f ca="1">IF(ISNA(VLOOKUP(業務内容と時間メモ!M1920,業務内容と時間メモ!R$2:AI$9999,16,FALSE)),"",VLOOKUP(業務内容と時間メモ!M1920,業務内容と時間メモ!R$2:AI$9999,16,FALSE))</f>
        <v/>
      </c>
      <c r="S1920" s="1" t="str">
        <f ca="1">IF(ISNA(VLOOKUP(業務内容と時間メモ!M1920,業務内容と時間メモ!R$2:AI$9999,17,FALSE)),"",VLOOKUP(業務内容と時間メモ!M1920,業務内容と時間メモ!R$2:AI$9999,17,FALSE))</f>
        <v/>
      </c>
      <c r="T1920" s="17" t="str">
        <f ca="1">IF(SUMIFS(業務内容と時間メモ!E:E,業務内容と時間メモ!AB:AB,N1920,業務内容と時間メモ!AD:AD,O1920)=0,"",SUMIFS(業務内容と時間メモ!E:E,業務内容と時間メモ!AB:AB,N1920,業務内容と時間メモ!AD:AD,O1920))</f>
        <v/>
      </c>
      <c r="U1920" s="7" t="str">
        <f ca="1">IF(SUMIFS(業務内容と時間メモ!F:F,業務内容と時間メモ!AB:AB,N1920,業務内容と時間メモ!AD:AD,O1920)=0,"",SUMIFS(業務内容と時間メモ!F:F,業務内容と時間メモ!AB:AB,N1920,業務内容と時間メモ!AD:AD,O1920))</f>
        <v/>
      </c>
      <c r="V1920" t="str">
        <f ca="1">IF(SUMIFS(業務内容と時間メモ!E:E,業務内容と時間メモ!AB:AB,N1920,業務内容と時間メモ!AD:AD,O1920)=0,"",SUMIFS(業務内容と時間メモ!E:E,業務内容と時間メモ!AB:AB,N1920,業務内容と時間メモ!AD:AD,O1920))</f>
        <v/>
      </c>
    </row>
    <row r="1921" spans="1:22" hidden="1">
      <c r="A1921" s="1" t="str">
        <f t="shared" ca="1" si="161"/>
        <v/>
      </c>
      <c r="B1921" s="1" t="str">
        <f t="shared" ca="1" si="162"/>
        <v/>
      </c>
      <c r="C1921" s="6" t="str">
        <f t="shared" ca="1" si="160"/>
        <v/>
      </c>
      <c r="J1921" t="str">
        <f t="shared" ca="1" si="163"/>
        <v/>
      </c>
      <c r="L1921" s="7" t="str">
        <f t="shared" ca="1" si="164"/>
        <v/>
      </c>
      <c r="M1921" s="1" t="str">
        <f ca="1">IF(N1921="","",IF(COUNTIF(N$1:N1921,N1921)&gt;1,"",IF(COUNTIF(N:N,N1921)&gt;=1,"左表に入れますねぇ","")))</f>
        <v/>
      </c>
      <c r="N1921" s="1" t="str">
        <f ca="1">IF(ISNA(VLOOKUP(業務内容と時間メモ!M1921,業務内容と時間メモ!R$2:AI$9999,11,FALSE)),"",VLOOKUP(業務内容と時間メモ!M1921,業務内容と時間メモ!R$2:AI$9999,11,FALSE))</f>
        <v/>
      </c>
      <c r="O1921" s="1" t="str">
        <f ca="1">IF(ISNA(VLOOKUP(業務内容と時間メモ!M1921,業務内容と時間メモ!R$2:AI$9999,13,FALSE)),"",VLOOKUP(業務内容と時間メモ!M1921,業務内容と時間メモ!R$2:AI$9999,13,FALSE))</f>
        <v/>
      </c>
      <c r="P1921" s="1" t="str">
        <f ca="1">IF(ISNA(VLOOKUP(業務内容と時間メモ!M1921,業務内容と時間メモ!R$2:AI$9999,15,FALSE)),"",VLOOKUP(業務内容と時間メモ!M1921,業務内容と時間メモ!R$2:AI$9999,15,FALSE))</f>
        <v/>
      </c>
      <c r="Q1921" s="1" t="str">
        <f ca="1">IF(ISNA(VLOOKUP(業務内容と時間メモ!M1921,業務内容と時間メモ!R$2:AI$9999,14,FALSE)),"",VLOOKUP(業務内容と時間メモ!M1921,業務内容と時間メモ!R$2:AI$9999,14,FALSE))</f>
        <v/>
      </c>
      <c r="R1921" s="1" t="str">
        <f ca="1">IF(ISNA(VLOOKUP(業務内容と時間メモ!M1921,業務内容と時間メモ!R$2:AI$9999,16,FALSE)),"",VLOOKUP(業務内容と時間メモ!M1921,業務内容と時間メモ!R$2:AI$9999,16,FALSE))</f>
        <v/>
      </c>
      <c r="S1921" s="1" t="str">
        <f ca="1">IF(ISNA(VLOOKUP(業務内容と時間メモ!M1921,業務内容と時間メモ!R$2:AI$9999,17,FALSE)),"",VLOOKUP(業務内容と時間メモ!M1921,業務内容と時間メモ!R$2:AI$9999,17,FALSE))</f>
        <v/>
      </c>
      <c r="T1921" s="17" t="str">
        <f ca="1">IF(SUMIFS(業務内容と時間メモ!E:E,業務内容と時間メモ!AB:AB,N1921,業務内容と時間メモ!AD:AD,O1921)=0,"",SUMIFS(業務内容と時間メモ!E:E,業務内容と時間メモ!AB:AB,N1921,業務内容と時間メモ!AD:AD,O1921))</f>
        <v/>
      </c>
      <c r="U1921" s="7" t="str">
        <f ca="1">IF(SUMIFS(業務内容と時間メモ!F:F,業務内容と時間メモ!AB:AB,N1921,業務内容と時間メモ!AD:AD,O1921)=0,"",SUMIFS(業務内容と時間メモ!F:F,業務内容と時間メモ!AB:AB,N1921,業務内容と時間メモ!AD:AD,O1921))</f>
        <v/>
      </c>
      <c r="V1921" t="str">
        <f ca="1">IF(SUMIFS(業務内容と時間メモ!E:E,業務内容と時間メモ!AB:AB,N1921,業務内容と時間メモ!AD:AD,O1921)=0,"",SUMIFS(業務内容と時間メモ!E:E,業務内容と時間メモ!AB:AB,N1921,業務内容と時間メモ!AD:AD,O1921))</f>
        <v/>
      </c>
    </row>
    <row r="1922" spans="1:22" hidden="1">
      <c r="A1922" s="1" t="str">
        <f t="shared" ca="1" si="161"/>
        <v/>
      </c>
      <c r="B1922" s="1" t="str">
        <f t="shared" ca="1" si="162"/>
        <v/>
      </c>
      <c r="C1922" s="6" t="str">
        <f t="shared" ref="C1922:C1985" ca="1" si="165">IF(SUMIF(N:N,A1922,U:U)=0,"",SUMIF(N:N,A1922,U:U))</f>
        <v/>
      </c>
      <c r="J1922" t="str">
        <f t="shared" ca="1" si="163"/>
        <v/>
      </c>
      <c r="L1922" s="7" t="str">
        <f t="shared" ca="1" si="164"/>
        <v/>
      </c>
      <c r="M1922" s="1" t="str">
        <f ca="1">IF(N1922="","",IF(COUNTIF(N$1:N1922,N1922)&gt;1,"",IF(COUNTIF(N:N,N1922)&gt;=1,"左表に入れますねぇ","")))</f>
        <v/>
      </c>
      <c r="N1922" s="1" t="str">
        <f ca="1">IF(ISNA(VLOOKUP(業務内容と時間メモ!M1922,業務内容と時間メモ!R$2:AI$9999,11,FALSE)),"",VLOOKUP(業務内容と時間メモ!M1922,業務内容と時間メモ!R$2:AI$9999,11,FALSE))</f>
        <v/>
      </c>
      <c r="O1922" s="1" t="str">
        <f ca="1">IF(ISNA(VLOOKUP(業務内容と時間メモ!M1922,業務内容と時間メモ!R$2:AI$9999,13,FALSE)),"",VLOOKUP(業務内容と時間メモ!M1922,業務内容と時間メモ!R$2:AI$9999,13,FALSE))</f>
        <v/>
      </c>
      <c r="P1922" s="1" t="str">
        <f ca="1">IF(ISNA(VLOOKUP(業務内容と時間メモ!M1922,業務内容と時間メモ!R$2:AI$9999,15,FALSE)),"",VLOOKUP(業務内容と時間メモ!M1922,業務内容と時間メモ!R$2:AI$9999,15,FALSE))</f>
        <v/>
      </c>
      <c r="Q1922" s="1" t="str">
        <f ca="1">IF(ISNA(VLOOKUP(業務内容と時間メモ!M1922,業務内容と時間メモ!R$2:AI$9999,14,FALSE)),"",VLOOKUP(業務内容と時間メモ!M1922,業務内容と時間メモ!R$2:AI$9999,14,FALSE))</f>
        <v/>
      </c>
      <c r="R1922" s="1" t="str">
        <f ca="1">IF(ISNA(VLOOKUP(業務内容と時間メモ!M1922,業務内容と時間メモ!R$2:AI$9999,16,FALSE)),"",VLOOKUP(業務内容と時間メモ!M1922,業務内容と時間メモ!R$2:AI$9999,16,FALSE))</f>
        <v/>
      </c>
      <c r="S1922" s="1" t="str">
        <f ca="1">IF(ISNA(VLOOKUP(業務内容と時間メモ!M1922,業務内容と時間メモ!R$2:AI$9999,17,FALSE)),"",VLOOKUP(業務内容と時間メモ!M1922,業務内容と時間メモ!R$2:AI$9999,17,FALSE))</f>
        <v/>
      </c>
      <c r="T1922" s="17" t="str">
        <f ca="1">IF(SUMIFS(業務内容と時間メモ!E:E,業務内容と時間メモ!AB:AB,N1922,業務内容と時間メモ!AD:AD,O1922)=0,"",SUMIFS(業務内容と時間メモ!E:E,業務内容と時間メモ!AB:AB,N1922,業務内容と時間メモ!AD:AD,O1922))</f>
        <v/>
      </c>
      <c r="U1922" s="7" t="str">
        <f ca="1">IF(SUMIFS(業務内容と時間メモ!F:F,業務内容と時間メモ!AB:AB,N1922,業務内容と時間メモ!AD:AD,O1922)=0,"",SUMIFS(業務内容と時間メモ!F:F,業務内容と時間メモ!AB:AB,N1922,業務内容と時間メモ!AD:AD,O1922))</f>
        <v/>
      </c>
      <c r="V1922" t="str">
        <f ca="1">IF(SUMIFS(業務内容と時間メモ!E:E,業務内容と時間メモ!AB:AB,N1922,業務内容と時間メモ!AD:AD,O1922)=0,"",SUMIFS(業務内容と時間メモ!E:E,業務内容と時間メモ!AB:AB,N1922,業務内容と時間メモ!AD:AD,O1922))</f>
        <v/>
      </c>
    </row>
    <row r="1923" spans="1:22" hidden="1">
      <c r="A1923" s="1" t="str">
        <f t="shared" ref="A1923:A1986" ca="1" si="166">IF(ISNA(VLOOKUP(K1923,L1923:S11920,3,FALSE)),"",VLOOKUP(K1923,L1922:S11920,3,FALSE))</f>
        <v/>
      </c>
      <c r="B1923" s="1" t="str">
        <f t="shared" ref="B1923:B1986" ca="1" si="167">IF(ISNA(VLOOKUP(K1923,L1923:S11920,5,FALSE)),"",VLOOKUP(K1923,L1922:S11920,5,FALSE)&amp;"など")</f>
        <v/>
      </c>
      <c r="C1923" s="6" t="str">
        <f t="shared" ca="1" si="165"/>
        <v/>
      </c>
      <c r="J1923" t="str">
        <f t="shared" ca="1" si="163"/>
        <v/>
      </c>
      <c r="L1923" s="7" t="str">
        <f t="shared" ca="1" si="164"/>
        <v/>
      </c>
      <c r="M1923" s="1" t="str">
        <f ca="1">IF(N1923="","",IF(COUNTIF(N$1:N1923,N1923)&gt;1,"",IF(COUNTIF(N:N,N1923)&gt;=1,"左表に入れますねぇ","")))</f>
        <v/>
      </c>
      <c r="N1923" s="1" t="str">
        <f ca="1">IF(ISNA(VLOOKUP(業務内容と時間メモ!M1923,業務内容と時間メモ!R$2:AI$9999,11,FALSE)),"",VLOOKUP(業務内容と時間メモ!M1923,業務内容と時間メモ!R$2:AI$9999,11,FALSE))</f>
        <v/>
      </c>
      <c r="O1923" s="1" t="str">
        <f ca="1">IF(ISNA(VLOOKUP(業務内容と時間メモ!M1923,業務内容と時間メモ!R$2:AI$9999,13,FALSE)),"",VLOOKUP(業務内容と時間メモ!M1923,業務内容と時間メモ!R$2:AI$9999,13,FALSE))</f>
        <v/>
      </c>
      <c r="P1923" s="1" t="str">
        <f ca="1">IF(ISNA(VLOOKUP(業務内容と時間メモ!M1923,業務内容と時間メモ!R$2:AI$9999,15,FALSE)),"",VLOOKUP(業務内容と時間メモ!M1923,業務内容と時間メモ!R$2:AI$9999,15,FALSE))</f>
        <v/>
      </c>
      <c r="Q1923" s="1" t="str">
        <f ca="1">IF(ISNA(VLOOKUP(業務内容と時間メモ!M1923,業務内容と時間メモ!R$2:AI$9999,14,FALSE)),"",VLOOKUP(業務内容と時間メモ!M1923,業務内容と時間メモ!R$2:AI$9999,14,FALSE))</f>
        <v/>
      </c>
      <c r="R1923" s="1" t="str">
        <f ca="1">IF(ISNA(VLOOKUP(業務内容と時間メモ!M1923,業務内容と時間メモ!R$2:AI$9999,16,FALSE)),"",VLOOKUP(業務内容と時間メモ!M1923,業務内容と時間メモ!R$2:AI$9999,16,FALSE))</f>
        <v/>
      </c>
      <c r="S1923" s="1" t="str">
        <f ca="1">IF(ISNA(VLOOKUP(業務内容と時間メモ!M1923,業務内容と時間メモ!R$2:AI$9999,17,FALSE)),"",VLOOKUP(業務内容と時間メモ!M1923,業務内容と時間メモ!R$2:AI$9999,17,FALSE))</f>
        <v/>
      </c>
      <c r="T1923" s="17" t="str">
        <f ca="1">IF(SUMIFS(業務内容と時間メモ!E:E,業務内容と時間メモ!AB:AB,N1923,業務内容と時間メモ!AD:AD,O1923)=0,"",SUMIFS(業務内容と時間メモ!E:E,業務内容と時間メモ!AB:AB,N1923,業務内容と時間メモ!AD:AD,O1923))</f>
        <v/>
      </c>
      <c r="U1923" s="7" t="str">
        <f ca="1">IF(SUMIFS(業務内容と時間メモ!F:F,業務内容と時間メモ!AB:AB,N1923,業務内容と時間メモ!AD:AD,O1923)=0,"",SUMIFS(業務内容と時間メモ!F:F,業務内容と時間メモ!AB:AB,N1923,業務内容と時間メモ!AD:AD,O1923))</f>
        <v/>
      </c>
      <c r="V1923" t="str">
        <f ca="1">IF(SUMIFS(業務内容と時間メモ!E:E,業務内容と時間メモ!AB:AB,N1923,業務内容と時間メモ!AD:AD,O1923)=0,"",SUMIFS(業務内容と時間メモ!E:E,業務内容と時間メモ!AB:AB,N1923,業務内容と時間メモ!AD:AD,O1923))</f>
        <v/>
      </c>
    </row>
    <row r="1924" spans="1:22" hidden="1">
      <c r="A1924" s="1" t="str">
        <f t="shared" ca="1" si="166"/>
        <v/>
      </c>
      <c r="B1924" s="1" t="str">
        <f t="shared" ca="1" si="167"/>
        <v/>
      </c>
      <c r="C1924" s="6" t="str">
        <f t="shared" ca="1" si="165"/>
        <v/>
      </c>
      <c r="J1924" t="str">
        <f t="shared" ca="1" si="163"/>
        <v/>
      </c>
      <c r="L1924" s="7" t="str">
        <f t="shared" ca="1" si="164"/>
        <v/>
      </c>
      <c r="M1924" s="1" t="str">
        <f ca="1">IF(N1924="","",IF(COUNTIF(N$1:N1924,N1924)&gt;1,"",IF(COUNTIF(N:N,N1924)&gt;=1,"左表に入れますねぇ","")))</f>
        <v/>
      </c>
      <c r="N1924" s="1" t="str">
        <f ca="1">IF(ISNA(VLOOKUP(業務内容と時間メモ!M1924,業務内容と時間メモ!R$2:AI$9999,11,FALSE)),"",VLOOKUP(業務内容と時間メモ!M1924,業務内容と時間メモ!R$2:AI$9999,11,FALSE))</f>
        <v/>
      </c>
      <c r="O1924" s="1" t="str">
        <f ca="1">IF(ISNA(VLOOKUP(業務内容と時間メモ!M1924,業務内容と時間メモ!R$2:AI$9999,13,FALSE)),"",VLOOKUP(業務内容と時間メモ!M1924,業務内容と時間メモ!R$2:AI$9999,13,FALSE))</f>
        <v/>
      </c>
      <c r="P1924" s="1" t="str">
        <f ca="1">IF(ISNA(VLOOKUP(業務内容と時間メモ!M1924,業務内容と時間メモ!R$2:AI$9999,15,FALSE)),"",VLOOKUP(業務内容と時間メモ!M1924,業務内容と時間メモ!R$2:AI$9999,15,FALSE))</f>
        <v/>
      </c>
      <c r="Q1924" s="1" t="str">
        <f ca="1">IF(ISNA(VLOOKUP(業務内容と時間メモ!M1924,業務内容と時間メモ!R$2:AI$9999,14,FALSE)),"",VLOOKUP(業務内容と時間メモ!M1924,業務内容と時間メモ!R$2:AI$9999,14,FALSE))</f>
        <v/>
      </c>
      <c r="R1924" s="1" t="str">
        <f ca="1">IF(ISNA(VLOOKUP(業務内容と時間メモ!M1924,業務内容と時間メモ!R$2:AI$9999,16,FALSE)),"",VLOOKUP(業務内容と時間メモ!M1924,業務内容と時間メモ!R$2:AI$9999,16,FALSE))</f>
        <v/>
      </c>
      <c r="S1924" s="1" t="str">
        <f ca="1">IF(ISNA(VLOOKUP(業務内容と時間メモ!M1924,業務内容と時間メモ!R$2:AI$9999,17,FALSE)),"",VLOOKUP(業務内容と時間メモ!M1924,業務内容と時間メモ!R$2:AI$9999,17,FALSE))</f>
        <v/>
      </c>
      <c r="T1924" s="17" t="str">
        <f ca="1">IF(SUMIFS(業務内容と時間メモ!E:E,業務内容と時間メモ!AB:AB,N1924,業務内容と時間メモ!AD:AD,O1924)=0,"",SUMIFS(業務内容と時間メモ!E:E,業務内容と時間メモ!AB:AB,N1924,業務内容と時間メモ!AD:AD,O1924))</f>
        <v/>
      </c>
      <c r="U1924" s="7" t="str">
        <f ca="1">IF(SUMIFS(業務内容と時間メモ!F:F,業務内容と時間メモ!AB:AB,N1924,業務内容と時間メモ!AD:AD,O1924)=0,"",SUMIFS(業務内容と時間メモ!F:F,業務内容と時間メモ!AB:AB,N1924,業務内容と時間メモ!AD:AD,O1924))</f>
        <v/>
      </c>
      <c r="V1924" t="str">
        <f ca="1">IF(SUMIFS(業務内容と時間メモ!E:E,業務内容と時間メモ!AB:AB,N1924,業務内容と時間メモ!AD:AD,O1924)=0,"",SUMIFS(業務内容と時間メモ!E:E,業務内容と時間メモ!AB:AB,N1924,業務内容と時間メモ!AD:AD,O1924))</f>
        <v/>
      </c>
    </row>
    <row r="1925" spans="1:22" hidden="1">
      <c r="A1925" s="1" t="str">
        <f t="shared" ca="1" si="166"/>
        <v/>
      </c>
      <c r="B1925" s="1" t="str">
        <f t="shared" ca="1" si="167"/>
        <v/>
      </c>
      <c r="C1925" s="6" t="str">
        <f t="shared" ca="1" si="165"/>
        <v/>
      </c>
      <c r="J1925" t="str">
        <f t="shared" ca="1" si="163"/>
        <v/>
      </c>
      <c r="L1925" s="7" t="str">
        <f t="shared" ca="1" si="164"/>
        <v/>
      </c>
      <c r="M1925" s="1" t="str">
        <f ca="1">IF(N1925="","",IF(COUNTIF(N$1:N1925,N1925)&gt;1,"",IF(COUNTIF(N:N,N1925)&gt;=1,"左表に入れますねぇ","")))</f>
        <v/>
      </c>
      <c r="N1925" s="1" t="str">
        <f ca="1">IF(ISNA(VLOOKUP(業務内容と時間メモ!M1925,業務内容と時間メモ!R$2:AI$9999,11,FALSE)),"",VLOOKUP(業務内容と時間メモ!M1925,業務内容と時間メモ!R$2:AI$9999,11,FALSE))</f>
        <v/>
      </c>
      <c r="O1925" s="1" t="str">
        <f ca="1">IF(ISNA(VLOOKUP(業務内容と時間メモ!M1925,業務内容と時間メモ!R$2:AI$9999,13,FALSE)),"",VLOOKUP(業務内容と時間メモ!M1925,業務内容と時間メモ!R$2:AI$9999,13,FALSE))</f>
        <v/>
      </c>
      <c r="P1925" s="1" t="str">
        <f ca="1">IF(ISNA(VLOOKUP(業務内容と時間メモ!M1925,業務内容と時間メモ!R$2:AI$9999,15,FALSE)),"",VLOOKUP(業務内容と時間メモ!M1925,業務内容と時間メモ!R$2:AI$9999,15,FALSE))</f>
        <v/>
      </c>
      <c r="Q1925" s="1" t="str">
        <f ca="1">IF(ISNA(VLOOKUP(業務内容と時間メモ!M1925,業務内容と時間メモ!R$2:AI$9999,14,FALSE)),"",VLOOKUP(業務内容と時間メモ!M1925,業務内容と時間メモ!R$2:AI$9999,14,FALSE))</f>
        <v/>
      </c>
      <c r="R1925" s="1" t="str">
        <f ca="1">IF(ISNA(VLOOKUP(業務内容と時間メモ!M1925,業務内容と時間メモ!R$2:AI$9999,16,FALSE)),"",VLOOKUP(業務内容と時間メモ!M1925,業務内容と時間メモ!R$2:AI$9999,16,FALSE))</f>
        <v/>
      </c>
      <c r="S1925" s="1" t="str">
        <f ca="1">IF(ISNA(VLOOKUP(業務内容と時間メモ!M1925,業務内容と時間メモ!R$2:AI$9999,17,FALSE)),"",VLOOKUP(業務内容と時間メモ!M1925,業務内容と時間メモ!R$2:AI$9999,17,FALSE))</f>
        <v/>
      </c>
      <c r="T1925" s="17" t="str">
        <f ca="1">IF(SUMIFS(業務内容と時間メモ!E:E,業務内容と時間メモ!AB:AB,N1925,業務内容と時間メモ!AD:AD,O1925)=0,"",SUMIFS(業務内容と時間メモ!E:E,業務内容と時間メモ!AB:AB,N1925,業務内容と時間メモ!AD:AD,O1925))</f>
        <v/>
      </c>
      <c r="U1925" s="7" t="str">
        <f ca="1">IF(SUMIFS(業務内容と時間メモ!F:F,業務内容と時間メモ!AB:AB,N1925,業務内容と時間メモ!AD:AD,O1925)=0,"",SUMIFS(業務内容と時間メモ!F:F,業務内容と時間メモ!AB:AB,N1925,業務内容と時間メモ!AD:AD,O1925))</f>
        <v/>
      </c>
      <c r="V1925" t="str">
        <f ca="1">IF(SUMIFS(業務内容と時間メモ!E:E,業務内容と時間メモ!AB:AB,N1925,業務内容と時間メモ!AD:AD,O1925)=0,"",SUMIFS(業務内容と時間メモ!E:E,業務内容と時間メモ!AB:AB,N1925,業務内容と時間メモ!AD:AD,O1925))</f>
        <v/>
      </c>
    </row>
    <row r="1926" spans="1:22" hidden="1">
      <c r="A1926" s="1" t="str">
        <f t="shared" ca="1" si="166"/>
        <v/>
      </c>
      <c r="B1926" s="1" t="str">
        <f t="shared" ca="1" si="167"/>
        <v/>
      </c>
      <c r="C1926" s="6" t="str">
        <f t="shared" ca="1" si="165"/>
        <v/>
      </c>
      <c r="J1926" t="str">
        <f t="shared" ca="1" si="163"/>
        <v/>
      </c>
      <c r="L1926" s="7" t="str">
        <f t="shared" ca="1" si="164"/>
        <v/>
      </c>
      <c r="M1926" s="1" t="str">
        <f ca="1">IF(N1926="","",IF(COUNTIF(N$1:N1926,N1926)&gt;1,"",IF(COUNTIF(N:N,N1926)&gt;=1,"左表に入れますねぇ","")))</f>
        <v/>
      </c>
      <c r="N1926" s="1" t="str">
        <f ca="1">IF(ISNA(VLOOKUP(業務内容と時間メモ!M1926,業務内容と時間メモ!R$2:AI$9999,11,FALSE)),"",VLOOKUP(業務内容と時間メモ!M1926,業務内容と時間メモ!R$2:AI$9999,11,FALSE))</f>
        <v/>
      </c>
      <c r="O1926" s="1" t="str">
        <f ca="1">IF(ISNA(VLOOKUP(業務内容と時間メモ!M1926,業務内容と時間メモ!R$2:AI$9999,13,FALSE)),"",VLOOKUP(業務内容と時間メモ!M1926,業務内容と時間メモ!R$2:AI$9999,13,FALSE))</f>
        <v/>
      </c>
      <c r="P1926" s="1" t="str">
        <f ca="1">IF(ISNA(VLOOKUP(業務内容と時間メモ!M1926,業務内容と時間メモ!R$2:AI$9999,15,FALSE)),"",VLOOKUP(業務内容と時間メモ!M1926,業務内容と時間メモ!R$2:AI$9999,15,FALSE))</f>
        <v/>
      </c>
      <c r="Q1926" s="1" t="str">
        <f ca="1">IF(ISNA(VLOOKUP(業務内容と時間メモ!M1926,業務内容と時間メモ!R$2:AI$9999,14,FALSE)),"",VLOOKUP(業務内容と時間メモ!M1926,業務内容と時間メモ!R$2:AI$9999,14,FALSE))</f>
        <v/>
      </c>
      <c r="R1926" s="1" t="str">
        <f ca="1">IF(ISNA(VLOOKUP(業務内容と時間メモ!M1926,業務内容と時間メモ!R$2:AI$9999,16,FALSE)),"",VLOOKUP(業務内容と時間メモ!M1926,業務内容と時間メモ!R$2:AI$9999,16,FALSE))</f>
        <v/>
      </c>
      <c r="S1926" s="1" t="str">
        <f ca="1">IF(ISNA(VLOOKUP(業務内容と時間メモ!M1926,業務内容と時間メモ!R$2:AI$9999,17,FALSE)),"",VLOOKUP(業務内容と時間メモ!M1926,業務内容と時間メモ!R$2:AI$9999,17,FALSE))</f>
        <v/>
      </c>
      <c r="T1926" s="17" t="str">
        <f ca="1">IF(SUMIFS(業務内容と時間メモ!E:E,業務内容と時間メモ!AB:AB,N1926,業務内容と時間メモ!AD:AD,O1926)=0,"",SUMIFS(業務内容と時間メモ!E:E,業務内容と時間メモ!AB:AB,N1926,業務内容と時間メモ!AD:AD,O1926))</f>
        <v/>
      </c>
      <c r="U1926" s="7" t="str">
        <f ca="1">IF(SUMIFS(業務内容と時間メモ!F:F,業務内容と時間メモ!AB:AB,N1926,業務内容と時間メモ!AD:AD,O1926)=0,"",SUMIFS(業務内容と時間メモ!F:F,業務内容と時間メモ!AB:AB,N1926,業務内容と時間メモ!AD:AD,O1926))</f>
        <v/>
      </c>
      <c r="V1926" t="str">
        <f ca="1">IF(SUMIFS(業務内容と時間メモ!E:E,業務内容と時間メモ!AB:AB,N1926,業務内容と時間メモ!AD:AD,O1926)=0,"",SUMIFS(業務内容と時間メモ!E:E,業務内容と時間メモ!AB:AB,N1926,業務内容と時間メモ!AD:AD,O1926))</f>
        <v/>
      </c>
    </row>
    <row r="1927" spans="1:22" hidden="1">
      <c r="A1927" s="1" t="str">
        <f t="shared" ca="1" si="166"/>
        <v/>
      </c>
      <c r="B1927" s="1" t="str">
        <f t="shared" ca="1" si="167"/>
        <v/>
      </c>
      <c r="C1927" s="6" t="str">
        <f t="shared" ca="1" si="165"/>
        <v/>
      </c>
      <c r="J1927" t="str">
        <f t="shared" ca="1" si="163"/>
        <v/>
      </c>
      <c r="L1927" s="7" t="str">
        <f t="shared" ca="1" si="164"/>
        <v/>
      </c>
      <c r="M1927" s="1" t="str">
        <f ca="1">IF(N1927="","",IF(COUNTIF(N$1:N1927,N1927)&gt;1,"",IF(COUNTIF(N:N,N1927)&gt;=1,"左表に入れますねぇ","")))</f>
        <v/>
      </c>
      <c r="N1927" s="1" t="str">
        <f ca="1">IF(ISNA(VLOOKUP(業務内容と時間メモ!M1927,業務内容と時間メモ!R$2:AI$9999,11,FALSE)),"",VLOOKUP(業務内容と時間メモ!M1927,業務内容と時間メモ!R$2:AI$9999,11,FALSE))</f>
        <v/>
      </c>
      <c r="O1927" s="1" t="str">
        <f ca="1">IF(ISNA(VLOOKUP(業務内容と時間メモ!M1927,業務内容と時間メモ!R$2:AI$9999,13,FALSE)),"",VLOOKUP(業務内容と時間メモ!M1927,業務内容と時間メモ!R$2:AI$9999,13,FALSE))</f>
        <v/>
      </c>
      <c r="P1927" s="1" t="str">
        <f ca="1">IF(ISNA(VLOOKUP(業務内容と時間メモ!M1927,業務内容と時間メモ!R$2:AI$9999,15,FALSE)),"",VLOOKUP(業務内容と時間メモ!M1927,業務内容と時間メモ!R$2:AI$9999,15,FALSE))</f>
        <v/>
      </c>
      <c r="Q1927" s="1" t="str">
        <f ca="1">IF(ISNA(VLOOKUP(業務内容と時間メモ!M1927,業務内容と時間メモ!R$2:AI$9999,14,FALSE)),"",VLOOKUP(業務内容と時間メモ!M1927,業務内容と時間メモ!R$2:AI$9999,14,FALSE))</f>
        <v/>
      </c>
      <c r="R1927" s="1" t="str">
        <f ca="1">IF(ISNA(VLOOKUP(業務内容と時間メモ!M1927,業務内容と時間メモ!R$2:AI$9999,16,FALSE)),"",VLOOKUP(業務内容と時間メモ!M1927,業務内容と時間メモ!R$2:AI$9999,16,FALSE))</f>
        <v/>
      </c>
      <c r="S1927" s="1" t="str">
        <f ca="1">IF(ISNA(VLOOKUP(業務内容と時間メモ!M1927,業務内容と時間メモ!R$2:AI$9999,17,FALSE)),"",VLOOKUP(業務内容と時間メモ!M1927,業務内容と時間メモ!R$2:AI$9999,17,FALSE))</f>
        <v/>
      </c>
      <c r="T1927" s="17" t="str">
        <f ca="1">IF(SUMIFS(業務内容と時間メモ!E:E,業務内容と時間メモ!AB:AB,N1927,業務内容と時間メモ!AD:AD,O1927)=0,"",SUMIFS(業務内容と時間メモ!E:E,業務内容と時間メモ!AB:AB,N1927,業務内容と時間メモ!AD:AD,O1927))</f>
        <v/>
      </c>
      <c r="U1927" s="7" t="str">
        <f ca="1">IF(SUMIFS(業務内容と時間メモ!F:F,業務内容と時間メモ!AB:AB,N1927,業務内容と時間メモ!AD:AD,O1927)=0,"",SUMIFS(業務内容と時間メモ!F:F,業務内容と時間メモ!AB:AB,N1927,業務内容と時間メモ!AD:AD,O1927))</f>
        <v/>
      </c>
      <c r="V1927" t="str">
        <f ca="1">IF(SUMIFS(業務内容と時間メモ!E:E,業務内容と時間メモ!AB:AB,N1927,業務内容と時間メモ!AD:AD,O1927)=0,"",SUMIFS(業務内容と時間メモ!E:E,業務内容と時間メモ!AB:AB,N1927,業務内容と時間メモ!AD:AD,O1927))</f>
        <v/>
      </c>
    </row>
    <row r="1928" spans="1:22" hidden="1">
      <c r="A1928" s="1" t="str">
        <f t="shared" ca="1" si="166"/>
        <v/>
      </c>
      <c r="B1928" s="1" t="str">
        <f t="shared" ca="1" si="167"/>
        <v/>
      </c>
      <c r="C1928" s="6" t="str">
        <f t="shared" ca="1" si="165"/>
        <v/>
      </c>
      <c r="J1928" t="str">
        <f t="shared" ca="1" si="163"/>
        <v/>
      </c>
      <c r="L1928" s="7" t="str">
        <f t="shared" ca="1" si="164"/>
        <v/>
      </c>
      <c r="M1928" s="1" t="str">
        <f ca="1">IF(N1928="","",IF(COUNTIF(N$1:N1928,N1928)&gt;1,"",IF(COUNTIF(N:N,N1928)&gt;=1,"左表に入れますねぇ","")))</f>
        <v/>
      </c>
      <c r="N1928" s="1" t="str">
        <f ca="1">IF(ISNA(VLOOKUP(業務内容と時間メモ!M1928,業務内容と時間メモ!R$2:AI$9999,11,FALSE)),"",VLOOKUP(業務内容と時間メモ!M1928,業務内容と時間メモ!R$2:AI$9999,11,FALSE))</f>
        <v/>
      </c>
      <c r="O1928" s="1" t="str">
        <f ca="1">IF(ISNA(VLOOKUP(業務内容と時間メモ!M1928,業務内容と時間メモ!R$2:AI$9999,13,FALSE)),"",VLOOKUP(業務内容と時間メモ!M1928,業務内容と時間メモ!R$2:AI$9999,13,FALSE))</f>
        <v/>
      </c>
      <c r="P1928" s="1" t="str">
        <f ca="1">IF(ISNA(VLOOKUP(業務内容と時間メモ!M1928,業務内容と時間メモ!R$2:AI$9999,15,FALSE)),"",VLOOKUP(業務内容と時間メモ!M1928,業務内容と時間メモ!R$2:AI$9999,15,FALSE))</f>
        <v/>
      </c>
      <c r="Q1928" s="1" t="str">
        <f ca="1">IF(ISNA(VLOOKUP(業務内容と時間メモ!M1928,業務内容と時間メモ!R$2:AI$9999,14,FALSE)),"",VLOOKUP(業務内容と時間メモ!M1928,業務内容と時間メモ!R$2:AI$9999,14,FALSE))</f>
        <v/>
      </c>
      <c r="R1928" s="1" t="str">
        <f ca="1">IF(ISNA(VLOOKUP(業務内容と時間メモ!M1928,業務内容と時間メモ!R$2:AI$9999,16,FALSE)),"",VLOOKUP(業務内容と時間メモ!M1928,業務内容と時間メモ!R$2:AI$9999,16,FALSE))</f>
        <v/>
      </c>
      <c r="S1928" s="1" t="str">
        <f ca="1">IF(ISNA(VLOOKUP(業務内容と時間メモ!M1928,業務内容と時間メモ!R$2:AI$9999,17,FALSE)),"",VLOOKUP(業務内容と時間メモ!M1928,業務内容と時間メモ!R$2:AI$9999,17,FALSE))</f>
        <v/>
      </c>
      <c r="T1928" s="17" t="str">
        <f ca="1">IF(SUMIFS(業務内容と時間メモ!E:E,業務内容と時間メモ!AB:AB,N1928,業務内容と時間メモ!AD:AD,O1928)=0,"",SUMIFS(業務内容と時間メモ!E:E,業務内容と時間メモ!AB:AB,N1928,業務内容と時間メモ!AD:AD,O1928))</f>
        <v/>
      </c>
      <c r="U1928" s="7" t="str">
        <f ca="1">IF(SUMIFS(業務内容と時間メモ!F:F,業務内容と時間メモ!AB:AB,N1928,業務内容と時間メモ!AD:AD,O1928)=0,"",SUMIFS(業務内容と時間メモ!F:F,業務内容と時間メモ!AB:AB,N1928,業務内容と時間メモ!AD:AD,O1928))</f>
        <v/>
      </c>
      <c r="V1928" t="str">
        <f ca="1">IF(SUMIFS(業務内容と時間メモ!E:E,業務内容と時間メモ!AB:AB,N1928,業務内容と時間メモ!AD:AD,O1928)=0,"",SUMIFS(業務内容と時間メモ!E:E,業務内容と時間メモ!AB:AB,N1928,業務内容と時間メモ!AD:AD,O1928))</f>
        <v/>
      </c>
    </row>
    <row r="1929" spans="1:22" hidden="1">
      <c r="A1929" s="1" t="str">
        <f t="shared" ca="1" si="166"/>
        <v/>
      </c>
      <c r="B1929" s="1" t="str">
        <f t="shared" ca="1" si="167"/>
        <v/>
      </c>
      <c r="C1929" s="6" t="str">
        <f t="shared" ca="1" si="165"/>
        <v/>
      </c>
      <c r="J1929" t="str">
        <f t="shared" ca="1" si="163"/>
        <v/>
      </c>
      <c r="L1929" s="7" t="str">
        <f t="shared" ca="1" si="164"/>
        <v/>
      </c>
      <c r="M1929" s="1" t="str">
        <f ca="1">IF(N1929="","",IF(COUNTIF(N$1:N1929,N1929)&gt;1,"",IF(COUNTIF(N:N,N1929)&gt;=1,"左表に入れますねぇ","")))</f>
        <v/>
      </c>
      <c r="N1929" s="1" t="str">
        <f ca="1">IF(ISNA(VLOOKUP(業務内容と時間メモ!M1929,業務内容と時間メモ!R$2:AI$9999,11,FALSE)),"",VLOOKUP(業務内容と時間メモ!M1929,業務内容と時間メモ!R$2:AI$9999,11,FALSE))</f>
        <v/>
      </c>
      <c r="O1929" s="1" t="str">
        <f ca="1">IF(ISNA(VLOOKUP(業務内容と時間メモ!M1929,業務内容と時間メモ!R$2:AI$9999,13,FALSE)),"",VLOOKUP(業務内容と時間メモ!M1929,業務内容と時間メモ!R$2:AI$9999,13,FALSE))</f>
        <v/>
      </c>
      <c r="P1929" s="1" t="str">
        <f ca="1">IF(ISNA(VLOOKUP(業務内容と時間メモ!M1929,業務内容と時間メモ!R$2:AI$9999,15,FALSE)),"",VLOOKUP(業務内容と時間メモ!M1929,業務内容と時間メモ!R$2:AI$9999,15,FALSE))</f>
        <v/>
      </c>
      <c r="Q1929" s="1" t="str">
        <f ca="1">IF(ISNA(VLOOKUP(業務内容と時間メモ!M1929,業務内容と時間メモ!R$2:AI$9999,14,FALSE)),"",VLOOKUP(業務内容と時間メモ!M1929,業務内容と時間メモ!R$2:AI$9999,14,FALSE))</f>
        <v/>
      </c>
      <c r="R1929" s="1" t="str">
        <f ca="1">IF(ISNA(VLOOKUP(業務内容と時間メモ!M1929,業務内容と時間メモ!R$2:AI$9999,16,FALSE)),"",VLOOKUP(業務内容と時間メモ!M1929,業務内容と時間メモ!R$2:AI$9999,16,FALSE))</f>
        <v/>
      </c>
      <c r="S1929" s="1" t="str">
        <f ca="1">IF(ISNA(VLOOKUP(業務内容と時間メモ!M1929,業務内容と時間メモ!R$2:AI$9999,17,FALSE)),"",VLOOKUP(業務内容と時間メモ!M1929,業務内容と時間メモ!R$2:AI$9999,17,FALSE))</f>
        <v/>
      </c>
      <c r="T1929" s="17" t="str">
        <f ca="1">IF(SUMIFS(業務内容と時間メモ!E:E,業務内容と時間メモ!AB:AB,N1929,業務内容と時間メモ!AD:AD,O1929)=0,"",SUMIFS(業務内容と時間メモ!E:E,業務内容と時間メモ!AB:AB,N1929,業務内容と時間メモ!AD:AD,O1929))</f>
        <v/>
      </c>
      <c r="U1929" s="7" t="str">
        <f ca="1">IF(SUMIFS(業務内容と時間メモ!F:F,業務内容と時間メモ!AB:AB,N1929,業務内容と時間メモ!AD:AD,O1929)=0,"",SUMIFS(業務内容と時間メモ!F:F,業務内容と時間メモ!AB:AB,N1929,業務内容と時間メモ!AD:AD,O1929))</f>
        <v/>
      </c>
      <c r="V1929" t="str">
        <f ca="1">IF(SUMIFS(業務内容と時間メモ!E:E,業務内容と時間メモ!AB:AB,N1929,業務内容と時間メモ!AD:AD,O1929)=0,"",SUMIFS(業務内容と時間メモ!E:E,業務内容と時間メモ!AB:AB,N1929,業務内容と時間メモ!AD:AD,O1929))</f>
        <v/>
      </c>
    </row>
    <row r="1930" spans="1:22" hidden="1">
      <c r="A1930" s="1" t="str">
        <f t="shared" ca="1" si="166"/>
        <v/>
      </c>
      <c r="B1930" s="1" t="str">
        <f t="shared" ca="1" si="167"/>
        <v/>
      </c>
      <c r="C1930" s="6" t="str">
        <f t="shared" ca="1" si="165"/>
        <v/>
      </c>
      <c r="J1930" t="str">
        <f t="shared" ca="1" si="163"/>
        <v/>
      </c>
      <c r="L1930" s="7" t="str">
        <f t="shared" ca="1" si="164"/>
        <v/>
      </c>
      <c r="M1930" s="1" t="str">
        <f ca="1">IF(N1930="","",IF(COUNTIF(N$1:N1930,N1930)&gt;1,"",IF(COUNTIF(N:N,N1930)&gt;=1,"左表に入れますねぇ","")))</f>
        <v/>
      </c>
      <c r="N1930" s="1" t="str">
        <f ca="1">IF(ISNA(VLOOKUP(業務内容と時間メモ!M1930,業務内容と時間メモ!R$2:AI$9999,11,FALSE)),"",VLOOKUP(業務内容と時間メモ!M1930,業務内容と時間メモ!R$2:AI$9999,11,FALSE))</f>
        <v/>
      </c>
      <c r="O1930" s="1" t="str">
        <f ca="1">IF(ISNA(VLOOKUP(業務内容と時間メモ!M1930,業務内容と時間メモ!R$2:AI$9999,13,FALSE)),"",VLOOKUP(業務内容と時間メモ!M1930,業務内容と時間メモ!R$2:AI$9999,13,FALSE))</f>
        <v/>
      </c>
      <c r="P1930" s="1" t="str">
        <f ca="1">IF(ISNA(VLOOKUP(業務内容と時間メモ!M1930,業務内容と時間メモ!R$2:AI$9999,15,FALSE)),"",VLOOKUP(業務内容と時間メモ!M1930,業務内容と時間メモ!R$2:AI$9999,15,FALSE))</f>
        <v/>
      </c>
      <c r="Q1930" s="1" t="str">
        <f ca="1">IF(ISNA(VLOOKUP(業務内容と時間メモ!M1930,業務内容と時間メモ!R$2:AI$9999,14,FALSE)),"",VLOOKUP(業務内容と時間メモ!M1930,業務内容と時間メモ!R$2:AI$9999,14,FALSE))</f>
        <v/>
      </c>
      <c r="R1930" s="1" t="str">
        <f ca="1">IF(ISNA(VLOOKUP(業務内容と時間メモ!M1930,業務内容と時間メモ!R$2:AI$9999,16,FALSE)),"",VLOOKUP(業務内容と時間メモ!M1930,業務内容と時間メモ!R$2:AI$9999,16,FALSE))</f>
        <v/>
      </c>
      <c r="S1930" s="1" t="str">
        <f ca="1">IF(ISNA(VLOOKUP(業務内容と時間メモ!M1930,業務内容と時間メモ!R$2:AI$9999,17,FALSE)),"",VLOOKUP(業務内容と時間メモ!M1930,業務内容と時間メモ!R$2:AI$9999,17,FALSE))</f>
        <v/>
      </c>
      <c r="T1930" s="17" t="str">
        <f ca="1">IF(SUMIFS(業務内容と時間メモ!E:E,業務内容と時間メモ!AB:AB,N1930,業務内容と時間メモ!AD:AD,O1930)=0,"",SUMIFS(業務内容と時間メモ!E:E,業務内容と時間メモ!AB:AB,N1930,業務内容と時間メモ!AD:AD,O1930))</f>
        <v/>
      </c>
      <c r="U1930" s="7" t="str">
        <f ca="1">IF(SUMIFS(業務内容と時間メモ!F:F,業務内容と時間メモ!AB:AB,N1930,業務内容と時間メモ!AD:AD,O1930)=0,"",SUMIFS(業務内容と時間メモ!F:F,業務内容と時間メモ!AB:AB,N1930,業務内容と時間メモ!AD:AD,O1930))</f>
        <v/>
      </c>
      <c r="V1930" t="str">
        <f ca="1">IF(SUMIFS(業務内容と時間メモ!E:E,業務内容と時間メモ!AB:AB,N1930,業務内容と時間メモ!AD:AD,O1930)=0,"",SUMIFS(業務内容と時間メモ!E:E,業務内容と時間メモ!AB:AB,N1930,業務内容と時間メモ!AD:AD,O1930))</f>
        <v/>
      </c>
    </row>
    <row r="1931" spans="1:22" hidden="1">
      <c r="A1931" s="1" t="str">
        <f t="shared" ca="1" si="166"/>
        <v/>
      </c>
      <c r="B1931" s="1" t="str">
        <f t="shared" ca="1" si="167"/>
        <v/>
      </c>
      <c r="C1931" s="6" t="str">
        <f t="shared" ca="1" si="165"/>
        <v/>
      </c>
      <c r="J1931" t="str">
        <f t="shared" ca="1" si="163"/>
        <v/>
      </c>
      <c r="L1931" s="7" t="str">
        <f t="shared" ca="1" si="164"/>
        <v/>
      </c>
      <c r="M1931" s="1" t="str">
        <f ca="1">IF(N1931="","",IF(COUNTIF(N$1:N1931,N1931)&gt;1,"",IF(COUNTIF(N:N,N1931)&gt;=1,"左表に入れますねぇ","")))</f>
        <v/>
      </c>
      <c r="N1931" s="1" t="str">
        <f ca="1">IF(ISNA(VLOOKUP(業務内容と時間メモ!M1931,業務内容と時間メモ!R$2:AI$9999,11,FALSE)),"",VLOOKUP(業務内容と時間メモ!M1931,業務内容と時間メモ!R$2:AI$9999,11,FALSE))</f>
        <v/>
      </c>
      <c r="O1931" s="1" t="str">
        <f ca="1">IF(ISNA(VLOOKUP(業務内容と時間メモ!M1931,業務内容と時間メモ!R$2:AI$9999,13,FALSE)),"",VLOOKUP(業務内容と時間メモ!M1931,業務内容と時間メモ!R$2:AI$9999,13,FALSE))</f>
        <v/>
      </c>
      <c r="P1931" s="1" t="str">
        <f ca="1">IF(ISNA(VLOOKUP(業務内容と時間メモ!M1931,業務内容と時間メモ!R$2:AI$9999,15,FALSE)),"",VLOOKUP(業務内容と時間メモ!M1931,業務内容と時間メモ!R$2:AI$9999,15,FALSE))</f>
        <v/>
      </c>
      <c r="Q1931" s="1" t="str">
        <f ca="1">IF(ISNA(VLOOKUP(業務内容と時間メモ!M1931,業務内容と時間メモ!R$2:AI$9999,14,FALSE)),"",VLOOKUP(業務内容と時間メモ!M1931,業務内容と時間メモ!R$2:AI$9999,14,FALSE))</f>
        <v/>
      </c>
      <c r="R1931" s="1" t="str">
        <f ca="1">IF(ISNA(VLOOKUP(業務内容と時間メモ!M1931,業務内容と時間メモ!R$2:AI$9999,16,FALSE)),"",VLOOKUP(業務内容と時間メモ!M1931,業務内容と時間メモ!R$2:AI$9999,16,FALSE))</f>
        <v/>
      </c>
      <c r="S1931" s="1" t="str">
        <f ca="1">IF(ISNA(VLOOKUP(業務内容と時間メモ!M1931,業務内容と時間メモ!R$2:AI$9999,17,FALSE)),"",VLOOKUP(業務内容と時間メモ!M1931,業務内容と時間メモ!R$2:AI$9999,17,FALSE))</f>
        <v/>
      </c>
      <c r="T1931" s="17" t="str">
        <f ca="1">IF(SUMIFS(業務内容と時間メモ!E:E,業務内容と時間メモ!AB:AB,N1931,業務内容と時間メモ!AD:AD,O1931)=0,"",SUMIFS(業務内容と時間メモ!E:E,業務内容と時間メモ!AB:AB,N1931,業務内容と時間メモ!AD:AD,O1931))</f>
        <v/>
      </c>
      <c r="U1931" s="7" t="str">
        <f ca="1">IF(SUMIFS(業務内容と時間メモ!F:F,業務内容と時間メモ!AB:AB,N1931,業務内容と時間メモ!AD:AD,O1931)=0,"",SUMIFS(業務内容と時間メモ!F:F,業務内容と時間メモ!AB:AB,N1931,業務内容と時間メモ!AD:AD,O1931))</f>
        <v/>
      </c>
      <c r="V1931" t="str">
        <f ca="1">IF(SUMIFS(業務内容と時間メモ!E:E,業務内容と時間メモ!AB:AB,N1931,業務内容と時間メモ!AD:AD,O1931)=0,"",SUMIFS(業務内容と時間メモ!E:E,業務内容と時間メモ!AB:AB,N1931,業務内容と時間メモ!AD:AD,O1931))</f>
        <v/>
      </c>
    </row>
    <row r="1932" spans="1:22" hidden="1">
      <c r="A1932" s="1" t="str">
        <f t="shared" ca="1" si="166"/>
        <v/>
      </c>
      <c r="B1932" s="1" t="str">
        <f t="shared" ca="1" si="167"/>
        <v/>
      </c>
      <c r="C1932" s="6" t="str">
        <f t="shared" ca="1" si="165"/>
        <v/>
      </c>
      <c r="J1932" t="str">
        <f t="shared" ca="1" si="163"/>
        <v/>
      </c>
      <c r="L1932" s="7" t="str">
        <f t="shared" ca="1" si="164"/>
        <v/>
      </c>
      <c r="M1932" s="1" t="str">
        <f ca="1">IF(N1932="","",IF(COUNTIF(N$1:N1932,N1932)&gt;1,"",IF(COUNTIF(N:N,N1932)&gt;=1,"左表に入れますねぇ","")))</f>
        <v/>
      </c>
      <c r="N1932" s="1" t="str">
        <f ca="1">IF(ISNA(VLOOKUP(業務内容と時間メモ!M1932,業務内容と時間メモ!R$2:AI$9999,11,FALSE)),"",VLOOKUP(業務内容と時間メモ!M1932,業務内容と時間メモ!R$2:AI$9999,11,FALSE))</f>
        <v/>
      </c>
      <c r="O1932" s="1" t="str">
        <f ca="1">IF(ISNA(VLOOKUP(業務内容と時間メモ!M1932,業務内容と時間メモ!R$2:AI$9999,13,FALSE)),"",VLOOKUP(業務内容と時間メモ!M1932,業務内容と時間メモ!R$2:AI$9999,13,FALSE))</f>
        <v/>
      </c>
      <c r="P1932" s="1" t="str">
        <f ca="1">IF(ISNA(VLOOKUP(業務内容と時間メモ!M1932,業務内容と時間メモ!R$2:AI$9999,15,FALSE)),"",VLOOKUP(業務内容と時間メモ!M1932,業務内容と時間メモ!R$2:AI$9999,15,FALSE))</f>
        <v/>
      </c>
      <c r="Q1932" s="1" t="str">
        <f ca="1">IF(ISNA(VLOOKUP(業務内容と時間メモ!M1932,業務内容と時間メモ!R$2:AI$9999,14,FALSE)),"",VLOOKUP(業務内容と時間メモ!M1932,業務内容と時間メモ!R$2:AI$9999,14,FALSE))</f>
        <v/>
      </c>
      <c r="R1932" s="1" t="str">
        <f ca="1">IF(ISNA(VLOOKUP(業務内容と時間メモ!M1932,業務内容と時間メモ!R$2:AI$9999,16,FALSE)),"",VLOOKUP(業務内容と時間メモ!M1932,業務内容と時間メモ!R$2:AI$9999,16,FALSE))</f>
        <v/>
      </c>
      <c r="S1932" s="1" t="str">
        <f ca="1">IF(ISNA(VLOOKUP(業務内容と時間メモ!M1932,業務内容と時間メモ!R$2:AI$9999,17,FALSE)),"",VLOOKUP(業務内容と時間メモ!M1932,業務内容と時間メモ!R$2:AI$9999,17,FALSE))</f>
        <v/>
      </c>
      <c r="T1932" s="17" t="str">
        <f ca="1">IF(SUMIFS(業務内容と時間メモ!E:E,業務内容と時間メモ!AB:AB,N1932,業務内容と時間メモ!AD:AD,O1932)=0,"",SUMIFS(業務内容と時間メモ!E:E,業務内容と時間メモ!AB:AB,N1932,業務内容と時間メモ!AD:AD,O1932))</f>
        <v/>
      </c>
      <c r="U1932" s="7" t="str">
        <f ca="1">IF(SUMIFS(業務内容と時間メモ!F:F,業務内容と時間メモ!AB:AB,N1932,業務内容と時間メモ!AD:AD,O1932)=0,"",SUMIFS(業務内容と時間メモ!F:F,業務内容と時間メモ!AB:AB,N1932,業務内容と時間メモ!AD:AD,O1932))</f>
        <v/>
      </c>
      <c r="V1932" t="str">
        <f ca="1">IF(SUMIFS(業務内容と時間メモ!E:E,業務内容と時間メモ!AB:AB,N1932,業務内容と時間メモ!AD:AD,O1932)=0,"",SUMIFS(業務内容と時間メモ!E:E,業務内容と時間メモ!AB:AB,N1932,業務内容と時間メモ!AD:AD,O1932))</f>
        <v/>
      </c>
    </row>
    <row r="1933" spans="1:22" hidden="1">
      <c r="A1933" s="1" t="str">
        <f t="shared" ca="1" si="166"/>
        <v/>
      </c>
      <c r="B1933" s="1" t="str">
        <f t="shared" ca="1" si="167"/>
        <v/>
      </c>
      <c r="C1933" s="6" t="str">
        <f t="shared" ca="1" si="165"/>
        <v/>
      </c>
      <c r="J1933" t="str">
        <f t="shared" ca="1" si="163"/>
        <v/>
      </c>
      <c r="L1933" s="7" t="str">
        <f t="shared" ca="1" si="164"/>
        <v/>
      </c>
      <c r="M1933" s="1" t="str">
        <f ca="1">IF(N1933="","",IF(COUNTIF(N$1:N1933,N1933)&gt;1,"",IF(COUNTIF(N:N,N1933)&gt;=1,"左表に入れますねぇ","")))</f>
        <v/>
      </c>
      <c r="N1933" s="1" t="str">
        <f ca="1">IF(ISNA(VLOOKUP(業務内容と時間メモ!M1933,業務内容と時間メモ!R$2:AI$9999,11,FALSE)),"",VLOOKUP(業務内容と時間メモ!M1933,業務内容と時間メモ!R$2:AI$9999,11,FALSE))</f>
        <v/>
      </c>
      <c r="O1933" s="1" t="str">
        <f ca="1">IF(ISNA(VLOOKUP(業務内容と時間メモ!M1933,業務内容と時間メモ!R$2:AI$9999,13,FALSE)),"",VLOOKUP(業務内容と時間メモ!M1933,業務内容と時間メモ!R$2:AI$9999,13,FALSE))</f>
        <v/>
      </c>
      <c r="P1933" s="1" t="str">
        <f ca="1">IF(ISNA(VLOOKUP(業務内容と時間メモ!M1933,業務内容と時間メモ!R$2:AI$9999,15,FALSE)),"",VLOOKUP(業務内容と時間メモ!M1933,業務内容と時間メモ!R$2:AI$9999,15,FALSE))</f>
        <v/>
      </c>
      <c r="Q1933" s="1" t="str">
        <f ca="1">IF(ISNA(VLOOKUP(業務内容と時間メモ!M1933,業務内容と時間メモ!R$2:AI$9999,14,FALSE)),"",VLOOKUP(業務内容と時間メモ!M1933,業務内容と時間メモ!R$2:AI$9999,14,FALSE))</f>
        <v/>
      </c>
      <c r="R1933" s="1" t="str">
        <f ca="1">IF(ISNA(VLOOKUP(業務内容と時間メモ!M1933,業務内容と時間メモ!R$2:AI$9999,16,FALSE)),"",VLOOKUP(業務内容と時間メモ!M1933,業務内容と時間メモ!R$2:AI$9999,16,FALSE))</f>
        <v/>
      </c>
      <c r="S1933" s="1" t="str">
        <f ca="1">IF(ISNA(VLOOKUP(業務内容と時間メモ!M1933,業務内容と時間メモ!R$2:AI$9999,17,FALSE)),"",VLOOKUP(業務内容と時間メモ!M1933,業務内容と時間メモ!R$2:AI$9999,17,FALSE))</f>
        <v/>
      </c>
      <c r="T1933" s="17" t="str">
        <f ca="1">IF(SUMIFS(業務内容と時間メモ!E:E,業務内容と時間メモ!AB:AB,N1933,業務内容と時間メモ!AD:AD,O1933)=0,"",SUMIFS(業務内容と時間メモ!E:E,業務内容と時間メモ!AB:AB,N1933,業務内容と時間メモ!AD:AD,O1933))</f>
        <v/>
      </c>
      <c r="U1933" s="7" t="str">
        <f ca="1">IF(SUMIFS(業務内容と時間メモ!F:F,業務内容と時間メモ!AB:AB,N1933,業務内容と時間メモ!AD:AD,O1933)=0,"",SUMIFS(業務内容と時間メモ!F:F,業務内容と時間メモ!AB:AB,N1933,業務内容と時間メモ!AD:AD,O1933))</f>
        <v/>
      </c>
      <c r="V1933" t="str">
        <f ca="1">IF(SUMIFS(業務内容と時間メモ!E:E,業務内容と時間メモ!AB:AB,N1933,業務内容と時間メモ!AD:AD,O1933)=0,"",SUMIFS(業務内容と時間メモ!E:E,業務内容と時間メモ!AB:AB,N1933,業務内容と時間メモ!AD:AD,O1933))</f>
        <v/>
      </c>
    </row>
    <row r="1934" spans="1:22" hidden="1">
      <c r="A1934" s="1" t="str">
        <f t="shared" ca="1" si="166"/>
        <v/>
      </c>
      <c r="B1934" s="1" t="str">
        <f t="shared" ca="1" si="167"/>
        <v/>
      </c>
      <c r="C1934" s="6" t="str">
        <f t="shared" ca="1" si="165"/>
        <v/>
      </c>
      <c r="J1934" t="str">
        <f t="shared" ca="1" si="163"/>
        <v/>
      </c>
      <c r="L1934" s="7" t="str">
        <f t="shared" ca="1" si="164"/>
        <v/>
      </c>
      <c r="M1934" s="1" t="str">
        <f ca="1">IF(N1934="","",IF(COUNTIF(N$1:N1934,N1934)&gt;1,"",IF(COUNTIF(N:N,N1934)&gt;=1,"左表に入れますねぇ","")))</f>
        <v/>
      </c>
      <c r="N1934" s="1" t="str">
        <f ca="1">IF(ISNA(VLOOKUP(業務内容と時間メモ!M1934,業務内容と時間メモ!R$2:AI$9999,11,FALSE)),"",VLOOKUP(業務内容と時間メモ!M1934,業務内容と時間メモ!R$2:AI$9999,11,FALSE))</f>
        <v/>
      </c>
      <c r="O1934" s="1" t="str">
        <f ca="1">IF(ISNA(VLOOKUP(業務内容と時間メモ!M1934,業務内容と時間メモ!R$2:AI$9999,13,FALSE)),"",VLOOKUP(業務内容と時間メモ!M1934,業務内容と時間メモ!R$2:AI$9999,13,FALSE))</f>
        <v/>
      </c>
      <c r="P1934" s="1" t="str">
        <f ca="1">IF(ISNA(VLOOKUP(業務内容と時間メモ!M1934,業務内容と時間メモ!R$2:AI$9999,15,FALSE)),"",VLOOKUP(業務内容と時間メモ!M1934,業務内容と時間メモ!R$2:AI$9999,15,FALSE))</f>
        <v/>
      </c>
      <c r="Q1934" s="1" t="str">
        <f ca="1">IF(ISNA(VLOOKUP(業務内容と時間メモ!M1934,業務内容と時間メモ!R$2:AI$9999,14,FALSE)),"",VLOOKUP(業務内容と時間メモ!M1934,業務内容と時間メモ!R$2:AI$9999,14,FALSE))</f>
        <v/>
      </c>
      <c r="R1934" s="1" t="str">
        <f ca="1">IF(ISNA(VLOOKUP(業務内容と時間メモ!M1934,業務内容と時間メモ!R$2:AI$9999,16,FALSE)),"",VLOOKUP(業務内容と時間メモ!M1934,業務内容と時間メモ!R$2:AI$9999,16,FALSE))</f>
        <v/>
      </c>
      <c r="S1934" s="1" t="str">
        <f ca="1">IF(ISNA(VLOOKUP(業務内容と時間メモ!M1934,業務内容と時間メモ!R$2:AI$9999,17,FALSE)),"",VLOOKUP(業務内容と時間メモ!M1934,業務内容と時間メモ!R$2:AI$9999,17,FALSE))</f>
        <v/>
      </c>
      <c r="T1934" s="17" t="str">
        <f ca="1">IF(SUMIFS(業務内容と時間メモ!E:E,業務内容と時間メモ!AB:AB,N1934,業務内容と時間メモ!AD:AD,O1934)=0,"",SUMIFS(業務内容と時間メモ!E:E,業務内容と時間メモ!AB:AB,N1934,業務内容と時間メモ!AD:AD,O1934))</f>
        <v/>
      </c>
      <c r="U1934" s="7" t="str">
        <f ca="1">IF(SUMIFS(業務内容と時間メモ!F:F,業務内容と時間メモ!AB:AB,N1934,業務内容と時間メモ!AD:AD,O1934)=0,"",SUMIFS(業務内容と時間メモ!F:F,業務内容と時間メモ!AB:AB,N1934,業務内容と時間メモ!AD:AD,O1934))</f>
        <v/>
      </c>
      <c r="V1934" t="str">
        <f ca="1">IF(SUMIFS(業務内容と時間メモ!E:E,業務内容と時間メモ!AB:AB,N1934,業務内容と時間メモ!AD:AD,O1934)=0,"",SUMIFS(業務内容と時間メモ!E:E,業務内容と時間メモ!AB:AB,N1934,業務内容と時間メモ!AD:AD,O1934))</f>
        <v/>
      </c>
    </row>
    <row r="1935" spans="1:22" hidden="1">
      <c r="A1935" s="1" t="str">
        <f t="shared" ca="1" si="166"/>
        <v/>
      </c>
      <c r="B1935" s="1" t="str">
        <f t="shared" ca="1" si="167"/>
        <v/>
      </c>
      <c r="C1935" s="6" t="str">
        <f t="shared" ca="1" si="165"/>
        <v/>
      </c>
      <c r="J1935" t="str">
        <f t="shared" ca="1" si="163"/>
        <v/>
      </c>
      <c r="L1935" s="7" t="str">
        <f t="shared" ca="1" si="164"/>
        <v/>
      </c>
      <c r="M1935" s="1" t="str">
        <f ca="1">IF(N1935="","",IF(COUNTIF(N$1:N1935,N1935)&gt;1,"",IF(COUNTIF(N:N,N1935)&gt;=1,"左表に入れますねぇ","")))</f>
        <v/>
      </c>
      <c r="N1935" s="1" t="str">
        <f ca="1">IF(ISNA(VLOOKUP(業務内容と時間メモ!M1935,業務内容と時間メモ!R$2:AI$9999,11,FALSE)),"",VLOOKUP(業務内容と時間メモ!M1935,業務内容と時間メモ!R$2:AI$9999,11,FALSE))</f>
        <v/>
      </c>
      <c r="O1935" s="1" t="str">
        <f ca="1">IF(ISNA(VLOOKUP(業務内容と時間メモ!M1935,業務内容と時間メモ!R$2:AI$9999,13,FALSE)),"",VLOOKUP(業務内容と時間メモ!M1935,業務内容と時間メモ!R$2:AI$9999,13,FALSE))</f>
        <v/>
      </c>
      <c r="P1935" s="1" t="str">
        <f ca="1">IF(ISNA(VLOOKUP(業務内容と時間メモ!M1935,業務内容と時間メモ!R$2:AI$9999,15,FALSE)),"",VLOOKUP(業務内容と時間メモ!M1935,業務内容と時間メモ!R$2:AI$9999,15,FALSE))</f>
        <v/>
      </c>
      <c r="Q1935" s="1" t="str">
        <f ca="1">IF(ISNA(VLOOKUP(業務内容と時間メモ!M1935,業務内容と時間メモ!R$2:AI$9999,14,FALSE)),"",VLOOKUP(業務内容と時間メモ!M1935,業務内容と時間メモ!R$2:AI$9999,14,FALSE))</f>
        <v/>
      </c>
      <c r="R1935" s="1" t="str">
        <f ca="1">IF(ISNA(VLOOKUP(業務内容と時間メモ!M1935,業務内容と時間メモ!R$2:AI$9999,16,FALSE)),"",VLOOKUP(業務内容と時間メモ!M1935,業務内容と時間メモ!R$2:AI$9999,16,FALSE))</f>
        <v/>
      </c>
      <c r="S1935" s="1" t="str">
        <f ca="1">IF(ISNA(VLOOKUP(業務内容と時間メモ!M1935,業務内容と時間メモ!R$2:AI$9999,17,FALSE)),"",VLOOKUP(業務内容と時間メモ!M1935,業務内容と時間メモ!R$2:AI$9999,17,FALSE))</f>
        <v/>
      </c>
      <c r="T1935" s="17" t="str">
        <f ca="1">IF(SUMIFS(業務内容と時間メモ!E:E,業務内容と時間メモ!AB:AB,N1935,業務内容と時間メモ!AD:AD,O1935)=0,"",SUMIFS(業務内容と時間メモ!E:E,業務内容と時間メモ!AB:AB,N1935,業務内容と時間メモ!AD:AD,O1935))</f>
        <v/>
      </c>
      <c r="U1935" s="7" t="str">
        <f ca="1">IF(SUMIFS(業務内容と時間メモ!F:F,業務内容と時間メモ!AB:AB,N1935,業務内容と時間メモ!AD:AD,O1935)=0,"",SUMIFS(業務内容と時間メモ!F:F,業務内容と時間メモ!AB:AB,N1935,業務内容と時間メモ!AD:AD,O1935))</f>
        <v/>
      </c>
      <c r="V1935" t="str">
        <f ca="1">IF(SUMIFS(業務内容と時間メモ!E:E,業務内容と時間メモ!AB:AB,N1935,業務内容と時間メモ!AD:AD,O1935)=0,"",SUMIFS(業務内容と時間メモ!E:E,業務内容と時間メモ!AB:AB,N1935,業務内容と時間メモ!AD:AD,O1935))</f>
        <v/>
      </c>
    </row>
    <row r="1936" spans="1:22" hidden="1">
      <c r="A1936" s="1" t="str">
        <f t="shared" ca="1" si="166"/>
        <v/>
      </c>
      <c r="B1936" s="1" t="str">
        <f t="shared" ca="1" si="167"/>
        <v/>
      </c>
      <c r="C1936" s="6" t="str">
        <f t="shared" ca="1" si="165"/>
        <v/>
      </c>
      <c r="J1936" t="str">
        <f t="shared" ca="1" si="163"/>
        <v/>
      </c>
      <c r="L1936" s="7" t="str">
        <f t="shared" ca="1" si="164"/>
        <v/>
      </c>
      <c r="M1936" s="1" t="str">
        <f ca="1">IF(N1936="","",IF(COUNTIF(N$1:N1936,N1936)&gt;1,"",IF(COUNTIF(N:N,N1936)&gt;=1,"左表に入れますねぇ","")))</f>
        <v/>
      </c>
      <c r="N1936" s="1" t="str">
        <f ca="1">IF(ISNA(VLOOKUP(業務内容と時間メモ!M1936,業務内容と時間メモ!R$2:AI$9999,11,FALSE)),"",VLOOKUP(業務内容と時間メモ!M1936,業務内容と時間メモ!R$2:AI$9999,11,FALSE))</f>
        <v/>
      </c>
      <c r="O1936" s="1" t="str">
        <f ca="1">IF(ISNA(VLOOKUP(業務内容と時間メモ!M1936,業務内容と時間メモ!R$2:AI$9999,13,FALSE)),"",VLOOKUP(業務内容と時間メモ!M1936,業務内容と時間メモ!R$2:AI$9999,13,FALSE))</f>
        <v/>
      </c>
      <c r="P1936" s="1" t="str">
        <f ca="1">IF(ISNA(VLOOKUP(業務内容と時間メモ!M1936,業務内容と時間メモ!R$2:AI$9999,15,FALSE)),"",VLOOKUP(業務内容と時間メモ!M1936,業務内容と時間メモ!R$2:AI$9999,15,FALSE))</f>
        <v/>
      </c>
      <c r="Q1936" s="1" t="str">
        <f ca="1">IF(ISNA(VLOOKUP(業務内容と時間メモ!M1936,業務内容と時間メモ!R$2:AI$9999,14,FALSE)),"",VLOOKUP(業務内容と時間メモ!M1936,業務内容と時間メモ!R$2:AI$9999,14,FALSE))</f>
        <v/>
      </c>
      <c r="R1936" s="1" t="str">
        <f ca="1">IF(ISNA(VLOOKUP(業務内容と時間メモ!M1936,業務内容と時間メモ!R$2:AI$9999,16,FALSE)),"",VLOOKUP(業務内容と時間メモ!M1936,業務内容と時間メモ!R$2:AI$9999,16,FALSE))</f>
        <v/>
      </c>
      <c r="S1936" s="1" t="str">
        <f ca="1">IF(ISNA(VLOOKUP(業務内容と時間メモ!M1936,業務内容と時間メモ!R$2:AI$9999,17,FALSE)),"",VLOOKUP(業務内容と時間メモ!M1936,業務内容と時間メモ!R$2:AI$9999,17,FALSE))</f>
        <v/>
      </c>
      <c r="T1936" s="17" t="str">
        <f ca="1">IF(SUMIFS(業務内容と時間メモ!E:E,業務内容と時間メモ!AB:AB,N1936,業務内容と時間メモ!AD:AD,O1936)=0,"",SUMIFS(業務内容と時間メモ!E:E,業務内容と時間メモ!AB:AB,N1936,業務内容と時間メモ!AD:AD,O1936))</f>
        <v/>
      </c>
      <c r="U1936" s="7" t="str">
        <f ca="1">IF(SUMIFS(業務内容と時間メモ!F:F,業務内容と時間メモ!AB:AB,N1936,業務内容と時間メモ!AD:AD,O1936)=0,"",SUMIFS(業務内容と時間メモ!F:F,業務内容と時間メモ!AB:AB,N1936,業務内容と時間メモ!AD:AD,O1936))</f>
        <v/>
      </c>
      <c r="V1936" t="str">
        <f ca="1">IF(SUMIFS(業務内容と時間メモ!E:E,業務内容と時間メモ!AB:AB,N1936,業務内容と時間メモ!AD:AD,O1936)=0,"",SUMIFS(業務内容と時間メモ!E:E,業務内容と時間メモ!AB:AB,N1936,業務内容と時間メモ!AD:AD,O1936))</f>
        <v/>
      </c>
    </row>
    <row r="1937" spans="1:22" hidden="1">
      <c r="A1937" s="1" t="str">
        <f t="shared" ca="1" si="166"/>
        <v/>
      </c>
      <c r="B1937" s="1" t="str">
        <f t="shared" ca="1" si="167"/>
        <v/>
      </c>
      <c r="C1937" s="6" t="str">
        <f t="shared" ca="1" si="165"/>
        <v/>
      </c>
      <c r="J1937" t="str">
        <f t="shared" ca="1" si="163"/>
        <v/>
      </c>
      <c r="L1937" s="7" t="str">
        <f t="shared" ca="1" si="164"/>
        <v/>
      </c>
      <c r="M1937" s="1" t="str">
        <f ca="1">IF(N1937="","",IF(COUNTIF(N$1:N1937,N1937)&gt;1,"",IF(COUNTIF(N:N,N1937)&gt;=1,"左表に入れますねぇ","")))</f>
        <v/>
      </c>
      <c r="N1937" s="1" t="str">
        <f ca="1">IF(ISNA(VLOOKUP(業務内容と時間メモ!M1937,業務内容と時間メモ!R$2:AI$9999,11,FALSE)),"",VLOOKUP(業務内容と時間メモ!M1937,業務内容と時間メモ!R$2:AI$9999,11,FALSE))</f>
        <v/>
      </c>
      <c r="O1937" s="1" t="str">
        <f ca="1">IF(ISNA(VLOOKUP(業務内容と時間メモ!M1937,業務内容と時間メモ!R$2:AI$9999,13,FALSE)),"",VLOOKUP(業務内容と時間メモ!M1937,業務内容と時間メモ!R$2:AI$9999,13,FALSE))</f>
        <v/>
      </c>
      <c r="P1937" s="1" t="str">
        <f ca="1">IF(ISNA(VLOOKUP(業務内容と時間メモ!M1937,業務内容と時間メモ!R$2:AI$9999,15,FALSE)),"",VLOOKUP(業務内容と時間メモ!M1937,業務内容と時間メモ!R$2:AI$9999,15,FALSE))</f>
        <v/>
      </c>
      <c r="Q1937" s="1" t="str">
        <f ca="1">IF(ISNA(VLOOKUP(業務内容と時間メモ!M1937,業務内容と時間メモ!R$2:AI$9999,14,FALSE)),"",VLOOKUP(業務内容と時間メモ!M1937,業務内容と時間メモ!R$2:AI$9999,14,FALSE))</f>
        <v/>
      </c>
      <c r="R1937" s="1" t="str">
        <f ca="1">IF(ISNA(VLOOKUP(業務内容と時間メモ!M1937,業務内容と時間メモ!R$2:AI$9999,16,FALSE)),"",VLOOKUP(業務内容と時間メモ!M1937,業務内容と時間メモ!R$2:AI$9999,16,FALSE))</f>
        <v/>
      </c>
      <c r="S1937" s="1" t="str">
        <f ca="1">IF(ISNA(VLOOKUP(業務内容と時間メモ!M1937,業務内容と時間メモ!R$2:AI$9999,17,FALSE)),"",VLOOKUP(業務内容と時間メモ!M1937,業務内容と時間メモ!R$2:AI$9999,17,FALSE))</f>
        <v/>
      </c>
      <c r="T1937" s="17" t="str">
        <f ca="1">IF(SUMIFS(業務内容と時間メモ!E:E,業務内容と時間メモ!AB:AB,N1937,業務内容と時間メモ!AD:AD,O1937)=0,"",SUMIFS(業務内容と時間メモ!E:E,業務内容と時間メモ!AB:AB,N1937,業務内容と時間メモ!AD:AD,O1937))</f>
        <v/>
      </c>
      <c r="U1937" s="7" t="str">
        <f ca="1">IF(SUMIFS(業務内容と時間メモ!F:F,業務内容と時間メモ!AB:AB,N1937,業務内容と時間メモ!AD:AD,O1937)=0,"",SUMIFS(業務内容と時間メモ!F:F,業務内容と時間メモ!AB:AB,N1937,業務内容と時間メモ!AD:AD,O1937))</f>
        <v/>
      </c>
      <c r="V1937" t="str">
        <f ca="1">IF(SUMIFS(業務内容と時間メモ!E:E,業務内容と時間メモ!AB:AB,N1937,業務内容と時間メモ!AD:AD,O1937)=0,"",SUMIFS(業務内容と時間メモ!E:E,業務内容と時間メモ!AB:AB,N1937,業務内容と時間メモ!AD:AD,O1937))</f>
        <v/>
      </c>
    </row>
    <row r="1938" spans="1:22" hidden="1">
      <c r="A1938" s="1" t="str">
        <f t="shared" ca="1" si="166"/>
        <v/>
      </c>
      <c r="B1938" s="1" t="str">
        <f t="shared" ca="1" si="167"/>
        <v/>
      </c>
      <c r="C1938" s="6" t="str">
        <f t="shared" ca="1" si="165"/>
        <v/>
      </c>
      <c r="J1938" t="str">
        <f t="shared" ca="1" si="163"/>
        <v/>
      </c>
      <c r="L1938" s="7" t="str">
        <f t="shared" ca="1" si="164"/>
        <v/>
      </c>
      <c r="M1938" s="1" t="str">
        <f ca="1">IF(N1938="","",IF(COUNTIF(N$1:N1938,N1938)&gt;1,"",IF(COUNTIF(N:N,N1938)&gt;=1,"左表に入れますねぇ","")))</f>
        <v/>
      </c>
      <c r="N1938" s="1" t="str">
        <f ca="1">IF(ISNA(VLOOKUP(業務内容と時間メモ!M1938,業務内容と時間メモ!R$2:AI$9999,11,FALSE)),"",VLOOKUP(業務内容と時間メモ!M1938,業務内容と時間メモ!R$2:AI$9999,11,FALSE))</f>
        <v/>
      </c>
      <c r="O1938" s="1" t="str">
        <f ca="1">IF(ISNA(VLOOKUP(業務内容と時間メモ!M1938,業務内容と時間メモ!R$2:AI$9999,13,FALSE)),"",VLOOKUP(業務内容と時間メモ!M1938,業務内容と時間メモ!R$2:AI$9999,13,FALSE))</f>
        <v/>
      </c>
      <c r="P1938" s="1" t="str">
        <f ca="1">IF(ISNA(VLOOKUP(業務内容と時間メモ!M1938,業務内容と時間メモ!R$2:AI$9999,15,FALSE)),"",VLOOKUP(業務内容と時間メモ!M1938,業務内容と時間メモ!R$2:AI$9999,15,FALSE))</f>
        <v/>
      </c>
      <c r="Q1938" s="1" t="str">
        <f ca="1">IF(ISNA(VLOOKUP(業務内容と時間メモ!M1938,業務内容と時間メモ!R$2:AI$9999,14,FALSE)),"",VLOOKUP(業務内容と時間メモ!M1938,業務内容と時間メモ!R$2:AI$9999,14,FALSE))</f>
        <v/>
      </c>
      <c r="R1938" s="1" t="str">
        <f ca="1">IF(ISNA(VLOOKUP(業務内容と時間メモ!M1938,業務内容と時間メモ!R$2:AI$9999,16,FALSE)),"",VLOOKUP(業務内容と時間メモ!M1938,業務内容と時間メモ!R$2:AI$9999,16,FALSE))</f>
        <v/>
      </c>
      <c r="S1938" s="1" t="str">
        <f ca="1">IF(ISNA(VLOOKUP(業務内容と時間メモ!M1938,業務内容と時間メモ!R$2:AI$9999,17,FALSE)),"",VLOOKUP(業務内容と時間メモ!M1938,業務内容と時間メモ!R$2:AI$9999,17,FALSE))</f>
        <v/>
      </c>
      <c r="T1938" s="17" t="str">
        <f ca="1">IF(SUMIFS(業務内容と時間メモ!E:E,業務内容と時間メモ!AB:AB,N1938,業務内容と時間メモ!AD:AD,O1938)=0,"",SUMIFS(業務内容と時間メモ!E:E,業務内容と時間メモ!AB:AB,N1938,業務内容と時間メモ!AD:AD,O1938))</f>
        <v/>
      </c>
      <c r="U1938" s="7" t="str">
        <f ca="1">IF(SUMIFS(業務内容と時間メモ!F:F,業務内容と時間メモ!AB:AB,N1938,業務内容と時間メモ!AD:AD,O1938)=0,"",SUMIFS(業務内容と時間メモ!F:F,業務内容と時間メモ!AB:AB,N1938,業務内容と時間メモ!AD:AD,O1938))</f>
        <v/>
      </c>
      <c r="V1938" t="str">
        <f ca="1">IF(SUMIFS(業務内容と時間メモ!E:E,業務内容と時間メモ!AB:AB,N1938,業務内容と時間メモ!AD:AD,O1938)=0,"",SUMIFS(業務内容と時間メモ!E:E,業務内容と時間メモ!AB:AB,N1938,業務内容と時間メモ!AD:AD,O1938))</f>
        <v/>
      </c>
    </row>
    <row r="1939" spans="1:22" hidden="1">
      <c r="A1939" s="1" t="str">
        <f t="shared" ca="1" si="166"/>
        <v/>
      </c>
      <c r="B1939" s="1" t="str">
        <f t="shared" ca="1" si="167"/>
        <v/>
      </c>
      <c r="C1939" s="6" t="str">
        <f t="shared" ca="1" si="165"/>
        <v/>
      </c>
      <c r="J1939" t="str">
        <f t="shared" ca="1" si="163"/>
        <v/>
      </c>
      <c r="L1939" s="7" t="str">
        <f t="shared" ca="1" si="164"/>
        <v/>
      </c>
      <c r="M1939" s="1" t="str">
        <f ca="1">IF(N1939="","",IF(COUNTIF(N$1:N1939,N1939)&gt;1,"",IF(COUNTIF(N:N,N1939)&gt;=1,"左表に入れますねぇ","")))</f>
        <v/>
      </c>
      <c r="N1939" s="1" t="str">
        <f ca="1">IF(ISNA(VLOOKUP(業務内容と時間メモ!M1939,業務内容と時間メモ!R$2:AI$9999,11,FALSE)),"",VLOOKUP(業務内容と時間メモ!M1939,業務内容と時間メモ!R$2:AI$9999,11,FALSE))</f>
        <v/>
      </c>
      <c r="O1939" s="1" t="str">
        <f ca="1">IF(ISNA(VLOOKUP(業務内容と時間メモ!M1939,業務内容と時間メモ!R$2:AI$9999,13,FALSE)),"",VLOOKUP(業務内容と時間メモ!M1939,業務内容と時間メモ!R$2:AI$9999,13,FALSE))</f>
        <v/>
      </c>
      <c r="P1939" s="1" t="str">
        <f ca="1">IF(ISNA(VLOOKUP(業務内容と時間メモ!M1939,業務内容と時間メモ!R$2:AI$9999,15,FALSE)),"",VLOOKUP(業務内容と時間メモ!M1939,業務内容と時間メモ!R$2:AI$9999,15,FALSE))</f>
        <v/>
      </c>
      <c r="Q1939" s="1" t="str">
        <f ca="1">IF(ISNA(VLOOKUP(業務内容と時間メモ!M1939,業務内容と時間メモ!R$2:AI$9999,14,FALSE)),"",VLOOKUP(業務内容と時間メモ!M1939,業務内容と時間メモ!R$2:AI$9999,14,FALSE))</f>
        <v/>
      </c>
      <c r="R1939" s="1" t="str">
        <f ca="1">IF(ISNA(VLOOKUP(業務内容と時間メモ!M1939,業務内容と時間メモ!R$2:AI$9999,16,FALSE)),"",VLOOKUP(業務内容と時間メモ!M1939,業務内容と時間メモ!R$2:AI$9999,16,FALSE))</f>
        <v/>
      </c>
      <c r="S1939" s="1" t="str">
        <f ca="1">IF(ISNA(VLOOKUP(業務内容と時間メモ!M1939,業務内容と時間メモ!R$2:AI$9999,17,FALSE)),"",VLOOKUP(業務内容と時間メモ!M1939,業務内容と時間メモ!R$2:AI$9999,17,FALSE))</f>
        <v/>
      </c>
      <c r="T1939" s="17" t="str">
        <f ca="1">IF(SUMIFS(業務内容と時間メモ!E:E,業務内容と時間メモ!AB:AB,N1939,業務内容と時間メモ!AD:AD,O1939)=0,"",SUMIFS(業務内容と時間メモ!E:E,業務内容と時間メモ!AB:AB,N1939,業務内容と時間メモ!AD:AD,O1939))</f>
        <v/>
      </c>
      <c r="U1939" s="7" t="str">
        <f ca="1">IF(SUMIFS(業務内容と時間メモ!F:F,業務内容と時間メモ!AB:AB,N1939,業務内容と時間メモ!AD:AD,O1939)=0,"",SUMIFS(業務内容と時間メモ!F:F,業務内容と時間メモ!AB:AB,N1939,業務内容と時間メモ!AD:AD,O1939))</f>
        <v/>
      </c>
      <c r="V1939" t="str">
        <f ca="1">IF(SUMIFS(業務内容と時間メモ!E:E,業務内容と時間メモ!AB:AB,N1939,業務内容と時間メモ!AD:AD,O1939)=0,"",SUMIFS(業務内容と時間メモ!E:E,業務内容と時間メモ!AB:AB,N1939,業務内容と時間メモ!AD:AD,O1939))</f>
        <v/>
      </c>
    </row>
    <row r="1940" spans="1:22" hidden="1">
      <c r="A1940" s="1" t="str">
        <f t="shared" ca="1" si="166"/>
        <v/>
      </c>
      <c r="B1940" s="1" t="str">
        <f t="shared" ca="1" si="167"/>
        <v/>
      </c>
      <c r="C1940" s="6" t="str">
        <f t="shared" ca="1" si="165"/>
        <v/>
      </c>
      <c r="J1940" t="str">
        <f t="shared" ca="1" si="163"/>
        <v/>
      </c>
      <c r="L1940" s="7" t="str">
        <f t="shared" ca="1" si="164"/>
        <v/>
      </c>
      <c r="M1940" s="1" t="str">
        <f ca="1">IF(N1940="","",IF(COUNTIF(N$1:N1940,N1940)&gt;1,"",IF(COUNTIF(N:N,N1940)&gt;=1,"左表に入れますねぇ","")))</f>
        <v/>
      </c>
      <c r="N1940" s="1" t="str">
        <f ca="1">IF(ISNA(VLOOKUP(業務内容と時間メモ!M1940,業務内容と時間メモ!R$2:AI$9999,11,FALSE)),"",VLOOKUP(業務内容と時間メモ!M1940,業務内容と時間メモ!R$2:AI$9999,11,FALSE))</f>
        <v/>
      </c>
      <c r="O1940" s="1" t="str">
        <f ca="1">IF(ISNA(VLOOKUP(業務内容と時間メモ!M1940,業務内容と時間メモ!R$2:AI$9999,13,FALSE)),"",VLOOKUP(業務内容と時間メモ!M1940,業務内容と時間メモ!R$2:AI$9999,13,FALSE))</f>
        <v/>
      </c>
      <c r="P1940" s="1" t="str">
        <f ca="1">IF(ISNA(VLOOKUP(業務内容と時間メモ!M1940,業務内容と時間メモ!R$2:AI$9999,15,FALSE)),"",VLOOKUP(業務内容と時間メモ!M1940,業務内容と時間メモ!R$2:AI$9999,15,FALSE))</f>
        <v/>
      </c>
      <c r="Q1940" s="1" t="str">
        <f ca="1">IF(ISNA(VLOOKUP(業務内容と時間メモ!M1940,業務内容と時間メモ!R$2:AI$9999,14,FALSE)),"",VLOOKUP(業務内容と時間メモ!M1940,業務内容と時間メモ!R$2:AI$9999,14,FALSE))</f>
        <v/>
      </c>
      <c r="R1940" s="1" t="str">
        <f ca="1">IF(ISNA(VLOOKUP(業務内容と時間メモ!M1940,業務内容と時間メモ!R$2:AI$9999,16,FALSE)),"",VLOOKUP(業務内容と時間メモ!M1940,業務内容と時間メモ!R$2:AI$9999,16,FALSE))</f>
        <v/>
      </c>
      <c r="S1940" s="1" t="str">
        <f ca="1">IF(ISNA(VLOOKUP(業務内容と時間メモ!M1940,業務内容と時間メモ!R$2:AI$9999,17,FALSE)),"",VLOOKUP(業務内容と時間メモ!M1940,業務内容と時間メモ!R$2:AI$9999,17,FALSE))</f>
        <v/>
      </c>
      <c r="T1940" s="17" t="str">
        <f ca="1">IF(SUMIFS(業務内容と時間メモ!E:E,業務内容と時間メモ!AB:AB,N1940,業務内容と時間メモ!AD:AD,O1940)=0,"",SUMIFS(業務内容と時間メモ!E:E,業務内容と時間メモ!AB:AB,N1940,業務内容と時間メモ!AD:AD,O1940))</f>
        <v/>
      </c>
      <c r="U1940" s="7" t="str">
        <f ca="1">IF(SUMIFS(業務内容と時間メモ!F:F,業務内容と時間メモ!AB:AB,N1940,業務内容と時間メモ!AD:AD,O1940)=0,"",SUMIFS(業務内容と時間メモ!F:F,業務内容と時間メモ!AB:AB,N1940,業務内容と時間メモ!AD:AD,O1940))</f>
        <v/>
      </c>
      <c r="V1940" t="str">
        <f ca="1">IF(SUMIFS(業務内容と時間メモ!E:E,業務内容と時間メモ!AB:AB,N1940,業務内容と時間メモ!AD:AD,O1940)=0,"",SUMIFS(業務内容と時間メモ!E:E,業務内容と時間メモ!AB:AB,N1940,業務内容と時間メモ!AD:AD,O1940))</f>
        <v/>
      </c>
    </row>
    <row r="1941" spans="1:22" hidden="1">
      <c r="A1941" s="1" t="str">
        <f t="shared" ca="1" si="166"/>
        <v/>
      </c>
      <c r="B1941" s="1" t="str">
        <f t="shared" ca="1" si="167"/>
        <v/>
      </c>
      <c r="C1941" s="6" t="str">
        <f t="shared" ca="1" si="165"/>
        <v/>
      </c>
      <c r="J1941" t="str">
        <f t="shared" ca="1" si="163"/>
        <v/>
      </c>
      <c r="L1941" s="7" t="str">
        <f t="shared" ca="1" si="164"/>
        <v/>
      </c>
      <c r="M1941" s="1" t="str">
        <f ca="1">IF(N1941="","",IF(COUNTIF(N$1:N1941,N1941)&gt;1,"",IF(COUNTIF(N:N,N1941)&gt;=1,"左表に入れますねぇ","")))</f>
        <v/>
      </c>
      <c r="N1941" s="1" t="str">
        <f ca="1">IF(ISNA(VLOOKUP(業務内容と時間メモ!M1941,業務内容と時間メモ!R$2:AI$9999,11,FALSE)),"",VLOOKUP(業務内容と時間メモ!M1941,業務内容と時間メモ!R$2:AI$9999,11,FALSE))</f>
        <v/>
      </c>
      <c r="O1941" s="1" t="str">
        <f ca="1">IF(ISNA(VLOOKUP(業務内容と時間メモ!M1941,業務内容と時間メモ!R$2:AI$9999,13,FALSE)),"",VLOOKUP(業務内容と時間メモ!M1941,業務内容と時間メモ!R$2:AI$9999,13,FALSE))</f>
        <v/>
      </c>
      <c r="P1941" s="1" t="str">
        <f ca="1">IF(ISNA(VLOOKUP(業務内容と時間メモ!M1941,業務内容と時間メモ!R$2:AI$9999,15,FALSE)),"",VLOOKUP(業務内容と時間メモ!M1941,業務内容と時間メモ!R$2:AI$9999,15,FALSE))</f>
        <v/>
      </c>
      <c r="Q1941" s="1" t="str">
        <f ca="1">IF(ISNA(VLOOKUP(業務内容と時間メモ!M1941,業務内容と時間メモ!R$2:AI$9999,14,FALSE)),"",VLOOKUP(業務内容と時間メモ!M1941,業務内容と時間メモ!R$2:AI$9999,14,FALSE))</f>
        <v/>
      </c>
      <c r="R1941" s="1" t="str">
        <f ca="1">IF(ISNA(VLOOKUP(業務内容と時間メモ!M1941,業務内容と時間メモ!R$2:AI$9999,16,FALSE)),"",VLOOKUP(業務内容と時間メモ!M1941,業務内容と時間メモ!R$2:AI$9999,16,FALSE))</f>
        <v/>
      </c>
      <c r="S1941" s="1" t="str">
        <f ca="1">IF(ISNA(VLOOKUP(業務内容と時間メモ!M1941,業務内容と時間メモ!R$2:AI$9999,17,FALSE)),"",VLOOKUP(業務内容と時間メモ!M1941,業務内容と時間メモ!R$2:AI$9999,17,FALSE))</f>
        <v/>
      </c>
      <c r="T1941" s="17" t="str">
        <f ca="1">IF(SUMIFS(業務内容と時間メモ!E:E,業務内容と時間メモ!AB:AB,N1941,業務内容と時間メモ!AD:AD,O1941)=0,"",SUMIFS(業務内容と時間メモ!E:E,業務内容と時間メモ!AB:AB,N1941,業務内容と時間メモ!AD:AD,O1941))</f>
        <v/>
      </c>
      <c r="U1941" s="7" t="str">
        <f ca="1">IF(SUMIFS(業務内容と時間メモ!F:F,業務内容と時間メモ!AB:AB,N1941,業務内容と時間メモ!AD:AD,O1941)=0,"",SUMIFS(業務内容と時間メモ!F:F,業務内容と時間メモ!AB:AB,N1941,業務内容と時間メモ!AD:AD,O1941))</f>
        <v/>
      </c>
      <c r="V1941" t="str">
        <f ca="1">IF(SUMIFS(業務内容と時間メモ!E:E,業務内容と時間メモ!AB:AB,N1941,業務内容と時間メモ!AD:AD,O1941)=0,"",SUMIFS(業務内容と時間メモ!E:E,業務内容と時間メモ!AB:AB,N1941,業務内容と時間メモ!AD:AD,O1941))</f>
        <v/>
      </c>
    </row>
    <row r="1942" spans="1:22" hidden="1">
      <c r="A1942" s="1" t="str">
        <f t="shared" ca="1" si="166"/>
        <v/>
      </c>
      <c r="B1942" s="1" t="str">
        <f t="shared" ca="1" si="167"/>
        <v/>
      </c>
      <c r="C1942" s="6" t="str">
        <f t="shared" ca="1" si="165"/>
        <v/>
      </c>
      <c r="J1942" t="str">
        <f t="shared" ca="1" si="163"/>
        <v/>
      </c>
      <c r="L1942" s="7" t="str">
        <f t="shared" ca="1" si="164"/>
        <v/>
      </c>
      <c r="M1942" s="1" t="str">
        <f ca="1">IF(N1942="","",IF(COUNTIF(N$1:N1942,N1942)&gt;1,"",IF(COUNTIF(N:N,N1942)&gt;=1,"左表に入れますねぇ","")))</f>
        <v/>
      </c>
      <c r="N1942" s="1" t="str">
        <f ca="1">IF(ISNA(VLOOKUP(業務内容と時間メモ!M1942,業務内容と時間メモ!R$2:AI$9999,11,FALSE)),"",VLOOKUP(業務内容と時間メモ!M1942,業務内容と時間メモ!R$2:AI$9999,11,FALSE))</f>
        <v/>
      </c>
      <c r="O1942" s="1" t="str">
        <f ca="1">IF(ISNA(VLOOKUP(業務内容と時間メモ!M1942,業務内容と時間メモ!R$2:AI$9999,13,FALSE)),"",VLOOKUP(業務内容と時間メモ!M1942,業務内容と時間メモ!R$2:AI$9999,13,FALSE))</f>
        <v/>
      </c>
      <c r="P1942" s="1" t="str">
        <f ca="1">IF(ISNA(VLOOKUP(業務内容と時間メモ!M1942,業務内容と時間メモ!R$2:AI$9999,15,FALSE)),"",VLOOKUP(業務内容と時間メモ!M1942,業務内容と時間メモ!R$2:AI$9999,15,FALSE))</f>
        <v/>
      </c>
      <c r="Q1942" s="1" t="str">
        <f ca="1">IF(ISNA(VLOOKUP(業務内容と時間メモ!M1942,業務内容と時間メモ!R$2:AI$9999,14,FALSE)),"",VLOOKUP(業務内容と時間メモ!M1942,業務内容と時間メモ!R$2:AI$9999,14,FALSE))</f>
        <v/>
      </c>
      <c r="R1942" s="1" t="str">
        <f ca="1">IF(ISNA(VLOOKUP(業務内容と時間メモ!M1942,業務内容と時間メモ!R$2:AI$9999,16,FALSE)),"",VLOOKUP(業務内容と時間メモ!M1942,業務内容と時間メモ!R$2:AI$9999,16,FALSE))</f>
        <v/>
      </c>
      <c r="S1942" s="1" t="str">
        <f ca="1">IF(ISNA(VLOOKUP(業務内容と時間メモ!M1942,業務内容と時間メモ!R$2:AI$9999,17,FALSE)),"",VLOOKUP(業務内容と時間メモ!M1942,業務内容と時間メモ!R$2:AI$9999,17,FALSE))</f>
        <v/>
      </c>
      <c r="T1942" s="17" t="str">
        <f ca="1">IF(SUMIFS(業務内容と時間メモ!E:E,業務内容と時間メモ!AB:AB,N1942,業務内容と時間メモ!AD:AD,O1942)=0,"",SUMIFS(業務内容と時間メモ!E:E,業務内容と時間メモ!AB:AB,N1942,業務内容と時間メモ!AD:AD,O1942))</f>
        <v/>
      </c>
      <c r="U1942" s="7" t="str">
        <f ca="1">IF(SUMIFS(業務内容と時間メモ!F:F,業務内容と時間メモ!AB:AB,N1942,業務内容と時間メモ!AD:AD,O1942)=0,"",SUMIFS(業務内容と時間メモ!F:F,業務内容と時間メモ!AB:AB,N1942,業務内容と時間メモ!AD:AD,O1942))</f>
        <v/>
      </c>
      <c r="V1942" t="str">
        <f ca="1">IF(SUMIFS(業務内容と時間メモ!E:E,業務内容と時間メモ!AB:AB,N1942,業務内容と時間メモ!AD:AD,O1942)=0,"",SUMIFS(業務内容と時間メモ!E:E,業務内容と時間メモ!AB:AB,N1942,業務内容と時間メモ!AD:AD,O1942))</f>
        <v/>
      </c>
    </row>
    <row r="1943" spans="1:22" hidden="1">
      <c r="A1943" s="1" t="str">
        <f t="shared" ca="1" si="166"/>
        <v/>
      </c>
      <c r="B1943" s="1" t="str">
        <f t="shared" ca="1" si="167"/>
        <v/>
      </c>
      <c r="C1943" s="6" t="str">
        <f t="shared" ca="1" si="165"/>
        <v/>
      </c>
      <c r="J1943" t="str">
        <f t="shared" ca="1" si="163"/>
        <v/>
      </c>
      <c r="L1943" s="7" t="str">
        <f t="shared" ca="1" si="164"/>
        <v/>
      </c>
      <c r="M1943" s="1" t="str">
        <f ca="1">IF(N1943="","",IF(COUNTIF(N$1:N1943,N1943)&gt;1,"",IF(COUNTIF(N:N,N1943)&gt;=1,"左表に入れますねぇ","")))</f>
        <v/>
      </c>
      <c r="N1943" s="1" t="str">
        <f ca="1">IF(ISNA(VLOOKUP(業務内容と時間メモ!M1943,業務内容と時間メモ!R$2:AI$9999,11,FALSE)),"",VLOOKUP(業務内容と時間メモ!M1943,業務内容と時間メモ!R$2:AI$9999,11,FALSE))</f>
        <v/>
      </c>
      <c r="O1943" s="1" t="str">
        <f ca="1">IF(ISNA(VLOOKUP(業務内容と時間メモ!M1943,業務内容と時間メモ!R$2:AI$9999,13,FALSE)),"",VLOOKUP(業務内容と時間メモ!M1943,業務内容と時間メモ!R$2:AI$9999,13,FALSE))</f>
        <v/>
      </c>
      <c r="P1943" s="1" t="str">
        <f ca="1">IF(ISNA(VLOOKUP(業務内容と時間メモ!M1943,業務内容と時間メモ!R$2:AI$9999,15,FALSE)),"",VLOOKUP(業務内容と時間メモ!M1943,業務内容と時間メモ!R$2:AI$9999,15,FALSE))</f>
        <v/>
      </c>
      <c r="Q1943" s="1" t="str">
        <f ca="1">IF(ISNA(VLOOKUP(業務内容と時間メモ!M1943,業務内容と時間メモ!R$2:AI$9999,14,FALSE)),"",VLOOKUP(業務内容と時間メモ!M1943,業務内容と時間メモ!R$2:AI$9999,14,FALSE))</f>
        <v/>
      </c>
      <c r="R1943" s="1" t="str">
        <f ca="1">IF(ISNA(VLOOKUP(業務内容と時間メモ!M1943,業務内容と時間メモ!R$2:AI$9999,16,FALSE)),"",VLOOKUP(業務内容と時間メモ!M1943,業務内容と時間メモ!R$2:AI$9999,16,FALSE))</f>
        <v/>
      </c>
      <c r="S1943" s="1" t="str">
        <f ca="1">IF(ISNA(VLOOKUP(業務内容と時間メモ!M1943,業務内容と時間メモ!R$2:AI$9999,17,FALSE)),"",VLOOKUP(業務内容と時間メモ!M1943,業務内容と時間メモ!R$2:AI$9999,17,FALSE))</f>
        <v/>
      </c>
      <c r="T1943" s="17" t="str">
        <f ca="1">IF(SUMIFS(業務内容と時間メモ!E:E,業務内容と時間メモ!AB:AB,N1943,業務内容と時間メモ!AD:AD,O1943)=0,"",SUMIFS(業務内容と時間メモ!E:E,業務内容と時間メモ!AB:AB,N1943,業務内容と時間メモ!AD:AD,O1943))</f>
        <v/>
      </c>
      <c r="U1943" s="7" t="str">
        <f ca="1">IF(SUMIFS(業務内容と時間メモ!F:F,業務内容と時間メモ!AB:AB,N1943,業務内容と時間メモ!AD:AD,O1943)=0,"",SUMIFS(業務内容と時間メモ!F:F,業務内容と時間メモ!AB:AB,N1943,業務内容と時間メモ!AD:AD,O1943))</f>
        <v/>
      </c>
      <c r="V1943" t="str">
        <f ca="1">IF(SUMIFS(業務内容と時間メモ!E:E,業務内容と時間メモ!AB:AB,N1943,業務内容と時間メモ!AD:AD,O1943)=0,"",SUMIFS(業務内容と時間メモ!E:E,業務内容と時間メモ!AB:AB,N1943,業務内容と時間メモ!AD:AD,O1943))</f>
        <v/>
      </c>
    </row>
    <row r="1944" spans="1:22" hidden="1">
      <c r="A1944" s="1" t="str">
        <f t="shared" ca="1" si="166"/>
        <v/>
      </c>
      <c r="B1944" s="1" t="str">
        <f t="shared" ca="1" si="167"/>
        <v/>
      </c>
      <c r="C1944" s="6" t="str">
        <f t="shared" ca="1" si="165"/>
        <v/>
      </c>
      <c r="J1944" t="str">
        <f t="shared" ca="1" si="163"/>
        <v/>
      </c>
      <c r="L1944" s="7" t="str">
        <f t="shared" ca="1" si="164"/>
        <v/>
      </c>
      <c r="M1944" s="1" t="str">
        <f ca="1">IF(N1944="","",IF(COUNTIF(N$1:N1944,N1944)&gt;1,"",IF(COUNTIF(N:N,N1944)&gt;=1,"左表に入れますねぇ","")))</f>
        <v/>
      </c>
      <c r="N1944" s="1" t="str">
        <f ca="1">IF(ISNA(VLOOKUP(業務内容と時間メモ!M1944,業務内容と時間メモ!R$2:AI$9999,11,FALSE)),"",VLOOKUP(業務内容と時間メモ!M1944,業務内容と時間メモ!R$2:AI$9999,11,FALSE))</f>
        <v/>
      </c>
      <c r="O1944" s="1" t="str">
        <f ca="1">IF(ISNA(VLOOKUP(業務内容と時間メモ!M1944,業務内容と時間メモ!R$2:AI$9999,13,FALSE)),"",VLOOKUP(業務内容と時間メモ!M1944,業務内容と時間メモ!R$2:AI$9999,13,FALSE))</f>
        <v/>
      </c>
      <c r="P1944" s="1" t="str">
        <f ca="1">IF(ISNA(VLOOKUP(業務内容と時間メモ!M1944,業務内容と時間メモ!R$2:AI$9999,15,FALSE)),"",VLOOKUP(業務内容と時間メモ!M1944,業務内容と時間メモ!R$2:AI$9999,15,FALSE))</f>
        <v/>
      </c>
      <c r="Q1944" s="1" t="str">
        <f ca="1">IF(ISNA(VLOOKUP(業務内容と時間メモ!M1944,業務内容と時間メモ!R$2:AI$9999,14,FALSE)),"",VLOOKUP(業務内容と時間メモ!M1944,業務内容と時間メモ!R$2:AI$9999,14,FALSE))</f>
        <v/>
      </c>
      <c r="R1944" s="1" t="str">
        <f ca="1">IF(ISNA(VLOOKUP(業務内容と時間メモ!M1944,業務内容と時間メモ!R$2:AI$9999,16,FALSE)),"",VLOOKUP(業務内容と時間メモ!M1944,業務内容と時間メモ!R$2:AI$9999,16,FALSE))</f>
        <v/>
      </c>
      <c r="S1944" s="1" t="str">
        <f ca="1">IF(ISNA(VLOOKUP(業務内容と時間メモ!M1944,業務内容と時間メモ!R$2:AI$9999,17,FALSE)),"",VLOOKUP(業務内容と時間メモ!M1944,業務内容と時間メモ!R$2:AI$9999,17,FALSE))</f>
        <v/>
      </c>
      <c r="T1944" s="17" t="str">
        <f ca="1">IF(SUMIFS(業務内容と時間メモ!E:E,業務内容と時間メモ!AB:AB,N1944,業務内容と時間メモ!AD:AD,O1944)=0,"",SUMIFS(業務内容と時間メモ!E:E,業務内容と時間メモ!AB:AB,N1944,業務内容と時間メモ!AD:AD,O1944))</f>
        <v/>
      </c>
      <c r="U1944" s="7" t="str">
        <f ca="1">IF(SUMIFS(業務内容と時間メモ!F:F,業務内容と時間メモ!AB:AB,N1944,業務内容と時間メモ!AD:AD,O1944)=0,"",SUMIFS(業務内容と時間メモ!F:F,業務内容と時間メモ!AB:AB,N1944,業務内容と時間メモ!AD:AD,O1944))</f>
        <v/>
      </c>
      <c r="V1944" t="str">
        <f ca="1">IF(SUMIFS(業務内容と時間メモ!E:E,業務内容と時間メモ!AB:AB,N1944,業務内容と時間メモ!AD:AD,O1944)=0,"",SUMIFS(業務内容と時間メモ!E:E,業務内容と時間メモ!AB:AB,N1944,業務内容と時間メモ!AD:AD,O1944))</f>
        <v/>
      </c>
    </row>
    <row r="1945" spans="1:22" hidden="1">
      <c r="A1945" s="1" t="str">
        <f t="shared" ca="1" si="166"/>
        <v/>
      </c>
      <c r="B1945" s="1" t="str">
        <f t="shared" ca="1" si="167"/>
        <v/>
      </c>
      <c r="C1945" s="6" t="str">
        <f t="shared" ca="1" si="165"/>
        <v/>
      </c>
      <c r="J1945" t="str">
        <f t="shared" ca="1" si="163"/>
        <v/>
      </c>
      <c r="L1945" s="7" t="str">
        <f t="shared" ca="1" si="164"/>
        <v/>
      </c>
      <c r="M1945" s="1" t="str">
        <f ca="1">IF(N1945="","",IF(COUNTIF(N$1:N1945,N1945)&gt;1,"",IF(COUNTIF(N:N,N1945)&gt;=1,"左表に入れますねぇ","")))</f>
        <v/>
      </c>
      <c r="N1945" s="1" t="str">
        <f ca="1">IF(ISNA(VLOOKUP(業務内容と時間メモ!M1945,業務内容と時間メモ!R$2:AI$9999,11,FALSE)),"",VLOOKUP(業務内容と時間メモ!M1945,業務内容と時間メモ!R$2:AI$9999,11,FALSE))</f>
        <v/>
      </c>
      <c r="O1945" s="1" t="str">
        <f ca="1">IF(ISNA(VLOOKUP(業務内容と時間メモ!M1945,業務内容と時間メモ!R$2:AI$9999,13,FALSE)),"",VLOOKUP(業務内容と時間メモ!M1945,業務内容と時間メモ!R$2:AI$9999,13,FALSE))</f>
        <v/>
      </c>
      <c r="P1945" s="1" t="str">
        <f ca="1">IF(ISNA(VLOOKUP(業務内容と時間メモ!M1945,業務内容と時間メモ!R$2:AI$9999,15,FALSE)),"",VLOOKUP(業務内容と時間メモ!M1945,業務内容と時間メモ!R$2:AI$9999,15,FALSE))</f>
        <v/>
      </c>
      <c r="Q1945" s="1" t="str">
        <f ca="1">IF(ISNA(VLOOKUP(業務内容と時間メモ!M1945,業務内容と時間メモ!R$2:AI$9999,14,FALSE)),"",VLOOKUP(業務内容と時間メモ!M1945,業務内容と時間メモ!R$2:AI$9999,14,FALSE))</f>
        <v/>
      </c>
      <c r="R1945" s="1" t="str">
        <f ca="1">IF(ISNA(VLOOKUP(業務内容と時間メモ!M1945,業務内容と時間メモ!R$2:AI$9999,16,FALSE)),"",VLOOKUP(業務内容と時間メモ!M1945,業務内容と時間メモ!R$2:AI$9999,16,FALSE))</f>
        <v/>
      </c>
      <c r="S1945" s="1" t="str">
        <f ca="1">IF(ISNA(VLOOKUP(業務内容と時間メモ!M1945,業務内容と時間メモ!R$2:AI$9999,17,FALSE)),"",VLOOKUP(業務内容と時間メモ!M1945,業務内容と時間メモ!R$2:AI$9999,17,FALSE))</f>
        <v/>
      </c>
      <c r="T1945" s="17" t="str">
        <f ca="1">IF(SUMIFS(業務内容と時間メモ!E:E,業務内容と時間メモ!AB:AB,N1945,業務内容と時間メモ!AD:AD,O1945)=0,"",SUMIFS(業務内容と時間メモ!E:E,業務内容と時間メモ!AB:AB,N1945,業務内容と時間メモ!AD:AD,O1945))</f>
        <v/>
      </c>
      <c r="U1945" s="7" t="str">
        <f ca="1">IF(SUMIFS(業務内容と時間メモ!F:F,業務内容と時間メモ!AB:AB,N1945,業務内容と時間メモ!AD:AD,O1945)=0,"",SUMIFS(業務内容と時間メモ!F:F,業務内容と時間メモ!AB:AB,N1945,業務内容と時間メモ!AD:AD,O1945))</f>
        <v/>
      </c>
      <c r="V1945" t="str">
        <f ca="1">IF(SUMIFS(業務内容と時間メモ!E:E,業務内容と時間メモ!AB:AB,N1945,業務内容と時間メモ!AD:AD,O1945)=0,"",SUMIFS(業務内容と時間メモ!E:E,業務内容と時間メモ!AB:AB,N1945,業務内容と時間メモ!AD:AD,O1945))</f>
        <v/>
      </c>
    </row>
    <row r="1946" spans="1:22" hidden="1">
      <c r="A1946" s="1" t="str">
        <f t="shared" ca="1" si="166"/>
        <v/>
      </c>
      <c r="B1946" s="1" t="str">
        <f t="shared" ca="1" si="167"/>
        <v/>
      </c>
      <c r="C1946" s="6" t="str">
        <f t="shared" ca="1" si="165"/>
        <v/>
      </c>
      <c r="J1946" t="str">
        <f t="shared" ca="1" si="163"/>
        <v/>
      </c>
      <c r="L1946" s="7" t="str">
        <f t="shared" ca="1" si="164"/>
        <v/>
      </c>
      <c r="M1946" s="1" t="str">
        <f ca="1">IF(N1946="","",IF(COUNTIF(N$1:N1946,N1946)&gt;1,"",IF(COUNTIF(N:N,N1946)&gt;=1,"左表に入れますねぇ","")))</f>
        <v/>
      </c>
      <c r="N1946" s="1" t="str">
        <f ca="1">IF(ISNA(VLOOKUP(業務内容と時間メモ!M1946,業務内容と時間メモ!R$2:AI$9999,11,FALSE)),"",VLOOKUP(業務内容と時間メモ!M1946,業務内容と時間メモ!R$2:AI$9999,11,FALSE))</f>
        <v/>
      </c>
      <c r="O1946" s="1" t="str">
        <f ca="1">IF(ISNA(VLOOKUP(業務内容と時間メモ!M1946,業務内容と時間メモ!R$2:AI$9999,13,FALSE)),"",VLOOKUP(業務内容と時間メモ!M1946,業務内容と時間メモ!R$2:AI$9999,13,FALSE))</f>
        <v/>
      </c>
      <c r="P1946" s="1" t="str">
        <f ca="1">IF(ISNA(VLOOKUP(業務内容と時間メモ!M1946,業務内容と時間メモ!R$2:AI$9999,15,FALSE)),"",VLOOKUP(業務内容と時間メモ!M1946,業務内容と時間メモ!R$2:AI$9999,15,FALSE))</f>
        <v/>
      </c>
      <c r="Q1946" s="1" t="str">
        <f ca="1">IF(ISNA(VLOOKUP(業務内容と時間メモ!M1946,業務内容と時間メモ!R$2:AI$9999,14,FALSE)),"",VLOOKUP(業務内容と時間メモ!M1946,業務内容と時間メモ!R$2:AI$9999,14,FALSE))</f>
        <v/>
      </c>
      <c r="R1946" s="1" t="str">
        <f ca="1">IF(ISNA(VLOOKUP(業務内容と時間メモ!M1946,業務内容と時間メモ!R$2:AI$9999,16,FALSE)),"",VLOOKUP(業務内容と時間メモ!M1946,業務内容と時間メモ!R$2:AI$9999,16,FALSE))</f>
        <v/>
      </c>
      <c r="S1946" s="1" t="str">
        <f ca="1">IF(ISNA(VLOOKUP(業務内容と時間メモ!M1946,業務内容と時間メモ!R$2:AI$9999,17,FALSE)),"",VLOOKUP(業務内容と時間メモ!M1946,業務内容と時間メモ!R$2:AI$9999,17,FALSE))</f>
        <v/>
      </c>
      <c r="T1946" s="17" t="str">
        <f ca="1">IF(SUMIFS(業務内容と時間メモ!E:E,業務内容と時間メモ!AB:AB,N1946,業務内容と時間メモ!AD:AD,O1946)=0,"",SUMIFS(業務内容と時間メモ!E:E,業務内容と時間メモ!AB:AB,N1946,業務内容と時間メモ!AD:AD,O1946))</f>
        <v/>
      </c>
      <c r="U1946" s="7" t="str">
        <f ca="1">IF(SUMIFS(業務内容と時間メモ!F:F,業務内容と時間メモ!AB:AB,N1946,業務内容と時間メモ!AD:AD,O1946)=0,"",SUMIFS(業務内容と時間メモ!F:F,業務内容と時間メモ!AB:AB,N1946,業務内容と時間メモ!AD:AD,O1946))</f>
        <v/>
      </c>
      <c r="V1946" t="str">
        <f ca="1">IF(SUMIFS(業務内容と時間メモ!E:E,業務内容と時間メモ!AB:AB,N1946,業務内容と時間メモ!AD:AD,O1946)=0,"",SUMIFS(業務内容と時間メモ!E:E,業務内容と時間メモ!AB:AB,N1946,業務内容と時間メモ!AD:AD,O1946))</f>
        <v/>
      </c>
    </row>
    <row r="1947" spans="1:22" hidden="1">
      <c r="A1947" s="1" t="str">
        <f t="shared" ca="1" si="166"/>
        <v/>
      </c>
      <c r="B1947" s="1" t="str">
        <f t="shared" ca="1" si="167"/>
        <v/>
      </c>
      <c r="C1947" s="6" t="str">
        <f t="shared" ca="1" si="165"/>
        <v/>
      </c>
      <c r="J1947" t="str">
        <f t="shared" ca="1" si="163"/>
        <v/>
      </c>
      <c r="L1947" s="7" t="str">
        <f t="shared" ca="1" si="164"/>
        <v/>
      </c>
      <c r="M1947" s="1" t="str">
        <f ca="1">IF(N1947="","",IF(COUNTIF(N$1:N1947,N1947)&gt;1,"",IF(COUNTIF(N:N,N1947)&gt;=1,"左表に入れますねぇ","")))</f>
        <v/>
      </c>
      <c r="N1947" s="1" t="str">
        <f ca="1">IF(ISNA(VLOOKUP(業務内容と時間メモ!M1947,業務内容と時間メモ!R$2:AI$9999,11,FALSE)),"",VLOOKUP(業務内容と時間メモ!M1947,業務内容と時間メモ!R$2:AI$9999,11,FALSE))</f>
        <v/>
      </c>
      <c r="O1947" s="1" t="str">
        <f ca="1">IF(ISNA(VLOOKUP(業務内容と時間メモ!M1947,業務内容と時間メモ!R$2:AI$9999,13,FALSE)),"",VLOOKUP(業務内容と時間メモ!M1947,業務内容と時間メモ!R$2:AI$9999,13,FALSE))</f>
        <v/>
      </c>
      <c r="P1947" s="1" t="str">
        <f ca="1">IF(ISNA(VLOOKUP(業務内容と時間メモ!M1947,業務内容と時間メモ!R$2:AI$9999,15,FALSE)),"",VLOOKUP(業務内容と時間メモ!M1947,業務内容と時間メモ!R$2:AI$9999,15,FALSE))</f>
        <v/>
      </c>
      <c r="Q1947" s="1" t="str">
        <f ca="1">IF(ISNA(VLOOKUP(業務内容と時間メモ!M1947,業務内容と時間メモ!R$2:AI$9999,14,FALSE)),"",VLOOKUP(業務内容と時間メモ!M1947,業務内容と時間メモ!R$2:AI$9999,14,FALSE))</f>
        <v/>
      </c>
      <c r="R1947" s="1" t="str">
        <f ca="1">IF(ISNA(VLOOKUP(業務内容と時間メモ!M1947,業務内容と時間メモ!R$2:AI$9999,16,FALSE)),"",VLOOKUP(業務内容と時間メモ!M1947,業務内容と時間メモ!R$2:AI$9999,16,FALSE))</f>
        <v/>
      </c>
      <c r="S1947" s="1" t="str">
        <f ca="1">IF(ISNA(VLOOKUP(業務内容と時間メモ!M1947,業務内容と時間メモ!R$2:AI$9999,17,FALSE)),"",VLOOKUP(業務内容と時間メモ!M1947,業務内容と時間メモ!R$2:AI$9999,17,FALSE))</f>
        <v/>
      </c>
      <c r="T1947" s="17" t="str">
        <f ca="1">IF(SUMIFS(業務内容と時間メモ!E:E,業務内容と時間メモ!AB:AB,N1947,業務内容と時間メモ!AD:AD,O1947)=0,"",SUMIFS(業務内容と時間メモ!E:E,業務内容と時間メモ!AB:AB,N1947,業務内容と時間メモ!AD:AD,O1947))</f>
        <v/>
      </c>
      <c r="U1947" s="7" t="str">
        <f ca="1">IF(SUMIFS(業務内容と時間メモ!F:F,業務内容と時間メモ!AB:AB,N1947,業務内容と時間メモ!AD:AD,O1947)=0,"",SUMIFS(業務内容と時間メモ!F:F,業務内容と時間メモ!AB:AB,N1947,業務内容と時間メモ!AD:AD,O1947))</f>
        <v/>
      </c>
      <c r="V1947" t="str">
        <f ca="1">IF(SUMIFS(業務内容と時間メモ!E:E,業務内容と時間メモ!AB:AB,N1947,業務内容と時間メモ!AD:AD,O1947)=0,"",SUMIFS(業務内容と時間メモ!E:E,業務内容と時間メモ!AB:AB,N1947,業務内容と時間メモ!AD:AD,O1947))</f>
        <v/>
      </c>
    </row>
    <row r="1948" spans="1:22" hidden="1">
      <c r="A1948" s="1" t="str">
        <f t="shared" ca="1" si="166"/>
        <v/>
      </c>
      <c r="B1948" s="1" t="str">
        <f t="shared" ca="1" si="167"/>
        <v/>
      </c>
      <c r="C1948" s="6" t="str">
        <f t="shared" ca="1" si="165"/>
        <v/>
      </c>
      <c r="J1948" t="str">
        <f t="shared" ca="1" si="163"/>
        <v/>
      </c>
      <c r="L1948" s="7" t="str">
        <f t="shared" ca="1" si="164"/>
        <v/>
      </c>
      <c r="M1948" s="1" t="str">
        <f ca="1">IF(N1948="","",IF(COUNTIF(N$1:N1948,N1948)&gt;1,"",IF(COUNTIF(N:N,N1948)&gt;=1,"左表に入れますねぇ","")))</f>
        <v/>
      </c>
      <c r="N1948" s="1" t="str">
        <f ca="1">IF(ISNA(VLOOKUP(業務内容と時間メモ!M1948,業務内容と時間メモ!R$2:AI$9999,11,FALSE)),"",VLOOKUP(業務内容と時間メモ!M1948,業務内容と時間メモ!R$2:AI$9999,11,FALSE))</f>
        <v/>
      </c>
      <c r="O1948" s="1" t="str">
        <f ca="1">IF(ISNA(VLOOKUP(業務内容と時間メモ!M1948,業務内容と時間メモ!R$2:AI$9999,13,FALSE)),"",VLOOKUP(業務内容と時間メモ!M1948,業務内容と時間メモ!R$2:AI$9999,13,FALSE))</f>
        <v/>
      </c>
      <c r="P1948" s="1" t="str">
        <f ca="1">IF(ISNA(VLOOKUP(業務内容と時間メモ!M1948,業務内容と時間メモ!R$2:AI$9999,15,FALSE)),"",VLOOKUP(業務内容と時間メモ!M1948,業務内容と時間メモ!R$2:AI$9999,15,FALSE))</f>
        <v/>
      </c>
      <c r="Q1948" s="1" t="str">
        <f ca="1">IF(ISNA(VLOOKUP(業務内容と時間メモ!M1948,業務内容と時間メモ!R$2:AI$9999,14,FALSE)),"",VLOOKUP(業務内容と時間メモ!M1948,業務内容と時間メモ!R$2:AI$9999,14,FALSE))</f>
        <v/>
      </c>
      <c r="R1948" s="1" t="str">
        <f ca="1">IF(ISNA(VLOOKUP(業務内容と時間メモ!M1948,業務内容と時間メモ!R$2:AI$9999,16,FALSE)),"",VLOOKUP(業務内容と時間メモ!M1948,業務内容と時間メモ!R$2:AI$9999,16,FALSE))</f>
        <v/>
      </c>
      <c r="S1948" s="1" t="str">
        <f ca="1">IF(ISNA(VLOOKUP(業務内容と時間メモ!M1948,業務内容と時間メモ!R$2:AI$9999,17,FALSE)),"",VLOOKUP(業務内容と時間メモ!M1948,業務内容と時間メモ!R$2:AI$9999,17,FALSE))</f>
        <v/>
      </c>
      <c r="T1948" s="17" t="str">
        <f ca="1">IF(SUMIFS(業務内容と時間メモ!E:E,業務内容と時間メモ!AB:AB,N1948,業務内容と時間メモ!AD:AD,O1948)=0,"",SUMIFS(業務内容と時間メモ!E:E,業務内容と時間メモ!AB:AB,N1948,業務内容と時間メモ!AD:AD,O1948))</f>
        <v/>
      </c>
      <c r="U1948" s="7" t="str">
        <f ca="1">IF(SUMIFS(業務内容と時間メモ!F:F,業務内容と時間メモ!AB:AB,N1948,業務内容と時間メモ!AD:AD,O1948)=0,"",SUMIFS(業務内容と時間メモ!F:F,業務内容と時間メモ!AB:AB,N1948,業務内容と時間メモ!AD:AD,O1948))</f>
        <v/>
      </c>
      <c r="V1948" t="str">
        <f ca="1">IF(SUMIFS(業務内容と時間メモ!E:E,業務内容と時間メモ!AB:AB,N1948,業務内容と時間メモ!AD:AD,O1948)=0,"",SUMIFS(業務内容と時間メモ!E:E,業務内容と時間メモ!AB:AB,N1948,業務内容と時間メモ!AD:AD,O1948))</f>
        <v/>
      </c>
    </row>
    <row r="1949" spans="1:22" hidden="1">
      <c r="A1949" s="1" t="str">
        <f t="shared" ca="1" si="166"/>
        <v/>
      </c>
      <c r="B1949" s="1" t="str">
        <f t="shared" ca="1" si="167"/>
        <v/>
      </c>
      <c r="C1949" s="6" t="str">
        <f t="shared" ca="1" si="165"/>
        <v/>
      </c>
      <c r="J1949" t="str">
        <f t="shared" ca="1" si="163"/>
        <v/>
      </c>
      <c r="L1949" s="7" t="str">
        <f t="shared" ca="1" si="164"/>
        <v/>
      </c>
      <c r="M1949" s="1" t="str">
        <f ca="1">IF(N1949="","",IF(COUNTIF(N$1:N1949,N1949)&gt;1,"",IF(COUNTIF(N:N,N1949)&gt;=1,"左表に入れますねぇ","")))</f>
        <v/>
      </c>
      <c r="N1949" s="1" t="str">
        <f ca="1">IF(ISNA(VLOOKUP(業務内容と時間メモ!M1949,業務内容と時間メモ!R$2:AI$9999,11,FALSE)),"",VLOOKUP(業務内容と時間メモ!M1949,業務内容と時間メモ!R$2:AI$9999,11,FALSE))</f>
        <v/>
      </c>
      <c r="O1949" s="1" t="str">
        <f ca="1">IF(ISNA(VLOOKUP(業務内容と時間メモ!M1949,業務内容と時間メモ!R$2:AI$9999,13,FALSE)),"",VLOOKUP(業務内容と時間メモ!M1949,業務内容と時間メモ!R$2:AI$9999,13,FALSE))</f>
        <v/>
      </c>
      <c r="P1949" s="1" t="str">
        <f ca="1">IF(ISNA(VLOOKUP(業務内容と時間メモ!M1949,業務内容と時間メモ!R$2:AI$9999,15,FALSE)),"",VLOOKUP(業務内容と時間メモ!M1949,業務内容と時間メモ!R$2:AI$9999,15,FALSE))</f>
        <v/>
      </c>
      <c r="Q1949" s="1" t="str">
        <f ca="1">IF(ISNA(VLOOKUP(業務内容と時間メモ!M1949,業務内容と時間メモ!R$2:AI$9999,14,FALSE)),"",VLOOKUP(業務内容と時間メモ!M1949,業務内容と時間メモ!R$2:AI$9999,14,FALSE))</f>
        <v/>
      </c>
      <c r="R1949" s="1" t="str">
        <f ca="1">IF(ISNA(VLOOKUP(業務内容と時間メモ!M1949,業務内容と時間メモ!R$2:AI$9999,16,FALSE)),"",VLOOKUP(業務内容と時間メモ!M1949,業務内容と時間メモ!R$2:AI$9999,16,FALSE))</f>
        <v/>
      </c>
      <c r="S1949" s="1" t="str">
        <f ca="1">IF(ISNA(VLOOKUP(業務内容と時間メモ!M1949,業務内容と時間メモ!R$2:AI$9999,17,FALSE)),"",VLOOKUP(業務内容と時間メモ!M1949,業務内容と時間メモ!R$2:AI$9999,17,FALSE))</f>
        <v/>
      </c>
      <c r="T1949" s="17" t="str">
        <f ca="1">IF(SUMIFS(業務内容と時間メモ!E:E,業務内容と時間メモ!AB:AB,N1949,業務内容と時間メモ!AD:AD,O1949)=0,"",SUMIFS(業務内容と時間メモ!E:E,業務内容と時間メモ!AB:AB,N1949,業務内容と時間メモ!AD:AD,O1949))</f>
        <v/>
      </c>
      <c r="U1949" s="7" t="str">
        <f ca="1">IF(SUMIFS(業務内容と時間メモ!F:F,業務内容と時間メモ!AB:AB,N1949,業務内容と時間メモ!AD:AD,O1949)=0,"",SUMIFS(業務内容と時間メモ!F:F,業務内容と時間メモ!AB:AB,N1949,業務内容と時間メモ!AD:AD,O1949))</f>
        <v/>
      </c>
      <c r="V1949" t="str">
        <f ca="1">IF(SUMIFS(業務内容と時間メモ!E:E,業務内容と時間メモ!AB:AB,N1949,業務内容と時間メモ!AD:AD,O1949)=0,"",SUMIFS(業務内容と時間メモ!E:E,業務内容と時間メモ!AB:AB,N1949,業務内容と時間メモ!AD:AD,O1949))</f>
        <v/>
      </c>
    </row>
    <row r="1950" spans="1:22" hidden="1">
      <c r="A1950" s="1" t="str">
        <f t="shared" ca="1" si="166"/>
        <v/>
      </c>
      <c r="B1950" s="1" t="str">
        <f t="shared" ca="1" si="167"/>
        <v/>
      </c>
      <c r="C1950" s="6" t="str">
        <f t="shared" ca="1" si="165"/>
        <v/>
      </c>
      <c r="J1950" t="str">
        <f t="shared" ca="1" si="163"/>
        <v/>
      </c>
      <c r="L1950" s="7" t="str">
        <f t="shared" ca="1" si="164"/>
        <v/>
      </c>
      <c r="M1950" s="1" t="str">
        <f ca="1">IF(N1950="","",IF(COUNTIF(N$1:N1950,N1950)&gt;1,"",IF(COUNTIF(N:N,N1950)&gt;=1,"左表に入れますねぇ","")))</f>
        <v/>
      </c>
      <c r="N1950" s="1" t="str">
        <f ca="1">IF(ISNA(VLOOKUP(業務内容と時間メモ!M1950,業務内容と時間メモ!R$2:AI$9999,11,FALSE)),"",VLOOKUP(業務内容と時間メモ!M1950,業務内容と時間メモ!R$2:AI$9999,11,FALSE))</f>
        <v/>
      </c>
      <c r="O1950" s="1" t="str">
        <f ca="1">IF(ISNA(VLOOKUP(業務内容と時間メモ!M1950,業務内容と時間メモ!R$2:AI$9999,13,FALSE)),"",VLOOKUP(業務内容と時間メモ!M1950,業務内容と時間メモ!R$2:AI$9999,13,FALSE))</f>
        <v/>
      </c>
      <c r="P1950" s="1" t="str">
        <f ca="1">IF(ISNA(VLOOKUP(業務内容と時間メモ!M1950,業務内容と時間メモ!R$2:AI$9999,15,FALSE)),"",VLOOKUP(業務内容と時間メモ!M1950,業務内容と時間メモ!R$2:AI$9999,15,FALSE))</f>
        <v/>
      </c>
      <c r="Q1950" s="1" t="str">
        <f ca="1">IF(ISNA(VLOOKUP(業務内容と時間メモ!M1950,業務内容と時間メモ!R$2:AI$9999,14,FALSE)),"",VLOOKUP(業務内容と時間メモ!M1950,業務内容と時間メモ!R$2:AI$9999,14,FALSE))</f>
        <v/>
      </c>
      <c r="R1950" s="1" t="str">
        <f ca="1">IF(ISNA(VLOOKUP(業務内容と時間メモ!M1950,業務内容と時間メモ!R$2:AI$9999,16,FALSE)),"",VLOOKUP(業務内容と時間メモ!M1950,業務内容と時間メモ!R$2:AI$9999,16,FALSE))</f>
        <v/>
      </c>
      <c r="S1950" s="1" t="str">
        <f ca="1">IF(ISNA(VLOOKUP(業務内容と時間メモ!M1950,業務内容と時間メモ!R$2:AI$9999,17,FALSE)),"",VLOOKUP(業務内容と時間メモ!M1950,業務内容と時間メモ!R$2:AI$9999,17,FALSE))</f>
        <v/>
      </c>
      <c r="T1950" s="17" t="str">
        <f ca="1">IF(SUMIFS(業務内容と時間メモ!E:E,業務内容と時間メモ!AB:AB,N1950,業務内容と時間メモ!AD:AD,O1950)=0,"",SUMIFS(業務内容と時間メモ!E:E,業務内容と時間メモ!AB:AB,N1950,業務内容と時間メモ!AD:AD,O1950))</f>
        <v/>
      </c>
      <c r="U1950" s="7" t="str">
        <f ca="1">IF(SUMIFS(業務内容と時間メモ!F:F,業務内容と時間メモ!AB:AB,N1950,業務内容と時間メモ!AD:AD,O1950)=0,"",SUMIFS(業務内容と時間メモ!F:F,業務内容と時間メモ!AB:AB,N1950,業務内容と時間メモ!AD:AD,O1950))</f>
        <v/>
      </c>
      <c r="V1950" t="str">
        <f ca="1">IF(SUMIFS(業務内容と時間メモ!E:E,業務内容と時間メモ!AB:AB,N1950,業務内容と時間メモ!AD:AD,O1950)=0,"",SUMIFS(業務内容と時間メモ!E:E,業務内容と時間メモ!AB:AB,N1950,業務内容と時間メモ!AD:AD,O1950))</f>
        <v/>
      </c>
    </row>
    <row r="1951" spans="1:22" hidden="1">
      <c r="A1951" s="1" t="str">
        <f t="shared" ca="1" si="166"/>
        <v/>
      </c>
      <c r="B1951" s="1" t="str">
        <f t="shared" ca="1" si="167"/>
        <v/>
      </c>
      <c r="C1951" s="6" t="str">
        <f t="shared" ca="1" si="165"/>
        <v/>
      </c>
      <c r="J1951" t="str">
        <f t="shared" ref="J1951:J2004" ca="1" si="168">IF(O1951="","",IF(OR(COUNTIF(O1951,"*職場*"),COUNTIF(O1951,"*後輩教育*")),"サブ","メイン"))</f>
        <v/>
      </c>
      <c r="L1951" s="7" t="str">
        <f t="shared" ref="L1951:L2000" ca="1" si="169">IF(M1951="","",IF(COUNTIF(INDIRECT("M$1:M"&amp;ROW()),"左表に入れますねぇ")&gt;=1,"左表に入れますねぇ"&amp;COUNTIF(INDIRECT("M$1:M"&amp;ROW()),"左表に入れますねぇ"),""))</f>
        <v/>
      </c>
      <c r="M1951" s="1" t="str">
        <f ca="1">IF(N1951="","",IF(COUNTIF(N$1:N1951,N1951)&gt;1,"",IF(COUNTIF(N:N,N1951)&gt;=1,"左表に入れますねぇ","")))</f>
        <v/>
      </c>
      <c r="N1951" s="1" t="str">
        <f ca="1">IF(ISNA(VLOOKUP(業務内容と時間メモ!M1951,業務内容と時間メモ!R$2:AI$9999,11,FALSE)),"",VLOOKUP(業務内容と時間メモ!M1951,業務内容と時間メモ!R$2:AI$9999,11,FALSE))</f>
        <v/>
      </c>
      <c r="O1951" s="1" t="str">
        <f ca="1">IF(ISNA(VLOOKUP(業務内容と時間メモ!M1951,業務内容と時間メモ!R$2:AI$9999,13,FALSE)),"",VLOOKUP(業務内容と時間メモ!M1951,業務内容と時間メモ!R$2:AI$9999,13,FALSE))</f>
        <v/>
      </c>
      <c r="P1951" s="1" t="str">
        <f ca="1">IF(ISNA(VLOOKUP(業務内容と時間メモ!M1951,業務内容と時間メモ!R$2:AI$9999,15,FALSE)),"",VLOOKUP(業務内容と時間メモ!M1951,業務内容と時間メモ!R$2:AI$9999,15,FALSE))</f>
        <v/>
      </c>
      <c r="Q1951" s="1" t="str">
        <f ca="1">IF(ISNA(VLOOKUP(業務内容と時間メモ!M1951,業務内容と時間メモ!R$2:AI$9999,14,FALSE)),"",VLOOKUP(業務内容と時間メモ!M1951,業務内容と時間メモ!R$2:AI$9999,14,FALSE))</f>
        <v/>
      </c>
      <c r="R1951" s="1" t="str">
        <f ca="1">IF(ISNA(VLOOKUP(業務内容と時間メモ!M1951,業務内容と時間メモ!R$2:AI$9999,16,FALSE)),"",VLOOKUP(業務内容と時間メモ!M1951,業務内容と時間メモ!R$2:AI$9999,16,FALSE))</f>
        <v/>
      </c>
      <c r="S1951" s="1" t="str">
        <f ca="1">IF(ISNA(VLOOKUP(業務内容と時間メモ!M1951,業務内容と時間メモ!R$2:AI$9999,17,FALSE)),"",VLOOKUP(業務内容と時間メモ!M1951,業務内容と時間メモ!R$2:AI$9999,17,FALSE))</f>
        <v/>
      </c>
      <c r="T1951" s="17" t="str">
        <f ca="1">IF(SUMIFS(業務内容と時間メモ!E:E,業務内容と時間メモ!AB:AB,N1951,業務内容と時間メモ!AD:AD,O1951)=0,"",SUMIFS(業務内容と時間メモ!E:E,業務内容と時間メモ!AB:AB,N1951,業務内容と時間メモ!AD:AD,O1951))</f>
        <v/>
      </c>
      <c r="U1951" s="7" t="str">
        <f ca="1">IF(SUMIFS(業務内容と時間メモ!F:F,業務内容と時間メモ!AB:AB,N1951,業務内容と時間メモ!AD:AD,O1951)=0,"",SUMIFS(業務内容と時間メモ!F:F,業務内容と時間メモ!AB:AB,N1951,業務内容と時間メモ!AD:AD,O1951))</f>
        <v/>
      </c>
      <c r="V1951" t="str">
        <f ca="1">IF(SUMIFS(業務内容と時間メモ!E:E,業務内容と時間メモ!AB:AB,N1951,業務内容と時間メモ!AD:AD,O1951)=0,"",SUMIFS(業務内容と時間メモ!E:E,業務内容と時間メモ!AB:AB,N1951,業務内容と時間メモ!AD:AD,O1951))</f>
        <v/>
      </c>
    </row>
    <row r="1952" spans="1:22" hidden="1">
      <c r="A1952" s="1" t="str">
        <f t="shared" ca="1" si="166"/>
        <v/>
      </c>
      <c r="B1952" s="1" t="str">
        <f t="shared" ca="1" si="167"/>
        <v/>
      </c>
      <c r="C1952" s="6" t="str">
        <f t="shared" ca="1" si="165"/>
        <v/>
      </c>
      <c r="J1952" t="str">
        <f t="shared" ca="1" si="168"/>
        <v/>
      </c>
      <c r="L1952" s="7" t="str">
        <f t="shared" ca="1" si="169"/>
        <v/>
      </c>
      <c r="M1952" s="1" t="str">
        <f ca="1">IF(N1952="","",IF(COUNTIF(N$1:N1952,N1952)&gt;1,"",IF(COUNTIF(N:N,N1952)&gt;=1,"左表に入れますねぇ","")))</f>
        <v/>
      </c>
      <c r="N1952" s="1" t="str">
        <f ca="1">IF(ISNA(VLOOKUP(業務内容と時間メモ!M1952,業務内容と時間メモ!R$2:AI$9999,11,FALSE)),"",VLOOKUP(業務内容と時間メモ!M1952,業務内容と時間メモ!R$2:AI$9999,11,FALSE))</f>
        <v/>
      </c>
      <c r="O1952" s="1" t="str">
        <f ca="1">IF(ISNA(VLOOKUP(業務内容と時間メモ!M1952,業務内容と時間メモ!R$2:AI$9999,13,FALSE)),"",VLOOKUP(業務内容と時間メモ!M1952,業務内容と時間メモ!R$2:AI$9999,13,FALSE))</f>
        <v/>
      </c>
      <c r="P1952" s="1" t="str">
        <f ca="1">IF(ISNA(VLOOKUP(業務内容と時間メモ!M1952,業務内容と時間メモ!R$2:AI$9999,15,FALSE)),"",VLOOKUP(業務内容と時間メモ!M1952,業務内容と時間メモ!R$2:AI$9999,15,FALSE))</f>
        <v/>
      </c>
      <c r="Q1952" s="1" t="str">
        <f ca="1">IF(ISNA(VLOOKUP(業務内容と時間メモ!M1952,業務内容と時間メモ!R$2:AI$9999,14,FALSE)),"",VLOOKUP(業務内容と時間メモ!M1952,業務内容と時間メモ!R$2:AI$9999,14,FALSE))</f>
        <v/>
      </c>
      <c r="R1952" s="1" t="str">
        <f ca="1">IF(ISNA(VLOOKUP(業務内容と時間メモ!M1952,業務内容と時間メモ!R$2:AI$9999,16,FALSE)),"",VLOOKUP(業務内容と時間メモ!M1952,業務内容と時間メモ!R$2:AI$9999,16,FALSE))</f>
        <v/>
      </c>
      <c r="S1952" s="1" t="str">
        <f ca="1">IF(ISNA(VLOOKUP(業務内容と時間メモ!M1952,業務内容と時間メモ!R$2:AI$9999,17,FALSE)),"",VLOOKUP(業務内容と時間メモ!M1952,業務内容と時間メモ!R$2:AI$9999,17,FALSE))</f>
        <v/>
      </c>
      <c r="T1952" s="17" t="str">
        <f ca="1">IF(SUMIFS(業務内容と時間メモ!E:E,業務内容と時間メモ!AB:AB,N1952,業務内容と時間メモ!AD:AD,O1952)=0,"",SUMIFS(業務内容と時間メモ!E:E,業務内容と時間メモ!AB:AB,N1952,業務内容と時間メモ!AD:AD,O1952))</f>
        <v/>
      </c>
      <c r="U1952" s="7" t="str">
        <f ca="1">IF(SUMIFS(業務内容と時間メモ!F:F,業務内容と時間メモ!AB:AB,N1952,業務内容と時間メモ!AD:AD,O1952)=0,"",SUMIFS(業務内容と時間メモ!F:F,業務内容と時間メモ!AB:AB,N1952,業務内容と時間メモ!AD:AD,O1952))</f>
        <v/>
      </c>
      <c r="V1952" t="str">
        <f ca="1">IF(SUMIFS(業務内容と時間メモ!E:E,業務内容と時間メモ!AB:AB,N1952,業務内容と時間メモ!AD:AD,O1952)=0,"",SUMIFS(業務内容と時間メモ!E:E,業務内容と時間メモ!AB:AB,N1952,業務内容と時間メモ!AD:AD,O1952))</f>
        <v/>
      </c>
    </row>
    <row r="1953" spans="1:22" hidden="1">
      <c r="A1953" s="1" t="str">
        <f t="shared" ca="1" si="166"/>
        <v/>
      </c>
      <c r="B1953" s="1" t="str">
        <f t="shared" ca="1" si="167"/>
        <v/>
      </c>
      <c r="C1953" s="6" t="str">
        <f t="shared" ca="1" si="165"/>
        <v/>
      </c>
      <c r="J1953" t="str">
        <f t="shared" ca="1" si="168"/>
        <v/>
      </c>
      <c r="L1953" s="7" t="str">
        <f t="shared" ca="1" si="169"/>
        <v/>
      </c>
      <c r="M1953" s="1" t="str">
        <f ca="1">IF(N1953="","",IF(COUNTIF(N$1:N1953,N1953)&gt;1,"",IF(COUNTIF(N:N,N1953)&gt;=1,"左表に入れますねぇ","")))</f>
        <v/>
      </c>
      <c r="N1953" s="1" t="str">
        <f ca="1">IF(ISNA(VLOOKUP(業務内容と時間メモ!M1953,業務内容と時間メモ!R$2:AI$9999,11,FALSE)),"",VLOOKUP(業務内容と時間メモ!M1953,業務内容と時間メモ!R$2:AI$9999,11,FALSE))</f>
        <v/>
      </c>
      <c r="O1953" s="1" t="str">
        <f ca="1">IF(ISNA(VLOOKUP(業務内容と時間メモ!M1953,業務内容と時間メモ!R$2:AI$9999,13,FALSE)),"",VLOOKUP(業務内容と時間メモ!M1953,業務内容と時間メモ!R$2:AI$9999,13,FALSE))</f>
        <v/>
      </c>
      <c r="P1953" s="1" t="str">
        <f ca="1">IF(ISNA(VLOOKUP(業務内容と時間メモ!M1953,業務内容と時間メモ!R$2:AI$9999,15,FALSE)),"",VLOOKUP(業務内容と時間メモ!M1953,業務内容と時間メモ!R$2:AI$9999,15,FALSE))</f>
        <v/>
      </c>
      <c r="Q1953" s="1" t="str">
        <f ca="1">IF(ISNA(VLOOKUP(業務内容と時間メモ!M1953,業務内容と時間メモ!R$2:AI$9999,14,FALSE)),"",VLOOKUP(業務内容と時間メモ!M1953,業務内容と時間メモ!R$2:AI$9999,14,FALSE))</f>
        <v/>
      </c>
      <c r="R1953" s="1" t="str">
        <f ca="1">IF(ISNA(VLOOKUP(業務内容と時間メモ!M1953,業務内容と時間メモ!R$2:AI$9999,16,FALSE)),"",VLOOKUP(業務内容と時間メモ!M1953,業務内容と時間メモ!R$2:AI$9999,16,FALSE))</f>
        <v/>
      </c>
      <c r="S1953" s="1" t="str">
        <f ca="1">IF(ISNA(VLOOKUP(業務内容と時間メモ!M1953,業務内容と時間メモ!R$2:AI$9999,17,FALSE)),"",VLOOKUP(業務内容と時間メモ!M1953,業務内容と時間メモ!R$2:AI$9999,17,FALSE))</f>
        <v/>
      </c>
      <c r="T1953" s="17" t="str">
        <f ca="1">IF(SUMIFS(業務内容と時間メモ!E:E,業務内容と時間メモ!AB:AB,N1953,業務内容と時間メモ!AD:AD,O1953)=0,"",SUMIFS(業務内容と時間メモ!E:E,業務内容と時間メモ!AB:AB,N1953,業務内容と時間メモ!AD:AD,O1953))</f>
        <v/>
      </c>
      <c r="U1953" s="7" t="str">
        <f ca="1">IF(SUMIFS(業務内容と時間メモ!F:F,業務内容と時間メモ!AB:AB,N1953,業務内容と時間メモ!AD:AD,O1953)=0,"",SUMIFS(業務内容と時間メモ!F:F,業務内容と時間メモ!AB:AB,N1953,業務内容と時間メモ!AD:AD,O1953))</f>
        <v/>
      </c>
      <c r="V1953" t="str">
        <f ca="1">IF(SUMIFS(業務内容と時間メモ!E:E,業務内容と時間メモ!AB:AB,N1953,業務内容と時間メモ!AD:AD,O1953)=0,"",SUMIFS(業務内容と時間メモ!E:E,業務内容と時間メモ!AB:AB,N1953,業務内容と時間メモ!AD:AD,O1953))</f>
        <v/>
      </c>
    </row>
    <row r="1954" spans="1:22" hidden="1">
      <c r="A1954" s="1" t="str">
        <f t="shared" ca="1" si="166"/>
        <v/>
      </c>
      <c r="B1954" s="1" t="str">
        <f t="shared" ca="1" si="167"/>
        <v/>
      </c>
      <c r="C1954" s="6" t="str">
        <f t="shared" ca="1" si="165"/>
        <v/>
      </c>
      <c r="J1954" t="str">
        <f t="shared" ca="1" si="168"/>
        <v/>
      </c>
      <c r="L1954" s="7" t="str">
        <f t="shared" ca="1" si="169"/>
        <v/>
      </c>
      <c r="M1954" s="1" t="str">
        <f ca="1">IF(N1954="","",IF(COUNTIF(N$1:N1954,N1954)&gt;1,"",IF(COUNTIF(N:N,N1954)&gt;=1,"左表に入れますねぇ","")))</f>
        <v/>
      </c>
      <c r="N1954" s="1" t="str">
        <f ca="1">IF(ISNA(VLOOKUP(業務内容と時間メモ!M1954,業務内容と時間メモ!R$2:AI$9999,11,FALSE)),"",VLOOKUP(業務内容と時間メモ!M1954,業務内容と時間メモ!R$2:AI$9999,11,FALSE))</f>
        <v/>
      </c>
      <c r="O1954" s="1" t="str">
        <f ca="1">IF(ISNA(VLOOKUP(業務内容と時間メモ!M1954,業務内容と時間メモ!R$2:AI$9999,13,FALSE)),"",VLOOKUP(業務内容と時間メモ!M1954,業務内容と時間メモ!R$2:AI$9999,13,FALSE))</f>
        <v/>
      </c>
      <c r="P1954" s="1" t="str">
        <f ca="1">IF(ISNA(VLOOKUP(業務内容と時間メモ!M1954,業務内容と時間メモ!R$2:AI$9999,15,FALSE)),"",VLOOKUP(業務内容と時間メモ!M1954,業務内容と時間メモ!R$2:AI$9999,15,FALSE))</f>
        <v/>
      </c>
      <c r="Q1954" s="1" t="str">
        <f ca="1">IF(ISNA(VLOOKUP(業務内容と時間メモ!M1954,業務内容と時間メモ!R$2:AI$9999,14,FALSE)),"",VLOOKUP(業務内容と時間メモ!M1954,業務内容と時間メモ!R$2:AI$9999,14,FALSE))</f>
        <v/>
      </c>
      <c r="R1954" s="1" t="str">
        <f ca="1">IF(ISNA(VLOOKUP(業務内容と時間メモ!M1954,業務内容と時間メモ!R$2:AI$9999,16,FALSE)),"",VLOOKUP(業務内容と時間メモ!M1954,業務内容と時間メモ!R$2:AI$9999,16,FALSE))</f>
        <v/>
      </c>
      <c r="S1954" s="1" t="str">
        <f ca="1">IF(ISNA(VLOOKUP(業務内容と時間メモ!M1954,業務内容と時間メモ!R$2:AI$9999,17,FALSE)),"",VLOOKUP(業務内容と時間メモ!M1954,業務内容と時間メモ!R$2:AI$9999,17,FALSE))</f>
        <v/>
      </c>
      <c r="T1954" s="17" t="str">
        <f ca="1">IF(SUMIFS(業務内容と時間メモ!E:E,業務内容と時間メモ!AB:AB,N1954,業務内容と時間メモ!AD:AD,O1954)=0,"",SUMIFS(業務内容と時間メモ!E:E,業務内容と時間メモ!AB:AB,N1954,業務内容と時間メモ!AD:AD,O1954))</f>
        <v/>
      </c>
      <c r="U1954" s="7" t="str">
        <f ca="1">IF(SUMIFS(業務内容と時間メモ!F:F,業務内容と時間メモ!AB:AB,N1954,業務内容と時間メモ!AD:AD,O1954)=0,"",SUMIFS(業務内容と時間メモ!F:F,業務内容と時間メモ!AB:AB,N1954,業務内容と時間メモ!AD:AD,O1954))</f>
        <v/>
      </c>
      <c r="V1954" t="str">
        <f ca="1">IF(SUMIFS(業務内容と時間メモ!E:E,業務内容と時間メモ!AB:AB,N1954,業務内容と時間メモ!AD:AD,O1954)=0,"",SUMIFS(業務内容と時間メモ!E:E,業務内容と時間メモ!AB:AB,N1954,業務内容と時間メモ!AD:AD,O1954))</f>
        <v/>
      </c>
    </row>
    <row r="1955" spans="1:22" hidden="1">
      <c r="A1955" s="1" t="str">
        <f t="shared" ca="1" si="166"/>
        <v/>
      </c>
      <c r="B1955" s="1" t="str">
        <f t="shared" ca="1" si="167"/>
        <v/>
      </c>
      <c r="C1955" s="6" t="str">
        <f t="shared" ca="1" si="165"/>
        <v/>
      </c>
      <c r="J1955" t="str">
        <f t="shared" ca="1" si="168"/>
        <v/>
      </c>
      <c r="L1955" s="7" t="str">
        <f t="shared" ca="1" si="169"/>
        <v/>
      </c>
      <c r="M1955" s="1" t="str">
        <f ca="1">IF(N1955="","",IF(COUNTIF(N$1:N1955,N1955)&gt;1,"",IF(COUNTIF(N:N,N1955)&gt;=1,"左表に入れますねぇ","")))</f>
        <v/>
      </c>
      <c r="N1955" s="1" t="str">
        <f ca="1">IF(ISNA(VLOOKUP(業務内容と時間メモ!M1955,業務内容と時間メモ!R$2:AI$9999,11,FALSE)),"",VLOOKUP(業務内容と時間メモ!M1955,業務内容と時間メモ!R$2:AI$9999,11,FALSE))</f>
        <v/>
      </c>
      <c r="O1955" s="1" t="str">
        <f ca="1">IF(ISNA(VLOOKUP(業務内容と時間メモ!M1955,業務内容と時間メモ!R$2:AI$9999,13,FALSE)),"",VLOOKUP(業務内容と時間メモ!M1955,業務内容と時間メモ!R$2:AI$9999,13,FALSE))</f>
        <v/>
      </c>
      <c r="P1955" s="1" t="str">
        <f ca="1">IF(ISNA(VLOOKUP(業務内容と時間メモ!M1955,業務内容と時間メモ!R$2:AI$9999,15,FALSE)),"",VLOOKUP(業務内容と時間メモ!M1955,業務内容と時間メモ!R$2:AI$9999,15,FALSE))</f>
        <v/>
      </c>
      <c r="Q1955" s="1" t="str">
        <f ca="1">IF(ISNA(VLOOKUP(業務内容と時間メモ!M1955,業務内容と時間メモ!R$2:AI$9999,14,FALSE)),"",VLOOKUP(業務内容と時間メモ!M1955,業務内容と時間メモ!R$2:AI$9999,14,FALSE))</f>
        <v/>
      </c>
      <c r="R1955" s="1" t="str">
        <f ca="1">IF(ISNA(VLOOKUP(業務内容と時間メモ!M1955,業務内容と時間メモ!R$2:AI$9999,16,FALSE)),"",VLOOKUP(業務内容と時間メモ!M1955,業務内容と時間メモ!R$2:AI$9999,16,FALSE))</f>
        <v/>
      </c>
      <c r="S1955" s="1" t="str">
        <f ca="1">IF(ISNA(VLOOKUP(業務内容と時間メモ!M1955,業務内容と時間メモ!R$2:AI$9999,17,FALSE)),"",VLOOKUP(業務内容と時間メモ!M1955,業務内容と時間メモ!R$2:AI$9999,17,FALSE))</f>
        <v/>
      </c>
      <c r="T1955" s="17" t="str">
        <f ca="1">IF(SUMIFS(業務内容と時間メモ!E:E,業務内容と時間メモ!AB:AB,N1955,業務内容と時間メモ!AD:AD,O1955)=0,"",SUMIFS(業務内容と時間メモ!E:E,業務内容と時間メモ!AB:AB,N1955,業務内容と時間メモ!AD:AD,O1955))</f>
        <v/>
      </c>
      <c r="U1955" s="7" t="str">
        <f ca="1">IF(SUMIFS(業務内容と時間メモ!F:F,業務内容と時間メモ!AB:AB,N1955,業務内容と時間メモ!AD:AD,O1955)=0,"",SUMIFS(業務内容と時間メモ!F:F,業務内容と時間メモ!AB:AB,N1955,業務内容と時間メモ!AD:AD,O1955))</f>
        <v/>
      </c>
      <c r="V1955" t="str">
        <f ca="1">IF(SUMIFS(業務内容と時間メモ!E:E,業務内容と時間メモ!AB:AB,N1955,業務内容と時間メモ!AD:AD,O1955)=0,"",SUMIFS(業務内容と時間メモ!E:E,業務内容と時間メモ!AB:AB,N1955,業務内容と時間メモ!AD:AD,O1955))</f>
        <v/>
      </c>
    </row>
    <row r="1956" spans="1:22" hidden="1">
      <c r="A1956" s="1" t="str">
        <f t="shared" ca="1" si="166"/>
        <v/>
      </c>
      <c r="B1956" s="1" t="str">
        <f t="shared" ca="1" si="167"/>
        <v/>
      </c>
      <c r="C1956" s="6" t="str">
        <f t="shared" ca="1" si="165"/>
        <v/>
      </c>
      <c r="J1956" t="str">
        <f t="shared" ca="1" si="168"/>
        <v/>
      </c>
      <c r="L1956" s="7" t="str">
        <f t="shared" ca="1" si="169"/>
        <v/>
      </c>
      <c r="M1956" s="1" t="str">
        <f ca="1">IF(N1956="","",IF(COUNTIF(N$1:N1956,N1956)&gt;1,"",IF(COUNTIF(N:N,N1956)&gt;=1,"左表に入れますねぇ","")))</f>
        <v/>
      </c>
      <c r="N1956" s="1" t="str">
        <f ca="1">IF(ISNA(VLOOKUP(業務内容と時間メモ!M1956,業務内容と時間メモ!R$2:AI$9999,11,FALSE)),"",VLOOKUP(業務内容と時間メモ!M1956,業務内容と時間メモ!R$2:AI$9999,11,FALSE))</f>
        <v/>
      </c>
      <c r="O1956" s="1" t="str">
        <f ca="1">IF(ISNA(VLOOKUP(業務内容と時間メモ!M1956,業務内容と時間メモ!R$2:AI$9999,13,FALSE)),"",VLOOKUP(業務内容と時間メモ!M1956,業務内容と時間メモ!R$2:AI$9999,13,FALSE))</f>
        <v/>
      </c>
      <c r="P1956" s="1" t="str">
        <f ca="1">IF(ISNA(VLOOKUP(業務内容と時間メモ!M1956,業務内容と時間メモ!R$2:AI$9999,15,FALSE)),"",VLOOKUP(業務内容と時間メモ!M1956,業務内容と時間メモ!R$2:AI$9999,15,FALSE))</f>
        <v/>
      </c>
      <c r="Q1956" s="1" t="str">
        <f ca="1">IF(ISNA(VLOOKUP(業務内容と時間メモ!M1956,業務内容と時間メモ!R$2:AI$9999,14,FALSE)),"",VLOOKUP(業務内容と時間メモ!M1956,業務内容と時間メモ!R$2:AI$9999,14,FALSE))</f>
        <v/>
      </c>
      <c r="R1956" s="1" t="str">
        <f ca="1">IF(ISNA(VLOOKUP(業務内容と時間メモ!M1956,業務内容と時間メモ!R$2:AI$9999,16,FALSE)),"",VLOOKUP(業務内容と時間メモ!M1956,業務内容と時間メモ!R$2:AI$9999,16,FALSE))</f>
        <v/>
      </c>
      <c r="S1956" s="1" t="str">
        <f ca="1">IF(ISNA(VLOOKUP(業務内容と時間メモ!M1956,業務内容と時間メモ!R$2:AI$9999,17,FALSE)),"",VLOOKUP(業務内容と時間メモ!M1956,業務内容と時間メモ!R$2:AI$9999,17,FALSE))</f>
        <v/>
      </c>
      <c r="T1956" s="17" t="str">
        <f ca="1">IF(SUMIFS(業務内容と時間メモ!E:E,業務内容と時間メモ!AB:AB,N1956,業務内容と時間メモ!AD:AD,O1956)=0,"",SUMIFS(業務内容と時間メモ!E:E,業務内容と時間メモ!AB:AB,N1956,業務内容と時間メモ!AD:AD,O1956))</f>
        <v/>
      </c>
      <c r="U1956" s="7" t="str">
        <f ca="1">IF(SUMIFS(業務内容と時間メモ!F:F,業務内容と時間メモ!AB:AB,N1956,業務内容と時間メモ!AD:AD,O1956)=0,"",SUMIFS(業務内容と時間メモ!F:F,業務内容と時間メモ!AB:AB,N1956,業務内容と時間メモ!AD:AD,O1956))</f>
        <v/>
      </c>
      <c r="V1956" t="str">
        <f ca="1">IF(SUMIFS(業務内容と時間メモ!E:E,業務内容と時間メモ!AB:AB,N1956,業務内容と時間メモ!AD:AD,O1956)=0,"",SUMIFS(業務内容と時間メモ!E:E,業務内容と時間メモ!AB:AB,N1956,業務内容と時間メモ!AD:AD,O1956))</f>
        <v/>
      </c>
    </row>
    <row r="1957" spans="1:22" hidden="1">
      <c r="A1957" s="1" t="str">
        <f t="shared" ca="1" si="166"/>
        <v/>
      </c>
      <c r="B1957" s="1" t="str">
        <f t="shared" ca="1" si="167"/>
        <v/>
      </c>
      <c r="C1957" s="6" t="str">
        <f t="shared" ca="1" si="165"/>
        <v/>
      </c>
      <c r="J1957" t="str">
        <f t="shared" ca="1" si="168"/>
        <v/>
      </c>
      <c r="L1957" s="7" t="str">
        <f t="shared" ca="1" si="169"/>
        <v/>
      </c>
      <c r="M1957" s="1" t="str">
        <f ca="1">IF(N1957="","",IF(COUNTIF(N$1:N1957,N1957)&gt;1,"",IF(COUNTIF(N:N,N1957)&gt;=1,"左表に入れますねぇ","")))</f>
        <v/>
      </c>
      <c r="N1957" s="1" t="str">
        <f ca="1">IF(ISNA(VLOOKUP(業務内容と時間メモ!M1957,業務内容と時間メモ!R$2:AI$9999,11,FALSE)),"",VLOOKUP(業務内容と時間メモ!M1957,業務内容と時間メモ!R$2:AI$9999,11,FALSE))</f>
        <v/>
      </c>
      <c r="O1957" s="1" t="str">
        <f ca="1">IF(ISNA(VLOOKUP(業務内容と時間メモ!M1957,業務内容と時間メモ!R$2:AI$9999,13,FALSE)),"",VLOOKUP(業務内容と時間メモ!M1957,業務内容と時間メモ!R$2:AI$9999,13,FALSE))</f>
        <v/>
      </c>
      <c r="P1957" s="1" t="str">
        <f ca="1">IF(ISNA(VLOOKUP(業務内容と時間メモ!M1957,業務内容と時間メモ!R$2:AI$9999,15,FALSE)),"",VLOOKUP(業務内容と時間メモ!M1957,業務内容と時間メモ!R$2:AI$9999,15,FALSE))</f>
        <v/>
      </c>
      <c r="Q1957" s="1" t="str">
        <f ca="1">IF(ISNA(VLOOKUP(業務内容と時間メモ!M1957,業務内容と時間メモ!R$2:AI$9999,14,FALSE)),"",VLOOKUP(業務内容と時間メモ!M1957,業務内容と時間メモ!R$2:AI$9999,14,FALSE))</f>
        <v/>
      </c>
      <c r="R1957" s="1" t="str">
        <f ca="1">IF(ISNA(VLOOKUP(業務内容と時間メモ!M1957,業務内容と時間メモ!R$2:AI$9999,16,FALSE)),"",VLOOKUP(業務内容と時間メモ!M1957,業務内容と時間メモ!R$2:AI$9999,16,FALSE))</f>
        <v/>
      </c>
      <c r="S1957" s="1" t="str">
        <f ca="1">IF(ISNA(VLOOKUP(業務内容と時間メモ!M1957,業務内容と時間メモ!R$2:AI$9999,17,FALSE)),"",VLOOKUP(業務内容と時間メモ!M1957,業務内容と時間メモ!R$2:AI$9999,17,FALSE))</f>
        <v/>
      </c>
      <c r="T1957" s="17" t="str">
        <f ca="1">IF(SUMIFS(業務内容と時間メモ!E:E,業務内容と時間メモ!AB:AB,N1957,業務内容と時間メモ!AD:AD,O1957)=0,"",SUMIFS(業務内容と時間メモ!E:E,業務内容と時間メモ!AB:AB,N1957,業務内容と時間メモ!AD:AD,O1957))</f>
        <v/>
      </c>
      <c r="U1957" s="7" t="str">
        <f ca="1">IF(SUMIFS(業務内容と時間メモ!F:F,業務内容と時間メモ!AB:AB,N1957,業務内容と時間メモ!AD:AD,O1957)=0,"",SUMIFS(業務内容と時間メモ!F:F,業務内容と時間メモ!AB:AB,N1957,業務内容と時間メモ!AD:AD,O1957))</f>
        <v/>
      </c>
      <c r="V1957" t="str">
        <f ca="1">IF(SUMIFS(業務内容と時間メモ!E:E,業務内容と時間メモ!AB:AB,N1957,業務内容と時間メモ!AD:AD,O1957)=0,"",SUMIFS(業務内容と時間メモ!E:E,業務内容と時間メモ!AB:AB,N1957,業務内容と時間メモ!AD:AD,O1957))</f>
        <v/>
      </c>
    </row>
    <row r="1958" spans="1:22" hidden="1">
      <c r="A1958" s="1" t="str">
        <f t="shared" ca="1" si="166"/>
        <v/>
      </c>
      <c r="B1958" s="1" t="str">
        <f t="shared" ca="1" si="167"/>
        <v/>
      </c>
      <c r="C1958" s="6" t="str">
        <f t="shared" ca="1" si="165"/>
        <v/>
      </c>
      <c r="J1958" t="str">
        <f t="shared" ca="1" si="168"/>
        <v/>
      </c>
      <c r="L1958" s="7" t="str">
        <f t="shared" ca="1" si="169"/>
        <v/>
      </c>
      <c r="M1958" s="1" t="str">
        <f ca="1">IF(N1958="","",IF(COUNTIF(N$1:N1958,N1958)&gt;1,"",IF(COUNTIF(N:N,N1958)&gt;=1,"左表に入れますねぇ","")))</f>
        <v/>
      </c>
      <c r="N1958" s="1" t="str">
        <f ca="1">IF(ISNA(VLOOKUP(業務内容と時間メモ!M1958,業務内容と時間メモ!R$2:AI$9999,11,FALSE)),"",VLOOKUP(業務内容と時間メモ!M1958,業務内容と時間メモ!R$2:AI$9999,11,FALSE))</f>
        <v/>
      </c>
      <c r="O1958" s="1" t="str">
        <f ca="1">IF(ISNA(VLOOKUP(業務内容と時間メモ!M1958,業務内容と時間メモ!R$2:AI$9999,13,FALSE)),"",VLOOKUP(業務内容と時間メモ!M1958,業務内容と時間メモ!R$2:AI$9999,13,FALSE))</f>
        <v/>
      </c>
      <c r="P1958" s="1" t="str">
        <f ca="1">IF(ISNA(VLOOKUP(業務内容と時間メモ!M1958,業務内容と時間メモ!R$2:AI$9999,15,FALSE)),"",VLOOKUP(業務内容と時間メモ!M1958,業務内容と時間メモ!R$2:AI$9999,15,FALSE))</f>
        <v/>
      </c>
      <c r="Q1958" s="1" t="str">
        <f ca="1">IF(ISNA(VLOOKUP(業務内容と時間メモ!M1958,業務内容と時間メモ!R$2:AI$9999,14,FALSE)),"",VLOOKUP(業務内容と時間メモ!M1958,業務内容と時間メモ!R$2:AI$9999,14,FALSE))</f>
        <v/>
      </c>
      <c r="R1958" s="1" t="str">
        <f ca="1">IF(ISNA(VLOOKUP(業務内容と時間メモ!M1958,業務内容と時間メモ!R$2:AI$9999,16,FALSE)),"",VLOOKUP(業務内容と時間メモ!M1958,業務内容と時間メモ!R$2:AI$9999,16,FALSE))</f>
        <v/>
      </c>
      <c r="S1958" s="1" t="str">
        <f ca="1">IF(ISNA(VLOOKUP(業務内容と時間メモ!M1958,業務内容と時間メモ!R$2:AI$9999,17,FALSE)),"",VLOOKUP(業務内容と時間メモ!M1958,業務内容と時間メモ!R$2:AI$9999,17,FALSE))</f>
        <v/>
      </c>
      <c r="T1958" s="17" t="str">
        <f ca="1">IF(SUMIFS(業務内容と時間メモ!E:E,業務内容と時間メモ!AB:AB,N1958,業務内容と時間メモ!AD:AD,O1958)=0,"",SUMIFS(業務内容と時間メモ!E:E,業務内容と時間メモ!AB:AB,N1958,業務内容と時間メモ!AD:AD,O1958))</f>
        <v/>
      </c>
      <c r="U1958" s="7" t="str">
        <f ca="1">IF(SUMIFS(業務内容と時間メモ!F:F,業務内容と時間メモ!AB:AB,N1958,業務内容と時間メモ!AD:AD,O1958)=0,"",SUMIFS(業務内容と時間メモ!F:F,業務内容と時間メモ!AB:AB,N1958,業務内容と時間メモ!AD:AD,O1958))</f>
        <v/>
      </c>
      <c r="V1958" t="str">
        <f ca="1">IF(SUMIFS(業務内容と時間メモ!E:E,業務内容と時間メモ!AB:AB,N1958,業務内容と時間メモ!AD:AD,O1958)=0,"",SUMIFS(業務内容と時間メモ!E:E,業務内容と時間メモ!AB:AB,N1958,業務内容と時間メモ!AD:AD,O1958))</f>
        <v/>
      </c>
    </row>
    <row r="1959" spans="1:22" hidden="1">
      <c r="A1959" s="1" t="str">
        <f t="shared" ca="1" si="166"/>
        <v/>
      </c>
      <c r="B1959" s="1" t="str">
        <f t="shared" ca="1" si="167"/>
        <v/>
      </c>
      <c r="C1959" s="6" t="str">
        <f t="shared" ca="1" si="165"/>
        <v/>
      </c>
      <c r="J1959" t="str">
        <f t="shared" ca="1" si="168"/>
        <v/>
      </c>
      <c r="L1959" s="7" t="str">
        <f t="shared" ca="1" si="169"/>
        <v/>
      </c>
      <c r="M1959" s="1" t="str">
        <f ca="1">IF(N1959="","",IF(COUNTIF(N$1:N1959,N1959)&gt;1,"",IF(COUNTIF(N:N,N1959)&gt;=1,"左表に入れますねぇ","")))</f>
        <v/>
      </c>
      <c r="N1959" s="1" t="str">
        <f ca="1">IF(ISNA(VLOOKUP(業務内容と時間メモ!M1959,業務内容と時間メモ!R$2:AI$9999,11,FALSE)),"",VLOOKUP(業務内容と時間メモ!M1959,業務内容と時間メモ!R$2:AI$9999,11,FALSE))</f>
        <v/>
      </c>
      <c r="O1959" s="1" t="str">
        <f ca="1">IF(ISNA(VLOOKUP(業務内容と時間メモ!M1959,業務内容と時間メモ!R$2:AI$9999,13,FALSE)),"",VLOOKUP(業務内容と時間メモ!M1959,業務内容と時間メモ!R$2:AI$9999,13,FALSE))</f>
        <v/>
      </c>
      <c r="P1959" s="1" t="str">
        <f ca="1">IF(ISNA(VLOOKUP(業務内容と時間メモ!M1959,業務内容と時間メモ!R$2:AI$9999,15,FALSE)),"",VLOOKUP(業務内容と時間メモ!M1959,業務内容と時間メモ!R$2:AI$9999,15,FALSE))</f>
        <v/>
      </c>
      <c r="Q1959" s="1" t="str">
        <f ca="1">IF(ISNA(VLOOKUP(業務内容と時間メモ!M1959,業務内容と時間メモ!R$2:AI$9999,14,FALSE)),"",VLOOKUP(業務内容と時間メモ!M1959,業務内容と時間メモ!R$2:AI$9999,14,FALSE))</f>
        <v/>
      </c>
      <c r="R1959" s="1" t="str">
        <f ca="1">IF(ISNA(VLOOKUP(業務内容と時間メモ!M1959,業務内容と時間メモ!R$2:AI$9999,16,FALSE)),"",VLOOKUP(業務内容と時間メモ!M1959,業務内容と時間メモ!R$2:AI$9999,16,FALSE))</f>
        <v/>
      </c>
      <c r="S1959" s="1" t="str">
        <f ca="1">IF(ISNA(VLOOKUP(業務内容と時間メモ!M1959,業務内容と時間メモ!R$2:AI$9999,17,FALSE)),"",VLOOKUP(業務内容と時間メモ!M1959,業務内容と時間メモ!R$2:AI$9999,17,FALSE))</f>
        <v/>
      </c>
      <c r="T1959" s="17" t="str">
        <f ca="1">IF(SUMIFS(業務内容と時間メモ!E:E,業務内容と時間メモ!AB:AB,N1959,業務内容と時間メモ!AD:AD,O1959)=0,"",SUMIFS(業務内容と時間メモ!E:E,業務内容と時間メモ!AB:AB,N1959,業務内容と時間メモ!AD:AD,O1959))</f>
        <v/>
      </c>
      <c r="U1959" s="7" t="str">
        <f ca="1">IF(SUMIFS(業務内容と時間メモ!F:F,業務内容と時間メモ!AB:AB,N1959,業務内容と時間メモ!AD:AD,O1959)=0,"",SUMIFS(業務内容と時間メモ!F:F,業務内容と時間メモ!AB:AB,N1959,業務内容と時間メモ!AD:AD,O1959))</f>
        <v/>
      </c>
      <c r="V1959" t="str">
        <f ca="1">IF(SUMIFS(業務内容と時間メモ!E:E,業務内容と時間メモ!AB:AB,N1959,業務内容と時間メモ!AD:AD,O1959)=0,"",SUMIFS(業務内容と時間メモ!E:E,業務内容と時間メモ!AB:AB,N1959,業務内容と時間メモ!AD:AD,O1959))</f>
        <v/>
      </c>
    </row>
    <row r="1960" spans="1:22" hidden="1">
      <c r="A1960" s="1" t="str">
        <f t="shared" ca="1" si="166"/>
        <v/>
      </c>
      <c r="B1960" s="1" t="str">
        <f t="shared" ca="1" si="167"/>
        <v/>
      </c>
      <c r="C1960" s="6" t="str">
        <f t="shared" ca="1" si="165"/>
        <v/>
      </c>
      <c r="J1960" t="str">
        <f t="shared" ca="1" si="168"/>
        <v/>
      </c>
      <c r="L1960" s="7" t="str">
        <f t="shared" ca="1" si="169"/>
        <v/>
      </c>
      <c r="M1960" s="1" t="str">
        <f ca="1">IF(N1960="","",IF(COUNTIF(N$1:N1960,N1960)&gt;1,"",IF(COUNTIF(N:N,N1960)&gt;=1,"左表に入れますねぇ","")))</f>
        <v/>
      </c>
      <c r="N1960" s="1" t="str">
        <f ca="1">IF(ISNA(VLOOKUP(業務内容と時間メモ!M1960,業務内容と時間メモ!R$2:AI$9999,11,FALSE)),"",VLOOKUP(業務内容と時間メモ!M1960,業務内容と時間メモ!R$2:AI$9999,11,FALSE))</f>
        <v/>
      </c>
      <c r="O1960" s="1" t="str">
        <f ca="1">IF(ISNA(VLOOKUP(業務内容と時間メモ!M1960,業務内容と時間メモ!R$2:AI$9999,13,FALSE)),"",VLOOKUP(業務内容と時間メモ!M1960,業務内容と時間メモ!R$2:AI$9999,13,FALSE))</f>
        <v/>
      </c>
      <c r="P1960" s="1" t="str">
        <f ca="1">IF(ISNA(VLOOKUP(業務内容と時間メモ!M1960,業務内容と時間メモ!R$2:AI$9999,15,FALSE)),"",VLOOKUP(業務内容と時間メモ!M1960,業務内容と時間メモ!R$2:AI$9999,15,FALSE))</f>
        <v/>
      </c>
      <c r="Q1960" s="1" t="str">
        <f ca="1">IF(ISNA(VLOOKUP(業務内容と時間メモ!M1960,業務内容と時間メモ!R$2:AI$9999,14,FALSE)),"",VLOOKUP(業務内容と時間メモ!M1960,業務内容と時間メモ!R$2:AI$9999,14,FALSE))</f>
        <v/>
      </c>
      <c r="R1960" s="1" t="str">
        <f ca="1">IF(ISNA(VLOOKUP(業務内容と時間メモ!M1960,業務内容と時間メモ!R$2:AI$9999,16,FALSE)),"",VLOOKUP(業務内容と時間メモ!M1960,業務内容と時間メモ!R$2:AI$9999,16,FALSE))</f>
        <v/>
      </c>
      <c r="S1960" s="1" t="str">
        <f ca="1">IF(ISNA(VLOOKUP(業務内容と時間メモ!M1960,業務内容と時間メモ!R$2:AI$9999,17,FALSE)),"",VLOOKUP(業務内容と時間メモ!M1960,業務内容と時間メモ!R$2:AI$9999,17,FALSE))</f>
        <v/>
      </c>
      <c r="T1960" s="17" t="str">
        <f ca="1">IF(SUMIFS(業務内容と時間メモ!E:E,業務内容と時間メモ!AB:AB,N1960,業務内容と時間メモ!AD:AD,O1960)=0,"",SUMIFS(業務内容と時間メモ!E:E,業務内容と時間メモ!AB:AB,N1960,業務内容と時間メモ!AD:AD,O1960))</f>
        <v/>
      </c>
      <c r="U1960" s="7" t="str">
        <f ca="1">IF(SUMIFS(業務内容と時間メモ!F:F,業務内容と時間メモ!AB:AB,N1960,業務内容と時間メモ!AD:AD,O1960)=0,"",SUMIFS(業務内容と時間メモ!F:F,業務内容と時間メモ!AB:AB,N1960,業務内容と時間メモ!AD:AD,O1960))</f>
        <v/>
      </c>
      <c r="V1960" t="str">
        <f ca="1">IF(SUMIFS(業務内容と時間メモ!E:E,業務内容と時間メモ!AB:AB,N1960,業務内容と時間メモ!AD:AD,O1960)=0,"",SUMIFS(業務内容と時間メモ!E:E,業務内容と時間メモ!AB:AB,N1960,業務内容と時間メモ!AD:AD,O1960))</f>
        <v/>
      </c>
    </row>
    <row r="1961" spans="1:22" hidden="1">
      <c r="A1961" s="1" t="str">
        <f t="shared" ca="1" si="166"/>
        <v/>
      </c>
      <c r="B1961" s="1" t="str">
        <f t="shared" ca="1" si="167"/>
        <v/>
      </c>
      <c r="C1961" s="6" t="str">
        <f t="shared" ca="1" si="165"/>
        <v/>
      </c>
      <c r="J1961" t="str">
        <f t="shared" ca="1" si="168"/>
        <v/>
      </c>
      <c r="L1961" s="7" t="str">
        <f t="shared" ca="1" si="169"/>
        <v/>
      </c>
      <c r="M1961" s="1" t="str">
        <f ca="1">IF(N1961="","",IF(COUNTIF(N$1:N1961,N1961)&gt;1,"",IF(COUNTIF(N:N,N1961)&gt;=1,"左表に入れますねぇ","")))</f>
        <v/>
      </c>
      <c r="N1961" s="1" t="str">
        <f ca="1">IF(ISNA(VLOOKUP(業務内容と時間メモ!M1961,業務内容と時間メモ!R$2:AI$9999,11,FALSE)),"",VLOOKUP(業務内容と時間メモ!M1961,業務内容と時間メモ!R$2:AI$9999,11,FALSE))</f>
        <v/>
      </c>
      <c r="O1961" s="1" t="str">
        <f ca="1">IF(ISNA(VLOOKUP(業務内容と時間メモ!M1961,業務内容と時間メモ!R$2:AI$9999,13,FALSE)),"",VLOOKUP(業務内容と時間メモ!M1961,業務内容と時間メモ!R$2:AI$9999,13,FALSE))</f>
        <v/>
      </c>
      <c r="P1961" s="1" t="str">
        <f ca="1">IF(ISNA(VLOOKUP(業務内容と時間メモ!M1961,業務内容と時間メモ!R$2:AI$9999,15,FALSE)),"",VLOOKUP(業務内容と時間メモ!M1961,業務内容と時間メモ!R$2:AI$9999,15,FALSE))</f>
        <v/>
      </c>
      <c r="Q1961" s="1" t="str">
        <f ca="1">IF(ISNA(VLOOKUP(業務内容と時間メモ!M1961,業務内容と時間メモ!R$2:AI$9999,14,FALSE)),"",VLOOKUP(業務内容と時間メモ!M1961,業務内容と時間メモ!R$2:AI$9999,14,FALSE))</f>
        <v/>
      </c>
      <c r="R1961" s="1" t="str">
        <f ca="1">IF(ISNA(VLOOKUP(業務内容と時間メモ!M1961,業務内容と時間メモ!R$2:AI$9999,16,FALSE)),"",VLOOKUP(業務内容と時間メモ!M1961,業務内容と時間メモ!R$2:AI$9999,16,FALSE))</f>
        <v/>
      </c>
      <c r="S1961" s="1" t="str">
        <f ca="1">IF(ISNA(VLOOKUP(業務内容と時間メモ!M1961,業務内容と時間メモ!R$2:AI$9999,17,FALSE)),"",VLOOKUP(業務内容と時間メモ!M1961,業務内容と時間メモ!R$2:AI$9999,17,FALSE))</f>
        <v/>
      </c>
      <c r="T1961" s="17" t="str">
        <f ca="1">IF(SUMIFS(業務内容と時間メモ!E:E,業務内容と時間メモ!AB:AB,N1961,業務内容と時間メモ!AD:AD,O1961)=0,"",SUMIFS(業務内容と時間メモ!E:E,業務内容と時間メモ!AB:AB,N1961,業務内容と時間メモ!AD:AD,O1961))</f>
        <v/>
      </c>
      <c r="U1961" s="7" t="str">
        <f ca="1">IF(SUMIFS(業務内容と時間メモ!F:F,業務内容と時間メモ!AB:AB,N1961,業務内容と時間メモ!AD:AD,O1961)=0,"",SUMIFS(業務内容と時間メモ!F:F,業務内容と時間メモ!AB:AB,N1961,業務内容と時間メモ!AD:AD,O1961))</f>
        <v/>
      </c>
      <c r="V1961" t="str">
        <f ca="1">IF(SUMIFS(業務内容と時間メモ!E:E,業務内容と時間メモ!AB:AB,N1961,業務内容と時間メモ!AD:AD,O1961)=0,"",SUMIFS(業務内容と時間メモ!E:E,業務内容と時間メモ!AB:AB,N1961,業務内容と時間メモ!AD:AD,O1961))</f>
        <v/>
      </c>
    </row>
    <row r="1962" spans="1:22" hidden="1">
      <c r="A1962" s="1" t="str">
        <f t="shared" ca="1" si="166"/>
        <v/>
      </c>
      <c r="B1962" s="1" t="str">
        <f t="shared" ca="1" si="167"/>
        <v/>
      </c>
      <c r="C1962" s="6" t="str">
        <f t="shared" ca="1" si="165"/>
        <v/>
      </c>
      <c r="J1962" t="str">
        <f t="shared" ca="1" si="168"/>
        <v/>
      </c>
      <c r="L1962" s="7" t="str">
        <f t="shared" ca="1" si="169"/>
        <v/>
      </c>
      <c r="M1962" s="1" t="str">
        <f ca="1">IF(N1962="","",IF(COUNTIF(N$1:N1962,N1962)&gt;1,"",IF(COUNTIF(N:N,N1962)&gt;=1,"左表に入れますねぇ","")))</f>
        <v/>
      </c>
      <c r="N1962" s="1" t="str">
        <f ca="1">IF(ISNA(VLOOKUP(業務内容と時間メモ!M1962,業務内容と時間メモ!R$2:AI$9999,11,FALSE)),"",VLOOKUP(業務内容と時間メモ!M1962,業務内容と時間メモ!R$2:AI$9999,11,FALSE))</f>
        <v/>
      </c>
      <c r="O1962" s="1" t="str">
        <f ca="1">IF(ISNA(VLOOKUP(業務内容と時間メモ!M1962,業務内容と時間メモ!R$2:AI$9999,13,FALSE)),"",VLOOKUP(業務内容と時間メモ!M1962,業務内容と時間メモ!R$2:AI$9999,13,FALSE))</f>
        <v/>
      </c>
      <c r="P1962" s="1" t="str">
        <f ca="1">IF(ISNA(VLOOKUP(業務内容と時間メモ!M1962,業務内容と時間メモ!R$2:AI$9999,15,FALSE)),"",VLOOKUP(業務内容と時間メモ!M1962,業務内容と時間メモ!R$2:AI$9999,15,FALSE))</f>
        <v/>
      </c>
      <c r="Q1962" s="1" t="str">
        <f ca="1">IF(ISNA(VLOOKUP(業務内容と時間メモ!M1962,業務内容と時間メモ!R$2:AI$9999,14,FALSE)),"",VLOOKUP(業務内容と時間メモ!M1962,業務内容と時間メモ!R$2:AI$9999,14,FALSE))</f>
        <v/>
      </c>
      <c r="R1962" s="1" t="str">
        <f ca="1">IF(ISNA(VLOOKUP(業務内容と時間メモ!M1962,業務内容と時間メモ!R$2:AI$9999,16,FALSE)),"",VLOOKUP(業務内容と時間メモ!M1962,業務内容と時間メモ!R$2:AI$9999,16,FALSE))</f>
        <v/>
      </c>
      <c r="S1962" s="1" t="str">
        <f ca="1">IF(ISNA(VLOOKUP(業務内容と時間メモ!M1962,業務内容と時間メモ!R$2:AI$9999,17,FALSE)),"",VLOOKUP(業務内容と時間メモ!M1962,業務内容と時間メモ!R$2:AI$9999,17,FALSE))</f>
        <v/>
      </c>
      <c r="T1962" s="17" t="str">
        <f ca="1">IF(SUMIFS(業務内容と時間メモ!E:E,業務内容と時間メモ!AB:AB,N1962,業務内容と時間メモ!AD:AD,O1962)=0,"",SUMIFS(業務内容と時間メモ!E:E,業務内容と時間メモ!AB:AB,N1962,業務内容と時間メモ!AD:AD,O1962))</f>
        <v/>
      </c>
      <c r="U1962" s="7" t="str">
        <f ca="1">IF(SUMIFS(業務内容と時間メモ!F:F,業務内容と時間メモ!AB:AB,N1962,業務内容と時間メモ!AD:AD,O1962)=0,"",SUMIFS(業務内容と時間メモ!F:F,業務内容と時間メモ!AB:AB,N1962,業務内容と時間メモ!AD:AD,O1962))</f>
        <v/>
      </c>
      <c r="V1962" t="str">
        <f ca="1">IF(SUMIFS(業務内容と時間メモ!E:E,業務内容と時間メモ!AB:AB,N1962,業務内容と時間メモ!AD:AD,O1962)=0,"",SUMIFS(業務内容と時間メモ!E:E,業務内容と時間メモ!AB:AB,N1962,業務内容と時間メモ!AD:AD,O1962))</f>
        <v/>
      </c>
    </row>
    <row r="1963" spans="1:22" hidden="1">
      <c r="A1963" s="1" t="str">
        <f t="shared" ca="1" si="166"/>
        <v/>
      </c>
      <c r="B1963" s="1" t="str">
        <f t="shared" ca="1" si="167"/>
        <v/>
      </c>
      <c r="C1963" s="6" t="str">
        <f t="shared" ca="1" si="165"/>
        <v/>
      </c>
      <c r="J1963" t="str">
        <f t="shared" ca="1" si="168"/>
        <v/>
      </c>
      <c r="L1963" s="7" t="str">
        <f t="shared" ca="1" si="169"/>
        <v/>
      </c>
      <c r="M1963" s="1" t="str">
        <f ca="1">IF(N1963="","",IF(COUNTIF(N$1:N1963,N1963)&gt;1,"",IF(COUNTIF(N:N,N1963)&gt;=1,"左表に入れますねぇ","")))</f>
        <v/>
      </c>
      <c r="N1963" s="1" t="str">
        <f ca="1">IF(ISNA(VLOOKUP(業務内容と時間メモ!M1963,業務内容と時間メモ!R$2:AI$9999,11,FALSE)),"",VLOOKUP(業務内容と時間メモ!M1963,業務内容と時間メモ!R$2:AI$9999,11,FALSE))</f>
        <v/>
      </c>
      <c r="O1963" s="1" t="str">
        <f ca="1">IF(ISNA(VLOOKUP(業務内容と時間メモ!M1963,業務内容と時間メモ!R$2:AI$9999,13,FALSE)),"",VLOOKUP(業務内容と時間メモ!M1963,業務内容と時間メモ!R$2:AI$9999,13,FALSE))</f>
        <v/>
      </c>
      <c r="P1963" s="1" t="str">
        <f ca="1">IF(ISNA(VLOOKUP(業務内容と時間メモ!M1963,業務内容と時間メモ!R$2:AI$9999,15,FALSE)),"",VLOOKUP(業務内容と時間メモ!M1963,業務内容と時間メモ!R$2:AI$9999,15,FALSE))</f>
        <v/>
      </c>
      <c r="Q1963" s="1" t="str">
        <f ca="1">IF(ISNA(VLOOKUP(業務内容と時間メモ!M1963,業務内容と時間メモ!R$2:AI$9999,14,FALSE)),"",VLOOKUP(業務内容と時間メモ!M1963,業務内容と時間メモ!R$2:AI$9999,14,FALSE))</f>
        <v/>
      </c>
      <c r="R1963" s="1" t="str">
        <f ca="1">IF(ISNA(VLOOKUP(業務内容と時間メモ!M1963,業務内容と時間メモ!R$2:AI$9999,16,FALSE)),"",VLOOKUP(業務内容と時間メモ!M1963,業務内容と時間メモ!R$2:AI$9999,16,FALSE))</f>
        <v/>
      </c>
      <c r="S1963" s="1" t="str">
        <f ca="1">IF(ISNA(VLOOKUP(業務内容と時間メモ!M1963,業務内容と時間メモ!R$2:AI$9999,17,FALSE)),"",VLOOKUP(業務内容と時間メモ!M1963,業務内容と時間メモ!R$2:AI$9999,17,FALSE))</f>
        <v/>
      </c>
      <c r="T1963" s="17" t="str">
        <f ca="1">IF(SUMIFS(業務内容と時間メモ!E:E,業務内容と時間メモ!AB:AB,N1963,業務内容と時間メモ!AD:AD,O1963)=0,"",SUMIFS(業務内容と時間メモ!E:E,業務内容と時間メモ!AB:AB,N1963,業務内容と時間メモ!AD:AD,O1963))</f>
        <v/>
      </c>
      <c r="U1963" s="7" t="str">
        <f ca="1">IF(SUMIFS(業務内容と時間メモ!F:F,業務内容と時間メモ!AB:AB,N1963,業務内容と時間メモ!AD:AD,O1963)=0,"",SUMIFS(業務内容と時間メモ!F:F,業務内容と時間メモ!AB:AB,N1963,業務内容と時間メモ!AD:AD,O1963))</f>
        <v/>
      </c>
      <c r="V1963" t="str">
        <f ca="1">IF(SUMIFS(業務内容と時間メモ!E:E,業務内容と時間メモ!AB:AB,N1963,業務内容と時間メモ!AD:AD,O1963)=0,"",SUMIFS(業務内容と時間メモ!E:E,業務内容と時間メモ!AB:AB,N1963,業務内容と時間メモ!AD:AD,O1963))</f>
        <v/>
      </c>
    </row>
    <row r="1964" spans="1:22" hidden="1">
      <c r="A1964" s="1" t="str">
        <f t="shared" ca="1" si="166"/>
        <v/>
      </c>
      <c r="B1964" s="1" t="str">
        <f t="shared" ca="1" si="167"/>
        <v/>
      </c>
      <c r="C1964" s="6" t="str">
        <f t="shared" ca="1" si="165"/>
        <v/>
      </c>
      <c r="J1964" t="str">
        <f t="shared" ca="1" si="168"/>
        <v/>
      </c>
      <c r="L1964" s="7" t="str">
        <f t="shared" ca="1" si="169"/>
        <v/>
      </c>
      <c r="M1964" s="1" t="str">
        <f ca="1">IF(N1964="","",IF(COUNTIF(N$1:N1964,N1964)&gt;1,"",IF(COUNTIF(N:N,N1964)&gt;=1,"左表に入れますねぇ","")))</f>
        <v/>
      </c>
      <c r="N1964" s="1" t="str">
        <f ca="1">IF(ISNA(VLOOKUP(業務内容と時間メモ!M1964,業務内容と時間メモ!R$2:AI$9999,11,FALSE)),"",VLOOKUP(業務内容と時間メモ!M1964,業務内容と時間メモ!R$2:AI$9999,11,FALSE))</f>
        <v/>
      </c>
      <c r="O1964" s="1" t="str">
        <f ca="1">IF(ISNA(VLOOKUP(業務内容と時間メモ!M1964,業務内容と時間メモ!R$2:AI$9999,13,FALSE)),"",VLOOKUP(業務内容と時間メモ!M1964,業務内容と時間メモ!R$2:AI$9999,13,FALSE))</f>
        <v/>
      </c>
      <c r="P1964" s="1" t="str">
        <f ca="1">IF(ISNA(VLOOKUP(業務内容と時間メモ!M1964,業務内容と時間メモ!R$2:AI$9999,15,FALSE)),"",VLOOKUP(業務内容と時間メモ!M1964,業務内容と時間メモ!R$2:AI$9999,15,FALSE))</f>
        <v/>
      </c>
      <c r="Q1964" s="1" t="str">
        <f ca="1">IF(ISNA(VLOOKUP(業務内容と時間メモ!M1964,業務内容と時間メモ!R$2:AI$9999,14,FALSE)),"",VLOOKUP(業務内容と時間メモ!M1964,業務内容と時間メモ!R$2:AI$9999,14,FALSE))</f>
        <v/>
      </c>
      <c r="R1964" s="1" t="str">
        <f ca="1">IF(ISNA(VLOOKUP(業務内容と時間メモ!M1964,業務内容と時間メモ!R$2:AI$9999,16,FALSE)),"",VLOOKUP(業務内容と時間メモ!M1964,業務内容と時間メモ!R$2:AI$9999,16,FALSE))</f>
        <v/>
      </c>
      <c r="S1964" s="1" t="str">
        <f ca="1">IF(ISNA(VLOOKUP(業務内容と時間メモ!M1964,業務内容と時間メモ!R$2:AI$9999,17,FALSE)),"",VLOOKUP(業務内容と時間メモ!M1964,業務内容と時間メモ!R$2:AI$9999,17,FALSE))</f>
        <v/>
      </c>
      <c r="T1964" s="17" t="str">
        <f ca="1">IF(SUMIFS(業務内容と時間メモ!E:E,業務内容と時間メモ!AB:AB,N1964,業務内容と時間メモ!AD:AD,O1964)=0,"",SUMIFS(業務内容と時間メモ!E:E,業務内容と時間メモ!AB:AB,N1964,業務内容と時間メモ!AD:AD,O1964))</f>
        <v/>
      </c>
      <c r="U1964" s="7" t="str">
        <f ca="1">IF(SUMIFS(業務内容と時間メモ!F:F,業務内容と時間メモ!AB:AB,N1964,業務内容と時間メモ!AD:AD,O1964)=0,"",SUMIFS(業務内容と時間メモ!F:F,業務内容と時間メモ!AB:AB,N1964,業務内容と時間メモ!AD:AD,O1964))</f>
        <v/>
      </c>
      <c r="V1964" t="str">
        <f ca="1">IF(SUMIFS(業務内容と時間メモ!E:E,業務内容と時間メモ!AB:AB,N1964,業務内容と時間メモ!AD:AD,O1964)=0,"",SUMIFS(業務内容と時間メモ!E:E,業務内容と時間メモ!AB:AB,N1964,業務内容と時間メモ!AD:AD,O1964))</f>
        <v/>
      </c>
    </row>
    <row r="1965" spans="1:22" hidden="1">
      <c r="A1965" s="1" t="str">
        <f t="shared" ca="1" si="166"/>
        <v/>
      </c>
      <c r="B1965" s="1" t="str">
        <f t="shared" ca="1" si="167"/>
        <v/>
      </c>
      <c r="C1965" s="6" t="str">
        <f t="shared" ca="1" si="165"/>
        <v/>
      </c>
      <c r="J1965" t="str">
        <f t="shared" ca="1" si="168"/>
        <v/>
      </c>
      <c r="L1965" s="7" t="str">
        <f t="shared" ca="1" si="169"/>
        <v/>
      </c>
      <c r="M1965" s="1" t="str">
        <f ca="1">IF(N1965="","",IF(COUNTIF(N$1:N1965,N1965)&gt;1,"",IF(COUNTIF(N:N,N1965)&gt;=1,"左表に入れますねぇ","")))</f>
        <v/>
      </c>
      <c r="N1965" s="1" t="str">
        <f ca="1">IF(ISNA(VLOOKUP(業務内容と時間メモ!M1965,業務内容と時間メモ!R$2:AI$9999,11,FALSE)),"",VLOOKUP(業務内容と時間メモ!M1965,業務内容と時間メモ!R$2:AI$9999,11,FALSE))</f>
        <v/>
      </c>
      <c r="O1965" s="1" t="str">
        <f ca="1">IF(ISNA(VLOOKUP(業務内容と時間メモ!M1965,業務内容と時間メモ!R$2:AI$9999,13,FALSE)),"",VLOOKUP(業務内容と時間メモ!M1965,業務内容と時間メモ!R$2:AI$9999,13,FALSE))</f>
        <v/>
      </c>
      <c r="P1965" s="1" t="str">
        <f ca="1">IF(ISNA(VLOOKUP(業務内容と時間メモ!M1965,業務内容と時間メモ!R$2:AI$9999,15,FALSE)),"",VLOOKUP(業務内容と時間メモ!M1965,業務内容と時間メモ!R$2:AI$9999,15,FALSE))</f>
        <v/>
      </c>
      <c r="Q1965" s="1" t="str">
        <f ca="1">IF(ISNA(VLOOKUP(業務内容と時間メモ!M1965,業務内容と時間メモ!R$2:AI$9999,14,FALSE)),"",VLOOKUP(業務内容と時間メモ!M1965,業務内容と時間メモ!R$2:AI$9999,14,FALSE))</f>
        <v/>
      </c>
      <c r="R1965" s="1" t="str">
        <f ca="1">IF(ISNA(VLOOKUP(業務内容と時間メモ!M1965,業務内容と時間メモ!R$2:AI$9999,16,FALSE)),"",VLOOKUP(業務内容と時間メモ!M1965,業務内容と時間メモ!R$2:AI$9999,16,FALSE))</f>
        <v/>
      </c>
      <c r="S1965" s="1" t="str">
        <f ca="1">IF(ISNA(VLOOKUP(業務内容と時間メモ!M1965,業務内容と時間メモ!R$2:AI$9999,17,FALSE)),"",VLOOKUP(業務内容と時間メモ!M1965,業務内容と時間メモ!R$2:AI$9999,17,FALSE))</f>
        <v/>
      </c>
      <c r="T1965" s="17" t="str">
        <f ca="1">IF(SUMIFS(業務内容と時間メモ!E:E,業務内容と時間メモ!AB:AB,N1965,業務内容と時間メモ!AD:AD,O1965)=0,"",SUMIFS(業務内容と時間メモ!E:E,業務内容と時間メモ!AB:AB,N1965,業務内容と時間メモ!AD:AD,O1965))</f>
        <v/>
      </c>
      <c r="U1965" s="7" t="str">
        <f ca="1">IF(SUMIFS(業務内容と時間メモ!F:F,業務内容と時間メモ!AB:AB,N1965,業務内容と時間メモ!AD:AD,O1965)=0,"",SUMIFS(業務内容と時間メモ!F:F,業務内容と時間メモ!AB:AB,N1965,業務内容と時間メモ!AD:AD,O1965))</f>
        <v/>
      </c>
      <c r="V1965" t="str">
        <f ca="1">IF(SUMIFS(業務内容と時間メモ!E:E,業務内容と時間メモ!AB:AB,N1965,業務内容と時間メモ!AD:AD,O1965)=0,"",SUMIFS(業務内容と時間メモ!E:E,業務内容と時間メモ!AB:AB,N1965,業務内容と時間メモ!AD:AD,O1965))</f>
        <v/>
      </c>
    </row>
    <row r="1966" spans="1:22" hidden="1">
      <c r="A1966" s="1" t="str">
        <f t="shared" ca="1" si="166"/>
        <v/>
      </c>
      <c r="B1966" s="1" t="str">
        <f t="shared" ca="1" si="167"/>
        <v/>
      </c>
      <c r="C1966" s="6" t="str">
        <f t="shared" ca="1" si="165"/>
        <v/>
      </c>
      <c r="J1966" t="str">
        <f t="shared" ca="1" si="168"/>
        <v/>
      </c>
      <c r="L1966" s="7" t="str">
        <f t="shared" ca="1" si="169"/>
        <v/>
      </c>
      <c r="M1966" s="1" t="str">
        <f ca="1">IF(N1966="","",IF(COUNTIF(N$1:N1966,N1966)&gt;1,"",IF(COUNTIF(N:N,N1966)&gt;=1,"左表に入れますねぇ","")))</f>
        <v/>
      </c>
      <c r="N1966" s="1" t="str">
        <f ca="1">IF(ISNA(VLOOKUP(業務内容と時間メモ!M1966,業務内容と時間メモ!R$2:AI$9999,11,FALSE)),"",VLOOKUP(業務内容と時間メモ!M1966,業務内容と時間メモ!R$2:AI$9999,11,FALSE))</f>
        <v/>
      </c>
      <c r="O1966" s="1" t="str">
        <f ca="1">IF(ISNA(VLOOKUP(業務内容と時間メモ!M1966,業務内容と時間メモ!R$2:AI$9999,13,FALSE)),"",VLOOKUP(業務内容と時間メモ!M1966,業務内容と時間メモ!R$2:AI$9999,13,FALSE))</f>
        <v/>
      </c>
      <c r="P1966" s="1" t="str">
        <f ca="1">IF(ISNA(VLOOKUP(業務内容と時間メモ!M1966,業務内容と時間メモ!R$2:AI$9999,15,FALSE)),"",VLOOKUP(業務内容と時間メモ!M1966,業務内容と時間メモ!R$2:AI$9999,15,FALSE))</f>
        <v/>
      </c>
      <c r="Q1966" s="1" t="str">
        <f ca="1">IF(ISNA(VLOOKUP(業務内容と時間メモ!M1966,業務内容と時間メモ!R$2:AI$9999,14,FALSE)),"",VLOOKUP(業務内容と時間メモ!M1966,業務内容と時間メモ!R$2:AI$9999,14,FALSE))</f>
        <v/>
      </c>
      <c r="R1966" s="1" t="str">
        <f ca="1">IF(ISNA(VLOOKUP(業務内容と時間メモ!M1966,業務内容と時間メモ!R$2:AI$9999,16,FALSE)),"",VLOOKUP(業務内容と時間メモ!M1966,業務内容と時間メモ!R$2:AI$9999,16,FALSE))</f>
        <v/>
      </c>
      <c r="S1966" s="1" t="str">
        <f ca="1">IF(ISNA(VLOOKUP(業務内容と時間メモ!M1966,業務内容と時間メモ!R$2:AI$9999,17,FALSE)),"",VLOOKUP(業務内容と時間メモ!M1966,業務内容と時間メモ!R$2:AI$9999,17,FALSE))</f>
        <v/>
      </c>
      <c r="T1966" s="17" t="str">
        <f ca="1">IF(SUMIFS(業務内容と時間メモ!E:E,業務内容と時間メモ!AB:AB,N1966,業務内容と時間メモ!AD:AD,O1966)=0,"",SUMIFS(業務内容と時間メモ!E:E,業務内容と時間メモ!AB:AB,N1966,業務内容と時間メモ!AD:AD,O1966))</f>
        <v/>
      </c>
      <c r="U1966" s="7" t="str">
        <f ca="1">IF(SUMIFS(業務内容と時間メモ!F:F,業務内容と時間メモ!AB:AB,N1966,業務内容と時間メモ!AD:AD,O1966)=0,"",SUMIFS(業務内容と時間メモ!F:F,業務内容と時間メモ!AB:AB,N1966,業務内容と時間メモ!AD:AD,O1966))</f>
        <v/>
      </c>
      <c r="V1966" t="str">
        <f ca="1">IF(SUMIFS(業務内容と時間メモ!E:E,業務内容と時間メモ!AB:AB,N1966,業務内容と時間メモ!AD:AD,O1966)=0,"",SUMIFS(業務内容と時間メモ!E:E,業務内容と時間メモ!AB:AB,N1966,業務内容と時間メモ!AD:AD,O1966))</f>
        <v/>
      </c>
    </row>
    <row r="1967" spans="1:22" hidden="1">
      <c r="A1967" s="1" t="str">
        <f t="shared" ca="1" si="166"/>
        <v/>
      </c>
      <c r="B1967" s="1" t="str">
        <f t="shared" ca="1" si="167"/>
        <v/>
      </c>
      <c r="C1967" s="6" t="str">
        <f t="shared" ca="1" si="165"/>
        <v/>
      </c>
      <c r="J1967" t="str">
        <f t="shared" ca="1" si="168"/>
        <v/>
      </c>
      <c r="L1967" s="7" t="str">
        <f t="shared" ca="1" si="169"/>
        <v/>
      </c>
      <c r="M1967" s="1" t="str">
        <f ca="1">IF(N1967="","",IF(COUNTIF(N$1:N1967,N1967)&gt;1,"",IF(COUNTIF(N:N,N1967)&gt;=1,"左表に入れますねぇ","")))</f>
        <v/>
      </c>
      <c r="N1967" s="1" t="str">
        <f ca="1">IF(ISNA(VLOOKUP(業務内容と時間メモ!M1967,業務内容と時間メモ!R$2:AI$9999,11,FALSE)),"",VLOOKUP(業務内容と時間メモ!M1967,業務内容と時間メモ!R$2:AI$9999,11,FALSE))</f>
        <v/>
      </c>
      <c r="O1967" s="1" t="str">
        <f ca="1">IF(ISNA(VLOOKUP(業務内容と時間メモ!M1967,業務内容と時間メモ!R$2:AI$9999,13,FALSE)),"",VLOOKUP(業務内容と時間メモ!M1967,業務内容と時間メモ!R$2:AI$9999,13,FALSE))</f>
        <v/>
      </c>
      <c r="P1967" s="1" t="str">
        <f ca="1">IF(ISNA(VLOOKUP(業務内容と時間メモ!M1967,業務内容と時間メモ!R$2:AI$9999,15,FALSE)),"",VLOOKUP(業務内容と時間メモ!M1967,業務内容と時間メモ!R$2:AI$9999,15,FALSE))</f>
        <v/>
      </c>
      <c r="Q1967" s="1" t="str">
        <f ca="1">IF(ISNA(VLOOKUP(業務内容と時間メモ!M1967,業務内容と時間メモ!R$2:AI$9999,14,FALSE)),"",VLOOKUP(業務内容と時間メモ!M1967,業務内容と時間メモ!R$2:AI$9999,14,FALSE))</f>
        <v/>
      </c>
      <c r="R1967" s="1" t="str">
        <f ca="1">IF(ISNA(VLOOKUP(業務内容と時間メモ!M1967,業務内容と時間メモ!R$2:AI$9999,16,FALSE)),"",VLOOKUP(業務内容と時間メモ!M1967,業務内容と時間メモ!R$2:AI$9999,16,FALSE))</f>
        <v/>
      </c>
      <c r="S1967" s="1" t="str">
        <f ca="1">IF(ISNA(VLOOKUP(業務内容と時間メモ!M1967,業務内容と時間メモ!R$2:AI$9999,17,FALSE)),"",VLOOKUP(業務内容と時間メモ!M1967,業務内容と時間メモ!R$2:AI$9999,17,FALSE))</f>
        <v/>
      </c>
      <c r="T1967" s="17" t="str">
        <f ca="1">IF(SUMIFS(業務内容と時間メモ!E:E,業務内容と時間メモ!AB:AB,N1967,業務内容と時間メモ!AD:AD,O1967)=0,"",SUMIFS(業務内容と時間メモ!E:E,業務内容と時間メモ!AB:AB,N1967,業務内容と時間メモ!AD:AD,O1967))</f>
        <v/>
      </c>
      <c r="U1967" s="7" t="str">
        <f ca="1">IF(SUMIFS(業務内容と時間メモ!F:F,業務内容と時間メモ!AB:AB,N1967,業務内容と時間メモ!AD:AD,O1967)=0,"",SUMIFS(業務内容と時間メモ!F:F,業務内容と時間メモ!AB:AB,N1967,業務内容と時間メモ!AD:AD,O1967))</f>
        <v/>
      </c>
      <c r="V1967" t="str">
        <f ca="1">IF(SUMIFS(業務内容と時間メモ!E:E,業務内容と時間メモ!AB:AB,N1967,業務内容と時間メモ!AD:AD,O1967)=0,"",SUMIFS(業務内容と時間メモ!E:E,業務内容と時間メモ!AB:AB,N1967,業務内容と時間メモ!AD:AD,O1967))</f>
        <v/>
      </c>
    </row>
    <row r="1968" spans="1:22" hidden="1">
      <c r="A1968" s="1" t="str">
        <f t="shared" ca="1" si="166"/>
        <v/>
      </c>
      <c r="B1968" s="1" t="str">
        <f t="shared" ca="1" si="167"/>
        <v/>
      </c>
      <c r="C1968" s="6" t="str">
        <f t="shared" ca="1" si="165"/>
        <v/>
      </c>
      <c r="J1968" t="str">
        <f t="shared" ca="1" si="168"/>
        <v/>
      </c>
      <c r="L1968" s="7" t="str">
        <f t="shared" ca="1" si="169"/>
        <v/>
      </c>
      <c r="M1968" s="1" t="str">
        <f ca="1">IF(N1968="","",IF(COUNTIF(N$1:N1968,N1968)&gt;1,"",IF(COUNTIF(N:N,N1968)&gt;=1,"左表に入れますねぇ","")))</f>
        <v/>
      </c>
      <c r="N1968" s="1" t="str">
        <f ca="1">IF(ISNA(VLOOKUP(業務内容と時間メモ!M1968,業務内容と時間メモ!R$2:AI$9999,11,FALSE)),"",VLOOKUP(業務内容と時間メモ!M1968,業務内容と時間メモ!R$2:AI$9999,11,FALSE))</f>
        <v/>
      </c>
      <c r="O1968" s="1" t="str">
        <f ca="1">IF(ISNA(VLOOKUP(業務内容と時間メモ!M1968,業務内容と時間メモ!R$2:AI$9999,13,FALSE)),"",VLOOKUP(業務内容と時間メモ!M1968,業務内容と時間メモ!R$2:AI$9999,13,FALSE))</f>
        <v/>
      </c>
      <c r="P1968" s="1" t="str">
        <f ca="1">IF(ISNA(VLOOKUP(業務内容と時間メモ!M1968,業務内容と時間メモ!R$2:AI$9999,15,FALSE)),"",VLOOKUP(業務内容と時間メモ!M1968,業務内容と時間メモ!R$2:AI$9999,15,FALSE))</f>
        <v/>
      </c>
      <c r="Q1968" s="1" t="str">
        <f ca="1">IF(ISNA(VLOOKUP(業務内容と時間メモ!M1968,業務内容と時間メモ!R$2:AI$9999,14,FALSE)),"",VLOOKUP(業務内容と時間メモ!M1968,業務内容と時間メモ!R$2:AI$9999,14,FALSE))</f>
        <v/>
      </c>
      <c r="R1968" s="1" t="str">
        <f ca="1">IF(ISNA(VLOOKUP(業務内容と時間メモ!M1968,業務内容と時間メモ!R$2:AI$9999,16,FALSE)),"",VLOOKUP(業務内容と時間メモ!M1968,業務内容と時間メモ!R$2:AI$9999,16,FALSE))</f>
        <v/>
      </c>
      <c r="S1968" s="1" t="str">
        <f ca="1">IF(ISNA(VLOOKUP(業務内容と時間メモ!M1968,業務内容と時間メモ!R$2:AI$9999,17,FALSE)),"",VLOOKUP(業務内容と時間メモ!M1968,業務内容と時間メモ!R$2:AI$9999,17,FALSE))</f>
        <v/>
      </c>
      <c r="T1968" s="17" t="str">
        <f ca="1">IF(SUMIFS(業務内容と時間メモ!E:E,業務内容と時間メモ!AB:AB,N1968,業務内容と時間メモ!AD:AD,O1968)=0,"",SUMIFS(業務内容と時間メモ!E:E,業務内容と時間メモ!AB:AB,N1968,業務内容と時間メモ!AD:AD,O1968))</f>
        <v/>
      </c>
      <c r="U1968" s="7" t="str">
        <f ca="1">IF(SUMIFS(業務内容と時間メモ!F:F,業務内容と時間メモ!AB:AB,N1968,業務内容と時間メモ!AD:AD,O1968)=0,"",SUMIFS(業務内容と時間メモ!F:F,業務内容と時間メモ!AB:AB,N1968,業務内容と時間メモ!AD:AD,O1968))</f>
        <v/>
      </c>
      <c r="V1968" t="str">
        <f ca="1">IF(SUMIFS(業務内容と時間メモ!E:E,業務内容と時間メモ!AB:AB,N1968,業務内容と時間メモ!AD:AD,O1968)=0,"",SUMIFS(業務内容と時間メモ!E:E,業務内容と時間メモ!AB:AB,N1968,業務内容と時間メモ!AD:AD,O1968))</f>
        <v/>
      </c>
    </row>
    <row r="1969" spans="1:22" hidden="1">
      <c r="A1969" s="1" t="str">
        <f t="shared" ca="1" si="166"/>
        <v/>
      </c>
      <c r="B1969" s="1" t="str">
        <f t="shared" ca="1" si="167"/>
        <v/>
      </c>
      <c r="C1969" s="6" t="str">
        <f t="shared" ca="1" si="165"/>
        <v/>
      </c>
      <c r="J1969" t="str">
        <f t="shared" ca="1" si="168"/>
        <v/>
      </c>
      <c r="L1969" s="7" t="str">
        <f t="shared" ca="1" si="169"/>
        <v/>
      </c>
      <c r="M1969" s="1" t="str">
        <f ca="1">IF(N1969="","",IF(COUNTIF(N$1:N1969,N1969)&gt;1,"",IF(COUNTIF(N:N,N1969)&gt;=1,"左表に入れますねぇ","")))</f>
        <v/>
      </c>
      <c r="N1969" s="1" t="str">
        <f ca="1">IF(ISNA(VLOOKUP(業務内容と時間メモ!M1969,業務内容と時間メモ!R$2:AI$9999,11,FALSE)),"",VLOOKUP(業務内容と時間メモ!M1969,業務内容と時間メモ!R$2:AI$9999,11,FALSE))</f>
        <v/>
      </c>
      <c r="O1969" s="1" t="str">
        <f ca="1">IF(ISNA(VLOOKUP(業務内容と時間メモ!M1969,業務内容と時間メモ!R$2:AI$9999,13,FALSE)),"",VLOOKUP(業務内容と時間メモ!M1969,業務内容と時間メモ!R$2:AI$9999,13,FALSE))</f>
        <v/>
      </c>
      <c r="P1969" s="1" t="str">
        <f ca="1">IF(ISNA(VLOOKUP(業務内容と時間メモ!M1969,業務内容と時間メモ!R$2:AI$9999,15,FALSE)),"",VLOOKUP(業務内容と時間メモ!M1969,業務内容と時間メモ!R$2:AI$9999,15,FALSE))</f>
        <v/>
      </c>
      <c r="Q1969" s="1" t="str">
        <f ca="1">IF(ISNA(VLOOKUP(業務内容と時間メモ!M1969,業務内容と時間メモ!R$2:AI$9999,14,FALSE)),"",VLOOKUP(業務内容と時間メモ!M1969,業務内容と時間メモ!R$2:AI$9999,14,FALSE))</f>
        <v/>
      </c>
      <c r="R1969" s="1" t="str">
        <f ca="1">IF(ISNA(VLOOKUP(業務内容と時間メモ!M1969,業務内容と時間メモ!R$2:AI$9999,16,FALSE)),"",VLOOKUP(業務内容と時間メモ!M1969,業務内容と時間メモ!R$2:AI$9999,16,FALSE))</f>
        <v/>
      </c>
      <c r="S1969" s="1" t="str">
        <f ca="1">IF(ISNA(VLOOKUP(業務内容と時間メモ!M1969,業務内容と時間メモ!R$2:AI$9999,17,FALSE)),"",VLOOKUP(業務内容と時間メモ!M1969,業務内容と時間メモ!R$2:AI$9999,17,FALSE))</f>
        <v/>
      </c>
      <c r="T1969" s="17" t="str">
        <f ca="1">IF(SUMIFS(業務内容と時間メモ!E:E,業務内容と時間メモ!AB:AB,N1969,業務内容と時間メモ!AD:AD,O1969)=0,"",SUMIFS(業務内容と時間メモ!E:E,業務内容と時間メモ!AB:AB,N1969,業務内容と時間メモ!AD:AD,O1969))</f>
        <v/>
      </c>
      <c r="U1969" s="7" t="str">
        <f ca="1">IF(SUMIFS(業務内容と時間メモ!F:F,業務内容と時間メモ!AB:AB,N1969,業務内容と時間メモ!AD:AD,O1969)=0,"",SUMIFS(業務内容と時間メモ!F:F,業務内容と時間メモ!AB:AB,N1969,業務内容と時間メモ!AD:AD,O1969))</f>
        <v/>
      </c>
      <c r="V1969" t="str">
        <f ca="1">IF(SUMIFS(業務内容と時間メモ!E:E,業務内容と時間メモ!AB:AB,N1969,業務内容と時間メモ!AD:AD,O1969)=0,"",SUMIFS(業務内容と時間メモ!E:E,業務内容と時間メモ!AB:AB,N1969,業務内容と時間メモ!AD:AD,O1969))</f>
        <v/>
      </c>
    </row>
    <row r="1970" spans="1:22" hidden="1">
      <c r="A1970" s="1" t="str">
        <f t="shared" ca="1" si="166"/>
        <v/>
      </c>
      <c r="B1970" s="1" t="str">
        <f t="shared" ca="1" si="167"/>
        <v/>
      </c>
      <c r="C1970" s="6" t="str">
        <f t="shared" ca="1" si="165"/>
        <v/>
      </c>
      <c r="J1970" t="str">
        <f t="shared" ca="1" si="168"/>
        <v/>
      </c>
      <c r="L1970" s="7" t="str">
        <f t="shared" ca="1" si="169"/>
        <v/>
      </c>
      <c r="M1970" s="1" t="str">
        <f ca="1">IF(N1970="","",IF(COUNTIF(N$1:N1970,N1970)&gt;1,"",IF(COUNTIF(N:N,N1970)&gt;=1,"左表に入れますねぇ","")))</f>
        <v/>
      </c>
      <c r="N1970" s="1" t="str">
        <f ca="1">IF(ISNA(VLOOKUP(業務内容と時間メモ!M1970,業務内容と時間メモ!R$2:AI$9999,11,FALSE)),"",VLOOKUP(業務内容と時間メモ!M1970,業務内容と時間メモ!R$2:AI$9999,11,FALSE))</f>
        <v/>
      </c>
      <c r="O1970" s="1" t="str">
        <f ca="1">IF(ISNA(VLOOKUP(業務内容と時間メモ!M1970,業務内容と時間メモ!R$2:AI$9999,13,FALSE)),"",VLOOKUP(業務内容と時間メモ!M1970,業務内容と時間メモ!R$2:AI$9999,13,FALSE))</f>
        <v/>
      </c>
      <c r="P1970" s="1" t="str">
        <f ca="1">IF(ISNA(VLOOKUP(業務内容と時間メモ!M1970,業務内容と時間メモ!R$2:AI$9999,15,FALSE)),"",VLOOKUP(業務内容と時間メモ!M1970,業務内容と時間メモ!R$2:AI$9999,15,FALSE))</f>
        <v/>
      </c>
      <c r="Q1970" s="1" t="str">
        <f ca="1">IF(ISNA(VLOOKUP(業務内容と時間メモ!M1970,業務内容と時間メモ!R$2:AI$9999,14,FALSE)),"",VLOOKUP(業務内容と時間メモ!M1970,業務内容と時間メモ!R$2:AI$9999,14,FALSE))</f>
        <v/>
      </c>
      <c r="R1970" s="1" t="str">
        <f ca="1">IF(ISNA(VLOOKUP(業務内容と時間メモ!M1970,業務内容と時間メモ!R$2:AI$9999,16,FALSE)),"",VLOOKUP(業務内容と時間メモ!M1970,業務内容と時間メモ!R$2:AI$9999,16,FALSE))</f>
        <v/>
      </c>
      <c r="S1970" s="1" t="str">
        <f ca="1">IF(ISNA(VLOOKUP(業務内容と時間メモ!M1970,業務内容と時間メモ!R$2:AI$9999,17,FALSE)),"",VLOOKUP(業務内容と時間メモ!M1970,業務内容と時間メモ!R$2:AI$9999,17,FALSE))</f>
        <v/>
      </c>
      <c r="T1970" s="17" t="str">
        <f ca="1">IF(SUMIFS(業務内容と時間メモ!E:E,業務内容と時間メモ!AB:AB,N1970,業務内容と時間メモ!AD:AD,O1970)=0,"",SUMIFS(業務内容と時間メモ!E:E,業務内容と時間メモ!AB:AB,N1970,業務内容と時間メモ!AD:AD,O1970))</f>
        <v/>
      </c>
      <c r="U1970" s="7" t="str">
        <f ca="1">IF(SUMIFS(業務内容と時間メモ!F:F,業務内容と時間メモ!AB:AB,N1970,業務内容と時間メモ!AD:AD,O1970)=0,"",SUMIFS(業務内容と時間メモ!F:F,業務内容と時間メモ!AB:AB,N1970,業務内容と時間メモ!AD:AD,O1970))</f>
        <v/>
      </c>
      <c r="V1970" t="str">
        <f ca="1">IF(SUMIFS(業務内容と時間メモ!E:E,業務内容と時間メモ!AB:AB,N1970,業務内容と時間メモ!AD:AD,O1970)=0,"",SUMIFS(業務内容と時間メモ!E:E,業務内容と時間メモ!AB:AB,N1970,業務内容と時間メモ!AD:AD,O1970))</f>
        <v/>
      </c>
    </row>
    <row r="1971" spans="1:22" hidden="1">
      <c r="A1971" s="1" t="str">
        <f t="shared" ca="1" si="166"/>
        <v/>
      </c>
      <c r="B1971" s="1" t="str">
        <f t="shared" ca="1" si="167"/>
        <v/>
      </c>
      <c r="C1971" s="6" t="str">
        <f t="shared" ca="1" si="165"/>
        <v/>
      </c>
      <c r="J1971" t="str">
        <f t="shared" ca="1" si="168"/>
        <v/>
      </c>
      <c r="L1971" s="7" t="str">
        <f t="shared" ca="1" si="169"/>
        <v/>
      </c>
      <c r="M1971" s="1" t="str">
        <f ca="1">IF(N1971="","",IF(COUNTIF(N$1:N1971,N1971)&gt;1,"",IF(COUNTIF(N:N,N1971)&gt;=1,"左表に入れますねぇ","")))</f>
        <v/>
      </c>
      <c r="N1971" s="1" t="str">
        <f ca="1">IF(ISNA(VLOOKUP(業務内容と時間メモ!M1971,業務内容と時間メモ!R$2:AI$9999,11,FALSE)),"",VLOOKUP(業務内容と時間メモ!M1971,業務内容と時間メモ!R$2:AI$9999,11,FALSE))</f>
        <v/>
      </c>
      <c r="O1971" s="1" t="str">
        <f ca="1">IF(ISNA(VLOOKUP(業務内容と時間メモ!M1971,業務内容と時間メモ!R$2:AI$9999,13,FALSE)),"",VLOOKUP(業務内容と時間メモ!M1971,業務内容と時間メモ!R$2:AI$9999,13,FALSE))</f>
        <v/>
      </c>
      <c r="P1971" s="1" t="str">
        <f ca="1">IF(ISNA(VLOOKUP(業務内容と時間メモ!M1971,業務内容と時間メモ!R$2:AI$9999,15,FALSE)),"",VLOOKUP(業務内容と時間メモ!M1971,業務内容と時間メモ!R$2:AI$9999,15,FALSE))</f>
        <v/>
      </c>
      <c r="Q1971" s="1" t="str">
        <f ca="1">IF(ISNA(VLOOKUP(業務内容と時間メモ!M1971,業務内容と時間メモ!R$2:AI$9999,14,FALSE)),"",VLOOKUP(業務内容と時間メモ!M1971,業務内容と時間メモ!R$2:AI$9999,14,FALSE))</f>
        <v/>
      </c>
      <c r="R1971" s="1" t="str">
        <f ca="1">IF(ISNA(VLOOKUP(業務内容と時間メモ!M1971,業務内容と時間メモ!R$2:AI$9999,16,FALSE)),"",VLOOKUP(業務内容と時間メモ!M1971,業務内容と時間メモ!R$2:AI$9999,16,FALSE))</f>
        <v/>
      </c>
      <c r="S1971" s="1" t="str">
        <f ca="1">IF(ISNA(VLOOKUP(業務内容と時間メモ!M1971,業務内容と時間メモ!R$2:AI$9999,17,FALSE)),"",VLOOKUP(業務内容と時間メモ!M1971,業務内容と時間メモ!R$2:AI$9999,17,FALSE))</f>
        <v/>
      </c>
      <c r="T1971" s="17" t="str">
        <f ca="1">IF(SUMIFS(業務内容と時間メモ!E:E,業務内容と時間メモ!AB:AB,N1971,業務内容と時間メモ!AD:AD,O1971)=0,"",SUMIFS(業務内容と時間メモ!E:E,業務内容と時間メモ!AB:AB,N1971,業務内容と時間メモ!AD:AD,O1971))</f>
        <v/>
      </c>
      <c r="U1971" s="7" t="str">
        <f ca="1">IF(SUMIFS(業務内容と時間メモ!F:F,業務内容と時間メモ!AB:AB,N1971,業務内容と時間メモ!AD:AD,O1971)=0,"",SUMIFS(業務内容と時間メモ!F:F,業務内容と時間メモ!AB:AB,N1971,業務内容と時間メモ!AD:AD,O1971))</f>
        <v/>
      </c>
      <c r="V1971" t="str">
        <f ca="1">IF(SUMIFS(業務内容と時間メモ!E:E,業務内容と時間メモ!AB:AB,N1971,業務内容と時間メモ!AD:AD,O1971)=0,"",SUMIFS(業務内容と時間メモ!E:E,業務内容と時間メモ!AB:AB,N1971,業務内容と時間メモ!AD:AD,O1971))</f>
        <v/>
      </c>
    </row>
    <row r="1972" spans="1:22" hidden="1">
      <c r="A1972" s="1" t="str">
        <f t="shared" ca="1" si="166"/>
        <v/>
      </c>
      <c r="B1972" s="1" t="str">
        <f t="shared" ca="1" si="167"/>
        <v/>
      </c>
      <c r="C1972" s="6" t="str">
        <f t="shared" ca="1" si="165"/>
        <v/>
      </c>
      <c r="J1972" t="str">
        <f t="shared" ca="1" si="168"/>
        <v/>
      </c>
      <c r="L1972" s="7" t="str">
        <f t="shared" ca="1" si="169"/>
        <v/>
      </c>
      <c r="M1972" s="1" t="str">
        <f ca="1">IF(N1972="","",IF(COUNTIF(N$1:N1972,N1972)&gt;1,"",IF(COUNTIF(N:N,N1972)&gt;=1,"左表に入れますねぇ","")))</f>
        <v/>
      </c>
      <c r="N1972" s="1" t="str">
        <f ca="1">IF(ISNA(VLOOKUP(業務内容と時間メモ!M1972,業務内容と時間メモ!R$2:AI$9999,11,FALSE)),"",VLOOKUP(業務内容と時間メモ!M1972,業務内容と時間メモ!R$2:AI$9999,11,FALSE))</f>
        <v/>
      </c>
      <c r="O1972" s="1" t="str">
        <f ca="1">IF(ISNA(VLOOKUP(業務内容と時間メモ!M1972,業務内容と時間メモ!R$2:AI$9999,13,FALSE)),"",VLOOKUP(業務内容と時間メモ!M1972,業務内容と時間メモ!R$2:AI$9999,13,FALSE))</f>
        <v/>
      </c>
      <c r="P1972" s="1" t="str">
        <f ca="1">IF(ISNA(VLOOKUP(業務内容と時間メモ!M1972,業務内容と時間メモ!R$2:AI$9999,15,FALSE)),"",VLOOKUP(業務内容と時間メモ!M1972,業務内容と時間メモ!R$2:AI$9999,15,FALSE))</f>
        <v/>
      </c>
      <c r="Q1972" s="1" t="str">
        <f ca="1">IF(ISNA(VLOOKUP(業務内容と時間メモ!M1972,業務内容と時間メモ!R$2:AI$9999,14,FALSE)),"",VLOOKUP(業務内容と時間メモ!M1972,業務内容と時間メモ!R$2:AI$9999,14,FALSE))</f>
        <v/>
      </c>
      <c r="R1972" s="1" t="str">
        <f ca="1">IF(ISNA(VLOOKUP(業務内容と時間メモ!M1972,業務内容と時間メモ!R$2:AI$9999,16,FALSE)),"",VLOOKUP(業務内容と時間メモ!M1972,業務内容と時間メモ!R$2:AI$9999,16,FALSE))</f>
        <v/>
      </c>
      <c r="S1972" s="1" t="str">
        <f ca="1">IF(ISNA(VLOOKUP(業務内容と時間メモ!M1972,業務内容と時間メモ!R$2:AI$9999,17,FALSE)),"",VLOOKUP(業務内容と時間メモ!M1972,業務内容と時間メモ!R$2:AI$9999,17,FALSE))</f>
        <v/>
      </c>
      <c r="T1972" s="17" t="str">
        <f ca="1">IF(SUMIFS(業務内容と時間メモ!E:E,業務内容と時間メモ!AB:AB,N1972,業務内容と時間メモ!AD:AD,O1972)=0,"",SUMIFS(業務内容と時間メモ!E:E,業務内容と時間メモ!AB:AB,N1972,業務内容と時間メモ!AD:AD,O1972))</f>
        <v/>
      </c>
      <c r="U1972" s="7" t="str">
        <f ca="1">IF(SUMIFS(業務内容と時間メモ!F:F,業務内容と時間メモ!AB:AB,N1972,業務内容と時間メモ!AD:AD,O1972)=0,"",SUMIFS(業務内容と時間メモ!F:F,業務内容と時間メモ!AB:AB,N1972,業務内容と時間メモ!AD:AD,O1972))</f>
        <v/>
      </c>
      <c r="V1972" t="str">
        <f ca="1">IF(SUMIFS(業務内容と時間メモ!E:E,業務内容と時間メモ!AB:AB,N1972,業務内容と時間メモ!AD:AD,O1972)=0,"",SUMIFS(業務内容と時間メモ!E:E,業務内容と時間メモ!AB:AB,N1972,業務内容と時間メモ!AD:AD,O1972))</f>
        <v/>
      </c>
    </row>
    <row r="1973" spans="1:22" hidden="1">
      <c r="A1973" s="1" t="str">
        <f t="shared" ca="1" si="166"/>
        <v/>
      </c>
      <c r="B1973" s="1" t="str">
        <f t="shared" ca="1" si="167"/>
        <v/>
      </c>
      <c r="C1973" s="6" t="str">
        <f t="shared" ca="1" si="165"/>
        <v/>
      </c>
      <c r="J1973" t="str">
        <f t="shared" ca="1" si="168"/>
        <v/>
      </c>
      <c r="L1973" s="7" t="str">
        <f t="shared" ca="1" si="169"/>
        <v/>
      </c>
      <c r="M1973" s="1" t="str">
        <f ca="1">IF(N1973="","",IF(COUNTIF(N$1:N1973,N1973)&gt;1,"",IF(COUNTIF(N:N,N1973)&gt;=1,"左表に入れますねぇ","")))</f>
        <v/>
      </c>
      <c r="N1973" s="1" t="str">
        <f ca="1">IF(ISNA(VLOOKUP(業務内容と時間メモ!M1973,業務内容と時間メモ!R$2:AI$9999,11,FALSE)),"",VLOOKUP(業務内容と時間メモ!M1973,業務内容と時間メモ!R$2:AI$9999,11,FALSE))</f>
        <v/>
      </c>
      <c r="O1973" s="1" t="str">
        <f ca="1">IF(ISNA(VLOOKUP(業務内容と時間メモ!M1973,業務内容と時間メモ!R$2:AI$9999,13,FALSE)),"",VLOOKUP(業務内容と時間メモ!M1973,業務内容と時間メモ!R$2:AI$9999,13,FALSE))</f>
        <v/>
      </c>
      <c r="P1973" s="1" t="str">
        <f ca="1">IF(ISNA(VLOOKUP(業務内容と時間メモ!M1973,業務内容と時間メモ!R$2:AI$9999,15,FALSE)),"",VLOOKUP(業務内容と時間メモ!M1973,業務内容と時間メモ!R$2:AI$9999,15,FALSE))</f>
        <v/>
      </c>
      <c r="Q1973" s="1" t="str">
        <f ca="1">IF(ISNA(VLOOKUP(業務内容と時間メモ!M1973,業務内容と時間メモ!R$2:AI$9999,14,FALSE)),"",VLOOKUP(業務内容と時間メモ!M1973,業務内容と時間メモ!R$2:AI$9999,14,FALSE))</f>
        <v/>
      </c>
      <c r="R1973" s="1" t="str">
        <f ca="1">IF(ISNA(VLOOKUP(業務内容と時間メモ!M1973,業務内容と時間メモ!R$2:AI$9999,16,FALSE)),"",VLOOKUP(業務内容と時間メモ!M1973,業務内容と時間メモ!R$2:AI$9999,16,FALSE))</f>
        <v/>
      </c>
      <c r="S1973" s="1" t="str">
        <f ca="1">IF(ISNA(VLOOKUP(業務内容と時間メモ!M1973,業務内容と時間メモ!R$2:AI$9999,17,FALSE)),"",VLOOKUP(業務内容と時間メモ!M1973,業務内容と時間メモ!R$2:AI$9999,17,FALSE))</f>
        <v/>
      </c>
      <c r="T1973" s="17" t="str">
        <f ca="1">IF(SUMIFS(業務内容と時間メモ!E:E,業務内容と時間メモ!AB:AB,N1973,業務内容と時間メモ!AD:AD,O1973)=0,"",SUMIFS(業務内容と時間メモ!E:E,業務内容と時間メモ!AB:AB,N1973,業務内容と時間メモ!AD:AD,O1973))</f>
        <v/>
      </c>
      <c r="U1973" s="7" t="str">
        <f ca="1">IF(SUMIFS(業務内容と時間メモ!F:F,業務内容と時間メモ!AB:AB,N1973,業務内容と時間メモ!AD:AD,O1973)=0,"",SUMIFS(業務内容と時間メモ!F:F,業務内容と時間メモ!AB:AB,N1973,業務内容と時間メモ!AD:AD,O1973))</f>
        <v/>
      </c>
      <c r="V1973" t="str">
        <f ca="1">IF(SUMIFS(業務内容と時間メモ!E:E,業務内容と時間メモ!AB:AB,N1973,業務内容と時間メモ!AD:AD,O1973)=0,"",SUMIFS(業務内容と時間メモ!E:E,業務内容と時間メモ!AB:AB,N1973,業務内容と時間メモ!AD:AD,O1973))</f>
        <v/>
      </c>
    </row>
    <row r="1974" spans="1:22" hidden="1">
      <c r="A1974" s="1" t="str">
        <f t="shared" ca="1" si="166"/>
        <v/>
      </c>
      <c r="B1974" s="1" t="str">
        <f t="shared" ca="1" si="167"/>
        <v/>
      </c>
      <c r="C1974" s="6" t="str">
        <f t="shared" ca="1" si="165"/>
        <v/>
      </c>
      <c r="J1974" t="str">
        <f t="shared" ca="1" si="168"/>
        <v/>
      </c>
      <c r="L1974" s="7" t="str">
        <f t="shared" ca="1" si="169"/>
        <v/>
      </c>
      <c r="M1974" s="1" t="str">
        <f ca="1">IF(N1974="","",IF(COUNTIF(N$1:N1974,N1974)&gt;1,"",IF(COUNTIF(N:N,N1974)&gt;=1,"左表に入れますねぇ","")))</f>
        <v/>
      </c>
      <c r="N1974" s="1" t="str">
        <f ca="1">IF(ISNA(VLOOKUP(業務内容と時間メモ!M1974,業務内容と時間メモ!R$2:AI$9999,11,FALSE)),"",VLOOKUP(業務内容と時間メモ!M1974,業務内容と時間メモ!R$2:AI$9999,11,FALSE))</f>
        <v/>
      </c>
      <c r="O1974" s="1" t="str">
        <f ca="1">IF(ISNA(VLOOKUP(業務内容と時間メモ!M1974,業務内容と時間メモ!R$2:AI$9999,13,FALSE)),"",VLOOKUP(業務内容と時間メモ!M1974,業務内容と時間メモ!R$2:AI$9999,13,FALSE))</f>
        <v/>
      </c>
      <c r="P1974" s="1" t="str">
        <f ca="1">IF(ISNA(VLOOKUP(業務内容と時間メモ!M1974,業務内容と時間メモ!R$2:AI$9999,15,FALSE)),"",VLOOKUP(業務内容と時間メモ!M1974,業務内容と時間メモ!R$2:AI$9999,15,FALSE))</f>
        <v/>
      </c>
      <c r="Q1974" s="1" t="str">
        <f ca="1">IF(ISNA(VLOOKUP(業務内容と時間メモ!M1974,業務内容と時間メモ!R$2:AI$9999,14,FALSE)),"",VLOOKUP(業務内容と時間メモ!M1974,業務内容と時間メモ!R$2:AI$9999,14,FALSE))</f>
        <v/>
      </c>
      <c r="R1974" s="1" t="str">
        <f ca="1">IF(ISNA(VLOOKUP(業務内容と時間メモ!M1974,業務内容と時間メモ!R$2:AI$9999,16,FALSE)),"",VLOOKUP(業務内容と時間メモ!M1974,業務内容と時間メモ!R$2:AI$9999,16,FALSE))</f>
        <v/>
      </c>
      <c r="S1974" s="1" t="str">
        <f ca="1">IF(ISNA(VLOOKUP(業務内容と時間メモ!M1974,業務内容と時間メモ!R$2:AI$9999,17,FALSE)),"",VLOOKUP(業務内容と時間メモ!M1974,業務内容と時間メモ!R$2:AI$9999,17,FALSE))</f>
        <v/>
      </c>
      <c r="T1974" s="17" t="str">
        <f ca="1">IF(SUMIFS(業務内容と時間メモ!E:E,業務内容と時間メモ!AB:AB,N1974,業務内容と時間メモ!AD:AD,O1974)=0,"",SUMIFS(業務内容と時間メモ!E:E,業務内容と時間メモ!AB:AB,N1974,業務内容と時間メモ!AD:AD,O1974))</f>
        <v/>
      </c>
      <c r="U1974" s="7" t="str">
        <f ca="1">IF(SUMIFS(業務内容と時間メモ!F:F,業務内容と時間メモ!AB:AB,N1974,業務内容と時間メモ!AD:AD,O1974)=0,"",SUMIFS(業務内容と時間メモ!F:F,業務内容と時間メモ!AB:AB,N1974,業務内容と時間メモ!AD:AD,O1974))</f>
        <v/>
      </c>
      <c r="V1974" t="str">
        <f ca="1">IF(SUMIFS(業務内容と時間メモ!E:E,業務内容と時間メモ!AB:AB,N1974,業務内容と時間メモ!AD:AD,O1974)=0,"",SUMIFS(業務内容と時間メモ!E:E,業務内容と時間メモ!AB:AB,N1974,業務内容と時間メモ!AD:AD,O1974))</f>
        <v/>
      </c>
    </row>
    <row r="1975" spans="1:22" hidden="1">
      <c r="A1975" s="1" t="str">
        <f t="shared" ca="1" si="166"/>
        <v/>
      </c>
      <c r="B1975" s="1" t="str">
        <f t="shared" ca="1" si="167"/>
        <v/>
      </c>
      <c r="C1975" s="6" t="str">
        <f t="shared" ca="1" si="165"/>
        <v/>
      </c>
      <c r="J1975" t="str">
        <f t="shared" ca="1" si="168"/>
        <v/>
      </c>
      <c r="L1975" s="7" t="str">
        <f t="shared" ca="1" si="169"/>
        <v/>
      </c>
      <c r="M1975" s="1" t="str">
        <f ca="1">IF(N1975="","",IF(COUNTIF(N$1:N1975,N1975)&gt;1,"",IF(COUNTIF(N:N,N1975)&gt;=1,"左表に入れますねぇ","")))</f>
        <v/>
      </c>
      <c r="N1975" s="1" t="str">
        <f ca="1">IF(ISNA(VLOOKUP(業務内容と時間メモ!M1975,業務内容と時間メモ!R$2:AI$9999,11,FALSE)),"",VLOOKUP(業務内容と時間メモ!M1975,業務内容と時間メモ!R$2:AI$9999,11,FALSE))</f>
        <v/>
      </c>
      <c r="O1975" s="1" t="str">
        <f ca="1">IF(ISNA(VLOOKUP(業務内容と時間メモ!M1975,業務内容と時間メモ!R$2:AI$9999,13,FALSE)),"",VLOOKUP(業務内容と時間メモ!M1975,業務内容と時間メモ!R$2:AI$9999,13,FALSE))</f>
        <v/>
      </c>
      <c r="P1975" s="1" t="str">
        <f ca="1">IF(ISNA(VLOOKUP(業務内容と時間メモ!M1975,業務内容と時間メモ!R$2:AI$9999,15,FALSE)),"",VLOOKUP(業務内容と時間メモ!M1975,業務内容と時間メモ!R$2:AI$9999,15,FALSE))</f>
        <v/>
      </c>
      <c r="Q1975" s="1" t="str">
        <f ca="1">IF(ISNA(VLOOKUP(業務内容と時間メモ!M1975,業務内容と時間メモ!R$2:AI$9999,14,FALSE)),"",VLOOKUP(業務内容と時間メモ!M1975,業務内容と時間メモ!R$2:AI$9999,14,FALSE))</f>
        <v/>
      </c>
      <c r="R1975" s="1" t="str">
        <f ca="1">IF(ISNA(VLOOKUP(業務内容と時間メモ!M1975,業務内容と時間メモ!R$2:AI$9999,16,FALSE)),"",VLOOKUP(業務内容と時間メモ!M1975,業務内容と時間メモ!R$2:AI$9999,16,FALSE))</f>
        <v/>
      </c>
      <c r="S1975" s="1" t="str">
        <f ca="1">IF(ISNA(VLOOKUP(業務内容と時間メモ!M1975,業務内容と時間メモ!R$2:AI$9999,17,FALSE)),"",VLOOKUP(業務内容と時間メモ!M1975,業務内容と時間メモ!R$2:AI$9999,17,FALSE))</f>
        <v/>
      </c>
      <c r="T1975" s="17" t="str">
        <f ca="1">IF(SUMIFS(業務内容と時間メモ!E:E,業務内容と時間メモ!AB:AB,N1975,業務内容と時間メモ!AD:AD,O1975)=0,"",SUMIFS(業務内容と時間メモ!E:E,業務内容と時間メモ!AB:AB,N1975,業務内容と時間メモ!AD:AD,O1975))</f>
        <v/>
      </c>
      <c r="U1975" s="7" t="str">
        <f ca="1">IF(SUMIFS(業務内容と時間メモ!F:F,業務内容と時間メモ!AB:AB,N1975,業務内容と時間メモ!AD:AD,O1975)=0,"",SUMIFS(業務内容と時間メモ!F:F,業務内容と時間メモ!AB:AB,N1975,業務内容と時間メモ!AD:AD,O1975))</f>
        <v/>
      </c>
      <c r="V1975" t="str">
        <f ca="1">IF(SUMIFS(業務内容と時間メモ!E:E,業務内容と時間メモ!AB:AB,N1975,業務内容と時間メモ!AD:AD,O1975)=0,"",SUMIFS(業務内容と時間メモ!E:E,業務内容と時間メモ!AB:AB,N1975,業務内容と時間メモ!AD:AD,O1975))</f>
        <v/>
      </c>
    </row>
    <row r="1976" spans="1:22" hidden="1">
      <c r="A1976" s="1" t="str">
        <f t="shared" ca="1" si="166"/>
        <v/>
      </c>
      <c r="B1976" s="1" t="str">
        <f t="shared" ca="1" si="167"/>
        <v/>
      </c>
      <c r="C1976" s="6" t="str">
        <f t="shared" ca="1" si="165"/>
        <v/>
      </c>
      <c r="J1976" t="str">
        <f t="shared" ca="1" si="168"/>
        <v/>
      </c>
      <c r="L1976" s="7" t="str">
        <f t="shared" ca="1" si="169"/>
        <v/>
      </c>
      <c r="M1976" s="1" t="str">
        <f ca="1">IF(N1976="","",IF(COUNTIF(N$1:N1976,N1976)&gt;1,"",IF(COUNTIF(N:N,N1976)&gt;=1,"左表に入れますねぇ","")))</f>
        <v/>
      </c>
      <c r="N1976" s="1" t="str">
        <f ca="1">IF(ISNA(VLOOKUP(業務内容と時間メモ!M1976,業務内容と時間メモ!R$2:AI$9999,11,FALSE)),"",VLOOKUP(業務内容と時間メモ!M1976,業務内容と時間メモ!R$2:AI$9999,11,FALSE))</f>
        <v/>
      </c>
      <c r="O1976" s="1" t="str">
        <f ca="1">IF(ISNA(VLOOKUP(業務内容と時間メモ!M1976,業務内容と時間メモ!R$2:AI$9999,13,FALSE)),"",VLOOKUP(業務内容と時間メモ!M1976,業務内容と時間メモ!R$2:AI$9999,13,FALSE))</f>
        <v/>
      </c>
      <c r="P1976" s="1" t="str">
        <f ca="1">IF(ISNA(VLOOKUP(業務内容と時間メモ!M1976,業務内容と時間メモ!R$2:AI$9999,15,FALSE)),"",VLOOKUP(業務内容と時間メモ!M1976,業務内容と時間メモ!R$2:AI$9999,15,FALSE))</f>
        <v/>
      </c>
      <c r="Q1976" s="1" t="str">
        <f ca="1">IF(ISNA(VLOOKUP(業務内容と時間メモ!M1976,業務内容と時間メモ!R$2:AI$9999,14,FALSE)),"",VLOOKUP(業務内容と時間メモ!M1976,業務内容と時間メモ!R$2:AI$9999,14,FALSE))</f>
        <v/>
      </c>
      <c r="R1976" s="1" t="str">
        <f ca="1">IF(ISNA(VLOOKUP(業務内容と時間メモ!M1976,業務内容と時間メモ!R$2:AI$9999,16,FALSE)),"",VLOOKUP(業務内容と時間メモ!M1976,業務内容と時間メモ!R$2:AI$9999,16,FALSE))</f>
        <v/>
      </c>
      <c r="S1976" s="1" t="str">
        <f ca="1">IF(ISNA(VLOOKUP(業務内容と時間メモ!M1976,業務内容と時間メモ!R$2:AI$9999,17,FALSE)),"",VLOOKUP(業務内容と時間メモ!M1976,業務内容と時間メモ!R$2:AI$9999,17,FALSE))</f>
        <v/>
      </c>
      <c r="T1976" s="17" t="str">
        <f ca="1">IF(SUMIFS(業務内容と時間メモ!E:E,業務内容と時間メモ!AB:AB,N1976,業務内容と時間メモ!AD:AD,O1976)=0,"",SUMIFS(業務内容と時間メモ!E:E,業務内容と時間メモ!AB:AB,N1976,業務内容と時間メモ!AD:AD,O1976))</f>
        <v/>
      </c>
      <c r="U1976" s="7" t="str">
        <f ca="1">IF(SUMIFS(業務内容と時間メモ!F:F,業務内容と時間メモ!AB:AB,N1976,業務内容と時間メモ!AD:AD,O1976)=0,"",SUMIFS(業務内容と時間メモ!F:F,業務内容と時間メモ!AB:AB,N1976,業務内容と時間メモ!AD:AD,O1976))</f>
        <v/>
      </c>
      <c r="V1976" t="str">
        <f ca="1">IF(SUMIFS(業務内容と時間メモ!E:E,業務内容と時間メモ!AB:AB,N1976,業務内容と時間メモ!AD:AD,O1976)=0,"",SUMIFS(業務内容と時間メモ!E:E,業務内容と時間メモ!AB:AB,N1976,業務内容と時間メモ!AD:AD,O1976))</f>
        <v/>
      </c>
    </row>
    <row r="1977" spans="1:22" hidden="1">
      <c r="A1977" s="1" t="str">
        <f t="shared" ca="1" si="166"/>
        <v/>
      </c>
      <c r="B1977" s="1" t="str">
        <f t="shared" ca="1" si="167"/>
        <v/>
      </c>
      <c r="C1977" s="6" t="str">
        <f t="shared" ca="1" si="165"/>
        <v/>
      </c>
      <c r="J1977" t="str">
        <f t="shared" ca="1" si="168"/>
        <v/>
      </c>
      <c r="L1977" s="7" t="str">
        <f t="shared" ca="1" si="169"/>
        <v/>
      </c>
      <c r="M1977" s="1" t="str">
        <f ca="1">IF(N1977="","",IF(COUNTIF(N$1:N1977,N1977)&gt;1,"",IF(COUNTIF(N:N,N1977)&gt;=1,"左表に入れますねぇ","")))</f>
        <v/>
      </c>
      <c r="N1977" s="1" t="str">
        <f ca="1">IF(ISNA(VLOOKUP(業務内容と時間メモ!M1977,業務内容と時間メモ!R$2:AI$9999,11,FALSE)),"",VLOOKUP(業務内容と時間メモ!M1977,業務内容と時間メモ!R$2:AI$9999,11,FALSE))</f>
        <v/>
      </c>
      <c r="O1977" s="1" t="str">
        <f ca="1">IF(ISNA(VLOOKUP(業務内容と時間メモ!M1977,業務内容と時間メモ!R$2:AI$9999,13,FALSE)),"",VLOOKUP(業務内容と時間メモ!M1977,業務内容と時間メモ!R$2:AI$9999,13,FALSE))</f>
        <v/>
      </c>
      <c r="P1977" s="1" t="str">
        <f ca="1">IF(ISNA(VLOOKUP(業務内容と時間メモ!M1977,業務内容と時間メモ!R$2:AI$9999,15,FALSE)),"",VLOOKUP(業務内容と時間メモ!M1977,業務内容と時間メモ!R$2:AI$9999,15,FALSE))</f>
        <v/>
      </c>
      <c r="Q1977" s="1" t="str">
        <f ca="1">IF(ISNA(VLOOKUP(業務内容と時間メモ!M1977,業務内容と時間メモ!R$2:AI$9999,14,FALSE)),"",VLOOKUP(業務内容と時間メモ!M1977,業務内容と時間メモ!R$2:AI$9999,14,FALSE))</f>
        <v/>
      </c>
      <c r="R1977" s="1" t="str">
        <f ca="1">IF(ISNA(VLOOKUP(業務内容と時間メモ!M1977,業務内容と時間メモ!R$2:AI$9999,16,FALSE)),"",VLOOKUP(業務内容と時間メモ!M1977,業務内容と時間メモ!R$2:AI$9999,16,FALSE))</f>
        <v/>
      </c>
      <c r="S1977" s="1" t="str">
        <f ca="1">IF(ISNA(VLOOKUP(業務内容と時間メモ!M1977,業務内容と時間メモ!R$2:AI$9999,17,FALSE)),"",VLOOKUP(業務内容と時間メモ!M1977,業務内容と時間メモ!R$2:AI$9999,17,FALSE))</f>
        <v/>
      </c>
      <c r="T1977" s="17" t="str">
        <f ca="1">IF(SUMIFS(業務内容と時間メモ!E:E,業務内容と時間メモ!AB:AB,N1977,業務内容と時間メモ!AD:AD,O1977)=0,"",SUMIFS(業務内容と時間メモ!E:E,業務内容と時間メモ!AB:AB,N1977,業務内容と時間メモ!AD:AD,O1977))</f>
        <v/>
      </c>
      <c r="U1977" s="7" t="str">
        <f ca="1">IF(SUMIFS(業務内容と時間メモ!F:F,業務内容と時間メモ!AB:AB,N1977,業務内容と時間メモ!AD:AD,O1977)=0,"",SUMIFS(業務内容と時間メモ!F:F,業務内容と時間メモ!AB:AB,N1977,業務内容と時間メモ!AD:AD,O1977))</f>
        <v/>
      </c>
      <c r="V1977" t="str">
        <f ca="1">IF(SUMIFS(業務内容と時間メモ!E:E,業務内容と時間メモ!AB:AB,N1977,業務内容と時間メモ!AD:AD,O1977)=0,"",SUMIFS(業務内容と時間メモ!E:E,業務内容と時間メモ!AB:AB,N1977,業務内容と時間メモ!AD:AD,O1977))</f>
        <v/>
      </c>
    </row>
    <row r="1978" spans="1:22" hidden="1">
      <c r="A1978" s="1" t="str">
        <f t="shared" ca="1" si="166"/>
        <v/>
      </c>
      <c r="B1978" s="1" t="str">
        <f t="shared" ca="1" si="167"/>
        <v/>
      </c>
      <c r="C1978" s="6" t="str">
        <f t="shared" ca="1" si="165"/>
        <v/>
      </c>
      <c r="J1978" t="str">
        <f t="shared" ca="1" si="168"/>
        <v/>
      </c>
      <c r="L1978" s="7" t="str">
        <f t="shared" ca="1" si="169"/>
        <v/>
      </c>
      <c r="M1978" s="1" t="str">
        <f ca="1">IF(N1978="","",IF(COUNTIF(N$1:N1978,N1978)&gt;1,"",IF(COUNTIF(N:N,N1978)&gt;=1,"左表に入れますねぇ","")))</f>
        <v/>
      </c>
      <c r="N1978" s="1" t="str">
        <f ca="1">IF(ISNA(VLOOKUP(業務内容と時間メモ!M1978,業務内容と時間メモ!R$2:AI$9999,11,FALSE)),"",VLOOKUP(業務内容と時間メモ!M1978,業務内容と時間メモ!R$2:AI$9999,11,FALSE))</f>
        <v/>
      </c>
      <c r="O1978" s="1" t="str">
        <f ca="1">IF(ISNA(VLOOKUP(業務内容と時間メモ!M1978,業務内容と時間メモ!R$2:AI$9999,13,FALSE)),"",VLOOKUP(業務内容と時間メモ!M1978,業務内容と時間メモ!R$2:AI$9999,13,FALSE))</f>
        <v/>
      </c>
      <c r="P1978" s="1" t="str">
        <f ca="1">IF(ISNA(VLOOKUP(業務内容と時間メモ!M1978,業務内容と時間メモ!R$2:AI$9999,15,FALSE)),"",VLOOKUP(業務内容と時間メモ!M1978,業務内容と時間メモ!R$2:AI$9999,15,FALSE))</f>
        <v/>
      </c>
      <c r="Q1978" s="1" t="str">
        <f ca="1">IF(ISNA(VLOOKUP(業務内容と時間メモ!M1978,業務内容と時間メモ!R$2:AI$9999,14,FALSE)),"",VLOOKUP(業務内容と時間メモ!M1978,業務内容と時間メモ!R$2:AI$9999,14,FALSE))</f>
        <v/>
      </c>
      <c r="R1978" s="1" t="str">
        <f ca="1">IF(ISNA(VLOOKUP(業務内容と時間メモ!M1978,業務内容と時間メモ!R$2:AI$9999,16,FALSE)),"",VLOOKUP(業務内容と時間メモ!M1978,業務内容と時間メモ!R$2:AI$9999,16,FALSE))</f>
        <v/>
      </c>
      <c r="S1978" s="1" t="str">
        <f ca="1">IF(ISNA(VLOOKUP(業務内容と時間メモ!M1978,業務内容と時間メモ!R$2:AI$9999,17,FALSE)),"",VLOOKUP(業務内容と時間メモ!M1978,業務内容と時間メモ!R$2:AI$9999,17,FALSE))</f>
        <v/>
      </c>
      <c r="T1978" s="17" t="str">
        <f ca="1">IF(SUMIFS(業務内容と時間メモ!E:E,業務内容と時間メモ!AB:AB,N1978,業務内容と時間メモ!AD:AD,O1978)=0,"",SUMIFS(業務内容と時間メモ!E:E,業務内容と時間メモ!AB:AB,N1978,業務内容と時間メモ!AD:AD,O1978))</f>
        <v/>
      </c>
      <c r="U1978" s="7" t="str">
        <f ca="1">IF(SUMIFS(業務内容と時間メモ!F:F,業務内容と時間メモ!AB:AB,N1978,業務内容と時間メモ!AD:AD,O1978)=0,"",SUMIFS(業務内容と時間メモ!F:F,業務内容と時間メモ!AB:AB,N1978,業務内容と時間メモ!AD:AD,O1978))</f>
        <v/>
      </c>
      <c r="V1978" t="str">
        <f ca="1">IF(SUMIFS(業務内容と時間メモ!E:E,業務内容と時間メモ!AB:AB,N1978,業務内容と時間メモ!AD:AD,O1978)=0,"",SUMIFS(業務内容と時間メモ!E:E,業務内容と時間メモ!AB:AB,N1978,業務内容と時間メモ!AD:AD,O1978))</f>
        <v/>
      </c>
    </row>
    <row r="1979" spans="1:22" hidden="1">
      <c r="A1979" s="1" t="str">
        <f t="shared" ca="1" si="166"/>
        <v/>
      </c>
      <c r="B1979" s="1" t="str">
        <f t="shared" ca="1" si="167"/>
        <v/>
      </c>
      <c r="C1979" s="6" t="str">
        <f t="shared" ca="1" si="165"/>
        <v/>
      </c>
      <c r="J1979" t="str">
        <f t="shared" ca="1" si="168"/>
        <v/>
      </c>
      <c r="L1979" s="7" t="str">
        <f t="shared" ca="1" si="169"/>
        <v/>
      </c>
      <c r="M1979" s="1" t="str">
        <f ca="1">IF(N1979="","",IF(COUNTIF(N$1:N1979,N1979)&gt;1,"",IF(COUNTIF(N:N,N1979)&gt;=1,"左表に入れますねぇ","")))</f>
        <v/>
      </c>
      <c r="N1979" s="1" t="str">
        <f ca="1">IF(ISNA(VLOOKUP(業務内容と時間メモ!M1979,業務内容と時間メモ!R$2:AI$9999,11,FALSE)),"",VLOOKUP(業務内容と時間メモ!M1979,業務内容と時間メモ!R$2:AI$9999,11,FALSE))</f>
        <v/>
      </c>
      <c r="O1979" s="1" t="str">
        <f ca="1">IF(ISNA(VLOOKUP(業務内容と時間メモ!M1979,業務内容と時間メモ!R$2:AI$9999,13,FALSE)),"",VLOOKUP(業務内容と時間メモ!M1979,業務内容と時間メモ!R$2:AI$9999,13,FALSE))</f>
        <v/>
      </c>
      <c r="P1979" s="1" t="str">
        <f ca="1">IF(ISNA(VLOOKUP(業務内容と時間メモ!M1979,業務内容と時間メモ!R$2:AI$9999,15,FALSE)),"",VLOOKUP(業務内容と時間メモ!M1979,業務内容と時間メモ!R$2:AI$9999,15,FALSE))</f>
        <v/>
      </c>
      <c r="Q1979" s="1" t="str">
        <f ca="1">IF(ISNA(VLOOKUP(業務内容と時間メモ!M1979,業務内容と時間メモ!R$2:AI$9999,14,FALSE)),"",VLOOKUP(業務内容と時間メモ!M1979,業務内容と時間メモ!R$2:AI$9999,14,FALSE))</f>
        <v/>
      </c>
      <c r="R1979" s="1" t="str">
        <f ca="1">IF(ISNA(VLOOKUP(業務内容と時間メモ!M1979,業務内容と時間メモ!R$2:AI$9999,16,FALSE)),"",VLOOKUP(業務内容と時間メモ!M1979,業務内容と時間メモ!R$2:AI$9999,16,FALSE))</f>
        <v/>
      </c>
      <c r="S1979" s="1" t="str">
        <f ca="1">IF(ISNA(VLOOKUP(業務内容と時間メモ!M1979,業務内容と時間メモ!R$2:AI$9999,17,FALSE)),"",VLOOKUP(業務内容と時間メモ!M1979,業務内容と時間メモ!R$2:AI$9999,17,FALSE))</f>
        <v/>
      </c>
      <c r="T1979" s="17" t="str">
        <f ca="1">IF(SUMIFS(業務内容と時間メモ!E:E,業務内容と時間メモ!AB:AB,N1979,業務内容と時間メモ!AD:AD,O1979)=0,"",SUMIFS(業務内容と時間メモ!E:E,業務内容と時間メモ!AB:AB,N1979,業務内容と時間メモ!AD:AD,O1979))</f>
        <v/>
      </c>
      <c r="U1979" s="7" t="str">
        <f ca="1">IF(SUMIFS(業務内容と時間メモ!F:F,業務内容と時間メモ!AB:AB,N1979,業務内容と時間メモ!AD:AD,O1979)=0,"",SUMIFS(業務内容と時間メモ!F:F,業務内容と時間メモ!AB:AB,N1979,業務内容と時間メモ!AD:AD,O1979))</f>
        <v/>
      </c>
      <c r="V1979" t="str">
        <f ca="1">IF(SUMIFS(業務内容と時間メモ!E:E,業務内容と時間メモ!AB:AB,N1979,業務内容と時間メモ!AD:AD,O1979)=0,"",SUMIFS(業務内容と時間メモ!E:E,業務内容と時間メモ!AB:AB,N1979,業務内容と時間メモ!AD:AD,O1979))</f>
        <v/>
      </c>
    </row>
    <row r="1980" spans="1:22" hidden="1">
      <c r="A1980" s="1" t="str">
        <f t="shared" ca="1" si="166"/>
        <v/>
      </c>
      <c r="B1980" s="1" t="str">
        <f t="shared" ca="1" si="167"/>
        <v/>
      </c>
      <c r="C1980" s="6" t="str">
        <f t="shared" ca="1" si="165"/>
        <v/>
      </c>
      <c r="J1980" t="str">
        <f t="shared" ca="1" si="168"/>
        <v/>
      </c>
      <c r="L1980" s="7" t="str">
        <f t="shared" ca="1" si="169"/>
        <v/>
      </c>
      <c r="M1980" s="1" t="str">
        <f ca="1">IF(N1980="","",IF(COUNTIF(N$1:N1980,N1980)&gt;1,"",IF(COUNTIF(N:N,N1980)&gt;=1,"左表に入れますねぇ","")))</f>
        <v/>
      </c>
      <c r="N1980" s="1" t="str">
        <f ca="1">IF(ISNA(VLOOKUP(業務内容と時間メモ!M1980,業務内容と時間メモ!R$2:AI$9999,11,FALSE)),"",VLOOKUP(業務内容と時間メモ!M1980,業務内容と時間メモ!R$2:AI$9999,11,FALSE))</f>
        <v/>
      </c>
      <c r="O1980" s="1" t="str">
        <f ca="1">IF(ISNA(VLOOKUP(業務内容と時間メモ!M1980,業務内容と時間メモ!R$2:AI$9999,13,FALSE)),"",VLOOKUP(業務内容と時間メモ!M1980,業務内容と時間メモ!R$2:AI$9999,13,FALSE))</f>
        <v/>
      </c>
      <c r="P1980" s="1" t="str">
        <f ca="1">IF(ISNA(VLOOKUP(業務内容と時間メモ!M1980,業務内容と時間メモ!R$2:AI$9999,15,FALSE)),"",VLOOKUP(業務内容と時間メモ!M1980,業務内容と時間メモ!R$2:AI$9999,15,FALSE))</f>
        <v/>
      </c>
      <c r="Q1980" s="1" t="str">
        <f ca="1">IF(ISNA(VLOOKUP(業務内容と時間メモ!M1980,業務内容と時間メモ!R$2:AI$9999,14,FALSE)),"",VLOOKUP(業務内容と時間メモ!M1980,業務内容と時間メモ!R$2:AI$9999,14,FALSE))</f>
        <v/>
      </c>
      <c r="R1980" s="1" t="str">
        <f ca="1">IF(ISNA(VLOOKUP(業務内容と時間メモ!M1980,業務内容と時間メモ!R$2:AI$9999,16,FALSE)),"",VLOOKUP(業務内容と時間メモ!M1980,業務内容と時間メモ!R$2:AI$9999,16,FALSE))</f>
        <v/>
      </c>
      <c r="S1980" s="1" t="str">
        <f ca="1">IF(ISNA(VLOOKUP(業務内容と時間メモ!M1980,業務内容と時間メモ!R$2:AI$9999,17,FALSE)),"",VLOOKUP(業務内容と時間メモ!M1980,業務内容と時間メモ!R$2:AI$9999,17,FALSE))</f>
        <v/>
      </c>
      <c r="T1980" s="17" t="str">
        <f ca="1">IF(SUMIFS(業務内容と時間メモ!E:E,業務内容と時間メモ!AB:AB,N1980,業務内容と時間メモ!AD:AD,O1980)=0,"",SUMIFS(業務内容と時間メモ!E:E,業務内容と時間メモ!AB:AB,N1980,業務内容と時間メモ!AD:AD,O1980))</f>
        <v/>
      </c>
      <c r="U1980" s="7" t="str">
        <f ca="1">IF(SUMIFS(業務内容と時間メモ!F:F,業務内容と時間メモ!AB:AB,N1980,業務内容と時間メモ!AD:AD,O1980)=0,"",SUMIFS(業務内容と時間メモ!F:F,業務内容と時間メモ!AB:AB,N1980,業務内容と時間メモ!AD:AD,O1980))</f>
        <v/>
      </c>
      <c r="V1980" t="str">
        <f ca="1">IF(SUMIFS(業務内容と時間メモ!E:E,業務内容と時間メモ!AB:AB,N1980,業務内容と時間メモ!AD:AD,O1980)=0,"",SUMIFS(業務内容と時間メモ!E:E,業務内容と時間メモ!AB:AB,N1980,業務内容と時間メモ!AD:AD,O1980))</f>
        <v/>
      </c>
    </row>
    <row r="1981" spans="1:22" hidden="1">
      <c r="A1981" s="1" t="str">
        <f t="shared" ca="1" si="166"/>
        <v/>
      </c>
      <c r="B1981" s="1" t="str">
        <f t="shared" ca="1" si="167"/>
        <v/>
      </c>
      <c r="C1981" s="6" t="str">
        <f t="shared" ca="1" si="165"/>
        <v/>
      </c>
      <c r="J1981" t="str">
        <f t="shared" ca="1" si="168"/>
        <v/>
      </c>
      <c r="L1981" s="7" t="str">
        <f t="shared" ca="1" si="169"/>
        <v/>
      </c>
      <c r="M1981" s="1" t="str">
        <f ca="1">IF(N1981="","",IF(COUNTIF(N$1:N1981,N1981)&gt;1,"",IF(COUNTIF(N:N,N1981)&gt;=1,"左表に入れますねぇ","")))</f>
        <v/>
      </c>
      <c r="N1981" s="1" t="str">
        <f ca="1">IF(ISNA(VLOOKUP(業務内容と時間メモ!M1981,業務内容と時間メモ!R$2:AI$9999,11,FALSE)),"",VLOOKUP(業務内容と時間メモ!M1981,業務内容と時間メモ!R$2:AI$9999,11,FALSE))</f>
        <v/>
      </c>
      <c r="O1981" s="1" t="str">
        <f ca="1">IF(ISNA(VLOOKUP(業務内容と時間メモ!M1981,業務内容と時間メモ!R$2:AI$9999,13,FALSE)),"",VLOOKUP(業務内容と時間メモ!M1981,業務内容と時間メモ!R$2:AI$9999,13,FALSE))</f>
        <v/>
      </c>
      <c r="P1981" s="1" t="str">
        <f ca="1">IF(ISNA(VLOOKUP(業務内容と時間メモ!M1981,業務内容と時間メモ!R$2:AI$9999,15,FALSE)),"",VLOOKUP(業務内容と時間メモ!M1981,業務内容と時間メモ!R$2:AI$9999,15,FALSE))</f>
        <v/>
      </c>
      <c r="Q1981" s="1" t="str">
        <f ca="1">IF(ISNA(VLOOKUP(業務内容と時間メモ!M1981,業務内容と時間メモ!R$2:AI$9999,14,FALSE)),"",VLOOKUP(業務内容と時間メモ!M1981,業務内容と時間メモ!R$2:AI$9999,14,FALSE))</f>
        <v/>
      </c>
      <c r="R1981" s="1" t="str">
        <f ca="1">IF(ISNA(VLOOKUP(業務内容と時間メモ!M1981,業務内容と時間メモ!R$2:AI$9999,16,FALSE)),"",VLOOKUP(業務内容と時間メモ!M1981,業務内容と時間メモ!R$2:AI$9999,16,FALSE))</f>
        <v/>
      </c>
      <c r="S1981" s="1" t="str">
        <f ca="1">IF(ISNA(VLOOKUP(業務内容と時間メモ!M1981,業務内容と時間メモ!R$2:AI$9999,17,FALSE)),"",VLOOKUP(業務内容と時間メモ!M1981,業務内容と時間メモ!R$2:AI$9999,17,FALSE))</f>
        <v/>
      </c>
      <c r="T1981" s="17" t="str">
        <f ca="1">IF(SUMIFS(業務内容と時間メモ!E:E,業務内容と時間メモ!AB:AB,N1981,業務内容と時間メモ!AD:AD,O1981)=0,"",SUMIFS(業務内容と時間メモ!E:E,業務内容と時間メモ!AB:AB,N1981,業務内容と時間メモ!AD:AD,O1981))</f>
        <v/>
      </c>
      <c r="U1981" s="7" t="str">
        <f ca="1">IF(SUMIFS(業務内容と時間メモ!F:F,業務内容と時間メモ!AB:AB,N1981,業務内容と時間メモ!AD:AD,O1981)=0,"",SUMIFS(業務内容と時間メモ!F:F,業務内容と時間メモ!AB:AB,N1981,業務内容と時間メモ!AD:AD,O1981))</f>
        <v/>
      </c>
      <c r="V1981" t="str">
        <f ca="1">IF(SUMIFS(業務内容と時間メモ!E:E,業務内容と時間メモ!AB:AB,N1981,業務内容と時間メモ!AD:AD,O1981)=0,"",SUMIFS(業務内容と時間メモ!E:E,業務内容と時間メモ!AB:AB,N1981,業務内容と時間メモ!AD:AD,O1981))</f>
        <v/>
      </c>
    </row>
    <row r="1982" spans="1:22" hidden="1">
      <c r="A1982" s="1" t="str">
        <f t="shared" ca="1" si="166"/>
        <v/>
      </c>
      <c r="B1982" s="1" t="str">
        <f t="shared" ca="1" si="167"/>
        <v/>
      </c>
      <c r="C1982" s="6" t="str">
        <f t="shared" ca="1" si="165"/>
        <v/>
      </c>
      <c r="J1982" t="str">
        <f t="shared" ca="1" si="168"/>
        <v/>
      </c>
      <c r="L1982" s="7" t="str">
        <f t="shared" ca="1" si="169"/>
        <v/>
      </c>
      <c r="M1982" s="1" t="str">
        <f ca="1">IF(N1982="","",IF(COUNTIF(N$1:N1982,N1982)&gt;1,"",IF(COUNTIF(N:N,N1982)&gt;=1,"左表に入れますねぇ","")))</f>
        <v/>
      </c>
      <c r="N1982" s="1" t="str">
        <f ca="1">IF(ISNA(VLOOKUP(業務内容と時間メモ!M1982,業務内容と時間メモ!R$2:AI$9999,11,FALSE)),"",VLOOKUP(業務内容と時間メモ!M1982,業務内容と時間メモ!R$2:AI$9999,11,FALSE))</f>
        <v/>
      </c>
      <c r="O1982" s="1" t="str">
        <f ca="1">IF(ISNA(VLOOKUP(業務内容と時間メモ!M1982,業務内容と時間メモ!R$2:AI$9999,13,FALSE)),"",VLOOKUP(業務内容と時間メモ!M1982,業務内容と時間メモ!R$2:AI$9999,13,FALSE))</f>
        <v/>
      </c>
      <c r="P1982" s="1" t="str">
        <f ca="1">IF(ISNA(VLOOKUP(業務内容と時間メモ!M1982,業務内容と時間メモ!R$2:AI$9999,15,FALSE)),"",VLOOKUP(業務内容と時間メモ!M1982,業務内容と時間メモ!R$2:AI$9999,15,FALSE))</f>
        <v/>
      </c>
      <c r="Q1982" s="1" t="str">
        <f ca="1">IF(ISNA(VLOOKUP(業務内容と時間メモ!M1982,業務内容と時間メモ!R$2:AI$9999,14,FALSE)),"",VLOOKUP(業務内容と時間メモ!M1982,業務内容と時間メモ!R$2:AI$9999,14,FALSE))</f>
        <v/>
      </c>
      <c r="R1982" s="1" t="str">
        <f ca="1">IF(ISNA(VLOOKUP(業務内容と時間メモ!M1982,業務内容と時間メモ!R$2:AI$9999,16,FALSE)),"",VLOOKUP(業務内容と時間メモ!M1982,業務内容と時間メモ!R$2:AI$9999,16,FALSE))</f>
        <v/>
      </c>
      <c r="S1982" s="1" t="str">
        <f ca="1">IF(ISNA(VLOOKUP(業務内容と時間メモ!M1982,業務内容と時間メモ!R$2:AI$9999,17,FALSE)),"",VLOOKUP(業務内容と時間メモ!M1982,業務内容と時間メモ!R$2:AI$9999,17,FALSE))</f>
        <v/>
      </c>
      <c r="T1982" s="17" t="str">
        <f ca="1">IF(SUMIFS(業務内容と時間メモ!E:E,業務内容と時間メモ!AB:AB,N1982,業務内容と時間メモ!AD:AD,O1982)=0,"",SUMIFS(業務内容と時間メモ!E:E,業務内容と時間メモ!AB:AB,N1982,業務内容と時間メモ!AD:AD,O1982))</f>
        <v/>
      </c>
      <c r="U1982" s="7" t="str">
        <f ca="1">IF(SUMIFS(業務内容と時間メモ!F:F,業務内容と時間メモ!AB:AB,N1982,業務内容と時間メモ!AD:AD,O1982)=0,"",SUMIFS(業務内容と時間メモ!F:F,業務内容と時間メモ!AB:AB,N1982,業務内容と時間メモ!AD:AD,O1982))</f>
        <v/>
      </c>
      <c r="V1982" t="str">
        <f ca="1">IF(SUMIFS(業務内容と時間メモ!E:E,業務内容と時間メモ!AB:AB,N1982,業務内容と時間メモ!AD:AD,O1982)=0,"",SUMIFS(業務内容と時間メモ!E:E,業務内容と時間メモ!AB:AB,N1982,業務内容と時間メモ!AD:AD,O1982))</f>
        <v/>
      </c>
    </row>
    <row r="1983" spans="1:22" hidden="1">
      <c r="A1983" s="1" t="str">
        <f t="shared" ca="1" si="166"/>
        <v/>
      </c>
      <c r="B1983" s="1" t="str">
        <f t="shared" ca="1" si="167"/>
        <v/>
      </c>
      <c r="C1983" s="6" t="str">
        <f t="shared" ca="1" si="165"/>
        <v/>
      </c>
      <c r="J1983" t="str">
        <f t="shared" ca="1" si="168"/>
        <v/>
      </c>
      <c r="L1983" s="7" t="str">
        <f t="shared" ca="1" si="169"/>
        <v/>
      </c>
      <c r="M1983" s="1" t="str">
        <f ca="1">IF(N1983="","",IF(COUNTIF(N$1:N1983,N1983)&gt;1,"",IF(COUNTIF(N:N,N1983)&gt;=1,"左表に入れますねぇ","")))</f>
        <v/>
      </c>
      <c r="N1983" s="1" t="str">
        <f ca="1">IF(ISNA(VLOOKUP(業務内容と時間メモ!M1983,業務内容と時間メモ!R$2:AI$9999,11,FALSE)),"",VLOOKUP(業務内容と時間メモ!M1983,業務内容と時間メモ!R$2:AI$9999,11,FALSE))</f>
        <v/>
      </c>
      <c r="O1983" s="1" t="str">
        <f ca="1">IF(ISNA(VLOOKUP(業務内容と時間メモ!M1983,業務内容と時間メモ!R$2:AI$9999,13,FALSE)),"",VLOOKUP(業務内容と時間メモ!M1983,業務内容と時間メモ!R$2:AI$9999,13,FALSE))</f>
        <v/>
      </c>
      <c r="P1983" s="1" t="str">
        <f ca="1">IF(ISNA(VLOOKUP(業務内容と時間メモ!M1983,業務内容と時間メモ!R$2:AI$9999,15,FALSE)),"",VLOOKUP(業務内容と時間メモ!M1983,業務内容と時間メモ!R$2:AI$9999,15,FALSE))</f>
        <v/>
      </c>
      <c r="Q1983" s="1" t="str">
        <f ca="1">IF(ISNA(VLOOKUP(業務内容と時間メモ!M1983,業務内容と時間メモ!R$2:AI$9999,14,FALSE)),"",VLOOKUP(業務内容と時間メモ!M1983,業務内容と時間メモ!R$2:AI$9999,14,FALSE))</f>
        <v/>
      </c>
      <c r="R1983" s="1" t="str">
        <f ca="1">IF(ISNA(VLOOKUP(業務内容と時間メモ!M1983,業務内容と時間メモ!R$2:AI$9999,16,FALSE)),"",VLOOKUP(業務内容と時間メモ!M1983,業務内容と時間メモ!R$2:AI$9999,16,FALSE))</f>
        <v/>
      </c>
      <c r="S1983" s="1" t="str">
        <f ca="1">IF(ISNA(VLOOKUP(業務内容と時間メモ!M1983,業務内容と時間メモ!R$2:AI$9999,17,FALSE)),"",VLOOKUP(業務内容と時間メモ!M1983,業務内容と時間メモ!R$2:AI$9999,17,FALSE))</f>
        <v/>
      </c>
      <c r="T1983" s="17" t="str">
        <f ca="1">IF(SUMIFS(業務内容と時間メモ!E:E,業務内容と時間メモ!AB:AB,N1983,業務内容と時間メモ!AD:AD,O1983)=0,"",SUMIFS(業務内容と時間メモ!E:E,業務内容と時間メモ!AB:AB,N1983,業務内容と時間メモ!AD:AD,O1983))</f>
        <v/>
      </c>
      <c r="U1983" s="7" t="str">
        <f ca="1">IF(SUMIFS(業務内容と時間メモ!F:F,業務内容と時間メモ!AB:AB,N1983,業務内容と時間メモ!AD:AD,O1983)=0,"",SUMIFS(業務内容と時間メモ!F:F,業務内容と時間メモ!AB:AB,N1983,業務内容と時間メモ!AD:AD,O1983))</f>
        <v/>
      </c>
      <c r="V1983" t="str">
        <f ca="1">IF(SUMIFS(業務内容と時間メモ!E:E,業務内容と時間メモ!AB:AB,N1983,業務内容と時間メモ!AD:AD,O1983)=0,"",SUMIFS(業務内容と時間メモ!E:E,業務内容と時間メモ!AB:AB,N1983,業務内容と時間メモ!AD:AD,O1983))</f>
        <v/>
      </c>
    </row>
    <row r="1984" spans="1:22" hidden="1">
      <c r="A1984" s="1" t="str">
        <f t="shared" ca="1" si="166"/>
        <v/>
      </c>
      <c r="B1984" s="1" t="str">
        <f t="shared" ca="1" si="167"/>
        <v/>
      </c>
      <c r="C1984" s="6" t="str">
        <f t="shared" ca="1" si="165"/>
        <v/>
      </c>
      <c r="J1984" t="str">
        <f t="shared" ca="1" si="168"/>
        <v/>
      </c>
      <c r="L1984" s="7" t="str">
        <f t="shared" ca="1" si="169"/>
        <v/>
      </c>
      <c r="M1984" s="1" t="str">
        <f ca="1">IF(N1984="","",IF(COUNTIF(N$1:N1984,N1984)&gt;1,"",IF(COUNTIF(N:N,N1984)&gt;=1,"左表に入れますねぇ","")))</f>
        <v/>
      </c>
      <c r="N1984" s="1" t="str">
        <f ca="1">IF(ISNA(VLOOKUP(業務内容と時間メモ!M1984,業務内容と時間メモ!R$2:AI$9999,11,FALSE)),"",VLOOKUP(業務内容と時間メモ!M1984,業務内容と時間メモ!R$2:AI$9999,11,FALSE))</f>
        <v/>
      </c>
      <c r="O1984" s="1" t="str">
        <f ca="1">IF(ISNA(VLOOKUP(業務内容と時間メモ!M1984,業務内容と時間メモ!R$2:AI$9999,13,FALSE)),"",VLOOKUP(業務内容と時間メモ!M1984,業務内容と時間メモ!R$2:AI$9999,13,FALSE))</f>
        <v/>
      </c>
      <c r="P1984" s="1" t="str">
        <f ca="1">IF(ISNA(VLOOKUP(業務内容と時間メモ!M1984,業務内容と時間メモ!R$2:AI$9999,15,FALSE)),"",VLOOKUP(業務内容と時間メモ!M1984,業務内容と時間メモ!R$2:AI$9999,15,FALSE))</f>
        <v/>
      </c>
      <c r="Q1984" s="1" t="str">
        <f ca="1">IF(ISNA(VLOOKUP(業務内容と時間メモ!M1984,業務内容と時間メモ!R$2:AI$9999,14,FALSE)),"",VLOOKUP(業務内容と時間メモ!M1984,業務内容と時間メモ!R$2:AI$9999,14,FALSE))</f>
        <v/>
      </c>
      <c r="R1984" s="1" t="str">
        <f ca="1">IF(ISNA(VLOOKUP(業務内容と時間メモ!M1984,業務内容と時間メモ!R$2:AI$9999,16,FALSE)),"",VLOOKUP(業務内容と時間メモ!M1984,業務内容と時間メモ!R$2:AI$9999,16,FALSE))</f>
        <v/>
      </c>
      <c r="S1984" s="1" t="str">
        <f ca="1">IF(ISNA(VLOOKUP(業務内容と時間メモ!M1984,業務内容と時間メモ!R$2:AI$9999,17,FALSE)),"",VLOOKUP(業務内容と時間メモ!M1984,業務内容と時間メモ!R$2:AI$9999,17,FALSE))</f>
        <v/>
      </c>
      <c r="T1984" s="17" t="str">
        <f ca="1">IF(SUMIFS(業務内容と時間メモ!E:E,業務内容と時間メモ!AB:AB,N1984,業務内容と時間メモ!AD:AD,O1984)=0,"",SUMIFS(業務内容と時間メモ!E:E,業務内容と時間メモ!AB:AB,N1984,業務内容と時間メモ!AD:AD,O1984))</f>
        <v/>
      </c>
      <c r="U1984" s="7" t="str">
        <f ca="1">IF(SUMIFS(業務内容と時間メモ!F:F,業務内容と時間メモ!AB:AB,N1984,業務内容と時間メモ!AD:AD,O1984)=0,"",SUMIFS(業務内容と時間メモ!F:F,業務内容と時間メモ!AB:AB,N1984,業務内容と時間メモ!AD:AD,O1984))</f>
        <v/>
      </c>
      <c r="V1984" t="str">
        <f ca="1">IF(SUMIFS(業務内容と時間メモ!E:E,業務内容と時間メモ!AB:AB,N1984,業務内容と時間メモ!AD:AD,O1984)=0,"",SUMIFS(業務内容と時間メモ!E:E,業務内容と時間メモ!AB:AB,N1984,業務内容と時間メモ!AD:AD,O1984))</f>
        <v/>
      </c>
    </row>
    <row r="1985" spans="1:22" hidden="1">
      <c r="A1985" s="1" t="str">
        <f t="shared" ca="1" si="166"/>
        <v/>
      </c>
      <c r="B1985" s="1" t="str">
        <f t="shared" ca="1" si="167"/>
        <v/>
      </c>
      <c r="C1985" s="6" t="str">
        <f t="shared" ca="1" si="165"/>
        <v/>
      </c>
      <c r="J1985" t="str">
        <f t="shared" ca="1" si="168"/>
        <v/>
      </c>
      <c r="L1985" s="7" t="str">
        <f t="shared" ca="1" si="169"/>
        <v/>
      </c>
      <c r="M1985" s="1" t="str">
        <f ca="1">IF(N1985="","",IF(COUNTIF(N$1:N1985,N1985)&gt;1,"",IF(COUNTIF(N:N,N1985)&gt;=1,"左表に入れますねぇ","")))</f>
        <v/>
      </c>
      <c r="N1985" s="1" t="str">
        <f ca="1">IF(ISNA(VLOOKUP(業務内容と時間メモ!M1985,業務内容と時間メモ!R$2:AI$9999,11,FALSE)),"",VLOOKUP(業務内容と時間メモ!M1985,業務内容と時間メモ!R$2:AI$9999,11,FALSE))</f>
        <v/>
      </c>
      <c r="O1985" s="1" t="str">
        <f ca="1">IF(ISNA(VLOOKUP(業務内容と時間メモ!M1985,業務内容と時間メモ!R$2:AI$9999,13,FALSE)),"",VLOOKUP(業務内容と時間メモ!M1985,業務内容と時間メモ!R$2:AI$9999,13,FALSE))</f>
        <v/>
      </c>
      <c r="P1985" s="1" t="str">
        <f ca="1">IF(ISNA(VLOOKUP(業務内容と時間メモ!M1985,業務内容と時間メモ!R$2:AI$9999,15,FALSE)),"",VLOOKUP(業務内容と時間メモ!M1985,業務内容と時間メモ!R$2:AI$9999,15,FALSE))</f>
        <v/>
      </c>
      <c r="Q1985" s="1" t="str">
        <f ca="1">IF(ISNA(VLOOKUP(業務内容と時間メモ!M1985,業務内容と時間メモ!R$2:AI$9999,14,FALSE)),"",VLOOKUP(業務内容と時間メモ!M1985,業務内容と時間メモ!R$2:AI$9999,14,FALSE))</f>
        <v/>
      </c>
      <c r="R1985" s="1" t="str">
        <f ca="1">IF(ISNA(VLOOKUP(業務内容と時間メモ!M1985,業務内容と時間メモ!R$2:AI$9999,16,FALSE)),"",VLOOKUP(業務内容と時間メモ!M1985,業務内容と時間メモ!R$2:AI$9999,16,FALSE))</f>
        <v/>
      </c>
      <c r="S1985" s="1" t="str">
        <f ca="1">IF(ISNA(VLOOKUP(業務内容と時間メモ!M1985,業務内容と時間メモ!R$2:AI$9999,17,FALSE)),"",VLOOKUP(業務内容と時間メモ!M1985,業務内容と時間メモ!R$2:AI$9999,17,FALSE))</f>
        <v/>
      </c>
      <c r="T1985" s="17" t="str">
        <f ca="1">IF(SUMIFS(業務内容と時間メモ!E:E,業務内容と時間メモ!AB:AB,N1985,業務内容と時間メモ!AD:AD,O1985)=0,"",SUMIFS(業務内容と時間メモ!E:E,業務内容と時間メモ!AB:AB,N1985,業務内容と時間メモ!AD:AD,O1985))</f>
        <v/>
      </c>
      <c r="U1985" s="7" t="str">
        <f ca="1">IF(SUMIFS(業務内容と時間メモ!F:F,業務内容と時間メモ!AB:AB,N1985,業務内容と時間メモ!AD:AD,O1985)=0,"",SUMIFS(業務内容と時間メモ!F:F,業務内容と時間メモ!AB:AB,N1985,業務内容と時間メモ!AD:AD,O1985))</f>
        <v/>
      </c>
      <c r="V1985" t="str">
        <f ca="1">IF(SUMIFS(業務内容と時間メモ!E:E,業務内容と時間メモ!AB:AB,N1985,業務内容と時間メモ!AD:AD,O1985)=0,"",SUMIFS(業務内容と時間メモ!E:E,業務内容と時間メモ!AB:AB,N1985,業務内容と時間メモ!AD:AD,O1985))</f>
        <v/>
      </c>
    </row>
    <row r="1986" spans="1:22" hidden="1">
      <c r="A1986" s="1" t="str">
        <f t="shared" ca="1" si="166"/>
        <v/>
      </c>
      <c r="B1986" s="1" t="str">
        <f t="shared" ca="1" si="167"/>
        <v/>
      </c>
      <c r="C1986" s="6" t="str">
        <f t="shared" ref="C1986:C2001" ca="1" si="170">IF(SUMIF(N:N,A1986,U:U)=0,"",SUMIF(N:N,A1986,U:U))</f>
        <v/>
      </c>
      <c r="J1986" t="str">
        <f t="shared" ca="1" si="168"/>
        <v/>
      </c>
      <c r="L1986" s="7" t="str">
        <f t="shared" ca="1" si="169"/>
        <v/>
      </c>
      <c r="M1986" s="1" t="str">
        <f ca="1">IF(N1986="","",IF(COUNTIF(N$1:N1986,N1986)&gt;1,"",IF(COUNTIF(N:N,N1986)&gt;=1,"左表に入れますねぇ","")))</f>
        <v/>
      </c>
      <c r="N1986" s="1" t="str">
        <f ca="1">IF(ISNA(VLOOKUP(業務内容と時間メモ!M1986,業務内容と時間メモ!R$2:AI$9999,11,FALSE)),"",VLOOKUP(業務内容と時間メモ!M1986,業務内容と時間メモ!R$2:AI$9999,11,FALSE))</f>
        <v/>
      </c>
      <c r="O1986" s="1" t="str">
        <f ca="1">IF(ISNA(VLOOKUP(業務内容と時間メモ!M1986,業務内容と時間メモ!R$2:AI$9999,13,FALSE)),"",VLOOKUP(業務内容と時間メモ!M1986,業務内容と時間メモ!R$2:AI$9999,13,FALSE))</f>
        <v/>
      </c>
      <c r="P1986" s="1" t="str">
        <f ca="1">IF(ISNA(VLOOKUP(業務内容と時間メモ!M1986,業務内容と時間メモ!R$2:AI$9999,15,FALSE)),"",VLOOKUP(業務内容と時間メモ!M1986,業務内容と時間メモ!R$2:AI$9999,15,FALSE))</f>
        <v/>
      </c>
      <c r="Q1986" s="1" t="str">
        <f ca="1">IF(ISNA(VLOOKUP(業務内容と時間メモ!M1986,業務内容と時間メモ!R$2:AI$9999,14,FALSE)),"",VLOOKUP(業務内容と時間メモ!M1986,業務内容と時間メモ!R$2:AI$9999,14,FALSE))</f>
        <v/>
      </c>
      <c r="R1986" s="1" t="str">
        <f ca="1">IF(ISNA(VLOOKUP(業務内容と時間メモ!M1986,業務内容と時間メモ!R$2:AI$9999,16,FALSE)),"",VLOOKUP(業務内容と時間メモ!M1986,業務内容と時間メモ!R$2:AI$9999,16,FALSE))</f>
        <v/>
      </c>
      <c r="S1986" s="1" t="str">
        <f ca="1">IF(ISNA(VLOOKUP(業務内容と時間メモ!M1986,業務内容と時間メモ!R$2:AI$9999,17,FALSE)),"",VLOOKUP(業務内容と時間メモ!M1986,業務内容と時間メモ!R$2:AI$9999,17,FALSE))</f>
        <v/>
      </c>
      <c r="T1986" s="17" t="str">
        <f ca="1">IF(SUMIFS(業務内容と時間メモ!E:E,業務内容と時間メモ!AB:AB,N1986,業務内容と時間メモ!AD:AD,O1986)=0,"",SUMIFS(業務内容と時間メモ!E:E,業務内容と時間メモ!AB:AB,N1986,業務内容と時間メモ!AD:AD,O1986))</f>
        <v/>
      </c>
      <c r="U1986" s="7" t="str">
        <f ca="1">IF(SUMIFS(業務内容と時間メモ!F:F,業務内容と時間メモ!AB:AB,N1986,業務内容と時間メモ!AD:AD,O1986)=0,"",SUMIFS(業務内容と時間メモ!F:F,業務内容と時間メモ!AB:AB,N1986,業務内容と時間メモ!AD:AD,O1986))</f>
        <v/>
      </c>
      <c r="V1986" t="str">
        <f ca="1">IF(SUMIFS(業務内容と時間メモ!E:E,業務内容と時間メモ!AB:AB,N1986,業務内容と時間メモ!AD:AD,O1986)=0,"",SUMIFS(業務内容と時間メモ!E:E,業務内容と時間メモ!AB:AB,N1986,業務内容と時間メモ!AD:AD,O1986))</f>
        <v/>
      </c>
    </row>
    <row r="1987" spans="1:22" hidden="1">
      <c r="A1987" s="1" t="str">
        <f t="shared" ref="A1987:A2000" ca="1" si="171">IF(ISNA(VLOOKUP(K1987,L1987:S11984,3,FALSE)),"",VLOOKUP(K1987,L1986:S11984,3,FALSE))</f>
        <v/>
      </c>
      <c r="B1987" s="1" t="str">
        <f t="shared" ref="B1987:B2000" ca="1" si="172">IF(ISNA(VLOOKUP(K1987,L1987:S11984,5,FALSE)),"",VLOOKUP(K1987,L1986:S11984,5,FALSE)&amp;"など")</f>
        <v/>
      </c>
      <c r="C1987" s="6" t="str">
        <f t="shared" ca="1" si="170"/>
        <v/>
      </c>
      <c r="J1987" t="str">
        <f t="shared" ca="1" si="168"/>
        <v/>
      </c>
      <c r="L1987" s="7" t="str">
        <f t="shared" ca="1" si="169"/>
        <v/>
      </c>
      <c r="M1987" s="1" t="str">
        <f ca="1">IF(N1987="","",IF(COUNTIF(N$1:N1987,N1987)&gt;1,"",IF(COUNTIF(N:N,N1987)&gt;=1,"左表に入れますねぇ","")))</f>
        <v/>
      </c>
      <c r="N1987" s="1" t="str">
        <f ca="1">IF(ISNA(VLOOKUP(業務内容と時間メモ!M1987,業務内容と時間メモ!R$2:AI$9999,11,FALSE)),"",VLOOKUP(業務内容と時間メモ!M1987,業務内容と時間メモ!R$2:AI$9999,11,FALSE))</f>
        <v/>
      </c>
      <c r="O1987" s="1" t="str">
        <f ca="1">IF(ISNA(VLOOKUP(業務内容と時間メモ!M1987,業務内容と時間メモ!R$2:AI$9999,13,FALSE)),"",VLOOKUP(業務内容と時間メモ!M1987,業務内容と時間メモ!R$2:AI$9999,13,FALSE))</f>
        <v/>
      </c>
      <c r="P1987" s="1" t="str">
        <f ca="1">IF(ISNA(VLOOKUP(業務内容と時間メモ!M1987,業務内容と時間メモ!R$2:AI$9999,15,FALSE)),"",VLOOKUP(業務内容と時間メモ!M1987,業務内容と時間メモ!R$2:AI$9999,15,FALSE))</f>
        <v/>
      </c>
      <c r="Q1987" s="1" t="str">
        <f ca="1">IF(ISNA(VLOOKUP(業務内容と時間メモ!M1987,業務内容と時間メモ!R$2:AI$9999,14,FALSE)),"",VLOOKUP(業務内容と時間メモ!M1987,業務内容と時間メモ!R$2:AI$9999,14,FALSE))</f>
        <v/>
      </c>
      <c r="R1987" s="1" t="str">
        <f ca="1">IF(ISNA(VLOOKUP(業務内容と時間メモ!M1987,業務内容と時間メモ!R$2:AI$9999,16,FALSE)),"",VLOOKUP(業務内容と時間メモ!M1987,業務内容と時間メモ!R$2:AI$9999,16,FALSE))</f>
        <v/>
      </c>
      <c r="S1987" s="1" t="str">
        <f ca="1">IF(ISNA(VLOOKUP(業務内容と時間メモ!M1987,業務内容と時間メモ!R$2:AI$9999,17,FALSE)),"",VLOOKUP(業務内容と時間メモ!M1987,業務内容と時間メモ!R$2:AI$9999,17,FALSE))</f>
        <v/>
      </c>
      <c r="T1987" s="17" t="str">
        <f ca="1">IF(SUMIFS(業務内容と時間メモ!E:E,業務内容と時間メモ!AB:AB,N1987,業務内容と時間メモ!AD:AD,O1987)=0,"",SUMIFS(業務内容と時間メモ!E:E,業務内容と時間メモ!AB:AB,N1987,業務内容と時間メモ!AD:AD,O1987))</f>
        <v/>
      </c>
      <c r="U1987" s="7" t="str">
        <f ca="1">IF(SUMIFS(業務内容と時間メモ!F:F,業務内容と時間メモ!AB:AB,N1987,業務内容と時間メモ!AD:AD,O1987)=0,"",SUMIFS(業務内容と時間メモ!F:F,業務内容と時間メモ!AB:AB,N1987,業務内容と時間メモ!AD:AD,O1987))</f>
        <v/>
      </c>
      <c r="V1987" t="str">
        <f ca="1">IF(SUMIFS(業務内容と時間メモ!E:E,業務内容と時間メモ!AB:AB,N1987,業務内容と時間メモ!AD:AD,O1987)=0,"",SUMIFS(業務内容と時間メモ!E:E,業務内容と時間メモ!AB:AB,N1987,業務内容と時間メモ!AD:AD,O1987))</f>
        <v/>
      </c>
    </row>
    <row r="1988" spans="1:22" hidden="1">
      <c r="A1988" s="1" t="str">
        <f t="shared" ca="1" si="171"/>
        <v/>
      </c>
      <c r="B1988" s="1" t="str">
        <f t="shared" ca="1" si="172"/>
        <v/>
      </c>
      <c r="C1988" s="6" t="str">
        <f t="shared" ca="1" si="170"/>
        <v/>
      </c>
      <c r="J1988" t="str">
        <f t="shared" ca="1" si="168"/>
        <v/>
      </c>
      <c r="L1988" s="7" t="str">
        <f t="shared" ca="1" si="169"/>
        <v/>
      </c>
      <c r="M1988" s="1" t="str">
        <f ca="1">IF(N1988="","",IF(COUNTIF(N$1:N1988,N1988)&gt;1,"",IF(COUNTIF(N:N,N1988)&gt;=1,"左表に入れますねぇ","")))</f>
        <v/>
      </c>
      <c r="N1988" s="1" t="str">
        <f ca="1">IF(ISNA(VLOOKUP(業務内容と時間メモ!M1988,業務内容と時間メモ!R$2:AI$9999,11,FALSE)),"",VLOOKUP(業務内容と時間メモ!M1988,業務内容と時間メモ!R$2:AI$9999,11,FALSE))</f>
        <v/>
      </c>
      <c r="O1988" s="1" t="str">
        <f ca="1">IF(ISNA(VLOOKUP(業務内容と時間メモ!M1988,業務内容と時間メモ!R$2:AI$9999,13,FALSE)),"",VLOOKUP(業務内容と時間メモ!M1988,業務内容と時間メモ!R$2:AI$9999,13,FALSE))</f>
        <v/>
      </c>
      <c r="P1988" s="1" t="str">
        <f ca="1">IF(ISNA(VLOOKUP(業務内容と時間メモ!M1988,業務内容と時間メモ!R$2:AI$9999,15,FALSE)),"",VLOOKUP(業務内容と時間メモ!M1988,業務内容と時間メモ!R$2:AI$9999,15,FALSE))</f>
        <v/>
      </c>
      <c r="Q1988" s="1" t="str">
        <f ca="1">IF(ISNA(VLOOKUP(業務内容と時間メモ!M1988,業務内容と時間メモ!R$2:AI$9999,14,FALSE)),"",VLOOKUP(業務内容と時間メモ!M1988,業務内容と時間メモ!R$2:AI$9999,14,FALSE))</f>
        <v/>
      </c>
      <c r="R1988" s="1" t="str">
        <f ca="1">IF(ISNA(VLOOKUP(業務内容と時間メモ!M1988,業務内容と時間メモ!R$2:AI$9999,16,FALSE)),"",VLOOKUP(業務内容と時間メモ!M1988,業務内容と時間メモ!R$2:AI$9999,16,FALSE))</f>
        <v/>
      </c>
      <c r="S1988" s="1" t="str">
        <f ca="1">IF(ISNA(VLOOKUP(業務内容と時間メモ!M1988,業務内容と時間メモ!R$2:AI$9999,17,FALSE)),"",VLOOKUP(業務内容と時間メモ!M1988,業務内容と時間メモ!R$2:AI$9999,17,FALSE))</f>
        <v/>
      </c>
      <c r="T1988" s="17" t="str">
        <f ca="1">IF(SUMIFS(業務内容と時間メモ!E:E,業務内容と時間メモ!AB:AB,N1988,業務内容と時間メモ!AD:AD,O1988)=0,"",SUMIFS(業務内容と時間メモ!E:E,業務内容と時間メモ!AB:AB,N1988,業務内容と時間メモ!AD:AD,O1988))</f>
        <v/>
      </c>
      <c r="U1988" s="7" t="str">
        <f ca="1">IF(SUMIFS(業務内容と時間メモ!F:F,業務内容と時間メモ!AB:AB,N1988,業務内容と時間メモ!AD:AD,O1988)=0,"",SUMIFS(業務内容と時間メモ!F:F,業務内容と時間メモ!AB:AB,N1988,業務内容と時間メモ!AD:AD,O1988))</f>
        <v/>
      </c>
      <c r="V1988" t="str">
        <f ca="1">IF(SUMIFS(業務内容と時間メモ!E:E,業務内容と時間メモ!AB:AB,N1988,業務内容と時間メモ!AD:AD,O1988)=0,"",SUMIFS(業務内容と時間メモ!E:E,業務内容と時間メモ!AB:AB,N1988,業務内容と時間メモ!AD:AD,O1988))</f>
        <v/>
      </c>
    </row>
    <row r="1989" spans="1:22" hidden="1">
      <c r="A1989" s="1" t="str">
        <f t="shared" ca="1" si="171"/>
        <v/>
      </c>
      <c r="B1989" s="1" t="str">
        <f t="shared" ca="1" si="172"/>
        <v/>
      </c>
      <c r="C1989" s="6" t="str">
        <f t="shared" ca="1" si="170"/>
        <v/>
      </c>
      <c r="J1989" t="str">
        <f t="shared" ca="1" si="168"/>
        <v/>
      </c>
      <c r="L1989" s="7" t="str">
        <f t="shared" ca="1" si="169"/>
        <v/>
      </c>
      <c r="M1989" s="1" t="str">
        <f ca="1">IF(N1989="","",IF(COUNTIF(N$1:N1989,N1989)&gt;1,"",IF(COUNTIF(N:N,N1989)&gt;=1,"左表に入れますねぇ","")))</f>
        <v/>
      </c>
      <c r="N1989" s="1" t="str">
        <f ca="1">IF(ISNA(VLOOKUP(業務内容と時間メモ!M1989,業務内容と時間メモ!R$2:AI$9999,11,FALSE)),"",VLOOKUP(業務内容と時間メモ!M1989,業務内容と時間メモ!R$2:AI$9999,11,FALSE))</f>
        <v/>
      </c>
      <c r="O1989" s="1" t="str">
        <f ca="1">IF(ISNA(VLOOKUP(業務内容と時間メモ!M1989,業務内容と時間メモ!R$2:AI$9999,13,FALSE)),"",VLOOKUP(業務内容と時間メモ!M1989,業務内容と時間メモ!R$2:AI$9999,13,FALSE))</f>
        <v/>
      </c>
      <c r="P1989" s="1" t="str">
        <f ca="1">IF(ISNA(VLOOKUP(業務内容と時間メモ!M1989,業務内容と時間メモ!R$2:AI$9999,15,FALSE)),"",VLOOKUP(業務内容と時間メモ!M1989,業務内容と時間メモ!R$2:AI$9999,15,FALSE))</f>
        <v/>
      </c>
      <c r="Q1989" s="1" t="str">
        <f ca="1">IF(ISNA(VLOOKUP(業務内容と時間メモ!M1989,業務内容と時間メモ!R$2:AI$9999,14,FALSE)),"",VLOOKUP(業務内容と時間メモ!M1989,業務内容と時間メモ!R$2:AI$9999,14,FALSE))</f>
        <v/>
      </c>
      <c r="R1989" s="1" t="str">
        <f ca="1">IF(ISNA(VLOOKUP(業務内容と時間メモ!M1989,業務内容と時間メモ!R$2:AI$9999,16,FALSE)),"",VLOOKUP(業務内容と時間メモ!M1989,業務内容と時間メモ!R$2:AI$9999,16,FALSE))</f>
        <v/>
      </c>
      <c r="S1989" s="1" t="str">
        <f ca="1">IF(ISNA(VLOOKUP(業務内容と時間メモ!M1989,業務内容と時間メモ!R$2:AI$9999,17,FALSE)),"",VLOOKUP(業務内容と時間メモ!M1989,業務内容と時間メモ!R$2:AI$9999,17,FALSE))</f>
        <v/>
      </c>
      <c r="T1989" s="17" t="str">
        <f ca="1">IF(SUMIFS(業務内容と時間メモ!E:E,業務内容と時間メモ!AB:AB,N1989,業務内容と時間メモ!AD:AD,O1989)=0,"",SUMIFS(業務内容と時間メモ!E:E,業務内容と時間メモ!AB:AB,N1989,業務内容と時間メモ!AD:AD,O1989))</f>
        <v/>
      </c>
      <c r="U1989" s="7" t="str">
        <f ca="1">IF(SUMIFS(業務内容と時間メモ!F:F,業務内容と時間メモ!AB:AB,N1989,業務内容と時間メモ!AD:AD,O1989)=0,"",SUMIFS(業務内容と時間メモ!F:F,業務内容と時間メモ!AB:AB,N1989,業務内容と時間メモ!AD:AD,O1989))</f>
        <v/>
      </c>
      <c r="V1989" t="str">
        <f ca="1">IF(SUMIFS(業務内容と時間メモ!E:E,業務内容と時間メモ!AB:AB,N1989,業務内容と時間メモ!AD:AD,O1989)=0,"",SUMIFS(業務内容と時間メモ!E:E,業務内容と時間メモ!AB:AB,N1989,業務内容と時間メモ!AD:AD,O1989))</f>
        <v/>
      </c>
    </row>
    <row r="1990" spans="1:22" hidden="1">
      <c r="A1990" s="1" t="str">
        <f t="shared" ca="1" si="171"/>
        <v/>
      </c>
      <c r="B1990" s="1" t="str">
        <f t="shared" ca="1" si="172"/>
        <v/>
      </c>
      <c r="C1990" s="6" t="str">
        <f t="shared" ca="1" si="170"/>
        <v/>
      </c>
      <c r="J1990" t="str">
        <f t="shared" ca="1" si="168"/>
        <v/>
      </c>
      <c r="L1990" s="7" t="str">
        <f t="shared" ca="1" si="169"/>
        <v/>
      </c>
      <c r="M1990" s="1" t="str">
        <f ca="1">IF(N1990="","",IF(COUNTIF(N$1:N1990,N1990)&gt;1,"",IF(COUNTIF(N:N,N1990)&gt;=1,"左表に入れますねぇ","")))</f>
        <v/>
      </c>
      <c r="N1990" s="1" t="str">
        <f ca="1">IF(ISNA(VLOOKUP(業務内容と時間メモ!M1990,業務内容と時間メモ!R$2:AI$9999,11,FALSE)),"",VLOOKUP(業務内容と時間メモ!M1990,業務内容と時間メモ!R$2:AI$9999,11,FALSE))</f>
        <v/>
      </c>
      <c r="O1990" s="1" t="str">
        <f ca="1">IF(ISNA(VLOOKUP(業務内容と時間メモ!M1990,業務内容と時間メモ!R$2:AI$9999,13,FALSE)),"",VLOOKUP(業務内容と時間メモ!M1990,業務内容と時間メモ!R$2:AI$9999,13,FALSE))</f>
        <v/>
      </c>
      <c r="P1990" s="1" t="str">
        <f ca="1">IF(ISNA(VLOOKUP(業務内容と時間メモ!M1990,業務内容と時間メモ!R$2:AI$9999,15,FALSE)),"",VLOOKUP(業務内容と時間メモ!M1990,業務内容と時間メモ!R$2:AI$9999,15,FALSE))</f>
        <v/>
      </c>
      <c r="Q1990" s="1" t="str">
        <f ca="1">IF(ISNA(VLOOKUP(業務内容と時間メモ!M1990,業務内容と時間メモ!R$2:AI$9999,14,FALSE)),"",VLOOKUP(業務内容と時間メモ!M1990,業務内容と時間メモ!R$2:AI$9999,14,FALSE))</f>
        <v/>
      </c>
      <c r="R1990" s="1" t="str">
        <f ca="1">IF(ISNA(VLOOKUP(業務内容と時間メモ!M1990,業務内容と時間メモ!R$2:AI$9999,16,FALSE)),"",VLOOKUP(業務内容と時間メモ!M1990,業務内容と時間メモ!R$2:AI$9999,16,FALSE))</f>
        <v/>
      </c>
      <c r="S1990" s="1" t="str">
        <f ca="1">IF(ISNA(VLOOKUP(業務内容と時間メモ!M1990,業務内容と時間メモ!R$2:AI$9999,17,FALSE)),"",VLOOKUP(業務内容と時間メモ!M1990,業務内容と時間メモ!R$2:AI$9999,17,FALSE))</f>
        <v/>
      </c>
      <c r="T1990" s="17" t="str">
        <f ca="1">IF(SUMIFS(業務内容と時間メモ!E:E,業務内容と時間メモ!AB:AB,N1990,業務内容と時間メモ!AD:AD,O1990)=0,"",SUMIFS(業務内容と時間メモ!E:E,業務内容と時間メモ!AB:AB,N1990,業務内容と時間メモ!AD:AD,O1990))</f>
        <v/>
      </c>
      <c r="U1990" s="7" t="str">
        <f ca="1">IF(SUMIFS(業務内容と時間メモ!F:F,業務内容と時間メモ!AB:AB,N1990,業務内容と時間メモ!AD:AD,O1990)=0,"",SUMIFS(業務内容と時間メモ!F:F,業務内容と時間メモ!AB:AB,N1990,業務内容と時間メモ!AD:AD,O1990))</f>
        <v/>
      </c>
      <c r="V1990" t="str">
        <f ca="1">IF(SUMIFS(業務内容と時間メモ!E:E,業務内容と時間メモ!AB:AB,N1990,業務内容と時間メモ!AD:AD,O1990)=0,"",SUMIFS(業務内容と時間メモ!E:E,業務内容と時間メモ!AB:AB,N1990,業務内容と時間メモ!AD:AD,O1990))</f>
        <v/>
      </c>
    </row>
    <row r="1991" spans="1:22" hidden="1">
      <c r="A1991" s="1" t="str">
        <f t="shared" ca="1" si="171"/>
        <v/>
      </c>
      <c r="B1991" s="1" t="str">
        <f t="shared" ca="1" si="172"/>
        <v/>
      </c>
      <c r="C1991" s="6" t="str">
        <f t="shared" ca="1" si="170"/>
        <v/>
      </c>
      <c r="J1991" t="str">
        <f t="shared" ca="1" si="168"/>
        <v/>
      </c>
      <c r="L1991" s="7" t="str">
        <f t="shared" ca="1" si="169"/>
        <v/>
      </c>
      <c r="M1991" s="1" t="str">
        <f ca="1">IF(N1991="","",IF(COUNTIF(N$1:N1991,N1991)&gt;1,"",IF(COUNTIF(N:N,N1991)&gt;=1,"左表に入れますねぇ","")))</f>
        <v/>
      </c>
      <c r="N1991" s="1" t="str">
        <f ca="1">IF(ISNA(VLOOKUP(業務内容と時間メモ!M1991,業務内容と時間メモ!R$2:AI$9999,11,FALSE)),"",VLOOKUP(業務内容と時間メモ!M1991,業務内容と時間メモ!R$2:AI$9999,11,FALSE))</f>
        <v/>
      </c>
      <c r="O1991" s="1" t="str">
        <f ca="1">IF(ISNA(VLOOKUP(業務内容と時間メモ!M1991,業務内容と時間メモ!R$2:AI$9999,13,FALSE)),"",VLOOKUP(業務内容と時間メモ!M1991,業務内容と時間メモ!R$2:AI$9999,13,FALSE))</f>
        <v/>
      </c>
      <c r="P1991" s="1" t="str">
        <f ca="1">IF(ISNA(VLOOKUP(業務内容と時間メモ!M1991,業務内容と時間メモ!R$2:AI$9999,15,FALSE)),"",VLOOKUP(業務内容と時間メモ!M1991,業務内容と時間メモ!R$2:AI$9999,15,FALSE))</f>
        <v/>
      </c>
      <c r="Q1991" s="1" t="str">
        <f ca="1">IF(ISNA(VLOOKUP(業務内容と時間メモ!M1991,業務内容と時間メモ!R$2:AI$9999,14,FALSE)),"",VLOOKUP(業務内容と時間メモ!M1991,業務内容と時間メモ!R$2:AI$9999,14,FALSE))</f>
        <v/>
      </c>
      <c r="R1991" s="1" t="str">
        <f ca="1">IF(ISNA(VLOOKUP(業務内容と時間メモ!M1991,業務内容と時間メモ!R$2:AI$9999,16,FALSE)),"",VLOOKUP(業務内容と時間メモ!M1991,業務内容と時間メモ!R$2:AI$9999,16,FALSE))</f>
        <v/>
      </c>
      <c r="S1991" s="1" t="str">
        <f ca="1">IF(ISNA(VLOOKUP(業務内容と時間メモ!M1991,業務内容と時間メモ!R$2:AI$9999,17,FALSE)),"",VLOOKUP(業務内容と時間メモ!M1991,業務内容と時間メモ!R$2:AI$9999,17,FALSE))</f>
        <v/>
      </c>
      <c r="T1991" s="17" t="str">
        <f ca="1">IF(SUMIFS(業務内容と時間メモ!E:E,業務内容と時間メモ!AB:AB,N1991,業務内容と時間メモ!AD:AD,O1991)=0,"",SUMIFS(業務内容と時間メモ!E:E,業務内容と時間メモ!AB:AB,N1991,業務内容と時間メモ!AD:AD,O1991))</f>
        <v/>
      </c>
      <c r="U1991" s="7" t="str">
        <f ca="1">IF(SUMIFS(業務内容と時間メモ!F:F,業務内容と時間メモ!AB:AB,N1991,業務内容と時間メモ!AD:AD,O1991)=0,"",SUMIFS(業務内容と時間メモ!F:F,業務内容と時間メモ!AB:AB,N1991,業務内容と時間メモ!AD:AD,O1991))</f>
        <v/>
      </c>
      <c r="V1991" t="str">
        <f ca="1">IF(SUMIFS(業務内容と時間メモ!E:E,業務内容と時間メモ!AB:AB,N1991,業務内容と時間メモ!AD:AD,O1991)=0,"",SUMIFS(業務内容と時間メモ!E:E,業務内容と時間メモ!AB:AB,N1991,業務内容と時間メモ!AD:AD,O1991))</f>
        <v/>
      </c>
    </row>
    <row r="1992" spans="1:22" hidden="1">
      <c r="A1992" s="1" t="str">
        <f t="shared" ca="1" si="171"/>
        <v/>
      </c>
      <c r="B1992" s="1" t="str">
        <f t="shared" ca="1" si="172"/>
        <v/>
      </c>
      <c r="C1992" s="6" t="str">
        <f t="shared" ca="1" si="170"/>
        <v/>
      </c>
      <c r="J1992" t="str">
        <f t="shared" ca="1" si="168"/>
        <v/>
      </c>
      <c r="L1992" s="7" t="str">
        <f t="shared" ca="1" si="169"/>
        <v/>
      </c>
      <c r="M1992" s="1" t="str">
        <f ca="1">IF(N1992="","",IF(COUNTIF(N$1:N1992,N1992)&gt;1,"",IF(COUNTIF(N:N,N1992)&gt;=1,"左表に入れますねぇ","")))</f>
        <v/>
      </c>
      <c r="N1992" s="1" t="str">
        <f ca="1">IF(ISNA(VLOOKUP(業務内容と時間メモ!M1992,業務内容と時間メモ!R$2:AI$9999,11,FALSE)),"",VLOOKUP(業務内容と時間メモ!M1992,業務内容と時間メモ!R$2:AI$9999,11,FALSE))</f>
        <v/>
      </c>
      <c r="O1992" s="1" t="str">
        <f ca="1">IF(ISNA(VLOOKUP(業務内容と時間メモ!M1992,業務内容と時間メモ!R$2:AI$9999,13,FALSE)),"",VLOOKUP(業務内容と時間メモ!M1992,業務内容と時間メモ!R$2:AI$9999,13,FALSE))</f>
        <v/>
      </c>
      <c r="P1992" s="1" t="str">
        <f ca="1">IF(ISNA(VLOOKUP(業務内容と時間メモ!M1992,業務内容と時間メモ!R$2:AI$9999,15,FALSE)),"",VLOOKUP(業務内容と時間メモ!M1992,業務内容と時間メモ!R$2:AI$9999,15,FALSE))</f>
        <v/>
      </c>
      <c r="Q1992" s="1" t="str">
        <f ca="1">IF(ISNA(VLOOKUP(業務内容と時間メモ!M1992,業務内容と時間メモ!R$2:AI$9999,14,FALSE)),"",VLOOKUP(業務内容と時間メモ!M1992,業務内容と時間メモ!R$2:AI$9999,14,FALSE))</f>
        <v/>
      </c>
      <c r="R1992" s="1" t="str">
        <f ca="1">IF(ISNA(VLOOKUP(業務内容と時間メモ!M1992,業務内容と時間メモ!R$2:AI$9999,16,FALSE)),"",VLOOKUP(業務内容と時間メモ!M1992,業務内容と時間メモ!R$2:AI$9999,16,FALSE))</f>
        <v/>
      </c>
      <c r="S1992" s="1" t="str">
        <f ca="1">IF(ISNA(VLOOKUP(業務内容と時間メモ!M1992,業務内容と時間メモ!R$2:AI$9999,17,FALSE)),"",VLOOKUP(業務内容と時間メモ!M1992,業務内容と時間メモ!R$2:AI$9999,17,FALSE))</f>
        <v/>
      </c>
      <c r="T1992" s="17" t="str">
        <f ca="1">IF(SUMIFS(業務内容と時間メモ!E:E,業務内容と時間メモ!AB:AB,N1992,業務内容と時間メモ!AD:AD,O1992)=0,"",SUMIFS(業務内容と時間メモ!E:E,業務内容と時間メモ!AB:AB,N1992,業務内容と時間メモ!AD:AD,O1992))</f>
        <v/>
      </c>
      <c r="U1992" s="7" t="str">
        <f ca="1">IF(SUMIFS(業務内容と時間メモ!F:F,業務内容と時間メモ!AB:AB,N1992,業務内容と時間メモ!AD:AD,O1992)=0,"",SUMIFS(業務内容と時間メモ!F:F,業務内容と時間メモ!AB:AB,N1992,業務内容と時間メモ!AD:AD,O1992))</f>
        <v/>
      </c>
      <c r="V1992" t="str">
        <f ca="1">IF(SUMIFS(業務内容と時間メモ!E:E,業務内容と時間メモ!AB:AB,N1992,業務内容と時間メモ!AD:AD,O1992)=0,"",SUMIFS(業務内容と時間メモ!E:E,業務内容と時間メモ!AB:AB,N1992,業務内容と時間メモ!AD:AD,O1992))</f>
        <v/>
      </c>
    </row>
    <row r="1993" spans="1:22" hidden="1">
      <c r="A1993" s="1" t="str">
        <f t="shared" ca="1" si="171"/>
        <v/>
      </c>
      <c r="B1993" s="1" t="str">
        <f t="shared" ca="1" si="172"/>
        <v/>
      </c>
      <c r="C1993" s="6" t="str">
        <f t="shared" ca="1" si="170"/>
        <v/>
      </c>
      <c r="J1993" t="str">
        <f t="shared" ca="1" si="168"/>
        <v/>
      </c>
      <c r="L1993" s="7" t="str">
        <f t="shared" ca="1" si="169"/>
        <v/>
      </c>
      <c r="M1993" s="1" t="str">
        <f ca="1">IF(N1993="","",IF(COUNTIF(N$1:N1993,N1993)&gt;1,"",IF(COUNTIF(N:N,N1993)&gt;=1,"左表に入れますねぇ","")))</f>
        <v/>
      </c>
      <c r="N1993" s="1" t="str">
        <f ca="1">IF(ISNA(VLOOKUP(業務内容と時間メモ!M1993,業務内容と時間メモ!R$2:AI$9999,11,FALSE)),"",VLOOKUP(業務内容と時間メモ!M1993,業務内容と時間メモ!R$2:AI$9999,11,FALSE))</f>
        <v/>
      </c>
      <c r="O1993" s="1" t="str">
        <f ca="1">IF(ISNA(VLOOKUP(業務内容と時間メモ!M1993,業務内容と時間メモ!R$2:AI$9999,13,FALSE)),"",VLOOKUP(業務内容と時間メモ!M1993,業務内容と時間メモ!R$2:AI$9999,13,FALSE))</f>
        <v/>
      </c>
      <c r="P1993" s="1" t="str">
        <f ca="1">IF(ISNA(VLOOKUP(業務内容と時間メモ!M1993,業務内容と時間メモ!R$2:AI$9999,15,FALSE)),"",VLOOKUP(業務内容と時間メモ!M1993,業務内容と時間メモ!R$2:AI$9999,15,FALSE))</f>
        <v/>
      </c>
      <c r="Q1993" s="1" t="str">
        <f ca="1">IF(ISNA(VLOOKUP(業務内容と時間メモ!M1993,業務内容と時間メモ!R$2:AI$9999,14,FALSE)),"",VLOOKUP(業務内容と時間メモ!M1993,業務内容と時間メモ!R$2:AI$9999,14,FALSE))</f>
        <v/>
      </c>
      <c r="R1993" s="1" t="str">
        <f ca="1">IF(ISNA(VLOOKUP(業務内容と時間メモ!M1993,業務内容と時間メモ!R$2:AI$9999,16,FALSE)),"",VLOOKUP(業務内容と時間メモ!M1993,業務内容と時間メモ!R$2:AI$9999,16,FALSE))</f>
        <v/>
      </c>
      <c r="S1993" s="1" t="str">
        <f ca="1">IF(ISNA(VLOOKUP(業務内容と時間メモ!M1993,業務内容と時間メモ!R$2:AI$9999,17,FALSE)),"",VLOOKUP(業務内容と時間メモ!M1993,業務内容と時間メモ!R$2:AI$9999,17,FALSE))</f>
        <v/>
      </c>
      <c r="T1993" s="17" t="str">
        <f ca="1">IF(SUMIFS(業務内容と時間メモ!E:E,業務内容と時間メモ!AB:AB,N1993,業務内容と時間メモ!AD:AD,O1993)=0,"",SUMIFS(業務内容と時間メモ!E:E,業務内容と時間メモ!AB:AB,N1993,業務内容と時間メモ!AD:AD,O1993))</f>
        <v/>
      </c>
      <c r="U1993" s="7" t="str">
        <f ca="1">IF(SUMIFS(業務内容と時間メモ!F:F,業務内容と時間メモ!AB:AB,N1993,業務内容と時間メモ!AD:AD,O1993)=0,"",SUMIFS(業務内容と時間メモ!F:F,業務内容と時間メモ!AB:AB,N1993,業務内容と時間メモ!AD:AD,O1993))</f>
        <v/>
      </c>
      <c r="V1993" t="str">
        <f ca="1">IF(SUMIFS(業務内容と時間メモ!E:E,業務内容と時間メモ!AB:AB,N1993,業務内容と時間メモ!AD:AD,O1993)=0,"",SUMIFS(業務内容と時間メモ!E:E,業務内容と時間メモ!AB:AB,N1993,業務内容と時間メモ!AD:AD,O1993))</f>
        <v/>
      </c>
    </row>
    <row r="1994" spans="1:22" hidden="1">
      <c r="A1994" s="1" t="str">
        <f t="shared" ca="1" si="171"/>
        <v/>
      </c>
      <c r="B1994" s="1" t="str">
        <f t="shared" ca="1" si="172"/>
        <v/>
      </c>
      <c r="C1994" s="6" t="str">
        <f t="shared" ca="1" si="170"/>
        <v/>
      </c>
      <c r="J1994" t="str">
        <f t="shared" ca="1" si="168"/>
        <v/>
      </c>
      <c r="L1994" s="7" t="str">
        <f t="shared" ca="1" si="169"/>
        <v/>
      </c>
      <c r="M1994" s="1" t="str">
        <f ca="1">IF(N1994="","",IF(COUNTIF(N$1:N1994,N1994)&gt;1,"",IF(COUNTIF(N:N,N1994)&gt;=1,"左表に入れますねぇ","")))</f>
        <v/>
      </c>
      <c r="N1994" s="1" t="str">
        <f ca="1">IF(ISNA(VLOOKUP(業務内容と時間メモ!M1994,業務内容と時間メモ!R$2:AI$9999,11,FALSE)),"",VLOOKUP(業務内容と時間メモ!M1994,業務内容と時間メモ!R$2:AI$9999,11,FALSE))</f>
        <v/>
      </c>
      <c r="O1994" s="1" t="str">
        <f ca="1">IF(ISNA(VLOOKUP(業務内容と時間メモ!M1994,業務内容と時間メモ!R$2:AI$9999,13,FALSE)),"",VLOOKUP(業務内容と時間メモ!M1994,業務内容と時間メモ!R$2:AI$9999,13,FALSE))</f>
        <v/>
      </c>
      <c r="P1994" s="1" t="str">
        <f ca="1">IF(ISNA(VLOOKUP(業務内容と時間メモ!M1994,業務内容と時間メモ!R$2:AI$9999,15,FALSE)),"",VLOOKUP(業務内容と時間メモ!M1994,業務内容と時間メモ!R$2:AI$9999,15,FALSE))</f>
        <v/>
      </c>
      <c r="Q1994" s="1" t="str">
        <f ca="1">IF(ISNA(VLOOKUP(業務内容と時間メモ!M1994,業務内容と時間メモ!R$2:AI$9999,14,FALSE)),"",VLOOKUP(業務内容と時間メモ!M1994,業務内容と時間メモ!R$2:AI$9999,14,FALSE))</f>
        <v/>
      </c>
      <c r="R1994" s="1" t="str">
        <f ca="1">IF(ISNA(VLOOKUP(業務内容と時間メモ!M1994,業務内容と時間メモ!R$2:AI$9999,16,FALSE)),"",VLOOKUP(業務内容と時間メモ!M1994,業務内容と時間メモ!R$2:AI$9999,16,FALSE))</f>
        <v/>
      </c>
      <c r="S1994" s="1" t="str">
        <f ca="1">IF(ISNA(VLOOKUP(業務内容と時間メモ!M1994,業務内容と時間メモ!R$2:AI$9999,17,FALSE)),"",VLOOKUP(業務内容と時間メモ!M1994,業務内容と時間メモ!R$2:AI$9999,17,FALSE))</f>
        <v/>
      </c>
      <c r="T1994" s="17" t="str">
        <f ca="1">IF(SUMIFS(業務内容と時間メモ!E:E,業務内容と時間メモ!AB:AB,N1994,業務内容と時間メモ!AD:AD,O1994)=0,"",SUMIFS(業務内容と時間メモ!E:E,業務内容と時間メモ!AB:AB,N1994,業務内容と時間メモ!AD:AD,O1994))</f>
        <v/>
      </c>
      <c r="U1994" s="7" t="str">
        <f ca="1">IF(SUMIFS(業務内容と時間メモ!F:F,業務内容と時間メモ!AB:AB,N1994,業務内容と時間メモ!AD:AD,O1994)=0,"",SUMIFS(業務内容と時間メモ!F:F,業務内容と時間メモ!AB:AB,N1994,業務内容と時間メモ!AD:AD,O1994))</f>
        <v/>
      </c>
      <c r="V1994" t="str">
        <f ca="1">IF(SUMIFS(業務内容と時間メモ!E:E,業務内容と時間メモ!AB:AB,N1994,業務内容と時間メモ!AD:AD,O1994)=0,"",SUMIFS(業務内容と時間メモ!E:E,業務内容と時間メモ!AB:AB,N1994,業務内容と時間メモ!AD:AD,O1994))</f>
        <v/>
      </c>
    </row>
    <row r="1995" spans="1:22" hidden="1">
      <c r="A1995" s="1" t="str">
        <f t="shared" ca="1" si="171"/>
        <v/>
      </c>
      <c r="B1995" s="1" t="str">
        <f t="shared" ca="1" si="172"/>
        <v/>
      </c>
      <c r="C1995" s="6" t="str">
        <f t="shared" ca="1" si="170"/>
        <v/>
      </c>
      <c r="J1995" t="str">
        <f t="shared" ca="1" si="168"/>
        <v/>
      </c>
      <c r="L1995" s="7" t="str">
        <f t="shared" ca="1" si="169"/>
        <v/>
      </c>
      <c r="M1995" s="1" t="str">
        <f ca="1">IF(N1995="","",IF(COUNTIF(N$1:N1995,N1995)&gt;1,"",IF(COUNTIF(N:N,N1995)&gt;=1,"左表に入れますねぇ","")))</f>
        <v/>
      </c>
      <c r="N1995" s="1" t="str">
        <f ca="1">IF(ISNA(VLOOKUP(業務内容と時間メモ!M1995,業務内容と時間メモ!R$2:AI$9999,11,FALSE)),"",VLOOKUP(業務内容と時間メモ!M1995,業務内容と時間メモ!R$2:AI$9999,11,FALSE))</f>
        <v/>
      </c>
      <c r="O1995" s="1" t="str">
        <f ca="1">IF(ISNA(VLOOKUP(業務内容と時間メモ!M1995,業務内容と時間メモ!R$2:AI$9999,13,FALSE)),"",VLOOKUP(業務内容と時間メモ!M1995,業務内容と時間メモ!R$2:AI$9999,13,FALSE))</f>
        <v/>
      </c>
      <c r="P1995" s="1" t="str">
        <f ca="1">IF(ISNA(VLOOKUP(業務内容と時間メモ!M1995,業務内容と時間メモ!R$2:AI$9999,15,FALSE)),"",VLOOKUP(業務内容と時間メモ!M1995,業務内容と時間メモ!R$2:AI$9999,15,FALSE))</f>
        <v/>
      </c>
      <c r="Q1995" s="1" t="str">
        <f ca="1">IF(ISNA(VLOOKUP(業務内容と時間メモ!M1995,業務内容と時間メモ!R$2:AI$9999,14,FALSE)),"",VLOOKUP(業務内容と時間メモ!M1995,業務内容と時間メモ!R$2:AI$9999,14,FALSE))</f>
        <v/>
      </c>
      <c r="R1995" s="1" t="str">
        <f ca="1">IF(ISNA(VLOOKUP(業務内容と時間メモ!M1995,業務内容と時間メモ!R$2:AI$9999,16,FALSE)),"",VLOOKUP(業務内容と時間メモ!M1995,業務内容と時間メモ!R$2:AI$9999,16,FALSE))</f>
        <v/>
      </c>
      <c r="S1995" s="1" t="str">
        <f ca="1">IF(ISNA(VLOOKUP(業務内容と時間メモ!M1995,業務内容と時間メモ!R$2:AI$9999,17,FALSE)),"",VLOOKUP(業務内容と時間メモ!M1995,業務内容と時間メモ!R$2:AI$9999,17,FALSE))</f>
        <v/>
      </c>
      <c r="T1995" s="17" t="str">
        <f ca="1">IF(SUMIFS(業務内容と時間メモ!E:E,業務内容と時間メモ!AB:AB,N1995,業務内容と時間メモ!AD:AD,O1995)=0,"",SUMIFS(業務内容と時間メモ!E:E,業務内容と時間メモ!AB:AB,N1995,業務内容と時間メモ!AD:AD,O1995))</f>
        <v/>
      </c>
      <c r="U1995" s="7" t="str">
        <f ca="1">IF(SUMIFS(業務内容と時間メモ!F:F,業務内容と時間メモ!AB:AB,N1995,業務内容と時間メモ!AD:AD,O1995)=0,"",SUMIFS(業務内容と時間メモ!F:F,業務内容と時間メモ!AB:AB,N1995,業務内容と時間メモ!AD:AD,O1995))</f>
        <v/>
      </c>
      <c r="V1995" t="str">
        <f ca="1">IF(SUMIFS(業務内容と時間メモ!E:E,業務内容と時間メモ!AB:AB,N1995,業務内容と時間メモ!AD:AD,O1995)=0,"",SUMIFS(業務内容と時間メモ!E:E,業務内容と時間メモ!AB:AB,N1995,業務内容と時間メモ!AD:AD,O1995))</f>
        <v/>
      </c>
    </row>
    <row r="1996" spans="1:22" hidden="1">
      <c r="A1996" s="1" t="str">
        <f t="shared" ca="1" si="171"/>
        <v/>
      </c>
      <c r="B1996" s="1" t="str">
        <f t="shared" ca="1" si="172"/>
        <v/>
      </c>
      <c r="C1996" s="6" t="str">
        <f t="shared" ca="1" si="170"/>
        <v/>
      </c>
      <c r="J1996" t="str">
        <f t="shared" ca="1" si="168"/>
        <v/>
      </c>
      <c r="L1996" s="7" t="str">
        <f t="shared" ca="1" si="169"/>
        <v/>
      </c>
      <c r="M1996" s="1" t="str">
        <f ca="1">IF(N1996="","",IF(COUNTIF(N$1:N1996,N1996)&gt;1,"",IF(COUNTIF(N:N,N1996)&gt;=1,"左表に入れますねぇ","")))</f>
        <v/>
      </c>
      <c r="N1996" s="1" t="str">
        <f ca="1">IF(ISNA(VLOOKUP(業務内容と時間メモ!M1996,業務内容と時間メモ!R$2:AI$9999,11,FALSE)),"",VLOOKUP(業務内容と時間メモ!M1996,業務内容と時間メモ!R$2:AI$9999,11,FALSE))</f>
        <v/>
      </c>
      <c r="O1996" s="1" t="str">
        <f ca="1">IF(ISNA(VLOOKUP(業務内容と時間メモ!M1996,業務内容と時間メモ!R$2:AI$9999,13,FALSE)),"",VLOOKUP(業務内容と時間メモ!M1996,業務内容と時間メモ!R$2:AI$9999,13,FALSE))</f>
        <v/>
      </c>
      <c r="P1996" s="1" t="str">
        <f ca="1">IF(ISNA(VLOOKUP(業務内容と時間メモ!M1996,業務内容と時間メモ!R$2:AI$9999,15,FALSE)),"",VLOOKUP(業務内容と時間メモ!M1996,業務内容と時間メモ!R$2:AI$9999,15,FALSE))</f>
        <v/>
      </c>
      <c r="Q1996" s="1" t="str">
        <f ca="1">IF(ISNA(VLOOKUP(業務内容と時間メモ!M1996,業務内容と時間メモ!R$2:AI$9999,14,FALSE)),"",VLOOKUP(業務内容と時間メモ!M1996,業務内容と時間メモ!R$2:AI$9999,14,FALSE))</f>
        <v/>
      </c>
      <c r="R1996" s="1" t="str">
        <f ca="1">IF(ISNA(VLOOKUP(業務内容と時間メモ!M1996,業務内容と時間メモ!R$2:AI$9999,16,FALSE)),"",VLOOKUP(業務内容と時間メモ!M1996,業務内容と時間メモ!R$2:AI$9999,16,FALSE))</f>
        <v/>
      </c>
      <c r="S1996" s="1" t="str">
        <f ca="1">IF(ISNA(VLOOKUP(業務内容と時間メモ!M1996,業務内容と時間メモ!R$2:AI$9999,17,FALSE)),"",VLOOKUP(業務内容と時間メモ!M1996,業務内容と時間メモ!R$2:AI$9999,17,FALSE))</f>
        <v/>
      </c>
      <c r="T1996" s="17" t="str">
        <f ca="1">IF(SUMIFS(業務内容と時間メモ!E:E,業務内容と時間メモ!AB:AB,N1996,業務内容と時間メモ!AD:AD,O1996)=0,"",SUMIFS(業務内容と時間メモ!E:E,業務内容と時間メモ!AB:AB,N1996,業務内容と時間メモ!AD:AD,O1996))</f>
        <v/>
      </c>
      <c r="U1996" s="7" t="str">
        <f ca="1">IF(SUMIFS(業務内容と時間メモ!F:F,業務内容と時間メモ!AB:AB,N1996,業務内容と時間メモ!AD:AD,O1996)=0,"",SUMIFS(業務内容と時間メモ!F:F,業務内容と時間メモ!AB:AB,N1996,業務内容と時間メモ!AD:AD,O1996))</f>
        <v/>
      </c>
      <c r="V1996" t="str">
        <f ca="1">IF(SUMIFS(業務内容と時間メモ!E:E,業務内容と時間メモ!AB:AB,N1996,業務内容と時間メモ!AD:AD,O1996)=0,"",SUMIFS(業務内容と時間メモ!E:E,業務内容と時間メモ!AB:AB,N1996,業務内容と時間メモ!AD:AD,O1996))</f>
        <v/>
      </c>
    </row>
    <row r="1997" spans="1:22" hidden="1">
      <c r="A1997" s="1" t="str">
        <f t="shared" ca="1" si="171"/>
        <v/>
      </c>
      <c r="B1997" s="1" t="str">
        <f t="shared" ca="1" si="172"/>
        <v/>
      </c>
      <c r="C1997" s="6" t="str">
        <f t="shared" ca="1" si="170"/>
        <v/>
      </c>
      <c r="J1997" t="str">
        <f t="shared" ca="1" si="168"/>
        <v/>
      </c>
      <c r="L1997" s="7" t="str">
        <f t="shared" ca="1" si="169"/>
        <v/>
      </c>
      <c r="M1997" s="1" t="str">
        <f ca="1">IF(N1997="","",IF(COUNTIF(N$1:N1997,N1997)&gt;1,"",IF(COUNTIF(N:N,N1997)&gt;=1,"左表に入れますねぇ","")))</f>
        <v/>
      </c>
      <c r="N1997" s="1" t="str">
        <f ca="1">IF(ISNA(VLOOKUP(業務内容と時間メモ!M1997,業務内容と時間メモ!R$2:AI$9999,11,FALSE)),"",VLOOKUP(業務内容と時間メモ!M1997,業務内容と時間メモ!R$2:AI$9999,11,FALSE))</f>
        <v/>
      </c>
      <c r="O1997" s="1" t="str">
        <f ca="1">IF(ISNA(VLOOKUP(業務内容と時間メモ!M1997,業務内容と時間メモ!R$2:AI$9999,13,FALSE)),"",VLOOKUP(業務内容と時間メモ!M1997,業務内容と時間メモ!R$2:AI$9999,13,FALSE))</f>
        <v/>
      </c>
      <c r="P1997" s="1" t="str">
        <f ca="1">IF(ISNA(VLOOKUP(業務内容と時間メモ!M1997,業務内容と時間メモ!R$2:AI$9999,15,FALSE)),"",VLOOKUP(業務内容と時間メモ!M1997,業務内容と時間メモ!R$2:AI$9999,15,FALSE))</f>
        <v/>
      </c>
      <c r="Q1997" s="1" t="str">
        <f ca="1">IF(ISNA(VLOOKUP(業務内容と時間メモ!M1997,業務内容と時間メモ!R$2:AI$9999,14,FALSE)),"",VLOOKUP(業務内容と時間メモ!M1997,業務内容と時間メモ!R$2:AI$9999,14,FALSE))</f>
        <v/>
      </c>
      <c r="R1997" s="1" t="str">
        <f ca="1">IF(ISNA(VLOOKUP(業務内容と時間メモ!M1997,業務内容と時間メモ!R$2:AI$9999,16,FALSE)),"",VLOOKUP(業務内容と時間メモ!M1997,業務内容と時間メモ!R$2:AI$9999,16,FALSE))</f>
        <v/>
      </c>
      <c r="S1997" s="1" t="str">
        <f ca="1">IF(ISNA(VLOOKUP(業務内容と時間メモ!M1997,業務内容と時間メモ!R$2:AI$9999,17,FALSE)),"",VLOOKUP(業務内容と時間メモ!M1997,業務内容と時間メモ!R$2:AI$9999,17,FALSE))</f>
        <v/>
      </c>
      <c r="T1997" s="17" t="str">
        <f ca="1">IF(SUMIFS(業務内容と時間メモ!E:E,業務内容と時間メモ!AB:AB,N1997,業務内容と時間メモ!AD:AD,O1997)=0,"",SUMIFS(業務内容と時間メモ!E:E,業務内容と時間メモ!AB:AB,N1997,業務内容と時間メモ!AD:AD,O1997))</f>
        <v/>
      </c>
      <c r="U1997" s="7" t="str">
        <f ca="1">IF(SUMIFS(業務内容と時間メモ!F:F,業務内容と時間メモ!AB:AB,N1997,業務内容と時間メモ!AD:AD,O1997)=0,"",SUMIFS(業務内容と時間メモ!F:F,業務内容と時間メモ!AB:AB,N1997,業務内容と時間メモ!AD:AD,O1997))</f>
        <v/>
      </c>
      <c r="V1997" t="str">
        <f ca="1">IF(SUMIFS(業務内容と時間メモ!E:E,業務内容と時間メモ!AB:AB,N1997,業務内容と時間メモ!AD:AD,O1997)=0,"",SUMIFS(業務内容と時間メモ!E:E,業務内容と時間メモ!AB:AB,N1997,業務内容と時間メモ!AD:AD,O1997))</f>
        <v/>
      </c>
    </row>
    <row r="1998" spans="1:22" hidden="1">
      <c r="A1998" s="1" t="str">
        <f t="shared" ca="1" si="171"/>
        <v/>
      </c>
      <c r="B1998" s="1" t="str">
        <f t="shared" ca="1" si="172"/>
        <v/>
      </c>
      <c r="C1998" s="6" t="str">
        <f t="shared" ca="1" si="170"/>
        <v/>
      </c>
      <c r="J1998" t="str">
        <f t="shared" ca="1" si="168"/>
        <v/>
      </c>
      <c r="L1998" s="7" t="str">
        <f t="shared" ca="1" si="169"/>
        <v/>
      </c>
      <c r="M1998" s="1" t="str">
        <f ca="1">IF(N1998="","",IF(COUNTIF(N$1:N1998,N1998)&gt;1,"",IF(COUNTIF(N:N,N1998)&gt;=1,"左表に入れますねぇ","")))</f>
        <v/>
      </c>
      <c r="N1998" s="1" t="str">
        <f ca="1">IF(ISNA(VLOOKUP(業務内容と時間メモ!M1998,業務内容と時間メモ!R$2:AI$9999,11,FALSE)),"",VLOOKUP(業務内容と時間メモ!M1998,業務内容と時間メモ!R$2:AI$9999,11,FALSE))</f>
        <v/>
      </c>
      <c r="O1998" s="1" t="str">
        <f ca="1">IF(ISNA(VLOOKUP(業務内容と時間メモ!M1998,業務内容と時間メモ!R$2:AI$9999,13,FALSE)),"",VLOOKUP(業務内容と時間メモ!M1998,業務内容と時間メモ!R$2:AI$9999,13,FALSE))</f>
        <v/>
      </c>
      <c r="P1998" s="1" t="str">
        <f ca="1">IF(ISNA(VLOOKUP(業務内容と時間メモ!M1998,業務内容と時間メモ!R$2:AI$9999,15,FALSE)),"",VLOOKUP(業務内容と時間メモ!M1998,業務内容と時間メモ!R$2:AI$9999,15,FALSE))</f>
        <v/>
      </c>
      <c r="Q1998" s="1" t="str">
        <f ca="1">IF(ISNA(VLOOKUP(業務内容と時間メモ!M1998,業務内容と時間メモ!R$2:AI$9999,14,FALSE)),"",VLOOKUP(業務内容と時間メモ!M1998,業務内容と時間メモ!R$2:AI$9999,14,FALSE))</f>
        <v/>
      </c>
      <c r="R1998" s="1" t="str">
        <f ca="1">IF(ISNA(VLOOKUP(業務内容と時間メモ!M1998,業務内容と時間メモ!R$2:AI$9999,16,FALSE)),"",VLOOKUP(業務内容と時間メモ!M1998,業務内容と時間メモ!R$2:AI$9999,16,FALSE))</f>
        <v/>
      </c>
      <c r="S1998" s="1" t="str">
        <f ca="1">IF(ISNA(VLOOKUP(業務内容と時間メモ!M1998,業務内容と時間メモ!R$2:AI$9999,17,FALSE)),"",VLOOKUP(業務内容と時間メモ!M1998,業務内容と時間メモ!R$2:AI$9999,17,FALSE))</f>
        <v/>
      </c>
      <c r="T1998" s="17" t="str">
        <f ca="1">IF(SUMIFS(業務内容と時間メモ!E:E,業務内容と時間メモ!AB:AB,N1998,業務内容と時間メモ!AD:AD,O1998)=0,"",SUMIFS(業務内容と時間メモ!E:E,業務内容と時間メモ!AB:AB,N1998,業務内容と時間メモ!AD:AD,O1998))</f>
        <v/>
      </c>
      <c r="U1998" s="7" t="str">
        <f ca="1">IF(SUMIFS(業務内容と時間メモ!F:F,業務内容と時間メモ!AB:AB,N1998,業務内容と時間メモ!AD:AD,O1998)=0,"",SUMIFS(業務内容と時間メモ!F:F,業務内容と時間メモ!AB:AB,N1998,業務内容と時間メモ!AD:AD,O1998))</f>
        <v/>
      </c>
      <c r="V1998" t="str">
        <f ca="1">IF(SUMIFS(業務内容と時間メモ!E:E,業務内容と時間メモ!AB:AB,N1998,業務内容と時間メモ!AD:AD,O1998)=0,"",SUMIFS(業務内容と時間メモ!E:E,業務内容と時間メモ!AB:AB,N1998,業務内容と時間メモ!AD:AD,O1998))</f>
        <v/>
      </c>
    </row>
    <row r="1999" spans="1:22" hidden="1">
      <c r="A1999" s="1" t="str">
        <f t="shared" ca="1" si="171"/>
        <v/>
      </c>
      <c r="B1999" s="1" t="str">
        <f t="shared" ca="1" si="172"/>
        <v/>
      </c>
      <c r="C1999" s="6" t="str">
        <f t="shared" ca="1" si="170"/>
        <v/>
      </c>
      <c r="J1999" t="str">
        <f t="shared" ca="1" si="168"/>
        <v/>
      </c>
      <c r="L1999" s="7" t="str">
        <f t="shared" ca="1" si="169"/>
        <v/>
      </c>
      <c r="M1999" s="1" t="str">
        <f ca="1">IF(N1999="","",IF(COUNTIF(N$1:N1999,N1999)&gt;1,"",IF(COUNTIF(N:N,N1999)&gt;=1,"左表に入れますねぇ","")))</f>
        <v/>
      </c>
      <c r="N1999" s="1" t="str">
        <f ca="1">IF(ISNA(VLOOKUP(業務内容と時間メモ!M1999,業務内容と時間メモ!R$2:AI$9999,11,FALSE)),"",VLOOKUP(業務内容と時間メモ!M1999,業務内容と時間メモ!R$2:AI$9999,11,FALSE))</f>
        <v/>
      </c>
      <c r="O1999" s="1" t="str">
        <f ca="1">IF(ISNA(VLOOKUP(業務内容と時間メモ!M1999,業務内容と時間メモ!R$2:AI$9999,13,FALSE)),"",VLOOKUP(業務内容と時間メモ!M1999,業務内容と時間メモ!R$2:AI$9999,13,FALSE))</f>
        <v/>
      </c>
      <c r="P1999" s="1" t="str">
        <f ca="1">IF(ISNA(VLOOKUP(業務内容と時間メモ!M1999,業務内容と時間メモ!R$2:AI$9999,15,FALSE)),"",VLOOKUP(業務内容と時間メモ!M1999,業務内容と時間メモ!R$2:AI$9999,15,FALSE))</f>
        <v/>
      </c>
      <c r="Q1999" s="1" t="str">
        <f ca="1">IF(ISNA(VLOOKUP(業務内容と時間メモ!M1999,業務内容と時間メモ!R$2:AI$9999,14,FALSE)),"",VLOOKUP(業務内容と時間メモ!M1999,業務内容と時間メモ!R$2:AI$9999,14,FALSE))</f>
        <v/>
      </c>
      <c r="R1999" s="1" t="str">
        <f ca="1">IF(ISNA(VLOOKUP(業務内容と時間メモ!M1999,業務内容と時間メモ!R$2:AI$9999,16,FALSE)),"",VLOOKUP(業務内容と時間メモ!M1999,業務内容と時間メモ!R$2:AI$9999,16,FALSE))</f>
        <v/>
      </c>
      <c r="S1999" s="1" t="str">
        <f ca="1">IF(ISNA(VLOOKUP(業務内容と時間メモ!M1999,業務内容と時間メモ!R$2:AI$9999,17,FALSE)),"",VLOOKUP(業務内容と時間メモ!M1999,業務内容と時間メモ!R$2:AI$9999,17,FALSE))</f>
        <v/>
      </c>
      <c r="T1999" s="17" t="str">
        <f ca="1">IF(SUMIFS(業務内容と時間メモ!E:E,業務内容と時間メモ!AB:AB,N1999,業務内容と時間メモ!AD:AD,O1999)=0,"",SUMIFS(業務内容と時間メモ!E:E,業務内容と時間メモ!AB:AB,N1999,業務内容と時間メモ!AD:AD,O1999))</f>
        <v/>
      </c>
      <c r="V1999" t="str">
        <f ca="1">IF(SUMIFS(業務内容と時間メモ!E:E,業務内容と時間メモ!AB:AB,N1999,業務内容と時間メモ!AD:AD,O1999)=0,"",SUMIFS(業務内容と時間メモ!E:E,業務内容と時間メモ!AB:AB,N1999,業務内容と時間メモ!AD:AD,O1999))</f>
        <v/>
      </c>
    </row>
    <row r="2000" spans="1:22" hidden="1">
      <c r="A2000" s="1" t="str">
        <f t="shared" ca="1" si="171"/>
        <v/>
      </c>
      <c r="B2000" s="1" t="str">
        <f t="shared" ca="1" si="172"/>
        <v/>
      </c>
      <c r="C2000" s="6" t="str">
        <f t="shared" ca="1" si="170"/>
        <v/>
      </c>
      <c r="J2000" t="str">
        <f t="shared" ca="1" si="168"/>
        <v/>
      </c>
      <c r="L2000" s="7" t="str">
        <f t="shared" ca="1" si="169"/>
        <v/>
      </c>
      <c r="M2000" s="1" t="str">
        <f ca="1">IF(N2000="","",IF(COUNTIF(N$1:N2000,N2000)&gt;1,"",IF(COUNTIF(N:N,N2000)&gt;=1,"左表に入れますねぇ","")))</f>
        <v/>
      </c>
      <c r="N2000" s="1" t="str">
        <f ca="1">IF(ISNA(VLOOKUP(業務内容と時間メモ!M2000,業務内容と時間メモ!R$2:AI$9999,11,FALSE)),"",VLOOKUP(業務内容と時間メモ!M2000,業務内容と時間メモ!R$2:AI$9999,11,FALSE))</f>
        <v/>
      </c>
      <c r="O2000" s="1" t="str">
        <f ca="1">IF(ISNA(VLOOKUP(業務内容と時間メモ!M2000,業務内容と時間メモ!R$2:AI$9999,13,FALSE)),"",VLOOKUP(業務内容と時間メモ!M2000,業務内容と時間メモ!R$2:AI$9999,13,FALSE))</f>
        <v/>
      </c>
      <c r="P2000" s="1" t="str">
        <f ca="1">IF(ISNA(VLOOKUP(業務内容と時間メモ!M2000,業務内容と時間メモ!R$2:AI$9999,15,FALSE)),"",VLOOKUP(業務内容と時間メモ!M2000,業務内容と時間メモ!R$2:AI$9999,15,FALSE))</f>
        <v/>
      </c>
      <c r="Q2000" s="1" t="str">
        <f ca="1">IF(ISNA(VLOOKUP(業務内容と時間メモ!M2000,業務内容と時間メモ!R$2:AI$9999,14,FALSE)),"",VLOOKUP(業務内容と時間メモ!M2000,業務内容と時間メモ!R$2:AI$9999,14,FALSE))</f>
        <v/>
      </c>
      <c r="R2000" s="1" t="str">
        <f ca="1">IF(ISNA(VLOOKUP(業務内容と時間メモ!M2000,業務内容と時間メモ!R$2:AI$9999,16,FALSE)),"",VLOOKUP(業務内容と時間メモ!M2000,業務内容と時間メモ!R$2:AI$9999,16,FALSE))</f>
        <v/>
      </c>
      <c r="S2000" s="1" t="str">
        <f ca="1">IF(ISNA(VLOOKUP(業務内容と時間メモ!M2000,業務内容と時間メモ!R$2:AI$9999,17,FALSE)),"",VLOOKUP(業務内容と時間メモ!M2000,業務内容と時間メモ!R$2:AI$9999,17,FALSE))</f>
        <v/>
      </c>
      <c r="T2000" s="17" t="str">
        <f ca="1">IF(SUMIFS(業務内容と時間メモ!E:E,業務内容と時間メモ!AB:AB,N2000,業務内容と時間メモ!AD:AD,O2000)=0,"",SUMIFS(業務内容と時間メモ!E:E,業務内容と時間メモ!AB:AB,N2000,業務内容と時間メモ!AD:AD,O2000))</f>
        <v/>
      </c>
      <c r="V2000" t="str">
        <f ca="1">IF(SUMIFS(業務内容と時間メモ!E:E,業務内容と時間メモ!AB:AB,N2000,業務内容と時間メモ!AD:AD,O2000)=0,"",SUMIFS(業務内容と時間メモ!E:E,業務内容と時間メモ!AB:AB,N2000,業務内容と時間メモ!AD:AD,O2000))</f>
        <v/>
      </c>
    </row>
    <row r="2001" spans="3:22" hidden="1">
      <c r="C2001" s="6" t="str">
        <f t="shared" ca="1" si="170"/>
        <v/>
      </c>
      <c r="J2001" t="str">
        <f t="shared" si="168"/>
        <v/>
      </c>
      <c r="N2001" s="1" t="str">
        <f ca="1">IF(ISNA(VLOOKUP(業務内容と時間メモ!M2001,業務内容と時間メモ!R$2:AI$9999,11,FALSE)),"",VLOOKUP(業務内容と時間メモ!M2001,業務内容と時間メモ!R$2:AI$9999,11,FALSE))</f>
        <v/>
      </c>
      <c r="P2001" s="1" t="str">
        <f ca="1">IF(ISNA(VLOOKUP(業務内容と時間メモ!M2001,業務内容と時間メモ!R$2:AI$9999,15,FALSE)),"",VLOOKUP(業務内容と時間メモ!M2001,業務内容と時間メモ!R$2:AI$9999,15,FALSE))</f>
        <v/>
      </c>
      <c r="T2001" s="17" t="str">
        <f ca="1">IF(SUMIFS(業務内容と時間メモ!E:E,業務内容と時間メモ!AB:AB,N2001,業務内容と時間メモ!AD:AD,O2001)=0,"",SUMIFS(業務内容と時間メモ!E:E,業務内容と時間メモ!AB:AB,N2001,業務内容と時間メモ!AD:AD,O2001))</f>
        <v/>
      </c>
      <c r="V2001" t="str">
        <f ca="1">IF(SUMIFS(業務内容と時間メモ!E:E,業務内容と時間メモ!AB:AB,N2001,業務内容と時間メモ!AD:AD,O2001)=0,"",SUMIFS(業務内容と時間メモ!E:E,業務内容と時間メモ!AB:AB,N2001,業務内容と時間メモ!AD:AD,O2001))</f>
        <v/>
      </c>
    </row>
    <row r="2002" spans="3:22">
      <c r="J2002" t="str">
        <f t="shared" si="168"/>
        <v/>
      </c>
      <c r="N2002" s="1" t="str">
        <f ca="1">IF(ISNA(VLOOKUP(業務内容と時間メモ!M2002,業務内容と時間メモ!R$2:AI$9999,11,FALSE)),"",VLOOKUP(業務内容と時間メモ!M2002,業務内容と時間メモ!R$2:AI$9999,11,FALSE))</f>
        <v/>
      </c>
      <c r="P2002" s="1" t="str">
        <f ca="1">IF(ISNA(VLOOKUP(業務内容と時間メモ!M2002,業務内容と時間メモ!R$2:AI$9999,15,FALSE)),"",VLOOKUP(業務内容と時間メモ!M2002,業務内容と時間メモ!R$2:AI$9999,15,FALSE))</f>
        <v/>
      </c>
      <c r="R2002" s="1" t="str">
        <f ca="1">IF(ISNA(VLOOKUP(業務内容と時間メモ!M2002,業務内容と時間メモ!R$2:AI$9999,16,FALSE)),"",VLOOKUP(業務内容と時間メモ!M2002,業務内容と時間メモ!R$2:AI$9999,16,FALSE))</f>
        <v/>
      </c>
      <c r="S2002" s="1" t="str">
        <f ca="1">IF(ISNA(VLOOKUP(業務内容と時間メモ!M2002,業務内容と時間メモ!R$2:AI$9999,17,FALSE)),"",VLOOKUP(業務内容と時間メモ!M2002,業務内容と時間メモ!R$2:AI$9999,17,FALSE))</f>
        <v/>
      </c>
      <c r="T2002" s="17" t="str">
        <f ca="1">IF(SUMIFS(業務内容と時間メモ!E:E,業務内容と時間メモ!AB:AB,N2002,業務内容と時間メモ!AD:AD,O2002)=0,"",SUMIFS(業務内容と時間メモ!E:E,業務内容と時間メモ!AB:AB,N2002,業務内容と時間メモ!AD:AD,O2002))</f>
        <v/>
      </c>
      <c r="U2002" s="7" t="str">
        <f ca="1">IF(SUMIFS(業務内容と時間メモ!F:F,業務内容と時間メモ!AB:AB,N2002,業務内容と時間メモ!AD:AD,O2002)=0,"",SUMIFS(業務内容と時間メモ!F:F,業務内容と時間メモ!AB:AB,N2002,業務内容と時間メモ!AD:AD,O2002))</f>
        <v/>
      </c>
      <c r="V2002" t="str">
        <f ca="1">IF(SUMIFS(業務内容と時間メモ!E:E,業務内容と時間メモ!AB:AB,N2002,業務内容と時間メモ!AD:AD,O2002)=0,"",SUMIFS(業務内容と時間メモ!E:E,業務内容と時間メモ!AB:AB,N2002,業務内容と時間メモ!AD:AD,O2002))</f>
        <v/>
      </c>
    </row>
    <row r="2003" spans="3:22">
      <c r="J2003" t="str">
        <f t="shared" si="168"/>
        <v/>
      </c>
      <c r="N2003" s="1" t="str">
        <f ca="1">IF(ISNA(VLOOKUP(業務内容と時間メモ!M2003,業務内容と時間メモ!R$2:AI$9999,11,FALSE)),"",VLOOKUP(業務内容と時間メモ!M2003,業務内容と時間メモ!R$2:AI$9999,11,FALSE))</f>
        <v/>
      </c>
      <c r="P2003" s="1" t="str">
        <f ca="1">IF(ISNA(VLOOKUP(業務内容と時間メモ!M2003,業務内容と時間メモ!R$2:AI$9999,15,FALSE)),"",VLOOKUP(業務内容と時間メモ!M2003,業務内容と時間メモ!R$2:AI$9999,15,FALSE))</f>
        <v/>
      </c>
      <c r="R2003" s="1" t="str">
        <f ca="1">IF(ISNA(VLOOKUP(業務内容と時間メモ!M2003,業務内容と時間メモ!R$2:AI$9999,16,FALSE)),"",VLOOKUP(業務内容と時間メモ!M2003,業務内容と時間メモ!R$2:AI$9999,16,FALSE))</f>
        <v/>
      </c>
      <c r="S2003" s="1" t="str">
        <f ca="1">IF(ISNA(VLOOKUP(業務内容と時間メモ!M2003,業務内容と時間メモ!R$2:AI$9999,17,FALSE)),"",VLOOKUP(業務内容と時間メモ!M2003,業務内容と時間メモ!R$2:AI$9999,17,FALSE))</f>
        <v/>
      </c>
      <c r="T2003" s="17" t="str">
        <f ca="1">IF(SUMIFS(業務内容と時間メモ!E:E,業務内容と時間メモ!AB:AB,N2003,業務内容と時間メモ!AD:AD,O2003)=0,"",SUMIFS(業務内容と時間メモ!E:E,業務内容と時間メモ!AB:AB,N2003,業務内容と時間メモ!AD:AD,O2003))</f>
        <v/>
      </c>
      <c r="U2003" s="7" t="str">
        <f ca="1">IF(SUMIFS(業務内容と時間メモ!F:F,業務内容と時間メモ!AB:AB,N2003,業務内容と時間メモ!AD:AD,O2003)=0,"",SUMIFS(業務内容と時間メモ!F:F,業務内容と時間メモ!AB:AB,N2003,業務内容と時間メモ!AD:AD,O2003))</f>
        <v/>
      </c>
      <c r="V2003" t="str">
        <f ca="1">IF(SUMIFS(業務内容と時間メモ!E:E,業務内容と時間メモ!AB:AB,N2003,業務内容と時間メモ!AD:AD,O2003)=0,"",SUMIFS(業務内容と時間メモ!E:E,業務内容と時間メモ!AB:AB,N2003,業務内容と時間メモ!AD:AD,O2003))</f>
        <v/>
      </c>
    </row>
    <row r="2004" spans="3:22">
      <c r="J2004" t="str">
        <f t="shared" si="168"/>
        <v/>
      </c>
      <c r="N2004" s="1" t="str">
        <f ca="1">IF(ISNA(VLOOKUP(業務内容と時間メモ!M2004,業務内容と時間メモ!R$2:AI$9999,11,FALSE)),"",VLOOKUP(業務内容と時間メモ!M2004,業務内容と時間メモ!R$2:AI$9999,11,FALSE))</f>
        <v/>
      </c>
      <c r="P2004" s="1" t="str">
        <f ca="1">IF(ISNA(VLOOKUP(業務内容と時間メモ!M2004,業務内容と時間メモ!R$2:AI$9999,15,FALSE)),"",VLOOKUP(業務内容と時間メモ!M2004,業務内容と時間メモ!R$2:AI$9999,15,FALSE))</f>
        <v/>
      </c>
      <c r="R2004" s="1" t="str">
        <f ca="1">IF(ISNA(VLOOKUP(業務内容と時間メモ!M2004,業務内容と時間メモ!R$2:AI$9999,16,FALSE)),"",VLOOKUP(業務内容と時間メモ!M2004,業務内容と時間メモ!R$2:AI$9999,16,FALSE))</f>
        <v/>
      </c>
      <c r="S2004" s="1" t="str">
        <f ca="1">IF(ISNA(VLOOKUP(業務内容と時間メモ!M2004,業務内容と時間メモ!R$2:AI$9999,17,FALSE)),"",VLOOKUP(業務内容と時間メモ!M2004,業務内容と時間メモ!R$2:AI$9999,17,FALSE))</f>
        <v/>
      </c>
      <c r="T2004" s="17" t="str">
        <f ca="1">IF(SUMIFS(業務内容と時間メモ!E:E,業務内容と時間メモ!AB:AB,N2004,業務内容と時間メモ!AD:AD,O2004)=0,"",SUMIFS(業務内容と時間メモ!E:E,業務内容と時間メモ!AB:AB,N2004,業務内容と時間メモ!AD:AD,O2004))</f>
        <v/>
      </c>
      <c r="U2004" s="7" t="str">
        <f ca="1">IF(SUMIFS(業務内容と時間メモ!F:F,業務内容と時間メモ!AB:AB,N2004,業務内容と時間メモ!AD:AD,O2004)=0,"",SUMIFS(業務内容と時間メモ!F:F,業務内容と時間メモ!AB:AB,N2004,業務内容と時間メモ!AD:AD,O2004))</f>
        <v/>
      </c>
      <c r="V2004" t="str">
        <f ca="1">IF(SUMIFS(業務内容と時間メモ!E:E,業務内容と時間メモ!AB:AB,N2004,業務内容と時間メモ!AD:AD,O2004)=0,"",SUMIFS(業務内容と時間メモ!E:E,業務内容と時間メモ!AB:AB,N2004,業務内容と時間メモ!AD:AD,O2004))</f>
        <v/>
      </c>
    </row>
    <row r="2005" spans="3:22">
      <c r="N2005" s="1" t="str">
        <f ca="1">IF(ISNA(VLOOKUP(業務内容と時間メモ!M2005,業務内容と時間メモ!R$2:AI$9999,11,FALSE)),"",VLOOKUP(業務内容と時間メモ!M2005,業務内容と時間メモ!R$2:AI$9999,11,FALSE))</f>
        <v/>
      </c>
      <c r="P2005" s="1" t="str">
        <f ca="1">IF(ISNA(VLOOKUP(業務内容と時間メモ!M2005,業務内容と時間メモ!R$2:AI$9999,15,FALSE)),"",VLOOKUP(業務内容と時間メモ!M2005,業務内容と時間メモ!R$2:AI$9999,15,FALSE))</f>
        <v/>
      </c>
      <c r="R2005" s="1" t="str">
        <f ca="1">IF(ISNA(VLOOKUP(業務内容と時間メモ!M2005,業務内容と時間メモ!R$2:AI$9999,16,FALSE)),"",VLOOKUP(業務内容と時間メモ!M2005,業務内容と時間メモ!R$2:AI$9999,16,FALSE))</f>
        <v/>
      </c>
      <c r="S2005" s="1" t="str">
        <f ca="1">IF(ISNA(VLOOKUP(業務内容と時間メモ!M2005,業務内容と時間メモ!R$2:AI$9999,17,FALSE)),"",VLOOKUP(業務内容と時間メモ!M2005,業務内容と時間メモ!R$2:AI$9999,17,FALSE))</f>
        <v/>
      </c>
      <c r="T2005" s="17" t="str">
        <f ca="1">IF(SUMIFS(業務内容と時間メモ!E:E,業務内容と時間メモ!AB:AB,N2005,業務内容と時間メモ!AD:AD,O2005)=0,"",SUMIFS(業務内容と時間メモ!E:E,業務内容と時間メモ!AB:AB,N2005,業務内容と時間メモ!AD:AD,O2005))</f>
        <v/>
      </c>
      <c r="U2005" s="7" t="str">
        <f ca="1">IF(SUMIFS(業務内容と時間メモ!F:F,業務内容と時間メモ!AB:AB,N2005,業務内容と時間メモ!AD:AD,O2005)=0,"",SUMIFS(業務内容と時間メモ!F:F,業務内容と時間メモ!AB:AB,N2005,業務内容と時間メモ!AD:AD,O2005))</f>
        <v/>
      </c>
      <c r="V2005" t="str">
        <f ca="1">IF(SUMIFS(業務内容と時間メモ!E:E,業務内容と時間メモ!AB:AB,N2005,業務内容と時間メモ!AD:AD,O2005)=0,"",SUMIFS(業務内容と時間メモ!E:E,業務内容と時間メモ!AB:AB,N2005,業務内容と時間メモ!AD:AD,O2005))</f>
        <v/>
      </c>
    </row>
    <row r="2006" spans="3:22">
      <c r="V2006" t="str">
        <f>IF(SUMIFS(業務内容と時間メモ!E:E,業務内容と時間メモ!AB:AB,N2006,業務内容と時間メモ!AD:AD,O2006)=0,"",SUMIFS(業務内容と時間メモ!E:E,業務内容と時間メモ!AB:AB,N2006,業務内容と時間メモ!AD:AD,O2006))</f>
        <v/>
      </c>
    </row>
    <row r="2007" spans="3:22">
      <c r="V2007" t="str">
        <f>IF(SUMIFS(業務内容と時間メモ!E:E,業務内容と時間メモ!AB:AB,N2007,業務内容と時間メモ!AD:AD,O2007)=0,"",SUMIFS(業務内容と時間メモ!E:E,業務内容と時間メモ!AB:AB,N2007,業務内容と時間メモ!AD:AD,O2007))</f>
        <v/>
      </c>
    </row>
    <row r="2008" spans="3:22">
      <c r="V2008" t="str">
        <f>IF(SUMIFS(業務内容と時間メモ!E:E,業務内容と時間メモ!AB:AB,N2008,業務内容と時間メモ!AD:AD,O2008)=0,"",SUMIFS(業務内容と時間メモ!E:E,業務内容と時間メモ!AB:AB,N2008,業務内容と時間メモ!AD:AD,O2008))</f>
        <v/>
      </c>
    </row>
    <row r="2009" spans="3:22">
      <c r="V2009" t="str">
        <f>IF(SUMIFS(業務内容と時間メモ!E:E,業務内容と時間メモ!AB:AB,N2009,業務内容と時間メモ!AD:AD,O2009)=0,"",SUMIFS(業務内容と時間メモ!E:E,業務内容と時間メモ!AB:AB,N2009,業務内容と時間メモ!AD:AD,O2009))</f>
        <v/>
      </c>
    </row>
    <row r="2010" spans="3:22">
      <c r="V2010" t="str">
        <f>IF(SUMIFS(業務内容と時間メモ!E:E,業務内容と時間メモ!AB:AB,N2010,業務内容と時間メモ!AD:AD,O2010)=0,"",SUMIFS(業務内容と時間メモ!E:E,業務内容と時間メモ!AB:AB,N2010,業務内容と時間メモ!AD:AD,O2010))</f>
        <v/>
      </c>
    </row>
    <row r="2011" spans="3:22">
      <c r="V2011" t="str">
        <f>IF(SUMIFS(業務内容と時間メモ!E:E,業務内容と時間メモ!AB:AB,N2011,業務内容と時間メモ!AD:AD,O2011)=0,"",SUMIFS(業務内容と時間メモ!E:E,業務内容と時間メモ!AB:AB,N2011,業務内容と時間メモ!AD:AD,O2011))</f>
        <v/>
      </c>
    </row>
    <row r="2012" spans="3:22">
      <c r="V2012" t="str">
        <f>IF(SUMIFS(業務内容と時間メモ!E:E,業務内容と時間メモ!AB:AB,N2012,業務内容と時間メモ!AD:AD,O2012)=0,"",SUMIFS(業務内容と時間メモ!E:E,業務内容と時間メモ!AB:AB,N2012,業務内容と時間メモ!AD:AD,O2012))</f>
        <v/>
      </c>
    </row>
    <row r="2013" spans="3:22">
      <c r="V2013" t="str">
        <f>IF(SUMIFS(業務内容と時間メモ!E:E,業務内容と時間メモ!AB:AB,N2013,業務内容と時間メモ!AD:AD,O2013)=0,"",SUMIFS(業務内容と時間メモ!E:E,業務内容と時間メモ!AB:AB,N2013,業務内容と時間メモ!AD:AD,O2013))</f>
        <v/>
      </c>
    </row>
    <row r="2014" spans="3:22">
      <c r="V2014" t="str">
        <f>IF(SUMIFS(業務内容と時間メモ!E:E,業務内容と時間メモ!AB:AB,N2014,業務内容と時間メモ!AD:AD,O2014)=0,"",SUMIFS(業務内容と時間メモ!E:E,業務内容と時間メモ!AB:AB,N2014,業務内容と時間メモ!AD:AD,O2014))</f>
        <v/>
      </c>
    </row>
    <row r="2015" spans="3:22">
      <c r="V2015" t="str">
        <f>IF(SUMIFS(業務内容と時間メモ!E:E,業務内容と時間メモ!AB:AB,N2015,業務内容と時間メモ!AD:AD,O2015)=0,"",SUMIFS(業務内容と時間メモ!E:E,業務内容と時間メモ!AB:AB,N2015,業務内容と時間メモ!AD:AD,O2015))</f>
        <v/>
      </c>
    </row>
    <row r="2016" spans="3:22">
      <c r="V2016" t="str">
        <f>IF(SUMIFS(業務内容と時間メモ!E:E,業務内容と時間メモ!AB:AB,N2016,業務内容と時間メモ!AD:AD,O2016)=0,"",SUMIFS(業務内容と時間メモ!E:E,業務内容と時間メモ!AB:AB,N2016,業務内容と時間メモ!AD:AD,O2016))</f>
        <v/>
      </c>
    </row>
    <row r="2017" spans="22:22">
      <c r="V2017" t="str">
        <f>IF(SUMIFS(業務内容と時間メモ!E:E,業務内容と時間メモ!AB:AB,N2017,業務内容と時間メモ!AD:AD,O2017)=0,"",SUMIFS(業務内容と時間メモ!E:E,業務内容と時間メモ!AB:AB,N2017,業務内容と時間メモ!AD:AD,O2017))</f>
        <v/>
      </c>
    </row>
    <row r="2018" spans="22:22">
      <c r="V2018" t="str">
        <f>IF(SUMIFS(業務内容と時間メモ!E:E,業務内容と時間メモ!AB:AB,N2018,業務内容と時間メモ!AD:AD,O2018)=0,"",SUMIFS(業務内容と時間メモ!E:E,業務内容と時間メモ!AB:AB,N2018,業務内容と時間メモ!AD:AD,O2018))</f>
        <v/>
      </c>
    </row>
    <row r="2019" spans="22:22">
      <c r="V2019" t="str">
        <f>IF(SUMIFS(業務内容と時間メモ!E:E,業務内容と時間メモ!AB:AB,N2019,業務内容と時間メモ!AD:AD,O2019)=0,"",SUMIFS(業務内容と時間メモ!E:E,業務内容と時間メモ!AB:AB,N2019,業務内容と時間メモ!AD:AD,O2019))</f>
        <v/>
      </c>
    </row>
    <row r="2020" spans="22:22">
      <c r="V2020" t="str">
        <f>IF(SUMIFS(業務内容と時間メモ!E:E,業務内容と時間メモ!AB:AB,N2020,業務内容と時間メモ!AD:AD,O2020)=0,"",SUMIFS(業務内容と時間メモ!E:E,業務内容と時間メモ!AB:AB,N2020,業務内容と時間メモ!AD:AD,O2020))</f>
        <v/>
      </c>
    </row>
    <row r="2021" spans="22:22">
      <c r="V2021" t="str">
        <f>IF(SUMIFS(業務内容と時間メモ!E:E,業務内容と時間メモ!AB:AB,N2021,業務内容と時間メモ!AD:AD,O2021)=0,"",SUMIFS(業務内容と時間メモ!E:E,業務内容と時間メモ!AB:AB,N2021,業務内容と時間メモ!AD:AD,O2021))</f>
        <v/>
      </c>
    </row>
    <row r="2022" spans="22:22">
      <c r="V2022" t="str">
        <f>IF(SUMIFS(業務内容と時間メモ!E:E,業務内容と時間メモ!AB:AB,N2022,業務内容と時間メモ!AD:AD,O2022)=0,"",SUMIFS(業務内容と時間メモ!E:E,業務内容と時間メモ!AB:AB,N2022,業務内容と時間メモ!AD:AD,O2022))</f>
        <v/>
      </c>
    </row>
    <row r="2023" spans="22:22">
      <c r="V2023" t="str">
        <f>IF(SUMIFS(業務内容と時間メモ!E:E,業務内容と時間メモ!AB:AB,N2023,業務内容と時間メモ!AD:AD,O2023)=0,"",SUMIFS(業務内容と時間メモ!E:E,業務内容と時間メモ!AB:AB,N2023,業務内容と時間メモ!AD:AD,O2023))</f>
        <v/>
      </c>
    </row>
    <row r="2024" spans="22:22">
      <c r="V2024" t="str">
        <f>IF(SUMIFS(業務内容と時間メモ!E:E,業務内容と時間メモ!AB:AB,N2024,業務内容と時間メモ!AD:AD,O2024)=0,"",SUMIFS(業務内容と時間メモ!E:E,業務内容と時間メモ!AB:AB,N2024,業務内容と時間メモ!AD:AD,O2024))</f>
        <v/>
      </c>
    </row>
    <row r="2025" spans="22:22">
      <c r="V2025" t="str">
        <f>IF(SUMIFS(業務内容と時間メモ!E:E,業務内容と時間メモ!AB:AB,N2025,業務内容と時間メモ!AD:AD,O2025)=0,"",SUMIFS(業務内容と時間メモ!E:E,業務内容と時間メモ!AB:AB,N2025,業務内容と時間メモ!AD:AD,O2025))</f>
        <v/>
      </c>
    </row>
    <row r="2026" spans="22:22">
      <c r="V2026" t="str">
        <f>IF(SUMIFS(業務内容と時間メモ!E:E,業務内容と時間メモ!AB:AB,N2026,業務内容と時間メモ!AD:AD,O2026)=0,"",SUMIFS(業務内容と時間メモ!E:E,業務内容と時間メモ!AB:AB,N2026,業務内容と時間メモ!AD:AD,O2026))</f>
        <v/>
      </c>
    </row>
    <row r="2027" spans="22:22">
      <c r="V2027" t="str">
        <f>IF(SUMIFS(業務内容と時間メモ!E:E,業務内容と時間メモ!AB:AB,N2027,業務内容と時間メモ!AD:AD,O2027)=0,"",SUMIFS(業務内容と時間メモ!E:E,業務内容と時間メモ!AB:AB,N2027,業務内容と時間メモ!AD:AD,O2027))</f>
        <v/>
      </c>
    </row>
    <row r="2028" spans="22:22">
      <c r="V2028" t="str">
        <f>IF(SUMIFS(業務内容と時間メモ!E:E,業務内容と時間メモ!AB:AB,N2028,業務内容と時間メモ!AD:AD,O2028)=0,"",SUMIFS(業務内容と時間メモ!E:E,業務内容と時間メモ!AB:AB,N2028,業務内容と時間メモ!AD:AD,O2028))</f>
        <v/>
      </c>
    </row>
    <row r="2029" spans="22:22">
      <c r="V2029" t="str">
        <f>IF(SUMIFS(業務内容と時間メモ!E:E,業務内容と時間メモ!AB:AB,N2029,業務内容と時間メモ!AD:AD,O2029)=0,"",SUMIFS(業務内容と時間メモ!E:E,業務内容と時間メモ!AB:AB,N2029,業務内容と時間メモ!AD:AD,O2029))</f>
        <v/>
      </c>
    </row>
    <row r="2030" spans="22:22">
      <c r="V2030" t="str">
        <f>IF(SUMIFS(業務内容と時間メモ!E:E,業務内容と時間メモ!AB:AB,N2030,業務内容と時間メモ!AD:AD,O2030)=0,"",SUMIFS(業務内容と時間メモ!E:E,業務内容と時間メモ!AB:AB,N2030,業務内容と時間メモ!AD:AD,O2030))</f>
        <v/>
      </c>
    </row>
    <row r="2031" spans="22:22">
      <c r="V2031" t="str">
        <f>IF(SUMIFS(業務内容と時間メモ!E:E,業務内容と時間メモ!AB:AB,N2031,業務内容と時間メモ!AD:AD,O2031)=0,"",SUMIFS(業務内容と時間メモ!E:E,業務内容と時間メモ!AB:AB,N2031,業務内容と時間メモ!AD:AD,O2031))</f>
        <v/>
      </c>
    </row>
    <row r="2032" spans="22:22">
      <c r="V2032" t="str">
        <f>IF(SUMIFS(業務内容と時間メモ!E:E,業務内容と時間メモ!AB:AB,N2032,業務内容と時間メモ!AD:AD,O2032)=0,"",SUMIFS(業務内容と時間メモ!E:E,業務内容と時間メモ!AB:AB,N2032,業務内容と時間メモ!AD:AD,O2032))</f>
        <v/>
      </c>
    </row>
    <row r="2033" spans="22:22">
      <c r="V2033" t="str">
        <f>IF(SUMIFS(業務内容と時間メモ!E:E,業務内容と時間メモ!AB:AB,N2033,業務内容と時間メモ!AD:AD,O2033)=0,"",SUMIFS(業務内容と時間メモ!E:E,業務内容と時間メモ!AB:AB,N2033,業務内容と時間メモ!AD:AD,O2033))</f>
        <v/>
      </c>
    </row>
    <row r="2034" spans="22:22">
      <c r="V2034" t="str">
        <f>IF(SUMIFS(業務内容と時間メモ!E:E,業務内容と時間メモ!AB:AB,N2034,業務内容と時間メモ!AD:AD,O2034)=0,"",SUMIFS(業務内容と時間メモ!E:E,業務内容と時間メモ!AB:AB,N2034,業務内容と時間メモ!AD:AD,O2034))</f>
        <v/>
      </c>
    </row>
    <row r="2035" spans="22:22">
      <c r="V2035" t="str">
        <f>IF(SUMIFS(業務内容と時間メモ!E:E,業務内容と時間メモ!AB:AB,N2035,業務内容と時間メモ!AD:AD,O2035)=0,"",SUMIFS(業務内容と時間メモ!E:E,業務内容と時間メモ!AB:AB,N2035,業務内容と時間メモ!AD:AD,O2035))</f>
        <v/>
      </c>
    </row>
    <row r="2036" spans="22:22">
      <c r="V2036" t="str">
        <f>IF(SUMIFS(業務内容と時間メモ!E:E,業務内容と時間メモ!AB:AB,N2036,業務内容と時間メモ!AD:AD,O2036)=0,"",SUMIFS(業務内容と時間メモ!E:E,業務内容と時間メモ!AB:AB,N2036,業務内容と時間メモ!AD:AD,O2036))</f>
        <v/>
      </c>
    </row>
    <row r="2037" spans="22:22">
      <c r="V2037" t="str">
        <f>IF(SUMIFS(業務内容と時間メモ!E:E,業務内容と時間メモ!AB:AB,N2037,業務内容と時間メモ!AD:AD,O2037)=0,"",SUMIFS(業務内容と時間メモ!E:E,業務内容と時間メモ!AB:AB,N2037,業務内容と時間メモ!AD:AD,O2037))</f>
        <v/>
      </c>
    </row>
    <row r="2038" spans="22:22">
      <c r="V2038" t="str">
        <f>IF(SUMIFS(業務内容と時間メモ!E:E,業務内容と時間メモ!AB:AB,N2038,業務内容と時間メモ!AD:AD,O2038)=0,"",SUMIFS(業務内容と時間メモ!E:E,業務内容と時間メモ!AB:AB,N2038,業務内容と時間メモ!AD:AD,O2038))</f>
        <v/>
      </c>
    </row>
    <row r="2039" spans="22:22">
      <c r="V2039" t="str">
        <f>IF(SUMIFS(業務内容と時間メモ!E:E,業務内容と時間メモ!AB:AB,N2039,業務内容と時間メモ!AD:AD,O2039)=0,"",SUMIFS(業務内容と時間メモ!E:E,業務内容と時間メモ!AB:AB,N2039,業務内容と時間メモ!AD:AD,O2039))</f>
        <v/>
      </c>
    </row>
    <row r="2040" spans="22:22">
      <c r="V2040" t="str">
        <f>IF(SUMIFS(業務内容と時間メモ!E:E,業務内容と時間メモ!AB:AB,N2040,業務内容と時間メモ!AD:AD,O2040)=0,"",SUMIFS(業務内容と時間メモ!E:E,業務内容と時間メモ!AB:AB,N2040,業務内容と時間メモ!AD:AD,O2040))</f>
        <v/>
      </c>
    </row>
    <row r="2041" spans="22:22">
      <c r="V2041" t="str">
        <f>IF(SUMIFS(業務内容と時間メモ!E:E,業務内容と時間メモ!AB:AB,N2041,業務内容と時間メモ!AD:AD,O2041)=0,"",SUMIFS(業務内容と時間メモ!E:E,業務内容と時間メモ!AB:AB,N2041,業務内容と時間メモ!AD:AD,O2041))</f>
        <v/>
      </c>
    </row>
    <row r="2042" spans="22:22">
      <c r="V2042" t="str">
        <f>IF(SUMIFS(業務内容と時間メモ!E:E,業務内容と時間メモ!AB:AB,N2042,業務内容と時間メモ!AD:AD,O2042)=0,"",SUMIFS(業務内容と時間メモ!E:E,業務内容と時間メモ!AB:AB,N2042,業務内容と時間メモ!AD:AD,O2042))</f>
        <v/>
      </c>
    </row>
    <row r="2043" spans="22:22">
      <c r="V2043" t="str">
        <f>IF(SUMIFS(業務内容と時間メモ!E:E,業務内容と時間メモ!AB:AB,N2043,業務内容と時間メモ!AD:AD,O2043)=0,"",SUMIFS(業務内容と時間メモ!E:E,業務内容と時間メモ!AB:AB,N2043,業務内容と時間メモ!AD:AD,O2043))</f>
        <v/>
      </c>
    </row>
    <row r="2044" spans="22:22">
      <c r="V2044" t="str">
        <f>IF(SUMIFS(業務内容と時間メモ!E:E,業務内容と時間メモ!AB:AB,N2044,業務内容と時間メモ!AD:AD,O2044)=0,"",SUMIFS(業務内容と時間メモ!E:E,業務内容と時間メモ!AB:AB,N2044,業務内容と時間メモ!AD:AD,O2044))</f>
        <v/>
      </c>
    </row>
    <row r="2045" spans="22:22">
      <c r="V2045" t="str">
        <f>IF(SUMIFS(業務内容と時間メモ!E:E,業務内容と時間メモ!AB:AB,N2045,業務内容と時間メモ!AD:AD,O2045)=0,"",SUMIFS(業務内容と時間メモ!E:E,業務内容と時間メモ!AB:AB,N2045,業務内容と時間メモ!AD:AD,O2045))</f>
        <v/>
      </c>
    </row>
    <row r="2046" spans="22:22">
      <c r="V2046" t="str">
        <f>IF(SUMIFS(業務内容と時間メモ!E:E,業務内容と時間メモ!AB:AB,N2046,業務内容と時間メモ!AD:AD,O2046)=0,"",SUMIFS(業務内容と時間メモ!E:E,業務内容と時間メモ!AB:AB,N2046,業務内容と時間メモ!AD:AD,O2046))</f>
        <v/>
      </c>
    </row>
    <row r="2047" spans="22:22">
      <c r="V2047" t="str">
        <f>IF(SUMIFS(業務内容と時間メモ!E:E,業務内容と時間メモ!AB:AB,N2047,業務内容と時間メモ!AD:AD,O2047)=0,"",SUMIFS(業務内容と時間メモ!E:E,業務内容と時間メモ!AB:AB,N2047,業務内容と時間メモ!AD:AD,O2047))</f>
        <v/>
      </c>
    </row>
    <row r="2048" spans="22:22">
      <c r="V2048" t="str">
        <f>IF(SUMIFS(業務内容と時間メモ!E:E,業務内容と時間メモ!AB:AB,N2048,業務内容と時間メモ!AD:AD,O2048)=0,"",SUMIFS(業務内容と時間メモ!E:E,業務内容と時間メモ!AB:AB,N2048,業務内容と時間メモ!AD:AD,O2048))</f>
        <v/>
      </c>
    </row>
    <row r="2049" spans="22:22">
      <c r="V2049" t="str">
        <f>IF(SUMIFS(業務内容と時間メモ!E:E,業務内容と時間メモ!AB:AB,N2049,業務内容と時間メモ!AD:AD,O2049)=0,"",SUMIFS(業務内容と時間メモ!E:E,業務内容と時間メモ!AB:AB,N2049,業務内容と時間メモ!AD:AD,O2049))</f>
        <v/>
      </c>
    </row>
    <row r="2050" spans="22:22">
      <c r="V2050" t="str">
        <f>IF(SUMIFS(業務内容と時間メモ!E:E,業務内容と時間メモ!AB:AB,N2050,業務内容と時間メモ!AD:AD,O2050)=0,"",SUMIFS(業務内容と時間メモ!E:E,業務内容と時間メモ!AB:AB,N2050,業務内容と時間メモ!AD:AD,O2050))</f>
        <v/>
      </c>
    </row>
    <row r="2051" spans="22:22">
      <c r="V2051" t="str">
        <f>IF(SUMIFS(業務内容と時間メモ!E:E,業務内容と時間メモ!AB:AB,N2051,業務内容と時間メモ!AD:AD,O2051)=0,"",SUMIFS(業務内容と時間メモ!E:E,業務内容と時間メモ!AB:AB,N2051,業務内容と時間メモ!AD:AD,O2051))</f>
        <v/>
      </c>
    </row>
    <row r="2052" spans="22:22">
      <c r="V2052" t="str">
        <f>IF(SUMIFS(業務内容と時間メモ!E:E,業務内容と時間メモ!AB:AB,N2052,業務内容と時間メモ!AD:AD,O2052)=0,"",SUMIFS(業務内容と時間メモ!E:E,業務内容と時間メモ!AB:AB,N2052,業務内容と時間メモ!AD:AD,O2052))</f>
        <v/>
      </c>
    </row>
    <row r="2053" spans="22:22">
      <c r="V2053" t="str">
        <f>IF(SUMIFS(業務内容と時間メモ!E:E,業務内容と時間メモ!AB:AB,N2053,業務内容と時間メモ!AD:AD,O2053)=0,"",SUMIFS(業務内容と時間メモ!E:E,業務内容と時間メモ!AB:AB,N2053,業務内容と時間メモ!AD:AD,O2053))</f>
        <v/>
      </c>
    </row>
    <row r="2054" spans="22:22">
      <c r="V2054" t="str">
        <f>IF(SUMIFS(業務内容と時間メモ!E:E,業務内容と時間メモ!AB:AB,N2054,業務内容と時間メモ!AD:AD,O2054)=0,"",SUMIFS(業務内容と時間メモ!E:E,業務内容と時間メモ!AB:AB,N2054,業務内容と時間メモ!AD:AD,O2054))</f>
        <v/>
      </c>
    </row>
    <row r="2055" spans="22:22">
      <c r="V2055" t="str">
        <f>IF(SUMIFS(業務内容と時間メモ!E:E,業務内容と時間メモ!AB:AB,N2055,業務内容と時間メモ!AD:AD,O2055)=0,"",SUMIFS(業務内容と時間メモ!E:E,業務内容と時間メモ!AB:AB,N2055,業務内容と時間メモ!AD:AD,O2055))</f>
        <v/>
      </c>
    </row>
    <row r="2056" spans="22:22">
      <c r="V2056" t="str">
        <f>IF(SUMIFS(業務内容と時間メモ!E:E,業務内容と時間メモ!AB:AB,N2056,業務内容と時間メモ!AD:AD,O2056)=0,"",SUMIFS(業務内容と時間メモ!E:E,業務内容と時間メモ!AB:AB,N2056,業務内容と時間メモ!AD:AD,O2056))</f>
        <v/>
      </c>
    </row>
    <row r="2057" spans="22:22">
      <c r="V2057" t="str">
        <f>IF(SUMIFS(業務内容と時間メモ!E:E,業務内容と時間メモ!AB:AB,N2057,業務内容と時間メモ!AD:AD,O2057)=0,"",SUMIFS(業務内容と時間メモ!E:E,業務内容と時間メモ!AB:AB,N2057,業務内容と時間メモ!AD:AD,O2057))</f>
        <v/>
      </c>
    </row>
    <row r="2058" spans="22:22">
      <c r="V2058" t="str">
        <f>IF(SUMIFS(業務内容と時間メモ!E:E,業務内容と時間メモ!AB:AB,N2058,業務内容と時間メモ!AD:AD,O2058)=0,"",SUMIFS(業務内容と時間メモ!E:E,業務内容と時間メモ!AB:AB,N2058,業務内容と時間メモ!AD:AD,O2058))</f>
        <v/>
      </c>
    </row>
    <row r="2059" spans="22:22">
      <c r="V2059" t="str">
        <f>IF(SUMIFS(業務内容と時間メモ!E:E,業務内容と時間メモ!AB:AB,N2059,業務内容と時間メモ!AD:AD,O2059)=0,"",SUMIFS(業務内容と時間メモ!E:E,業務内容と時間メモ!AB:AB,N2059,業務内容と時間メモ!AD:AD,O2059))</f>
        <v/>
      </c>
    </row>
    <row r="2060" spans="22:22">
      <c r="V2060" t="str">
        <f>IF(SUMIFS(業務内容と時間メモ!E:E,業務内容と時間メモ!AB:AB,N2060,業務内容と時間メモ!AD:AD,O2060)=0,"",SUMIFS(業務内容と時間メモ!E:E,業務内容と時間メモ!AB:AB,N2060,業務内容と時間メモ!AD:AD,O2060))</f>
        <v/>
      </c>
    </row>
    <row r="2061" spans="22:22">
      <c r="V2061" t="str">
        <f>IF(SUMIFS(業務内容と時間メモ!E:E,業務内容と時間メモ!AB:AB,N2061,業務内容と時間メモ!AD:AD,O2061)=0,"",SUMIFS(業務内容と時間メモ!E:E,業務内容と時間メモ!AB:AB,N2061,業務内容と時間メモ!AD:AD,O2061))</f>
        <v/>
      </c>
    </row>
    <row r="2062" spans="22:22">
      <c r="V2062" t="str">
        <f>IF(SUMIFS(業務内容と時間メモ!E:E,業務内容と時間メモ!AB:AB,N2062,業務内容と時間メモ!AD:AD,O2062)=0,"",SUMIFS(業務内容と時間メモ!E:E,業務内容と時間メモ!AB:AB,N2062,業務内容と時間メモ!AD:AD,O2062))</f>
        <v/>
      </c>
    </row>
    <row r="2063" spans="22:22">
      <c r="V2063" t="str">
        <f>IF(SUMIFS(業務内容と時間メモ!E:E,業務内容と時間メモ!AB:AB,N2063,業務内容と時間メモ!AD:AD,O2063)=0,"",SUMIFS(業務内容と時間メモ!E:E,業務内容と時間メモ!AB:AB,N2063,業務内容と時間メモ!AD:AD,O2063))</f>
        <v/>
      </c>
    </row>
    <row r="2064" spans="22:22">
      <c r="V2064" t="str">
        <f>IF(SUMIFS(業務内容と時間メモ!E:E,業務内容と時間メモ!AB:AB,N2064,業務内容と時間メモ!AD:AD,O2064)=0,"",SUMIFS(業務内容と時間メモ!E:E,業務内容と時間メモ!AB:AB,N2064,業務内容と時間メモ!AD:AD,O2064))</f>
        <v/>
      </c>
    </row>
    <row r="2065" spans="22:22">
      <c r="V2065" t="str">
        <f>IF(SUMIFS(業務内容と時間メモ!E:E,業務内容と時間メモ!AB:AB,N2065,業務内容と時間メモ!AD:AD,O2065)=0,"",SUMIFS(業務内容と時間メモ!E:E,業務内容と時間メモ!AB:AB,N2065,業務内容と時間メモ!AD:AD,O2065))</f>
        <v/>
      </c>
    </row>
    <row r="2066" spans="22:22">
      <c r="V2066" t="str">
        <f>IF(SUMIFS(業務内容と時間メモ!E:E,業務内容と時間メモ!AB:AB,N2066,業務内容と時間メモ!AD:AD,O2066)=0,"",SUMIFS(業務内容と時間メモ!E:E,業務内容と時間メモ!AB:AB,N2066,業務内容と時間メモ!AD:AD,O2066))</f>
        <v/>
      </c>
    </row>
    <row r="2067" spans="22:22">
      <c r="V2067" t="str">
        <f>IF(SUMIFS(業務内容と時間メモ!E:E,業務内容と時間メモ!AB:AB,N2067,業務内容と時間メモ!AD:AD,O2067)=0,"",SUMIFS(業務内容と時間メモ!E:E,業務内容と時間メモ!AB:AB,N2067,業務内容と時間メモ!AD:AD,O2067))</f>
        <v/>
      </c>
    </row>
    <row r="2068" spans="22:22">
      <c r="V2068" t="str">
        <f>IF(SUMIFS(業務内容と時間メモ!E:E,業務内容と時間メモ!AB:AB,N2068,業務内容と時間メモ!AD:AD,O2068)=0,"",SUMIFS(業務内容と時間メモ!E:E,業務内容と時間メモ!AB:AB,N2068,業務内容と時間メモ!AD:AD,O2068))</f>
        <v/>
      </c>
    </row>
    <row r="2069" spans="22:22">
      <c r="V2069" t="str">
        <f>IF(SUMIFS(業務内容と時間メモ!E:E,業務内容と時間メモ!AB:AB,N2069,業務内容と時間メモ!AD:AD,O2069)=0,"",SUMIFS(業務内容と時間メモ!E:E,業務内容と時間メモ!AB:AB,N2069,業務内容と時間メモ!AD:AD,O2069))</f>
        <v/>
      </c>
    </row>
    <row r="2070" spans="22:22">
      <c r="V2070" t="str">
        <f>IF(SUMIFS(業務内容と時間メモ!E:E,業務内容と時間メモ!AB:AB,N2070,業務内容と時間メモ!AD:AD,O2070)=0,"",SUMIFS(業務内容と時間メモ!E:E,業務内容と時間メモ!AB:AB,N2070,業務内容と時間メモ!AD:AD,O2070))</f>
        <v/>
      </c>
    </row>
    <row r="2071" spans="22:22">
      <c r="V2071" t="str">
        <f>IF(SUMIFS(業務内容と時間メモ!E:E,業務内容と時間メモ!AB:AB,N2071,業務内容と時間メモ!AD:AD,O2071)=0,"",SUMIFS(業務内容と時間メモ!E:E,業務内容と時間メモ!AB:AB,N2071,業務内容と時間メモ!AD:AD,O2071))</f>
        <v/>
      </c>
    </row>
    <row r="2072" spans="22:22">
      <c r="V2072" t="str">
        <f>IF(SUMIFS(業務内容と時間メモ!E:E,業務内容と時間メモ!AB:AB,N2072,業務内容と時間メモ!AD:AD,O2072)=0,"",SUMIFS(業務内容と時間メモ!E:E,業務内容と時間メモ!AB:AB,N2072,業務内容と時間メモ!AD:AD,O2072))</f>
        <v/>
      </c>
    </row>
    <row r="2073" spans="22:22">
      <c r="V2073" t="str">
        <f>IF(SUMIFS(業務内容と時間メモ!E:E,業務内容と時間メモ!AB:AB,N2073,業務内容と時間メモ!AD:AD,O2073)=0,"",SUMIFS(業務内容と時間メモ!E:E,業務内容と時間メモ!AB:AB,N2073,業務内容と時間メモ!AD:AD,O2073))</f>
        <v/>
      </c>
    </row>
    <row r="2074" spans="22:22">
      <c r="V2074" t="str">
        <f>IF(SUMIFS(業務内容と時間メモ!E:E,業務内容と時間メモ!AB:AB,N2074,業務内容と時間メモ!AD:AD,O2074)=0,"",SUMIFS(業務内容と時間メモ!E:E,業務内容と時間メモ!AB:AB,N2074,業務内容と時間メモ!AD:AD,O2074))</f>
        <v/>
      </c>
    </row>
    <row r="2075" spans="22:22">
      <c r="V2075" t="str">
        <f>IF(SUMIFS(業務内容と時間メモ!E:E,業務内容と時間メモ!AB:AB,N2075,業務内容と時間メモ!AD:AD,O2075)=0,"",SUMIFS(業務内容と時間メモ!E:E,業務内容と時間メモ!AB:AB,N2075,業務内容と時間メモ!AD:AD,O2075))</f>
        <v/>
      </c>
    </row>
    <row r="2076" spans="22:22">
      <c r="V2076" t="str">
        <f>IF(SUMIFS(業務内容と時間メモ!E:E,業務内容と時間メモ!AB:AB,N2076,業務内容と時間メモ!AD:AD,O2076)=0,"",SUMIFS(業務内容と時間メモ!E:E,業務内容と時間メモ!AB:AB,N2076,業務内容と時間メモ!AD:AD,O2076))</f>
        <v/>
      </c>
    </row>
    <row r="2077" spans="22:22">
      <c r="V2077" t="str">
        <f>IF(SUMIFS(業務内容と時間メモ!E:E,業務内容と時間メモ!AB:AB,N2077,業務内容と時間メモ!AD:AD,O2077)=0,"",SUMIFS(業務内容と時間メモ!E:E,業務内容と時間メモ!AB:AB,N2077,業務内容と時間メモ!AD:AD,O2077))</f>
        <v/>
      </c>
    </row>
    <row r="2078" spans="22:22">
      <c r="V2078" t="str">
        <f>IF(SUMIFS(業務内容と時間メモ!E:E,業務内容と時間メモ!AB:AB,N2078,業務内容と時間メモ!AD:AD,O2078)=0,"",SUMIFS(業務内容と時間メモ!E:E,業務内容と時間メモ!AB:AB,N2078,業務内容と時間メモ!AD:AD,O2078))</f>
        <v/>
      </c>
    </row>
    <row r="2079" spans="22:22">
      <c r="V2079" t="str">
        <f>IF(SUMIFS(業務内容と時間メモ!E:E,業務内容と時間メモ!AB:AB,N2079,業務内容と時間メモ!AD:AD,O2079)=0,"",SUMIFS(業務内容と時間メモ!E:E,業務内容と時間メモ!AB:AB,N2079,業務内容と時間メモ!AD:AD,O2079))</f>
        <v/>
      </c>
    </row>
    <row r="2080" spans="22:22">
      <c r="V2080" t="str">
        <f>IF(SUMIFS(業務内容と時間メモ!E:E,業務内容と時間メモ!AB:AB,N2080,業務内容と時間メモ!AD:AD,O2080)=0,"",SUMIFS(業務内容と時間メモ!E:E,業務内容と時間メモ!AB:AB,N2080,業務内容と時間メモ!AD:AD,O2080))</f>
        <v/>
      </c>
    </row>
    <row r="2081" spans="22:22">
      <c r="V2081" t="str">
        <f>IF(SUMIFS(業務内容と時間メモ!E:E,業務内容と時間メモ!AB:AB,N2081,業務内容と時間メモ!AD:AD,O2081)=0,"",SUMIFS(業務内容と時間メモ!E:E,業務内容と時間メモ!AB:AB,N2081,業務内容と時間メモ!AD:AD,O2081))</f>
        <v/>
      </c>
    </row>
    <row r="2082" spans="22:22">
      <c r="V2082" t="str">
        <f>IF(SUMIFS(業務内容と時間メモ!E:E,業務内容と時間メモ!AB:AB,N2082,業務内容と時間メモ!AD:AD,O2082)=0,"",SUMIFS(業務内容と時間メモ!E:E,業務内容と時間メモ!AB:AB,N2082,業務内容と時間メモ!AD:AD,O2082))</f>
        <v/>
      </c>
    </row>
    <row r="2083" spans="22:22">
      <c r="V2083" t="str">
        <f>IF(SUMIFS(業務内容と時間メモ!E:E,業務内容と時間メモ!AB:AB,N2083,業務内容と時間メモ!AD:AD,O2083)=0,"",SUMIFS(業務内容と時間メモ!E:E,業務内容と時間メモ!AB:AB,N2083,業務内容と時間メモ!AD:AD,O2083))</f>
        <v/>
      </c>
    </row>
    <row r="2084" spans="22:22">
      <c r="V2084" t="str">
        <f>IF(SUMIFS(業務内容と時間メモ!E:E,業務内容と時間メモ!AB:AB,N2084,業務内容と時間メモ!AD:AD,O2084)=0,"",SUMIFS(業務内容と時間メモ!E:E,業務内容と時間メモ!AB:AB,N2084,業務内容と時間メモ!AD:AD,O2084))</f>
        <v/>
      </c>
    </row>
    <row r="2085" spans="22:22">
      <c r="V2085" t="str">
        <f>IF(SUMIFS(業務内容と時間メモ!E:E,業務内容と時間メモ!AB:AB,N2085,業務内容と時間メモ!AD:AD,O2085)=0,"",SUMIFS(業務内容と時間メモ!E:E,業務内容と時間メモ!AB:AB,N2085,業務内容と時間メモ!AD:AD,O2085))</f>
        <v/>
      </c>
    </row>
    <row r="2086" spans="22:22">
      <c r="V2086" t="str">
        <f>IF(SUMIFS(業務内容と時間メモ!E:E,業務内容と時間メモ!AB:AB,N2086,業務内容と時間メモ!AD:AD,O2086)=0,"",SUMIFS(業務内容と時間メモ!E:E,業務内容と時間メモ!AB:AB,N2086,業務内容と時間メモ!AD:AD,O2086))</f>
        <v/>
      </c>
    </row>
    <row r="2087" spans="22:22">
      <c r="V2087" t="str">
        <f>IF(SUMIFS(業務内容と時間メモ!E:E,業務内容と時間メモ!AB:AB,N2087,業務内容と時間メモ!AD:AD,O2087)=0,"",SUMIFS(業務内容と時間メモ!E:E,業務内容と時間メモ!AB:AB,N2087,業務内容と時間メモ!AD:AD,O2087))</f>
        <v/>
      </c>
    </row>
    <row r="2088" spans="22:22">
      <c r="V2088" t="str">
        <f>IF(SUMIFS(業務内容と時間メモ!E:E,業務内容と時間メモ!AB:AB,N2088,業務内容と時間メモ!AD:AD,O2088)=0,"",SUMIFS(業務内容と時間メモ!E:E,業務内容と時間メモ!AB:AB,N2088,業務内容と時間メモ!AD:AD,O2088))</f>
        <v/>
      </c>
    </row>
    <row r="2089" spans="22:22">
      <c r="V2089" t="str">
        <f>IF(SUMIFS(業務内容と時間メモ!E:E,業務内容と時間メモ!AB:AB,N2089,業務内容と時間メモ!AD:AD,O2089)=0,"",SUMIFS(業務内容と時間メモ!E:E,業務内容と時間メモ!AB:AB,N2089,業務内容と時間メモ!AD:AD,O2089))</f>
        <v/>
      </c>
    </row>
    <row r="2090" spans="22:22">
      <c r="V2090" t="str">
        <f>IF(SUMIFS(業務内容と時間メモ!E:E,業務内容と時間メモ!AB:AB,N2090,業務内容と時間メモ!AD:AD,O2090)=0,"",SUMIFS(業務内容と時間メモ!E:E,業務内容と時間メモ!AB:AB,N2090,業務内容と時間メモ!AD:AD,O2090))</f>
        <v/>
      </c>
    </row>
    <row r="2091" spans="22:22">
      <c r="V2091" t="str">
        <f>IF(SUMIFS(業務内容と時間メモ!E:E,業務内容と時間メモ!AB:AB,N2091,業務内容と時間メモ!AD:AD,O2091)=0,"",SUMIFS(業務内容と時間メモ!E:E,業務内容と時間メモ!AB:AB,N2091,業務内容と時間メモ!AD:AD,O2091))</f>
        <v/>
      </c>
    </row>
    <row r="2092" spans="22:22">
      <c r="V2092" t="str">
        <f>IF(SUMIFS(業務内容と時間メモ!E:E,業務内容と時間メモ!AB:AB,N2092,業務内容と時間メモ!AD:AD,O2092)=0,"",SUMIFS(業務内容と時間メモ!E:E,業務内容と時間メモ!AB:AB,N2092,業務内容と時間メモ!AD:AD,O2092))</f>
        <v/>
      </c>
    </row>
    <row r="2093" spans="22:22">
      <c r="V2093" t="str">
        <f>IF(SUMIFS(業務内容と時間メモ!E:E,業務内容と時間メモ!AB:AB,N2093,業務内容と時間メモ!AD:AD,O2093)=0,"",SUMIFS(業務内容と時間メモ!E:E,業務内容と時間メモ!AB:AB,N2093,業務内容と時間メモ!AD:AD,O2093))</f>
        <v/>
      </c>
    </row>
    <row r="2094" spans="22:22">
      <c r="V2094" t="str">
        <f>IF(SUMIFS(業務内容と時間メモ!E:E,業務内容と時間メモ!AB:AB,N2094,業務内容と時間メモ!AD:AD,O2094)=0,"",SUMIFS(業務内容と時間メモ!E:E,業務内容と時間メモ!AB:AB,N2094,業務内容と時間メモ!AD:AD,O2094))</f>
        <v/>
      </c>
    </row>
    <row r="2095" spans="22:22">
      <c r="V2095" t="str">
        <f>IF(SUMIFS(業務内容と時間メモ!E:E,業務内容と時間メモ!AB:AB,N2095,業務内容と時間メモ!AD:AD,O2095)=0,"",SUMIFS(業務内容と時間メモ!E:E,業務内容と時間メモ!AB:AB,N2095,業務内容と時間メモ!AD:AD,O2095))</f>
        <v/>
      </c>
    </row>
    <row r="2096" spans="22:22">
      <c r="V2096" t="str">
        <f>IF(SUMIFS(業務内容と時間メモ!E:E,業務内容と時間メモ!AB:AB,N2096,業務内容と時間メモ!AD:AD,O2096)=0,"",SUMIFS(業務内容と時間メモ!E:E,業務内容と時間メモ!AB:AB,N2096,業務内容と時間メモ!AD:AD,O2096))</f>
        <v/>
      </c>
    </row>
    <row r="2097" spans="22:22">
      <c r="V2097" t="str">
        <f>IF(SUMIFS(業務内容と時間メモ!E:E,業務内容と時間メモ!AB:AB,N2097,業務内容と時間メモ!AD:AD,O2097)=0,"",SUMIFS(業務内容と時間メモ!E:E,業務内容と時間メモ!AB:AB,N2097,業務内容と時間メモ!AD:AD,O2097))</f>
        <v/>
      </c>
    </row>
    <row r="2098" spans="22:22">
      <c r="V2098" t="str">
        <f>IF(SUMIFS(業務内容と時間メモ!E:E,業務内容と時間メモ!AB:AB,N2098,業務内容と時間メモ!AD:AD,O2098)=0,"",SUMIFS(業務内容と時間メモ!E:E,業務内容と時間メモ!AB:AB,N2098,業務内容と時間メモ!AD:AD,O2098))</f>
        <v/>
      </c>
    </row>
    <row r="2099" spans="22:22">
      <c r="V2099" t="str">
        <f>IF(SUMIFS(業務内容と時間メモ!E:E,業務内容と時間メモ!AB:AB,N2099,業務内容と時間メモ!AD:AD,O2099)=0,"",SUMIFS(業務内容と時間メモ!E:E,業務内容と時間メモ!AB:AB,N2099,業務内容と時間メモ!AD:AD,O2099))</f>
        <v/>
      </c>
    </row>
    <row r="2100" spans="22:22">
      <c r="V2100" t="str">
        <f>IF(SUMIFS(業務内容と時間メモ!E:E,業務内容と時間メモ!AB:AB,N2100,業務内容と時間メモ!AD:AD,O2100)=0,"",SUMIFS(業務内容と時間メモ!E:E,業務内容と時間メモ!AB:AB,N2100,業務内容と時間メモ!AD:AD,O2100))</f>
        <v/>
      </c>
    </row>
    <row r="2101" spans="22:22">
      <c r="V2101" t="str">
        <f>IF(SUMIFS(業務内容と時間メモ!E:E,業務内容と時間メモ!AB:AB,N2101,業務内容と時間メモ!AD:AD,O2101)=0,"",SUMIFS(業務内容と時間メモ!E:E,業務内容と時間メモ!AB:AB,N2101,業務内容と時間メモ!AD:AD,O2101))</f>
        <v/>
      </c>
    </row>
    <row r="2102" spans="22:22">
      <c r="V2102" t="str">
        <f>IF(SUMIFS(業務内容と時間メモ!E:E,業務内容と時間メモ!AB:AB,N2102,業務内容と時間メモ!AD:AD,O2102)=0,"",SUMIFS(業務内容と時間メモ!E:E,業務内容と時間メモ!AB:AB,N2102,業務内容と時間メモ!AD:AD,O2102))</f>
        <v/>
      </c>
    </row>
    <row r="2103" spans="22:22">
      <c r="V2103" t="str">
        <f>IF(SUMIFS(業務内容と時間メモ!E:E,業務内容と時間メモ!AB:AB,N2103,業務内容と時間メモ!AD:AD,O2103)=0,"",SUMIFS(業務内容と時間メモ!E:E,業務内容と時間メモ!AB:AB,N2103,業務内容と時間メモ!AD:AD,O2103))</f>
        <v/>
      </c>
    </row>
    <row r="2104" spans="22:22">
      <c r="V2104" t="str">
        <f>IF(SUMIFS(業務内容と時間メモ!E:E,業務内容と時間メモ!AB:AB,N2104,業務内容と時間メモ!AD:AD,O2104)=0,"",SUMIFS(業務内容と時間メモ!E:E,業務内容と時間メモ!AB:AB,N2104,業務内容と時間メモ!AD:AD,O2104))</f>
        <v/>
      </c>
    </row>
    <row r="2105" spans="22:22">
      <c r="V2105" t="str">
        <f>IF(SUMIFS(業務内容と時間メモ!E:E,業務内容と時間メモ!AB:AB,N2105,業務内容と時間メモ!AD:AD,O2105)=0,"",SUMIFS(業務内容と時間メモ!E:E,業務内容と時間メモ!AB:AB,N2105,業務内容と時間メモ!AD:AD,O2105))</f>
        <v/>
      </c>
    </row>
    <row r="2106" spans="22:22">
      <c r="V2106" t="str">
        <f>IF(SUMIFS(業務内容と時間メモ!E:E,業務内容と時間メモ!AB:AB,N2106,業務内容と時間メモ!AD:AD,O2106)=0,"",SUMIFS(業務内容と時間メモ!E:E,業務内容と時間メモ!AB:AB,N2106,業務内容と時間メモ!AD:AD,O2106))</f>
        <v/>
      </c>
    </row>
    <row r="2107" spans="22:22">
      <c r="V2107" t="str">
        <f>IF(SUMIFS(業務内容と時間メモ!E:E,業務内容と時間メモ!AB:AB,N2107,業務内容と時間メモ!AD:AD,O2107)=0,"",SUMIFS(業務内容と時間メモ!E:E,業務内容と時間メモ!AB:AB,N2107,業務内容と時間メモ!AD:AD,O2107))</f>
        <v/>
      </c>
    </row>
    <row r="2108" spans="22:22">
      <c r="V2108" t="str">
        <f>IF(SUMIFS(業務内容と時間メモ!E:E,業務内容と時間メモ!AB:AB,N2108,業務内容と時間メモ!AD:AD,O2108)=0,"",SUMIFS(業務内容と時間メモ!E:E,業務内容と時間メモ!AB:AB,N2108,業務内容と時間メモ!AD:AD,O2108))</f>
        <v/>
      </c>
    </row>
    <row r="2109" spans="22:22">
      <c r="V2109" t="str">
        <f>IF(SUMIFS(業務内容と時間メモ!E:E,業務内容と時間メモ!AB:AB,N2109,業務内容と時間メモ!AD:AD,O2109)=0,"",SUMIFS(業務内容と時間メモ!E:E,業務内容と時間メモ!AB:AB,N2109,業務内容と時間メモ!AD:AD,O2109))</f>
        <v/>
      </c>
    </row>
    <row r="2110" spans="22:22">
      <c r="V2110" t="str">
        <f>IF(SUMIFS(業務内容と時間メモ!E:E,業務内容と時間メモ!AB:AB,N2110,業務内容と時間メモ!AD:AD,O2110)=0,"",SUMIFS(業務内容と時間メモ!E:E,業務内容と時間メモ!AB:AB,N2110,業務内容と時間メモ!AD:AD,O2110))</f>
        <v/>
      </c>
    </row>
    <row r="2111" spans="22:22">
      <c r="V2111" t="str">
        <f>IF(SUMIFS(業務内容と時間メモ!E:E,業務内容と時間メモ!AB:AB,N2111,業務内容と時間メモ!AD:AD,O2111)=0,"",SUMIFS(業務内容と時間メモ!E:E,業務内容と時間メモ!AB:AB,N2111,業務内容と時間メモ!AD:AD,O2111))</f>
        <v/>
      </c>
    </row>
    <row r="2112" spans="22:22">
      <c r="V2112" t="str">
        <f>IF(SUMIFS(業務内容と時間メモ!E:E,業務内容と時間メモ!AB:AB,N2112,業務内容と時間メモ!AD:AD,O2112)=0,"",SUMIFS(業務内容と時間メモ!E:E,業務内容と時間メモ!AB:AB,N2112,業務内容と時間メモ!AD:AD,O2112))</f>
        <v/>
      </c>
    </row>
    <row r="2113" spans="22:22">
      <c r="V2113" t="str">
        <f>IF(SUMIFS(業務内容と時間メモ!E:E,業務内容と時間メモ!AB:AB,N2113,業務内容と時間メモ!AD:AD,O2113)=0,"",SUMIFS(業務内容と時間メモ!E:E,業務内容と時間メモ!AB:AB,N2113,業務内容と時間メモ!AD:AD,O2113))</f>
        <v/>
      </c>
    </row>
    <row r="2114" spans="22:22">
      <c r="V2114" t="str">
        <f>IF(SUMIFS(業務内容と時間メモ!E:E,業務内容と時間メモ!AB:AB,N2114,業務内容と時間メモ!AD:AD,O2114)=0,"",SUMIFS(業務内容と時間メモ!E:E,業務内容と時間メモ!AB:AB,N2114,業務内容と時間メモ!AD:AD,O2114))</f>
        <v/>
      </c>
    </row>
    <row r="2115" spans="22:22">
      <c r="V2115" t="str">
        <f>IF(SUMIFS(業務内容と時間メモ!E:E,業務内容と時間メモ!AB:AB,N2115,業務内容と時間メモ!AD:AD,O2115)=0,"",SUMIFS(業務内容と時間メモ!E:E,業務内容と時間メモ!AB:AB,N2115,業務内容と時間メモ!AD:AD,O2115))</f>
        <v/>
      </c>
    </row>
    <row r="2116" spans="22:22">
      <c r="V2116" t="str">
        <f>IF(SUMIFS(業務内容と時間メモ!E:E,業務内容と時間メモ!AB:AB,N2116,業務内容と時間メモ!AD:AD,O2116)=0,"",SUMIFS(業務内容と時間メモ!E:E,業務内容と時間メモ!AB:AB,N2116,業務内容と時間メモ!AD:AD,O2116))</f>
        <v/>
      </c>
    </row>
    <row r="2117" spans="22:22">
      <c r="V2117" t="str">
        <f>IF(SUMIFS(業務内容と時間メモ!E:E,業務内容と時間メモ!AB:AB,N2117,業務内容と時間メモ!AD:AD,O2117)=0,"",SUMIFS(業務内容と時間メモ!E:E,業務内容と時間メモ!AB:AB,N2117,業務内容と時間メモ!AD:AD,O2117))</f>
        <v/>
      </c>
    </row>
    <row r="2118" spans="22:22">
      <c r="V2118" t="str">
        <f>IF(SUMIFS(業務内容と時間メモ!E:E,業務内容と時間メモ!AB:AB,N2118,業務内容と時間メモ!AD:AD,O2118)=0,"",SUMIFS(業務内容と時間メモ!E:E,業務内容と時間メモ!AB:AB,N2118,業務内容と時間メモ!AD:AD,O2118))</f>
        <v/>
      </c>
    </row>
    <row r="2119" spans="22:22">
      <c r="V2119" t="str">
        <f>IF(SUMIFS(業務内容と時間メモ!E:E,業務内容と時間メモ!AB:AB,N2119,業務内容と時間メモ!AD:AD,O2119)=0,"",SUMIFS(業務内容と時間メモ!E:E,業務内容と時間メモ!AB:AB,N2119,業務内容と時間メモ!AD:AD,O2119))</f>
        <v/>
      </c>
    </row>
    <row r="2120" spans="22:22">
      <c r="V2120" t="str">
        <f>IF(SUMIFS(業務内容と時間メモ!E:E,業務内容と時間メモ!AB:AB,N2120,業務内容と時間メモ!AD:AD,O2120)=0,"",SUMIFS(業務内容と時間メモ!E:E,業務内容と時間メモ!AB:AB,N2120,業務内容と時間メモ!AD:AD,O2120))</f>
        <v/>
      </c>
    </row>
    <row r="2121" spans="22:22">
      <c r="V2121" t="str">
        <f>IF(SUMIFS(業務内容と時間メモ!E:E,業務内容と時間メモ!AB:AB,N2121,業務内容と時間メモ!AD:AD,O2121)=0,"",SUMIFS(業務内容と時間メモ!E:E,業務内容と時間メモ!AB:AB,N2121,業務内容と時間メモ!AD:AD,O2121))</f>
        <v/>
      </c>
    </row>
    <row r="2122" spans="22:22">
      <c r="V2122" t="str">
        <f>IF(SUMIFS(業務内容と時間メモ!E:E,業務内容と時間メモ!AB:AB,N2122,業務内容と時間メモ!AD:AD,O2122)=0,"",SUMIFS(業務内容と時間メモ!E:E,業務内容と時間メモ!AB:AB,N2122,業務内容と時間メモ!AD:AD,O2122))</f>
        <v/>
      </c>
    </row>
    <row r="2123" spans="22:22">
      <c r="V2123" t="str">
        <f>IF(SUMIFS(業務内容と時間メモ!E:E,業務内容と時間メモ!AB:AB,N2123,業務内容と時間メモ!AD:AD,O2123)=0,"",SUMIFS(業務内容と時間メモ!E:E,業務内容と時間メモ!AB:AB,N2123,業務内容と時間メモ!AD:AD,O2123))</f>
        <v/>
      </c>
    </row>
    <row r="2124" spans="22:22">
      <c r="V2124" t="str">
        <f>IF(SUMIFS(業務内容と時間メモ!E:E,業務内容と時間メモ!AB:AB,N2124,業務内容と時間メモ!AD:AD,O2124)=0,"",SUMIFS(業務内容と時間メモ!E:E,業務内容と時間メモ!AB:AB,N2124,業務内容と時間メモ!AD:AD,O2124))</f>
        <v/>
      </c>
    </row>
    <row r="2125" spans="22:22">
      <c r="V2125" t="str">
        <f>IF(SUMIFS(業務内容と時間メモ!E:E,業務内容と時間メモ!AB:AB,N2125,業務内容と時間メモ!AD:AD,O2125)=0,"",SUMIFS(業務内容と時間メモ!E:E,業務内容と時間メモ!AB:AB,N2125,業務内容と時間メモ!AD:AD,O2125))</f>
        <v/>
      </c>
    </row>
    <row r="2126" spans="22:22">
      <c r="V2126" t="str">
        <f>IF(SUMIFS(業務内容と時間メモ!E:E,業務内容と時間メモ!AB:AB,N2126,業務内容と時間メモ!AD:AD,O2126)=0,"",SUMIFS(業務内容と時間メモ!E:E,業務内容と時間メモ!AB:AB,N2126,業務内容と時間メモ!AD:AD,O2126))</f>
        <v/>
      </c>
    </row>
    <row r="2127" spans="22:22">
      <c r="V2127" t="str">
        <f>IF(SUMIFS(業務内容と時間メモ!E:E,業務内容と時間メモ!AB:AB,N2127,業務内容と時間メモ!AD:AD,O2127)=0,"",SUMIFS(業務内容と時間メモ!E:E,業務内容と時間メモ!AB:AB,N2127,業務内容と時間メモ!AD:AD,O2127))</f>
        <v/>
      </c>
    </row>
    <row r="2128" spans="22:22">
      <c r="V2128" t="str">
        <f>IF(SUMIFS(業務内容と時間メモ!E:E,業務内容と時間メモ!AB:AB,N2128,業務内容と時間メモ!AD:AD,O2128)=0,"",SUMIFS(業務内容と時間メモ!E:E,業務内容と時間メモ!AB:AB,N2128,業務内容と時間メモ!AD:AD,O2128))</f>
        <v/>
      </c>
    </row>
    <row r="2129" spans="22:22">
      <c r="V2129" t="str">
        <f>IF(SUMIFS(業務内容と時間メモ!E:E,業務内容と時間メモ!AB:AB,N2129,業務内容と時間メモ!AD:AD,O2129)=0,"",SUMIFS(業務内容と時間メモ!E:E,業務内容と時間メモ!AB:AB,N2129,業務内容と時間メモ!AD:AD,O2129))</f>
        <v/>
      </c>
    </row>
    <row r="2130" spans="22:22">
      <c r="V2130" t="str">
        <f>IF(SUMIFS(業務内容と時間メモ!E:E,業務内容と時間メモ!AB:AB,N2130,業務内容と時間メモ!AD:AD,O2130)=0,"",SUMIFS(業務内容と時間メモ!E:E,業務内容と時間メモ!AB:AB,N2130,業務内容と時間メモ!AD:AD,O2130))</f>
        <v/>
      </c>
    </row>
    <row r="2131" spans="22:22">
      <c r="V2131" t="str">
        <f>IF(SUMIFS(業務内容と時間メモ!E:E,業務内容と時間メモ!AB:AB,N2131,業務内容と時間メモ!AD:AD,O2131)=0,"",SUMIFS(業務内容と時間メモ!E:E,業務内容と時間メモ!AB:AB,N2131,業務内容と時間メモ!AD:AD,O2131))</f>
        <v/>
      </c>
    </row>
    <row r="2132" spans="22:22">
      <c r="V2132" t="str">
        <f>IF(SUMIFS(業務内容と時間メモ!E:E,業務内容と時間メモ!AB:AB,N2132,業務内容と時間メモ!AD:AD,O2132)=0,"",SUMIFS(業務内容と時間メモ!E:E,業務内容と時間メモ!AB:AB,N2132,業務内容と時間メモ!AD:AD,O2132))</f>
        <v/>
      </c>
    </row>
    <row r="2133" spans="22:22">
      <c r="V2133" t="str">
        <f>IF(SUMIFS(業務内容と時間メモ!E:E,業務内容と時間メモ!AB:AB,N2133,業務内容と時間メモ!AD:AD,O2133)=0,"",SUMIFS(業務内容と時間メモ!E:E,業務内容と時間メモ!AB:AB,N2133,業務内容と時間メモ!AD:AD,O2133))</f>
        <v/>
      </c>
    </row>
    <row r="2134" spans="22:22">
      <c r="V2134" t="str">
        <f>IF(SUMIFS(業務内容と時間メモ!E:E,業務内容と時間メモ!AB:AB,N2134,業務内容と時間メモ!AD:AD,O2134)=0,"",SUMIFS(業務内容と時間メモ!E:E,業務内容と時間メモ!AB:AB,N2134,業務内容と時間メモ!AD:AD,O2134))</f>
        <v/>
      </c>
    </row>
    <row r="2135" spans="22:22">
      <c r="V2135" t="str">
        <f>IF(SUMIFS(業務内容と時間メモ!E:E,業務内容と時間メモ!AB:AB,N2135,業務内容と時間メモ!AD:AD,O2135)=0,"",SUMIFS(業務内容と時間メモ!E:E,業務内容と時間メモ!AB:AB,N2135,業務内容と時間メモ!AD:AD,O2135))</f>
        <v/>
      </c>
    </row>
    <row r="2136" spans="22:22">
      <c r="V2136" t="str">
        <f>IF(SUMIFS(業務内容と時間メモ!E:E,業務内容と時間メモ!AB:AB,N2136,業務内容と時間メモ!AD:AD,O2136)=0,"",SUMIFS(業務内容と時間メモ!E:E,業務内容と時間メモ!AB:AB,N2136,業務内容と時間メモ!AD:AD,O2136))</f>
        <v/>
      </c>
    </row>
    <row r="2137" spans="22:22">
      <c r="V2137" t="str">
        <f>IF(SUMIFS(業務内容と時間メモ!E:E,業務内容と時間メモ!AB:AB,N2137,業務内容と時間メモ!AD:AD,O2137)=0,"",SUMIFS(業務内容と時間メモ!E:E,業務内容と時間メモ!AB:AB,N2137,業務内容と時間メモ!AD:AD,O2137))</f>
        <v/>
      </c>
    </row>
    <row r="2138" spans="22:22">
      <c r="V2138" t="str">
        <f>IF(SUMIFS(業務内容と時間メモ!E:E,業務内容と時間メモ!AB:AB,N2138,業務内容と時間メモ!AD:AD,O2138)=0,"",SUMIFS(業務内容と時間メモ!E:E,業務内容と時間メモ!AB:AB,N2138,業務内容と時間メモ!AD:AD,O2138))</f>
        <v/>
      </c>
    </row>
    <row r="2139" spans="22:22">
      <c r="V2139" t="str">
        <f>IF(SUMIFS(業務内容と時間メモ!E:E,業務内容と時間メモ!AB:AB,N2139,業務内容と時間メモ!AD:AD,O2139)=0,"",SUMIFS(業務内容と時間メモ!E:E,業務内容と時間メモ!AB:AB,N2139,業務内容と時間メモ!AD:AD,O2139))</f>
        <v/>
      </c>
    </row>
    <row r="2140" spans="22:22">
      <c r="V2140" t="str">
        <f>IF(SUMIFS(業務内容と時間メモ!E:E,業務内容と時間メモ!AB:AB,N2140,業務内容と時間メモ!AD:AD,O2140)=0,"",SUMIFS(業務内容と時間メモ!E:E,業務内容と時間メモ!AB:AB,N2140,業務内容と時間メモ!AD:AD,O2140))</f>
        <v/>
      </c>
    </row>
    <row r="2141" spans="22:22">
      <c r="V2141" t="str">
        <f>IF(SUMIFS(業務内容と時間メモ!E:E,業務内容と時間メモ!AB:AB,N2141,業務内容と時間メモ!AD:AD,O2141)=0,"",SUMIFS(業務内容と時間メモ!E:E,業務内容と時間メモ!AB:AB,N2141,業務内容と時間メモ!AD:AD,O2141))</f>
        <v/>
      </c>
    </row>
    <row r="2142" spans="22:22">
      <c r="V2142" t="str">
        <f>IF(SUMIFS(業務内容と時間メモ!E:E,業務内容と時間メモ!AB:AB,N2142,業務内容と時間メモ!AD:AD,O2142)=0,"",SUMIFS(業務内容と時間メモ!E:E,業務内容と時間メモ!AB:AB,N2142,業務内容と時間メモ!AD:AD,O2142))</f>
        <v/>
      </c>
    </row>
    <row r="2143" spans="22:22">
      <c r="V2143" t="str">
        <f>IF(SUMIFS(業務内容と時間メモ!E:E,業務内容と時間メモ!AB:AB,N2143,業務内容と時間メモ!AD:AD,O2143)=0,"",SUMIFS(業務内容と時間メモ!E:E,業務内容と時間メモ!AB:AB,N2143,業務内容と時間メモ!AD:AD,O2143))</f>
        <v/>
      </c>
    </row>
    <row r="2144" spans="22:22">
      <c r="V2144" t="str">
        <f>IF(SUMIFS(業務内容と時間メモ!E:E,業務内容と時間メモ!AB:AB,N2144,業務内容と時間メモ!AD:AD,O2144)=0,"",SUMIFS(業務内容と時間メモ!E:E,業務内容と時間メモ!AB:AB,N2144,業務内容と時間メモ!AD:AD,O2144))</f>
        <v/>
      </c>
    </row>
    <row r="2145" spans="22:22">
      <c r="V2145" t="str">
        <f>IF(SUMIFS(業務内容と時間メモ!E:E,業務内容と時間メモ!AB:AB,N2145,業務内容と時間メモ!AD:AD,O2145)=0,"",SUMIFS(業務内容と時間メモ!E:E,業務内容と時間メモ!AB:AB,N2145,業務内容と時間メモ!AD:AD,O2145))</f>
        <v/>
      </c>
    </row>
    <row r="2146" spans="22:22">
      <c r="V2146" t="str">
        <f>IF(SUMIFS(業務内容と時間メモ!E:E,業務内容と時間メモ!AB:AB,N2146,業務内容と時間メモ!AD:AD,O2146)=0,"",SUMIFS(業務内容と時間メモ!E:E,業務内容と時間メモ!AB:AB,N2146,業務内容と時間メモ!AD:AD,O2146))</f>
        <v/>
      </c>
    </row>
    <row r="2147" spans="22:22">
      <c r="V2147" t="str">
        <f>IF(SUMIFS(業務内容と時間メモ!E:E,業務内容と時間メモ!AB:AB,N2147,業務内容と時間メモ!AD:AD,O2147)=0,"",SUMIFS(業務内容と時間メモ!E:E,業務内容と時間メモ!AB:AB,N2147,業務内容と時間メモ!AD:AD,O2147))</f>
        <v/>
      </c>
    </row>
    <row r="2148" spans="22:22">
      <c r="V2148" t="str">
        <f>IF(SUMIFS(業務内容と時間メモ!E:E,業務内容と時間メモ!AB:AB,N2148,業務内容と時間メモ!AD:AD,O2148)=0,"",SUMIFS(業務内容と時間メモ!E:E,業務内容と時間メモ!AB:AB,N2148,業務内容と時間メモ!AD:AD,O2148))</f>
        <v/>
      </c>
    </row>
    <row r="2149" spans="22:22">
      <c r="V2149" t="str">
        <f>IF(SUMIFS(業務内容と時間メモ!E:E,業務内容と時間メモ!AB:AB,N2149,業務内容と時間メモ!AD:AD,O2149)=0,"",SUMIFS(業務内容と時間メモ!E:E,業務内容と時間メモ!AB:AB,N2149,業務内容と時間メモ!AD:AD,O2149))</f>
        <v/>
      </c>
    </row>
    <row r="2150" spans="22:22">
      <c r="V2150" t="str">
        <f>IF(SUMIFS(業務内容と時間メモ!E:E,業務内容と時間メモ!AB:AB,N2150,業務内容と時間メモ!AD:AD,O2150)=0,"",SUMIFS(業務内容と時間メモ!E:E,業務内容と時間メモ!AB:AB,N2150,業務内容と時間メモ!AD:AD,O2150))</f>
        <v/>
      </c>
    </row>
    <row r="2151" spans="22:22">
      <c r="V2151" t="str">
        <f>IF(SUMIFS(業務内容と時間メモ!E:E,業務内容と時間メモ!AB:AB,N2151,業務内容と時間メモ!AD:AD,O2151)=0,"",SUMIFS(業務内容と時間メモ!E:E,業務内容と時間メモ!AB:AB,N2151,業務内容と時間メモ!AD:AD,O2151))</f>
        <v/>
      </c>
    </row>
    <row r="2152" spans="22:22">
      <c r="V2152" t="str">
        <f>IF(SUMIFS(業務内容と時間メモ!E:E,業務内容と時間メモ!AB:AB,N2152,業務内容と時間メモ!AD:AD,O2152)=0,"",SUMIFS(業務内容と時間メモ!E:E,業務内容と時間メモ!AB:AB,N2152,業務内容と時間メモ!AD:AD,O2152))</f>
        <v/>
      </c>
    </row>
    <row r="2153" spans="22:22">
      <c r="V2153" t="str">
        <f>IF(SUMIFS(業務内容と時間メモ!E:E,業務内容と時間メモ!AB:AB,N2153,業務内容と時間メモ!AD:AD,O2153)=0,"",SUMIFS(業務内容と時間メモ!E:E,業務内容と時間メモ!AB:AB,N2153,業務内容と時間メモ!AD:AD,O2153))</f>
        <v/>
      </c>
    </row>
    <row r="2154" spans="22:22">
      <c r="V2154" t="str">
        <f>IF(SUMIFS(業務内容と時間メモ!E:E,業務内容と時間メモ!AB:AB,N2154,業務内容と時間メモ!AD:AD,O2154)=0,"",SUMIFS(業務内容と時間メモ!E:E,業務内容と時間メモ!AB:AB,N2154,業務内容と時間メモ!AD:AD,O2154))</f>
        <v/>
      </c>
    </row>
    <row r="2155" spans="22:22">
      <c r="V2155" t="str">
        <f>IF(SUMIFS(業務内容と時間メモ!E:E,業務内容と時間メモ!AB:AB,N2155,業務内容と時間メモ!AD:AD,O2155)=0,"",SUMIFS(業務内容と時間メモ!E:E,業務内容と時間メモ!AB:AB,N2155,業務内容と時間メモ!AD:AD,O2155))</f>
        <v/>
      </c>
    </row>
    <row r="2156" spans="22:22">
      <c r="V2156" t="str">
        <f>IF(SUMIFS(業務内容と時間メモ!E:E,業務内容と時間メモ!AB:AB,N2156,業務内容と時間メモ!AD:AD,O2156)=0,"",SUMIFS(業務内容と時間メモ!E:E,業務内容と時間メモ!AB:AB,N2156,業務内容と時間メモ!AD:AD,O2156))</f>
        <v/>
      </c>
    </row>
    <row r="2157" spans="22:22">
      <c r="V2157" t="str">
        <f>IF(SUMIFS(業務内容と時間メモ!E:E,業務内容と時間メモ!AB:AB,N2157,業務内容と時間メモ!AD:AD,O2157)=0,"",SUMIFS(業務内容と時間メモ!E:E,業務内容と時間メモ!AB:AB,N2157,業務内容と時間メモ!AD:AD,O2157))</f>
        <v/>
      </c>
    </row>
    <row r="2158" spans="22:22">
      <c r="V2158" t="str">
        <f>IF(SUMIFS(業務内容と時間メモ!E:E,業務内容と時間メモ!AB:AB,N2158,業務内容と時間メモ!AD:AD,O2158)=0,"",SUMIFS(業務内容と時間メモ!E:E,業務内容と時間メモ!AB:AB,N2158,業務内容と時間メモ!AD:AD,O2158))</f>
        <v/>
      </c>
    </row>
    <row r="2159" spans="22:22">
      <c r="V2159" t="str">
        <f>IF(SUMIFS(業務内容と時間メモ!E:E,業務内容と時間メモ!AB:AB,N2159,業務内容と時間メモ!AD:AD,O2159)=0,"",SUMIFS(業務内容と時間メモ!E:E,業務内容と時間メモ!AB:AB,N2159,業務内容と時間メモ!AD:AD,O2159))</f>
        <v/>
      </c>
    </row>
    <row r="2160" spans="22:22">
      <c r="V2160" t="str">
        <f>IF(SUMIFS(業務内容と時間メモ!E:E,業務内容と時間メモ!AB:AB,N2160,業務内容と時間メモ!AD:AD,O2160)=0,"",SUMIFS(業務内容と時間メモ!E:E,業務内容と時間メモ!AB:AB,N2160,業務内容と時間メモ!AD:AD,O2160))</f>
        <v/>
      </c>
    </row>
    <row r="2161" spans="22:22">
      <c r="V2161" t="str">
        <f>IF(SUMIFS(業務内容と時間メモ!E:E,業務内容と時間メモ!AB:AB,N2161,業務内容と時間メモ!AD:AD,O2161)=0,"",SUMIFS(業務内容と時間メモ!E:E,業務内容と時間メモ!AB:AB,N2161,業務内容と時間メモ!AD:AD,O2161))</f>
        <v/>
      </c>
    </row>
    <row r="2162" spans="22:22">
      <c r="V2162" t="str">
        <f>IF(SUMIFS(業務内容と時間メモ!E:E,業務内容と時間メモ!AB:AB,N2162,業務内容と時間メモ!AD:AD,O2162)=0,"",SUMIFS(業務内容と時間メモ!E:E,業務内容と時間メモ!AB:AB,N2162,業務内容と時間メモ!AD:AD,O2162))</f>
        <v/>
      </c>
    </row>
    <row r="2163" spans="22:22">
      <c r="V2163" t="str">
        <f>IF(SUMIFS(業務内容と時間メモ!E:E,業務内容と時間メモ!AB:AB,N2163,業務内容と時間メモ!AD:AD,O2163)=0,"",SUMIFS(業務内容と時間メモ!E:E,業務内容と時間メモ!AB:AB,N2163,業務内容と時間メモ!AD:AD,O2163))</f>
        <v/>
      </c>
    </row>
    <row r="2164" spans="22:22">
      <c r="V2164" t="str">
        <f>IF(SUMIFS(業務内容と時間メモ!E:E,業務内容と時間メモ!AB:AB,N2164,業務内容と時間メモ!AD:AD,O2164)=0,"",SUMIFS(業務内容と時間メモ!E:E,業務内容と時間メモ!AB:AB,N2164,業務内容と時間メモ!AD:AD,O2164))</f>
        <v/>
      </c>
    </row>
    <row r="2165" spans="22:22">
      <c r="V2165" t="str">
        <f>IF(SUMIFS(業務内容と時間メモ!E:E,業務内容と時間メモ!AB:AB,N2165,業務内容と時間メモ!AD:AD,O2165)=0,"",SUMIFS(業務内容と時間メモ!E:E,業務内容と時間メモ!AB:AB,N2165,業務内容と時間メモ!AD:AD,O2165))</f>
        <v/>
      </c>
    </row>
    <row r="2166" spans="22:22">
      <c r="V2166" t="str">
        <f>IF(SUMIFS(業務内容と時間メモ!E:E,業務内容と時間メモ!AB:AB,N2166,業務内容と時間メモ!AD:AD,O2166)=0,"",SUMIFS(業務内容と時間メモ!E:E,業務内容と時間メモ!AB:AB,N2166,業務内容と時間メモ!AD:AD,O2166))</f>
        <v/>
      </c>
    </row>
    <row r="2167" spans="22:22">
      <c r="V2167" t="str">
        <f>IF(SUMIFS(業務内容と時間メモ!E:E,業務内容と時間メモ!AB:AB,N2167,業務内容と時間メモ!AD:AD,O2167)=0,"",SUMIFS(業務内容と時間メモ!E:E,業務内容と時間メモ!AB:AB,N2167,業務内容と時間メモ!AD:AD,O2167))</f>
        <v/>
      </c>
    </row>
    <row r="2168" spans="22:22">
      <c r="V2168" t="str">
        <f>IF(SUMIFS(業務内容と時間メモ!E:E,業務内容と時間メモ!AB:AB,N2168,業務内容と時間メモ!AD:AD,O2168)=0,"",SUMIFS(業務内容と時間メモ!E:E,業務内容と時間メモ!AB:AB,N2168,業務内容と時間メモ!AD:AD,O2168))</f>
        <v/>
      </c>
    </row>
    <row r="2169" spans="22:22">
      <c r="V2169" t="str">
        <f>IF(SUMIFS(業務内容と時間メモ!E:E,業務内容と時間メモ!AB:AB,N2169,業務内容と時間メモ!AD:AD,O2169)=0,"",SUMIFS(業務内容と時間メモ!E:E,業務内容と時間メモ!AB:AB,N2169,業務内容と時間メモ!AD:AD,O2169))</f>
        <v/>
      </c>
    </row>
    <row r="2170" spans="22:22">
      <c r="V2170" t="str">
        <f>IF(SUMIFS(業務内容と時間メモ!E:E,業務内容と時間メモ!AB:AB,N2170,業務内容と時間メモ!AD:AD,O2170)=0,"",SUMIFS(業務内容と時間メモ!E:E,業務内容と時間メモ!AB:AB,N2170,業務内容と時間メモ!AD:AD,O2170))</f>
        <v/>
      </c>
    </row>
    <row r="2171" spans="22:22">
      <c r="V2171" t="str">
        <f>IF(SUMIFS(業務内容と時間メモ!E:E,業務内容と時間メモ!AB:AB,N2171,業務内容と時間メモ!AD:AD,O2171)=0,"",SUMIFS(業務内容と時間メモ!E:E,業務内容と時間メモ!AB:AB,N2171,業務内容と時間メモ!AD:AD,O2171))</f>
        <v/>
      </c>
    </row>
    <row r="2172" spans="22:22">
      <c r="V2172" t="str">
        <f>IF(SUMIFS(業務内容と時間メモ!E:E,業務内容と時間メモ!AB:AB,N2172,業務内容と時間メモ!AD:AD,O2172)=0,"",SUMIFS(業務内容と時間メモ!E:E,業務内容と時間メモ!AB:AB,N2172,業務内容と時間メモ!AD:AD,O2172))</f>
        <v/>
      </c>
    </row>
    <row r="2173" spans="22:22">
      <c r="V2173" t="str">
        <f>IF(SUMIFS(業務内容と時間メモ!E:E,業務内容と時間メモ!AB:AB,N2173,業務内容と時間メモ!AD:AD,O2173)=0,"",SUMIFS(業務内容と時間メモ!E:E,業務内容と時間メモ!AB:AB,N2173,業務内容と時間メモ!AD:AD,O2173))</f>
        <v/>
      </c>
    </row>
    <row r="2174" spans="22:22">
      <c r="V2174" t="str">
        <f>IF(SUMIFS(業務内容と時間メモ!E:E,業務内容と時間メモ!AB:AB,N2174,業務内容と時間メモ!AD:AD,O2174)=0,"",SUMIFS(業務内容と時間メモ!E:E,業務内容と時間メモ!AB:AB,N2174,業務内容と時間メモ!AD:AD,O2174))</f>
        <v/>
      </c>
    </row>
    <row r="2175" spans="22:22">
      <c r="V2175" t="str">
        <f>IF(SUMIFS(業務内容と時間メモ!E:E,業務内容と時間メモ!AB:AB,N2175,業務内容と時間メモ!AD:AD,O2175)=0,"",SUMIFS(業務内容と時間メモ!E:E,業務内容と時間メモ!AB:AB,N2175,業務内容と時間メモ!AD:AD,O2175))</f>
        <v/>
      </c>
    </row>
    <row r="2176" spans="22:22">
      <c r="V2176" t="str">
        <f>IF(SUMIFS(業務内容と時間メモ!E:E,業務内容と時間メモ!AB:AB,N2176,業務内容と時間メモ!AD:AD,O2176)=0,"",SUMIFS(業務内容と時間メモ!E:E,業務内容と時間メモ!AB:AB,N2176,業務内容と時間メモ!AD:AD,O2176))</f>
        <v/>
      </c>
    </row>
    <row r="2177" spans="22:22">
      <c r="V2177" t="str">
        <f>IF(SUMIFS(業務内容と時間メモ!E:E,業務内容と時間メモ!AB:AB,N2177,業務内容と時間メモ!AD:AD,O2177)=0,"",SUMIFS(業務内容と時間メモ!E:E,業務内容と時間メモ!AB:AB,N2177,業務内容と時間メモ!AD:AD,O2177))</f>
        <v/>
      </c>
    </row>
    <row r="2178" spans="22:22">
      <c r="V2178" t="str">
        <f>IF(SUMIFS(業務内容と時間メモ!E:E,業務内容と時間メモ!AB:AB,N2178,業務内容と時間メモ!AD:AD,O2178)=0,"",SUMIFS(業務内容と時間メモ!E:E,業務内容と時間メモ!AB:AB,N2178,業務内容と時間メモ!AD:AD,O2178))</f>
        <v/>
      </c>
    </row>
    <row r="2179" spans="22:22">
      <c r="V2179" t="str">
        <f>IF(SUMIFS(業務内容と時間メモ!E:E,業務内容と時間メモ!AB:AB,N2179,業務内容と時間メモ!AD:AD,O2179)=0,"",SUMIFS(業務内容と時間メモ!E:E,業務内容と時間メモ!AB:AB,N2179,業務内容と時間メモ!AD:AD,O2179))</f>
        <v/>
      </c>
    </row>
    <row r="2180" spans="22:22">
      <c r="V2180" t="str">
        <f>IF(SUMIFS(業務内容と時間メモ!E:E,業務内容と時間メモ!AB:AB,N2180,業務内容と時間メモ!AD:AD,O2180)=0,"",SUMIFS(業務内容と時間メモ!E:E,業務内容と時間メモ!AB:AB,N2180,業務内容と時間メモ!AD:AD,O2180))</f>
        <v/>
      </c>
    </row>
    <row r="2181" spans="22:22">
      <c r="V2181" t="str">
        <f>IF(SUMIFS(業務内容と時間メモ!E:E,業務内容と時間メモ!AB:AB,N2181,業務内容と時間メモ!AD:AD,O2181)=0,"",SUMIFS(業務内容と時間メモ!E:E,業務内容と時間メモ!AB:AB,N2181,業務内容と時間メモ!AD:AD,O2181))</f>
        <v/>
      </c>
    </row>
    <row r="2182" spans="22:22">
      <c r="V2182" t="str">
        <f>IF(SUMIFS(業務内容と時間メモ!E:E,業務内容と時間メモ!AB:AB,N2182,業務内容と時間メモ!AD:AD,O2182)=0,"",SUMIFS(業務内容と時間メモ!E:E,業務内容と時間メモ!AB:AB,N2182,業務内容と時間メモ!AD:AD,O2182))</f>
        <v/>
      </c>
    </row>
    <row r="2183" spans="22:22">
      <c r="V2183" t="str">
        <f>IF(SUMIFS(業務内容と時間メモ!E:E,業務内容と時間メモ!AB:AB,N2183,業務内容と時間メモ!AD:AD,O2183)=0,"",SUMIFS(業務内容と時間メモ!E:E,業務内容と時間メモ!AB:AB,N2183,業務内容と時間メモ!AD:AD,O2183))</f>
        <v/>
      </c>
    </row>
    <row r="2184" spans="22:22">
      <c r="V2184" t="str">
        <f>IF(SUMIFS(業務内容と時間メモ!E:E,業務内容と時間メモ!AB:AB,N2184,業務内容と時間メモ!AD:AD,O2184)=0,"",SUMIFS(業務内容と時間メモ!E:E,業務内容と時間メモ!AB:AB,N2184,業務内容と時間メモ!AD:AD,O2184))</f>
        <v/>
      </c>
    </row>
    <row r="2185" spans="22:22">
      <c r="V2185" t="str">
        <f>IF(SUMIFS(業務内容と時間メモ!E:E,業務内容と時間メモ!AB:AB,N2185,業務内容と時間メモ!AD:AD,O2185)=0,"",SUMIFS(業務内容と時間メモ!E:E,業務内容と時間メモ!AB:AB,N2185,業務内容と時間メモ!AD:AD,O2185))</f>
        <v/>
      </c>
    </row>
    <row r="2186" spans="22:22">
      <c r="V2186" t="str">
        <f>IF(SUMIFS(業務内容と時間メモ!E:E,業務内容と時間メモ!AB:AB,N2186,業務内容と時間メモ!AD:AD,O2186)=0,"",SUMIFS(業務内容と時間メモ!E:E,業務内容と時間メモ!AB:AB,N2186,業務内容と時間メモ!AD:AD,O2186))</f>
        <v/>
      </c>
    </row>
    <row r="2187" spans="22:22">
      <c r="V2187" t="str">
        <f>IF(SUMIFS(業務内容と時間メモ!E:E,業務内容と時間メモ!AB:AB,N2187,業務内容と時間メモ!AD:AD,O2187)=0,"",SUMIFS(業務内容と時間メモ!E:E,業務内容と時間メモ!AB:AB,N2187,業務内容と時間メモ!AD:AD,O2187))</f>
        <v/>
      </c>
    </row>
    <row r="2188" spans="22:22">
      <c r="V2188" t="str">
        <f>IF(SUMIFS(業務内容と時間メモ!E:E,業務内容と時間メモ!AB:AB,N2188,業務内容と時間メモ!AD:AD,O2188)=0,"",SUMIFS(業務内容と時間メモ!E:E,業務内容と時間メモ!AB:AB,N2188,業務内容と時間メモ!AD:AD,O2188))</f>
        <v/>
      </c>
    </row>
    <row r="2189" spans="22:22">
      <c r="V2189" t="str">
        <f>IF(SUMIFS(業務内容と時間メモ!E:E,業務内容と時間メモ!AB:AB,N2189,業務内容と時間メモ!AD:AD,O2189)=0,"",SUMIFS(業務内容と時間メモ!E:E,業務内容と時間メモ!AB:AB,N2189,業務内容と時間メモ!AD:AD,O2189))</f>
        <v/>
      </c>
    </row>
    <row r="2190" spans="22:22">
      <c r="V2190" t="str">
        <f>IF(SUMIFS(業務内容と時間メモ!E:E,業務内容と時間メモ!AB:AB,N2190,業務内容と時間メモ!AD:AD,O2190)=0,"",SUMIFS(業務内容と時間メモ!E:E,業務内容と時間メモ!AB:AB,N2190,業務内容と時間メモ!AD:AD,O2190))</f>
        <v/>
      </c>
    </row>
    <row r="2191" spans="22:22">
      <c r="V2191" t="str">
        <f>IF(SUMIFS(業務内容と時間メモ!E:E,業務内容と時間メモ!AB:AB,N2191,業務内容と時間メモ!AD:AD,O2191)=0,"",SUMIFS(業務内容と時間メモ!E:E,業務内容と時間メモ!AB:AB,N2191,業務内容と時間メモ!AD:AD,O2191))</f>
        <v/>
      </c>
    </row>
    <row r="2192" spans="22:22">
      <c r="V2192" t="str">
        <f>IF(SUMIFS(業務内容と時間メモ!E:E,業務内容と時間メモ!AB:AB,N2192,業務内容と時間メモ!AD:AD,O2192)=0,"",SUMIFS(業務内容と時間メモ!E:E,業務内容と時間メモ!AB:AB,N2192,業務内容と時間メモ!AD:AD,O2192))</f>
        <v/>
      </c>
    </row>
    <row r="2193" spans="22:22">
      <c r="V2193" t="str">
        <f>IF(SUMIFS(業務内容と時間メモ!E:E,業務内容と時間メモ!AB:AB,N2193,業務内容と時間メモ!AD:AD,O2193)=0,"",SUMIFS(業務内容と時間メモ!E:E,業務内容と時間メモ!AB:AB,N2193,業務内容と時間メモ!AD:AD,O2193))</f>
        <v/>
      </c>
    </row>
    <row r="2194" spans="22:22">
      <c r="V2194" t="str">
        <f>IF(SUMIFS(業務内容と時間メモ!E:E,業務内容と時間メモ!AB:AB,N2194,業務内容と時間メモ!AD:AD,O2194)=0,"",SUMIFS(業務内容と時間メモ!E:E,業務内容と時間メモ!AB:AB,N2194,業務内容と時間メモ!AD:AD,O2194))</f>
        <v/>
      </c>
    </row>
    <row r="2195" spans="22:22">
      <c r="V2195" t="str">
        <f>IF(SUMIFS(業務内容と時間メモ!E:E,業務内容と時間メモ!AB:AB,N2195,業務内容と時間メモ!AD:AD,O2195)=0,"",SUMIFS(業務内容と時間メモ!E:E,業務内容と時間メモ!AB:AB,N2195,業務内容と時間メモ!AD:AD,O2195))</f>
        <v/>
      </c>
    </row>
    <row r="2196" spans="22:22">
      <c r="V2196" t="str">
        <f>IF(SUMIFS(業務内容と時間メモ!E:E,業務内容と時間メモ!AB:AB,N2196,業務内容と時間メモ!AD:AD,O2196)=0,"",SUMIFS(業務内容と時間メモ!E:E,業務内容と時間メモ!AB:AB,N2196,業務内容と時間メモ!AD:AD,O2196))</f>
        <v/>
      </c>
    </row>
    <row r="2197" spans="22:22">
      <c r="V2197" t="str">
        <f>IF(SUMIFS(業務内容と時間メモ!E:E,業務内容と時間メモ!AB:AB,N2197,業務内容と時間メモ!AD:AD,O2197)=0,"",SUMIFS(業務内容と時間メモ!E:E,業務内容と時間メモ!AB:AB,N2197,業務内容と時間メモ!AD:AD,O2197))</f>
        <v/>
      </c>
    </row>
    <row r="2198" spans="22:22">
      <c r="V2198" t="str">
        <f>IF(SUMIFS(業務内容と時間メモ!E:E,業務内容と時間メモ!AB:AB,N2198,業務内容と時間メモ!AD:AD,O2198)=0,"",SUMIFS(業務内容と時間メモ!E:E,業務内容と時間メモ!AB:AB,N2198,業務内容と時間メモ!AD:AD,O2198))</f>
        <v/>
      </c>
    </row>
    <row r="2199" spans="22:22">
      <c r="V2199" t="str">
        <f>IF(SUMIFS(業務内容と時間メモ!E:E,業務内容と時間メモ!AB:AB,N2199,業務内容と時間メモ!AD:AD,O2199)=0,"",SUMIFS(業務内容と時間メモ!E:E,業務内容と時間メモ!AB:AB,N2199,業務内容と時間メモ!AD:AD,O2199))</f>
        <v/>
      </c>
    </row>
    <row r="2200" spans="22:22">
      <c r="V2200" t="str">
        <f>IF(SUMIFS(業務内容と時間メモ!E:E,業務内容と時間メモ!AB:AB,N2200,業務内容と時間メモ!AD:AD,O2200)=0,"",SUMIFS(業務内容と時間メモ!E:E,業務内容と時間メモ!AB:AB,N2200,業務内容と時間メモ!AD:AD,O2200))</f>
        <v/>
      </c>
    </row>
    <row r="2201" spans="22:22">
      <c r="V2201" t="str">
        <f>IF(SUMIFS(業務内容と時間メモ!E:E,業務内容と時間メモ!AB:AB,N2201,業務内容と時間メモ!AD:AD,O2201)=0,"",SUMIFS(業務内容と時間メモ!E:E,業務内容と時間メモ!AB:AB,N2201,業務内容と時間メモ!AD:AD,O2201))</f>
        <v/>
      </c>
    </row>
    <row r="2202" spans="22:22">
      <c r="V2202" t="str">
        <f>IF(SUMIFS(業務内容と時間メモ!E:E,業務内容と時間メモ!AB:AB,N2202,業務内容と時間メモ!AD:AD,O2202)=0,"",SUMIFS(業務内容と時間メモ!E:E,業務内容と時間メモ!AB:AB,N2202,業務内容と時間メモ!AD:AD,O2202))</f>
        <v/>
      </c>
    </row>
    <row r="2203" spans="22:22">
      <c r="V2203" t="str">
        <f>IF(SUMIFS(業務内容と時間メモ!E:E,業務内容と時間メモ!AB:AB,N2203,業務内容と時間メモ!AD:AD,O2203)=0,"",SUMIFS(業務内容と時間メモ!E:E,業務内容と時間メモ!AB:AB,N2203,業務内容と時間メモ!AD:AD,O2203))</f>
        <v/>
      </c>
    </row>
    <row r="2204" spans="22:22">
      <c r="V2204" t="str">
        <f>IF(SUMIFS(業務内容と時間メモ!E:E,業務内容と時間メモ!AB:AB,N2204,業務内容と時間メモ!AD:AD,O2204)=0,"",SUMIFS(業務内容と時間メモ!E:E,業務内容と時間メモ!AB:AB,N2204,業務内容と時間メモ!AD:AD,O2204))</f>
        <v/>
      </c>
    </row>
    <row r="2205" spans="22:22">
      <c r="V2205" t="str">
        <f>IF(SUMIFS(業務内容と時間メモ!E:E,業務内容と時間メモ!AB:AB,N2205,業務内容と時間メモ!AD:AD,O2205)=0,"",SUMIFS(業務内容と時間メモ!E:E,業務内容と時間メモ!AB:AB,N2205,業務内容と時間メモ!AD:AD,O2205))</f>
        <v/>
      </c>
    </row>
    <row r="2206" spans="22:22">
      <c r="V2206" t="str">
        <f>IF(SUMIFS(業務内容と時間メモ!E:E,業務内容と時間メモ!AB:AB,N2206,業務内容と時間メモ!AD:AD,O2206)=0,"",SUMIFS(業務内容と時間メモ!E:E,業務内容と時間メモ!AB:AB,N2206,業務内容と時間メモ!AD:AD,O2206))</f>
        <v/>
      </c>
    </row>
    <row r="2207" spans="22:22">
      <c r="V2207" t="str">
        <f>IF(SUMIFS(業務内容と時間メモ!E:E,業務内容と時間メモ!AB:AB,N2207,業務内容と時間メモ!AD:AD,O2207)=0,"",SUMIFS(業務内容と時間メモ!E:E,業務内容と時間メモ!AB:AB,N2207,業務内容と時間メモ!AD:AD,O2207))</f>
        <v/>
      </c>
    </row>
    <row r="2208" spans="22:22">
      <c r="V2208" t="str">
        <f>IF(SUMIFS(業務内容と時間メモ!E:E,業務内容と時間メモ!AB:AB,N2208,業務内容と時間メモ!AD:AD,O2208)=0,"",SUMIFS(業務内容と時間メモ!E:E,業務内容と時間メモ!AB:AB,N2208,業務内容と時間メモ!AD:AD,O2208))</f>
        <v/>
      </c>
    </row>
    <row r="2209" spans="22:22">
      <c r="V2209" t="str">
        <f>IF(SUMIFS(業務内容と時間メモ!E:E,業務内容と時間メモ!AB:AB,N2209,業務内容と時間メモ!AD:AD,O2209)=0,"",SUMIFS(業務内容と時間メモ!E:E,業務内容と時間メモ!AB:AB,N2209,業務内容と時間メモ!AD:AD,O2209))</f>
        <v/>
      </c>
    </row>
    <row r="2210" spans="22:22">
      <c r="V2210" t="str">
        <f>IF(SUMIFS(業務内容と時間メモ!E:E,業務内容と時間メモ!AB:AB,N2210,業務内容と時間メモ!AD:AD,O2210)=0,"",SUMIFS(業務内容と時間メモ!E:E,業務内容と時間メモ!AB:AB,N2210,業務内容と時間メモ!AD:AD,O2210))</f>
        <v/>
      </c>
    </row>
    <row r="2211" spans="22:22">
      <c r="V2211" t="str">
        <f>IF(SUMIFS(業務内容と時間メモ!E:E,業務内容と時間メモ!AB:AB,N2211,業務内容と時間メモ!AD:AD,O2211)=0,"",SUMIFS(業務内容と時間メモ!E:E,業務内容と時間メモ!AB:AB,N2211,業務内容と時間メモ!AD:AD,O2211))</f>
        <v/>
      </c>
    </row>
    <row r="2212" spans="22:22">
      <c r="V2212" t="str">
        <f>IF(SUMIFS(業務内容と時間メモ!E:E,業務内容と時間メモ!AB:AB,N2212,業務内容と時間メモ!AD:AD,O2212)=0,"",SUMIFS(業務内容と時間メモ!E:E,業務内容と時間メモ!AB:AB,N2212,業務内容と時間メモ!AD:AD,O2212))</f>
        <v/>
      </c>
    </row>
    <row r="2213" spans="22:22">
      <c r="V2213" t="str">
        <f>IF(SUMIFS(業務内容と時間メモ!E:E,業務内容と時間メモ!AB:AB,N2213,業務内容と時間メモ!AD:AD,O2213)=0,"",SUMIFS(業務内容と時間メモ!E:E,業務内容と時間メモ!AB:AB,N2213,業務内容と時間メモ!AD:AD,O2213))</f>
        <v/>
      </c>
    </row>
    <row r="2214" spans="22:22">
      <c r="V2214" t="str">
        <f>IF(SUMIFS(業務内容と時間メモ!E:E,業務内容と時間メモ!AB:AB,N2214,業務内容と時間メモ!AD:AD,O2214)=0,"",SUMIFS(業務内容と時間メモ!E:E,業務内容と時間メモ!AB:AB,N2214,業務内容と時間メモ!AD:AD,O2214))</f>
        <v/>
      </c>
    </row>
    <row r="2215" spans="22:22">
      <c r="V2215" t="str">
        <f>IF(SUMIFS(業務内容と時間メモ!E:E,業務内容と時間メモ!AB:AB,N2215,業務内容と時間メモ!AD:AD,O2215)=0,"",SUMIFS(業務内容と時間メモ!E:E,業務内容と時間メモ!AB:AB,N2215,業務内容と時間メモ!AD:AD,O2215))</f>
        <v/>
      </c>
    </row>
    <row r="2216" spans="22:22">
      <c r="V2216" t="str">
        <f>IF(SUMIFS(業務内容と時間メモ!E:E,業務内容と時間メモ!AB:AB,N2216,業務内容と時間メモ!AD:AD,O2216)=0,"",SUMIFS(業務内容と時間メモ!E:E,業務内容と時間メモ!AB:AB,N2216,業務内容と時間メモ!AD:AD,O2216))</f>
        <v/>
      </c>
    </row>
    <row r="2217" spans="22:22">
      <c r="V2217" t="str">
        <f>IF(SUMIFS(業務内容と時間メモ!E:E,業務内容と時間メモ!AB:AB,N2217,業務内容と時間メモ!AD:AD,O2217)=0,"",SUMIFS(業務内容と時間メモ!E:E,業務内容と時間メモ!AB:AB,N2217,業務内容と時間メモ!AD:AD,O2217))</f>
        <v/>
      </c>
    </row>
    <row r="2218" spans="22:22">
      <c r="V2218" t="str">
        <f>IF(SUMIFS(業務内容と時間メモ!E:E,業務内容と時間メモ!AB:AB,N2218,業務内容と時間メモ!AD:AD,O2218)=0,"",SUMIFS(業務内容と時間メモ!E:E,業務内容と時間メモ!AB:AB,N2218,業務内容と時間メモ!AD:AD,O2218))</f>
        <v/>
      </c>
    </row>
    <row r="2219" spans="22:22">
      <c r="V2219" t="str">
        <f>IF(SUMIFS(業務内容と時間メモ!E:E,業務内容と時間メモ!AB:AB,N2219,業務内容と時間メモ!AD:AD,O2219)=0,"",SUMIFS(業務内容と時間メモ!E:E,業務内容と時間メモ!AB:AB,N2219,業務内容と時間メモ!AD:AD,O2219))</f>
        <v/>
      </c>
    </row>
    <row r="2220" spans="22:22">
      <c r="V2220" t="str">
        <f>IF(SUMIFS(業務内容と時間メモ!E:E,業務内容と時間メモ!AB:AB,N2220,業務内容と時間メモ!AD:AD,O2220)=0,"",SUMIFS(業務内容と時間メモ!E:E,業務内容と時間メモ!AB:AB,N2220,業務内容と時間メモ!AD:AD,O2220))</f>
        <v/>
      </c>
    </row>
    <row r="2221" spans="22:22">
      <c r="V2221" t="str">
        <f>IF(SUMIFS(業務内容と時間メモ!E:E,業務内容と時間メモ!AB:AB,N2221,業務内容と時間メモ!AD:AD,O2221)=0,"",SUMIFS(業務内容と時間メモ!E:E,業務内容と時間メモ!AB:AB,N2221,業務内容と時間メモ!AD:AD,O2221))</f>
        <v/>
      </c>
    </row>
    <row r="2222" spans="22:22">
      <c r="V2222" t="str">
        <f>IF(SUMIFS(業務内容と時間メモ!E:E,業務内容と時間メモ!AB:AB,N2222,業務内容と時間メモ!AD:AD,O2222)=0,"",SUMIFS(業務内容と時間メモ!E:E,業務内容と時間メモ!AB:AB,N2222,業務内容と時間メモ!AD:AD,O2222))</f>
        <v/>
      </c>
    </row>
    <row r="2223" spans="22:22">
      <c r="V2223" t="str">
        <f>IF(SUMIFS(業務内容と時間メモ!E:E,業務内容と時間メモ!AB:AB,N2223,業務内容と時間メモ!AD:AD,O2223)=0,"",SUMIFS(業務内容と時間メモ!E:E,業務内容と時間メモ!AB:AB,N2223,業務内容と時間メモ!AD:AD,O2223))</f>
        <v/>
      </c>
    </row>
    <row r="2224" spans="22:22">
      <c r="V2224" t="str">
        <f>IF(SUMIFS(業務内容と時間メモ!E:E,業務内容と時間メモ!AB:AB,N2224,業務内容と時間メモ!AD:AD,O2224)=0,"",SUMIFS(業務内容と時間メモ!E:E,業務内容と時間メモ!AB:AB,N2224,業務内容と時間メモ!AD:AD,O2224))</f>
        <v/>
      </c>
    </row>
    <row r="2225" spans="22:22">
      <c r="V2225" t="str">
        <f>IF(SUMIFS(業務内容と時間メモ!E:E,業務内容と時間メモ!AB:AB,N2225,業務内容と時間メモ!AD:AD,O2225)=0,"",SUMIFS(業務内容と時間メモ!E:E,業務内容と時間メモ!AB:AB,N2225,業務内容と時間メモ!AD:AD,O2225))</f>
        <v/>
      </c>
    </row>
    <row r="2226" spans="22:22">
      <c r="V2226" t="str">
        <f>IF(SUMIFS(業務内容と時間メモ!E:E,業務内容と時間メモ!AB:AB,N2226,業務内容と時間メモ!AD:AD,O2226)=0,"",SUMIFS(業務内容と時間メモ!E:E,業務内容と時間メモ!AB:AB,N2226,業務内容と時間メモ!AD:AD,O2226))</f>
        <v/>
      </c>
    </row>
    <row r="2227" spans="22:22">
      <c r="V2227" t="str">
        <f>IF(SUMIFS(業務内容と時間メモ!E:E,業務内容と時間メモ!AB:AB,N2227,業務内容と時間メモ!AD:AD,O2227)=0,"",SUMIFS(業務内容と時間メモ!E:E,業務内容と時間メモ!AB:AB,N2227,業務内容と時間メモ!AD:AD,O2227))</f>
        <v/>
      </c>
    </row>
    <row r="2228" spans="22:22">
      <c r="V2228" t="str">
        <f>IF(SUMIFS(業務内容と時間メモ!E:E,業務内容と時間メモ!AB:AB,N2228,業務内容と時間メモ!AD:AD,O2228)=0,"",SUMIFS(業務内容と時間メモ!E:E,業務内容と時間メモ!AB:AB,N2228,業務内容と時間メモ!AD:AD,O2228))</f>
        <v/>
      </c>
    </row>
    <row r="2229" spans="22:22">
      <c r="V2229" t="str">
        <f>IF(SUMIFS(業務内容と時間メモ!E:E,業務内容と時間メモ!AB:AB,N2229,業務内容と時間メモ!AD:AD,O2229)=0,"",SUMIFS(業務内容と時間メモ!E:E,業務内容と時間メモ!AB:AB,N2229,業務内容と時間メモ!AD:AD,O2229))</f>
        <v/>
      </c>
    </row>
    <row r="2230" spans="22:22">
      <c r="V2230" t="str">
        <f>IF(SUMIFS(業務内容と時間メモ!E:E,業務内容と時間メモ!AB:AB,N2230,業務内容と時間メモ!AD:AD,O2230)=0,"",SUMIFS(業務内容と時間メモ!E:E,業務内容と時間メモ!AB:AB,N2230,業務内容と時間メモ!AD:AD,O2230))</f>
        <v/>
      </c>
    </row>
    <row r="2231" spans="22:22">
      <c r="V2231" t="str">
        <f>IF(SUMIFS(業務内容と時間メモ!E:E,業務内容と時間メモ!AB:AB,N2231,業務内容と時間メモ!AD:AD,O2231)=0,"",SUMIFS(業務内容と時間メモ!E:E,業務内容と時間メモ!AB:AB,N2231,業務内容と時間メモ!AD:AD,O2231))</f>
        <v/>
      </c>
    </row>
    <row r="2232" spans="22:22">
      <c r="V2232" t="str">
        <f>IF(SUMIFS(業務内容と時間メモ!E:E,業務内容と時間メモ!AB:AB,N2232,業務内容と時間メモ!AD:AD,O2232)=0,"",SUMIFS(業務内容と時間メモ!E:E,業務内容と時間メモ!AB:AB,N2232,業務内容と時間メモ!AD:AD,O2232))</f>
        <v/>
      </c>
    </row>
    <row r="2233" spans="22:22">
      <c r="V2233" t="str">
        <f>IF(SUMIFS(業務内容と時間メモ!E:E,業務内容と時間メモ!AB:AB,N2233,業務内容と時間メモ!AD:AD,O2233)=0,"",SUMIFS(業務内容と時間メモ!E:E,業務内容と時間メモ!AB:AB,N2233,業務内容と時間メモ!AD:AD,O2233))</f>
        <v/>
      </c>
    </row>
    <row r="2234" spans="22:22">
      <c r="V2234" t="str">
        <f>IF(SUMIFS(業務内容と時間メモ!E:E,業務内容と時間メモ!AB:AB,N2234,業務内容と時間メモ!AD:AD,O2234)=0,"",SUMIFS(業務内容と時間メモ!E:E,業務内容と時間メモ!AB:AB,N2234,業務内容と時間メモ!AD:AD,O2234))</f>
        <v/>
      </c>
    </row>
    <row r="2235" spans="22:22">
      <c r="V2235" t="str">
        <f>IF(SUMIFS(業務内容と時間メモ!E:E,業務内容と時間メモ!AB:AB,N2235,業務内容と時間メモ!AD:AD,O2235)=0,"",SUMIFS(業務内容と時間メモ!E:E,業務内容と時間メモ!AB:AB,N2235,業務内容と時間メモ!AD:AD,O2235))</f>
        <v/>
      </c>
    </row>
    <row r="2236" spans="22:22">
      <c r="V2236" t="str">
        <f>IF(SUMIFS(業務内容と時間メモ!E:E,業務内容と時間メモ!AB:AB,N2236,業務内容と時間メモ!AD:AD,O2236)=0,"",SUMIFS(業務内容と時間メモ!E:E,業務内容と時間メモ!AB:AB,N2236,業務内容と時間メモ!AD:AD,O2236))</f>
        <v/>
      </c>
    </row>
    <row r="2237" spans="22:22">
      <c r="V2237" t="str">
        <f>IF(SUMIFS(業務内容と時間メモ!E:E,業務内容と時間メモ!AB:AB,N2237,業務内容と時間メモ!AD:AD,O2237)=0,"",SUMIFS(業務内容と時間メモ!E:E,業務内容と時間メモ!AB:AB,N2237,業務内容と時間メモ!AD:AD,O2237))</f>
        <v/>
      </c>
    </row>
    <row r="2238" spans="22:22">
      <c r="V2238" t="str">
        <f>IF(SUMIFS(業務内容と時間メモ!E:E,業務内容と時間メモ!AB:AB,N2238,業務内容と時間メモ!AD:AD,O2238)=0,"",SUMIFS(業務内容と時間メモ!E:E,業務内容と時間メモ!AB:AB,N2238,業務内容と時間メモ!AD:AD,O2238))</f>
        <v/>
      </c>
    </row>
    <row r="2239" spans="22:22">
      <c r="V2239" t="str">
        <f>IF(SUMIFS(業務内容と時間メモ!E:E,業務内容と時間メモ!AB:AB,N2239,業務内容と時間メモ!AD:AD,O2239)=0,"",SUMIFS(業務内容と時間メモ!E:E,業務内容と時間メモ!AB:AB,N2239,業務内容と時間メモ!AD:AD,O2239))</f>
        <v/>
      </c>
    </row>
    <row r="2240" spans="22:22">
      <c r="V2240" t="str">
        <f>IF(SUMIFS(業務内容と時間メモ!E:E,業務内容と時間メモ!AB:AB,N2240,業務内容と時間メモ!AD:AD,O2240)=0,"",SUMIFS(業務内容と時間メモ!E:E,業務内容と時間メモ!AB:AB,N2240,業務内容と時間メモ!AD:AD,O2240))</f>
        <v/>
      </c>
    </row>
    <row r="2241" spans="22:22">
      <c r="V2241" t="str">
        <f>IF(SUMIFS(業務内容と時間メモ!E:E,業務内容と時間メモ!AB:AB,N2241,業務内容と時間メモ!AD:AD,O2241)=0,"",SUMIFS(業務内容と時間メモ!E:E,業務内容と時間メモ!AB:AB,N2241,業務内容と時間メモ!AD:AD,O2241))</f>
        <v/>
      </c>
    </row>
    <row r="2242" spans="22:22">
      <c r="V2242" t="str">
        <f>IF(SUMIFS(業務内容と時間メモ!E:E,業務内容と時間メモ!AB:AB,N2242,業務内容と時間メモ!AD:AD,O2242)=0,"",SUMIFS(業務内容と時間メモ!E:E,業務内容と時間メモ!AB:AB,N2242,業務内容と時間メモ!AD:AD,O2242))</f>
        <v/>
      </c>
    </row>
    <row r="2243" spans="22:22">
      <c r="V2243" t="str">
        <f>IF(SUMIFS(業務内容と時間メモ!E:E,業務内容と時間メモ!AB:AB,N2243,業務内容と時間メモ!AD:AD,O2243)=0,"",SUMIFS(業務内容と時間メモ!E:E,業務内容と時間メモ!AB:AB,N2243,業務内容と時間メモ!AD:AD,O2243))</f>
        <v/>
      </c>
    </row>
    <row r="2244" spans="22:22">
      <c r="V2244" t="str">
        <f>IF(SUMIFS(業務内容と時間メモ!E:E,業務内容と時間メモ!AB:AB,N2244,業務内容と時間メモ!AD:AD,O2244)=0,"",SUMIFS(業務内容と時間メモ!E:E,業務内容と時間メモ!AB:AB,N2244,業務内容と時間メモ!AD:AD,O2244))</f>
        <v/>
      </c>
    </row>
    <row r="2245" spans="22:22">
      <c r="V2245" t="str">
        <f>IF(SUMIFS(業務内容と時間メモ!E:E,業務内容と時間メモ!AB:AB,N2245,業務内容と時間メモ!AD:AD,O2245)=0,"",SUMIFS(業務内容と時間メモ!E:E,業務内容と時間メモ!AB:AB,N2245,業務内容と時間メモ!AD:AD,O2245))</f>
        <v/>
      </c>
    </row>
    <row r="2246" spans="22:22">
      <c r="V2246" t="str">
        <f>IF(SUMIFS(業務内容と時間メモ!E:E,業務内容と時間メモ!AB:AB,N2246,業務内容と時間メモ!AD:AD,O2246)=0,"",SUMIFS(業務内容と時間メモ!E:E,業務内容と時間メモ!AB:AB,N2246,業務内容と時間メモ!AD:AD,O2246))</f>
        <v/>
      </c>
    </row>
    <row r="2247" spans="22:22">
      <c r="V2247" t="str">
        <f>IF(SUMIFS(業務内容と時間メモ!E:E,業務内容と時間メモ!AB:AB,N2247,業務内容と時間メモ!AD:AD,O2247)=0,"",SUMIFS(業務内容と時間メモ!E:E,業務内容と時間メモ!AB:AB,N2247,業務内容と時間メモ!AD:AD,O2247))</f>
        <v/>
      </c>
    </row>
    <row r="2248" spans="22:22">
      <c r="V2248" t="str">
        <f>IF(SUMIFS(業務内容と時間メモ!E:E,業務内容と時間メモ!AB:AB,N2248,業務内容と時間メモ!AD:AD,O2248)=0,"",SUMIFS(業務内容と時間メモ!E:E,業務内容と時間メモ!AB:AB,N2248,業務内容と時間メモ!AD:AD,O2248))</f>
        <v/>
      </c>
    </row>
    <row r="2249" spans="22:22">
      <c r="V2249" t="str">
        <f>IF(SUMIFS(業務内容と時間メモ!E:E,業務内容と時間メモ!AB:AB,N2249,業務内容と時間メモ!AD:AD,O2249)=0,"",SUMIFS(業務内容と時間メモ!E:E,業務内容と時間メモ!AB:AB,N2249,業務内容と時間メモ!AD:AD,O2249))</f>
        <v/>
      </c>
    </row>
    <row r="2250" spans="22:22">
      <c r="V2250" t="str">
        <f>IF(SUMIFS(業務内容と時間メモ!E:E,業務内容と時間メモ!AB:AB,N2250,業務内容と時間メモ!AD:AD,O2250)=0,"",SUMIFS(業務内容と時間メモ!E:E,業務内容と時間メモ!AB:AB,N2250,業務内容と時間メモ!AD:AD,O2250))</f>
        <v/>
      </c>
    </row>
    <row r="2251" spans="22:22">
      <c r="V2251" t="str">
        <f>IF(SUMIFS(業務内容と時間メモ!E:E,業務内容と時間メモ!AB:AB,N2251,業務内容と時間メモ!AD:AD,O2251)=0,"",SUMIFS(業務内容と時間メモ!E:E,業務内容と時間メモ!AB:AB,N2251,業務内容と時間メモ!AD:AD,O2251))</f>
        <v/>
      </c>
    </row>
    <row r="2252" spans="22:22">
      <c r="V2252" t="str">
        <f>IF(SUMIFS(業務内容と時間メモ!E:E,業務内容と時間メモ!AB:AB,N2252,業務内容と時間メモ!AD:AD,O2252)=0,"",SUMIFS(業務内容と時間メモ!E:E,業務内容と時間メモ!AB:AB,N2252,業務内容と時間メモ!AD:AD,O2252))</f>
        <v/>
      </c>
    </row>
    <row r="2253" spans="22:22">
      <c r="V2253" t="str">
        <f>IF(SUMIFS(業務内容と時間メモ!E:E,業務内容と時間メモ!AB:AB,N2253,業務内容と時間メモ!AD:AD,O2253)=0,"",SUMIFS(業務内容と時間メモ!E:E,業務内容と時間メモ!AB:AB,N2253,業務内容と時間メモ!AD:AD,O2253))</f>
        <v/>
      </c>
    </row>
    <row r="2254" spans="22:22">
      <c r="V2254" t="str">
        <f>IF(SUMIFS(業務内容と時間メモ!E:E,業務内容と時間メモ!AB:AB,N2254,業務内容と時間メモ!AD:AD,O2254)=0,"",SUMIFS(業務内容と時間メモ!E:E,業務内容と時間メモ!AB:AB,N2254,業務内容と時間メモ!AD:AD,O2254))</f>
        <v/>
      </c>
    </row>
    <row r="2255" spans="22:22">
      <c r="V2255" t="str">
        <f>IF(SUMIFS(業務内容と時間メモ!E:E,業務内容と時間メモ!AB:AB,N2255,業務内容と時間メモ!AD:AD,O2255)=0,"",SUMIFS(業務内容と時間メモ!E:E,業務内容と時間メモ!AB:AB,N2255,業務内容と時間メモ!AD:AD,O2255))</f>
        <v/>
      </c>
    </row>
    <row r="2256" spans="22:22">
      <c r="V2256" t="str">
        <f>IF(SUMIFS(業務内容と時間メモ!E:E,業務内容と時間メモ!AB:AB,N2256,業務内容と時間メモ!AD:AD,O2256)=0,"",SUMIFS(業務内容と時間メモ!E:E,業務内容と時間メモ!AB:AB,N2256,業務内容と時間メモ!AD:AD,O2256))</f>
        <v/>
      </c>
    </row>
    <row r="2257" spans="22:22">
      <c r="V2257" t="str">
        <f>IF(SUMIFS(業務内容と時間メモ!E:E,業務内容と時間メモ!AB:AB,N2257,業務内容と時間メモ!AD:AD,O2257)=0,"",SUMIFS(業務内容と時間メモ!E:E,業務内容と時間メモ!AB:AB,N2257,業務内容と時間メモ!AD:AD,O2257))</f>
        <v/>
      </c>
    </row>
    <row r="2258" spans="22:22">
      <c r="V2258" t="str">
        <f>IF(SUMIFS(業務内容と時間メモ!E:E,業務内容と時間メモ!AB:AB,N2258,業務内容と時間メモ!AD:AD,O2258)=0,"",SUMIFS(業務内容と時間メモ!E:E,業務内容と時間メモ!AB:AB,N2258,業務内容と時間メモ!AD:AD,O2258))</f>
        <v/>
      </c>
    </row>
    <row r="2259" spans="22:22">
      <c r="V2259" t="str">
        <f>IF(SUMIFS(業務内容と時間メモ!E:E,業務内容と時間メモ!AB:AB,N2259,業務内容と時間メモ!AD:AD,O2259)=0,"",SUMIFS(業務内容と時間メモ!E:E,業務内容と時間メモ!AB:AB,N2259,業務内容と時間メモ!AD:AD,O2259))</f>
        <v/>
      </c>
    </row>
    <row r="2260" spans="22:22">
      <c r="V2260" t="str">
        <f>IF(SUMIFS(業務内容と時間メモ!E:E,業務内容と時間メモ!AB:AB,N2260,業務内容と時間メモ!AD:AD,O2260)=0,"",SUMIFS(業務内容と時間メモ!E:E,業務内容と時間メモ!AB:AB,N2260,業務内容と時間メモ!AD:AD,O2260))</f>
        <v/>
      </c>
    </row>
    <row r="2261" spans="22:22">
      <c r="V2261" t="str">
        <f>IF(SUMIFS(業務内容と時間メモ!E:E,業務内容と時間メモ!AB:AB,N2261,業務内容と時間メモ!AD:AD,O2261)=0,"",SUMIFS(業務内容と時間メモ!E:E,業務内容と時間メモ!AB:AB,N2261,業務内容と時間メモ!AD:AD,O2261))</f>
        <v/>
      </c>
    </row>
    <row r="2262" spans="22:22">
      <c r="V2262" t="str">
        <f>IF(SUMIFS(業務内容と時間メモ!E:E,業務内容と時間メモ!AB:AB,N2262,業務内容と時間メモ!AD:AD,O2262)=0,"",SUMIFS(業務内容と時間メモ!E:E,業務内容と時間メモ!AB:AB,N2262,業務内容と時間メモ!AD:AD,O2262))</f>
        <v/>
      </c>
    </row>
    <row r="2263" spans="22:22">
      <c r="V2263" t="str">
        <f>IF(SUMIFS(業務内容と時間メモ!E:E,業務内容と時間メモ!AB:AB,N2263,業務内容と時間メモ!AD:AD,O2263)=0,"",SUMIFS(業務内容と時間メモ!E:E,業務内容と時間メモ!AB:AB,N2263,業務内容と時間メモ!AD:AD,O2263))</f>
        <v/>
      </c>
    </row>
    <row r="2264" spans="22:22">
      <c r="V2264" t="str">
        <f>IF(SUMIFS(業務内容と時間メモ!E:E,業務内容と時間メモ!AB:AB,N2264,業務内容と時間メモ!AD:AD,O2264)=0,"",SUMIFS(業務内容と時間メモ!E:E,業務内容と時間メモ!AB:AB,N2264,業務内容と時間メモ!AD:AD,O2264))</f>
        <v/>
      </c>
    </row>
    <row r="2265" spans="22:22">
      <c r="V2265" t="str">
        <f>IF(SUMIFS(業務内容と時間メモ!E:E,業務内容と時間メモ!AB:AB,N2265,業務内容と時間メモ!AD:AD,O2265)=0,"",SUMIFS(業務内容と時間メモ!E:E,業務内容と時間メモ!AB:AB,N2265,業務内容と時間メモ!AD:AD,O2265))</f>
        <v/>
      </c>
    </row>
    <row r="2266" spans="22:22">
      <c r="V2266" t="str">
        <f>IF(SUMIFS(業務内容と時間メモ!E:E,業務内容と時間メモ!AB:AB,N2266,業務内容と時間メモ!AD:AD,O2266)=0,"",SUMIFS(業務内容と時間メモ!E:E,業務内容と時間メモ!AB:AB,N2266,業務内容と時間メモ!AD:AD,O2266))</f>
        <v/>
      </c>
    </row>
    <row r="2267" spans="22:22">
      <c r="V2267" t="str">
        <f>IF(SUMIFS(業務内容と時間メモ!E:E,業務内容と時間メモ!AB:AB,N2267,業務内容と時間メモ!AD:AD,O2267)=0,"",SUMIFS(業務内容と時間メモ!E:E,業務内容と時間メモ!AB:AB,N2267,業務内容と時間メモ!AD:AD,O2267))</f>
        <v/>
      </c>
    </row>
    <row r="2268" spans="22:22">
      <c r="V2268" t="str">
        <f>IF(SUMIFS(業務内容と時間メモ!E:E,業務内容と時間メモ!AB:AB,N2268,業務内容と時間メモ!AD:AD,O2268)=0,"",SUMIFS(業務内容と時間メモ!E:E,業務内容と時間メモ!AB:AB,N2268,業務内容と時間メモ!AD:AD,O2268))</f>
        <v/>
      </c>
    </row>
    <row r="2269" spans="22:22">
      <c r="V2269" t="str">
        <f>IF(SUMIFS(業務内容と時間メモ!E:E,業務内容と時間メモ!AB:AB,N2269,業務内容と時間メモ!AD:AD,O2269)=0,"",SUMIFS(業務内容と時間メモ!E:E,業務内容と時間メモ!AB:AB,N2269,業務内容と時間メモ!AD:AD,O2269))</f>
        <v/>
      </c>
    </row>
    <row r="2270" spans="22:22">
      <c r="V2270" t="str">
        <f>IF(SUMIFS(業務内容と時間メモ!E:E,業務内容と時間メモ!AB:AB,N2270,業務内容と時間メモ!AD:AD,O2270)=0,"",SUMIFS(業務内容と時間メモ!E:E,業務内容と時間メモ!AB:AB,N2270,業務内容と時間メモ!AD:AD,O2270))</f>
        <v/>
      </c>
    </row>
    <row r="2271" spans="22:22">
      <c r="V2271" t="str">
        <f>IF(SUMIFS(業務内容と時間メモ!E:E,業務内容と時間メモ!AB:AB,N2271,業務内容と時間メモ!AD:AD,O2271)=0,"",SUMIFS(業務内容と時間メモ!E:E,業務内容と時間メモ!AB:AB,N2271,業務内容と時間メモ!AD:AD,O2271))</f>
        <v/>
      </c>
    </row>
    <row r="2272" spans="22:22">
      <c r="V2272" t="str">
        <f>IF(SUMIFS(業務内容と時間メモ!E:E,業務内容と時間メモ!AB:AB,N2272,業務内容と時間メモ!AD:AD,O2272)=0,"",SUMIFS(業務内容と時間メモ!E:E,業務内容と時間メモ!AB:AB,N2272,業務内容と時間メモ!AD:AD,O2272))</f>
        <v/>
      </c>
    </row>
    <row r="2273" spans="22:22">
      <c r="V2273" t="str">
        <f>IF(SUMIFS(業務内容と時間メモ!E:E,業務内容と時間メモ!AB:AB,N2273,業務内容と時間メモ!AD:AD,O2273)=0,"",SUMIFS(業務内容と時間メモ!E:E,業務内容と時間メモ!AB:AB,N2273,業務内容と時間メモ!AD:AD,O2273))</f>
        <v/>
      </c>
    </row>
    <row r="2274" spans="22:22">
      <c r="V2274" t="str">
        <f>IF(SUMIFS(業務内容と時間メモ!E:E,業務内容と時間メモ!AB:AB,N2274,業務内容と時間メモ!AD:AD,O2274)=0,"",SUMIFS(業務内容と時間メモ!E:E,業務内容と時間メモ!AB:AB,N2274,業務内容と時間メモ!AD:AD,O2274))</f>
        <v/>
      </c>
    </row>
    <row r="2275" spans="22:22">
      <c r="V2275" t="str">
        <f>IF(SUMIFS(業務内容と時間メモ!E:E,業務内容と時間メモ!AB:AB,N2275,業務内容と時間メモ!AD:AD,O2275)=0,"",SUMIFS(業務内容と時間メモ!E:E,業務内容と時間メモ!AB:AB,N2275,業務内容と時間メモ!AD:AD,O2275))</f>
        <v/>
      </c>
    </row>
    <row r="2276" spans="22:22">
      <c r="V2276" t="str">
        <f>IF(SUMIFS(業務内容と時間メモ!E:E,業務内容と時間メモ!AB:AB,N2276,業務内容と時間メモ!AD:AD,O2276)=0,"",SUMIFS(業務内容と時間メモ!E:E,業務内容と時間メモ!AB:AB,N2276,業務内容と時間メモ!AD:AD,O2276))</f>
        <v/>
      </c>
    </row>
    <row r="2277" spans="22:22">
      <c r="V2277" t="str">
        <f>IF(SUMIFS(業務内容と時間メモ!E:E,業務内容と時間メモ!AB:AB,N2277,業務内容と時間メモ!AD:AD,O2277)=0,"",SUMIFS(業務内容と時間メモ!E:E,業務内容と時間メモ!AB:AB,N2277,業務内容と時間メモ!AD:AD,O2277))</f>
        <v/>
      </c>
    </row>
    <row r="2278" spans="22:22">
      <c r="V2278" t="str">
        <f>IF(SUMIFS(業務内容と時間メモ!E:E,業務内容と時間メモ!AB:AB,N2278,業務内容と時間メモ!AD:AD,O2278)=0,"",SUMIFS(業務内容と時間メモ!E:E,業務内容と時間メモ!AB:AB,N2278,業務内容と時間メモ!AD:AD,O2278))</f>
        <v/>
      </c>
    </row>
    <row r="2279" spans="22:22">
      <c r="V2279" t="str">
        <f>IF(SUMIFS(業務内容と時間メモ!E:E,業務内容と時間メモ!AB:AB,N2279,業務内容と時間メモ!AD:AD,O2279)=0,"",SUMIFS(業務内容と時間メモ!E:E,業務内容と時間メモ!AB:AB,N2279,業務内容と時間メモ!AD:AD,O2279))</f>
        <v/>
      </c>
    </row>
    <row r="2280" spans="22:22">
      <c r="V2280" t="str">
        <f>IF(SUMIFS(業務内容と時間メモ!E:E,業務内容と時間メモ!AB:AB,N2280,業務内容と時間メモ!AD:AD,O2280)=0,"",SUMIFS(業務内容と時間メモ!E:E,業務内容と時間メモ!AB:AB,N2280,業務内容と時間メモ!AD:AD,O2280))</f>
        <v/>
      </c>
    </row>
    <row r="2281" spans="22:22">
      <c r="V2281" t="str">
        <f>IF(SUMIFS(業務内容と時間メモ!E:E,業務内容と時間メモ!AB:AB,N2281,業務内容と時間メモ!AD:AD,O2281)=0,"",SUMIFS(業務内容と時間メモ!E:E,業務内容と時間メモ!AB:AB,N2281,業務内容と時間メモ!AD:AD,O2281))</f>
        <v/>
      </c>
    </row>
    <row r="2282" spans="22:22">
      <c r="V2282" t="str">
        <f>IF(SUMIFS(業務内容と時間メモ!E:E,業務内容と時間メモ!AB:AB,N2282,業務内容と時間メモ!AD:AD,O2282)=0,"",SUMIFS(業務内容と時間メモ!E:E,業務内容と時間メモ!AB:AB,N2282,業務内容と時間メモ!AD:AD,O2282))</f>
        <v/>
      </c>
    </row>
    <row r="2283" spans="22:22">
      <c r="V2283" t="str">
        <f>IF(SUMIFS(業務内容と時間メモ!E:E,業務内容と時間メモ!AB:AB,N2283,業務内容と時間メモ!AD:AD,O2283)=0,"",SUMIFS(業務内容と時間メモ!E:E,業務内容と時間メモ!AB:AB,N2283,業務内容と時間メモ!AD:AD,O2283))</f>
        <v/>
      </c>
    </row>
    <row r="2284" spans="22:22">
      <c r="V2284" t="str">
        <f>IF(SUMIFS(業務内容と時間メモ!E:E,業務内容と時間メモ!AB:AB,N2284,業務内容と時間メモ!AD:AD,O2284)=0,"",SUMIFS(業務内容と時間メモ!E:E,業務内容と時間メモ!AB:AB,N2284,業務内容と時間メモ!AD:AD,O2284))</f>
        <v/>
      </c>
    </row>
    <row r="2285" spans="22:22">
      <c r="V2285" t="str">
        <f>IF(SUMIFS(業務内容と時間メモ!E:E,業務内容と時間メモ!AB:AB,N2285,業務内容と時間メモ!AD:AD,O2285)=0,"",SUMIFS(業務内容と時間メモ!E:E,業務内容と時間メモ!AB:AB,N2285,業務内容と時間メモ!AD:AD,O2285))</f>
        <v/>
      </c>
    </row>
    <row r="2286" spans="22:22">
      <c r="V2286" t="str">
        <f>IF(SUMIFS(業務内容と時間メモ!E:E,業務内容と時間メモ!AB:AB,N2286,業務内容と時間メモ!AD:AD,O2286)=0,"",SUMIFS(業務内容と時間メモ!E:E,業務内容と時間メモ!AB:AB,N2286,業務内容と時間メモ!AD:AD,O2286))</f>
        <v/>
      </c>
    </row>
    <row r="2287" spans="22:22">
      <c r="V2287" t="str">
        <f>IF(SUMIFS(業務内容と時間メモ!E:E,業務内容と時間メモ!AB:AB,N2287,業務内容と時間メモ!AD:AD,O2287)=0,"",SUMIFS(業務内容と時間メモ!E:E,業務内容と時間メモ!AB:AB,N2287,業務内容と時間メモ!AD:AD,O2287))</f>
        <v/>
      </c>
    </row>
    <row r="2288" spans="22:22">
      <c r="V2288" t="str">
        <f>IF(SUMIFS(業務内容と時間メモ!E:E,業務内容と時間メモ!AB:AB,N2288,業務内容と時間メモ!AD:AD,O2288)=0,"",SUMIFS(業務内容と時間メモ!E:E,業務内容と時間メモ!AB:AB,N2288,業務内容と時間メモ!AD:AD,O2288))</f>
        <v/>
      </c>
    </row>
    <row r="2289" spans="22:22">
      <c r="V2289" t="str">
        <f>IF(SUMIFS(業務内容と時間メモ!E:E,業務内容と時間メモ!AB:AB,N2289,業務内容と時間メモ!AD:AD,O2289)=0,"",SUMIFS(業務内容と時間メモ!E:E,業務内容と時間メモ!AB:AB,N2289,業務内容と時間メモ!AD:AD,O2289))</f>
        <v/>
      </c>
    </row>
    <row r="2290" spans="22:22">
      <c r="V2290" t="str">
        <f>IF(SUMIFS(業務内容と時間メモ!E:E,業務内容と時間メモ!AB:AB,N2290,業務内容と時間メモ!AD:AD,O2290)=0,"",SUMIFS(業務内容と時間メモ!E:E,業務内容と時間メモ!AB:AB,N2290,業務内容と時間メモ!AD:AD,O2290))</f>
        <v/>
      </c>
    </row>
    <row r="2291" spans="22:22">
      <c r="V2291" t="str">
        <f>IF(SUMIFS(業務内容と時間メモ!E:E,業務内容と時間メモ!AB:AB,N2291,業務内容と時間メモ!AD:AD,O2291)=0,"",SUMIFS(業務内容と時間メモ!E:E,業務内容と時間メモ!AB:AB,N2291,業務内容と時間メモ!AD:AD,O2291))</f>
        <v/>
      </c>
    </row>
    <row r="2292" spans="22:22">
      <c r="V2292" t="str">
        <f>IF(SUMIFS(業務内容と時間メモ!E:E,業務内容と時間メモ!AB:AB,N2292,業務内容と時間メモ!AD:AD,O2292)=0,"",SUMIFS(業務内容と時間メモ!E:E,業務内容と時間メモ!AB:AB,N2292,業務内容と時間メモ!AD:AD,O2292))</f>
        <v/>
      </c>
    </row>
    <row r="2293" spans="22:22">
      <c r="V2293" t="str">
        <f>IF(SUMIFS(業務内容と時間メモ!E:E,業務内容と時間メモ!AB:AB,N2293,業務内容と時間メモ!AD:AD,O2293)=0,"",SUMIFS(業務内容と時間メモ!E:E,業務内容と時間メモ!AB:AB,N2293,業務内容と時間メモ!AD:AD,O2293))</f>
        <v/>
      </c>
    </row>
    <row r="2294" spans="22:22">
      <c r="V2294" t="str">
        <f>IF(SUMIFS(業務内容と時間メモ!E:E,業務内容と時間メモ!AB:AB,N2294,業務内容と時間メモ!AD:AD,O2294)=0,"",SUMIFS(業務内容と時間メモ!E:E,業務内容と時間メモ!AB:AB,N2294,業務内容と時間メモ!AD:AD,O2294))</f>
        <v/>
      </c>
    </row>
    <row r="2295" spans="22:22">
      <c r="V2295" t="str">
        <f>IF(SUMIFS(業務内容と時間メモ!E:E,業務内容と時間メモ!AB:AB,N2295,業務内容と時間メモ!AD:AD,O2295)=0,"",SUMIFS(業務内容と時間メモ!E:E,業務内容と時間メモ!AB:AB,N2295,業務内容と時間メモ!AD:AD,O2295))</f>
        <v/>
      </c>
    </row>
    <row r="2296" spans="22:22">
      <c r="V2296" t="str">
        <f>IF(SUMIFS(業務内容と時間メモ!E:E,業務内容と時間メモ!AB:AB,N2296,業務内容と時間メモ!AD:AD,O2296)=0,"",SUMIFS(業務内容と時間メモ!E:E,業務内容と時間メモ!AB:AB,N2296,業務内容と時間メモ!AD:AD,O2296))</f>
        <v/>
      </c>
    </row>
    <row r="2297" spans="22:22">
      <c r="V2297" t="str">
        <f>IF(SUMIFS(業務内容と時間メモ!E:E,業務内容と時間メモ!AB:AB,N2297,業務内容と時間メモ!AD:AD,O2297)=0,"",SUMIFS(業務内容と時間メモ!E:E,業務内容と時間メモ!AB:AB,N2297,業務内容と時間メモ!AD:AD,O2297))</f>
        <v/>
      </c>
    </row>
    <row r="2298" spans="22:22">
      <c r="V2298" t="str">
        <f>IF(SUMIFS(業務内容と時間メモ!E:E,業務内容と時間メモ!AB:AB,N2298,業務内容と時間メモ!AD:AD,O2298)=0,"",SUMIFS(業務内容と時間メモ!E:E,業務内容と時間メモ!AB:AB,N2298,業務内容と時間メモ!AD:AD,O2298))</f>
        <v/>
      </c>
    </row>
    <row r="2299" spans="22:22">
      <c r="V2299" t="str">
        <f>IF(SUMIFS(業務内容と時間メモ!E:E,業務内容と時間メモ!AB:AB,N2299,業務内容と時間メモ!AD:AD,O2299)=0,"",SUMIFS(業務内容と時間メモ!E:E,業務内容と時間メモ!AB:AB,N2299,業務内容と時間メモ!AD:AD,O2299))</f>
        <v/>
      </c>
    </row>
    <row r="2300" spans="22:22">
      <c r="V2300" t="str">
        <f>IF(SUMIFS(業務内容と時間メモ!E:E,業務内容と時間メモ!AB:AB,N2300,業務内容と時間メモ!AD:AD,O2300)=0,"",SUMIFS(業務内容と時間メモ!E:E,業務内容と時間メモ!AB:AB,N2300,業務内容と時間メモ!AD:AD,O2300))</f>
        <v/>
      </c>
    </row>
    <row r="2301" spans="22:22">
      <c r="V2301" t="str">
        <f>IF(SUMIFS(業務内容と時間メモ!E:E,業務内容と時間メモ!AB:AB,N2301,業務内容と時間メモ!AD:AD,O2301)=0,"",SUMIFS(業務内容と時間メモ!E:E,業務内容と時間メモ!AB:AB,N2301,業務内容と時間メモ!AD:AD,O2301))</f>
        <v/>
      </c>
    </row>
    <row r="2302" spans="22:22">
      <c r="V2302" t="str">
        <f>IF(SUMIFS(業務内容と時間メモ!E:E,業務内容と時間メモ!AB:AB,N2302,業務内容と時間メモ!AD:AD,O2302)=0,"",SUMIFS(業務内容と時間メモ!E:E,業務内容と時間メモ!AB:AB,N2302,業務内容と時間メモ!AD:AD,O2302))</f>
        <v/>
      </c>
    </row>
    <row r="2303" spans="22:22">
      <c r="V2303" t="str">
        <f>IF(SUMIFS(業務内容と時間メモ!E:E,業務内容と時間メモ!AB:AB,N2303,業務内容と時間メモ!AD:AD,O2303)=0,"",SUMIFS(業務内容と時間メモ!E:E,業務内容と時間メモ!AB:AB,N2303,業務内容と時間メモ!AD:AD,O2303))</f>
        <v/>
      </c>
    </row>
    <row r="2304" spans="22:22">
      <c r="V2304" t="str">
        <f>IF(SUMIFS(業務内容と時間メモ!E:E,業務内容と時間メモ!AB:AB,N2304,業務内容と時間メモ!AD:AD,O2304)=0,"",SUMIFS(業務内容と時間メモ!E:E,業務内容と時間メモ!AB:AB,N2304,業務内容と時間メモ!AD:AD,O2304))</f>
        <v/>
      </c>
    </row>
    <row r="2305" spans="22:22">
      <c r="V2305" t="str">
        <f>IF(SUMIFS(業務内容と時間メモ!E:E,業務内容と時間メモ!AB:AB,N2305,業務内容と時間メモ!AD:AD,O2305)=0,"",SUMIFS(業務内容と時間メモ!E:E,業務内容と時間メモ!AB:AB,N2305,業務内容と時間メモ!AD:AD,O2305))</f>
        <v/>
      </c>
    </row>
    <row r="2306" spans="22:22">
      <c r="V2306" t="str">
        <f>IF(SUMIFS(業務内容と時間メモ!E:E,業務内容と時間メモ!AB:AB,N2306,業務内容と時間メモ!AD:AD,O2306)=0,"",SUMIFS(業務内容と時間メモ!E:E,業務内容と時間メモ!AB:AB,N2306,業務内容と時間メモ!AD:AD,O2306))</f>
        <v/>
      </c>
    </row>
    <row r="2307" spans="22:22">
      <c r="V2307" t="str">
        <f>IF(SUMIFS(業務内容と時間メモ!E:E,業務内容と時間メモ!AB:AB,N2307,業務内容と時間メモ!AD:AD,O2307)=0,"",SUMIFS(業務内容と時間メモ!E:E,業務内容と時間メモ!AB:AB,N2307,業務内容と時間メモ!AD:AD,O2307))</f>
        <v/>
      </c>
    </row>
    <row r="2308" spans="22:22">
      <c r="V2308" t="str">
        <f>IF(SUMIFS(業務内容と時間メモ!E:E,業務内容と時間メモ!AB:AB,N2308,業務内容と時間メモ!AD:AD,O2308)=0,"",SUMIFS(業務内容と時間メモ!E:E,業務内容と時間メモ!AB:AB,N2308,業務内容と時間メモ!AD:AD,O2308))</f>
        <v/>
      </c>
    </row>
    <row r="2309" spans="22:22">
      <c r="V2309" t="str">
        <f>IF(SUMIFS(業務内容と時間メモ!E:E,業務内容と時間メモ!AB:AB,N2309,業務内容と時間メモ!AD:AD,O2309)=0,"",SUMIFS(業務内容と時間メモ!E:E,業務内容と時間メモ!AB:AB,N2309,業務内容と時間メモ!AD:AD,O2309))</f>
        <v/>
      </c>
    </row>
    <row r="2310" spans="22:22">
      <c r="V2310" t="str">
        <f>IF(SUMIFS(業務内容と時間メモ!E:E,業務内容と時間メモ!AB:AB,N2310,業務内容と時間メモ!AD:AD,O2310)=0,"",SUMIFS(業務内容と時間メモ!E:E,業務内容と時間メモ!AB:AB,N2310,業務内容と時間メモ!AD:AD,O2310))</f>
        <v/>
      </c>
    </row>
    <row r="2311" spans="22:22">
      <c r="V2311" t="str">
        <f>IF(SUMIFS(業務内容と時間メモ!E:E,業務内容と時間メモ!AB:AB,N2311,業務内容と時間メモ!AD:AD,O2311)=0,"",SUMIFS(業務内容と時間メモ!E:E,業務内容と時間メモ!AB:AB,N2311,業務内容と時間メモ!AD:AD,O2311))</f>
        <v/>
      </c>
    </row>
    <row r="2312" spans="22:22">
      <c r="V2312" t="str">
        <f>IF(SUMIFS(業務内容と時間メモ!E:E,業務内容と時間メモ!AB:AB,N2312,業務内容と時間メモ!AD:AD,O2312)=0,"",SUMIFS(業務内容と時間メモ!E:E,業務内容と時間メモ!AB:AB,N2312,業務内容と時間メモ!AD:AD,O2312))</f>
        <v/>
      </c>
    </row>
    <row r="2313" spans="22:22">
      <c r="V2313" t="str">
        <f>IF(SUMIFS(業務内容と時間メモ!E:E,業務内容と時間メモ!AB:AB,N2313,業務内容と時間メモ!AD:AD,O2313)=0,"",SUMIFS(業務内容と時間メモ!E:E,業務内容と時間メモ!AB:AB,N2313,業務内容と時間メモ!AD:AD,O2313))</f>
        <v/>
      </c>
    </row>
    <row r="2314" spans="22:22">
      <c r="V2314" t="str">
        <f>IF(SUMIFS(業務内容と時間メモ!E:E,業務内容と時間メモ!AB:AB,N2314,業務内容と時間メモ!AD:AD,O2314)=0,"",SUMIFS(業務内容と時間メモ!E:E,業務内容と時間メモ!AB:AB,N2314,業務内容と時間メモ!AD:AD,O2314))</f>
        <v/>
      </c>
    </row>
    <row r="2315" spans="22:22">
      <c r="V2315" t="str">
        <f>IF(SUMIFS(業務内容と時間メモ!E:E,業務内容と時間メモ!AB:AB,N2315,業務内容と時間メモ!AD:AD,O2315)=0,"",SUMIFS(業務内容と時間メモ!E:E,業務内容と時間メモ!AB:AB,N2315,業務内容と時間メモ!AD:AD,O2315))</f>
        <v/>
      </c>
    </row>
    <row r="2316" spans="22:22">
      <c r="V2316" t="str">
        <f>IF(SUMIFS(業務内容と時間メモ!E:E,業務内容と時間メモ!AB:AB,N2316,業務内容と時間メモ!AD:AD,O2316)=0,"",SUMIFS(業務内容と時間メモ!E:E,業務内容と時間メモ!AB:AB,N2316,業務内容と時間メモ!AD:AD,O2316))</f>
        <v/>
      </c>
    </row>
    <row r="2317" spans="22:22">
      <c r="V2317" t="str">
        <f>IF(SUMIFS(業務内容と時間メモ!E:E,業務内容と時間メモ!AB:AB,N2317,業務内容と時間メモ!AD:AD,O2317)=0,"",SUMIFS(業務内容と時間メモ!E:E,業務内容と時間メモ!AB:AB,N2317,業務内容と時間メモ!AD:AD,O2317))</f>
        <v/>
      </c>
    </row>
    <row r="2318" spans="22:22">
      <c r="V2318" t="str">
        <f>IF(SUMIFS(業務内容と時間メモ!E:E,業務内容と時間メモ!AB:AB,N2318,業務内容と時間メモ!AD:AD,O2318)=0,"",SUMIFS(業務内容と時間メモ!E:E,業務内容と時間メモ!AB:AB,N2318,業務内容と時間メモ!AD:AD,O2318))</f>
        <v/>
      </c>
    </row>
    <row r="2319" spans="22:22">
      <c r="V2319" t="str">
        <f>IF(SUMIFS(業務内容と時間メモ!E:E,業務内容と時間メモ!AB:AB,N2319,業務内容と時間メモ!AD:AD,O2319)=0,"",SUMIFS(業務内容と時間メモ!E:E,業務内容と時間メモ!AB:AB,N2319,業務内容と時間メモ!AD:AD,O2319))</f>
        <v/>
      </c>
    </row>
    <row r="2320" spans="22:22">
      <c r="V2320" t="str">
        <f>IF(SUMIFS(業務内容と時間メモ!E:E,業務内容と時間メモ!AB:AB,N2320,業務内容と時間メモ!AD:AD,O2320)=0,"",SUMIFS(業務内容と時間メモ!E:E,業務内容と時間メモ!AB:AB,N2320,業務内容と時間メモ!AD:AD,O2320))</f>
        <v/>
      </c>
    </row>
    <row r="2321" spans="22:22">
      <c r="V2321" t="str">
        <f>IF(SUMIFS(業務内容と時間メモ!E:E,業務内容と時間メモ!AB:AB,N2321,業務内容と時間メモ!AD:AD,O2321)=0,"",SUMIFS(業務内容と時間メモ!E:E,業務内容と時間メモ!AB:AB,N2321,業務内容と時間メモ!AD:AD,O2321))</f>
        <v/>
      </c>
    </row>
    <row r="2322" spans="22:22">
      <c r="V2322" t="str">
        <f>IF(SUMIFS(業務内容と時間メモ!E:E,業務内容と時間メモ!AB:AB,N2322,業務内容と時間メモ!AD:AD,O2322)=0,"",SUMIFS(業務内容と時間メモ!E:E,業務内容と時間メモ!AB:AB,N2322,業務内容と時間メモ!AD:AD,O2322))</f>
        <v/>
      </c>
    </row>
    <row r="2323" spans="22:22">
      <c r="V2323" t="str">
        <f>IF(SUMIFS(業務内容と時間メモ!E:E,業務内容と時間メモ!AB:AB,N2323,業務内容と時間メモ!AD:AD,O2323)=0,"",SUMIFS(業務内容と時間メモ!E:E,業務内容と時間メモ!AB:AB,N2323,業務内容と時間メモ!AD:AD,O2323))</f>
        <v/>
      </c>
    </row>
    <row r="2324" spans="22:22">
      <c r="V2324" t="str">
        <f>IF(SUMIFS(業務内容と時間メモ!E:E,業務内容と時間メモ!AB:AB,N2324,業務内容と時間メモ!AD:AD,O2324)=0,"",SUMIFS(業務内容と時間メモ!E:E,業務内容と時間メモ!AB:AB,N2324,業務内容と時間メモ!AD:AD,O2324))</f>
        <v/>
      </c>
    </row>
    <row r="2325" spans="22:22">
      <c r="V2325" t="str">
        <f>IF(SUMIFS(業務内容と時間メモ!E:E,業務内容と時間メモ!AB:AB,N2325,業務内容と時間メモ!AD:AD,O2325)=0,"",SUMIFS(業務内容と時間メモ!E:E,業務内容と時間メモ!AB:AB,N2325,業務内容と時間メモ!AD:AD,O2325))</f>
        <v/>
      </c>
    </row>
    <row r="2326" spans="22:22">
      <c r="V2326" t="str">
        <f>IF(SUMIFS(業務内容と時間メモ!E:E,業務内容と時間メモ!AB:AB,N2326,業務内容と時間メモ!AD:AD,O2326)=0,"",SUMIFS(業務内容と時間メモ!E:E,業務内容と時間メモ!AB:AB,N2326,業務内容と時間メモ!AD:AD,O2326))</f>
        <v/>
      </c>
    </row>
    <row r="2327" spans="22:22">
      <c r="V2327" t="str">
        <f>IF(SUMIFS(業務内容と時間メモ!E:E,業務内容と時間メモ!AB:AB,N2327,業務内容と時間メモ!AD:AD,O2327)=0,"",SUMIFS(業務内容と時間メモ!E:E,業務内容と時間メモ!AB:AB,N2327,業務内容と時間メモ!AD:AD,O2327))</f>
        <v/>
      </c>
    </row>
    <row r="2328" spans="22:22">
      <c r="V2328" t="str">
        <f>IF(SUMIFS(業務内容と時間メモ!E:E,業務内容と時間メモ!AB:AB,N2328,業務内容と時間メモ!AD:AD,O2328)=0,"",SUMIFS(業務内容と時間メモ!E:E,業務内容と時間メモ!AB:AB,N2328,業務内容と時間メモ!AD:AD,O2328))</f>
        <v/>
      </c>
    </row>
    <row r="2329" spans="22:22">
      <c r="V2329" t="str">
        <f>IF(SUMIFS(業務内容と時間メモ!E:E,業務内容と時間メモ!AB:AB,N2329,業務内容と時間メモ!AD:AD,O2329)=0,"",SUMIFS(業務内容と時間メモ!E:E,業務内容と時間メモ!AB:AB,N2329,業務内容と時間メモ!AD:AD,O2329))</f>
        <v/>
      </c>
    </row>
    <row r="2330" spans="22:22">
      <c r="V2330" t="str">
        <f>IF(SUMIFS(業務内容と時間メモ!E:E,業務内容と時間メモ!AB:AB,N2330,業務内容と時間メモ!AD:AD,O2330)=0,"",SUMIFS(業務内容と時間メモ!E:E,業務内容と時間メモ!AB:AB,N2330,業務内容と時間メモ!AD:AD,O2330))</f>
        <v/>
      </c>
    </row>
    <row r="2331" spans="22:22">
      <c r="V2331" t="str">
        <f>IF(SUMIFS(業務内容と時間メモ!E:E,業務内容と時間メモ!AB:AB,N2331,業務内容と時間メモ!AD:AD,O2331)=0,"",SUMIFS(業務内容と時間メモ!E:E,業務内容と時間メモ!AB:AB,N2331,業務内容と時間メモ!AD:AD,O2331))</f>
        <v/>
      </c>
    </row>
    <row r="2332" spans="22:22">
      <c r="V2332" t="str">
        <f>IF(SUMIFS(業務内容と時間メモ!E:E,業務内容と時間メモ!AB:AB,N2332,業務内容と時間メモ!AD:AD,O2332)=0,"",SUMIFS(業務内容と時間メモ!E:E,業務内容と時間メモ!AB:AB,N2332,業務内容と時間メモ!AD:AD,O2332))</f>
        <v/>
      </c>
    </row>
    <row r="2333" spans="22:22">
      <c r="V2333" t="str">
        <f>IF(SUMIFS(業務内容と時間メモ!E:E,業務内容と時間メモ!AB:AB,N2333,業務内容と時間メモ!AD:AD,O2333)=0,"",SUMIFS(業務内容と時間メモ!E:E,業務内容と時間メモ!AB:AB,N2333,業務内容と時間メモ!AD:AD,O2333))</f>
        <v/>
      </c>
    </row>
    <row r="2334" spans="22:22">
      <c r="V2334" t="str">
        <f>IF(SUMIFS(業務内容と時間メモ!E:E,業務内容と時間メモ!AB:AB,N2334,業務内容と時間メモ!AD:AD,O2334)=0,"",SUMIFS(業務内容と時間メモ!E:E,業務内容と時間メモ!AB:AB,N2334,業務内容と時間メモ!AD:AD,O2334))</f>
        <v/>
      </c>
    </row>
    <row r="2335" spans="22:22">
      <c r="V2335" t="str">
        <f>IF(SUMIFS(業務内容と時間メモ!E:E,業務内容と時間メモ!AB:AB,N2335,業務内容と時間メモ!AD:AD,O2335)=0,"",SUMIFS(業務内容と時間メモ!E:E,業務内容と時間メモ!AB:AB,N2335,業務内容と時間メモ!AD:AD,O2335))</f>
        <v/>
      </c>
    </row>
    <row r="2336" spans="22:22">
      <c r="V2336" t="str">
        <f>IF(SUMIFS(業務内容と時間メモ!E:E,業務内容と時間メモ!AB:AB,N2336,業務内容と時間メモ!AD:AD,O2336)=0,"",SUMIFS(業務内容と時間メモ!E:E,業務内容と時間メモ!AB:AB,N2336,業務内容と時間メモ!AD:AD,O2336))</f>
        <v/>
      </c>
    </row>
    <row r="2337" spans="22:22">
      <c r="V2337" t="str">
        <f>IF(SUMIFS(業務内容と時間メモ!E:E,業務内容と時間メモ!AB:AB,N2337,業務内容と時間メモ!AD:AD,O2337)=0,"",SUMIFS(業務内容と時間メモ!E:E,業務内容と時間メモ!AB:AB,N2337,業務内容と時間メモ!AD:AD,O2337))</f>
        <v/>
      </c>
    </row>
    <row r="2338" spans="22:22">
      <c r="V2338" t="str">
        <f>IF(SUMIFS(業務内容と時間メモ!E:E,業務内容と時間メモ!AB:AB,N2338,業務内容と時間メモ!AD:AD,O2338)=0,"",SUMIFS(業務内容と時間メモ!E:E,業務内容と時間メモ!AB:AB,N2338,業務内容と時間メモ!AD:AD,O2338))</f>
        <v/>
      </c>
    </row>
    <row r="2339" spans="22:22">
      <c r="V2339" t="str">
        <f>IF(SUMIFS(業務内容と時間メモ!E:E,業務内容と時間メモ!AB:AB,N2339,業務内容と時間メモ!AD:AD,O2339)=0,"",SUMIFS(業務内容と時間メモ!E:E,業務内容と時間メモ!AB:AB,N2339,業務内容と時間メモ!AD:AD,O2339))</f>
        <v/>
      </c>
    </row>
    <row r="2340" spans="22:22">
      <c r="V2340" t="str">
        <f>IF(SUMIFS(業務内容と時間メモ!E:E,業務内容と時間メモ!AB:AB,N2340,業務内容と時間メモ!AD:AD,O2340)=0,"",SUMIFS(業務内容と時間メモ!E:E,業務内容と時間メモ!AB:AB,N2340,業務内容と時間メモ!AD:AD,O2340))</f>
        <v/>
      </c>
    </row>
    <row r="2341" spans="22:22">
      <c r="V2341" t="str">
        <f>IF(SUMIFS(業務内容と時間メモ!E:E,業務内容と時間メモ!AB:AB,N2341,業務内容と時間メモ!AD:AD,O2341)=0,"",SUMIFS(業務内容と時間メモ!E:E,業務内容と時間メモ!AB:AB,N2341,業務内容と時間メモ!AD:AD,O2341))</f>
        <v/>
      </c>
    </row>
    <row r="2342" spans="22:22">
      <c r="V2342" t="str">
        <f>IF(SUMIFS(業務内容と時間メモ!E:E,業務内容と時間メモ!AB:AB,N2342,業務内容と時間メモ!AD:AD,O2342)=0,"",SUMIFS(業務内容と時間メモ!E:E,業務内容と時間メモ!AB:AB,N2342,業務内容と時間メモ!AD:AD,O2342))</f>
        <v/>
      </c>
    </row>
    <row r="2343" spans="22:22">
      <c r="V2343" t="str">
        <f>IF(SUMIFS(業務内容と時間メモ!E:E,業務内容と時間メモ!AB:AB,N2343,業務内容と時間メモ!AD:AD,O2343)=0,"",SUMIFS(業務内容と時間メモ!E:E,業務内容と時間メモ!AB:AB,N2343,業務内容と時間メモ!AD:AD,O2343))</f>
        <v/>
      </c>
    </row>
    <row r="2344" spans="22:22">
      <c r="V2344" t="str">
        <f>IF(SUMIFS(業務内容と時間メモ!E:E,業務内容と時間メモ!AB:AB,N2344,業務内容と時間メモ!AD:AD,O2344)=0,"",SUMIFS(業務内容と時間メモ!E:E,業務内容と時間メモ!AB:AB,N2344,業務内容と時間メモ!AD:AD,O2344))</f>
        <v/>
      </c>
    </row>
    <row r="2345" spans="22:22">
      <c r="V2345" t="str">
        <f>IF(SUMIFS(業務内容と時間メモ!E:E,業務内容と時間メモ!AB:AB,N2345,業務内容と時間メモ!AD:AD,O2345)=0,"",SUMIFS(業務内容と時間メモ!E:E,業務内容と時間メモ!AB:AB,N2345,業務内容と時間メモ!AD:AD,O2345))</f>
        <v/>
      </c>
    </row>
    <row r="2346" spans="22:22">
      <c r="V2346" t="str">
        <f>IF(SUMIFS(業務内容と時間メモ!E:E,業務内容と時間メモ!AB:AB,N2346,業務内容と時間メモ!AD:AD,O2346)=0,"",SUMIFS(業務内容と時間メモ!E:E,業務内容と時間メモ!AB:AB,N2346,業務内容と時間メモ!AD:AD,O2346))</f>
        <v/>
      </c>
    </row>
    <row r="2347" spans="22:22">
      <c r="V2347" t="str">
        <f>IF(SUMIFS(業務内容と時間メモ!E:E,業務内容と時間メモ!AB:AB,N2347,業務内容と時間メモ!AD:AD,O2347)=0,"",SUMIFS(業務内容と時間メモ!E:E,業務内容と時間メモ!AB:AB,N2347,業務内容と時間メモ!AD:AD,O2347))</f>
        <v/>
      </c>
    </row>
    <row r="2348" spans="22:22">
      <c r="V2348" t="str">
        <f>IF(SUMIFS(業務内容と時間メモ!E:E,業務内容と時間メモ!AB:AB,N2348,業務内容と時間メモ!AD:AD,O2348)=0,"",SUMIFS(業務内容と時間メモ!E:E,業務内容と時間メモ!AB:AB,N2348,業務内容と時間メモ!AD:AD,O2348))</f>
        <v/>
      </c>
    </row>
    <row r="2349" spans="22:22">
      <c r="V2349" t="str">
        <f>IF(SUMIFS(業務内容と時間メモ!E:E,業務内容と時間メモ!AB:AB,N2349,業務内容と時間メモ!AD:AD,O2349)=0,"",SUMIFS(業務内容と時間メモ!E:E,業務内容と時間メモ!AB:AB,N2349,業務内容と時間メモ!AD:AD,O2349))</f>
        <v/>
      </c>
    </row>
    <row r="2350" spans="22:22">
      <c r="V2350" t="str">
        <f>IF(SUMIFS(業務内容と時間メモ!E:E,業務内容と時間メモ!AB:AB,N2350,業務内容と時間メモ!AD:AD,O2350)=0,"",SUMIFS(業務内容と時間メモ!E:E,業務内容と時間メモ!AB:AB,N2350,業務内容と時間メモ!AD:AD,O2350))</f>
        <v/>
      </c>
    </row>
    <row r="2351" spans="22:22">
      <c r="V2351" t="str">
        <f>IF(SUMIFS(業務内容と時間メモ!E:E,業務内容と時間メモ!AB:AB,N2351,業務内容と時間メモ!AD:AD,O2351)=0,"",SUMIFS(業務内容と時間メモ!E:E,業務内容と時間メモ!AB:AB,N2351,業務内容と時間メモ!AD:AD,O2351))</f>
        <v/>
      </c>
    </row>
    <row r="2352" spans="22:22">
      <c r="V2352" t="str">
        <f>IF(SUMIFS(業務内容と時間メモ!E:E,業務内容と時間メモ!AB:AB,N2352,業務内容と時間メモ!AD:AD,O2352)=0,"",SUMIFS(業務内容と時間メモ!E:E,業務内容と時間メモ!AB:AB,N2352,業務内容と時間メモ!AD:AD,O2352))</f>
        <v/>
      </c>
    </row>
    <row r="2353" spans="22:22">
      <c r="V2353" t="str">
        <f>IF(SUMIFS(業務内容と時間メモ!E:E,業務内容と時間メモ!AB:AB,N2353,業務内容と時間メモ!AD:AD,O2353)=0,"",SUMIFS(業務内容と時間メモ!E:E,業務内容と時間メモ!AB:AB,N2353,業務内容と時間メモ!AD:AD,O2353))</f>
        <v/>
      </c>
    </row>
    <row r="2354" spans="22:22">
      <c r="V2354" t="str">
        <f>IF(SUMIFS(業務内容と時間メモ!E:E,業務内容と時間メモ!AB:AB,N2354,業務内容と時間メモ!AD:AD,O2354)=0,"",SUMIFS(業務内容と時間メモ!E:E,業務内容と時間メモ!AB:AB,N2354,業務内容と時間メモ!AD:AD,O2354))</f>
        <v/>
      </c>
    </row>
    <row r="2355" spans="22:22">
      <c r="V2355" t="str">
        <f>IF(SUMIFS(業務内容と時間メモ!E:E,業務内容と時間メモ!AB:AB,N2355,業務内容と時間メモ!AD:AD,O2355)=0,"",SUMIFS(業務内容と時間メモ!E:E,業務内容と時間メモ!AB:AB,N2355,業務内容と時間メモ!AD:AD,O2355))</f>
        <v/>
      </c>
    </row>
    <row r="2356" spans="22:22">
      <c r="V2356" t="str">
        <f>IF(SUMIFS(業務内容と時間メモ!E:E,業務内容と時間メモ!AB:AB,N2356,業務内容と時間メモ!AD:AD,O2356)=0,"",SUMIFS(業務内容と時間メモ!E:E,業務内容と時間メモ!AB:AB,N2356,業務内容と時間メモ!AD:AD,O2356))</f>
        <v/>
      </c>
    </row>
    <row r="2357" spans="22:22">
      <c r="V2357" t="str">
        <f>IF(SUMIFS(業務内容と時間メモ!E:E,業務内容と時間メモ!AB:AB,N2357,業務内容と時間メモ!AD:AD,O2357)=0,"",SUMIFS(業務内容と時間メモ!E:E,業務内容と時間メモ!AB:AB,N2357,業務内容と時間メモ!AD:AD,O2357))</f>
        <v/>
      </c>
    </row>
    <row r="2358" spans="22:22">
      <c r="V2358" t="str">
        <f>IF(SUMIFS(業務内容と時間メモ!E:E,業務内容と時間メモ!AB:AB,N2358,業務内容と時間メモ!AD:AD,O2358)=0,"",SUMIFS(業務内容と時間メモ!E:E,業務内容と時間メモ!AB:AB,N2358,業務内容と時間メモ!AD:AD,O2358))</f>
        <v/>
      </c>
    </row>
    <row r="2359" spans="22:22">
      <c r="V2359" t="str">
        <f>IF(SUMIFS(業務内容と時間メモ!E:E,業務内容と時間メモ!AB:AB,N2359,業務内容と時間メモ!AD:AD,O2359)=0,"",SUMIFS(業務内容と時間メモ!E:E,業務内容と時間メモ!AB:AB,N2359,業務内容と時間メモ!AD:AD,O2359))</f>
        <v/>
      </c>
    </row>
    <row r="2360" spans="22:22">
      <c r="V2360" t="str">
        <f>IF(SUMIFS(業務内容と時間メモ!E:E,業務内容と時間メモ!AB:AB,N2360,業務内容と時間メモ!AD:AD,O2360)=0,"",SUMIFS(業務内容と時間メモ!E:E,業務内容と時間メモ!AB:AB,N2360,業務内容と時間メモ!AD:AD,O2360))</f>
        <v/>
      </c>
    </row>
    <row r="2361" spans="22:22">
      <c r="V2361" t="str">
        <f>IF(SUMIFS(業務内容と時間メモ!E:E,業務内容と時間メモ!AB:AB,N2361,業務内容と時間メモ!AD:AD,O2361)=0,"",SUMIFS(業務内容と時間メモ!E:E,業務内容と時間メモ!AB:AB,N2361,業務内容と時間メモ!AD:AD,O2361))</f>
        <v/>
      </c>
    </row>
    <row r="2362" spans="22:22">
      <c r="V2362" t="str">
        <f>IF(SUMIFS(業務内容と時間メモ!E:E,業務内容と時間メモ!AB:AB,N2362,業務内容と時間メモ!AD:AD,O2362)=0,"",SUMIFS(業務内容と時間メモ!E:E,業務内容と時間メモ!AB:AB,N2362,業務内容と時間メモ!AD:AD,O2362))</f>
        <v/>
      </c>
    </row>
    <row r="2363" spans="22:22">
      <c r="V2363" t="str">
        <f>IF(SUMIFS(業務内容と時間メモ!E:E,業務内容と時間メモ!AB:AB,N2363,業務内容と時間メモ!AD:AD,O2363)=0,"",SUMIFS(業務内容と時間メモ!E:E,業務内容と時間メモ!AB:AB,N2363,業務内容と時間メモ!AD:AD,O2363))</f>
        <v/>
      </c>
    </row>
    <row r="2364" spans="22:22">
      <c r="V2364" t="str">
        <f>IF(SUMIFS(業務内容と時間メモ!E:E,業務内容と時間メモ!AB:AB,N2364,業務内容と時間メモ!AD:AD,O2364)=0,"",SUMIFS(業務内容と時間メモ!E:E,業務内容と時間メモ!AB:AB,N2364,業務内容と時間メモ!AD:AD,O2364))</f>
        <v/>
      </c>
    </row>
    <row r="2365" spans="22:22">
      <c r="V2365" t="str">
        <f>IF(SUMIFS(業務内容と時間メモ!E:E,業務内容と時間メモ!AB:AB,N2365,業務内容と時間メモ!AD:AD,O2365)=0,"",SUMIFS(業務内容と時間メモ!E:E,業務内容と時間メモ!AB:AB,N2365,業務内容と時間メモ!AD:AD,O2365))</f>
        <v/>
      </c>
    </row>
    <row r="2366" spans="22:22">
      <c r="V2366" t="str">
        <f>IF(SUMIFS(業務内容と時間メモ!E:E,業務内容と時間メモ!AB:AB,N2366,業務内容と時間メモ!AD:AD,O2366)=0,"",SUMIFS(業務内容と時間メモ!E:E,業務内容と時間メモ!AB:AB,N2366,業務内容と時間メモ!AD:AD,O2366))</f>
        <v/>
      </c>
    </row>
    <row r="2367" spans="22:22">
      <c r="V2367" t="str">
        <f>IF(SUMIFS(業務内容と時間メモ!E:E,業務内容と時間メモ!AB:AB,N2367,業務内容と時間メモ!AD:AD,O2367)=0,"",SUMIFS(業務内容と時間メモ!E:E,業務内容と時間メモ!AB:AB,N2367,業務内容と時間メモ!AD:AD,O2367))</f>
        <v/>
      </c>
    </row>
    <row r="2368" spans="22:22">
      <c r="V2368" t="str">
        <f>IF(SUMIFS(業務内容と時間メモ!E:E,業務内容と時間メモ!AB:AB,N2368,業務内容と時間メモ!AD:AD,O2368)=0,"",SUMIFS(業務内容と時間メモ!E:E,業務内容と時間メモ!AB:AB,N2368,業務内容と時間メモ!AD:AD,O2368))</f>
        <v/>
      </c>
    </row>
    <row r="2369" spans="22:22">
      <c r="V2369" t="str">
        <f>IF(SUMIFS(業務内容と時間メモ!E:E,業務内容と時間メモ!AB:AB,N2369,業務内容と時間メモ!AD:AD,O2369)=0,"",SUMIFS(業務内容と時間メモ!E:E,業務内容と時間メモ!AB:AB,N2369,業務内容と時間メモ!AD:AD,O2369))</f>
        <v/>
      </c>
    </row>
    <row r="2370" spans="22:22">
      <c r="V2370" t="str">
        <f>IF(SUMIFS(業務内容と時間メモ!E:E,業務内容と時間メモ!AB:AB,N2370,業務内容と時間メモ!AD:AD,O2370)=0,"",SUMIFS(業務内容と時間メモ!E:E,業務内容と時間メモ!AB:AB,N2370,業務内容と時間メモ!AD:AD,O2370))</f>
        <v/>
      </c>
    </row>
    <row r="2371" spans="22:22">
      <c r="V2371" t="str">
        <f>IF(SUMIFS(業務内容と時間メモ!E:E,業務内容と時間メモ!AB:AB,N2371,業務内容と時間メモ!AD:AD,O2371)=0,"",SUMIFS(業務内容と時間メモ!E:E,業務内容と時間メモ!AB:AB,N2371,業務内容と時間メモ!AD:AD,O2371))</f>
        <v/>
      </c>
    </row>
    <row r="2372" spans="22:22">
      <c r="V2372" t="str">
        <f>IF(SUMIFS(業務内容と時間メモ!E:E,業務内容と時間メモ!AB:AB,N2372,業務内容と時間メモ!AD:AD,O2372)=0,"",SUMIFS(業務内容と時間メモ!E:E,業務内容と時間メモ!AB:AB,N2372,業務内容と時間メモ!AD:AD,O2372))</f>
        <v/>
      </c>
    </row>
    <row r="2373" spans="22:22">
      <c r="V2373" t="str">
        <f>IF(SUMIFS(業務内容と時間メモ!E:E,業務内容と時間メモ!AB:AB,N2373,業務内容と時間メモ!AD:AD,O2373)=0,"",SUMIFS(業務内容と時間メモ!E:E,業務内容と時間メモ!AB:AB,N2373,業務内容と時間メモ!AD:AD,O2373))</f>
        <v/>
      </c>
    </row>
    <row r="2374" spans="22:22">
      <c r="V2374" t="str">
        <f>IF(SUMIFS(業務内容と時間メモ!E:E,業務内容と時間メモ!AB:AB,N2374,業務内容と時間メモ!AD:AD,O2374)=0,"",SUMIFS(業務内容と時間メモ!E:E,業務内容と時間メモ!AB:AB,N2374,業務内容と時間メモ!AD:AD,O2374))</f>
        <v/>
      </c>
    </row>
    <row r="2375" spans="22:22">
      <c r="V2375" t="str">
        <f>IF(SUMIFS(業務内容と時間メモ!E:E,業務内容と時間メモ!AB:AB,N2375,業務内容と時間メモ!AD:AD,O2375)=0,"",SUMIFS(業務内容と時間メモ!E:E,業務内容と時間メモ!AB:AB,N2375,業務内容と時間メモ!AD:AD,O2375))</f>
        <v/>
      </c>
    </row>
    <row r="2376" spans="22:22">
      <c r="V2376" t="str">
        <f>IF(SUMIFS(業務内容と時間メモ!E:E,業務内容と時間メモ!AB:AB,N2376,業務内容と時間メモ!AD:AD,O2376)=0,"",SUMIFS(業務内容と時間メモ!E:E,業務内容と時間メモ!AB:AB,N2376,業務内容と時間メモ!AD:AD,O2376))</f>
        <v/>
      </c>
    </row>
    <row r="2377" spans="22:22">
      <c r="V2377" t="str">
        <f>IF(SUMIFS(業務内容と時間メモ!E:E,業務内容と時間メモ!AB:AB,N2377,業務内容と時間メモ!AD:AD,O2377)=0,"",SUMIFS(業務内容と時間メモ!E:E,業務内容と時間メモ!AB:AB,N2377,業務内容と時間メモ!AD:AD,O2377))</f>
        <v/>
      </c>
    </row>
    <row r="2378" spans="22:22">
      <c r="V2378" t="str">
        <f>IF(SUMIFS(業務内容と時間メモ!E:E,業務内容と時間メモ!AB:AB,N2378,業務内容と時間メモ!AD:AD,O2378)=0,"",SUMIFS(業務内容と時間メモ!E:E,業務内容と時間メモ!AB:AB,N2378,業務内容と時間メモ!AD:AD,O2378))</f>
        <v/>
      </c>
    </row>
    <row r="2379" spans="22:22">
      <c r="V2379" t="str">
        <f>IF(SUMIFS(業務内容と時間メモ!E:E,業務内容と時間メモ!AB:AB,N2379,業務内容と時間メモ!AD:AD,O2379)=0,"",SUMIFS(業務内容と時間メモ!E:E,業務内容と時間メモ!AB:AB,N2379,業務内容と時間メモ!AD:AD,O2379))</f>
        <v/>
      </c>
    </row>
    <row r="2380" spans="22:22">
      <c r="V2380" t="str">
        <f>IF(SUMIFS(業務内容と時間メモ!E:E,業務内容と時間メモ!AB:AB,N2380,業務内容と時間メモ!AD:AD,O2380)=0,"",SUMIFS(業務内容と時間メモ!E:E,業務内容と時間メモ!AB:AB,N2380,業務内容と時間メモ!AD:AD,O2380))</f>
        <v/>
      </c>
    </row>
    <row r="2381" spans="22:22">
      <c r="V2381" t="str">
        <f>IF(SUMIFS(業務内容と時間メモ!E:E,業務内容と時間メモ!AB:AB,N2381,業務内容と時間メモ!AD:AD,O2381)=0,"",SUMIFS(業務内容と時間メモ!E:E,業務内容と時間メモ!AB:AB,N2381,業務内容と時間メモ!AD:AD,O2381))</f>
        <v/>
      </c>
    </row>
    <row r="2382" spans="22:22">
      <c r="V2382" t="str">
        <f>IF(SUMIFS(業務内容と時間メモ!E:E,業務内容と時間メモ!AB:AB,N2382,業務内容と時間メモ!AD:AD,O2382)=0,"",SUMIFS(業務内容と時間メモ!E:E,業務内容と時間メモ!AB:AB,N2382,業務内容と時間メモ!AD:AD,O2382))</f>
        <v/>
      </c>
    </row>
    <row r="2383" spans="22:22">
      <c r="V2383" t="str">
        <f>IF(SUMIFS(業務内容と時間メモ!E:E,業務内容と時間メモ!AB:AB,N2383,業務内容と時間メモ!AD:AD,O2383)=0,"",SUMIFS(業務内容と時間メモ!E:E,業務内容と時間メモ!AB:AB,N2383,業務内容と時間メモ!AD:AD,O2383))</f>
        <v/>
      </c>
    </row>
    <row r="2384" spans="22:22">
      <c r="V2384" t="str">
        <f>IF(SUMIFS(業務内容と時間メモ!E:E,業務内容と時間メモ!AB:AB,N2384,業務内容と時間メモ!AD:AD,O2384)=0,"",SUMIFS(業務内容と時間メモ!E:E,業務内容と時間メモ!AB:AB,N2384,業務内容と時間メモ!AD:AD,O2384))</f>
        <v/>
      </c>
    </row>
    <row r="2385" spans="22:22">
      <c r="V2385" t="str">
        <f>IF(SUMIFS(業務内容と時間メモ!E:E,業務内容と時間メモ!AB:AB,N2385,業務内容と時間メモ!AD:AD,O2385)=0,"",SUMIFS(業務内容と時間メモ!E:E,業務内容と時間メモ!AB:AB,N2385,業務内容と時間メモ!AD:AD,O2385))</f>
        <v/>
      </c>
    </row>
    <row r="2386" spans="22:22">
      <c r="V2386" t="str">
        <f>IF(SUMIFS(業務内容と時間メモ!E:E,業務内容と時間メモ!AB:AB,N2386,業務内容と時間メモ!AD:AD,O2386)=0,"",SUMIFS(業務内容と時間メモ!E:E,業務内容と時間メモ!AB:AB,N2386,業務内容と時間メモ!AD:AD,O2386))</f>
        <v/>
      </c>
    </row>
    <row r="2387" spans="22:22">
      <c r="V2387" t="str">
        <f>IF(SUMIFS(業務内容と時間メモ!E:E,業務内容と時間メモ!AB:AB,N2387,業務内容と時間メモ!AD:AD,O2387)=0,"",SUMIFS(業務内容と時間メモ!E:E,業務内容と時間メモ!AB:AB,N2387,業務内容と時間メモ!AD:AD,O2387))</f>
        <v/>
      </c>
    </row>
    <row r="2388" spans="22:22">
      <c r="V2388" t="str">
        <f>IF(SUMIFS(業務内容と時間メモ!E:E,業務内容と時間メモ!AB:AB,N2388,業務内容と時間メモ!AD:AD,O2388)=0,"",SUMIFS(業務内容と時間メモ!E:E,業務内容と時間メモ!AB:AB,N2388,業務内容と時間メモ!AD:AD,O2388))</f>
        <v/>
      </c>
    </row>
    <row r="2389" spans="22:22">
      <c r="V2389" t="str">
        <f>IF(SUMIFS(業務内容と時間メモ!E:E,業務内容と時間メモ!AB:AB,N2389,業務内容と時間メモ!AD:AD,O2389)=0,"",SUMIFS(業務内容と時間メモ!E:E,業務内容と時間メモ!AB:AB,N2389,業務内容と時間メモ!AD:AD,O2389))</f>
        <v/>
      </c>
    </row>
    <row r="2390" spans="22:22">
      <c r="V2390" t="str">
        <f>IF(SUMIFS(業務内容と時間メモ!E:E,業務内容と時間メモ!AB:AB,N2390,業務内容と時間メモ!AD:AD,O2390)=0,"",SUMIFS(業務内容と時間メモ!E:E,業務内容と時間メモ!AB:AB,N2390,業務内容と時間メモ!AD:AD,O2390))</f>
        <v/>
      </c>
    </row>
    <row r="2391" spans="22:22">
      <c r="V2391" t="str">
        <f>IF(SUMIFS(業務内容と時間メモ!E:E,業務内容と時間メモ!AB:AB,N2391,業務内容と時間メモ!AD:AD,O2391)=0,"",SUMIFS(業務内容と時間メモ!E:E,業務内容と時間メモ!AB:AB,N2391,業務内容と時間メモ!AD:AD,O2391))</f>
        <v/>
      </c>
    </row>
    <row r="2392" spans="22:22">
      <c r="V2392" t="str">
        <f>IF(SUMIFS(業務内容と時間メモ!E:E,業務内容と時間メモ!AB:AB,N2392,業務内容と時間メモ!AD:AD,O2392)=0,"",SUMIFS(業務内容と時間メモ!E:E,業務内容と時間メモ!AB:AB,N2392,業務内容と時間メモ!AD:AD,O2392))</f>
        <v/>
      </c>
    </row>
    <row r="2393" spans="22:22">
      <c r="V2393" t="str">
        <f>IF(SUMIFS(業務内容と時間メモ!E:E,業務内容と時間メモ!AB:AB,N2393,業務内容と時間メモ!AD:AD,O2393)=0,"",SUMIFS(業務内容と時間メモ!E:E,業務内容と時間メモ!AB:AB,N2393,業務内容と時間メモ!AD:AD,O2393))</f>
        <v/>
      </c>
    </row>
    <row r="2394" spans="22:22">
      <c r="V2394" t="str">
        <f>IF(SUMIFS(業務内容と時間メモ!E:E,業務内容と時間メモ!AB:AB,N2394,業務内容と時間メモ!AD:AD,O2394)=0,"",SUMIFS(業務内容と時間メモ!E:E,業務内容と時間メモ!AB:AB,N2394,業務内容と時間メモ!AD:AD,O2394))</f>
        <v/>
      </c>
    </row>
    <row r="2395" spans="22:22">
      <c r="V2395" t="str">
        <f>IF(SUMIFS(業務内容と時間メモ!E:E,業務内容と時間メモ!AB:AB,N2395,業務内容と時間メモ!AD:AD,O2395)=0,"",SUMIFS(業務内容と時間メモ!E:E,業務内容と時間メモ!AB:AB,N2395,業務内容と時間メモ!AD:AD,O2395))</f>
        <v/>
      </c>
    </row>
    <row r="2396" spans="22:22">
      <c r="V2396" t="str">
        <f>IF(SUMIFS(業務内容と時間メモ!E:E,業務内容と時間メモ!AB:AB,N2396,業務内容と時間メモ!AD:AD,O2396)=0,"",SUMIFS(業務内容と時間メモ!E:E,業務内容と時間メモ!AB:AB,N2396,業務内容と時間メモ!AD:AD,O2396))</f>
        <v/>
      </c>
    </row>
    <row r="2397" spans="22:22">
      <c r="V2397" t="str">
        <f>IF(SUMIFS(業務内容と時間メモ!E:E,業務内容と時間メモ!AB:AB,N2397,業務内容と時間メモ!AD:AD,O2397)=0,"",SUMIFS(業務内容と時間メモ!E:E,業務内容と時間メモ!AB:AB,N2397,業務内容と時間メモ!AD:AD,O2397))</f>
        <v/>
      </c>
    </row>
    <row r="2398" spans="22:22">
      <c r="V2398" t="str">
        <f>IF(SUMIFS(業務内容と時間メモ!E:E,業務内容と時間メモ!AB:AB,N2398,業務内容と時間メモ!AD:AD,O2398)=0,"",SUMIFS(業務内容と時間メモ!E:E,業務内容と時間メモ!AB:AB,N2398,業務内容と時間メモ!AD:AD,O2398))</f>
        <v/>
      </c>
    </row>
    <row r="2399" spans="22:22">
      <c r="V2399" t="str">
        <f>IF(SUMIFS(業務内容と時間メモ!E:E,業務内容と時間メモ!AB:AB,N2399,業務内容と時間メモ!AD:AD,O2399)=0,"",SUMIFS(業務内容と時間メモ!E:E,業務内容と時間メモ!AB:AB,N2399,業務内容と時間メモ!AD:AD,O2399))</f>
        <v/>
      </c>
    </row>
    <row r="2400" spans="22:22">
      <c r="V2400" t="str">
        <f>IF(SUMIFS(業務内容と時間メモ!E:E,業務内容と時間メモ!AB:AB,N2400,業務内容と時間メモ!AD:AD,O2400)=0,"",SUMIFS(業務内容と時間メモ!E:E,業務内容と時間メモ!AB:AB,N2400,業務内容と時間メモ!AD:AD,O2400))</f>
        <v/>
      </c>
    </row>
    <row r="2401" spans="22:22">
      <c r="V2401" t="str">
        <f>IF(SUMIFS(業務内容と時間メモ!E:E,業務内容と時間メモ!AB:AB,N2401,業務内容と時間メモ!AD:AD,O2401)=0,"",SUMIFS(業務内容と時間メモ!E:E,業務内容と時間メモ!AB:AB,N2401,業務内容と時間メモ!AD:AD,O2401))</f>
        <v/>
      </c>
    </row>
    <row r="2402" spans="22:22">
      <c r="V2402" t="str">
        <f>IF(SUMIFS(業務内容と時間メモ!E:E,業務内容と時間メモ!AB:AB,N2402,業務内容と時間メモ!AD:AD,O2402)=0,"",SUMIFS(業務内容と時間メモ!E:E,業務内容と時間メモ!AB:AB,N2402,業務内容と時間メモ!AD:AD,O2402))</f>
        <v/>
      </c>
    </row>
    <row r="2403" spans="22:22">
      <c r="V2403" t="str">
        <f>IF(SUMIFS(業務内容と時間メモ!E:E,業務内容と時間メモ!AB:AB,N2403,業務内容と時間メモ!AD:AD,O2403)=0,"",SUMIFS(業務内容と時間メモ!E:E,業務内容と時間メモ!AB:AB,N2403,業務内容と時間メモ!AD:AD,O2403))</f>
        <v/>
      </c>
    </row>
    <row r="2404" spans="22:22">
      <c r="V2404" t="str">
        <f>IF(SUMIFS(業務内容と時間メモ!E:E,業務内容と時間メモ!AB:AB,N2404,業務内容と時間メモ!AD:AD,O2404)=0,"",SUMIFS(業務内容と時間メモ!E:E,業務内容と時間メモ!AB:AB,N2404,業務内容と時間メモ!AD:AD,O2404))</f>
        <v/>
      </c>
    </row>
    <row r="2405" spans="22:22">
      <c r="V2405" t="str">
        <f>IF(SUMIFS(業務内容と時間メモ!E:E,業務内容と時間メモ!AB:AB,N2405,業務内容と時間メモ!AD:AD,O2405)=0,"",SUMIFS(業務内容と時間メモ!E:E,業務内容と時間メモ!AB:AB,N2405,業務内容と時間メモ!AD:AD,O2405))</f>
        <v/>
      </c>
    </row>
    <row r="2406" spans="22:22">
      <c r="V2406" t="str">
        <f>IF(SUMIFS(業務内容と時間メモ!E:E,業務内容と時間メモ!AB:AB,N2406,業務内容と時間メモ!AD:AD,O2406)=0,"",SUMIFS(業務内容と時間メモ!E:E,業務内容と時間メモ!AB:AB,N2406,業務内容と時間メモ!AD:AD,O2406))</f>
        <v/>
      </c>
    </row>
    <row r="2407" spans="22:22">
      <c r="V2407" t="str">
        <f>IF(SUMIFS(業務内容と時間メモ!E:E,業務内容と時間メモ!AB:AB,N2407,業務内容と時間メモ!AD:AD,O2407)=0,"",SUMIFS(業務内容と時間メモ!E:E,業務内容と時間メモ!AB:AB,N2407,業務内容と時間メモ!AD:AD,O2407))</f>
        <v/>
      </c>
    </row>
    <row r="2408" spans="22:22">
      <c r="V2408" t="str">
        <f>IF(SUMIFS(業務内容と時間メモ!E:E,業務内容と時間メモ!AB:AB,N2408,業務内容と時間メモ!AD:AD,O2408)=0,"",SUMIFS(業務内容と時間メモ!E:E,業務内容と時間メモ!AB:AB,N2408,業務内容と時間メモ!AD:AD,O2408))</f>
        <v/>
      </c>
    </row>
    <row r="2409" spans="22:22">
      <c r="V2409" t="str">
        <f>IF(SUMIFS(業務内容と時間メモ!E:E,業務内容と時間メモ!AB:AB,N2409,業務内容と時間メモ!AD:AD,O2409)=0,"",SUMIFS(業務内容と時間メモ!E:E,業務内容と時間メモ!AB:AB,N2409,業務内容と時間メモ!AD:AD,O2409))</f>
        <v/>
      </c>
    </row>
  </sheetData>
  <autoFilter ref="A1:U2001" xr:uid="{4B63F44F-99F0-4B11-B673-7E145DDD8828}">
    <filterColumn colId="13">
      <filters>
        <filter val="9"/>
      </filters>
    </filterColumn>
    <sortState xmlns:xlrd2="http://schemas.microsoft.com/office/spreadsheetml/2017/richdata2" ref="A63:U67">
      <sortCondition descending="1" ref="P1:P2001"/>
    </sortState>
  </autoFilter>
  <sortState xmlns:xlrd2="http://schemas.microsoft.com/office/spreadsheetml/2017/richdata2" ref="J95:U2005">
    <sortCondition descending="1" ref="R103:R2005"/>
  </sortState>
  <phoneticPr fontId="1"/>
  <conditionalFormatting sqref="U2002:U2005 U2:U1998">
    <cfRule type="cellIs" dxfId="14" priority="2" operator="equal">
      <formula>0</formula>
    </cfRule>
  </conditionalFormatting>
  <conditionalFormatting sqref="T2:T2005">
    <cfRule type="cellIs" dxfId="13" priority="1" operator="equal">
      <formula>0</formula>
    </cfRule>
  </conditionalFormatting>
  <printOptions horizontalCentered="1" verticalCentered="1"/>
  <pageMargins left="0" right="0" top="0" bottom="0" header="0" footer="0"/>
  <pageSetup paperSize="9" scale="69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6C9-6FAD-4B3B-8827-9B0007C5C025}">
  <sheetPr>
    <pageSetUpPr fitToPage="1"/>
  </sheetPr>
  <dimension ref="A1:T2005"/>
  <sheetViews>
    <sheetView workbookViewId="0">
      <selection activeCell="N18" sqref="N18"/>
    </sheetView>
  </sheetViews>
  <sheetFormatPr defaultRowHeight="18.75"/>
  <cols>
    <col min="1" max="1" width="7.25" style="1" customWidth="1"/>
    <col min="2" max="2" width="27.625" style="1" customWidth="1"/>
    <col min="3" max="3" width="18.125" style="6" customWidth="1"/>
    <col min="4" max="4" width="4.375" customWidth="1"/>
    <col min="5" max="5" width="0.25" hidden="1" customWidth="1"/>
    <col min="6" max="6" width="18" hidden="1" customWidth="1"/>
    <col min="7" max="9" width="0" hidden="1" customWidth="1"/>
    <col min="10" max="10" width="61.625" hidden="1" customWidth="1"/>
    <col min="11" max="11" width="19.625" style="1" hidden="1" customWidth="1"/>
    <col min="12" max="12" width="18.5" style="7" hidden="1" customWidth="1"/>
    <col min="13" max="13" width="17.625" style="1" hidden="1" customWidth="1"/>
    <col min="14" max="14" width="4.875" style="1" customWidth="1"/>
    <col min="15" max="15" width="0.125" style="1" hidden="1" customWidth="1"/>
    <col min="16" max="16" width="30.375" style="1" customWidth="1"/>
    <col min="17" max="17" width="41.375" style="1" customWidth="1"/>
    <col min="18" max="18" width="33" style="1" customWidth="1"/>
    <col min="19" max="19" width="12.125" style="1" customWidth="1"/>
    <col min="20" max="20" width="17.875" style="1" customWidth="1"/>
    <col min="21" max="21" width="5.375" customWidth="1"/>
  </cols>
  <sheetData>
    <row r="1" spans="1:20" ht="49.5" customHeight="1">
      <c r="A1" s="19" t="s">
        <v>11723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>
      <c r="A2" s="10" t="s">
        <v>1131</v>
      </c>
      <c r="B2" s="10" t="s">
        <v>11617</v>
      </c>
      <c r="C2" s="12" t="s">
        <v>11622</v>
      </c>
      <c r="K2" s="10" t="s">
        <v>3</v>
      </c>
      <c r="L2" s="13" t="s">
        <v>2</v>
      </c>
      <c r="M2" s="10" t="s">
        <v>1</v>
      </c>
      <c r="N2" s="10" t="s">
        <v>1131</v>
      </c>
      <c r="O2" s="10" t="s">
        <v>11620</v>
      </c>
      <c r="P2" s="10" t="s">
        <v>1116</v>
      </c>
      <c r="Q2" s="10" t="s">
        <v>1124</v>
      </c>
      <c r="R2" s="10" t="s">
        <v>1117</v>
      </c>
      <c r="S2" s="10" t="s">
        <v>11824</v>
      </c>
      <c r="T2" s="10" t="s">
        <v>11621</v>
      </c>
    </row>
    <row r="3" spans="1:20">
      <c r="A3" s="1">
        <v>5</v>
      </c>
      <c r="B3" s="1" t="s">
        <v>11771</v>
      </c>
      <c r="C3" s="7">
        <f>SUM(T3:T6)</f>
        <v>147.25</v>
      </c>
      <c r="N3" s="1">
        <v>5</v>
      </c>
      <c r="P3" s="1" t="s">
        <v>11750</v>
      </c>
      <c r="Q3" s="1" t="s">
        <v>11798</v>
      </c>
      <c r="R3" s="1" t="s">
        <v>11716</v>
      </c>
      <c r="T3" s="7">
        <v>69.75</v>
      </c>
    </row>
    <row r="4" spans="1:20">
      <c r="C4" s="7"/>
      <c r="N4" s="1">
        <v>5</v>
      </c>
      <c r="P4" s="1" t="s">
        <v>11750</v>
      </c>
      <c r="Q4" s="1" t="s">
        <v>11817</v>
      </c>
      <c r="R4" s="1" t="s">
        <v>11716</v>
      </c>
      <c r="T4" s="7">
        <v>15.5</v>
      </c>
    </row>
    <row r="5" spans="1:20" ht="18" customHeight="1">
      <c r="C5" s="7"/>
      <c r="N5" s="1">
        <v>5</v>
      </c>
      <c r="P5" s="1" t="s">
        <v>11818</v>
      </c>
      <c r="Q5" s="1" t="s">
        <v>11819</v>
      </c>
      <c r="R5" s="1" t="s">
        <v>11716</v>
      </c>
      <c r="T5" s="7">
        <v>31</v>
      </c>
    </row>
    <row r="6" spans="1:20">
      <c r="C6" s="7"/>
      <c r="N6" s="1">
        <v>5</v>
      </c>
      <c r="P6" s="1" t="s">
        <v>11797</v>
      </c>
      <c r="Q6" s="1" t="s">
        <v>11733</v>
      </c>
      <c r="R6" s="1" t="s">
        <v>11716</v>
      </c>
      <c r="T6" s="7">
        <v>31</v>
      </c>
    </row>
    <row r="7" spans="1:20">
      <c r="C7" s="7"/>
      <c r="T7" s="7"/>
    </row>
    <row r="8" spans="1:20">
      <c r="C8" s="7"/>
      <c r="D8" s="15"/>
      <c r="N8" s="1">
        <v>5</v>
      </c>
      <c r="P8" s="1" t="s">
        <v>11704</v>
      </c>
      <c r="Q8" s="1" t="s">
        <v>11809</v>
      </c>
      <c r="R8" s="1" t="s">
        <v>11820</v>
      </c>
      <c r="T8" s="7"/>
    </row>
    <row r="9" spans="1:20">
      <c r="C9" s="7"/>
      <c r="T9" s="7"/>
    </row>
    <row r="10" spans="1:20">
      <c r="C10" s="7"/>
      <c r="T10" s="7"/>
    </row>
    <row r="11" spans="1:20">
      <c r="C11" s="7"/>
      <c r="D11" s="14"/>
      <c r="T11" s="7"/>
    </row>
    <row r="12" spans="1:20">
      <c r="C12" s="7"/>
      <c r="D12" s="14"/>
      <c r="T12" s="7"/>
    </row>
    <row r="13" spans="1:20">
      <c r="C13" s="7"/>
      <c r="D13" s="15"/>
      <c r="T13" s="7"/>
    </row>
    <row r="14" spans="1:20">
      <c r="C14" s="7"/>
      <c r="D14" s="14"/>
      <c r="T14" s="7"/>
    </row>
    <row r="15" spans="1:20">
      <c r="C15" s="7"/>
      <c r="D15" s="14"/>
      <c r="T15" s="7"/>
    </row>
    <row r="16" spans="1:20">
      <c r="C16" s="7"/>
      <c r="T16" s="7"/>
    </row>
    <row r="17" spans="1:20">
      <c r="C17" s="7"/>
      <c r="D17" s="14"/>
      <c r="T17" s="7"/>
    </row>
    <row r="18" spans="1:20">
      <c r="C18" s="7"/>
      <c r="D18" s="14"/>
      <c r="T18" s="7"/>
    </row>
    <row r="19" spans="1:20">
      <c r="C19" s="7"/>
      <c r="D19" s="14"/>
      <c r="T19" s="7"/>
    </row>
    <row r="20" spans="1:20">
      <c r="C20" s="7"/>
      <c r="T20" s="7"/>
    </row>
    <row r="21" spans="1:20">
      <c r="C21" s="7"/>
      <c r="T21" s="7"/>
    </row>
    <row r="22" spans="1:20">
      <c r="C22" s="7"/>
      <c r="T22" s="7"/>
    </row>
    <row r="23" spans="1:20">
      <c r="C23" s="7"/>
      <c r="T23" s="7"/>
    </row>
    <row r="24" spans="1:20">
      <c r="C24" s="7"/>
      <c r="T24" s="7"/>
    </row>
    <row r="25" spans="1:20">
      <c r="C25" s="7"/>
      <c r="T25" s="7"/>
    </row>
    <row r="26" spans="1:20">
      <c r="A26" s="1" t="str">
        <f t="shared" ref="A26:A31" ca="1" si="0">IF(ISNA(VLOOKUP(K26,L26:R10023,3,FALSE)),"",VLOOKUP(K26,L25:R10023,3,FALSE))</f>
        <v/>
      </c>
      <c r="B26" s="1" t="str">
        <f t="shared" ref="B26:B31" ca="1" si="1">IF(ISNA(VLOOKUP(K26,L26:R10023,5,FALSE)),"",VLOOKUP(K26,L25:R10023,5,FALSE)&amp;"など")</f>
        <v/>
      </c>
      <c r="C26" s="7"/>
      <c r="K26" s="1" t="s">
        <v>27</v>
      </c>
      <c r="L26" s="7" t="str">
        <f t="shared" ref="L26:L46" ca="1" si="2">IF(M26="","",IF(COUNTIF(INDIRECT("M$1:M"&amp;ROW()),"左表に入れますねぇ")&gt;=1,"左表に入れますねぇ"&amp;COUNTIF(INDIRECT("M$1:M"&amp;ROW()),"左表に入れますねぇ"),""))</f>
        <v/>
      </c>
      <c r="M26" s="1" t="str">
        <f>IF(N26="","",IF(COUNTIF(N$2:N26,N26)&gt;1,"",IF(COUNTIF(N:N,N26)&gt;=1,"左表に入れますねぇ","")))</f>
        <v/>
      </c>
      <c r="O26" s="1" t="str">
        <f ca="1">IF(ISNA(VLOOKUP(業務内容と時間メモ!M25,業務内容と時間メモ!R$2:AI$9999,13,FALSE)),"",VLOOKUP(業務内容と時間メモ!M25,業務内容と時間メモ!R$2:AI$9999,13,FALSE))</f>
        <v>舞洲1号灰移送コンベヤ シュート　作図</v>
      </c>
      <c r="T26" s="7"/>
    </row>
    <row r="27" spans="1:20">
      <c r="A27" s="1" t="str">
        <f t="shared" ca="1" si="0"/>
        <v/>
      </c>
      <c r="B27" s="1" t="str">
        <f t="shared" ca="1" si="1"/>
        <v/>
      </c>
      <c r="C27" s="7"/>
      <c r="K27" s="1" t="s">
        <v>28</v>
      </c>
      <c r="L27" s="7" t="str">
        <f t="shared" ca="1" si="2"/>
        <v/>
      </c>
      <c r="M27" s="1" t="str">
        <f>IF(N27="","",IF(COUNTIF(N$2:N27,N27)&gt;1,"",IF(COUNTIF(N:N,N27)&gt;=1,"左表に入れますねぇ","")))</f>
        <v/>
      </c>
      <c r="O27" s="1" t="str">
        <f ca="1">IF(ISNA(VLOOKUP(業務内容と時間メモ!M26,業務内容と時間メモ!R$2:AI$9999,13,FALSE)),"",VLOOKUP(業務内容と時間メモ!M26,業務内容と時間メモ!R$2:AI$9999,13,FALSE))</f>
        <v>舞洲1号乾燥サイクロン シュート打ち合わせ</v>
      </c>
      <c r="T27" s="7"/>
    </row>
    <row r="28" spans="1:20">
      <c r="A28" s="1" t="str">
        <f t="shared" ca="1" si="0"/>
        <v/>
      </c>
      <c r="B28" s="1" t="str">
        <f t="shared" ca="1" si="1"/>
        <v/>
      </c>
      <c r="C28" s="7"/>
      <c r="K28" s="1" t="s">
        <v>29</v>
      </c>
      <c r="L28" s="7" t="str">
        <f t="shared" ca="1" si="2"/>
        <v/>
      </c>
      <c r="M28" s="1" t="str">
        <f>IF(N28="","",IF(COUNTIF(N$2:N28,N28)&gt;1,"",IF(COUNTIF(N:N,N28)&gt;=1,"左表に入れますねぇ","")))</f>
        <v/>
      </c>
      <c r="O28" s="1" t="str">
        <f ca="1">IF(ISNA(VLOOKUP(業務内容と時間メモ!M27,業務内容と時間メモ!R$2:AI$9999,13,FALSE)),"",VLOOKUP(業務内容と時間メモ!M27,業務内容と時間メモ!R$2:AI$9999,13,FALSE))</f>
        <v>舞洲1号乾燥サイクロン シュート製本</v>
      </c>
      <c r="T28" s="7"/>
    </row>
    <row r="29" spans="1:20">
      <c r="A29" s="1" t="str">
        <f t="shared" ca="1" si="0"/>
        <v/>
      </c>
      <c r="B29" s="1" t="str">
        <f t="shared" ca="1" si="1"/>
        <v/>
      </c>
      <c r="C29" s="7"/>
      <c r="K29" s="1" t="s">
        <v>30</v>
      </c>
      <c r="L29" s="7" t="str">
        <f t="shared" ca="1" si="2"/>
        <v/>
      </c>
      <c r="M29" s="1" t="str">
        <f>IF(N29="","",IF(COUNTIF(N$2:N29,N29)&gt;1,"",IF(COUNTIF(N:N,N29)&gt;=1,"左表に入れますねぇ","")))</f>
        <v/>
      </c>
      <c r="O29" s="1" t="str">
        <f ca="1">IF(ISNA(VLOOKUP(業務内容と時間メモ!M28,業務内容と時間メモ!R$2:AI$9999,13,FALSE)),"",VLOOKUP(業務内容と時間メモ!M28,業務内容と時間メモ!R$2:AI$9999,13,FALSE))</f>
        <v>舞洲1号乾燥サイクロン シュート作図</v>
      </c>
      <c r="T29" s="7"/>
    </row>
    <row r="30" spans="1:20">
      <c r="A30" s="1" t="str">
        <f t="shared" ca="1" si="0"/>
        <v/>
      </c>
      <c r="B30" s="1" t="str">
        <f t="shared" ca="1" si="1"/>
        <v/>
      </c>
      <c r="C30" s="7"/>
      <c r="K30" s="1" t="s">
        <v>31</v>
      </c>
      <c r="L30" s="7" t="str">
        <f t="shared" ca="1" si="2"/>
        <v/>
      </c>
      <c r="M30" s="1" t="str">
        <f>IF(N30="","",IF(COUNTIF(N$2:N30,N30)&gt;1,"",IF(COUNTIF(N:N,N30)&gt;=1,"左表に入れますねぇ","")))</f>
        <v/>
      </c>
      <c r="O30" s="1" t="str">
        <f ca="1">IF(ISNA(VLOOKUP(業務内容と時間メモ!M29,業務内容と時間メモ!R$2:AI$9999,13,FALSE)),"",VLOOKUP(業務内容と時間メモ!M29,業務内容と時間メモ!R$2:AI$9999,13,FALSE))</f>
        <v>舞洲1号乾燥ケーキ抜出コンベヤ シュート作図</v>
      </c>
      <c r="T30" s="7"/>
    </row>
    <row r="31" spans="1:20">
      <c r="A31" s="1" t="str">
        <f t="shared" ca="1" si="0"/>
        <v/>
      </c>
      <c r="B31" s="1" t="str">
        <f t="shared" ca="1" si="1"/>
        <v/>
      </c>
      <c r="C31" s="7"/>
      <c r="K31" s="1" t="s">
        <v>32</v>
      </c>
      <c r="L31" s="7" t="str">
        <f t="shared" ca="1" si="2"/>
        <v/>
      </c>
      <c r="M31" s="1" t="str">
        <f>IF(N31="","",IF(COUNTIF(N$2:N31,N31)&gt;1,"",IF(COUNTIF(N:N,N31)&gt;=1,"左表に入れますねぇ","")))</f>
        <v/>
      </c>
      <c r="O31" s="1" t="str">
        <f ca="1">IF(ISNA(VLOOKUP(業務内容と時間メモ!M30,業務内容と時間メモ!R$2:AI$9999,13,FALSE)),"",VLOOKUP(業務内容と時間メモ!M30,業務内容と時間メモ!R$2:AI$9999,13,FALSE))</f>
        <v>深芝現場見学/打ち合わせ</v>
      </c>
      <c r="T31" s="7"/>
    </row>
    <row r="32" spans="1:20">
      <c r="C32" s="7"/>
      <c r="K32" s="1" t="s">
        <v>33</v>
      </c>
      <c r="L32" s="7" t="str">
        <f t="shared" ca="1" si="2"/>
        <v/>
      </c>
      <c r="M32" s="1" t="str">
        <f>IF(N32="","",IF(COUNTIF(N$2:N32,N32)&gt;1,"",IF(COUNTIF(N:N,N32)&gt;=1,"左表に入れますねぇ","")))</f>
        <v/>
      </c>
      <c r="O32" s="1" t="str">
        <f ca="1">IF(ISNA(VLOOKUP(業務内容と時間メモ!M31,業務内容と時間メモ!R$2:AI$9999,13,FALSE)),"",VLOOKUP(業務内容と時間メモ!M31,業務内容と時間メモ!R$2:AI$9999,13,FALSE))</f>
        <v>南プラ7号現場見学/打ち合わせ</v>
      </c>
      <c r="T32" s="7"/>
    </row>
    <row r="33" spans="1:20">
      <c r="A33" s="1" t="str">
        <f t="shared" ref="A33:A46" ca="1" si="3">IF(ISNA(VLOOKUP(K33,L33:R10030,3,FALSE)),"",VLOOKUP(K33,L32:R10030,3,FALSE))</f>
        <v/>
      </c>
      <c r="B33" s="1" t="str">
        <f t="shared" ref="B33:B46" ca="1" si="4">IF(ISNA(VLOOKUP(K33,L33:R10030,5,FALSE)),"",VLOOKUP(K33,L32:R10030,5,FALSE)&amp;"など")</f>
        <v/>
      </c>
      <c r="C33" s="7"/>
      <c r="K33" s="1" t="s">
        <v>34</v>
      </c>
      <c r="L33" s="7" t="str">
        <f t="shared" ca="1" si="2"/>
        <v/>
      </c>
      <c r="M33" s="1" t="str">
        <f>IF(N33="","",IF(COUNTIF(N$2:N33,N33)&gt;1,"",IF(COUNTIF(N:N,N33)&gt;=1,"左表に入れますねぇ","")))</f>
        <v/>
      </c>
      <c r="O33" s="1" t="str">
        <f ca="1">IF(ISNA(VLOOKUP(業務内容と時間メモ!M32,業務内容と時間メモ!R$2:AI$9999,13,FALSE)),"",VLOOKUP(業務内容と時間メモ!M32,業務内容と時間メモ!R$2:AI$9999,13,FALSE))</f>
        <v>南プラ7号油膜検知仕舞板作図</v>
      </c>
      <c r="T33" s="7"/>
    </row>
    <row r="34" spans="1:20">
      <c r="A34" s="1" t="str">
        <f t="shared" ca="1" si="3"/>
        <v/>
      </c>
      <c r="B34" s="1" t="str">
        <f t="shared" ca="1" si="4"/>
        <v/>
      </c>
      <c r="C34" s="7"/>
      <c r="K34" s="1" t="s">
        <v>35</v>
      </c>
      <c r="L34" s="7" t="str">
        <f t="shared" ca="1" si="2"/>
        <v/>
      </c>
      <c r="M34" s="1" t="str">
        <f>IF(N34="","",IF(COUNTIF(N$2:N34,N34)&gt;1,"",IF(COUNTIF(N:N,N34)&gt;=1,"左表に入れますねぇ","")))</f>
        <v/>
      </c>
      <c r="O34" s="1" t="str">
        <f ca="1">IF(ISNA(VLOOKUP(業務内容と時間メモ!M33,業務内容と時間メモ!R$2:AI$9999,13,FALSE)),"",VLOOKUP(業務内容と時間メモ!M33,業務内容と時間メモ!R$2:AI$9999,13,FALSE))</f>
        <v>南プラ7号硅砂供給コンベヤ作図</v>
      </c>
      <c r="T34" s="7"/>
    </row>
    <row r="35" spans="1:20">
      <c r="A35" s="1" t="str">
        <f t="shared" ca="1" si="3"/>
        <v/>
      </c>
      <c r="B35" s="1" t="str">
        <f t="shared" ca="1" si="4"/>
        <v/>
      </c>
      <c r="C35" s="7"/>
      <c r="K35" s="1" t="s">
        <v>36</v>
      </c>
      <c r="L35" s="7" t="str">
        <f t="shared" ca="1" si="2"/>
        <v/>
      </c>
      <c r="M35" s="1" t="str">
        <f>IF(N35="","",IF(COUNTIF(N$2:N35,N35)&gt;1,"",IF(COUNTIF(N:N,N35)&gt;=1,"左表に入れますねぇ","")))</f>
        <v/>
      </c>
      <c r="O35" s="1" t="str">
        <f ca="1">IF(ISNA(VLOOKUP(業務内容と時間メモ!M34,業務内容と時間メモ!R$2:AI$9999,13,FALSE)),"",VLOOKUP(業務内容と時間メモ!M34,業務内容と時間メモ!R$2:AI$9999,13,FALSE))</f>
        <v>舞洲1号資源化物加湿器 シュート作図</v>
      </c>
      <c r="T35" s="7"/>
    </row>
    <row r="36" spans="1:20">
      <c r="A36" s="1" t="str">
        <f t="shared" ca="1" si="3"/>
        <v/>
      </c>
      <c r="B36" s="1" t="str">
        <f t="shared" ca="1" si="4"/>
        <v/>
      </c>
      <c r="C36" s="7"/>
      <c r="K36" s="1" t="s">
        <v>37</v>
      </c>
      <c r="L36" s="7" t="str">
        <f t="shared" ca="1" si="2"/>
        <v/>
      </c>
      <c r="M36" s="1" t="str">
        <f>IF(N36="","",IF(COUNTIF(N$2:N36,N36)&gt;1,"",IF(COUNTIF(N:N,N36)&gt;=1,"左表に入れますねぇ","")))</f>
        <v/>
      </c>
      <c r="O36" s="1" t="str">
        <f ca="1">IF(ISNA(VLOOKUP(業務内容と時間メモ!M35,業務内容と時間メモ!R$2:AI$9999,13,FALSE)),"",VLOOKUP(業務内容と時間メモ!M35,業務内容と時間メモ!R$2:AI$9999,13,FALSE))</f>
        <v>舞洲1号資源化物ホッパ シュート作図</v>
      </c>
      <c r="T36" s="7"/>
    </row>
    <row r="37" spans="1:20">
      <c r="A37" s="1" t="str">
        <f t="shared" ca="1" si="3"/>
        <v/>
      </c>
      <c r="B37" s="1" t="str">
        <f t="shared" ca="1" si="4"/>
        <v/>
      </c>
      <c r="C37" s="7"/>
      <c r="K37" s="1" t="s">
        <v>38</v>
      </c>
      <c r="L37" s="7" t="str">
        <f t="shared" ca="1" si="2"/>
        <v/>
      </c>
      <c r="M37" s="1" t="str">
        <f>IF(N37="","",IF(COUNTIF(N$2:N37,N37)&gt;1,"",IF(COUNTIF(N:N,N37)&gt;=1,"左表に入れますねぇ","")))</f>
        <v/>
      </c>
      <c r="O37" s="1" t="str">
        <f ca="1">IF(ISNA(VLOOKUP(業務内容と時間メモ!M36,業務内容と時間メモ!R$2:AI$9999,13,FALSE)),"",VLOOKUP(業務内容と時間メモ!M36,業務内容と時間メモ!R$2:AI$9999,13,FALSE))</f>
        <v>職場職場大掃除</v>
      </c>
      <c r="T37" s="7"/>
    </row>
    <row r="38" spans="1:20">
      <c r="A38" s="1" t="str">
        <f t="shared" ca="1" si="3"/>
        <v/>
      </c>
      <c r="B38" s="1" t="str">
        <f t="shared" ca="1" si="4"/>
        <v/>
      </c>
      <c r="C38" s="7"/>
      <c r="K38" s="1" t="s">
        <v>39</v>
      </c>
      <c r="L38" s="7" t="str">
        <f t="shared" ca="1" si="2"/>
        <v/>
      </c>
      <c r="M38" s="1" t="str">
        <f>IF(N38="","",IF(COUNTIF(N$2:N38,N38)&gt;1,"",IF(COUNTIF(N:N,N38)&gt;=1,"左表に入れますねぇ","")))</f>
        <v/>
      </c>
      <c r="O38" s="1" t="str">
        <f ca="1">IF(ISNA(VLOOKUP(業務内容と時間メモ!M37,業務内容と時間メモ!R$2:AI$9999,13,FALSE)),"",VLOOKUP(業務内容と時間メモ!M37,業務内容と時間メモ!R$2:AI$9999,13,FALSE))</f>
        <v>舞洲1号資源化物ホッパ シュート作図</v>
      </c>
      <c r="T38" s="7"/>
    </row>
    <row r="39" spans="1:20">
      <c r="A39" s="1" t="str">
        <f t="shared" ca="1" si="3"/>
        <v/>
      </c>
      <c r="B39" s="1" t="str">
        <f t="shared" ca="1" si="4"/>
        <v/>
      </c>
      <c r="C39" s="7"/>
      <c r="K39" s="1" t="s">
        <v>40</v>
      </c>
      <c r="L39" s="7" t="str">
        <f t="shared" ca="1" si="2"/>
        <v/>
      </c>
      <c r="M39" s="1" t="str">
        <f>IF(N39="","",IF(COUNTIF(N$2:N39,N39)&gt;1,"",IF(COUNTIF(N:N,N39)&gt;=1,"左表に入れますねぇ","")))</f>
        <v/>
      </c>
      <c r="O39" s="1" t="str">
        <f ca="1">IF(ISNA(VLOOKUP(業務内容と時間メモ!M38,業務内容と時間メモ!R$2:AI$9999,13,FALSE)),"",VLOOKUP(業務内容と時間メモ!M38,業務内容と時間メモ!R$2:AI$9999,13,FALSE))</f>
        <v>南プラ7号油膜検知仕舞板作図</v>
      </c>
      <c r="T39" s="7"/>
    </row>
    <row r="40" spans="1:20">
      <c r="A40" s="1" t="str">
        <f t="shared" ca="1" si="3"/>
        <v/>
      </c>
      <c r="B40" s="1" t="str">
        <f t="shared" ca="1" si="4"/>
        <v/>
      </c>
      <c r="C40" s="7"/>
      <c r="K40" s="1" t="s">
        <v>41</v>
      </c>
      <c r="L40" s="7" t="str">
        <f t="shared" ca="1" si="2"/>
        <v/>
      </c>
      <c r="M40" s="1" t="str">
        <f>IF(N40="","",IF(COUNTIF(N$2:N40,N40)&gt;1,"",IF(COUNTIF(N:N,N40)&gt;=1,"左表に入れますねぇ","")))</f>
        <v/>
      </c>
      <c r="O40" s="1" t="str">
        <f ca="1">IF(ISNA(VLOOKUP(業務内容と時間メモ!M39,業務内容と時間メモ!R$2:AI$9999,13,FALSE)),"",VLOOKUP(業務内容と時間メモ!M39,業務内容と時間メモ!R$2:AI$9999,13,FALSE))</f>
        <v>舞洲1号硅砂貯留槽 シュート作図</v>
      </c>
      <c r="Q40" s="8"/>
      <c r="T40" s="7"/>
    </row>
    <row r="41" spans="1:20">
      <c r="A41" s="1" t="str">
        <f t="shared" ca="1" si="3"/>
        <v/>
      </c>
      <c r="B41" s="1" t="str">
        <f t="shared" ca="1" si="4"/>
        <v/>
      </c>
      <c r="C41" s="7"/>
      <c r="K41" s="1" t="s">
        <v>42</v>
      </c>
      <c r="L41" s="7" t="str">
        <f t="shared" ca="1" si="2"/>
        <v/>
      </c>
      <c r="M41" s="1" t="str">
        <f>IF(N41="","",IF(COUNTIF(N$2:N41,N41)&gt;1,"",IF(COUNTIF(N:N,N41)&gt;=1,"左表に入れますねぇ","")))</f>
        <v/>
      </c>
      <c r="O41" s="1" t="str">
        <f ca="1">IF(ISNA(VLOOKUP(業務内容と時間メモ!M40,業務内容と時間メモ!R$2:AI$9999,13,FALSE)),"",VLOOKUP(業務内容と時間メモ!M40,業務内容と時間メモ!R$2:AI$9999,13,FALSE))</f>
        <v>舞洲1号ケーキ投入機 シュート作図</v>
      </c>
      <c r="T41" s="7"/>
    </row>
    <row r="42" spans="1:20">
      <c r="A42" s="1" t="str">
        <f t="shared" ca="1" si="3"/>
        <v/>
      </c>
      <c r="B42" s="1" t="str">
        <f t="shared" ca="1" si="4"/>
        <v/>
      </c>
      <c r="C42" s="7"/>
      <c r="K42" s="1" t="s">
        <v>43</v>
      </c>
      <c r="L42" s="7" t="str">
        <f t="shared" ca="1" si="2"/>
        <v/>
      </c>
      <c r="M42" s="1" t="str">
        <f>IF(N42="","",IF(COUNTIF(N$2:N42,N42)&gt;1,"",IF(COUNTIF(N:N,N42)&gt;=1,"左表に入れますねぇ","")))</f>
        <v/>
      </c>
      <c r="O42" s="1" t="str">
        <f ca="1">IF(ISNA(VLOOKUP(業務内容と時間メモ!M41,業務内容と時間メモ!R$2:AI$9999,13,FALSE)),"",VLOOKUP(業務内容と時間メモ!M41,業務内容と時間メモ!R$2:AI$9999,13,FALSE))</f>
        <v>舞洲1号ケーキ供給ポンプ用ホイストレール作図</v>
      </c>
      <c r="T42" s="7"/>
    </row>
    <row r="43" spans="1:20">
      <c r="A43" s="1" t="str">
        <f t="shared" ca="1" si="3"/>
        <v/>
      </c>
      <c r="B43" s="1" t="str">
        <f t="shared" ca="1" si="4"/>
        <v/>
      </c>
      <c r="C43" s="7"/>
      <c r="K43" s="1" t="s">
        <v>44</v>
      </c>
      <c r="L43" s="7" t="str">
        <f t="shared" ca="1" si="2"/>
        <v/>
      </c>
      <c r="M43" s="1" t="str">
        <f>IF(N43="","",IF(COUNTIF(N$2:N43,N43)&gt;1,"",IF(COUNTIF(N:N,N43)&gt;=1,"左表に入れますねぇ","")))</f>
        <v/>
      </c>
      <c r="O43" s="1" t="str">
        <f ca="1">IF(ISNA(VLOOKUP(業務内容と時間メモ!M42,業務内容と時間メモ!R$2:AI$9999,13,FALSE)),"",VLOOKUP(業務内容と時間メモ!M42,業務内容と時間メモ!R$2:AI$9999,13,FALSE))</f>
        <v>舞洲1号乾燥ガス循環ファン用ホイストレール作図</v>
      </c>
      <c r="T43" s="7"/>
    </row>
    <row r="44" spans="1:20">
      <c r="A44" s="1" t="str">
        <f t="shared" ca="1" si="3"/>
        <v/>
      </c>
      <c r="B44" s="1" t="str">
        <f t="shared" ca="1" si="4"/>
        <v/>
      </c>
      <c r="C44" s="7"/>
      <c r="K44" s="1" t="s">
        <v>45</v>
      </c>
      <c r="L44" s="7" t="str">
        <f t="shared" ca="1" si="2"/>
        <v/>
      </c>
      <c r="M44" s="1" t="str">
        <f>IF(N44="","",IF(COUNTIF(N$2:N44,N44)&gt;1,"",IF(COUNTIF(N:N,N44)&gt;=1,"左表に入れますねぇ","")))</f>
        <v/>
      </c>
      <c r="O44" s="1" t="str">
        <f ca="1">IF(ISNA(VLOOKUP(業務内容と時間メモ!M43,業務内容と時間メモ!R$2:AI$9999,13,FALSE)),"",VLOOKUP(業務内容と時間メモ!M43,業務内容と時間メモ!R$2:AI$9999,13,FALSE))</f>
        <v>職場面談面談</v>
      </c>
      <c r="T44" s="7"/>
    </row>
    <row r="45" spans="1:20">
      <c r="A45" s="1" t="str">
        <f t="shared" ca="1" si="3"/>
        <v/>
      </c>
      <c r="B45" s="1" t="str">
        <f t="shared" ca="1" si="4"/>
        <v/>
      </c>
      <c r="C45" s="7"/>
      <c r="K45" s="1" t="s">
        <v>46</v>
      </c>
      <c r="L45" s="7" t="str">
        <f t="shared" ca="1" si="2"/>
        <v/>
      </c>
      <c r="M45" s="1" t="str">
        <f>IF(N45="","",IF(COUNTIF(N$2:N45,N45)&gt;1,"",IF(COUNTIF(N:N,N45)&gt;=1,"左表に入れますねぇ","")))</f>
        <v/>
      </c>
      <c r="O45" s="1" t="str">
        <f ca="1">IF(ISNA(VLOOKUP(業務内容と時間メモ!M44,業務内容と時間メモ!R$2:AI$9999,13,FALSE)),"",VLOOKUP(業務内容と時間メモ!M44,業務内容と時間メモ!R$2:AI$9999,13,FALSE))</f>
        <v>舞洲1号硅砂冷却コンベヤ シュート作図</v>
      </c>
      <c r="T45" s="7"/>
    </row>
    <row r="46" spans="1:20">
      <c r="A46" s="1" t="str">
        <f t="shared" ca="1" si="3"/>
        <v/>
      </c>
      <c r="B46" s="1" t="str">
        <f t="shared" ca="1" si="4"/>
        <v/>
      </c>
      <c r="C46" s="7"/>
      <c r="K46" s="1" t="s">
        <v>47</v>
      </c>
      <c r="L46" s="7" t="str">
        <f t="shared" ca="1" si="2"/>
        <v/>
      </c>
      <c r="M46" s="1" t="str">
        <f>IF(N46="","",IF(COUNTIF(N$2:N46,N46)&gt;1,"",IF(COUNTIF(N:N,N46)&gt;=1,"左表に入れますねぇ","")))</f>
        <v/>
      </c>
      <c r="O46" s="1" t="str">
        <f ca="1">IF(ISNA(VLOOKUP(業務内容と時間メモ!M45,業務内容と時間メモ!R$2:AI$9999,13,FALSE)),"",VLOOKUP(業務内容と時間メモ!M45,業務内容と時間メモ!R$2:AI$9999,13,FALSE))</f>
        <v>舞洲1号灰移送コンベヤ シュート　作図</v>
      </c>
      <c r="T46" s="7"/>
    </row>
    <row r="47" spans="1:20">
      <c r="C47" s="7"/>
      <c r="T47" s="7"/>
    </row>
    <row r="48" spans="1:20">
      <c r="C48" s="7"/>
      <c r="T48" s="7"/>
    </row>
    <row r="49" spans="3:20">
      <c r="C49" s="7"/>
      <c r="T49" s="7"/>
    </row>
    <row r="50" spans="3:20">
      <c r="C50" s="7"/>
      <c r="T50" s="7"/>
    </row>
    <row r="51" spans="3:20">
      <c r="C51" s="7"/>
      <c r="T51" s="7"/>
    </row>
    <row r="52" spans="3:20">
      <c r="C52" s="7"/>
      <c r="T52" s="7"/>
    </row>
    <row r="53" spans="3:20">
      <c r="C53" s="7"/>
      <c r="T53" s="7"/>
    </row>
    <row r="54" spans="3:20">
      <c r="C54" s="7"/>
      <c r="T54" s="7"/>
    </row>
    <row r="55" spans="3:20">
      <c r="C55" s="7"/>
      <c r="T55" s="7"/>
    </row>
    <row r="56" spans="3:20">
      <c r="C56" s="7"/>
      <c r="T56" s="7"/>
    </row>
    <row r="57" spans="3:20">
      <c r="C57" s="7"/>
      <c r="T57" s="7"/>
    </row>
    <row r="58" spans="3:20">
      <c r="C58" s="7"/>
      <c r="T58" s="7"/>
    </row>
    <row r="59" spans="3:20">
      <c r="C59" s="7"/>
      <c r="T59" s="7"/>
    </row>
    <row r="60" spans="3:20">
      <c r="C60" s="7"/>
      <c r="T60" s="7"/>
    </row>
    <row r="61" spans="3:20">
      <c r="C61" s="7"/>
      <c r="T61" s="7"/>
    </row>
    <row r="62" spans="3:20">
      <c r="C62" s="7"/>
      <c r="T62" s="7"/>
    </row>
    <row r="63" spans="3:20">
      <c r="C63" s="7"/>
      <c r="T63" s="7"/>
    </row>
    <row r="64" spans="3:20">
      <c r="C64" s="7"/>
      <c r="T64" s="7"/>
    </row>
    <row r="65" spans="3:20">
      <c r="C65" s="7"/>
      <c r="T65" s="7"/>
    </row>
    <row r="66" spans="3:20">
      <c r="C66" s="7"/>
      <c r="T66" s="7"/>
    </row>
    <row r="67" spans="3:20">
      <c r="C67" s="7"/>
      <c r="T67" s="7"/>
    </row>
    <row r="68" spans="3:20">
      <c r="C68" s="7"/>
      <c r="T68" s="7"/>
    </row>
    <row r="69" spans="3:20">
      <c r="C69" s="7"/>
      <c r="T69" s="7"/>
    </row>
    <row r="70" spans="3:20">
      <c r="C70" s="7"/>
      <c r="T70" s="7"/>
    </row>
    <row r="71" spans="3:20">
      <c r="C71" s="7"/>
      <c r="T71" s="7"/>
    </row>
    <row r="72" spans="3:20">
      <c r="C72" s="7"/>
      <c r="T72" s="7"/>
    </row>
    <row r="73" spans="3:20">
      <c r="C73" s="7"/>
      <c r="T73" s="7"/>
    </row>
    <row r="74" spans="3:20">
      <c r="C74" s="7"/>
      <c r="T74" s="7"/>
    </row>
    <row r="75" spans="3:20">
      <c r="C75" s="7"/>
      <c r="T75" s="7"/>
    </row>
    <row r="76" spans="3:20">
      <c r="C76" s="7"/>
      <c r="T76" s="7"/>
    </row>
    <row r="77" spans="3:20">
      <c r="C77" s="7"/>
      <c r="T77" s="7"/>
    </row>
    <row r="78" spans="3:20">
      <c r="C78" s="7"/>
      <c r="T78" s="7"/>
    </row>
    <row r="79" spans="3:20">
      <c r="C79" s="7"/>
      <c r="T79" s="7"/>
    </row>
    <row r="80" spans="3:20">
      <c r="C80" s="7"/>
      <c r="T80" s="7"/>
    </row>
    <row r="81" spans="3:20">
      <c r="C81" s="7"/>
      <c r="T81" s="7"/>
    </row>
    <row r="82" spans="3:20">
      <c r="C82" s="7"/>
      <c r="T82" s="7"/>
    </row>
    <row r="83" spans="3:20">
      <c r="C83" s="7"/>
      <c r="T83" s="7"/>
    </row>
    <row r="84" spans="3:20">
      <c r="C84" s="7"/>
      <c r="T84" s="7"/>
    </row>
    <row r="85" spans="3:20">
      <c r="C85" s="7"/>
      <c r="T85" s="7"/>
    </row>
    <row r="86" spans="3:20">
      <c r="C86" s="7"/>
      <c r="T86" s="7"/>
    </row>
    <row r="87" spans="3:20">
      <c r="C87" s="7"/>
      <c r="T87" s="7"/>
    </row>
    <row r="88" spans="3:20">
      <c r="C88" s="7"/>
      <c r="T88" s="7"/>
    </row>
    <row r="89" spans="3:20">
      <c r="C89" s="7"/>
      <c r="T89" s="7"/>
    </row>
    <row r="90" spans="3:20">
      <c r="C90" s="7"/>
      <c r="T90" s="7"/>
    </row>
    <row r="91" spans="3:20">
      <c r="C91" s="7"/>
      <c r="T91" s="7"/>
    </row>
    <row r="92" spans="3:20">
      <c r="C92" s="7"/>
      <c r="T92" s="7"/>
    </row>
    <row r="93" spans="3:20">
      <c r="C93" s="7"/>
      <c r="T93" s="7"/>
    </row>
    <row r="94" spans="3:20">
      <c r="C94" s="7"/>
      <c r="T94" s="7"/>
    </row>
    <row r="95" spans="3:20">
      <c r="C95" s="7"/>
      <c r="T95" s="7"/>
    </row>
    <row r="96" spans="3:20">
      <c r="C96" s="7"/>
      <c r="T96" s="7"/>
    </row>
    <row r="97" spans="3:20">
      <c r="C97" s="7"/>
      <c r="T97" s="7"/>
    </row>
    <row r="98" spans="3:20">
      <c r="C98" s="7"/>
      <c r="T98" s="7"/>
    </row>
    <row r="99" spans="3:20">
      <c r="C99" s="7"/>
      <c r="T99" s="7"/>
    </row>
    <row r="100" spans="3:20">
      <c r="C100" s="7"/>
      <c r="T100" s="7"/>
    </row>
    <row r="101" spans="3:20">
      <c r="C101" s="7"/>
      <c r="T101" s="7"/>
    </row>
    <row r="102" spans="3:20">
      <c r="C102" s="7"/>
      <c r="T102" s="7"/>
    </row>
    <row r="103" spans="3:20">
      <c r="C103" s="7"/>
      <c r="T103" s="7"/>
    </row>
    <row r="104" spans="3:20">
      <c r="C104" s="7"/>
      <c r="T104" s="7"/>
    </row>
    <row r="105" spans="3:20">
      <c r="C105" s="7"/>
      <c r="T105" s="7"/>
    </row>
    <row r="106" spans="3:20">
      <c r="C106" s="7"/>
      <c r="T106" s="7"/>
    </row>
    <row r="107" spans="3:20">
      <c r="C107" s="7"/>
      <c r="T107" s="7"/>
    </row>
    <row r="108" spans="3:20">
      <c r="C108" s="7"/>
      <c r="T108" s="7"/>
    </row>
    <row r="109" spans="3:20">
      <c r="C109" s="7"/>
      <c r="T109" s="7"/>
    </row>
    <row r="110" spans="3:20">
      <c r="C110" s="7"/>
      <c r="T110" s="7"/>
    </row>
    <row r="111" spans="3:20">
      <c r="C111" s="7"/>
      <c r="T111" s="7"/>
    </row>
    <row r="112" spans="3:20">
      <c r="C112" s="7"/>
      <c r="T112" s="7"/>
    </row>
    <row r="113" spans="3:20">
      <c r="C113" s="7"/>
      <c r="T113" s="7"/>
    </row>
    <row r="114" spans="3:20">
      <c r="C114" s="7"/>
      <c r="T114" s="7"/>
    </row>
    <row r="115" spans="3:20">
      <c r="C115" s="7"/>
      <c r="T115" s="7"/>
    </row>
    <row r="116" spans="3:20">
      <c r="C116" s="7"/>
      <c r="T116" s="7"/>
    </row>
    <row r="117" spans="3:20">
      <c r="C117" s="7"/>
      <c r="T117" s="7"/>
    </row>
    <row r="118" spans="3:20">
      <c r="C118" s="7"/>
      <c r="T118" s="7"/>
    </row>
    <row r="119" spans="3:20">
      <c r="C119" s="7"/>
      <c r="T119" s="7"/>
    </row>
    <row r="120" spans="3:20">
      <c r="C120" s="7"/>
      <c r="T120" s="7"/>
    </row>
    <row r="121" spans="3:20">
      <c r="C121" s="7"/>
      <c r="T121" s="7"/>
    </row>
    <row r="122" spans="3:20">
      <c r="C122" s="7"/>
      <c r="T122" s="7"/>
    </row>
    <row r="123" spans="3:20">
      <c r="C123" s="7"/>
      <c r="T123" s="7"/>
    </row>
    <row r="124" spans="3:20">
      <c r="C124" s="7"/>
      <c r="T124" s="7"/>
    </row>
    <row r="125" spans="3:20">
      <c r="C125" s="7"/>
      <c r="T125" s="7"/>
    </row>
    <row r="126" spans="3:20">
      <c r="C126" s="7"/>
      <c r="T126" s="7"/>
    </row>
    <row r="127" spans="3:20">
      <c r="C127" s="7"/>
      <c r="T127" s="7"/>
    </row>
    <row r="128" spans="3:20">
      <c r="C128" s="7"/>
      <c r="T128" s="7"/>
    </row>
    <row r="129" spans="3:20">
      <c r="C129" s="7"/>
      <c r="T129" s="7"/>
    </row>
    <row r="130" spans="3:20">
      <c r="C130" s="7"/>
      <c r="T130" s="7"/>
    </row>
    <row r="131" spans="3:20">
      <c r="C131" s="7"/>
      <c r="T131" s="7"/>
    </row>
    <row r="132" spans="3:20">
      <c r="C132" s="7"/>
      <c r="T132" s="7"/>
    </row>
    <row r="133" spans="3:20">
      <c r="C133" s="7"/>
      <c r="T133" s="7"/>
    </row>
    <row r="134" spans="3:20">
      <c r="C134" s="7"/>
      <c r="T134" s="7"/>
    </row>
    <row r="135" spans="3:20">
      <c r="C135" s="7"/>
      <c r="T135" s="7"/>
    </row>
    <row r="136" spans="3:20">
      <c r="C136" s="7"/>
      <c r="T136" s="7"/>
    </row>
    <row r="137" spans="3:20">
      <c r="C137" s="7"/>
      <c r="T137" s="7"/>
    </row>
    <row r="138" spans="3:20">
      <c r="C138" s="7"/>
      <c r="T138" s="7"/>
    </row>
    <row r="139" spans="3:20">
      <c r="C139" s="7"/>
      <c r="T139" s="7"/>
    </row>
    <row r="140" spans="3:20">
      <c r="C140" s="7"/>
      <c r="T140" s="7"/>
    </row>
    <row r="141" spans="3:20">
      <c r="C141" s="7"/>
      <c r="T141" s="7"/>
    </row>
    <row r="142" spans="3:20">
      <c r="C142" s="7"/>
      <c r="T142" s="7"/>
    </row>
    <row r="143" spans="3:20">
      <c r="C143" s="7"/>
      <c r="T143" s="7"/>
    </row>
    <row r="144" spans="3:20">
      <c r="C144" s="7"/>
      <c r="T144" s="7"/>
    </row>
    <row r="145" spans="3:20">
      <c r="C145" s="7"/>
      <c r="T145" s="7"/>
    </row>
    <row r="146" spans="3:20">
      <c r="C146" s="7"/>
      <c r="T146" s="7"/>
    </row>
    <row r="147" spans="3:20">
      <c r="C147" s="7"/>
      <c r="T147" s="7"/>
    </row>
    <row r="148" spans="3:20">
      <c r="C148" s="7"/>
      <c r="T148" s="7"/>
    </row>
    <row r="149" spans="3:20">
      <c r="C149" s="7"/>
      <c r="T149" s="7"/>
    </row>
    <row r="150" spans="3:20">
      <c r="C150" s="7"/>
      <c r="T150" s="7"/>
    </row>
    <row r="151" spans="3:20">
      <c r="C151" s="7"/>
      <c r="T151" s="7"/>
    </row>
    <row r="152" spans="3:20">
      <c r="C152" s="7"/>
      <c r="T152" s="7"/>
    </row>
    <row r="153" spans="3:20">
      <c r="C153" s="7"/>
      <c r="T153" s="7"/>
    </row>
    <row r="154" spans="3:20">
      <c r="C154" s="7"/>
      <c r="T154" s="7"/>
    </row>
    <row r="155" spans="3:20">
      <c r="C155" s="7"/>
      <c r="T155" s="7"/>
    </row>
    <row r="156" spans="3:20">
      <c r="C156" s="7"/>
      <c r="T156" s="7"/>
    </row>
    <row r="157" spans="3:20">
      <c r="C157" s="7"/>
      <c r="T157" s="7"/>
    </row>
    <row r="158" spans="3:20">
      <c r="C158" s="7"/>
      <c r="T158" s="7"/>
    </row>
    <row r="159" spans="3:20">
      <c r="C159" s="7"/>
      <c r="T159" s="7"/>
    </row>
    <row r="160" spans="3:20">
      <c r="C160" s="7"/>
      <c r="T160" s="7"/>
    </row>
    <row r="161" spans="3:20">
      <c r="C161" s="7"/>
      <c r="T161" s="7"/>
    </row>
    <row r="162" spans="3:20">
      <c r="C162" s="7"/>
      <c r="T162" s="7"/>
    </row>
    <row r="163" spans="3:20">
      <c r="C163" s="7"/>
      <c r="T163" s="7"/>
    </row>
    <row r="164" spans="3:20">
      <c r="C164" s="7"/>
      <c r="T164" s="7"/>
    </row>
    <row r="165" spans="3:20">
      <c r="C165" s="7"/>
      <c r="T165" s="7"/>
    </row>
    <row r="166" spans="3:20">
      <c r="C166" s="7"/>
      <c r="T166" s="7"/>
    </row>
    <row r="167" spans="3:20">
      <c r="C167" s="7"/>
      <c r="T167" s="7"/>
    </row>
    <row r="168" spans="3:20">
      <c r="C168" s="7"/>
      <c r="T168" s="7"/>
    </row>
    <row r="169" spans="3:20">
      <c r="C169" s="7"/>
      <c r="T169" s="7"/>
    </row>
    <row r="170" spans="3:20">
      <c r="C170" s="7"/>
      <c r="T170" s="7"/>
    </row>
    <row r="171" spans="3:20">
      <c r="C171" s="7"/>
      <c r="T171" s="7"/>
    </row>
    <row r="172" spans="3:20">
      <c r="C172" s="7"/>
      <c r="T172" s="7"/>
    </row>
    <row r="173" spans="3:20">
      <c r="C173" s="7"/>
      <c r="T173" s="7"/>
    </row>
    <row r="174" spans="3:20">
      <c r="C174" s="7"/>
      <c r="T174" s="7"/>
    </row>
    <row r="175" spans="3:20">
      <c r="C175" s="7"/>
      <c r="T175" s="7"/>
    </row>
    <row r="176" spans="3:20">
      <c r="C176" s="7"/>
      <c r="T176" s="7"/>
    </row>
    <row r="177" spans="3:20">
      <c r="C177" s="7"/>
      <c r="T177" s="7"/>
    </row>
    <row r="178" spans="3:20">
      <c r="C178" s="7"/>
      <c r="T178" s="7"/>
    </row>
    <row r="179" spans="3:20">
      <c r="C179" s="7"/>
      <c r="T179" s="7"/>
    </row>
    <row r="180" spans="3:20">
      <c r="C180" s="7"/>
      <c r="T180" s="7"/>
    </row>
    <row r="181" spans="3:20">
      <c r="C181" s="7"/>
      <c r="T181" s="7"/>
    </row>
    <row r="182" spans="3:20">
      <c r="C182" s="7"/>
      <c r="T182" s="7"/>
    </row>
    <row r="183" spans="3:20">
      <c r="C183" s="7"/>
      <c r="T183" s="7"/>
    </row>
    <row r="184" spans="3:20">
      <c r="C184" s="7"/>
      <c r="T184" s="7"/>
    </row>
    <row r="185" spans="3:20">
      <c r="C185" s="7"/>
      <c r="T185" s="7"/>
    </row>
    <row r="186" spans="3:20">
      <c r="C186" s="7"/>
      <c r="T186" s="7"/>
    </row>
    <row r="187" spans="3:20">
      <c r="C187" s="7"/>
      <c r="T187" s="7"/>
    </row>
    <row r="188" spans="3:20">
      <c r="C188" s="7"/>
      <c r="T188" s="7"/>
    </row>
    <row r="189" spans="3:20">
      <c r="C189" s="7"/>
      <c r="T189" s="7"/>
    </row>
    <row r="190" spans="3:20">
      <c r="C190" s="7"/>
      <c r="T190" s="7"/>
    </row>
    <row r="191" spans="3:20">
      <c r="C191" s="7"/>
      <c r="T191" s="7"/>
    </row>
    <row r="192" spans="3:20">
      <c r="C192" s="7"/>
      <c r="T192" s="7"/>
    </row>
    <row r="193" spans="3:20">
      <c r="C193" s="7"/>
      <c r="T193" s="7"/>
    </row>
    <row r="194" spans="3:20">
      <c r="C194" s="7"/>
      <c r="T194" s="7"/>
    </row>
    <row r="195" spans="3:20">
      <c r="C195" s="7"/>
      <c r="T195" s="7"/>
    </row>
    <row r="196" spans="3:20">
      <c r="C196" s="7"/>
      <c r="T196" s="7"/>
    </row>
    <row r="197" spans="3:20">
      <c r="C197" s="7"/>
      <c r="T197" s="7"/>
    </row>
    <row r="198" spans="3:20">
      <c r="C198" s="7"/>
      <c r="T198" s="7"/>
    </row>
    <row r="199" spans="3:20">
      <c r="C199" s="7"/>
      <c r="T199" s="7"/>
    </row>
    <row r="200" spans="3:20">
      <c r="C200" s="7"/>
      <c r="T200" s="7"/>
    </row>
    <row r="201" spans="3:20">
      <c r="C201" s="7"/>
      <c r="T201" s="7"/>
    </row>
    <row r="202" spans="3:20">
      <c r="C202" s="7"/>
      <c r="T202" s="7"/>
    </row>
    <row r="203" spans="3:20">
      <c r="C203" s="7"/>
      <c r="T203" s="7"/>
    </row>
    <row r="204" spans="3:20">
      <c r="C204" s="7"/>
      <c r="T204" s="7"/>
    </row>
    <row r="205" spans="3:20">
      <c r="C205" s="7"/>
      <c r="T205" s="7"/>
    </row>
    <row r="206" spans="3:20">
      <c r="C206" s="7"/>
      <c r="T206" s="7"/>
    </row>
    <row r="207" spans="3:20">
      <c r="C207" s="7"/>
      <c r="T207" s="7"/>
    </row>
    <row r="208" spans="3:20">
      <c r="C208" s="7"/>
      <c r="T208" s="7"/>
    </row>
    <row r="209" spans="3:20">
      <c r="C209" s="7"/>
      <c r="T209" s="7"/>
    </row>
    <row r="210" spans="3:20">
      <c r="C210" s="7"/>
      <c r="T210" s="7"/>
    </row>
    <row r="211" spans="3:20">
      <c r="C211" s="7"/>
      <c r="T211" s="7"/>
    </row>
    <row r="212" spans="3:20">
      <c r="C212" s="7"/>
      <c r="T212" s="7"/>
    </row>
    <row r="213" spans="3:20">
      <c r="C213" s="7"/>
      <c r="T213" s="7"/>
    </row>
    <row r="214" spans="3:20">
      <c r="C214" s="7"/>
      <c r="T214" s="7"/>
    </row>
    <row r="215" spans="3:20">
      <c r="C215" s="7"/>
      <c r="T215" s="7"/>
    </row>
    <row r="216" spans="3:20">
      <c r="C216" s="7"/>
      <c r="T216" s="7"/>
    </row>
    <row r="217" spans="3:20">
      <c r="C217" s="7"/>
      <c r="T217" s="7"/>
    </row>
    <row r="218" spans="3:20">
      <c r="C218" s="7"/>
      <c r="T218" s="7"/>
    </row>
    <row r="219" spans="3:20">
      <c r="C219" s="7"/>
      <c r="T219" s="7"/>
    </row>
    <row r="220" spans="3:20">
      <c r="C220" s="7"/>
      <c r="T220" s="7"/>
    </row>
    <row r="221" spans="3:20">
      <c r="C221" s="7"/>
      <c r="T221" s="7"/>
    </row>
    <row r="222" spans="3:20">
      <c r="C222" s="7"/>
      <c r="T222" s="7"/>
    </row>
    <row r="223" spans="3:20">
      <c r="C223" s="7"/>
      <c r="T223" s="7"/>
    </row>
    <row r="224" spans="3:20">
      <c r="C224" s="7"/>
      <c r="T224" s="7"/>
    </row>
    <row r="225" spans="3:20">
      <c r="C225" s="7"/>
      <c r="T225" s="7"/>
    </row>
    <row r="226" spans="3:20">
      <c r="C226" s="7"/>
      <c r="T226" s="7"/>
    </row>
    <row r="227" spans="3:20">
      <c r="C227" s="7"/>
      <c r="T227" s="7"/>
    </row>
    <row r="228" spans="3:20">
      <c r="C228" s="7"/>
      <c r="T228" s="7"/>
    </row>
    <row r="229" spans="3:20">
      <c r="C229" s="7"/>
      <c r="T229" s="7"/>
    </row>
    <row r="230" spans="3:20">
      <c r="C230" s="7"/>
      <c r="T230" s="7"/>
    </row>
    <row r="231" spans="3:20">
      <c r="C231" s="7"/>
      <c r="T231" s="7"/>
    </row>
    <row r="232" spans="3:20">
      <c r="C232" s="7"/>
      <c r="T232" s="7"/>
    </row>
    <row r="233" spans="3:20">
      <c r="C233" s="7"/>
      <c r="T233" s="7"/>
    </row>
    <row r="234" spans="3:20">
      <c r="C234" s="7"/>
      <c r="T234" s="7"/>
    </row>
    <row r="235" spans="3:20">
      <c r="C235" s="7"/>
      <c r="T235" s="7"/>
    </row>
    <row r="236" spans="3:20">
      <c r="C236" s="7"/>
      <c r="T236" s="7"/>
    </row>
    <row r="237" spans="3:20">
      <c r="C237" s="7"/>
      <c r="T237" s="7"/>
    </row>
    <row r="238" spans="3:20">
      <c r="C238" s="7"/>
      <c r="T238" s="7"/>
    </row>
    <row r="239" spans="3:20">
      <c r="C239" s="7"/>
      <c r="T239" s="7"/>
    </row>
    <row r="240" spans="3:20">
      <c r="C240" s="7"/>
      <c r="T240" s="7"/>
    </row>
    <row r="241" spans="3:20">
      <c r="C241" s="7"/>
      <c r="T241" s="7"/>
    </row>
    <row r="242" spans="3:20">
      <c r="C242" s="7"/>
      <c r="T242" s="7"/>
    </row>
    <row r="243" spans="3:20">
      <c r="C243" s="7"/>
      <c r="T243" s="7"/>
    </row>
    <row r="244" spans="3:20">
      <c r="C244" s="7"/>
      <c r="T244" s="7"/>
    </row>
    <row r="245" spans="3:20">
      <c r="C245" s="7"/>
      <c r="T245" s="7"/>
    </row>
    <row r="246" spans="3:20">
      <c r="C246" s="7"/>
      <c r="T246" s="7"/>
    </row>
    <row r="247" spans="3:20">
      <c r="C247" s="7"/>
      <c r="T247" s="7"/>
    </row>
    <row r="248" spans="3:20">
      <c r="C248" s="7"/>
      <c r="T248" s="7"/>
    </row>
    <row r="249" spans="3:20">
      <c r="C249" s="7"/>
      <c r="T249" s="7"/>
    </row>
    <row r="250" spans="3:20">
      <c r="C250" s="7"/>
      <c r="T250" s="7"/>
    </row>
    <row r="251" spans="3:20">
      <c r="C251" s="7"/>
      <c r="T251" s="7"/>
    </row>
    <row r="252" spans="3:20">
      <c r="C252" s="7"/>
      <c r="T252" s="7"/>
    </row>
    <row r="253" spans="3:20">
      <c r="C253" s="7"/>
      <c r="T253" s="7"/>
    </row>
    <row r="254" spans="3:20">
      <c r="C254" s="7"/>
      <c r="T254" s="7"/>
    </row>
    <row r="255" spans="3:20">
      <c r="C255" s="7"/>
      <c r="T255" s="7"/>
    </row>
    <row r="256" spans="3:20">
      <c r="C256" s="7"/>
      <c r="T256" s="7"/>
    </row>
    <row r="257" spans="3:20">
      <c r="C257" s="7"/>
      <c r="T257" s="7"/>
    </row>
    <row r="258" spans="3:20">
      <c r="C258" s="7"/>
      <c r="T258" s="7"/>
    </row>
    <row r="259" spans="3:20">
      <c r="C259" s="7"/>
      <c r="T259" s="7"/>
    </row>
    <row r="260" spans="3:20">
      <c r="C260" s="7"/>
      <c r="T260" s="7"/>
    </row>
    <row r="261" spans="3:20">
      <c r="C261" s="7"/>
      <c r="T261" s="7"/>
    </row>
    <row r="262" spans="3:20">
      <c r="C262" s="7"/>
      <c r="T262" s="7"/>
    </row>
    <row r="263" spans="3:20">
      <c r="C263" s="7"/>
      <c r="T263" s="7"/>
    </row>
    <row r="264" spans="3:20">
      <c r="C264" s="7"/>
      <c r="T264" s="7"/>
    </row>
    <row r="265" spans="3:20">
      <c r="C265" s="7"/>
      <c r="T265" s="7"/>
    </row>
    <row r="266" spans="3:20">
      <c r="C266" s="7"/>
      <c r="T266" s="7"/>
    </row>
    <row r="267" spans="3:20">
      <c r="C267" s="7"/>
      <c r="T267" s="7"/>
    </row>
    <row r="268" spans="3:20">
      <c r="C268" s="7"/>
      <c r="T268" s="7"/>
    </row>
    <row r="269" spans="3:20">
      <c r="C269" s="7"/>
      <c r="T269" s="7"/>
    </row>
    <row r="270" spans="3:20">
      <c r="C270" s="7"/>
      <c r="T270" s="7"/>
    </row>
    <row r="271" spans="3:20">
      <c r="C271" s="7"/>
      <c r="T271" s="7"/>
    </row>
    <row r="272" spans="3:20">
      <c r="C272" s="7"/>
      <c r="T272" s="7"/>
    </row>
    <row r="273" spans="3:20">
      <c r="C273" s="7"/>
      <c r="T273" s="7"/>
    </row>
    <row r="274" spans="3:20">
      <c r="C274" s="7"/>
      <c r="T274" s="7"/>
    </row>
    <row r="275" spans="3:20">
      <c r="C275" s="7"/>
      <c r="T275" s="7"/>
    </row>
    <row r="276" spans="3:20">
      <c r="C276" s="7"/>
      <c r="T276" s="7"/>
    </row>
    <row r="277" spans="3:20">
      <c r="C277" s="7"/>
      <c r="T277" s="7"/>
    </row>
    <row r="278" spans="3:20">
      <c r="C278" s="7"/>
      <c r="T278" s="7"/>
    </row>
    <row r="279" spans="3:20">
      <c r="C279" s="7"/>
      <c r="T279" s="7"/>
    </row>
    <row r="280" spans="3:20">
      <c r="C280" s="7"/>
      <c r="T280" s="7"/>
    </row>
    <row r="281" spans="3:20">
      <c r="C281" s="7"/>
      <c r="T281" s="7"/>
    </row>
    <row r="282" spans="3:20">
      <c r="C282" s="7"/>
      <c r="T282" s="7"/>
    </row>
    <row r="283" spans="3:20">
      <c r="C283" s="7"/>
      <c r="T283" s="7"/>
    </row>
    <row r="284" spans="3:20">
      <c r="C284" s="7"/>
      <c r="T284" s="7"/>
    </row>
    <row r="285" spans="3:20">
      <c r="C285" s="7"/>
      <c r="T285" s="7"/>
    </row>
    <row r="286" spans="3:20">
      <c r="C286" s="7"/>
      <c r="T286" s="7"/>
    </row>
    <row r="287" spans="3:20">
      <c r="C287" s="7"/>
      <c r="T287" s="7"/>
    </row>
    <row r="288" spans="3:20">
      <c r="C288" s="7"/>
      <c r="T288" s="7"/>
    </row>
    <row r="289" spans="3:20">
      <c r="C289" s="7"/>
      <c r="T289" s="7"/>
    </row>
    <row r="290" spans="3:20">
      <c r="C290" s="7"/>
      <c r="T290" s="7"/>
    </row>
    <row r="291" spans="3:20">
      <c r="C291" s="7"/>
      <c r="T291" s="7"/>
    </row>
    <row r="292" spans="3:20">
      <c r="C292" s="7"/>
      <c r="T292" s="7"/>
    </row>
    <row r="293" spans="3:20">
      <c r="C293" s="7"/>
      <c r="T293" s="7"/>
    </row>
    <row r="294" spans="3:20">
      <c r="C294" s="7"/>
      <c r="T294" s="7"/>
    </row>
    <row r="295" spans="3:20">
      <c r="C295" s="7"/>
      <c r="T295" s="7"/>
    </row>
    <row r="296" spans="3:20">
      <c r="C296" s="7"/>
      <c r="T296" s="7"/>
    </row>
    <row r="297" spans="3:20">
      <c r="C297" s="7"/>
      <c r="T297" s="7"/>
    </row>
    <row r="298" spans="3:20">
      <c r="C298" s="7"/>
      <c r="T298" s="7"/>
    </row>
    <row r="299" spans="3:20">
      <c r="C299" s="7"/>
      <c r="T299" s="7"/>
    </row>
    <row r="300" spans="3:20">
      <c r="C300" s="7"/>
      <c r="T300" s="7"/>
    </row>
    <row r="301" spans="3:20">
      <c r="C301" s="7"/>
      <c r="T301" s="7"/>
    </row>
    <row r="302" spans="3:20">
      <c r="C302" s="7"/>
      <c r="T302" s="7"/>
    </row>
    <row r="303" spans="3:20">
      <c r="C303" s="7"/>
      <c r="T303" s="7"/>
    </row>
    <row r="304" spans="3:20">
      <c r="C304" s="7"/>
      <c r="T304" s="7"/>
    </row>
    <row r="305" spans="3:20">
      <c r="C305" s="7"/>
      <c r="T305" s="7"/>
    </row>
    <row r="306" spans="3:20">
      <c r="C306" s="7"/>
      <c r="T306" s="7"/>
    </row>
    <row r="307" spans="3:20">
      <c r="C307" s="7"/>
      <c r="T307" s="7"/>
    </row>
    <row r="308" spans="3:20">
      <c r="C308" s="7"/>
      <c r="T308" s="7"/>
    </row>
    <row r="309" spans="3:20">
      <c r="C309" s="7"/>
      <c r="T309" s="7"/>
    </row>
    <row r="310" spans="3:20">
      <c r="C310" s="7"/>
      <c r="T310" s="7"/>
    </row>
    <row r="311" spans="3:20">
      <c r="C311" s="7"/>
      <c r="T311" s="7"/>
    </row>
    <row r="312" spans="3:20">
      <c r="C312" s="7"/>
      <c r="T312" s="7"/>
    </row>
    <row r="313" spans="3:20">
      <c r="C313" s="7"/>
      <c r="T313" s="7"/>
    </row>
    <row r="314" spans="3:20">
      <c r="C314" s="7"/>
      <c r="T314" s="7"/>
    </row>
    <row r="315" spans="3:20">
      <c r="C315" s="7"/>
      <c r="T315" s="7"/>
    </row>
    <row r="316" spans="3:20">
      <c r="C316" s="7"/>
      <c r="T316" s="7"/>
    </row>
    <row r="317" spans="3:20">
      <c r="C317" s="7"/>
      <c r="T317" s="7"/>
    </row>
    <row r="318" spans="3:20">
      <c r="C318" s="7"/>
      <c r="T318" s="7"/>
    </row>
    <row r="319" spans="3:20">
      <c r="C319" s="7"/>
      <c r="T319" s="7"/>
    </row>
    <row r="320" spans="3:20">
      <c r="C320" s="7"/>
      <c r="T320" s="7"/>
    </row>
    <row r="321" spans="3:20">
      <c r="C321" s="7"/>
      <c r="T321" s="7"/>
    </row>
    <row r="322" spans="3:20">
      <c r="C322" s="7"/>
      <c r="T322" s="7"/>
    </row>
    <row r="323" spans="3:20">
      <c r="C323" s="7"/>
      <c r="T323" s="7"/>
    </row>
    <row r="324" spans="3:20">
      <c r="C324" s="7"/>
      <c r="T324" s="7"/>
    </row>
    <row r="325" spans="3:20">
      <c r="C325" s="7"/>
      <c r="T325" s="7"/>
    </row>
    <row r="326" spans="3:20">
      <c r="C326" s="7"/>
      <c r="T326" s="7"/>
    </row>
    <row r="327" spans="3:20">
      <c r="C327" s="7"/>
      <c r="T327" s="7"/>
    </row>
    <row r="328" spans="3:20">
      <c r="C328" s="7"/>
      <c r="T328" s="7"/>
    </row>
    <row r="329" spans="3:20">
      <c r="C329" s="7"/>
      <c r="T329" s="7"/>
    </row>
    <row r="330" spans="3:20">
      <c r="C330" s="7"/>
      <c r="T330" s="7"/>
    </row>
    <row r="331" spans="3:20">
      <c r="C331" s="7"/>
      <c r="T331" s="7"/>
    </row>
    <row r="332" spans="3:20">
      <c r="C332" s="7"/>
      <c r="T332" s="7"/>
    </row>
    <row r="333" spans="3:20">
      <c r="C333" s="7"/>
      <c r="T333" s="7"/>
    </row>
    <row r="334" spans="3:20">
      <c r="C334" s="7"/>
      <c r="T334" s="7"/>
    </row>
    <row r="335" spans="3:20">
      <c r="C335" s="7"/>
      <c r="T335" s="7"/>
    </row>
    <row r="336" spans="3:20">
      <c r="C336" s="7"/>
      <c r="T336" s="7"/>
    </row>
    <row r="337" spans="3:20">
      <c r="C337" s="7"/>
      <c r="T337" s="7"/>
    </row>
    <row r="338" spans="3:20">
      <c r="C338" s="7"/>
      <c r="T338" s="7"/>
    </row>
    <row r="339" spans="3:20">
      <c r="C339" s="7"/>
      <c r="T339" s="7"/>
    </row>
    <row r="340" spans="3:20">
      <c r="C340" s="7"/>
      <c r="T340" s="7"/>
    </row>
    <row r="341" spans="3:20">
      <c r="C341" s="7"/>
      <c r="T341" s="7"/>
    </row>
    <row r="342" spans="3:20">
      <c r="C342" s="7"/>
      <c r="T342" s="7"/>
    </row>
    <row r="343" spans="3:20">
      <c r="C343" s="7"/>
      <c r="T343" s="7"/>
    </row>
    <row r="344" spans="3:20">
      <c r="C344" s="7"/>
      <c r="T344" s="7"/>
    </row>
    <row r="345" spans="3:20">
      <c r="C345" s="7"/>
      <c r="T345" s="7"/>
    </row>
    <row r="346" spans="3:20">
      <c r="C346" s="7"/>
      <c r="T346" s="7"/>
    </row>
    <row r="347" spans="3:20">
      <c r="C347" s="7"/>
      <c r="T347" s="7"/>
    </row>
    <row r="348" spans="3:20">
      <c r="C348" s="7"/>
      <c r="T348" s="7"/>
    </row>
    <row r="349" spans="3:20">
      <c r="C349" s="7"/>
      <c r="T349" s="7"/>
    </row>
    <row r="350" spans="3:20">
      <c r="C350" s="7"/>
      <c r="T350" s="7"/>
    </row>
    <row r="351" spans="3:20">
      <c r="C351" s="7"/>
      <c r="T351" s="7"/>
    </row>
    <row r="352" spans="3:20">
      <c r="C352" s="7"/>
      <c r="T352" s="7"/>
    </row>
    <row r="353" spans="3:20">
      <c r="C353" s="7"/>
      <c r="T353" s="7"/>
    </row>
    <row r="354" spans="3:20">
      <c r="C354" s="7"/>
      <c r="T354" s="7"/>
    </row>
    <row r="355" spans="3:20">
      <c r="C355" s="7"/>
      <c r="T355" s="7"/>
    </row>
    <row r="356" spans="3:20">
      <c r="C356" s="7"/>
      <c r="T356" s="7"/>
    </row>
    <row r="357" spans="3:20">
      <c r="C357" s="7"/>
      <c r="T357" s="7"/>
    </row>
    <row r="358" spans="3:20">
      <c r="C358" s="7"/>
      <c r="T358" s="7"/>
    </row>
    <row r="359" spans="3:20">
      <c r="C359" s="7"/>
      <c r="T359" s="7"/>
    </row>
    <row r="360" spans="3:20">
      <c r="C360" s="7"/>
      <c r="T360" s="7"/>
    </row>
    <row r="361" spans="3:20">
      <c r="C361" s="7"/>
      <c r="T361" s="7"/>
    </row>
    <row r="362" spans="3:20">
      <c r="C362" s="7"/>
      <c r="T362" s="7"/>
    </row>
    <row r="363" spans="3:20">
      <c r="C363" s="7"/>
      <c r="T363" s="7"/>
    </row>
    <row r="364" spans="3:20">
      <c r="C364" s="7"/>
      <c r="T364" s="7"/>
    </row>
    <row r="365" spans="3:20">
      <c r="C365" s="7"/>
      <c r="T365" s="7"/>
    </row>
    <row r="366" spans="3:20">
      <c r="C366" s="7"/>
      <c r="T366" s="7"/>
    </row>
    <row r="367" spans="3:20">
      <c r="C367" s="7"/>
      <c r="T367" s="7"/>
    </row>
    <row r="368" spans="3:20">
      <c r="C368" s="7"/>
      <c r="T368" s="7"/>
    </row>
    <row r="369" spans="3:20">
      <c r="C369" s="7"/>
      <c r="T369" s="7"/>
    </row>
    <row r="370" spans="3:20">
      <c r="C370" s="7"/>
      <c r="T370" s="7"/>
    </row>
    <row r="371" spans="3:20">
      <c r="C371" s="7"/>
      <c r="T371" s="7"/>
    </row>
    <row r="372" spans="3:20">
      <c r="C372" s="7"/>
      <c r="T372" s="7"/>
    </row>
    <row r="373" spans="3:20">
      <c r="C373" s="7"/>
      <c r="T373" s="7"/>
    </row>
    <row r="374" spans="3:20">
      <c r="C374" s="7"/>
      <c r="T374" s="7"/>
    </row>
    <row r="375" spans="3:20">
      <c r="C375" s="7"/>
      <c r="T375" s="7"/>
    </row>
    <row r="376" spans="3:20">
      <c r="C376" s="7"/>
      <c r="T376" s="7"/>
    </row>
    <row r="377" spans="3:20">
      <c r="C377" s="7"/>
      <c r="T377" s="7"/>
    </row>
    <row r="378" spans="3:20">
      <c r="C378" s="7"/>
      <c r="T378" s="7"/>
    </row>
    <row r="379" spans="3:20">
      <c r="C379" s="7"/>
      <c r="T379" s="7"/>
    </row>
    <row r="380" spans="3:20">
      <c r="C380" s="7"/>
      <c r="T380" s="7"/>
    </row>
    <row r="381" spans="3:20">
      <c r="C381" s="7"/>
      <c r="T381" s="7"/>
    </row>
    <row r="382" spans="3:20">
      <c r="C382" s="7"/>
      <c r="T382" s="7"/>
    </row>
    <row r="383" spans="3:20">
      <c r="C383" s="7"/>
      <c r="T383" s="7"/>
    </row>
    <row r="384" spans="3:20">
      <c r="C384" s="7"/>
      <c r="T384" s="7"/>
    </row>
    <row r="385" spans="3:20">
      <c r="C385" s="7"/>
      <c r="T385" s="7"/>
    </row>
    <row r="386" spans="3:20">
      <c r="C386" s="7"/>
      <c r="T386" s="7"/>
    </row>
    <row r="387" spans="3:20">
      <c r="C387" s="7"/>
      <c r="T387" s="7"/>
    </row>
    <row r="388" spans="3:20">
      <c r="C388" s="7"/>
      <c r="T388" s="7"/>
    </row>
    <row r="389" spans="3:20">
      <c r="C389" s="7"/>
      <c r="T389" s="7"/>
    </row>
    <row r="390" spans="3:20">
      <c r="C390" s="7"/>
      <c r="T390" s="7"/>
    </row>
    <row r="391" spans="3:20">
      <c r="C391" s="7"/>
      <c r="T391" s="7"/>
    </row>
    <row r="392" spans="3:20">
      <c r="C392" s="7"/>
      <c r="T392" s="7"/>
    </row>
    <row r="393" spans="3:20">
      <c r="C393" s="7"/>
      <c r="T393" s="7"/>
    </row>
    <row r="394" spans="3:20">
      <c r="C394" s="7"/>
      <c r="T394" s="7"/>
    </row>
    <row r="395" spans="3:20">
      <c r="C395" s="7"/>
      <c r="T395" s="7"/>
    </row>
    <row r="396" spans="3:20">
      <c r="C396" s="7"/>
      <c r="T396" s="7"/>
    </row>
    <row r="397" spans="3:20">
      <c r="C397" s="7"/>
      <c r="T397" s="7"/>
    </row>
    <row r="398" spans="3:20">
      <c r="C398" s="7"/>
      <c r="T398" s="7"/>
    </row>
    <row r="399" spans="3:20">
      <c r="C399" s="7"/>
      <c r="T399" s="7"/>
    </row>
    <row r="400" spans="3:20">
      <c r="C400" s="7"/>
      <c r="T400" s="7"/>
    </row>
    <row r="401" spans="3:20">
      <c r="C401" s="7"/>
      <c r="T401" s="7"/>
    </row>
    <row r="402" spans="3:20">
      <c r="C402" s="7"/>
      <c r="T402" s="7"/>
    </row>
    <row r="403" spans="3:20">
      <c r="C403" s="7"/>
      <c r="T403" s="7"/>
    </row>
    <row r="404" spans="3:20">
      <c r="C404" s="7"/>
      <c r="T404" s="7"/>
    </row>
    <row r="405" spans="3:20">
      <c r="C405" s="7"/>
      <c r="T405" s="7"/>
    </row>
    <row r="406" spans="3:20">
      <c r="C406" s="7"/>
      <c r="T406" s="7"/>
    </row>
    <row r="407" spans="3:20">
      <c r="C407" s="7"/>
      <c r="T407" s="7"/>
    </row>
    <row r="408" spans="3:20">
      <c r="C408" s="7"/>
      <c r="T408" s="7"/>
    </row>
    <row r="409" spans="3:20">
      <c r="C409" s="7"/>
      <c r="T409" s="7"/>
    </row>
    <row r="410" spans="3:20">
      <c r="C410" s="7"/>
      <c r="T410" s="7"/>
    </row>
    <row r="411" spans="3:20">
      <c r="C411" s="7"/>
      <c r="T411" s="7"/>
    </row>
    <row r="412" spans="3:20">
      <c r="C412" s="7"/>
      <c r="T412" s="7"/>
    </row>
    <row r="413" spans="3:20">
      <c r="C413" s="7"/>
      <c r="T413" s="7"/>
    </row>
    <row r="414" spans="3:20">
      <c r="C414" s="7"/>
      <c r="T414" s="7"/>
    </row>
    <row r="415" spans="3:20">
      <c r="C415" s="7"/>
      <c r="T415" s="7"/>
    </row>
    <row r="416" spans="3:20">
      <c r="C416" s="7"/>
      <c r="T416" s="7"/>
    </row>
    <row r="417" spans="3:20">
      <c r="C417" s="7"/>
      <c r="T417" s="7"/>
    </row>
    <row r="418" spans="3:20">
      <c r="C418" s="7"/>
      <c r="T418" s="7"/>
    </row>
    <row r="419" spans="3:20">
      <c r="C419" s="7"/>
      <c r="T419" s="7"/>
    </row>
    <row r="420" spans="3:20">
      <c r="C420" s="7"/>
      <c r="T420" s="7"/>
    </row>
    <row r="421" spans="3:20">
      <c r="C421" s="7"/>
      <c r="T421" s="7"/>
    </row>
    <row r="422" spans="3:20">
      <c r="C422" s="7"/>
      <c r="T422" s="7"/>
    </row>
    <row r="423" spans="3:20">
      <c r="C423" s="7"/>
      <c r="T423" s="7"/>
    </row>
    <row r="424" spans="3:20">
      <c r="C424" s="7"/>
      <c r="T424" s="7"/>
    </row>
    <row r="425" spans="3:20">
      <c r="C425" s="7"/>
      <c r="T425" s="7"/>
    </row>
    <row r="426" spans="3:20">
      <c r="C426" s="7"/>
      <c r="T426" s="7"/>
    </row>
    <row r="427" spans="3:20">
      <c r="C427" s="7"/>
      <c r="T427" s="7"/>
    </row>
    <row r="428" spans="3:20">
      <c r="C428" s="7"/>
      <c r="T428" s="7"/>
    </row>
    <row r="429" spans="3:20">
      <c r="C429" s="7"/>
      <c r="T429" s="7"/>
    </row>
    <row r="430" spans="3:20">
      <c r="C430" s="7"/>
      <c r="T430" s="7"/>
    </row>
    <row r="431" spans="3:20">
      <c r="C431" s="7"/>
      <c r="T431" s="7"/>
    </row>
    <row r="432" spans="3:20">
      <c r="C432" s="7"/>
      <c r="T432" s="7"/>
    </row>
    <row r="433" spans="3:20">
      <c r="C433" s="7"/>
      <c r="T433" s="7"/>
    </row>
    <row r="434" spans="3:20">
      <c r="C434" s="7"/>
      <c r="T434" s="7"/>
    </row>
    <row r="435" spans="3:20">
      <c r="C435" s="7"/>
      <c r="T435" s="7"/>
    </row>
    <row r="436" spans="3:20">
      <c r="C436" s="7"/>
      <c r="T436" s="7"/>
    </row>
    <row r="437" spans="3:20">
      <c r="C437" s="7"/>
      <c r="T437" s="7"/>
    </row>
    <row r="438" spans="3:20">
      <c r="C438" s="7"/>
      <c r="T438" s="7"/>
    </row>
    <row r="439" spans="3:20">
      <c r="C439" s="7"/>
      <c r="T439" s="7"/>
    </row>
    <row r="440" spans="3:20">
      <c r="C440" s="7"/>
      <c r="T440" s="7"/>
    </row>
    <row r="441" spans="3:20">
      <c r="C441" s="7"/>
      <c r="T441" s="7"/>
    </row>
    <row r="442" spans="3:20">
      <c r="C442" s="7"/>
      <c r="T442" s="7"/>
    </row>
    <row r="443" spans="3:20">
      <c r="C443" s="7"/>
      <c r="T443" s="7"/>
    </row>
    <row r="444" spans="3:20">
      <c r="C444" s="7"/>
      <c r="T444" s="7"/>
    </row>
    <row r="445" spans="3:20">
      <c r="C445" s="7"/>
      <c r="T445" s="7"/>
    </row>
    <row r="446" spans="3:20">
      <c r="C446" s="7"/>
      <c r="T446" s="7"/>
    </row>
    <row r="447" spans="3:20">
      <c r="C447" s="7"/>
      <c r="T447" s="7"/>
    </row>
    <row r="448" spans="3:20">
      <c r="C448" s="7"/>
      <c r="T448" s="7"/>
    </row>
    <row r="449" spans="3:20">
      <c r="C449" s="7"/>
      <c r="T449" s="7"/>
    </row>
    <row r="450" spans="3:20">
      <c r="C450" s="7"/>
      <c r="T450" s="7"/>
    </row>
    <row r="451" spans="3:20">
      <c r="C451" s="7"/>
      <c r="T451" s="7"/>
    </row>
    <row r="452" spans="3:20">
      <c r="C452" s="7"/>
      <c r="T452" s="7"/>
    </row>
    <row r="453" spans="3:20">
      <c r="C453" s="7"/>
      <c r="T453" s="7"/>
    </row>
    <row r="454" spans="3:20">
      <c r="C454" s="7"/>
      <c r="T454" s="7"/>
    </row>
    <row r="455" spans="3:20">
      <c r="C455" s="7"/>
      <c r="T455" s="7"/>
    </row>
    <row r="456" spans="3:20">
      <c r="C456" s="7"/>
      <c r="T456" s="7"/>
    </row>
    <row r="457" spans="3:20">
      <c r="C457" s="7"/>
      <c r="T457" s="7"/>
    </row>
    <row r="458" spans="3:20">
      <c r="C458" s="7"/>
      <c r="T458" s="7"/>
    </row>
    <row r="459" spans="3:20">
      <c r="C459" s="7"/>
      <c r="T459" s="7"/>
    </row>
    <row r="460" spans="3:20">
      <c r="C460" s="7"/>
      <c r="T460" s="7"/>
    </row>
    <row r="461" spans="3:20">
      <c r="C461" s="7"/>
      <c r="T461" s="7"/>
    </row>
    <row r="462" spans="3:20">
      <c r="C462" s="7"/>
      <c r="T462" s="7"/>
    </row>
    <row r="463" spans="3:20">
      <c r="C463" s="7"/>
      <c r="T463" s="7"/>
    </row>
    <row r="464" spans="3:20">
      <c r="C464" s="7"/>
      <c r="T464" s="7"/>
    </row>
    <row r="465" spans="3:20">
      <c r="C465" s="7"/>
      <c r="T465" s="7"/>
    </row>
    <row r="466" spans="3:20">
      <c r="C466" s="7"/>
      <c r="T466" s="7"/>
    </row>
    <row r="467" spans="3:20">
      <c r="C467" s="7"/>
      <c r="T467" s="7"/>
    </row>
    <row r="468" spans="3:20">
      <c r="C468" s="7"/>
      <c r="T468" s="7"/>
    </row>
    <row r="469" spans="3:20">
      <c r="C469" s="7"/>
      <c r="T469" s="7"/>
    </row>
    <row r="470" spans="3:20">
      <c r="C470" s="7"/>
      <c r="T470" s="7"/>
    </row>
    <row r="471" spans="3:20">
      <c r="C471" s="7"/>
      <c r="T471" s="7"/>
    </row>
    <row r="472" spans="3:20">
      <c r="C472" s="7"/>
      <c r="T472" s="7"/>
    </row>
    <row r="473" spans="3:20">
      <c r="C473" s="7"/>
      <c r="T473" s="7"/>
    </row>
    <row r="474" spans="3:20">
      <c r="C474" s="7"/>
      <c r="T474" s="7"/>
    </row>
    <row r="475" spans="3:20">
      <c r="C475" s="7"/>
      <c r="T475" s="7"/>
    </row>
    <row r="476" spans="3:20">
      <c r="C476" s="7"/>
      <c r="T476" s="7"/>
    </row>
    <row r="477" spans="3:20">
      <c r="C477" s="7"/>
      <c r="T477" s="7"/>
    </row>
    <row r="478" spans="3:20">
      <c r="C478" s="7"/>
      <c r="T478" s="7"/>
    </row>
    <row r="479" spans="3:20">
      <c r="C479" s="7"/>
      <c r="T479" s="7"/>
    </row>
    <row r="480" spans="3:20">
      <c r="C480" s="7"/>
      <c r="T480" s="7"/>
    </row>
    <row r="481" spans="3:20">
      <c r="C481" s="7"/>
      <c r="T481" s="7"/>
    </row>
    <row r="482" spans="3:20">
      <c r="C482" s="7"/>
      <c r="T482" s="7"/>
    </row>
    <row r="483" spans="3:20">
      <c r="C483" s="7"/>
      <c r="T483" s="7"/>
    </row>
    <row r="484" spans="3:20">
      <c r="C484" s="7"/>
      <c r="T484" s="7"/>
    </row>
    <row r="485" spans="3:20">
      <c r="C485" s="7"/>
      <c r="T485" s="7"/>
    </row>
    <row r="486" spans="3:20">
      <c r="C486" s="7"/>
      <c r="T486" s="7"/>
    </row>
    <row r="487" spans="3:20">
      <c r="C487" s="7"/>
      <c r="T487" s="7"/>
    </row>
    <row r="488" spans="3:20">
      <c r="C488" s="7"/>
      <c r="T488" s="7"/>
    </row>
    <row r="489" spans="3:20">
      <c r="C489" s="7"/>
      <c r="T489" s="7"/>
    </row>
    <row r="490" spans="3:20">
      <c r="C490" s="7"/>
      <c r="T490" s="7"/>
    </row>
    <row r="491" spans="3:20">
      <c r="C491" s="7"/>
      <c r="T491" s="7"/>
    </row>
    <row r="492" spans="3:20">
      <c r="C492" s="7"/>
      <c r="T492" s="7"/>
    </row>
    <row r="493" spans="3:20">
      <c r="C493" s="7"/>
      <c r="T493" s="7"/>
    </row>
    <row r="494" spans="3:20">
      <c r="C494" s="7"/>
      <c r="T494" s="7"/>
    </row>
    <row r="495" spans="3:20">
      <c r="C495" s="7"/>
      <c r="T495" s="7"/>
    </row>
    <row r="496" spans="3:20">
      <c r="C496" s="7"/>
      <c r="T496" s="7"/>
    </row>
    <row r="497" spans="3:20">
      <c r="C497" s="7"/>
      <c r="T497" s="7"/>
    </row>
    <row r="498" spans="3:20">
      <c r="C498" s="7"/>
      <c r="T498" s="7"/>
    </row>
    <row r="499" spans="3:20">
      <c r="C499" s="7"/>
      <c r="T499" s="7"/>
    </row>
    <row r="500" spans="3:20">
      <c r="C500" s="7"/>
      <c r="T500" s="7"/>
    </row>
    <row r="501" spans="3:20">
      <c r="C501" s="7"/>
      <c r="T501" s="7"/>
    </row>
    <row r="502" spans="3:20">
      <c r="C502" s="7"/>
      <c r="T502" s="7"/>
    </row>
    <row r="503" spans="3:20">
      <c r="C503" s="7"/>
      <c r="T503" s="7"/>
    </row>
    <row r="504" spans="3:20">
      <c r="C504" s="7"/>
      <c r="T504" s="7"/>
    </row>
    <row r="505" spans="3:20">
      <c r="C505" s="7"/>
      <c r="T505" s="7"/>
    </row>
    <row r="506" spans="3:20">
      <c r="C506" s="7"/>
      <c r="T506" s="7"/>
    </row>
    <row r="507" spans="3:20">
      <c r="C507" s="7"/>
      <c r="T507" s="7"/>
    </row>
    <row r="508" spans="3:20">
      <c r="C508" s="7"/>
      <c r="T508" s="7"/>
    </row>
    <row r="509" spans="3:20">
      <c r="C509" s="7"/>
      <c r="T509" s="7"/>
    </row>
    <row r="510" spans="3:20">
      <c r="C510" s="7"/>
      <c r="T510" s="7"/>
    </row>
    <row r="511" spans="3:20">
      <c r="C511" s="7"/>
      <c r="T511" s="7"/>
    </row>
    <row r="512" spans="3:20">
      <c r="C512" s="7"/>
      <c r="T512" s="7"/>
    </row>
    <row r="513" spans="3:20">
      <c r="C513" s="7"/>
      <c r="T513" s="7"/>
    </row>
    <row r="514" spans="3:20">
      <c r="C514" s="7"/>
      <c r="T514" s="7"/>
    </row>
    <row r="515" spans="3:20">
      <c r="C515" s="7"/>
      <c r="T515" s="7"/>
    </row>
    <row r="516" spans="3:20">
      <c r="C516" s="7"/>
      <c r="T516" s="7"/>
    </row>
    <row r="517" spans="3:20">
      <c r="C517" s="7"/>
      <c r="T517" s="7"/>
    </row>
    <row r="518" spans="3:20">
      <c r="C518" s="7"/>
      <c r="T518" s="7"/>
    </row>
    <row r="519" spans="3:20">
      <c r="C519" s="7"/>
      <c r="T519" s="7"/>
    </row>
    <row r="520" spans="3:20">
      <c r="C520" s="7"/>
      <c r="T520" s="7"/>
    </row>
    <row r="521" spans="3:20">
      <c r="C521" s="7"/>
      <c r="T521" s="7"/>
    </row>
    <row r="522" spans="3:20">
      <c r="C522" s="7"/>
      <c r="T522" s="7"/>
    </row>
    <row r="523" spans="3:20">
      <c r="C523" s="7"/>
      <c r="T523" s="7"/>
    </row>
    <row r="524" spans="3:20">
      <c r="C524" s="7"/>
      <c r="T524" s="7"/>
    </row>
    <row r="525" spans="3:20">
      <c r="C525" s="7"/>
      <c r="T525" s="7"/>
    </row>
    <row r="526" spans="3:20">
      <c r="C526" s="7"/>
      <c r="T526" s="7"/>
    </row>
    <row r="527" spans="3:20">
      <c r="C527" s="7"/>
      <c r="T527" s="7"/>
    </row>
    <row r="528" spans="3:20">
      <c r="C528" s="7"/>
      <c r="T528" s="7"/>
    </row>
    <row r="529" spans="3:20">
      <c r="C529" s="7"/>
      <c r="T529" s="7"/>
    </row>
    <row r="530" spans="3:20">
      <c r="C530" s="7"/>
      <c r="T530" s="7"/>
    </row>
    <row r="531" spans="3:20">
      <c r="C531" s="7"/>
      <c r="T531" s="7"/>
    </row>
    <row r="532" spans="3:20">
      <c r="C532" s="7"/>
      <c r="T532" s="7"/>
    </row>
    <row r="533" spans="3:20">
      <c r="C533" s="7"/>
      <c r="T533" s="7"/>
    </row>
    <row r="534" spans="3:20">
      <c r="C534" s="7"/>
      <c r="T534" s="7"/>
    </row>
    <row r="535" spans="3:20">
      <c r="C535" s="7"/>
      <c r="T535" s="7"/>
    </row>
    <row r="536" spans="3:20">
      <c r="C536" s="7"/>
      <c r="T536" s="7"/>
    </row>
    <row r="537" spans="3:20">
      <c r="C537" s="7"/>
      <c r="T537" s="7"/>
    </row>
    <row r="538" spans="3:20">
      <c r="C538" s="7"/>
      <c r="T538" s="7"/>
    </row>
    <row r="539" spans="3:20">
      <c r="C539" s="7"/>
      <c r="T539" s="7"/>
    </row>
    <row r="540" spans="3:20">
      <c r="C540" s="7"/>
      <c r="T540" s="7"/>
    </row>
    <row r="541" spans="3:20">
      <c r="C541" s="7"/>
      <c r="T541" s="7"/>
    </row>
    <row r="542" spans="3:20">
      <c r="C542" s="7"/>
      <c r="T542" s="7"/>
    </row>
    <row r="543" spans="3:20">
      <c r="C543" s="7"/>
      <c r="T543" s="7"/>
    </row>
    <row r="544" spans="3:20">
      <c r="C544" s="7"/>
      <c r="T544" s="7"/>
    </row>
    <row r="545" spans="3:20">
      <c r="C545" s="7"/>
      <c r="T545" s="7"/>
    </row>
    <row r="546" spans="3:20">
      <c r="C546" s="7"/>
      <c r="T546" s="7"/>
    </row>
    <row r="547" spans="3:20">
      <c r="C547" s="7"/>
      <c r="T547" s="7"/>
    </row>
    <row r="548" spans="3:20">
      <c r="C548" s="7"/>
      <c r="T548" s="7"/>
    </row>
    <row r="549" spans="3:20">
      <c r="C549" s="7"/>
      <c r="T549" s="7"/>
    </row>
    <row r="550" spans="3:20">
      <c r="C550" s="7"/>
      <c r="T550" s="7"/>
    </row>
    <row r="551" spans="3:20">
      <c r="C551" s="7"/>
      <c r="T551" s="7"/>
    </row>
    <row r="552" spans="3:20">
      <c r="C552" s="7"/>
      <c r="T552" s="7"/>
    </row>
    <row r="553" spans="3:20">
      <c r="C553" s="7"/>
      <c r="T553" s="7"/>
    </row>
    <row r="554" spans="3:20">
      <c r="C554" s="7"/>
      <c r="T554" s="7"/>
    </row>
    <row r="555" spans="3:20">
      <c r="C555" s="7"/>
      <c r="T555" s="7"/>
    </row>
    <row r="556" spans="3:20">
      <c r="C556" s="7"/>
      <c r="T556" s="7"/>
    </row>
    <row r="557" spans="3:20">
      <c r="C557" s="7"/>
      <c r="T557" s="7"/>
    </row>
    <row r="558" spans="3:20">
      <c r="C558" s="7"/>
      <c r="T558" s="7"/>
    </row>
    <row r="559" spans="3:20">
      <c r="C559" s="7"/>
      <c r="T559" s="7"/>
    </row>
    <row r="560" spans="3:20">
      <c r="C560" s="7"/>
      <c r="T560" s="7"/>
    </row>
    <row r="561" spans="3:20">
      <c r="C561" s="7"/>
      <c r="T561" s="7"/>
    </row>
    <row r="562" spans="3:20">
      <c r="C562" s="7"/>
      <c r="T562" s="7"/>
    </row>
    <row r="563" spans="3:20">
      <c r="C563" s="7"/>
      <c r="T563" s="7"/>
    </row>
    <row r="564" spans="3:20">
      <c r="C564" s="7"/>
      <c r="T564" s="7"/>
    </row>
    <row r="565" spans="3:20">
      <c r="C565" s="7"/>
      <c r="T565" s="7"/>
    </row>
    <row r="566" spans="3:20">
      <c r="C566" s="7"/>
      <c r="T566" s="7"/>
    </row>
    <row r="567" spans="3:20">
      <c r="C567" s="7"/>
      <c r="T567" s="7"/>
    </row>
    <row r="568" spans="3:20">
      <c r="C568" s="7"/>
      <c r="T568" s="7"/>
    </row>
    <row r="569" spans="3:20">
      <c r="C569" s="7"/>
      <c r="T569" s="7"/>
    </row>
    <row r="570" spans="3:20">
      <c r="C570" s="7"/>
      <c r="T570" s="7"/>
    </row>
    <row r="571" spans="3:20">
      <c r="C571" s="7"/>
      <c r="T571" s="7"/>
    </row>
    <row r="572" spans="3:20">
      <c r="C572" s="7"/>
      <c r="T572" s="7"/>
    </row>
    <row r="573" spans="3:20">
      <c r="C573" s="7"/>
      <c r="T573" s="7"/>
    </row>
    <row r="574" spans="3:20">
      <c r="C574" s="7"/>
      <c r="T574" s="7"/>
    </row>
    <row r="575" spans="3:20">
      <c r="C575" s="7"/>
      <c r="T575" s="7"/>
    </row>
    <row r="576" spans="3:20">
      <c r="C576" s="7"/>
      <c r="T576" s="7"/>
    </row>
    <row r="577" spans="3:20">
      <c r="C577" s="7"/>
      <c r="T577" s="7"/>
    </row>
    <row r="578" spans="3:20">
      <c r="C578" s="7"/>
      <c r="T578" s="7"/>
    </row>
    <row r="579" spans="3:20">
      <c r="C579" s="7"/>
      <c r="T579" s="7"/>
    </row>
    <row r="580" spans="3:20">
      <c r="C580" s="7"/>
      <c r="T580" s="7"/>
    </row>
    <row r="581" spans="3:20">
      <c r="C581" s="7"/>
      <c r="T581" s="7"/>
    </row>
    <row r="582" spans="3:20">
      <c r="C582" s="7"/>
      <c r="T582" s="7"/>
    </row>
    <row r="583" spans="3:20">
      <c r="C583" s="7"/>
      <c r="T583" s="7"/>
    </row>
    <row r="584" spans="3:20">
      <c r="C584" s="7"/>
      <c r="T584" s="7"/>
    </row>
    <row r="585" spans="3:20">
      <c r="C585" s="7"/>
      <c r="T585" s="7"/>
    </row>
    <row r="586" spans="3:20">
      <c r="C586" s="7"/>
      <c r="T586" s="7"/>
    </row>
    <row r="587" spans="3:20">
      <c r="C587" s="7"/>
      <c r="T587" s="7"/>
    </row>
    <row r="588" spans="3:20">
      <c r="C588" s="7"/>
      <c r="T588" s="7"/>
    </row>
    <row r="589" spans="3:20">
      <c r="C589" s="7"/>
      <c r="T589" s="7"/>
    </row>
    <row r="590" spans="3:20">
      <c r="C590" s="7"/>
      <c r="T590" s="7"/>
    </row>
    <row r="591" spans="3:20">
      <c r="C591" s="7"/>
      <c r="T591" s="7"/>
    </row>
    <row r="592" spans="3:20">
      <c r="C592" s="7"/>
      <c r="T592" s="7"/>
    </row>
    <row r="593" spans="3:20">
      <c r="C593" s="7"/>
      <c r="T593" s="7"/>
    </row>
    <row r="594" spans="3:20">
      <c r="C594" s="7"/>
      <c r="T594" s="7"/>
    </row>
    <row r="595" spans="3:20">
      <c r="C595" s="7"/>
      <c r="T595" s="7"/>
    </row>
    <row r="596" spans="3:20">
      <c r="C596" s="7"/>
      <c r="T596" s="7"/>
    </row>
    <row r="597" spans="3:20">
      <c r="C597" s="7"/>
      <c r="T597" s="7"/>
    </row>
    <row r="598" spans="3:20">
      <c r="C598" s="7"/>
      <c r="T598" s="7"/>
    </row>
    <row r="599" spans="3:20">
      <c r="C599" s="7"/>
      <c r="T599" s="7"/>
    </row>
    <row r="600" spans="3:20">
      <c r="C600" s="7"/>
      <c r="T600" s="7"/>
    </row>
    <row r="601" spans="3:20">
      <c r="C601" s="7"/>
      <c r="T601" s="7"/>
    </row>
    <row r="602" spans="3:20">
      <c r="C602" s="7"/>
      <c r="T602" s="7"/>
    </row>
    <row r="603" spans="3:20">
      <c r="C603" s="7"/>
      <c r="T603" s="7"/>
    </row>
    <row r="604" spans="3:20">
      <c r="C604" s="7"/>
      <c r="T604" s="7"/>
    </row>
    <row r="605" spans="3:20">
      <c r="C605" s="7"/>
      <c r="T605" s="7"/>
    </row>
    <row r="606" spans="3:20">
      <c r="C606" s="7"/>
      <c r="T606" s="7"/>
    </row>
    <row r="607" spans="3:20">
      <c r="C607" s="7"/>
      <c r="T607" s="7"/>
    </row>
    <row r="608" spans="3:20">
      <c r="C608" s="7"/>
      <c r="T608" s="7"/>
    </row>
    <row r="609" spans="3:20">
      <c r="C609" s="7"/>
      <c r="T609" s="7"/>
    </row>
    <row r="610" spans="3:20">
      <c r="C610" s="7"/>
      <c r="T610" s="7"/>
    </row>
    <row r="611" spans="3:20">
      <c r="C611" s="7"/>
      <c r="T611" s="7"/>
    </row>
    <row r="612" spans="3:20">
      <c r="C612" s="7"/>
      <c r="T612" s="7"/>
    </row>
    <row r="613" spans="3:20">
      <c r="C613" s="7"/>
      <c r="T613" s="7"/>
    </row>
    <row r="614" spans="3:20">
      <c r="C614" s="7"/>
      <c r="T614" s="7"/>
    </row>
    <row r="615" spans="3:20">
      <c r="C615" s="7"/>
      <c r="T615" s="7"/>
    </row>
    <row r="616" spans="3:20">
      <c r="C616" s="7"/>
      <c r="T616" s="7"/>
    </row>
    <row r="617" spans="3:20">
      <c r="C617" s="7"/>
      <c r="T617" s="7"/>
    </row>
    <row r="618" spans="3:20">
      <c r="C618" s="7"/>
      <c r="T618" s="7"/>
    </row>
    <row r="619" spans="3:20">
      <c r="C619" s="7"/>
      <c r="T619" s="7"/>
    </row>
    <row r="620" spans="3:20">
      <c r="C620" s="7"/>
      <c r="T620" s="7"/>
    </row>
    <row r="621" spans="3:20">
      <c r="C621" s="7"/>
      <c r="T621" s="7"/>
    </row>
    <row r="622" spans="3:20">
      <c r="C622" s="7"/>
      <c r="T622" s="7"/>
    </row>
    <row r="623" spans="3:20">
      <c r="C623" s="7"/>
      <c r="T623" s="7"/>
    </row>
    <row r="624" spans="3:20">
      <c r="C624" s="7"/>
      <c r="T624" s="7"/>
    </row>
    <row r="625" spans="3:20">
      <c r="C625" s="7"/>
      <c r="T625" s="7"/>
    </row>
    <row r="626" spans="3:20">
      <c r="C626" s="7"/>
      <c r="T626" s="7"/>
    </row>
    <row r="627" spans="3:20">
      <c r="C627" s="7"/>
      <c r="T627" s="7"/>
    </row>
    <row r="628" spans="3:20">
      <c r="C628" s="7"/>
      <c r="T628" s="7"/>
    </row>
    <row r="629" spans="3:20">
      <c r="C629" s="7"/>
      <c r="T629" s="7"/>
    </row>
    <row r="630" spans="3:20">
      <c r="C630" s="7"/>
      <c r="T630" s="7"/>
    </row>
    <row r="631" spans="3:20">
      <c r="C631" s="7"/>
      <c r="T631" s="7"/>
    </row>
    <row r="632" spans="3:20">
      <c r="C632" s="7"/>
      <c r="T632" s="7"/>
    </row>
    <row r="633" spans="3:20">
      <c r="C633" s="7"/>
      <c r="T633" s="7"/>
    </row>
    <row r="634" spans="3:20">
      <c r="C634" s="7"/>
      <c r="T634" s="7"/>
    </row>
    <row r="635" spans="3:20">
      <c r="C635" s="7"/>
      <c r="T635" s="7"/>
    </row>
    <row r="636" spans="3:20">
      <c r="C636" s="7"/>
      <c r="T636" s="7"/>
    </row>
    <row r="637" spans="3:20">
      <c r="C637" s="7"/>
      <c r="T637" s="7"/>
    </row>
    <row r="638" spans="3:20">
      <c r="C638" s="7"/>
      <c r="T638" s="7"/>
    </row>
    <row r="639" spans="3:20">
      <c r="C639" s="7"/>
      <c r="T639" s="7"/>
    </row>
    <row r="640" spans="3:20">
      <c r="C640" s="7"/>
      <c r="T640" s="7"/>
    </row>
    <row r="641" spans="3:20">
      <c r="C641" s="7"/>
      <c r="T641" s="7"/>
    </row>
    <row r="642" spans="3:20">
      <c r="C642" s="7"/>
      <c r="T642" s="7"/>
    </row>
    <row r="643" spans="3:20">
      <c r="C643" s="7"/>
      <c r="T643" s="7"/>
    </row>
    <row r="644" spans="3:20">
      <c r="C644" s="7"/>
      <c r="T644" s="7"/>
    </row>
    <row r="645" spans="3:20">
      <c r="C645" s="7"/>
      <c r="T645" s="7"/>
    </row>
    <row r="646" spans="3:20">
      <c r="C646" s="7"/>
      <c r="T646" s="7"/>
    </row>
    <row r="647" spans="3:20">
      <c r="C647" s="7"/>
      <c r="T647" s="7"/>
    </row>
    <row r="648" spans="3:20">
      <c r="C648" s="7"/>
      <c r="T648" s="7"/>
    </row>
    <row r="649" spans="3:20">
      <c r="C649" s="7"/>
      <c r="T649" s="7"/>
    </row>
    <row r="650" spans="3:20">
      <c r="C650" s="7"/>
      <c r="T650" s="7"/>
    </row>
    <row r="651" spans="3:20">
      <c r="C651" s="7"/>
      <c r="T651" s="7"/>
    </row>
    <row r="652" spans="3:20">
      <c r="C652" s="7"/>
      <c r="T652" s="7"/>
    </row>
    <row r="653" spans="3:20">
      <c r="C653" s="7"/>
      <c r="T653" s="7"/>
    </row>
    <row r="654" spans="3:20">
      <c r="C654" s="7"/>
      <c r="T654" s="7"/>
    </row>
    <row r="655" spans="3:20">
      <c r="C655" s="7"/>
      <c r="T655" s="7"/>
    </row>
    <row r="656" spans="3:20">
      <c r="C656" s="7"/>
      <c r="T656" s="7"/>
    </row>
    <row r="657" spans="3:20">
      <c r="C657" s="7"/>
      <c r="T657" s="7"/>
    </row>
    <row r="658" spans="3:20">
      <c r="C658" s="7"/>
      <c r="T658" s="7"/>
    </row>
    <row r="659" spans="3:20">
      <c r="C659" s="7"/>
      <c r="T659" s="7"/>
    </row>
    <row r="660" spans="3:20">
      <c r="C660" s="7"/>
      <c r="T660" s="7"/>
    </row>
    <row r="661" spans="3:20">
      <c r="C661" s="7"/>
      <c r="T661" s="7"/>
    </row>
    <row r="662" spans="3:20">
      <c r="C662" s="7"/>
      <c r="T662" s="7"/>
    </row>
    <row r="663" spans="3:20">
      <c r="C663" s="7"/>
      <c r="T663" s="7"/>
    </row>
    <row r="664" spans="3:20">
      <c r="C664" s="7"/>
      <c r="T664" s="7"/>
    </row>
    <row r="665" spans="3:20">
      <c r="C665" s="7"/>
      <c r="T665" s="7"/>
    </row>
    <row r="666" spans="3:20">
      <c r="C666" s="7"/>
      <c r="T666" s="7"/>
    </row>
    <row r="667" spans="3:20">
      <c r="C667" s="7"/>
      <c r="T667" s="7"/>
    </row>
    <row r="668" spans="3:20">
      <c r="C668" s="7"/>
      <c r="T668" s="7"/>
    </row>
    <row r="669" spans="3:20">
      <c r="C669" s="7"/>
      <c r="T669" s="7"/>
    </row>
    <row r="670" spans="3:20">
      <c r="C670" s="7"/>
      <c r="T670" s="7"/>
    </row>
    <row r="671" spans="3:20">
      <c r="C671" s="7"/>
      <c r="T671" s="7"/>
    </row>
    <row r="672" spans="3:20">
      <c r="C672" s="7"/>
      <c r="T672" s="7"/>
    </row>
    <row r="673" spans="3:20">
      <c r="C673" s="7"/>
      <c r="T673" s="7"/>
    </row>
    <row r="674" spans="3:20">
      <c r="C674" s="7"/>
      <c r="T674" s="7"/>
    </row>
    <row r="675" spans="3:20">
      <c r="C675" s="7"/>
      <c r="T675" s="7"/>
    </row>
    <row r="676" spans="3:20">
      <c r="C676" s="7"/>
      <c r="T676" s="7"/>
    </row>
    <row r="677" spans="3:20">
      <c r="C677" s="7"/>
      <c r="T677" s="7"/>
    </row>
    <row r="678" spans="3:20">
      <c r="C678" s="7"/>
      <c r="T678" s="7"/>
    </row>
    <row r="679" spans="3:20">
      <c r="C679" s="7"/>
      <c r="T679" s="7"/>
    </row>
    <row r="680" spans="3:20">
      <c r="C680" s="7"/>
      <c r="T680" s="7"/>
    </row>
    <row r="681" spans="3:20">
      <c r="C681" s="7"/>
      <c r="T681" s="7"/>
    </row>
    <row r="682" spans="3:20">
      <c r="C682" s="7"/>
      <c r="T682" s="7"/>
    </row>
    <row r="683" spans="3:20">
      <c r="C683" s="7"/>
      <c r="T683" s="7"/>
    </row>
    <row r="684" spans="3:20">
      <c r="C684" s="7"/>
      <c r="T684" s="7"/>
    </row>
    <row r="685" spans="3:20">
      <c r="C685" s="7"/>
      <c r="T685" s="7"/>
    </row>
    <row r="686" spans="3:20">
      <c r="C686" s="7"/>
      <c r="T686" s="7"/>
    </row>
    <row r="687" spans="3:20">
      <c r="C687" s="7"/>
      <c r="T687" s="7"/>
    </row>
    <row r="688" spans="3:20">
      <c r="C688" s="7"/>
      <c r="T688" s="7"/>
    </row>
    <row r="689" spans="3:20">
      <c r="C689" s="7"/>
      <c r="T689" s="7"/>
    </row>
    <row r="690" spans="3:20">
      <c r="C690" s="7"/>
      <c r="T690" s="7"/>
    </row>
    <row r="691" spans="3:20">
      <c r="C691" s="7"/>
      <c r="T691" s="7"/>
    </row>
    <row r="692" spans="3:20">
      <c r="C692" s="7"/>
      <c r="T692" s="7"/>
    </row>
    <row r="693" spans="3:20">
      <c r="C693" s="7"/>
      <c r="T693" s="7"/>
    </row>
    <row r="694" spans="3:20">
      <c r="C694" s="7"/>
      <c r="T694" s="7"/>
    </row>
    <row r="695" spans="3:20">
      <c r="C695" s="7"/>
      <c r="T695" s="7"/>
    </row>
    <row r="696" spans="3:20">
      <c r="C696" s="7"/>
      <c r="T696" s="7"/>
    </row>
    <row r="697" spans="3:20">
      <c r="C697" s="7"/>
      <c r="T697" s="7"/>
    </row>
    <row r="698" spans="3:20">
      <c r="C698" s="7"/>
      <c r="T698" s="7"/>
    </row>
    <row r="699" spans="3:20">
      <c r="C699" s="7"/>
      <c r="T699" s="7"/>
    </row>
    <row r="700" spans="3:20">
      <c r="C700" s="7"/>
      <c r="T700" s="7"/>
    </row>
    <row r="701" spans="3:20">
      <c r="C701" s="7"/>
      <c r="T701" s="7"/>
    </row>
    <row r="702" spans="3:20">
      <c r="C702" s="7"/>
      <c r="T702" s="7"/>
    </row>
    <row r="703" spans="3:20">
      <c r="C703" s="7"/>
      <c r="T703" s="7"/>
    </row>
    <row r="704" spans="3:20">
      <c r="C704" s="7"/>
      <c r="T704" s="7"/>
    </row>
    <row r="705" spans="3:20">
      <c r="C705" s="7"/>
      <c r="T705" s="7"/>
    </row>
    <row r="706" spans="3:20">
      <c r="C706" s="7"/>
      <c r="T706" s="7"/>
    </row>
    <row r="707" spans="3:20">
      <c r="C707" s="7"/>
      <c r="T707" s="7"/>
    </row>
    <row r="708" spans="3:20">
      <c r="C708" s="7"/>
      <c r="T708" s="7"/>
    </row>
    <row r="709" spans="3:20">
      <c r="C709" s="7"/>
      <c r="T709" s="7"/>
    </row>
    <row r="710" spans="3:20">
      <c r="C710" s="7"/>
      <c r="T710" s="7"/>
    </row>
    <row r="711" spans="3:20">
      <c r="C711" s="7"/>
      <c r="T711" s="7"/>
    </row>
    <row r="712" spans="3:20">
      <c r="C712" s="7"/>
      <c r="T712" s="7"/>
    </row>
    <row r="713" spans="3:20">
      <c r="C713" s="7"/>
      <c r="T713" s="7"/>
    </row>
    <row r="714" spans="3:20">
      <c r="C714" s="7"/>
      <c r="T714" s="7"/>
    </row>
    <row r="715" spans="3:20">
      <c r="C715" s="7"/>
      <c r="T715" s="7"/>
    </row>
    <row r="716" spans="3:20">
      <c r="C716" s="7"/>
      <c r="T716" s="7"/>
    </row>
    <row r="717" spans="3:20">
      <c r="C717" s="7"/>
      <c r="T717" s="7"/>
    </row>
    <row r="718" spans="3:20">
      <c r="C718" s="7"/>
      <c r="T718" s="7"/>
    </row>
    <row r="719" spans="3:20">
      <c r="C719" s="7"/>
      <c r="T719" s="7"/>
    </row>
    <row r="720" spans="3:20">
      <c r="C720" s="7"/>
      <c r="T720" s="7"/>
    </row>
    <row r="721" spans="3:20">
      <c r="C721" s="7"/>
      <c r="T721" s="7"/>
    </row>
    <row r="722" spans="3:20">
      <c r="C722" s="7"/>
      <c r="T722" s="7"/>
    </row>
    <row r="723" spans="3:20">
      <c r="C723" s="7"/>
      <c r="T723" s="7"/>
    </row>
    <row r="724" spans="3:20">
      <c r="C724" s="7"/>
      <c r="T724" s="7"/>
    </row>
    <row r="725" spans="3:20">
      <c r="C725" s="7"/>
      <c r="T725" s="7"/>
    </row>
    <row r="726" spans="3:20">
      <c r="C726" s="7"/>
      <c r="T726" s="7"/>
    </row>
    <row r="727" spans="3:20">
      <c r="C727" s="7"/>
      <c r="T727" s="7"/>
    </row>
    <row r="728" spans="3:20">
      <c r="C728" s="7"/>
      <c r="T728" s="7"/>
    </row>
    <row r="729" spans="3:20">
      <c r="C729" s="7"/>
      <c r="T729" s="7"/>
    </row>
    <row r="730" spans="3:20">
      <c r="C730" s="7"/>
      <c r="T730" s="7"/>
    </row>
    <row r="731" spans="3:20">
      <c r="C731" s="7"/>
      <c r="T731" s="7"/>
    </row>
    <row r="732" spans="3:20">
      <c r="C732" s="7"/>
      <c r="T732" s="7"/>
    </row>
    <row r="733" spans="3:20">
      <c r="C733" s="7"/>
      <c r="T733" s="7"/>
    </row>
    <row r="734" spans="3:20">
      <c r="C734" s="7"/>
      <c r="T734" s="7"/>
    </row>
    <row r="735" spans="3:20">
      <c r="C735" s="7"/>
      <c r="T735" s="7"/>
    </row>
    <row r="736" spans="3:20">
      <c r="C736" s="7"/>
      <c r="T736" s="7"/>
    </row>
    <row r="737" spans="3:20">
      <c r="C737" s="7"/>
      <c r="T737" s="7"/>
    </row>
    <row r="738" spans="3:20">
      <c r="C738" s="7"/>
      <c r="T738" s="7"/>
    </row>
    <row r="739" spans="3:20">
      <c r="C739" s="7"/>
      <c r="T739" s="7"/>
    </row>
    <row r="740" spans="3:20">
      <c r="C740" s="7"/>
      <c r="T740" s="7"/>
    </row>
    <row r="741" spans="3:20">
      <c r="C741" s="7"/>
      <c r="T741" s="7"/>
    </row>
    <row r="742" spans="3:20">
      <c r="C742" s="7"/>
      <c r="T742" s="7"/>
    </row>
    <row r="743" spans="3:20">
      <c r="C743" s="7"/>
      <c r="T743" s="7"/>
    </row>
    <row r="744" spans="3:20">
      <c r="C744" s="7"/>
      <c r="T744" s="7"/>
    </row>
    <row r="745" spans="3:20">
      <c r="C745" s="7"/>
      <c r="T745" s="7"/>
    </row>
    <row r="746" spans="3:20">
      <c r="C746" s="7"/>
      <c r="T746" s="7"/>
    </row>
    <row r="747" spans="3:20">
      <c r="C747" s="7"/>
      <c r="T747" s="7"/>
    </row>
    <row r="748" spans="3:20">
      <c r="C748" s="7"/>
      <c r="T748" s="7"/>
    </row>
    <row r="749" spans="3:20">
      <c r="C749" s="7"/>
      <c r="T749" s="7"/>
    </row>
    <row r="750" spans="3:20">
      <c r="C750" s="7"/>
      <c r="T750" s="7"/>
    </row>
    <row r="751" spans="3:20">
      <c r="C751" s="7"/>
      <c r="T751" s="7"/>
    </row>
    <row r="752" spans="3:20">
      <c r="C752" s="7"/>
      <c r="T752" s="7"/>
    </row>
    <row r="753" spans="3:20">
      <c r="C753" s="7"/>
      <c r="T753" s="7"/>
    </row>
    <row r="754" spans="3:20">
      <c r="C754" s="7"/>
      <c r="T754" s="7"/>
    </row>
    <row r="755" spans="3:20">
      <c r="C755" s="7"/>
      <c r="T755" s="7"/>
    </row>
    <row r="756" spans="3:20">
      <c r="C756" s="7"/>
      <c r="T756" s="7"/>
    </row>
    <row r="757" spans="3:20">
      <c r="C757" s="7"/>
      <c r="T757" s="7"/>
    </row>
    <row r="758" spans="3:20">
      <c r="C758" s="7"/>
      <c r="T758" s="7"/>
    </row>
    <row r="759" spans="3:20">
      <c r="C759" s="7"/>
      <c r="T759" s="7"/>
    </row>
    <row r="760" spans="3:20">
      <c r="C760" s="7"/>
      <c r="T760" s="7"/>
    </row>
    <row r="761" spans="3:20">
      <c r="C761" s="7"/>
      <c r="T761" s="7"/>
    </row>
    <row r="762" spans="3:20">
      <c r="C762" s="7"/>
      <c r="T762" s="7"/>
    </row>
    <row r="763" spans="3:20">
      <c r="C763" s="7"/>
      <c r="T763" s="7"/>
    </row>
    <row r="764" spans="3:20">
      <c r="C764" s="7"/>
      <c r="T764" s="7"/>
    </row>
    <row r="765" spans="3:20">
      <c r="C765" s="7"/>
      <c r="T765" s="7"/>
    </row>
    <row r="766" spans="3:20">
      <c r="C766" s="7"/>
      <c r="T766" s="7"/>
    </row>
    <row r="767" spans="3:20">
      <c r="C767" s="7"/>
      <c r="T767" s="7"/>
    </row>
    <row r="768" spans="3:20">
      <c r="C768" s="7"/>
      <c r="T768" s="7"/>
    </row>
    <row r="769" spans="3:20">
      <c r="C769" s="7"/>
      <c r="T769" s="7"/>
    </row>
    <row r="770" spans="3:20">
      <c r="C770" s="7"/>
      <c r="T770" s="7"/>
    </row>
    <row r="771" spans="3:20">
      <c r="C771" s="7"/>
      <c r="T771" s="7"/>
    </row>
    <row r="772" spans="3:20">
      <c r="C772" s="7"/>
      <c r="T772" s="7"/>
    </row>
    <row r="773" spans="3:20">
      <c r="C773" s="7"/>
      <c r="T773" s="7"/>
    </row>
    <row r="774" spans="3:20">
      <c r="C774" s="7"/>
      <c r="T774" s="7"/>
    </row>
    <row r="775" spans="3:20">
      <c r="C775" s="7"/>
      <c r="T775" s="7"/>
    </row>
    <row r="776" spans="3:20">
      <c r="C776" s="7"/>
      <c r="T776" s="7"/>
    </row>
    <row r="777" spans="3:20">
      <c r="C777" s="7"/>
      <c r="T777" s="7"/>
    </row>
    <row r="778" spans="3:20">
      <c r="C778" s="7"/>
      <c r="T778" s="7"/>
    </row>
    <row r="779" spans="3:20">
      <c r="C779" s="7"/>
      <c r="T779" s="7"/>
    </row>
    <row r="780" spans="3:20">
      <c r="C780" s="7"/>
      <c r="T780" s="7"/>
    </row>
    <row r="781" spans="3:20">
      <c r="C781" s="7"/>
      <c r="T781" s="7"/>
    </row>
    <row r="782" spans="3:20">
      <c r="C782" s="7"/>
      <c r="T782" s="7"/>
    </row>
    <row r="783" spans="3:20">
      <c r="C783" s="7"/>
      <c r="T783" s="7"/>
    </row>
    <row r="784" spans="3:20">
      <c r="C784" s="7"/>
      <c r="T784" s="7"/>
    </row>
    <row r="785" spans="3:20">
      <c r="C785" s="7"/>
      <c r="T785" s="7"/>
    </row>
    <row r="786" spans="3:20">
      <c r="C786" s="7"/>
      <c r="T786" s="7"/>
    </row>
    <row r="787" spans="3:20">
      <c r="C787" s="7"/>
      <c r="T787" s="7"/>
    </row>
    <row r="788" spans="3:20">
      <c r="C788" s="7"/>
      <c r="T788" s="7"/>
    </row>
    <row r="789" spans="3:20">
      <c r="C789" s="7"/>
      <c r="T789" s="7"/>
    </row>
    <row r="790" spans="3:20">
      <c r="C790" s="7"/>
      <c r="T790" s="7"/>
    </row>
    <row r="791" spans="3:20">
      <c r="C791" s="7"/>
      <c r="T791" s="7"/>
    </row>
    <row r="792" spans="3:20">
      <c r="C792" s="7"/>
      <c r="T792" s="7"/>
    </row>
    <row r="793" spans="3:20">
      <c r="C793" s="7"/>
      <c r="T793" s="7"/>
    </row>
    <row r="794" spans="3:20">
      <c r="C794" s="7"/>
      <c r="T794" s="7"/>
    </row>
    <row r="795" spans="3:20">
      <c r="C795" s="7"/>
      <c r="T795" s="7"/>
    </row>
    <row r="796" spans="3:20">
      <c r="C796" s="7"/>
      <c r="T796" s="7"/>
    </row>
    <row r="797" spans="3:20">
      <c r="C797" s="7"/>
      <c r="T797" s="7"/>
    </row>
    <row r="798" spans="3:20">
      <c r="C798" s="7"/>
      <c r="T798" s="7"/>
    </row>
    <row r="799" spans="3:20">
      <c r="C799" s="7"/>
      <c r="T799" s="7"/>
    </row>
    <row r="800" spans="3:20">
      <c r="C800" s="7"/>
      <c r="T800" s="7"/>
    </row>
    <row r="801" spans="3:20">
      <c r="C801" s="7"/>
      <c r="T801" s="7"/>
    </row>
    <row r="802" spans="3:20">
      <c r="C802" s="7"/>
      <c r="T802" s="7"/>
    </row>
    <row r="803" spans="3:20">
      <c r="C803" s="7"/>
      <c r="T803" s="7"/>
    </row>
    <row r="804" spans="3:20">
      <c r="C804" s="7"/>
      <c r="T804" s="7"/>
    </row>
    <row r="805" spans="3:20">
      <c r="C805" s="7"/>
      <c r="T805" s="7"/>
    </row>
    <row r="806" spans="3:20">
      <c r="C806" s="7"/>
      <c r="T806" s="7"/>
    </row>
    <row r="807" spans="3:20">
      <c r="C807" s="7"/>
      <c r="T807" s="7"/>
    </row>
    <row r="808" spans="3:20">
      <c r="C808" s="7"/>
      <c r="T808" s="7"/>
    </row>
    <row r="809" spans="3:20">
      <c r="C809" s="7"/>
      <c r="T809" s="7"/>
    </row>
    <row r="810" spans="3:20">
      <c r="C810" s="7"/>
      <c r="T810" s="7"/>
    </row>
    <row r="811" spans="3:20">
      <c r="C811" s="7"/>
      <c r="T811" s="7"/>
    </row>
    <row r="812" spans="3:20">
      <c r="C812" s="7"/>
      <c r="T812" s="7"/>
    </row>
    <row r="813" spans="3:20">
      <c r="C813" s="7"/>
      <c r="T813" s="7"/>
    </row>
    <row r="814" spans="3:20">
      <c r="C814" s="7"/>
      <c r="T814" s="7"/>
    </row>
    <row r="815" spans="3:20">
      <c r="C815" s="7"/>
      <c r="T815" s="7"/>
    </row>
    <row r="816" spans="3:20">
      <c r="C816" s="7"/>
      <c r="T816" s="7"/>
    </row>
    <row r="817" spans="3:20">
      <c r="C817" s="7"/>
      <c r="T817" s="7"/>
    </row>
    <row r="818" spans="3:20">
      <c r="C818" s="7"/>
      <c r="T818" s="7"/>
    </row>
    <row r="819" spans="3:20">
      <c r="C819" s="7"/>
      <c r="T819" s="7"/>
    </row>
    <row r="820" spans="3:20">
      <c r="C820" s="7"/>
      <c r="T820" s="7"/>
    </row>
    <row r="821" spans="3:20">
      <c r="C821" s="7"/>
      <c r="T821" s="7"/>
    </row>
    <row r="822" spans="3:20">
      <c r="C822" s="7"/>
      <c r="T822" s="7"/>
    </row>
    <row r="823" spans="3:20">
      <c r="C823" s="7"/>
      <c r="T823" s="7"/>
    </row>
    <row r="824" spans="3:20">
      <c r="C824" s="7"/>
      <c r="T824" s="7"/>
    </row>
    <row r="825" spans="3:20">
      <c r="C825" s="7"/>
      <c r="T825" s="7"/>
    </row>
    <row r="826" spans="3:20">
      <c r="C826" s="7"/>
      <c r="T826" s="7"/>
    </row>
    <row r="827" spans="3:20">
      <c r="C827" s="7"/>
      <c r="T827" s="7"/>
    </row>
    <row r="828" spans="3:20">
      <c r="C828" s="7"/>
      <c r="T828" s="7"/>
    </row>
    <row r="829" spans="3:20">
      <c r="C829" s="7"/>
      <c r="T829" s="7"/>
    </row>
    <row r="830" spans="3:20">
      <c r="C830" s="7"/>
      <c r="T830" s="7"/>
    </row>
    <row r="831" spans="3:20">
      <c r="C831" s="7"/>
      <c r="T831" s="7"/>
    </row>
    <row r="832" spans="3:20">
      <c r="C832" s="7"/>
      <c r="T832" s="7"/>
    </row>
    <row r="833" spans="3:20">
      <c r="C833" s="7"/>
      <c r="T833" s="7"/>
    </row>
    <row r="834" spans="3:20">
      <c r="C834" s="7"/>
      <c r="T834" s="7"/>
    </row>
    <row r="835" spans="3:20">
      <c r="C835" s="7"/>
      <c r="T835" s="7"/>
    </row>
    <row r="836" spans="3:20">
      <c r="C836" s="7"/>
      <c r="T836" s="7"/>
    </row>
    <row r="837" spans="3:20">
      <c r="C837" s="7"/>
      <c r="T837" s="7"/>
    </row>
    <row r="838" spans="3:20">
      <c r="C838" s="7"/>
      <c r="T838" s="7"/>
    </row>
    <row r="839" spans="3:20">
      <c r="C839" s="7"/>
      <c r="T839" s="7"/>
    </row>
    <row r="840" spans="3:20">
      <c r="C840" s="7"/>
      <c r="T840" s="7"/>
    </row>
    <row r="841" spans="3:20">
      <c r="C841" s="7"/>
      <c r="T841" s="7"/>
    </row>
    <row r="842" spans="3:20">
      <c r="C842" s="7"/>
      <c r="T842" s="7"/>
    </row>
    <row r="843" spans="3:20">
      <c r="C843" s="7"/>
      <c r="T843" s="7"/>
    </row>
    <row r="844" spans="3:20">
      <c r="C844" s="7"/>
      <c r="T844" s="7"/>
    </row>
    <row r="845" spans="3:20">
      <c r="C845" s="7"/>
      <c r="T845" s="7"/>
    </row>
    <row r="846" spans="3:20">
      <c r="C846" s="7"/>
      <c r="T846" s="7"/>
    </row>
    <row r="847" spans="3:20">
      <c r="C847" s="7"/>
      <c r="T847" s="7"/>
    </row>
    <row r="848" spans="3:20">
      <c r="C848" s="7"/>
      <c r="T848" s="7"/>
    </row>
    <row r="849" spans="3:20">
      <c r="C849" s="7"/>
      <c r="T849" s="7"/>
    </row>
    <row r="850" spans="3:20">
      <c r="C850" s="7"/>
      <c r="T850" s="7"/>
    </row>
    <row r="851" spans="3:20">
      <c r="C851" s="7"/>
      <c r="T851" s="7"/>
    </row>
    <row r="852" spans="3:20">
      <c r="C852" s="7"/>
      <c r="T852" s="7"/>
    </row>
    <row r="853" spans="3:20">
      <c r="C853" s="7"/>
      <c r="T853" s="7"/>
    </row>
    <row r="854" spans="3:20">
      <c r="C854" s="7"/>
      <c r="T854" s="7"/>
    </row>
    <row r="855" spans="3:20">
      <c r="C855" s="7"/>
      <c r="T855" s="7"/>
    </row>
    <row r="856" spans="3:20">
      <c r="C856" s="7"/>
      <c r="T856" s="7"/>
    </row>
    <row r="857" spans="3:20">
      <c r="C857" s="7"/>
      <c r="T857" s="7"/>
    </row>
    <row r="858" spans="3:20">
      <c r="C858" s="7"/>
      <c r="T858" s="7"/>
    </row>
    <row r="859" spans="3:20">
      <c r="C859" s="7"/>
      <c r="T859" s="7"/>
    </row>
    <row r="860" spans="3:20">
      <c r="C860" s="7"/>
      <c r="T860" s="7"/>
    </row>
    <row r="861" spans="3:20">
      <c r="C861" s="7"/>
      <c r="T861" s="7"/>
    </row>
    <row r="862" spans="3:20">
      <c r="C862" s="7"/>
      <c r="T862" s="7"/>
    </row>
    <row r="863" spans="3:20">
      <c r="C863" s="7"/>
      <c r="T863" s="7"/>
    </row>
    <row r="864" spans="3:20">
      <c r="C864" s="7"/>
      <c r="T864" s="7"/>
    </row>
    <row r="865" spans="3:20">
      <c r="C865" s="7"/>
      <c r="T865" s="7"/>
    </row>
    <row r="866" spans="3:20">
      <c r="C866" s="7"/>
      <c r="T866" s="7"/>
    </row>
    <row r="867" spans="3:20">
      <c r="C867" s="7"/>
      <c r="T867" s="7"/>
    </row>
    <row r="868" spans="3:20">
      <c r="C868" s="7"/>
      <c r="T868" s="7"/>
    </row>
    <row r="869" spans="3:20">
      <c r="C869" s="7"/>
      <c r="T869" s="7"/>
    </row>
    <row r="870" spans="3:20">
      <c r="C870" s="7"/>
      <c r="T870" s="7"/>
    </row>
    <row r="871" spans="3:20">
      <c r="C871" s="7"/>
      <c r="T871" s="7"/>
    </row>
    <row r="872" spans="3:20">
      <c r="C872" s="7"/>
      <c r="T872" s="7"/>
    </row>
    <row r="873" spans="3:20">
      <c r="C873" s="7"/>
      <c r="T873" s="7"/>
    </row>
    <row r="874" spans="3:20">
      <c r="C874" s="7"/>
      <c r="T874" s="7"/>
    </row>
    <row r="875" spans="3:20">
      <c r="C875" s="7"/>
      <c r="T875" s="7"/>
    </row>
    <row r="876" spans="3:20">
      <c r="C876" s="7"/>
      <c r="T876" s="7"/>
    </row>
    <row r="877" spans="3:20">
      <c r="C877" s="7"/>
      <c r="T877" s="7"/>
    </row>
    <row r="878" spans="3:20">
      <c r="C878" s="7"/>
      <c r="T878" s="7"/>
    </row>
    <row r="879" spans="3:20">
      <c r="C879" s="7"/>
      <c r="T879" s="7"/>
    </row>
    <row r="880" spans="3:20">
      <c r="C880" s="7"/>
      <c r="T880" s="7"/>
    </row>
    <row r="881" spans="3:20">
      <c r="C881" s="7"/>
      <c r="T881" s="7"/>
    </row>
    <row r="882" spans="3:20">
      <c r="C882" s="7"/>
      <c r="T882" s="7"/>
    </row>
    <row r="883" spans="3:20">
      <c r="C883" s="7"/>
      <c r="T883" s="7"/>
    </row>
    <row r="884" spans="3:20">
      <c r="C884" s="7"/>
      <c r="T884" s="7"/>
    </row>
    <row r="885" spans="3:20">
      <c r="C885" s="7"/>
      <c r="T885" s="7"/>
    </row>
    <row r="886" spans="3:20">
      <c r="C886" s="7"/>
      <c r="T886" s="7"/>
    </row>
    <row r="887" spans="3:20">
      <c r="C887" s="7"/>
      <c r="T887" s="7"/>
    </row>
    <row r="888" spans="3:20">
      <c r="C888" s="7"/>
      <c r="T888" s="7"/>
    </row>
    <row r="889" spans="3:20">
      <c r="C889" s="7"/>
      <c r="T889" s="7"/>
    </row>
    <row r="890" spans="3:20">
      <c r="C890" s="7"/>
      <c r="T890" s="7"/>
    </row>
    <row r="891" spans="3:20">
      <c r="C891" s="7"/>
      <c r="T891" s="7"/>
    </row>
    <row r="892" spans="3:20">
      <c r="C892" s="7"/>
      <c r="T892" s="7"/>
    </row>
    <row r="893" spans="3:20">
      <c r="C893" s="7"/>
      <c r="T893" s="7"/>
    </row>
    <row r="894" spans="3:20">
      <c r="C894" s="7"/>
      <c r="T894" s="7"/>
    </row>
    <row r="895" spans="3:20">
      <c r="C895" s="7"/>
      <c r="T895" s="7"/>
    </row>
    <row r="896" spans="3:20">
      <c r="C896" s="7"/>
      <c r="T896" s="7"/>
    </row>
    <row r="897" spans="3:20">
      <c r="C897" s="7"/>
      <c r="T897" s="7"/>
    </row>
    <row r="898" spans="3:20">
      <c r="C898" s="7"/>
      <c r="T898" s="7"/>
    </row>
    <row r="899" spans="3:20">
      <c r="C899" s="7"/>
      <c r="T899" s="7"/>
    </row>
    <row r="900" spans="3:20">
      <c r="C900" s="7"/>
      <c r="T900" s="7"/>
    </row>
    <row r="901" spans="3:20">
      <c r="C901" s="7"/>
      <c r="T901" s="7"/>
    </row>
    <row r="902" spans="3:20">
      <c r="C902" s="7"/>
      <c r="T902" s="7"/>
    </row>
    <row r="903" spans="3:20">
      <c r="C903" s="7"/>
      <c r="T903" s="7"/>
    </row>
    <row r="904" spans="3:20">
      <c r="C904" s="7"/>
      <c r="T904" s="7"/>
    </row>
    <row r="905" spans="3:20">
      <c r="C905" s="7"/>
      <c r="T905" s="7"/>
    </row>
    <row r="906" spans="3:20">
      <c r="C906" s="7"/>
      <c r="T906" s="7"/>
    </row>
    <row r="907" spans="3:20">
      <c r="C907" s="7"/>
      <c r="T907" s="7"/>
    </row>
    <row r="908" spans="3:20">
      <c r="C908" s="7"/>
      <c r="T908" s="7"/>
    </row>
    <row r="909" spans="3:20">
      <c r="C909" s="7"/>
      <c r="T909" s="7"/>
    </row>
    <row r="910" spans="3:20">
      <c r="C910" s="7"/>
      <c r="T910" s="7"/>
    </row>
    <row r="911" spans="3:20">
      <c r="C911" s="7"/>
      <c r="T911" s="7"/>
    </row>
    <row r="912" spans="3:20">
      <c r="C912" s="7"/>
      <c r="T912" s="7"/>
    </row>
    <row r="913" spans="3:20">
      <c r="C913" s="7"/>
      <c r="T913" s="7"/>
    </row>
    <row r="914" spans="3:20">
      <c r="C914" s="7"/>
      <c r="T914" s="7"/>
    </row>
    <row r="915" spans="3:20">
      <c r="C915" s="7"/>
      <c r="T915" s="7"/>
    </row>
    <row r="916" spans="3:20">
      <c r="C916" s="7"/>
      <c r="T916" s="7"/>
    </row>
    <row r="917" spans="3:20">
      <c r="C917" s="7"/>
      <c r="T917" s="7"/>
    </row>
    <row r="918" spans="3:20">
      <c r="C918" s="7"/>
      <c r="T918" s="7"/>
    </row>
    <row r="919" spans="3:20">
      <c r="C919" s="7"/>
      <c r="T919" s="7"/>
    </row>
    <row r="920" spans="3:20">
      <c r="C920" s="7"/>
      <c r="T920" s="7"/>
    </row>
    <row r="921" spans="3:20">
      <c r="C921" s="7"/>
      <c r="T921" s="7"/>
    </row>
    <row r="922" spans="3:20">
      <c r="C922" s="7"/>
      <c r="T922" s="7"/>
    </row>
    <row r="923" spans="3:20">
      <c r="C923" s="7"/>
      <c r="T923" s="7"/>
    </row>
    <row r="924" spans="3:20">
      <c r="C924" s="7"/>
      <c r="T924" s="7"/>
    </row>
    <row r="925" spans="3:20">
      <c r="C925" s="7"/>
      <c r="T925" s="7"/>
    </row>
    <row r="926" spans="3:20">
      <c r="C926" s="7"/>
      <c r="T926" s="7"/>
    </row>
    <row r="927" spans="3:20">
      <c r="C927" s="7"/>
      <c r="T927" s="7"/>
    </row>
    <row r="928" spans="3:20">
      <c r="C928" s="7"/>
      <c r="T928" s="7"/>
    </row>
    <row r="929" spans="3:20">
      <c r="C929" s="7"/>
      <c r="T929" s="7"/>
    </row>
    <row r="930" spans="3:20">
      <c r="C930" s="7"/>
      <c r="T930" s="7"/>
    </row>
    <row r="931" spans="3:20">
      <c r="C931" s="7"/>
      <c r="T931" s="7"/>
    </row>
    <row r="932" spans="3:20">
      <c r="C932" s="7"/>
      <c r="T932" s="7"/>
    </row>
    <row r="933" spans="3:20">
      <c r="C933" s="7"/>
      <c r="T933" s="7"/>
    </row>
    <row r="934" spans="3:20">
      <c r="C934" s="7"/>
      <c r="T934" s="7"/>
    </row>
    <row r="935" spans="3:20">
      <c r="C935" s="7"/>
      <c r="T935" s="7"/>
    </row>
    <row r="936" spans="3:20">
      <c r="C936" s="7"/>
      <c r="T936" s="7"/>
    </row>
    <row r="937" spans="3:20">
      <c r="C937" s="7"/>
      <c r="T937" s="7"/>
    </row>
    <row r="938" spans="3:20">
      <c r="C938" s="7"/>
      <c r="T938" s="7"/>
    </row>
    <row r="939" spans="3:20">
      <c r="C939" s="7"/>
      <c r="T939" s="7"/>
    </row>
    <row r="940" spans="3:20">
      <c r="C940" s="7"/>
      <c r="T940" s="7"/>
    </row>
    <row r="941" spans="3:20">
      <c r="C941" s="7"/>
      <c r="T941" s="7"/>
    </row>
    <row r="942" spans="3:20">
      <c r="C942" s="7"/>
      <c r="T942" s="7"/>
    </row>
    <row r="943" spans="3:20">
      <c r="C943" s="7"/>
      <c r="T943" s="7"/>
    </row>
    <row r="944" spans="3:20">
      <c r="C944" s="7"/>
      <c r="T944" s="7"/>
    </row>
    <row r="945" spans="3:20">
      <c r="C945" s="7"/>
      <c r="T945" s="7"/>
    </row>
    <row r="946" spans="3:20">
      <c r="C946" s="7"/>
      <c r="T946" s="7"/>
    </row>
    <row r="947" spans="3:20">
      <c r="C947" s="7"/>
      <c r="T947" s="7"/>
    </row>
    <row r="948" spans="3:20">
      <c r="C948" s="7"/>
      <c r="T948" s="7"/>
    </row>
    <row r="949" spans="3:20">
      <c r="C949" s="7"/>
      <c r="T949" s="7"/>
    </row>
    <row r="950" spans="3:20">
      <c r="C950" s="7"/>
      <c r="T950" s="7"/>
    </row>
    <row r="951" spans="3:20">
      <c r="C951" s="7"/>
      <c r="T951" s="7"/>
    </row>
    <row r="952" spans="3:20">
      <c r="C952" s="7"/>
      <c r="T952" s="7"/>
    </row>
    <row r="953" spans="3:20">
      <c r="C953" s="7"/>
      <c r="T953" s="7"/>
    </row>
    <row r="954" spans="3:20">
      <c r="C954" s="7"/>
      <c r="T954" s="7"/>
    </row>
    <row r="955" spans="3:20">
      <c r="C955" s="7"/>
      <c r="T955" s="7"/>
    </row>
    <row r="956" spans="3:20">
      <c r="C956" s="7"/>
      <c r="T956" s="7"/>
    </row>
    <row r="957" spans="3:20">
      <c r="C957" s="7"/>
      <c r="T957" s="7"/>
    </row>
    <row r="958" spans="3:20">
      <c r="C958" s="7"/>
      <c r="T958" s="7"/>
    </row>
    <row r="959" spans="3:20">
      <c r="C959" s="7"/>
      <c r="T959" s="7"/>
    </row>
    <row r="960" spans="3:20">
      <c r="C960" s="7"/>
      <c r="T960" s="7"/>
    </row>
    <row r="961" spans="3:20">
      <c r="C961" s="7"/>
      <c r="T961" s="7"/>
    </row>
    <row r="962" spans="3:20">
      <c r="C962" s="7"/>
      <c r="T962" s="7"/>
    </row>
    <row r="963" spans="3:20">
      <c r="C963" s="7"/>
      <c r="T963" s="7"/>
    </row>
    <row r="964" spans="3:20">
      <c r="C964" s="7"/>
      <c r="T964" s="7"/>
    </row>
    <row r="965" spans="3:20">
      <c r="C965" s="7"/>
      <c r="T965" s="7"/>
    </row>
    <row r="966" spans="3:20">
      <c r="C966" s="7"/>
      <c r="T966" s="7"/>
    </row>
    <row r="967" spans="3:20">
      <c r="C967" s="7"/>
      <c r="T967" s="7"/>
    </row>
    <row r="968" spans="3:20">
      <c r="C968" s="7"/>
      <c r="T968" s="7"/>
    </row>
    <row r="969" spans="3:20">
      <c r="C969" s="7"/>
      <c r="T969" s="7"/>
    </row>
    <row r="970" spans="3:20">
      <c r="C970" s="7"/>
      <c r="T970" s="7"/>
    </row>
    <row r="971" spans="3:20">
      <c r="C971" s="7"/>
      <c r="T971" s="7"/>
    </row>
    <row r="972" spans="3:20">
      <c r="C972" s="7"/>
      <c r="T972" s="7"/>
    </row>
    <row r="973" spans="3:20">
      <c r="C973" s="7"/>
      <c r="T973" s="7"/>
    </row>
    <row r="974" spans="3:20">
      <c r="C974" s="7"/>
      <c r="T974" s="7"/>
    </row>
    <row r="975" spans="3:20">
      <c r="C975" s="7"/>
      <c r="T975" s="7"/>
    </row>
    <row r="976" spans="3:20">
      <c r="C976" s="7"/>
      <c r="T976" s="7"/>
    </row>
    <row r="977" spans="3:20">
      <c r="C977" s="7"/>
      <c r="T977" s="7"/>
    </row>
    <row r="978" spans="3:20">
      <c r="C978" s="7"/>
      <c r="T978" s="7"/>
    </row>
    <row r="979" spans="3:20">
      <c r="C979" s="7"/>
      <c r="T979" s="7"/>
    </row>
    <row r="980" spans="3:20">
      <c r="C980" s="7"/>
      <c r="T980" s="7"/>
    </row>
    <row r="981" spans="3:20">
      <c r="C981" s="7"/>
      <c r="T981" s="7"/>
    </row>
    <row r="982" spans="3:20">
      <c r="C982" s="7"/>
      <c r="T982" s="7"/>
    </row>
    <row r="983" spans="3:20">
      <c r="C983" s="7"/>
      <c r="T983" s="7"/>
    </row>
    <row r="984" spans="3:20">
      <c r="C984" s="7"/>
      <c r="T984" s="7"/>
    </row>
    <row r="985" spans="3:20">
      <c r="C985" s="7"/>
      <c r="T985" s="7"/>
    </row>
    <row r="986" spans="3:20">
      <c r="C986" s="7"/>
      <c r="T986" s="7"/>
    </row>
    <row r="987" spans="3:20">
      <c r="C987" s="7"/>
      <c r="T987" s="7"/>
    </row>
    <row r="988" spans="3:20">
      <c r="C988" s="7"/>
      <c r="T988" s="7"/>
    </row>
    <row r="989" spans="3:20">
      <c r="C989" s="7"/>
      <c r="T989" s="7"/>
    </row>
    <row r="990" spans="3:20">
      <c r="C990" s="7"/>
      <c r="T990" s="7"/>
    </row>
    <row r="991" spans="3:20">
      <c r="C991" s="7"/>
      <c r="T991" s="7"/>
    </row>
    <row r="992" spans="3:20">
      <c r="C992" s="7"/>
      <c r="T992" s="7"/>
    </row>
    <row r="993" spans="3:20">
      <c r="C993" s="7"/>
      <c r="T993" s="7"/>
    </row>
    <row r="994" spans="3:20">
      <c r="C994" s="7"/>
      <c r="T994" s="7"/>
    </row>
    <row r="995" spans="3:20">
      <c r="C995" s="7"/>
      <c r="T995" s="7"/>
    </row>
    <row r="996" spans="3:20">
      <c r="C996" s="7"/>
      <c r="T996" s="7"/>
    </row>
    <row r="997" spans="3:20">
      <c r="C997" s="7"/>
      <c r="T997" s="7"/>
    </row>
    <row r="998" spans="3:20">
      <c r="C998" s="7"/>
      <c r="T998" s="7"/>
    </row>
    <row r="999" spans="3:20">
      <c r="C999" s="7"/>
      <c r="T999" s="7"/>
    </row>
    <row r="1000" spans="3:20">
      <c r="C1000" s="7"/>
      <c r="T1000" s="7"/>
    </row>
    <row r="1001" spans="3:20">
      <c r="C1001" s="7"/>
      <c r="T1001" s="7"/>
    </row>
    <row r="1002" spans="3:20">
      <c r="C1002" s="7"/>
      <c r="T1002" s="7"/>
    </row>
    <row r="1003" spans="3:20">
      <c r="C1003" s="7"/>
      <c r="T1003" s="7"/>
    </row>
    <row r="1004" spans="3:20">
      <c r="C1004" s="7"/>
      <c r="T1004" s="7"/>
    </row>
    <row r="1005" spans="3:20">
      <c r="C1005" s="7"/>
      <c r="T1005" s="7"/>
    </row>
    <row r="1006" spans="3:20">
      <c r="C1006" s="7"/>
      <c r="T1006" s="7"/>
    </row>
    <row r="1007" spans="3:20">
      <c r="C1007" s="7"/>
      <c r="T1007" s="7"/>
    </row>
    <row r="1008" spans="3:20">
      <c r="C1008" s="7"/>
      <c r="T1008" s="7"/>
    </row>
    <row r="1009" spans="3:20">
      <c r="C1009" s="7"/>
      <c r="T1009" s="7"/>
    </row>
    <row r="1010" spans="3:20">
      <c r="C1010" s="7"/>
      <c r="T1010" s="7"/>
    </row>
    <row r="1011" spans="3:20">
      <c r="C1011" s="7"/>
      <c r="T1011" s="7"/>
    </row>
    <row r="1012" spans="3:20">
      <c r="C1012" s="7"/>
      <c r="T1012" s="7"/>
    </row>
    <row r="1013" spans="3:20">
      <c r="C1013" s="7"/>
      <c r="T1013" s="7"/>
    </row>
    <row r="1014" spans="3:20">
      <c r="C1014" s="7"/>
      <c r="T1014" s="7"/>
    </row>
    <row r="1015" spans="3:20">
      <c r="C1015" s="7"/>
      <c r="T1015" s="7"/>
    </row>
    <row r="1016" spans="3:20">
      <c r="C1016" s="7"/>
      <c r="T1016" s="7"/>
    </row>
    <row r="1017" spans="3:20">
      <c r="C1017" s="7"/>
      <c r="T1017" s="7"/>
    </row>
    <row r="1018" spans="3:20">
      <c r="C1018" s="7"/>
      <c r="T1018" s="7"/>
    </row>
    <row r="1019" spans="3:20">
      <c r="C1019" s="7"/>
      <c r="T1019" s="7"/>
    </row>
    <row r="1020" spans="3:20">
      <c r="C1020" s="7"/>
      <c r="T1020" s="7"/>
    </row>
    <row r="1021" spans="3:20">
      <c r="C1021" s="7"/>
      <c r="T1021" s="7"/>
    </row>
    <row r="1022" spans="3:20">
      <c r="C1022" s="7"/>
      <c r="T1022" s="7"/>
    </row>
    <row r="1023" spans="3:20">
      <c r="C1023" s="7"/>
      <c r="T1023" s="7"/>
    </row>
    <row r="1024" spans="3:20">
      <c r="C1024" s="7"/>
      <c r="T1024" s="7"/>
    </row>
    <row r="1025" spans="3:20">
      <c r="C1025" s="7"/>
      <c r="T1025" s="7"/>
    </row>
    <row r="1026" spans="3:20">
      <c r="C1026" s="7"/>
      <c r="T1026" s="7"/>
    </row>
    <row r="1027" spans="3:20">
      <c r="C1027" s="7"/>
      <c r="T1027" s="7"/>
    </row>
    <row r="1028" spans="3:20">
      <c r="C1028" s="7"/>
      <c r="T1028" s="7"/>
    </row>
    <row r="1029" spans="3:20">
      <c r="C1029" s="7"/>
      <c r="T1029" s="7"/>
    </row>
    <row r="1030" spans="3:20">
      <c r="C1030" s="7"/>
      <c r="T1030" s="7"/>
    </row>
    <row r="1031" spans="3:20">
      <c r="C1031" s="7"/>
      <c r="T1031" s="7"/>
    </row>
    <row r="1032" spans="3:20">
      <c r="C1032" s="7"/>
      <c r="T1032" s="7"/>
    </row>
    <row r="1033" spans="3:20">
      <c r="C1033" s="7"/>
      <c r="T1033" s="7"/>
    </row>
    <row r="1034" spans="3:20">
      <c r="C1034" s="7"/>
      <c r="T1034" s="7"/>
    </row>
    <row r="1035" spans="3:20">
      <c r="C1035" s="7"/>
      <c r="T1035" s="7"/>
    </row>
    <row r="1036" spans="3:20">
      <c r="C1036" s="7"/>
      <c r="T1036" s="7"/>
    </row>
    <row r="1037" spans="3:20">
      <c r="C1037" s="7"/>
      <c r="T1037" s="7"/>
    </row>
    <row r="1038" spans="3:20">
      <c r="C1038" s="7"/>
      <c r="T1038" s="7"/>
    </row>
    <row r="1039" spans="3:20">
      <c r="C1039" s="7"/>
      <c r="T1039" s="7"/>
    </row>
    <row r="1040" spans="3:20">
      <c r="C1040" s="7"/>
      <c r="T1040" s="7"/>
    </row>
    <row r="1041" spans="3:20">
      <c r="C1041" s="7"/>
      <c r="T1041" s="7"/>
    </row>
    <row r="1042" spans="3:20">
      <c r="C1042" s="7"/>
      <c r="T1042" s="7"/>
    </row>
    <row r="1043" spans="3:20">
      <c r="C1043" s="7"/>
      <c r="T1043" s="7"/>
    </row>
    <row r="1044" spans="3:20">
      <c r="C1044" s="7"/>
      <c r="T1044" s="7"/>
    </row>
    <row r="1045" spans="3:20">
      <c r="C1045" s="7"/>
      <c r="T1045" s="7"/>
    </row>
    <row r="1046" spans="3:20">
      <c r="C1046" s="7"/>
      <c r="T1046" s="7"/>
    </row>
    <row r="1047" spans="3:20">
      <c r="C1047" s="7"/>
      <c r="T1047" s="7"/>
    </row>
    <row r="1048" spans="3:20">
      <c r="C1048" s="7"/>
      <c r="T1048" s="7"/>
    </row>
    <row r="1049" spans="3:20">
      <c r="C1049" s="7"/>
      <c r="T1049" s="7"/>
    </row>
    <row r="1050" spans="3:20">
      <c r="C1050" s="7"/>
      <c r="T1050" s="7"/>
    </row>
    <row r="1051" spans="3:20">
      <c r="C1051" s="7"/>
      <c r="T1051" s="7"/>
    </row>
    <row r="1052" spans="3:20">
      <c r="C1052" s="7"/>
      <c r="T1052" s="7"/>
    </row>
    <row r="1053" spans="3:20">
      <c r="C1053" s="7"/>
      <c r="T1053" s="7"/>
    </row>
    <row r="1054" spans="3:20">
      <c r="C1054" s="7"/>
      <c r="T1054" s="7"/>
    </row>
    <row r="1055" spans="3:20">
      <c r="C1055" s="7"/>
      <c r="T1055" s="7"/>
    </row>
    <row r="1056" spans="3:20">
      <c r="C1056" s="7"/>
      <c r="T1056" s="7"/>
    </row>
    <row r="1057" spans="3:20">
      <c r="C1057" s="7"/>
      <c r="T1057" s="7"/>
    </row>
    <row r="1058" spans="3:20">
      <c r="C1058" s="7"/>
      <c r="T1058" s="7"/>
    </row>
    <row r="1059" spans="3:20">
      <c r="C1059" s="7"/>
      <c r="T1059" s="7"/>
    </row>
    <row r="1060" spans="3:20">
      <c r="C1060" s="7"/>
      <c r="T1060" s="7"/>
    </row>
    <row r="1061" spans="3:20">
      <c r="C1061" s="7"/>
      <c r="T1061" s="7"/>
    </row>
    <row r="1062" spans="3:20">
      <c r="C1062" s="7"/>
      <c r="T1062" s="7"/>
    </row>
    <row r="1063" spans="3:20">
      <c r="C1063" s="7"/>
      <c r="T1063" s="7"/>
    </row>
    <row r="1064" spans="3:20">
      <c r="C1064" s="7"/>
      <c r="T1064" s="7"/>
    </row>
    <row r="1065" spans="3:20">
      <c r="C1065" s="7"/>
      <c r="T1065" s="7"/>
    </row>
    <row r="1066" spans="3:20">
      <c r="C1066" s="7"/>
      <c r="T1066" s="7"/>
    </row>
    <row r="1067" spans="3:20">
      <c r="C1067" s="7"/>
      <c r="T1067" s="7"/>
    </row>
    <row r="1068" spans="3:20">
      <c r="C1068" s="7"/>
      <c r="T1068" s="7"/>
    </row>
    <row r="1069" spans="3:20">
      <c r="C1069" s="7"/>
      <c r="T1069" s="7"/>
    </row>
    <row r="1070" spans="3:20">
      <c r="C1070" s="7"/>
      <c r="T1070" s="7"/>
    </row>
    <row r="1071" spans="3:20">
      <c r="C1071" s="7"/>
      <c r="T1071" s="7"/>
    </row>
    <row r="1072" spans="3:20">
      <c r="C1072" s="7"/>
      <c r="T1072" s="7"/>
    </row>
    <row r="1073" spans="3:20">
      <c r="C1073" s="7"/>
      <c r="T1073" s="7"/>
    </row>
    <row r="1074" spans="3:20">
      <c r="C1074" s="7"/>
      <c r="T1074" s="7"/>
    </row>
    <row r="1075" spans="3:20">
      <c r="C1075" s="7"/>
      <c r="T1075" s="7"/>
    </row>
    <row r="1076" spans="3:20">
      <c r="C1076" s="7"/>
      <c r="T1076" s="7"/>
    </row>
    <row r="1077" spans="3:20">
      <c r="C1077" s="7"/>
      <c r="T1077" s="7"/>
    </row>
    <row r="1078" spans="3:20">
      <c r="C1078" s="7"/>
      <c r="T1078" s="7"/>
    </row>
    <row r="1079" spans="3:20">
      <c r="C1079" s="7"/>
      <c r="T1079" s="7"/>
    </row>
    <row r="1080" spans="3:20">
      <c r="C1080" s="7"/>
      <c r="T1080" s="7"/>
    </row>
    <row r="1081" spans="3:20">
      <c r="C1081" s="7"/>
      <c r="T1081" s="7"/>
    </row>
    <row r="1082" spans="3:20">
      <c r="C1082" s="7"/>
      <c r="T1082" s="7"/>
    </row>
    <row r="1083" spans="3:20">
      <c r="C1083" s="7"/>
      <c r="T1083" s="7"/>
    </row>
    <row r="1084" spans="3:20">
      <c r="C1084" s="7"/>
      <c r="T1084" s="7"/>
    </row>
    <row r="1085" spans="3:20">
      <c r="C1085" s="7"/>
      <c r="T1085" s="7"/>
    </row>
    <row r="1086" spans="3:20">
      <c r="C1086" s="7"/>
      <c r="T1086" s="7"/>
    </row>
    <row r="1087" spans="3:20">
      <c r="C1087" s="7"/>
      <c r="T1087" s="7"/>
    </row>
    <row r="1088" spans="3:20">
      <c r="C1088" s="7"/>
      <c r="T1088" s="7"/>
    </row>
    <row r="1089" spans="3:20">
      <c r="C1089" s="7"/>
      <c r="T1089" s="7"/>
    </row>
    <row r="1090" spans="3:20">
      <c r="C1090" s="7"/>
      <c r="T1090" s="7"/>
    </row>
    <row r="1091" spans="3:20">
      <c r="C1091" s="7"/>
      <c r="T1091" s="7"/>
    </row>
    <row r="1092" spans="3:20">
      <c r="C1092" s="7"/>
      <c r="T1092" s="7"/>
    </row>
    <row r="1093" spans="3:20">
      <c r="C1093" s="7"/>
      <c r="T1093" s="7"/>
    </row>
    <row r="1094" spans="3:20">
      <c r="C1094" s="7"/>
      <c r="T1094" s="7"/>
    </row>
    <row r="1095" spans="3:20">
      <c r="C1095" s="7"/>
      <c r="T1095" s="7"/>
    </row>
    <row r="1096" spans="3:20">
      <c r="C1096" s="7"/>
      <c r="T1096" s="7"/>
    </row>
    <row r="1097" spans="3:20">
      <c r="C1097" s="7"/>
      <c r="T1097" s="7"/>
    </row>
    <row r="1098" spans="3:20">
      <c r="C1098" s="7"/>
      <c r="T1098" s="7"/>
    </row>
    <row r="1099" spans="3:20">
      <c r="C1099" s="7"/>
      <c r="T1099" s="7"/>
    </row>
    <row r="1100" spans="3:20">
      <c r="C1100" s="7"/>
      <c r="T1100" s="7"/>
    </row>
    <row r="1101" spans="3:20">
      <c r="C1101" s="7"/>
      <c r="T1101" s="7"/>
    </row>
    <row r="1102" spans="3:20">
      <c r="C1102" s="7"/>
      <c r="T1102" s="7"/>
    </row>
    <row r="1103" spans="3:20">
      <c r="C1103" s="7"/>
      <c r="T1103" s="7"/>
    </row>
    <row r="1104" spans="3:20">
      <c r="C1104" s="7"/>
      <c r="T1104" s="7"/>
    </row>
    <row r="1105" spans="3:20">
      <c r="C1105" s="7"/>
      <c r="T1105" s="7"/>
    </row>
    <row r="1106" spans="3:20">
      <c r="C1106" s="7"/>
      <c r="T1106" s="7"/>
    </row>
    <row r="1107" spans="3:20">
      <c r="C1107" s="7"/>
      <c r="T1107" s="7"/>
    </row>
    <row r="1108" spans="3:20">
      <c r="C1108" s="7"/>
      <c r="T1108" s="7"/>
    </row>
    <row r="1109" spans="3:20">
      <c r="C1109" s="7"/>
      <c r="T1109" s="7"/>
    </row>
    <row r="1110" spans="3:20">
      <c r="C1110" s="7"/>
      <c r="T1110" s="7"/>
    </row>
    <row r="1111" spans="3:20">
      <c r="C1111" s="7"/>
      <c r="T1111" s="7"/>
    </row>
    <row r="1112" spans="3:20">
      <c r="C1112" s="7"/>
      <c r="T1112" s="7"/>
    </row>
    <row r="1113" spans="3:20">
      <c r="C1113" s="7"/>
      <c r="T1113" s="7"/>
    </row>
    <row r="1114" spans="3:20">
      <c r="C1114" s="7"/>
      <c r="T1114" s="7"/>
    </row>
    <row r="1115" spans="3:20">
      <c r="C1115" s="7"/>
      <c r="T1115" s="7"/>
    </row>
    <row r="1116" spans="3:20">
      <c r="C1116" s="7"/>
      <c r="T1116" s="7"/>
    </row>
    <row r="1117" spans="3:20">
      <c r="C1117" s="7"/>
      <c r="T1117" s="7"/>
    </row>
    <row r="1118" spans="3:20">
      <c r="C1118" s="7"/>
      <c r="T1118" s="7"/>
    </row>
    <row r="1119" spans="3:20">
      <c r="C1119" s="7"/>
      <c r="T1119" s="7"/>
    </row>
    <row r="1120" spans="3:20">
      <c r="C1120" s="7"/>
      <c r="T1120" s="7"/>
    </row>
    <row r="1121" spans="3:20">
      <c r="C1121" s="7"/>
      <c r="T1121" s="7"/>
    </row>
    <row r="1122" spans="3:20">
      <c r="C1122" s="7"/>
      <c r="T1122" s="7"/>
    </row>
    <row r="1123" spans="3:20">
      <c r="C1123" s="7"/>
      <c r="T1123" s="7"/>
    </row>
    <row r="1124" spans="3:20">
      <c r="C1124" s="7"/>
      <c r="T1124" s="7"/>
    </row>
    <row r="1125" spans="3:20">
      <c r="C1125" s="7"/>
      <c r="T1125" s="7"/>
    </row>
    <row r="1126" spans="3:20">
      <c r="C1126" s="7"/>
      <c r="T1126" s="7"/>
    </row>
    <row r="1127" spans="3:20">
      <c r="C1127" s="7"/>
      <c r="T1127" s="7"/>
    </row>
    <row r="1128" spans="3:20">
      <c r="C1128" s="7"/>
      <c r="T1128" s="7"/>
    </row>
    <row r="1129" spans="3:20">
      <c r="C1129" s="7"/>
      <c r="T1129" s="7"/>
    </row>
    <row r="1130" spans="3:20">
      <c r="C1130" s="7"/>
      <c r="T1130" s="7"/>
    </row>
    <row r="1131" spans="3:20">
      <c r="C1131" s="7"/>
      <c r="T1131" s="7"/>
    </row>
    <row r="1132" spans="3:20">
      <c r="C1132" s="7"/>
      <c r="T1132" s="7"/>
    </row>
    <row r="1133" spans="3:20">
      <c r="C1133" s="7"/>
      <c r="T1133" s="7"/>
    </row>
    <row r="1134" spans="3:20">
      <c r="C1134" s="7"/>
      <c r="T1134" s="7"/>
    </row>
    <row r="1135" spans="3:20">
      <c r="C1135" s="7"/>
      <c r="T1135" s="7"/>
    </row>
    <row r="1136" spans="3:20">
      <c r="C1136" s="7"/>
      <c r="T1136" s="7"/>
    </row>
    <row r="1137" spans="3:20">
      <c r="C1137" s="7"/>
      <c r="T1137" s="7"/>
    </row>
    <row r="1138" spans="3:20">
      <c r="C1138" s="7"/>
      <c r="T1138" s="7"/>
    </row>
    <row r="1139" spans="3:20">
      <c r="C1139" s="7"/>
      <c r="T1139" s="7"/>
    </row>
    <row r="1140" spans="3:20">
      <c r="C1140" s="7"/>
      <c r="T1140" s="7"/>
    </row>
    <row r="1141" spans="3:20">
      <c r="C1141" s="7"/>
      <c r="T1141" s="7"/>
    </row>
    <row r="1142" spans="3:20">
      <c r="C1142" s="7"/>
      <c r="T1142" s="7"/>
    </row>
    <row r="1143" spans="3:20">
      <c r="C1143" s="7"/>
      <c r="T1143" s="7"/>
    </row>
    <row r="1144" spans="3:20">
      <c r="C1144" s="7"/>
      <c r="T1144" s="7"/>
    </row>
    <row r="1145" spans="3:20">
      <c r="C1145" s="7"/>
      <c r="T1145" s="7"/>
    </row>
    <row r="1146" spans="3:20">
      <c r="C1146" s="7"/>
      <c r="T1146" s="7"/>
    </row>
    <row r="1147" spans="3:20">
      <c r="C1147" s="7"/>
      <c r="T1147" s="7"/>
    </row>
    <row r="1148" spans="3:20">
      <c r="C1148" s="7"/>
      <c r="T1148" s="7"/>
    </row>
    <row r="1149" spans="3:20">
      <c r="C1149" s="7"/>
      <c r="T1149" s="7"/>
    </row>
    <row r="1150" spans="3:20">
      <c r="C1150" s="7"/>
      <c r="T1150" s="7"/>
    </row>
    <row r="1151" spans="3:20">
      <c r="C1151" s="7"/>
      <c r="T1151" s="7"/>
    </row>
    <row r="1152" spans="3:20">
      <c r="C1152" s="7"/>
      <c r="T1152" s="7"/>
    </row>
    <row r="1153" spans="3:20">
      <c r="C1153" s="7"/>
      <c r="T1153" s="7"/>
    </row>
    <row r="1154" spans="3:20">
      <c r="T1154" s="7"/>
    </row>
    <row r="1155" spans="3:20">
      <c r="T1155" s="7"/>
    </row>
    <row r="1156" spans="3:20">
      <c r="T1156" s="7"/>
    </row>
    <row r="1157" spans="3:20">
      <c r="T1157" s="7"/>
    </row>
    <row r="1158" spans="3:20">
      <c r="T1158" s="7"/>
    </row>
    <row r="1159" spans="3:20">
      <c r="T1159" s="7"/>
    </row>
    <row r="1160" spans="3:20">
      <c r="T1160" s="7"/>
    </row>
    <row r="1161" spans="3:20">
      <c r="T1161" s="7"/>
    </row>
    <row r="1162" spans="3:20">
      <c r="T1162" s="7"/>
    </row>
    <row r="1163" spans="3:20">
      <c r="T1163" s="7"/>
    </row>
    <row r="1164" spans="3:20">
      <c r="T1164" s="7"/>
    </row>
    <row r="1165" spans="3:20">
      <c r="T1165" s="7"/>
    </row>
    <row r="1166" spans="3:20">
      <c r="T1166" s="7"/>
    </row>
    <row r="1167" spans="3:20">
      <c r="T1167" s="7"/>
    </row>
    <row r="1168" spans="3:20">
      <c r="T1168" s="7"/>
    </row>
    <row r="1169" spans="20:20">
      <c r="T1169" s="7"/>
    </row>
    <row r="1170" spans="20:20">
      <c r="T1170" s="7"/>
    </row>
    <row r="1171" spans="20:20">
      <c r="T1171" s="7"/>
    </row>
    <row r="1172" spans="20:20">
      <c r="T1172" s="7"/>
    </row>
    <row r="1173" spans="20:20">
      <c r="T1173" s="7"/>
    </row>
    <row r="1174" spans="20:20">
      <c r="T1174" s="7"/>
    </row>
    <row r="1175" spans="20:20">
      <c r="T1175" s="7"/>
    </row>
    <row r="1176" spans="20:20">
      <c r="T1176" s="7"/>
    </row>
    <row r="1177" spans="20:20">
      <c r="T1177" s="7"/>
    </row>
    <row r="1178" spans="20:20">
      <c r="T1178" s="7"/>
    </row>
    <row r="1179" spans="20:20">
      <c r="T1179" s="7"/>
    </row>
    <row r="1180" spans="20:20">
      <c r="T1180" s="7"/>
    </row>
    <row r="1181" spans="20:20">
      <c r="T1181" s="7"/>
    </row>
    <row r="1182" spans="20:20">
      <c r="T1182" s="7"/>
    </row>
    <row r="1183" spans="20:20">
      <c r="T1183" s="7"/>
    </row>
    <row r="1184" spans="20:20">
      <c r="T1184" s="7"/>
    </row>
    <row r="1185" spans="20:20">
      <c r="T1185" s="7"/>
    </row>
    <row r="1186" spans="20:20">
      <c r="T1186" s="7"/>
    </row>
    <row r="1187" spans="20:20">
      <c r="T1187" s="7"/>
    </row>
    <row r="1188" spans="20:20">
      <c r="T1188" s="7"/>
    </row>
    <row r="1189" spans="20:20">
      <c r="T1189" s="7"/>
    </row>
    <row r="1190" spans="20:20">
      <c r="T1190" s="7"/>
    </row>
    <row r="1191" spans="20:20">
      <c r="T1191" s="7"/>
    </row>
    <row r="1192" spans="20:20">
      <c r="T1192" s="7"/>
    </row>
    <row r="1193" spans="20:20">
      <c r="T1193" s="7"/>
    </row>
    <row r="1194" spans="20:20">
      <c r="T1194" s="7"/>
    </row>
    <row r="1195" spans="20:20">
      <c r="T1195" s="7"/>
    </row>
    <row r="1196" spans="20:20">
      <c r="T1196" s="7"/>
    </row>
    <row r="1197" spans="20:20">
      <c r="T1197" s="7"/>
    </row>
    <row r="1198" spans="20:20">
      <c r="T1198" s="7"/>
    </row>
    <row r="1199" spans="20:20">
      <c r="T1199" s="7"/>
    </row>
    <row r="1200" spans="20:20">
      <c r="T1200" s="7"/>
    </row>
    <row r="1201" spans="20:20">
      <c r="T1201" s="7"/>
    </row>
    <row r="1202" spans="20:20">
      <c r="T1202" s="7"/>
    </row>
    <row r="1203" spans="20:20">
      <c r="T1203" s="7"/>
    </row>
    <row r="1204" spans="20:20">
      <c r="T1204" s="7"/>
    </row>
    <row r="1205" spans="20:20">
      <c r="T1205" s="7"/>
    </row>
    <row r="1206" spans="20:20">
      <c r="T1206" s="7"/>
    </row>
    <row r="1207" spans="20:20">
      <c r="T1207" s="7"/>
    </row>
    <row r="1208" spans="20:20">
      <c r="T1208" s="7"/>
    </row>
    <row r="1209" spans="20:20">
      <c r="T1209" s="7"/>
    </row>
    <row r="1210" spans="20:20">
      <c r="T1210" s="7"/>
    </row>
    <row r="1211" spans="20:20">
      <c r="T1211" s="7"/>
    </row>
    <row r="1212" spans="20:20">
      <c r="T1212" s="7"/>
    </row>
    <row r="1213" spans="20:20">
      <c r="T1213" s="7"/>
    </row>
    <row r="1214" spans="20:20">
      <c r="T1214" s="7"/>
    </row>
    <row r="1215" spans="20:20">
      <c r="T1215" s="7"/>
    </row>
    <row r="1216" spans="20:20">
      <c r="T1216" s="7"/>
    </row>
    <row r="1217" spans="20:20">
      <c r="T1217" s="7"/>
    </row>
    <row r="1218" spans="20:20">
      <c r="T1218" s="7"/>
    </row>
    <row r="1219" spans="20:20">
      <c r="T1219" s="7"/>
    </row>
    <row r="1220" spans="20:20">
      <c r="T1220" s="7"/>
    </row>
    <row r="1221" spans="20:20">
      <c r="T1221" s="7"/>
    </row>
    <row r="1222" spans="20:20">
      <c r="T1222" s="7"/>
    </row>
    <row r="1223" spans="20:20">
      <c r="T1223" s="7"/>
    </row>
    <row r="1224" spans="20:20">
      <c r="T1224" s="7"/>
    </row>
    <row r="1225" spans="20:20">
      <c r="T1225" s="7"/>
    </row>
    <row r="1226" spans="20:20">
      <c r="T1226" s="7"/>
    </row>
    <row r="1227" spans="20:20">
      <c r="T1227" s="7"/>
    </row>
    <row r="1228" spans="20:20">
      <c r="T1228" s="7"/>
    </row>
    <row r="1229" spans="20:20">
      <c r="T1229" s="7"/>
    </row>
    <row r="1230" spans="20:20">
      <c r="T1230" s="7"/>
    </row>
    <row r="1231" spans="20:20">
      <c r="T1231" s="7"/>
    </row>
    <row r="1232" spans="20:20">
      <c r="T1232" s="7"/>
    </row>
    <row r="1233" spans="20:20">
      <c r="T1233" s="7"/>
    </row>
    <row r="1234" spans="20:20">
      <c r="T1234" s="7"/>
    </row>
    <row r="1235" spans="20:20">
      <c r="T1235" s="7"/>
    </row>
    <row r="1236" spans="20:20">
      <c r="T1236" s="7"/>
    </row>
    <row r="1237" spans="20:20">
      <c r="T1237" s="7"/>
    </row>
    <row r="1238" spans="20:20">
      <c r="T1238" s="7"/>
    </row>
    <row r="1239" spans="20:20">
      <c r="T1239" s="7"/>
    </row>
    <row r="1240" spans="20:20">
      <c r="T1240" s="7"/>
    </row>
    <row r="1241" spans="20:20">
      <c r="T1241" s="7"/>
    </row>
    <row r="1242" spans="20:20">
      <c r="T1242" s="7"/>
    </row>
    <row r="1243" spans="20:20">
      <c r="T1243" s="7"/>
    </row>
    <row r="1244" spans="20:20">
      <c r="T1244" s="7"/>
    </row>
    <row r="1245" spans="20:20">
      <c r="T1245" s="7"/>
    </row>
    <row r="1246" spans="20:20">
      <c r="T1246" s="7"/>
    </row>
    <row r="1247" spans="20:20">
      <c r="T1247" s="7"/>
    </row>
    <row r="1248" spans="20:20">
      <c r="T1248" s="7"/>
    </row>
    <row r="1249" spans="20:20">
      <c r="T1249" s="7"/>
    </row>
    <row r="1250" spans="20:20">
      <c r="T1250" s="7"/>
    </row>
    <row r="1251" spans="20:20">
      <c r="T1251" s="7"/>
    </row>
    <row r="1252" spans="20:20">
      <c r="T1252" s="7"/>
    </row>
    <row r="1253" spans="20:20">
      <c r="T1253" s="7"/>
    </row>
    <row r="1254" spans="20:20">
      <c r="T1254" s="7"/>
    </row>
    <row r="1255" spans="20:20">
      <c r="T1255" s="7"/>
    </row>
    <row r="1256" spans="20:20">
      <c r="T1256" s="7"/>
    </row>
    <row r="1257" spans="20:20">
      <c r="T1257" s="7"/>
    </row>
    <row r="1258" spans="20:20">
      <c r="T1258" s="7"/>
    </row>
    <row r="1259" spans="20:20">
      <c r="T1259" s="7"/>
    </row>
    <row r="1260" spans="20:20">
      <c r="T1260" s="7"/>
    </row>
    <row r="1261" spans="20:20">
      <c r="T1261" s="7"/>
    </row>
    <row r="1262" spans="20:20">
      <c r="T1262" s="7"/>
    </row>
    <row r="1263" spans="20:20">
      <c r="T1263" s="7"/>
    </row>
    <row r="1264" spans="20:20">
      <c r="T1264" s="7"/>
    </row>
    <row r="1265" spans="20:20">
      <c r="T1265" s="7"/>
    </row>
    <row r="1266" spans="20:20">
      <c r="T1266" s="7"/>
    </row>
    <row r="1267" spans="20:20">
      <c r="T1267" s="7"/>
    </row>
    <row r="1268" spans="20:20">
      <c r="T1268" s="7"/>
    </row>
    <row r="1269" spans="20:20">
      <c r="T1269" s="7"/>
    </row>
    <row r="1270" spans="20:20">
      <c r="T1270" s="7"/>
    </row>
    <row r="1271" spans="20:20">
      <c r="T1271" s="7"/>
    </row>
    <row r="1272" spans="20:20">
      <c r="T1272" s="7"/>
    </row>
    <row r="1273" spans="20:20">
      <c r="T1273" s="7"/>
    </row>
    <row r="1274" spans="20:20">
      <c r="T1274" s="7"/>
    </row>
    <row r="1275" spans="20:20">
      <c r="T1275" s="7"/>
    </row>
    <row r="1276" spans="20:20">
      <c r="T1276" s="7"/>
    </row>
    <row r="1277" spans="20:20">
      <c r="T1277" s="7"/>
    </row>
    <row r="1278" spans="20:20">
      <c r="T1278" s="7"/>
    </row>
    <row r="1279" spans="20:20">
      <c r="T1279" s="7"/>
    </row>
    <row r="1280" spans="20:20">
      <c r="T1280" s="7"/>
    </row>
    <row r="1281" spans="20:20">
      <c r="T1281" s="7"/>
    </row>
    <row r="1282" spans="20:20">
      <c r="T1282" s="7"/>
    </row>
    <row r="1283" spans="20:20">
      <c r="T1283" s="7"/>
    </row>
    <row r="1284" spans="20:20">
      <c r="T1284" s="7"/>
    </row>
    <row r="1285" spans="20:20">
      <c r="T1285" s="7"/>
    </row>
    <row r="1286" spans="20:20">
      <c r="T1286" s="7"/>
    </row>
    <row r="1287" spans="20:20">
      <c r="T1287" s="7"/>
    </row>
    <row r="1288" spans="20:20">
      <c r="T1288" s="7"/>
    </row>
    <row r="1289" spans="20:20">
      <c r="T1289" s="7"/>
    </row>
    <row r="1290" spans="20:20">
      <c r="T1290" s="7"/>
    </row>
    <row r="1291" spans="20:20">
      <c r="T1291" s="7"/>
    </row>
    <row r="1292" spans="20:20">
      <c r="T1292" s="7"/>
    </row>
    <row r="1293" spans="20:20">
      <c r="T1293" s="7"/>
    </row>
    <row r="1294" spans="20:20">
      <c r="T1294" s="7"/>
    </row>
    <row r="1295" spans="20:20">
      <c r="T1295" s="7"/>
    </row>
    <row r="1296" spans="20:20">
      <c r="T1296" s="7"/>
    </row>
    <row r="1297" spans="20:20">
      <c r="T1297" s="7"/>
    </row>
    <row r="1298" spans="20:20">
      <c r="T1298" s="7"/>
    </row>
    <row r="1299" spans="20:20">
      <c r="T1299" s="7"/>
    </row>
    <row r="1300" spans="20:20">
      <c r="T1300" s="7"/>
    </row>
    <row r="1301" spans="20:20">
      <c r="T1301" s="7"/>
    </row>
    <row r="1302" spans="20:20">
      <c r="T1302" s="7"/>
    </row>
    <row r="1303" spans="20:20">
      <c r="T1303" s="7"/>
    </row>
    <row r="1304" spans="20:20">
      <c r="T1304" s="7"/>
    </row>
    <row r="1305" spans="20:20">
      <c r="T1305" s="7"/>
    </row>
    <row r="1306" spans="20:20">
      <c r="T1306" s="7"/>
    </row>
    <row r="1307" spans="20:20">
      <c r="T1307" s="7"/>
    </row>
    <row r="1308" spans="20:20">
      <c r="T1308" s="7"/>
    </row>
    <row r="1309" spans="20:20">
      <c r="T1309" s="7"/>
    </row>
    <row r="1310" spans="20:20">
      <c r="T1310" s="7"/>
    </row>
    <row r="1311" spans="20:20">
      <c r="T1311" s="7"/>
    </row>
    <row r="1312" spans="20:20">
      <c r="T1312" s="7"/>
    </row>
    <row r="1313" spans="20:20">
      <c r="T1313" s="7"/>
    </row>
    <row r="1314" spans="20:20">
      <c r="T1314" s="7"/>
    </row>
    <row r="1315" spans="20:20">
      <c r="T1315" s="7"/>
    </row>
    <row r="1316" spans="20:20">
      <c r="T1316" s="7"/>
    </row>
    <row r="1317" spans="20:20">
      <c r="T1317" s="7"/>
    </row>
    <row r="1318" spans="20:20">
      <c r="T1318" s="7"/>
    </row>
    <row r="1319" spans="20:20">
      <c r="T1319" s="7"/>
    </row>
    <row r="1320" spans="20:20">
      <c r="T1320" s="7"/>
    </row>
    <row r="1321" spans="20:20">
      <c r="T1321" s="7"/>
    </row>
    <row r="1322" spans="20:20">
      <c r="T1322" s="7"/>
    </row>
    <row r="1323" spans="20:20">
      <c r="T1323" s="7"/>
    </row>
    <row r="1324" spans="20:20">
      <c r="T1324" s="7"/>
    </row>
    <row r="1325" spans="20:20">
      <c r="T1325" s="7"/>
    </row>
    <row r="1326" spans="20:20">
      <c r="T1326" s="7"/>
    </row>
    <row r="1327" spans="20:20">
      <c r="T1327" s="7"/>
    </row>
    <row r="1328" spans="20:20">
      <c r="T1328" s="7"/>
    </row>
    <row r="1329" spans="20:20">
      <c r="T1329" s="7"/>
    </row>
    <row r="1330" spans="20:20">
      <c r="T1330" s="7"/>
    </row>
    <row r="1331" spans="20:20">
      <c r="T1331" s="7"/>
    </row>
    <row r="1332" spans="20:20">
      <c r="T1332" s="7"/>
    </row>
    <row r="1333" spans="20:20">
      <c r="T1333" s="7"/>
    </row>
    <row r="1334" spans="20:20">
      <c r="T1334" s="7"/>
    </row>
    <row r="1335" spans="20:20">
      <c r="T1335" s="7"/>
    </row>
    <row r="1336" spans="20:20">
      <c r="T1336" s="7"/>
    </row>
    <row r="1337" spans="20:20">
      <c r="T1337" s="7"/>
    </row>
    <row r="1338" spans="20:20">
      <c r="T1338" s="7"/>
    </row>
    <row r="1339" spans="20:20">
      <c r="T1339" s="7"/>
    </row>
    <row r="1340" spans="20:20">
      <c r="T1340" s="7"/>
    </row>
    <row r="1341" spans="20:20">
      <c r="T1341" s="7"/>
    </row>
    <row r="1342" spans="20:20">
      <c r="T1342" s="7"/>
    </row>
    <row r="1343" spans="20:20">
      <c r="T1343" s="7"/>
    </row>
    <row r="1344" spans="20:20">
      <c r="T1344" s="7"/>
    </row>
    <row r="1345" spans="20:20">
      <c r="T1345" s="7"/>
    </row>
    <row r="1346" spans="20:20">
      <c r="T1346" s="7"/>
    </row>
    <row r="1347" spans="20:20">
      <c r="T1347" s="7"/>
    </row>
    <row r="1348" spans="20:20">
      <c r="T1348" s="7"/>
    </row>
    <row r="1349" spans="20:20">
      <c r="T1349" s="7"/>
    </row>
    <row r="1350" spans="20:20">
      <c r="T1350" s="7"/>
    </row>
    <row r="1351" spans="20:20">
      <c r="T1351" s="7"/>
    </row>
    <row r="1352" spans="20:20">
      <c r="T1352" s="7"/>
    </row>
    <row r="1353" spans="20:20">
      <c r="T1353" s="7"/>
    </row>
    <row r="1354" spans="20:20">
      <c r="T1354" s="7"/>
    </row>
    <row r="1355" spans="20:20">
      <c r="T1355" s="7"/>
    </row>
    <row r="1356" spans="20:20">
      <c r="T1356" s="7"/>
    </row>
    <row r="1357" spans="20:20">
      <c r="T1357" s="7"/>
    </row>
    <row r="1358" spans="20:20">
      <c r="T1358" s="7"/>
    </row>
    <row r="1359" spans="20:20">
      <c r="T1359" s="7"/>
    </row>
    <row r="1360" spans="20:20">
      <c r="T1360" s="7"/>
    </row>
    <row r="1361" spans="20:20">
      <c r="T1361" s="7"/>
    </row>
    <row r="1362" spans="20:20">
      <c r="T1362" s="7"/>
    </row>
    <row r="1363" spans="20:20">
      <c r="T1363" s="7"/>
    </row>
    <row r="1364" spans="20:20">
      <c r="T1364" s="7"/>
    </row>
    <row r="1365" spans="20:20">
      <c r="T1365" s="7"/>
    </row>
    <row r="1366" spans="20:20">
      <c r="T1366" s="7"/>
    </row>
    <row r="1367" spans="20:20">
      <c r="T1367" s="7"/>
    </row>
    <row r="1368" spans="20:20">
      <c r="T1368" s="7"/>
    </row>
    <row r="1369" spans="20:20">
      <c r="T1369" s="7"/>
    </row>
    <row r="1370" spans="20:20">
      <c r="T1370" s="7"/>
    </row>
    <row r="1371" spans="20:20">
      <c r="T1371" s="7"/>
    </row>
    <row r="1372" spans="20:20">
      <c r="T1372" s="7"/>
    </row>
    <row r="1373" spans="20:20">
      <c r="T1373" s="7"/>
    </row>
    <row r="1374" spans="20:20">
      <c r="T1374" s="7"/>
    </row>
    <row r="1375" spans="20:20">
      <c r="T1375" s="7"/>
    </row>
    <row r="1376" spans="20:20">
      <c r="T1376" s="7"/>
    </row>
    <row r="1377" spans="20:20">
      <c r="T1377" s="7"/>
    </row>
    <row r="1378" spans="20:20">
      <c r="T1378" s="7"/>
    </row>
    <row r="1379" spans="20:20">
      <c r="T1379" s="7"/>
    </row>
    <row r="1380" spans="20:20">
      <c r="T1380" s="7"/>
    </row>
    <row r="1381" spans="20:20">
      <c r="T1381" s="7"/>
    </row>
    <row r="1382" spans="20:20">
      <c r="T1382" s="7"/>
    </row>
    <row r="1383" spans="20:20">
      <c r="T1383" s="7"/>
    </row>
    <row r="1384" spans="20:20">
      <c r="T1384" s="7"/>
    </row>
    <row r="1385" spans="20:20">
      <c r="T1385" s="7"/>
    </row>
    <row r="1386" spans="20:20">
      <c r="T1386" s="7"/>
    </row>
    <row r="1387" spans="20:20">
      <c r="T1387" s="7"/>
    </row>
    <row r="1388" spans="20:20">
      <c r="T1388" s="7"/>
    </row>
    <row r="1389" spans="20:20">
      <c r="T1389" s="7"/>
    </row>
    <row r="1390" spans="20:20">
      <c r="T1390" s="7"/>
    </row>
    <row r="1391" spans="20:20">
      <c r="T1391" s="7"/>
    </row>
    <row r="1392" spans="20:20">
      <c r="T1392" s="7"/>
    </row>
    <row r="1393" spans="20:20">
      <c r="T1393" s="7"/>
    </row>
    <row r="1394" spans="20:20">
      <c r="T1394" s="7"/>
    </row>
    <row r="1395" spans="20:20">
      <c r="T1395" s="7"/>
    </row>
    <row r="1396" spans="20:20">
      <c r="T1396" s="7"/>
    </row>
    <row r="1397" spans="20:20">
      <c r="T1397" s="7"/>
    </row>
    <row r="1398" spans="20:20">
      <c r="T1398" s="7"/>
    </row>
    <row r="1399" spans="20:20">
      <c r="T1399" s="7"/>
    </row>
    <row r="1400" spans="20:20">
      <c r="T1400" s="7"/>
    </row>
    <row r="1401" spans="20:20">
      <c r="T1401" s="7"/>
    </row>
    <row r="1402" spans="20:20">
      <c r="T1402" s="7"/>
    </row>
    <row r="1403" spans="20:20">
      <c r="T1403" s="7"/>
    </row>
    <row r="1404" spans="20:20">
      <c r="T1404" s="7"/>
    </row>
    <row r="1405" spans="20:20">
      <c r="T1405" s="7"/>
    </row>
    <row r="1406" spans="20:20">
      <c r="T1406" s="7"/>
    </row>
    <row r="1407" spans="20:20">
      <c r="T1407" s="7"/>
    </row>
    <row r="1408" spans="20:20">
      <c r="T1408" s="7"/>
    </row>
    <row r="1409" spans="20:20">
      <c r="T1409" s="7"/>
    </row>
    <row r="1410" spans="20:20">
      <c r="T1410" s="7"/>
    </row>
    <row r="1411" spans="20:20">
      <c r="T1411" s="7"/>
    </row>
    <row r="1412" spans="20:20">
      <c r="T1412" s="7"/>
    </row>
    <row r="1413" spans="20:20">
      <c r="T1413" s="7"/>
    </row>
    <row r="1414" spans="20:20">
      <c r="T1414" s="7"/>
    </row>
    <row r="1415" spans="20:20">
      <c r="T1415" s="7"/>
    </row>
    <row r="1416" spans="20:20">
      <c r="T1416" s="7"/>
    </row>
    <row r="1417" spans="20:20">
      <c r="T1417" s="7"/>
    </row>
    <row r="1418" spans="20:20">
      <c r="T1418" s="7"/>
    </row>
    <row r="1419" spans="20:20">
      <c r="T1419" s="7"/>
    </row>
    <row r="1420" spans="20:20">
      <c r="T1420" s="7"/>
    </row>
    <row r="1421" spans="20:20">
      <c r="T1421" s="7"/>
    </row>
    <row r="1422" spans="20:20">
      <c r="T1422" s="7"/>
    </row>
    <row r="1423" spans="20:20">
      <c r="T1423" s="7"/>
    </row>
    <row r="1424" spans="20:20">
      <c r="T1424" s="7"/>
    </row>
    <row r="1425" spans="20:20">
      <c r="T1425" s="7"/>
    </row>
    <row r="1426" spans="20:20">
      <c r="T1426" s="7"/>
    </row>
    <row r="1427" spans="20:20">
      <c r="T1427" s="7"/>
    </row>
    <row r="1428" spans="20:20">
      <c r="T1428" s="7"/>
    </row>
    <row r="1429" spans="20:20">
      <c r="T1429" s="7"/>
    </row>
    <row r="1430" spans="20:20">
      <c r="T1430" s="7"/>
    </row>
    <row r="1431" spans="20:20">
      <c r="T1431" s="7"/>
    </row>
    <row r="1432" spans="20:20">
      <c r="T1432" s="7"/>
    </row>
    <row r="1433" spans="20:20">
      <c r="T1433" s="7"/>
    </row>
    <row r="1434" spans="20:20">
      <c r="T1434" s="7"/>
    </row>
    <row r="1435" spans="20:20">
      <c r="T1435" s="7"/>
    </row>
    <row r="1436" spans="20:20">
      <c r="T1436" s="7"/>
    </row>
    <row r="1437" spans="20:20">
      <c r="T1437" s="7"/>
    </row>
    <row r="1438" spans="20:20">
      <c r="T1438" s="7"/>
    </row>
    <row r="1439" spans="20:20">
      <c r="T1439" s="7"/>
    </row>
    <row r="1440" spans="20:20">
      <c r="T1440" s="7"/>
    </row>
    <row r="1441" spans="20:20">
      <c r="T1441" s="7"/>
    </row>
    <row r="1442" spans="20:20">
      <c r="T1442" s="7"/>
    </row>
    <row r="1443" spans="20:20">
      <c r="T1443" s="7"/>
    </row>
    <row r="1444" spans="20:20">
      <c r="T1444" s="7"/>
    </row>
    <row r="1445" spans="20:20">
      <c r="T1445" s="7"/>
    </row>
    <row r="1446" spans="20:20">
      <c r="T1446" s="7"/>
    </row>
    <row r="1447" spans="20:20">
      <c r="T1447" s="7"/>
    </row>
    <row r="1448" spans="20:20">
      <c r="T1448" s="7"/>
    </row>
    <row r="1449" spans="20:20">
      <c r="T1449" s="7"/>
    </row>
    <row r="1450" spans="20:20">
      <c r="T1450" s="7"/>
    </row>
    <row r="1451" spans="20:20">
      <c r="T1451" s="7"/>
    </row>
    <row r="1452" spans="20:20">
      <c r="T1452" s="7"/>
    </row>
    <row r="1453" spans="20:20">
      <c r="T1453" s="7"/>
    </row>
    <row r="1454" spans="20:20">
      <c r="T1454" s="7"/>
    </row>
    <row r="1455" spans="20:20">
      <c r="T1455" s="7"/>
    </row>
    <row r="1456" spans="20:20">
      <c r="T1456" s="7"/>
    </row>
    <row r="1457" spans="20:20">
      <c r="T1457" s="7"/>
    </row>
    <row r="1458" spans="20:20">
      <c r="T1458" s="7"/>
    </row>
    <row r="1459" spans="20:20">
      <c r="T1459" s="7"/>
    </row>
    <row r="1460" spans="20:20">
      <c r="T1460" s="7"/>
    </row>
    <row r="1461" spans="20:20">
      <c r="T1461" s="7"/>
    </row>
    <row r="1462" spans="20:20">
      <c r="T1462" s="7"/>
    </row>
    <row r="1463" spans="20:20">
      <c r="T1463" s="7"/>
    </row>
    <row r="1464" spans="20:20">
      <c r="T1464" s="7"/>
    </row>
    <row r="1465" spans="20:20">
      <c r="T1465" s="7"/>
    </row>
    <row r="1466" spans="20:20">
      <c r="T1466" s="7"/>
    </row>
    <row r="1467" spans="20:20">
      <c r="T1467" s="7"/>
    </row>
    <row r="1468" spans="20:20">
      <c r="T1468" s="7"/>
    </row>
    <row r="1469" spans="20:20">
      <c r="T1469" s="7"/>
    </row>
    <row r="1470" spans="20:20">
      <c r="T1470" s="7"/>
    </row>
    <row r="1471" spans="20:20">
      <c r="T1471" s="7"/>
    </row>
    <row r="1472" spans="20:20">
      <c r="T1472" s="7"/>
    </row>
    <row r="1473" spans="20:20">
      <c r="T1473" s="7"/>
    </row>
    <row r="1474" spans="20:20">
      <c r="T1474" s="7"/>
    </row>
    <row r="1475" spans="20:20">
      <c r="T1475" s="7"/>
    </row>
    <row r="1476" spans="20:20">
      <c r="T1476" s="7"/>
    </row>
    <row r="1477" spans="20:20">
      <c r="T1477" s="7"/>
    </row>
    <row r="1478" spans="20:20">
      <c r="T1478" s="7"/>
    </row>
    <row r="1479" spans="20:20">
      <c r="T1479" s="7"/>
    </row>
    <row r="1480" spans="20:20">
      <c r="T1480" s="7"/>
    </row>
    <row r="1481" spans="20:20">
      <c r="T1481" s="7"/>
    </row>
    <row r="1482" spans="20:20">
      <c r="T1482" s="7"/>
    </row>
    <row r="1483" spans="20:20">
      <c r="T1483" s="7"/>
    </row>
    <row r="1484" spans="20:20">
      <c r="T1484" s="7"/>
    </row>
    <row r="1485" spans="20:20">
      <c r="T1485" s="7"/>
    </row>
    <row r="1486" spans="20:20">
      <c r="T1486" s="7"/>
    </row>
    <row r="1487" spans="20:20">
      <c r="T1487" s="7"/>
    </row>
    <row r="1488" spans="20:20">
      <c r="T1488" s="7"/>
    </row>
    <row r="1489" spans="20:20">
      <c r="T1489" s="7"/>
    </row>
    <row r="1490" spans="20:20">
      <c r="T1490" s="7"/>
    </row>
    <row r="1491" spans="20:20">
      <c r="T1491" s="7"/>
    </row>
    <row r="1492" spans="20:20">
      <c r="T1492" s="7"/>
    </row>
    <row r="1493" spans="20:20">
      <c r="T1493" s="7"/>
    </row>
    <row r="1494" spans="20:20">
      <c r="T1494" s="7"/>
    </row>
    <row r="1495" spans="20:20">
      <c r="T1495" s="7"/>
    </row>
    <row r="1496" spans="20:20">
      <c r="T1496" s="7"/>
    </row>
    <row r="1497" spans="20:20">
      <c r="T1497" s="7"/>
    </row>
    <row r="1498" spans="20:20">
      <c r="T1498" s="7"/>
    </row>
    <row r="1499" spans="20:20">
      <c r="T1499" s="7"/>
    </row>
    <row r="1500" spans="20:20">
      <c r="T1500" s="7"/>
    </row>
    <row r="1501" spans="20:20">
      <c r="T1501" s="7"/>
    </row>
    <row r="1502" spans="20:20">
      <c r="T1502" s="7"/>
    </row>
    <row r="1503" spans="20:20">
      <c r="T1503" s="7"/>
    </row>
    <row r="1504" spans="20:20">
      <c r="T1504" s="7"/>
    </row>
    <row r="1505" spans="20:20">
      <c r="T1505" s="7"/>
    </row>
    <row r="1506" spans="20:20">
      <c r="T1506" s="7"/>
    </row>
    <row r="1507" spans="20:20">
      <c r="T1507" s="7"/>
    </row>
    <row r="1508" spans="20:20">
      <c r="T1508" s="7"/>
    </row>
    <row r="1509" spans="20:20">
      <c r="T1509" s="7"/>
    </row>
    <row r="1510" spans="20:20">
      <c r="T1510" s="7"/>
    </row>
    <row r="1511" spans="20:20">
      <c r="T1511" s="7"/>
    </row>
    <row r="1512" spans="20:20">
      <c r="T1512" s="7"/>
    </row>
    <row r="1513" spans="20:20">
      <c r="T1513" s="7"/>
    </row>
    <row r="1514" spans="20:20">
      <c r="T1514" s="7"/>
    </row>
    <row r="1515" spans="20:20">
      <c r="T1515" s="7"/>
    </row>
    <row r="1516" spans="20:20">
      <c r="T1516" s="7"/>
    </row>
    <row r="1517" spans="20:20">
      <c r="T1517" s="7"/>
    </row>
    <row r="1518" spans="20:20">
      <c r="T1518" s="7"/>
    </row>
    <row r="1519" spans="20:20">
      <c r="T1519" s="7"/>
    </row>
    <row r="1520" spans="20:20">
      <c r="T1520" s="7"/>
    </row>
    <row r="1521" spans="20:20">
      <c r="T1521" s="7"/>
    </row>
    <row r="1522" spans="20:20">
      <c r="T1522" s="7"/>
    </row>
    <row r="1523" spans="20:20">
      <c r="T1523" s="7"/>
    </row>
    <row r="1524" spans="20:20">
      <c r="T1524" s="7"/>
    </row>
    <row r="1525" spans="20:20">
      <c r="T1525" s="7"/>
    </row>
    <row r="1526" spans="20:20">
      <c r="T1526" s="7"/>
    </row>
    <row r="1527" spans="20:20">
      <c r="T1527" s="7"/>
    </row>
    <row r="1528" spans="20:20">
      <c r="T1528" s="7"/>
    </row>
    <row r="1529" spans="20:20">
      <c r="T1529" s="7"/>
    </row>
    <row r="1530" spans="20:20">
      <c r="T1530" s="7"/>
    </row>
    <row r="1531" spans="20:20">
      <c r="T1531" s="7"/>
    </row>
    <row r="1532" spans="20:20">
      <c r="T1532" s="7"/>
    </row>
    <row r="1533" spans="20:20">
      <c r="T1533" s="7"/>
    </row>
    <row r="1534" spans="20:20">
      <c r="T1534" s="7"/>
    </row>
    <row r="1535" spans="20:20">
      <c r="T1535" s="7"/>
    </row>
    <row r="1536" spans="20:20">
      <c r="T1536" s="7"/>
    </row>
    <row r="1537" spans="20:20">
      <c r="T1537" s="7"/>
    </row>
    <row r="1538" spans="20:20">
      <c r="T1538" s="7"/>
    </row>
    <row r="1539" spans="20:20">
      <c r="T1539" s="7"/>
    </row>
    <row r="1540" spans="20:20">
      <c r="T1540" s="7"/>
    </row>
    <row r="1541" spans="20:20">
      <c r="T1541" s="7"/>
    </row>
    <row r="1542" spans="20:20">
      <c r="T1542" s="7"/>
    </row>
    <row r="1543" spans="20:20">
      <c r="T1543" s="7"/>
    </row>
    <row r="1544" spans="20:20">
      <c r="T1544" s="7"/>
    </row>
    <row r="1545" spans="20:20">
      <c r="T1545" s="7"/>
    </row>
    <row r="1546" spans="20:20">
      <c r="T1546" s="7"/>
    </row>
    <row r="1547" spans="20:20">
      <c r="T1547" s="7"/>
    </row>
    <row r="1548" spans="20:20">
      <c r="T1548" s="7"/>
    </row>
    <row r="1549" spans="20:20">
      <c r="T1549" s="7"/>
    </row>
    <row r="1550" spans="20:20">
      <c r="T1550" s="7"/>
    </row>
    <row r="1551" spans="20:20">
      <c r="T1551" s="7"/>
    </row>
    <row r="1552" spans="20:20">
      <c r="T1552" s="7"/>
    </row>
    <row r="1553" spans="20:20">
      <c r="T1553" s="7"/>
    </row>
    <row r="1554" spans="20:20">
      <c r="T1554" s="7"/>
    </row>
    <row r="1555" spans="20:20">
      <c r="T1555" s="7"/>
    </row>
    <row r="1556" spans="20:20">
      <c r="T1556" s="7"/>
    </row>
    <row r="1557" spans="20:20">
      <c r="T1557" s="7"/>
    </row>
    <row r="1558" spans="20:20">
      <c r="T1558" s="7"/>
    </row>
    <row r="1559" spans="20:20">
      <c r="T1559" s="7"/>
    </row>
    <row r="1560" spans="20:20">
      <c r="T1560" s="7"/>
    </row>
    <row r="1561" spans="20:20">
      <c r="T1561" s="7"/>
    </row>
    <row r="1562" spans="20:20">
      <c r="T1562" s="7"/>
    </row>
    <row r="1563" spans="20:20">
      <c r="T1563" s="7"/>
    </row>
    <row r="1564" spans="20:20">
      <c r="T1564" s="7"/>
    </row>
    <row r="1565" spans="20:20">
      <c r="T1565" s="7"/>
    </row>
    <row r="1566" spans="20:20">
      <c r="T1566" s="7"/>
    </row>
    <row r="1567" spans="20:20">
      <c r="T1567" s="7"/>
    </row>
    <row r="1568" spans="20:20">
      <c r="T1568" s="7"/>
    </row>
    <row r="1569" spans="20:20">
      <c r="T1569" s="7"/>
    </row>
    <row r="1570" spans="20:20">
      <c r="T1570" s="7"/>
    </row>
    <row r="1571" spans="20:20">
      <c r="T1571" s="7"/>
    </row>
    <row r="1572" spans="20:20">
      <c r="T1572" s="7"/>
    </row>
    <row r="1573" spans="20:20">
      <c r="T1573" s="7"/>
    </row>
    <row r="1574" spans="20:20">
      <c r="T1574" s="7"/>
    </row>
    <row r="1575" spans="20:20">
      <c r="T1575" s="7"/>
    </row>
    <row r="1576" spans="20:20">
      <c r="T1576" s="7"/>
    </row>
    <row r="1577" spans="20:20">
      <c r="T1577" s="7"/>
    </row>
    <row r="1578" spans="20:20">
      <c r="T1578" s="7"/>
    </row>
    <row r="1579" spans="20:20">
      <c r="T1579" s="7"/>
    </row>
    <row r="1580" spans="20:20">
      <c r="T1580" s="7"/>
    </row>
    <row r="1581" spans="20:20">
      <c r="T1581" s="7"/>
    </row>
    <row r="1582" spans="20:20">
      <c r="T1582" s="7"/>
    </row>
    <row r="1583" spans="20:20">
      <c r="T1583" s="7"/>
    </row>
    <row r="1584" spans="20:20">
      <c r="T1584" s="7"/>
    </row>
    <row r="1585" spans="20:20">
      <c r="T1585" s="7"/>
    </row>
    <row r="1586" spans="20:20">
      <c r="T1586" s="7"/>
    </row>
    <row r="1587" spans="20:20">
      <c r="T1587" s="7"/>
    </row>
    <row r="1588" spans="20:20">
      <c r="T1588" s="7"/>
    </row>
    <row r="1589" spans="20:20">
      <c r="T1589" s="7"/>
    </row>
    <row r="1590" spans="20:20">
      <c r="T1590" s="7"/>
    </row>
    <row r="1591" spans="20:20">
      <c r="T1591" s="7"/>
    </row>
    <row r="1592" spans="20:20">
      <c r="T1592" s="7"/>
    </row>
    <row r="1593" spans="20:20">
      <c r="T1593" s="7"/>
    </row>
    <row r="1594" spans="20:20">
      <c r="T1594" s="7"/>
    </row>
    <row r="1595" spans="20:20">
      <c r="T1595" s="7"/>
    </row>
    <row r="1596" spans="20:20">
      <c r="T1596" s="7"/>
    </row>
    <row r="1597" spans="20:20">
      <c r="T1597" s="7"/>
    </row>
    <row r="1598" spans="20:20">
      <c r="T1598" s="7"/>
    </row>
    <row r="1599" spans="20:20">
      <c r="T1599" s="7"/>
    </row>
    <row r="1600" spans="20:20">
      <c r="T1600" s="7"/>
    </row>
    <row r="1601" spans="20:20">
      <c r="T1601" s="7"/>
    </row>
    <row r="1602" spans="20:20">
      <c r="T1602" s="7"/>
    </row>
    <row r="1603" spans="20:20">
      <c r="T1603" s="7"/>
    </row>
    <row r="1604" spans="20:20">
      <c r="T1604" s="7"/>
    </row>
    <row r="1605" spans="20:20">
      <c r="T1605" s="7"/>
    </row>
    <row r="1606" spans="20:20">
      <c r="T1606" s="7"/>
    </row>
    <row r="1607" spans="20:20">
      <c r="T1607" s="7"/>
    </row>
    <row r="1608" spans="20:20">
      <c r="T1608" s="7"/>
    </row>
    <row r="1609" spans="20:20">
      <c r="T1609" s="7"/>
    </row>
    <row r="1610" spans="20:20">
      <c r="T1610" s="7"/>
    </row>
    <row r="1611" spans="20:20">
      <c r="T1611" s="7"/>
    </row>
    <row r="1612" spans="20:20">
      <c r="T1612" s="7"/>
    </row>
    <row r="1613" spans="20:20">
      <c r="T1613" s="7"/>
    </row>
    <row r="1614" spans="20:20">
      <c r="T1614" s="7"/>
    </row>
    <row r="1615" spans="20:20">
      <c r="T1615" s="7"/>
    </row>
    <row r="1616" spans="20:20">
      <c r="T1616" s="7"/>
    </row>
    <row r="1617" spans="20:20">
      <c r="T1617" s="7"/>
    </row>
    <row r="1618" spans="20:20">
      <c r="T1618" s="7"/>
    </row>
    <row r="1619" spans="20:20">
      <c r="T1619" s="7"/>
    </row>
    <row r="1620" spans="20:20">
      <c r="T1620" s="7"/>
    </row>
    <row r="1621" spans="20:20">
      <c r="T1621" s="7"/>
    </row>
    <row r="1622" spans="20:20">
      <c r="T1622" s="7"/>
    </row>
    <row r="1623" spans="20:20">
      <c r="T1623" s="7"/>
    </row>
    <row r="1624" spans="20:20">
      <c r="T1624" s="7"/>
    </row>
    <row r="1625" spans="20:20">
      <c r="T1625" s="7"/>
    </row>
    <row r="1626" spans="20:20">
      <c r="T1626" s="7"/>
    </row>
    <row r="1627" spans="20:20">
      <c r="T1627" s="7"/>
    </row>
    <row r="1628" spans="20:20">
      <c r="T1628" s="7"/>
    </row>
    <row r="1629" spans="20:20">
      <c r="T1629" s="7"/>
    </row>
    <row r="1630" spans="20:20">
      <c r="T1630" s="7"/>
    </row>
    <row r="1631" spans="20:20">
      <c r="T1631" s="7"/>
    </row>
    <row r="1632" spans="20:20">
      <c r="T1632" s="7"/>
    </row>
    <row r="1633" spans="20:20">
      <c r="T1633" s="7"/>
    </row>
    <row r="1634" spans="20:20">
      <c r="T1634" s="7"/>
    </row>
    <row r="1635" spans="20:20">
      <c r="T1635" s="7"/>
    </row>
    <row r="1636" spans="20:20">
      <c r="T1636" s="7"/>
    </row>
    <row r="1637" spans="20:20">
      <c r="T1637" s="7"/>
    </row>
    <row r="1638" spans="20:20">
      <c r="T1638" s="7"/>
    </row>
    <row r="1639" spans="20:20">
      <c r="T1639" s="7"/>
    </row>
    <row r="1640" spans="20:20">
      <c r="T1640" s="7"/>
    </row>
    <row r="1641" spans="20:20">
      <c r="T1641" s="7"/>
    </row>
    <row r="1642" spans="20:20">
      <c r="T1642" s="7"/>
    </row>
    <row r="1643" spans="20:20">
      <c r="T1643" s="7"/>
    </row>
    <row r="1644" spans="20:20">
      <c r="T1644" s="7"/>
    </row>
    <row r="1645" spans="20:20">
      <c r="T1645" s="7"/>
    </row>
    <row r="1646" spans="20:20">
      <c r="T1646" s="7"/>
    </row>
    <row r="1647" spans="20:20">
      <c r="T1647" s="7"/>
    </row>
    <row r="1648" spans="20:20">
      <c r="T1648" s="7"/>
    </row>
    <row r="1649" spans="20:20">
      <c r="T1649" s="7"/>
    </row>
    <row r="1650" spans="20:20">
      <c r="T1650" s="7"/>
    </row>
    <row r="1651" spans="20:20">
      <c r="T1651" s="7"/>
    </row>
    <row r="1652" spans="20:20">
      <c r="T1652" s="7"/>
    </row>
    <row r="1653" spans="20:20">
      <c r="T1653" s="7"/>
    </row>
    <row r="1654" spans="20:20">
      <c r="T1654" s="7"/>
    </row>
    <row r="1655" spans="20:20">
      <c r="T1655" s="7"/>
    </row>
    <row r="1656" spans="20:20">
      <c r="T1656" s="7"/>
    </row>
    <row r="1657" spans="20:20">
      <c r="T1657" s="7"/>
    </row>
    <row r="1658" spans="20:20">
      <c r="T1658" s="7"/>
    </row>
    <row r="1659" spans="20:20">
      <c r="T1659" s="7"/>
    </row>
    <row r="1660" spans="20:20">
      <c r="T1660" s="7"/>
    </row>
    <row r="1661" spans="20:20">
      <c r="T1661" s="7"/>
    </row>
    <row r="1662" spans="20:20">
      <c r="T1662" s="7"/>
    </row>
    <row r="1663" spans="20:20">
      <c r="T1663" s="7"/>
    </row>
    <row r="1664" spans="20:20">
      <c r="T1664" s="7"/>
    </row>
    <row r="1665" spans="20:20">
      <c r="T1665" s="7"/>
    </row>
    <row r="1666" spans="20:20">
      <c r="T1666" s="7"/>
    </row>
    <row r="1667" spans="20:20">
      <c r="T1667" s="7"/>
    </row>
    <row r="1668" spans="20:20">
      <c r="T1668" s="7"/>
    </row>
    <row r="1669" spans="20:20">
      <c r="T1669" s="7"/>
    </row>
    <row r="1670" spans="20:20">
      <c r="T1670" s="7"/>
    </row>
    <row r="1671" spans="20:20">
      <c r="T1671" s="7"/>
    </row>
    <row r="1672" spans="20:20">
      <c r="T1672" s="7"/>
    </row>
    <row r="1673" spans="20:20">
      <c r="T1673" s="7"/>
    </row>
    <row r="1674" spans="20:20">
      <c r="T1674" s="7"/>
    </row>
    <row r="1675" spans="20:20">
      <c r="T1675" s="7"/>
    </row>
    <row r="1676" spans="20:20">
      <c r="T1676" s="7"/>
    </row>
    <row r="1677" spans="20:20">
      <c r="T1677" s="7"/>
    </row>
    <row r="1678" spans="20:20">
      <c r="T1678" s="7"/>
    </row>
    <row r="1679" spans="20:20">
      <c r="T1679" s="7"/>
    </row>
    <row r="1680" spans="20:20">
      <c r="T1680" s="7"/>
    </row>
    <row r="1681" spans="20:20">
      <c r="T1681" s="7"/>
    </row>
    <row r="1682" spans="20:20">
      <c r="T1682" s="7"/>
    </row>
    <row r="1683" spans="20:20">
      <c r="T1683" s="7"/>
    </row>
    <row r="1684" spans="20:20">
      <c r="T1684" s="7"/>
    </row>
    <row r="1685" spans="20:20">
      <c r="T1685" s="7"/>
    </row>
    <row r="1686" spans="20:20">
      <c r="T1686" s="7"/>
    </row>
    <row r="1687" spans="20:20">
      <c r="T1687" s="7"/>
    </row>
    <row r="1688" spans="20:20">
      <c r="T1688" s="7"/>
    </row>
    <row r="1689" spans="20:20">
      <c r="T1689" s="7"/>
    </row>
    <row r="1690" spans="20:20">
      <c r="T1690" s="7"/>
    </row>
    <row r="1691" spans="20:20">
      <c r="T1691" s="7"/>
    </row>
    <row r="1692" spans="20:20">
      <c r="T1692" s="7"/>
    </row>
    <row r="1693" spans="20:20">
      <c r="T1693" s="7"/>
    </row>
    <row r="1694" spans="20:20">
      <c r="T1694" s="7"/>
    </row>
    <row r="1695" spans="20:20">
      <c r="T1695" s="7"/>
    </row>
    <row r="1696" spans="20:20">
      <c r="T1696" s="7"/>
    </row>
    <row r="1697" spans="20:20">
      <c r="T1697" s="7"/>
    </row>
    <row r="1698" spans="20:20">
      <c r="T1698" s="7"/>
    </row>
    <row r="1699" spans="20:20">
      <c r="T1699" s="7"/>
    </row>
    <row r="1700" spans="20:20">
      <c r="T1700" s="7"/>
    </row>
    <row r="1701" spans="20:20">
      <c r="T1701" s="7"/>
    </row>
    <row r="1702" spans="20:20">
      <c r="T1702" s="7"/>
    </row>
    <row r="1703" spans="20:20">
      <c r="T1703" s="7"/>
    </row>
    <row r="1704" spans="20:20">
      <c r="T1704" s="7"/>
    </row>
    <row r="1705" spans="20:20">
      <c r="T1705" s="7"/>
    </row>
    <row r="1706" spans="20:20">
      <c r="T1706" s="7"/>
    </row>
    <row r="1707" spans="20:20">
      <c r="T1707" s="7"/>
    </row>
    <row r="1708" spans="20:20">
      <c r="T1708" s="7"/>
    </row>
    <row r="1709" spans="20:20">
      <c r="T1709" s="7"/>
    </row>
    <row r="1710" spans="20:20">
      <c r="T1710" s="7"/>
    </row>
    <row r="1711" spans="20:20">
      <c r="T1711" s="7"/>
    </row>
    <row r="1712" spans="20:20">
      <c r="T1712" s="7"/>
    </row>
    <row r="1713" spans="20:20">
      <c r="T1713" s="7"/>
    </row>
    <row r="1714" spans="20:20">
      <c r="T1714" s="7"/>
    </row>
    <row r="1715" spans="20:20">
      <c r="T1715" s="7"/>
    </row>
    <row r="1716" spans="20:20">
      <c r="T1716" s="7"/>
    </row>
    <row r="1717" spans="20:20">
      <c r="T1717" s="7"/>
    </row>
    <row r="1718" spans="20:20">
      <c r="T1718" s="7"/>
    </row>
    <row r="1719" spans="20:20">
      <c r="T1719" s="7"/>
    </row>
    <row r="1720" spans="20:20">
      <c r="T1720" s="7"/>
    </row>
    <row r="1721" spans="20:20">
      <c r="T1721" s="7"/>
    </row>
    <row r="1722" spans="20:20">
      <c r="T1722" s="7"/>
    </row>
    <row r="1723" spans="20:20">
      <c r="T1723" s="7"/>
    </row>
    <row r="1724" spans="20:20">
      <c r="T1724" s="7"/>
    </row>
    <row r="1725" spans="20:20">
      <c r="T1725" s="7"/>
    </row>
    <row r="1726" spans="20:20">
      <c r="T1726" s="7"/>
    </row>
    <row r="1727" spans="20:20">
      <c r="T1727" s="7"/>
    </row>
    <row r="1728" spans="20:20">
      <c r="T1728" s="7"/>
    </row>
    <row r="1729" spans="20:20">
      <c r="T1729" s="7"/>
    </row>
    <row r="1730" spans="20:20">
      <c r="T1730" s="7"/>
    </row>
    <row r="1731" spans="20:20">
      <c r="T1731" s="7"/>
    </row>
    <row r="1732" spans="20:20">
      <c r="T1732" s="7"/>
    </row>
    <row r="1733" spans="20:20">
      <c r="T1733" s="7"/>
    </row>
    <row r="1734" spans="20:20">
      <c r="T1734" s="7"/>
    </row>
    <row r="1735" spans="20:20">
      <c r="T1735" s="7"/>
    </row>
    <row r="1736" spans="20:20">
      <c r="T1736" s="7"/>
    </row>
    <row r="1737" spans="20:20">
      <c r="T1737" s="7"/>
    </row>
    <row r="1738" spans="20:20">
      <c r="T1738" s="7"/>
    </row>
    <row r="1739" spans="20:20">
      <c r="T1739" s="7"/>
    </row>
    <row r="1740" spans="20:20">
      <c r="T1740" s="7"/>
    </row>
    <row r="1741" spans="20:20">
      <c r="T1741" s="7"/>
    </row>
    <row r="1742" spans="20:20">
      <c r="T1742" s="7"/>
    </row>
    <row r="1743" spans="20:20">
      <c r="T1743" s="7"/>
    </row>
    <row r="1744" spans="20:20">
      <c r="T1744" s="7"/>
    </row>
    <row r="1745" spans="20:20">
      <c r="T1745" s="7"/>
    </row>
    <row r="1746" spans="20:20">
      <c r="T1746" s="7"/>
    </row>
    <row r="1747" spans="20:20">
      <c r="T1747" s="7"/>
    </row>
    <row r="1748" spans="20:20">
      <c r="T1748" s="7"/>
    </row>
    <row r="1749" spans="20:20">
      <c r="T1749" s="7"/>
    </row>
    <row r="1750" spans="20:20">
      <c r="T1750" s="7"/>
    </row>
    <row r="1751" spans="20:20">
      <c r="T1751" s="7"/>
    </row>
    <row r="1752" spans="20:20">
      <c r="T1752" s="7"/>
    </row>
    <row r="1753" spans="20:20">
      <c r="T1753" s="7"/>
    </row>
    <row r="1754" spans="20:20">
      <c r="T1754" s="7"/>
    </row>
    <row r="1755" spans="20:20">
      <c r="T1755" s="7"/>
    </row>
    <row r="1756" spans="20:20">
      <c r="T1756" s="7"/>
    </row>
    <row r="1757" spans="20:20">
      <c r="T1757" s="7"/>
    </row>
    <row r="1758" spans="20:20">
      <c r="T1758" s="7"/>
    </row>
    <row r="1759" spans="20:20">
      <c r="T1759" s="7"/>
    </row>
    <row r="1760" spans="20:20">
      <c r="T1760" s="7"/>
    </row>
    <row r="1761" spans="20:20">
      <c r="T1761" s="7"/>
    </row>
    <row r="1762" spans="20:20">
      <c r="T1762" s="7"/>
    </row>
    <row r="1763" spans="20:20">
      <c r="T1763" s="7"/>
    </row>
    <row r="1764" spans="20:20">
      <c r="T1764" s="7"/>
    </row>
    <row r="1765" spans="20:20">
      <c r="T1765" s="7"/>
    </row>
    <row r="1766" spans="20:20">
      <c r="T1766" s="7"/>
    </row>
    <row r="1767" spans="20:20">
      <c r="T1767" s="7"/>
    </row>
    <row r="1768" spans="20:20">
      <c r="T1768" s="7"/>
    </row>
    <row r="1769" spans="20:20">
      <c r="T1769" s="7"/>
    </row>
    <row r="1770" spans="20:20">
      <c r="T1770" s="7"/>
    </row>
    <row r="1771" spans="20:20">
      <c r="T1771" s="7"/>
    </row>
    <row r="1772" spans="20:20">
      <c r="T1772" s="7"/>
    </row>
    <row r="1773" spans="20:20">
      <c r="T1773" s="7"/>
    </row>
    <row r="1774" spans="20:20">
      <c r="T1774" s="7"/>
    </row>
    <row r="1775" spans="20:20">
      <c r="T1775" s="7"/>
    </row>
    <row r="1776" spans="20:20">
      <c r="T1776" s="7"/>
    </row>
    <row r="1777" spans="20:20">
      <c r="T1777" s="7"/>
    </row>
    <row r="1778" spans="20:20">
      <c r="T1778" s="7"/>
    </row>
    <row r="1779" spans="20:20">
      <c r="T1779" s="7"/>
    </row>
    <row r="1780" spans="20:20">
      <c r="T1780" s="7"/>
    </row>
    <row r="1781" spans="20:20">
      <c r="T1781" s="7"/>
    </row>
    <row r="1782" spans="20:20">
      <c r="T1782" s="7"/>
    </row>
    <row r="1783" spans="20:20">
      <c r="T1783" s="7"/>
    </row>
    <row r="1784" spans="20:20">
      <c r="T1784" s="7"/>
    </row>
    <row r="1785" spans="20:20">
      <c r="T1785" s="7"/>
    </row>
    <row r="1786" spans="20:20">
      <c r="T1786" s="7"/>
    </row>
    <row r="1787" spans="20:20">
      <c r="T1787" s="7"/>
    </row>
    <row r="1788" spans="20:20">
      <c r="T1788" s="7"/>
    </row>
    <row r="1789" spans="20:20">
      <c r="T1789" s="7"/>
    </row>
    <row r="1790" spans="20:20">
      <c r="T1790" s="7"/>
    </row>
    <row r="1791" spans="20:20">
      <c r="T1791" s="7"/>
    </row>
    <row r="1792" spans="20:20">
      <c r="T1792" s="7"/>
    </row>
    <row r="1793" spans="20:20">
      <c r="T1793" s="7"/>
    </row>
    <row r="1794" spans="20:20">
      <c r="T1794" s="7"/>
    </row>
    <row r="1795" spans="20:20">
      <c r="T1795" s="7"/>
    </row>
    <row r="1796" spans="20:20">
      <c r="T1796" s="7"/>
    </row>
    <row r="1797" spans="20:20">
      <c r="T1797" s="7"/>
    </row>
    <row r="1798" spans="20:20">
      <c r="T1798" s="7"/>
    </row>
    <row r="1799" spans="20:20">
      <c r="T1799" s="7"/>
    </row>
    <row r="1800" spans="20:20">
      <c r="T1800" s="7"/>
    </row>
    <row r="1801" spans="20:20">
      <c r="T1801" s="7"/>
    </row>
    <row r="1802" spans="20:20">
      <c r="T1802" s="7"/>
    </row>
    <row r="1803" spans="20:20">
      <c r="T1803" s="7"/>
    </row>
    <row r="1804" spans="20:20">
      <c r="T1804" s="7"/>
    </row>
    <row r="1805" spans="20:20">
      <c r="T1805" s="7"/>
    </row>
    <row r="1806" spans="20:20">
      <c r="T1806" s="7"/>
    </row>
    <row r="1807" spans="20:20">
      <c r="T1807" s="7"/>
    </row>
    <row r="1808" spans="20:20">
      <c r="T1808" s="7"/>
    </row>
    <row r="1809" spans="20:20">
      <c r="T1809" s="7"/>
    </row>
    <row r="1810" spans="20:20">
      <c r="T1810" s="7"/>
    </row>
    <row r="1811" spans="20:20">
      <c r="T1811" s="7"/>
    </row>
    <row r="1812" spans="20:20">
      <c r="T1812" s="7"/>
    </row>
    <row r="1813" spans="20:20">
      <c r="T1813" s="7"/>
    </row>
    <row r="1814" spans="20:20">
      <c r="T1814" s="7"/>
    </row>
    <row r="1815" spans="20:20">
      <c r="T1815" s="7"/>
    </row>
    <row r="1816" spans="20:20">
      <c r="T1816" s="7"/>
    </row>
    <row r="1817" spans="20:20">
      <c r="T1817" s="7"/>
    </row>
    <row r="1818" spans="20:20">
      <c r="T1818" s="7"/>
    </row>
    <row r="1819" spans="20:20">
      <c r="T1819" s="7"/>
    </row>
    <row r="1820" spans="20:20">
      <c r="T1820" s="7"/>
    </row>
    <row r="1821" spans="20:20">
      <c r="T1821" s="7"/>
    </row>
    <row r="1822" spans="20:20">
      <c r="T1822" s="7"/>
    </row>
    <row r="1823" spans="20:20">
      <c r="T1823" s="7"/>
    </row>
    <row r="1824" spans="20:20">
      <c r="T1824" s="7"/>
    </row>
    <row r="1825" spans="20:20">
      <c r="T1825" s="7"/>
    </row>
    <row r="1826" spans="20:20">
      <c r="T1826" s="7"/>
    </row>
    <row r="1827" spans="20:20">
      <c r="T1827" s="7"/>
    </row>
    <row r="1828" spans="20:20">
      <c r="T1828" s="7"/>
    </row>
    <row r="1829" spans="20:20">
      <c r="T1829" s="7"/>
    </row>
    <row r="1830" spans="20:20">
      <c r="T1830" s="7"/>
    </row>
    <row r="1831" spans="20:20">
      <c r="T1831" s="7"/>
    </row>
    <row r="1832" spans="20:20">
      <c r="T1832" s="7"/>
    </row>
    <row r="1833" spans="20:20">
      <c r="T1833" s="7"/>
    </row>
    <row r="1834" spans="20:20">
      <c r="T1834" s="7"/>
    </row>
    <row r="1835" spans="20:20">
      <c r="T1835" s="7"/>
    </row>
    <row r="1836" spans="20:20">
      <c r="T1836" s="7"/>
    </row>
    <row r="1837" spans="20:20">
      <c r="T1837" s="7"/>
    </row>
    <row r="1838" spans="20:20">
      <c r="T1838" s="7"/>
    </row>
    <row r="1839" spans="20:20">
      <c r="T1839" s="7"/>
    </row>
    <row r="1840" spans="20:20">
      <c r="T1840" s="7"/>
    </row>
    <row r="1841" spans="20:20">
      <c r="T1841" s="7"/>
    </row>
    <row r="1842" spans="20:20">
      <c r="T1842" s="7"/>
    </row>
    <row r="1843" spans="20:20">
      <c r="T1843" s="7"/>
    </row>
    <row r="1844" spans="20:20">
      <c r="T1844" s="7"/>
    </row>
    <row r="1845" spans="20:20">
      <c r="T1845" s="7"/>
    </row>
    <row r="1846" spans="20:20">
      <c r="T1846" s="7"/>
    </row>
    <row r="1847" spans="20:20">
      <c r="T1847" s="7"/>
    </row>
    <row r="1848" spans="20:20">
      <c r="T1848" s="7"/>
    </row>
    <row r="1849" spans="20:20">
      <c r="T1849" s="7"/>
    </row>
    <row r="1850" spans="20:20">
      <c r="T1850" s="7"/>
    </row>
    <row r="1851" spans="20:20">
      <c r="T1851" s="7"/>
    </row>
    <row r="1852" spans="20:20">
      <c r="T1852" s="7"/>
    </row>
    <row r="1853" spans="20:20">
      <c r="T1853" s="7"/>
    </row>
    <row r="1854" spans="20:20">
      <c r="T1854" s="7"/>
    </row>
    <row r="1855" spans="20:20">
      <c r="T1855" s="7"/>
    </row>
    <row r="1856" spans="20:20">
      <c r="T1856" s="7"/>
    </row>
    <row r="1857" spans="20:20">
      <c r="T1857" s="7"/>
    </row>
    <row r="1858" spans="20:20">
      <c r="T1858" s="7"/>
    </row>
    <row r="1859" spans="20:20">
      <c r="T1859" s="7"/>
    </row>
    <row r="1860" spans="20:20">
      <c r="T1860" s="7"/>
    </row>
    <row r="1861" spans="20:20">
      <c r="T1861" s="7"/>
    </row>
    <row r="1862" spans="20:20">
      <c r="T1862" s="7"/>
    </row>
    <row r="1863" spans="20:20">
      <c r="T1863" s="7"/>
    </row>
    <row r="1864" spans="20:20">
      <c r="T1864" s="7"/>
    </row>
    <row r="1865" spans="20:20">
      <c r="T1865" s="7"/>
    </row>
    <row r="1866" spans="20:20">
      <c r="T1866" s="7"/>
    </row>
    <row r="1867" spans="20:20">
      <c r="T1867" s="7"/>
    </row>
    <row r="1868" spans="20:20">
      <c r="T1868" s="7"/>
    </row>
    <row r="1869" spans="20:20">
      <c r="T1869" s="7"/>
    </row>
    <row r="1870" spans="20:20">
      <c r="T1870" s="7"/>
    </row>
    <row r="1871" spans="20:20">
      <c r="T1871" s="7"/>
    </row>
    <row r="1872" spans="20:20">
      <c r="T1872" s="7"/>
    </row>
    <row r="1873" spans="20:20">
      <c r="T1873" s="7"/>
    </row>
    <row r="1874" spans="20:20">
      <c r="T1874" s="7"/>
    </row>
    <row r="1875" spans="20:20">
      <c r="T1875" s="7"/>
    </row>
    <row r="1876" spans="20:20">
      <c r="T1876" s="7"/>
    </row>
    <row r="1877" spans="20:20">
      <c r="T1877" s="7"/>
    </row>
    <row r="1878" spans="20:20">
      <c r="T1878" s="7"/>
    </row>
    <row r="1879" spans="20:20">
      <c r="T1879" s="7"/>
    </row>
    <row r="1880" spans="20:20">
      <c r="T1880" s="7"/>
    </row>
    <row r="1881" spans="20:20">
      <c r="T1881" s="7"/>
    </row>
    <row r="1882" spans="20:20">
      <c r="T1882" s="7"/>
    </row>
    <row r="1883" spans="20:20">
      <c r="T1883" s="7"/>
    </row>
    <row r="1884" spans="20:20">
      <c r="T1884" s="7"/>
    </row>
    <row r="1885" spans="20:20">
      <c r="T1885" s="7"/>
    </row>
    <row r="1886" spans="20:20">
      <c r="T1886" s="7"/>
    </row>
    <row r="1887" spans="20:20">
      <c r="T1887" s="7"/>
    </row>
    <row r="1888" spans="20:20">
      <c r="T1888" s="7"/>
    </row>
    <row r="1889" spans="20:20">
      <c r="T1889" s="7"/>
    </row>
    <row r="1890" spans="20:20">
      <c r="T1890" s="7"/>
    </row>
    <row r="1891" spans="20:20">
      <c r="T1891" s="7"/>
    </row>
    <row r="1892" spans="20:20">
      <c r="T1892" s="7"/>
    </row>
    <row r="1893" spans="20:20">
      <c r="T1893" s="7"/>
    </row>
    <row r="1894" spans="20:20">
      <c r="T1894" s="7"/>
    </row>
    <row r="1895" spans="20:20">
      <c r="T1895" s="7"/>
    </row>
    <row r="1896" spans="20:20">
      <c r="T1896" s="7"/>
    </row>
    <row r="1897" spans="20:20">
      <c r="T1897" s="7"/>
    </row>
    <row r="1898" spans="20:20">
      <c r="T1898" s="7"/>
    </row>
    <row r="1899" spans="20:20">
      <c r="T1899" s="7"/>
    </row>
    <row r="1900" spans="20:20">
      <c r="T1900" s="7"/>
    </row>
    <row r="1901" spans="20:20">
      <c r="T1901" s="7"/>
    </row>
    <row r="1902" spans="20:20">
      <c r="T1902" s="7"/>
    </row>
    <row r="1903" spans="20:20">
      <c r="T1903" s="7"/>
    </row>
    <row r="1904" spans="20:20">
      <c r="T1904" s="7"/>
    </row>
    <row r="1905" spans="20:20">
      <c r="T1905" s="7"/>
    </row>
    <row r="1906" spans="20:20">
      <c r="T1906" s="7"/>
    </row>
    <row r="1907" spans="20:20">
      <c r="T1907" s="7"/>
    </row>
    <row r="1908" spans="20:20">
      <c r="T1908" s="7"/>
    </row>
    <row r="1909" spans="20:20">
      <c r="T1909" s="7"/>
    </row>
    <row r="1910" spans="20:20">
      <c r="T1910" s="7"/>
    </row>
    <row r="1911" spans="20:20">
      <c r="T1911" s="7"/>
    </row>
    <row r="1912" spans="20:20">
      <c r="T1912" s="7"/>
    </row>
    <row r="1913" spans="20:20">
      <c r="T1913" s="7"/>
    </row>
    <row r="1914" spans="20:20">
      <c r="T1914" s="7"/>
    </row>
    <row r="1915" spans="20:20">
      <c r="T1915" s="7"/>
    </row>
    <row r="1916" spans="20:20">
      <c r="T1916" s="7"/>
    </row>
    <row r="1917" spans="20:20">
      <c r="T1917" s="7"/>
    </row>
    <row r="1918" spans="20:20">
      <c r="T1918" s="7"/>
    </row>
    <row r="1919" spans="20:20">
      <c r="T1919" s="7"/>
    </row>
    <row r="1920" spans="20:20">
      <c r="T1920" s="7"/>
    </row>
    <row r="1921" spans="20:20">
      <c r="T1921" s="7"/>
    </row>
    <row r="1922" spans="20:20">
      <c r="T1922" s="7"/>
    </row>
    <row r="1923" spans="20:20">
      <c r="T1923" s="7"/>
    </row>
    <row r="1924" spans="20:20">
      <c r="T1924" s="7"/>
    </row>
    <row r="1925" spans="20:20">
      <c r="T1925" s="7"/>
    </row>
    <row r="1926" spans="20:20">
      <c r="T1926" s="7"/>
    </row>
    <row r="1927" spans="20:20">
      <c r="T1927" s="7"/>
    </row>
    <row r="1928" spans="20:20">
      <c r="T1928" s="7"/>
    </row>
    <row r="1929" spans="20:20">
      <c r="T1929" s="7"/>
    </row>
    <row r="1930" spans="20:20">
      <c r="T1930" s="7"/>
    </row>
    <row r="1931" spans="20:20">
      <c r="T1931" s="7"/>
    </row>
    <row r="1932" spans="20:20">
      <c r="T1932" s="7"/>
    </row>
    <row r="1933" spans="20:20">
      <c r="T1933" s="7"/>
    </row>
    <row r="1934" spans="20:20">
      <c r="T1934" s="7"/>
    </row>
    <row r="1935" spans="20:20">
      <c r="T1935" s="7"/>
    </row>
    <row r="1936" spans="20:20">
      <c r="T1936" s="7"/>
    </row>
    <row r="1937" spans="20:20">
      <c r="T1937" s="7"/>
    </row>
    <row r="1938" spans="20:20">
      <c r="T1938" s="7"/>
    </row>
    <row r="1939" spans="20:20">
      <c r="T1939" s="7"/>
    </row>
    <row r="1940" spans="20:20">
      <c r="T1940" s="7"/>
    </row>
    <row r="1941" spans="20:20">
      <c r="T1941" s="7"/>
    </row>
    <row r="1942" spans="20:20">
      <c r="T1942" s="7"/>
    </row>
    <row r="1943" spans="20:20">
      <c r="T1943" s="7"/>
    </row>
    <row r="1944" spans="20:20">
      <c r="T1944" s="7"/>
    </row>
    <row r="1945" spans="20:20">
      <c r="T1945" s="7"/>
    </row>
    <row r="1946" spans="20:20">
      <c r="T1946" s="7"/>
    </row>
    <row r="1947" spans="20:20">
      <c r="T1947" s="7"/>
    </row>
    <row r="1948" spans="20:20">
      <c r="T1948" s="7"/>
    </row>
    <row r="1949" spans="20:20">
      <c r="T1949" s="7"/>
    </row>
    <row r="1950" spans="20:20">
      <c r="T1950" s="7"/>
    </row>
    <row r="1951" spans="20:20">
      <c r="T1951" s="7"/>
    </row>
    <row r="1952" spans="20:20">
      <c r="T1952" s="7"/>
    </row>
    <row r="1953" spans="20:20">
      <c r="T1953" s="7"/>
    </row>
    <row r="1954" spans="20:20">
      <c r="T1954" s="7"/>
    </row>
    <row r="1955" spans="20:20">
      <c r="T1955" s="7"/>
    </row>
    <row r="1956" spans="20:20">
      <c r="T1956" s="7"/>
    </row>
    <row r="1957" spans="20:20">
      <c r="T1957" s="7"/>
    </row>
    <row r="1958" spans="20:20">
      <c r="T1958" s="7"/>
    </row>
    <row r="1959" spans="20:20">
      <c r="T1959" s="7"/>
    </row>
    <row r="1960" spans="20:20">
      <c r="T1960" s="7"/>
    </row>
    <row r="1961" spans="20:20">
      <c r="T1961" s="7"/>
    </row>
    <row r="1962" spans="20:20">
      <c r="T1962" s="7"/>
    </row>
    <row r="1963" spans="20:20">
      <c r="T1963" s="7"/>
    </row>
    <row r="1964" spans="20:20">
      <c r="T1964" s="7"/>
    </row>
    <row r="1965" spans="20:20">
      <c r="T1965" s="7"/>
    </row>
    <row r="1966" spans="20:20">
      <c r="T1966" s="7"/>
    </row>
    <row r="1967" spans="20:20">
      <c r="T1967" s="7"/>
    </row>
    <row r="1968" spans="20:20">
      <c r="T1968" s="7"/>
    </row>
    <row r="1969" spans="20:20">
      <c r="T1969" s="7"/>
    </row>
    <row r="1970" spans="20:20">
      <c r="T1970" s="7"/>
    </row>
    <row r="1971" spans="20:20">
      <c r="T1971" s="7"/>
    </row>
    <row r="1972" spans="20:20">
      <c r="T1972" s="7"/>
    </row>
    <row r="1973" spans="20:20">
      <c r="T1973" s="7"/>
    </row>
    <row r="1974" spans="20:20">
      <c r="T1974" s="7"/>
    </row>
    <row r="1975" spans="20:20">
      <c r="T1975" s="7"/>
    </row>
    <row r="1976" spans="20:20">
      <c r="T1976" s="7"/>
    </row>
    <row r="1977" spans="20:20">
      <c r="T1977" s="7"/>
    </row>
    <row r="1978" spans="20:20">
      <c r="T1978" s="7"/>
    </row>
    <row r="1979" spans="20:20">
      <c r="T1979" s="7"/>
    </row>
    <row r="1980" spans="20:20">
      <c r="T1980" s="7"/>
    </row>
    <row r="1981" spans="20:20">
      <c r="T1981" s="7"/>
    </row>
    <row r="1982" spans="20:20">
      <c r="T1982" s="7"/>
    </row>
    <row r="1983" spans="20:20">
      <c r="T1983" s="7"/>
    </row>
    <row r="1984" spans="20:20">
      <c r="T1984" s="7"/>
    </row>
    <row r="1985" spans="20:20">
      <c r="T1985" s="7"/>
    </row>
    <row r="1986" spans="20:20">
      <c r="T1986" s="7"/>
    </row>
    <row r="1987" spans="20:20">
      <c r="T1987" s="7"/>
    </row>
    <row r="1988" spans="20:20">
      <c r="T1988" s="7"/>
    </row>
    <row r="1989" spans="20:20">
      <c r="T1989" s="7"/>
    </row>
    <row r="1990" spans="20:20">
      <c r="T1990" s="7"/>
    </row>
    <row r="1991" spans="20:20">
      <c r="T1991" s="7"/>
    </row>
    <row r="1992" spans="20:20">
      <c r="T1992" s="7"/>
    </row>
    <row r="1993" spans="20:20">
      <c r="T1993" s="7"/>
    </row>
    <row r="1994" spans="20:20">
      <c r="T1994" s="7"/>
    </row>
    <row r="1995" spans="20:20">
      <c r="T1995" s="7"/>
    </row>
    <row r="1996" spans="20:20">
      <c r="T1996" s="7"/>
    </row>
    <row r="1997" spans="20:20">
      <c r="T1997" s="7"/>
    </row>
    <row r="1998" spans="20:20">
      <c r="T1998" s="7"/>
    </row>
    <row r="1999" spans="20:20">
      <c r="T1999" s="7"/>
    </row>
    <row r="2004" spans="18:19">
      <c r="R2004" s="7"/>
      <c r="S2004" s="7"/>
    </row>
    <row r="2005" spans="18:19">
      <c r="R2005" s="7"/>
      <c r="S2005" s="7"/>
    </row>
  </sheetData>
  <autoFilter ref="A2:T2002" xr:uid="{4B63F44F-99F0-4B11-B673-7E145DDD8828}"/>
  <mergeCells count="1">
    <mergeCell ref="A1:T1"/>
  </mergeCells>
  <phoneticPr fontId="1"/>
  <conditionalFormatting sqref="T21:T1999">
    <cfRule type="cellIs" dxfId="12" priority="71" operator="equal">
      <formula>0</formula>
    </cfRule>
  </conditionalFormatting>
  <conditionalFormatting sqref="R2004:S2005">
    <cfRule type="cellIs" dxfId="11" priority="70" operator="equal">
      <formula>0</formula>
    </cfRule>
  </conditionalFormatting>
  <conditionalFormatting sqref="C4:C5">
    <cfRule type="cellIs" dxfId="10" priority="35" operator="equal">
      <formula>0</formula>
    </cfRule>
  </conditionalFormatting>
  <conditionalFormatting sqref="T13">
    <cfRule type="cellIs" dxfId="9" priority="24" operator="equal">
      <formula>0</formula>
    </cfRule>
  </conditionalFormatting>
  <conditionalFormatting sqref="T14:T15">
    <cfRule type="cellIs" dxfId="8" priority="23" operator="equal">
      <formula>0</formula>
    </cfRule>
  </conditionalFormatting>
  <conditionalFormatting sqref="T16">
    <cfRule type="cellIs" dxfId="7" priority="22" operator="equal">
      <formula>0</formula>
    </cfRule>
  </conditionalFormatting>
  <conditionalFormatting sqref="T17">
    <cfRule type="cellIs" dxfId="6" priority="21" operator="equal">
      <formula>0</formula>
    </cfRule>
  </conditionalFormatting>
  <conditionalFormatting sqref="T18:T20">
    <cfRule type="cellIs" dxfId="5" priority="20" operator="equal">
      <formula>0</formula>
    </cfRule>
  </conditionalFormatting>
  <conditionalFormatting sqref="T7:T10">
    <cfRule type="cellIs" dxfId="4" priority="19" operator="equal">
      <formula>0</formula>
    </cfRule>
  </conditionalFormatting>
  <conditionalFormatting sqref="T7">
    <cfRule type="cellIs" dxfId="3" priority="17" operator="equal">
      <formula>0</formula>
    </cfRule>
  </conditionalFormatting>
  <conditionalFormatting sqref="T11">
    <cfRule type="cellIs" dxfId="2" priority="15" operator="equal">
      <formula>0</formula>
    </cfRule>
  </conditionalFormatting>
  <conditionalFormatting sqref="T12">
    <cfRule type="cellIs" dxfId="1" priority="14" operator="equal">
      <formula>0</formula>
    </cfRule>
  </conditionalFormatting>
  <conditionalFormatting sqref="T3:T6">
    <cfRule type="cellIs" dxfId="0" priority="1" operator="equal">
      <formula>0</formula>
    </cfRule>
  </conditionalFormatting>
  <printOptions horizontalCentered="1" verticalCentered="1"/>
  <pageMargins left="0" right="0" top="1.1811023622047243" bottom="0" header="0" footer="0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sheetPr>
    <pageSetUpPr fitToPage="1"/>
  </sheetPr>
  <dimension ref="A1:AJ2121"/>
  <sheetViews>
    <sheetView topLeftCell="J1" zoomScaleNormal="100" workbookViewId="0">
      <pane ySplit="1" topLeftCell="A81" activePane="bottomLeft" state="frozen"/>
      <selection pane="bottomLeft" activeCell="C282" sqref="C282"/>
    </sheetView>
  </sheetViews>
  <sheetFormatPr defaultRowHeight="18.75" outlineLevelCol="2"/>
  <cols>
    <col min="1" max="1" width="10.625" style="5" customWidth="1"/>
    <col min="2" max="2" width="25.5" style="4" customWidth="1" outlineLevel="1"/>
    <col min="3" max="3" width="55.625" style="4" customWidth="1" outlineLevel="2"/>
    <col min="4" max="5" width="30.875" style="4" customWidth="1" outlineLevel="2"/>
    <col min="6" max="6" width="10.375" style="4" customWidth="1" outlineLevel="2"/>
    <col min="7" max="7" width="12.625" style="1" customWidth="1" outlineLevel="2"/>
    <col min="8" max="8" width="27" style="1" customWidth="1" outlineLevel="2"/>
    <col min="9" max="9" width="73.125" style="1" customWidth="1" outlineLevel="2"/>
    <col min="10" max="10" width="51.375" style="1" customWidth="1" outlineLevel="2"/>
    <col min="11" max="11" width="29" style="1" customWidth="1" outlineLevel="2"/>
    <col min="12" max="12" width="29" customWidth="1" outlineLevel="2"/>
    <col min="13" max="15" width="29" style="1" customWidth="1" outlineLevel="2"/>
    <col min="16" max="16" width="28.5" style="1" customWidth="1" outlineLevel="2"/>
    <col min="17" max="17" width="24.5" style="1" customWidth="1" outlineLevel="2"/>
    <col min="18" max="21" width="24.5" style="2" customWidth="1" outlineLevel="2"/>
    <col min="22" max="22" width="20.875" style="2" customWidth="1" outlineLevel="2"/>
    <col min="23" max="23" width="14.5" style="2" customWidth="1" outlineLevel="2"/>
    <col min="24" max="25" width="20.375" style="2" customWidth="1" outlineLevel="2"/>
    <col min="26" max="26" width="21.25" style="2" customWidth="1" outlineLevel="2"/>
    <col min="27" max="28" width="9" style="2" outlineLevel="2"/>
    <col min="29" max="29" width="11.5" style="2" customWidth="1" outlineLevel="2"/>
    <col min="30" max="30" width="72" style="2" customWidth="1" outlineLevel="1"/>
    <col min="31" max="31" width="39.5" style="2" customWidth="1"/>
    <col min="32" max="33" width="46.375" style="2" customWidth="1"/>
    <col min="34" max="34" width="39.75" style="2" customWidth="1"/>
    <col min="35" max="35" width="28.75" style="2" customWidth="1"/>
    <col min="36" max="36" width="16" customWidth="1"/>
  </cols>
  <sheetData>
    <row r="1" spans="1:36">
      <c r="A1" s="5" t="s">
        <v>1132</v>
      </c>
      <c r="B1" s="4" t="s">
        <v>1116</v>
      </c>
      <c r="C1" s="4" t="s">
        <v>1124</v>
      </c>
      <c r="D1" s="4" t="s">
        <v>1121</v>
      </c>
      <c r="E1" s="4" t="s">
        <v>11823</v>
      </c>
      <c r="F1" s="4" t="s">
        <v>1119</v>
      </c>
      <c r="G1" s="4" t="s">
        <v>11759</v>
      </c>
      <c r="H1" s="1" t="s">
        <v>1128</v>
      </c>
      <c r="I1" s="1" t="s">
        <v>1126</v>
      </c>
      <c r="J1" s="1" t="s">
        <v>1123</v>
      </c>
      <c r="K1" s="1" t="s">
        <v>1130</v>
      </c>
      <c r="L1" s="11"/>
      <c r="M1" s="1" t="s">
        <v>7488</v>
      </c>
      <c r="N1" s="1" t="s">
        <v>7491</v>
      </c>
      <c r="O1" s="1" t="s">
        <v>3249</v>
      </c>
      <c r="P1" s="1" t="s">
        <v>3248</v>
      </c>
      <c r="Q1" s="1" t="s">
        <v>3247</v>
      </c>
      <c r="R1" s="2" t="s">
        <v>7490</v>
      </c>
      <c r="S1" s="2" t="s">
        <v>7489</v>
      </c>
      <c r="T1" s="2" t="s">
        <v>11611</v>
      </c>
      <c r="U1" s="2" t="s">
        <v>11610</v>
      </c>
      <c r="V1" s="2" t="s">
        <v>3246</v>
      </c>
      <c r="W1" s="2" t="s">
        <v>3245</v>
      </c>
      <c r="X1" s="2" t="s">
        <v>3242</v>
      </c>
      <c r="Y1" s="2" t="s">
        <v>7486</v>
      </c>
      <c r="Z1" s="2" t="s">
        <v>3243</v>
      </c>
      <c r="AA1" s="2" t="s">
        <v>3244</v>
      </c>
      <c r="AB1" s="2" t="s">
        <v>1131</v>
      </c>
      <c r="AC1" s="2" t="s">
        <v>1132</v>
      </c>
      <c r="AD1" s="2" t="s">
        <v>1122</v>
      </c>
      <c r="AE1" s="2" t="s">
        <v>3239</v>
      </c>
      <c r="AF1" s="2" t="s">
        <v>1120</v>
      </c>
      <c r="AG1" s="2" t="s">
        <v>11823</v>
      </c>
      <c r="AH1" s="2" t="s">
        <v>1124</v>
      </c>
      <c r="AI1" s="2" t="s">
        <v>1117</v>
      </c>
      <c r="AJ1" s="16"/>
    </row>
    <row r="2" spans="1:36">
      <c r="A2" s="5">
        <v>45573</v>
      </c>
      <c r="B2" s="4" t="s">
        <v>11747</v>
      </c>
      <c r="C2" s="4" t="s">
        <v>11756</v>
      </c>
      <c r="D2" s="4" t="s">
        <v>1125</v>
      </c>
      <c r="F2" s="4">
        <v>4.25</v>
      </c>
      <c r="G2" s="1" t="str">
        <f>IF(COUNTIF(A$1:A1, A2) &gt; 0, "", IF(SUMIF(A:A, A2,F:F) &gt; 7.75, SUMIF(A:A, A2,F:F) - 7.75, ""))</f>
        <v/>
      </c>
      <c r="H2" s="1" t="s">
        <v>1118</v>
      </c>
      <c r="I2" s="1" t="s">
        <v>0</v>
      </c>
      <c r="J2" s="1" t="s">
        <v>1125</v>
      </c>
      <c r="K2" s="1">
        <v>7.75</v>
      </c>
      <c r="L2" s="1"/>
      <c r="M2" s="1" t="s">
        <v>7492</v>
      </c>
      <c r="N2" s="1" t="s">
        <v>9491</v>
      </c>
      <c r="O2" s="1" t="s">
        <v>3250</v>
      </c>
      <c r="P2" s="1" t="s">
        <v>3251</v>
      </c>
      <c r="Q2" s="1" t="s">
        <v>1133</v>
      </c>
      <c r="R2" s="2" t="str">
        <f ca="1">IF(S2="","",IF(COUNTIF(INDIRECT("S$1:S"&amp;ROW()),"月作業")&gt;=1,"月作業"&amp;COUNTIF(INDIRECT("S$1:S"&amp;ROW()),"月作業"),""))</f>
        <v>月作業1</v>
      </c>
      <c r="S2" s="2" t="str">
        <f>IF(AB2="","",IF(COUNTIFS(AB$1:AB2,AB2,AD$1:AD2,AD2)&gt;1,"",IF(COUNTIFS(AB:AB,AB2,AD:AD,AD2)&gt;=1,"月作業","")))</f>
        <v>月作業</v>
      </c>
      <c r="T2" s="2" t="str">
        <f ca="1">IF(U2="","",IF(COUNTIF(INDIRECT("U$1:U"&amp;ROW()),"日作業")&gt;=1,"日作業"&amp;COUNTIF(INDIRECT("U$1:U"&amp;ROW()),"日作業"),""))</f>
        <v>日作業1</v>
      </c>
      <c r="U2" s="2" t="str">
        <f>IF(AB2="","",IF(COUNTIFS(AC$1:AC2,AC2,AD$1:AD2,AD2)&gt;1,"",IF(COUNTIFS(AC:AC,AC2,AD:AD,AD2)&gt;=1,"日作業","")))</f>
        <v>日作業</v>
      </c>
      <c r="V2" s="2" t="str">
        <f ca="1">IF(W2="","",IF(COUNTIF(INDIRECT("W$1:W"&amp;ROW()),"月")&gt;=1,"月"&amp;COUNTIF(INDIRECT("W$1:W"&amp;ROW()),"月"),""))</f>
        <v>月1</v>
      </c>
      <c r="W2" s="2" t="str">
        <f>IF(AB2="","",IF(COUNTIF(AB$1:AB2,AB2)&gt;1,"",IF(COUNTIF(AB:AB,AB2)&gt;=1,"月","")))</f>
        <v>月</v>
      </c>
      <c r="X2" s="2" t="str">
        <f ca="1">IF(Y2="","",IF(COUNTIF(INDIRECT("Y$1:Y"&amp;ROW()),"月日")&gt;=1,"月日"&amp;COUNTIF(INDIRECT("Y$1:Y"&amp;ROW()),"月日"),""))</f>
        <v>月日1</v>
      </c>
      <c r="Y2" s="2" t="str">
        <f>IF(AC2="","",IF(COUNTIF(AC$1:AC2,AC2)&gt;1,"",IF(COUNTIF(AC:AC,AC2)&gt;=1,"月日","")))</f>
        <v>月日</v>
      </c>
      <c r="Z2" s="2" t="str">
        <f ca="1">IF(AA2="","",IF(COUNTIF(INDIRECT("AA$1:AA"&amp;ROW()),"作業")&gt;=1,"作業"&amp;COUNTIF(INDIRECT("AA$1:AA"&amp;ROW()),"作業"),""))</f>
        <v>作業1</v>
      </c>
      <c r="AA2" s="2" t="str">
        <f>IF(AD2="","",IF(COUNTIF(AD$1:AD2,AD2)&gt;1,"",IF(COUNTIF(AD:AD,AD2)&gt;=1,"作業","")))</f>
        <v>作業</v>
      </c>
      <c r="AB2" s="2">
        <f t="shared" ref="AB2:AB65" si="0">IF(A2=0,"",MONTH(A2))</f>
        <v>10</v>
      </c>
      <c r="AC2" s="3">
        <f t="shared" ref="AC2:AC65" si="1">IF(A2=0,"",A2)</f>
        <v>45573</v>
      </c>
      <c r="AD2" s="2" t="str">
        <f t="shared" ref="AD2:AD65" si="2">IF(B2&amp;C2&amp;D2=0,"",B2&amp;C2&amp;D2)</f>
        <v>舞洲1号砂硅砂コンベヤ振止メ・上部サポート作図</v>
      </c>
      <c r="AE2" s="2" t="str">
        <f t="shared" ref="AE2:AE65" si="3">IF(C2&amp;D2=0,"",C2&amp;D2)</f>
        <v>砂硅砂コンベヤ振止メ・上部サポート作図</v>
      </c>
      <c r="AF2" s="2" t="str">
        <f t="shared" ref="AF2:AF65" si="4">IF(B2=0,"",B2)</f>
        <v>舞洲1号</v>
      </c>
      <c r="AG2" s="2" t="str">
        <f>IF(E2=0,"",E2)</f>
        <v/>
      </c>
      <c r="AH2" s="2" t="str">
        <f t="shared" ref="AH2:AH65" si="5">IF(C2=0,"",C2)</f>
        <v>砂硅砂コンベヤ振止メ・上部サポート</v>
      </c>
      <c r="AI2" s="2" t="str">
        <f t="shared" ref="AI2:AI65" si="6">IF(D2=0,"",D2)</f>
        <v>作図</v>
      </c>
    </row>
    <row r="3" spans="1:36">
      <c r="A3" s="5">
        <v>45574</v>
      </c>
      <c r="B3" s="4" t="s">
        <v>11747</v>
      </c>
      <c r="C3" s="4" t="s">
        <v>11756</v>
      </c>
      <c r="D3" s="4" t="s">
        <v>1125</v>
      </c>
      <c r="F3" s="4">
        <v>7.75</v>
      </c>
      <c r="G3" s="1" t="str">
        <f>IF(COUNTIF(A$1:A2, A3) &gt; 0, "", IF(SUMIF(A:A, A3,F:F) &gt; 7.75, SUMIF(A:A, A3,F:F) - 7.75, ""))</f>
        <v/>
      </c>
      <c r="H3" s="1" t="s">
        <v>11618</v>
      </c>
      <c r="I3" s="1" t="s">
        <v>1127</v>
      </c>
      <c r="J3" s="1" t="s">
        <v>1129</v>
      </c>
      <c r="K3" s="1">
        <v>10.75</v>
      </c>
      <c r="L3" s="1"/>
      <c r="M3" s="1" t="s">
        <v>7493</v>
      </c>
      <c r="N3" s="1" t="s">
        <v>9492</v>
      </c>
      <c r="O3" s="1" t="s">
        <v>3252</v>
      </c>
      <c r="P3" s="1" t="s">
        <v>3253</v>
      </c>
      <c r="Q3" s="1" t="s">
        <v>1134</v>
      </c>
      <c r="R3" s="2" t="str">
        <f t="shared" ref="R3:R66" ca="1" si="7">IF(S3="","",IF(COUNTIF(INDIRECT("S$1:S"&amp;ROW()),"月作業")&gt;=1,"月作業"&amp;COUNTIF(INDIRECT("S$1:S"&amp;ROW()),"月作業"),""))</f>
        <v/>
      </c>
      <c r="S3" s="2" t="str">
        <f>IF(AB3="","",IF(COUNTIFS(AB$1:AB3,AB3,AD$1:AD3,AD3)&gt;1,"",IF(COUNTIFS(AB:AB,AB3,AD:AD,AD3)&gt;=1,"月作業","")))</f>
        <v/>
      </c>
      <c r="T3" s="2" t="str">
        <f t="shared" ref="T3:T66" ca="1" si="8">IF(U3="","",IF(COUNTIF(INDIRECT("U$1:U"&amp;ROW()),"日作業")&gt;=1,"日作業"&amp;COUNTIF(INDIRECT("U$1:U"&amp;ROW()),"日作業"),""))</f>
        <v>日作業2</v>
      </c>
      <c r="U3" s="2" t="str">
        <f>IF(AB3="","",IF(COUNTIFS(AC$1:AC3,AC3,AD$1:AD3,AD3)&gt;1,"",IF(COUNTIFS(AC:AC,AC3,AD:AD,AD3)&gt;=1,"日作業","")))</f>
        <v>日作業</v>
      </c>
      <c r="V3" s="2" t="str">
        <f t="shared" ref="V3:V66" ca="1" si="9">IF(W3="","",IF(COUNTIF(INDIRECT("W$1:W"&amp;ROW()),"月")&gt;=1,"月"&amp;COUNTIF(INDIRECT("W$1:W"&amp;ROW()),"月"),""))</f>
        <v/>
      </c>
      <c r="W3" s="2" t="str">
        <f>IF(AB3="","",IF(COUNTIF(AB$1:AB3,AB3)&gt;1,"",IF(COUNTIF(AB:AB,AB3)&gt;=1,"月","")))</f>
        <v/>
      </c>
      <c r="X3" s="2" t="str">
        <f t="shared" ref="X3:X66" ca="1" si="10">IF(Y3="","",IF(COUNTIF(INDIRECT("Y$1:Y"&amp;ROW()),"月日")&gt;=1,"月日"&amp;COUNTIF(INDIRECT("Y$1:Y"&amp;ROW()),"月日"),""))</f>
        <v>月日2</v>
      </c>
      <c r="Y3" s="2" t="str">
        <f>IF(AC3="","",IF(COUNTIF(AC$1:AC3,AC3)&gt;1,"",IF(COUNTIF(AC:AC,AC3)&gt;=1,"月日","")))</f>
        <v>月日</v>
      </c>
      <c r="Z3" s="2" t="str">
        <f t="shared" ref="Z3:Z66" ca="1" si="11">IF(AA3="","",IF(COUNTIF(INDIRECT("AA$1:AA"&amp;ROW()),"作業")&gt;=1,"作業"&amp;COUNTIF(INDIRECT("AA$1:AA"&amp;ROW()),"作業"),""))</f>
        <v/>
      </c>
      <c r="AA3" s="2" t="str">
        <f>IF(AD3="","",IF(COUNTIF(AD$1:AD3,AD3)&gt;1,"",IF(COUNTIF(AD:AD,AD3)&gt;=1,"作業","")))</f>
        <v/>
      </c>
      <c r="AB3" s="2">
        <f t="shared" si="0"/>
        <v>10</v>
      </c>
      <c r="AC3" s="3">
        <f t="shared" si="1"/>
        <v>45574</v>
      </c>
      <c r="AD3" s="2" t="str">
        <f t="shared" si="2"/>
        <v>舞洲1号砂硅砂コンベヤ振止メ・上部サポート作図</v>
      </c>
      <c r="AE3" s="2" t="str">
        <f t="shared" si="3"/>
        <v>砂硅砂コンベヤ振止メ・上部サポート作図</v>
      </c>
      <c r="AF3" s="2" t="str">
        <f t="shared" si="4"/>
        <v>舞洲1号</v>
      </c>
      <c r="AG3" s="2" t="str">
        <f t="shared" ref="AG3:AG66" si="12">IF(E3=0,"",E3)</f>
        <v/>
      </c>
      <c r="AH3" s="2" t="str">
        <f t="shared" si="5"/>
        <v>砂硅砂コンベヤ振止メ・上部サポート</v>
      </c>
      <c r="AI3" s="2" t="str">
        <f t="shared" si="6"/>
        <v>作図</v>
      </c>
    </row>
    <row r="4" spans="1:36">
      <c r="A4" s="5">
        <v>45575</v>
      </c>
      <c r="B4" s="4" t="s">
        <v>11747</v>
      </c>
      <c r="C4" s="4" t="s">
        <v>11756</v>
      </c>
      <c r="D4" s="4" t="s">
        <v>1125</v>
      </c>
      <c r="F4" s="4">
        <v>7.75</v>
      </c>
      <c r="G4" s="1" t="str">
        <f>IF(COUNTIF(A$1:A3, A4) &gt; 0, "", IF(SUMIF(A:A, A4,F:F) &gt; 7.75, SUMIF(A:A, A4,F:F) - 7.75, ""))</f>
        <v/>
      </c>
      <c r="H4" s="1" t="s">
        <v>11628</v>
      </c>
      <c r="I4" s="1" t="s">
        <v>11613</v>
      </c>
      <c r="J4" s="1" t="s">
        <v>11729</v>
      </c>
      <c r="K4" s="1">
        <v>9.75</v>
      </c>
      <c r="L4" s="1"/>
      <c r="M4" s="1" t="s">
        <v>7494</v>
      </c>
      <c r="N4" s="1" t="s">
        <v>9493</v>
      </c>
      <c r="O4" s="1" t="s">
        <v>3254</v>
      </c>
      <c r="P4" s="1" t="s">
        <v>3255</v>
      </c>
      <c r="Q4" s="1" t="s">
        <v>1135</v>
      </c>
      <c r="R4" s="2" t="str">
        <f t="shared" ca="1" si="7"/>
        <v/>
      </c>
      <c r="S4" s="2" t="str">
        <f>IF(AB4="","",IF(COUNTIFS(AB$1:AB4,AB4,AD$1:AD4,AD4)&gt;1,"",IF(COUNTIFS(AB:AB,AB4,AD:AD,AD4)&gt;=1,"月作業","")))</f>
        <v/>
      </c>
      <c r="T4" s="2" t="str">
        <f t="shared" ca="1" si="8"/>
        <v>日作業3</v>
      </c>
      <c r="U4" s="2" t="str">
        <f>IF(AB4="","",IF(COUNTIFS(AC$1:AC4,AC4,AD$1:AD4,AD4)&gt;1,"",IF(COUNTIFS(AC:AC,AC4,AD:AD,AD4)&gt;=1,"日作業","")))</f>
        <v>日作業</v>
      </c>
      <c r="V4" s="2" t="str">
        <f t="shared" ca="1" si="9"/>
        <v/>
      </c>
      <c r="W4" s="2" t="str">
        <f>IF(AB4="","",IF(COUNTIF(AB$1:AB4,AB4)&gt;1,"",IF(COUNTIF(AB:AB,AB4)&gt;=1,"月","")))</f>
        <v/>
      </c>
      <c r="X4" s="2" t="str">
        <f t="shared" ca="1" si="10"/>
        <v>月日3</v>
      </c>
      <c r="Y4" s="2" t="str">
        <f>IF(AC4="","",IF(COUNTIF(AC$1:AC4,AC4)&gt;1,"",IF(COUNTIF(AC:AC,AC4)&gt;=1,"月日","")))</f>
        <v>月日</v>
      </c>
      <c r="Z4" s="2" t="str">
        <f t="shared" ca="1" si="11"/>
        <v/>
      </c>
      <c r="AA4" s="2" t="str">
        <f>IF(AD4="","",IF(COUNTIF(AD$1:AD4,AD4)&gt;1,"",IF(COUNTIF(AD:AD,AD4)&gt;=1,"作業","")))</f>
        <v/>
      </c>
      <c r="AB4" s="2">
        <f t="shared" si="0"/>
        <v>10</v>
      </c>
      <c r="AC4" s="3">
        <f t="shared" si="1"/>
        <v>45575</v>
      </c>
      <c r="AD4" s="2" t="str">
        <f t="shared" si="2"/>
        <v>舞洲1号砂硅砂コンベヤ振止メ・上部サポート作図</v>
      </c>
      <c r="AE4" s="2" t="str">
        <f t="shared" si="3"/>
        <v>砂硅砂コンベヤ振止メ・上部サポート作図</v>
      </c>
      <c r="AF4" s="2" t="str">
        <f t="shared" si="4"/>
        <v>舞洲1号</v>
      </c>
      <c r="AG4" s="2" t="str">
        <f t="shared" si="12"/>
        <v/>
      </c>
      <c r="AH4" s="2" t="str">
        <f t="shared" si="5"/>
        <v>砂硅砂コンベヤ振止メ・上部サポート</v>
      </c>
      <c r="AI4" s="2" t="str">
        <f t="shared" si="6"/>
        <v>作図</v>
      </c>
    </row>
    <row r="5" spans="1:36" ht="17.25" customHeight="1">
      <c r="A5" s="5">
        <v>45580</v>
      </c>
      <c r="B5" s="4" t="s">
        <v>11747</v>
      </c>
      <c r="C5" s="4" t="s">
        <v>11756</v>
      </c>
      <c r="D5" s="4" t="s">
        <v>1125</v>
      </c>
      <c r="F5" s="4">
        <v>7.75</v>
      </c>
      <c r="G5" s="1" t="str">
        <f>IF(COUNTIF(A$1:A4, A5) &gt; 0, "", IF(SUMIF(A:A, A5,F:F) &gt; 7.75, SUMIF(A:A, A5,F:F) - 7.75, ""))</f>
        <v/>
      </c>
      <c r="H5" s="1" t="s">
        <v>11625</v>
      </c>
      <c r="I5" s="1" t="s">
        <v>11614</v>
      </c>
      <c r="J5" s="1" t="s">
        <v>11612</v>
      </c>
      <c r="K5" s="1">
        <v>8.75</v>
      </c>
      <c r="L5" s="1"/>
      <c r="M5" s="1" t="s">
        <v>7495</v>
      </c>
      <c r="N5" s="1" t="s">
        <v>9494</v>
      </c>
      <c r="O5" s="1" t="s">
        <v>3256</v>
      </c>
      <c r="P5" s="1" t="s">
        <v>3257</v>
      </c>
      <c r="Q5" s="1" t="s">
        <v>1136</v>
      </c>
      <c r="R5" s="2" t="str">
        <f t="shared" ca="1" si="7"/>
        <v/>
      </c>
      <c r="S5" s="2" t="str">
        <f>IF(AB5="","",IF(COUNTIFS(AB$1:AB5,AB5,AD$1:AD5,AD5)&gt;1,"",IF(COUNTIFS(AB:AB,AB5,AD:AD,AD5)&gt;=1,"月作業","")))</f>
        <v/>
      </c>
      <c r="T5" s="2" t="str">
        <f t="shared" ca="1" si="8"/>
        <v>日作業4</v>
      </c>
      <c r="U5" s="2" t="str">
        <f>IF(AB5="","",IF(COUNTIFS(AC$1:AC5,AC5,AD$1:AD5,AD5)&gt;1,"",IF(COUNTIFS(AC:AC,AC5,AD:AD,AD5)&gt;=1,"日作業","")))</f>
        <v>日作業</v>
      </c>
      <c r="V5" s="2" t="str">
        <f t="shared" ca="1" si="9"/>
        <v/>
      </c>
      <c r="W5" s="2" t="str">
        <f>IF(AB5="","",IF(COUNTIF(AB$1:AB5,AB5)&gt;1,"",IF(COUNTIF(AB:AB,AB5)&gt;=1,"月","")))</f>
        <v/>
      </c>
      <c r="X5" s="2" t="str">
        <f t="shared" ca="1" si="10"/>
        <v>月日4</v>
      </c>
      <c r="Y5" s="2" t="str">
        <f>IF(AC5="","",IF(COUNTIF(AC$1:AC5,AC5)&gt;1,"",IF(COUNTIF(AC:AC,AC5)&gt;=1,"月日","")))</f>
        <v>月日</v>
      </c>
      <c r="Z5" s="2" t="str">
        <f t="shared" ca="1" si="11"/>
        <v/>
      </c>
      <c r="AA5" s="2" t="str">
        <f>IF(AD5="","",IF(COUNTIF(AD$1:AD5,AD5)&gt;1,"",IF(COUNTIF(AD:AD,AD5)&gt;=1,"作業","")))</f>
        <v/>
      </c>
      <c r="AB5" s="2">
        <f t="shared" si="0"/>
        <v>10</v>
      </c>
      <c r="AC5" s="3">
        <f t="shared" si="1"/>
        <v>45580</v>
      </c>
      <c r="AD5" s="2" t="str">
        <f t="shared" si="2"/>
        <v>舞洲1号砂硅砂コンベヤ振止メ・上部サポート作図</v>
      </c>
      <c r="AE5" s="2" t="str">
        <f t="shared" si="3"/>
        <v>砂硅砂コンベヤ振止メ・上部サポート作図</v>
      </c>
      <c r="AF5" s="2" t="str">
        <f t="shared" si="4"/>
        <v>舞洲1号</v>
      </c>
      <c r="AG5" s="2" t="str">
        <f t="shared" si="12"/>
        <v/>
      </c>
      <c r="AH5" s="2" t="str">
        <f t="shared" si="5"/>
        <v>砂硅砂コンベヤ振止メ・上部サポート</v>
      </c>
      <c r="AI5" s="2" t="str">
        <f t="shared" si="6"/>
        <v>作図</v>
      </c>
    </row>
    <row r="6" spans="1:36">
      <c r="A6" s="5">
        <v>45581</v>
      </c>
      <c r="B6" s="4" t="s">
        <v>11747</v>
      </c>
      <c r="C6" s="4" t="s">
        <v>11756</v>
      </c>
      <c r="D6" s="4" t="s">
        <v>1125</v>
      </c>
      <c r="F6" s="4">
        <v>7.75</v>
      </c>
      <c r="G6" s="1" t="str">
        <f>IF(COUNTIF(A$1:A5, A6) &gt; 0, "", IF(SUMIF(A:A, A6,F:F) &gt; 7.75, SUMIF(A:A, A6,F:F) - 7.75, ""))</f>
        <v/>
      </c>
      <c r="H6" s="1" t="s">
        <v>11629</v>
      </c>
      <c r="I6" s="1" t="s">
        <v>11615</v>
      </c>
      <c r="J6" s="1" t="s">
        <v>11616</v>
      </c>
      <c r="K6" s="1">
        <v>9.4499999999999993</v>
      </c>
      <c r="L6" s="1"/>
      <c r="M6" s="1" t="s">
        <v>7496</v>
      </c>
      <c r="N6" s="1" t="s">
        <v>9495</v>
      </c>
      <c r="O6" s="1" t="s">
        <v>3258</v>
      </c>
      <c r="P6" s="1" t="s">
        <v>3259</v>
      </c>
      <c r="Q6" s="1" t="s">
        <v>1137</v>
      </c>
      <c r="R6" s="2" t="str">
        <f t="shared" ca="1" si="7"/>
        <v/>
      </c>
      <c r="S6" s="2" t="str">
        <f>IF(AB6="","",IF(COUNTIFS(AB$1:AB6,AB6,AD$1:AD6,AD6)&gt;1,"",IF(COUNTIFS(AB:AB,AB6,AD:AD,AD6)&gt;=1,"月作業","")))</f>
        <v/>
      </c>
      <c r="T6" s="2" t="str">
        <f t="shared" ca="1" si="8"/>
        <v>日作業5</v>
      </c>
      <c r="U6" s="2" t="str">
        <f>IF(AB6="","",IF(COUNTIFS(AC$1:AC6,AC6,AD$1:AD6,AD6)&gt;1,"",IF(COUNTIFS(AC:AC,AC6,AD:AD,AD6)&gt;=1,"日作業","")))</f>
        <v>日作業</v>
      </c>
      <c r="V6" s="2" t="str">
        <f t="shared" ca="1" si="9"/>
        <v/>
      </c>
      <c r="W6" s="2" t="str">
        <f>IF(AB6="","",IF(COUNTIF(AB$1:AB6,AB6)&gt;1,"",IF(COUNTIF(AB:AB,AB6)&gt;=1,"月","")))</f>
        <v/>
      </c>
      <c r="X6" s="2" t="str">
        <f t="shared" ca="1" si="10"/>
        <v>月日5</v>
      </c>
      <c r="Y6" s="2" t="str">
        <f>IF(AC6="","",IF(COUNTIF(AC$1:AC6,AC6)&gt;1,"",IF(COUNTIF(AC:AC,AC6)&gt;=1,"月日","")))</f>
        <v>月日</v>
      </c>
      <c r="Z6" s="2" t="str">
        <f t="shared" ca="1" si="11"/>
        <v/>
      </c>
      <c r="AA6" s="2" t="str">
        <f>IF(AD6="","",IF(COUNTIF(AD$1:AD6,AD6)&gt;1,"",IF(COUNTIF(AD:AD,AD6)&gt;=1,"作業","")))</f>
        <v/>
      </c>
      <c r="AB6" s="2">
        <f t="shared" si="0"/>
        <v>10</v>
      </c>
      <c r="AC6" s="3">
        <f t="shared" si="1"/>
        <v>45581</v>
      </c>
      <c r="AD6" s="2" t="str">
        <f t="shared" si="2"/>
        <v>舞洲1号砂硅砂コンベヤ振止メ・上部サポート作図</v>
      </c>
      <c r="AE6" s="2" t="str">
        <f t="shared" si="3"/>
        <v>砂硅砂コンベヤ振止メ・上部サポート作図</v>
      </c>
      <c r="AF6" s="2" t="str">
        <f t="shared" si="4"/>
        <v>舞洲1号</v>
      </c>
      <c r="AG6" s="2" t="str">
        <f t="shared" si="12"/>
        <v/>
      </c>
      <c r="AH6" s="2" t="str">
        <f t="shared" si="5"/>
        <v>砂硅砂コンベヤ振止メ・上部サポート</v>
      </c>
      <c r="AI6" s="2" t="str">
        <f t="shared" si="6"/>
        <v>作図</v>
      </c>
    </row>
    <row r="7" spans="1:36">
      <c r="A7" s="5">
        <v>45582</v>
      </c>
      <c r="B7" s="4" t="s">
        <v>11747</v>
      </c>
      <c r="C7" s="4" t="s">
        <v>11756</v>
      </c>
      <c r="D7" s="4" t="s">
        <v>1125</v>
      </c>
      <c r="F7" s="4">
        <v>7.75</v>
      </c>
      <c r="G7" s="1" t="str">
        <f>IF(COUNTIF(A$1:A6, A7) &gt; 0, "", IF(SUMIF(A:A, A7,F:F) &gt; 7.75, SUMIF(A:A, A7,F:F) - 7.75, ""))</f>
        <v/>
      </c>
      <c r="H7" s="1" t="s">
        <v>11634</v>
      </c>
      <c r="I7" s="1" t="s">
        <v>11623</v>
      </c>
      <c r="J7" s="1" t="s">
        <v>11619</v>
      </c>
      <c r="K7" s="1">
        <v>9.75</v>
      </c>
      <c r="L7" s="1"/>
      <c r="M7" s="1" t="s">
        <v>7497</v>
      </c>
      <c r="N7" s="1" t="s">
        <v>9496</v>
      </c>
      <c r="O7" s="1" t="s">
        <v>3260</v>
      </c>
      <c r="P7" s="1" t="s">
        <v>3261</v>
      </c>
      <c r="Q7" s="1" t="s">
        <v>1138</v>
      </c>
      <c r="R7" s="2" t="str">
        <f t="shared" ca="1" si="7"/>
        <v/>
      </c>
      <c r="S7" s="2" t="str">
        <f>IF(AB7="","",IF(COUNTIFS(AB$1:AB7,AB7,AD$1:AD7,AD7)&gt;1,"",IF(COUNTIFS(AB:AB,AB7,AD:AD,AD7)&gt;=1,"月作業","")))</f>
        <v/>
      </c>
      <c r="T7" s="2" t="str">
        <f t="shared" ca="1" si="8"/>
        <v>日作業6</v>
      </c>
      <c r="U7" s="2" t="str">
        <f>IF(AB7="","",IF(COUNTIFS(AC$1:AC7,AC7,AD$1:AD7,AD7)&gt;1,"",IF(COUNTIFS(AC:AC,AC7,AD:AD,AD7)&gt;=1,"日作業","")))</f>
        <v>日作業</v>
      </c>
      <c r="V7" s="2" t="str">
        <f t="shared" ca="1" si="9"/>
        <v/>
      </c>
      <c r="W7" s="2" t="str">
        <f>IF(AB7="","",IF(COUNTIF(AB$1:AB7,AB7)&gt;1,"",IF(COUNTIF(AB:AB,AB7)&gt;=1,"月","")))</f>
        <v/>
      </c>
      <c r="X7" s="2" t="str">
        <f t="shared" ca="1" si="10"/>
        <v>月日6</v>
      </c>
      <c r="Y7" s="2" t="str">
        <f>IF(AC7="","",IF(COUNTIF(AC$1:AC7,AC7)&gt;1,"",IF(COUNTIF(AC:AC,AC7)&gt;=1,"月日","")))</f>
        <v>月日</v>
      </c>
      <c r="Z7" s="2" t="str">
        <f t="shared" ca="1" si="11"/>
        <v/>
      </c>
      <c r="AA7" s="2" t="str">
        <f>IF(AD7="","",IF(COUNTIF(AD$1:AD7,AD7)&gt;1,"",IF(COUNTIF(AD:AD,AD7)&gt;=1,"作業","")))</f>
        <v/>
      </c>
      <c r="AB7" s="2">
        <f t="shared" si="0"/>
        <v>10</v>
      </c>
      <c r="AC7" s="3">
        <f t="shared" si="1"/>
        <v>45582</v>
      </c>
      <c r="AD7" s="2" t="str">
        <f t="shared" si="2"/>
        <v>舞洲1号砂硅砂コンベヤ振止メ・上部サポート作図</v>
      </c>
      <c r="AE7" s="2" t="str">
        <f t="shared" si="3"/>
        <v>砂硅砂コンベヤ振止メ・上部サポート作図</v>
      </c>
      <c r="AF7" s="2" t="str">
        <f t="shared" si="4"/>
        <v>舞洲1号</v>
      </c>
      <c r="AG7" s="2" t="str">
        <f t="shared" si="12"/>
        <v/>
      </c>
      <c r="AH7" s="2" t="str">
        <f t="shared" si="5"/>
        <v>砂硅砂コンベヤ振止メ・上部サポート</v>
      </c>
      <c r="AI7" s="2" t="str">
        <f t="shared" si="6"/>
        <v>作図</v>
      </c>
    </row>
    <row r="8" spans="1:36">
      <c r="A8" s="5">
        <v>45586</v>
      </c>
      <c r="B8" s="4" t="s">
        <v>11747</v>
      </c>
      <c r="C8" s="4" t="s">
        <v>11753</v>
      </c>
      <c r="D8" s="4" t="s">
        <v>1125</v>
      </c>
      <c r="F8" s="4">
        <v>7.75</v>
      </c>
      <c r="G8" s="1" t="str">
        <f>IF(COUNTIF(A$1:A7, A8) &gt; 0, "", IF(SUMIF(A:A, A8,F:F) &gt; 7.75, SUMIF(A:A, A8,F:F) - 7.75, ""))</f>
        <v/>
      </c>
      <c r="H8" s="1" t="s">
        <v>11643</v>
      </c>
      <c r="I8" s="1" t="s">
        <v>11738</v>
      </c>
      <c r="J8" s="1" t="s">
        <v>11624</v>
      </c>
      <c r="K8" s="1">
        <v>0</v>
      </c>
      <c r="M8" s="1" t="s">
        <v>7498</v>
      </c>
      <c r="N8" s="1" t="s">
        <v>9497</v>
      </c>
      <c r="O8" s="1" t="s">
        <v>3262</v>
      </c>
      <c r="P8" s="1" t="s">
        <v>3263</v>
      </c>
      <c r="Q8" s="1" t="s">
        <v>1139</v>
      </c>
      <c r="R8" s="2" t="str">
        <f t="shared" ca="1" si="7"/>
        <v>月作業2</v>
      </c>
      <c r="S8" s="2" t="str">
        <f>IF(AB8="","",IF(COUNTIFS(AB$1:AB8,AB8,AD$1:AD8,AD8)&gt;1,"",IF(COUNTIFS(AB:AB,AB8,AD:AD,AD8)&gt;=1,"月作業","")))</f>
        <v>月作業</v>
      </c>
      <c r="T8" s="2" t="str">
        <f t="shared" ca="1" si="8"/>
        <v>日作業7</v>
      </c>
      <c r="U8" s="2" t="str">
        <f>IF(AB8="","",IF(COUNTIFS(AC$1:AC8,AC8,AD$1:AD8,AD8)&gt;1,"",IF(COUNTIFS(AC:AC,AC8,AD:AD,AD8)&gt;=1,"日作業","")))</f>
        <v>日作業</v>
      </c>
      <c r="V8" s="2" t="str">
        <f t="shared" ca="1" si="9"/>
        <v/>
      </c>
      <c r="W8" s="2" t="str">
        <f>IF(AB8="","",IF(COUNTIF(AB$1:AB8,AB8)&gt;1,"",IF(COUNTIF(AB:AB,AB8)&gt;=1,"月","")))</f>
        <v/>
      </c>
      <c r="X8" s="2" t="str">
        <f t="shared" ca="1" si="10"/>
        <v>月日7</v>
      </c>
      <c r="Y8" s="2" t="str">
        <f>IF(AC8="","",IF(COUNTIF(AC$1:AC8,AC8)&gt;1,"",IF(COUNTIF(AC:AC,AC8)&gt;=1,"月日","")))</f>
        <v>月日</v>
      </c>
      <c r="Z8" s="2" t="str">
        <f t="shared" ca="1" si="11"/>
        <v>作業2</v>
      </c>
      <c r="AA8" s="2" t="str">
        <f>IF(AD8="","",IF(COUNTIF(AD$1:AD8,AD8)&gt;1,"",IF(COUNTIF(AD:AD,AD8)&gt;=1,"作業","")))</f>
        <v>作業</v>
      </c>
      <c r="AB8" s="2">
        <f t="shared" si="0"/>
        <v>10</v>
      </c>
      <c r="AC8" s="3">
        <f t="shared" si="1"/>
        <v>45586</v>
      </c>
      <c r="AD8" s="2" t="str">
        <f t="shared" si="2"/>
        <v>舞洲1号乾燥ケーキ振止メ・上部サポート作図</v>
      </c>
      <c r="AE8" s="2" t="str">
        <f t="shared" si="3"/>
        <v>乾燥ケーキ振止メ・上部サポート作図</v>
      </c>
      <c r="AF8" s="2" t="str">
        <f t="shared" si="4"/>
        <v>舞洲1号</v>
      </c>
      <c r="AG8" s="2" t="str">
        <f t="shared" si="12"/>
        <v/>
      </c>
      <c r="AH8" s="2" t="str">
        <f t="shared" si="5"/>
        <v>乾燥ケーキ振止メ・上部サポート</v>
      </c>
      <c r="AI8" s="2" t="str">
        <f t="shared" si="6"/>
        <v>作図</v>
      </c>
    </row>
    <row r="9" spans="1:36">
      <c r="A9" s="5">
        <v>45587</v>
      </c>
      <c r="B9" s="4" t="s">
        <v>11747</v>
      </c>
      <c r="C9" s="4" t="s">
        <v>11756</v>
      </c>
      <c r="D9" s="4" t="s">
        <v>1125</v>
      </c>
      <c r="F9" s="4">
        <v>7.75</v>
      </c>
      <c r="G9" s="1" t="str">
        <f>IF(COUNTIF(A$1:A8, A9) &gt; 0, "", IF(SUMIF(A:A, A9,F:F) &gt; 7.75, SUMIF(A:A, A9,F:F) - 7.75, ""))</f>
        <v/>
      </c>
      <c r="H9" s="1" t="s">
        <v>11649</v>
      </c>
      <c r="I9" s="1" t="s">
        <v>11630</v>
      </c>
      <c r="J9" s="1" t="s">
        <v>11627</v>
      </c>
      <c r="K9" s="1">
        <v>1</v>
      </c>
      <c r="M9" s="1" t="s">
        <v>7499</v>
      </c>
      <c r="N9" s="1" t="s">
        <v>9498</v>
      </c>
      <c r="O9" s="1" t="s">
        <v>3264</v>
      </c>
      <c r="P9" s="1" t="s">
        <v>3265</v>
      </c>
      <c r="Q9" s="1" t="s">
        <v>1140</v>
      </c>
      <c r="R9" s="2" t="str">
        <f t="shared" ca="1" si="7"/>
        <v/>
      </c>
      <c r="S9" s="2" t="str">
        <f>IF(AB9="","",IF(COUNTIFS(AB$1:AB9,AB9,AD$1:AD9,AD9)&gt;1,"",IF(COUNTIFS(AB:AB,AB9,AD:AD,AD9)&gt;=1,"月作業","")))</f>
        <v/>
      </c>
      <c r="T9" s="2" t="str">
        <f t="shared" ca="1" si="8"/>
        <v>日作業8</v>
      </c>
      <c r="U9" s="2" t="str">
        <f>IF(AB9="","",IF(COUNTIFS(AC$1:AC9,AC9,AD$1:AD9,AD9)&gt;1,"",IF(COUNTIFS(AC:AC,AC9,AD:AD,AD9)&gt;=1,"日作業","")))</f>
        <v>日作業</v>
      </c>
      <c r="V9" s="2" t="str">
        <f t="shared" ca="1" si="9"/>
        <v/>
      </c>
      <c r="W9" s="2" t="str">
        <f>IF(AB9="","",IF(COUNTIF(AB$1:AB9,AB9)&gt;1,"",IF(COUNTIF(AB:AB,AB9)&gt;=1,"月","")))</f>
        <v/>
      </c>
      <c r="X9" s="2" t="str">
        <f t="shared" ca="1" si="10"/>
        <v>月日8</v>
      </c>
      <c r="Y9" s="2" t="str">
        <f>IF(AC9="","",IF(COUNTIF(AC$1:AC9,AC9)&gt;1,"",IF(COUNTIF(AC:AC,AC9)&gt;=1,"月日","")))</f>
        <v>月日</v>
      </c>
      <c r="Z9" s="2" t="str">
        <f t="shared" ca="1" si="11"/>
        <v/>
      </c>
      <c r="AA9" s="2" t="str">
        <f>IF(AD9="","",IF(COUNTIF(AD$1:AD9,AD9)&gt;1,"",IF(COUNTIF(AD:AD,AD9)&gt;=1,"作業","")))</f>
        <v/>
      </c>
      <c r="AB9" s="2">
        <f t="shared" si="0"/>
        <v>10</v>
      </c>
      <c r="AC9" s="3">
        <f t="shared" si="1"/>
        <v>45587</v>
      </c>
      <c r="AD9" s="2" t="str">
        <f t="shared" si="2"/>
        <v>舞洲1号砂硅砂コンベヤ振止メ・上部サポート作図</v>
      </c>
      <c r="AE9" s="2" t="str">
        <f t="shared" si="3"/>
        <v>砂硅砂コンベヤ振止メ・上部サポート作図</v>
      </c>
      <c r="AF9" s="2" t="str">
        <f t="shared" si="4"/>
        <v>舞洲1号</v>
      </c>
      <c r="AG9" s="2" t="str">
        <f t="shared" si="12"/>
        <v/>
      </c>
      <c r="AH9" s="2" t="str">
        <f t="shared" si="5"/>
        <v>砂硅砂コンベヤ振止メ・上部サポート</v>
      </c>
      <c r="AI9" s="2" t="str">
        <f t="shared" si="6"/>
        <v>作図</v>
      </c>
    </row>
    <row r="10" spans="1:36">
      <c r="A10" s="5">
        <v>45588</v>
      </c>
      <c r="B10" s="4" t="s">
        <v>11747</v>
      </c>
      <c r="C10" s="4" t="s">
        <v>11756</v>
      </c>
      <c r="D10" s="4" t="s">
        <v>1125</v>
      </c>
      <c r="F10" s="4">
        <v>3.5</v>
      </c>
      <c r="G10" s="1" t="str">
        <f>IF(COUNTIF(A$1:A9, A10) &gt; 0, "", IF(SUMIF(A:A, A10,F:F) &gt; 7.75, SUMIF(A:A, A10,F:F) - 7.75, ""))</f>
        <v/>
      </c>
      <c r="H10" s="1" t="s">
        <v>11652</v>
      </c>
      <c r="I10" s="1" t="s">
        <v>11640</v>
      </c>
      <c r="J10" s="1" t="s">
        <v>11631</v>
      </c>
      <c r="K10" s="1">
        <v>2</v>
      </c>
      <c r="M10" s="1" t="s">
        <v>7500</v>
      </c>
      <c r="N10" s="1" t="s">
        <v>9499</v>
      </c>
      <c r="O10" s="1" t="s">
        <v>3266</v>
      </c>
      <c r="P10" s="1" t="s">
        <v>3267</v>
      </c>
      <c r="Q10" s="1" t="s">
        <v>1141</v>
      </c>
      <c r="R10" s="2" t="str">
        <f t="shared" ca="1" si="7"/>
        <v/>
      </c>
      <c r="S10" s="2" t="str">
        <f>IF(AB10="","",IF(COUNTIFS(AB$1:AB10,AB10,AD$1:AD10,AD10)&gt;1,"",IF(COUNTIFS(AB:AB,AB10,AD:AD,AD10)&gt;=1,"月作業","")))</f>
        <v/>
      </c>
      <c r="T10" s="2" t="str">
        <f t="shared" ca="1" si="8"/>
        <v>日作業9</v>
      </c>
      <c r="U10" s="2" t="str">
        <f>IF(AB10="","",IF(COUNTIFS(AC$1:AC10,AC10,AD$1:AD10,AD10)&gt;1,"",IF(COUNTIFS(AC:AC,AC10,AD:AD,AD10)&gt;=1,"日作業","")))</f>
        <v>日作業</v>
      </c>
      <c r="V10" s="2" t="str">
        <f t="shared" ca="1" si="9"/>
        <v/>
      </c>
      <c r="W10" s="2" t="str">
        <f>IF(AB10="","",IF(COUNTIF(AB$1:AB10,AB10)&gt;1,"",IF(COUNTIF(AB:AB,AB10)&gt;=1,"月","")))</f>
        <v/>
      </c>
      <c r="X10" s="2" t="str">
        <f t="shared" ca="1" si="10"/>
        <v>月日9</v>
      </c>
      <c r="Y10" s="2" t="str">
        <f>IF(AC10="","",IF(COUNTIF(AC$1:AC10,AC10)&gt;1,"",IF(COUNTIF(AC:AC,AC10)&gt;=1,"月日","")))</f>
        <v>月日</v>
      </c>
      <c r="Z10" s="2" t="str">
        <f t="shared" ca="1" si="11"/>
        <v/>
      </c>
      <c r="AA10" s="2" t="str">
        <f>IF(AD10="","",IF(COUNTIF(AD$1:AD10,AD10)&gt;1,"",IF(COUNTIF(AD:AD,AD10)&gt;=1,"作業","")))</f>
        <v/>
      </c>
      <c r="AB10" s="2">
        <f t="shared" si="0"/>
        <v>10</v>
      </c>
      <c r="AC10" s="3">
        <f t="shared" si="1"/>
        <v>45588</v>
      </c>
      <c r="AD10" s="2" t="str">
        <f t="shared" si="2"/>
        <v>舞洲1号砂硅砂コンベヤ振止メ・上部サポート作図</v>
      </c>
      <c r="AE10" s="2" t="str">
        <f t="shared" si="3"/>
        <v>砂硅砂コンベヤ振止メ・上部サポート作図</v>
      </c>
      <c r="AF10" s="2" t="str">
        <f t="shared" si="4"/>
        <v>舞洲1号</v>
      </c>
      <c r="AG10" s="2" t="str">
        <f t="shared" si="12"/>
        <v/>
      </c>
      <c r="AH10" s="2" t="str">
        <f t="shared" si="5"/>
        <v>砂硅砂コンベヤ振止メ・上部サポート</v>
      </c>
      <c r="AI10" s="2" t="str">
        <f t="shared" si="6"/>
        <v>作図</v>
      </c>
    </row>
    <row r="11" spans="1:36">
      <c r="A11" s="5">
        <v>45588</v>
      </c>
      <c r="B11" s="4" t="s">
        <v>11747</v>
      </c>
      <c r="C11" s="4" t="s">
        <v>11756</v>
      </c>
      <c r="D11" s="4" t="s">
        <v>1125</v>
      </c>
      <c r="F11" s="4">
        <v>4.25</v>
      </c>
      <c r="G11" s="1" t="str">
        <f>IF(COUNTIF(A$1:A10, A11) &gt; 0, "", IF(SUMIF(A:A, A11,F:F) &gt; 7.75, SUMIF(A:A, A11,F:F) - 7.75, ""))</f>
        <v/>
      </c>
      <c r="H11" s="1" t="s">
        <v>11660</v>
      </c>
      <c r="I11" s="1" t="s">
        <v>11636</v>
      </c>
      <c r="J11" s="1" t="s">
        <v>11632</v>
      </c>
      <c r="K11" s="1">
        <v>2</v>
      </c>
      <c r="M11" s="1" t="s">
        <v>7501</v>
      </c>
      <c r="N11" s="1" t="s">
        <v>9500</v>
      </c>
      <c r="O11" s="1" t="s">
        <v>3268</v>
      </c>
      <c r="P11" s="1" t="s">
        <v>3269</v>
      </c>
      <c r="Q11" s="1" t="s">
        <v>1142</v>
      </c>
      <c r="R11" s="2" t="str">
        <f t="shared" ca="1" si="7"/>
        <v/>
      </c>
      <c r="S11" s="2" t="str">
        <f>IF(AB11="","",IF(COUNTIFS(AB$1:AB11,AB11,AD$1:AD11,AD11)&gt;1,"",IF(COUNTIFS(AB:AB,AB11,AD:AD,AD11)&gt;=1,"月作業","")))</f>
        <v/>
      </c>
      <c r="T11" s="2" t="str">
        <f t="shared" ca="1" si="8"/>
        <v/>
      </c>
      <c r="U11" s="2" t="str">
        <f>IF(AB11="","",IF(COUNTIFS(AC$1:AC11,AC11,AD$1:AD11,AD11)&gt;1,"",IF(COUNTIFS(AC:AC,AC11,AD:AD,AD11)&gt;=1,"日作業","")))</f>
        <v/>
      </c>
      <c r="V11" s="2" t="str">
        <f t="shared" ca="1" si="9"/>
        <v/>
      </c>
      <c r="W11" s="2" t="str">
        <f>IF(AB11="","",IF(COUNTIF(AB$1:AB11,AB11)&gt;1,"",IF(COUNTIF(AB:AB,AB11)&gt;=1,"月","")))</f>
        <v/>
      </c>
      <c r="X11" s="2" t="str">
        <f t="shared" ca="1" si="10"/>
        <v/>
      </c>
      <c r="Y11" s="2" t="str">
        <f>IF(AC11="","",IF(COUNTIF(AC$1:AC11,AC11)&gt;1,"",IF(COUNTIF(AC:AC,AC11)&gt;=1,"月日","")))</f>
        <v/>
      </c>
      <c r="Z11" s="2" t="str">
        <f t="shared" ca="1" si="11"/>
        <v/>
      </c>
      <c r="AA11" s="2" t="str">
        <f>IF(AD11="","",IF(COUNTIF(AD$1:AD11,AD11)&gt;1,"",IF(COUNTIF(AD:AD,AD11)&gt;=1,"作業","")))</f>
        <v/>
      </c>
      <c r="AB11" s="2">
        <f t="shared" si="0"/>
        <v>10</v>
      </c>
      <c r="AC11" s="3">
        <f t="shared" si="1"/>
        <v>45588</v>
      </c>
      <c r="AD11" s="2" t="str">
        <f t="shared" si="2"/>
        <v>舞洲1号砂硅砂コンベヤ振止メ・上部サポート作図</v>
      </c>
      <c r="AE11" s="2" t="str">
        <f t="shared" si="3"/>
        <v>砂硅砂コンベヤ振止メ・上部サポート作図</v>
      </c>
      <c r="AF11" s="2" t="str">
        <f t="shared" si="4"/>
        <v>舞洲1号</v>
      </c>
      <c r="AG11" s="2" t="str">
        <f t="shared" si="12"/>
        <v/>
      </c>
      <c r="AH11" s="2" t="str">
        <f t="shared" si="5"/>
        <v>砂硅砂コンベヤ振止メ・上部サポート</v>
      </c>
      <c r="AI11" s="2" t="str">
        <f t="shared" si="6"/>
        <v>作図</v>
      </c>
    </row>
    <row r="12" spans="1:36">
      <c r="A12" s="5">
        <v>45589</v>
      </c>
      <c r="B12" s="4" t="s">
        <v>11747</v>
      </c>
      <c r="C12" s="4" t="s">
        <v>11756</v>
      </c>
      <c r="D12" s="4" t="s">
        <v>1125</v>
      </c>
      <c r="F12" s="4">
        <v>7.75</v>
      </c>
      <c r="G12" s="1" t="str">
        <f>IF(COUNTIF(A$1:A11, A12) &gt; 0, "", IF(SUMIF(A:A, A12,F:F) &gt; 7.75, SUMIF(A:A, A12,F:F) - 7.75, ""))</f>
        <v/>
      </c>
      <c r="H12" s="1" t="s">
        <v>11664</v>
      </c>
      <c r="I12" s="1" t="s">
        <v>11638</v>
      </c>
      <c r="J12" s="1" t="s">
        <v>11633</v>
      </c>
      <c r="K12" s="1">
        <v>3</v>
      </c>
      <c r="M12" s="1" t="s">
        <v>7502</v>
      </c>
      <c r="N12" s="1" t="s">
        <v>9501</v>
      </c>
      <c r="O12" s="1" t="s">
        <v>3270</v>
      </c>
      <c r="P12" s="1" t="s">
        <v>3271</v>
      </c>
      <c r="Q12" s="1" t="s">
        <v>1143</v>
      </c>
      <c r="R12" s="2" t="str">
        <f t="shared" ca="1" si="7"/>
        <v/>
      </c>
      <c r="S12" s="2" t="str">
        <f>IF(AB12="","",IF(COUNTIFS(AB$1:AB12,AB12,AD$1:AD12,AD12)&gt;1,"",IF(COUNTIFS(AB:AB,AB12,AD:AD,AD12)&gt;=1,"月作業","")))</f>
        <v/>
      </c>
      <c r="T12" s="2" t="str">
        <f t="shared" ca="1" si="8"/>
        <v>日作業10</v>
      </c>
      <c r="U12" s="2" t="str">
        <f>IF(AB12="","",IF(COUNTIFS(AC$1:AC12,AC12,AD$1:AD12,AD12)&gt;1,"",IF(COUNTIFS(AC:AC,AC12,AD:AD,AD12)&gt;=1,"日作業","")))</f>
        <v>日作業</v>
      </c>
      <c r="V12" s="2" t="str">
        <f t="shared" ca="1" si="9"/>
        <v/>
      </c>
      <c r="W12" s="2" t="str">
        <f>IF(AB12="","",IF(COUNTIF(AB$1:AB12,AB12)&gt;1,"",IF(COUNTIF(AB:AB,AB12)&gt;=1,"月","")))</f>
        <v/>
      </c>
      <c r="X12" s="2" t="str">
        <f t="shared" ca="1" si="10"/>
        <v>月日10</v>
      </c>
      <c r="Y12" s="2" t="str">
        <f>IF(AC12="","",IF(COUNTIF(AC$1:AC12,AC12)&gt;1,"",IF(COUNTIF(AC:AC,AC12)&gt;=1,"月日","")))</f>
        <v>月日</v>
      </c>
      <c r="Z12" s="2" t="str">
        <f t="shared" ca="1" si="11"/>
        <v/>
      </c>
      <c r="AA12" s="2" t="str">
        <f>IF(AD12="","",IF(COUNTIF(AD$1:AD12,AD12)&gt;1,"",IF(COUNTIF(AD:AD,AD12)&gt;=1,"作業","")))</f>
        <v/>
      </c>
      <c r="AB12" s="2">
        <f t="shared" si="0"/>
        <v>10</v>
      </c>
      <c r="AC12" s="3">
        <f t="shared" si="1"/>
        <v>45589</v>
      </c>
      <c r="AD12" s="2" t="str">
        <f t="shared" si="2"/>
        <v>舞洲1号砂硅砂コンベヤ振止メ・上部サポート作図</v>
      </c>
      <c r="AE12" s="2" t="str">
        <f t="shared" si="3"/>
        <v>砂硅砂コンベヤ振止メ・上部サポート作図</v>
      </c>
      <c r="AF12" s="2" t="str">
        <f t="shared" si="4"/>
        <v>舞洲1号</v>
      </c>
      <c r="AG12" s="2" t="str">
        <f t="shared" si="12"/>
        <v/>
      </c>
      <c r="AH12" s="2" t="str">
        <f t="shared" si="5"/>
        <v>砂硅砂コンベヤ振止メ・上部サポート</v>
      </c>
      <c r="AI12" s="2" t="str">
        <f t="shared" si="6"/>
        <v>作図</v>
      </c>
    </row>
    <row r="13" spans="1:36" ht="18.75" customHeight="1">
      <c r="A13" s="5">
        <v>45590</v>
      </c>
      <c r="B13" s="4" t="s">
        <v>11747</v>
      </c>
      <c r="C13" s="4" t="s">
        <v>11756</v>
      </c>
      <c r="D13" s="4" t="s">
        <v>1125</v>
      </c>
      <c r="F13" s="4">
        <v>7.75</v>
      </c>
      <c r="G13" s="1" t="str">
        <f>IF(COUNTIF(A$1:A12, A13) &gt; 0, "", IF(SUMIF(A:A, A13,F:F) &gt; 7.75, SUMIF(A:A, A13,F:F) - 7.75, ""))</f>
        <v/>
      </c>
      <c r="H13" s="1" t="s">
        <v>11667</v>
      </c>
      <c r="I13" s="1" t="s">
        <v>11642</v>
      </c>
      <c r="J13" s="1" t="s">
        <v>11635</v>
      </c>
      <c r="K13" s="1">
        <v>4</v>
      </c>
      <c r="M13" s="1" t="s">
        <v>7503</v>
      </c>
      <c r="N13" s="1" t="s">
        <v>9502</v>
      </c>
      <c r="O13" s="1" t="s">
        <v>3272</v>
      </c>
      <c r="P13" s="1" t="s">
        <v>3273</v>
      </c>
      <c r="Q13" s="1" t="s">
        <v>1144</v>
      </c>
      <c r="R13" s="2" t="str">
        <f t="shared" ca="1" si="7"/>
        <v/>
      </c>
      <c r="S13" s="2" t="str">
        <f>IF(AB13="","",IF(COUNTIFS(AB$1:AB13,AB13,AD$1:AD13,AD13)&gt;1,"",IF(COUNTIFS(AB:AB,AB13,AD:AD,AD13)&gt;=1,"月作業","")))</f>
        <v/>
      </c>
      <c r="T13" s="2" t="str">
        <f t="shared" ca="1" si="8"/>
        <v>日作業11</v>
      </c>
      <c r="U13" s="2" t="str">
        <f>IF(AB13="","",IF(COUNTIFS(AC$1:AC13,AC13,AD$1:AD13,AD13)&gt;1,"",IF(COUNTIFS(AC:AC,AC13,AD:AD,AD13)&gt;=1,"日作業","")))</f>
        <v>日作業</v>
      </c>
      <c r="V13" s="2" t="str">
        <f t="shared" ca="1" si="9"/>
        <v/>
      </c>
      <c r="W13" s="2" t="str">
        <f>IF(AB13="","",IF(COUNTIF(AB$1:AB13,AB13)&gt;1,"",IF(COUNTIF(AB:AB,AB13)&gt;=1,"月","")))</f>
        <v/>
      </c>
      <c r="X13" s="2" t="str">
        <f t="shared" ca="1" si="10"/>
        <v>月日11</v>
      </c>
      <c r="Y13" s="2" t="str">
        <f>IF(AC13="","",IF(COUNTIF(AC$1:AC13,AC13)&gt;1,"",IF(COUNTIF(AC:AC,AC13)&gt;=1,"月日","")))</f>
        <v>月日</v>
      </c>
      <c r="Z13" s="2" t="str">
        <f t="shared" ca="1" si="11"/>
        <v/>
      </c>
      <c r="AA13" s="2" t="str">
        <f>IF(AD13="","",IF(COUNTIF(AD$1:AD13,AD13)&gt;1,"",IF(COUNTIF(AD:AD,AD13)&gt;=1,"作業","")))</f>
        <v/>
      </c>
      <c r="AB13" s="2">
        <f t="shared" si="0"/>
        <v>10</v>
      </c>
      <c r="AC13" s="3">
        <f t="shared" si="1"/>
        <v>45590</v>
      </c>
      <c r="AD13" s="2" t="str">
        <f t="shared" si="2"/>
        <v>舞洲1号砂硅砂コンベヤ振止メ・上部サポート作図</v>
      </c>
      <c r="AE13" s="2" t="str">
        <f t="shared" si="3"/>
        <v>砂硅砂コンベヤ振止メ・上部サポート作図</v>
      </c>
      <c r="AF13" s="2" t="str">
        <f t="shared" si="4"/>
        <v>舞洲1号</v>
      </c>
      <c r="AG13" s="2" t="str">
        <f t="shared" si="12"/>
        <v/>
      </c>
      <c r="AH13" s="2" t="str">
        <f t="shared" si="5"/>
        <v>砂硅砂コンベヤ振止メ・上部サポート</v>
      </c>
      <c r="AI13" s="2" t="str">
        <f t="shared" si="6"/>
        <v>作図</v>
      </c>
    </row>
    <row r="14" spans="1:36">
      <c r="A14" s="5">
        <v>45593</v>
      </c>
      <c r="B14" s="4" t="s">
        <v>11747</v>
      </c>
      <c r="C14" s="4" t="s">
        <v>11756</v>
      </c>
      <c r="D14" s="4" t="s">
        <v>1125</v>
      </c>
      <c r="F14" s="4">
        <v>5.25</v>
      </c>
      <c r="G14" s="1" t="str">
        <f>IF(COUNTIF(A$1:A13, A14) &gt; 0, "", IF(SUMIF(A:A, A14,F:F) &gt; 7.75, SUMIF(A:A, A14,F:F) - 7.75, ""))</f>
        <v/>
      </c>
      <c r="H14" s="1" t="s">
        <v>11670</v>
      </c>
      <c r="I14" s="1" t="s">
        <v>11644</v>
      </c>
      <c r="J14" s="1" t="s">
        <v>11637</v>
      </c>
      <c r="K14" s="1">
        <v>5</v>
      </c>
      <c r="M14" s="1" t="s">
        <v>7504</v>
      </c>
      <c r="N14" s="1" t="s">
        <v>9503</v>
      </c>
      <c r="O14" s="1" t="s">
        <v>3274</v>
      </c>
      <c r="P14" s="1" t="s">
        <v>3275</v>
      </c>
      <c r="Q14" s="1" t="s">
        <v>1145</v>
      </c>
      <c r="R14" s="2" t="str">
        <f t="shared" ca="1" si="7"/>
        <v/>
      </c>
      <c r="S14" s="2" t="str">
        <f>IF(AB14="","",IF(COUNTIFS(AB$1:AB14,AB14,AD$1:AD14,AD14)&gt;1,"",IF(COUNTIFS(AB:AB,AB14,AD:AD,AD14)&gt;=1,"月作業","")))</f>
        <v/>
      </c>
      <c r="T14" s="2" t="str">
        <f t="shared" ca="1" si="8"/>
        <v>日作業12</v>
      </c>
      <c r="U14" s="2" t="str">
        <f>IF(AB14="","",IF(COUNTIFS(AC$1:AC14,AC14,AD$1:AD14,AD14)&gt;1,"",IF(COUNTIFS(AC:AC,AC14,AD:AD,AD14)&gt;=1,"日作業","")))</f>
        <v>日作業</v>
      </c>
      <c r="V14" s="2" t="str">
        <f t="shared" ca="1" si="9"/>
        <v/>
      </c>
      <c r="W14" s="2" t="str">
        <f>IF(AB14="","",IF(COUNTIF(AB$1:AB14,AB14)&gt;1,"",IF(COUNTIF(AB:AB,AB14)&gt;=1,"月","")))</f>
        <v/>
      </c>
      <c r="X14" s="2" t="str">
        <f t="shared" ca="1" si="10"/>
        <v>月日12</v>
      </c>
      <c r="Y14" s="2" t="str">
        <f>IF(AC14="","",IF(COUNTIF(AC$1:AC14,AC14)&gt;1,"",IF(COUNTIF(AC:AC,AC14)&gt;=1,"月日","")))</f>
        <v>月日</v>
      </c>
      <c r="Z14" s="2" t="str">
        <f t="shared" ca="1" si="11"/>
        <v/>
      </c>
      <c r="AA14" s="2" t="str">
        <f>IF(AD14="","",IF(COUNTIF(AD$1:AD14,AD14)&gt;1,"",IF(COUNTIF(AD:AD,AD14)&gt;=1,"作業","")))</f>
        <v/>
      </c>
      <c r="AB14" s="2">
        <f t="shared" si="0"/>
        <v>10</v>
      </c>
      <c r="AC14" s="3">
        <f t="shared" si="1"/>
        <v>45593</v>
      </c>
      <c r="AD14" s="2" t="str">
        <f t="shared" si="2"/>
        <v>舞洲1号砂硅砂コンベヤ振止メ・上部サポート作図</v>
      </c>
      <c r="AE14" s="2" t="str">
        <f t="shared" si="3"/>
        <v>砂硅砂コンベヤ振止メ・上部サポート作図</v>
      </c>
      <c r="AF14" s="2" t="str">
        <f t="shared" si="4"/>
        <v>舞洲1号</v>
      </c>
      <c r="AG14" s="2" t="str">
        <f t="shared" si="12"/>
        <v/>
      </c>
      <c r="AH14" s="2" t="str">
        <f t="shared" si="5"/>
        <v>砂硅砂コンベヤ振止メ・上部サポート</v>
      </c>
      <c r="AI14" s="2" t="str">
        <f t="shared" si="6"/>
        <v>作図</v>
      </c>
    </row>
    <row r="15" spans="1:36">
      <c r="A15" s="5">
        <v>45593</v>
      </c>
      <c r="B15" s="4" t="s">
        <v>11747</v>
      </c>
      <c r="C15" s="4" t="s">
        <v>11755</v>
      </c>
      <c r="D15" s="4" t="s">
        <v>1125</v>
      </c>
      <c r="F15" s="4">
        <v>2.5</v>
      </c>
      <c r="G15" s="1" t="str">
        <f>IF(COUNTIF(A$1:A14, A15) &gt; 0, "", IF(SUMIF(A:A, A15,F:F) &gt; 7.75, SUMIF(A:A, A15,F:F) - 7.75, ""))</f>
        <v/>
      </c>
      <c r="H15" s="1" t="s">
        <v>11675</v>
      </c>
      <c r="I15" s="1" t="s">
        <v>11645</v>
      </c>
      <c r="J15" s="1" t="s">
        <v>11639</v>
      </c>
      <c r="K15" s="1">
        <v>6</v>
      </c>
      <c r="M15" s="1" t="s">
        <v>7505</v>
      </c>
      <c r="N15" s="1" t="s">
        <v>9504</v>
      </c>
      <c r="O15" s="1" t="s">
        <v>3276</v>
      </c>
      <c r="P15" s="1" t="s">
        <v>3277</v>
      </c>
      <c r="Q15" s="1" t="s">
        <v>1146</v>
      </c>
      <c r="R15" s="2" t="str">
        <f t="shared" ca="1" si="7"/>
        <v>月作業3</v>
      </c>
      <c r="S15" s="2" t="str">
        <f>IF(AB15="","",IF(COUNTIFS(AB$1:AB15,AB15,AD$1:AD15,AD15)&gt;1,"",IF(COUNTIFS(AB:AB,AB15,AD:AD,AD15)&gt;=1,"月作業","")))</f>
        <v>月作業</v>
      </c>
      <c r="T15" s="2" t="str">
        <f t="shared" ca="1" si="8"/>
        <v>日作業13</v>
      </c>
      <c r="U15" s="2" t="str">
        <f>IF(AB15="","",IF(COUNTIFS(AC$1:AC15,AC15,AD$1:AD15,AD15)&gt;1,"",IF(COUNTIFS(AC:AC,AC15,AD:AD,AD15)&gt;=1,"日作業","")))</f>
        <v>日作業</v>
      </c>
      <c r="V15" s="2" t="str">
        <f t="shared" ca="1" si="9"/>
        <v/>
      </c>
      <c r="W15" s="2" t="str">
        <f>IF(AB15="","",IF(COUNTIF(AB$1:AB15,AB15)&gt;1,"",IF(COUNTIF(AB:AB,AB15)&gt;=1,"月","")))</f>
        <v/>
      </c>
      <c r="X15" s="2" t="str">
        <f t="shared" ca="1" si="10"/>
        <v/>
      </c>
      <c r="Y15" s="2" t="str">
        <f>IF(AC15="","",IF(COUNTIF(AC$1:AC15,AC15)&gt;1,"",IF(COUNTIF(AC:AC,AC15)&gt;=1,"月日","")))</f>
        <v/>
      </c>
      <c r="Z15" s="2" t="str">
        <f t="shared" ca="1" si="11"/>
        <v>作業3</v>
      </c>
      <c r="AA15" s="2" t="str">
        <f>IF(AD15="","",IF(COUNTIF(AD$1:AD15,AD15)&gt;1,"",IF(COUNTIF(AD:AD,AD15)&gt;=1,"作業","")))</f>
        <v>作業</v>
      </c>
      <c r="AB15" s="2">
        <f t="shared" si="0"/>
        <v>10</v>
      </c>
      <c r="AC15" s="3">
        <f t="shared" si="1"/>
        <v>45593</v>
      </c>
      <c r="AD15" s="2" t="str">
        <f t="shared" si="2"/>
        <v>舞洲1号灰移送コンベヤ上部サポート作図</v>
      </c>
      <c r="AE15" s="2" t="str">
        <f t="shared" si="3"/>
        <v>灰移送コンベヤ上部サポート作図</v>
      </c>
      <c r="AF15" s="2" t="str">
        <f t="shared" si="4"/>
        <v>舞洲1号</v>
      </c>
      <c r="AG15" s="2" t="str">
        <f t="shared" si="12"/>
        <v/>
      </c>
      <c r="AH15" s="2" t="str">
        <f t="shared" si="5"/>
        <v>灰移送コンベヤ上部サポート</v>
      </c>
      <c r="AI15" s="2" t="str">
        <f t="shared" si="6"/>
        <v>作図</v>
      </c>
    </row>
    <row r="16" spans="1:36">
      <c r="A16" s="5">
        <v>45594</v>
      </c>
      <c r="B16" s="4" t="s">
        <v>11747</v>
      </c>
      <c r="C16" s="4" t="s">
        <v>11755</v>
      </c>
      <c r="D16" s="4" t="s">
        <v>1125</v>
      </c>
      <c r="F16" s="4">
        <v>4.25</v>
      </c>
      <c r="G16" s="1" t="str">
        <f>IF(COUNTIF(A$1:A15, A16) &gt; 0, "", IF(SUMIF(A:A, A16,F:F) &gt; 7.75, SUMIF(A:A, A16,F:F) - 7.75, ""))</f>
        <v/>
      </c>
      <c r="H16" s="1" t="s">
        <v>11677</v>
      </c>
      <c r="I16" s="1" t="s">
        <v>11647</v>
      </c>
      <c r="J16" s="1" t="s">
        <v>11641</v>
      </c>
      <c r="K16" s="1">
        <v>1.5</v>
      </c>
      <c r="M16" s="1" t="s">
        <v>7506</v>
      </c>
      <c r="N16" s="1" t="s">
        <v>9505</v>
      </c>
      <c r="O16" s="1" t="s">
        <v>3278</v>
      </c>
      <c r="P16" s="1" t="s">
        <v>3279</v>
      </c>
      <c r="Q16" s="1" t="s">
        <v>1147</v>
      </c>
      <c r="R16" s="2" t="str">
        <f t="shared" ca="1" si="7"/>
        <v/>
      </c>
      <c r="S16" s="2" t="str">
        <f>IF(AB16="","",IF(COUNTIFS(AB$1:AB16,AB16,AD$1:AD16,AD16)&gt;1,"",IF(COUNTIFS(AB:AB,AB16,AD:AD,AD16)&gt;=1,"月作業","")))</f>
        <v/>
      </c>
      <c r="T16" s="2" t="str">
        <f t="shared" ca="1" si="8"/>
        <v>日作業14</v>
      </c>
      <c r="U16" s="2" t="str">
        <f>IF(AB16="","",IF(COUNTIFS(AC$1:AC16,AC16,AD$1:AD16,AD16)&gt;1,"",IF(COUNTIFS(AC:AC,AC16,AD:AD,AD16)&gt;=1,"日作業","")))</f>
        <v>日作業</v>
      </c>
      <c r="V16" s="2" t="str">
        <f t="shared" ca="1" si="9"/>
        <v/>
      </c>
      <c r="W16" s="2" t="str">
        <f>IF(AB16="","",IF(COUNTIF(AB$1:AB16,AB16)&gt;1,"",IF(COUNTIF(AB:AB,AB16)&gt;=1,"月","")))</f>
        <v/>
      </c>
      <c r="X16" s="2" t="str">
        <f t="shared" ca="1" si="10"/>
        <v>月日13</v>
      </c>
      <c r="Y16" s="2" t="str">
        <f>IF(AC16="","",IF(COUNTIF(AC$1:AC16,AC16)&gt;1,"",IF(COUNTIF(AC:AC,AC16)&gt;=1,"月日","")))</f>
        <v>月日</v>
      </c>
      <c r="Z16" s="2" t="str">
        <f t="shared" ca="1" si="11"/>
        <v/>
      </c>
      <c r="AA16" s="2" t="str">
        <f>IF(AD16="","",IF(COUNTIF(AD$1:AD16,AD16)&gt;1,"",IF(COUNTIF(AD:AD,AD16)&gt;=1,"作業","")))</f>
        <v/>
      </c>
      <c r="AB16" s="2">
        <f t="shared" si="0"/>
        <v>10</v>
      </c>
      <c r="AC16" s="3">
        <f t="shared" si="1"/>
        <v>45594</v>
      </c>
      <c r="AD16" s="2" t="str">
        <f t="shared" si="2"/>
        <v>舞洲1号灰移送コンベヤ上部サポート作図</v>
      </c>
      <c r="AE16" s="2" t="str">
        <f t="shared" si="3"/>
        <v>灰移送コンベヤ上部サポート作図</v>
      </c>
      <c r="AF16" s="2" t="str">
        <f t="shared" si="4"/>
        <v>舞洲1号</v>
      </c>
      <c r="AG16" s="2" t="str">
        <f t="shared" si="12"/>
        <v/>
      </c>
      <c r="AH16" s="2" t="str">
        <f t="shared" si="5"/>
        <v>灰移送コンベヤ上部サポート</v>
      </c>
      <c r="AI16" s="2" t="str">
        <f t="shared" si="6"/>
        <v>作図</v>
      </c>
    </row>
    <row r="17" spans="1:35">
      <c r="A17" s="5">
        <v>45594</v>
      </c>
      <c r="B17" s="4" t="s">
        <v>11747</v>
      </c>
      <c r="C17" s="4" t="s">
        <v>11756</v>
      </c>
      <c r="D17" s="4" t="s">
        <v>1125</v>
      </c>
      <c r="F17" s="4">
        <v>3.5</v>
      </c>
      <c r="G17" s="1" t="str">
        <f>IF(COUNTIF(A$1:A16, A17) &gt; 0, "", IF(SUMIF(A:A, A17,F:F) &gt; 7.75, SUMIF(A:A, A17,F:F) - 7.75, ""))</f>
        <v/>
      </c>
      <c r="H17" s="1" t="s">
        <v>11684</v>
      </c>
      <c r="I17" s="1" t="s">
        <v>11648</v>
      </c>
      <c r="J17" s="1" t="s">
        <v>11646</v>
      </c>
      <c r="K17" s="1">
        <v>2.5</v>
      </c>
      <c r="M17" s="1" t="s">
        <v>7507</v>
      </c>
      <c r="N17" s="1" t="s">
        <v>9506</v>
      </c>
      <c r="O17" s="1" t="s">
        <v>3280</v>
      </c>
      <c r="P17" s="1" t="s">
        <v>3281</v>
      </c>
      <c r="Q17" s="1" t="s">
        <v>1148</v>
      </c>
      <c r="R17" s="2" t="str">
        <f t="shared" ca="1" si="7"/>
        <v/>
      </c>
      <c r="S17" s="2" t="str">
        <f>IF(AB17="","",IF(COUNTIFS(AB$1:AB17,AB17,AD$1:AD17,AD17)&gt;1,"",IF(COUNTIFS(AB:AB,AB17,AD:AD,AD17)&gt;=1,"月作業","")))</f>
        <v/>
      </c>
      <c r="T17" s="2" t="str">
        <f t="shared" ca="1" si="8"/>
        <v>日作業15</v>
      </c>
      <c r="U17" s="2" t="str">
        <f>IF(AB17="","",IF(COUNTIFS(AC$1:AC17,AC17,AD$1:AD17,AD17)&gt;1,"",IF(COUNTIFS(AC:AC,AC17,AD:AD,AD17)&gt;=1,"日作業","")))</f>
        <v>日作業</v>
      </c>
      <c r="V17" s="2" t="str">
        <f t="shared" ca="1" si="9"/>
        <v/>
      </c>
      <c r="W17" s="2" t="str">
        <f>IF(AB17="","",IF(COUNTIF(AB$1:AB17,AB17)&gt;1,"",IF(COUNTIF(AB:AB,AB17)&gt;=1,"月","")))</f>
        <v/>
      </c>
      <c r="X17" s="2" t="str">
        <f t="shared" ca="1" si="10"/>
        <v/>
      </c>
      <c r="Y17" s="2" t="str">
        <f>IF(AC17="","",IF(COUNTIF(AC$1:AC17,AC17)&gt;1,"",IF(COUNTIF(AC:AC,AC17)&gt;=1,"月日","")))</f>
        <v/>
      </c>
      <c r="Z17" s="2" t="str">
        <f t="shared" ca="1" si="11"/>
        <v/>
      </c>
      <c r="AA17" s="2" t="str">
        <f>IF(AD17="","",IF(COUNTIF(AD$1:AD17,AD17)&gt;1,"",IF(COUNTIF(AD:AD,AD17)&gt;=1,"作業","")))</f>
        <v/>
      </c>
      <c r="AB17" s="2">
        <f t="shared" si="0"/>
        <v>10</v>
      </c>
      <c r="AC17" s="3">
        <f t="shared" si="1"/>
        <v>45594</v>
      </c>
      <c r="AD17" s="2" t="str">
        <f t="shared" si="2"/>
        <v>舞洲1号砂硅砂コンベヤ振止メ・上部サポート作図</v>
      </c>
      <c r="AE17" s="2" t="str">
        <f t="shared" si="3"/>
        <v>砂硅砂コンベヤ振止メ・上部サポート作図</v>
      </c>
      <c r="AF17" s="2" t="str">
        <f t="shared" si="4"/>
        <v>舞洲1号</v>
      </c>
      <c r="AG17" s="2" t="str">
        <f t="shared" si="12"/>
        <v/>
      </c>
      <c r="AH17" s="2" t="str">
        <f t="shared" si="5"/>
        <v>砂硅砂コンベヤ振止メ・上部サポート</v>
      </c>
      <c r="AI17" s="2" t="str">
        <f t="shared" si="6"/>
        <v>作図</v>
      </c>
    </row>
    <row r="18" spans="1:35">
      <c r="A18" s="5">
        <v>45595</v>
      </c>
      <c r="B18" s="4" t="s">
        <v>11747</v>
      </c>
      <c r="C18" s="4" t="s">
        <v>11756</v>
      </c>
      <c r="D18" s="4" t="s">
        <v>1125</v>
      </c>
      <c r="F18" s="4">
        <v>7.75</v>
      </c>
      <c r="G18" s="1" t="str">
        <f>IF(COUNTIF(A$1:A17, A18) &gt; 0, "", IF(SUMIF(A:A, A18,F:F) &gt; 7.75, SUMIF(A:A, A18,F:F) - 7.75, ""))</f>
        <v/>
      </c>
      <c r="H18" s="1" t="s">
        <v>11735</v>
      </c>
      <c r="I18" s="1" t="s">
        <v>11650</v>
      </c>
      <c r="J18" s="1" t="s">
        <v>11653</v>
      </c>
      <c r="K18" s="1">
        <v>3.5</v>
      </c>
      <c r="M18" s="1" t="s">
        <v>7508</v>
      </c>
      <c r="N18" s="1" t="s">
        <v>9507</v>
      </c>
      <c r="O18" s="1" t="s">
        <v>3282</v>
      </c>
      <c r="P18" s="1" t="s">
        <v>3283</v>
      </c>
      <c r="Q18" s="1" t="s">
        <v>1149</v>
      </c>
      <c r="R18" s="2" t="str">
        <f t="shared" ca="1" si="7"/>
        <v/>
      </c>
      <c r="S18" s="2" t="str">
        <f>IF(AB18="","",IF(COUNTIFS(AB$1:AB18,AB18,AD$1:AD18,AD18)&gt;1,"",IF(COUNTIFS(AB:AB,AB18,AD:AD,AD18)&gt;=1,"月作業","")))</f>
        <v/>
      </c>
      <c r="T18" s="2" t="str">
        <f t="shared" ca="1" si="8"/>
        <v>日作業16</v>
      </c>
      <c r="U18" s="2" t="str">
        <f>IF(AB18="","",IF(COUNTIFS(AC$1:AC18,AC18,AD$1:AD18,AD18)&gt;1,"",IF(COUNTIFS(AC:AC,AC18,AD:AD,AD18)&gt;=1,"日作業","")))</f>
        <v>日作業</v>
      </c>
      <c r="V18" s="2" t="str">
        <f t="shared" ca="1" si="9"/>
        <v/>
      </c>
      <c r="W18" s="2" t="str">
        <f>IF(AB18="","",IF(COUNTIF(AB$1:AB18,AB18)&gt;1,"",IF(COUNTIF(AB:AB,AB18)&gt;=1,"月","")))</f>
        <v/>
      </c>
      <c r="X18" s="2" t="str">
        <f t="shared" ca="1" si="10"/>
        <v>月日14</v>
      </c>
      <c r="Y18" s="2" t="str">
        <f>IF(AC18="","",IF(COUNTIF(AC$1:AC18,AC18)&gt;1,"",IF(COUNTIF(AC:AC,AC18)&gt;=1,"月日","")))</f>
        <v>月日</v>
      </c>
      <c r="Z18" s="2" t="str">
        <f t="shared" ca="1" si="11"/>
        <v/>
      </c>
      <c r="AA18" s="2" t="str">
        <f>IF(AD18="","",IF(COUNTIF(AD$1:AD18,AD18)&gt;1,"",IF(COUNTIF(AD:AD,AD18)&gt;=1,"作業","")))</f>
        <v/>
      </c>
      <c r="AB18" s="2">
        <f t="shared" si="0"/>
        <v>10</v>
      </c>
      <c r="AC18" s="3">
        <f t="shared" si="1"/>
        <v>45595</v>
      </c>
      <c r="AD18" s="2" t="str">
        <f t="shared" si="2"/>
        <v>舞洲1号砂硅砂コンベヤ振止メ・上部サポート作図</v>
      </c>
      <c r="AE18" s="2" t="str">
        <f t="shared" si="3"/>
        <v>砂硅砂コンベヤ振止メ・上部サポート作図</v>
      </c>
      <c r="AF18" s="2" t="str">
        <f t="shared" si="4"/>
        <v>舞洲1号</v>
      </c>
      <c r="AG18" s="2" t="str">
        <f t="shared" si="12"/>
        <v/>
      </c>
      <c r="AH18" s="2" t="str">
        <f t="shared" si="5"/>
        <v>砂硅砂コンベヤ振止メ・上部サポート</v>
      </c>
      <c r="AI18" s="2" t="str">
        <f t="shared" si="6"/>
        <v>作図</v>
      </c>
    </row>
    <row r="19" spans="1:35">
      <c r="A19" s="5">
        <v>45596</v>
      </c>
      <c r="B19" s="4" t="s">
        <v>11747</v>
      </c>
      <c r="C19" s="4" t="s">
        <v>11756</v>
      </c>
      <c r="D19" s="4" t="s">
        <v>1125</v>
      </c>
      <c r="F19" s="4">
        <v>7.75</v>
      </c>
      <c r="G19" s="1" t="str">
        <f>IF(COUNTIF(A$1:A18, A19) &gt; 0, "", IF(SUMIF(A:A, A19,F:F) &gt; 7.75, SUMIF(A:A, A19,F:F) - 7.75, ""))</f>
        <v/>
      </c>
      <c r="H19" s="1" t="s">
        <v>11739</v>
      </c>
      <c r="I19" s="1" t="s">
        <v>11651</v>
      </c>
      <c r="J19" s="1" t="s">
        <v>11655</v>
      </c>
      <c r="K19" s="1">
        <v>4.5</v>
      </c>
      <c r="M19" s="1" t="s">
        <v>7509</v>
      </c>
      <c r="N19" s="1" t="s">
        <v>9508</v>
      </c>
      <c r="O19" s="1" t="s">
        <v>3284</v>
      </c>
      <c r="P19" s="1" t="s">
        <v>3285</v>
      </c>
      <c r="Q19" s="1" t="s">
        <v>1150</v>
      </c>
      <c r="R19" s="2" t="str">
        <f t="shared" ca="1" si="7"/>
        <v/>
      </c>
      <c r="S19" s="2" t="str">
        <f>IF(AB19="","",IF(COUNTIFS(AB$1:AB19,AB19,AD$1:AD19,AD19)&gt;1,"",IF(COUNTIFS(AB:AB,AB19,AD:AD,AD19)&gt;=1,"月作業","")))</f>
        <v/>
      </c>
      <c r="T19" s="2" t="str">
        <f t="shared" ca="1" si="8"/>
        <v>日作業17</v>
      </c>
      <c r="U19" s="2" t="str">
        <f>IF(AB19="","",IF(COUNTIFS(AC$1:AC19,AC19,AD$1:AD19,AD19)&gt;1,"",IF(COUNTIFS(AC:AC,AC19,AD:AD,AD19)&gt;=1,"日作業","")))</f>
        <v>日作業</v>
      </c>
      <c r="V19" s="2" t="str">
        <f t="shared" ca="1" si="9"/>
        <v/>
      </c>
      <c r="W19" s="2" t="str">
        <f>IF(AB19="","",IF(COUNTIF(AB$1:AB19,AB19)&gt;1,"",IF(COUNTIF(AB:AB,AB19)&gt;=1,"月","")))</f>
        <v/>
      </c>
      <c r="X19" s="2" t="str">
        <f t="shared" ca="1" si="10"/>
        <v>月日15</v>
      </c>
      <c r="Y19" s="2" t="str">
        <f>IF(AC19="","",IF(COUNTIF(AC$1:AC19,AC19)&gt;1,"",IF(COUNTIF(AC:AC,AC19)&gt;=1,"月日","")))</f>
        <v>月日</v>
      </c>
      <c r="Z19" s="2" t="str">
        <f t="shared" ca="1" si="11"/>
        <v/>
      </c>
      <c r="AA19" s="2" t="str">
        <f>IF(AD19="","",IF(COUNTIF(AD$1:AD19,AD19)&gt;1,"",IF(COUNTIF(AD:AD,AD19)&gt;=1,"作業","")))</f>
        <v/>
      </c>
      <c r="AB19" s="2">
        <f t="shared" si="0"/>
        <v>10</v>
      </c>
      <c r="AC19" s="3">
        <f t="shared" si="1"/>
        <v>45596</v>
      </c>
      <c r="AD19" s="2" t="str">
        <f t="shared" si="2"/>
        <v>舞洲1号砂硅砂コンベヤ振止メ・上部サポート作図</v>
      </c>
      <c r="AE19" s="2" t="str">
        <f t="shared" si="3"/>
        <v>砂硅砂コンベヤ振止メ・上部サポート作図</v>
      </c>
      <c r="AF19" s="2" t="str">
        <f t="shared" si="4"/>
        <v>舞洲1号</v>
      </c>
      <c r="AG19" s="2" t="str">
        <f t="shared" si="12"/>
        <v/>
      </c>
      <c r="AH19" s="2" t="str">
        <f t="shared" si="5"/>
        <v>砂硅砂コンベヤ振止メ・上部サポート</v>
      </c>
      <c r="AI19" s="2" t="str">
        <f t="shared" si="6"/>
        <v>作図</v>
      </c>
    </row>
    <row r="20" spans="1:35">
      <c r="A20" s="5">
        <v>45597</v>
      </c>
      <c r="B20" s="4" t="s">
        <v>11747</v>
      </c>
      <c r="C20" s="4" t="s">
        <v>11758</v>
      </c>
      <c r="D20" s="4" t="s">
        <v>1125</v>
      </c>
      <c r="F20" s="4">
        <v>7.75</v>
      </c>
      <c r="G20" s="1" t="str">
        <f>IF(COUNTIF(A$1:A19, A20) &gt; 0, "", IF(SUMIF(A:A, A20,F:F) &gt; 7.75, SUMIF(A:A, A20,F:F) - 7.75, ""))</f>
        <v/>
      </c>
      <c r="H20" s="1" t="s">
        <v>11747</v>
      </c>
      <c r="I20" s="1" t="s">
        <v>11652</v>
      </c>
      <c r="J20" s="1" t="s">
        <v>11656</v>
      </c>
      <c r="K20" s="1">
        <v>5.5</v>
      </c>
      <c r="M20" s="1" t="s">
        <v>7510</v>
      </c>
      <c r="N20" s="1" t="s">
        <v>9509</v>
      </c>
      <c r="O20" s="1" t="s">
        <v>3286</v>
      </c>
      <c r="P20" s="1" t="s">
        <v>3287</v>
      </c>
      <c r="Q20" s="1" t="s">
        <v>1151</v>
      </c>
      <c r="R20" s="2" t="str">
        <f t="shared" ca="1" si="7"/>
        <v>月作業4</v>
      </c>
      <c r="S20" s="2" t="str">
        <f>IF(AB20="","",IF(COUNTIFS(AB$1:AB20,AB20,AD$1:AD20,AD20)&gt;1,"",IF(COUNTIFS(AB:AB,AB20,AD:AD,AD20)&gt;=1,"月作業","")))</f>
        <v>月作業</v>
      </c>
      <c r="T20" s="2" t="str">
        <f t="shared" ca="1" si="8"/>
        <v>日作業18</v>
      </c>
      <c r="U20" s="2" t="str">
        <f>IF(AB20="","",IF(COUNTIFS(AC$1:AC20,AC20,AD$1:AD20,AD20)&gt;1,"",IF(COUNTIFS(AC:AC,AC20,AD:AD,AD20)&gt;=1,"日作業","")))</f>
        <v>日作業</v>
      </c>
      <c r="V20" s="2" t="str">
        <f t="shared" ca="1" si="9"/>
        <v>月2</v>
      </c>
      <c r="W20" s="2" t="str">
        <f>IF(AB20="","",IF(COUNTIF(AB$1:AB20,AB20)&gt;1,"",IF(COUNTIF(AB:AB,AB20)&gt;=1,"月","")))</f>
        <v>月</v>
      </c>
      <c r="X20" s="2" t="str">
        <f t="shared" ca="1" si="10"/>
        <v>月日16</v>
      </c>
      <c r="Y20" s="2" t="str">
        <f>IF(AC20="","",IF(COUNTIF(AC$1:AC20,AC20)&gt;1,"",IF(COUNTIF(AC:AC,AC20)&gt;=1,"月日","")))</f>
        <v>月日</v>
      </c>
      <c r="Z20" s="2" t="str">
        <f t="shared" ca="1" si="11"/>
        <v>作業4</v>
      </c>
      <c r="AA20" s="2" t="str">
        <f>IF(AD20="","",IF(COUNTIF(AD$1:AD20,AD20)&gt;1,"",IF(COUNTIF(AD:AD,AD20)&gt;=1,"作業","")))</f>
        <v>作業</v>
      </c>
      <c r="AB20" s="2">
        <f t="shared" si="0"/>
        <v>11</v>
      </c>
      <c r="AC20" s="3">
        <f t="shared" si="1"/>
        <v>45597</v>
      </c>
      <c r="AD20" s="2" t="str">
        <f t="shared" si="2"/>
        <v>舞洲1号ケーキ供給ポンプ用ホイストレール作図</v>
      </c>
      <c r="AE20" s="2" t="str">
        <f t="shared" si="3"/>
        <v>ケーキ供給ポンプ用ホイストレール作図</v>
      </c>
      <c r="AF20" s="2" t="str">
        <f t="shared" si="4"/>
        <v>舞洲1号</v>
      </c>
      <c r="AG20" s="2" t="str">
        <f t="shared" si="12"/>
        <v/>
      </c>
      <c r="AH20" s="2" t="str">
        <f t="shared" si="5"/>
        <v>ケーキ供給ポンプ用ホイストレール</v>
      </c>
      <c r="AI20" s="2" t="str">
        <f t="shared" si="6"/>
        <v>作図</v>
      </c>
    </row>
    <row r="21" spans="1:35">
      <c r="A21" s="5">
        <v>45601</v>
      </c>
      <c r="B21" s="4" t="s">
        <v>11747</v>
      </c>
      <c r="C21" s="4" t="s">
        <v>11758</v>
      </c>
      <c r="D21" s="4" t="s">
        <v>1125</v>
      </c>
      <c r="F21" s="4">
        <v>5.25</v>
      </c>
      <c r="G21" s="1" t="str">
        <f>IF(COUNTIF(A$1:A20, A21) &gt; 0, "", IF(SUMIF(A:A, A21,F:F) &gt; 7.75, SUMIF(A:A, A21,F:F) - 7.75, ""))</f>
        <v/>
      </c>
      <c r="H21" s="1" t="s">
        <v>11782</v>
      </c>
      <c r="I21" s="1" t="s">
        <v>11654</v>
      </c>
      <c r="J21" s="1" t="s">
        <v>11659</v>
      </c>
      <c r="K21" s="1">
        <v>6.5</v>
      </c>
      <c r="M21" s="1" t="s">
        <v>7511</v>
      </c>
      <c r="N21" s="1" t="s">
        <v>9510</v>
      </c>
      <c r="O21" s="1" t="s">
        <v>3288</v>
      </c>
      <c r="P21" s="1" t="s">
        <v>3289</v>
      </c>
      <c r="Q21" s="1" t="s">
        <v>1152</v>
      </c>
      <c r="R21" s="2" t="str">
        <f t="shared" ca="1" si="7"/>
        <v/>
      </c>
      <c r="S21" s="2" t="str">
        <f>IF(AB21="","",IF(COUNTIFS(AB$1:AB21,AB21,AD$1:AD21,AD21)&gt;1,"",IF(COUNTIFS(AB:AB,AB21,AD:AD,AD21)&gt;=1,"月作業","")))</f>
        <v/>
      </c>
      <c r="T21" s="2" t="str">
        <f t="shared" ca="1" si="8"/>
        <v>日作業19</v>
      </c>
      <c r="U21" s="2" t="str">
        <f>IF(AB21="","",IF(COUNTIFS(AC$1:AC21,AC21,AD$1:AD21,AD21)&gt;1,"",IF(COUNTIFS(AC:AC,AC21,AD:AD,AD21)&gt;=1,"日作業","")))</f>
        <v>日作業</v>
      </c>
      <c r="V21" s="2" t="str">
        <f t="shared" ca="1" si="9"/>
        <v/>
      </c>
      <c r="W21" s="2" t="str">
        <f>IF(AB21="","",IF(COUNTIF(AB$1:AB21,AB21)&gt;1,"",IF(COUNTIF(AB:AB,AB21)&gt;=1,"月","")))</f>
        <v/>
      </c>
      <c r="X21" s="2" t="str">
        <f t="shared" ca="1" si="10"/>
        <v>月日17</v>
      </c>
      <c r="Y21" s="2" t="str">
        <f>IF(AC21="","",IF(COUNTIF(AC$1:AC21,AC21)&gt;1,"",IF(COUNTIF(AC:AC,AC21)&gt;=1,"月日","")))</f>
        <v>月日</v>
      </c>
      <c r="Z21" s="2" t="str">
        <f t="shared" ca="1" si="11"/>
        <v/>
      </c>
      <c r="AA21" s="2" t="str">
        <f>IF(AD21="","",IF(COUNTIF(AD$1:AD21,AD21)&gt;1,"",IF(COUNTIF(AD:AD,AD21)&gt;=1,"作業","")))</f>
        <v/>
      </c>
      <c r="AB21" s="2">
        <f t="shared" si="0"/>
        <v>11</v>
      </c>
      <c r="AC21" s="3">
        <f t="shared" si="1"/>
        <v>45601</v>
      </c>
      <c r="AD21" s="2" t="str">
        <f t="shared" si="2"/>
        <v>舞洲1号ケーキ供給ポンプ用ホイストレール作図</v>
      </c>
      <c r="AE21" s="2" t="str">
        <f t="shared" si="3"/>
        <v>ケーキ供給ポンプ用ホイストレール作図</v>
      </c>
      <c r="AF21" s="2" t="str">
        <f t="shared" si="4"/>
        <v>舞洲1号</v>
      </c>
      <c r="AG21" s="2" t="str">
        <f t="shared" si="12"/>
        <v/>
      </c>
      <c r="AH21" s="2" t="str">
        <f t="shared" si="5"/>
        <v>ケーキ供給ポンプ用ホイストレール</v>
      </c>
      <c r="AI21" s="2" t="str">
        <f t="shared" si="6"/>
        <v>作図</v>
      </c>
    </row>
    <row r="22" spans="1:35">
      <c r="A22" s="5">
        <v>45601</v>
      </c>
      <c r="B22" s="4" t="s">
        <v>11747</v>
      </c>
      <c r="C22" s="4" t="s">
        <v>11757</v>
      </c>
      <c r="D22" s="4" t="s">
        <v>1125</v>
      </c>
      <c r="F22" s="4">
        <v>2.5</v>
      </c>
      <c r="G22" s="1" t="str">
        <f>IF(COUNTIF(A$1:A21, A22) &gt; 0, "", IF(SUMIF(A:A, A22,F:F) &gt; 7.75, SUMIF(A:A, A22,F:F) - 7.75, ""))</f>
        <v/>
      </c>
      <c r="H22" s="1" t="s">
        <v>11793</v>
      </c>
      <c r="I22" s="1" t="s">
        <v>11657</v>
      </c>
      <c r="J22" s="1" t="s">
        <v>11669</v>
      </c>
      <c r="K22" s="1">
        <v>2.75</v>
      </c>
      <c r="M22" s="1" t="s">
        <v>7512</v>
      </c>
      <c r="N22" s="1" t="s">
        <v>9511</v>
      </c>
      <c r="O22" s="1" t="s">
        <v>3290</v>
      </c>
      <c r="P22" s="1" t="s">
        <v>3291</v>
      </c>
      <c r="Q22" s="1" t="s">
        <v>1153</v>
      </c>
      <c r="R22" s="2" t="str">
        <f t="shared" ca="1" si="7"/>
        <v>月作業5</v>
      </c>
      <c r="S22" s="2" t="str">
        <f>IF(AB22="","",IF(COUNTIFS(AB$1:AB22,AB22,AD$1:AD22,AD22)&gt;1,"",IF(COUNTIFS(AB:AB,AB22,AD:AD,AD22)&gt;=1,"月作業","")))</f>
        <v>月作業</v>
      </c>
      <c r="T22" s="2" t="str">
        <f t="shared" ca="1" si="8"/>
        <v>日作業20</v>
      </c>
      <c r="U22" s="2" t="str">
        <f>IF(AB22="","",IF(COUNTIFS(AC$1:AC22,AC22,AD$1:AD22,AD22)&gt;1,"",IF(COUNTIFS(AC:AC,AC22,AD:AD,AD22)&gt;=1,"日作業","")))</f>
        <v>日作業</v>
      </c>
      <c r="V22" s="2" t="str">
        <f t="shared" ca="1" si="9"/>
        <v/>
      </c>
      <c r="W22" s="2" t="str">
        <f>IF(AB22="","",IF(COUNTIF(AB$1:AB22,AB22)&gt;1,"",IF(COUNTIF(AB:AB,AB22)&gt;=1,"月","")))</f>
        <v/>
      </c>
      <c r="X22" s="2" t="str">
        <f t="shared" ca="1" si="10"/>
        <v/>
      </c>
      <c r="Y22" s="2" t="str">
        <f>IF(AC22="","",IF(COUNTIF(AC$1:AC22,AC22)&gt;1,"",IF(COUNTIF(AC:AC,AC22)&gt;=1,"月日","")))</f>
        <v/>
      </c>
      <c r="Z22" s="2" t="str">
        <f t="shared" ca="1" si="11"/>
        <v>作業5</v>
      </c>
      <c r="AA22" s="2" t="str">
        <f>IF(AD22="","",IF(COUNTIF(AD$1:AD22,AD22)&gt;1,"",IF(COUNTIF(AD:AD,AD22)&gt;=1,"作業","")))</f>
        <v>作業</v>
      </c>
      <c r="AB22" s="2">
        <f t="shared" si="0"/>
        <v>11</v>
      </c>
      <c r="AC22" s="3">
        <f t="shared" si="1"/>
        <v>45601</v>
      </c>
      <c r="AD22" s="2" t="str">
        <f t="shared" si="2"/>
        <v>舞洲1号乾燥スクラバ・乾燥排ガスファン用ホイストレール作図</v>
      </c>
      <c r="AE22" s="2" t="str">
        <f t="shared" si="3"/>
        <v>乾燥スクラバ・乾燥排ガスファン用ホイストレール作図</v>
      </c>
      <c r="AF22" s="2" t="str">
        <f t="shared" si="4"/>
        <v>舞洲1号</v>
      </c>
      <c r="AG22" s="2" t="str">
        <f t="shared" si="12"/>
        <v/>
      </c>
      <c r="AH22" s="2" t="str">
        <f t="shared" si="5"/>
        <v>乾燥スクラバ・乾燥排ガスファン用ホイストレール</v>
      </c>
      <c r="AI22" s="2" t="str">
        <f t="shared" si="6"/>
        <v>作図</v>
      </c>
    </row>
    <row r="23" spans="1:35">
      <c r="A23" s="5">
        <v>45602</v>
      </c>
      <c r="B23" s="4" t="s">
        <v>11747</v>
      </c>
      <c r="C23" s="4" t="s">
        <v>11757</v>
      </c>
      <c r="D23" s="4" t="s">
        <v>1125</v>
      </c>
      <c r="F23" s="4">
        <v>7.75</v>
      </c>
      <c r="G23" s="1" t="str">
        <f>IF(COUNTIF(A$1:A22, A23) &gt; 0, "", IF(SUMIF(A:A, A23,F:F) &gt; 7.75, SUMIF(A:A, A23,F:F) - 7.75, ""))</f>
        <v/>
      </c>
      <c r="H23" s="1" t="s">
        <v>11794</v>
      </c>
      <c r="I23" s="1" t="s">
        <v>11658</v>
      </c>
      <c r="J23" s="1" t="s">
        <v>11672</v>
      </c>
      <c r="K23" s="1">
        <v>3.75</v>
      </c>
      <c r="M23" s="1" t="s">
        <v>7513</v>
      </c>
      <c r="N23" s="1" t="s">
        <v>9512</v>
      </c>
      <c r="O23" s="1" t="s">
        <v>3292</v>
      </c>
      <c r="P23" s="1" t="s">
        <v>3293</v>
      </c>
      <c r="Q23" s="1" t="s">
        <v>1154</v>
      </c>
      <c r="R23" s="2" t="str">
        <f t="shared" ca="1" si="7"/>
        <v/>
      </c>
      <c r="S23" s="2" t="str">
        <f>IF(AB23="","",IF(COUNTIFS(AB$1:AB23,AB23,AD$1:AD23,AD23)&gt;1,"",IF(COUNTIFS(AB:AB,AB23,AD:AD,AD23)&gt;=1,"月作業","")))</f>
        <v/>
      </c>
      <c r="T23" s="2" t="str">
        <f t="shared" ca="1" si="8"/>
        <v>日作業21</v>
      </c>
      <c r="U23" s="2" t="str">
        <f>IF(AB23="","",IF(COUNTIFS(AC$1:AC23,AC23,AD$1:AD23,AD23)&gt;1,"",IF(COUNTIFS(AC:AC,AC23,AD:AD,AD23)&gt;=1,"日作業","")))</f>
        <v>日作業</v>
      </c>
      <c r="V23" s="2" t="str">
        <f t="shared" ca="1" si="9"/>
        <v/>
      </c>
      <c r="W23" s="2" t="str">
        <f>IF(AB23="","",IF(COUNTIF(AB$1:AB23,AB23)&gt;1,"",IF(COUNTIF(AB:AB,AB23)&gt;=1,"月","")))</f>
        <v/>
      </c>
      <c r="X23" s="2" t="str">
        <f t="shared" ca="1" si="10"/>
        <v>月日18</v>
      </c>
      <c r="Y23" s="2" t="str">
        <f>IF(AC23="","",IF(COUNTIF(AC$1:AC23,AC23)&gt;1,"",IF(COUNTIF(AC:AC,AC23)&gt;=1,"月日","")))</f>
        <v>月日</v>
      </c>
      <c r="Z23" s="2" t="str">
        <f t="shared" ca="1" si="11"/>
        <v/>
      </c>
      <c r="AA23" s="2" t="str">
        <f>IF(AD23="","",IF(COUNTIF(AD$1:AD23,AD23)&gt;1,"",IF(COUNTIF(AD:AD,AD23)&gt;=1,"作業","")))</f>
        <v/>
      </c>
      <c r="AB23" s="2">
        <f t="shared" si="0"/>
        <v>11</v>
      </c>
      <c r="AC23" s="3">
        <f t="shared" si="1"/>
        <v>45602</v>
      </c>
      <c r="AD23" s="2" t="str">
        <f t="shared" si="2"/>
        <v>舞洲1号乾燥スクラバ・乾燥排ガスファン用ホイストレール作図</v>
      </c>
      <c r="AE23" s="2" t="str">
        <f t="shared" si="3"/>
        <v>乾燥スクラバ・乾燥排ガスファン用ホイストレール作図</v>
      </c>
      <c r="AF23" s="2" t="str">
        <f t="shared" si="4"/>
        <v>舞洲1号</v>
      </c>
      <c r="AG23" s="2" t="str">
        <f t="shared" si="12"/>
        <v/>
      </c>
      <c r="AH23" s="2" t="str">
        <f t="shared" si="5"/>
        <v>乾燥スクラバ・乾燥排ガスファン用ホイストレール</v>
      </c>
      <c r="AI23" s="2" t="str">
        <f t="shared" si="6"/>
        <v>作図</v>
      </c>
    </row>
    <row r="24" spans="1:35">
      <c r="A24" s="5">
        <v>45603</v>
      </c>
      <c r="B24" s="4" t="s">
        <v>11643</v>
      </c>
      <c r="C24" s="4" t="s">
        <v>11760</v>
      </c>
      <c r="D24" s="4" t="s">
        <v>1125</v>
      </c>
      <c r="F24" s="4">
        <v>7.75</v>
      </c>
      <c r="G24" s="1" t="str">
        <f>IF(COUNTIF(A$1:A23, A24) &gt; 0, "", IF(SUMIF(A:A, A24,F:F) &gt; 7.75, SUMIF(A:A, A24,F:F) - 7.75, ""))</f>
        <v/>
      </c>
      <c r="H24" s="1" t="s">
        <v>11801</v>
      </c>
      <c r="I24" s="1" t="s">
        <v>11661</v>
      </c>
      <c r="J24" s="1" t="s">
        <v>11674</v>
      </c>
      <c r="K24" s="1">
        <v>4.75</v>
      </c>
      <c r="M24" s="1" t="s">
        <v>7514</v>
      </c>
      <c r="N24" s="1" t="s">
        <v>9513</v>
      </c>
      <c r="O24" s="1" t="s">
        <v>3294</v>
      </c>
      <c r="P24" s="1" t="s">
        <v>3295</v>
      </c>
      <c r="Q24" s="1" t="s">
        <v>1155</v>
      </c>
      <c r="R24" s="2" t="str">
        <f t="shared" ca="1" si="7"/>
        <v>月作業6</v>
      </c>
      <c r="S24" s="2" t="str">
        <f>IF(AB24="","",IF(COUNTIFS(AB$1:AB24,AB24,AD$1:AD24,AD24)&gt;1,"",IF(COUNTIFS(AB:AB,AB24,AD:AD,AD24)&gt;=1,"月作業","")))</f>
        <v>月作業</v>
      </c>
      <c r="T24" s="2" t="str">
        <f t="shared" ca="1" si="8"/>
        <v>日作業22</v>
      </c>
      <c r="U24" s="2" t="str">
        <f>IF(AB24="","",IF(COUNTIFS(AC$1:AC24,AC24,AD$1:AD24,AD24)&gt;1,"",IF(COUNTIFS(AC:AC,AC24,AD:AD,AD24)&gt;=1,"日作業","")))</f>
        <v>日作業</v>
      </c>
      <c r="V24" s="2" t="str">
        <f t="shared" ca="1" si="9"/>
        <v/>
      </c>
      <c r="W24" s="2" t="str">
        <f>IF(AB24="","",IF(COUNTIF(AB$1:AB24,AB24)&gt;1,"",IF(COUNTIF(AB:AB,AB24)&gt;=1,"月","")))</f>
        <v/>
      </c>
      <c r="X24" s="2" t="str">
        <f t="shared" ca="1" si="10"/>
        <v>月日19</v>
      </c>
      <c r="Y24" s="2" t="str">
        <f>IF(AC24="","",IF(COUNTIF(AC$1:AC24,AC24)&gt;1,"",IF(COUNTIF(AC:AC,AC24)&gt;=1,"月日","")))</f>
        <v>月日</v>
      </c>
      <c r="Z24" s="2" t="str">
        <f t="shared" ca="1" si="11"/>
        <v>作業6</v>
      </c>
      <c r="AA24" s="2" t="str">
        <f>IF(AD24="","",IF(COUNTIF(AD$1:AD24,AD24)&gt;1,"",IF(COUNTIF(AD:AD,AD24)&gt;=1,"作業","")))</f>
        <v>作業</v>
      </c>
      <c r="AB24" s="2">
        <f t="shared" si="0"/>
        <v>11</v>
      </c>
      <c r="AC24" s="3">
        <f t="shared" si="1"/>
        <v>45603</v>
      </c>
      <c r="AD24" s="2" t="str">
        <f t="shared" si="2"/>
        <v>南プラ7号防液提用渡り歩廊用ブラケット作図</v>
      </c>
      <c r="AE24" s="2" t="str">
        <f t="shared" si="3"/>
        <v>防液提用渡り歩廊用ブラケット作図</v>
      </c>
      <c r="AF24" s="2" t="str">
        <f t="shared" si="4"/>
        <v>南プラ7号</v>
      </c>
      <c r="AG24" s="2" t="str">
        <f t="shared" si="12"/>
        <v/>
      </c>
      <c r="AH24" s="2" t="str">
        <f t="shared" si="5"/>
        <v>防液提用渡り歩廊用ブラケット</v>
      </c>
      <c r="AI24" s="2" t="str">
        <f t="shared" si="6"/>
        <v>作図</v>
      </c>
    </row>
    <row r="25" spans="1:35">
      <c r="A25" s="5">
        <v>45604</v>
      </c>
      <c r="B25" s="4" t="s">
        <v>11643</v>
      </c>
      <c r="C25" s="4" t="s">
        <v>11760</v>
      </c>
      <c r="D25" s="4" t="s">
        <v>1125</v>
      </c>
      <c r="F25" s="4">
        <v>7.75</v>
      </c>
      <c r="G25" s="1" t="str">
        <f>IF(COUNTIF(A$1:A24, A25) &gt; 0, "", IF(SUMIF(A:A, A25,F:F) &gt; 7.75, SUMIF(A:A, A25,F:F) - 7.75, ""))</f>
        <v/>
      </c>
      <c r="H25" s="1" t="s">
        <v>11805</v>
      </c>
      <c r="I25" s="1" t="s">
        <v>11662</v>
      </c>
      <c r="J25" s="1" t="s">
        <v>11678</v>
      </c>
      <c r="K25" s="1">
        <v>5.75</v>
      </c>
      <c r="M25" s="1" t="s">
        <v>7515</v>
      </c>
      <c r="N25" s="1" t="s">
        <v>9514</v>
      </c>
      <c r="O25" s="1" t="s">
        <v>3296</v>
      </c>
      <c r="P25" s="1" t="s">
        <v>3297</v>
      </c>
      <c r="Q25" s="1" t="s">
        <v>1156</v>
      </c>
      <c r="R25" s="2" t="str">
        <f t="shared" ca="1" si="7"/>
        <v/>
      </c>
      <c r="S25" s="2" t="str">
        <f>IF(AB25="","",IF(COUNTIFS(AB$1:AB25,AB25,AD$1:AD25,AD25)&gt;1,"",IF(COUNTIFS(AB:AB,AB25,AD:AD,AD25)&gt;=1,"月作業","")))</f>
        <v/>
      </c>
      <c r="T25" s="2" t="str">
        <f t="shared" ca="1" si="8"/>
        <v>日作業23</v>
      </c>
      <c r="U25" s="2" t="str">
        <f>IF(AB25="","",IF(COUNTIFS(AC$1:AC25,AC25,AD$1:AD25,AD25)&gt;1,"",IF(COUNTIFS(AC:AC,AC25,AD:AD,AD25)&gt;=1,"日作業","")))</f>
        <v>日作業</v>
      </c>
      <c r="V25" s="2" t="str">
        <f t="shared" ca="1" si="9"/>
        <v/>
      </c>
      <c r="W25" s="2" t="str">
        <f>IF(AB25="","",IF(COUNTIF(AB$1:AB25,AB25)&gt;1,"",IF(COUNTIF(AB:AB,AB25)&gt;=1,"月","")))</f>
        <v/>
      </c>
      <c r="X25" s="2" t="str">
        <f t="shared" ca="1" si="10"/>
        <v>月日20</v>
      </c>
      <c r="Y25" s="2" t="str">
        <f>IF(AC25="","",IF(COUNTIF(AC$1:AC25,AC25)&gt;1,"",IF(COUNTIF(AC:AC,AC25)&gt;=1,"月日","")))</f>
        <v>月日</v>
      </c>
      <c r="Z25" s="2" t="str">
        <f t="shared" ca="1" si="11"/>
        <v/>
      </c>
      <c r="AA25" s="2" t="str">
        <f>IF(AD25="","",IF(COUNTIF(AD$1:AD25,AD25)&gt;1,"",IF(COUNTIF(AD:AD,AD25)&gt;=1,"作業","")))</f>
        <v/>
      </c>
      <c r="AB25" s="2">
        <f t="shared" si="0"/>
        <v>11</v>
      </c>
      <c r="AC25" s="3">
        <f t="shared" si="1"/>
        <v>45604</v>
      </c>
      <c r="AD25" s="2" t="str">
        <f t="shared" si="2"/>
        <v>南プラ7号防液提用渡り歩廊用ブラケット作図</v>
      </c>
      <c r="AE25" s="2" t="str">
        <f t="shared" si="3"/>
        <v>防液提用渡り歩廊用ブラケット作図</v>
      </c>
      <c r="AF25" s="2" t="str">
        <f t="shared" si="4"/>
        <v>南プラ7号</v>
      </c>
      <c r="AG25" s="2" t="str">
        <f t="shared" si="12"/>
        <v/>
      </c>
      <c r="AH25" s="2" t="str">
        <f t="shared" si="5"/>
        <v>防液提用渡り歩廊用ブラケット</v>
      </c>
      <c r="AI25" s="2" t="str">
        <f t="shared" si="6"/>
        <v>作図</v>
      </c>
    </row>
    <row r="26" spans="1:35">
      <c r="A26" s="5">
        <v>45605</v>
      </c>
      <c r="B26" s="4" t="s">
        <v>11747</v>
      </c>
      <c r="C26" s="4" t="s">
        <v>11762</v>
      </c>
      <c r="D26" s="4" t="s">
        <v>1125</v>
      </c>
      <c r="F26" s="4">
        <v>5.25</v>
      </c>
      <c r="G26" s="1" t="str">
        <f>IF(COUNTIF(A$1:A25, A26) &gt; 0, "", IF(SUMIF(A:A, A26,F:F) &gt; 7.75, SUMIF(A:A, A26,F:F) - 7.75, ""))</f>
        <v/>
      </c>
      <c r="H26" s="1" t="s">
        <v>11813</v>
      </c>
      <c r="I26" s="1" t="s">
        <v>11663</v>
      </c>
      <c r="J26" s="1" t="s">
        <v>11679</v>
      </c>
      <c r="K26" s="1">
        <v>6.75</v>
      </c>
      <c r="M26" s="1" t="s">
        <v>7516</v>
      </c>
      <c r="N26" s="1" t="s">
        <v>9515</v>
      </c>
      <c r="O26" s="1" t="s">
        <v>3298</v>
      </c>
      <c r="P26" s="1" t="s">
        <v>3299</v>
      </c>
      <c r="Q26" s="1" t="s">
        <v>1157</v>
      </c>
      <c r="R26" s="2" t="str">
        <f t="shared" ca="1" si="7"/>
        <v>月作業7</v>
      </c>
      <c r="S26" s="2" t="str">
        <f>IF(AB26="","",IF(COUNTIFS(AB$1:AB26,AB26,AD$1:AD26,AD26)&gt;1,"",IF(COUNTIFS(AB:AB,AB26,AD:AD,AD26)&gt;=1,"月作業","")))</f>
        <v>月作業</v>
      </c>
      <c r="T26" s="2" t="str">
        <f t="shared" ca="1" si="8"/>
        <v>日作業24</v>
      </c>
      <c r="U26" s="2" t="str">
        <f>IF(AB26="","",IF(COUNTIFS(AC$1:AC26,AC26,AD$1:AD26,AD26)&gt;1,"",IF(COUNTIFS(AC:AC,AC26,AD:AD,AD26)&gt;=1,"日作業","")))</f>
        <v>日作業</v>
      </c>
      <c r="V26" s="2" t="str">
        <f t="shared" ca="1" si="9"/>
        <v/>
      </c>
      <c r="W26" s="2" t="str">
        <f>IF(AB26="","",IF(COUNTIF(AB$1:AB26,AB26)&gt;1,"",IF(COUNTIF(AB:AB,AB26)&gt;=1,"月","")))</f>
        <v/>
      </c>
      <c r="X26" s="2" t="str">
        <f t="shared" ca="1" si="10"/>
        <v>月日21</v>
      </c>
      <c r="Y26" s="2" t="str">
        <f>IF(AC26="","",IF(COUNTIF(AC$1:AC26,AC26)&gt;1,"",IF(COUNTIF(AC:AC,AC26)&gt;=1,"月日","")))</f>
        <v>月日</v>
      </c>
      <c r="Z26" s="2" t="str">
        <f t="shared" ca="1" si="11"/>
        <v>作業7</v>
      </c>
      <c r="AA26" s="2" t="str">
        <f>IF(AD26="","",IF(COUNTIF(AD$1:AD26,AD26)&gt;1,"",IF(COUNTIF(AD:AD,AD26)&gt;=1,"作業","")))</f>
        <v>作業</v>
      </c>
      <c r="AB26" s="2">
        <f t="shared" si="0"/>
        <v>11</v>
      </c>
      <c r="AC26" s="3">
        <f t="shared" si="1"/>
        <v>45605</v>
      </c>
      <c r="AD26" s="2" t="str">
        <f t="shared" si="2"/>
        <v>舞洲1号流動ブロワ用ホイストレール作図</v>
      </c>
      <c r="AE26" s="2" t="str">
        <f t="shared" si="3"/>
        <v>流動ブロワ用ホイストレール作図</v>
      </c>
      <c r="AF26" s="2" t="str">
        <f t="shared" si="4"/>
        <v>舞洲1号</v>
      </c>
      <c r="AG26" s="2" t="str">
        <f t="shared" si="12"/>
        <v/>
      </c>
      <c r="AH26" s="2" t="str">
        <f t="shared" si="5"/>
        <v>流動ブロワ用ホイストレール</v>
      </c>
      <c r="AI26" s="2" t="str">
        <f t="shared" si="6"/>
        <v>作図</v>
      </c>
    </row>
    <row r="27" spans="1:35">
      <c r="A27" s="5">
        <v>45605</v>
      </c>
      <c r="B27" s="4" t="s">
        <v>11643</v>
      </c>
      <c r="C27" s="4" t="s">
        <v>11760</v>
      </c>
      <c r="D27" s="4" t="s">
        <v>1125</v>
      </c>
      <c r="F27" s="4">
        <v>1.5</v>
      </c>
      <c r="G27" s="1" t="str">
        <f>IF(COUNTIF(A$1:A26, A27) &gt; 0, "", IF(SUMIF(A:A, A27,F:F) &gt; 7.75, SUMIF(A:A, A27,F:F) - 7.75, ""))</f>
        <v/>
      </c>
      <c r="H27" s="1" t="s">
        <v>11815</v>
      </c>
      <c r="I27" s="1" t="s">
        <v>11665</v>
      </c>
      <c r="J27" s="1" t="s">
        <v>11681</v>
      </c>
      <c r="K27" s="1">
        <v>3.25</v>
      </c>
      <c r="M27" s="1" t="s">
        <v>7517</v>
      </c>
      <c r="N27" s="1" t="s">
        <v>9516</v>
      </c>
      <c r="O27" s="1" t="s">
        <v>3300</v>
      </c>
      <c r="P27" s="1" t="s">
        <v>3301</v>
      </c>
      <c r="Q27" s="1" t="s">
        <v>1158</v>
      </c>
      <c r="R27" s="2" t="str">
        <f t="shared" ca="1" si="7"/>
        <v/>
      </c>
      <c r="S27" s="2" t="str">
        <f>IF(AB27="","",IF(COUNTIFS(AB$1:AB27,AB27,AD$1:AD27,AD27)&gt;1,"",IF(COUNTIFS(AB:AB,AB27,AD:AD,AD27)&gt;=1,"月作業","")))</f>
        <v/>
      </c>
      <c r="T27" s="2" t="str">
        <f t="shared" ca="1" si="8"/>
        <v>日作業25</v>
      </c>
      <c r="U27" s="2" t="str">
        <f>IF(AB27="","",IF(COUNTIFS(AC$1:AC27,AC27,AD$1:AD27,AD27)&gt;1,"",IF(COUNTIFS(AC:AC,AC27,AD:AD,AD27)&gt;=1,"日作業","")))</f>
        <v>日作業</v>
      </c>
      <c r="V27" s="2" t="str">
        <f t="shared" ca="1" si="9"/>
        <v/>
      </c>
      <c r="W27" s="2" t="str">
        <f>IF(AB27="","",IF(COUNTIF(AB$1:AB27,AB27)&gt;1,"",IF(COUNTIF(AB:AB,AB27)&gt;=1,"月","")))</f>
        <v/>
      </c>
      <c r="X27" s="2" t="str">
        <f t="shared" ca="1" si="10"/>
        <v/>
      </c>
      <c r="Y27" s="2" t="str">
        <f>IF(AC27="","",IF(COUNTIF(AC$1:AC27,AC27)&gt;1,"",IF(COUNTIF(AC:AC,AC27)&gt;=1,"月日","")))</f>
        <v/>
      </c>
      <c r="Z27" s="2" t="str">
        <f t="shared" ca="1" si="11"/>
        <v/>
      </c>
      <c r="AA27" s="2" t="str">
        <f>IF(AD27="","",IF(COUNTIF(AD$1:AD27,AD27)&gt;1,"",IF(COUNTIF(AD:AD,AD27)&gt;=1,"作業","")))</f>
        <v/>
      </c>
      <c r="AB27" s="2">
        <f t="shared" si="0"/>
        <v>11</v>
      </c>
      <c r="AC27" s="3">
        <f t="shared" si="1"/>
        <v>45605</v>
      </c>
      <c r="AD27" s="2" t="str">
        <f t="shared" si="2"/>
        <v>南プラ7号防液提用渡り歩廊用ブラケット作図</v>
      </c>
      <c r="AE27" s="2" t="str">
        <f t="shared" si="3"/>
        <v>防液提用渡り歩廊用ブラケット作図</v>
      </c>
      <c r="AF27" s="2" t="str">
        <f t="shared" si="4"/>
        <v>南プラ7号</v>
      </c>
      <c r="AG27" s="2" t="str">
        <f t="shared" si="12"/>
        <v/>
      </c>
      <c r="AH27" s="2" t="str">
        <f t="shared" si="5"/>
        <v>防液提用渡り歩廊用ブラケット</v>
      </c>
      <c r="AI27" s="2" t="str">
        <f t="shared" si="6"/>
        <v>作図</v>
      </c>
    </row>
    <row r="28" spans="1:35">
      <c r="A28" s="5">
        <v>45605</v>
      </c>
      <c r="B28" s="4" t="s">
        <v>11625</v>
      </c>
      <c r="C28" s="4" t="s">
        <v>11626</v>
      </c>
      <c r="D28" s="4" t="s">
        <v>11627</v>
      </c>
      <c r="F28" s="4">
        <v>1</v>
      </c>
      <c r="G28" s="1" t="str">
        <f>IF(COUNTIF(A$1:A27, A28) &gt; 0, "", IF(SUMIF(A:A, A28,F:F) &gt; 7.75, SUMIF(A:A, A28,F:F) - 7.75, ""))</f>
        <v/>
      </c>
      <c r="I28" s="1" t="s">
        <v>11666</v>
      </c>
      <c r="J28" s="1" t="s">
        <v>11682</v>
      </c>
      <c r="K28" s="1">
        <v>4.25</v>
      </c>
      <c r="M28" s="1" t="s">
        <v>7518</v>
      </c>
      <c r="N28" s="1" t="s">
        <v>9517</v>
      </c>
      <c r="O28" s="1" t="s">
        <v>3302</v>
      </c>
      <c r="P28" s="1" t="s">
        <v>3303</v>
      </c>
      <c r="Q28" s="1" t="s">
        <v>1159</v>
      </c>
      <c r="R28" s="2" t="str">
        <f t="shared" ca="1" si="7"/>
        <v>月作業8</v>
      </c>
      <c r="S28" s="2" t="str">
        <f>IF(AB28="","",IF(COUNTIFS(AB$1:AB28,AB28,AD$1:AD28,AD28)&gt;1,"",IF(COUNTIFS(AB:AB,AB28,AD:AD,AD28)&gt;=1,"月作業","")))</f>
        <v>月作業</v>
      </c>
      <c r="T28" s="2" t="str">
        <f t="shared" ca="1" si="8"/>
        <v>日作業26</v>
      </c>
      <c r="U28" s="2" t="str">
        <f>IF(AB28="","",IF(COUNTIFS(AC$1:AC28,AC28,AD$1:AD28,AD28)&gt;1,"",IF(COUNTIFS(AC:AC,AC28,AD:AD,AD28)&gt;=1,"日作業","")))</f>
        <v>日作業</v>
      </c>
      <c r="V28" s="2" t="str">
        <f t="shared" ca="1" si="9"/>
        <v/>
      </c>
      <c r="W28" s="2" t="str">
        <f>IF(AB28="","",IF(COUNTIF(AB$1:AB28,AB28)&gt;1,"",IF(COUNTIF(AB:AB,AB28)&gt;=1,"月","")))</f>
        <v/>
      </c>
      <c r="X28" s="2" t="str">
        <f t="shared" ca="1" si="10"/>
        <v/>
      </c>
      <c r="Y28" s="2" t="str">
        <f>IF(AC28="","",IF(COUNTIF(AC$1:AC28,AC28)&gt;1,"",IF(COUNTIF(AC:AC,AC28)&gt;=1,"月日","")))</f>
        <v/>
      </c>
      <c r="Z28" s="2" t="str">
        <f t="shared" ca="1" si="11"/>
        <v>作業8</v>
      </c>
      <c r="AA28" s="2" t="str">
        <f>IF(AD28="","",IF(COUNTIF(AD$1:AD28,AD28)&gt;1,"",IF(COUNTIF(AD:AD,AD28)&gt;=1,"作業","")))</f>
        <v>作業</v>
      </c>
      <c r="AB28" s="2">
        <f t="shared" si="0"/>
        <v>11</v>
      </c>
      <c r="AC28" s="3">
        <f t="shared" si="1"/>
        <v>45605</v>
      </c>
      <c r="AD28" s="2" t="str">
        <f t="shared" si="2"/>
        <v>職場自分のデスク回り整理整頓/清掃</v>
      </c>
      <c r="AE28" s="2" t="str">
        <f t="shared" si="3"/>
        <v>自分のデスク回り整理整頓/清掃</v>
      </c>
      <c r="AF28" s="2" t="str">
        <f t="shared" si="4"/>
        <v>職場</v>
      </c>
      <c r="AG28" s="2" t="str">
        <f t="shared" si="12"/>
        <v/>
      </c>
      <c r="AH28" s="2" t="str">
        <f t="shared" si="5"/>
        <v>自分のデスク回り</v>
      </c>
      <c r="AI28" s="2" t="str">
        <f t="shared" si="6"/>
        <v>整理整頓/清掃</v>
      </c>
    </row>
    <row r="29" spans="1:35">
      <c r="A29" s="5">
        <v>45607</v>
      </c>
      <c r="B29" s="4" t="s">
        <v>11747</v>
      </c>
      <c r="C29" s="4" t="s">
        <v>11762</v>
      </c>
      <c r="D29" s="4" t="s">
        <v>1125</v>
      </c>
      <c r="F29" s="4">
        <v>3.5</v>
      </c>
      <c r="G29" s="1" t="str">
        <f>IF(COUNTIF(A$1:A28, A29) &gt; 0, "", IF(SUMIF(A:A, A29,F:F) &gt; 7.75, SUMIF(A:A, A29,F:F) - 7.75, ""))</f>
        <v/>
      </c>
      <c r="I29" s="1" t="s">
        <v>11668</v>
      </c>
      <c r="J29" s="1" t="s">
        <v>11686</v>
      </c>
      <c r="K29" s="1">
        <v>5.25</v>
      </c>
      <c r="M29" s="1" t="s">
        <v>7519</v>
      </c>
      <c r="N29" s="1" t="s">
        <v>9518</v>
      </c>
      <c r="O29" s="1" t="s">
        <v>3304</v>
      </c>
      <c r="P29" s="1" t="s">
        <v>3305</v>
      </c>
      <c r="Q29" s="1" t="s">
        <v>1160</v>
      </c>
      <c r="R29" s="2" t="str">
        <f t="shared" ca="1" si="7"/>
        <v/>
      </c>
      <c r="S29" s="2" t="str">
        <f>IF(AB29="","",IF(COUNTIFS(AB$1:AB29,AB29,AD$1:AD29,AD29)&gt;1,"",IF(COUNTIFS(AB:AB,AB29,AD:AD,AD29)&gt;=1,"月作業","")))</f>
        <v/>
      </c>
      <c r="T29" s="2" t="str">
        <f t="shared" ca="1" si="8"/>
        <v>日作業27</v>
      </c>
      <c r="U29" s="2" t="str">
        <f>IF(AB29="","",IF(COUNTIFS(AC$1:AC29,AC29,AD$1:AD29,AD29)&gt;1,"",IF(COUNTIFS(AC:AC,AC29,AD:AD,AD29)&gt;=1,"日作業","")))</f>
        <v>日作業</v>
      </c>
      <c r="V29" s="2" t="str">
        <f t="shared" ca="1" si="9"/>
        <v/>
      </c>
      <c r="W29" s="2" t="str">
        <f>IF(AB29="","",IF(COUNTIF(AB$1:AB29,AB29)&gt;1,"",IF(COUNTIF(AB:AB,AB29)&gt;=1,"月","")))</f>
        <v/>
      </c>
      <c r="X29" s="2" t="str">
        <f t="shared" ca="1" si="10"/>
        <v>月日22</v>
      </c>
      <c r="Y29" s="2" t="str">
        <f>IF(AC29="","",IF(COUNTIF(AC$1:AC29,AC29)&gt;1,"",IF(COUNTIF(AC:AC,AC29)&gt;=1,"月日","")))</f>
        <v>月日</v>
      </c>
      <c r="Z29" s="2" t="str">
        <f t="shared" ca="1" si="11"/>
        <v/>
      </c>
      <c r="AA29" s="2" t="str">
        <f>IF(AD29="","",IF(COUNTIF(AD$1:AD29,AD29)&gt;1,"",IF(COUNTIF(AD:AD,AD29)&gt;=1,"作業","")))</f>
        <v/>
      </c>
      <c r="AB29" s="2">
        <f t="shared" si="0"/>
        <v>11</v>
      </c>
      <c r="AC29" s="3">
        <f t="shared" si="1"/>
        <v>45607</v>
      </c>
      <c r="AD29" s="2" t="str">
        <f t="shared" si="2"/>
        <v>舞洲1号流動ブロワ用ホイストレール作図</v>
      </c>
      <c r="AE29" s="2" t="str">
        <f t="shared" si="3"/>
        <v>流動ブロワ用ホイストレール作図</v>
      </c>
      <c r="AF29" s="2" t="str">
        <f t="shared" si="4"/>
        <v>舞洲1号</v>
      </c>
      <c r="AG29" s="2" t="str">
        <f t="shared" si="12"/>
        <v/>
      </c>
      <c r="AH29" s="2" t="str">
        <f t="shared" si="5"/>
        <v>流動ブロワ用ホイストレール</v>
      </c>
      <c r="AI29" s="2" t="str">
        <f t="shared" si="6"/>
        <v>作図</v>
      </c>
    </row>
    <row r="30" spans="1:35" ht="18" customHeight="1">
      <c r="A30" s="5">
        <v>45607</v>
      </c>
      <c r="B30" s="4" t="s">
        <v>11747</v>
      </c>
      <c r="C30" s="4" t="s">
        <v>11763</v>
      </c>
      <c r="D30" s="4" t="s">
        <v>1129</v>
      </c>
      <c r="F30" s="4">
        <v>1.75</v>
      </c>
      <c r="G30" s="1" t="str">
        <f>IF(COUNTIF(A$1:A29, A30) &gt; 0, "", IF(SUMIF(A:A, A30,F:F) &gt; 7.75, SUMIF(A:A, A30,F:F) - 7.75, ""))</f>
        <v/>
      </c>
      <c r="I30" s="1" t="s">
        <v>11671</v>
      </c>
      <c r="J30" s="1" t="s">
        <v>11688</v>
      </c>
      <c r="K30" s="1">
        <v>6.25</v>
      </c>
      <c r="M30" s="1" t="s">
        <v>7520</v>
      </c>
      <c r="N30" s="1" t="s">
        <v>9519</v>
      </c>
      <c r="O30" s="1" t="s">
        <v>3306</v>
      </c>
      <c r="P30" s="1" t="s">
        <v>3307</v>
      </c>
      <c r="Q30" s="1" t="s">
        <v>1161</v>
      </c>
      <c r="R30" s="2" t="str">
        <f t="shared" ca="1" si="7"/>
        <v>月作業9</v>
      </c>
      <c r="S30" s="2" t="str">
        <f>IF(AB30="","",IF(COUNTIFS(AB$1:AB30,AB30,AD$1:AD30,AD30)&gt;1,"",IF(COUNTIFS(AB:AB,AB30,AD:AD,AD30)&gt;=1,"月作業","")))</f>
        <v>月作業</v>
      </c>
      <c r="T30" s="2" t="str">
        <f t="shared" ca="1" si="8"/>
        <v>日作業28</v>
      </c>
      <c r="U30" s="2" t="str">
        <f>IF(AB30="","",IF(COUNTIFS(AC$1:AC30,AC30,AD$1:AD30,AD30)&gt;1,"",IF(COUNTIFS(AC:AC,AC30,AD:AD,AD30)&gt;=1,"日作業","")))</f>
        <v>日作業</v>
      </c>
      <c r="V30" s="2" t="str">
        <f t="shared" ca="1" si="9"/>
        <v/>
      </c>
      <c r="W30" s="2" t="str">
        <f>IF(AB30="","",IF(COUNTIF(AB$1:AB30,AB30)&gt;1,"",IF(COUNTIF(AB:AB,AB30)&gt;=1,"月","")))</f>
        <v/>
      </c>
      <c r="X30" s="2" t="str">
        <f t="shared" ca="1" si="10"/>
        <v/>
      </c>
      <c r="Y30" s="2" t="str">
        <f>IF(AC30="","",IF(COUNTIF(AC$1:AC30,AC30)&gt;1,"",IF(COUNTIF(AC:AC,AC30)&gt;=1,"月日","")))</f>
        <v/>
      </c>
      <c r="Z30" s="2" t="str">
        <f t="shared" ca="1" si="11"/>
        <v>作業9</v>
      </c>
      <c r="AA30" s="2" t="str">
        <f>IF(AD30="","",IF(COUNTIF(AD$1:AD30,AD30)&gt;1,"",IF(COUNTIF(AD:AD,AD30)&gt;=1,"作業","")))</f>
        <v>作業</v>
      </c>
      <c r="AB30" s="2">
        <f t="shared" si="0"/>
        <v>11</v>
      </c>
      <c r="AC30" s="3">
        <f t="shared" si="1"/>
        <v>45607</v>
      </c>
      <c r="AD30" s="2" t="str">
        <f t="shared" si="2"/>
        <v>舞洲1号上部サポート・振止メ複数修正</v>
      </c>
      <c r="AE30" s="2" t="str">
        <f t="shared" si="3"/>
        <v>上部サポート・振止メ複数修正</v>
      </c>
      <c r="AF30" s="2" t="str">
        <f t="shared" si="4"/>
        <v>舞洲1号</v>
      </c>
      <c r="AG30" s="2" t="str">
        <f t="shared" si="12"/>
        <v/>
      </c>
      <c r="AH30" s="2" t="str">
        <f t="shared" si="5"/>
        <v>上部サポート・振止メ複数</v>
      </c>
      <c r="AI30" s="2" t="str">
        <f t="shared" si="6"/>
        <v>修正</v>
      </c>
    </row>
    <row r="31" spans="1:35" ht="18.75" customHeight="1">
      <c r="A31" s="5">
        <v>45607</v>
      </c>
      <c r="B31" s="4" t="s">
        <v>11747</v>
      </c>
      <c r="C31" s="4" t="s">
        <v>11761</v>
      </c>
      <c r="D31" s="4" t="s">
        <v>1125</v>
      </c>
      <c r="F31" s="4">
        <v>2.5</v>
      </c>
      <c r="G31" s="1" t="str">
        <f>IF(COUNTIF(A$1:A30, A31) &gt; 0, "", IF(SUMIF(A:A, A31,F:F) &gt; 7.75, SUMIF(A:A, A31,F:F) - 7.75, ""))</f>
        <v/>
      </c>
      <c r="I31" s="1" t="s">
        <v>11673</v>
      </c>
      <c r="J31" s="1" t="s">
        <v>11689</v>
      </c>
      <c r="K31" s="1">
        <v>3.25</v>
      </c>
      <c r="M31" s="1" t="s">
        <v>7521</v>
      </c>
      <c r="N31" s="1" t="s">
        <v>9520</v>
      </c>
      <c r="O31" s="1" t="s">
        <v>3308</v>
      </c>
      <c r="P31" s="1" t="s">
        <v>3309</v>
      </c>
      <c r="Q31" s="1" t="s">
        <v>1162</v>
      </c>
      <c r="R31" s="2" t="str">
        <f t="shared" ca="1" si="7"/>
        <v>月作業10</v>
      </c>
      <c r="S31" s="2" t="str">
        <f>IF(AB31="","",IF(COUNTIFS(AB$1:AB31,AB31,AD$1:AD31,AD31)&gt;1,"",IF(COUNTIFS(AB:AB,AB31,AD:AD,AD31)&gt;=1,"月作業","")))</f>
        <v>月作業</v>
      </c>
      <c r="T31" s="2" t="str">
        <f t="shared" ca="1" si="8"/>
        <v>日作業29</v>
      </c>
      <c r="U31" s="2" t="str">
        <f>IF(AB31="","",IF(COUNTIFS(AC$1:AC31,AC31,AD$1:AD31,AD31)&gt;1,"",IF(COUNTIFS(AC:AC,AC31,AD:AD,AD31)&gt;=1,"日作業","")))</f>
        <v>日作業</v>
      </c>
      <c r="V31" s="2" t="str">
        <f t="shared" ca="1" si="9"/>
        <v/>
      </c>
      <c r="W31" s="2" t="str">
        <f>IF(AB31="","",IF(COUNTIF(AB$1:AB31,AB31)&gt;1,"",IF(COUNTIF(AB:AB,AB31)&gt;=1,"月","")))</f>
        <v/>
      </c>
      <c r="X31" s="2" t="str">
        <f t="shared" ca="1" si="10"/>
        <v/>
      </c>
      <c r="Y31" s="2" t="str">
        <f>IF(AC31="","",IF(COUNTIF(AC$1:AC31,AC31)&gt;1,"",IF(COUNTIF(AC:AC,AC31)&gt;=1,"月日","")))</f>
        <v/>
      </c>
      <c r="Z31" s="2" t="str">
        <f t="shared" ca="1" si="11"/>
        <v>作業10</v>
      </c>
      <c r="AA31" s="2" t="str">
        <f>IF(AD31="","",IF(COUNTIF(AD$1:AD31,AD31)&gt;1,"",IF(COUNTIF(AD:AD,AD31)&gt;=1,"作業","")))</f>
        <v>作業</v>
      </c>
      <c r="AB31" s="2">
        <f t="shared" si="0"/>
        <v>11</v>
      </c>
      <c r="AC31" s="3">
        <f t="shared" si="1"/>
        <v>45607</v>
      </c>
      <c r="AD31" s="2" t="str">
        <f t="shared" si="2"/>
        <v>舞洲1号乾燥ガス循環ファン用ホイストレール作図</v>
      </c>
      <c r="AE31" s="2" t="str">
        <f t="shared" si="3"/>
        <v>乾燥ガス循環ファン用ホイストレール作図</v>
      </c>
      <c r="AF31" s="2" t="str">
        <f t="shared" si="4"/>
        <v>舞洲1号</v>
      </c>
      <c r="AG31" s="2" t="str">
        <f t="shared" si="12"/>
        <v/>
      </c>
      <c r="AH31" s="2" t="str">
        <f t="shared" si="5"/>
        <v>乾燥ガス循環ファン用ホイストレール</v>
      </c>
      <c r="AI31" s="2" t="str">
        <f t="shared" si="6"/>
        <v>作図</v>
      </c>
    </row>
    <row r="32" spans="1:35">
      <c r="A32" s="5">
        <v>45608</v>
      </c>
      <c r="B32" s="4" t="s">
        <v>11747</v>
      </c>
      <c r="C32" s="4" t="s">
        <v>11761</v>
      </c>
      <c r="D32" s="4" t="s">
        <v>1125</v>
      </c>
      <c r="F32" s="4">
        <v>4.25</v>
      </c>
      <c r="G32" s="1" t="str">
        <f>IF(COUNTIF(A$1:A31, A32) &gt; 0, "", IF(SUMIF(A:A, A32,F:F) &gt; 7.75, SUMIF(A:A, A32,F:F) - 7.75, ""))</f>
        <v/>
      </c>
      <c r="I32" s="1" t="s">
        <v>11676</v>
      </c>
      <c r="J32" s="1" t="s">
        <v>11691</v>
      </c>
      <c r="K32" s="1">
        <v>8.25</v>
      </c>
      <c r="M32" s="1" t="s">
        <v>7522</v>
      </c>
      <c r="N32" s="1" t="s">
        <v>9521</v>
      </c>
      <c r="O32" s="1" t="s">
        <v>3310</v>
      </c>
      <c r="P32" s="1" t="s">
        <v>3311</v>
      </c>
      <c r="Q32" s="1" t="s">
        <v>1163</v>
      </c>
      <c r="R32" s="2" t="str">
        <f t="shared" ca="1" si="7"/>
        <v/>
      </c>
      <c r="S32" s="2" t="str">
        <f>IF(AB32="","",IF(COUNTIFS(AB$1:AB32,AB32,AD$1:AD32,AD32)&gt;1,"",IF(COUNTIFS(AB:AB,AB32,AD:AD,AD32)&gt;=1,"月作業","")))</f>
        <v/>
      </c>
      <c r="T32" s="2" t="str">
        <f t="shared" ca="1" si="8"/>
        <v>日作業30</v>
      </c>
      <c r="U32" s="2" t="str">
        <f>IF(AB32="","",IF(COUNTIFS(AC$1:AC32,AC32,AD$1:AD32,AD32)&gt;1,"",IF(COUNTIFS(AC:AC,AC32,AD:AD,AD32)&gt;=1,"日作業","")))</f>
        <v>日作業</v>
      </c>
      <c r="V32" s="2" t="str">
        <f t="shared" ca="1" si="9"/>
        <v/>
      </c>
      <c r="W32" s="2" t="str">
        <f>IF(AB32="","",IF(COUNTIF(AB$1:AB32,AB32)&gt;1,"",IF(COUNTIF(AB:AB,AB32)&gt;=1,"月","")))</f>
        <v/>
      </c>
      <c r="X32" s="2" t="str">
        <f t="shared" ca="1" si="10"/>
        <v>月日23</v>
      </c>
      <c r="Y32" s="2" t="str">
        <f>IF(AC32="","",IF(COUNTIF(AC$1:AC32,AC32)&gt;1,"",IF(COUNTIF(AC:AC,AC32)&gt;=1,"月日","")))</f>
        <v>月日</v>
      </c>
      <c r="Z32" s="2" t="str">
        <f t="shared" ca="1" si="11"/>
        <v/>
      </c>
      <c r="AA32" s="2" t="str">
        <f>IF(AD32="","",IF(COUNTIF(AD$1:AD32,AD32)&gt;1,"",IF(COUNTIF(AD:AD,AD32)&gt;=1,"作業","")))</f>
        <v/>
      </c>
      <c r="AB32" s="2">
        <f t="shared" si="0"/>
        <v>11</v>
      </c>
      <c r="AC32" s="3">
        <f t="shared" si="1"/>
        <v>45608</v>
      </c>
      <c r="AD32" s="2" t="str">
        <f t="shared" si="2"/>
        <v>舞洲1号乾燥ガス循環ファン用ホイストレール作図</v>
      </c>
      <c r="AE32" s="2" t="str">
        <f t="shared" si="3"/>
        <v>乾燥ガス循環ファン用ホイストレール作図</v>
      </c>
      <c r="AF32" s="2" t="str">
        <f t="shared" si="4"/>
        <v>舞洲1号</v>
      </c>
      <c r="AG32" s="2" t="str">
        <f t="shared" si="12"/>
        <v/>
      </c>
      <c r="AH32" s="2" t="str">
        <f t="shared" si="5"/>
        <v>乾燥ガス循環ファン用ホイストレール</v>
      </c>
      <c r="AI32" s="2" t="str">
        <f t="shared" si="6"/>
        <v>作図</v>
      </c>
    </row>
    <row r="33" spans="1:35">
      <c r="A33" s="5">
        <v>45608</v>
      </c>
      <c r="B33" s="4" t="s">
        <v>11747</v>
      </c>
      <c r="C33" s="4" t="s">
        <v>11764</v>
      </c>
      <c r="D33" s="4" t="s">
        <v>1125</v>
      </c>
      <c r="F33" s="4">
        <v>3.5</v>
      </c>
      <c r="G33" s="1" t="str">
        <f>IF(COUNTIF(A$1:A32, A33) &gt; 0, "", IF(SUMIF(A:A, A33,F:F) &gt; 7.75, SUMIF(A:A, A33,F:F) - 7.75, ""))</f>
        <v/>
      </c>
      <c r="I33" s="1" t="s">
        <v>11618</v>
      </c>
      <c r="J33" s="1" t="s">
        <v>11692</v>
      </c>
      <c r="K33" s="1">
        <v>5.25</v>
      </c>
      <c r="M33" s="1" t="s">
        <v>7523</v>
      </c>
      <c r="N33" s="1" t="s">
        <v>9522</v>
      </c>
      <c r="O33" s="1" t="s">
        <v>3312</v>
      </c>
      <c r="P33" s="1" t="s">
        <v>3313</v>
      </c>
      <c r="Q33" s="1" t="s">
        <v>1164</v>
      </c>
      <c r="R33" s="2" t="str">
        <f t="shared" ca="1" si="7"/>
        <v>月作業11</v>
      </c>
      <c r="S33" s="2" t="str">
        <f>IF(AB33="","",IF(COUNTIFS(AB$1:AB33,AB33,AD$1:AD33,AD33)&gt;1,"",IF(COUNTIFS(AB:AB,AB33,AD:AD,AD33)&gt;=1,"月作業","")))</f>
        <v>月作業</v>
      </c>
      <c r="T33" s="2" t="str">
        <f t="shared" ca="1" si="8"/>
        <v>日作業31</v>
      </c>
      <c r="U33" s="2" t="str">
        <f>IF(AB33="","",IF(COUNTIFS(AC$1:AC33,AC33,AD$1:AD33,AD33)&gt;1,"",IF(COUNTIFS(AC:AC,AC33,AD:AD,AD33)&gt;=1,"日作業","")))</f>
        <v>日作業</v>
      </c>
      <c r="V33" s="2" t="str">
        <f t="shared" ca="1" si="9"/>
        <v/>
      </c>
      <c r="W33" s="2" t="str">
        <f>IF(AB33="","",IF(COUNTIF(AB$1:AB33,AB33)&gt;1,"",IF(COUNTIF(AB:AB,AB33)&gt;=1,"月","")))</f>
        <v/>
      </c>
      <c r="X33" s="2" t="str">
        <f t="shared" ca="1" si="10"/>
        <v/>
      </c>
      <c r="Y33" s="2" t="str">
        <f>IF(AC33="","",IF(COUNTIF(AC$1:AC33,AC33)&gt;1,"",IF(COUNTIF(AC:AC,AC33)&gt;=1,"月日","")))</f>
        <v/>
      </c>
      <c r="Z33" s="2" t="str">
        <f t="shared" ca="1" si="11"/>
        <v>作業11</v>
      </c>
      <c r="AA33" s="2" t="str">
        <f>IF(AD33="","",IF(COUNTIF(AD$1:AD33,AD33)&gt;1,"",IF(COUNTIF(AD:AD,AD33)&gt;=1,"作業","")))</f>
        <v>作業</v>
      </c>
      <c r="AB33" s="2">
        <f t="shared" si="0"/>
        <v>11</v>
      </c>
      <c r="AC33" s="3">
        <f t="shared" si="1"/>
        <v>45608</v>
      </c>
      <c r="AD33" s="2" t="str">
        <f t="shared" si="2"/>
        <v>舞洲1号バーナファン用ホイストレール作図</v>
      </c>
      <c r="AE33" s="2" t="str">
        <f t="shared" si="3"/>
        <v>バーナファン用ホイストレール作図</v>
      </c>
      <c r="AF33" s="2" t="str">
        <f t="shared" si="4"/>
        <v>舞洲1号</v>
      </c>
      <c r="AG33" s="2" t="str">
        <f t="shared" si="12"/>
        <v/>
      </c>
      <c r="AH33" s="2" t="str">
        <f t="shared" si="5"/>
        <v>バーナファン用ホイストレール</v>
      </c>
      <c r="AI33" s="2" t="str">
        <f t="shared" si="6"/>
        <v>作図</v>
      </c>
    </row>
    <row r="34" spans="1:35">
      <c r="A34" s="5">
        <v>45609</v>
      </c>
      <c r="B34" s="4" t="s">
        <v>11747</v>
      </c>
      <c r="C34" s="4" t="s">
        <v>11764</v>
      </c>
      <c r="D34" s="4" t="s">
        <v>1125</v>
      </c>
      <c r="F34" s="4">
        <v>4.25</v>
      </c>
      <c r="G34" s="1" t="str">
        <f>IF(COUNTIF(A$1:A33, A34) &gt; 0, "", IF(SUMIF(A:A, A34,F:F) &gt; 7.75, SUMIF(A:A, A34,F:F) - 7.75, ""))</f>
        <v/>
      </c>
      <c r="I34" s="1" t="s">
        <v>11705</v>
      </c>
      <c r="J34" s="1" t="s">
        <v>11696</v>
      </c>
      <c r="K34" s="1">
        <v>1.75</v>
      </c>
      <c r="M34" s="1" t="s">
        <v>7524</v>
      </c>
      <c r="N34" s="1" t="s">
        <v>9523</v>
      </c>
      <c r="O34" s="1" t="s">
        <v>3314</v>
      </c>
      <c r="P34" s="1" t="s">
        <v>3315</v>
      </c>
      <c r="Q34" s="1" t="s">
        <v>1165</v>
      </c>
      <c r="R34" s="2" t="str">
        <f t="shared" ca="1" si="7"/>
        <v/>
      </c>
      <c r="S34" s="2" t="str">
        <f>IF(AB34="","",IF(COUNTIFS(AB$1:AB34,AB34,AD$1:AD34,AD34)&gt;1,"",IF(COUNTIFS(AB:AB,AB34,AD:AD,AD34)&gt;=1,"月作業","")))</f>
        <v/>
      </c>
      <c r="T34" s="2" t="str">
        <f t="shared" ca="1" si="8"/>
        <v>日作業32</v>
      </c>
      <c r="U34" s="2" t="str">
        <f>IF(AB34="","",IF(COUNTIFS(AC$1:AC34,AC34,AD$1:AD34,AD34)&gt;1,"",IF(COUNTIFS(AC:AC,AC34,AD:AD,AD34)&gt;=1,"日作業","")))</f>
        <v>日作業</v>
      </c>
      <c r="V34" s="2" t="str">
        <f t="shared" ca="1" si="9"/>
        <v/>
      </c>
      <c r="W34" s="2" t="str">
        <f>IF(AB34="","",IF(COUNTIF(AB$1:AB34,AB34)&gt;1,"",IF(COUNTIF(AB:AB,AB34)&gt;=1,"月","")))</f>
        <v/>
      </c>
      <c r="X34" s="2" t="str">
        <f t="shared" ca="1" si="10"/>
        <v>月日24</v>
      </c>
      <c r="Y34" s="2" t="str">
        <f>IF(AC34="","",IF(COUNTIF(AC$1:AC34,AC34)&gt;1,"",IF(COUNTIF(AC:AC,AC34)&gt;=1,"月日","")))</f>
        <v>月日</v>
      </c>
      <c r="Z34" s="2" t="str">
        <f t="shared" ca="1" si="11"/>
        <v/>
      </c>
      <c r="AA34" s="2" t="str">
        <f>IF(AD34="","",IF(COUNTIF(AD$1:AD34,AD34)&gt;1,"",IF(COUNTIF(AD:AD,AD34)&gt;=1,"作業","")))</f>
        <v/>
      </c>
      <c r="AB34" s="2">
        <f t="shared" si="0"/>
        <v>11</v>
      </c>
      <c r="AC34" s="3">
        <f t="shared" si="1"/>
        <v>45609</v>
      </c>
      <c r="AD34" s="2" t="str">
        <f t="shared" si="2"/>
        <v>舞洲1号バーナファン用ホイストレール作図</v>
      </c>
      <c r="AE34" s="2" t="str">
        <f t="shared" si="3"/>
        <v>バーナファン用ホイストレール作図</v>
      </c>
      <c r="AF34" s="2" t="str">
        <f t="shared" si="4"/>
        <v>舞洲1号</v>
      </c>
      <c r="AG34" s="2" t="str">
        <f t="shared" si="12"/>
        <v/>
      </c>
      <c r="AH34" s="2" t="str">
        <f t="shared" si="5"/>
        <v>バーナファン用ホイストレール</v>
      </c>
      <c r="AI34" s="2" t="str">
        <f t="shared" si="6"/>
        <v>作図</v>
      </c>
    </row>
    <row r="35" spans="1:35">
      <c r="A35" s="5">
        <v>45609</v>
      </c>
      <c r="B35" s="4" t="s">
        <v>11747</v>
      </c>
      <c r="C35" s="4" t="s">
        <v>11765</v>
      </c>
      <c r="D35" s="4" t="s">
        <v>1125</v>
      </c>
      <c r="F35" s="4">
        <v>3.5</v>
      </c>
      <c r="G35" s="1" t="str">
        <f>IF(COUNTIF(A$1:A34, A35) &gt; 0, "", IF(SUMIF(A:A, A35,F:F) &gt; 7.75, SUMIF(A:A, A35,F:F) - 7.75, ""))</f>
        <v/>
      </c>
      <c r="I35" s="1" t="s">
        <v>11706</v>
      </c>
      <c r="J35" s="1" t="s">
        <v>11697</v>
      </c>
      <c r="K35" s="1">
        <v>0.75</v>
      </c>
      <c r="M35" s="1" t="s">
        <v>7525</v>
      </c>
      <c r="N35" s="1" t="s">
        <v>9524</v>
      </c>
      <c r="O35" s="1" t="s">
        <v>3316</v>
      </c>
      <c r="P35" s="1" t="s">
        <v>3317</v>
      </c>
      <c r="Q35" s="1" t="s">
        <v>1166</v>
      </c>
      <c r="R35" s="2" t="str">
        <f t="shared" ca="1" si="7"/>
        <v>月作業12</v>
      </c>
      <c r="S35" s="2" t="str">
        <f>IF(AB35="","",IF(COUNTIFS(AB$1:AB35,AB35,AD$1:AD35,AD35)&gt;1,"",IF(COUNTIFS(AB:AB,AB35,AD:AD,AD35)&gt;=1,"月作業","")))</f>
        <v>月作業</v>
      </c>
      <c r="T35" s="2" t="str">
        <f t="shared" ca="1" si="8"/>
        <v>日作業33</v>
      </c>
      <c r="U35" s="2" t="str">
        <f>IF(AB35="","",IF(COUNTIFS(AC$1:AC35,AC35,AD$1:AD35,AD35)&gt;1,"",IF(COUNTIFS(AC:AC,AC35,AD:AD,AD35)&gt;=1,"日作業","")))</f>
        <v>日作業</v>
      </c>
      <c r="V35" s="2" t="str">
        <f t="shared" ca="1" si="9"/>
        <v/>
      </c>
      <c r="W35" s="2" t="str">
        <f>IF(AB35="","",IF(COUNTIF(AB$1:AB35,AB35)&gt;1,"",IF(COUNTIF(AB:AB,AB35)&gt;=1,"月","")))</f>
        <v/>
      </c>
      <c r="X35" s="2" t="str">
        <f t="shared" ca="1" si="10"/>
        <v/>
      </c>
      <c r="Y35" s="2" t="str">
        <f>IF(AC35="","",IF(COUNTIF(AC$1:AC35,AC35)&gt;1,"",IF(COUNTIF(AC:AC,AC35)&gt;=1,"月日","")))</f>
        <v/>
      </c>
      <c r="Z35" s="2" t="str">
        <f t="shared" ca="1" si="11"/>
        <v>作業12</v>
      </c>
      <c r="AA35" s="2" t="str">
        <f>IF(AD35="","",IF(COUNTIF(AD$1:AD35,AD35)&gt;1,"",IF(COUNTIF(AD:AD,AD35)&gt;=1,"作業","")))</f>
        <v>作業</v>
      </c>
      <c r="AB35" s="2">
        <f t="shared" si="0"/>
        <v>11</v>
      </c>
      <c r="AC35" s="3">
        <f t="shared" si="1"/>
        <v>45609</v>
      </c>
      <c r="AD35" s="2" t="str">
        <f t="shared" si="2"/>
        <v>舞洲1号メインバーナ/熱風炉 配管ユニット作図</v>
      </c>
      <c r="AE35" s="2" t="str">
        <f t="shared" si="3"/>
        <v>メインバーナ/熱風炉 配管ユニット作図</v>
      </c>
      <c r="AF35" s="2" t="str">
        <f t="shared" si="4"/>
        <v>舞洲1号</v>
      </c>
      <c r="AG35" s="2" t="str">
        <f t="shared" si="12"/>
        <v/>
      </c>
      <c r="AH35" s="2" t="str">
        <f t="shared" si="5"/>
        <v>メインバーナ/熱風炉 配管ユニット</v>
      </c>
      <c r="AI35" s="2" t="str">
        <f t="shared" si="6"/>
        <v>作図</v>
      </c>
    </row>
    <row r="36" spans="1:35">
      <c r="A36" s="5">
        <v>45610</v>
      </c>
      <c r="B36" s="4" t="s">
        <v>11747</v>
      </c>
      <c r="C36" s="4" t="s">
        <v>11765</v>
      </c>
      <c r="D36" s="4" t="s">
        <v>1125</v>
      </c>
      <c r="F36" s="4">
        <v>5.75</v>
      </c>
      <c r="G36" s="1" t="str">
        <f>IF(COUNTIF(A$1:A35, A36) &gt; 0, "", IF(SUMIF(A:A, A36,F:F) &gt; 7.75, SUMIF(A:A, A36,F:F) - 7.75, ""))</f>
        <v/>
      </c>
      <c r="I36" s="1" t="s">
        <v>11707</v>
      </c>
      <c r="J36" s="1" t="s">
        <v>11698</v>
      </c>
      <c r="K36" s="1">
        <v>7.25</v>
      </c>
      <c r="M36" s="1" t="s">
        <v>7526</v>
      </c>
      <c r="N36" s="1" t="s">
        <v>9525</v>
      </c>
      <c r="O36" s="1" t="s">
        <v>3318</v>
      </c>
      <c r="P36" s="1" t="s">
        <v>3319</v>
      </c>
      <c r="Q36" s="1" t="s">
        <v>1167</v>
      </c>
      <c r="R36" s="2" t="str">
        <f t="shared" ca="1" si="7"/>
        <v/>
      </c>
      <c r="S36" s="2" t="str">
        <f>IF(AB36="","",IF(COUNTIFS(AB$1:AB36,AB36,AD$1:AD36,AD36)&gt;1,"",IF(COUNTIFS(AB:AB,AB36,AD:AD,AD36)&gt;=1,"月作業","")))</f>
        <v/>
      </c>
      <c r="T36" s="2" t="str">
        <f t="shared" ca="1" si="8"/>
        <v>日作業34</v>
      </c>
      <c r="U36" s="2" t="str">
        <f>IF(AB36="","",IF(COUNTIFS(AC$1:AC36,AC36,AD$1:AD36,AD36)&gt;1,"",IF(COUNTIFS(AC:AC,AC36,AD:AD,AD36)&gt;=1,"日作業","")))</f>
        <v>日作業</v>
      </c>
      <c r="V36" s="2" t="str">
        <f t="shared" ca="1" si="9"/>
        <v/>
      </c>
      <c r="W36" s="2" t="str">
        <f>IF(AB36="","",IF(COUNTIF(AB$1:AB36,AB36)&gt;1,"",IF(COUNTIF(AB:AB,AB36)&gt;=1,"月","")))</f>
        <v/>
      </c>
      <c r="X36" s="2" t="str">
        <f t="shared" ca="1" si="10"/>
        <v>月日25</v>
      </c>
      <c r="Y36" s="2" t="str">
        <f>IF(AC36="","",IF(COUNTIF(AC$1:AC36,AC36)&gt;1,"",IF(COUNTIF(AC:AC,AC36)&gt;=1,"月日","")))</f>
        <v>月日</v>
      </c>
      <c r="Z36" s="2" t="str">
        <f t="shared" ca="1" si="11"/>
        <v/>
      </c>
      <c r="AA36" s="2" t="str">
        <f>IF(AD36="","",IF(COUNTIF(AD$1:AD36,AD36)&gt;1,"",IF(COUNTIF(AD:AD,AD36)&gt;=1,"作業","")))</f>
        <v/>
      </c>
      <c r="AB36" s="2">
        <f t="shared" si="0"/>
        <v>11</v>
      </c>
      <c r="AC36" s="3">
        <f t="shared" si="1"/>
        <v>45610</v>
      </c>
      <c r="AD36" s="2" t="str">
        <f t="shared" si="2"/>
        <v>舞洲1号メインバーナ/熱風炉 配管ユニット作図</v>
      </c>
      <c r="AE36" s="2" t="str">
        <f t="shared" si="3"/>
        <v>メインバーナ/熱風炉 配管ユニット作図</v>
      </c>
      <c r="AF36" s="2" t="str">
        <f t="shared" si="4"/>
        <v>舞洲1号</v>
      </c>
      <c r="AG36" s="2" t="str">
        <f t="shared" si="12"/>
        <v/>
      </c>
      <c r="AH36" s="2" t="str">
        <f t="shared" si="5"/>
        <v>メインバーナ/熱風炉 配管ユニット</v>
      </c>
      <c r="AI36" s="2" t="str">
        <f t="shared" si="6"/>
        <v>作図</v>
      </c>
    </row>
    <row r="37" spans="1:35">
      <c r="A37" s="5">
        <v>45610</v>
      </c>
      <c r="B37" s="4" t="s">
        <v>11747</v>
      </c>
      <c r="C37" s="4" t="s">
        <v>11766</v>
      </c>
      <c r="D37" s="4" t="s">
        <v>1125</v>
      </c>
      <c r="F37" s="4">
        <v>2</v>
      </c>
      <c r="G37" s="1" t="str">
        <f>IF(COUNTIF(A$1:A36, A37) &gt; 0, "", IF(SUMIF(A:A, A37,F:F) &gt; 7.75, SUMIF(A:A, A37,F:F) - 7.75, ""))</f>
        <v/>
      </c>
      <c r="I37" s="1" t="s">
        <v>11708</v>
      </c>
      <c r="J37" s="1" t="s">
        <v>11699</v>
      </c>
      <c r="K37" s="1">
        <v>0.5</v>
      </c>
      <c r="M37" s="1" t="s">
        <v>7527</v>
      </c>
      <c r="N37" s="1" t="s">
        <v>9526</v>
      </c>
      <c r="O37" s="1" t="s">
        <v>3320</v>
      </c>
      <c r="P37" s="1" t="s">
        <v>3321</v>
      </c>
      <c r="Q37" s="1" t="s">
        <v>1168</v>
      </c>
      <c r="R37" s="2" t="str">
        <f t="shared" ca="1" si="7"/>
        <v>月作業13</v>
      </c>
      <c r="S37" s="2" t="str">
        <f>IF(AB37="","",IF(COUNTIFS(AB$1:AB37,AB37,AD$1:AD37,AD37)&gt;1,"",IF(COUNTIFS(AB:AB,AB37,AD:AD,AD37)&gt;=1,"月作業","")))</f>
        <v>月作業</v>
      </c>
      <c r="T37" s="2" t="str">
        <f t="shared" ca="1" si="8"/>
        <v>日作業35</v>
      </c>
      <c r="U37" s="2" t="str">
        <f>IF(AB37="","",IF(COUNTIFS(AC$1:AC37,AC37,AD$1:AD37,AD37)&gt;1,"",IF(COUNTIFS(AC:AC,AC37,AD:AD,AD37)&gt;=1,"日作業","")))</f>
        <v>日作業</v>
      </c>
      <c r="V37" s="2" t="str">
        <f t="shared" ca="1" si="9"/>
        <v/>
      </c>
      <c r="W37" s="2" t="str">
        <f>IF(AB37="","",IF(COUNTIF(AB$1:AB37,AB37)&gt;1,"",IF(COUNTIF(AB:AB,AB37)&gt;=1,"月","")))</f>
        <v/>
      </c>
      <c r="X37" s="2" t="str">
        <f t="shared" ca="1" si="10"/>
        <v/>
      </c>
      <c r="Y37" s="2" t="str">
        <f>IF(AC37="","",IF(COUNTIF(AC$1:AC37,AC37)&gt;1,"",IF(COUNTIF(AC:AC,AC37)&gt;=1,"月日","")))</f>
        <v/>
      </c>
      <c r="Z37" s="2" t="str">
        <f t="shared" ca="1" si="11"/>
        <v>作業13</v>
      </c>
      <c r="AA37" s="2" t="str">
        <f>IF(AD37="","",IF(COUNTIF(AD$1:AD37,AD37)&gt;1,"",IF(COUNTIF(AD:AD,AD37)&gt;=1,"作業","")))</f>
        <v>作業</v>
      </c>
      <c r="AB37" s="2">
        <f t="shared" si="0"/>
        <v>11</v>
      </c>
      <c r="AC37" s="3">
        <f t="shared" si="1"/>
        <v>45610</v>
      </c>
      <c r="AD37" s="2" t="str">
        <f t="shared" si="2"/>
        <v>舞洲1号仕舞板詳細図作図</v>
      </c>
      <c r="AE37" s="2" t="str">
        <f t="shared" si="3"/>
        <v>仕舞板詳細図作図</v>
      </c>
      <c r="AF37" s="2" t="str">
        <f t="shared" si="4"/>
        <v>舞洲1号</v>
      </c>
      <c r="AG37" s="2" t="str">
        <f t="shared" si="12"/>
        <v/>
      </c>
      <c r="AH37" s="2" t="str">
        <f t="shared" si="5"/>
        <v>仕舞板詳細図</v>
      </c>
      <c r="AI37" s="2" t="str">
        <f t="shared" si="6"/>
        <v>作図</v>
      </c>
    </row>
    <row r="38" spans="1:35">
      <c r="A38" s="5">
        <v>45611</v>
      </c>
      <c r="B38" s="4" t="s">
        <v>11747</v>
      </c>
      <c r="C38" s="4" t="s">
        <v>11766</v>
      </c>
      <c r="D38" s="4" t="s">
        <v>1125</v>
      </c>
      <c r="F38" s="4">
        <v>7.25</v>
      </c>
      <c r="G38" s="1" t="str">
        <f>IF(COUNTIF(A$1:A37, A38) &gt; 0, "", IF(SUMIF(A:A, A38,F:F) &gt; 7.75, SUMIF(A:A, A38,F:F) - 7.75, ""))</f>
        <v/>
      </c>
      <c r="I38" s="1" t="s">
        <v>11709</v>
      </c>
      <c r="J38" s="1" t="s">
        <v>11711</v>
      </c>
      <c r="K38" s="1">
        <v>7</v>
      </c>
      <c r="M38" s="1" t="s">
        <v>7528</v>
      </c>
      <c r="N38" s="1" t="s">
        <v>9527</v>
      </c>
      <c r="O38" s="1" t="s">
        <v>3322</v>
      </c>
      <c r="P38" s="1" t="s">
        <v>3323</v>
      </c>
      <c r="Q38" s="1" t="s">
        <v>1169</v>
      </c>
      <c r="R38" s="2" t="str">
        <f t="shared" ca="1" si="7"/>
        <v/>
      </c>
      <c r="S38" s="2" t="str">
        <f>IF(AB38="","",IF(COUNTIFS(AB$1:AB38,AB38,AD$1:AD38,AD38)&gt;1,"",IF(COUNTIFS(AB:AB,AB38,AD:AD,AD38)&gt;=1,"月作業","")))</f>
        <v/>
      </c>
      <c r="T38" s="2" t="str">
        <f t="shared" ca="1" si="8"/>
        <v>日作業36</v>
      </c>
      <c r="U38" s="2" t="str">
        <f>IF(AB38="","",IF(COUNTIFS(AC$1:AC38,AC38,AD$1:AD38,AD38)&gt;1,"",IF(COUNTIFS(AC:AC,AC38,AD:AD,AD38)&gt;=1,"日作業","")))</f>
        <v>日作業</v>
      </c>
      <c r="V38" s="2" t="str">
        <f t="shared" ca="1" si="9"/>
        <v/>
      </c>
      <c r="W38" s="2" t="str">
        <f>IF(AB38="","",IF(COUNTIF(AB$1:AB38,AB38)&gt;1,"",IF(COUNTIF(AB:AB,AB38)&gt;=1,"月","")))</f>
        <v/>
      </c>
      <c r="X38" s="2" t="str">
        <f t="shared" ca="1" si="10"/>
        <v>月日26</v>
      </c>
      <c r="Y38" s="2" t="str">
        <f>IF(AC38="","",IF(COUNTIF(AC$1:AC38,AC38)&gt;1,"",IF(COUNTIF(AC:AC,AC38)&gt;=1,"月日","")))</f>
        <v>月日</v>
      </c>
      <c r="Z38" s="2" t="str">
        <f t="shared" ca="1" si="11"/>
        <v/>
      </c>
      <c r="AA38" s="2" t="str">
        <f>IF(AD38="","",IF(COUNTIF(AD$1:AD38,AD38)&gt;1,"",IF(COUNTIF(AD:AD,AD38)&gt;=1,"作業","")))</f>
        <v/>
      </c>
      <c r="AB38" s="2">
        <f t="shared" si="0"/>
        <v>11</v>
      </c>
      <c r="AC38" s="3">
        <f t="shared" si="1"/>
        <v>45611</v>
      </c>
      <c r="AD38" s="2" t="str">
        <f t="shared" si="2"/>
        <v>舞洲1号仕舞板詳細図作図</v>
      </c>
      <c r="AE38" s="2" t="str">
        <f t="shared" si="3"/>
        <v>仕舞板詳細図作図</v>
      </c>
      <c r="AF38" s="2" t="str">
        <f t="shared" si="4"/>
        <v>舞洲1号</v>
      </c>
      <c r="AG38" s="2" t="str">
        <f t="shared" si="12"/>
        <v/>
      </c>
      <c r="AH38" s="2" t="str">
        <f t="shared" si="5"/>
        <v>仕舞板詳細図</v>
      </c>
      <c r="AI38" s="2" t="str">
        <f t="shared" si="6"/>
        <v>作図</v>
      </c>
    </row>
    <row r="39" spans="1:35">
      <c r="A39" s="5">
        <v>45611</v>
      </c>
      <c r="B39" s="4" t="s">
        <v>11625</v>
      </c>
      <c r="C39" s="4" t="s">
        <v>11668</v>
      </c>
      <c r="D39" s="4" t="s">
        <v>11767</v>
      </c>
      <c r="F39" s="4">
        <v>0.5</v>
      </c>
      <c r="G39" s="1" t="str">
        <f>IF(COUNTIF(A$1:A38, A39) &gt; 0, "", IF(SUMIF(A:A, A39,F:F) &gt; 7.75, SUMIF(A:A, A39,F:F) - 7.75, ""))</f>
        <v/>
      </c>
      <c r="I39" s="1" t="s">
        <v>11710</v>
      </c>
      <c r="J39" s="1" t="s">
        <v>11718</v>
      </c>
      <c r="K39" s="1">
        <v>9.25</v>
      </c>
      <c r="M39" s="1" t="s">
        <v>7529</v>
      </c>
      <c r="N39" s="1" t="s">
        <v>9528</v>
      </c>
      <c r="O39" s="1" t="s">
        <v>3324</v>
      </c>
      <c r="P39" s="1" t="s">
        <v>3325</v>
      </c>
      <c r="Q39" s="1" t="s">
        <v>1170</v>
      </c>
      <c r="R39" s="2" t="str">
        <f t="shared" ca="1" si="7"/>
        <v>月作業14</v>
      </c>
      <c r="S39" s="2" t="str">
        <f>IF(AB39="","",IF(COUNTIFS(AB$1:AB39,AB39,AD$1:AD39,AD39)&gt;1,"",IF(COUNTIFS(AB:AB,AB39,AD:AD,AD39)&gt;=1,"月作業","")))</f>
        <v>月作業</v>
      </c>
      <c r="T39" s="2" t="str">
        <f t="shared" ca="1" si="8"/>
        <v>日作業37</v>
      </c>
      <c r="U39" s="2" t="str">
        <f>IF(AB39="","",IF(COUNTIFS(AC$1:AC39,AC39,AD$1:AD39,AD39)&gt;1,"",IF(COUNTIFS(AC:AC,AC39,AD:AD,AD39)&gt;=1,"日作業","")))</f>
        <v>日作業</v>
      </c>
      <c r="V39" s="2" t="str">
        <f t="shared" ca="1" si="9"/>
        <v/>
      </c>
      <c r="W39" s="2" t="str">
        <f>IF(AB39="","",IF(COUNTIF(AB$1:AB39,AB39)&gt;1,"",IF(COUNTIF(AB:AB,AB39)&gt;=1,"月","")))</f>
        <v/>
      </c>
      <c r="X39" s="2" t="str">
        <f t="shared" ca="1" si="10"/>
        <v/>
      </c>
      <c r="Y39" s="2" t="str">
        <f>IF(AC39="","",IF(COUNTIF(AC$1:AC39,AC39)&gt;1,"",IF(COUNTIF(AC:AC,AC39)&gt;=1,"月日","")))</f>
        <v/>
      </c>
      <c r="Z39" s="2" t="str">
        <f t="shared" ca="1" si="11"/>
        <v>作業14</v>
      </c>
      <c r="AA39" s="2" t="str">
        <f>IF(AD39="","",IF(COUNTIF(AD$1:AD39,AD39)&gt;1,"",IF(COUNTIF(AD:AD,AD39)&gt;=1,"作業","")))</f>
        <v>作業</v>
      </c>
      <c r="AB39" s="2">
        <f t="shared" si="0"/>
        <v>11</v>
      </c>
      <c r="AC39" s="3">
        <f t="shared" si="1"/>
        <v>45611</v>
      </c>
      <c r="AD39" s="2" t="str">
        <f t="shared" si="2"/>
        <v>職場現場アドバイス聴取</v>
      </c>
      <c r="AE39" s="2" t="str">
        <f t="shared" si="3"/>
        <v>現場アドバイス聴取</v>
      </c>
      <c r="AF39" s="2" t="str">
        <f t="shared" si="4"/>
        <v>職場</v>
      </c>
      <c r="AG39" s="2" t="str">
        <f t="shared" si="12"/>
        <v/>
      </c>
      <c r="AH39" s="2" t="str">
        <f t="shared" si="5"/>
        <v>現場</v>
      </c>
      <c r="AI39" s="2" t="str">
        <f t="shared" si="6"/>
        <v>アドバイス聴取</v>
      </c>
    </row>
    <row r="40" spans="1:35">
      <c r="A40" s="5">
        <v>45614</v>
      </c>
      <c r="B40" s="4" t="s">
        <v>11747</v>
      </c>
      <c r="C40" s="4" t="s">
        <v>11766</v>
      </c>
      <c r="D40" s="4" t="s">
        <v>1125</v>
      </c>
      <c r="F40" s="4">
        <v>6.75</v>
      </c>
      <c r="G40" s="1" t="str">
        <f>IF(COUNTIF(A$1:A39, A40) &gt; 0, "", IF(SUMIF(A:A, A40,F:F) &gt; 7.75, SUMIF(A:A, A40,F:F) - 7.75, ""))</f>
        <v/>
      </c>
      <c r="I40" s="1" t="s">
        <v>11680</v>
      </c>
      <c r="J40" s="1" t="s">
        <v>11720</v>
      </c>
      <c r="M40" s="1" t="s">
        <v>7530</v>
      </c>
      <c r="N40" s="1" t="s">
        <v>9529</v>
      </c>
      <c r="O40" s="1" t="s">
        <v>3326</v>
      </c>
      <c r="P40" s="1" t="s">
        <v>3327</v>
      </c>
      <c r="Q40" s="1" t="s">
        <v>1171</v>
      </c>
      <c r="R40" s="2" t="str">
        <f t="shared" ca="1" si="7"/>
        <v/>
      </c>
      <c r="S40" s="2" t="str">
        <f>IF(AB40="","",IF(COUNTIFS(AB$1:AB40,AB40,AD$1:AD40,AD40)&gt;1,"",IF(COUNTIFS(AB:AB,AB40,AD:AD,AD40)&gt;=1,"月作業","")))</f>
        <v/>
      </c>
      <c r="T40" s="2" t="str">
        <f t="shared" ca="1" si="8"/>
        <v>日作業38</v>
      </c>
      <c r="U40" s="2" t="str">
        <f>IF(AB40="","",IF(COUNTIFS(AC$1:AC40,AC40,AD$1:AD40,AD40)&gt;1,"",IF(COUNTIFS(AC:AC,AC40,AD:AD,AD40)&gt;=1,"日作業","")))</f>
        <v>日作業</v>
      </c>
      <c r="V40" s="2" t="str">
        <f t="shared" ca="1" si="9"/>
        <v/>
      </c>
      <c r="W40" s="2" t="str">
        <f>IF(AB40="","",IF(COUNTIF(AB$1:AB40,AB40)&gt;1,"",IF(COUNTIF(AB:AB,AB40)&gt;=1,"月","")))</f>
        <v/>
      </c>
      <c r="X40" s="2" t="str">
        <f t="shared" ca="1" si="10"/>
        <v>月日27</v>
      </c>
      <c r="Y40" s="2" t="str">
        <f>IF(AC40="","",IF(COUNTIF(AC$1:AC40,AC40)&gt;1,"",IF(COUNTIF(AC:AC,AC40)&gt;=1,"月日","")))</f>
        <v>月日</v>
      </c>
      <c r="Z40" s="2" t="str">
        <f t="shared" ca="1" si="11"/>
        <v/>
      </c>
      <c r="AA40" s="2" t="str">
        <f>IF(AD40="","",IF(COUNTIF(AD$1:AD40,AD40)&gt;1,"",IF(COUNTIF(AD:AD,AD40)&gt;=1,"作業","")))</f>
        <v/>
      </c>
      <c r="AB40" s="2">
        <f t="shared" si="0"/>
        <v>11</v>
      </c>
      <c r="AC40" s="3">
        <f t="shared" si="1"/>
        <v>45614</v>
      </c>
      <c r="AD40" s="2" t="str">
        <f t="shared" si="2"/>
        <v>舞洲1号仕舞板詳細図作図</v>
      </c>
      <c r="AE40" s="2" t="str">
        <f t="shared" si="3"/>
        <v>仕舞板詳細図作図</v>
      </c>
      <c r="AF40" s="2" t="str">
        <f t="shared" si="4"/>
        <v>舞洲1号</v>
      </c>
      <c r="AG40" s="2" t="str">
        <f t="shared" si="12"/>
        <v/>
      </c>
      <c r="AH40" s="2" t="str">
        <f t="shared" si="5"/>
        <v>仕舞板詳細図</v>
      </c>
      <c r="AI40" s="2" t="str">
        <f t="shared" si="6"/>
        <v>作図</v>
      </c>
    </row>
    <row r="41" spans="1:35">
      <c r="A41" s="5">
        <v>45614</v>
      </c>
      <c r="B41" s="4" t="s">
        <v>11747</v>
      </c>
      <c r="C41" s="4" t="s">
        <v>11765</v>
      </c>
      <c r="D41" s="4" t="s">
        <v>1125</v>
      </c>
      <c r="F41" s="4">
        <v>1</v>
      </c>
      <c r="G41" s="1" t="str">
        <f>IF(COUNTIF(A$1:A40, A41) &gt; 0, "", IF(SUMIF(A:A, A41,F:F) &gt; 7.75, SUMIF(A:A, A41,F:F) - 7.75, ""))</f>
        <v/>
      </c>
      <c r="I41" s="1" t="s">
        <v>11683</v>
      </c>
      <c r="J41" s="1" t="s">
        <v>11721</v>
      </c>
      <c r="M41" s="1" t="s">
        <v>7531</v>
      </c>
      <c r="N41" s="1" t="s">
        <v>9530</v>
      </c>
      <c r="O41" s="1" t="s">
        <v>3328</v>
      </c>
      <c r="P41" s="1" t="s">
        <v>3329</v>
      </c>
      <c r="Q41" s="1" t="s">
        <v>1172</v>
      </c>
      <c r="R41" s="2" t="str">
        <f t="shared" ca="1" si="7"/>
        <v/>
      </c>
      <c r="S41" s="2" t="str">
        <f>IF(AB41="","",IF(COUNTIFS(AB$1:AB41,AB41,AD$1:AD41,AD41)&gt;1,"",IF(COUNTIFS(AB:AB,AB41,AD:AD,AD41)&gt;=1,"月作業","")))</f>
        <v/>
      </c>
      <c r="T41" s="2" t="str">
        <f t="shared" ca="1" si="8"/>
        <v>日作業39</v>
      </c>
      <c r="U41" s="2" t="str">
        <f>IF(AB41="","",IF(COUNTIFS(AC$1:AC41,AC41,AD$1:AD41,AD41)&gt;1,"",IF(COUNTIFS(AC:AC,AC41,AD:AD,AD41)&gt;=1,"日作業","")))</f>
        <v>日作業</v>
      </c>
      <c r="V41" s="2" t="str">
        <f t="shared" ca="1" si="9"/>
        <v/>
      </c>
      <c r="W41" s="2" t="str">
        <f>IF(AB41="","",IF(COUNTIF(AB$1:AB41,AB41)&gt;1,"",IF(COUNTIF(AB:AB,AB41)&gt;=1,"月","")))</f>
        <v/>
      </c>
      <c r="X41" s="2" t="str">
        <f t="shared" ca="1" si="10"/>
        <v/>
      </c>
      <c r="Y41" s="2" t="str">
        <f>IF(AC41="","",IF(COUNTIF(AC$1:AC41,AC41)&gt;1,"",IF(COUNTIF(AC:AC,AC41)&gt;=1,"月日","")))</f>
        <v/>
      </c>
      <c r="Z41" s="2" t="str">
        <f t="shared" ca="1" si="11"/>
        <v/>
      </c>
      <c r="AA41" s="2" t="str">
        <f>IF(AD41="","",IF(COUNTIF(AD$1:AD41,AD41)&gt;1,"",IF(COUNTIF(AD:AD,AD41)&gt;=1,"作業","")))</f>
        <v/>
      </c>
      <c r="AB41" s="2">
        <f t="shared" si="0"/>
        <v>11</v>
      </c>
      <c r="AC41" s="3">
        <f t="shared" si="1"/>
        <v>45614</v>
      </c>
      <c r="AD41" s="2" t="str">
        <f t="shared" si="2"/>
        <v>舞洲1号メインバーナ/熱風炉 配管ユニット作図</v>
      </c>
      <c r="AE41" s="2" t="str">
        <f t="shared" si="3"/>
        <v>メインバーナ/熱風炉 配管ユニット作図</v>
      </c>
      <c r="AF41" s="2" t="str">
        <f t="shared" si="4"/>
        <v>舞洲1号</v>
      </c>
      <c r="AG41" s="2" t="str">
        <f t="shared" si="12"/>
        <v/>
      </c>
      <c r="AH41" s="2" t="str">
        <f t="shared" si="5"/>
        <v>メインバーナ/熱風炉 配管ユニット</v>
      </c>
      <c r="AI41" s="2" t="str">
        <f t="shared" si="6"/>
        <v>作図</v>
      </c>
    </row>
    <row r="42" spans="1:35">
      <c r="A42" s="5">
        <v>45615</v>
      </c>
      <c r="B42" s="4" t="s">
        <v>11747</v>
      </c>
      <c r="C42" s="4" t="s">
        <v>11766</v>
      </c>
      <c r="D42" s="4" t="s">
        <v>1125</v>
      </c>
      <c r="F42" s="4">
        <v>4.25</v>
      </c>
      <c r="G42" s="1" t="str">
        <f>IF(COUNTIF(A$1:A41, A42) &gt; 0, "", IF(SUMIF(A:A, A42,F:F) &gt; 7.75, SUMIF(A:A, A42,F:F) - 7.75, ""))</f>
        <v/>
      </c>
      <c r="I42" s="1" t="s">
        <v>11685</v>
      </c>
      <c r="J42" s="1" t="s">
        <v>11722</v>
      </c>
      <c r="M42" s="1" t="s">
        <v>7532</v>
      </c>
      <c r="N42" s="1" t="s">
        <v>9531</v>
      </c>
      <c r="O42" s="1" t="s">
        <v>3330</v>
      </c>
      <c r="P42" s="1" t="s">
        <v>3331</v>
      </c>
      <c r="Q42" s="1" t="s">
        <v>1173</v>
      </c>
      <c r="R42" s="2" t="str">
        <f t="shared" ca="1" si="7"/>
        <v/>
      </c>
      <c r="S42" s="2" t="str">
        <f>IF(AB42="","",IF(COUNTIFS(AB$1:AB42,AB42,AD$1:AD42,AD42)&gt;1,"",IF(COUNTIFS(AB:AB,AB42,AD:AD,AD42)&gt;=1,"月作業","")))</f>
        <v/>
      </c>
      <c r="T42" s="2" t="str">
        <f t="shared" ca="1" si="8"/>
        <v>日作業40</v>
      </c>
      <c r="U42" s="2" t="str">
        <f>IF(AB42="","",IF(COUNTIFS(AC$1:AC42,AC42,AD$1:AD42,AD42)&gt;1,"",IF(COUNTIFS(AC:AC,AC42,AD:AD,AD42)&gt;=1,"日作業","")))</f>
        <v>日作業</v>
      </c>
      <c r="V42" s="2" t="str">
        <f t="shared" ca="1" si="9"/>
        <v/>
      </c>
      <c r="W42" s="2" t="str">
        <f>IF(AB42="","",IF(COUNTIF(AB$1:AB42,AB42)&gt;1,"",IF(COUNTIF(AB:AB,AB42)&gt;=1,"月","")))</f>
        <v/>
      </c>
      <c r="X42" s="2" t="str">
        <f t="shared" ca="1" si="10"/>
        <v>月日28</v>
      </c>
      <c r="Y42" s="2" t="str">
        <f>IF(AC42="","",IF(COUNTIF(AC$1:AC42,AC42)&gt;1,"",IF(COUNTIF(AC:AC,AC42)&gt;=1,"月日","")))</f>
        <v>月日</v>
      </c>
      <c r="Z42" s="2" t="str">
        <f t="shared" ca="1" si="11"/>
        <v/>
      </c>
      <c r="AA42" s="2" t="str">
        <f>IF(AD42="","",IF(COUNTIF(AD$1:AD42,AD42)&gt;1,"",IF(COUNTIF(AD:AD,AD42)&gt;=1,"作業","")))</f>
        <v/>
      </c>
      <c r="AB42" s="2">
        <f t="shared" si="0"/>
        <v>11</v>
      </c>
      <c r="AC42" s="3">
        <f t="shared" si="1"/>
        <v>45615</v>
      </c>
      <c r="AD42" s="2" t="str">
        <f t="shared" si="2"/>
        <v>舞洲1号仕舞板詳細図作図</v>
      </c>
      <c r="AE42" s="2" t="str">
        <f t="shared" si="3"/>
        <v>仕舞板詳細図作図</v>
      </c>
      <c r="AF42" s="2" t="str">
        <f t="shared" si="4"/>
        <v>舞洲1号</v>
      </c>
      <c r="AG42" s="2" t="str">
        <f t="shared" si="12"/>
        <v/>
      </c>
      <c r="AH42" s="2" t="str">
        <f t="shared" si="5"/>
        <v>仕舞板詳細図</v>
      </c>
      <c r="AI42" s="2" t="str">
        <f t="shared" si="6"/>
        <v>作図</v>
      </c>
    </row>
    <row r="43" spans="1:35">
      <c r="A43" s="5">
        <v>45615</v>
      </c>
      <c r="B43" s="4" t="s">
        <v>11625</v>
      </c>
      <c r="C43" s="4" t="s">
        <v>11749</v>
      </c>
      <c r="D43" s="4" t="s">
        <v>11729</v>
      </c>
      <c r="F43" s="4">
        <v>2</v>
      </c>
      <c r="G43" s="1" t="str">
        <f>IF(COUNTIF(A$1:A42, A43) &gt; 0, "", IF(SUMIF(A:A, A43,F:F) &gt; 7.75, SUMIF(A:A, A43,F:F) - 7.75, ""))</f>
        <v/>
      </c>
      <c r="I43" s="1" t="s">
        <v>11687</v>
      </c>
      <c r="J43" s="1" t="s">
        <v>11725</v>
      </c>
      <c r="M43" s="1" t="s">
        <v>7533</v>
      </c>
      <c r="N43" s="1" t="s">
        <v>9532</v>
      </c>
      <c r="O43" s="1" t="s">
        <v>3332</v>
      </c>
      <c r="P43" s="1" t="s">
        <v>3333</v>
      </c>
      <c r="Q43" s="1" t="s">
        <v>1174</v>
      </c>
      <c r="R43" s="2" t="str">
        <f t="shared" ca="1" si="7"/>
        <v>月作業15</v>
      </c>
      <c r="S43" s="2" t="str">
        <f>IF(AB43="","",IF(COUNTIFS(AB$1:AB43,AB43,AD$1:AD43,AD43)&gt;1,"",IF(COUNTIFS(AB:AB,AB43,AD:AD,AD43)&gt;=1,"月作業","")))</f>
        <v>月作業</v>
      </c>
      <c r="T43" s="2" t="str">
        <f t="shared" ca="1" si="8"/>
        <v>日作業41</v>
      </c>
      <c r="U43" s="2" t="str">
        <f>IF(AB43="","",IF(COUNTIFS(AC$1:AC43,AC43,AD$1:AD43,AD43)&gt;1,"",IF(COUNTIFS(AC:AC,AC43,AD:AD,AD43)&gt;=1,"日作業","")))</f>
        <v>日作業</v>
      </c>
      <c r="V43" s="2" t="str">
        <f t="shared" ca="1" si="9"/>
        <v/>
      </c>
      <c r="W43" s="2" t="str">
        <f>IF(AB43="","",IF(COUNTIF(AB$1:AB43,AB43)&gt;1,"",IF(COUNTIF(AB:AB,AB43)&gt;=1,"月","")))</f>
        <v/>
      </c>
      <c r="X43" s="2" t="str">
        <f t="shared" ca="1" si="10"/>
        <v/>
      </c>
      <c r="Y43" s="2" t="str">
        <f>IF(AC43="","",IF(COUNTIF(AC$1:AC43,AC43)&gt;1,"",IF(COUNTIF(AC:AC,AC43)&gt;=1,"月日","")))</f>
        <v/>
      </c>
      <c r="Z43" s="2" t="str">
        <f t="shared" ca="1" si="11"/>
        <v>作業15</v>
      </c>
      <c r="AA43" s="2" t="str">
        <f>IF(AD43="","",IF(COUNTIF(AD$1:AD43,AD43)&gt;1,"",IF(COUNTIF(AD:AD,AD43)&gt;=1,"作業","")))</f>
        <v>作業</v>
      </c>
      <c r="AB43" s="2">
        <f t="shared" si="0"/>
        <v>11</v>
      </c>
      <c r="AC43" s="3">
        <f t="shared" si="1"/>
        <v>45615</v>
      </c>
      <c r="AD43" s="2" t="str">
        <f t="shared" si="2"/>
        <v>職場高校生向けパンフレット作成打ち合わせ</v>
      </c>
      <c r="AE43" s="2" t="str">
        <f t="shared" si="3"/>
        <v>高校生向けパンフレット作成打ち合わせ</v>
      </c>
      <c r="AF43" s="2" t="str">
        <f t="shared" si="4"/>
        <v>職場</v>
      </c>
      <c r="AG43" s="2" t="str">
        <f t="shared" si="12"/>
        <v/>
      </c>
      <c r="AH43" s="2" t="str">
        <f t="shared" si="5"/>
        <v>高校生向けパンフレット作成</v>
      </c>
      <c r="AI43" s="2" t="str">
        <f t="shared" si="6"/>
        <v>打ち合わせ</v>
      </c>
    </row>
    <row r="44" spans="1:35">
      <c r="A44" s="5">
        <v>45615</v>
      </c>
      <c r="B44" s="4" t="s">
        <v>11625</v>
      </c>
      <c r="C44" s="4" t="s">
        <v>11749</v>
      </c>
      <c r="D44" s="4" t="s">
        <v>11769</v>
      </c>
      <c r="F44" s="4">
        <v>1.5</v>
      </c>
      <c r="G44" s="1" t="str">
        <f>IF(COUNTIF(A$1:A43, A44) &gt; 0, "", IF(SUMIF(A:A, A44,F:F) &gt; 7.75, SUMIF(A:A, A44,F:F) - 7.75, ""))</f>
        <v/>
      </c>
      <c r="I44" s="1" t="s">
        <v>11690</v>
      </c>
      <c r="J44" s="1" t="s">
        <v>11726</v>
      </c>
      <c r="M44" s="1" t="s">
        <v>7534</v>
      </c>
      <c r="N44" s="1" t="s">
        <v>9533</v>
      </c>
      <c r="O44" s="1" t="s">
        <v>3334</v>
      </c>
      <c r="P44" s="1" t="s">
        <v>3335</v>
      </c>
      <c r="Q44" s="1" t="s">
        <v>1175</v>
      </c>
      <c r="R44" s="2" t="str">
        <f t="shared" ca="1" si="7"/>
        <v>月作業16</v>
      </c>
      <c r="S44" s="2" t="str">
        <f>IF(AB44="","",IF(COUNTIFS(AB$1:AB44,AB44,AD$1:AD44,AD44)&gt;1,"",IF(COUNTIFS(AB:AB,AB44,AD:AD,AD44)&gt;=1,"月作業","")))</f>
        <v>月作業</v>
      </c>
      <c r="T44" s="2" t="str">
        <f t="shared" ca="1" si="8"/>
        <v>日作業42</v>
      </c>
      <c r="U44" s="2" t="str">
        <f>IF(AB44="","",IF(COUNTIFS(AC$1:AC44,AC44,AD$1:AD44,AD44)&gt;1,"",IF(COUNTIFS(AC:AC,AC44,AD:AD,AD44)&gt;=1,"日作業","")))</f>
        <v>日作業</v>
      </c>
      <c r="V44" s="2" t="str">
        <f t="shared" ca="1" si="9"/>
        <v/>
      </c>
      <c r="W44" s="2" t="str">
        <f>IF(AB44="","",IF(COUNTIF(AB$1:AB44,AB44)&gt;1,"",IF(COUNTIF(AB:AB,AB44)&gt;=1,"月","")))</f>
        <v/>
      </c>
      <c r="X44" s="2" t="str">
        <f t="shared" ca="1" si="10"/>
        <v/>
      </c>
      <c r="Y44" s="2" t="str">
        <f>IF(AC44="","",IF(COUNTIF(AC$1:AC44,AC44)&gt;1,"",IF(COUNTIF(AC:AC,AC44)&gt;=1,"月日","")))</f>
        <v/>
      </c>
      <c r="Z44" s="2" t="str">
        <f t="shared" ca="1" si="11"/>
        <v>作業16</v>
      </c>
      <c r="AA44" s="2" t="str">
        <f>IF(AD44="","",IF(COUNTIF(AD$1:AD44,AD44)&gt;1,"",IF(COUNTIF(AD:AD,AD44)&gt;=1,"作業","")))</f>
        <v>作業</v>
      </c>
      <c r="AB44" s="2">
        <f t="shared" si="0"/>
        <v>11</v>
      </c>
      <c r="AC44" s="3">
        <f t="shared" si="1"/>
        <v>45615</v>
      </c>
      <c r="AD44" s="2" t="str">
        <f t="shared" si="2"/>
        <v>職場高校生向けパンフレット作成作成</v>
      </c>
      <c r="AE44" s="2" t="str">
        <f t="shared" si="3"/>
        <v>高校生向けパンフレット作成作成</v>
      </c>
      <c r="AF44" s="2" t="str">
        <f t="shared" si="4"/>
        <v>職場</v>
      </c>
      <c r="AG44" s="2" t="str">
        <f t="shared" si="12"/>
        <v/>
      </c>
      <c r="AH44" s="2" t="str">
        <f t="shared" si="5"/>
        <v>高校生向けパンフレット作成</v>
      </c>
      <c r="AI44" s="2" t="str">
        <f t="shared" si="6"/>
        <v>作成</v>
      </c>
    </row>
    <row r="45" spans="1:35">
      <c r="A45" s="5">
        <v>45616</v>
      </c>
      <c r="B45" s="4" t="s">
        <v>11625</v>
      </c>
      <c r="C45" s="4" t="s">
        <v>11749</v>
      </c>
      <c r="D45" s="4" t="s">
        <v>11769</v>
      </c>
      <c r="F45" s="4">
        <v>7.75</v>
      </c>
      <c r="G45" s="1" t="str">
        <f>IF(COUNTIF(A$1:A44, A45) &gt; 0, "", IF(SUMIF(A:A, A45,F:F) &gt; 7.75, SUMIF(A:A, A45,F:F) - 7.75, ""))</f>
        <v/>
      </c>
      <c r="I45" s="1" t="s">
        <v>11693</v>
      </c>
      <c r="J45" s="1" t="s">
        <v>11727</v>
      </c>
      <c r="M45" s="1" t="s">
        <v>7535</v>
      </c>
      <c r="N45" s="1" t="s">
        <v>9534</v>
      </c>
      <c r="O45" s="1" t="s">
        <v>3336</v>
      </c>
      <c r="P45" s="1" t="s">
        <v>3337</v>
      </c>
      <c r="Q45" s="1" t="s">
        <v>1176</v>
      </c>
      <c r="R45" s="2" t="str">
        <f t="shared" ca="1" si="7"/>
        <v/>
      </c>
      <c r="S45" s="2" t="str">
        <f>IF(AB45="","",IF(COUNTIFS(AB$1:AB45,AB45,AD$1:AD45,AD45)&gt;1,"",IF(COUNTIFS(AB:AB,AB45,AD:AD,AD45)&gt;=1,"月作業","")))</f>
        <v/>
      </c>
      <c r="T45" s="2" t="str">
        <f t="shared" ca="1" si="8"/>
        <v>日作業43</v>
      </c>
      <c r="U45" s="2" t="str">
        <f>IF(AB45="","",IF(COUNTIFS(AC$1:AC45,AC45,AD$1:AD45,AD45)&gt;1,"",IF(COUNTIFS(AC:AC,AC45,AD:AD,AD45)&gt;=1,"日作業","")))</f>
        <v>日作業</v>
      </c>
      <c r="V45" s="2" t="str">
        <f t="shared" ca="1" si="9"/>
        <v/>
      </c>
      <c r="W45" s="2" t="str">
        <f>IF(AB45="","",IF(COUNTIF(AB$1:AB45,AB45)&gt;1,"",IF(COUNTIF(AB:AB,AB45)&gt;=1,"月","")))</f>
        <v/>
      </c>
      <c r="X45" s="2" t="str">
        <f t="shared" ca="1" si="10"/>
        <v>月日29</v>
      </c>
      <c r="Y45" s="2" t="str">
        <f>IF(AC45="","",IF(COUNTIF(AC$1:AC45,AC45)&gt;1,"",IF(COUNTIF(AC:AC,AC45)&gt;=1,"月日","")))</f>
        <v>月日</v>
      </c>
      <c r="Z45" s="2" t="str">
        <f t="shared" ca="1" si="11"/>
        <v/>
      </c>
      <c r="AA45" s="2" t="str">
        <f>IF(AD45="","",IF(COUNTIF(AD$1:AD45,AD45)&gt;1,"",IF(COUNTIF(AD:AD,AD45)&gt;=1,"作業","")))</f>
        <v/>
      </c>
      <c r="AB45" s="2">
        <f t="shared" si="0"/>
        <v>11</v>
      </c>
      <c r="AC45" s="3">
        <f t="shared" si="1"/>
        <v>45616</v>
      </c>
      <c r="AD45" s="2" t="str">
        <f t="shared" si="2"/>
        <v>職場高校生向けパンフレット作成作成</v>
      </c>
      <c r="AE45" s="2" t="str">
        <f t="shared" si="3"/>
        <v>高校生向けパンフレット作成作成</v>
      </c>
      <c r="AF45" s="2" t="str">
        <f t="shared" si="4"/>
        <v>職場</v>
      </c>
      <c r="AG45" s="2" t="str">
        <f t="shared" si="12"/>
        <v/>
      </c>
      <c r="AH45" s="2" t="str">
        <f t="shared" si="5"/>
        <v>高校生向けパンフレット作成</v>
      </c>
      <c r="AI45" s="2" t="str">
        <f t="shared" si="6"/>
        <v>作成</v>
      </c>
    </row>
    <row r="46" spans="1:35">
      <c r="A46" s="5">
        <v>45617</v>
      </c>
      <c r="B46" s="4" t="s">
        <v>11625</v>
      </c>
      <c r="C46" s="4" t="s">
        <v>11749</v>
      </c>
      <c r="D46" s="4" t="s">
        <v>11769</v>
      </c>
      <c r="F46" s="4">
        <v>7.75</v>
      </c>
      <c r="G46" s="1" t="str">
        <f>IF(COUNTIF(A$1:A45, A46) &gt; 0, "", IF(SUMIF(A:A, A46,F:F) &gt; 7.75, SUMIF(A:A, A46,F:F) - 7.75, ""))</f>
        <v/>
      </c>
      <c r="I46" s="1" t="s">
        <v>11694</v>
      </c>
      <c r="J46" s="1" t="s">
        <v>11728</v>
      </c>
      <c r="M46" s="1" t="s">
        <v>7536</v>
      </c>
      <c r="N46" s="1" t="s">
        <v>9535</v>
      </c>
      <c r="O46" s="1" t="s">
        <v>3338</v>
      </c>
      <c r="P46" s="1" t="s">
        <v>3339</v>
      </c>
      <c r="Q46" s="1" t="s">
        <v>1177</v>
      </c>
      <c r="R46" s="2" t="str">
        <f t="shared" ca="1" si="7"/>
        <v/>
      </c>
      <c r="S46" s="2" t="str">
        <f>IF(AB46="","",IF(COUNTIFS(AB$1:AB46,AB46,AD$1:AD46,AD46)&gt;1,"",IF(COUNTIFS(AB:AB,AB46,AD:AD,AD46)&gt;=1,"月作業","")))</f>
        <v/>
      </c>
      <c r="T46" s="2" t="str">
        <f t="shared" ca="1" si="8"/>
        <v>日作業44</v>
      </c>
      <c r="U46" s="2" t="str">
        <f>IF(AB46="","",IF(COUNTIFS(AC$1:AC46,AC46,AD$1:AD46,AD46)&gt;1,"",IF(COUNTIFS(AC:AC,AC46,AD:AD,AD46)&gt;=1,"日作業","")))</f>
        <v>日作業</v>
      </c>
      <c r="V46" s="2" t="str">
        <f t="shared" ca="1" si="9"/>
        <v/>
      </c>
      <c r="W46" s="2" t="str">
        <f>IF(AB46="","",IF(COUNTIF(AB$1:AB46,AB46)&gt;1,"",IF(COUNTIF(AB:AB,AB46)&gt;=1,"月","")))</f>
        <v/>
      </c>
      <c r="X46" s="2" t="str">
        <f t="shared" ca="1" si="10"/>
        <v>月日30</v>
      </c>
      <c r="Y46" s="2" t="str">
        <f>IF(AC46="","",IF(COUNTIF(AC$1:AC46,AC46)&gt;1,"",IF(COUNTIF(AC:AC,AC46)&gt;=1,"月日","")))</f>
        <v>月日</v>
      </c>
      <c r="Z46" s="2" t="str">
        <f t="shared" ca="1" si="11"/>
        <v/>
      </c>
      <c r="AA46" s="2" t="str">
        <f>IF(AD46="","",IF(COUNTIF(AD$1:AD46,AD46)&gt;1,"",IF(COUNTIF(AD:AD,AD46)&gt;=1,"作業","")))</f>
        <v/>
      </c>
      <c r="AB46" s="2">
        <f t="shared" si="0"/>
        <v>11</v>
      </c>
      <c r="AC46" s="3">
        <f t="shared" si="1"/>
        <v>45617</v>
      </c>
      <c r="AD46" s="2" t="str">
        <f t="shared" si="2"/>
        <v>職場高校生向けパンフレット作成作成</v>
      </c>
      <c r="AE46" s="2" t="str">
        <f t="shared" si="3"/>
        <v>高校生向けパンフレット作成作成</v>
      </c>
      <c r="AF46" s="2" t="str">
        <f t="shared" si="4"/>
        <v>職場</v>
      </c>
      <c r="AG46" s="2" t="str">
        <f t="shared" si="12"/>
        <v/>
      </c>
      <c r="AH46" s="2" t="str">
        <f t="shared" si="5"/>
        <v>高校生向けパンフレット作成</v>
      </c>
      <c r="AI46" s="2" t="str">
        <f t="shared" si="6"/>
        <v>作成</v>
      </c>
    </row>
    <row r="47" spans="1:35">
      <c r="A47" s="5">
        <v>45618</v>
      </c>
      <c r="B47" s="4" t="s">
        <v>11625</v>
      </c>
      <c r="C47" s="4" t="s">
        <v>11749</v>
      </c>
      <c r="D47" s="4" t="s">
        <v>11769</v>
      </c>
      <c r="F47" s="4">
        <v>7.75</v>
      </c>
      <c r="G47" s="1" t="str">
        <f>IF(COUNTIF(A$1:A46, A47) &gt; 0, "", IF(SUMIF(A:A, A47,F:F) &gt; 7.75, SUMIF(A:A, A47,F:F) - 7.75, ""))</f>
        <v/>
      </c>
      <c r="I47" s="1" t="s">
        <v>11695</v>
      </c>
      <c r="J47" s="1" t="s">
        <v>11659</v>
      </c>
      <c r="M47" s="1" t="s">
        <v>7537</v>
      </c>
      <c r="N47" s="1" t="s">
        <v>9536</v>
      </c>
      <c r="O47" s="1" t="s">
        <v>3340</v>
      </c>
      <c r="P47" s="1" t="s">
        <v>3341</v>
      </c>
      <c r="Q47" s="1" t="s">
        <v>1178</v>
      </c>
      <c r="R47" s="2" t="str">
        <f t="shared" ca="1" si="7"/>
        <v/>
      </c>
      <c r="S47" s="2" t="str">
        <f>IF(AB47="","",IF(COUNTIFS(AB$1:AB47,AB47,AD$1:AD47,AD47)&gt;1,"",IF(COUNTIFS(AB:AB,AB47,AD:AD,AD47)&gt;=1,"月作業","")))</f>
        <v/>
      </c>
      <c r="T47" s="2" t="str">
        <f t="shared" ca="1" si="8"/>
        <v>日作業45</v>
      </c>
      <c r="U47" s="2" t="str">
        <f>IF(AB47="","",IF(COUNTIFS(AC$1:AC47,AC47,AD$1:AD47,AD47)&gt;1,"",IF(COUNTIFS(AC:AC,AC47,AD:AD,AD47)&gt;=1,"日作業","")))</f>
        <v>日作業</v>
      </c>
      <c r="V47" s="2" t="str">
        <f t="shared" ca="1" si="9"/>
        <v/>
      </c>
      <c r="W47" s="2" t="str">
        <f>IF(AB47="","",IF(COUNTIF(AB$1:AB47,AB47)&gt;1,"",IF(COUNTIF(AB:AB,AB47)&gt;=1,"月","")))</f>
        <v/>
      </c>
      <c r="X47" s="2" t="str">
        <f t="shared" ca="1" si="10"/>
        <v>月日31</v>
      </c>
      <c r="Y47" s="2" t="str">
        <f>IF(AC47="","",IF(COUNTIF(AC$1:AC47,AC47)&gt;1,"",IF(COUNTIF(AC:AC,AC47)&gt;=1,"月日","")))</f>
        <v>月日</v>
      </c>
      <c r="Z47" s="2" t="str">
        <f t="shared" ca="1" si="11"/>
        <v/>
      </c>
      <c r="AA47" s="2" t="str">
        <f>IF(AD47="","",IF(COUNTIF(AD$1:AD47,AD47)&gt;1,"",IF(COUNTIF(AD:AD,AD47)&gt;=1,"作業","")))</f>
        <v/>
      </c>
      <c r="AB47" s="2">
        <f t="shared" si="0"/>
        <v>11</v>
      </c>
      <c r="AC47" s="3">
        <f t="shared" si="1"/>
        <v>45618</v>
      </c>
      <c r="AD47" s="2" t="str">
        <f t="shared" si="2"/>
        <v>職場高校生向けパンフレット作成作成</v>
      </c>
      <c r="AE47" s="2" t="str">
        <f t="shared" si="3"/>
        <v>高校生向けパンフレット作成作成</v>
      </c>
      <c r="AF47" s="2" t="str">
        <f t="shared" si="4"/>
        <v>職場</v>
      </c>
      <c r="AG47" s="2" t="str">
        <f t="shared" si="12"/>
        <v/>
      </c>
      <c r="AH47" s="2" t="str">
        <f t="shared" si="5"/>
        <v>高校生向けパンフレット作成</v>
      </c>
      <c r="AI47" s="2" t="str">
        <f t="shared" si="6"/>
        <v>作成</v>
      </c>
    </row>
    <row r="48" spans="1:35">
      <c r="A48" s="5">
        <v>45621</v>
      </c>
      <c r="B48" s="4" t="s">
        <v>11625</v>
      </c>
      <c r="C48" s="4" t="s">
        <v>11749</v>
      </c>
      <c r="D48" s="4" t="s">
        <v>11769</v>
      </c>
      <c r="F48" s="4">
        <v>7.75</v>
      </c>
      <c r="G48" s="1" t="str">
        <f>IF(COUNTIF(A$1:A47, A48) &gt; 0, "", IF(SUMIF(A:A, A48,F:F) &gt; 7.75, SUMIF(A:A, A48,F:F) - 7.75, ""))</f>
        <v/>
      </c>
      <c r="I48" s="1" t="s">
        <v>11696</v>
      </c>
      <c r="J48" s="1" t="s">
        <v>11731</v>
      </c>
      <c r="M48" s="1" t="s">
        <v>7538</v>
      </c>
      <c r="N48" s="1" t="s">
        <v>9537</v>
      </c>
      <c r="O48" s="1" t="s">
        <v>3342</v>
      </c>
      <c r="P48" s="1" t="s">
        <v>3343</v>
      </c>
      <c r="Q48" s="1" t="s">
        <v>1179</v>
      </c>
      <c r="R48" s="2" t="str">
        <f t="shared" ca="1" si="7"/>
        <v/>
      </c>
      <c r="S48" s="2" t="str">
        <f>IF(AB48="","",IF(COUNTIFS(AB$1:AB48,AB48,AD$1:AD48,AD48)&gt;1,"",IF(COUNTIFS(AB:AB,AB48,AD:AD,AD48)&gt;=1,"月作業","")))</f>
        <v/>
      </c>
      <c r="T48" s="2" t="str">
        <f t="shared" ca="1" si="8"/>
        <v>日作業46</v>
      </c>
      <c r="U48" s="2" t="str">
        <f>IF(AB48="","",IF(COUNTIFS(AC$1:AC48,AC48,AD$1:AD48,AD48)&gt;1,"",IF(COUNTIFS(AC:AC,AC48,AD:AD,AD48)&gt;=1,"日作業","")))</f>
        <v>日作業</v>
      </c>
      <c r="V48" s="2" t="str">
        <f t="shared" ca="1" si="9"/>
        <v/>
      </c>
      <c r="W48" s="2" t="str">
        <f>IF(AB48="","",IF(COUNTIF(AB$1:AB48,AB48)&gt;1,"",IF(COUNTIF(AB:AB,AB48)&gt;=1,"月","")))</f>
        <v/>
      </c>
      <c r="X48" s="2" t="str">
        <f t="shared" ca="1" si="10"/>
        <v>月日32</v>
      </c>
      <c r="Y48" s="2" t="str">
        <f>IF(AC48="","",IF(COUNTIF(AC$1:AC48,AC48)&gt;1,"",IF(COUNTIF(AC:AC,AC48)&gt;=1,"月日","")))</f>
        <v>月日</v>
      </c>
      <c r="Z48" s="2" t="str">
        <f t="shared" ca="1" si="11"/>
        <v/>
      </c>
      <c r="AA48" s="2" t="str">
        <f>IF(AD48="","",IF(COUNTIF(AD$1:AD48,AD48)&gt;1,"",IF(COUNTIF(AD:AD,AD48)&gt;=1,"作業","")))</f>
        <v/>
      </c>
      <c r="AB48" s="2">
        <f t="shared" si="0"/>
        <v>11</v>
      </c>
      <c r="AC48" s="3">
        <f t="shared" si="1"/>
        <v>45621</v>
      </c>
      <c r="AD48" s="2" t="str">
        <f t="shared" si="2"/>
        <v>職場高校生向けパンフレット作成作成</v>
      </c>
      <c r="AE48" s="2" t="str">
        <f t="shared" si="3"/>
        <v>高校生向けパンフレット作成作成</v>
      </c>
      <c r="AF48" s="2" t="str">
        <f t="shared" si="4"/>
        <v>職場</v>
      </c>
      <c r="AG48" s="2" t="str">
        <f t="shared" si="12"/>
        <v/>
      </c>
      <c r="AH48" s="2" t="str">
        <f t="shared" si="5"/>
        <v>高校生向けパンフレット作成</v>
      </c>
      <c r="AI48" s="2" t="str">
        <f t="shared" si="6"/>
        <v>作成</v>
      </c>
    </row>
    <row r="49" spans="1:35">
      <c r="A49" s="5">
        <v>45622</v>
      </c>
      <c r="B49" s="4" t="s">
        <v>11625</v>
      </c>
      <c r="C49" s="4" t="s">
        <v>11749</v>
      </c>
      <c r="D49" s="4" t="s">
        <v>11769</v>
      </c>
      <c r="F49" s="4">
        <v>6</v>
      </c>
      <c r="G49" s="1">
        <f>IF(COUNTIF(A$1:A48, A49) &gt; 0, "", IF(SUMIF(A:A, A49,F:F) &gt; 7.75, SUMIF(A:A, A49,F:F) - 7.75, ""))</f>
        <v>2</v>
      </c>
      <c r="I49" s="1" t="s">
        <v>11700</v>
      </c>
      <c r="J49" s="1" t="s">
        <v>11741</v>
      </c>
      <c r="M49" s="1" t="s">
        <v>7539</v>
      </c>
      <c r="N49" s="1" t="s">
        <v>9538</v>
      </c>
      <c r="O49" s="1" t="s">
        <v>3344</v>
      </c>
      <c r="P49" s="1" t="s">
        <v>3345</v>
      </c>
      <c r="Q49" s="1" t="s">
        <v>1180</v>
      </c>
      <c r="R49" s="2" t="str">
        <f t="shared" ca="1" si="7"/>
        <v/>
      </c>
      <c r="S49" s="2" t="str">
        <f>IF(AB49="","",IF(COUNTIFS(AB$1:AB49,AB49,AD$1:AD49,AD49)&gt;1,"",IF(COUNTIFS(AB:AB,AB49,AD:AD,AD49)&gt;=1,"月作業","")))</f>
        <v/>
      </c>
      <c r="T49" s="2" t="str">
        <f t="shared" ca="1" si="8"/>
        <v>日作業47</v>
      </c>
      <c r="U49" s="2" t="str">
        <f>IF(AB49="","",IF(COUNTIFS(AC$1:AC49,AC49,AD$1:AD49,AD49)&gt;1,"",IF(COUNTIFS(AC:AC,AC49,AD:AD,AD49)&gt;=1,"日作業","")))</f>
        <v>日作業</v>
      </c>
      <c r="V49" s="2" t="str">
        <f t="shared" ca="1" si="9"/>
        <v/>
      </c>
      <c r="W49" s="2" t="str">
        <f>IF(AB49="","",IF(COUNTIF(AB$1:AB49,AB49)&gt;1,"",IF(COUNTIF(AB:AB,AB49)&gt;=1,"月","")))</f>
        <v/>
      </c>
      <c r="X49" s="2" t="str">
        <f t="shared" ca="1" si="10"/>
        <v>月日33</v>
      </c>
      <c r="Y49" s="2" t="str">
        <f>IF(AC49="","",IF(COUNTIF(AC$1:AC49,AC49)&gt;1,"",IF(COUNTIF(AC:AC,AC49)&gt;=1,"月日","")))</f>
        <v>月日</v>
      </c>
      <c r="Z49" s="2" t="str">
        <f t="shared" ca="1" si="11"/>
        <v/>
      </c>
      <c r="AA49" s="2" t="str">
        <f>IF(AD49="","",IF(COUNTIF(AD$1:AD49,AD49)&gt;1,"",IF(COUNTIF(AD:AD,AD49)&gt;=1,"作業","")))</f>
        <v/>
      </c>
      <c r="AB49" s="2">
        <f t="shared" si="0"/>
        <v>11</v>
      </c>
      <c r="AC49" s="3">
        <f t="shared" si="1"/>
        <v>45622</v>
      </c>
      <c r="AD49" s="2" t="str">
        <f t="shared" si="2"/>
        <v>職場高校生向けパンフレット作成作成</v>
      </c>
      <c r="AE49" s="2" t="str">
        <f t="shared" si="3"/>
        <v>高校生向けパンフレット作成作成</v>
      </c>
      <c r="AF49" s="2" t="str">
        <f t="shared" si="4"/>
        <v>職場</v>
      </c>
      <c r="AG49" s="2" t="str">
        <f t="shared" si="12"/>
        <v/>
      </c>
      <c r="AH49" s="2" t="str">
        <f t="shared" si="5"/>
        <v>高校生向けパンフレット作成</v>
      </c>
      <c r="AI49" s="2" t="str">
        <f t="shared" si="6"/>
        <v>作成</v>
      </c>
    </row>
    <row r="50" spans="1:35">
      <c r="A50" s="5">
        <v>45622</v>
      </c>
      <c r="B50" s="4" t="s">
        <v>11747</v>
      </c>
      <c r="C50" s="4" t="s">
        <v>11770</v>
      </c>
      <c r="D50" s="4" t="s">
        <v>1125</v>
      </c>
      <c r="F50" s="4">
        <v>3.75</v>
      </c>
      <c r="G50" s="1" t="str">
        <f>IF(COUNTIF(A$1:A49, A50) &gt; 0, "", IF(SUMIF(A:A, A50,F:F) &gt; 7.75, SUMIF(A:A, A50,F:F) - 7.75, ""))</f>
        <v/>
      </c>
      <c r="I50" s="1" t="s">
        <v>11701</v>
      </c>
      <c r="J50" s="1" t="s">
        <v>11742</v>
      </c>
      <c r="M50" s="1" t="s">
        <v>7540</v>
      </c>
      <c r="N50" s="1" t="s">
        <v>9539</v>
      </c>
      <c r="O50" s="1" t="s">
        <v>3346</v>
      </c>
      <c r="P50" s="1" t="s">
        <v>3347</v>
      </c>
      <c r="Q50" s="1" t="s">
        <v>1181</v>
      </c>
      <c r="R50" s="2" t="str">
        <f t="shared" ca="1" si="7"/>
        <v>月作業17</v>
      </c>
      <c r="S50" s="2" t="str">
        <f>IF(AB50="","",IF(COUNTIFS(AB$1:AB50,AB50,AD$1:AD50,AD50)&gt;1,"",IF(COUNTIFS(AB:AB,AB50,AD:AD,AD50)&gt;=1,"月作業","")))</f>
        <v>月作業</v>
      </c>
      <c r="T50" s="2" t="str">
        <f t="shared" ca="1" si="8"/>
        <v>日作業48</v>
      </c>
      <c r="U50" s="2" t="str">
        <f>IF(AB50="","",IF(COUNTIFS(AC$1:AC50,AC50,AD$1:AD50,AD50)&gt;1,"",IF(COUNTIFS(AC:AC,AC50,AD:AD,AD50)&gt;=1,"日作業","")))</f>
        <v>日作業</v>
      </c>
      <c r="V50" s="2" t="str">
        <f t="shared" ca="1" si="9"/>
        <v/>
      </c>
      <c r="W50" s="2" t="str">
        <f>IF(AB50="","",IF(COUNTIF(AB$1:AB50,AB50)&gt;1,"",IF(COUNTIF(AB:AB,AB50)&gt;=1,"月","")))</f>
        <v/>
      </c>
      <c r="X50" s="2" t="str">
        <f t="shared" ca="1" si="10"/>
        <v/>
      </c>
      <c r="Y50" s="2" t="str">
        <f>IF(AC50="","",IF(COUNTIF(AC$1:AC50,AC50)&gt;1,"",IF(COUNTIF(AC:AC,AC50)&gt;=1,"月日","")))</f>
        <v/>
      </c>
      <c r="Z50" s="2" t="str">
        <f t="shared" ca="1" si="11"/>
        <v>作業17</v>
      </c>
      <c r="AA50" s="2" t="str">
        <f>IF(AD50="","",IF(COUNTIF(AD$1:AD50,AD50)&gt;1,"",IF(COUNTIF(AD:AD,AD50)&gt;=1,"作業","")))</f>
        <v>作業</v>
      </c>
      <c r="AB50" s="2">
        <f t="shared" si="0"/>
        <v>11</v>
      </c>
      <c r="AC50" s="3">
        <f t="shared" si="1"/>
        <v>45622</v>
      </c>
      <c r="AD50" s="2" t="str">
        <f t="shared" si="2"/>
        <v>舞洲1号乾燥ケーキ搬送コンベヤ上部サポート作図</v>
      </c>
      <c r="AE50" s="2" t="str">
        <f t="shared" si="3"/>
        <v>乾燥ケーキ搬送コンベヤ上部サポート作図</v>
      </c>
      <c r="AF50" s="2" t="str">
        <f t="shared" si="4"/>
        <v>舞洲1号</v>
      </c>
      <c r="AG50" s="2" t="str">
        <f t="shared" si="12"/>
        <v/>
      </c>
      <c r="AH50" s="2" t="str">
        <f t="shared" si="5"/>
        <v>乾燥ケーキ搬送コンベヤ上部サポート</v>
      </c>
      <c r="AI50" s="2" t="str">
        <f t="shared" si="6"/>
        <v>作図</v>
      </c>
    </row>
    <row r="51" spans="1:35">
      <c r="A51" s="5">
        <v>45623</v>
      </c>
      <c r="B51" s="4" t="s">
        <v>11747</v>
      </c>
      <c r="C51" s="4" t="s">
        <v>11770</v>
      </c>
      <c r="D51" s="4" t="s">
        <v>1125</v>
      </c>
      <c r="F51" s="4">
        <v>7.75</v>
      </c>
      <c r="G51" s="1" t="str">
        <f>IF(COUNTIF(A$1:A50, A51) &gt; 0, "", IF(SUMIF(A:A, A51,F:F) &gt; 7.75, SUMIF(A:A, A51,F:F) - 7.75, ""))</f>
        <v/>
      </c>
      <c r="I51" s="1" t="s">
        <v>11702</v>
      </c>
      <c r="J51" s="1" t="s">
        <v>11743</v>
      </c>
      <c r="M51" s="1" t="s">
        <v>7541</v>
      </c>
      <c r="N51" s="1" t="s">
        <v>9540</v>
      </c>
      <c r="O51" s="1" t="s">
        <v>3348</v>
      </c>
      <c r="P51" s="1" t="s">
        <v>3349</v>
      </c>
      <c r="Q51" s="1" t="s">
        <v>1182</v>
      </c>
      <c r="R51" s="2" t="str">
        <f t="shared" ca="1" si="7"/>
        <v/>
      </c>
      <c r="S51" s="2" t="str">
        <f>IF(AB51="","",IF(COUNTIFS(AB$1:AB51,AB51,AD$1:AD51,AD51)&gt;1,"",IF(COUNTIFS(AB:AB,AB51,AD:AD,AD51)&gt;=1,"月作業","")))</f>
        <v/>
      </c>
      <c r="T51" s="2" t="str">
        <f t="shared" ca="1" si="8"/>
        <v>日作業49</v>
      </c>
      <c r="U51" s="2" t="str">
        <f>IF(AB51="","",IF(COUNTIFS(AC$1:AC51,AC51,AD$1:AD51,AD51)&gt;1,"",IF(COUNTIFS(AC:AC,AC51,AD:AD,AD51)&gt;=1,"日作業","")))</f>
        <v>日作業</v>
      </c>
      <c r="V51" s="2" t="str">
        <f t="shared" ca="1" si="9"/>
        <v/>
      </c>
      <c r="W51" s="2" t="str">
        <f>IF(AB51="","",IF(COUNTIF(AB$1:AB51,AB51)&gt;1,"",IF(COUNTIF(AB:AB,AB51)&gt;=1,"月","")))</f>
        <v/>
      </c>
      <c r="X51" s="2" t="str">
        <f t="shared" ca="1" si="10"/>
        <v>月日34</v>
      </c>
      <c r="Y51" s="2" t="str">
        <f>IF(AC51="","",IF(COUNTIF(AC$1:AC51,AC51)&gt;1,"",IF(COUNTIF(AC:AC,AC51)&gt;=1,"月日","")))</f>
        <v>月日</v>
      </c>
      <c r="Z51" s="2" t="str">
        <f t="shared" ca="1" si="11"/>
        <v/>
      </c>
      <c r="AA51" s="2" t="str">
        <f>IF(AD51="","",IF(COUNTIF(AD$1:AD51,AD51)&gt;1,"",IF(COUNTIF(AD:AD,AD51)&gt;=1,"作業","")))</f>
        <v/>
      </c>
      <c r="AB51" s="2">
        <f t="shared" si="0"/>
        <v>11</v>
      </c>
      <c r="AC51" s="3">
        <f t="shared" si="1"/>
        <v>45623</v>
      </c>
      <c r="AD51" s="2" t="str">
        <f t="shared" si="2"/>
        <v>舞洲1号乾燥ケーキ搬送コンベヤ上部サポート作図</v>
      </c>
      <c r="AE51" s="2" t="str">
        <f t="shared" si="3"/>
        <v>乾燥ケーキ搬送コンベヤ上部サポート作図</v>
      </c>
      <c r="AF51" s="2" t="str">
        <f t="shared" si="4"/>
        <v>舞洲1号</v>
      </c>
      <c r="AG51" s="2" t="str">
        <f t="shared" si="12"/>
        <v/>
      </c>
      <c r="AH51" s="2" t="str">
        <f t="shared" si="5"/>
        <v>乾燥ケーキ搬送コンベヤ上部サポート</v>
      </c>
      <c r="AI51" s="2" t="str">
        <f t="shared" si="6"/>
        <v>作図</v>
      </c>
    </row>
    <row r="52" spans="1:35" ht="18" customHeight="1">
      <c r="A52" s="5">
        <v>45624</v>
      </c>
      <c r="B52" s="4" t="s">
        <v>11747</v>
      </c>
      <c r="C52" s="4" t="s">
        <v>11770</v>
      </c>
      <c r="D52" s="4" t="s">
        <v>1125</v>
      </c>
      <c r="F52" s="4">
        <v>6.75</v>
      </c>
      <c r="G52" s="1">
        <f>IF(COUNTIF(A$1:A51, A52) &gt; 0, "", IF(SUMIF(A:A, A52,F:F) &gt; 7.75, SUMIF(A:A, A52,F:F) - 7.75, ""))</f>
        <v>2</v>
      </c>
      <c r="I52" s="1" t="s">
        <v>11703</v>
      </c>
      <c r="J52" s="1" t="s">
        <v>11745</v>
      </c>
      <c r="M52" s="1" t="s">
        <v>7542</v>
      </c>
      <c r="N52" s="1" t="s">
        <v>9541</v>
      </c>
      <c r="O52" s="1" t="s">
        <v>3350</v>
      </c>
      <c r="P52" s="1" t="s">
        <v>3351</v>
      </c>
      <c r="Q52" s="1" t="s">
        <v>1183</v>
      </c>
      <c r="R52" s="2" t="str">
        <f t="shared" ca="1" si="7"/>
        <v/>
      </c>
      <c r="S52" s="2" t="str">
        <f>IF(AB52="","",IF(COUNTIFS(AB$1:AB52,AB52,AD$1:AD52,AD52)&gt;1,"",IF(COUNTIFS(AB:AB,AB52,AD:AD,AD52)&gt;=1,"月作業","")))</f>
        <v/>
      </c>
      <c r="T52" s="2" t="str">
        <f t="shared" ca="1" si="8"/>
        <v>日作業50</v>
      </c>
      <c r="U52" s="2" t="str">
        <f>IF(AB52="","",IF(COUNTIFS(AC$1:AC52,AC52,AD$1:AD52,AD52)&gt;1,"",IF(COUNTIFS(AC:AC,AC52,AD:AD,AD52)&gt;=1,"日作業","")))</f>
        <v>日作業</v>
      </c>
      <c r="V52" s="2" t="str">
        <f t="shared" ca="1" si="9"/>
        <v/>
      </c>
      <c r="W52" s="2" t="str">
        <f>IF(AB52="","",IF(COUNTIF(AB$1:AB52,AB52)&gt;1,"",IF(COUNTIF(AB:AB,AB52)&gt;=1,"月","")))</f>
        <v/>
      </c>
      <c r="X52" s="2" t="str">
        <f t="shared" ca="1" si="10"/>
        <v>月日35</v>
      </c>
      <c r="Y52" s="2" t="str">
        <f>IF(AC52="","",IF(COUNTIF(AC$1:AC52,AC52)&gt;1,"",IF(COUNTIF(AC:AC,AC52)&gt;=1,"月日","")))</f>
        <v>月日</v>
      </c>
      <c r="Z52" s="2" t="str">
        <f t="shared" ca="1" si="11"/>
        <v/>
      </c>
      <c r="AA52" s="2" t="str">
        <f>IF(AD52="","",IF(COUNTIF(AD$1:AD52,AD52)&gt;1,"",IF(COUNTIF(AD:AD,AD52)&gt;=1,"作業","")))</f>
        <v/>
      </c>
      <c r="AB52" s="2">
        <f t="shared" si="0"/>
        <v>11</v>
      </c>
      <c r="AC52" s="3">
        <f t="shared" si="1"/>
        <v>45624</v>
      </c>
      <c r="AD52" s="2" t="str">
        <f t="shared" si="2"/>
        <v>舞洲1号乾燥ケーキ搬送コンベヤ上部サポート作図</v>
      </c>
      <c r="AE52" s="2" t="str">
        <f t="shared" si="3"/>
        <v>乾燥ケーキ搬送コンベヤ上部サポート作図</v>
      </c>
      <c r="AF52" s="2" t="str">
        <f t="shared" si="4"/>
        <v>舞洲1号</v>
      </c>
      <c r="AG52" s="2" t="str">
        <f t="shared" si="12"/>
        <v/>
      </c>
      <c r="AH52" s="2" t="str">
        <f t="shared" si="5"/>
        <v>乾燥ケーキ搬送コンベヤ上部サポート</v>
      </c>
      <c r="AI52" s="2" t="str">
        <f t="shared" si="6"/>
        <v>作図</v>
      </c>
    </row>
    <row r="53" spans="1:35" ht="19.5" customHeight="1">
      <c r="A53" s="5">
        <v>45624</v>
      </c>
      <c r="B53" s="4" t="s">
        <v>11625</v>
      </c>
      <c r="C53" s="4" t="s">
        <v>11749</v>
      </c>
      <c r="D53" s="4" t="s">
        <v>11769</v>
      </c>
      <c r="F53" s="4">
        <v>3</v>
      </c>
      <c r="G53" s="1" t="str">
        <f>IF(COUNTIF(A$1:A52, A53) &gt; 0, "", IF(SUMIF(A:A, A53,F:F) &gt; 7.75, SUMIF(A:A, A53,F:F) - 7.75, ""))</f>
        <v/>
      </c>
      <c r="I53" s="1" t="s">
        <v>11712</v>
      </c>
      <c r="J53" s="1" t="s">
        <v>11751</v>
      </c>
      <c r="M53" s="1" t="s">
        <v>7543</v>
      </c>
      <c r="N53" s="1" t="s">
        <v>9542</v>
      </c>
      <c r="O53" s="1" t="s">
        <v>3352</v>
      </c>
      <c r="P53" s="1" t="s">
        <v>3353</v>
      </c>
      <c r="Q53" s="1" t="s">
        <v>1184</v>
      </c>
      <c r="R53" s="2" t="str">
        <f t="shared" ca="1" si="7"/>
        <v/>
      </c>
      <c r="S53" s="2" t="str">
        <f>IF(AB53="","",IF(COUNTIFS(AB$1:AB53,AB53,AD$1:AD53,AD53)&gt;1,"",IF(COUNTIFS(AB:AB,AB53,AD:AD,AD53)&gt;=1,"月作業","")))</f>
        <v/>
      </c>
      <c r="T53" s="2" t="str">
        <f t="shared" ca="1" si="8"/>
        <v>日作業51</v>
      </c>
      <c r="U53" s="2" t="str">
        <f>IF(AB53="","",IF(COUNTIFS(AC$1:AC53,AC53,AD$1:AD53,AD53)&gt;1,"",IF(COUNTIFS(AC:AC,AC53,AD:AD,AD53)&gt;=1,"日作業","")))</f>
        <v>日作業</v>
      </c>
      <c r="V53" s="2" t="str">
        <f t="shared" ca="1" si="9"/>
        <v/>
      </c>
      <c r="W53" s="2" t="str">
        <f>IF(AB53="","",IF(COUNTIF(AB$1:AB53,AB53)&gt;1,"",IF(COUNTIF(AB:AB,AB53)&gt;=1,"月","")))</f>
        <v/>
      </c>
      <c r="X53" s="2" t="str">
        <f t="shared" ca="1" si="10"/>
        <v/>
      </c>
      <c r="Y53" s="2" t="str">
        <f>IF(AC53="","",IF(COUNTIF(AC$1:AC53,AC53)&gt;1,"",IF(COUNTIF(AC:AC,AC53)&gt;=1,"月日","")))</f>
        <v/>
      </c>
      <c r="Z53" s="2" t="str">
        <f t="shared" ca="1" si="11"/>
        <v/>
      </c>
      <c r="AA53" s="2" t="str">
        <f>IF(AD53="","",IF(COUNTIF(AD$1:AD53,AD53)&gt;1,"",IF(COUNTIF(AD:AD,AD53)&gt;=1,"作業","")))</f>
        <v/>
      </c>
      <c r="AB53" s="2">
        <f t="shared" si="0"/>
        <v>11</v>
      </c>
      <c r="AC53" s="3">
        <f t="shared" si="1"/>
        <v>45624</v>
      </c>
      <c r="AD53" s="2" t="str">
        <f t="shared" si="2"/>
        <v>職場高校生向けパンフレット作成作成</v>
      </c>
      <c r="AE53" s="2" t="str">
        <f t="shared" si="3"/>
        <v>高校生向けパンフレット作成作成</v>
      </c>
      <c r="AF53" s="2" t="str">
        <f t="shared" si="4"/>
        <v>職場</v>
      </c>
      <c r="AG53" s="2" t="str">
        <f t="shared" si="12"/>
        <v/>
      </c>
      <c r="AH53" s="2" t="str">
        <f t="shared" si="5"/>
        <v>高校生向けパンフレット作成</v>
      </c>
      <c r="AI53" s="2" t="str">
        <f t="shared" si="6"/>
        <v>作成</v>
      </c>
    </row>
    <row r="54" spans="1:35" ht="18.75" customHeight="1">
      <c r="A54" s="5">
        <v>45625</v>
      </c>
      <c r="B54" s="4" t="s">
        <v>11747</v>
      </c>
      <c r="C54" s="4" t="s">
        <v>11770</v>
      </c>
      <c r="D54" s="4" t="s">
        <v>1125</v>
      </c>
      <c r="F54" s="4">
        <v>7.75</v>
      </c>
      <c r="G54" s="1" t="str">
        <f>IF(COUNTIF(A$1:A53, A54) &gt; 0, "", IF(SUMIF(A:A, A54,F:F) &gt; 7.75, SUMIF(A:A, A54,F:F) - 7.75, ""))</f>
        <v/>
      </c>
      <c r="I54" s="1" t="s">
        <v>11713</v>
      </c>
      <c r="J54" s="1" t="s">
        <v>11767</v>
      </c>
      <c r="M54" s="1" t="s">
        <v>7544</v>
      </c>
      <c r="N54" s="1" t="s">
        <v>9543</v>
      </c>
      <c r="O54" s="1" t="s">
        <v>3354</v>
      </c>
      <c r="P54" s="1" t="s">
        <v>3355</v>
      </c>
      <c r="Q54" s="1" t="s">
        <v>1185</v>
      </c>
      <c r="R54" s="2" t="str">
        <f t="shared" ca="1" si="7"/>
        <v/>
      </c>
      <c r="S54" s="2" t="str">
        <f>IF(AB54="","",IF(COUNTIFS(AB$1:AB54,AB54,AD$1:AD54,AD54)&gt;1,"",IF(COUNTIFS(AB:AB,AB54,AD:AD,AD54)&gt;=1,"月作業","")))</f>
        <v/>
      </c>
      <c r="T54" s="2" t="str">
        <f t="shared" ca="1" si="8"/>
        <v>日作業52</v>
      </c>
      <c r="U54" s="2" t="str">
        <f>IF(AB54="","",IF(COUNTIFS(AC$1:AC54,AC54,AD$1:AD54,AD54)&gt;1,"",IF(COUNTIFS(AC:AC,AC54,AD:AD,AD54)&gt;=1,"日作業","")))</f>
        <v>日作業</v>
      </c>
      <c r="V54" s="2" t="str">
        <f t="shared" ca="1" si="9"/>
        <v/>
      </c>
      <c r="W54" s="2" t="str">
        <f>IF(AB54="","",IF(COUNTIF(AB$1:AB54,AB54)&gt;1,"",IF(COUNTIF(AB:AB,AB54)&gt;=1,"月","")))</f>
        <v/>
      </c>
      <c r="X54" s="2" t="str">
        <f t="shared" ca="1" si="10"/>
        <v>月日36</v>
      </c>
      <c r="Y54" s="2" t="str">
        <f>IF(AC54="","",IF(COUNTIF(AC$1:AC54,AC54)&gt;1,"",IF(COUNTIF(AC:AC,AC54)&gt;=1,"月日","")))</f>
        <v>月日</v>
      </c>
      <c r="Z54" s="2" t="str">
        <f t="shared" ca="1" si="11"/>
        <v/>
      </c>
      <c r="AA54" s="2" t="str">
        <f>IF(AD54="","",IF(COUNTIF(AD$1:AD54,AD54)&gt;1,"",IF(COUNTIF(AD:AD,AD54)&gt;=1,"作業","")))</f>
        <v/>
      </c>
      <c r="AB54" s="2">
        <f t="shared" si="0"/>
        <v>11</v>
      </c>
      <c r="AC54" s="3">
        <f t="shared" si="1"/>
        <v>45625</v>
      </c>
      <c r="AD54" s="2" t="str">
        <f t="shared" si="2"/>
        <v>舞洲1号乾燥ケーキ搬送コンベヤ上部サポート作図</v>
      </c>
      <c r="AE54" s="2" t="str">
        <f t="shared" si="3"/>
        <v>乾燥ケーキ搬送コンベヤ上部サポート作図</v>
      </c>
      <c r="AF54" s="2" t="str">
        <f t="shared" si="4"/>
        <v>舞洲1号</v>
      </c>
      <c r="AG54" s="2" t="str">
        <f t="shared" si="12"/>
        <v/>
      </c>
      <c r="AH54" s="2" t="str">
        <f t="shared" si="5"/>
        <v>乾燥ケーキ搬送コンベヤ上部サポート</v>
      </c>
      <c r="AI54" s="2" t="str">
        <f t="shared" si="6"/>
        <v>作図</v>
      </c>
    </row>
    <row r="55" spans="1:35">
      <c r="A55" s="5">
        <v>45628</v>
      </c>
      <c r="B55" s="4" t="s">
        <v>11625</v>
      </c>
      <c r="C55" s="4" t="s">
        <v>11749</v>
      </c>
      <c r="D55" s="4" t="s">
        <v>11769</v>
      </c>
      <c r="F55" s="4">
        <v>7.75</v>
      </c>
      <c r="G55" s="1">
        <f>IF(COUNTIF(A$1:A54, A55) &gt; 0, "", IF(SUMIF(A:A, A55,F:F) &gt; 7.75, SUMIF(A:A, A55,F:F) - 7.75, ""))</f>
        <v>2</v>
      </c>
      <c r="I55" s="1" t="s">
        <v>11714</v>
      </c>
      <c r="J55" s="1" t="s">
        <v>11769</v>
      </c>
      <c r="M55" s="1" t="s">
        <v>7545</v>
      </c>
      <c r="N55" s="1" t="s">
        <v>9544</v>
      </c>
      <c r="O55" s="1" t="s">
        <v>3356</v>
      </c>
      <c r="P55" s="1" t="s">
        <v>3357</v>
      </c>
      <c r="Q55" s="1" t="s">
        <v>1186</v>
      </c>
      <c r="R55" s="2" t="str">
        <f t="shared" ca="1" si="7"/>
        <v>月作業18</v>
      </c>
      <c r="S55" s="2" t="str">
        <f>IF(AB55="","",IF(COUNTIFS(AB$1:AB55,AB55,AD$1:AD55,AD55)&gt;1,"",IF(COUNTIFS(AB:AB,AB55,AD:AD,AD55)&gt;=1,"月作業","")))</f>
        <v>月作業</v>
      </c>
      <c r="T55" s="2" t="str">
        <f t="shared" ca="1" si="8"/>
        <v>日作業53</v>
      </c>
      <c r="U55" s="2" t="str">
        <f>IF(AB55="","",IF(COUNTIFS(AC$1:AC55,AC55,AD$1:AD55,AD55)&gt;1,"",IF(COUNTIFS(AC:AC,AC55,AD:AD,AD55)&gt;=1,"日作業","")))</f>
        <v>日作業</v>
      </c>
      <c r="V55" s="2" t="str">
        <f t="shared" ca="1" si="9"/>
        <v>月3</v>
      </c>
      <c r="W55" s="2" t="str">
        <f>IF(AB55="","",IF(COUNTIF(AB$1:AB55,AB55)&gt;1,"",IF(COUNTIF(AB:AB,AB55)&gt;=1,"月","")))</f>
        <v>月</v>
      </c>
      <c r="X55" s="2" t="str">
        <f t="shared" ca="1" si="10"/>
        <v>月日37</v>
      </c>
      <c r="Y55" s="2" t="str">
        <f>IF(AC55="","",IF(COUNTIF(AC$1:AC55,AC55)&gt;1,"",IF(COUNTIF(AC:AC,AC55)&gt;=1,"月日","")))</f>
        <v>月日</v>
      </c>
      <c r="Z55" s="2" t="str">
        <f t="shared" ca="1" si="11"/>
        <v/>
      </c>
      <c r="AA55" s="2" t="str">
        <f>IF(AD55="","",IF(COUNTIF(AD$1:AD55,AD55)&gt;1,"",IF(COUNTIF(AD:AD,AD55)&gt;=1,"作業","")))</f>
        <v/>
      </c>
      <c r="AB55" s="2">
        <f t="shared" si="0"/>
        <v>12</v>
      </c>
      <c r="AC55" s="3">
        <f t="shared" si="1"/>
        <v>45628</v>
      </c>
      <c r="AD55" s="2" t="str">
        <f t="shared" si="2"/>
        <v>職場高校生向けパンフレット作成作成</v>
      </c>
      <c r="AE55" s="2" t="str">
        <f t="shared" si="3"/>
        <v>高校生向けパンフレット作成作成</v>
      </c>
      <c r="AF55" s="2" t="str">
        <f t="shared" si="4"/>
        <v>職場</v>
      </c>
      <c r="AG55" s="2" t="str">
        <f t="shared" si="12"/>
        <v/>
      </c>
      <c r="AH55" s="2" t="str">
        <f t="shared" si="5"/>
        <v>高校生向けパンフレット作成</v>
      </c>
      <c r="AI55" s="2" t="str">
        <f t="shared" si="6"/>
        <v>作成</v>
      </c>
    </row>
    <row r="56" spans="1:35">
      <c r="A56" s="5">
        <v>45628</v>
      </c>
      <c r="B56" s="4" t="s">
        <v>11747</v>
      </c>
      <c r="C56" s="4" t="s">
        <v>11770</v>
      </c>
      <c r="D56" s="4" t="s">
        <v>1125</v>
      </c>
      <c r="F56" s="4">
        <v>2</v>
      </c>
      <c r="G56" s="1" t="str">
        <f>IF(COUNTIF(A$1:A55, A56) &gt; 0, "", IF(SUMIF(A:A, A56,F:F) &gt; 7.75, SUMIF(A:A, A56,F:F) - 7.75, ""))</f>
        <v/>
      </c>
      <c r="I56" s="1" t="s">
        <v>11715</v>
      </c>
      <c r="J56" s="1" t="s">
        <v>11773</v>
      </c>
      <c r="M56" s="1" t="s">
        <v>7546</v>
      </c>
      <c r="N56" s="1" t="s">
        <v>9545</v>
      </c>
      <c r="O56" s="1" t="s">
        <v>3358</v>
      </c>
      <c r="P56" s="1" t="s">
        <v>3359</v>
      </c>
      <c r="Q56" s="1" t="s">
        <v>1187</v>
      </c>
      <c r="R56" s="2" t="str">
        <f t="shared" ca="1" si="7"/>
        <v>月作業19</v>
      </c>
      <c r="S56" s="2" t="str">
        <f>IF(AB56="","",IF(COUNTIFS(AB$1:AB56,AB56,AD$1:AD56,AD56)&gt;1,"",IF(COUNTIFS(AB:AB,AB56,AD:AD,AD56)&gt;=1,"月作業","")))</f>
        <v>月作業</v>
      </c>
      <c r="T56" s="2" t="str">
        <f t="shared" ca="1" si="8"/>
        <v>日作業54</v>
      </c>
      <c r="U56" s="2" t="str">
        <f>IF(AB56="","",IF(COUNTIFS(AC$1:AC56,AC56,AD$1:AD56,AD56)&gt;1,"",IF(COUNTIFS(AC:AC,AC56,AD:AD,AD56)&gt;=1,"日作業","")))</f>
        <v>日作業</v>
      </c>
      <c r="V56" s="2" t="str">
        <f t="shared" ca="1" si="9"/>
        <v/>
      </c>
      <c r="W56" s="2" t="str">
        <f>IF(AB56="","",IF(COUNTIF(AB$1:AB56,AB56)&gt;1,"",IF(COUNTIF(AB:AB,AB56)&gt;=1,"月","")))</f>
        <v/>
      </c>
      <c r="X56" s="2" t="str">
        <f t="shared" ca="1" si="10"/>
        <v/>
      </c>
      <c r="Y56" s="2" t="str">
        <f>IF(AC56="","",IF(COUNTIF(AC$1:AC56,AC56)&gt;1,"",IF(COUNTIF(AC:AC,AC56)&gt;=1,"月日","")))</f>
        <v/>
      </c>
      <c r="Z56" s="2" t="str">
        <f t="shared" ca="1" si="11"/>
        <v/>
      </c>
      <c r="AA56" s="2" t="str">
        <f>IF(AD56="","",IF(COUNTIF(AD$1:AD56,AD56)&gt;1,"",IF(COUNTIF(AD:AD,AD56)&gt;=1,"作業","")))</f>
        <v/>
      </c>
      <c r="AB56" s="2">
        <f t="shared" si="0"/>
        <v>12</v>
      </c>
      <c r="AC56" s="3">
        <f t="shared" si="1"/>
        <v>45628</v>
      </c>
      <c r="AD56" s="2" t="str">
        <f t="shared" si="2"/>
        <v>舞洲1号乾燥ケーキ搬送コンベヤ上部サポート作図</v>
      </c>
      <c r="AE56" s="2" t="str">
        <f t="shared" si="3"/>
        <v>乾燥ケーキ搬送コンベヤ上部サポート作図</v>
      </c>
      <c r="AF56" s="2" t="str">
        <f t="shared" si="4"/>
        <v>舞洲1号</v>
      </c>
      <c r="AG56" s="2" t="str">
        <f t="shared" si="12"/>
        <v/>
      </c>
      <c r="AH56" s="2" t="str">
        <f t="shared" si="5"/>
        <v>乾燥ケーキ搬送コンベヤ上部サポート</v>
      </c>
      <c r="AI56" s="2" t="str">
        <f t="shared" si="6"/>
        <v>作図</v>
      </c>
    </row>
    <row r="57" spans="1:35">
      <c r="A57" s="5">
        <v>45629</v>
      </c>
      <c r="B57" s="4" t="s">
        <v>11625</v>
      </c>
      <c r="C57" s="4" t="s">
        <v>11749</v>
      </c>
      <c r="D57" s="4" t="s">
        <v>11769</v>
      </c>
      <c r="F57" s="4">
        <v>7.75</v>
      </c>
      <c r="G57" s="1">
        <f>IF(COUNTIF(A$1:A56, A57) &gt; 0, "", IF(SUMIF(A:A, A57,F:F) &gt; 7.75, SUMIF(A:A, A57,F:F) - 7.75, ""))</f>
        <v>2</v>
      </c>
      <c r="I57" s="1" t="s">
        <v>11717</v>
      </c>
      <c r="J57" s="1" t="s">
        <v>11787</v>
      </c>
      <c r="M57" s="1" t="s">
        <v>7547</v>
      </c>
      <c r="N57" s="1" t="s">
        <v>9546</v>
      </c>
      <c r="O57" s="1" t="s">
        <v>3360</v>
      </c>
      <c r="P57" s="1" t="s">
        <v>3361</v>
      </c>
      <c r="Q57" s="1" t="s">
        <v>1188</v>
      </c>
      <c r="R57" s="2" t="str">
        <f t="shared" ca="1" si="7"/>
        <v/>
      </c>
      <c r="S57" s="2" t="str">
        <f>IF(AB57="","",IF(COUNTIFS(AB$1:AB57,AB57,AD$1:AD57,AD57)&gt;1,"",IF(COUNTIFS(AB:AB,AB57,AD:AD,AD57)&gt;=1,"月作業","")))</f>
        <v/>
      </c>
      <c r="T57" s="2" t="str">
        <f t="shared" ca="1" si="8"/>
        <v>日作業55</v>
      </c>
      <c r="U57" s="2" t="str">
        <f>IF(AB57="","",IF(COUNTIFS(AC$1:AC57,AC57,AD$1:AD57,AD57)&gt;1,"",IF(COUNTIFS(AC:AC,AC57,AD:AD,AD57)&gt;=1,"日作業","")))</f>
        <v>日作業</v>
      </c>
      <c r="V57" s="2" t="str">
        <f t="shared" ca="1" si="9"/>
        <v/>
      </c>
      <c r="W57" s="2" t="str">
        <f>IF(AB57="","",IF(COUNTIF(AB$1:AB57,AB57)&gt;1,"",IF(COUNTIF(AB:AB,AB57)&gt;=1,"月","")))</f>
        <v/>
      </c>
      <c r="X57" s="2" t="str">
        <f t="shared" ca="1" si="10"/>
        <v>月日38</v>
      </c>
      <c r="Y57" s="2" t="str">
        <f>IF(AC57="","",IF(COUNTIF(AC$1:AC57,AC57)&gt;1,"",IF(COUNTIF(AC:AC,AC57)&gt;=1,"月日","")))</f>
        <v>月日</v>
      </c>
      <c r="Z57" s="2" t="str">
        <f t="shared" ca="1" si="11"/>
        <v/>
      </c>
      <c r="AA57" s="2" t="str">
        <f>IF(AD57="","",IF(COUNTIF(AD$1:AD57,AD57)&gt;1,"",IF(COUNTIF(AD:AD,AD57)&gt;=1,"作業","")))</f>
        <v/>
      </c>
      <c r="AB57" s="2">
        <f t="shared" si="0"/>
        <v>12</v>
      </c>
      <c r="AC57" s="3">
        <f t="shared" si="1"/>
        <v>45629</v>
      </c>
      <c r="AD57" s="2" t="str">
        <f t="shared" si="2"/>
        <v>職場高校生向けパンフレット作成作成</v>
      </c>
      <c r="AE57" s="2" t="str">
        <f t="shared" si="3"/>
        <v>高校生向けパンフレット作成作成</v>
      </c>
      <c r="AF57" s="2" t="str">
        <f t="shared" si="4"/>
        <v>職場</v>
      </c>
      <c r="AG57" s="2" t="str">
        <f t="shared" si="12"/>
        <v/>
      </c>
      <c r="AH57" s="2" t="str">
        <f t="shared" si="5"/>
        <v>高校生向けパンフレット作成</v>
      </c>
      <c r="AI57" s="2" t="str">
        <f t="shared" si="6"/>
        <v>作成</v>
      </c>
    </row>
    <row r="58" spans="1:35">
      <c r="A58" s="5">
        <v>45629</v>
      </c>
      <c r="B58" s="4" t="s">
        <v>11747</v>
      </c>
      <c r="C58" s="4" t="s">
        <v>11770</v>
      </c>
      <c r="D58" s="4" t="s">
        <v>1125</v>
      </c>
      <c r="F58" s="4">
        <v>2</v>
      </c>
      <c r="G58" s="1" t="str">
        <f>IF(COUNTIF(A$1:A57, A58) &gt; 0, "", IF(SUMIF(A:A, A58,F:F) &gt; 7.75, SUMIF(A:A, A58,F:F) - 7.75, ""))</f>
        <v/>
      </c>
      <c r="I58" s="1" t="s">
        <v>11719</v>
      </c>
      <c r="J58" s="1" t="s">
        <v>11800</v>
      </c>
      <c r="M58" s="1" t="s">
        <v>7548</v>
      </c>
      <c r="N58" s="1" t="s">
        <v>9547</v>
      </c>
      <c r="O58" s="1" t="s">
        <v>3362</v>
      </c>
      <c r="P58" s="1" t="s">
        <v>3363</v>
      </c>
      <c r="Q58" s="1" t="s">
        <v>1189</v>
      </c>
      <c r="R58" s="2" t="str">
        <f t="shared" ca="1" si="7"/>
        <v/>
      </c>
      <c r="S58" s="2" t="str">
        <f>IF(AB58="","",IF(COUNTIFS(AB$1:AB58,AB58,AD$1:AD58,AD58)&gt;1,"",IF(COUNTIFS(AB:AB,AB58,AD:AD,AD58)&gt;=1,"月作業","")))</f>
        <v/>
      </c>
      <c r="T58" s="2" t="str">
        <f t="shared" ca="1" si="8"/>
        <v>日作業56</v>
      </c>
      <c r="U58" s="2" t="str">
        <f>IF(AB58="","",IF(COUNTIFS(AC$1:AC58,AC58,AD$1:AD58,AD58)&gt;1,"",IF(COUNTIFS(AC:AC,AC58,AD:AD,AD58)&gt;=1,"日作業","")))</f>
        <v>日作業</v>
      </c>
      <c r="V58" s="2" t="str">
        <f t="shared" ca="1" si="9"/>
        <v/>
      </c>
      <c r="W58" s="2" t="str">
        <f>IF(AB58="","",IF(COUNTIF(AB$1:AB58,AB58)&gt;1,"",IF(COUNTIF(AB:AB,AB58)&gt;=1,"月","")))</f>
        <v/>
      </c>
      <c r="X58" s="2" t="str">
        <f t="shared" ca="1" si="10"/>
        <v/>
      </c>
      <c r="Y58" s="2" t="str">
        <f>IF(AC58="","",IF(COUNTIF(AC$1:AC58,AC58)&gt;1,"",IF(COUNTIF(AC:AC,AC58)&gt;=1,"月日","")))</f>
        <v/>
      </c>
      <c r="Z58" s="2" t="str">
        <f t="shared" ca="1" si="11"/>
        <v/>
      </c>
      <c r="AA58" s="2" t="str">
        <f>IF(AD58="","",IF(COUNTIF(AD$1:AD58,AD58)&gt;1,"",IF(COUNTIF(AD:AD,AD58)&gt;=1,"作業","")))</f>
        <v/>
      </c>
      <c r="AB58" s="2">
        <f t="shared" si="0"/>
        <v>12</v>
      </c>
      <c r="AC58" s="3">
        <f t="shared" si="1"/>
        <v>45629</v>
      </c>
      <c r="AD58" s="2" t="str">
        <f t="shared" si="2"/>
        <v>舞洲1号乾燥ケーキ搬送コンベヤ上部サポート作図</v>
      </c>
      <c r="AE58" s="2" t="str">
        <f t="shared" si="3"/>
        <v>乾燥ケーキ搬送コンベヤ上部サポート作図</v>
      </c>
      <c r="AF58" s="2" t="str">
        <f t="shared" si="4"/>
        <v>舞洲1号</v>
      </c>
      <c r="AG58" s="2" t="str">
        <f t="shared" si="12"/>
        <v/>
      </c>
      <c r="AH58" s="2" t="str">
        <f t="shared" si="5"/>
        <v>乾燥ケーキ搬送コンベヤ上部サポート</v>
      </c>
      <c r="AI58" s="2" t="str">
        <f t="shared" si="6"/>
        <v>作図</v>
      </c>
    </row>
    <row r="59" spans="1:35">
      <c r="A59" s="5">
        <v>45630</v>
      </c>
      <c r="B59" s="4" t="s">
        <v>11625</v>
      </c>
      <c r="C59" s="4" t="s">
        <v>11749</v>
      </c>
      <c r="D59" s="4" t="s">
        <v>11769</v>
      </c>
      <c r="F59" s="4">
        <v>6.75</v>
      </c>
      <c r="G59" s="1" t="str">
        <f>IF(COUNTIF(A$1:A58, A59) &gt; 0, "", IF(SUMIF(A:A, A59,F:F) &gt; 7.75, SUMIF(A:A, A59,F:F) - 7.75, ""))</f>
        <v/>
      </c>
      <c r="I59" s="1" t="s">
        <v>11730</v>
      </c>
      <c r="J59" s="1" t="s">
        <v>11804</v>
      </c>
      <c r="M59" s="1" t="s">
        <v>7549</v>
      </c>
      <c r="N59" s="1" t="s">
        <v>9548</v>
      </c>
      <c r="O59" s="1" t="s">
        <v>3364</v>
      </c>
      <c r="P59" s="1" t="s">
        <v>3365</v>
      </c>
      <c r="Q59" s="1" t="s">
        <v>1190</v>
      </c>
      <c r="R59" s="2" t="str">
        <f t="shared" ca="1" si="7"/>
        <v/>
      </c>
      <c r="S59" s="2" t="str">
        <f>IF(AB59="","",IF(COUNTIFS(AB$1:AB59,AB59,AD$1:AD59,AD59)&gt;1,"",IF(COUNTIFS(AB:AB,AB59,AD:AD,AD59)&gt;=1,"月作業","")))</f>
        <v/>
      </c>
      <c r="T59" s="2" t="str">
        <f t="shared" ca="1" si="8"/>
        <v>日作業57</v>
      </c>
      <c r="U59" s="2" t="str">
        <f>IF(AB59="","",IF(COUNTIFS(AC$1:AC59,AC59,AD$1:AD59,AD59)&gt;1,"",IF(COUNTIFS(AC:AC,AC59,AD:AD,AD59)&gt;=1,"日作業","")))</f>
        <v>日作業</v>
      </c>
      <c r="V59" s="2" t="str">
        <f t="shared" ca="1" si="9"/>
        <v/>
      </c>
      <c r="W59" s="2" t="str">
        <f>IF(AB59="","",IF(COUNTIF(AB$1:AB59,AB59)&gt;1,"",IF(COUNTIF(AB:AB,AB59)&gt;=1,"月","")))</f>
        <v/>
      </c>
      <c r="X59" s="2" t="str">
        <f t="shared" ca="1" si="10"/>
        <v>月日39</v>
      </c>
      <c r="Y59" s="2" t="str">
        <f>IF(AC59="","",IF(COUNTIF(AC$1:AC59,AC59)&gt;1,"",IF(COUNTIF(AC:AC,AC59)&gt;=1,"月日","")))</f>
        <v>月日</v>
      </c>
      <c r="Z59" s="2" t="str">
        <f t="shared" ca="1" si="11"/>
        <v/>
      </c>
      <c r="AA59" s="2" t="str">
        <f>IF(AD59="","",IF(COUNTIF(AD$1:AD59,AD59)&gt;1,"",IF(COUNTIF(AD:AD,AD59)&gt;=1,"作業","")))</f>
        <v/>
      </c>
      <c r="AB59" s="2">
        <f t="shared" si="0"/>
        <v>12</v>
      </c>
      <c r="AC59" s="3">
        <f t="shared" si="1"/>
        <v>45630</v>
      </c>
      <c r="AD59" s="2" t="str">
        <f t="shared" si="2"/>
        <v>職場高校生向けパンフレット作成作成</v>
      </c>
      <c r="AE59" s="2" t="str">
        <f t="shared" si="3"/>
        <v>高校生向けパンフレット作成作成</v>
      </c>
      <c r="AF59" s="2" t="str">
        <f t="shared" si="4"/>
        <v>職場</v>
      </c>
      <c r="AG59" s="2" t="str">
        <f t="shared" si="12"/>
        <v/>
      </c>
      <c r="AH59" s="2" t="str">
        <f t="shared" si="5"/>
        <v>高校生向けパンフレット作成</v>
      </c>
      <c r="AI59" s="2" t="str">
        <f t="shared" si="6"/>
        <v>作成</v>
      </c>
    </row>
    <row r="60" spans="1:35">
      <c r="A60" s="5">
        <v>45630</v>
      </c>
      <c r="B60" s="4" t="s">
        <v>11747</v>
      </c>
      <c r="C60" s="4" t="s">
        <v>11770</v>
      </c>
      <c r="D60" s="4" t="s">
        <v>1125</v>
      </c>
      <c r="F60" s="4">
        <v>1</v>
      </c>
      <c r="G60" s="1" t="str">
        <f>IF(COUNTIF(A$1:A59, A60) &gt; 0, "", IF(SUMIF(A:A, A60,F:F) &gt; 7.75, SUMIF(A:A, A60,F:F) - 7.75, ""))</f>
        <v/>
      </c>
      <c r="I60" s="1" t="s">
        <v>11724</v>
      </c>
      <c r="J60" s="1" t="s">
        <v>11807</v>
      </c>
      <c r="M60" s="1" t="s">
        <v>7550</v>
      </c>
      <c r="N60" s="1" t="s">
        <v>9549</v>
      </c>
      <c r="O60" s="1" t="s">
        <v>3366</v>
      </c>
      <c r="P60" s="1" t="s">
        <v>3367</v>
      </c>
      <c r="Q60" s="1" t="s">
        <v>1191</v>
      </c>
      <c r="R60" s="2" t="str">
        <f t="shared" ca="1" si="7"/>
        <v/>
      </c>
      <c r="S60" s="2" t="str">
        <f>IF(AB60="","",IF(COUNTIFS(AB$1:AB60,AB60,AD$1:AD60,AD60)&gt;1,"",IF(COUNTIFS(AB:AB,AB60,AD:AD,AD60)&gt;=1,"月作業","")))</f>
        <v/>
      </c>
      <c r="T60" s="2" t="str">
        <f t="shared" ca="1" si="8"/>
        <v>日作業58</v>
      </c>
      <c r="U60" s="2" t="str">
        <f>IF(AB60="","",IF(COUNTIFS(AC$1:AC60,AC60,AD$1:AD60,AD60)&gt;1,"",IF(COUNTIFS(AC:AC,AC60,AD:AD,AD60)&gt;=1,"日作業","")))</f>
        <v>日作業</v>
      </c>
      <c r="V60" s="2" t="str">
        <f t="shared" ca="1" si="9"/>
        <v/>
      </c>
      <c r="W60" s="2" t="str">
        <f>IF(AB60="","",IF(COUNTIF(AB$1:AB60,AB60)&gt;1,"",IF(COUNTIF(AB:AB,AB60)&gt;=1,"月","")))</f>
        <v/>
      </c>
      <c r="X60" s="2" t="str">
        <f t="shared" ca="1" si="10"/>
        <v/>
      </c>
      <c r="Y60" s="2" t="str">
        <f>IF(AC60="","",IF(COUNTIF(AC$1:AC60,AC60)&gt;1,"",IF(COUNTIF(AC:AC,AC60)&gt;=1,"月日","")))</f>
        <v/>
      </c>
      <c r="Z60" s="2" t="str">
        <f t="shared" ca="1" si="11"/>
        <v/>
      </c>
      <c r="AA60" s="2" t="str">
        <f>IF(AD60="","",IF(COUNTIF(AD$1:AD60,AD60)&gt;1,"",IF(COUNTIF(AD:AD,AD60)&gt;=1,"作業","")))</f>
        <v/>
      </c>
      <c r="AB60" s="2">
        <f t="shared" si="0"/>
        <v>12</v>
      </c>
      <c r="AC60" s="3">
        <f t="shared" si="1"/>
        <v>45630</v>
      </c>
      <c r="AD60" s="2" t="str">
        <f t="shared" si="2"/>
        <v>舞洲1号乾燥ケーキ搬送コンベヤ上部サポート作図</v>
      </c>
      <c r="AE60" s="2" t="str">
        <f t="shared" si="3"/>
        <v>乾燥ケーキ搬送コンベヤ上部サポート作図</v>
      </c>
      <c r="AF60" s="2" t="str">
        <f t="shared" si="4"/>
        <v>舞洲1号</v>
      </c>
      <c r="AG60" s="2" t="str">
        <f t="shared" si="12"/>
        <v/>
      </c>
      <c r="AH60" s="2" t="str">
        <f t="shared" si="5"/>
        <v>乾燥ケーキ搬送コンベヤ上部サポート</v>
      </c>
      <c r="AI60" s="2" t="str">
        <f t="shared" si="6"/>
        <v>作図</v>
      </c>
    </row>
    <row r="61" spans="1:35">
      <c r="A61" s="5">
        <v>45631</v>
      </c>
      <c r="B61" s="4" t="s">
        <v>11625</v>
      </c>
      <c r="C61" s="4" t="s">
        <v>11772</v>
      </c>
      <c r="D61" s="4" t="s">
        <v>11773</v>
      </c>
      <c r="F61" s="4">
        <v>2.5</v>
      </c>
      <c r="G61" s="1">
        <f>IF(COUNTIF(A$1:A60, A61) &gt; 0, "", IF(SUMIF(A:A, A61,F:F) &gt; 7.75, SUMIF(A:A, A61,F:F) - 7.75, ""))</f>
        <v>2</v>
      </c>
      <c r="I61" s="1" t="s">
        <v>11734</v>
      </c>
      <c r="J61" s="1" t="s">
        <v>11810</v>
      </c>
      <c r="M61" s="1" t="s">
        <v>7551</v>
      </c>
      <c r="N61" s="1" t="s">
        <v>9550</v>
      </c>
      <c r="O61" s="1" t="s">
        <v>3368</v>
      </c>
      <c r="P61" s="1" t="s">
        <v>3369</v>
      </c>
      <c r="Q61" s="1" t="s">
        <v>1192</v>
      </c>
      <c r="R61" s="2" t="str">
        <f t="shared" ca="1" si="7"/>
        <v>月作業20</v>
      </c>
      <c r="S61" s="2" t="str">
        <f>IF(AB61="","",IF(COUNTIFS(AB$1:AB61,AB61,AD$1:AD61,AD61)&gt;1,"",IF(COUNTIFS(AB:AB,AB61,AD:AD,AD61)&gt;=1,"月作業","")))</f>
        <v>月作業</v>
      </c>
      <c r="T61" s="2" t="str">
        <f t="shared" ca="1" si="8"/>
        <v>日作業59</v>
      </c>
      <c r="U61" s="2" t="str">
        <f>IF(AB61="","",IF(COUNTIFS(AC$1:AC61,AC61,AD$1:AD61,AD61)&gt;1,"",IF(COUNTIFS(AC:AC,AC61,AD:AD,AD61)&gt;=1,"日作業","")))</f>
        <v>日作業</v>
      </c>
      <c r="V61" s="2" t="str">
        <f t="shared" ca="1" si="9"/>
        <v/>
      </c>
      <c r="W61" s="2" t="str">
        <f>IF(AB61="","",IF(COUNTIF(AB$1:AB61,AB61)&gt;1,"",IF(COUNTIF(AB:AB,AB61)&gt;=1,"月","")))</f>
        <v/>
      </c>
      <c r="X61" s="2" t="str">
        <f t="shared" ca="1" si="10"/>
        <v>月日40</v>
      </c>
      <c r="Y61" s="2" t="str">
        <f>IF(AC61="","",IF(COUNTIF(AC$1:AC61,AC61)&gt;1,"",IF(COUNTIF(AC:AC,AC61)&gt;=1,"月日","")))</f>
        <v>月日</v>
      </c>
      <c r="Z61" s="2" t="str">
        <f t="shared" ca="1" si="11"/>
        <v>作業18</v>
      </c>
      <c r="AA61" s="2" t="str">
        <f>IF(AD61="","",IF(COUNTIF(AD$1:AD61,AD61)&gt;1,"",IF(COUNTIF(AD:AD,AD61)&gt;=1,"作業","")))</f>
        <v>作業</v>
      </c>
      <c r="AB61" s="2">
        <f t="shared" si="0"/>
        <v>12</v>
      </c>
      <c r="AC61" s="3">
        <f t="shared" si="1"/>
        <v>45631</v>
      </c>
      <c r="AD61" s="2" t="str">
        <f t="shared" si="2"/>
        <v>職場工場手伝い木々粉砕</v>
      </c>
      <c r="AE61" s="2" t="str">
        <f t="shared" si="3"/>
        <v>工場手伝い木々粉砕</v>
      </c>
      <c r="AF61" s="2" t="str">
        <f t="shared" si="4"/>
        <v>職場</v>
      </c>
      <c r="AG61" s="2" t="str">
        <f t="shared" si="12"/>
        <v/>
      </c>
      <c r="AH61" s="2" t="str">
        <f t="shared" si="5"/>
        <v>工場手伝い</v>
      </c>
      <c r="AI61" s="2" t="str">
        <f t="shared" si="6"/>
        <v>木々粉砕</v>
      </c>
    </row>
    <row r="62" spans="1:35">
      <c r="A62" s="5">
        <v>45631</v>
      </c>
      <c r="B62" s="4" t="s">
        <v>11747</v>
      </c>
      <c r="C62" s="4" t="s">
        <v>11770</v>
      </c>
      <c r="D62" s="4" t="s">
        <v>1125</v>
      </c>
      <c r="F62" s="4">
        <v>7.25</v>
      </c>
      <c r="G62" s="1" t="str">
        <f>IF(COUNTIF(A$1:A61, A62) &gt; 0, "", IF(SUMIF(A:A, A62,F:F) &gt; 7.75, SUMIF(A:A, A62,F:F) - 7.75, ""))</f>
        <v/>
      </c>
      <c r="I62" s="1" t="s">
        <v>11732</v>
      </c>
      <c r="J62" s="1" t="s">
        <v>11811</v>
      </c>
      <c r="M62" s="1" t="s">
        <v>7552</v>
      </c>
      <c r="N62" s="1" t="s">
        <v>9551</v>
      </c>
      <c r="O62" s="1" t="s">
        <v>3370</v>
      </c>
      <c r="P62" s="1" t="s">
        <v>3371</v>
      </c>
      <c r="Q62" s="1" t="s">
        <v>1193</v>
      </c>
      <c r="R62" s="2" t="str">
        <f t="shared" ca="1" si="7"/>
        <v/>
      </c>
      <c r="S62" s="2" t="str">
        <f>IF(AB62="","",IF(COUNTIFS(AB$1:AB62,AB62,AD$1:AD62,AD62)&gt;1,"",IF(COUNTIFS(AB:AB,AB62,AD:AD,AD62)&gt;=1,"月作業","")))</f>
        <v/>
      </c>
      <c r="T62" s="2" t="str">
        <f t="shared" ca="1" si="8"/>
        <v>日作業60</v>
      </c>
      <c r="U62" s="2" t="str">
        <f>IF(AB62="","",IF(COUNTIFS(AC$1:AC62,AC62,AD$1:AD62,AD62)&gt;1,"",IF(COUNTIFS(AC:AC,AC62,AD:AD,AD62)&gt;=1,"日作業","")))</f>
        <v>日作業</v>
      </c>
      <c r="V62" s="2" t="str">
        <f t="shared" ca="1" si="9"/>
        <v/>
      </c>
      <c r="W62" s="2" t="str">
        <f>IF(AB62="","",IF(COUNTIF(AB$1:AB62,AB62)&gt;1,"",IF(COUNTIF(AB:AB,AB62)&gt;=1,"月","")))</f>
        <v/>
      </c>
      <c r="X62" s="2" t="str">
        <f t="shared" ca="1" si="10"/>
        <v/>
      </c>
      <c r="Y62" s="2" t="str">
        <f>IF(AC62="","",IF(COUNTIF(AC$1:AC62,AC62)&gt;1,"",IF(COUNTIF(AC:AC,AC62)&gt;=1,"月日","")))</f>
        <v/>
      </c>
      <c r="Z62" s="2" t="str">
        <f t="shared" ca="1" si="11"/>
        <v/>
      </c>
      <c r="AA62" s="2" t="str">
        <f>IF(AD62="","",IF(COUNTIF(AD$1:AD62,AD62)&gt;1,"",IF(COUNTIF(AD:AD,AD62)&gt;=1,"作業","")))</f>
        <v/>
      </c>
      <c r="AB62" s="2">
        <f t="shared" si="0"/>
        <v>12</v>
      </c>
      <c r="AC62" s="3">
        <f t="shared" si="1"/>
        <v>45631</v>
      </c>
      <c r="AD62" s="2" t="str">
        <f t="shared" si="2"/>
        <v>舞洲1号乾燥ケーキ搬送コンベヤ上部サポート作図</v>
      </c>
      <c r="AE62" s="2" t="str">
        <f t="shared" si="3"/>
        <v>乾燥ケーキ搬送コンベヤ上部サポート作図</v>
      </c>
      <c r="AF62" s="2" t="str">
        <f t="shared" si="4"/>
        <v>舞洲1号</v>
      </c>
      <c r="AG62" s="2" t="str">
        <f t="shared" si="12"/>
        <v/>
      </c>
      <c r="AH62" s="2" t="str">
        <f t="shared" si="5"/>
        <v>乾燥ケーキ搬送コンベヤ上部サポート</v>
      </c>
      <c r="AI62" s="2" t="str">
        <f t="shared" si="6"/>
        <v>作図</v>
      </c>
    </row>
    <row r="63" spans="1:35">
      <c r="A63" s="5">
        <v>45632</v>
      </c>
      <c r="B63" s="4" t="s">
        <v>11747</v>
      </c>
      <c r="C63" s="4" t="s">
        <v>11770</v>
      </c>
      <c r="D63" s="4" t="s">
        <v>1125</v>
      </c>
      <c r="F63" s="4">
        <v>2</v>
      </c>
      <c r="G63" s="1" t="str">
        <f>IF(COUNTIF(A$1:A62, A63) &gt; 0, "", IF(SUMIF(A:A, A63,F:F) &gt; 7.75, SUMIF(A:A, A63,F:F) - 7.75, ""))</f>
        <v/>
      </c>
      <c r="I63" s="1" t="s">
        <v>11736</v>
      </c>
      <c r="J63" s="1" t="s">
        <v>11812</v>
      </c>
      <c r="M63" s="1" t="s">
        <v>7553</v>
      </c>
      <c r="N63" s="1" t="s">
        <v>9552</v>
      </c>
      <c r="O63" s="1" t="s">
        <v>3372</v>
      </c>
      <c r="P63" s="1" t="s">
        <v>3373</v>
      </c>
      <c r="Q63" s="1" t="s">
        <v>1194</v>
      </c>
      <c r="R63" s="2" t="str">
        <f t="shared" ca="1" si="7"/>
        <v/>
      </c>
      <c r="S63" s="2" t="str">
        <f>IF(AB63="","",IF(COUNTIFS(AB$1:AB63,AB63,AD$1:AD63,AD63)&gt;1,"",IF(COUNTIFS(AB:AB,AB63,AD:AD,AD63)&gt;=1,"月作業","")))</f>
        <v/>
      </c>
      <c r="T63" s="2" t="str">
        <f t="shared" ca="1" si="8"/>
        <v>日作業61</v>
      </c>
      <c r="U63" s="2" t="str">
        <f>IF(AB63="","",IF(COUNTIFS(AC$1:AC63,AC63,AD$1:AD63,AD63)&gt;1,"",IF(COUNTIFS(AC:AC,AC63,AD:AD,AD63)&gt;=1,"日作業","")))</f>
        <v>日作業</v>
      </c>
      <c r="V63" s="2" t="str">
        <f t="shared" ca="1" si="9"/>
        <v/>
      </c>
      <c r="W63" s="2" t="str">
        <f>IF(AB63="","",IF(COUNTIF(AB$1:AB63,AB63)&gt;1,"",IF(COUNTIF(AB:AB,AB63)&gt;=1,"月","")))</f>
        <v/>
      </c>
      <c r="X63" s="2" t="str">
        <f t="shared" ca="1" si="10"/>
        <v>月日41</v>
      </c>
      <c r="Y63" s="2" t="str">
        <f>IF(AC63="","",IF(COUNTIF(AC$1:AC63,AC63)&gt;1,"",IF(COUNTIF(AC:AC,AC63)&gt;=1,"月日","")))</f>
        <v>月日</v>
      </c>
      <c r="Z63" s="2" t="str">
        <f t="shared" ca="1" si="11"/>
        <v/>
      </c>
      <c r="AA63" s="2" t="str">
        <f>IF(AD63="","",IF(COUNTIF(AD$1:AD63,AD63)&gt;1,"",IF(COUNTIF(AD:AD,AD63)&gt;=1,"作業","")))</f>
        <v/>
      </c>
      <c r="AB63" s="2">
        <f t="shared" si="0"/>
        <v>12</v>
      </c>
      <c r="AC63" s="3">
        <f t="shared" si="1"/>
        <v>45632</v>
      </c>
      <c r="AD63" s="2" t="str">
        <f t="shared" si="2"/>
        <v>舞洲1号乾燥ケーキ搬送コンベヤ上部サポート作図</v>
      </c>
      <c r="AE63" s="2" t="str">
        <f t="shared" si="3"/>
        <v>乾燥ケーキ搬送コンベヤ上部サポート作図</v>
      </c>
      <c r="AF63" s="2" t="str">
        <f t="shared" si="4"/>
        <v>舞洲1号</v>
      </c>
      <c r="AG63" s="2" t="str">
        <f t="shared" si="12"/>
        <v/>
      </c>
      <c r="AH63" s="2" t="str">
        <f t="shared" si="5"/>
        <v>乾燥ケーキ搬送コンベヤ上部サポート</v>
      </c>
      <c r="AI63" s="2" t="str">
        <f t="shared" si="6"/>
        <v>作図</v>
      </c>
    </row>
    <row r="64" spans="1:35" ht="20.25" customHeight="1">
      <c r="A64" s="5">
        <v>45632</v>
      </c>
      <c r="B64" s="4" t="s">
        <v>11625</v>
      </c>
      <c r="C64" s="4" t="s">
        <v>11749</v>
      </c>
      <c r="D64" s="4" t="s">
        <v>11769</v>
      </c>
      <c r="F64" s="4">
        <v>0.5</v>
      </c>
      <c r="G64" s="1" t="str">
        <f>IF(COUNTIF(A$1:A63, A64) &gt; 0, "", IF(SUMIF(A:A, A64,F:F) &gt; 7.75, SUMIF(A:A, A64,F:F) - 7.75, ""))</f>
        <v/>
      </c>
      <c r="I64" s="1" t="s">
        <v>11737</v>
      </c>
      <c r="M64" s="1" t="s">
        <v>7554</v>
      </c>
      <c r="N64" s="1" t="s">
        <v>9553</v>
      </c>
      <c r="O64" s="1" t="s">
        <v>3374</v>
      </c>
      <c r="P64" s="1" t="s">
        <v>3375</v>
      </c>
      <c r="Q64" s="1" t="s">
        <v>1195</v>
      </c>
      <c r="R64" s="2" t="str">
        <f t="shared" ca="1" si="7"/>
        <v/>
      </c>
      <c r="S64" s="2" t="str">
        <f>IF(AB64="","",IF(COUNTIFS(AB$1:AB64,AB64,AD$1:AD64,AD64)&gt;1,"",IF(COUNTIFS(AB:AB,AB64,AD:AD,AD64)&gt;=1,"月作業","")))</f>
        <v/>
      </c>
      <c r="T64" s="2" t="str">
        <f t="shared" ca="1" si="8"/>
        <v>日作業62</v>
      </c>
      <c r="U64" s="2" t="str">
        <f>IF(AB64="","",IF(COUNTIFS(AC$1:AC64,AC64,AD$1:AD64,AD64)&gt;1,"",IF(COUNTIFS(AC:AC,AC64,AD:AD,AD64)&gt;=1,"日作業","")))</f>
        <v>日作業</v>
      </c>
      <c r="V64" s="2" t="str">
        <f t="shared" ca="1" si="9"/>
        <v/>
      </c>
      <c r="W64" s="2" t="str">
        <f>IF(AB64="","",IF(COUNTIF(AB$1:AB64,AB64)&gt;1,"",IF(COUNTIF(AB:AB,AB64)&gt;=1,"月","")))</f>
        <v/>
      </c>
      <c r="X64" s="2" t="str">
        <f t="shared" ca="1" si="10"/>
        <v/>
      </c>
      <c r="Y64" s="2" t="str">
        <f>IF(AC64="","",IF(COUNTIF(AC$1:AC64,AC64)&gt;1,"",IF(COUNTIF(AC:AC,AC64)&gt;=1,"月日","")))</f>
        <v/>
      </c>
      <c r="Z64" s="2" t="str">
        <f t="shared" ca="1" si="11"/>
        <v/>
      </c>
      <c r="AA64" s="2" t="str">
        <f>IF(AD64="","",IF(COUNTIF(AD$1:AD64,AD64)&gt;1,"",IF(COUNTIF(AD:AD,AD64)&gt;=1,"作業","")))</f>
        <v/>
      </c>
      <c r="AB64" s="2">
        <f t="shared" si="0"/>
        <v>12</v>
      </c>
      <c r="AC64" s="3">
        <f t="shared" si="1"/>
        <v>45632</v>
      </c>
      <c r="AD64" s="2" t="str">
        <f t="shared" si="2"/>
        <v>職場高校生向けパンフレット作成作成</v>
      </c>
      <c r="AE64" s="2" t="str">
        <f t="shared" si="3"/>
        <v>高校生向けパンフレット作成作成</v>
      </c>
      <c r="AF64" s="2" t="str">
        <f t="shared" si="4"/>
        <v>職場</v>
      </c>
      <c r="AG64" s="2" t="str">
        <f t="shared" si="12"/>
        <v/>
      </c>
      <c r="AH64" s="2" t="str">
        <f t="shared" si="5"/>
        <v>高校生向けパンフレット作成</v>
      </c>
      <c r="AI64" s="2" t="str">
        <f t="shared" si="6"/>
        <v>作成</v>
      </c>
    </row>
    <row r="65" spans="1:35">
      <c r="A65" s="5">
        <v>45632</v>
      </c>
      <c r="B65" s="4" t="s">
        <v>11747</v>
      </c>
      <c r="C65" s="4" t="s">
        <v>11774</v>
      </c>
      <c r="D65" s="4" t="s">
        <v>1125</v>
      </c>
      <c r="F65" s="4">
        <v>5.25</v>
      </c>
      <c r="G65" s="1" t="str">
        <f>IF(COUNTIF(A$1:A64, A65) &gt; 0, "", IF(SUMIF(A:A, A65,F:F) &gt; 7.75, SUMIF(A:A, A65,F:F) - 7.75, ""))</f>
        <v/>
      </c>
      <c r="I65" s="1" t="s">
        <v>11740</v>
      </c>
      <c r="M65" s="1" t="s">
        <v>7555</v>
      </c>
      <c r="N65" s="1" t="s">
        <v>9554</v>
      </c>
      <c r="O65" s="1" t="s">
        <v>3376</v>
      </c>
      <c r="P65" s="1" t="s">
        <v>3377</v>
      </c>
      <c r="Q65" s="1" t="s">
        <v>1196</v>
      </c>
      <c r="R65" s="2" t="str">
        <f t="shared" ca="1" si="7"/>
        <v>月作業21</v>
      </c>
      <c r="S65" s="2" t="str">
        <f>IF(AB65="","",IF(COUNTIFS(AB$1:AB65,AB65,AD$1:AD65,AD65)&gt;1,"",IF(COUNTIFS(AB:AB,AB65,AD:AD,AD65)&gt;=1,"月作業","")))</f>
        <v>月作業</v>
      </c>
      <c r="T65" s="2" t="str">
        <f t="shared" ca="1" si="8"/>
        <v>日作業63</v>
      </c>
      <c r="U65" s="2" t="str">
        <f>IF(AB65="","",IF(COUNTIFS(AC$1:AC65,AC65,AD$1:AD65,AD65)&gt;1,"",IF(COUNTIFS(AC:AC,AC65,AD:AD,AD65)&gt;=1,"日作業","")))</f>
        <v>日作業</v>
      </c>
      <c r="V65" s="2" t="str">
        <f t="shared" ca="1" si="9"/>
        <v/>
      </c>
      <c r="W65" s="2" t="str">
        <f>IF(AB65="","",IF(COUNTIF(AB$1:AB65,AB65)&gt;1,"",IF(COUNTIF(AB:AB,AB65)&gt;=1,"月","")))</f>
        <v/>
      </c>
      <c r="X65" s="2" t="str">
        <f t="shared" ca="1" si="10"/>
        <v/>
      </c>
      <c r="Y65" s="2" t="str">
        <f>IF(AC65="","",IF(COUNTIF(AC$1:AC65,AC65)&gt;1,"",IF(COUNTIF(AC:AC,AC65)&gt;=1,"月日","")))</f>
        <v/>
      </c>
      <c r="Z65" s="2" t="str">
        <f t="shared" ca="1" si="11"/>
        <v>作業19</v>
      </c>
      <c r="AA65" s="2" t="str">
        <f>IF(AD65="","",IF(COUNTIF(AD$1:AD65,AD65)&gt;1,"",IF(COUNTIF(AD:AD,AD65)&gt;=1,"作業","")))</f>
        <v>作業</v>
      </c>
      <c r="AB65" s="2">
        <f t="shared" si="0"/>
        <v>12</v>
      </c>
      <c r="AC65" s="3">
        <f t="shared" si="1"/>
        <v>45632</v>
      </c>
      <c r="AD65" s="2" t="str">
        <f t="shared" si="2"/>
        <v>舞洲1号1,2脱水ケーキ定量フィーダ追加シュート作図</v>
      </c>
      <c r="AE65" s="2" t="str">
        <f t="shared" si="3"/>
        <v>1,2脱水ケーキ定量フィーダ追加シュート作図</v>
      </c>
      <c r="AF65" s="2" t="str">
        <f t="shared" si="4"/>
        <v>舞洲1号</v>
      </c>
      <c r="AG65" s="2" t="str">
        <f t="shared" si="12"/>
        <v/>
      </c>
      <c r="AH65" s="2" t="str">
        <f t="shared" si="5"/>
        <v>1,2脱水ケーキ定量フィーダ追加シュート</v>
      </c>
      <c r="AI65" s="2" t="str">
        <f t="shared" si="6"/>
        <v>作図</v>
      </c>
    </row>
    <row r="66" spans="1:35">
      <c r="A66" s="5">
        <v>45635</v>
      </c>
      <c r="B66" s="4" t="s">
        <v>11625</v>
      </c>
      <c r="C66" s="4" t="s">
        <v>11749</v>
      </c>
      <c r="D66" s="4" t="s">
        <v>11769</v>
      </c>
      <c r="F66" s="4">
        <v>6.25</v>
      </c>
      <c r="G66" s="1">
        <f>IF(COUNTIF(A$1:A65, A66) &gt; 0, "", IF(SUMIF(A:A, A66,F:F) &gt; 7.75, SUMIF(A:A, A66,F:F) - 7.75, ""))</f>
        <v>2</v>
      </c>
      <c r="I66" s="1" t="s">
        <v>11746</v>
      </c>
      <c r="M66" s="1" t="s">
        <v>7556</v>
      </c>
      <c r="N66" s="1" t="s">
        <v>9555</v>
      </c>
      <c r="O66" s="1" t="s">
        <v>3378</v>
      </c>
      <c r="P66" s="1" t="s">
        <v>3379</v>
      </c>
      <c r="Q66" s="1" t="s">
        <v>1197</v>
      </c>
      <c r="R66" s="2" t="str">
        <f t="shared" ca="1" si="7"/>
        <v/>
      </c>
      <c r="S66" s="2" t="str">
        <f>IF(AB66="","",IF(COUNTIFS(AB$1:AB66,AB66,AD$1:AD66,AD66)&gt;1,"",IF(COUNTIFS(AB:AB,AB66,AD:AD,AD66)&gt;=1,"月作業","")))</f>
        <v/>
      </c>
      <c r="T66" s="2" t="str">
        <f t="shared" ca="1" si="8"/>
        <v>日作業64</v>
      </c>
      <c r="U66" s="2" t="str">
        <f>IF(AB66="","",IF(COUNTIFS(AC$1:AC66,AC66,AD$1:AD66,AD66)&gt;1,"",IF(COUNTIFS(AC:AC,AC66,AD:AD,AD66)&gt;=1,"日作業","")))</f>
        <v>日作業</v>
      </c>
      <c r="V66" s="2" t="str">
        <f t="shared" ca="1" si="9"/>
        <v/>
      </c>
      <c r="W66" s="2" t="str">
        <f>IF(AB66="","",IF(COUNTIF(AB$1:AB66,AB66)&gt;1,"",IF(COUNTIF(AB:AB,AB66)&gt;=1,"月","")))</f>
        <v/>
      </c>
      <c r="X66" s="2" t="str">
        <f t="shared" ca="1" si="10"/>
        <v>月日42</v>
      </c>
      <c r="Y66" s="2" t="str">
        <f>IF(AC66="","",IF(COUNTIF(AC$1:AC66,AC66)&gt;1,"",IF(COUNTIF(AC:AC,AC66)&gt;=1,"月日","")))</f>
        <v>月日</v>
      </c>
      <c r="Z66" s="2" t="str">
        <f t="shared" ca="1" si="11"/>
        <v/>
      </c>
      <c r="AA66" s="2" t="str">
        <f>IF(AD66="","",IF(COUNTIF(AD$1:AD66,AD66)&gt;1,"",IF(COUNTIF(AD:AD,AD66)&gt;=1,"作業","")))</f>
        <v/>
      </c>
      <c r="AB66" s="2">
        <f t="shared" ref="AB66:AB129" si="13">IF(A66=0,"",MONTH(A66))</f>
        <v>12</v>
      </c>
      <c r="AC66" s="3">
        <f t="shared" ref="AC66:AC129" si="14">IF(A66=0,"",A66)</f>
        <v>45635</v>
      </c>
      <c r="AD66" s="2" t="str">
        <f t="shared" ref="AD66:AD129" si="15">IF(B66&amp;C66&amp;D66=0,"",B66&amp;C66&amp;D66)</f>
        <v>職場高校生向けパンフレット作成作成</v>
      </c>
      <c r="AE66" s="2" t="str">
        <f t="shared" ref="AE66:AE129" si="16">IF(C66&amp;D66=0,"",C66&amp;D66)</f>
        <v>高校生向けパンフレット作成作成</v>
      </c>
      <c r="AF66" s="2" t="str">
        <f t="shared" ref="AF66:AF129" si="17">IF(B66=0,"",B66)</f>
        <v>職場</v>
      </c>
      <c r="AG66" s="2" t="str">
        <f t="shared" si="12"/>
        <v/>
      </c>
      <c r="AH66" s="2" t="str">
        <f t="shared" ref="AH66:AI129" si="18">IF(C66=0,"",C66)</f>
        <v>高校生向けパンフレット作成</v>
      </c>
      <c r="AI66" s="2" t="str">
        <f t="shared" si="18"/>
        <v>作成</v>
      </c>
    </row>
    <row r="67" spans="1:35">
      <c r="A67" s="5">
        <v>45635</v>
      </c>
      <c r="B67" s="4" t="s">
        <v>11747</v>
      </c>
      <c r="C67" s="4" t="s">
        <v>11774</v>
      </c>
      <c r="D67" s="4" t="s">
        <v>1125</v>
      </c>
      <c r="F67" s="4">
        <f>9.75-F66</f>
        <v>3.5</v>
      </c>
      <c r="G67" s="1" t="str">
        <f>IF(COUNTIF(A$1:A66, A67) &gt; 0, "", IF(SUMIF(A:A, A67,F:F) &gt; 7.75, SUMIF(A:A, A67,F:F) - 7.75, ""))</f>
        <v/>
      </c>
      <c r="I67" s="1" t="s">
        <v>11748</v>
      </c>
      <c r="M67" s="1" t="s">
        <v>7557</v>
      </c>
      <c r="N67" s="1" t="s">
        <v>9556</v>
      </c>
      <c r="O67" s="1" t="s">
        <v>3380</v>
      </c>
      <c r="P67" s="1" t="s">
        <v>3381</v>
      </c>
      <c r="Q67" s="1" t="s">
        <v>1198</v>
      </c>
      <c r="R67" s="2" t="str">
        <f t="shared" ref="R67:R130" ca="1" si="19">IF(S67="","",IF(COUNTIF(INDIRECT("S$1:S"&amp;ROW()),"月作業")&gt;=1,"月作業"&amp;COUNTIF(INDIRECT("S$1:S"&amp;ROW()),"月作業"),""))</f>
        <v/>
      </c>
      <c r="S67" s="2" t="str">
        <f>IF(AB67="","",IF(COUNTIFS(AB$1:AB67,AB67,AD$1:AD67,AD67)&gt;1,"",IF(COUNTIFS(AB:AB,AB67,AD:AD,AD67)&gt;=1,"月作業","")))</f>
        <v/>
      </c>
      <c r="T67" s="2" t="str">
        <f t="shared" ref="T67:T130" ca="1" si="20">IF(U67="","",IF(COUNTIF(INDIRECT("U$1:U"&amp;ROW()),"日作業")&gt;=1,"日作業"&amp;COUNTIF(INDIRECT("U$1:U"&amp;ROW()),"日作業"),""))</f>
        <v>日作業65</v>
      </c>
      <c r="U67" s="2" t="str">
        <f>IF(AB67="","",IF(COUNTIFS(AC$1:AC67,AC67,AD$1:AD67,AD67)&gt;1,"",IF(COUNTIFS(AC:AC,AC67,AD:AD,AD67)&gt;=1,"日作業","")))</f>
        <v>日作業</v>
      </c>
      <c r="V67" s="2" t="str">
        <f t="shared" ref="V67:V130" ca="1" si="21">IF(W67="","",IF(COUNTIF(INDIRECT("W$1:W"&amp;ROW()),"月")&gt;=1,"月"&amp;COUNTIF(INDIRECT("W$1:W"&amp;ROW()),"月"),""))</f>
        <v/>
      </c>
      <c r="W67" s="2" t="str">
        <f>IF(AB67="","",IF(COUNTIF(AB$1:AB67,AB67)&gt;1,"",IF(COUNTIF(AB:AB,AB67)&gt;=1,"月","")))</f>
        <v/>
      </c>
      <c r="X67" s="2" t="str">
        <f t="shared" ref="X67:X130" ca="1" si="22">IF(Y67="","",IF(COUNTIF(INDIRECT("Y$1:Y"&amp;ROW()),"月日")&gt;=1,"月日"&amp;COUNTIF(INDIRECT("Y$1:Y"&amp;ROW()),"月日"),""))</f>
        <v/>
      </c>
      <c r="Y67" s="2" t="str">
        <f>IF(AC67="","",IF(COUNTIF(AC$1:AC67,AC67)&gt;1,"",IF(COUNTIF(AC:AC,AC67)&gt;=1,"月日","")))</f>
        <v/>
      </c>
      <c r="Z67" s="2" t="str">
        <f t="shared" ref="Z67:Z130" ca="1" si="23">IF(AA67="","",IF(COUNTIF(INDIRECT("AA$1:AA"&amp;ROW()),"作業")&gt;=1,"作業"&amp;COUNTIF(INDIRECT("AA$1:AA"&amp;ROW()),"作業"),""))</f>
        <v/>
      </c>
      <c r="AA67" s="2" t="str">
        <f>IF(AD67="","",IF(COUNTIF(AD$1:AD67,AD67)&gt;1,"",IF(COUNTIF(AD:AD,AD67)&gt;=1,"作業","")))</f>
        <v/>
      </c>
      <c r="AB67" s="2">
        <f t="shared" si="13"/>
        <v>12</v>
      </c>
      <c r="AC67" s="3">
        <f t="shared" si="14"/>
        <v>45635</v>
      </c>
      <c r="AD67" s="2" t="str">
        <f t="shared" si="15"/>
        <v>舞洲1号1,2脱水ケーキ定量フィーダ追加シュート作図</v>
      </c>
      <c r="AE67" s="2" t="str">
        <f t="shared" si="16"/>
        <v>1,2脱水ケーキ定量フィーダ追加シュート作図</v>
      </c>
      <c r="AF67" s="2" t="str">
        <f t="shared" si="17"/>
        <v>舞洲1号</v>
      </c>
      <c r="AG67" s="2" t="str">
        <f t="shared" ref="AG67:AG130" si="24">IF(E67=0,"",E67)</f>
        <v/>
      </c>
      <c r="AH67" s="2" t="str">
        <f t="shared" si="18"/>
        <v>1,2脱水ケーキ定量フィーダ追加シュート</v>
      </c>
      <c r="AI67" s="2" t="str">
        <f t="shared" si="18"/>
        <v>作図</v>
      </c>
    </row>
    <row r="68" spans="1:35">
      <c r="A68" s="5">
        <v>45636</v>
      </c>
      <c r="B68" s="4" t="s">
        <v>11747</v>
      </c>
      <c r="C68" s="4" t="s">
        <v>11774</v>
      </c>
      <c r="D68" s="4" t="s">
        <v>1125</v>
      </c>
      <c r="F68" s="4">
        <v>7</v>
      </c>
      <c r="G68" s="1">
        <f>IF(COUNTIF(A$1:A67, A68) &gt; 0, "", IF(SUMIF(A:A, A68,F:F) &gt; 7.75, SUMIF(A:A, A68,F:F) - 7.75, ""))</f>
        <v>2</v>
      </c>
      <c r="I68" s="1" t="s">
        <v>11755</v>
      </c>
      <c r="M68" s="1" t="s">
        <v>7558</v>
      </c>
      <c r="N68" s="1" t="s">
        <v>9557</v>
      </c>
      <c r="O68" s="1" t="s">
        <v>3382</v>
      </c>
      <c r="P68" s="1" t="s">
        <v>3383</v>
      </c>
      <c r="Q68" s="1" t="s">
        <v>1199</v>
      </c>
      <c r="R68" s="2" t="str">
        <f t="shared" ca="1" si="19"/>
        <v/>
      </c>
      <c r="S68" s="2" t="str">
        <f>IF(AB68="","",IF(COUNTIFS(AB$1:AB68,AB68,AD$1:AD68,AD68)&gt;1,"",IF(COUNTIFS(AB:AB,AB68,AD:AD,AD68)&gt;=1,"月作業","")))</f>
        <v/>
      </c>
      <c r="T68" s="2" t="str">
        <f t="shared" ca="1" si="20"/>
        <v>日作業66</v>
      </c>
      <c r="U68" s="2" t="str">
        <f>IF(AB68="","",IF(COUNTIFS(AC$1:AC68,AC68,AD$1:AD68,AD68)&gt;1,"",IF(COUNTIFS(AC:AC,AC68,AD:AD,AD68)&gt;=1,"日作業","")))</f>
        <v>日作業</v>
      </c>
      <c r="V68" s="2" t="str">
        <f t="shared" ca="1" si="21"/>
        <v/>
      </c>
      <c r="W68" s="2" t="str">
        <f>IF(AB68="","",IF(COUNTIF(AB$1:AB68,AB68)&gt;1,"",IF(COUNTIF(AB:AB,AB68)&gt;=1,"月","")))</f>
        <v/>
      </c>
      <c r="X68" s="2" t="str">
        <f t="shared" ca="1" si="22"/>
        <v>月日43</v>
      </c>
      <c r="Y68" s="2" t="str">
        <f>IF(AC68="","",IF(COUNTIF(AC$1:AC68,AC68)&gt;1,"",IF(COUNTIF(AC:AC,AC68)&gt;=1,"月日","")))</f>
        <v>月日</v>
      </c>
      <c r="Z68" s="2" t="str">
        <f t="shared" ca="1" si="23"/>
        <v/>
      </c>
      <c r="AA68" s="2" t="str">
        <f>IF(AD68="","",IF(COUNTIF(AD$1:AD68,AD68)&gt;1,"",IF(COUNTIF(AD:AD,AD68)&gt;=1,"作業","")))</f>
        <v/>
      </c>
      <c r="AB68" s="2">
        <f t="shared" si="13"/>
        <v>12</v>
      </c>
      <c r="AC68" s="3">
        <f t="shared" si="14"/>
        <v>45636</v>
      </c>
      <c r="AD68" s="2" t="str">
        <f t="shared" si="15"/>
        <v>舞洲1号1,2脱水ケーキ定量フィーダ追加シュート作図</v>
      </c>
      <c r="AE68" s="2" t="str">
        <f t="shared" si="16"/>
        <v>1,2脱水ケーキ定量フィーダ追加シュート作図</v>
      </c>
      <c r="AF68" s="2" t="str">
        <f t="shared" si="17"/>
        <v>舞洲1号</v>
      </c>
      <c r="AG68" s="2" t="str">
        <f t="shared" si="24"/>
        <v/>
      </c>
      <c r="AH68" s="2" t="str">
        <f t="shared" si="18"/>
        <v>1,2脱水ケーキ定量フィーダ追加シュート</v>
      </c>
      <c r="AI68" s="2" t="str">
        <f t="shared" si="18"/>
        <v>作図</v>
      </c>
    </row>
    <row r="69" spans="1:35">
      <c r="A69" s="5">
        <v>45636</v>
      </c>
      <c r="B69" s="4" t="s">
        <v>11747</v>
      </c>
      <c r="C69" s="4" t="s">
        <v>11770</v>
      </c>
      <c r="D69" s="4" t="s">
        <v>1125</v>
      </c>
      <c r="F69" s="4">
        <v>2.75</v>
      </c>
      <c r="G69" s="1" t="str">
        <f>IF(COUNTIF(A$1:A68, A69) &gt; 0, "", IF(SUMIF(A:A, A69,F:F) &gt; 7.75, SUMIF(A:A, A69,F:F) - 7.75, ""))</f>
        <v/>
      </c>
      <c r="I69" s="1" t="s">
        <v>11768</v>
      </c>
      <c r="M69" s="1" t="s">
        <v>7559</v>
      </c>
      <c r="N69" s="1" t="s">
        <v>9558</v>
      </c>
      <c r="O69" s="1" t="s">
        <v>3384</v>
      </c>
      <c r="P69" s="1" t="s">
        <v>3385</v>
      </c>
      <c r="Q69" s="1" t="s">
        <v>1200</v>
      </c>
      <c r="R69" s="2" t="str">
        <f t="shared" ca="1" si="19"/>
        <v/>
      </c>
      <c r="S69" s="2" t="str">
        <f>IF(AB69="","",IF(COUNTIFS(AB$1:AB69,AB69,AD$1:AD69,AD69)&gt;1,"",IF(COUNTIFS(AB:AB,AB69,AD:AD,AD69)&gt;=1,"月作業","")))</f>
        <v/>
      </c>
      <c r="T69" s="2" t="str">
        <f t="shared" ca="1" si="20"/>
        <v>日作業67</v>
      </c>
      <c r="U69" s="2" t="str">
        <f>IF(AB69="","",IF(COUNTIFS(AC$1:AC69,AC69,AD$1:AD69,AD69)&gt;1,"",IF(COUNTIFS(AC:AC,AC69,AD:AD,AD69)&gt;=1,"日作業","")))</f>
        <v>日作業</v>
      </c>
      <c r="V69" s="2" t="str">
        <f t="shared" ca="1" si="21"/>
        <v/>
      </c>
      <c r="W69" s="2" t="str">
        <f>IF(AB69="","",IF(COUNTIF(AB$1:AB69,AB69)&gt;1,"",IF(COUNTIF(AB:AB,AB69)&gt;=1,"月","")))</f>
        <v/>
      </c>
      <c r="X69" s="2" t="str">
        <f t="shared" ca="1" si="22"/>
        <v/>
      </c>
      <c r="Y69" s="2" t="str">
        <f>IF(AC69="","",IF(COUNTIF(AC$1:AC69,AC69)&gt;1,"",IF(COUNTIF(AC:AC,AC69)&gt;=1,"月日","")))</f>
        <v/>
      </c>
      <c r="Z69" s="2" t="str">
        <f t="shared" ca="1" si="23"/>
        <v/>
      </c>
      <c r="AA69" s="2" t="str">
        <f>IF(AD69="","",IF(COUNTIF(AD$1:AD69,AD69)&gt;1,"",IF(COUNTIF(AD:AD,AD69)&gt;=1,"作業","")))</f>
        <v/>
      </c>
      <c r="AB69" s="2">
        <f t="shared" si="13"/>
        <v>12</v>
      </c>
      <c r="AC69" s="3">
        <f t="shared" si="14"/>
        <v>45636</v>
      </c>
      <c r="AD69" s="2" t="str">
        <f t="shared" si="15"/>
        <v>舞洲1号乾燥ケーキ搬送コンベヤ上部サポート作図</v>
      </c>
      <c r="AE69" s="2" t="str">
        <f t="shared" si="16"/>
        <v>乾燥ケーキ搬送コンベヤ上部サポート作図</v>
      </c>
      <c r="AF69" s="2" t="str">
        <f t="shared" si="17"/>
        <v>舞洲1号</v>
      </c>
      <c r="AG69" s="2" t="str">
        <f t="shared" si="24"/>
        <v/>
      </c>
      <c r="AH69" s="2" t="str">
        <f t="shared" si="18"/>
        <v>乾燥ケーキ搬送コンベヤ上部サポート</v>
      </c>
      <c r="AI69" s="2" t="str">
        <f t="shared" si="18"/>
        <v>作図</v>
      </c>
    </row>
    <row r="70" spans="1:35">
      <c r="A70" s="5">
        <v>45637</v>
      </c>
      <c r="B70" s="4" t="s">
        <v>11747</v>
      </c>
      <c r="C70" s="1" t="s">
        <v>11777</v>
      </c>
      <c r="D70" s="4" t="s">
        <v>1125</v>
      </c>
      <c r="F70" s="4">
        <v>7.75</v>
      </c>
      <c r="G70" s="1" t="str">
        <f>IF(COUNTIF(A$1:A69, A70) &gt; 0, "", IF(SUMIF(A:A, A70,F:F) &gt; 7.75, SUMIF(A:A, A70,F:F) - 7.75, ""))</f>
        <v/>
      </c>
      <c r="I70" s="1" t="s">
        <v>11752</v>
      </c>
      <c r="M70" s="1" t="s">
        <v>7560</v>
      </c>
      <c r="N70" s="1" t="s">
        <v>9559</v>
      </c>
      <c r="O70" s="1" t="s">
        <v>3386</v>
      </c>
      <c r="P70" s="1" t="s">
        <v>3387</v>
      </c>
      <c r="Q70" s="1" t="s">
        <v>1201</v>
      </c>
      <c r="R70" s="2" t="str">
        <f t="shared" ca="1" si="19"/>
        <v>月作業22</v>
      </c>
      <c r="S70" s="2" t="str">
        <f>IF(AB70="","",IF(COUNTIFS(AB$1:AB70,AB70,AD$1:AD70,AD70)&gt;1,"",IF(COUNTIFS(AB:AB,AB70,AD:AD,AD70)&gt;=1,"月作業","")))</f>
        <v>月作業</v>
      </c>
      <c r="T70" s="2" t="str">
        <f t="shared" ca="1" si="20"/>
        <v>日作業68</v>
      </c>
      <c r="U70" s="2" t="str">
        <f>IF(AB70="","",IF(COUNTIFS(AC$1:AC70,AC70,AD$1:AD70,AD70)&gt;1,"",IF(COUNTIFS(AC:AC,AC70,AD:AD,AD70)&gt;=1,"日作業","")))</f>
        <v>日作業</v>
      </c>
      <c r="V70" s="2" t="str">
        <f t="shared" ca="1" si="21"/>
        <v/>
      </c>
      <c r="W70" s="2" t="str">
        <f>IF(AB70="","",IF(COUNTIF(AB$1:AB70,AB70)&gt;1,"",IF(COUNTIF(AB:AB,AB70)&gt;=1,"月","")))</f>
        <v/>
      </c>
      <c r="X70" s="2" t="str">
        <f t="shared" ca="1" si="22"/>
        <v>月日44</v>
      </c>
      <c r="Y70" s="2" t="str">
        <f>IF(AC70="","",IF(COUNTIF(AC$1:AC70,AC70)&gt;1,"",IF(COUNTIF(AC:AC,AC70)&gt;=1,"月日","")))</f>
        <v>月日</v>
      </c>
      <c r="Z70" s="2" t="str">
        <f t="shared" ca="1" si="23"/>
        <v>作業20</v>
      </c>
      <c r="AA70" s="2" t="str">
        <f>IF(AD70="","",IF(COUNTIF(AD$1:AD70,AD70)&gt;1,"",IF(COUNTIF(AD:AD,AD70)&gt;=1,"作業","")))</f>
        <v>作業</v>
      </c>
      <c r="AB70" s="2">
        <f t="shared" si="13"/>
        <v>12</v>
      </c>
      <c r="AC70" s="3">
        <f t="shared" si="14"/>
        <v>45637</v>
      </c>
      <c r="AD70" s="2" t="str">
        <f t="shared" si="15"/>
        <v>舞洲1号No.1～No.3脱水ケーキ供給ポンプ 追加シュート作図</v>
      </c>
      <c r="AE70" s="2" t="str">
        <f t="shared" si="16"/>
        <v>No.1～No.3脱水ケーキ供給ポンプ 追加シュート作図</v>
      </c>
      <c r="AF70" s="2" t="str">
        <f t="shared" si="17"/>
        <v>舞洲1号</v>
      </c>
      <c r="AG70" s="2" t="str">
        <f t="shared" si="24"/>
        <v/>
      </c>
      <c r="AH70" s="2" t="str">
        <f t="shared" si="18"/>
        <v>No.1～No.3脱水ケーキ供給ポンプ 追加シュート</v>
      </c>
      <c r="AI70" s="2" t="str">
        <f t="shared" si="18"/>
        <v>作図</v>
      </c>
    </row>
    <row r="71" spans="1:35">
      <c r="A71" s="5">
        <v>45638</v>
      </c>
      <c r="B71" s="4" t="s">
        <v>11747</v>
      </c>
      <c r="C71" s="4" t="s">
        <v>11778</v>
      </c>
      <c r="D71" s="4" t="s">
        <v>1125</v>
      </c>
      <c r="F71" s="4">
        <v>2.5</v>
      </c>
      <c r="G71" s="1">
        <f>IF(COUNTIF(A$1:A70, A71) &gt; 0, "", IF(SUMIF(A:A, A71,F:F) &gt; 7.75, SUMIF(A:A, A71,F:F) - 7.75, ""))</f>
        <v>2</v>
      </c>
      <c r="I71" s="1" t="s">
        <v>11754</v>
      </c>
      <c r="M71" s="1" t="s">
        <v>7561</v>
      </c>
      <c r="N71" s="1" t="s">
        <v>9560</v>
      </c>
      <c r="O71" s="1" t="s">
        <v>3388</v>
      </c>
      <c r="P71" s="1" t="s">
        <v>3389</v>
      </c>
      <c r="Q71" s="1" t="s">
        <v>1202</v>
      </c>
      <c r="R71" s="2" t="str">
        <f t="shared" ca="1" si="19"/>
        <v>月作業23</v>
      </c>
      <c r="S71" s="2" t="str">
        <f>IF(AB71="","",IF(COUNTIFS(AB$1:AB71,AB71,AD$1:AD71,AD71)&gt;1,"",IF(COUNTIFS(AB:AB,AB71,AD:AD,AD71)&gt;=1,"月作業","")))</f>
        <v>月作業</v>
      </c>
      <c r="T71" s="2" t="str">
        <f t="shared" ca="1" si="20"/>
        <v>日作業69</v>
      </c>
      <c r="U71" s="2" t="str">
        <f>IF(AB71="","",IF(COUNTIFS(AC$1:AC71,AC71,AD$1:AD71,AD71)&gt;1,"",IF(COUNTIFS(AC:AC,AC71,AD:AD,AD71)&gt;=1,"日作業","")))</f>
        <v>日作業</v>
      </c>
      <c r="V71" s="2" t="str">
        <f t="shared" ca="1" si="21"/>
        <v/>
      </c>
      <c r="W71" s="2" t="str">
        <f>IF(AB71="","",IF(COUNTIF(AB$1:AB71,AB71)&gt;1,"",IF(COUNTIF(AB:AB,AB71)&gt;=1,"月","")))</f>
        <v/>
      </c>
      <c r="X71" s="2" t="str">
        <f t="shared" ca="1" si="22"/>
        <v>月日45</v>
      </c>
      <c r="Y71" s="2" t="str">
        <f>IF(AC71="","",IF(COUNTIF(AC$1:AC71,AC71)&gt;1,"",IF(COUNTIF(AC:AC,AC71)&gt;=1,"月日","")))</f>
        <v>月日</v>
      </c>
      <c r="Z71" s="2" t="str">
        <f t="shared" ca="1" si="23"/>
        <v>作業21</v>
      </c>
      <c r="AA71" s="2" t="str">
        <f>IF(AD71="","",IF(COUNTIF(AD$1:AD71,AD71)&gt;1,"",IF(COUNTIF(AD:AD,AD71)&gt;=1,"作業","")))</f>
        <v>作業</v>
      </c>
      <c r="AB71" s="2">
        <f t="shared" si="13"/>
        <v>12</v>
      </c>
      <c r="AC71" s="3">
        <f t="shared" si="14"/>
        <v>45638</v>
      </c>
      <c r="AD71" s="2" t="str">
        <f t="shared" si="15"/>
        <v>舞洲1号ホイストレール計画図作図</v>
      </c>
      <c r="AE71" s="2" t="str">
        <f t="shared" si="16"/>
        <v>ホイストレール計画図作図</v>
      </c>
      <c r="AF71" s="2" t="str">
        <f t="shared" si="17"/>
        <v>舞洲1号</v>
      </c>
      <c r="AG71" s="2" t="str">
        <f t="shared" si="24"/>
        <v/>
      </c>
      <c r="AH71" s="2" t="str">
        <f t="shared" si="18"/>
        <v>ホイストレール計画図</v>
      </c>
      <c r="AI71" s="2" t="str">
        <f t="shared" si="18"/>
        <v>作図</v>
      </c>
    </row>
    <row r="72" spans="1:35">
      <c r="A72" s="5">
        <v>45638</v>
      </c>
      <c r="B72" s="4" t="s">
        <v>11747</v>
      </c>
      <c r="C72" s="4" t="s">
        <v>11779</v>
      </c>
      <c r="D72" s="4" t="s">
        <v>1125</v>
      </c>
      <c r="F72" s="4">
        <f>9.75-2.5</f>
        <v>7.25</v>
      </c>
      <c r="G72" s="1" t="str">
        <f>IF(COUNTIF(A$1:A71, A72) &gt; 0, "", IF(SUMIF(A:A, A72,F:F) &gt; 7.75, SUMIF(A:A, A72,F:F) - 7.75, ""))</f>
        <v/>
      </c>
      <c r="I72" s="1" t="s">
        <v>11756</v>
      </c>
      <c r="M72" s="1" t="s">
        <v>7562</v>
      </c>
      <c r="N72" s="1" t="s">
        <v>9561</v>
      </c>
      <c r="O72" s="1" t="s">
        <v>3390</v>
      </c>
      <c r="P72" s="1" t="s">
        <v>3391</v>
      </c>
      <c r="Q72" s="1" t="s">
        <v>1203</v>
      </c>
      <c r="R72" s="2" t="str">
        <f t="shared" ca="1" si="19"/>
        <v>月作業24</v>
      </c>
      <c r="S72" s="2" t="str">
        <f>IF(AB72="","",IF(COUNTIFS(AB$1:AB72,AB72,AD$1:AD72,AD72)&gt;1,"",IF(COUNTIFS(AB:AB,AB72,AD:AD,AD72)&gt;=1,"月作業","")))</f>
        <v>月作業</v>
      </c>
      <c r="T72" s="2" t="str">
        <f t="shared" ca="1" si="20"/>
        <v>日作業70</v>
      </c>
      <c r="U72" s="2" t="str">
        <f>IF(AB72="","",IF(COUNTIFS(AC$1:AC72,AC72,AD$1:AD72,AD72)&gt;1,"",IF(COUNTIFS(AC:AC,AC72,AD:AD,AD72)&gt;=1,"日作業","")))</f>
        <v>日作業</v>
      </c>
      <c r="V72" s="2" t="str">
        <f t="shared" ca="1" si="21"/>
        <v/>
      </c>
      <c r="W72" s="2" t="str">
        <f>IF(AB72="","",IF(COUNTIF(AB$1:AB72,AB72)&gt;1,"",IF(COUNTIF(AB:AB,AB72)&gt;=1,"月","")))</f>
        <v/>
      </c>
      <c r="X72" s="2" t="str">
        <f t="shared" ca="1" si="22"/>
        <v/>
      </c>
      <c r="Y72" s="2" t="str">
        <f>IF(AC72="","",IF(COUNTIF(AC$1:AC72,AC72)&gt;1,"",IF(COUNTIF(AC:AC,AC72)&gt;=1,"月日","")))</f>
        <v/>
      </c>
      <c r="Z72" s="2" t="str">
        <f t="shared" ca="1" si="23"/>
        <v>作業22</v>
      </c>
      <c r="AA72" s="2" t="str">
        <f>IF(AD72="","",IF(COUNTIF(AD$1:AD72,AD72)&gt;1,"",IF(COUNTIF(AD:AD,AD72)&gt;=1,"作業","")))</f>
        <v>作業</v>
      </c>
      <c r="AB72" s="2">
        <f t="shared" si="13"/>
        <v>12</v>
      </c>
      <c r="AC72" s="3">
        <f t="shared" si="14"/>
        <v>45638</v>
      </c>
      <c r="AD72" s="2" t="str">
        <f t="shared" si="15"/>
        <v>舞洲1号灰移送コンベヤ シュート　作図</v>
      </c>
      <c r="AE72" s="2" t="str">
        <f t="shared" si="16"/>
        <v>灰移送コンベヤ シュート　作図</v>
      </c>
      <c r="AF72" s="2" t="str">
        <f t="shared" si="17"/>
        <v>舞洲1号</v>
      </c>
      <c r="AG72" s="2" t="str">
        <f t="shared" si="24"/>
        <v/>
      </c>
      <c r="AH72" s="2" t="str">
        <f t="shared" si="18"/>
        <v>灰移送コンベヤ シュート　</v>
      </c>
      <c r="AI72" s="2" t="str">
        <f t="shared" si="18"/>
        <v>作図</v>
      </c>
    </row>
    <row r="73" spans="1:35">
      <c r="A73" s="5">
        <v>45639</v>
      </c>
      <c r="B73" s="4" t="s">
        <v>11747</v>
      </c>
      <c r="C73" s="4" t="s">
        <v>11779</v>
      </c>
      <c r="D73" s="4" t="s">
        <v>1125</v>
      </c>
      <c r="F73" s="4">
        <v>2</v>
      </c>
      <c r="G73" s="1" t="str">
        <f>IF(COUNTIF(A$1:A72, A73) &gt; 0, "", IF(SUMIF(A:A, A73,F:F) &gt; 7.75, SUMIF(A:A, A73,F:F) - 7.75, ""))</f>
        <v/>
      </c>
      <c r="I73" s="1" t="s">
        <v>11753</v>
      </c>
      <c r="M73" s="1" t="s">
        <v>7563</v>
      </c>
      <c r="N73" s="1" t="s">
        <v>9562</v>
      </c>
      <c r="O73" s="1" t="s">
        <v>3392</v>
      </c>
      <c r="P73" s="1" t="s">
        <v>3393</v>
      </c>
      <c r="Q73" s="1" t="s">
        <v>1204</v>
      </c>
      <c r="R73" s="2" t="str">
        <f t="shared" ca="1" si="19"/>
        <v/>
      </c>
      <c r="S73" s="2" t="str">
        <f>IF(AB73="","",IF(COUNTIFS(AB$1:AB73,AB73,AD$1:AD73,AD73)&gt;1,"",IF(COUNTIFS(AB:AB,AB73,AD:AD,AD73)&gt;=1,"月作業","")))</f>
        <v/>
      </c>
      <c r="T73" s="2" t="str">
        <f t="shared" ca="1" si="20"/>
        <v>日作業71</v>
      </c>
      <c r="U73" s="2" t="str">
        <f>IF(AB73="","",IF(COUNTIFS(AC$1:AC73,AC73,AD$1:AD73,AD73)&gt;1,"",IF(COUNTIFS(AC:AC,AC73,AD:AD,AD73)&gt;=1,"日作業","")))</f>
        <v>日作業</v>
      </c>
      <c r="V73" s="2" t="str">
        <f t="shared" ca="1" si="21"/>
        <v/>
      </c>
      <c r="W73" s="2" t="str">
        <f>IF(AB73="","",IF(COUNTIF(AB$1:AB73,AB73)&gt;1,"",IF(COUNTIF(AB:AB,AB73)&gt;=1,"月","")))</f>
        <v/>
      </c>
      <c r="X73" s="2" t="str">
        <f t="shared" ca="1" si="22"/>
        <v>月日46</v>
      </c>
      <c r="Y73" s="2" t="str">
        <f>IF(AC73="","",IF(COUNTIF(AC$1:AC73,AC73)&gt;1,"",IF(COUNTIF(AC:AC,AC73)&gt;=1,"月日","")))</f>
        <v>月日</v>
      </c>
      <c r="Z73" s="2" t="str">
        <f t="shared" ca="1" si="23"/>
        <v/>
      </c>
      <c r="AA73" s="2" t="str">
        <f>IF(AD73="","",IF(COUNTIF(AD$1:AD73,AD73)&gt;1,"",IF(COUNTIF(AD:AD,AD73)&gt;=1,"作業","")))</f>
        <v/>
      </c>
      <c r="AB73" s="2">
        <f t="shared" si="13"/>
        <v>12</v>
      </c>
      <c r="AC73" s="3">
        <f t="shared" si="14"/>
        <v>45639</v>
      </c>
      <c r="AD73" s="2" t="str">
        <f t="shared" si="15"/>
        <v>舞洲1号灰移送コンベヤ シュート　作図</v>
      </c>
      <c r="AE73" s="2" t="str">
        <f t="shared" si="16"/>
        <v>灰移送コンベヤ シュート　作図</v>
      </c>
      <c r="AF73" s="2" t="str">
        <f t="shared" si="17"/>
        <v>舞洲1号</v>
      </c>
      <c r="AG73" s="2" t="str">
        <f t="shared" si="24"/>
        <v/>
      </c>
      <c r="AH73" s="2" t="str">
        <f t="shared" si="18"/>
        <v>灰移送コンベヤ シュート　</v>
      </c>
      <c r="AI73" s="2" t="str">
        <f t="shared" si="18"/>
        <v>作図</v>
      </c>
    </row>
    <row r="74" spans="1:35">
      <c r="A74" s="5">
        <v>45639</v>
      </c>
      <c r="B74" s="4" t="s">
        <v>11747</v>
      </c>
      <c r="C74" s="4" t="s">
        <v>11770</v>
      </c>
      <c r="D74" s="4" t="s">
        <v>1125</v>
      </c>
      <c r="F74" s="4">
        <v>1</v>
      </c>
      <c r="G74" s="1" t="str">
        <f>IF(COUNTIF(A$1:A73, A74) &gt; 0, "", IF(SUMIF(A:A, A74,F:F) &gt; 7.75, SUMIF(A:A, A74,F:F) - 7.75, ""))</f>
        <v/>
      </c>
      <c r="I74" s="1" t="s">
        <v>11758</v>
      </c>
      <c r="M74" s="1" t="s">
        <v>7564</v>
      </c>
      <c r="N74" s="1" t="s">
        <v>9563</v>
      </c>
      <c r="O74" s="1" t="s">
        <v>3394</v>
      </c>
      <c r="P74" s="1" t="s">
        <v>3395</v>
      </c>
      <c r="Q74" s="1" t="s">
        <v>1205</v>
      </c>
      <c r="R74" s="2" t="str">
        <f t="shared" ca="1" si="19"/>
        <v/>
      </c>
      <c r="S74" s="2" t="str">
        <f>IF(AB74="","",IF(COUNTIFS(AB$1:AB74,AB74,AD$1:AD74,AD74)&gt;1,"",IF(COUNTIFS(AB:AB,AB74,AD:AD,AD74)&gt;=1,"月作業","")))</f>
        <v/>
      </c>
      <c r="T74" s="2" t="str">
        <f t="shared" ca="1" si="20"/>
        <v>日作業72</v>
      </c>
      <c r="U74" s="2" t="str">
        <f>IF(AB74="","",IF(COUNTIFS(AC$1:AC74,AC74,AD$1:AD74,AD74)&gt;1,"",IF(COUNTIFS(AC:AC,AC74,AD:AD,AD74)&gt;=1,"日作業","")))</f>
        <v>日作業</v>
      </c>
      <c r="V74" s="2" t="str">
        <f t="shared" ca="1" si="21"/>
        <v/>
      </c>
      <c r="W74" s="2" t="str">
        <f>IF(AB74="","",IF(COUNTIF(AB$1:AB74,AB74)&gt;1,"",IF(COUNTIF(AB:AB,AB74)&gt;=1,"月","")))</f>
        <v/>
      </c>
      <c r="X74" s="2" t="str">
        <f t="shared" ca="1" si="22"/>
        <v/>
      </c>
      <c r="Y74" s="2" t="str">
        <f>IF(AC74="","",IF(COUNTIF(AC$1:AC74,AC74)&gt;1,"",IF(COUNTIF(AC:AC,AC74)&gt;=1,"月日","")))</f>
        <v/>
      </c>
      <c r="Z74" s="2" t="str">
        <f t="shared" ca="1" si="23"/>
        <v/>
      </c>
      <c r="AA74" s="2" t="str">
        <f>IF(AD74="","",IF(COUNTIF(AD$1:AD74,AD74)&gt;1,"",IF(COUNTIF(AD:AD,AD74)&gt;=1,"作業","")))</f>
        <v/>
      </c>
      <c r="AB74" s="2">
        <f t="shared" si="13"/>
        <v>12</v>
      </c>
      <c r="AC74" s="3">
        <f t="shared" si="14"/>
        <v>45639</v>
      </c>
      <c r="AD74" s="2" t="str">
        <f t="shared" si="15"/>
        <v>舞洲1号乾燥ケーキ搬送コンベヤ上部サポート作図</v>
      </c>
      <c r="AE74" s="2" t="str">
        <f t="shared" si="16"/>
        <v>乾燥ケーキ搬送コンベヤ上部サポート作図</v>
      </c>
      <c r="AF74" s="2" t="str">
        <f t="shared" si="17"/>
        <v>舞洲1号</v>
      </c>
      <c r="AG74" s="2" t="str">
        <f t="shared" si="24"/>
        <v/>
      </c>
      <c r="AH74" s="2" t="str">
        <f t="shared" si="18"/>
        <v>乾燥ケーキ搬送コンベヤ上部サポート</v>
      </c>
      <c r="AI74" s="2" t="str">
        <f t="shared" si="18"/>
        <v>作図</v>
      </c>
    </row>
    <row r="75" spans="1:35">
      <c r="A75" s="5">
        <v>45639</v>
      </c>
      <c r="B75" s="4" t="s">
        <v>11747</v>
      </c>
      <c r="C75" s="4" t="s">
        <v>11781</v>
      </c>
      <c r="D75" s="4" t="s">
        <v>11729</v>
      </c>
      <c r="F75" s="4">
        <v>1</v>
      </c>
      <c r="G75" s="1" t="str">
        <f>IF(COUNTIF(A$1:A74, A75) &gt; 0, "", IF(SUMIF(A:A, A75,F:F) &gt; 7.75, SUMIF(A:A, A75,F:F) - 7.75, ""))</f>
        <v/>
      </c>
      <c r="I75" s="1" t="s">
        <v>11757</v>
      </c>
      <c r="M75" s="1" t="s">
        <v>7565</v>
      </c>
      <c r="N75" s="1" t="s">
        <v>9564</v>
      </c>
      <c r="O75" s="1" t="s">
        <v>3396</v>
      </c>
      <c r="P75" s="1" t="s">
        <v>3397</v>
      </c>
      <c r="Q75" s="1" t="s">
        <v>1206</v>
      </c>
      <c r="R75" s="2" t="str">
        <f t="shared" ca="1" si="19"/>
        <v>月作業25</v>
      </c>
      <c r="S75" s="2" t="str">
        <f>IF(AB75="","",IF(COUNTIFS(AB$1:AB75,AB75,AD$1:AD75,AD75)&gt;1,"",IF(COUNTIFS(AB:AB,AB75,AD:AD,AD75)&gt;=1,"月作業","")))</f>
        <v>月作業</v>
      </c>
      <c r="T75" s="2" t="str">
        <f t="shared" ca="1" si="20"/>
        <v>日作業73</v>
      </c>
      <c r="U75" s="2" t="str">
        <f>IF(AB75="","",IF(COUNTIFS(AC$1:AC75,AC75,AD$1:AD75,AD75)&gt;1,"",IF(COUNTIFS(AC:AC,AC75,AD:AD,AD75)&gt;=1,"日作業","")))</f>
        <v>日作業</v>
      </c>
      <c r="V75" s="2" t="str">
        <f t="shared" ca="1" si="21"/>
        <v/>
      </c>
      <c r="W75" s="2" t="str">
        <f>IF(AB75="","",IF(COUNTIF(AB$1:AB75,AB75)&gt;1,"",IF(COUNTIF(AB:AB,AB75)&gt;=1,"月","")))</f>
        <v/>
      </c>
      <c r="X75" s="2" t="str">
        <f t="shared" ca="1" si="22"/>
        <v/>
      </c>
      <c r="Y75" s="2" t="str">
        <f>IF(AC75="","",IF(COUNTIF(AC$1:AC75,AC75)&gt;1,"",IF(COUNTIF(AC:AC,AC75)&gt;=1,"月日","")))</f>
        <v/>
      </c>
      <c r="Z75" s="2" t="str">
        <f t="shared" ca="1" si="23"/>
        <v>作業23</v>
      </c>
      <c r="AA75" s="2" t="str">
        <f>IF(AD75="","",IF(COUNTIF(AD$1:AD75,AD75)&gt;1,"",IF(COUNTIF(AD:AD,AD75)&gt;=1,"作業","")))</f>
        <v>作業</v>
      </c>
      <c r="AB75" s="2">
        <f t="shared" si="13"/>
        <v>12</v>
      </c>
      <c r="AC75" s="3">
        <f t="shared" si="14"/>
        <v>45639</v>
      </c>
      <c r="AD75" s="2" t="str">
        <f t="shared" si="15"/>
        <v>舞洲1号乾燥サイクロン シュート打ち合わせ</v>
      </c>
      <c r="AE75" s="2" t="str">
        <f t="shared" si="16"/>
        <v>乾燥サイクロン シュート打ち合わせ</v>
      </c>
      <c r="AF75" s="2" t="str">
        <f t="shared" si="17"/>
        <v>舞洲1号</v>
      </c>
      <c r="AG75" s="2" t="str">
        <f t="shared" si="24"/>
        <v/>
      </c>
      <c r="AH75" s="2" t="str">
        <f t="shared" si="18"/>
        <v>乾燥サイクロン シュート</v>
      </c>
      <c r="AI75" s="2" t="str">
        <f t="shared" si="18"/>
        <v>打ち合わせ</v>
      </c>
    </row>
    <row r="76" spans="1:35">
      <c r="A76" s="5">
        <v>45639</v>
      </c>
      <c r="B76" s="4" t="s">
        <v>11747</v>
      </c>
      <c r="C76" s="4" t="s">
        <v>11781</v>
      </c>
      <c r="D76" s="4" t="s">
        <v>11624</v>
      </c>
      <c r="F76" s="4">
        <v>0.5</v>
      </c>
      <c r="G76" s="1" t="str">
        <f>IF(COUNTIF(A$1:A75, A76) &gt; 0, "", IF(SUMIF(A:A, A76,F:F) &gt; 7.75, SUMIF(A:A, A76,F:F) - 7.75, ""))</f>
        <v/>
      </c>
      <c r="I76" s="1" t="s">
        <v>11760</v>
      </c>
      <c r="M76" s="1" t="s">
        <v>7566</v>
      </c>
      <c r="N76" s="1" t="s">
        <v>9565</v>
      </c>
      <c r="O76" s="1" t="s">
        <v>3398</v>
      </c>
      <c r="P76" s="1" t="s">
        <v>3399</v>
      </c>
      <c r="Q76" s="1" t="s">
        <v>1207</v>
      </c>
      <c r="R76" s="2" t="str">
        <f t="shared" ca="1" si="19"/>
        <v>月作業26</v>
      </c>
      <c r="S76" s="2" t="str">
        <f>IF(AB76="","",IF(COUNTIFS(AB$1:AB76,AB76,AD$1:AD76,AD76)&gt;1,"",IF(COUNTIFS(AB:AB,AB76,AD:AD,AD76)&gt;=1,"月作業","")))</f>
        <v>月作業</v>
      </c>
      <c r="T76" s="2" t="str">
        <f t="shared" ca="1" si="20"/>
        <v>日作業74</v>
      </c>
      <c r="U76" s="2" t="str">
        <f>IF(AB76="","",IF(COUNTIFS(AC$1:AC76,AC76,AD$1:AD76,AD76)&gt;1,"",IF(COUNTIFS(AC:AC,AC76,AD:AD,AD76)&gt;=1,"日作業","")))</f>
        <v>日作業</v>
      </c>
      <c r="V76" s="2" t="str">
        <f t="shared" ca="1" si="21"/>
        <v/>
      </c>
      <c r="W76" s="2" t="str">
        <f>IF(AB76="","",IF(COUNTIF(AB$1:AB76,AB76)&gt;1,"",IF(COUNTIF(AB:AB,AB76)&gt;=1,"月","")))</f>
        <v/>
      </c>
      <c r="X76" s="2" t="str">
        <f t="shared" ca="1" si="22"/>
        <v/>
      </c>
      <c r="Y76" s="2" t="str">
        <f>IF(AC76="","",IF(COUNTIF(AC$1:AC76,AC76)&gt;1,"",IF(COUNTIF(AC:AC,AC76)&gt;=1,"月日","")))</f>
        <v/>
      </c>
      <c r="Z76" s="2" t="str">
        <f t="shared" ca="1" si="23"/>
        <v>作業24</v>
      </c>
      <c r="AA76" s="2" t="str">
        <f>IF(AD76="","",IF(COUNTIF(AD$1:AD76,AD76)&gt;1,"",IF(COUNTIF(AD:AD,AD76)&gt;=1,"作業","")))</f>
        <v>作業</v>
      </c>
      <c r="AB76" s="2">
        <f t="shared" si="13"/>
        <v>12</v>
      </c>
      <c r="AC76" s="3">
        <f t="shared" si="14"/>
        <v>45639</v>
      </c>
      <c r="AD76" s="2" t="str">
        <f t="shared" si="15"/>
        <v>舞洲1号乾燥サイクロン シュート製本</v>
      </c>
      <c r="AE76" s="2" t="str">
        <f t="shared" si="16"/>
        <v>乾燥サイクロン シュート製本</v>
      </c>
      <c r="AF76" s="2" t="str">
        <f t="shared" si="17"/>
        <v>舞洲1号</v>
      </c>
      <c r="AG76" s="2" t="str">
        <f t="shared" si="24"/>
        <v/>
      </c>
      <c r="AH76" s="2" t="str">
        <f t="shared" si="18"/>
        <v>乾燥サイクロン シュート</v>
      </c>
      <c r="AI76" s="2" t="str">
        <f t="shared" si="18"/>
        <v>製本</v>
      </c>
    </row>
    <row r="77" spans="1:35">
      <c r="A77" s="5">
        <v>45639</v>
      </c>
      <c r="B77" s="4" t="s">
        <v>11747</v>
      </c>
      <c r="C77" s="4" t="s">
        <v>11781</v>
      </c>
      <c r="D77" s="4" t="s">
        <v>1125</v>
      </c>
      <c r="F77" s="4">
        <v>3.25</v>
      </c>
      <c r="G77" s="1" t="str">
        <f>IF(COUNTIF(A$1:A76, A77) &gt; 0, "", IF(SUMIF(A:A, A77,F:F) &gt; 7.75, SUMIF(A:A, A77,F:F) - 7.75, ""))</f>
        <v/>
      </c>
      <c r="I77" s="1" t="s">
        <v>11761</v>
      </c>
      <c r="M77" s="1" t="s">
        <v>7567</v>
      </c>
      <c r="N77" s="1" t="s">
        <v>9566</v>
      </c>
      <c r="O77" s="1" t="s">
        <v>3400</v>
      </c>
      <c r="P77" s="1" t="s">
        <v>3401</v>
      </c>
      <c r="Q77" s="1" t="s">
        <v>1208</v>
      </c>
      <c r="R77" s="2" t="str">
        <f t="shared" ca="1" si="19"/>
        <v>月作業27</v>
      </c>
      <c r="S77" s="2" t="str">
        <f>IF(AB77="","",IF(COUNTIFS(AB$1:AB77,AB77,AD$1:AD77,AD77)&gt;1,"",IF(COUNTIFS(AB:AB,AB77,AD:AD,AD77)&gt;=1,"月作業","")))</f>
        <v>月作業</v>
      </c>
      <c r="T77" s="2" t="str">
        <f t="shared" ca="1" si="20"/>
        <v>日作業75</v>
      </c>
      <c r="U77" s="2" t="str">
        <f>IF(AB77="","",IF(COUNTIFS(AC$1:AC77,AC77,AD$1:AD77,AD77)&gt;1,"",IF(COUNTIFS(AC:AC,AC77,AD:AD,AD77)&gt;=1,"日作業","")))</f>
        <v>日作業</v>
      </c>
      <c r="V77" s="2" t="str">
        <f t="shared" ca="1" si="21"/>
        <v/>
      </c>
      <c r="W77" s="2" t="str">
        <f>IF(AB77="","",IF(COUNTIF(AB$1:AB77,AB77)&gt;1,"",IF(COUNTIF(AB:AB,AB77)&gt;=1,"月","")))</f>
        <v/>
      </c>
      <c r="X77" s="2" t="str">
        <f t="shared" ca="1" si="22"/>
        <v/>
      </c>
      <c r="Y77" s="2" t="str">
        <f>IF(AC77="","",IF(COUNTIF(AC$1:AC77,AC77)&gt;1,"",IF(COUNTIF(AC:AC,AC77)&gt;=1,"月日","")))</f>
        <v/>
      </c>
      <c r="Z77" s="2" t="str">
        <f t="shared" ca="1" si="23"/>
        <v>作業25</v>
      </c>
      <c r="AA77" s="2" t="str">
        <f>IF(AD77="","",IF(COUNTIF(AD$1:AD77,AD77)&gt;1,"",IF(COUNTIF(AD:AD,AD77)&gt;=1,"作業","")))</f>
        <v>作業</v>
      </c>
      <c r="AB77" s="2">
        <f t="shared" si="13"/>
        <v>12</v>
      </c>
      <c r="AC77" s="3">
        <f t="shared" si="14"/>
        <v>45639</v>
      </c>
      <c r="AD77" s="2" t="str">
        <f t="shared" si="15"/>
        <v>舞洲1号乾燥サイクロン シュート作図</v>
      </c>
      <c r="AE77" s="2" t="str">
        <f t="shared" si="16"/>
        <v>乾燥サイクロン シュート作図</v>
      </c>
      <c r="AF77" s="2" t="str">
        <f t="shared" si="17"/>
        <v>舞洲1号</v>
      </c>
      <c r="AG77" s="2" t="str">
        <f t="shared" si="24"/>
        <v/>
      </c>
      <c r="AH77" s="2" t="str">
        <f t="shared" si="18"/>
        <v>乾燥サイクロン シュート</v>
      </c>
      <c r="AI77" s="2" t="str">
        <f t="shared" si="18"/>
        <v>作図</v>
      </c>
    </row>
    <row r="78" spans="1:35">
      <c r="A78" s="5">
        <v>45642</v>
      </c>
      <c r="B78" s="4" t="s">
        <v>11747</v>
      </c>
      <c r="C78" s="4" t="s">
        <v>11781</v>
      </c>
      <c r="D78" s="4" t="s">
        <v>1125</v>
      </c>
      <c r="F78" s="4">
        <v>9.75</v>
      </c>
      <c r="G78" s="1">
        <f>IF(COUNTIF(A$1:A77, A78) &gt; 0, "", IF(SUMIF(A:A, A78,F:F) &gt; 7.75, SUMIF(A:A, A78,F:F) - 7.75, ""))</f>
        <v>2</v>
      </c>
      <c r="I78" s="1" t="s">
        <v>11762</v>
      </c>
      <c r="M78" s="1" t="s">
        <v>7568</v>
      </c>
      <c r="N78" s="1" t="s">
        <v>9567</v>
      </c>
      <c r="O78" s="1" t="s">
        <v>3402</v>
      </c>
      <c r="P78" s="1" t="s">
        <v>3403</v>
      </c>
      <c r="Q78" s="1" t="s">
        <v>1209</v>
      </c>
      <c r="R78" s="2" t="str">
        <f t="shared" ca="1" si="19"/>
        <v/>
      </c>
      <c r="S78" s="2" t="str">
        <f>IF(AB78="","",IF(COUNTIFS(AB$1:AB78,AB78,AD$1:AD78,AD78)&gt;1,"",IF(COUNTIFS(AB:AB,AB78,AD:AD,AD78)&gt;=1,"月作業","")))</f>
        <v/>
      </c>
      <c r="T78" s="2" t="str">
        <f t="shared" ca="1" si="20"/>
        <v>日作業76</v>
      </c>
      <c r="U78" s="2" t="str">
        <f>IF(AB78="","",IF(COUNTIFS(AC$1:AC78,AC78,AD$1:AD78,AD78)&gt;1,"",IF(COUNTIFS(AC:AC,AC78,AD:AD,AD78)&gt;=1,"日作業","")))</f>
        <v>日作業</v>
      </c>
      <c r="V78" s="2" t="str">
        <f t="shared" ca="1" si="21"/>
        <v/>
      </c>
      <c r="W78" s="2" t="str">
        <f>IF(AB78="","",IF(COUNTIF(AB$1:AB78,AB78)&gt;1,"",IF(COUNTIF(AB:AB,AB78)&gt;=1,"月","")))</f>
        <v/>
      </c>
      <c r="X78" s="2" t="str">
        <f t="shared" ca="1" si="22"/>
        <v>月日47</v>
      </c>
      <c r="Y78" s="2" t="str">
        <f>IF(AC78="","",IF(COUNTIF(AC$1:AC78,AC78)&gt;1,"",IF(COUNTIF(AC:AC,AC78)&gt;=1,"月日","")))</f>
        <v>月日</v>
      </c>
      <c r="Z78" s="2" t="str">
        <f t="shared" ca="1" si="23"/>
        <v/>
      </c>
      <c r="AA78" s="2" t="str">
        <f>IF(AD78="","",IF(COUNTIF(AD$1:AD78,AD78)&gt;1,"",IF(COUNTIF(AD:AD,AD78)&gt;=1,"作業","")))</f>
        <v/>
      </c>
      <c r="AB78" s="2">
        <f t="shared" si="13"/>
        <v>12</v>
      </c>
      <c r="AC78" s="3">
        <f t="shared" si="14"/>
        <v>45642</v>
      </c>
      <c r="AD78" s="2" t="str">
        <f t="shared" si="15"/>
        <v>舞洲1号乾燥サイクロン シュート作図</v>
      </c>
      <c r="AE78" s="2" t="str">
        <f t="shared" si="16"/>
        <v>乾燥サイクロン シュート作図</v>
      </c>
      <c r="AF78" s="2" t="str">
        <f t="shared" si="17"/>
        <v>舞洲1号</v>
      </c>
      <c r="AG78" s="2" t="str">
        <f t="shared" si="24"/>
        <v/>
      </c>
      <c r="AH78" s="2" t="str">
        <f t="shared" si="18"/>
        <v>乾燥サイクロン シュート</v>
      </c>
      <c r="AI78" s="2" t="str">
        <f t="shared" si="18"/>
        <v>作図</v>
      </c>
    </row>
    <row r="79" spans="1:35">
      <c r="A79" s="5">
        <v>45643</v>
      </c>
      <c r="B79" s="4" t="s">
        <v>11747</v>
      </c>
      <c r="C79" s="4" t="s">
        <v>11781</v>
      </c>
      <c r="D79" s="4" t="s">
        <v>1125</v>
      </c>
      <c r="F79" s="4">
        <v>8.75</v>
      </c>
      <c r="G79" s="1">
        <f>IF(COUNTIF(A$1:A78, A79) &gt; 0, "", IF(SUMIF(A:A, A79,F:F) &gt; 7.75, SUMIF(A:A, A79,F:F) - 7.75, ""))</f>
        <v>1</v>
      </c>
      <c r="I79" s="1" t="s">
        <v>11763</v>
      </c>
      <c r="M79" s="1" t="s">
        <v>7569</v>
      </c>
      <c r="N79" s="1" t="s">
        <v>9568</v>
      </c>
      <c r="O79" s="1" t="s">
        <v>3404</v>
      </c>
      <c r="P79" s="1" t="s">
        <v>3405</v>
      </c>
      <c r="Q79" s="1" t="s">
        <v>1210</v>
      </c>
      <c r="R79" s="2" t="str">
        <f t="shared" ca="1" si="19"/>
        <v/>
      </c>
      <c r="S79" s="2" t="str">
        <f>IF(AB79="","",IF(COUNTIFS(AB$1:AB79,AB79,AD$1:AD79,AD79)&gt;1,"",IF(COUNTIFS(AB:AB,AB79,AD:AD,AD79)&gt;=1,"月作業","")))</f>
        <v/>
      </c>
      <c r="T79" s="2" t="str">
        <f t="shared" ca="1" si="20"/>
        <v>日作業77</v>
      </c>
      <c r="U79" s="2" t="str">
        <f>IF(AB79="","",IF(COUNTIFS(AC$1:AC79,AC79,AD$1:AD79,AD79)&gt;1,"",IF(COUNTIFS(AC:AC,AC79,AD:AD,AD79)&gt;=1,"日作業","")))</f>
        <v>日作業</v>
      </c>
      <c r="V79" s="2" t="str">
        <f t="shared" ca="1" si="21"/>
        <v/>
      </c>
      <c r="W79" s="2" t="str">
        <f>IF(AB79="","",IF(COUNTIF(AB$1:AB79,AB79)&gt;1,"",IF(COUNTIF(AB:AB,AB79)&gt;=1,"月","")))</f>
        <v/>
      </c>
      <c r="X79" s="2" t="str">
        <f t="shared" ca="1" si="22"/>
        <v>月日48</v>
      </c>
      <c r="Y79" s="2" t="str">
        <f>IF(AC79="","",IF(COUNTIF(AC$1:AC79,AC79)&gt;1,"",IF(COUNTIF(AC:AC,AC79)&gt;=1,"月日","")))</f>
        <v>月日</v>
      </c>
      <c r="Z79" s="2" t="str">
        <f t="shared" ca="1" si="23"/>
        <v/>
      </c>
      <c r="AA79" s="2" t="str">
        <f>IF(AD79="","",IF(COUNTIF(AD$1:AD79,AD79)&gt;1,"",IF(COUNTIF(AD:AD,AD79)&gt;=1,"作業","")))</f>
        <v/>
      </c>
      <c r="AB79" s="2">
        <f t="shared" si="13"/>
        <v>12</v>
      </c>
      <c r="AC79" s="3">
        <f t="shared" si="14"/>
        <v>45643</v>
      </c>
      <c r="AD79" s="2" t="str">
        <f t="shared" si="15"/>
        <v>舞洲1号乾燥サイクロン シュート作図</v>
      </c>
      <c r="AE79" s="2" t="str">
        <f t="shared" si="16"/>
        <v>乾燥サイクロン シュート作図</v>
      </c>
      <c r="AF79" s="2" t="str">
        <f t="shared" si="17"/>
        <v>舞洲1号</v>
      </c>
      <c r="AG79" s="2" t="str">
        <f t="shared" si="24"/>
        <v/>
      </c>
      <c r="AH79" s="2" t="str">
        <f t="shared" si="18"/>
        <v>乾燥サイクロン シュート</v>
      </c>
      <c r="AI79" s="2" t="str">
        <f t="shared" si="18"/>
        <v>作図</v>
      </c>
    </row>
    <row r="80" spans="1:35">
      <c r="A80" s="5">
        <v>45644</v>
      </c>
      <c r="B80" s="4" t="s">
        <v>11747</v>
      </c>
      <c r="C80" s="1" t="s">
        <v>11780</v>
      </c>
      <c r="D80" s="4" t="s">
        <v>1125</v>
      </c>
      <c r="F80" s="4">
        <v>7.75</v>
      </c>
      <c r="G80" s="1" t="str">
        <f>IF(COUNTIF(A$1:A79, A80) &gt; 0, "", IF(SUMIF(A:A, A80,F:F) &gt; 7.75, SUMIF(A:A, A80,F:F) - 7.75, ""))</f>
        <v/>
      </c>
      <c r="I80" s="1" t="s">
        <v>11764</v>
      </c>
      <c r="M80" s="1" t="s">
        <v>7570</v>
      </c>
      <c r="N80" s="1" t="s">
        <v>9569</v>
      </c>
      <c r="O80" s="1" t="s">
        <v>3406</v>
      </c>
      <c r="P80" s="1" t="s">
        <v>3407</v>
      </c>
      <c r="Q80" s="1" t="s">
        <v>1211</v>
      </c>
      <c r="R80" s="2" t="str">
        <f t="shared" ca="1" si="19"/>
        <v>月作業28</v>
      </c>
      <c r="S80" s="2" t="str">
        <f>IF(AB80="","",IF(COUNTIFS(AB$1:AB80,AB80,AD$1:AD80,AD80)&gt;1,"",IF(COUNTIFS(AB:AB,AB80,AD:AD,AD80)&gt;=1,"月作業","")))</f>
        <v>月作業</v>
      </c>
      <c r="T80" s="2" t="str">
        <f t="shared" ca="1" si="20"/>
        <v>日作業78</v>
      </c>
      <c r="U80" s="2" t="str">
        <f>IF(AB80="","",IF(COUNTIFS(AC$1:AC80,AC80,AD$1:AD80,AD80)&gt;1,"",IF(COUNTIFS(AC:AC,AC80,AD:AD,AD80)&gt;=1,"日作業","")))</f>
        <v>日作業</v>
      </c>
      <c r="V80" s="2" t="str">
        <f t="shared" ca="1" si="21"/>
        <v/>
      </c>
      <c r="W80" s="2" t="str">
        <f>IF(AB80="","",IF(COUNTIF(AB$1:AB80,AB80)&gt;1,"",IF(COUNTIF(AB:AB,AB80)&gt;=1,"月","")))</f>
        <v/>
      </c>
      <c r="X80" s="2" t="str">
        <f t="shared" ca="1" si="22"/>
        <v>月日49</v>
      </c>
      <c r="Y80" s="2" t="str">
        <f>IF(AC80="","",IF(COUNTIF(AC$1:AC80,AC80)&gt;1,"",IF(COUNTIF(AC:AC,AC80)&gt;=1,"月日","")))</f>
        <v>月日</v>
      </c>
      <c r="Z80" s="2" t="str">
        <f t="shared" ca="1" si="23"/>
        <v>作業26</v>
      </c>
      <c r="AA80" s="2" t="str">
        <f>IF(AD80="","",IF(COUNTIF(AD$1:AD80,AD80)&gt;1,"",IF(COUNTIF(AD:AD,AD80)&gt;=1,"作業","")))</f>
        <v>作業</v>
      </c>
      <c r="AB80" s="2">
        <f t="shared" si="13"/>
        <v>12</v>
      </c>
      <c r="AC80" s="3">
        <f t="shared" si="14"/>
        <v>45644</v>
      </c>
      <c r="AD80" s="2" t="str">
        <f t="shared" si="15"/>
        <v>舞洲1号乾燥ケーキ抜出コンベヤ シュート作図</v>
      </c>
      <c r="AE80" s="2" t="str">
        <f t="shared" si="16"/>
        <v>乾燥ケーキ抜出コンベヤ シュート作図</v>
      </c>
      <c r="AF80" s="2" t="str">
        <f t="shared" si="17"/>
        <v>舞洲1号</v>
      </c>
      <c r="AG80" s="2" t="str">
        <f t="shared" si="24"/>
        <v/>
      </c>
      <c r="AH80" s="2" t="str">
        <f t="shared" si="18"/>
        <v>乾燥ケーキ抜出コンベヤ シュート</v>
      </c>
      <c r="AI80" s="2" t="str">
        <f t="shared" si="18"/>
        <v>作図</v>
      </c>
    </row>
    <row r="81" spans="1:35">
      <c r="A81" s="5">
        <v>45645</v>
      </c>
      <c r="B81" s="4" t="s">
        <v>11783</v>
      </c>
      <c r="C81" s="4" t="s">
        <v>11668</v>
      </c>
      <c r="D81" s="4" t="s">
        <v>11669</v>
      </c>
      <c r="F81" s="4">
        <v>7.75</v>
      </c>
      <c r="G81" s="1" t="str">
        <f>IF(COUNTIF(A$1:A80, A81) &gt; 0, "", IF(SUMIF(A:A, A81,F:F) &gt; 7.75, SUMIF(A:A, A81,F:F) - 7.75, ""))</f>
        <v/>
      </c>
      <c r="I81" s="1" t="s">
        <v>11765</v>
      </c>
      <c r="M81" s="1" t="s">
        <v>7571</v>
      </c>
      <c r="N81" s="1" t="s">
        <v>9570</v>
      </c>
      <c r="O81" s="1" t="s">
        <v>3408</v>
      </c>
      <c r="P81" s="1" t="s">
        <v>3409</v>
      </c>
      <c r="Q81" s="1" t="s">
        <v>1212</v>
      </c>
      <c r="R81" s="2" t="str">
        <f t="shared" ca="1" si="19"/>
        <v>月作業29</v>
      </c>
      <c r="S81" s="2" t="str">
        <f>IF(AB81="","",IF(COUNTIFS(AB$1:AB81,AB81,AD$1:AD81,AD81)&gt;1,"",IF(COUNTIFS(AB:AB,AB81,AD:AD,AD81)&gt;=1,"月作業","")))</f>
        <v>月作業</v>
      </c>
      <c r="T81" s="2" t="str">
        <f t="shared" ca="1" si="20"/>
        <v>日作業79</v>
      </c>
      <c r="U81" s="2" t="str">
        <f>IF(AB81="","",IF(COUNTIFS(AC$1:AC81,AC81,AD$1:AD81,AD81)&gt;1,"",IF(COUNTIFS(AC:AC,AC81,AD:AD,AD81)&gt;=1,"日作業","")))</f>
        <v>日作業</v>
      </c>
      <c r="V81" s="2" t="str">
        <f t="shared" ca="1" si="21"/>
        <v/>
      </c>
      <c r="W81" s="2" t="str">
        <f>IF(AB81="","",IF(COUNTIF(AB$1:AB81,AB81)&gt;1,"",IF(COUNTIF(AB:AB,AB81)&gt;=1,"月","")))</f>
        <v/>
      </c>
      <c r="X81" s="2" t="str">
        <f t="shared" ca="1" si="22"/>
        <v>月日50</v>
      </c>
      <c r="Y81" s="2" t="str">
        <f>IF(AC81="","",IF(COUNTIF(AC$1:AC81,AC81)&gt;1,"",IF(COUNTIF(AC:AC,AC81)&gt;=1,"月日","")))</f>
        <v>月日</v>
      </c>
      <c r="Z81" s="2" t="str">
        <f t="shared" ca="1" si="23"/>
        <v>作業27</v>
      </c>
      <c r="AA81" s="2" t="str">
        <f>IF(AD81="","",IF(COUNTIF(AD$1:AD81,AD81)&gt;1,"",IF(COUNTIF(AD:AD,AD81)&gt;=1,"作業","")))</f>
        <v>作業</v>
      </c>
      <c r="AB81" s="2">
        <f t="shared" si="13"/>
        <v>12</v>
      </c>
      <c r="AC81" s="3">
        <f t="shared" si="14"/>
        <v>45645</v>
      </c>
      <c r="AD81" s="2" t="str">
        <f t="shared" si="15"/>
        <v>深芝現場見学/打ち合わせ</v>
      </c>
      <c r="AE81" s="2" t="str">
        <f t="shared" si="16"/>
        <v>現場見学/打ち合わせ</v>
      </c>
      <c r="AF81" s="2" t="str">
        <f t="shared" si="17"/>
        <v>深芝</v>
      </c>
      <c r="AG81" s="2" t="str">
        <f t="shared" si="24"/>
        <v/>
      </c>
      <c r="AH81" s="2" t="str">
        <f t="shared" si="18"/>
        <v>現場</v>
      </c>
      <c r="AI81" s="2" t="str">
        <f t="shared" si="18"/>
        <v>見学/打ち合わせ</v>
      </c>
    </row>
    <row r="82" spans="1:35">
      <c r="A82" s="5">
        <v>45646</v>
      </c>
      <c r="B82" s="4" t="s">
        <v>11747</v>
      </c>
      <c r="C82" s="1" t="s">
        <v>11780</v>
      </c>
      <c r="D82" s="4" t="s">
        <v>1125</v>
      </c>
      <c r="F82" s="4">
        <v>7.75</v>
      </c>
      <c r="G82" s="1" t="str">
        <f>IF(COUNTIF(A$1:A81, A82) &gt; 0, "", IF(SUMIF(A:A, A82,F:F) &gt; 7.75, SUMIF(A:A, A82,F:F) - 7.75, ""))</f>
        <v/>
      </c>
      <c r="I82" s="1" t="s">
        <v>11766</v>
      </c>
      <c r="M82" s="1" t="s">
        <v>7572</v>
      </c>
      <c r="N82" s="1" t="s">
        <v>9571</v>
      </c>
      <c r="O82" s="1" t="s">
        <v>3410</v>
      </c>
      <c r="P82" s="1" t="s">
        <v>3411</v>
      </c>
      <c r="Q82" s="1" t="s">
        <v>1213</v>
      </c>
      <c r="R82" s="2" t="str">
        <f t="shared" ca="1" si="19"/>
        <v/>
      </c>
      <c r="S82" s="2" t="str">
        <f>IF(AB82="","",IF(COUNTIFS(AB$1:AB82,AB82,AD$1:AD82,AD82)&gt;1,"",IF(COUNTIFS(AB:AB,AB82,AD:AD,AD82)&gt;=1,"月作業","")))</f>
        <v/>
      </c>
      <c r="T82" s="2" t="str">
        <f t="shared" ca="1" si="20"/>
        <v>日作業80</v>
      </c>
      <c r="U82" s="2" t="str">
        <f>IF(AB82="","",IF(COUNTIFS(AC$1:AC82,AC82,AD$1:AD82,AD82)&gt;1,"",IF(COUNTIFS(AC:AC,AC82,AD:AD,AD82)&gt;=1,"日作業","")))</f>
        <v>日作業</v>
      </c>
      <c r="V82" s="2" t="str">
        <f t="shared" ca="1" si="21"/>
        <v/>
      </c>
      <c r="W82" s="2" t="str">
        <f>IF(AB82="","",IF(COUNTIF(AB$1:AB82,AB82)&gt;1,"",IF(COUNTIF(AB:AB,AB82)&gt;=1,"月","")))</f>
        <v/>
      </c>
      <c r="X82" s="2" t="str">
        <f t="shared" ca="1" si="22"/>
        <v>月日51</v>
      </c>
      <c r="Y82" s="2" t="str">
        <f>IF(AC82="","",IF(COUNTIF(AC$1:AC82,AC82)&gt;1,"",IF(COUNTIF(AC:AC,AC82)&gt;=1,"月日","")))</f>
        <v>月日</v>
      </c>
      <c r="Z82" s="2" t="str">
        <f t="shared" ca="1" si="23"/>
        <v/>
      </c>
      <c r="AA82" s="2" t="str">
        <f>IF(AD82="","",IF(COUNTIF(AD$1:AD82,AD82)&gt;1,"",IF(COUNTIF(AD:AD,AD82)&gt;=1,"作業","")))</f>
        <v/>
      </c>
      <c r="AB82" s="2">
        <f t="shared" si="13"/>
        <v>12</v>
      </c>
      <c r="AC82" s="3">
        <f t="shared" si="14"/>
        <v>45646</v>
      </c>
      <c r="AD82" s="2" t="str">
        <f t="shared" si="15"/>
        <v>舞洲1号乾燥ケーキ抜出コンベヤ シュート作図</v>
      </c>
      <c r="AE82" s="2" t="str">
        <f t="shared" si="16"/>
        <v>乾燥ケーキ抜出コンベヤ シュート作図</v>
      </c>
      <c r="AF82" s="2" t="str">
        <f t="shared" si="17"/>
        <v>舞洲1号</v>
      </c>
      <c r="AG82" s="2" t="str">
        <f t="shared" si="24"/>
        <v/>
      </c>
      <c r="AH82" s="2" t="str">
        <f t="shared" si="18"/>
        <v>乾燥ケーキ抜出コンベヤ シュート</v>
      </c>
      <c r="AI82" s="2" t="str">
        <f t="shared" si="18"/>
        <v>作図</v>
      </c>
    </row>
    <row r="83" spans="1:35">
      <c r="A83" s="5">
        <v>45649</v>
      </c>
      <c r="B83" s="4" t="s">
        <v>11643</v>
      </c>
      <c r="C83" s="4" t="s">
        <v>11668</v>
      </c>
      <c r="D83" s="4" t="s">
        <v>11669</v>
      </c>
      <c r="F83" s="4">
        <v>7.75</v>
      </c>
      <c r="G83" s="1">
        <f>IF(COUNTIF(A$1:A82, A83) &gt; 0, "", IF(SUMIF(A:A, A83,F:F) &gt; 7.75, SUMIF(A:A, A83,F:F) - 7.75, ""))</f>
        <v>2</v>
      </c>
      <c r="I83" s="1" t="s">
        <v>11770</v>
      </c>
      <c r="M83" s="1" t="s">
        <v>7573</v>
      </c>
      <c r="N83" s="1" t="s">
        <v>9572</v>
      </c>
      <c r="O83" s="1" t="s">
        <v>3412</v>
      </c>
      <c r="P83" s="1" t="s">
        <v>3413</v>
      </c>
      <c r="Q83" s="1" t="s">
        <v>1214</v>
      </c>
      <c r="R83" s="2" t="str">
        <f t="shared" ca="1" si="19"/>
        <v>月作業30</v>
      </c>
      <c r="S83" s="2" t="str">
        <f>IF(AB83="","",IF(COUNTIFS(AB$1:AB83,AB83,AD$1:AD83,AD83)&gt;1,"",IF(COUNTIFS(AB:AB,AB83,AD:AD,AD83)&gt;=1,"月作業","")))</f>
        <v>月作業</v>
      </c>
      <c r="T83" s="2" t="str">
        <f t="shared" ca="1" si="20"/>
        <v>日作業81</v>
      </c>
      <c r="U83" s="2" t="str">
        <f>IF(AB83="","",IF(COUNTIFS(AC$1:AC83,AC83,AD$1:AD83,AD83)&gt;1,"",IF(COUNTIFS(AC:AC,AC83,AD:AD,AD83)&gt;=1,"日作業","")))</f>
        <v>日作業</v>
      </c>
      <c r="V83" s="2" t="str">
        <f t="shared" ca="1" si="21"/>
        <v/>
      </c>
      <c r="W83" s="2" t="str">
        <f>IF(AB83="","",IF(COUNTIF(AB$1:AB83,AB83)&gt;1,"",IF(COUNTIF(AB:AB,AB83)&gt;=1,"月","")))</f>
        <v/>
      </c>
      <c r="X83" s="2" t="str">
        <f t="shared" ca="1" si="22"/>
        <v>月日52</v>
      </c>
      <c r="Y83" s="2" t="str">
        <f>IF(AC83="","",IF(COUNTIF(AC$1:AC83,AC83)&gt;1,"",IF(COUNTIF(AC:AC,AC83)&gt;=1,"月日","")))</f>
        <v>月日</v>
      </c>
      <c r="Z83" s="2" t="str">
        <f t="shared" ca="1" si="23"/>
        <v>作業28</v>
      </c>
      <c r="AA83" s="2" t="str">
        <f>IF(AD83="","",IF(COUNTIF(AD$1:AD83,AD83)&gt;1,"",IF(COUNTIF(AD:AD,AD83)&gt;=1,"作業","")))</f>
        <v>作業</v>
      </c>
      <c r="AB83" s="2">
        <f t="shared" si="13"/>
        <v>12</v>
      </c>
      <c r="AC83" s="3">
        <f t="shared" si="14"/>
        <v>45649</v>
      </c>
      <c r="AD83" s="2" t="str">
        <f t="shared" si="15"/>
        <v>南プラ7号現場見学/打ち合わせ</v>
      </c>
      <c r="AE83" s="2" t="str">
        <f t="shared" si="16"/>
        <v>現場見学/打ち合わせ</v>
      </c>
      <c r="AF83" s="2" t="str">
        <f t="shared" si="17"/>
        <v>南プラ7号</v>
      </c>
      <c r="AG83" s="2" t="str">
        <f t="shared" si="24"/>
        <v/>
      </c>
      <c r="AH83" s="2" t="str">
        <f t="shared" si="18"/>
        <v>現場</v>
      </c>
      <c r="AI83" s="2" t="str">
        <f t="shared" si="18"/>
        <v>見学/打ち合わせ</v>
      </c>
    </row>
    <row r="84" spans="1:35">
      <c r="A84" s="5">
        <v>45649</v>
      </c>
      <c r="B84" s="4" t="s">
        <v>11643</v>
      </c>
      <c r="C84" s="4" t="s">
        <v>11752</v>
      </c>
      <c r="D84" s="4" t="s">
        <v>1125</v>
      </c>
      <c r="F84" s="4">
        <v>2</v>
      </c>
      <c r="G84" s="1" t="str">
        <f>IF(COUNTIF(A$1:A83, A84) &gt; 0, "", IF(SUMIF(A:A, A84,F:F) &gt; 7.75, SUMIF(A:A, A84,F:F) - 7.75, ""))</f>
        <v/>
      </c>
      <c r="I84" s="1" t="s">
        <v>11772</v>
      </c>
      <c r="M84" s="1" t="s">
        <v>7574</v>
      </c>
      <c r="N84" s="1" t="s">
        <v>9573</v>
      </c>
      <c r="O84" s="1" t="s">
        <v>3414</v>
      </c>
      <c r="P84" s="1" t="s">
        <v>3415</v>
      </c>
      <c r="Q84" s="1" t="s">
        <v>1215</v>
      </c>
      <c r="R84" s="2" t="str">
        <f t="shared" ca="1" si="19"/>
        <v>月作業31</v>
      </c>
      <c r="S84" s="2" t="str">
        <f>IF(AB84="","",IF(COUNTIFS(AB$1:AB84,AB84,AD$1:AD84,AD84)&gt;1,"",IF(COUNTIFS(AB:AB,AB84,AD:AD,AD84)&gt;=1,"月作業","")))</f>
        <v>月作業</v>
      </c>
      <c r="T84" s="2" t="str">
        <f t="shared" ca="1" si="20"/>
        <v>日作業82</v>
      </c>
      <c r="U84" s="2" t="str">
        <f>IF(AB84="","",IF(COUNTIFS(AC$1:AC84,AC84,AD$1:AD84,AD84)&gt;1,"",IF(COUNTIFS(AC:AC,AC84,AD:AD,AD84)&gt;=1,"日作業","")))</f>
        <v>日作業</v>
      </c>
      <c r="V84" s="2" t="str">
        <f t="shared" ca="1" si="21"/>
        <v/>
      </c>
      <c r="W84" s="2" t="str">
        <f>IF(AB84="","",IF(COUNTIF(AB$1:AB84,AB84)&gt;1,"",IF(COUNTIF(AB:AB,AB84)&gt;=1,"月","")))</f>
        <v/>
      </c>
      <c r="X84" s="2" t="str">
        <f t="shared" ca="1" si="22"/>
        <v/>
      </c>
      <c r="Y84" s="2" t="str">
        <f>IF(AC84="","",IF(COUNTIF(AC$1:AC84,AC84)&gt;1,"",IF(COUNTIF(AC:AC,AC84)&gt;=1,"月日","")))</f>
        <v/>
      </c>
      <c r="Z84" s="2" t="str">
        <f t="shared" ca="1" si="23"/>
        <v>作業29</v>
      </c>
      <c r="AA84" s="2" t="str">
        <f>IF(AD84="","",IF(COUNTIF(AD$1:AD84,AD84)&gt;1,"",IF(COUNTIF(AD:AD,AD84)&gt;=1,"作業","")))</f>
        <v>作業</v>
      </c>
      <c r="AB84" s="2">
        <f t="shared" si="13"/>
        <v>12</v>
      </c>
      <c r="AC84" s="3">
        <f t="shared" si="14"/>
        <v>45649</v>
      </c>
      <c r="AD84" s="2" t="str">
        <f t="shared" si="15"/>
        <v>南プラ7号油膜検知仕舞板作図</v>
      </c>
      <c r="AE84" s="2" t="str">
        <f t="shared" si="16"/>
        <v>油膜検知仕舞板作図</v>
      </c>
      <c r="AF84" s="2" t="str">
        <f t="shared" si="17"/>
        <v>南プラ7号</v>
      </c>
      <c r="AG84" s="2" t="str">
        <f t="shared" si="24"/>
        <v/>
      </c>
      <c r="AH84" s="2" t="str">
        <f t="shared" si="18"/>
        <v>油膜検知仕舞板</v>
      </c>
      <c r="AI84" s="2" t="str">
        <f t="shared" si="18"/>
        <v>作図</v>
      </c>
    </row>
    <row r="85" spans="1:35">
      <c r="A85" s="5">
        <v>45650</v>
      </c>
      <c r="B85" s="4" t="s">
        <v>11643</v>
      </c>
      <c r="C85" s="4" t="s">
        <v>11784</v>
      </c>
      <c r="D85" s="4" t="s">
        <v>1125</v>
      </c>
      <c r="F85" s="4">
        <v>7.75</v>
      </c>
      <c r="G85" s="1" t="str">
        <f>IF(COUNTIF(A$1:A84, A85) &gt; 0, "", IF(SUMIF(A:A, A85,F:F) &gt; 7.75, SUMIF(A:A, A85,F:F) - 7.75, ""))</f>
        <v/>
      </c>
      <c r="I85" s="1" t="s">
        <v>11777</v>
      </c>
      <c r="M85" s="1" t="s">
        <v>7575</v>
      </c>
      <c r="N85" s="1" t="s">
        <v>9574</v>
      </c>
      <c r="O85" s="1" t="s">
        <v>3416</v>
      </c>
      <c r="P85" s="1" t="s">
        <v>3417</v>
      </c>
      <c r="Q85" s="1" t="s">
        <v>1216</v>
      </c>
      <c r="R85" s="2" t="str">
        <f t="shared" ca="1" si="19"/>
        <v>月作業32</v>
      </c>
      <c r="S85" s="2" t="str">
        <f>IF(AB85="","",IF(COUNTIFS(AB$1:AB85,AB85,AD$1:AD85,AD85)&gt;1,"",IF(COUNTIFS(AB:AB,AB85,AD:AD,AD85)&gt;=1,"月作業","")))</f>
        <v>月作業</v>
      </c>
      <c r="T85" s="2" t="str">
        <f t="shared" ca="1" si="20"/>
        <v>日作業83</v>
      </c>
      <c r="U85" s="2" t="str">
        <f>IF(AB85="","",IF(COUNTIFS(AC$1:AC85,AC85,AD$1:AD85,AD85)&gt;1,"",IF(COUNTIFS(AC:AC,AC85,AD:AD,AD85)&gt;=1,"日作業","")))</f>
        <v>日作業</v>
      </c>
      <c r="V85" s="2" t="str">
        <f t="shared" ca="1" si="21"/>
        <v/>
      </c>
      <c r="W85" s="2" t="str">
        <f>IF(AB85="","",IF(COUNTIF(AB$1:AB85,AB85)&gt;1,"",IF(COUNTIF(AB:AB,AB85)&gt;=1,"月","")))</f>
        <v/>
      </c>
      <c r="X85" s="2" t="str">
        <f t="shared" ca="1" si="22"/>
        <v>月日53</v>
      </c>
      <c r="Y85" s="2" t="str">
        <f>IF(AC85="","",IF(COUNTIF(AC$1:AC85,AC85)&gt;1,"",IF(COUNTIF(AC:AC,AC85)&gt;=1,"月日","")))</f>
        <v>月日</v>
      </c>
      <c r="Z85" s="2" t="str">
        <f t="shared" ca="1" si="23"/>
        <v>作業30</v>
      </c>
      <c r="AA85" s="2" t="str">
        <f>IF(AD85="","",IF(COUNTIF(AD$1:AD85,AD85)&gt;1,"",IF(COUNTIF(AD:AD,AD85)&gt;=1,"作業","")))</f>
        <v>作業</v>
      </c>
      <c r="AB85" s="2">
        <f t="shared" si="13"/>
        <v>12</v>
      </c>
      <c r="AC85" s="3">
        <f t="shared" si="14"/>
        <v>45650</v>
      </c>
      <c r="AD85" s="2" t="str">
        <f t="shared" si="15"/>
        <v>南プラ7号硅砂供給コンベヤ作図</v>
      </c>
      <c r="AE85" s="2" t="str">
        <f t="shared" si="16"/>
        <v>硅砂供給コンベヤ作図</v>
      </c>
      <c r="AF85" s="2" t="str">
        <f t="shared" si="17"/>
        <v>南プラ7号</v>
      </c>
      <c r="AG85" s="2" t="str">
        <f t="shared" si="24"/>
        <v/>
      </c>
      <c r="AH85" s="2" t="str">
        <f t="shared" si="18"/>
        <v>硅砂供給コンベヤ</v>
      </c>
      <c r="AI85" s="2" t="str">
        <f t="shared" si="18"/>
        <v>作図</v>
      </c>
    </row>
    <row r="86" spans="1:35">
      <c r="A86" s="5">
        <v>45651</v>
      </c>
      <c r="B86" s="4" t="s">
        <v>11747</v>
      </c>
      <c r="C86" s="4" t="s">
        <v>11785</v>
      </c>
      <c r="D86" s="4" t="s">
        <v>1125</v>
      </c>
      <c r="F86" s="4">
        <v>9.75</v>
      </c>
      <c r="G86" s="1">
        <f>IF(COUNTIF(A$1:A85, A86) &gt; 0, "", IF(SUMIF(A:A, A86,F:F) &gt; 7.75, SUMIF(A:A, A86,F:F) - 7.75, ""))</f>
        <v>2</v>
      </c>
      <c r="I86" s="1" t="s">
        <v>11778</v>
      </c>
      <c r="M86" s="1" t="s">
        <v>7576</v>
      </c>
      <c r="N86" s="1" t="s">
        <v>9575</v>
      </c>
      <c r="O86" s="1" t="s">
        <v>3418</v>
      </c>
      <c r="P86" s="1" t="s">
        <v>3419</v>
      </c>
      <c r="Q86" s="1" t="s">
        <v>1217</v>
      </c>
      <c r="R86" s="2" t="str">
        <f t="shared" ca="1" si="19"/>
        <v>月作業33</v>
      </c>
      <c r="S86" s="2" t="str">
        <f>IF(AB86="","",IF(COUNTIFS(AB$1:AB86,AB86,AD$1:AD86,AD86)&gt;1,"",IF(COUNTIFS(AB:AB,AB86,AD:AD,AD86)&gt;=1,"月作業","")))</f>
        <v>月作業</v>
      </c>
      <c r="T86" s="2" t="str">
        <f t="shared" ca="1" si="20"/>
        <v>日作業84</v>
      </c>
      <c r="U86" s="2" t="str">
        <f>IF(AB86="","",IF(COUNTIFS(AC$1:AC86,AC86,AD$1:AD86,AD86)&gt;1,"",IF(COUNTIFS(AC:AC,AC86,AD:AD,AD86)&gt;=1,"日作業","")))</f>
        <v>日作業</v>
      </c>
      <c r="V86" s="2" t="str">
        <f t="shared" ca="1" si="21"/>
        <v/>
      </c>
      <c r="W86" s="2" t="str">
        <f>IF(AB86="","",IF(COUNTIF(AB$1:AB86,AB86)&gt;1,"",IF(COUNTIF(AB:AB,AB86)&gt;=1,"月","")))</f>
        <v/>
      </c>
      <c r="X86" s="2" t="str">
        <f t="shared" ca="1" si="22"/>
        <v>月日54</v>
      </c>
      <c r="Y86" s="2" t="str">
        <f>IF(AC86="","",IF(COUNTIF(AC$1:AC86,AC86)&gt;1,"",IF(COUNTIF(AC:AC,AC86)&gt;=1,"月日","")))</f>
        <v>月日</v>
      </c>
      <c r="Z86" s="2" t="str">
        <f t="shared" ca="1" si="23"/>
        <v>作業31</v>
      </c>
      <c r="AA86" s="2" t="str">
        <f>IF(AD86="","",IF(COUNTIF(AD$1:AD86,AD86)&gt;1,"",IF(COUNTIF(AD:AD,AD86)&gt;=1,"作業","")))</f>
        <v>作業</v>
      </c>
      <c r="AB86" s="2">
        <f t="shared" si="13"/>
        <v>12</v>
      </c>
      <c r="AC86" s="3">
        <f t="shared" si="14"/>
        <v>45651</v>
      </c>
      <c r="AD86" s="2" t="str">
        <f t="shared" si="15"/>
        <v>舞洲1号資源化物加湿器 シュート作図</v>
      </c>
      <c r="AE86" s="2" t="str">
        <f t="shared" si="16"/>
        <v>資源化物加湿器 シュート作図</v>
      </c>
      <c r="AF86" s="2" t="str">
        <f t="shared" si="17"/>
        <v>舞洲1号</v>
      </c>
      <c r="AG86" s="2" t="str">
        <f t="shared" si="24"/>
        <v/>
      </c>
      <c r="AH86" s="2" t="str">
        <f t="shared" si="18"/>
        <v>資源化物加湿器 シュート</v>
      </c>
      <c r="AI86" s="2" t="str">
        <f t="shared" si="18"/>
        <v>作図</v>
      </c>
    </row>
    <row r="87" spans="1:35">
      <c r="A87" s="5">
        <v>45652</v>
      </c>
      <c r="B87" s="4" t="s">
        <v>11747</v>
      </c>
      <c r="C87" s="4" t="s">
        <v>11785</v>
      </c>
      <c r="D87" s="4" t="s">
        <v>1125</v>
      </c>
      <c r="F87" s="4">
        <v>6.75</v>
      </c>
      <c r="G87" s="1">
        <f>IF(COUNTIF(A$1:A86, A87) &gt; 0, "", IF(SUMIF(A:A, A87,F:F) &gt; 7.75, SUMIF(A:A, A87,F:F) - 7.75, ""))</f>
        <v>2</v>
      </c>
      <c r="I87" s="1" t="s">
        <v>11779</v>
      </c>
      <c r="M87" s="1" t="s">
        <v>7577</v>
      </c>
      <c r="N87" s="1" t="s">
        <v>9576</v>
      </c>
      <c r="O87" s="1" t="s">
        <v>3420</v>
      </c>
      <c r="P87" s="1" t="s">
        <v>3421</v>
      </c>
      <c r="Q87" s="1" t="s">
        <v>1218</v>
      </c>
      <c r="R87" s="2" t="str">
        <f t="shared" ca="1" si="19"/>
        <v/>
      </c>
      <c r="S87" s="2" t="str">
        <f>IF(AB87="","",IF(COUNTIFS(AB$1:AB87,AB87,AD$1:AD87,AD87)&gt;1,"",IF(COUNTIFS(AB:AB,AB87,AD:AD,AD87)&gt;=1,"月作業","")))</f>
        <v/>
      </c>
      <c r="T87" s="2" t="str">
        <f t="shared" ca="1" si="20"/>
        <v>日作業85</v>
      </c>
      <c r="U87" s="2" t="str">
        <f>IF(AB87="","",IF(COUNTIFS(AC$1:AC87,AC87,AD$1:AD87,AD87)&gt;1,"",IF(COUNTIFS(AC:AC,AC87,AD:AD,AD87)&gt;=1,"日作業","")))</f>
        <v>日作業</v>
      </c>
      <c r="V87" s="2" t="str">
        <f t="shared" ca="1" si="21"/>
        <v/>
      </c>
      <c r="W87" s="2" t="str">
        <f>IF(AB87="","",IF(COUNTIF(AB$1:AB87,AB87)&gt;1,"",IF(COUNTIF(AB:AB,AB87)&gt;=1,"月","")))</f>
        <v/>
      </c>
      <c r="X87" s="2" t="str">
        <f t="shared" ca="1" si="22"/>
        <v>月日55</v>
      </c>
      <c r="Y87" s="2" t="str">
        <f>IF(AC87="","",IF(COUNTIF(AC$1:AC87,AC87)&gt;1,"",IF(COUNTIF(AC:AC,AC87)&gt;=1,"月日","")))</f>
        <v>月日</v>
      </c>
      <c r="Z87" s="2" t="str">
        <f t="shared" ca="1" si="23"/>
        <v/>
      </c>
      <c r="AA87" s="2" t="str">
        <f>IF(AD87="","",IF(COUNTIF(AD$1:AD87,AD87)&gt;1,"",IF(COUNTIF(AD:AD,AD87)&gt;=1,"作業","")))</f>
        <v/>
      </c>
      <c r="AB87" s="2">
        <f t="shared" si="13"/>
        <v>12</v>
      </c>
      <c r="AC87" s="3">
        <f t="shared" si="14"/>
        <v>45652</v>
      </c>
      <c r="AD87" s="2" t="str">
        <f t="shared" si="15"/>
        <v>舞洲1号資源化物加湿器 シュート作図</v>
      </c>
      <c r="AE87" s="2" t="str">
        <f t="shared" si="16"/>
        <v>資源化物加湿器 シュート作図</v>
      </c>
      <c r="AF87" s="2" t="str">
        <f t="shared" si="17"/>
        <v>舞洲1号</v>
      </c>
      <c r="AG87" s="2" t="str">
        <f t="shared" si="24"/>
        <v/>
      </c>
      <c r="AH87" s="2" t="str">
        <f t="shared" si="18"/>
        <v>資源化物加湿器 シュート</v>
      </c>
      <c r="AI87" s="2" t="str">
        <f t="shared" si="18"/>
        <v>作図</v>
      </c>
    </row>
    <row r="88" spans="1:35">
      <c r="A88" s="5">
        <v>45652</v>
      </c>
      <c r="B88" s="4" t="s">
        <v>11747</v>
      </c>
      <c r="C88" s="1" t="s">
        <v>11786</v>
      </c>
      <c r="D88" s="4" t="s">
        <v>1125</v>
      </c>
      <c r="F88" s="4">
        <v>3</v>
      </c>
      <c r="G88" s="1" t="str">
        <f>IF(COUNTIF(A$1:A87, A88) &gt; 0, "", IF(SUMIF(A:A, A88,F:F) &gt; 7.75, SUMIF(A:A, A88,F:F) - 7.75, ""))</f>
        <v/>
      </c>
      <c r="I88" s="1" t="s">
        <v>11780</v>
      </c>
      <c r="M88" s="1" t="s">
        <v>7578</v>
      </c>
      <c r="N88" s="1" t="s">
        <v>9577</v>
      </c>
      <c r="O88" s="1" t="s">
        <v>3422</v>
      </c>
      <c r="P88" s="1" t="s">
        <v>3423</v>
      </c>
      <c r="Q88" s="1" t="s">
        <v>1219</v>
      </c>
      <c r="R88" s="2" t="str">
        <f t="shared" ca="1" si="19"/>
        <v>月作業34</v>
      </c>
      <c r="S88" s="2" t="str">
        <f>IF(AB88="","",IF(COUNTIFS(AB$1:AB88,AB88,AD$1:AD88,AD88)&gt;1,"",IF(COUNTIFS(AB:AB,AB88,AD:AD,AD88)&gt;=1,"月作業","")))</f>
        <v>月作業</v>
      </c>
      <c r="T88" s="2" t="str">
        <f t="shared" ca="1" si="20"/>
        <v>日作業86</v>
      </c>
      <c r="U88" s="2" t="str">
        <f>IF(AB88="","",IF(COUNTIFS(AC$1:AC88,AC88,AD$1:AD88,AD88)&gt;1,"",IF(COUNTIFS(AC:AC,AC88,AD:AD,AD88)&gt;=1,"日作業","")))</f>
        <v>日作業</v>
      </c>
      <c r="V88" s="2" t="str">
        <f t="shared" ca="1" si="21"/>
        <v/>
      </c>
      <c r="W88" s="2" t="str">
        <f>IF(AB88="","",IF(COUNTIF(AB$1:AB88,AB88)&gt;1,"",IF(COUNTIF(AB:AB,AB88)&gt;=1,"月","")))</f>
        <v/>
      </c>
      <c r="X88" s="2" t="str">
        <f t="shared" ca="1" si="22"/>
        <v/>
      </c>
      <c r="Y88" s="2" t="str">
        <f>IF(AC88="","",IF(COUNTIF(AC$1:AC88,AC88)&gt;1,"",IF(COUNTIF(AC:AC,AC88)&gt;=1,"月日","")))</f>
        <v/>
      </c>
      <c r="Z88" s="2" t="str">
        <f t="shared" ca="1" si="23"/>
        <v>作業32</v>
      </c>
      <c r="AA88" s="2" t="str">
        <f>IF(AD88="","",IF(COUNTIF(AD$1:AD88,AD88)&gt;1,"",IF(COUNTIF(AD:AD,AD88)&gt;=1,"作業","")))</f>
        <v>作業</v>
      </c>
      <c r="AB88" s="2">
        <f t="shared" si="13"/>
        <v>12</v>
      </c>
      <c r="AC88" s="3">
        <f t="shared" si="14"/>
        <v>45652</v>
      </c>
      <c r="AD88" s="2" t="str">
        <f t="shared" si="15"/>
        <v>舞洲1号資源化物ホッパ シュート作図</v>
      </c>
      <c r="AE88" s="2" t="str">
        <f t="shared" si="16"/>
        <v>資源化物ホッパ シュート作図</v>
      </c>
      <c r="AF88" s="2" t="str">
        <f t="shared" si="17"/>
        <v>舞洲1号</v>
      </c>
      <c r="AG88" s="2" t="str">
        <f t="shared" si="24"/>
        <v/>
      </c>
      <c r="AH88" s="2" t="str">
        <f t="shared" si="18"/>
        <v>資源化物ホッパ シュート</v>
      </c>
      <c r="AI88" s="2" t="str">
        <f t="shared" si="18"/>
        <v>作図</v>
      </c>
    </row>
    <row r="89" spans="1:35">
      <c r="A89" s="5">
        <v>45653</v>
      </c>
      <c r="B89" s="4" t="s">
        <v>11625</v>
      </c>
      <c r="C89" s="4" t="s">
        <v>11625</v>
      </c>
      <c r="D89" s="4" t="s">
        <v>11787</v>
      </c>
      <c r="F89" s="4">
        <v>7.75</v>
      </c>
      <c r="G89" s="1" t="str">
        <f>IF(COUNTIF(A$1:A88, A89) &gt; 0, "", IF(SUMIF(A:A, A89,F:F) &gt; 7.75, SUMIF(A:A, A89,F:F) - 7.75, ""))</f>
        <v/>
      </c>
      <c r="I89" s="1" t="s">
        <v>11781</v>
      </c>
      <c r="M89" s="1" t="s">
        <v>7579</v>
      </c>
      <c r="N89" s="1" t="s">
        <v>9578</v>
      </c>
      <c r="O89" s="1" t="s">
        <v>3424</v>
      </c>
      <c r="P89" s="1" t="s">
        <v>3425</v>
      </c>
      <c r="Q89" s="1" t="s">
        <v>1220</v>
      </c>
      <c r="R89" s="2" t="str">
        <f t="shared" ca="1" si="19"/>
        <v>月作業35</v>
      </c>
      <c r="S89" s="2" t="str">
        <f>IF(AB89="","",IF(COUNTIFS(AB$1:AB89,AB89,AD$1:AD89,AD89)&gt;1,"",IF(COUNTIFS(AB:AB,AB89,AD:AD,AD89)&gt;=1,"月作業","")))</f>
        <v>月作業</v>
      </c>
      <c r="T89" s="2" t="str">
        <f t="shared" ca="1" si="20"/>
        <v>日作業87</v>
      </c>
      <c r="U89" s="2" t="str">
        <f>IF(AB89="","",IF(COUNTIFS(AC$1:AC89,AC89,AD$1:AD89,AD89)&gt;1,"",IF(COUNTIFS(AC:AC,AC89,AD:AD,AD89)&gt;=1,"日作業","")))</f>
        <v>日作業</v>
      </c>
      <c r="V89" s="2" t="str">
        <f t="shared" ca="1" si="21"/>
        <v/>
      </c>
      <c r="W89" s="2" t="str">
        <f>IF(AB89="","",IF(COUNTIF(AB$1:AB89,AB89)&gt;1,"",IF(COUNTIF(AB:AB,AB89)&gt;=1,"月","")))</f>
        <v/>
      </c>
      <c r="X89" s="2" t="str">
        <f t="shared" ca="1" si="22"/>
        <v>月日56</v>
      </c>
      <c r="Y89" s="2" t="str">
        <f>IF(AC89="","",IF(COUNTIF(AC$1:AC89,AC89)&gt;1,"",IF(COUNTIF(AC:AC,AC89)&gt;=1,"月日","")))</f>
        <v>月日</v>
      </c>
      <c r="Z89" s="2" t="str">
        <f t="shared" ca="1" si="23"/>
        <v>作業33</v>
      </c>
      <c r="AA89" s="2" t="str">
        <f>IF(AD89="","",IF(COUNTIF(AD$1:AD89,AD89)&gt;1,"",IF(COUNTIF(AD:AD,AD89)&gt;=1,"作業","")))</f>
        <v>作業</v>
      </c>
      <c r="AB89" s="2">
        <f t="shared" si="13"/>
        <v>12</v>
      </c>
      <c r="AC89" s="3">
        <f t="shared" si="14"/>
        <v>45653</v>
      </c>
      <c r="AD89" s="2" t="str">
        <f t="shared" si="15"/>
        <v>職場職場大掃除</v>
      </c>
      <c r="AE89" s="2" t="str">
        <f t="shared" si="16"/>
        <v>職場大掃除</v>
      </c>
      <c r="AF89" s="2" t="str">
        <f t="shared" si="17"/>
        <v>職場</v>
      </c>
      <c r="AG89" s="2" t="str">
        <f t="shared" si="24"/>
        <v/>
      </c>
      <c r="AH89" s="2" t="str">
        <f t="shared" si="18"/>
        <v>職場</v>
      </c>
      <c r="AI89" s="2" t="str">
        <f t="shared" si="18"/>
        <v>大掃除</v>
      </c>
    </row>
    <row r="90" spans="1:35">
      <c r="A90" s="5">
        <v>45663</v>
      </c>
      <c r="B90" s="4" t="s">
        <v>11747</v>
      </c>
      <c r="C90" s="1" t="s">
        <v>11786</v>
      </c>
      <c r="D90" s="4" t="s">
        <v>1125</v>
      </c>
      <c r="F90" s="4">
        <v>7.75</v>
      </c>
      <c r="G90" s="1" t="str">
        <f>IF(COUNTIF(A$1:A89, A90) &gt; 0, "", IF(SUMIF(A:A, A90,F:F) &gt; 7.75, SUMIF(A:A, A90,F:F) - 7.75, ""))</f>
        <v/>
      </c>
      <c r="I90" s="1" t="s">
        <v>11784</v>
      </c>
      <c r="M90" s="1" t="s">
        <v>7580</v>
      </c>
      <c r="N90" s="1" t="s">
        <v>9579</v>
      </c>
      <c r="O90" s="1" t="s">
        <v>3426</v>
      </c>
      <c r="P90" s="1" t="s">
        <v>3427</v>
      </c>
      <c r="Q90" s="1" t="s">
        <v>1221</v>
      </c>
      <c r="R90" s="2" t="str">
        <f t="shared" ca="1" si="19"/>
        <v>月作業36</v>
      </c>
      <c r="S90" s="2" t="str">
        <f>IF(AB90="","",IF(COUNTIFS(AB$1:AB90,AB90,AD$1:AD90,AD90)&gt;1,"",IF(COUNTIFS(AB:AB,AB90,AD:AD,AD90)&gt;=1,"月作業","")))</f>
        <v>月作業</v>
      </c>
      <c r="T90" s="2" t="str">
        <f t="shared" ca="1" si="20"/>
        <v>日作業88</v>
      </c>
      <c r="U90" s="2" t="str">
        <f>IF(AB90="","",IF(COUNTIFS(AC$1:AC90,AC90,AD$1:AD90,AD90)&gt;1,"",IF(COUNTIFS(AC:AC,AC90,AD:AD,AD90)&gt;=1,"日作業","")))</f>
        <v>日作業</v>
      </c>
      <c r="V90" s="2" t="str">
        <f t="shared" ca="1" si="21"/>
        <v>月4</v>
      </c>
      <c r="W90" s="2" t="str">
        <f>IF(AB90="","",IF(COUNTIF(AB$1:AB90,AB90)&gt;1,"",IF(COUNTIF(AB:AB,AB90)&gt;=1,"月","")))</f>
        <v>月</v>
      </c>
      <c r="X90" s="2" t="str">
        <f t="shared" ca="1" si="22"/>
        <v>月日57</v>
      </c>
      <c r="Y90" s="2" t="str">
        <f>IF(AC90="","",IF(COUNTIF(AC$1:AC90,AC90)&gt;1,"",IF(COUNTIF(AC:AC,AC90)&gt;=1,"月日","")))</f>
        <v>月日</v>
      </c>
      <c r="Z90" s="2" t="str">
        <f t="shared" ca="1" si="23"/>
        <v/>
      </c>
      <c r="AA90" s="2" t="str">
        <f>IF(AD90="","",IF(COUNTIF(AD$1:AD90,AD90)&gt;1,"",IF(COUNTIF(AD:AD,AD90)&gt;=1,"作業","")))</f>
        <v/>
      </c>
      <c r="AB90" s="2">
        <f t="shared" si="13"/>
        <v>1</v>
      </c>
      <c r="AC90" s="3">
        <f t="shared" si="14"/>
        <v>45663</v>
      </c>
      <c r="AD90" s="2" t="str">
        <f t="shared" si="15"/>
        <v>舞洲1号資源化物ホッパ シュート作図</v>
      </c>
      <c r="AE90" s="2" t="str">
        <f t="shared" si="16"/>
        <v>資源化物ホッパ シュート作図</v>
      </c>
      <c r="AF90" s="2" t="str">
        <f t="shared" si="17"/>
        <v>舞洲1号</v>
      </c>
      <c r="AG90" s="2" t="str">
        <f t="shared" si="24"/>
        <v/>
      </c>
      <c r="AH90" s="2" t="str">
        <f t="shared" si="18"/>
        <v>資源化物ホッパ シュート</v>
      </c>
      <c r="AI90" s="2" t="str">
        <f t="shared" si="18"/>
        <v>作図</v>
      </c>
    </row>
    <row r="91" spans="1:35">
      <c r="A91" s="5">
        <v>45664</v>
      </c>
      <c r="B91" s="4" t="s">
        <v>11747</v>
      </c>
      <c r="C91" s="1" t="s">
        <v>11786</v>
      </c>
      <c r="D91" s="4" t="s">
        <v>1125</v>
      </c>
      <c r="F91" s="4">
        <v>4.75</v>
      </c>
      <c r="G91" s="1">
        <f>IF(COUNTIF(A$1:A90, A91) &gt; 0, "", IF(SUMIF(A:A, A91,F:F) &gt; 7.75, SUMIF(A:A, A91,F:F) - 7.75, ""))</f>
        <v>2</v>
      </c>
      <c r="I91" s="1" t="s">
        <v>11785</v>
      </c>
      <c r="M91" s="1" t="s">
        <v>7581</v>
      </c>
      <c r="N91" s="1" t="s">
        <v>9580</v>
      </c>
      <c r="O91" s="1" t="s">
        <v>3428</v>
      </c>
      <c r="P91" s="1" t="s">
        <v>3429</v>
      </c>
      <c r="Q91" s="1" t="s">
        <v>1222</v>
      </c>
      <c r="R91" s="2" t="str">
        <f t="shared" ca="1" si="19"/>
        <v/>
      </c>
      <c r="S91" s="2" t="str">
        <f>IF(AB91="","",IF(COUNTIFS(AB$1:AB91,AB91,AD$1:AD91,AD91)&gt;1,"",IF(COUNTIFS(AB:AB,AB91,AD:AD,AD91)&gt;=1,"月作業","")))</f>
        <v/>
      </c>
      <c r="T91" s="2" t="str">
        <f t="shared" ca="1" si="20"/>
        <v>日作業89</v>
      </c>
      <c r="U91" s="2" t="str">
        <f>IF(AB91="","",IF(COUNTIFS(AC$1:AC91,AC91,AD$1:AD91,AD91)&gt;1,"",IF(COUNTIFS(AC:AC,AC91,AD:AD,AD91)&gt;=1,"日作業","")))</f>
        <v>日作業</v>
      </c>
      <c r="V91" s="2" t="str">
        <f t="shared" ca="1" si="21"/>
        <v/>
      </c>
      <c r="W91" s="2" t="str">
        <f>IF(AB91="","",IF(COUNTIF(AB$1:AB91,AB91)&gt;1,"",IF(COUNTIF(AB:AB,AB91)&gt;=1,"月","")))</f>
        <v/>
      </c>
      <c r="X91" s="2" t="str">
        <f t="shared" ca="1" si="22"/>
        <v>月日58</v>
      </c>
      <c r="Y91" s="2" t="str">
        <f>IF(AC91="","",IF(COUNTIF(AC$1:AC91,AC91)&gt;1,"",IF(COUNTIF(AC:AC,AC91)&gt;=1,"月日","")))</f>
        <v>月日</v>
      </c>
      <c r="Z91" s="2" t="str">
        <f t="shared" ca="1" si="23"/>
        <v/>
      </c>
      <c r="AA91" s="2" t="str">
        <f>IF(AD91="","",IF(COUNTIF(AD$1:AD91,AD91)&gt;1,"",IF(COUNTIF(AD:AD,AD91)&gt;=1,"作業","")))</f>
        <v/>
      </c>
      <c r="AB91" s="2">
        <f t="shared" si="13"/>
        <v>1</v>
      </c>
      <c r="AC91" s="3">
        <f t="shared" si="14"/>
        <v>45664</v>
      </c>
      <c r="AD91" s="2" t="str">
        <f t="shared" si="15"/>
        <v>舞洲1号資源化物ホッパ シュート作図</v>
      </c>
      <c r="AE91" s="2" t="str">
        <f t="shared" si="16"/>
        <v>資源化物ホッパ シュート作図</v>
      </c>
      <c r="AF91" s="2" t="str">
        <f t="shared" si="17"/>
        <v>舞洲1号</v>
      </c>
      <c r="AG91" s="2" t="str">
        <f t="shared" si="24"/>
        <v/>
      </c>
      <c r="AH91" s="2" t="str">
        <f t="shared" si="18"/>
        <v>資源化物ホッパ シュート</v>
      </c>
      <c r="AI91" s="2" t="str">
        <f t="shared" si="18"/>
        <v>作図</v>
      </c>
    </row>
    <row r="92" spans="1:35">
      <c r="A92" s="5">
        <v>45664</v>
      </c>
      <c r="B92" s="4" t="s">
        <v>11643</v>
      </c>
      <c r="C92" s="4" t="s">
        <v>11752</v>
      </c>
      <c r="D92" s="4" t="s">
        <v>1125</v>
      </c>
      <c r="F92" s="4">
        <v>5</v>
      </c>
      <c r="G92" s="1" t="str">
        <f>IF(COUNTIF(A$1:A91, A92) &gt; 0, "", IF(SUMIF(A:A, A92,F:F) &gt; 7.75, SUMIF(A:A, A92,F:F) - 7.75, ""))</f>
        <v/>
      </c>
      <c r="I92" s="1" t="s">
        <v>11786</v>
      </c>
      <c r="M92" s="1" t="s">
        <v>7582</v>
      </c>
      <c r="N92" s="1" t="s">
        <v>9581</v>
      </c>
      <c r="O92" s="1" t="s">
        <v>3430</v>
      </c>
      <c r="P92" s="1" t="s">
        <v>3431</v>
      </c>
      <c r="Q92" s="1" t="s">
        <v>1223</v>
      </c>
      <c r="R92" s="2" t="str">
        <f t="shared" ca="1" si="19"/>
        <v>月作業37</v>
      </c>
      <c r="S92" s="2" t="str">
        <f>IF(AB92="","",IF(COUNTIFS(AB$1:AB92,AB92,AD$1:AD92,AD92)&gt;1,"",IF(COUNTIFS(AB:AB,AB92,AD:AD,AD92)&gt;=1,"月作業","")))</f>
        <v>月作業</v>
      </c>
      <c r="T92" s="2" t="str">
        <f t="shared" ca="1" si="20"/>
        <v>日作業90</v>
      </c>
      <c r="U92" s="2" t="str">
        <f>IF(AB92="","",IF(COUNTIFS(AC$1:AC92,AC92,AD$1:AD92,AD92)&gt;1,"",IF(COUNTIFS(AC:AC,AC92,AD:AD,AD92)&gt;=1,"日作業","")))</f>
        <v>日作業</v>
      </c>
      <c r="V92" s="2" t="str">
        <f t="shared" ca="1" si="21"/>
        <v/>
      </c>
      <c r="W92" s="2" t="str">
        <f>IF(AB92="","",IF(COUNTIF(AB$1:AB92,AB92)&gt;1,"",IF(COUNTIF(AB:AB,AB92)&gt;=1,"月","")))</f>
        <v/>
      </c>
      <c r="X92" s="2" t="str">
        <f t="shared" ca="1" si="22"/>
        <v/>
      </c>
      <c r="Y92" s="2" t="str">
        <f>IF(AC92="","",IF(COUNTIF(AC$1:AC92,AC92)&gt;1,"",IF(COUNTIF(AC:AC,AC92)&gt;=1,"月日","")))</f>
        <v/>
      </c>
      <c r="Z92" s="2" t="str">
        <f t="shared" ca="1" si="23"/>
        <v/>
      </c>
      <c r="AA92" s="2" t="str">
        <f>IF(AD92="","",IF(COUNTIF(AD$1:AD92,AD92)&gt;1,"",IF(COUNTIF(AD:AD,AD92)&gt;=1,"作業","")))</f>
        <v/>
      </c>
      <c r="AB92" s="2">
        <f t="shared" si="13"/>
        <v>1</v>
      </c>
      <c r="AC92" s="3">
        <f t="shared" si="14"/>
        <v>45664</v>
      </c>
      <c r="AD92" s="2" t="str">
        <f t="shared" si="15"/>
        <v>南プラ7号油膜検知仕舞板作図</v>
      </c>
      <c r="AE92" s="2" t="str">
        <f t="shared" si="16"/>
        <v>油膜検知仕舞板作図</v>
      </c>
      <c r="AF92" s="2" t="str">
        <f t="shared" si="17"/>
        <v>南プラ7号</v>
      </c>
      <c r="AG92" s="2" t="str">
        <f t="shared" si="24"/>
        <v/>
      </c>
      <c r="AH92" s="2" t="str">
        <f t="shared" si="18"/>
        <v>油膜検知仕舞板</v>
      </c>
      <c r="AI92" s="2" t="str">
        <f t="shared" si="18"/>
        <v>作図</v>
      </c>
    </row>
    <row r="93" spans="1:35">
      <c r="A93" s="5">
        <v>45665</v>
      </c>
      <c r="B93" s="4" t="s">
        <v>11747</v>
      </c>
      <c r="C93" s="1" t="s">
        <v>11789</v>
      </c>
      <c r="D93" s="4" t="s">
        <v>1125</v>
      </c>
      <c r="F93" s="4">
        <v>7.75</v>
      </c>
      <c r="G93" s="1" t="str">
        <f>IF(COUNTIF(A$1:A92, A93) &gt; 0, "", IF(SUMIF(A:A, A93,F:F) &gt; 7.75, SUMIF(A:A, A93,F:F) - 7.75, ""))</f>
        <v/>
      </c>
      <c r="I93" s="1" t="s">
        <v>11788</v>
      </c>
      <c r="M93" s="1" t="s">
        <v>7583</v>
      </c>
      <c r="N93" s="1" t="s">
        <v>9582</v>
      </c>
      <c r="O93" s="1" t="s">
        <v>3432</v>
      </c>
      <c r="P93" s="1" t="s">
        <v>3433</v>
      </c>
      <c r="Q93" s="1" t="s">
        <v>1224</v>
      </c>
      <c r="R93" s="2" t="str">
        <f t="shared" ca="1" si="19"/>
        <v>月作業38</v>
      </c>
      <c r="S93" s="2" t="str">
        <f>IF(AB93="","",IF(COUNTIFS(AB$1:AB93,AB93,AD$1:AD93,AD93)&gt;1,"",IF(COUNTIFS(AB:AB,AB93,AD:AD,AD93)&gt;=1,"月作業","")))</f>
        <v>月作業</v>
      </c>
      <c r="T93" s="2" t="str">
        <f t="shared" ca="1" si="20"/>
        <v>日作業91</v>
      </c>
      <c r="U93" s="2" t="str">
        <f>IF(AB93="","",IF(COUNTIFS(AC$1:AC93,AC93,AD$1:AD93,AD93)&gt;1,"",IF(COUNTIFS(AC:AC,AC93,AD:AD,AD93)&gt;=1,"日作業","")))</f>
        <v>日作業</v>
      </c>
      <c r="V93" s="2" t="str">
        <f t="shared" ca="1" si="21"/>
        <v/>
      </c>
      <c r="W93" s="2" t="str">
        <f>IF(AB93="","",IF(COUNTIF(AB$1:AB93,AB93)&gt;1,"",IF(COUNTIF(AB:AB,AB93)&gt;=1,"月","")))</f>
        <v/>
      </c>
      <c r="X93" s="2" t="str">
        <f t="shared" ca="1" si="22"/>
        <v>月日59</v>
      </c>
      <c r="Y93" s="2" t="str">
        <f>IF(AC93="","",IF(COUNTIF(AC$1:AC93,AC93)&gt;1,"",IF(COUNTIF(AC:AC,AC93)&gt;=1,"月日","")))</f>
        <v>月日</v>
      </c>
      <c r="Z93" s="2" t="str">
        <f t="shared" ca="1" si="23"/>
        <v>作業34</v>
      </c>
      <c r="AA93" s="2" t="str">
        <f>IF(AD93="","",IF(COUNTIF(AD$1:AD93,AD93)&gt;1,"",IF(COUNTIF(AD:AD,AD93)&gt;=1,"作業","")))</f>
        <v>作業</v>
      </c>
      <c r="AB93" s="2">
        <f t="shared" si="13"/>
        <v>1</v>
      </c>
      <c r="AC93" s="3">
        <f t="shared" si="14"/>
        <v>45665</v>
      </c>
      <c r="AD93" s="2" t="str">
        <f t="shared" si="15"/>
        <v>舞洲1号硅砂貯留槽 シュート作図</v>
      </c>
      <c r="AE93" s="2" t="str">
        <f t="shared" si="16"/>
        <v>硅砂貯留槽 シュート作図</v>
      </c>
      <c r="AF93" s="2" t="str">
        <f t="shared" si="17"/>
        <v>舞洲1号</v>
      </c>
      <c r="AG93" s="2" t="str">
        <f t="shared" si="24"/>
        <v/>
      </c>
      <c r="AH93" s="2" t="str">
        <f t="shared" si="18"/>
        <v>硅砂貯留槽 シュート</v>
      </c>
      <c r="AI93" s="2" t="str">
        <f t="shared" si="18"/>
        <v>作図</v>
      </c>
    </row>
    <row r="94" spans="1:35">
      <c r="A94" s="5">
        <v>45666</v>
      </c>
      <c r="B94" s="4" t="s">
        <v>11747</v>
      </c>
      <c r="C94" s="1" t="s">
        <v>11789</v>
      </c>
      <c r="D94" s="4" t="s">
        <v>1125</v>
      </c>
      <c r="F94" s="4">
        <v>7.75</v>
      </c>
      <c r="G94" s="1" t="str">
        <f>IF(COUNTIF(A$1:A93, A94) &gt; 0, "", IF(SUMIF(A:A, A94,F:F) &gt; 7.75, SUMIF(A:A, A94,F:F) - 7.75, ""))</f>
        <v/>
      </c>
      <c r="I94" s="1" t="s">
        <v>11789</v>
      </c>
      <c r="M94" s="1" t="s">
        <v>7584</v>
      </c>
      <c r="N94" s="1" t="s">
        <v>9583</v>
      </c>
      <c r="O94" s="1" t="s">
        <v>3434</v>
      </c>
      <c r="P94" s="1" t="s">
        <v>3435</v>
      </c>
      <c r="Q94" s="1" t="s">
        <v>1225</v>
      </c>
      <c r="R94" s="2" t="str">
        <f t="shared" ca="1" si="19"/>
        <v/>
      </c>
      <c r="S94" s="2" t="str">
        <f>IF(AB94="","",IF(COUNTIFS(AB$1:AB94,AB94,AD$1:AD94,AD94)&gt;1,"",IF(COUNTIFS(AB:AB,AB94,AD:AD,AD94)&gt;=1,"月作業","")))</f>
        <v/>
      </c>
      <c r="T94" s="2" t="str">
        <f t="shared" ca="1" si="20"/>
        <v>日作業92</v>
      </c>
      <c r="U94" s="2" t="str">
        <f>IF(AB94="","",IF(COUNTIFS(AC$1:AC94,AC94,AD$1:AD94,AD94)&gt;1,"",IF(COUNTIFS(AC:AC,AC94,AD:AD,AD94)&gt;=1,"日作業","")))</f>
        <v>日作業</v>
      </c>
      <c r="V94" s="2" t="str">
        <f t="shared" ca="1" si="21"/>
        <v/>
      </c>
      <c r="W94" s="2" t="str">
        <f>IF(AB94="","",IF(COUNTIF(AB$1:AB94,AB94)&gt;1,"",IF(COUNTIF(AB:AB,AB94)&gt;=1,"月","")))</f>
        <v/>
      </c>
      <c r="X94" s="2" t="str">
        <f t="shared" ca="1" si="22"/>
        <v>月日60</v>
      </c>
      <c r="Y94" s="2" t="str">
        <f>IF(AC94="","",IF(COUNTIF(AC$1:AC94,AC94)&gt;1,"",IF(COUNTIF(AC:AC,AC94)&gt;=1,"月日","")))</f>
        <v>月日</v>
      </c>
      <c r="Z94" s="2" t="str">
        <f t="shared" ca="1" si="23"/>
        <v/>
      </c>
      <c r="AA94" s="2" t="str">
        <f>IF(AD94="","",IF(COUNTIF(AD$1:AD94,AD94)&gt;1,"",IF(COUNTIF(AD:AD,AD94)&gt;=1,"作業","")))</f>
        <v/>
      </c>
      <c r="AB94" s="2">
        <f t="shared" si="13"/>
        <v>1</v>
      </c>
      <c r="AC94" s="3">
        <f t="shared" si="14"/>
        <v>45666</v>
      </c>
      <c r="AD94" s="2" t="str">
        <f t="shared" si="15"/>
        <v>舞洲1号硅砂貯留槽 シュート作図</v>
      </c>
      <c r="AE94" s="2" t="str">
        <f t="shared" si="16"/>
        <v>硅砂貯留槽 シュート作図</v>
      </c>
      <c r="AF94" s="2" t="str">
        <f t="shared" si="17"/>
        <v>舞洲1号</v>
      </c>
      <c r="AG94" s="2" t="str">
        <f t="shared" si="24"/>
        <v/>
      </c>
      <c r="AH94" s="2" t="str">
        <f t="shared" si="18"/>
        <v>硅砂貯留槽 シュート</v>
      </c>
      <c r="AI94" s="2" t="str">
        <f t="shared" si="18"/>
        <v>作図</v>
      </c>
    </row>
    <row r="95" spans="1:35">
      <c r="A95" s="5">
        <v>45667</v>
      </c>
      <c r="B95" s="4" t="s">
        <v>11747</v>
      </c>
      <c r="C95" s="1" t="s">
        <v>11789</v>
      </c>
      <c r="D95" s="4" t="s">
        <v>1125</v>
      </c>
      <c r="F95" s="4">
        <v>7.75</v>
      </c>
      <c r="G95" s="1" t="str">
        <f>IF(COUNTIF(A$1:A94, A95) &gt; 0, "", IF(SUMIF(A:A, A95,F:F) &gt; 7.75, SUMIF(A:A, A95,F:F) - 7.75, ""))</f>
        <v/>
      </c>
      <c r="I95" s="1" t="s">
        <v>11790</v>
      </c>
      <c r="M95" s="1" t="s">
        <v>7585</v>
      </c>
      <c r="N95" s="1" t="s">
        <v>9584</v>
      </c>
      <c r="O95" s="1" t="s">
        <v>3436</v>
      </c>
      <c r="P95" s="1" t="s">
        <v>3437</v>
      </c>
      <c r="Q95" s="1" t="s">
        <v>1226</v>
      </c>
      <c r="R95" s="2" t="str">
        <f t="shared" ca="1" si="19"/>
        <v/>
      </c>
      <c r="S95" s="2" t="str">
        <f>IF(AB95="","",IF(COUNTIFS(AB$1:AB95,AB95,AD$1:AD95,AD95)&gt;1,"",IF(COUNTIFS(AB:AB,AB95,AD:AD,AD95)&gt;=1,"月作業","")))</f>
        <v/>
      </c>
      <c r="T95" s="2" t="str">
        <f t="shared" ca="1" si="20"/>
        <v>日作業93</v>
      </c>
      <c r="U95" s="2" t="str">
        <f>IF(AB95="","",IF(COUNTIFS(AC$1:AC95,AC95,AD$1:AD95,AD95)&gt;1,"",IF(COUNTIFS(AC:AC,AC95,AD:AD,AD95)&gt;=1,"日作業","")))</f>
        <v>日作業</v>
      </c>
      <c r="V95" s="2" t="str">
        <f t="shared" ca="1" si="21"/>
        <v/>
      </c>
      <c r="W95" s="2" t="str">
        <f>IF(AB95="","",IF(COUNTIF(AB$1:AB95,AB95)&gt;1,"",IF(COUNTIF(AB:AB,AB95)&gt;=1,"月","")))</f>
        <v/>
      </c>
      <c r="X95" s="2" t="str">
        <f t="shared" ca="1" si="22"/>
        <v>月日61</v>
      </c>
      <c r="Y95" s="2" t="str">
        <f>IF(AC95="","",IF(COUNTIF(AC$1:AC95,AC95)&gt;1,"",IF(COUNTIF(AC:AC,AC95)&gt;=1,"月日","")))</f>
        <v>月日</v>
      </c>
      <c r="Z95" s="2" t="str">
        <f t="shared" ca="1" si="23"/>
        <v/>
      </c>
      <c r="AA95" s="2" t="str">
        <f>IF(AD95="","",IF(COUNTIF(AD$1:AD95,AD95)&gt;1,"",IF(COUNTIF(AD:AD,AD95)&gt;=1,"作業","")))</f>
        <v/>
      </c>
      <c r="AB95" s="2">
        <f t="shared" si="13"/>
        <v>1</v>
      </c>
      <c r="AC95" s="3">
        <f t="shared" si="14"/>
        <v>45667</v>
      </c>
      <c r="AD95" s="2" t="str">
        <f t="shared" si="15"/>
        <v>舞洲1号硅砂貯留槽 シュート作図</v>
      </c>
      <c r="AE95" s="2" t="str">
        <f t="shared" si="16"/>
        <v>硅砂貯留槽 シュート作図</v>
      </c>
      <c r="AF95" s="2" t="str">
        <f t="shared" si="17"/>
        <v>舞洲1号</v>
      </c>
      <c r="AG95" s="2" t="str">
        <f t="shared" si="24"/>
        <v/>
      </c>
      <c r="AH95" s="2" t="str">
        <f t="shared" si="18"/>
        <v>硅砂貯留槽 シュート</v>
      </c>
      <c r="AI95" s="2" t="str">
        <f t="shared" si="18"/>
        <v>作図</v>
      </c>
    </row>
    <row r="96" spans="1:35">
      <c r="A96" s="5">
        <v>45671</v>
      </c>
      <c r="B96" s="4" t="s">
        <v>11747</v>
      </c>
      <c r="C96" s="4" t="s">
        <v>11790</v>
      </c>
      <c r="D96" s="4" t="s">
        <v>1125</v>
      </c>
      <c r="F96" s="4">
        <v>3.75</v>
      </c>
      <c r="G96" s="1">
        <f>IF(COUNTIF(A$1:A95, A96) &gt; 0, "", IF(SUMIF(A:A, A96,F:F) &gt; 7.75, SUMIF(A:A, A96,F:F) - 7.75, ""))</f>
        <v>2</v>
      </c>
      <c r="I96" s="1" t="s">
        <v>11791</v>
      </c>
      <c r="M96" s="1" t="s">
        <v>7586</v>
      </c>
      <c r="N96" s="1" t="s">
        <v>9585</v>
      </c>
      <c r="O96" s="1" t="s">
        <v>3438</v>
      </c>
      <c r="P96" s="1" t="s">
        <v>3439</v>
      </c>
      <c r="Q96" s="1" t="s">
        <v>1227</v>
      </c>
      <c r="R96" s="2" t="str">
        <f t="shared" ca="1" si="19"/>
        <v>月作業39</v>
      </c>
      <c r="S96" s="2" t="str">
        <f>IF(AB96="","",IF(COUNTIFS(AB$1:AB96,AB96,AD$1:AD96,AD96)&gt;1,"",IF(COUNTIFS(AB:AB,AB96,AD:AD,AD96)&gt;=1,"月作業","")))</f>
        <v>月作業</v>
      </c>
      <c r="T96" s="2" t="str">
        <f t="shared" ca="1" si="20"/>
        <v>日作業94</v>
      </c>
      <c r="U96" s="2" t="str">
        <f>IF(AB96="","",IF(COUNTIFS(AC$1:AC96,AC96,AD$1:AD96,AD96)&gt;1,"",IF(COUNTIFS(AC:AC,AC96,AD:AD,AD96)&gt;=1,"日作業","")))</f>
        <v>日作業</v>
      </c>
      <c r="V96" s="2" t="str">
        <f t="shared" ca="1" si="21"/>
        <v/>
      </c>
      <c r="W96" s="2" t="str">
        <f>IF(AB96="","",IF(COUNTIF(AB$1:AB96,AB96)&gt;1,"",IF(COUNTIF(AB:AB,AB96)&gt;=1,"月","")))</f>
        <v/>
      </c>
      <c r="X96" s="2" t="str">
        <f t="shared" ca="1" si="22"/>
        <v>月日62</v>
      </c>
      <c r="Y96" s="2" t="str">
        <f>IF(AC96="","",IF(COUNTIF(AC$1:AC96,AC96)&gt;1,"",IF(COUNTIF(AC:AC,AC96)&gt;=1,"月日","")))</f>
        <v>月日</v>
      </c>
      <c r="Z96" s="2" t="str">
        <f t="shared" ca="1" si="23"/>
        <v>作業35</v>
      </c>
      <c r="AA96" s="2" t="str">
        <f>IF(AD96="","",IF(COUNTIF(AD$1:AD96,AD96)&gt;1,"",IF(COUNTIF(AD:AD,AD96)&gt;=1,"作業","")))</f>
        <v>作業</v>
      </c>
      <c r="AB96" s="2">
        <f t="shared" si="13"/>
        <v>1</v>
      </c>
      <c r="AC96" s="3">
        <f t="shared" si="14"/>
        <v>45671</v>
      </c>
      <c r="AD96" s="2" t="str">
        <f t="shared" si="15"/>
        <v>舞洲1号ケーキ投入機 シュート作図</v>
      </c>
      <c r="AE96" s="2" t="str">
        <f t="shared" si="16"/>
        <v>ケーキ投入機 シュート作図</v>
      </c>
      <c r="AF96" s="2" t="str">
        <f t="shared" si="17"/>
        <v>舞洲1号</v>
      </c>
      <c r="AG96" s="2" t="str">
        <f t="shared" si="24"/>
        <v/>
      </c>
      <c r="AH96" s="2" t="str">
        <f t="shared" si="18"/>
        <v>ケーキ投入機 シュート</v>
      </c>
      <c r="AI96" s="2" t="str">
        <f t="shared" si="18"/>
        <v>作図</v>
      </c>
    </row>
    <row r="97" spans="1:36">
      <c r="A97" s="5">
        <v>45671</v>
      </c>
      <c r="B97" s="4" t="s">
        <v>11747</v>
      </c>
      <c r="C97" s="4" t="s">
        <v>11758</v>
      </c>
      <c r="D97" s="4" t="s">
        <v>1125</v>
      </c>
      <c r="F97" s="4">
        <v>6</v>
      </c>
      <c r="G97" s="1" t="str">
        <f>IF(COUNTIF(A$1:A96, A97) &gt; 0, "", IF(SUMIF(A:A, A97,F:F) &gt; 7.75, SUMIF(A:A, A97,F:F) - 7.75, ""))</f>
        <v/>
      </c>
      <c r="I97" s="1" t="s">
        <v>11786</v>
      </c>
      <c r="M97" s="1" t="s">
        <v>7587</v>
      </c>
      <c r="N97" s="1" t="s">
        <v>9586</v>
      </c>
      <c r="O97" s="1" t="s">
        <v>3440</v>
      </c>
      <c r="P97" s="1" t="s">
        <v>3441</v>
      </c>
      <c r="Q97" s="1" t="s">
        <v>1228</v>
      </c>
      <c r="R97" s="2" t="str">
        <f t="shared" ca="1" si="19"/>
        <v>月作業40</v>
      </c>
      <c r="S97" s="2" t="str">
        <f>IF(AB97="","",IF(COUNTIFS(AB$1:AB97,AB97,AD$1:AD97,AD97)&gt;1,"",IF(COUNTIFS(AB:AB,AB97,AD:AD,AD97)&gt;=1,"月作業","")))</f>
        <v>月作業</v>
      </c>
      <c r="T97" s="2" t="str">
        <f t="shared" ca="1" si="20"/>
        <v>日作業95</v>
      </c>
      <c r="U97" s="2" t="str">
        <f>IF(AB97="","",IF(COUNTIFS(AC$1:AC97,AC97,AD$1:AD97,AD97)&gt;1,"",IF(COUNTIFS(AC:AC,AC97,AD:AD,AD97)&gt;=1,"日作業","")))</f>
        <v>日作業</v>
      </c>
      <c r="V97" s="2" t="str">
        <f t="shared" ca="1" si="21"/>
        <v/>
      </c>
      <c r="W97" s="2" t="str">
        <f>IF(AB97="","",IF(COUNTIF(AB$1:AB97,AB97)&gt;1,"",IF(COUNTIF(AB:AB,AB97)&gt;=1,"月","")))</f>
        <v/>
      </c>
      <c r="X97" s="2" t="str">
        <f t="shared" ca="1" si="22"/>
        <v/>
      </c>
      <c r="Y97" s="2" t="str">
        <f>IF(AC97="","",IF(COUNTIF(AC$1:AC97,AC97)&gt;1,"",IF(COUNTIF(AC:AC,AC97)&gt;=1,"月日","")))</f>
        <v/>
      </c>
      <c r="Z97" s="2" t="str">
        <f t="shared" ca="1" si="23"/>
        <v/>
      </c>
      <c r="AA97" s="2" t="str">
        <f>IF(AD97="","",IF(COUNTIF(AD$1:AD97,AD97)&gt;1,"",IF(COUNTIF(AD:AD,AD97)&gt;=1,"作業","")))</f>
        <v/>
      </c>
      <c r="AB97" s="2">
        <f t="shared" si="13"/>
        <v>1</v>
      </c>
      <c r="AC97" s="3">
        <f t="shared" si="14"/>
        <v>45671</v>
      </c>
      <c r="AD97" s="2" t="str">
        <f t="shared" si="15"/>
        <v>舞洲1号ケーキ供給ポンプ用ホイストレール作図</v>
      </c>
      <c r="AE97" s="2" t="str">
        <f t="shared" si="16"/>
        <v>ケーキ供給ポンプ用ホイストレール作図</v>
      </c>
      <c r="AF97" s="2" t="str">
        <f t="shared" si="17"/>
        <v>舞洲1号</v>
      </c>
      <c r="AG97" s="2" t="str">
        <f t="shared" si="24"/>
        <v/>
      </c>
      <c r="AH97" s="2" t="str">
        <f t="shared" si="18"/>
        <v>ケーキ供給ポンプ用ホイストレール</v>
      </c>
      <c r="AI97" s="2" t="str">
        <f t="shared" si="18"/>
        <v>作図</v>
      </c>
    </row>
    <row r="98" spans="1:36">
      <c r="A98" s="5">
        <v>45672</v>
      </c>
      <c r="B98" s="4" t="s">
        <v>11747</v>
      </c>
      <c r="C98" s="4" t="s">
        <v>11758</v>
      </c>
      <c r="D98" s="4" t="s">
        <v>1125</v>
      </c>
      <c r="F98" s="4">
        <v>3.75</v>
      </c>
      <c r="G98" s="1">
        <f>IF(COUNTIF(A$1:A97, A98) &gt; 0, "", IF(SUMIF(A:A, A98,F:F) &gt; 7.75, SUMIF(A:A, A98,F:F) - 7.75, ""))</f>
        <v>2</v>
      </c>
      <c r="I98" s="1" t="s">
        <v>11792</v>
      </c>
      <c r="M98" s="1" t="s">
        <v>7588</v>
      </c>
      <c r="N98" s="1" t="s">
        <v>9587</v>
      </c>
      <c r="O98" s="1" t="s">
        <v>3442</v>
      </c>
      <c r="P98" s="1" t="s">
        <v>3443</v>
      </c>
      <c r="Q98" s="1" t="s">
        <v>1229</v>
      </c>
      <c r="R98" s="2" t="str">
        <f t="shared" ca="1" si="19"/>
        <v/>
      </c>
      <c r="S98" s="2" t="str">
        <f>IF(AB98="","",IF(COUNTIFS(AB$1:AB98,AB98,AD$1:AD98,AD98)&gt;1,"",IF(COUNTIFS(AB:AB,AB98,AD:AD,AD98)&gt;=1,"月作業","")))</f>
        <v/>
      </c>
      <c r="T98" s="2" t="str">
        <f t="shared" ca="1" si="20"/>
        <v>日作業96</v>
      </c>
      <c r="U98" s="2" t="str">
        <f>IF(AB98="","",IF(COUNTIFS(AC$1:AC98,AC98,AD$1:AD98,AD98)&gt;1,"",IF(COUNTIFS(AC:AC,AC98,AD:AD,AD98)&gt;=1,"日作業","")))</f>
        <v>日作業</v>
      </c>
      <c r="V98" s="2" t="str">
        <f t="shared" ca="1" si="21"/>
        <v/>
      </c>
      <c r="W98" s="2" t="str">
        <f>IF(AB98="","",IF(COUNTIF(AB$1:AB98,AB98)&gt;1,"",IF(COUNTIF(AB:AB,AB98)&gt;=1,"月","")))</f>
        <v/>
      </c>
      <c r="X98" s="2" t="str">
        <f t="shared" ca="1" si="22"/>
        <v>月日63</v>
      </c>
      <c r="Y98" s="2" t="str">
        <f>IF(AC98="","",IF(COUNTIF(AC$1:AC98,AC98)&gt;1,"",IF(COUNTIF(AC:AC,AC98)&gt;=1,"月日","")))</f>
        <v>月日</v>
      </c>
      <c r="Z98" s="2" t="str">
        <f t="shared" ca="1" si="23"/>
        <v/>
      </c>
      <c r="AA98" s="2" t="str">
        <f>IF(AD98="","",IF(COUNTIF(AD$1:AD98,AD98)&gt;1,"",IF(COUNTIF(AD:AD,AD98)&gt;=1,"作業","")))</f>
        <v/>
      </c>
      <c r="AB98" s="2">
        <f t="shared" si="13"/>
        <v>1</v>
      </c>
      <c r="AC98" s="3">
        <f t="shared" si="14"/>
        <v>45672</v>
      </c>
      <c r="AD98" s="2" t="str">
        <f t="shared" si="15"/>
        <v>舞洲1号ケーキ供給ポンプ用ホイストレール作図</v>
      </c>
      <c r="AE98" s="2" t="str">
        <f t="shared" si="16"/>
        <v>ケーキ供給ポンプ用ホイストレール作図</v>
      </c>
      <c r="AF98" s="2" t="str">
        <f t="shared" si="17"/>
        <v>舞洲1号</v>
      </c>
      <c r="AG98" s="2" t="str">
        <f t="shared" si="24"/>
        <v/>
      </c>
      <c r="AH98" s="2" t="str">
        <f t="shared" si="18"/>
        <v>ケーキ供給ポンプ用ホイストレール</v>
      </c>
      <c r="AI98" s="2" t="str">
        <f t="shared" si="18"/>
        <v>作図</v>
      </c>
    </row>
    <row r="99" spans="1:36">
      <c r="A99" s="5">
        <v>45672</v>
      </c>
      <c r="B99" s="4" t="s">
        <v>11747</v>
      </c>
      <c r="C99" s="4" t="s">
        <v>11761</v>
      </c>
      <c r="D99" s="4" t="s">
        <v>1125</v>
      </c>
      <c r="F99" s="4">
        <v>6</v>
      </c>
      <c r="G99" s="1" t="str">
        <f>IF(COUNTIF(A$1:A98, A99) &gt; 0, "", IF(SUMIF(A:A, A99,F:F) &gt; 7.75, SUMIF(A:A, A99,F:F) - 7.75, ""))</f>
        <v/>
      </c>
      <c r="I99" s="1" t="s">
        <v>11734</v>
      </c>
      <c r="M99" s="1" t="s">
        <v>7589</v>
      </c>
      <c r="N99" s="1" t="s">
        <v>9588</v>
      </c>
      <c r="O99" s="1" t="s">
        <v>3444</v>
      </c>
      <c r="P99" s="1" t="s">
        <v>3445</v>
      </c>
      <c r="Q99" s="1" t="s">
        <v>1230</v>
      </c>
      <c r="R99" s="2" t="str">
        <f t="shared" ca="1" si="19"/>
        <v>月作業41</v>
      </c>
      <c r="S99" s="2" t="str">
        <f>IF(AB99="","",IF(COUNTIFS(AB$1:AB99,AB99,AD$1:AD99,AD99)&gt;1,"",IF(COUNTIFS(AB:AB,AB99,AD:AD,AD99)&gt;=1,"月作業","")))</f>
        <v>月作業</v>
      </c>
      <c r="T99" s="2" t="str">
        <f t="shared" ca="1" si="20"/>
        <v>日作業97</v>
      </c>
      <c r="U99" s="2" t="str">
        <f>IF(AB99="","",IF(COUNTIFS(AC$1:AC99,AC99,AD$1:AD99,AD99)&gt;1,"",IF(COUNTIFS(AC:AC,AC99,AD:AD,AD99)&gt;=1,"日作業","")))</f>
        <v>日作業</v>
      </c>
      <c r="V99" s="2" t="str">
        <f t="shared" ca="1" si="21"/>
        <v/>
      </c>
      <c r="W99" s="2" t="str">
        <f>IF(AB99="","",IF(COUNTIF(AB$1:AB99,AB99)&gt;1,"",IF(COUNTIF(AB:AB,AB99)&gt;=1,"月","")))</f>
        <v/>
      </c>
      <c r="X99" s="2" t="str">
        <f t="shared" ca="1" si="22"/>
        <v/>
      </c>
      <c r="Y99" s="2" t="str">
        <f>IF(AC99="","",IF(COUNTIF(AC$1:AC99,AC99)&gt;1,"",IF(COUNTIF(AC:AC,AC99)&gt;=1,"月日","")))</f>
        <v/>
      </c>
      <c r="Z99" s="2" t="str">
        <f t="shared" ca="1" si="23"/>
        <v/>
      </c>
      <c r="AA99" s="2" t="str">
        <f>IF(AD99="","",IF(COUNTIF(AD$1:AD99,AD99)&gt;1,"",IF(COUNTIF(AD:AD,AD99)&gt;=1,"作業","")))</f>
        <v/>
      </c>
      <c r="AB99" s="2">
        <f t="shared" si="13"/>
        <v>1</v>
      </c>
      <c r="AC99" s="3">
        <f t="shared" si="14"/>
        <v>45672</v>
      </c>
      <c r="AD99" s="2" t="str">
        <f t="shared" si="15"/>
        <v>舞洲1号乾燥ガス循環ファン用ホイストレール作図</v>
      </c>
      <c r="AE99" s="2" t="str">
        <f t="shared" si="16"/>
        <v>乾燥ガス循環ファン用ホイストレール作図</v>
      </c>
      <c r="AF99" s="2" t="str">
        <f t="shared" si="17"/>
        <v>舞洲1号</v>
      </c>
      <c r="AG99" s="2" t="str">
        <f t="shared" si="24"/>
        <v/>
      </c>
      <c r="AH99" s="2" t="str">
        <f t="shared" si="18"/>
        <v>乾燥ガス循環ファン用ホイストレール</v>
      </c>
      <c r="AI99" s="2" t="str">
        <f t="shared" si="18"/>
        <v>作図</v>
      </c>
    </row>
    <row r="100" spans="1:36">
      <c r="A100" s="5">
        <v>45673</v>
      </c>
      <c r="B100" s="4" t="s">
        <v>11747</v>
      </c>
      <c r="C100" s="4" t="s">
        <v>11761</v>
      </c>
      <c r="D100" s="4" t="s">
        <v>1125</v>
      </c>
      <c r="F100" s="4">
        <v>7.75</v>
      </c>
      <c r="G100" s="1" t="str">
        <f>IF(COUNTIF(A$1:A99, A100) &gt; 0, "", IF(SUMIF(A:A, A100,F:F) &gt; 7.75, SUMIF(A:A, A100,F:F) - 7.75, ""))</f>
        <v/>
      </c>
      <c r="I100" s="1" t="s">
        <v>11796</v>
      </c>
      <c r="M100" s="1" t="s">
        <v>7590</v>
      </c>
      <c r="N100" s="1" t="s">
        <v>9589</v>
      </c>
      <c r="O100" s="1" t="s">
        <v>3446</v>
      </c>
      <c r="P100" s="1" t="s">
        <v>3447</v>
      </c>
      <c r="Q100" s="1" t="s">
        <v>1231</v>
      </c>
      <c r="R100" s="2" t="str">
        <f t="shared" ca="1" si="19"/>
        <v/>
      </c>
      <c r="S100" s="2" t="str">
        <f>IF(AB100="","",IF(COUNTIFS(AB$1:AB100,AB100,AD$1:AD100,AD100)&gt;1,"",IF(COUNTIFS(AB:AB,AB100,AD:AD,AD100)&gt;=1,"月作業","")))</f>
        <v/>
      </c>
      <c r="T100" s="2" t="str">
        <f t="shared" ca="1" si="20"/>
        <v>日作業98</v>
      </c>
      <c r="U100" s="2" t="str">
        <f>IF(AB100="","",IF(COUNTIFS(AC$1:AC100,AC100,AD$1:AD100,AD100)&gt;1,"",IF(COUNTIFS(AC:AC,AC100,AD:AD,AD100)&gt;=1,"日作業","")))</f>
        <v>日作業</v>
      </c>
      <c r="V100" s="2" t="str">
        <f t="shared" ca="1" si="21"/>
        <v/>
      </c>
      <c r="W100" s="2" t="str">
        <f>IF(AB100="","",IF(COUNTIF(AB$1:AB100,AB100)&gt;1,"",IF(COUNTIF(AB:AB,AB100)&gt;=1,"月","")))</f>
        <v/>
      </c>
      <c r="X100" s="2" t="str">
        <f t="shared" ca="1" si="22"/>
        <v>月日64</v>
      </c>
      <c r="Y100" s="2" t="str">
        <f>IF(AC100="","",IF(COUNTIF(AC$1:AC100,AC100)&gt;1,"",IF(COUNTIF(AC:AC,AC100)&gt;=1,"月日","")))</f>
        <v>月日</v>
      </c>
      <c r="Z100" s="2" t="str">
        <f t="shared" ca="1" si="23"/>
        <v/>
      </c>
      <c r="AA100" s="2" t="str">
        <f>IF(AD100="","",IF(COUNTIF(AD$1:AD100,AD100)&gt;1,"",IF(COUNTIF(AD:AD,AD100)&gt;=1,"作業","")))</f>
        <v/>
      </c>
      <c r="AB100" s="2">
        <f t="shared" si="13"/>
        <v>1</v>
      </c>
      <c r="AC100" s="3">
        <f t="shared" si="14"/>
        <v>45673</v>
      </c>
      <c r="AD100" s="2" t="str">
        <f t="shared" si="15"/>
        <v>舞洲1号乾燥ガス循環ファン用ホイストレール作図</v>
      </c>
      <c r="AE100" s="2" t="str">
        <f t="shared" si="16"/>
        <v>乾燥ガス循環ファン用ホイストレール作図</v>
      </c>
      <c r="AF100" s="2" t="str">
        <f t="shared" si="17"/>
        <v>舞洲1号</v>
      </c>
      <c r="AG100" s="2" t="str">
        <f t="shared" si="24"/>
        <v/>
      </c>
      <c r="AH100" s="2" t="str">
        <f t="shared" si="18"/>
        <v>乾燥ガス循環ファン用ホイストレール</v>
      </c>
      <c r="AI100" s="2" t="str">
        <f t="shared" si="18"/>
        <v>作図</v>
      </c>
    </row>
    <row r="101" spans="1:36">
      <c r="A101" s="5">
        <v>45674</v>
      </c>
      <c r="B101" s="4" t="s">
        <v>11747</v>
      </c>
      <c r="C101" s="4" t="s">
        <v>11761</v>
      </c>
      <c r="D101" s="4" t="s">
        <v>1125</v>
      </c>
      <c r="F101" s="4">
        <v>7.75</v>
      </c>
      <c r="G101" s="1" t="str">
        <f>IF(COUNTIF(A$1:A100, A101) &gt; 0, "", IF(SUMIF(A:A, A101,F:F) &gt; 7.75, SUMIF(A:A, A101,F:F) - 7.75, ""))</f>
        <v/>
      </c>
      <c r="I101" s="1" t="s">
        <v>11799</v>
      </c>
      <c r="M101" s="1" t="s">
        <v>7591</v>
      </c>
      <c r="N101" s="1" t="s">
        <v>9590</v>
      </c>
      <c r="O101" s="1" t="s">
        <v>3448</v>
      </c>
      <c r="P101" s="1" t="s">
        <v>3449</v>
      </c>
      <c r="Q101" s="1" t="s">
        <v>1232</v>
      </c>
      <c r="R101" s="2" t="str">
        <f t="shared" ca="1" si="19"/>
        <v/>
      </c>
      <c r="S101" s="2" t="str">
        <f>IF(AB101="","",IF(COUNTIFS(AB$1:AB101,AB101,AD$1:AD101,AD101)&gt;1,"",IF(COUNTIFS(AB:AB,AB101,AD:AD,AD101)&gt;=1,"月作業","")))</f>
        <v/>
      </c>
      <c r="T101" s="2" t="str">
        <f t="shared" ca="1" si="20"/>
        <v>日作業99</v>
      </c>
      <c r="U101" s="2" t="str">
        <f>IF(AB101="","",IF(COUNTIFS(AC$1:AC101,AC101,AD$1:AD101,AD101)&gt;1,"",IF(COUNTIFS(AC:AC,AC101,AD:AD,AD101)&gt;=1,"日作業","")))</f>
        <v>日作業</v>
      </c>
      <c r="V101" s="2" t="str">
        <f t="shared" ca="1" si="21"/>
        <v/>
      </c>
      <c r="W101" s="2" t="str">
        <f>IF(AB101="","",IF(COUNTIF(AB$1:AB101,AB101)&gt;1,"",IF(COUNTIF(AB:AB,AB101)&gt;=1,"月","")))</f>
        <v/>
      </c>
      <c r="X101" s="2" t="str">
        <f t="shared" ca="1" si="22"/>
        <v>月日65</v>
      </c>
      <c r="Y101" s="2" t="str">
        <f>IF(AC101="","",IF(COUNTIF(AC$1:AC101,AC101)&gt;1,"",IF(COUNTIF(AC:AC,AC101)&gt;=1,"月日","")))</f>
        <v>月日</v>
      </c>
      <c r="Z101" s="2" t="str">
        <f t="shared" ca="1" si="23"/>
        <v/>
      </c>
      <c r="AA101" s="2" t="str">
        <f>IF(AD101="","",IF(COUNTIF(AD$1:AD101,AD101)&gt;1,"",IF(COUNTIF(AD:AD,AD101)&gt;=1,"作業","")))</f>
        <v/>
      </c>
      <c r="AB101" s="2">
        <f t="shared" si="13"/>
        <v>1</v>
      </c>
      <c r="AC101" s="3">
        <f t="shared" si="14"/>
        <v>45674</v>
      </c>
      <c r="AD101" s="2" t="str">
        <f t="shared" si="15"/>
        <v>舞洲1号乾燥ガス循環ファン用ホイストレール作図</v>
      </c>
      <c r="AE101" s="2" t="str">
        <f t="shared" si="16"/>
        <v>乾燥ガス循環ファン用ホイストレール作図</v>
      </c>
      <c r="AF101" s="2" t="str">
        <f t="shared" si="17"/>
        <v>舞洲1号</v>
      </c>
      <c r="AG101" s="2" t="str">
        <f t="shared" si="24"/>
        <v/>
      </c>
      <c r="AH101" s="2" t="str">
        <f t="shared" si="18"/>
        <v>乾燥ガス循環ファン用ホイストレール</v>
      </c>
      <c r="AI101" s="2" t="str">
        <f t="shared" si="18"/>
        <v>作図</v>
      </c>
    </row>
    <row r="102" spans="1:36" ht="18" customHeight="1">
      <c r="A102" s="5">
        <v>45675</v>
      </c>
      <c r="B102" s="4" t="s">
        <v>11625</v>
      </c>
      <c r="C102" s="4" t="s">
        <v>11696</v>
      </c>
      <c r="D102" s="4" t="s">
        <v>11696</v>
      </c>
      <c r="F102" s="4">
        <v>3.5</v>
      </c>
      <c r="G102" s="1" t="str">
        <f>IF(COUNTIF(A$1:A101, A102) &gt; 0, "", IF(SUMIF(A:A, A102,F:F) &gt; 7.75, SUMIF(A:A, A102,F:F) - 7.75, ""))</f>
        <v/>
      </c>
      <c r="I102" s="1" t="s">
        <v>11802</v>
      </c>
      <c r="M102" s="1" t="s">
        <v>7592</v>
      </c>
      <c r="N102" s="1" t="s">
        <v>9591</v>
      </c>
      <c r="O102" s="1" t="s">
        <v>3450</v>
      </c>
      <c r="P102" s="1" t="s">
        <v>3451</v>
      </c>
      <c r="Q102" s="1" t="s">
        <v>1233</v>
      </c>
      <c r="R102" s="2" t="str">
        <f t="shared" ca="1" si="19"/>
        <v>月作業42</v>
      </c>
      <c r="S102" s="2" t="str">
        <f>IF(AB102="","",IF(COUNTIFS(AB$1:AB102,AB102,AD$1:AD102,AD102)&gt;1,"",IF(COUNTIFS(AB:AB,AB102,AD:AD,AD102)&gt;=1,"月作業","")))</f>
        <v>月作業</v>
      </c>
      <c r="T102" s="2" t="str">
        <f t="shared" ca="1" si="20"/>
        <v>日作業100</v>
      </c>
      <c r="U102" s="2" t="str">
        <f>IF(AB102="","",IF(COUNTIFS(AC$1:AC102,AC102,AD$1:AD102,AD102)&gt;1,"",IF(COUNTIFS(AC:AC,AC102,AD:AD,AD102)&gt;=1,"日作業","")))</f>
        <v>日作業</v>
      </c>
      <c r="V102" s="2" t="str">
        <f t="shared" ca="1" si="21"/>
        <v/>
      </c>
      <c r="W102" s="2" t="str">
        <f>IF(AB102="","",IF(COUNTIF(AB$1:AB102,AB102)&gt;1,"",IF(COUNTIF(AB:AB,AB102)&gt;=1,"月","")))</f>
        <v/>
      </c>
      <c r="X102" s="2" t="str">
        <f t="shared" ca="1" si="22"/>
        <v>月日66</v>
      </c>
      <c r="Y102" s="2" t="str">
        <f>IF(AC102="","",IF(COUNTIF(AC$1:AC102,AC102)&gt;1,"",IF(COUNTIF(AC:AC,AC102)&gt;=1,"月日","")))</f>
        <v>月日</v>
      </c>
      <c r="Z102" s="2" t="str">
        <f t="shared" ca="1" si="23"/>
        <v>作業36</v>
      </c>
      <c r="AA102" s="2" t="str">
        <f>IF(AD102="","",IF(COUNTIF(AD$1:AD102,AD102)&gt;1,"",IF(COUNTIF(AD:AD,AD102)&gt;=1,"作業","")))</f>
        <v>作業</v>
      </c>
      <c r="AB102" s="2">
        <f t="shared" si="13"/>
        <v>1</v>
      </c>
      <c r="AC102" s="3">
        <f t="shared" si="14"/>
        <v>45675</v>
      </c>
      <c r="AD102" s="2" t="str">
        <f t="shared" si="15"/>
        <v>職場面談面談</v>
      </c>
      <c r="AE102" s="2" t="str">
        <f t="shared" si="16"/>
        <v>面談面談</v>
      </c>
      <c r="AF102" s="2" t="str">
        <f t="shared" si="17"/>
        <v>職場</v>
      </c>
      <c r="AG102" s="2" t="str">
        <f t="shared" si="24"/>
        <v/>
      </c>
      <c r="AH102" s="2" t="str">
        <f t="shared" si="18"/>
        <v>面談</v>
      </c>
      <c r="AI102" s="2" t="str">
        <f t="shared" si="18"/>
        <v>面談</v>
      </c>
    </row>
    <row r="103" spans="1:36" ht="19.5" customHeight="1">
      <c r="A103" s="5">
        <v>45675</v>
      </c>
      <c r="B103" s="4" t="s">
        <v>11747</v>
      </c>
      <c r="C103" s="4" t="s">
        <v>11761</v>
      </c>
      <c r="D103" s="4" t="s">
        <v>1125</v>
      </c>
      <c r="F103" s="4">
        <v>4.25</v>
      </c>
      <c r="G103" s="1" t="str">
        <f>IF(COUNTIF(A$1:A102, A103) &gt; 0, "", IF(SUMIF(A:A, A103,F:F) &gt; 7.75, SUMIF(A:A, A103,F:F) - 7.75, ""))</f>
        <v/>
      </c>
      <c r="I103" s="1" t="s">
        <v>11806</v>
      </c>
      <c r="M103" s="1" t="s">
        <v>7593</v>
      </c>
      <c r="N103" s="1" t="s">
        <v>9592</v>
      </c>
      <c r="O103" s="1" t="s">
        <v>3452</v>
      </c>
      <c r="P103" s="1" t="s">
        <v>3453</v>
      </c>
      <c r="Q103" s="1" t="s">
        <v>1234</v>
      </c>
      <c r="R103" s="2" t="str">
        <f t="shared" ca="1" si="19"/>
        <v/>
      </c>
      <c r="S103" s="2" t="str">
        <f>IF(AB103="","",IF(COUNTIFS(AB$1:AB103,AB103,AD$1:AD103,AD103)&gt;1,"",IF(COUNTIFS(AB:AB,AB103,AD:AD,AD103)&gt;=1,"月作業","")))</f>
        <v/>
      </c>
      <c r="T103" s="2" t="str">
        <f t="shared" ca="1" si="20"/>
        <v>日作業101</v>
      </c>
      <c r="U103" s="2" t="str">
        <f>IF(AB103="","",IF(COUNTIFS(AC$1:AC103,AC103,AD$1:AD103,AD103)&gt;1,"",IF(COUNTIFS(AC:AC,AC103,AD:AD,AD103)&gt;=1,"日作業","")))</f>
        <v>日作業</v>
      </c>
      <c r="V103" s="2" t="str">
        <f t="shared" ca="1" si="21"/>
        <v/>
      </c>
      <c r="W103" s="2" t="str">
        <f>IF(AB103="","",IF(COUNTIF(AB$1:AB103,AB103)&gt;1,"",IF(COUNTIF(AB:AB,AB103)&gt;=1,"月","")))</f>
        <v/>
      </c>
      <c r="X103" s="2" t="str">
        <f t="shared" ca="1" si="22"/>
        <v/>
      </c>
      <c r="Y103" s="2" t="str">
        <f>IF(AC103="","",IF(COUNTIF(AC$1:AC103,AC103)&gt;1,"",IF(COUNTIF(AC:AC,AC103)&gt;=1,"月日","")))</f>
        <v/>
      </c>
      <c r="Z103" s="2" t="str">
        <f t="shared" ca="1" si="23"/>
        <v/>
      </c>
      <c r="AA103" s="2" t="str">
        <f>IF(AD103="","",IF(COUNTIF(AD$1:AD103,AD103)&gt;1,"",IF(COUNTIF(AD:AD,AD103)&gt;=1,"作業","")))</f>
        <v/>
      </c>
      <c r="AB103" s="2">
        <f t="shared" si="13"/>
        <v>1</v>
      </c>
      <c r="AC103" s="3">
        <f t="shared" si="14"/>
        <v>45675</v>
      </c>
      <c r="AD103" s="2" t="str">
        <f t="shared" si="15"/>
        <v>舞洲1号乾燥ガス循環ファン用ホイストレール作図</v>
      </c>
      <c r="AE103" s="2" t="str">
        <f t="shared" si="16"/>
        <v>乾燥ガス循環ファン用ホイストレール作図</v>
      </c>
      <c r="AF103" s="2" t="str">
        <f t="shared" si="17"/>
        <v>舞洲1号</v>
      </c>
      <c r="AG103" s="2" t="str">
        <f t="shared" si="24"/>
        <v/>
      </c>
      <c r="AH103" s="2" t="str">
        <f t="shared" si="18"/>
        <v>乾燥ガス循環ファン用ホイストレール</v>
      </c>
      <c r="AI103" s="2" t="str">
        <f t="shared" si="18"/>
        <v>作図</v>
      </c>
    </row>
    <row r="104" spans="1:36">
      <c r="A104" s="5">
        <v>45677</v>
      </c>
      <c r="B104" s="4" t="s">
        <v>11747</v>
      </c>
      <c r="C104" s="4" t="s">
        <v>11761</v>
      </c>
      <c r="D104" s="4" t="s">
        <v>1125</v>
      </c>
      <c r="F104" s="4">
        <v>3.5</v>
      </c>
      <c r="G104" s="1">
        <f>IF(COUNTIF(A$1:A103, A104) &gt; 0, "", IF(SUMIF(A:A, A104,F:F) &gt; 7.75, SUMIF(A:A, A104,F:F) - 7.75, ""))</f>
        <v>2</v>
      </c>
      <c r="I104" s="1" t="s">
        <v>11808</v>
      </c>
      <c r="M104" s="1" t="s">
        <v>7594</v>
      </c>
      <c r="N104" s="1" t="s">
        <v>9593</v>
      </c>
      <c r="O104" s="1" t="s">
        <v>3454</v>
      </c>
      <c r="P104" s="1" t="s">
        <v>3455</v>
      </c>
      <c r="Q104" s="1" t="s">
        <v>1235</v>
      </c>
      <c r="R104" s="2" t="str">
        <f t="shared" ca="1" si="19"/>
        <v/>
      </c>
      <c r="S104" s="2" t="str">
        <f>IF(AB104="","",IF(COUNTIFS(AB$1:AB104,AB104,AD$1:AD104,AD104)&gt;1,"",IF(COUNTIFS(AB:AB,AB104,AD:AD,AD104)&gt;=1,"月作業","")))</f>
        <v/>
      </c>
      <c r="T104" s="2" t="str">
        <f t="shared" ca="1" si="20"/>
        <v>日作業102</v>
      </c>
      <c r="U104" s="2" t="str">
        <f>IF(AB104="","",IF(COUNTIFS(AC$1:AC104,AC104,AD$1:AD104,AD104)&gt;1,"",IF(COUNTIFS(AC:AC,AC104,AD:AD,AD104)&gt;=1,"日作業","")))</f>
        <v>日作業</v>
      </c>
      <c r="V104" s="2" t="str">
        <f t="shared" ca="1" si="21"/>
        <v/>
      </c>
      <c r="W104" s="2" t="str">
        <f>IF(AB104="","",IF(COUNTIF(AB$1:AB104,AB104)&gt;1,"",IF(COUNTIF(AB:AB,AB104)&gt;=1,"月","")))</f>
        <v/>
      </c>
      <c r="X104" s="2" t="str">
        <f t="shared" ca="1" si="22"/>
        <v>月日67</v>
      </c>
      <c r="Y104" s="2" t="str">
        <f>IF(AC104="","",IF(COUNTIF(AC$1:AC104,AC104)&gt;1,"",IF(COUNTIF(AC:AC,AC104)&gt;=1,"月日","")))</f>
        <v>月日</v>
      </c>
      <c r="Z104" s="2" t="str">
        <f t="shared" ca="1" si="23"/>
        <v/>
      </c>
      <c r="AA104" s="2" t="str">
        <f>IF(AD104="","",IF(COUNTIF(AD$1:AD104,AD104)&gt;1,"",IF(COUNTIF(AD:AD,AD104)&gt;=1,"作業","")))</f>
        <v/>
      </c>
      <c r="AB104" s="2">
        <f t="shared" si="13"/>
        <v>1</v>
      </c>
      <c r="AC104" s="3">
        <f t="shared" si="14"/>
        <v>45677</v>
      </c>
      <c r="AD104" s="2" t="str">
        <f t="shared" si="15"/>
        <v>舞洲1号乾燥ガス循環ファン用ホイストレール作図</v>
      </c>
      <c r="AE104" s="2" t="str">
        <f t="shared" si="16"/>
        <v>乾燥ガス循環ファン用ホイストレール作図</v>
      </c>
      <c r="AF104" s="2" t="str">
        <f t="shared" si="17"/>
        <v>舞洲1号</v>
      </c>
      <c r="AG104" s="2" t="str">
        <f t="shared" si="24"/>
        <v/>
      </c>
      <c r="AH104" s="2" t="str">
        <f t="shared" si="18"/>
        <v>乾燥ガス循環ファン用ホイストレール</v>
      </c>
      <c r="AI104" s="2" t="str">
        <f t="shared" si="18"/>
        <v>作図</v>
      </c>
      <c r="AJ104" t="e">
        <f>IF(#REF!="","",#REF!)</f>
        <v>#REF!</v>
      </c>
    </row>
    <row r="105" spans="1:36">
      <c r="A105" s="5">
        <v>45677</v>
      </c>
      <c r="B105" s="4" t="s">
        <v>11747</v>
      </c>
      <c r="C105" s="1" t="s">
        <v>11790</v>
      </c>
      <c r="D105" s="4" t="s">
        <v>1125</v>
      </c>
      <c r="F105" s="4">
        <v>6.25</v>
      </c>
      <c r="G105" s="1" t="str">
        <f>IF(COUNTIF(A$1:A104, A105) &gt; 0, "", IF(SUMIF(A:A, A105,F:F) &gt; 7.75, SUMIF(A:A, A105,F:F) - 7.75, ""))</f>
        <v/>
      </c>
      <c r="I105" s="1" t="s">
        <v>11814</v>
      </c>
      <c r="M105" s="1" t="s">
        <v>7595</v>
      </c>
      <c r="N105" s="1" t="s">
        <v>9594</v>
      </c>
      <c r="O105" s="1" t="s">
        <v>3456</v>
      </c>
      <c r="P105" s="1" t="s">
        <v>3457</v>
      </c>
      <c r="Q105" s="1" t="s">
        <v>1236</v>
      </c>
      <c r="R105" s="2" t="str">
        <f t="shared" ca="1" si="19"/>
        <v/>
      </c>
      <c r="S105" s="2" t="str">
        <f>IF(AB105="","",IF(COUNTIFS(AB$1:AB105,AB105,AD$1:AD105,AD105)&gt;1,"",IF(COUNTIFS(AB:AB,AB105,AD:AD,AD105)&gt;=1,"月作業","")))</f>
        <v/>
      </c>
      <c r="T105" s="2" t="str">
        <f t="shared" ca="1" si="20"/>
        <v>日作業103</v>
      </c>
      <c r="U105" s="2" t="str">
        <f>IF(AB105="","",IF(COUNTIFS(AC$1:AC105,AC105,AD$1:AD105,AD105)&gt;1,"",IF(COUNTIFS(AC:AC,AC105,AD:AD,AD105)&gt;=1,"日作業","")))</f>
        <v>日作業</v>
      </c>
      <c r="V105" s="2" t="str">
        <f t="shared" ca="1" si="21"/>
        <v/>
      </c>
      <c r="W105" s="2" t="str">
        <f>IF(AB105="","",IF(COUNTIF(AB$1:AB105,AB105)&gt;1,"",IF(COUNTIF(AB:AB,AB105)&gt;=1,"月","")))</f>
        <v/>
      </c>
      <c r="X105" s="2" t="str">
        <f t="shared" ca="1" si="22"/>
        <v/>
      </c>
      <c r="Y105" s="2" t="str">
        <f>IF(AC105="","",IF(COUNTIF(AC$1:AC105,AC105)&gt;1,"",IF(COUNTIF(AC:AC,AC105)&gt;=1,"月日","")))</f>
        <v/>
      </c>
      <c r="Z105" s="2" t="str">
        <f t="shared" ca="1" si="23"/>
        <v/>
      </c>
      <c r="AA105" s="2" t="str">
        <f>IF(AD105="","",IF(COUNTIF(AD$1:AD105,AD105)&gt;1,"",IF(COUNTIF(AD:AD,AD105)&gt;=1,"作業","")))</f>
        <v/>
      </c>
      <c r="AB105" s="2">
        <f t="shared" si="13"/>
        <v>1</v>
      </c>
      <c r="AC105" s="3">
        <f t="shared" si="14"/>
        <v>45677</v>
      </c>
      <c r="AD105" s="2" t="str">
        <f t="shared" si="15"/>
        <v>舞洲1号ケーキ投入機 シュート作図</v>
      </c>
      <c r="AE105" s="2" t="str">
        <f t="shared" si="16"/>
        <v>ケーキ投入機 シュート作図</v>
      </c>
      <c r="AF105" s="2" t="str">
        <f t="shared" si="17"/>
        <v>舞洲1号</v>
      </c>
      <c r="AG105" s="2" t="str">
        <f t="shared" si="24"/>
        <v/>
      </c>
      <c r="AH105" s="2" t="str">
        <f t="shared" si="18"/>
        <v>ケーキ投入機 シュート</v>
      </c>
      <c r="AI105" s="2" t="str">
        <f t="shared" si="18"/>
        <v>作図</v>
      </c>
    </row>
    <row r="106" spans="1:36">
      <c r="A106" s="5">
        <v>45678</v>
      </c>
      <c r="B106" s="4" t="s">
        <v>11747</v>
      </c>
      <c r="C106" s="1" t="s">
        <v>11790</v>
      </c>
      <c r="D106" s="4" t="s">
        <v>1125</v>
      </c>
      <c r="F106" s="4">
        <v>9.75</v>
      </c>
      <c r="G106" s="1">
        <f>IF(COUNTIF(A$1:A105, A106) &gt; 0, "", IF(SUMIF(A:A, A106,F:F) &gt; 7.75, SUMIF(A:A, A106,F:F) - 7.75, ""))</f>
        <v>2</v>
      </c>
      <c r="I106" s="1" t="s">
        <v>11816</v>
      </c>
      <c r="M106" s="1" t="s">
        <v>7596</v>
      </c>
      <c r="N106" s="1" t="s">
        <v>9595</v>
      </c>
      <c r="O106" s="1" t="s">
        <v>3458</v>
      </c>
      <c r="P106" s="1" t="s">
        <v>3459</v>
      </c>
      <c r="Q106" s="1" t="s">
        <v>1237</v>
      </c>
      <c r="R106" s="2" t="str">
        <f t="shared" ca="1" si="19"/>
        <v/>
      </c>
      <c r="S106" s="2" t="str">
        <f>IF(AB106="","",IF(COUNTIFS(AB$1:AB106,AB106,AD$1:AD106,AD106)&gt;1,"",IF(COUNTIFS(AB:AB,AB106,AD:AD,AD106)&gt;=1,"月作業","")))</f>
        <v/>
      </c>
      <c r="T106" s="2" t="str">
        <f t="shared" ca="1" si="20"/>
        <v>日作業104</v>
      </c>
      <c r="U106" s="2" t="str">
        <f>IF(AB106="","",IF(COUNTIFS(AC$1:AC106,AC106,AD$1:AD106,AD106)&gt;1,"",IF(COUNTIFS(AC:AC,AC106,AD:AD,AD106)&gt;=1,"日作業","")))</f>
        <v>日作業</v>
      </c>
      <c r="V106" s="2" t="str">
        <f t="shared" ca="1" si="21"/>
        <v/>
      </c>
      <c r="W106" s="2" t="str">
        <f>IF(AB106="","",IF(COUNTIF(AB$1:AB106,AB106)&gt;1,"",IF(COUNTIF(AB:AB,AB106)&gt;=1,"月","")))</f>
        <v/>
      </c>
      <c r="X106" s="2" t="str">
        <f t="shared" ca="1" si="22"/>
        <v>月日68</v>
      </c>
      <c r="Y106" s="2" t="str">
        <f>IF(AC106="","",IF(COUNTIF(AC$1:AC106,AC106)&gt;1,"",IF(COUNTIF(AC:AC,AC106)&gt;=1,"月日","")))</f>
        <v>月日</v>
      </c>
      <c r="Z106" s="2" t="str">
        <f t="shared" ca="1" si="23"/>
        <v/>
      </c>
      <c r="AA106" s="2" t="str">
        <f>IF(AD106="","",IF(COUNTIF(AD$1:AD106,AD106)&gt;1,"",IF(COUNTIF(AD:AD,AD106)&gt;=1,"作業","")))</f>
        <v/>
      </c>
      <c r="AB106" s="2">
        <f t="shared" si="13"/>
        <v>1</v>
      </c>
      <c r="AC106" s="3">
        <f t="shared" si="14"/>
        <v>45678</v>
      </c>
      <c r="AD106" s="2" t="str">
        <f t="shared" si="15"/>
        <v>舞洲1号ケーキ投入機 シュート作図</v>
      </c>
      <c r="AE106" s="2" t="str">
        <f t="shared" si="16"/>
        <v>ケーキ投入機 シュート作図</v>
      </c>
      <c r="AF106" s="2" t="str">
        <f t="shared" si="17"/>
        <v>舞洲1号</v>
      </c>
      <c r="AG106" s="2" t="str">
        <f t="shared" si="24"/>
        <v/>
      </c>
      <c r="AH106" s="2" t="str">
        <f t="shared" si="18"/>
        <v>ケーキ投入機 シュート</v>
      </c>
      <c r="AI106" s="2" t="str">
        <f t="shared" si="18"/>
        <v>作図</v>
      </c>
    </row>
    <row r="107" spans="1:36">
      <c r="A107" s="5">
        <v>45679</v>
      </c>
      <c r="B107" s="4" t="s">
        <v>11747</v>
      </c>
      <c r="C107" s="4" t="s">
        <v>11791</v>
      </c>
      <c r="D107" s="4" t="s">
        <v>1125</v>
      </c>
      <c r="F107" s="4">
        <v>9.75</v>
      </c>
      <c r="G107" s="1">
        <f>IF(COUNTIF(A$1:A106, A107) &gt; 0, "", IF(SUMIF(A:A, A107,F:F) &gt; 7.75, SUMIF(A:A, A107,F:F) - 7.75, ""))</f>
        <v>2</v>
      </c>
      <c r="I107" s="1" t="s">
        <v>11821</v>
      </c>
      <c r="M107" s="1" t="s">
        <v>7597</v>
      </c>
      <c r="N107" s="1" t="s">
        <v>9596</v>
      </c>
      <c r="O107" s="1" t="s">
        <v>3460</v>
      </c>
      <c r="P107" s="1" t="s">
        <v>3461</v>
      </c>
      <c r="Q107" s="1" t="s">
        <v>1238</v>
      </c>
      <c r="R107" s="2" t="str">
        <f t="shared" ca="1" si="19"/>
        <v>月作業43</v>
      </c>
      <c r="S107" s="2" t="str">
        <f>IF(AB107="","",IF(COUNTIFS(AB$1:AB107,AB107,AD$1:AD107,AD107)&gt;1,"",IF(COUNTIFS(AB:AB,AB107,AD:AD,AD107)&gt;=1,"月作業","")))</f>
        <v>月作業</v>
      </c>
      <c r="T107" s="2" t="str">
        <f t="shared" ca="1" si="20"/>
        <v>日作業105</v>
      </c>
      <c r="U107" s="2" t="str">
        <f>IF(AB107="","",IF(COUNTIFS(AC$1:AC107,AC107,AD$1:AD107,AD107)&gt;1,"",IF(COUNTIFS(AC:AC,AC107,AD:AD,AD107)&gt;=1,"日作業","")))</f>
        <v>日作業</v>
      </c>
      <c r="V107" s="2" t="str">
        <f t="shared" ca="1" si="21"/>
        <v/>
      </c>
      <c r="W107" s="2" t="str">
        <f>IF(AB107="","",IF(COUNTIF(AB$1:AB107,AB107)&gt;1,"",IF(COUNTIF(AB:AB,AB107)&gt;=1,"月","")))</f>
        <v/>
      </c>
      <c r="X107" s="2" t="str">
        <f t="shared" ca="1" si="22"/>
        <v>月日69</v>
      </c>
      <c r="Y107" s="2" t="str">
        <f>IF(AC107="","",IF(COUNTIF(AC$1:AC107,AC107)&gt;1,"",IF(COUNTIF(AC:AC,AC107)&gt;=1,"月日","")))</f>
        <v>月日</v>
      </c>
      <c r="Z107" s="2" t="str">
        <f t="shared" ca="1" si="23"/>
        <v>作業37</v>
      </c>
      <c r="AA107" s="2" t="str">
        <f>IF(AD107="","",IF(COUNTIF(AD$1:AD107,AD107)&gt;1,"",IF(COUNTIF(AD:AD,AD107)&gt;=1,"作業","")))</f>
        <v>作業</v>
      </c>
      <c r="AB107" s="2">
        <f t="shared" si="13"/>
        <v>1</v>
      </c>
      <c r="AC107" s="3">
        <f t="shared" si="14"/>
        <v>45679</v>
      </c>
      <c r="AD107" s="2" t="str">
        <f t="shared" si="15"/>
        <v>舞洲1号硅砂冷却コンベヤ シュート作図</v>
      </c>
      <c r="AE107" s="2" t="str">
        <f t="shared" si="16"/>
        <v>硅砂冷却コンベヤ シュート作図</v>
      </c>
      <c r="AF107" s="2" t="str">
        <f t="shared" si="17"/>
        <v>舞洲1号</v>
      </c>
      <c r="AG107" s="2" t="str">
        <f t="shared" si="24"/>
        <v/>
      </c>
      <c r="AH107" s="2" t="str">
        <f t="shared" si="18"/>
        <v>硅砂冷却コンベヤ シュート</v>
      </c>
      <c r="AI107" s="2" t="str">
        <f t="shared" si="18"/>
        <v>作図</v>
      </c>
    </row>
    <row r="108" spans="1:36">
      <c r="A108" s="5">
        <v>45680</v>
      </c>
      <c r="B108" s="4" t="s">
        <v>11747</v>
      </c>
      <c r="C108" s="4" t="s">
        <v>11789</v>
      </c>
      <c r="D108" s="4" t="s">
        <v>1125</v>
      </c>
      <c r="F108" s="4">
        <v>9.75</v>
      </c>
      <c r="G108" s="1">
        <f>IF(COUNTIF(A$1:A107, A108) &gt; 0, "", IF(SUMIF(A:A, A108,F:F) &gt; 7.75, SUMIF(A:A, A108,F:F) - 7.75, ""))</f>
        <v>2</v>
      </c>
      <c r="I108" s="1" t="s">
        <v>11822</v>
      </c>
      <c r="M108" s="1" t="s">
        <v>7598</v>
      </c>
      <c r="N108" s="1" t="s">
        <v>9597</v>
      </c>
      <c r="O108" s="1" t="s">
        <v>3462</v>
      </c>
      <c r="P108" s="1" t="s">
        <v>3463</v>
      </c>
      <c r="Q108" s="1" t="s">
        <v>1239</v>
      </c>
      <c r="R108" s="2" t="str">
        <f t="shared" ca="1" si="19"/>
        <v/>
      </c>
      <c r="S108" s="2" t="str">
        <f>IF(AB108="","",IF(COUNTIFS(AB$1:AB108,AB108,AD$1:AD108,AD108)&gt;1,"",IF(COUNTIFS(AB:AB,AB108,AD:AD,AD108)&gt;=1,"月作業","")))</f>
        <v/>
      </c>
      <c r="T108" s="2" t="str">
        <f t="shared" ca="1" si="20"/>
        <v>日作業106</v>
      </c>
      <c r="U108" s="2" t="str">
        <f>IF(AB108="","",IF(COUNTIFS(AC$1:AC108,AC108,AD$1:AD108,AD108)&gt;1,"",IF(COUNTIFS(AC:AC,AC108,AD:AD,AD108)&gt;=1,"日作業","")))</f>
        <v>日作業</v>
      </c>
      <c r="V108" s="2" t="str">
        <f t="shared" ca="1" si="21"/>
        <v/>
      </c>
      <c r="W108" s="2" t="str">
        <f>IF(AB108="","",IF(COUNTIF(AB$1:AB108,AB108)&gt;1,"",IF(COUNTIF(AB:AB,AB108)&gt;=1,"月","")))</f>
        <v/>
      </c>
      <c r="X108" s="2" t="str">
        <f t="shared" ca="1" si="22"/>
        <v>月日70</v>
      </c>
      <c r="Y108" s="2" t="str">
        <f>IF(AC108="","",IF(COUNTIF(AC$1:AC108,AC108)&gt;1,"",IF(COUNTIF(AC:AC,AC108)&gt;=1,"月日","")))</f>
        <v>月日</v>
      </c>
      <c r="Z108" s="2" t="str">
        <f t="shared" ca="1" si="23"/>
        <v/>
      </c>
      <c r="AA108" s="2" t="str">
        <f>IF(AD108="","",IF(COUNTIF(AD$1:AD108,AD108)&gt;1,"",IF(COUNTIF(AD:AD,AD108)&gt;=1,"作業","")))</f>
        <v/>
      </c>
      <c r="AB108" s="2">
        <f t="shared" si="13"/>
        <v>1</v>
      </c>
      <c r="AC108" s="3">
        <f t="shared" si="14"/>
        <v>45680</v>
      </c>
      <c r="AD108" s="2" t="str">
        <f t="shared" si="15"/>
        <v>舞洲1号硅砂貯留槽 シュート作図</v>
      </c>
      <c r="AE108" s="2" t="str">
        <f t="shared" si="16"/>
        <v>硅砂貯留槽 シュート作図</v>
      </c>
      <c r="AF108" s="2" t="str">
        <f t="shared" si="17"/>
        <v>舞洲1号</v>
      </c>
      <c r="AG108" s="2" t="str">
        <f t="shared" si="24"/>
        <v/>
      </c>
      <c r="AH108" s="2" t="str">
        <f t="shared" si="18"/>
        <v>硅砂貯留槽 シュート</v>
      </c>
      <c r="AI108" s="2" t="str">
        <f t="shared" si="18"/>
        <v>作図</v>
      </c>
    </row>
    <row r="109" spans="1:36">
      <c r="A109" s="5">
        <v>45681</v>
      </c>
      <c r="B109" s="4" t="s">
        <v>11747</v>
      </c>
      <c r="C109" s="4" t="s">
        <v>11779</v>
      </c>
      <c r="D109" s="4" t="s">
        <v>1125</v>
      </c>
      <c r="F109" s="4">
        <v>7.75</v>
      </c>
      <c r="G109" s="1" t="str">
        <f>IF(COUNTIF(A$1:A108, A109) &gt; 0, "", IF(SUMIF(A:A, A109,F:F) &gt; 7.75, SUMIF(A:A, A109,F:F) - 7.75, ""))</f>
        <v/>
      </c>
      <c r="M109" s="1" t="s">
        <v>7599</v>
      </c>
      <c r="N109" s="1" t="s">
        <v>9598</v>
      </c>
      <c r="O109" s="1" t="s">
        <v>3464</v>
      </c>
      <c r="P109" s="1" t="s">
        <v>3465</v>
      </c>
      <c r="Q109" s="1" t="s">
        <v>1240</v>
      </c>
      <c r="R109" s="2" t="str">
        <f t="shared" ca="1" si="19"/>
        <v>月作業44</v>
      </c>
      <c r="S109" s="2" t="str">
        <f>IF(AB109="","",IF(COUNTIFS(AB$1:AB109,AB109,AD$1:AD109,AD109)&gt;1,"",IF(COUNTIFS(AB:AB,AB109,AD:AD,AD109)&gt;=1,"月作業","")))</f>
        <v>月作業</v>
      </c>
      <c r="T109" s="2" t="str">
        <f t="shared" ca="1" si="20"/>
        <v>日作業107</v>
      </c>
      <c r="U109" s="2" t="str">
        <f>IF(AB109="","",IF(COUNTIFS(AC$1:AC109,AC109,AD$1:AD109,AD109)&gt;1,"",IF(COUNTIFS(AC:AC,AC109,AD:AD,AD109)&gt;=1,"日作業","")))</f>
        <v>日作業</v>
      </c>
      <c r="V109" s="2" t="str">
        <f t="shared" ca="1" si="21"/>
        <v/>
      </c>
      <c r="W109" s="2" t="str">
        <f>IF(AB109="","",IF(COUNTIF(AB$1:AB109,AB109)&gt;1,"",IF(COUNTIF(AB:AB,AB109)&gt;=1,"月","")))</f>
        <v/>
      </c>
      <c r="X109" s="2" t="str">
        <f t="shared" ca="1" si="22"/>
        <v>月日71</v>
      </c>
      <c r="Y109" s="2" t="str">
        <f>IF(AC109="","",IF(COUNTIF(AC$1:AC109,AC109)&gt;1,"",IF(COUNTIF(AC:AC,AC109)&gt;=1,"月日","")))</f>
        <v>月日</v>
      </c>
      <c r="Z109" s="2" t="str">
        <f t="shared" ca="1" si="23"/>
        <v/>
      </c>
      <c r="AA109" s="2" t="str">
        <f>IF(AD109="","",IF(COUNTIF(AD$1:AD109,AD109)&gt;1,"",IF(COUNTIF(AD:AD,AD109)&gt;=1,"作業","")))</f>
        <v/>
      </c>
      <c r="AB109" s="2">
        <f t="shared" si="13"/>
        <v>1</v>
      </c>
      <c r="AC109" s="3">
        <f t="shared" si="14"/>
        <v>45681</v>
      </c>
      <c r="AD109" s="2" t="str">
        <f t="shared" si="15"/>
        <v>舞洲1号灰移送コンベヤ シュート　作図</v>
      </c>
      <c r="AE109" s="2" t="str">
        <f t="shared" si="16"/>
        <v>灰移送コンベヤ シュート　作図</v>
      </c>
      <c r="AF109" s="2" t="str">
        <f t="shared" si="17"/>
        <v>舞洲1号</v>
      </c>
      <c r="AG109" s="2" t="str">
        <f t="shared" si="24"/>
        <v/>
      </c>
      <c r="AH109" s="2" t="str">
        <f t="shared" si="18"/>
        <v>灰移送コンベヤ シュート　</v>
      </c>
      <c r="AI109" s="2" t="str">
        <f t="shared" si="18"/>
        <v>作図</v>
      </c>
    </row>
    <row r="110" spans="1:36">
      <c r="A110" s="5">
        <v>45684</v>
      </c>
      <c r="B110" s="4" t="s">
        <v>11747</v>
      </c>
      <c r="C110" s="4" t="s">
        <v>11786</v>
      </c>
      <c r="D110" s="4" t="s">
        <v>1125</v>
      </c>
      <c r="F110" s="4">
        <v>3.75</v>
      </c>
      <c r="G110" s="1">
        <f>IF(COUNTIF(A$1:A109, A110) &gt; 0, "", IF(SUMIF(A:A, A110,F:F) &gt; 7.75, SUMIF(A:A, A110,F:F) - 7.75, ""))</f>
        <v>2</v>
      </c>
      <c r="M110" s="1" t="s">
        <v>7600</v>
      </c>
      <c r="N110" s="1" t="s">
        <v>9599</v>
      </c>
      <c r="O110" s="1" t="s">
        <v>3466</v>
      </c>
      <c r="P110" s="1" t="s">
        <v>3467</v>
      </c>
      <c r="Q110" s="1" t="s">
        <v>1241</v>
      </c>
      <c r="R110" s="2" t="str">
        <f t="shared" ca="1" si="19"/>
        <v/>
      </c>
      <c r="S110" s="2" t="str">
        <f>IF(AB110="","",IF(COUNTIFS(AB$1:AB110,AB110,AD$1:AD110,AD110)&gt;1,"",IF(COUNTIFS(AB:AB,AB110,AD:AD,AD110)&gt;=1,"月作業","")))</f>
        <v/>
      </c>
      <c r="T110" s="2" t="str">
        <f t="shared" ca="1" si="20"/>
        <v>日作業108</v>
      </c>
      <c r="U110" s="2" t="str">
        <f>IF(AB110="","",IF(COUNTIFS(AC$1:AC110,AC110,AD$1:AD110,AD110)&gt;1,"",IF(COUNTIFS(AC:AC,AC110,AD:AD,AD110)&gt;=1,"日作業","")))</f>
        <v>日作業</v>
      </c>
      <c r="V110" s="2" t="str">
        <f t="shared" ca="1" si="21"/>
        <v/>
      </c>
      <c r="W110" s="2" t="str">
        <f>IF(AB110="","",IF(COUNTIF(AB$1:AB110,AB110)&gt;1,"",IF(COUNTIF(AB:AB,AB110)&gt;=1,"月","")))</f>
        <v/>
      </c>
      <c r="X110" s="2" t="str">
        <f t="shared" ca="1" si="22"/>
        <v>月日72</v>
      </c>
      <c r="Y110" s="2" t="str">
        <f>IF(AC110="","",IF(COUNTIF(AC$1:AC110,AC110)&gt;1,"",IF(COUNTIF(AC:AC,AC110)&gt;=1,"月日","")))</f>
        <v>月日</v>
      </c>
      <c r="Z110" s="2" t="str">
        <f t="shared" ca="1" si="23"/>
        <v/>
      </c>
      <c r="AA110" s="2" t="str">
        <f>IF(AD110="","",IF(COUNTIF(AD$1:AD110,AD110)&gt;1,"",IF(COUNTIF(AD:AD,AD110)&gt;=1,"作業","")))</f>
        <v/>
      </c>
      <c r="AB110" s="2">
        <f t="shared" si="13"/>
        <v>1</v>
      </c>
      <c r="AC110" s="3">
        <f t="shared" si="14"/>
        <v>45684</v>
      </c>
      <c r="AD110" s="2" t="str">
        <f t="shared" si="15"/>
        <v>舞洲1号資源化物ホッパ シュート作図</v>
      </c>
      <c r="AE110" s="2" t="str">
        <f t="shared" si="16"/>
        <v>資源化物ホッパ シュート作図</v>
      </c>
      <c r="AF110" s="2" t="str">
        <f t="shared" si="17"/>
        <v>舞洲1号</v>
      </c>
      <c r="AG110" s="2" t="str">
        <f t="shared" si="24"/>
        <v/>
      </c>
      <c r="AH110" s="2" t="str">
        <f t="shared" si="18"/>
        <v>資源化物ホッパ シュート</v>
      </c>
      <c r="AI110" s="2" t="str">
        <f t="shared" si="18"/>
        <v>作図</v>
      </c>
    </row>
    <row r="111" spans="1:36">
      <c r="A111" s="5">
        <v>45684</v>
      </c>
      <c r="B111" s="4" t="s">
        <v>11747</v>
      </c>
      <c r="C111" s="4" t="s">
        <v>11779</v>
      </c>
      <c r="D111" s="4" t="s">
        <v>1125</v>
      </c>
      <c r="F111" s="4">
        <v>6</v>
      </c>
      <c r="G111" s="1" t="str">
        <f>IF(COUNTIF(A$1:A110, A111) &gt; 0, "", IF(SUMIF(A:A, A111,F:F) &gt; 7.75, SUMIF(A:A, A111,F:F) - 7.75, ""))</f>
        <v/>
      </c>
      <c r="M111" s="1" t="s">
        <v>7601</v>
      </c>
      <c r="N111" s="1" t="s">
        <v>9600</v>
      </c>
      <c r="O111" s="1" t="s">
        <v>3468</v>
      </c>
      <c r="P111" s="1" t="s">
        <v>3469</v>
      </c>
      <c r="Q111" s="1" t="s">
        <v>1242</v>
      </c>
      <c r="R111" s="2" t="str">
        <f t="shared" ca="1" si="19"/>
        <v/>
      </c>
      <c r="S111" s="2" t="str">
        <f>IF(AB111="","",IF(COUNTIFS(AB$1:AB111,AB111,AD$1:AD111,AD111)&gt;1,"",IF(COUNTIFS(AB:AB,AB111,AD:AD,AD111)&gt;=1,"月作業","")))</f>
        <v/>
      </c>
      <c r="T111" s="2" t="str">
        <f t="shared" ca="1" si="20"/>
        <v>日作業109</v>
      </c>
      <c r="U111" s="2" t="str">
        <f>IF(AB111="","",IF(COUNTIFS(AC$1:AC111,AC111,AD$1:AD111,AD111)&gt;1,"",IF(COUNTIFS(AC:AC,AC111,AD:AD,AD111)&gt;=1,"日作業","")))</f>
        <v>日作業</v>
      </c>
      <c r="V111" s="2" t="str">
        <f t="shared" ca="1" si="21"/>
        <v/>
      </c>
      <c r="W111" s="2" t="str">
        <f>IF(AB111="","",IF(COUNTIF(AB$1:AB111,AB111)&gt;1,"",IF(COUNTIF(AB:AB,AB111)&gt;=1,"月","")))</f>
        <v/>
      </c>
      <c r="X111" s="2" t="str">
        <f t="shared" ca="1" si="22"/>
        <v/>
      </c>
      <c r="Y111" s="2" t="str">
        <f>IF(AC111="","",IF(COUNTIF(AC$1:AC111,AC111)&gt;1,"",IF(COUNTIF(AC:AC,AC111)&gt;=1,"月日","")))</f>
        <v/>
      </c>
      <c r="Z111" s="2" t="str">
        <f t="shared" ca="1" si="23"/>
        <v/>
      </c>
      <c r="AA111" s="2" t="str">
        <f>IF(AD111="","",IF(COUNTIF(AD$1:AD111,AD111)&gt;1,"",IF(COUNTIF(AD:AD,AD111)&gt;=1,"作業","")))</f>
        <v/>
      </c>
      <c r="AB111" s="2">
        <f t="shared" si="13"/>
        <v>1</v>
      </c>
      <c r="AC111" s="3">
        <f t="shared" si="14"/>
        <v>45684</v>
      </c>
      <c r="AD111" s="2" t="str">
        <f t="shared" si="15"/>
        <v>舞洲1号灰移送コンベヤ シュート　作図</v>
      </c>
      <c r="AE111" s="2" t="str">
        <f t="shared" si="16"/>
        <v>灰移送コンベヤ シュート　作図</v>
      </c>
      <c r="AF111" s="2" t="str">
        <f t="shared" si="17"/>
        <v>舞洲1号</v>
      </c>
      <c r="AG111" s="2" t="str">
        <f t="shared" si="24"/>
        <v/>
      </c>
      <c r="AH111" s="2" t="str">
        <f t="shared" si="18"/>
        <v>灰移送コンベヤ シュート　</v>
      </c>
      <c r="AI111" s="2" t="str">
        <f t="shared" si="18"/>
        <v>作図</v>
      </c>
    </row>
    <row r="112" spans="1:36">
      <c r="A112" s="5">
        <v>45685</v>
      </c>
      <c r="B112" s="4" t="s">
        <v>11747</v>
      </c>
      <c r="C112" s="4" t="s">
        <v>11779</v>
      </c>
      <c r="D112" s="4" t="s">
        <v>1125</v>
      </c>
      <c r="F112" s="4">
        <v>3.75</v>
      </c>
      <c r="G112" s="1">
        <f>IF(COUNTIF(A$1:A111, A112) &gt; 0, "", IF(SUMIF(A:A, A112,F:F) &gt; 7.75, SUMIF(A:A, A112,F:F) - 7.75, ""))</f>
        <v>2</v>
      </c>
      <c r="M112" s="1" t="s">
        <v>7602</v>
      </c>
      <c r="N112" s="1" t="s">
        <v>9601</v>
      </c>
      <c r="O112" s="1" t="s">
        <v>3470</v>
      </c>
      <c r="P112" s="1" t="s">
        <v>3471</v>
      </c>
      <c r="Q112" s="1" t="s">
        <v>1243</v>
      </c>
      <c r="R112" s="2" t="str">
        <f t="shared" ca="1" si="19"/>
        <v/>
      </c>
      <c r="S112" s="2" t="str">
        <f>IF(AB112="","",IF(COUNTIFS(AB$1:AB112,AB112,AD$1:AD112,AD112)&gt;1,"",IF(COUNTIFS(AB:AB,AB112,AD:AD,AD112)&gt;=1,"月作業","")))</f>
        <v/>
      </c>
      <c r="T112" s="2" t="str">
        <f t="shared" ca="1" si="20"/>
        <v>日作業110</v>
      </c>
      <c r="U112" s="2" t="str">
        <f>IF(AB112="","",IF(COUNTIFS(AC$1:AC112,AC112,AD$1:AD112,AD112)&gt;1,"",IF(COUNTIFS(AC:AC,AC112,AD:AD,AD112)&gt;=1,"日作業","")))</f>
        <v>日作業</v>
      </c>
      <c r="V112" s="2" t="str">
        <f t="shared" ca="1" si="21"/>
        <v/>
      </c>
      <c r="W112" s="2" t="str">
        <f>IF(AB112="","",IF(COUNTIF(AB$1:AB112,AB112)&gt;1,"",IF(COUNTIF(AB:AB,AB112)&gt;=1,"月","")))</f>
        <v/>
      </c>
      <c r="X112" s="2" t="str">
        <f t="shared" ca="1" si="22"/>
        <v>月日73</v>
      </c>
      <c r="Y112" s="2" t="str">
        <f>IF(AC112="","",IF(COUNTIF(AC$1:AC112,AC112)&gt;1,"",IF(COUNTIF(AC:AC,AC112)&gt;=1,"月日","")))</f>
        <v>月日</v>
      </c>
      <c r="Z112" s="2" t="str">
        <f t="shared" ca="1" si="23"/>
        <v/>
      </c>
      <c r="AA112" s="2" t="str">
        <f>IF(AD112="","",IF(COUNTIF(AD$1:AD112,AD112)&gt;1,"",IF(COUNTIF(AD:AD,AD112)&gt;=1,"作業","")))</f>
        <v/>
      </c>
      <c r="AB112" s="2">
        <f t="shared" si="13"/>
        <v>1</v>
      </c>
      <c r="AC112" s="3">
        <f t="shared" si="14"/>
        <v>45685</v>
      </c>
      <c r="AD112" s="2" t="str">
        <f t="shared" si="15"/>
        <v>舞洲1号灰移送コンベヤ シュート　作図</v>
      </c>
      <c r="AE112" s="2" t="str">
        <f t="shared" si="16"/>
        <v>灰移送コンベヤ シュート　作図</v>
      </c>
      <c r="AF112" s="2" t="str">
        <f t="shared" si="17"/>
        <v>舞洲1号</v>
      </c>
      <c r="AG112" s="2" t="str">
        <f t="shared" si="24"/>
        <v/>
      </c>
      <c r="AH112" s="2" t="str">
        <f t="shared" si="18"/>
        <v>灰移送コンベヤ シュート　</v>
      </c>
      <c r="AI112" s="2" t="str">
        <f t="shared" si="18"/>
        <v>作図</v>
      </c>
    </row>
    <row r="113" spans="1:35">
      <c r="A113" s="5">
        <v>45685</v>
      </c>
      <c r="B113" s="4" t="s">
        <v>11747</v>
      </c>
      <c r="C113" s="4" t="s">
        <v>11789</v>
      </c>
      <c r="D113" s="4" t="s">
        <v>1125</v>
      </c>
      <c r="F113" s="4">
        <v>3</v>
      </c>
      <c r="G113" s="1" t="str">
        <f>IF(COUNTIF(A$1:A112, A113) &gt; 0, "", IF(SUMIF(A:A, A113,F:F) &gt; 7.75, SUMIF(A:A, A113,F:F) - 7.75, ""))</f>
        <v/>
      </c>
      <c r="M113" s="1" t="s">
        <v>7603</v>
      </c>
      <c r="N113" s="1" t="s">
        <v>9602</v>
      </c>
      <c r="O113" s="1" t="s">
        <v>3472</v>
      </c>
      <c r="P113" s="1" t="s">
        <v>3473</v>
      </c>
      <c r="Q113" s="1" t="s">
        <v>1244</v>
      </c>
      <c r="R113" s="2" t="str">
        <f t="shared" ca="1" si="19"/>
        <v/>
      </c>
      <c r="S113" s="2" t="str">
        <f>IF(AB113="","",IF(COUNTIFS(AB$1:AB113,AB113,AD$1:AD113,AD113)&gt;1,"",IF(COUNTIFS(AB:AB,AB113,AD:AD,AD113)&gt;=1,"月作業","")))</f>
        <v/>
      </c>
      <c r="T113" s="2" t="str">
        <f t="shared" ca="1" si="20"/>
        <v>日作業111</v>
      </c>
      <c r="U113" s="2" t="str">
        <f>IF(AB113="","",IF(COUNTIFS(AC$1:AC113,AC113,AD$1:AD113,AD113)&gt;1,"",IF(COUNTIFS(AC:AC,AC113,AD:AD,AD113)&gt;=1,"日作業","")))</f>
        <v>日作業</v>
      </c>
      <c r="V113" s="2" t="str">
        <f t="shared" ca="1" si="21"/>
        <v/>
      </c>
      <c r="W113" s="2" t="str">
        <f>IF(AB113="","",IF(COUNTIF(AB$1:AB113,AB113)&gt;1,"",IF(COUNTIF(AB:AB,AB113)&gt;=1,"月","")))</f>
        <v/>
      </c>
      <c r="X113" s="2" t="str">
        <f t="shared" ca="1" si="22"/>
        <v/>
      </c>
      <c r="Y113" s="2" t="str">
        <f>IF(AC113="","",IF(COUNTIF(AC$1:AC113,AC113)&gt;1,"",IF(COUNTIF(AC:AC,AC113)&gt;=1,"月日","")))</f>
        <v/>
      </c>
      <c r="Z113" s="2" t="str">
        <f t="shared" ca="1" si="23"/>
        <v/>
      </c>
      <c r="AA113" s="2" t="str">
        <f>IF(AD113="","",IF(COUNTIF(AD$1:AD113,AD113)&gt;1,"",IF(COUNTIF(AD:AD,AD113)&gt;=1,"作業","")))</f>
        <v/>
      </c>
      <c r="AB113" s="2">
        <f t="shared" si="13"/>
        <v>1</v>
      </c>
      <c r="AC113" s="3">
        <f t="shared" si="14"/>
        <v>45685</v>
      </c>
      <c r="AD113" s="2" t="str">
        <f t="shared" si="15"/>
        <v>舞洲1号硅砂貯留槽 シュート作図</v>
      </c>
      <c r="AE113" s="2" t="str">
        <f t="shared" si="16"/>
        <v>硅砂貯留槽 シュート作図</v>
      </c>
      <c r="AF113" s="2" t="str">
        <f t="shared" si="17"/>
        <v>舞洲1号</v>
      </c>
      <c r="AG113" s="2" t="str">
        <f t="shared" si="24"/>
        <v/>
      </c>
      <c r="AH113" s="2" t="str">
        <f t="shared" si="18"/>
        <v>硅砂貯留槽 シュート</v>
      </c>
      <c r="AI113" s="2" t="str">
        <f t="shared" si="18"/>
        <v>作図</v>
      </c>
    </row>
    <row r="114" spans="1:35">
      <c r="A114" s="5">
        <v>45685</v>
      </c>
      <c r="B114" s="4" t="s">
        <v>11747</v>
      </c>
      <c r="C114" s="4" t="s">
        <v>11791</v>
      </c>
      <c r="D114" s="4" t="s">
        <v>1125</v>
      </c>
      <c r="F114" s="4">
        <v>3</v>
      </c>
      <c r="G114" s="1" t="str">
        <f>IF(COUNTIF(A$1:A113, A114) &gt; 0, "", IF(SUMIF(A:A, A114,F:F) &gt; 7.75, SUMIF(A:A, A114,F:F) - 7.75, ""))</f>
        <v/>
      </c>
      <c r="M114" s="1" t="s">
        <v>7604</v>
      </c>
      <c r="N114" s="1" t="s">
        <v>9603</v>
      </c>
      <c r="O114" s="1" t="s">
        <v>3474</v>
      </c>
      <c r="P114" s="1" t="s">
        <v>3475</v>
      </c>
      <c r="Q114" s="1" t="s">
        <v>1245</v>
      </c>
      <c r="R114" s="2" t="str">
        <f t="shared" ca="1" si="19"/>
        <v/>
      </c>
      <c r="S114" s="2" t="str">
        <f>IF(AB114="","",IF(COUNTIFS(AB$1:AB114,AB114,AD$1:AD114,AD114)&gt;1,"",IF(COUNTIFS(AB:AB,AB114,AD:AD,AD114)&gt;=1,"月作業","")))</f>
        <v/>
      </c>
      <c r="T114" s="2" t="str">
        <f t="shared" ca="1" si="20"/>
        <v>日作業112</v>
      </c>
      <c r="U114" s="2" t="str">
        <f>IF(AB114="","",IF(COUNTIFS(AC$1:AC114,AC114,AD$1:AD114,AD114)&gt;1,"",IF(COUNTIFS(AC:AC,AC114,AD:AD,AD114)&gt;=1,"日作業","")))</f>
        <v>日作業</v>
      </c>
      <c r="V114" s="2" t="str">
        <f t="shared" ca="1" si="21"/>
        <v/>
      </c>
      <c r="W114" s="2" t="str">
        <f>IF(AB114="","",IF(COUNTIF(AB$1:AB114,AB114)&gt;1,"",IF(COUNTIF(AB:AB,AB114)&gt;=1,"月","")))</f>
        <v/>
      </c>
      <c r="X114" s="2" t="str">
        <f t="shared" ca="1" si="22"/>
        <v/>
      </c>
      <c r="Y114" s="2" t="str">
        <f>IF(AC114="","",IF(COUNTIF(AC$1:AC114,AC114)&gt;1,"",IF(COUNTIF(AC:AC,AC114)&gt;=1,"月日","")))</f>
        <v/>
      </c>
      <c r="Z114" s="2" t="str">
        <f t="shared" ca="1" si="23"/>
        <v/>
      </c>
      <c r="AA114" s="2" t="str">
        <f>IF(AD114="","",IF(COUNTIF(AD$1:AD114,AD114)&gt;1,"",IF(COUNTIF(AD:AD,AD114)&gt;=1,"作業","")))</f>
        <v/>
      </c>
      <c r="AB114" s="2">
        <f t="shared" si="13"/>
        <v>1</v>
      </c>
      <c r="AC114" s="3">
        <f t="shared" si="14"/>
        <v>45685</v>
      </c>
      <c r="AD114" s="2" t="str">
        <f t="shared" si="15"/>
        <v>舞洲1号硅砂冷却コンベヤ シュート作図</v>
      </c>
      <c r="AE114" s="2" t="str">
        <f t="shared" si="16"/>
        <v>硅砂冷却コンベヤ シュート作図</v>
      </c>
      <c r="AF114" s="2" t="str">
        <f t="shared" si="17"/>
        <v>舞洲1号</v>
      </c>
      <c r="AG114" s="2" t="str">
        <f t="shared" si="24"/>
        <v/>
      </c>
      <c r="AH114" s="2" t="str">
        <f t="shared" si="18"/>
        <v>硅砂冷却コンベヤ シュート</v>
      </c>
      <c r="AI114" s="2" t="str">
        <f t="shared" si="18"/>
        <v>作図</v>
      </c>
    </row>
    <row r="115" spans="1:35">
      <c r="A115" s="5">
        <v>45686</v>
      </c>
      <c r="B115" s="4" t="s">
        <v>11747</v>
      </c>
      <c r="C115" s="4" t="s">
        <v>11791</v>
      </c>
      <c r="D115" s="4" t="s">
        <v>1125</v>
      </c>
      <c r="F115" s="4">
        <v>3.75</v>
      </c>
      <c r="G115" s="1" t="str">
        <f>IF(COUNTIF(A$1:A114, A115) &gt; 0, "", IF(SUMIF(A:A, A115,F:F) &gt; 7.75, SUMIF(A:A, A115,F:F) - 7.75, ""))</f>
        <v/>
      </c>
      <c r="M115" s="1" t="s">
        <v>7605</v>
      </c>
      <c r="N115" s="1" t="s">
        <v>9604</v>
      </c>
      <c r="O115" s="1" t="s">
        <v>3476</v>
      </c>
      <c r="P115" s="1" t="s">
        <v>3477</v>
      </c>
      <c r="Q115" s="1" t="s">
        <v>1246</v>
      </c>
      <c r="R115" s="2" t="str">
        <f t="shared" ca="1" si="19"/>
        <v/>
      </c>
      <c r="S115" s="2" t="str">
        <f>IF(AB115="","",IF(COUNTIFS(AB$1:AB115,AB115,AD$1:AD115,AD115)&gt;1,"",IF(COUNTIFS(AB:AB,AB115,AD:AD,AD115)&gt;=1,"月作業","")))</f>
        <v/>
      </c>
      <c r="T115" s="2" t="str">
        <f t="shared" ca="1" si="20"/>
        <v>日作業113</v>
      </c>
      <c r="U115" s="2" t="str">
        <f>IF(AB115="","",IF(COUNTIFS(AC$1:AC115,AC115,AD$1:AD115,AD115)&gt;1,"",IF(COUNTIFS(AC:AC,AC115,AD:AD,AD115)&gt;=1,"日作業","")))</f>
        <v>日作業</v>
      </c>
      <c r="V115" s="2" t="str">
        <f t="shared" ca="1" si="21"/>
        <v/>
      </c>
      <c r="W115" s="2" t="str">
        <f>IF(AB115="","",IF(COUNTIF(AB$1:AB115,AB115)&gt;1,"",IF(COUNTIF(AB:AB,AB115)&gt;=1,"月","")))</f>
        <v/>
      </c>
      <c r="X115" s="2" t="str">
        <f t="shared" ca="1" si="22"/>
        <v>月日74</v>
      </c>
      <c r="Y115" s="2" t="str">
        <f>IF(AC115="","",IF(COUNTIF(AC$1:AC115,AC115)&gt;1,"",IF(COUNTIF(AC:AC,AC115)&gt;=1,"月日","")))</f>
        <v>月日</v>
      </c>
      <c r="Z115" s="2" t="str">
        <f t="shared" ca="1" si="23"/>
        <v/>
      </c>
      <c r="AA115" s="2" t="str">
        <f>IF(AD115="","",IF(COUNTIF(AD$1:AD115,AD115)&gt;1,"",IF(COUNTIF(AD:AD,AD115)&gt;=1,"作業","")))</f>
        <v/>
      </c>
      <c r="AB115" s="2">
        <f t="shared" si="13"/>
        <v>1</v>
      </c>
      <c r="AC115" s="3">
        <f t="shared" si="14"/>
        <v>45686</v>
      </c>
      <c r="AD115" s="2" t="str">
        <f t="shared" si="15"/>
        <v>舞洲1号硅砂冷却コンベヤ シュート作図</v>
      </c>
      <c r="AE115" s="2" t="str">
        <f t="shared" si="16"/>
        <v>硅砂冷却コンベヤ シュート作図</v>
      </c>
      <c r="AF115" s="2" t="str">
        <f t="shared" si="17"/>
        <v>舞洲1号</v>
      </c>
      <c r="AG115" s="2" t="str">
        <f t="shared" si="24"/>
        <v/>
      </c>
      <c r="AH115" s="2" t="str">
        <f t="shared" si="18"/>
        <v>硅砂冷却コンベヤ シュート</v>
      </c>
      <c r="AI115" s="2" t="str">
        <f t="shared" si="18"/>
        <v>作図</v>
      </c>
    </row>
    <row r="116" spans="1:35">
      <c r="A116" s="5">
        <v>45686</v>
      </c>
      <c r="B116" s="4" t="s">
        <v>11747</v>
      </c>
      <c r="C116" s="1" t="s">
        <v>11786</v>
      </c>
      <c r="D116" s="4" t="s">
        <v>1125</v>
      </c>
      <c r="F116" s="4">
        <v>4</v>
      </c>
      <c r="G116" s="1" t="str">
        <f>IF(COUNTIF(A$1:A115, A116) &gt; 0, "", IF(SUMIF(A:A, A116,F:F) &gt; 7.75, SUMIF(A:A, A116,F:F) - 7.75, ""))</f>
        <v/>
      </c>
      <c r="H116" s="9"/>
      <c r="I116" s="9"/>
      <c r="J116" s="9"/>
      <c r="K116" s="9"/>
      <c r="M116" s="1" t="s">
        <v>7606</v>
      </c>
      <c r="N116" s="1" t="s">
        <v>9605</v>
      </c>
      <c r="O116" s="1" t="s">
        <v>3478</v>
      </c>
      <c r="P116" s="1" t="s">
        <v>3479</v>
      </c>
      <c r="Q116" s="1" t="s">
        <v>1247</v>
      </c>
      <c r="R116" s="2" t="str">
        <f t="shared" ca="1" si="19"/>
        <v/>
      </c>
      <c r="S116" s="2" t="str">
        <f>IF(AB116="","",IF(COUNTIFS(AB$1:AB116,AB116,AD$1:AD116,AD116)&gt;1,"",IF(COUNTIFS(AB:AB,AB116,AD:AD,AD116)&gt;=1,"月作業","")))</f>
        <v/>
      </c>
      <c r="T116" s="2" t="str">
        <f t="shared" ca="1" si="20"/>
        <v>日作業114</v>
      </c>
      <c r="U116" s="2" t="str">
        <f>IF(AB116="","",IF(COUNTIFS(AC$1:AC116,AC116,AD$1:AD116,AD116)&gt;1,"",IF(COUNTIFS(AC:AC,AC116,AD:AD,AD116)&gt;=1,"日作業","")))</f>
        <v>日作業</v>
      </c>
      <c r="V116" s="2" t="str">
        <f t="shared" ca="1" si="21"/>
        <v/>
      </c>
      <c r="W116" s="2" t="str">
        <f>IF(AB116="","",IF(COUNTIF(AB$1:AB116,AB116)&gt;1,"",IF(COUNTIF(AB:AB,AB116)&gt;=1,"月","")))</f>
        <v/>
      </c>
      <c r="X116" s="2" t="str">
        <f t="shared" ca="1" si="22"/>
        <v/>
      </c>
      <c r="Y116" s="2" t="str">
        <f>IF(AC116="","",IF(COUNTIF(AC$1:AC116,AC116)&gt;1,"",IF(COUNTIF(AC:AC,AC116)&gt;=1,"月日","")))</f>
        <v/>
      </c>
      <c r="Z116" s="2" t="str">
        <f t="shared" ca="1" si="23"/>
        <v/>
      </c>
      <c r="AA116" s="2" t="str">
        <f>IF(AD116="","",IF(COUNTIF(AD$1:AD116,AD116)&gt;1,"",IF(COUNTIF(AD:AD,AD116)&gt;=1,"作業","")))</f>
        <v/>
      </c>
      <c r="AB116" s="2">
        <f t="shared" si="13"/>
        <v>1</v>
      </c>
      <c r="AC116" s="3">
        <f t="shared" si="14"/>
        <v>45686</v>
      </c>
      <c r="AD116" s="2" t="str">
        <f t="shared" si="15"/>
        <v>舞洲1号資源化物ホッパ シュート作図</v>
      </c>
      <c r="AE116" s="2" t="str">
        <f t="shared" si="16"/>
        <v>資源化物ホッパ シュート作図</v>
      </c>
      <c r="AF116" s="2" t="str">
        <f t="shared" si="17"/>
        <v>舞洲1号</v>
      </c>
      <c r="AG116" s="2" t="str">
        <f t="shared" si="24"/>
        <v/>
      </c>
      <c r="AH116" s="2" t="str">
        <f t="shared" si="18"/>
        <v>資源化物ホッパ シュート</v>
      </c>
      <c r="AI116" s="2" t="str">
        <f t="shared" si="18"/>
        <v>作図</v>
      </c>
    </row>
    <row r="117" spans="1:35" s="1" customFormat="1">
      <c r="A117" s="5">
        <v>45687</v>
      </c>
      <c r="B117" s="4" t="s">
        <v>11747</v>
      </c>
      <c r="C117" s="4" t="s">
        <v>11792</v>
      </c>
      <c r="D117" s="4" t="s">
        <v>1125</v>
      </c>
      <c r="E117" s="4"/>
      <c r="F117" s="4">
        <v>7.75</v>
      </c>
      <c r="G117" s="1" t="str">
        <f>IF(COUNTIF(A$1:A116, A117) &gt; 0, "", IF(SUMIF(A:A, A117,F:F) &gt; 7.75, SUMIF(A:A, A117,F:F) - 7.75, ""))</f>
        <v/>
      </c>
      <c r="M117" s="1" t="s">
        <v>7607</v>
      </c>
      <c r="N117" s="1" t="s">
        <v>9606</v>
      </c>
      <c r="O117" s="1" t="s">
        <v>3480</v>
      </c>
      <c r="P117" s="1" t="s">
        <v>3481</v>
      </c>
      <c r="Q117" s="1" t="s">
        <v>1248</v>
      </c>
      <c r="R117" s="2" t="str">
        <f t="shared" ca="1" si="19"/>
        <v>月作業45</v>
      </c>
      <c r="S117" s="2" t="str">
        <f>IF(AB117="","",IF(COUNTIFS(AB$1:AB117,AB117,AD$1:AD117,AD117)&gt;1,"",IF(COUNTIFS(AB:AB,AB117,AD:AD,AD117)&gt;=1,"月作業","")))</f>
        <v>月作業</v>
      </c>
      <c r="T117" s="2" t="str">
        <f t="shared" ca="1" si="20"/>
        <v>日作業115</v>
      </c>
      <c r="U117" s="2" t="str">
        <f>IF(AB117="","",IF(COUNTIFS(AC$1:AC117,AC117,AD$1:AD117,AD117)&gt;1,"",IF(COUNTIFS(AC:AC,AC117,AD:AD,AD117)&gt;=1,"日作業","")))</f>
        <v>日作業</v>
      </c>
      <c r="V117" s="2" t="str">
        <f t="shared" ca="1" si="21"/>
        <v/>
      </c>
      <c r="W117" s="2" t="str">
        <f>IF(AB117="","",IF(COUNTIF(AB$1:AB117,AB117)&gt;1,"",IF(COUNTIF(AB:AB,AB117)&gt;=1,"月","")))</f>
        <v/>
      </c>
      <c r="X117" s="2" t="str">
        <f t="shared" ca="1" si="22"/>
        <v>月日75</v>
      </c>
      <c r="Y117" s="2" t="str">
        <f>IF(AC117="","",IF(COUNTIF(AC$1:AC117,AC117)&gt;1,"",IF(COUNTIF(AC:AC,AC117)&gt;=1,"月日","")))</f>
        <v>月日</v>
      </c>
      <c r="Z117" s="2" t="str">
        <f t="shared" ca="1" si="23"/>
        <v>作業38</v>
      </c>
      <c r="AA117" s="2" t="str">
        <f>IF(AD117="","",IF(COUNTIF(AD$1:AD117,AD117)&gt;1,"",IF(COUNTIF(AD:AD,AD117)&gt;=1,"作業","")))</f>
        <v>作業</v>
      </c>
      <c r="AB117" s="2">
        <f t="shared" si="13"/>
        <v>1</v>
      </c>
      <c r="AC117" s="3">
        <f t="shared" si="14"/>
        <v>45687</v>
      </c>
      <c r="AD117" s="2" t="str">
        <f t="shared" si="15"/>
        <v>舞洲1号流用スクリーン チャンネルベース/歩廊階段作図</v>
      </c>
      <c r="AE117" s="2" t="str">
        <f t="shared" si="16"/>
        <v>流用スクリーン チャンネルベース/歩廊階段作図</v>
      </c>
      <c r="AF117" s="2" t="str">
        <f t="shared" si="17"/>
        <v>舞洲1号</v>
      </c>
      <c r="AG117" s="2" t="str">
        <f t="shared" si="24"/>
        <v/>
      </c>
      <c r="AH117" s="2" t="str">
        <f t="shared" si="18"/>
        <v>流用スクリーン チャンネルベース/歩廊階段</v>
      </c>
      <c r="AI117" s="2" t="str">
        <f t="shared" si="18"/>
        <v>作図</v>
      </c>
    </row>
    <row r="118" spans="1:35">
      <c r="A118" s="5">
        <v>45688</v>
      </c>
      <c r="B118" s="4" t="s">
        <v>11747</v>
      </c>
      <c r="C118" s="4" t="s">
        <v>11792</v>
      </c>
      <c r="D118" s="4" t="s">
        <v>1125</v>
      </c>
      <c r="F118" s="4">
        <v>7.75</v>
      </c>
      <c r="G118" s="1" t="str">
        <f>IF(COUNTIF(A$1:A117, A118) &gt; 0, "", IF(SUMIF(A:A, A118,F:F) &gt; 7.75, SUMIF(A:A, A118,F:F) - 7.75, ""))</f>
        <v/>
      </c>
      <c r="H118" s="10"/>
      <c r="I118" s="10"/>
      <c r="J118" s="10"/>
      <c r="K118" s="10"/>
      <c r="M118" s="1" t="s">
        <v>7608</v>
      </c>
      <c r="N118" s="1" t="s">
        <v>9607</v>
      </c>
      <c r="O118" s="1" t="s">
        <v>3482</v>
      </c>
      <c r="P118" s="1" t="s">
        <v>3483</v>
      </c>
      <c r="Q118" s="1" t="s">
        <v>1249</v>
      </c>
      <c r="R118" s="2" t="str">
        <f t="shared" ca="1" si="19"/>
        <v/>
      </c>
      <c r="S118" s="2" t="str">
        <f>IF(AB118="","",IF(COUNTIFS(AB$1:AB118,AB118,AD$1:AD118,AD118)&gt;1,"",IF(COUNTIFS(AB:AB,AB118,AD:AD,AD118)&gt;=1,"月作業","")))</f>
        <v/>
      </c>
      <c r="T118" s="2" t="str">
        <f t="shared" ca="1" si="20"/>
        <v>日作業116</v>
      </c>
      <c r="U118" s="2" t="str">
        <f>IF(AB118="","",IF(COUNTIFS(AC$1:AC118,AC118,AD$1:AD118,AD118)&gt;1,"",IF(COUNTIFS(AC:AC,AC118,AD:AD,AD118)&gt;=1,"日作業","")))</f>
        <v>日作業</v>
      </c>
      <c r="V118" s="2" t="str">
        <f t="shared" ca="1" si="21"/>
        <v/>
      </c>
      <c r="W118" s="2" t="str">
        <f>IF(AB118="","",IF(COUNTIF(AB$1:AB118,AB118)&gt;1,"",IF(COUNTIF(AB:AB,AB118)&gt;=1,"月","")))</f>
        <v/>
      </c>
      <c r="X118" s="2" t="str">
        <f t="shared" ca="1" si="22"/>
        <v>月日76</v>
      </c>
      <c r="Y118" s="2" t="str">
        <f>IF(AC118="","",IF(COUNTIF(AC$1:AC118,AC118)&gt;1,"",IF(COUNTIF(AC:AC,AC118)&gt;=1,"月日","")))</f>
        <v>月日</v>
      </c>
      <c r="Z118" s="2" t="str">
        <f t="shared" ca="1" si="23"/>
        <v/>
      </c>
      <c r="AA118" s="2" t="str">
        <f>IF(AD118="","",IF(COUNTIF(AD$1:AD118,AD118)&gt;1,"",IF(COUNTIF(AD:AD,AD118)&gt;=1,"作業","")))</f>
        <v/>
      </c>
      <c r="AB118" s="2">
        <f t="shared" si="13"/>
        <v>1</v>
      </c>
      <c r="AC118" s="3">
        <f t="shared" si="14"/>
        <v>45688</v>
      </c>
      <c r="AD118" s="2" t="str">
        <f t="shared" si="15"/>
        <v>舞洲1号流用スクリーン チャンネルベース/歩廊階段作図</v>
      </c>
      <c r="AE118" s="2" t="str">
        <f t="shared" si="16"/>
        <v>流用スクリーン チャンネルベース/歩廊階段作図</v>
      </c>
      <c r="AF118" s="2" t="str">
        <f t="shared" si="17"/>
        <v>舞洲1号</v>
      </c>
      <c r="AG118" s="2" t="str">
        <f t="shared" si="24"/>
        <v/>
      </c>
      <c r="AH118" s="2" t="str">
        <f t="shared" si="18"/>
        <v>流用スクリーン チャンネルベース/歩廊階段</v>
      </c>
      <c r="AI118" s="2" t="str">
        <f t="shared" si="18"/>
        <v>作図</v>
      </c>
    </row>
    <row r="119" spans="1:35">
      <c r="A119" s="5">
        <v>45691</v>
      </c>
      <c r="B119" s="4" t="s">
        <v>11747</v>
      </c>
      <c r="C119" s="4" t="s">
        <v>11792</v>
      </c>
      <c r="D119" s="4" t="s">
        <v>1125</v>
      </c>
      <c r="F119" s="4">
        <v>8.75</v>
      </c>
      <c r="G119" s="1">
        <f>IF(COUNTIF(A$1:A118, A119) &gt; 0, "", IF(SUMIF(A:A, A119,F:F) &gt; 7.75, SUMIF(A:A, A119,F:F) - 7.75, ""))</f>
        <v>1</v>
      </c>
      <c r="M119" s="1" t="s">
        <v>7609</v>
      </c>
      <c r="N119" s="1" t="s">
        <v>9608</v>
      </c>
      <c r="O119" s="1" t="s">
        <v>3484</v>
      </c>
      <c r="P119" s="1" t="s">
        <v>3485</v>
      </c>
      <c r="Q119" s="1" t="s">
        <v>1250</v>
      </c>
      <c r="R119" s="2" t="str">
        <f t="shared" ca="1" si="19"/>
        <v>月作業46</v>
      </c>
      <c r="S119" s="2" t="str">
        <f>IF(AB119="","",IF(COUNTIFS(AB$1:AB119,AB119,AD$1:AD119,AD119)&gt;1,"",IF(COUNTIFS(AB:AB,AB119,AD:AD,AD119)&gt;=1,"月作業","")))</f>
        <v>月作業</v>
      </c>
      <c r="T119" s="2" t="str">
        <f t="shared" ca="1" si="20"/>
        <v>日作業117</v>
      </c>
      <c r="U119" s="2" t="str">
        <f>IF(AB119="","",IF(COUNTIFS(AC$1:AC119,AC119,AD$1:AD119,AD119)&gt;1,"",IF(COUNTIFS(AC:AC,AC119,AD:AD,AD119)&gt;=1,"日作業","")))</f>
        <v>日作業</v>
      </c>
      <c r="V119" s="2" t="str">
        <f t="shared" ca="1" si="21"/>
        <v>月5</v>
      </c>
      <c r="W119" s="2" t="str">
        <f>IF(AB119="","",IF(COUNTIF(AB$1:AB119,AB119)&gt;1,"",IF(COUNTIF(AB:AB,AB119)&gt;=1,"月","")))</f>
        <v>月</v>
      </c>
      <c r="X119" s="2" t="str">
        <f t="shared" ca="1" si="22"/>
        <v>月日77</v>
      </c>
      <c r="Y119" s="2" t="str">
        <f>IF(AC119="","",IF(COUNTIF(AC$1:AC119,AC119)&gt;1,"",IF(COUNTIF(AC:AC,AC119)&gt;=1,"月日","")))</f>
        <v>月日</v>
      </c>
      <c r="Z119" s="2" t="str">
        <f t="shared" ca="1" si="23"/>
        <v/>
      </c>
      <c r="AA119" s="2" t="str">
        <f>IF(AD119="","",IF(COUNTIF(AD$1:AD119,AD119)&gt;1,"",IF(COUNTIF(AD:AD,AD119)&gt;=1,"作業","")))</f>
        <v/>
      </c>
      <c r="AB119" s="2">
        <f t="shared" si="13"/>
        <v>2</v>
      </c>
      <c r="AC119" s="3">
        <f t="shared" si="14"/>
        <v>45691</v>
      </c>
      <c r="AD119" s="2" t="str">
        <f t="shared" si="15"/>
        <v>舞洲1号流用スクリーン チャンネルベース/歩廊階段作図</v>
      </c>
      <c r="AE119" s="2" t="str">
        <f t="shared" si="16"/>
        <v>流用スクリーン チャンネルベース/歩廊階段作図</v>
      </c>
      <c r="AF119" s="2" t="str">
        <f t="shared" si="17"/>
        <v>舞洲1号</v>
      </c>
      <c r="AG119" s="2" t="str">
        <f t="shared" si="24"/>
        <v/>
      </c>
      <c r="AH119" s="2" t="str">
        <f t="shared" si="18"/>
        <v>流用スクリーン チャンネルベース/歩廊階段</v>
      </c>
      <c r="AI119" s="2" t="str">
        <f t="shared" si="18"/>
        <v>作図</v>
      </c>
    </row>
    <row r="120" spans="1:35">
      <c r="A120" s="5">
        <v>45692</v>
      </c>
      <c r="B120" s="4" t="s">
        <v>11747</v>
      </c>
      <c r="C120" s="4" t="s">
        <v>11792</v>
      </c>
      <c r="D120" s="4" t="s">
        <v>1125</v>
      </c>
      <c r="F120" s="4">
        <v>7.75</v>
      </c>
      <c r="G120" s="1" t="str">
        <f>IF(COUNTIF(A$1:A119, A120) &gt; 0, "", IF(SUMIF(A:A, A120,F:F) &gt; 7.75, SUMIF(A:A, A120,F:F) - 7.75, ""))</f>
        <v/>
      </c>
      <c r="M120" s="1" t="s">
        <v>7610</v>
      </c>
      <c r="N120" s="1" t="s">
        <v>9609</v>
      </c>
      <c r="O120" s="1" t="s">
        <v>3486</v>
      </c>
      <c r="P120" s="1" t="s">
        <v>3487</v>
      </c>
      <c r="Q120" s="1" t="s">
        <v>1251</v>
      </c>
      <c r="R120" s="2" t="str">
        <f t="shared" ca="1" si="19"/>
        <v/>
      </c>
      <c r="S120" s="2" t="str">
        <f>IF(AB120="","",IF(COUNTIFS(AB$1:AB120,AB120,AD$1:AD120,AD120)&gt;1,"",IF(COUNTIFS(AB:AB,AB120,AD:AD,AD120)&gt;=1,"月作業","")))</f>
        <v/>
      </c>
      <c r="T120" s="2" t="str">
        <f t="shared" ca="1" si="20"/>
        <v>日作業118</v>
      </c>
      <c r="U120" s="2" t="str">
        <f>IF(AB120="","",IF(COUNTIFS(AC$1:AC120,AC120,AD$1:AD120,AD120)&gt;1,"",IF(COUNTIFS(AC:AC,AC120,AD:AD,AD120)&gt;=1,"日作業","")))</f>
        <v>日作業</v>
      </c>
      <c r="V120" s="2" t="str">
        <f t="shared" ca="1" si="21"/>
        <v/>
      </c>
      <c r="W120" s="2" t="str">
        <f>IF(AB120="","",IF(COUNTIF(AB$1:AB120,AB120)&gt;1,"",IF(COUNTIF(AB:AB,AB120)&gt;=1,"月","")))</f>
        <v/>
      </c>
      <c r="X120" s="2" t="str">
        <f t="shared" ca="1" si="22"/>
        <v>月日78</v>
      </c>
      <c r="Y120" s="2" t="str">
        <f>IF(AC120="","",IF(COUNTIF(AC$1:AC120,AC120)&gt;1,"",IF(COUNTIF(AC:AC,AC120)&gt;=1,"月日","")))</f>
        <v>月日</v>
      </c>
      <c r="Z120" s="2" t="str">
        <f t="shared" ca="1" si="23"/>
        <v/>
      </c>
      <c r="AA120" s="2" t="str">
        <f>IF(AD120="","",IF(COUNTIF(AD$1:AD120,AD120)&gt;1,"",IF(COUNTIF(AD:AD,AD120)&gt;=1,"作業","")))</f>
        <v/>
      </c>
      <c r="AB120" s="2">
        <f t="shared" si="13"/>
        <v>2</v>
      </c>
      <c r="AC120" s="3">
        <f t="shared" si="14"/>
        <v>45692</v>
      </c>
      <c r="AD120" s="2" t="str">
        <f t="shared" si="15"/>
        <v>舞洲1号流用スクリーン チャンネルベース/歩廊階段作図</v>
      </c>
      <c r="AE120" s="2" t="str">
        <f t="shared" si="16"/>
        <v>流用スクリーン チャンネルベース/歩廊階段作図</v>
      </c>
      <c r="AF120" s="2" t="str">
        <f t="shared" si="17"/>
        <v>舞洲1号</v>
      </c>
      <c r="AG120" s="2" t="str">
        <f t="shared" si="24"/>
        <v/>
      </c>
      <c r="AH120" s="2" t="str">
        <f t="shared" si="18"/>
        <v>流用スクリーン チャンネルベース/歩廊階段</v>
      </c>
      <c r="AI120" s="2" t="str">
        <f t="shared" si="18"/>
        <v>作図</v>
      </c>
    </row>
    <row r="121" spans="1:35">
      <c r="A121" s="5">
        <v>45693</v>
      </c>
      <c r="B121" s="4" t="s">
        <v>11747</v>
      </c>
      <c r="C121" s="4" t="s">
        <v>11792</v>
      </c>
      <c r="D121" s="4" t="s">
        <v>1125</v>
      </c>
      <c r="F121" s="4">
        <v>7.75</v>
      </c>
      <c r="G121" s="1" t="str">
        <f>IF(COUNTIF(A$1:A120, A121) &gt; 0, "", IF(SUMIF(A:A, A121,F:F) &gt; 7.75, SUMIF(A:A, A121,F:F) - 7.75, ""))</f>
        <v/>
      </c>
      <c r="M121" s="1" t="s">
        <v>7611</v>
      </c>
      <c r="N121" s="1" t="s">
        <v>9610</v>
      </c>
      <c r="O121" s="1" t="s">
        <v>3488</v>
      </c>
      <c r="P121" s="1" t="s">
        <v>3489</v>
      </c>
      <c r="Q121" s="1" t="s">
        <v>1252</v>
      </c>
      <c r="R121" s="2" t="str">
        <f t="shared" ca="1" si="19"/>
        <v/>
      </c>
      <c r="S121" s="2" t="str">
        <f>IF(AB121="","",IF(COUNTIFS(AB$1:AB121,AB121,AD$1:AD121,AD121)&gt;1,"",IF(COUNTIFS(AB:AB,AB121,AD:AD,AD121)&gt;=1,"月作業","")))</f>
        <v/>
      </c>
      <c r="T121" s="2" t="str">
        <f t="shared" ca="1" si="20"/>
        <v>日作業119</v>
      </c>
      <c r="U121" s="2" t="str">
        <f>IF(AB121="","",IF(COUNTIFS(AC$1:AC121,AC121,AD$1:AD121,AD121)&gt;1,"",IF(COUNTIFS(AC:AC,AC121,AD:AD,AD121)&gt;=1,"日作業","")))</f>
        <v>日作業</v>
      </c>
      <c r="V121" s="2" t="str">
        <f t="shared" ca="1" si="21"/>
        <v/>
      </c>
      <c r="W121" s="2" t="str">
        <f>IF(AB121="","",IF(COUNTIF(AB$1:AB121,AB121)&gt;1,"",IF(COUNTIF(AB:AB,AB121)&gt;=1,"月","")))</f>
        <v/>
      </c>
      <c r="X121" s="2" t="str">
        <f t="shared" ca="1" si="22"/>
        <v>月日79</v>
      </c>
      <c r="Y121" s="2" t="str">
        <f>IF(AC121="","",IF(COUNTIF(AC$1:AC121,AC121)&gt;1,"",IF(COUNTIF(AC:AC,AC121)&gt;=1,"月日","")))</f>
        <v>月日</v>
      </c>
      <c r="Z121" s="2" t="str">
        <f t="shared" ca="1" si="23"/>
        <v/>
      </c>
      <c r="AA121" s="2" t="str">
        <f>IF(AD121="","",IF(COUNTIF(AD$1:AD121,AD121)&gt;1,"",IF(COUNTIF(AD:AD,AD121)&gt;=1,"作業","")))</f>
        <v/>
      </c>
      <c r="AB121" s="2">
        <f t="shared" si="13"/>
        <v>2</v>
      </c>
      <c r="AC121" s="3">
        <f t="shared" si="14"/>
        <v>45693</v>
      </c>
      <c r="AD121" s="2" t="str">
        <f t="shared" si="15"/>
        <v>舞洲1号流用スクリーン チャンネルベース/歩廊階段作図</v>
      </c>
      <c r="AE121" s="2" t="str">
        <f t="shared" si="16"/>
        <v>流用スクリーン チャンネルベース/歩廊階段作図</v>
      </c>
      <c r="AF121" s="2" t="str">
        <f t="shared" si="17"/>
        <v>舞洲1号</v>
      </c>
      <c r="AG121" s="2" t="str">
        <f t="shared" si="24"/>
        <v/>
      </c>
      <c r="AH121" s="2" t="str">
        <f t="shared" si="18"/>
        <v>流用スクリーン チャンネルベース/歩廊階段</v>
      </c>
      <c r="AI121" s="2" t="str">
        <f t="shared" si="18"/>
        <v>作図</v>
      </c>
    </row>
    <row r="122" spans="1:35">
      <c r="A122" s="5">
        <v>45694</v>
      </c>
      <c r="B122" s="4" t="s">
        <v>11747</v>
      </c>
      <c r="C122" s="4" t="s">
        <v>11792</v>
      </c>
      <c r="D122" s="4" t="s">
        <v>1125</v>
      </c>
      <c r="F122" s="4">
        <v>7.75</v>
      </c>
      <c r="G122" s="1" t="str">
        <f>IF(COUNTIF(A$1:A121, A122) &gt; 0, "", IF(SUMIF(A:A, A122,F:F) &gt; 7.75, SUMIF(A:A, A122,F:F) - 7.75, ""))</f>
        <v/>
      </c>
      <c r="M122" s="1" t="s">
        <v>7612</v>
      </c>
      <c r="N122" s="1" t="s">
        <v>9611</v>
      </c>
      <c r="O122" s="1" t="s">
        <v>3490</v>
      </c>
      <c r="P122" s="1" t="s">
        <v>3491</v>
      </c>
      <c r="Q122" s="1" t="s">
        <v>1253</v>
      </c>
      <c r="R122" s="2" t="str">
        <f t="shared" ca="1" si="19"/>
        <v/>
      </c>
      <c r="S122" s="2" t="str">
        <f>IF(AB122="","",IF(COUNTIFS(AB$1:AB122,AB122,AD$1:AD122,AD122)&gt;1,"",IF(COUNTIFS(AB:AB,AB122,AD:AD,AD122)&gt;=1,"月作業","")))</f>
        <v/>
      </c>
      <c r="T122" s="2" t="str">
        <f t="shared" ca="1" si="20"/>
        <v>日作業120</v>
      </c>
      <c r="U122" s="2" t="str">
        <f>IF(AB122="","",IF(COUNTIFS(AC$1:AC122,AC122,AD$1:AD122,AD122)&gt;1,"",IF(COUNTIFS(AC:AC,AC122,AD:AD,AD122)&gt;=1,"日作業","")))</f>
        <v>日作業</v>
      </c>
      <c r="V122" s="2" t="str">
        <f t="shared" ca="1" si="21"/>
        <v/>
      </c>
      <c r="W122" s="2" t="str">
        <f>IF(AB122="","",IF(COUNTIF(AB$1:AB122,AB122)&gt;1,"",IF(COUNTIF(AB:AB,AB122)&gt;=1,"月","")))</f>
        <v/>
      </c>
      <c r="X122" s="2" t="str">
        <f t="shared" ca="1" si="22"/>
        <v>月日80</v>
      </c>
      <c r="Y122" s="2" t="str">
        <f>IF(AC122="","",IF(COUNTIF(AC$1:AC122,AC122)&gt;1,"",IF(COUNTIF(AC:AC,AC122)&gt;=1,"月日","")))</f>
        <v>月日</v>
      </c>
      <c r="Z122" s="2" t="str">
        <f t="shared" ca="1" si="23"/>
        <v/>
      </c>
      <c r="AA122" s="2" t="str">
        <f>IF(AD122="","",IF(COUNTIF(AD$1:AD122,AD122)&gt;1,"",IF(COUNTIF(AD:AD,AD122)&gt;=1,"作業","")))</f>
        <v/>
      </c>
      <c r="AB122" s="2">
        <f t="shared" si="13"/>
        <v>2</v>
      </c>
      <c r="AC122" s="3">
        <f t="shared" si="14"/>
        <v>45694</v>
      </c>
      <c r="AD122" s="2" t="str">
        <f t="shared" si="15"/>
        <v>舞洲1号流用スクリーン チャンネルベース/歩廊階段作図</v>
      </c>
      <c r="AE122" s="2" t="str">
        <f t="shared" si="16"/>
        <v>流用スクリーン チャンネルベース/歩廊階段作図</v>
      </c>
      <c r="AF122" s="2" t="str">
        <f t="shared" si="17"/>
        <v>舞洲1号</v>
      </c>
      <c r="AG122" s="2" t="str">
        <f t="shared" si="24"/>
        <v/>
      </c>
      <c r="AH122" s="2" t="str">
        <f t="shared" si="18"/>
        <v>流用スクリーン チャンネルベース/歩廊階段</v>
      </c>
      <c r="AI122" s="2" t="str">
        <f t="shared" si="18"/>
        <v>作図</v>
      </c>
    </row>
    <row r="123" spans="1:35">
      <c r="A123" s="5">
        <v>45695</v>
      </c>
      <c r="B123" s="4" t="s">
        <v>11747</v>
      </c>
      <c r="C123" s="4" t="s">
        <v>11792</v>
      </c>
      <c r="D123" s="4" t="s">
        <v>1125</v>
      </c>
      <c r="F123" s="4">
        <v>7.75</v>
      </c>
      <c r="G123" s="1" t="str">
        <f>IF(COUNTIF(A$1:A122, A123) &gt; 0, "", IF(SUMIF(A:A, A123,F:F) &gt; 7.75, SUMIF(A:A, A123,F:F) - 7.75, ""))</f>
        <v/>
      </c>
      <c r="M123" s="1" t="s">
        <v>7613</v>
      </c>
      <c r="N123" s="1" t="s">
        <v>9612</v>
      </c>
      <c r="O123" s="1" t="s">
        <v>3492</v>
      </c>
      <c r="P123" s="1" t="s">
        <v>3493</v>
      </c>
      <c r="Q123" s="1" t="s">
        <v>1254</v>
      </c>
      <c r="R123" s="2" t="str">
        <f t="shared" ca="1" si="19"/>
        <v/>
      </c>
      <c r="S123" s="2" t="str">
        <f>IF(AB123="","",IF(COUNTIFS(AB$1:AB123,AB123,AD$1:AD123,AD123)&gt;1,"",IF(COUNTIFS(AB:AB,AB123,AD:AD,AD123)&gt;=1,"月作業","")))</f>
        <v/>
      </c>
      <c r="T123" s="2" t="str">
        <f t="shared" ca="1" si="20"/>
        <v>日作業121</v>
      </c>
      <c r="U123" s="2" t="str">
        <f>IF(AB123="","",IF(COUNTIFS(AC$1:AC123,AC123,AD$1:AD123,AD123)&gt;1,"",IF(COUNTIFS(AC:AC,AC123,AD:AD,AD123)&gt;=1,"日作業","")))</f>
        <v>日作業</v>
      </c>
      <c r="V123" s="2" t="str">
        <f t="shared" ca="1" si="21"/>
        <v/>
      </c>
      <c r="W123" s="2" t="str">
        <f>IF(AB123="","",IF(COUNTIF(AB$1:AB123,AB123)&gt;1,"",IF(COUNTIF(AB:AB,AB123)&gt;=1,"月","")))</f>
        <v/>
      </c>
      <c r="X123" s="2" t="str">
        <f t="shared" ca="1" si="22"/>
        <v>月日81</v>
      </c>
      <c r="Y123" s="2" t="str">
        <f>IF(AC123="","",IF(COUNTIF(AC$1:AC123,AC123)&gt;1,"",IF(COUNTIF(AC:AC,AC123)&gt;=1,"月日","")))</f>
        <v>月日</v>
      </c>
      <c r="Z123" s="2" t="str">
        <f t="shared" ca="1" si="23"/>
        <v/>
      </c>
      <c r="AA123" s="2" t="str">
        <f>IF(AD123="","",IF(COUNTIF(AD$1:AD123,AD123)&gt;1,"",IF(COUNTIF(AD:AD,AD123)&gt;=1,"作業","")))</f>
        <v/>
      </c>
      <c r="AB123" s="2">
        <f t="shared" si="13"/>
        <v>2</v>
      </c>
      <c r="AC123" s="3">
        <f t="shared" si="14"/>
        <v>45695</v>
      </c>
      <c r="AD123" s="2" t="str">
        <f t="shared" si="15"/>
        <v>舞洲1号流用スクリーン チャンネルベース/歩廊階段作図</v>
      </c>
      <c r="AE123" s="2" t="str">
        <f t="shared" si="16"/>
        <v>流用スクリーン チャンネルベース/歩廊階段作図</v>
      </c>
      <c r="AF123" s="2" t="str">
        <f t="shared" si="17"/>
        <v>舞洲1号</v>
      </c>
      <c r="AG123" s="2" t="str">
        <f t="shared" si="24"/>
        <v/>
      </c>
      <c r="AH123" s="2" t="str">
        <f t="shared" si="18"/>
        <v>流用スクリーン チャンネルベース/歩廊階段</v>
      </c>
      <c r="AI123" s="2" t="str">
        <f t="shared" si="18"/>
        <v>作図</v>
      </c>
    </row>
    <row r="124" spans="1:35">
      <c r="A124" s="5">
        <v>45698</v>
      </c>
      <c r="B124" s="4" t="s">
        <v>11747</v>
      </c>
      <c r="C124" s="4" t="s">
        <v>11792</v>
      </c>
      <c r="D124" s="4" t="s">
        <v>1125</v>
      </c>
      <c r="F124" s="4">
        <v>9.25</v>
      </c>
      <c r="G124" s="1">
        <f>IF(COUNTIF(A$1:A123, A124) &gt; 0, "", IF(SUMIF(A:A, A124,F:F) &gt; 7.75, SUMIF(A:A, A124,F:F) - 7.75, ""))</f>
        <v>1.5</v>
      </c>
      <c r="M124" s="1" t="s">
        <v>7614</v>
      </c>
      <c r="N124" s="1" t="s">
        <v>9613</v>
      </c>
      <c r="O124" s="1" t="s">
        <v>3494</v>
      </c>
      <c r="P124" s="1" t="s">
        <v>3495</v>
      </c>
      <c r="Q124" s="1" t="s">
        <v>1255</v>
      </c>
      <c r="R124" s="2" t="str">
        <f t="shared" ca="1" si="19"/>
        <v/>
      </c>
      <c r="S124" s="2" t="str">
        <f>IF(AB124="","",IF(COUNTIFS(AB$1:AB124,AB124,AD$1:AD124,AD124)&gt;1,"",IF(COUNTIFS(AB:AB,AB124,AD:AD,AD124)&gt;=1,"月作業","")))</f>
        <v/>
      </c>
      <c r="T124" s="2" t="str">
        <f t="shared" ca="1" si="20"/>
        <v>日作業122</v>
      </c>
      <c r="U124" s="2" t="str">
        <f>IF(AB124="","",IF(COUNTIFS(AC$1:AC124,AC124,AD$1:AD124,AD124)&gt;1,"",IF(COUNTIFS(AC:AC,AC124,AD:AD,AD124)&gt;=1,"日作業","")))</f>
        <v>日作業</v>
      </c>
      <c r="V124" s="2" t="str">
        <f t="shared" ca="1" si="21"/>
        <v/>
      </c>
      <c r="W124" s="2" t="str">
        <f>IF(AB124="","",IF(COUNTIF(AB$1:AB124,AB124)&gt;1,"",IF(COUNTIF(AB:AB,AB124)&gt;=1,"月","")))</f>
        <v/>
      </c>
      <c r="X124" s="2" t="str">
        <f t="shared" ca="1" si="22"/>
        <v>月日82</v>
      </c>
      <c r="Y124" s="2" t="str">
        <f>IF(AC124="","",IF(COUNTIF(AC$1:AC124,AC124)&gt;1,"",IF(COUNTIF(AC:AC,AC124)&gt;=1,"月日","")))</f>
        <v>月日</v>
      </c>
      <c r="Z124" s="2" t="str">
        <f t="shared" ca="1" si="23"/>
        <v/>
      </c>
      <c r="AA124" s="2" t="str">
        <f>IF(AD124="","",IF(COUNTIF(AD$1:AD124,AD124)&gt;1,"",IF(COUNTIF(AD:AD,AD124)&gt;=1,"作業","")))</f>
        <v/>
      </c>
      <c r="AB124" s="2">
        <f t="shared" si="13"/>
        <v>2</v>
      </c>
      <c r="AC124" s="3">
        <f t="shared" si="14"/>
        <v>45698</v>
      </c>
      <c r="AD124" s="2" t="str">
        <f t="shared" si="15"/>
        <v>舞洲1号流用スクリーン チャンネルベース/歩廊階段作図</v>
      </c>
      <c r="AE124" s="2" t="str">
        <f t="shared" si="16"/>
        <v>流用スクリーン チャンネルベース/歩廊階段作図</v>
      </c>
      <c r="AF124" s="2" t="str">
        <f t="shared" si="17"/>
        <v>舞洲1号</v>
      </c>
      <c r="AG124" s="2" t="str">
        <f t="shared" si="24"/>
        <v/>
      </c>
      <c r="AH124" s="2" t="str">
        <f t="shared" si="18"/>
        <v>流用スクリーン チャンネルベース/歩廊階段</v>
      </c>
      <c r="AI124" s="2" t="str">
        <f t="shared" si="18"/>
        <v>作図</v>
      </c>
    </row>
    <row r="125" spans="1:35">
      <c r="A125" s="5">
        <v>45700</v>
      </c>
      <c r="B125" s="4" t="s">
        <v>11747</v>
      </c>
      <c r="C125" s="4" t="s">
        <v>11792</v>
      </c>
      <c r="D125" s="4" t="s">
        <v>1125</v>
      </c>
      <c r="F125" s="4">
        <v>3.75</v>
      </c>
      <c r="G125" s="1">
        <f>IF(COUNTIF(A$1:A124, A125) &gt; 0, "", IF(SUMIF(A:A, A125,F:F) &gt; 7.75, SUMIF(A:A, A125,F:F) - 7.75, ""))</f>
        <v>2</v>
      </c>
      <c r="M125" s="1" t="s">
        <v>7615</v>
      </c>
      <c r="N125" s="1" t="s">
        <v>9614</v>
      </c>
      <c r="O125" s="1" t="s">
        <v>3496</v>
      </c>
      <c r="P125" s="1" t="s">
        <v>3497</v>
      </c>
      <c r="Q125" s="1" t="s">
        <v>1256</v>
      </c>
      <c r="R125" s="2" t="str">
        <f t="shared" ca="1" si="19"/>
        <v/>
      </c>
      <c r="S125" s="2" t="str">
        <f>IF(AB125="","",IF(COUNTIFS(AB$1:AB125,AB125,AD$1:AD125,AD125)&gt;1,"",IF(COUNTIFS(AB:AB,AB125,AD:AD,AD125)&gt;=1,"月作業","")))</f>
        <v/>
      </c>
      <c r="T125" s="2" t="str">
        <f t="shared" ca="1" si="20"/>
        <v>日作業123</v>
      </c>
      <c r="U125" s="2" t="str">
        <f>IF(AB125="","",IF(COUNTIFS(AC$1:AC125,AC125,AD$1:AD125,AD125)&gt;1,"",IF(COUNTIFS(AC:AC,AC125,AD:AD,AD125)&gt;=1,"日作業","")))</f>
        <v>日作業</v>
      </c>
      <c r="V125" s="2" t="str">
        <f t="shared" ca="1" si="21"/>
        <v/>
      </c>
      <c r="W125" s="2" t="str">
        <f>IF(AB125="","",IF(COUNTIF(AB$1:AB125,AB125)&gt;1,"",IF(COUNTIF(AB:AB,AB125)&gt;=1,"月","")))</f>
        <v/>
      </c>
      <c r="X125" s="2" t="str">
        <f t="shared" ca="1" si="22"/>
        <v>月日83</v>
      </c>
      <c r="Y125" s="2" t="str">
        <f>IF(AC125="","",IF(COUNTIF(AC$1:AC125,AC125)&gt;1,"",IF(COUNTIF(AC:AC,AC125)&gt;=1,"月日","")))</f>
        <v>月日</v>
      </c>
      <c r="Z125" s="2" t="str">
        <f t="shared" ca="1" si="23"/>
        <v/>
      </c>
      <c r="AA125" s="2" t="str">
        <f>IF(AD125="","",IF(COUNTIF(AD$1:AD125,AD125)&gt;1,"",IF(COUNTIF(AD:AD,AD125)&gt;=1,"作業","")))</f>
        <v/>
      </c>
      <c r="AB125" s="2">
        <f t="shared" si="13"/>
        <v>2</v>
      </c>
      <c r="AC125" s="3">
        <f t="shared" si="14"/>
        <v>45700</v>
      </c>
      <c r="AD125" s="2" t="str">
        <f t="shared" si="15"/>
        <v>舞洲1号流用スクリーン チャンネルベース/歩廊階段作図</v>
      </c>
      <c r="AE125" s="2" t="str">
        <f t="shared" si="16"/>
        <v>流用スクリーン チャンネルベース/歩廊階段作図</v>
      </c>
      <c r="AF125" s="2" t="str">
        <f t="shared" si="17"/>
        <v>舞洲1号</v>
      </c>
      <c r="AG125" s="2" t="str">
        <f t="shared" si="24"/>
        <v/>
      </c>
      <c r="AH125" s="2" t="str">
        <f t="shared" si="18"/>
        <v>流用スクリーン チャンネルベース/歩廊階段</v>
      </c>
      <c r="AI125" s="2" t="str">
        <f t="shared" si="18"/>
        <v>作図</v>
      </c>
    </row>
    <row r="126" spans="1:35">
      <c r="A126" s="5">
        <v>45700</v>
      </c>
      <c r="B126" s="4" t="s">
        <v>11793</v>
      </c>
      <c r="C126" s="4" t="s">
        <v>11733</v>
      </c>
      <c r="D126" s="4" t="s">
        <v>1125</v>
      </c>
      <c r="F126" s="4">
        <v>6</v>
      </c>
      <c r="G126" s="1" t="str">
        <f>IF(COUNTIF(A$1:A125, A126) &gt; 0, "", IF(SUMIF(A:A, A126,F:F) &gt; 7.75, SUMIF(A:A, A126,F:F) - 7.75, ""))</f>
        <v/>
      </c>
      <c r="M126" s="1" t="s">
        <v>7616</v>
      </c>
      <c r="N126" s="1" t="s">
        <v>9615</v>
      </c>
      <c r="O126" s="1" t="s">
        <v>3498</v>
      </c>
      <c r="P126" s="1" t="s">
        <v>3499</v>
      </c>
      <c r="Q126" s="1" t="s">
        <v>1257</v>
      </c>
      <c r="R126" s="2" t="str">
        <f t="shared" ca="1" si="19"/>
        <v>月作業47</v>
      </c>
      <c r="S126" s="2" t="str">
        <f>IF(AB126="","",IF(COUNTIFS(AB$1:AB126,AB126,AD$1:AD126,AD126)&gt;1,"",IF(COUNTIFS(AB:AB,AB126,AD:AD,AD126)&gt;=1,"月作業","")))</f>
        <v>月作業</v>
      </c>
      <c r="T126" s="2" t="str">
        <f t="shared" ca="1" si="20"/>
        <v>日作業124</v>
      </c>
      <c r="U126" s="2" t="str">
        <f>IF(AB126="","",IF(COUNTIFS(AC$1:AC126,AC126,AD$1:AD126,AD126)&gt;1,"",IF(COUNTIFS(AC:AC,AC126,AD:AD,AD126)&gt;=1,"日作業","")))</f>
        <v>日作業</v>
      </c>
      <c r="V126" s="2" t="str">
        <f t="shared" ca="1" si="21"/>
        <v/>
      </c>
      <c r="W126" s="2" t="str">
        <f>IF(AB126="","",IF(COUNTIF(AB$1:AB126,AB126)&gt;1,"",IF(COUNTIF(AB:AB,AB126)&gt;=1,"月","")))</f>
        <v/>
      </c>
      <c r="X126" s="2" t="str">
        <f t="shared" ca="1" si="22"/>
        <v/>
      </c>
      <c r="Y126" s="2" t="str">
        <f>IF(AC126="","",IF(COUNTIF(AC$1:AC126,AC126)&gt;1,"",IF(COUNTIF(AC:AC,AC126)&gt;=1,"月日","")))</f>
        <v/>
      </c>
      <c r="Z126" s="2" t="str">
        <f t="shared" ca="1" si="23"/>
        <v>作業39</v>
      </c>
      <c r="AA126" s="2" t="str">
        <f>IF(AD126="","",IF(COUNTIF(AD$1:AD126,AD126)&gt;1,"",IF(COUNTIF(AD:AD,AD126)&gt;=1,"作業","")))</f>
        <v>作業</v>
      </c>
      <c r="AB126" s="2">
        <f t="shared" si="13"/>
        <v>2</v>
      </c>
      <c r="AC126" s="3">
        <f t="shared" si="14"/>
        <v>45700</v>
      </c>
      <c r="AD126" s="2" t="str">
        <f t="shared" si="15"/>
        <v>東プラ2号ダクト作図</v>
      </c>
      <c r="AE126" s="2" t="str">
        <f t="shared" si="16"/>
        <v>ダクト作図</v>
      </c>
      <c r="AF126" s="2" t="str">
        <f t="shared" si="17"/>
        <v>東プラ2号</v>
      </c>
      <c r="AG126" s="2" t="str">
        <f t="shared" si="24"/>
        <v/>
      </c>
      <c r="AH126" s="2" t="str">
        <f t="shared" si="18"/>
        <v>ダクト</v>
      </c>
      <c r="AI126" s="2" t="str">
        <f t="shared" si="18"/>
        <v>作図</v>
      </c>
    </row>
    <row r="127" spans="1:35">
      <c r="A127" s="5">
        <v>45701</v>
      </c>
      <c r="B127" s="4" t="s">
        <v>11793</v>
      </c>
      <c r="C127" s="4" t="s">
        <v>11733</v>
      </c>
      <c r="D127" s="4" t="s">
        <v>1125</v>
      </c>
      <c r="F127" s="4">
        <v>7.75</v>
      </c>
      <c r="G127" s="1" t="str">
        <f>IF(COUNTIF(A$1:A126, A127) &gt; 0, "", IF(SUMIF(A:A, A127,F:F) &gt; 7.75, SUMIF(A:A, A127,F:F) - 7.75, ""))</f>
        <v/>
      </c>
      <c r="M127" s="1" t="s">
        <v>7617</v>
      </c>
      <c r="N127" s="1" t="s">
        <v>9616</v>
      </c>
      <c r="O127" s="1" t="s">
        <v>3500</v>
      </c>
      <c r="P127" s="1" t="s">
        <v>3501</v>
      </c>
      <c r="Q127" s="1" t="s">
        <v>1258</v>
      </c>
      <c r="R127" s="2" t="str">
        <f t="shared" ca="1" si="19"/>
        <v/>
      </c>
      <c r="S127" s="2" t="str">
        <f>IF(AB127="","",IF(COUNTIFS(AB$1:AB127,AB127,AD$1:AD127,AD127)&gt;1,"",IF(COUNTIFS(AB:AB,AB127,AD:AD,AD127)&gt;=1,"月作業","")))</f>
        <v/>
      </c>
      <c r="T127" s="2" t="str">
        <f t="shared" ca="1" si="20"/>
        <v>日作業125</v>
      </c>
      <c r="U127" s="2" t="str">
        <f>IF(AB127="","",IF(COUNTIFS(AC$1:AC127,AC127,AD$1:AD127,AD127)&gt;1,"",IF(COUNTIFS(AC:AC,AC127,AD:AD,AD127)&gt;=1,"日作業","")))</f>
        <v>日作業</v>
      </c>
      <c r="V127" s="2" t="str">
        <f t="shared" ca="1" si="21"/>
        <v/>
      </c>
      <c r="W127" s="2" t="str">
        <f>IF(AB127="","",IF(COUNTIF(AB$1:AB127,AB127)&gt;1,"",IF(COUNTIF(AB:AB,AB127)&gt;=1,"月","")))</f>
        <v/>
      </c>
      <c r="X127" s="2" t="str">
        <f t="shared" ca="1" si="22"/>
        <v>月日84</v>
      </c>
      <c r="Y127" s="2" t="str">
        <f>IF(AC127="","",IF(COUNTIF(AC$1:AC127,AC127)&gt;1,"",IF(COUNTIF(AC:AC,AC127)&gt;=1,"月日","")))</f>
        <v>月日</v>
      </c>
      <c r="Z127" s="2" t="str">
        <f t="shared" ca="1" si="23"/>
        <v/>
      </c>
      <c r="AA127" s="2" t="str">
        <f>IF(AD127="","",IF(COUNTIF(AD$1:AD127,AD127)&gt;1,"",IF(COUNTIF(AD:AD,AD127)&gt;=1,"作業","")))</f>
        <v/>
      </c>
      <c r="AB127" s="2">
        <f t="shared" si="13"/>
        <v>2</v>
      </c>
      <c r="AC127" s="3">
        <f t="shared" si="14"/>
        <v>45701</v>
      </c>
      <c r="AD127" s="2" t="str">
        <f t="shared" si="15"/>
        <v>東プラ2号ダクト作図</v>
      </c>
      <c r="AE127" s="2" t="str">
        <f t="shared" si="16"/>
        <v>ダクト作図</v>
      </c>
      <c r="AF127" s="2" t="str">
        <f t="shared" si="17"/>
        <v>東プラ2号</v>
      </c>
      <c r="AG127" s="2" t="str">
        <f t="shared" si="24"/>
        <v/>
      </c>
      <c r="AH127" s="2" t="str">
        <f t="shared" si="18"/>
        <v>ダクト</v>
      </c>
      <c r="AI127" s="2" t="str">
        <f t="shared" si="18"/>
        <v>作図</v>
      </c>
    </row>
    <row r="128" spans="1:35">
      <c r="A128" s="5">
        <v>45702</v>
      </c>
      <c r="B128" s="4" t="s">
        <v>11793</v>
      </c>
      <c r="C128" s="4" t="s">
        <v>11733</v>
      </c>
      <c r="D128" s="4" t="s">
        <v>1125</v>
      </c>
      <c r="F128" s="4">
        <v>7.75</v>
      </c>
      <c r="G128" s="1" t="str">
        <f>IF(COUNTIF(A$1:A127, A128) &gt; 0, "", IF(SUMIF(A:A, A128,F:F) &gt; 7.75, SUMIF(A:A, A128,F:F) - 7.75, ""))</f>
        <v/>
      </c>
      <c r="M128" s="1" t="s">
        <v>7618</v>
      </c>
      <c r="N128" s="1" t="s">
        <v>9617</v>
      </c>
      <c r="O128" s="1" t="s">
        <v>3502</v>
      </c>
      <c r="P128" s="1" t="s">
        <v>3503</v>
      </c>
      <c r="Q128" s="1" t="s">
        <v>1259</v>
      </c>
      <c r="R128" s="2" t="str">
        <f t="shared" ca="1" si="19"/>
        <v/>
      </c>
      <c r="S128" s="2" t="str">
        <f>IF(AB128="","",IF(COUNTIFS(AB$1:AB128,AB128,AD$1:AD128,AD128)&gt;1,"",IF(COUNTIFS(AB:AB,AB128,AD:AD,AD128)&gt;=1,"月作業","")))</f>
        <v/>
      </c>
      <c r="T128" s="2" t="str">
        <f t="shared" ca="1" si="20"/>
        <v>日作業126</v>
      </c>
      <c r="U128" s="2" t="str">
        <f>IF(AB128="","",IF(COUNTIFS(AC$1:AC128,AC128,AD$1:AD128,AD128)&gt;1,"",IF(COUNTIFS(AC:AC,AC128,AD:AD,AD128)&gt;=1,"日作業","")))</f>
        <v>日作業</v>
      </c>
      <c r="V128" s="2" t="str">
        <f t="shared" ca="1" si="21"/>
        <v/>
      </c>
      <c r="W128" s="2" t="str">
        <f>IF(AB128="","",IF(COUNTIF(AB$1:AB128,AB128)&gt;1,"",IF(COUNTIF(AB:AB,AB128)&gt;=1,"月","")))</f>
        <v/>
      </c>
      <c r="X128" s="2" t="str">
        <f t="shared" ca="1" si="22"/>
        <v>月日85</v>
      </c>
      <c r="Y128" s="2" t="str">
        <f>IF(AC128="","",IF(COUNTIF(AC$1:AC128,AC128)&gt;1,"",IF(COUNTIF(AC:AC,AC128)&gt;=1,"月日","")))</f>
        <v>月日</v>
      </c>
      <c r="Z128" s="2" t="str">
        <f t="shared" ca="1" si="23"/>
        <v/>
      </c>
      <c r="AA128" s="2" t="str">
        <f>IF(AD128="","",IF(COUNTIF(AD$1:AD128,AD128)&gt;1,"",IF(COUNTIF(AD:AD,AD128)&gt;=1,"作業","")))</f>
        <v/>
      </c>
      <c r="AB128" s="2">
        <f t="shared" si="13"/>
        <v>2</v>
      </c>
      <c r="AC128" s="3">
        <f t="shared" si="14"/>
        <v>45702</v>
      </c>
      <c r="AD128" s="2" t="str">
        <f t="shared" si="15"/>
        <v>東プラ2号ダクト作図</v>
      </c>
      <c r="AE128" s="2" t="str">
        <f t="shared" si="16"/>
        <v>ダクト作図</v>
      </c>
      <c r="AF128" s="2" t="str">
        <f t="shared" si="17"/>
        <v>東プラ2号</v>
      </c>
      <c r="AG128" s="2" t="str">
        <f t="shared" si="24"/>
        <v/>
      </c>
      <c r="AH128" s="2" t="str">
        <f t="shared" si="18"/>
        <v>ダクト</v>
      </c>
      <c r="AI128" s="2" t="str">
        <f t="shared" si="18"/>
        <v>作図</v>
      </c>
    </row>
    <row r="129" spans="1:35">
      <c r="A129" s="5">
        <v>45703</v>
      </c>
      <c r="B129" s="4" t="s">
        <v>11793</v>
      </c>
      <c r="C129" s="4" t="s">
        <v>11733</v>
      </c>
      <c r="D129" s="4" t="s">
        <v>1125</v>
      </c>
      <c r="F129" s="4">
        <v>7.75</v>
      </c>
      <c r="G129" s="1" t="str">
        <f>IF(COUNTIF(A$1:A128, A129) &gt; 0, "", IF(SUMIF(A:A, A129,F:F) &gt; 7.75, SUMIF(A:A, A129,F:F) - 7.75, ""))</f>
        <v/>
      </c>
      <c r="M129" s="1" t="s">
        <v>7619</v>
      </c>
      <c r="N129" s="1" t="s">
        <v>9618</v>
      </c>
      <c r="O129" s="1" t="s">
        <v>3504</v>
      </c>
      <c r="P129" s="1" t="s">
        <v>3505</v>
      </c>
      <c r="Q129" s="1" t="s">
        <v>1260</v>
      </c>
      <c r="R129" s="2" t="str">
        <f t="shared" ca="1" si="19"/>
        <v/>
      </c>
      <c r="S129" s="2" t="str">
        <f>IF(AB129="","",IF(COUNTIFS(AB$1:AB129,AB129,AD$1:AD129,AD129)&gt;1,"",IF(COUNTIFS(AB:AB,AB129,AD:AD,AD129)&gt;=1,"月作業","")))</f>
        <v/>
      </c>
      <c r="T129" s="2" t="str">
        <f t="shared" ca="1" si="20"/>
        <v>日作業127</v>
      </c>
      <c r="U129" s="2" t="str">
        <f>IF(AB129="","",IF(COUNTIFS(AC$1:AC129,AC129,AD$1:AD129,AD129)&gt;1,"",IF(COUNTIFS(AC:AC,AC129,AD:AD,AD129)&gt;=1,"日作業","")))</f>
        <v>日作業</v>
      </c>
      <c r="V129" s="2" t="str">
        <f t="shared" ca="1" si="21"/>
        <v/>
      </c>
      <c r="W129" s="2" t="str">
        <f>IF(AB129="","",IF(COUNTIF(AB$1:AB129,AB129)&gt;1,"",IF(COUNTIF(AB:AB,AB129)&gt;=1,"月","")))</f>
        <v/>
      </c>
      <c r="X129" s="2" t="str">
        <f t="shared" ca="1" si="22"/>
        <v>月日86</v>
      </c>
      <c r="Y129" s="2" t="str">
        <f>IF(AC129="","",IF(COUNTIF(AC$1:AC129,AC129)&gt;1,"",IF(COUNTIF(AC:AC,AC129)&gt;=1,"月日","")))</f>
        <v>月日</v>
      </c>
      <c r="Z129" s="2" t="str">
        <f t="shared" ca="1" si="23"/>
        <v/>
      </c>
      <c r="AA129" s="2" t="str">
        <f>IF(AD129="","",IF(COUNTIF(AD$1:AD129,AD129)&gt;1,"",IF(COUNTIF(AD:AD,AD129)&gt;=1,"作業","")))</f>
        <v/>
      </c>
      <c r="AB129" s="2">
        <f t="shared" si="13"/>
        <v>2</v>
      </c>
      <c r="AC129" s="3">
        <f t="shared" si="14"/>
        <v>45703</v>
      </c>
      <c r="AD129" s="2" t="str">
        <f t="shared" si="15"/>
        <v>東プラ2号ダクト作図</v>
      </c>
      <c r="AE129" s="2" t="str">
        <f t="shared" si="16"/>
        <v>ダクト作図</v>
      </c>
      <c r="AF129" s="2" t="str">
        <f t="shared" si="17"/>
        <v>東プラ2号</v>
      </c>
      <c r="AG129" s="2" t="str">
        <f t="shared" si="24"/>
        <v/>
      </c>
      <c r="AH129" s="2" t="str">
        <f t="shared" si="18"/>
        <v>ダクト</v>
      </c>
      <c r="AI129" s="2" t="str">
        <f t="shared" si="18"/>
        <v>作図</v>
      </c>
    </row>
    <row r="130" spans="1:35">
      <c r="A130" s="5">
        <v>45705</v>
      </c>
      <c r="B130" s="4" t="s">
        <v>11793</v>
      </c>
      <c r="C130" s="4" t="s">
        <v>11733</v>
      </c>
      <c r="D130" s="4" t="s">
        <v>1125</v>
      </c>
      <c r="F130" s="4">
        <v>8.25</v>
      </c>
      <c r="G130" s="1">
        <f>IF(COUNTIF(A$1:A129, A130) &gt; 0, "", IF(SUMIF(A:A, A130,F:F) &gt; 7.75, SUMIF(A:A, A130,F:F) - 7.75, ""))</f>
        <v>0.5</v>
      </c>
      <c r="M130" s="1" t="s">
        <v>7620</v>
      </c>
      <c r="N130" s="1" t="s">
        <v>9619</v>
      </c>
      <c r="O130" s="1" t="s">
        <v>3506</v>
      </c>
      <c r="P130" s="1" t="s">
        <v>3507</v>
      </c>
      <c r="Q130" s="1" t="s">
        <v>1261</v>
      </c>
      <c r="R130" s="2" t="str">
        <f t="shared" ca="1" si="19"/>
        <v/>
      </c>
      <c r="S130" s="2" t="str">
        <f>IF(AB130="","",IF(COUNTIFS(AB$1:AB130,AB130,AD$1:AD130,AD130)&gt;1,"",IF(COUNTIFS(AB:AB,AB130,AD:AD,AD130)&gt;=1,"月作業","")))</f>
        <v/>
      </c>
      <c r="T130" s="2" t="str">
        <f t="shared" ca="1" si="20"/>
        <v>日作業128</v>
      </c>
      <c r="U130" s="2" t="str">
        <f>IF(AB130="","",IF(COUNTIFS(AC$1:AC130,AC130,AD$1:AD130,AD130)&gt;1,"",IF(COUNTIFS(AC:AC,AC130,AD:AD,AD130)&gt;=1,"日作業","")))</f>
        <v>日作業</v>
      </c>
      <c r="V130" s="2" t="str">
        <f t="shared" ca="1" si="21"/>
        <v/>
      </c>
      <c r="W130" s="2" t="str">
        <f>IF(AB130="","",IF(COUNTIF(AB$1:AB130,AB130)&gt;1,"",IF(COUNTIF(AB:AB,AB130)&gt;=1,"月","")))</f>
        <v/>
      </c>
      <c r="X130" s="2" t="str">
        <f t="shared" ca="1" si="22"/>
        <v>月日87</v>
      </c>
      <c r="Y130" s="2" t="str">
        <f>IF(AC130="","",IF(COUNTIF(AC$1:AC130,AC130)&gt;1,"",IF(COUNTIF(AC:AC,AC130)&gt;=1,"月日","")))</f>
        <v>月日</v>
      </c>
      <c r="Z130" s="2" t="str">
        <f t="shared" ca="1" si="23"/>
        <v/>
      </c>
      <c r="AA130" s="2" t="str">
        <f>IF(AD130="","",IF(COUNTIF(AD$1:AD130,AD130)&gt;1,"",IF(COUNTIF(AD:AD,AD130)&gt;=1,"作業","")))</f>
        <v/>
      </c>
      <c r="AB130" s="2">
        <f t="shared" ref="AB130:AB193" si="25">IF(A130=0,"",MONTH(A130))</f>
        <v>2</v>
      </c>
      <c r="AC130" s="3">
        <f t="shared" ref="AC130:AC193" si="26">IF(A130=0,"",A130)</f>
        <v>45705</v>
      </c>
      <c r="AD130" s="2" t="str">
        <f t="shared" ref="AD130:AD193" si="27">IF(B130&amp;C130&amp;D130=0,"",B130&amp;C130&amp;D130)</f>
        <v>東プラ2号ダクト作図</v>
      </c>
      <c r="AE130" s="2" t="str">
        <f t="shared" ref="AE130:AE193" si="28">IF(C130&amp;D130=0,"",C130&amp;D130)</f>
        <v>ダクト作図</v>
      </c>
      <c r="AF130" s="2" t="str">
        <f t="shared" ref="AF130:AF193" si="29">IF(B130=0,"",B130)</f>
        <v>東プラ2号</v>
      </c>
      <c r="AG130" s="2" t="str">
        <f t="shared" si="24"/>
        <v/>
      </c>
      <c r="AH130" s="2" t="str">
        <f t="shared" ref="AH130:AI193" si="30">IF(C130=0,"",C130)</f>
        <v>ダクト</v>
      </c>
      <c r="AI130" s="2" t="str">
        <f t="shared" si="30"/>
        <v>作図</v>
      </c>
    </row>
    <row r="131" spans="1:35">
      <c r="A131" s="5">
        <v>45706</v>
      </c>
      <c r="B131" s="4" t="s">
        <v>11793</v>
      </c>
      <c r="C131" s="4" t="s">
        <v>11733</v>
      </c>
      <c r="D131" s="4" t="s">
        <v>1125</v>
      </c>
      <c r="F131" s="4">
        <v>7.75</v>
      </c>
      <c r="G131" s="1" t="str">
        <f>IF(COUNTIF(A$1:A130, A131) &gt; 0, "", IF(SUMIF(A:A, A131,F:F) &gt; 7.75, SUMIF(A:A, A131,F:F) - 7.75, ""))</f>
        <v/>
      </c>
      <c r="M131" s="1" t="s">
        <v>7621</v>
      </c>
      <c r="N131" s="1" t="s">
        <v>9620</v>
      </c>
      <c r="O131" s="1" t="s">
        <v>3508</v>
      </c>
      <c r="P131" s="1" t="s">
        <v>3509</v>
      </c>
      <c r="Q131" s="1" t="s">
        <v>1262</v>
      </c>
      <c r="R131" s="2" t="str">
        <f t="shared" ref="R131:R194" ca="1" si="31">IF(S131="","",IF(COUNTIF(INDIRECT("S$1:S"&amp;ROW()),"月作業")&gt;=1,"月作業"&amp;COUNTIF(INDIRECT("S$1:S"&amp;ROW()),"月作業"),""))</f>
        <v/>
      </c>
      <c r="S131" s="2" t="str">
        <f>IF(AB131="","",IF(COUNTIFS(AB$1:AB131,AB131,AD$1:AD131,AD131)&gt;1,"",IF(COUNTIFS(AB:AB,AB131,AD:AD,AD131)&gt;=1,"月作業","")))</f>
        <v/>
      </c>
      <c r="T131" s="2" t="str">
        <f t="shared" ref="T131:T194" ca="1" si="32">IF(U131="","",IF(COUNTIF(INDIRECT("U$1:U"&amp;ROW()),"日作業")&gt;=1,"日作業"&amp;COUNTIF(INDIRECT("U$1:U"&amp;ROW()),"日作業"),""))</f>
        <v>日作業129</v>
      </c>
      <c r="U131" s="2" t="str">
        <f>IF(AB131="","",IF(COUNTIFS(AC$1:AC131,AC131,AD$1:AD131,AD131)&gt;1,"",IF(COUNTIFS(AC:AC,AC131,AD:AD,AD131)&gt;=1,"日作業","")))</f>
        <v>日作業</v>
      </c>
      <c r="V131" s="2" t="str">
        <f t="shared" ref="V131:V194" ca="1" si="33">IF(W131="","",IF(COUNTIF(INDIRECT("W$1:W"&amp;ROW()),"月")&gt;=1,"月"&amp;COUNTIF(INDIRECT("W$1:W"&amp;ROW()),"月"),""))</f>
        <v/>
      </c>
      <c r="W131" s="2" t="str">
        <f>IF(AB131="","",IF(COUNTIF(AB$1:AB131,AB131)&gt;1,"",IF(COUNTIF(AB:AB,AB131)&gt;=1,"月","")))</f>
        <v/>
      </c>
      <c r="X131" s="2" t="str">
        <f t="shared" ref="X131:X194" ca="1" si="34">IF(Y131="","",IF(COUNTIF(INDIRECT("Y$1:Y"&amp;ROW()),"月日")&gt;=1,"月日"&amp;COUNTIF(INDIRECT("Y$1:Y"&amp;ROW()),"月日"),""))</f>
        <v>月日88</v>
      </c>
      <c r="Y131" s="2" t="str">
        <f>IF(AC131="","",IF(COUNTIF(AC$1:AC131,AC131)&gt;1,"",IF(COUNTIF(AC:AC,AC131)&gt;=1,"月日","")))</f>
        <v>月日</v>
      </c>
      <c r="Z131" s="2" t="str">
        <f t="shared" ref="Z131:Z194" ca="1" si="35">IF(AA131="","",IF(COUNTIF(INDIRECT("AA$1:AA"&amp;ROW()),"作業")&gt;=1,"作業"&amp;COUNTIF(INDIRECT("AA$1:AA"&amp;ROW()),"作業"),""))</f>
        <v/>
      </c>
      <c r="AA131" s="2" t="str">
        <f>IF(AD131="","",IF(COUNTIF(AD$1:AD131,AD131)&gt;1,"",IF(COUNTIF(AD:AD,AD131)&gt;=1,"作業","")))</f>
        <v/>
      </c>
      <c r="AB131" s="2">
        <f t="shared" si="25"/>
        <v>2</v>
      </c>
      <c r="AC131" s="3">
        <f t="shared" si="26"/>
        <v>45706</v>
      </c>
      <c r="AD131" s="2" t="str">
        <f t="shared" si="27"/>
        <v>東プラ2号ダクト作図</v>
      </c>
      <c r="AE131" s="2" t="str">
        <f t="shared" si="28"/>
        <v>ダクト作図</v>
      </c>
      <c r="AF131" s="2" t="str">
        <f t="shared" si="29"/>
        <v>東プラ2号</v>
      </c>
      <c r="AG131" s="2" t="str">
        <f t="shared" ref="AG131:AG194" si="36">IF(E131=0,"",E131)</f>
        <v/>
      </c>
      <c r="AH131" s="2" t="str">
        <f t="shared" si="30"/>
        <v>ダクト</v>
      </c>
      <c r="AI131" s="2" t="str">
        <f t="shared" si="30"/>
        <v>作図</v>
      </c>
    </row>
    <row r="132" spans="1:35">
      <c r="A132" s="5">
        <v>45707</v>
      </c>
      <c r="B132" s="4" t="s">
        <v>11793</v>
      </c>
      <c r="C132" s="4" t="s">
        <v>11733</v>
      </c>
      <c r="D132" s="4" t="s">
        <v>1125</v>
      </c>
      <c r="F132" s="4">
        <v>6.75</v>
      </c>
      <c r="G132" s="1">
        <f>IF(COUNTIF(A$1:A131, A132) &gt; 0, "", IF(SUMIF(A:A, A132,F:F) &gt; 7.75, SUMIF(A:A, A132,F:F) - 7.75, ""))</f>
        <v>2</v>
      </c>
      <c r="M132" s="1" t="s">
        <v>7622</v>
      </c>
      <c r="N132" s="1" t="s">
        <v>9621</v>
      </c>
      <c r="O132" s="1" t="s">
        <v>3510</v>
      </c>
      <c r="P132" s="1" t="s">
        <v>3511</v>
      </c>
      <c r="Q132" s="1" t="s">
        <v>1263</v>
      </c>
      <c r="R132" s="2" t="str">
        <f t="shared" ca="1" si="31"/>
        <v/>
      </c>
      <c r="S132" s="2" t="str">
        <f>IF(AB132="","",IF(COUNTIFS(AB$1:AB132,AB132,AD$1:AD132,AD132)&gt;1,"",IF(COUNTIFS(AB:AB,AB132,AD:AD,AD132)&gt;=1,"月作業","")))</f>
        <v/>
      </c>
      <c r="T132" s="2" t="str">
        <f t="shared" ca="1" si="32"/>
        <v>日作業130</v>
      </c>
      <c r="U132" s="2" t="str">
        <f>IF(AB132="","",IF(COUNTIFS(AC$1:AC132,AC132,AD$1:AD132,AD132)&gt;1,"",IF(COUNTIFS(AC:AC,AC132,AD:AD,AD132)&gt;=1,"日作業","")))</f>
        <v>日作業</v>
      </c>
      <c r="V132" s="2" t="str">
        <f t="shared" ca="1" si="33"/>
        <v/>
      </c>
      <c r="W132" s="2" t="str">
        <f>IF(AB132="","",IF(COUNTIF(AB$1:AB132,AB132)&gt;1,"",IF(COUNTIF(AB:AB,AB132)&gt;=1,"月","")))</f>
        <v/>
      </c>
      <c r="X132" s="2" t="str">
        <f t="shared" ca="1" si="34"/>
        <v>月日89</v>
      </c>
      <c r="Y132" s="2" t="str">
        <f>IF(AC132="","",IF(COUNTIF(AC$1:AC132,AC132)&gt;1,"",IF(COUNTIF(AC:AC,AC132)&gt;=1,"月日","")))</f>
        <v>月日</v>
      </c>
      <c r="Z132" s="2" t="str">
        <f t="shared" ca="1" si="35"/>
        <v/>
      </c>
      <c r="AA132" s="2" t="str">
        <f>IF(AD132="","",IF(COUNTIF(AD$1:AD132,AD132)&gt;1,"",IF(COUNTIF(AD:AD,AD132)&gt;=1,"作業","")))</f>
        <v/>
      </c>
      <c r="AB132" s="2">
        <f t="shared" si="25"/>
        <v>2</v>
      </c>
      <c r="AC132" s="3">
        <f t="shared" si="26"/>
        <v>45707</v>
      </c>
      <c r="AD132" s="2" t="str">
        <f t="shared" si="27"/>
        <v>東プラ2号ダクト作図</v>
      </c>
      <c r="AE132" s="2" t="str">
        <f t="shared" si="28"/>
        <v>ダクト作図</v>
      </c>
      <c r="AF132" s="2" t="str">
        <f t="shared" si="29"/>
        <v>東プラ2号</v>
      </c>
      <c r="AG132" s="2" t="str">
        <f t="shared" si="36"/>
        <v/>
      </c>
      <c r="AH132" s="2" t="str">
        <f t="shared" si="30"/>
        <v>ダクト</v>
      </c>
      <c r="AI132" s="2" t="str">
        <f t="shared" si="30"/>
        <v>作図</v>
      </c>
    </row>
    <row r="133" spans="1:35">
      <c r="A133" s="5">
        <v>45707</v>
      </c>
      <c r="B133" s="4" t="s">
        <v>11794</v>
      </c>
      <c r="C133" s="4" t="s">
        <v>11795</v>
      </c>
      <c r="D133" s="4" t="s">
        <v>1125</v>
      </c>
      <c r="F133" s="4">
        <v>3</v>
      </c>
      <c r="G133" s="1" t="str">
        <f>IF(COUNTIF(A$1:A132, A133) &gt; 0, "", IF(SUMIF(A:A, A133,F:F) &gt; 7.75, SUMIF(A:A, A133,F:F) - 7.75, ""))</f>
        <v/>
      </c>
      <c r="M133" s="1" t="s">
        <v>7623</v>
      </c>
      <c r="N133" s="1" t="s">
        <v>9622</v>
      </c>
      <c r="O133" s="1" t="s">
        <v>3512</v>
      </c>
      <c r="P133" s="1" t="s">
        <v>3513</v>
      </c>
      <c r="Q133" s="1" t="s">
        <v>1264</v>
      </c>
      <c r="R133" s="2" t="str">
        <f t="shared" ca="1" si="31"/>
        <v>月作業48</v>
      </c>
      <c r="S133" s="2" t="str">
        <f>IF(AB133="","",IF(COUNTIFS(AB$1:AB133,AB133,AD$1:AD133,AD133)&gt;1,"",IF(COUNTIFS(AB:AB,AB133,AD:AD,AD133)&gt;=1,"月作業","")))</f>
        <v>月作業</v>
      </c>
      <c r="T133" s="2" t="str">
        <f t="shared" ca="1" si="32"/>
        <v>日作業131</v>
      </c>
      <c r="U133" s="2" t="str">
        <f>IF(AB133="","",IF(COUNTIFS(AC$1:AC133,AC133,AD$1:AD133,AD133)&gt;1,"",IF(COUNTIFS(AC:AC,AC133,AD:AD,AD133)&gt;=1,"日作業","")))</f>
        <v>日作業</v>
      </c>
      <c r="V133" s="2" t="str">
        <f t="shared" ca="1" si="33"/>
        <v/>
      </c>
      <c r="W133" s="2" t="str">
        <f>IF(AB133="","",IF(COUNTIF(AB$1:AB133,AB133)&gt;1,"",IF(COUNTIF(AB:AB,AB133)&gt;=1,"月","")))</f>
        <v/>
      </c>
      <c r="X133" s="2" t="str">
        <f t="shared" ca="1" si="34"/>
        <v/>
      </c>
      <c r="Y133" s="2" t="str">
        <f>IF(AC133="","",IF(COUNTIF(AC$1:AC133,AC133)&gt;1,"",IF(COUNTIF(AC:AC,AC133)&gt;=1,"月日","")))</f>
        <v/>
      </c>
      <c r="Z133" s="2" t="str">
        <f t="shared" ca="1" si="35"/>
        <v>作業40</v>
      </c>
      <c r="AA133" s="2" t="str">
        <f>IF(AD133="","",IF(COUNTIF(AD$1:AD133,AD133)&gt;1,"",IF(COUNTIF(AD:AD,AD133)&gt;=1,"作業","")))</f>
        <v>作業</v>
      </c>
      <c r="AB133" s="2">
        <f t="shared" si="25"/>
        <v>2</v>
      </c>
      <c r="AC133" s="3">
        <f t="shared" si="26"/>
        <v>45707</v>
      </c>
      <c r="AD133" s="2" t="str">
        <f t="shared" si="27"/>
        <v>利根浄化センターマンホール作図</v>
      </c>
      <c r="AE133" s="2" t="str">
        <f t="shared" si="28"/>
        <v>マンホール作図</v>
      </c>
      <c r="AF133" s="2" t="str">
        <f t="shared" si="29"/>
        <v>利根浄化センター</v>
      </c>
      <c r="AG133" s="2" t="str">
        <f t="shared" si="36"/>
        <v/>
      </c>
      <c r="AH133" s="2" t="str">
        <f t="shared" si="30"/>
        <v>マンホール</v>
      </c>
      <c r="AI133" s="2" t="str">
        <f t="shared" si="30"/>
        <v>作図</v>
      </c>
    </row>
    <row r="134" spans="1:35">
      <c r="A134" s="5">
        <v>45708</v>
      </c>
      <c r="B134" s="4" t="s">
        <v>11794</v>
      </c>
      <c r="C134" s="4" t="s">
        <v>11795</v>
      </c>
      <c r="D134" s="4" t="s">
        <v>1125</v>
      </c>
      <c r="F134" s="4">
        <v>7.75</v>
      </c>
      <c r="G134" s="1" t="str">
        <f>IF(COUNTIF(A$1:A133, A134) &gt; 0, "", IF(SUMIF(A:A, A134,F:F) &gt; 7.75, SUMIF(A:A, A134,F:F) - 7.75, ""))</f>
        <v/>
      </c>
      <c r="M134" s="1" t="s">
        <v>7624</v>
      </c>
      <c r="N134" s="1" t="s">
        <v>9623</v>
      </c>
      <c r="O134" s="1" t="s">
        <v>3514</v>
      </c>
      <c r="P134" s="1" t="s">
        <v>3515</v>
      </c>
      <c r="Q134" s="1" t="s">
        <v>1265</v>
      </c>
      <c r="R134" s="2" t="str">
        <f t="shared" ca="1" si="31"/>
        <v/>
      </c>
      <c r="S134" s="2" t="str">
        <f>IF(AB134="","",IF(COUNTIFS(AB$1:AB134,AB134,AD$1:AD134,AD134)&gt;1,"",IF(COUNTIFS(AB:AB,AB134,AD:AD,AD134)&gt;=1,"月作業","")))</f>
        <v/>
      </c>
      <c r="T134" s="2" t="str">
        <f t="shared" ca="1" si="32"/>
        <v>日作業132</v>
      </c>
      <c r="U134" s="2" t="str">
        <f>IF(AB134="","",IF(COUNTIFS(AC$1:AC134,AC134,AD$1:AD134,AD134)&gt;1,"",IF(COUNTIFS(AC:AC,AC134,AD:AD,AD134)&gt;=1,"日作業","")))</f>
        <v>日作業</v>
      </c>
      <c r="V134" s="2" t="str">
        <f t="shared" ca="1" si="33"/>
        <v/>
      </c>
      <c r="W134" s="2" t="str">
        <f>IF(AB134="","",IF(COUNTIF(AB$1:AB134,AB134)&gt;1,"",IF(COUNTIF(AB:AB,AB134)&gt;=1,"月","")))</f>
        <v/>
      </c>
      <c r="X134" s="2" t="str">
        <f t="shared" ca="1" si="34"/>
        <v>月日90</v>
      </c>
      <c r="Y134" s="2" t="str">
        <f>IF(AC134="","",IF(COUNTIF(AC$1:AC134,AC134)&gt;1,"",IF(COUNTIF(AC:AC,AC134)&gt;=1,"月日","")))</f>
        <v>月日</v>
      </c>
      <c r="Z134" s="2" t="str">
        <f t="shared" ca="1" si="35"/>
        <v/>
      </c>
      <c r="AA134" s="2" t="str">
        <f>IF(AD134="","",IF(COUNTIF(AD$1:AD134,AD134)&gt;1,"",IF(COUNTIF(AD:AD,AD134)&gt;=1,"作業","")))</f>
        <v/>
      </c>
      <c r="AB134" s="2">
        <f t="shared" si="25"/>
        <v>2</v>
      </c>
      <c r="AC134" s="3">
        <f t="shared" si="26"/>
        <v>45708</v>
      </c>
      <c r="AD134" s="2" t="str">
        <f t="shared" si="27"/>
        <v>利根浄化センターマンホール作図</v>
      </c>
      <c r="AE134" s="2" t="str">
        <f t="shared" si="28"/>
        <v>マンホール作図</v>
      </c>
      <c r="AF134" s="2" t="str">
        <f t="shared" si="29"/>
        <v>利根浄化センター</v>
      </c>
      <c r="AG134" s="2" t="str">
        <f t="shared" si="36"/>
        <v/>
      </c>
      <c r="AH134" s="2" t="str">
        <f t="shared" si="30"/>
        <v>マンホール</v>
      </c>
      <c r="AI134" s="2" t="str">
        <f t="shared" si="30"/>
        <v>作図</v>
      </c>
    </row>
    <row r="135" spans="1:35">
      <c r="A135" s="5">
        <v>45709</v>
      </c>
      <c r="B135" s="4" t="s">
        <v>11794</v>
      </c>
      <c r="C135" s="4" t="s">
        <v>11795</v>
      </c>
      <c r="D135" s="4" t="s">
        <v>1125</v>
      </c>
      <c r="F135" s="4">
        <v>7.75</v>
      </c>
      <c r="G135" s="1" t="str">
        <f>IF(COUNTIF(A$1:A134, A135) &gt; 0, "", IF(SUMIF(A:A, A135,F:F) &gt; 7.75, SUMIF(A:A, A135,F:F) - 7.75, ""))</f>
        <v/>
      </c>
      <c r="M135" s="1" t="s">
        <v>7625</v>
      </c>
      <c r="N135" s="1" t="s">
        <v>9624</v>
      </c>
      <c r="O135" s="1" t="s">
        <v>3516</v>
      </c>
      <c r="P135" s="1" t="s">
        <v>3517</v>
      </c>
      <c r="Q135" s="1" t="s">
        <v>1266</v>
      </c>
      <c r="R135" s="2" t="str">
        <f t="shared" ca="1" si="31"/>
        <v/>
      </c>
      <c r="S135" s="2" t="str">
        <f>IF(AB135="","",IF(COUNTIFS(AB$1:AB135,AB135,AD$1:AD135,AD135)&gt;1,"",IF(COUNTIFS(AB:AB,AB135,AD:AD,AD135)&gt;=1,"月作業","")))</f>
        <v/>
      </c>
      <c r="T135" s="2" t="str">
        <f t="shared" ca="1" si="32"/>
        <v>日作業133</v>
      </c>
      <c r="U135" s="2" t="str">
        <f>IF(AB135="","",IF(COUNTIFS(AC$1:AC135,AC135,AD$1:AD135,AD135)&gt;1,"",IF(COUNTIFS(AC:AC,AC135,AD:AD,AD135)&gt;=1,"日作業","")))</f>
        <v>日作業</v>
      </c>
      <c r="V135" s="2" t="str">
        <f t="shared" ca="1" si="33"/>
        <v/>
      </c>
      <c r="W135" s="2" t="str">
        <f>IF(AB135="","",IF(COUNTIF(AB$1:AB135,AB135)&gt;1,"",IF(COUNTIF(AB:AB,AB135)&gt;=1,"月","")))</f>
        <v/>
      </c>
      <c r="X135" s="2" t="str">
        <f t="shared" ca="1" si="34"/>
        <v>月日91</v>
      </c>
      <c r="Y135" s="2" t="str">
        <f>IF(AC135="","",IF(COUNTIF(AC$1:AC135,AC135)&gt;1,"",IF(COUNTIF(AC:AC,AC135)&gt;=1,"月日","")))</f>
        <v>月日</v>
      </c>
      <c r="Z135" s="2" t="str">
        <f t="shared" ca="1" si="35"/>
        <v/>
      </c>
      <c r="AA135" s="2" t="str">
        <f>IF(AD135="","",IF(COUNTIF(AD$1:AD135,AD135)&gt;1,"",IF(COUNTIF(AD:AD,AD135)&gt;=1,"作業","")))</f>
        <v/>
      </c>
      <c r="AB135" s="2">
        <f t="shared" si="25"/>
        <v>2</v>
      </c>
      <c r="AC135" s="3">
        <f t="shared" si="26"/>
        <v>45709</v>
      </c>
      <c r="AD135" s="2" t="str">
        <f t="shared" si="27"/>
        <v>利根浄化センターマンホール作図</v>
      </c>
      <c r="AE135" s="2" t="str">
        <f t="shared" si="28"/>
        <v>マンホール作図</v>
      </c>
      <c r="AF135" s="2" t="str">
        <f t="shared" si="29"/>
        <v>利根浄化センター</v>
      </c>
      <c r="AG135" s="2" t="str">
        <f t="shared" si="36"/>
        <v/>
      </c>
      <c r="AH135" s="2" t="str">
        <f t="shared" si="30"/>
        <v>マンホール</v>
      </c>
      <c r="AI135" s="2" t="str">
        <f t="shared" si="30"/>
        <v>作図</v>
      </c>
    </row>
    <row r="136" spans="1:35">
      <c r="A136" s="5">
        <v>45713</v>
      </c>
      <c r="B136" s="4" t="s">
        <v>11794</v>
      </c>
      <c r="C136" s="4" t="s">
        <v>11795</v>
      </c>
      <c r="D136" s="4" t="s">
        <v>1125</v>
      </c>
      <c r="F136" s="4">
        <v>7.75</v>
      </c>
      <c r="G136" s="1" t="str">
        <f>IF(COUNTIF(A$1:A135, A136) &gt; 0, "", IF(SUMIF(A:A, A136,F:F) &gt; 7.75, SUMIF(A:A, A136,F:F) - 7.75, ""))</f>
        <v/>
      </c>
      <c r="M136" s="1" t="s">
        <v>7626</v>
      </c>
      <c r="N136" s="1" t="s">
        <v>9625</v>
      </c>
      <c r="O136" s="1" t="s">
        <v>3518</v>
      </c>
      <c r="P136" s="1" t="s">
        <v>3519</v>
      </c>
      <c r="Q136" s="1" t="s">
        <v>1267</v>
      </c>
      <c r="R136" s="2" t="str">
        <f t="shared" ca="1" si="31"/>
        <v/>
      </c>
      <c r="S136" s="2" t="str">
        <f>IF(AB136="","",IF(COUNTIFS(AB$1:AB136,AB136,AD$1:AD136,AD136)&gt;1,"",IF(COUNTIFS(AB:AB,AB136,AD:AD,AD136)&gt;=1,"月作業","")))</f>
        <v/>
      </c>
      <c r="T136" s="2" t="str">
        <f t="shared" ca="1" si="32"/>
        <v>日作業134</v>
      </c>
      <c r="U136" s="2" t="str">
        <f>IF(AB136="","",IF(COUNTIFS(AC$1:AC136,AC136,AD$1:AD136,AD136)&gt;1,"",IF(COUNTIFS(AC:AC,AC136,AD:AD,AD136)&gt;=1,"日作業","")))</f>
        <v>日作業</v>
      </c>
      <c r="V136" s="2" t="str">
        <f t="shared" ca="1" si="33"/>
        <v/>
      </c>
      <c r="W136" s="2" t="str">
        <f>IF(AB136="","",IF(COUNTIF(AB$1:AB136,AB136)&gt;1,"",IF(COUNTIF(AB:AB,AB136)&gt;=1,"月","")))</f>
        <v/>
      </c>
      <c r="X136" s="2" t="str">
        <f t="shared" ca="1" si="34"/>
        <v>月日92</v>
      </c>
      <c r="Y136" s="2" t="str">
        <f>IF(AC136="","",IF(COUNTIF(AC$1:AC136,AC136)&gt;1,"",IF(COUNTIF(AC:AC,AC136)&gt;=1,"月日","")))</f>
        <v>月日</v>
      </c>
      <c r="Z136" s="2" t="str">
        <f t="shared" ca="1" si="35"/>
        <v/>
      </c>
      <c r="AA136" s="2" t="str">
        <f>IF(AD136="","",IF(COUNTIF(AD$1:AD136,AD136)&gt;1,"",IF(COUNTIF(AD:AD,AD136)&gt;=1,"作業","")))</f>
        <v/>
      </c>
      <c r="AB136" s="2">
        <f t="shared" si="25"/>
        <v>2</v>
      </c>
      <c r="AC136" s="3">
        <f t="shared" si="26"/>
        <v>45713</v>
      </c>
      <c r="AD136" s="2" t="str">
        <f t="shared" si="27"/>
        <v>利根浄化センターマンホール作図</v>
      </c>
      <c r="AE136" s="2" t="str">
        <f t="shared" si="28"/>
        <v>マンホール作図</v>
      </c>
      <c r="AF136" s="2" t="str">
        <f t="shared" si="29"/>
        <v>利根浄化センター</v>
      </c>
      <c r="AG136" s="2" t="str">
        <f t="shared" si="36"/>
        <v/>
      </c>
      <c r="AH136" s="2" t="str">
        <f t="shared" si="30"/>
        <v>マンホール</v>
      </c>
      <c r="AI136" s="2" t="str">
        <f t="shared" si="30"/>
        <v>作図</v>
      </c>
    </row>
    <row r="137" spans="1:35">
      <c r="A137" s="5">
        <v>45714</v>
      </c>
      <c r="B137" s="4" t="s">
        <v>11794</v>
      </c>
      <c r="C137" s="4" t="s">
        <v>11795</v>
      </c>
      <c r="D137" s="4" t="s">
        <v>1125</v>
      </c>
      <c r="F137" s="4">
        <v>7.75</v>
      </c>
      <c r="G137" s="1" t="str">
        <f>IF(COUNTIF(A$1:A136, A137) &gt; 0, "", IF(SUMIF(A:A, A137,F:F) &gt; 7.75, SUMIF(A:A, A137,F:F) - 7.75, ""))</f>
        <v/>
      </c>
      <c r="M137" s="1" t="s">
        <v>7627</v>
      </c>
      <c r="N137" s="1" t="s">
        <v>9626</v>
      </c>
      <c r="O137" s="1" t="s">
        <v>3520</v>
      </c>
      <c r="P137" s="1" t="s">
        <v>3521</v>
      </c>
      <c r="Q137" s="1" t="s">
        <v>1268</v>
      </c>
      <c r="R137" s="2" t="str">
        <f t="shared" ca="1" si="31"/>
        <v/>
      </c>
      <c r="S137" s="2" t="str">
        <f>IF(AB137="","",IF(COUNTIFS(AB$1:AB137,AB137,AD$1:AD137,AD137)&gt;1,"",IF(COUNTIFS(AB:AB,AB137,AD:AD,AD137)&gt;=1,"月作業","")))</f>
        <v/>
      </c>
      <c r="T137" s="2" t="str">
        <f t="shared" ca="1" si="32"/>
        <v>日作業135</v>
      </c>
      <c r="U137" s="2" t="str">
        <f>IF(AB137="","",IF(COUNTIFS(AC$1:AC137,AC137,AD$1:AD137,AD137)&gt;1,"",IF(COUNTIFS(AC:AC,AC137,AD:AD,AD137)&gt;=1,"日作業","")))</f>
        <v>日作業</v>
      </c>
      <c r="V137" s="2" t="str">
        <f t="shared" ca="1" si="33"/>
        <v/>
      </c>
      <c r="W137" s="2" t="str">
        <f>IF(AB137="","",IF(COUNTIF(AB$1:AB137,AB137)&gt;1,"",IF(COUNTIF(AB:AB,AB137)&gt;=1,"月","")))</f>
        <v/>
      </c>
      <c r="X137" s="2" t="str">
        <f t="shared" ca="1" si="34"/>
        <v>月日93</v>
      </c>
      <c r="Y137" s="2" t="str">
        <f>IF(AC137="","",IF(COUNTIF(AC$1:AC137,AC137)&gt;1,"",IF(COUNTIF(AC:AC,AC137)&gt;=1,"月日","")))</f>
        <v>月日</v>
      </c>
      <c r="Z137" s="2" t="str">
        <f t="shared" ca="1" si="35"/>
        <v/>
      </c>
      <c r="AA137" s="2" t="str">
        <f>IF(AD137="","",IF(COUNTIF(AD$1:AD137,AD137)&gt;1,"",IF(COUNTIF(AD:AD,AD137)&gt;=1,"作業","")))</f>
        <v/>
      </c>
      <c r="AB137" s="2">
        <f t="shared" si="25"/>
        <v>2</v>
      </c>
      <c r="AC137" s="3">
        <f t="shared" si="26"/>
        <v>45714</v>
      </c>
      <c r="AD137" s="2" t="str">
        <f t="shared" si="27"/>
        <v>利根浄化センターマンホール作図</v>
      </c>
      <c r="AE137" s="2" t="str">
        <f t="shared" si="28"/>
        <v>マンホール作図</v>
      </c>
      <c r="AF137" s="2" t="str">
        <f t="shared" si="29"/>
        <v>利根浄化センター</v>
      </c>
      <c r="AG137" s="2" t="str">
        <f t="shared" si="36"/>
        <v/>
      </c>
      <c r="AH137" s="2" t="str">
        <f t="shared" si="30"/>
        <v>マンホール</v>
      </c>
      <c r="AI137" s="2" t="str">
        <f t="shared" si="30"/>
        <v>作図</v>
      </c>
    </row>
    <row r="138" spans="1:35">
      <c r="A138" s="5">
        <v>45715</v>
      </c>
      <c r="B138" s="4" t="s">
        <v>11794</v>
      </c>
      <c r="C138" s="4" t="s">
        <v>11795</v>
      </c>
      <c r="D138" s="4" t="s">
        <v>1125</v>
      </c>
      <c r="F138" s="4">
        <v>7.75</v>
      </c>
      <c r="G138" s="1" t="str">
        <f>IF(COUNTIF(A$1:A137, A138) &gt; 0, "", IF(SUMIF(A:A, A138,F:F) &gt; 7.75, SUMIF(A:A, A138,F:F) - 7.75, ""))</f>
        <v/>
      </c>
      <c r="M138" s="1" t="s">
        <v>7628</v>
      </c>
      <c r="N138" s="1" t="s">
        <v>9627</v>
      </c>
      <c r="O138" s="1" t="s">
        <v>3522</v>
      </c>
      <c r="P138" s="1" t="s">
        <v>3523</v>
      </c>
      <c r="Q138" s="1" t="s">
        <v>1269</v>
      </c>
      <c r="R138" s="2" t="str">
        <f t="shared" ca="1" si="31"/>
        <v/>
      </c>
      <c r="S138" s="2" t="str">
        <f>IF(AB138="","",IF(COUNTIFS(AB$1:AB138,AB138,AD$1:AD138,AD138)&gt;1,"",IF(COUNTIFS(AB:AB,AB138,AD:AD,AD138)&gt;=1,"月作業","")))</f>
        <v/>
      </c>
      <c r="T138" s="2" t="str">
        <f t="shared" ca="1" si="32"/>
        <v>日作業136</v>
      </c>
      <c r="U138" s="2" t="str">
        <f>IF(AB138="","",IF(COUNTIFS(AC$1:AC138,AC138,AD$1:AD138,AD138)&gt;1,"",IF(COUNTIFS(AC:AC,AC138,AD:AD,AD138)&gt;=1,"日作業","")))</f>
        <v>日作業</v>
      </c>
      <c r="V138" s="2" t="str">
        <f t="shared" ca="1" si="33"/>
        <v/>
      </c>
      <c r="W138" s="2" t="str">
        <f>IF(AB138="","",IF(COUNTIF(AB$1:AB138,AB138)&gt;1,"",IF(COUNTIF(AB:AB,AB138)&gt;=1,"月","")))</f>
        <v/>
      </c>
      <c r="X138" s="2" t="str">
        <f t="shared" ca="1" si="34"/>
        <v>月日94</v>
      </c>
      <c r="Y138" s="2" t="str">
        <f>IF(AC138="","",IF(COUNTIF(AC$1:AC138,AC138)&gt;1,"",IF(COUNTIF(AC:AC,AC138)&gt;=1,"月日","")))</f>
        <v>月日</v>
      </c>
      <c r="Z138" s="2" t="str">
        <f t="shared" ca="1" si="35"/>
        <v/>
      </c>
      <c r="AA138" s="2" t="str">
        <f>IF(AD138="","",IF(COUNTIF(AD$1:AD138,AD138)&gt;1,"",IF(COUNTIF(AD:AD,AD138)&gt;=1,"作業","")))</f>
        <v/>
      </c>
      <c r="AB138" s="2">
        <f t="shared" si="25"/>
        <v>2</v>
      </c>
      <c r="AC138" s="3">
        <f t="shared" si="26"/>
        <v>45715</v>
      </c>
      <c r="AD138" s="2" t="str">
        <f t="shared" si="27"/>
        <v>利根浄化センターマンホール作図</v>
      </c>
      <c r="AE138" s="2" t="str">
        <f t="shared" si="28"/>
        <v>マンホール作図</v>
      </c>
      <c r="AF138" s="2" t="str">
        <f t="shared" si="29"/>
        <v>利根浄化センター</v>
      </c>
      <c r="AG138" s="2" t="str">
        <f t="shared" si="36"/>
        <v/>
      </c>
      <c r="AH138" s="2" t="str">
        <f t="shared" si="30"/>
        <v>マンホール</v>
      </c>
      <c r="AI138" s="2" t="str">
        <f t="shared" si="30"/>
        <v>作図</v>
      </c>
    </row>
    <row r="139" spans="1:35">
      <c r="A139" s="5">
        <v>45716</v>
      </c>
      <c r="B139" s="4" t="s">
        <v>11794</v>
      </c>
      <c r="C139" s="4" t="s">
        <v>11795</v>
      </c>
      <c r="D139" s="4" t="s">
        <v>1125</v>
      </c>
      <c r="F139" s="4">
        <v>3.75</v>
      </c>
      <c r="G139" s="1" t="str">
        <f>IF(COUNTIF(A$1:A138, A139) &gt; 0, "", IF(SUMIF(A:A, A139,F:F) &gt; 7.75, SUMIF(A:A, A139,F:F) - 7.75, ""))</f>
        <v/>
      </c>
      <c r="M139" s="1" t="s">
        <v>7629</v>
      </c>
      <c r="N139" s="1" t="s">
        <v>9628</v>
      </c>
      <c r="O139" s="1" t="s">
        <v>3524</v>
      </c>
      <c r="P139" s="1" t="s">
        <v>3525</v>
      </c>
      <c r="Q139" s="1" t="s">
        <v>1270</v>
      </c>
      <c r="R139" s="2" t="str">
        <f t="shared" ca="1" si="31"/>
        <v/>
      </c>
      <c r="S139" s="2" t="str">
        <f>IF(AB139="","",IF(COUNTIFS(AB$1:AB139,AB139,AD$1:AD139,AD139)&gt;1,"",IF(COUNTIFS(AB:AB,AB139,AD:AD,AD139)&gt;=1,"月作業","")))</f>
        <v/>
      </c>
      <c r="T139" s="2" t="str">
        <f t="shared" ca="1" si="32"/>
        <v>日作業137</v>
      </c>
      <c r="U139" s="2" t="str">
        <f>IF(AB139="","",IF(COUNTIFS(AC$1:AC139,AC139,AD$1:AD139,AD139)&gt;1,"",IF(COUNTIFS(AC:AC,AC139,AD:AD,AD139)&gt;=1,"日作業","")))</f>
        <v>日作業</v>
      </c>
      <c r="V139" s="2" t="str">
        <f t="shared" ca="1" si="33"/>
        <v/>
      </c>
      <c r="W139" s="2" t="str">
        <f>IF(AB139="","",IF(COUNTIF(AB$1:AB139,AB139)&gt;1,"",IF(COUNTIF(AB:AB,AB139)&gt;=1,"月","")))</f>
        <v/>
      </c>
      <c r="X139" s="2" t="str">
        <f t="shared" ca="1" si="34"/>
        <v>月日95</v>
      </c>
      <c r="Y139" s="2" t="str">
        <f>IF(AC139="","",IF(COUNTIF(AC$1:AC139,AC139)&gt;1,"",IF(COUNTIF(AC:AC,AC139)&gt;=1,"月日","")))</f>
        <v>月日</v>
      </c>
      <c r="Z139" s="2" t="str">
        <f t="shared" ca="1" si="35"/>
        <v/>
      </c>
      <c r="AA139" s="2" t="str">
        <f>IF(AD139="","",IF(COUNTIF(AD$1:AD139,AD139)&gt;1,"",IF(COUNTIF(AD:AD,AD139)&gt;=1,"作業","")))</f>
        <v/>
      </c>
      <c r="AB139" s="2">
        <f t="shared" si="25"/>
        <v>2</v>
      </c>
      <c r="AC139" s="3">
        <f t="shared" si="26"/>
        <v>45716</v>
      </c>
      <c r="AD139" s="2" t="str">
        <f t="shared" si="27"/>
        <v>利根浄化センターマンホール作図</v>
      </c>
      <c r="AE139" s="2" t="str">
        <f t="shared" si="28"/>
        <v>マンホール作図</v>
      </c>
      <c r="AF139" s="2" t="str">
        <f t="shared" si="29"/>
        <v>利根浄化センター</v>
      </c>
      <c r="AG139" s="2" t="str">
        <f t="shared" si="36"/>
        <v/>
      </c>
      <c r="AH139" s="2" t="str">
        <f t="shared" si="30"/>
        <v>マンホール</v>
      </c>
      <c r="AI139" s="2" t="str">
        <f t="shared" si="30"/>
        <v>作図</v>
      </c>
    </row>
    <row r="140" spans="1:35">
      <c r="A140" s="5">
        <v>45716</v>
      </c>
      <c r="B140" s="4" t="s">
        <v>11793</v>
      </c>
      <c r="C140" s="4" t="s">
        <v>11733</v>
      </c>
      <c r="D140" s="4" t="s">
        <v>1125</v>
      </c>
      <c r="F140" s="4">
        <v>4</v>
      </c>
      <c r="G140" s="1" t="str">
        <f>IF(COUNTIF(A$1:A139, A140) &gt; 0, "", IF(SUMIF(A:A, A140,F:F) &gt; 7.75, SUMIF(A:A, A140,F:F) - 7.75, ""))</f>
        <v/>
      </c>
      <c r="M140" s="1" t="s">
        <v>7630</v>
      </c>
      <c r="N140" s="1" t="s">
        <v>9629</v>
      </c>
      <c r="O140" s="1" t="s">
        <v>3526</v>
      </c>
      <c r="P140" s="1" t="s">
        <v>3527</v>
      </c>
      <c r="Q140" s="1" t="s">
        <v>1271</v>
      </c>
      <c r="R140" s="2" t="str">
        <f t="shared" ca="1" si="31"/>
        <v/>
      </c>
      <c r="S140" s="2" t="str">
        <f>IF(AB140="","",IF(COUNTIFS(AB$1:AB140,AB140,AD$1:AD140,AD140)&gt;1,"",IF(COUNTIFS(AB:AB,AB140,AD:AD,AD140)&gt;=1,"月作業","")))</f>
        <v/>
      </c>
      <c r="T140" s="2" t="str">
        <f t="shared" ca="1" si="32"/>
        <v>日作業138</v>
      </c>
      <c r="U140" s="2" t="str">
        <f>IF(AB140="","",IF(COUNTIFS(AC$1:AC140,AC140,AD$1:AD140,AD140)&gt;1,"",IF(COUNTIFS(AC:AC,AC140,AD:AD,AD140)&gt;=1,"日作業","")))</f>
        <v>日作業</v>
      </c>
      <c r="V140" s="2" t="str">
        <f t="shared" ca="1" si="33"/>
        <v/>
      </c>
      <c r="W140" s="2" t="str">
        <f>IF(AB140="","",IF(COUNTIF(AB$1:AB140,AB140)&gt;1,"",IF(COUNTIF(AB:AB,AB140)&gt;=1,"月","")))</f>
        <v/>
      </c>
      <c r="X140" s="2" t="str">
        <f t="shared" ca="1" si="34"/>
        <v/>
      </c>
      <c r="Y140" s="2" t="str">
        <f>IF(AC140="","",IF(COUNTIF(AC$1:AC140,AC140)&gt;1,"",IF(COUNTIF(AC:AC,AC140)&gt;=1,"月日","")))</f>
        <v/>
      </c>
      <c r="Z140" s="2" t="str">
        <f t="shared" ca="1" si="35"/>
        <v/>
      </c>
      <c r="AA140" s="2" t="str">
        <f>IF(AD140="","",IF(COUNTIF(AD$1:AD140,AD140)&gt;1,"",IF(COUNTIF(AD:AD,AD140)&gt;=1,"作業","")))</f>
        <v/>
      </c>
      <c r="AB140" s="2">
        <f t="shared" si="25"/>
        <v>2</v>
      </c>
      <c r="AC140" s="3">
        <f t="shared" si="26"/>
        <v>45716</v>
      </c>
      <c r="AD140" s="2" t="str">
        <f t="shared" si="27"/>
        <v>東プラ2号ダクト作図</v>
      </c>
      <c r="AE140" s="2" t="str">
        <f t="shared" si="28"/>
        <v>ダクト作図</v>
      </c>
      <c r="AF140" s="2" t="str">
        <f t="shared" si="29"/>
        <v>東プラ2号</v>
      </c>
      <c r="AG140" s="2" t="str">
        <f t="shared" si="36"/>
        <v/>
      </c>
      <c r="AH140" s="2" t="str">
        <f t="shared" si="30"/>
        <v>ダクト</v>
      </c>
      <c r="AI140" s="2" t="str">
        <f t="shared" si="30"/>
        <v>作図</v>
      </c>
    </row>
    <row r="141" spans="1:35">
      <c r="A141" s="5">
        <v>45717</v>
      </c>
      <c r="B141" s="4" t="s">
        <v>11793</v>
      </c>
      <c r="C141" s="4" t="s">
        <v>11733</v>
      </c>
      <c r="D141" s="4" t="s">
        <v>1125</v>
      </c>
      <c r="F141" s="4">
        <v>3.75</v>
      </c>
      <c r="G141" s="1" t="str">
        <f>IF(COUNTIF(A$1:A140, A141) &gt; 0, "", IF(SUMIF(A:A, A141,F:F) &gt; 7.75, SUMIF(A:A, A141,F:F) - 7.75, ""))</f>
        <v/>
      </c>
      <c r="M141" s="1" t="s">
        <v>7631</v>
      </c>
      <c r="N141" s="1" t="s">
        <v>9630</v>
      </c>
      <c r="O141" s="1" t="s">
        <v>3528</v>
      </c>
      <c r="P141" s="1" t="s">
        <v>3529</v>
      </c>
      <c r="Q141" s="1" t="s">
        <v>1272</v>
      </c>
      <c r="R141" s="2" t="str">
        <f t="shared" ca="1" si="31"/>
        <v>月作業49</v>
      </c>
      <c r="S141" s="2" t="str">
        <f>IF(AB141="","",IF(COUNTIFS(AB$1:AB141,AB141,AD$1:AD141,AD141)&gt;1,"",IF(COUNTIFS(AB:AB,AB141,AD:AD,AD141)&gt;=1,"月作業","")))</f>
        <v>月作業</v>
      </c>
      <c r="T141" s="2" t="str">
        <f t="shared" ca="1" si="32"/>
        <v>日作業139</v>
      </c>
      <c r="U141" s="2" t="str">
        <f>IF(AB141="","",IF(COUNTIFS(AC$1:AC141,AC141,AD$1:AD141,AD141)&gt;1,"",IF(COUNTIFS(AC:AC,AC141,AD:AD,AD141)&gt;=1,"日作業","")))</f>
        <v>日作業</v>
      </c>
      <c r="V141" s="2" t="str">
        <f t="shared" ca="1" si="33"/>
        <v>月6</v>
      </c>
      <c r="W141" s="2" t="str">
        <f>IF(AB141="","",IF(COUNTIF(AB$1:AB141,AB141)&gt;1,"",IF(COUNTIF(AB:AB,AB141)&gt;=1,"月","")))</f>
        <v>月</v>
      </c>
      <c r="X141" s="2" t="str">
        <f t="shared" ca="1" si="34"/>
        <v>月日96</v>
      </c>
      <c r="Y141" s="2" t="str">
        <f>IF(AC141="","",IF(COUNTIF(AC$1:AC141,AC141)&gt;1,"",IF(COUNTIF(AC:AC,AC141)&gt;=1,"月日","")))</f>
        <v>月日</v>
      </c>
      <c r="Z141" s="2" t="str">
        <f t="shared" ca="1" si="35"/>
        <v/>
      </c>
      <c r="AA141" s="2" t="str">
        <f>IF(AD141="","",IF(COUNTIF(AD$1:AD141,AD141)&gt;1,"",IF(COUNTIF(AD:AD,AD141)&gt;=1,"作業","")))</f>
        <v/>
      </c>
      <c r="AB141" s="2">
        <f t="shared" si="25"/>
        <v>3</v>
      </c>
      <c r="AC141" s="3">
        <f t="shared" si="26"/>
        <v>45717</v>
      </c>
      <c r="AD141" s="2" t="str">
        <f t="shared" si="27"/>
        <v>東プラ2号ダクト作図</v>
      </c>
      <c r="AE141" s="2" t="str">
        <f t="shared" si="28"/>
        <v>ダクト作図</v>
      </c>
      <c r="AF141" s="2" t="str">
        <f t="shared" si="29"/>
        <v>東プラ2号</v>
      </c>
      <c r="AG141" s="2" t="str">
        <f t="shared" si="36"/>
        <v/>
      </c>
      <c r="AH141" s="2" t="str">
        <f t="shared" si="30"/>
        <v>ダクト</v>
      </c>
      <c r="AI141" s="2" t="str">
        <f t="shared" si="30"/>
        <v>作図</v>
      </c>
    </row>
    <row r="142" spans="1:35">
      <c r="A142" s="5">
        <v>45717</v>
      </c>
      <c r="B142" s="4" t="s">
        <v>11747</v>
      </c>
      <c r="C142" s="4" t="s">
        <v>11798</v>
      </c>
      <c r="D142" s="4" t="s">
        <v>1125</v>
      </c>
      <c r="F142" s="4">
        <v>4</v>
      </c>
      <c r="G142" s="1" t="str">
        <f>IF(COUNTIF(A$1:A141, A142) &gt; 0, "", IF(SUMIF(A:A, A142,F:F) &gt; 7.75, SUMIF(A:A, A142,F:F) - 7.75, ""))</f>
        <v/>
      </c>
      <c r="M142" s="1" t="s">
        <v>7632</v>
      </c>
      <c r="N142" s="1" t="s">
        <v>9631</v>
      </c>
      <c r="O142" s="1" t="s">
        <v>3530</v>
      </c>
      <c r="P142" s="1" t="s">
        <v>3531</v>
      </c>
      <c r="Q142" s="1" t="s">
        <v>1273</v>
      </c>
      <c r="R142" s="2" t="str">
        <f t="shared" ca="1" si="31"/>
        <v>月作業50</v>
      </c>
      <c r="S142" s="2" t="str">
        <f>IF(AB142="","",IF(COUNTIFS(AB$1:AB142,AB142,AD$1:AD142,AD142)&gt;1,"",IF(COUNTIFS(AB:AB,AB142,AD:AD,AD142)&gt;=1,"月作業","")))</f>
        <v>月作業</v>
      </c>
      <c r="T142" s="2" t="str">
        <f t="shared" ca="1" si="32"/>
        <v>日作業140</v>
      </c>
      <c r="U142" s="2" t="str">
        <f>IF(AB142="","",IF(COUNTIFS(AC$1:AC142,AC142,AD$1:AD142,AD142)&gt;1,"",IF(COUNTIFS(AC:AC,AC142,AD:AD,AD142)&gt;=1,"日作業","")))</f>
        <v>日作業</v>
      </c>
      <c r="V142" s="2" t="str">
        <f t="shared" ca="1" si="33"/>
        <v/>
      </c>
      <c r="W142" s="2" t="str">
        <f>IF(AB142="","",IF(COUNTIF(AB$1:AB142,AB142)&gt;1,"",IF(COUNTIF(AB:AB,AB142)&gt;=1,"月","")))</f>
        <v/>
      </c>
      <c r="X142" s="2" t="str">
        <f t="shared" ca="1" si="34"/>
        <v/>
      </c>
      <c r="Y142" s="2" t="str">
        <f>IF(AC142="","",IF(COUNTIF(AC$1:AC142,AC142)&gt;1,"",IF(COUNTIF(AC:AC,AC142)&gt;=1,"月日","")))</f>
        <v/>
      </c>
      <c r="Z142" s="2" t="str">
        <f t="shared" ca="1" si="35"/>
        <v>作業41</v>
      </c>
      <c r="AA142" s="2" t="str">
        <f>IF(AD142="","",IF(COUNTIF(AD$1:AD142,AD142)&gt;1,"",IF(COUNTIF(AD:AD,AD142)&gt;=1,"作業","")))</f>
        <v>作業</v>
      </c>
      <c r="AB142" s="2">
        <f t="shared" si="25"/>
        <v>3</v>
      </c>
      <c r="AC142" s="3">
        <f t="shared" si="26"/>
        <v>45717</v>
      </c>
      <c r="AD142" s="2" t="str">
        <f t="shared" si="27"/>
        <v>舞洲1号シュート作図</v>
      </c>
      <c r="AE142" s="2" t="str">
        <f t="shared" si="28"/>
        <v>シュート作図</v>
      </c>
      <c r="AF142" s="2" t="str">
        <f t="shared" si="29"/>
        <v>舞洲1号</v>
      </c>
      <c r="AG142" s="2" t="str">
        <f t="shared" si="36"/>
        <v/>
      </c>
      <c r="AH142" s="2" t="str">
        <f t="shared" si="30"/>
        <v>シュート</v>
      </c>
      <c r="AI142" s="2" t="str">
        <f t="shared" si="30"/>
        <v>作図</v>
      </c>
    </row>
    <row r="143" spans="1:35">
      <c r="A143" s="5">
        <v>45719</v>
      </c>
      <c r="B143" s="4" t="s">
        <v>11747</v>
      </c>
      <c r="C143" s="4" t="s">
        <v>11798</v>
      </c>
      <c r="D143" s="4" t="s">
        <v>1125</v>
      </c>
      <c r="F143" s="4">
        <v>7.75</v>
      </c>
      <c r="G143" s="1" t="str">
        <f>IF(COUNTIF(A$1:A142, A143) &gt; 0, "", IF(SUMIF(A:A, A143,F:F) &gt; 7.75, SUMIF(A:A, A143,F:F) - 7.75, ""))</f>
        <v/>
      </c>
      <c r="M143" s="1" t="s">
        <v>7633</v>
      </c>
      <c r="N143" s="1" t="s">
        <v>9632</v>
      </c>
      <c r="O143" s="1" t="s">
        <v>3532</v>
      </c>
      <c r="P143" s="1" t="s">
        <v>3533</v>
      </c>
      <c r="Q143" s="1" t="s">
        <v>1274</v>
      </c>
      <c r="R143" s="2" t="str">
        <f t="shared" ca="1" si="31"/>
        <v/>
      </c>
      <c r="S143" s="2" t="str">
        <f>IF(AB143="","",IF(COUNTIFS(AB$1:AB143,AB143,AD$1:AD143,AD143)&gt;1,"",IF(COUNTIFS(AB:AB,AB143,AD:AD,AD143)&gt;=1,"月作業","")))</f>
        <v/>
      </c>
      <c r="T143" s="2" t="str">
        <f t="shared" ca="1" si="32"/>
        <v>日作業141</v>
      </c>
      <c r="U143" s="2" t="str">
        <f>IF(AB143="","",IF(COUNTIFS(AC$1:AC143,AC143,AD$1:AD143,AD143)&gt;1,"",IF(COUNTIFS(AC:AC,AC143,AD:AD,AD143)&gt;=1,"日作業","")))</f>
        <v>日作業</v>
      </c>
      <c r="V143" s="2" t="str">
        <f t="shared" ca="1" si="33"/>
        <v/>
      </c>
      <c r="W143" s="2" t="str">
        <f>IF(AB143="","",IF(COUNTIF(AB$1:AB143,AB143)&gt;1,"",IF(COUNTIF(AB:AB,AB143)&gt;=1,"月","")))</f>
        <v/>
      </c>
      <c r="X143" s="2" t="str">
        <f t="shared" ca="1" si="34"/>
        <v>月日97</v>
      </c>
      <c r="Y143" s="2" t="str">
        <f>IF(AC143="","",IF(COUNTIF(AC$1:AC143,AC143)&gt;1,"",IF(COUNTIF(AC:AC,AC143)&gt;=1,"月日","")))</f>
        <v>月日</v>
      </c>
      <c r="Z143" s="2" t="str">
        <f t="shared" ca="1" si="35"/>
        <v/>
      </c>
      <c r="AA143" s="2" t="str">
        <f>IF(AD143="","",IF(COUNTIF(AD$1:AD143,AD143)&gt;1,"",IF(COUNTIF(AD:AD,AD143)&gt;=1,"作業","")))</f>
        <v/>
      </c>
      <c r="AB143" s="2">
        <f t="shared" si="25"/>
        <v>3</v>
      </c>
      <c r="AC143" s="3">
        <f t="shared" si="26"/>
        <v>45719</v>
      </c>
      <c r="AD143" s="2" t="str">
        <f t="shared" si="27"/>
        <v>舞洲1号シュート作図</v>
      </c>
      <c r="AE143" s="2" t="str">
        <f t="shared" si="28"/>
        <v>シュート作図</v>
      </c>
      <c r="AF143" s="2" t="str">
        <f t="shared" si="29"/>
        <v>舞洲1号</v>
      </c>
      <c r="AG143" s="2" t="str">
        <f t="shared" si="36"/>
        <v/>
      </c>
      <c r="AH143" s="2" t="str">
        <f t="shared" si="30"/>
        <v>シュート</v>
      </c>
      <c r="AI143" s="2" t="str">
        <f t="shared" si="30"/>
        <v>作図</v>
      </c>
    </row>
    <row r="144" spans="1:35">
      <c r="A144" s="5">
        <v>45720</v>
      </c>
      <c r="B144" s="4" t="s">
        <v>11794</v>
      </c>
      <c r="C144" s="4" t="s">
        <v>11795</v>
      </c>
      <c r="D144" s="4" t="s">
        <v>1125</v>
      </c>
      <c r="F144" s="4">
        <v>7.75</v>
      </c>
      <c r="G144" s="1" t="str">
        <f>IF(COUNTIF(A$1:A143, A144) &gt; 0, "", IF(SUMIF(A:A, A144,F:F) &gt; 7.75, SUMIF(A:A, A144,F:F) - 7.75, ""))</f>
        <v/>
      </c>
      <c r="M144" s="1" t="s">
        <v>7634</v>
      </c>
      <c r="N144" s="1" t="s">
        <v>9633</v>
      </c>
      <c r="O144" s="1" t="s">
        <v>3534</v>
      </c>
      <c r="P144" s="1" t="s">
        <v>3535</v>
      </c>
      <c r="Q144" s="1" t="s">
        <v>1275</v>
      </c>
      <c r="R144" s="2" t="str">
        <f t="shared" ca="1" si="31"/>
        <v>月作業51</v>
      </c>
      <c r="S144" s="2" t="str">
        <f>IF(AB144="","",IF(COUNTIFS(AB$1:AB144,AB144,AD$1:AD144,AD144)&gt;1,"",IF(COUNTIFS(AB:AB,AB144,AD:AD,AD144)&gt;=1,"月作業","")))</f>
        <v>月作業</v>
      </c>
      <c r="T144" s="2" t="str">
        <f t="shared" ca="1" si="32"/>
        <v>日作業142</v>
      </c>
      <c r="U144" s="2" t="str">
        <f>IF(AB144="","",IF(COUNTIFS(AC$1:AC144,AC144,AD$1:AD144,AD144)&gt;1,"",IF(COUNTIFS(AC:AC,AC144,AD:AD,AD144)&gt;=1,"日作業","")))</f>
        <v>日作業</v>
      </c>
      <c r="V144" s="2" t="str">
        <f t="shared" ca="1" si="33"/>
        <v/>
      </c>
      <c r="W144" s="2" t="str">
        <f>IF(AB144="","",IF(COUNTIF(AB$1:AB144,AB144)&gt;1,"",IF(COUNTIF(AB:AB,AB144)&gt;=1,"月","")))</f>
        <v/>
      </c>
      <c r="X144" s="2" t="str">
        <f t="shared" ca="1" si="34"/>
        <v>月日98</v>
      </c>
      <c r="Y144" s="2" t="str">
        <f>IF(AC144="","",IF(COUNTIF(AC$1:AC144,AC144)&gt;1,"",IF(COUNTIF(AC:AC,AC144)&gt;=1,"月日","")))</f>
        <v>月日</v>
      </c>
      <c r="Z144" s="2" t="str">
        <f t="shared" ca="1" si="35"/>
        <v/>
      </c>
      <c r="AA144" s="2" t="str">
        <f>IF(AD144="","",IF(COUNTIF(AD$1:AD144,AD144)&gt;1,"",IF(COUNTIF(AD:AD,AD144)&gt;=1,"作業","")))</f>
        <v/>
      </c>
      <c r="AB144" s="2">
        <f t="shared" si="25"/>
        <v>3</v>
      </c>
      <c r="AC144" s="3">
        <f t="shared" si="26"/>
        <v>45720</v>
      </c>
      <c r="AD144" s="2" t="str">
        <f t="shared" si="27"/>
        <v>利根浄化センターマンホール作図</v>
      </c>
      <c r="AE144" s="2" t="str">
        <f t="shared" si="28"/>
        <v>マンホール作図</v>
      </c>
      <c r="AF144" s="2" t="str">
        <f t="shared" si="29"/>
        <v>利根浄化センター</v>
      </c>
      <c r="AG144" s="2" t="str">
        <f t="shared" si="36"/>
        <v/>
      </c>
      <c r="AH144" s="2" t="str">
        <f t="shared" si="30"/>
        <v>マンホール</v>
      </c>
      <c r="AI144" s="2" t="str">
        <f t="shared" si="30"/>
        <v>作図</v>
      </c>
    </row>
    <row r="145" spans="1:35">
      <c r="A145" s="5">
        <v>45721</v>
      </c>
      <c r="B145" s="4" t="s">
        <v>11747</v>
      </c>
      <c r="C145" s="4" t="s">
        <v>11799</v>
      </c>
      <c r="D145" s="4" t="s">
        <v>1125</v>
      </c>
      <c r="F145" s="4">
        <v>7.75</v>
      </c>
      <c r="G145" s="1" t="str">
        <f>IF(COUNTIF(A$1:A144, A145) &gt; 0, "", IF(SUMIF(A:A, A145,F:F) &gt; 7.75, SUMIF(A:A, A145,F:F) - 7.75, ""))</f>
        <v/>
      </c>
      <c r="M145" s="1" t="s">
        <v>7635</v>
      </c>
      <c r="N145" s="1" t="s">
        <v>9634</v>
      </c>
      <c r="O145" s="1" t="s">
        <v>3536</v>
      </c>
      <c r="P145" s="1" t="s">
        <v>3537</v>
      </c>
      <c r="Q145" s="1" t="s">
        <v>1276</v>
      </c>
      <c r="R145" s="2" t="str">
        <f t="shared" ca="1" si="31"/>
        <v/>
      </c>
      <c r="S145" s="2" t="str">
        <f>IF(AB145="","",IF(COUNTIFS(AB$1:AB145,AB145,AD$1:AD145,AD145)&gt;1,"",IF(COUNTIFS(AB:AB,AB145,AD:AD,AD145)&gt;=1,"月作業","")))</f>
        <v/>
      </c>
      <c r="T145" s="2" t="str">
        <f t="shared" ca="1" si="32"/>
        <v>日作業143</v>
      </c>
      <c r="U145" s="2" t="str">
        <f>IF(AB145="","",IF(COUNTIFS(AC$1:AC145,AC145,AD$1:AD145,AD145)&gt;1,"",IF(COUNTIFS(AC:AC,AC145,AD:AD,AD145)&gt;=1,"日作業","")))</f>
        <v>日作業</v>
      </c>
      <c r="V145" s="2" t="str">
        <f t="shared" ca="1" si="33"/>
        <v/>
      </c>
      <c r="W145" s="2" t="str">
        <f>IF(AB145="","",IF(COUNTIF(AB$1:AB145,AB145)&gt;1,"",IF(COUNTIF(AB:AB,AB145)&gt;=1,"月","")))</f>
        <v/>
      </c>
      <c r="X145" s="2" t="str">
        <f t="shared" ca="1" si="34"/>
        <v>月日99</v>
      </c>
      <c r="Y145" s="2" t="str">
        <f>IF(AC145="","",IF(COUNTIF(AC$1:AC145,AC145)&gt;1,"",IF(COUNTIF(AC:AC,AC145)&gt;=1,"月日","")))</f>
        <v>月日</v>
      </c>
      <c r="Z145" s="2" t="str">
        <f t="shared" ca="1" si="35"/>
        <v/>
      </c>
      <c r="AA145" s="2" t="str">
        <f>IF(AD145="","",IF(COUNTIF(AD$1:AD145,AD145)&gt;1,"",IF(COUNTIF(AD:AD,AD145)&gt;=1,"作業","")))</f>
        <v/>
      </c>
      <c r="AB145" s="2">
        <f t="shared" si="25"/>
        <v>3</v>
      </c>
      <c r="AC145" s="3">
        <f t="shared" si="26"/>
        <v>45721</v>
      </c>
      <c r="AD145" s="2" t="str">
        <f t="shared" si="27"/>
        <v>舞洲1号シュート作図</v>
      </c>
      <c r="AE145" s="2" t="str">
        <f t="shared" si="28"/>
        <v>シュート作図</v>
      </c>
      <c r="AF145" s="2" t="str">
        <f t="shared" si="29"/>
        <v>舞洲1号</v>
      </c>
      <c r="AG145" s="2" t="str">
        <f t="shared" si="36"/>
        <v/>
      </c>
      <c r="AH145" s="2" t="str">
        <f t="shared" si="30"/>
        <v>シュート</v>
      </c>
      <c r="AI145" s="2" t="str">
        <f t="shared" si="30"/>
        <v>作図</v>
      </c>
    </row>
    <row r="146" spans="1:35">
      <c r="A146" s="5">
        <v>45722</v>
      </c>
      <c r="B146" s="4" t="s">
        <v>11801</v>
      </c>
      <c r="C146" s="4" t="s">
        <v>11802</v>
      </c>
      <c r="D146" s="4" t="s">
        <v>11800</v>
      </c>
      <c r="F146" s="4">
        <v>7.75</v>
      </c>
      <c r="G146" s="1" t="str">
        <f>IF(COUNTIF(A$1:A145, A146) &gt; 0, "", IF(SUMIF(A:A, A146,F:F) &gt; 7.75, SUMIF(A:A, A146,F:F) - 7.75, ""))</f>
        <v/>
      </c>
      <c r="M146" s="1" t="s">
        <v>7636</v>
      </c>
      <c r="N146" s="1" t="s">
        <v>9635</v>
      </c>
      <c r="O146" s="1" t="s">
        <v>3538</v>
      </c>
      <c r="P146" s="1" t="s">
        <v>3539</v>
      </c>
      <c r="Q146" s="1" t="s">
        <v>1277</v>
      </c>
      <c r="R146" s="2" t="str">
        <f t="shared" ca="1" si="31"/>
        <v>月作業52</v>
      </c>
      <c r="S146" s="2" t="str">
        <f>IF(AB146="","",IF(COUNTIFS(AB$1:AB146,AB146,AD$1:AD146,AD146)&gt;1,"",IF(COUNTIFS(AB:AB,AB146,AD:AD,AD146)&gt;=1,"月作業","")))</f>
        <v>月作業</v>
      </c>
      <c r="T146" s="2" t="str">
        <f t="shared" ca="1" si="32"/>
        <v>日作業144</v>
      </c>
      <c r="U146" s="2" t="str">
        <f>IF(AB146="","",IF(COUNTIFS(AC$1:AC146,AC146,AD$1:AD146,AD146)&gt;1,"",IF(COUNTIFS(AC:AC,AC146,AD:AD,AD146)&gt;=1,"日作業","")))</f>
        <v>日作業</v>
      </c>
      <c r="V146" s="2" t="str">
        <f t="shared" ca="1" si="33"/>
        <v/>
      </c>
      <c r="W146" s="2" t="str">
        <f>IF(AB146="","",IF(COUNTIF(AB$1:AB146,AB146)&gt;1,"",IF(COUNTIF(AB:AB,AB146)&gt;=1,"月","")))</f>
        <v/>
      </c>
      <c r="X146" s="2" t="str">
        <f t="shared" ca="1" si="34"/>
        <v>月日100</v>
      </c>
      <c r="Y146" s="2" t="str">
        <f>IF(AC146="","",IF(COUNTIF(AC$1:AC146,AC146)&gt;1,"",IF(COUNTIF(AC:AC,AC146)&gt;=1,"月日","")))</f>
        <v>月日</v>
      </c>
      <c r="Z146" s="2" t="str">
        <f t="shared" ca="1" si="35"/>
        <v>作業42</v>
      </c>
      <c r="AA146" s="2" t="str">
        <f>IF(AD146="","",IF(COUNTIF(AD$1:AD146,AD146)&gt;1,"",IF(COUNTIF(AD:AD,AD146)&gt;=1,"作業","")))</f>
        <v>作業</v>
      </c>
      <c r="AB146" s="2">
        <f t="shared" si="25"/>
        <v>3</v>
      </c>
      <c r="AC146" s="3">
        <f t="shared" si="26"/>
        <v>45722</v>
      </c>
      <c r="AD146" s="2" t="str">
        <f t="shared" si="27"/>
        <v>南プラ1号焼却炉当て板現地調査</v>
      </c>
      <c r="AE146" s="2" t="str">
        <f t="shared" si="28"/>
        <v>焼却炉当て板現地調査</v>
      </c>
      <c r="AF146" s="2" t="str">
        <f t="shared" si="29"/>
        <v>南プラ1号</v>
      </c>
      <c r="AG146" s="2" t="str">
        <f t="shared" si="36"/>
        <v/>
      </c>
      <c r="AH146" s="2" t="str">
        <f t="shared" si="30"/>
        <v>焼却炉当て板</v>
      </c>
      <c r="AI146" s="2" t="str">
        <f t="shared" si="30"/>
        <v>現地調査</v>
      </c>
    </row>
    <row r="147" spans="1:35">
      <c r="A147" s="5">
        <v>45723</v>
      </c>
      <c r="B147" s="4" t="s">
        <v>11793</v>
      </c>
      <c r="C147" s="4" t="s">
        <v>11733</v>
      </c>
      <c r="D147" s="4" t="s">
        <v>1125</v>
      </c>
      <c r="F147" s="4">
        <v>7.75</v>
      </c>
      <c r="G147" s="1" t="str">
        <f>IF(COUNTIF(A$1:A146, A147) &gt; 0, "", IF(SUMIF(A:A, A147,F:F) &gt; 7.75, SUMIF(A:A, A147,F:F) - 7.75, ""))</f>
        <v/>
      </c>
      <c r="M147" s="1" t="s">
        <v>7637</v>
      </c>
      <c r="N147" s="1" t="s">
        <v>9636</v>
      </c>
      <c r="O147" s="1" t="s">
        <v>3540</v>
      </c>
      <c r="P147" s="1" t="s">
        <v>3541</v>
      </c>
      <c r="Q147" s="1" t="s">
        <v>1278</v>
      </c>
      <c r="R147" s="2" t="str">
        <f t="shared" ca="1" si="31"/>
        <v/>
      </c>
      <c r="S147" s="2" t="str">
        <f>IF(AB147="","",IF(COUNTIFS(AB$1:AB147,AB147,AD$1:AD147,AD147)&gt;1,"",IF(COUNTIFS(AB:AB,AB147,AD:AD,AD147)&gt;=1,"月作業","")))</f>
        <v/>
      </c>
      <c r="T147" s="2" t="str">
        <f t="shared" ca="1" si="32"/>
        <v>日作業145</v>
      </c>
      <c r="U147" s="2" t="str">
        <f>IF(AB147="","",IF(COUNTIFS(AC$1:AC147,AC147,AD$1:AD147,AD147)&gt;1,"",IF(COUNTIFS(AC:AC,AC147,AD:AD,AD147)&gt;=1,"日作業","")))</f>
        <v>日作業</v>
      </c>
      <c r="V147" s="2" t="str">
        <f t="shared" ca="1" si="33"/>
        <v/>
      </c>
      <c r="W147" s="2" t="str">
        <f>IF(AB147="","",IF(COUNTIF(AB$1:AB147,AB147)&gt;1,"",IF(COUNTIF(AB:AB,AB147)&gt;=1,"月","")))</f>
        <v/>
      </c>
      <c r="X147" s="2" t="str">
        <f t="shared" ca="1" si="34"/>
        <v>月日101</v>
      </c>
      <c r="Y147" s="2" t="str">
        <f>IF(AC147="","",IF(COUNTIF(AC$1:AC147,AC147)&gt;1,"",IF(COUNTIF(AC:AC,AC147)&gt;=1,"月日","")))</f>
        <v>月日</v>
      </c>
      <c r="Z147" s="2" t="str">
        <f t="shared" ca="1" si="35"/>
        <v/>
      </c>
      <c r="AA147" s="2" t="str">
        <f>IF(AD147="","",IF(COUNTIF(AD$1:AD147,AD147)&gt;1,"",IF(COUNTIF(AD:AD,AD147)&gt;=1,"作業","")))</f>
        <v/>
      </c>
      <c r="AB147" s="2">
        <f t="shared" si="25"/>
        <v>3</v>
      </c>
      <c r="AC147" s="3">
        <f t="shared" si="26"/>
        <v>45723</v>
      </c>
      <c r="AD147" s="2" t="str">
        <f t="shared" si="27"/>
        <v>東プラ2号ダクト作図</v>
      </c>
      <c r="AE147" s="2" t="str">
        <f t="shared" si="28"/>
        <v>ダクト作図</v>
      </c>
      <c r="AF147" s="2" t="str">
        <f t="shared" si="29"/>
        <v>東プラ2号</v>
      </c>
      <c r="AG147" s="2" t="str">
        <f t="shared" si="36"/>
        <v/>
      </c>
      <c r="AH147" s="2" t="str">
        <f t="shared" si="30"/>
        <v>ダクト</v>
      </c>
      <c r="AI147" s="2" t="str">
        <f t="shared" si="30"/>
        <v>作図</v>
      </c>
    </row>
    <row r="148" spans="1:35">
      <c r="A148" s="5">
        <v>45726</v>
      </c>
      <c r="B148" s="4" t="s">
        <v>11793</v>
      </c>
      <c r="C148" s="4" t="s">
        <v>11733</v>
      </c>
      <c r="D148" s="4" t="s">
        <v>1125</v>
      </c>
      <c r="F148" s="4">
        <v>7.75</v>
      </c>
      <c r="G148" s="1" t="str">
        <f>IF(COUNTIF(A$1:A147, A148) &gt; 0, "", IF(SUMIF(A:A, A148,F:F) &gt; 7.75, SUMIF(A:A, A148,F:F) - 7.75, ""))</f>
        <v/>
      </c>
      <c r="M148" s="1" t="s">
        <v>7638</v>
      </c>
      <c r="N148" s="1" t="s">
        <v>9637</v>
      </c>
      <c r="O148" s="1" t="s">
        <v>3542</v>
      </c>
      <c r="P148" s="1" t="s">
        <v>3543</v>
      </c>
      <c r="Q148" s="1" t="s">
        <v>1279</v>
      </c>
      <c r="R148" s="2" t="str">
        <f t="shared" ca="1" si="31"/>
        <v/>
      </c>
      <c r="S148" s="2" t="str">
        <f>IF(AB148="","",IF(COUNTIFS(AB$1:AB148,AB148,AD$1:AD148,AD148)&gt;1,"",IF(COUNTIFS(AB:AB,AB148,AD:AD,AD148)&gt;=1,"月作業","")))</f>
        <v/>
      </c>
      <c r="T148" s="2" t="str">
        <f t="shared" ca="1" si="32"/>
        <v>日作業146</v>
      </c>
      <c r="U148" s="2" t="str">
        <f>IF(AB148="","",IF(COUNTIFS(AC$1:AC148,AC148,AD$1:AD148,AD148)&gt;1,"",IF(COUNTIFS(AC:AC,AC148,AD:AD,AD148)&gt;=1,"日作業","")))</f>
        <v>日作業</v>
      </c>
      <c r="V148" s="2" t="str">
        <f t="shared" ca="1" si="33"/>
        <v/>
      </c>
      <c r="W148" s="2" t="str">
        <f>IF(AB148="","",IF(COUNTIF(AB$1:AB148,AB148)&gt;1,"",IF(COUNTIF(AB:AB,AB148)&gt;=1,"月","")))</f>
        <v/>
      </c>
      <c r="X148" s="2" t="str">
        <f t="shared" ca="1" si="34"/>
        <v>月日102</v>
      </c>
      <c r="Y148" s="2" t="str">
        <f>IF(AC148="","",IF(COUNTIF(AC$1:AC148,AC148)&gt;1,"",IF(COUNTIF(AC:AC,AC148)&gt;=1,"月日","")))</f>
        <v>月日</v>
      </c>
      <c r="Z148" s="2" t="str">
        <f t="shared" ca="1" si="35"/>
        <v/>
      </c>
      <c r="AA148" s="2" t="str">
        <f>IF(AD148="","",IF(COUNTIF(AD$1:AD148,AD148)&gt;1,"",IF(COUNTIF(AD:AD,AD148)&gt;=1,"作業","")))</f>
        <v/>
      </c>
      <c r="AB148" s="2">
        <f t="shared" si="25"/>
        <v>3</v>
      </c>
      <c r="AC148" s="3">
        <f t="shared" si="26"/>
        <v>45726</v>
      </c>
      <c r="AD148" s="2" t="str">
        <f t="shared" si="27"/>
        <v>東プラ2号ダクト作図</v>
      </c>
      <c r="AE148" s="2" t="str">
        <f t="shared" si="28"/>
        <v>ダクト作図</v>
      </c>
      <c r="AF148" s="2" t="str">
        <f t="shared" si="29"/>
        <v>東プラ2号</v>
      </c>
      <c r="AG148" s="2" t="str">
        <f t="shared" si="36"/>
        <v/>
      </c>
      <c r="AH148" s="2" t="str">
        <f t="shared" si="30"/>
        <v>ダクト</v>
      </c>
      <c r="AI148" s="2" t="str">
        <f t="shared" si="30"/>
        <v>作図</v>
      </c>
    </row>
    <row r="149" spans="1:35">
      <c r="A149" s="5">
        <v>45727</v>
      </c>
      <c r="B149" s="4" t="s">
        <v>11793</v>
      </c>
      <c r="C149" s="4" t="s">
        <v>11733</v>
      </c>
      <c r="D149" s="4" t="s">
        <v>11800</v>
      </c>
      <c r="F149" s="4">
        <v>7.75</v>
      </c>
      <c r="G149" s="1" t="str">
        <f>IF(COUNTIF(A$1:A148, A149) &gt; 0, "", IF(SUMIF(A:A, A149,F:F) &gt; 7.75, SUMIF(A:A, A149,F:F) - 7.75, ""))</f>
        <v/>
      </c>
      <c r="M149" s="1" t="s">
        <v>7639</v>
      </c>
      <c r="N149" s="1" t="s">
        <v>9638</v>
      </c>
      <c r="O149" s="1" t="s">
        <v>3544</v>
      </c>
      <c r="P149" s="1" t="s">
        <v>3545</v>
      </c>
      <c r="Q149" s="1" t="s">
        <v>1280</v>
      </c>
      <c r="R149" s="2" t="str">
        <f t="shared" ca="1" si="31"/>
        <v>月作業53</v>
      </c>
      <c r="S149" s="2" t="str">
        <f>IF(AB149="","",IF(COUNTIFS(AB$1:AB149,AB149,AD$1:AD149,AD149)&gt;1,"",IF(COUNTIFS(AB:AB,AB149,AD:AD,AD149)&gt;=1,"月作業","")))</f>
        <v>月作業</v>
      </c>
      <c r="T149" s="2" t="str">
        <f t="shared" ca="1" si="32"/>
        <v>日作業147</v>
      </c>
      <c r="U149" s="2" t="str">
        <f>IF(AB149="","",IF(COUNTIFS(AC$1:AC149,AC149,AD$1:AD149,AD149)&gt;1,"",IF(COUNTIFS(AC:AC,AC149,AD:AD,AD149)&gt;=1,"日作業","")))</f>
        <v>日作業</v>
      </c>
      <c r="V149" s="2" t="str">
        <f t="shared" ca="1" si="33"/>
        <v/>
      </c>
      <c r="W149" s="2" t="str">
        <f>IF(AB149="","",IF(COUNTIF(AB$1:AB149,AB149)&gt;1,"",IF(COUNTIF(AB:AB,AB149)&gt;=1,"月","")))</f>
        <v/>
      </c>
      <c r="X149" s="2" t="str">
        <f t="shared" ca="1" si="34"/>
        <v>月日103</v>
      </c>
      <c r="Y149" s="2" t="str">
        <f>IF(AC149="","",IF(COUNTIF(AC$1:AC149,AC149)&gt;1,"",IF(COUNTIF(AC:AC,AC149)&gt;=1,"月日","")))</f>
        <v>月日</v>
      </c>
      <c r="Z149" s="2" t="str">
        <f t="shared" ca="1" si="35"/>
        <v>作業43</v>
      </c>
      <c r="AA149" s="2" t="str">
        <f>IF(AD149="","",IF(COUNTIF(AD$1:AD149,AD149)&gt;1,"",IF(COUNTIF(AD:AD,AD149)&gt;=1,"作業","")))</f>
        <v>作業</v>
      </c>
      <c r="AB149" s="2">
        <f t="shared" si="25"/>
        <v>3</v>
      </c>
      <c r="AC149" s="3">
        <f t="shared" si="26"/>
        <v>45727</v>
      </c>
      <c r="AD149" s="2" t="str">
        <f t="shared" si="27"/>
        <v>東プラ2号ダクト現地調査</v>
      </c>
      <c r="AE149" s="2" t="str">
        <f t="shared" si="28"/>
        <v>ダクト現地調査</v>
      </c>
      <c r="AF149" s="2" t="str">
        <f t="shared" si="29"/>
        <v>東プラ2号</v>
      </c>
      <c r="AG149" s="2" t="str">
        <f t="shared" si="36"/>
        <v/>
      </c>
      <c r="AH149" s="2" t="str">
        <f t="shared" si="30"/>
        <v>ダクト</v>
      </c>
      <c r="AI149" s="2" t="str">
        <f t="shared" si="30"/>
        <v>現地調査</v>
      </c>
    </row>
    <row r="150" spans="1:35">
      <c r="A150" s="5">
        <v>45728</v>
      </c>
      <c r="B150" s="4" t="s">
        <v>11793</v>
      </c>
      <c r="C150" s="4" t="s">
        <v>11733</v>
      </c>
      <c r="D150" s="4" t="s">
        <v>1125</v>
      </c>
      <c r="F150" s="4">
        <v>7.75</v>
      </c>
      <c r="G150" s="1" t="str">
        <f>IF(COUNTIF(A$1:A149, A150) &gt; 0, "", IF(SUMIF(A:A, A150,F:F) &gt; 7.75, SUMIF(A:A, A150,F:F) - 7.75, ""))</f>
        <v/>
      </c>
      <c r="M150" s="1" t="s">
        <v>7640</v>
      </c>
      <c r="N150" s="1" t="s">
        <v>9639</v>
      </c>
      <c r="O150" s="1" t="s">
        <v>3546</v>
      </c>
      <c r="P150" s="1" t="s">
        <v>3547</v>
      </c>
      <c r="Q150" s="1" t="s">
        <v>1281</v>
      </c>
      <c r="R150" s="2" t="str">
        <f t="shared" ca="1" si="31"/>
        <v/>
      </c>
      <c r="S150" s="2" t="str">
        <f>IF(AB150="","",IF(COUNTIFS(AB$1:AB150,AB150,AD$1:AD150,AD150)&gt;1,"",IF(COUNTIFS(AB:AB,AB150,AD:AD,AD150)&gt;=1,"月作業","")))</f>
        <v/>
      </c>
      <c r="T150" s="2" t="str">
        <f t="shared" ca="1" si="32"/>
        <v>日作業148</v>
      </c>
      <c r="U150" s="2" t="str">
        <f>IF(AB150="","",IF(COUNTIFS(AC$1:AC150,AC150,AD$1:AD150,AD150)&gt;1,"",IF(COUNTIFS(AC:AC,AC150,AD:AD,AD150)&gt;=1,"日作業","")))</f>
        <v>日作業</v>
      </c>
      <c r="V150" s="2" t="str">
        <f t="shared" ca="1" si="33"/>
        <v/>
      </c>
      <c r="W150" s="2" t="str">
        <f>IF(AB150="","",IF(COUNTIF(AB$1:AB150,AB150)&gt;1,"",IF(COUNTIF(AB:AB,AB150)&gt;=1,"月","")))</f>
        <v/>
      </c>
      <c r="X150" s="2" t="str">
        <f t="shared" ca="1" si="34"/>
        <v>月日104</v>
      </c>
      <c r="Y150" s="2" t="str">
        <f>IF(AC150="","",IF(COUNTIF(AC$1:AC150,AC150)&gt;1,"",IF(COUNTIF(AC:AC,AC150)&gt;=1,"月日","")))</f>
        <v>月日</v>
      </c>
      <c r="Z150" s="2" t="str">
        <f t="shared" ca="1" si="35"/>
        <v/>
      </c>
      <c r="AA150" s="2" t="str">
        <f>IF(AD150="","",IF(COUNTIF(AD$1:AD150,AD150)&gt;1,"",IF(COUNTIF(AD:AD,AD150)&gt;=1,"作業","")))</f>
        <v/>
      </c>
      <c r="AB150" s="2">
        <f t="shared" si="25"/>
        <v>3</v>
      </c>
      <c r="AC150" s="3">
        <f t="shared" si="26"/>
        <v>45728</v>
      </c>
      <c r="AD150" s="2" t="str">
        <f t="shared" si="27"/>
        <v>東プラ2号ダクト作図</v>
      </c>
      <c r="AE150" s="2" t="str">
        <f t="shared" si="28"/>
        <v>ダクト作図</v>
      </c>
      <c r="AF150" s="2" t="str">
        <f t="shared" si="29"/>
        <v>東プラ2号</v>
      </c>
      <c r="AG150" s="2" t="str">
        <f t="shared" si="36"/>
        <v/>
      </c>
      <c r="AH150" s="2" t="str">
        <f t="shared" si="30"/>
        <v>ダクト</v>
      </c>
      <c r="AI150" s="2" t="str">
        <f t="shared" si="30"/>
        <v>作図</v>
      </c>
    </row>
    <row r="151" spans="1:35">
      <c r="A151" s="5">
        <v>45729</v>
      </c>
      <c r="B151" s="4" t="s">
        <v>11793</v>
      </c>
      <c r="C151" s="4" t="s">
        <v>11733</v>
      </c>
      <c r="D151" s="4" t="s">
        <v>1125</v>
      </c>
      <c r="F151" s="4">
        <v>7.75</v>
      </c>
      <c r="G151" s="1" t="str">
        <f>IF(COUNTIF(A$1:A150, A151) &gt; 0, "", IF(SUMIF(A:A, A151,F:F) &gt; 7.75, SUMIF(A:A, A151,F:F) - 7.75, ""))</f>
        <v/>
      </c>
      <c r="M151" s="1" t="s">
        <v>7641</v>
      </c>
      <c r="N151" s="1" t="s">
        <v>9640</v>
      </c>
      <c r="O151" s="1" t="s">
        <v>3548</v>
      </c>
      <c r="P151" s="1" t="s">
        <v>3549</v>
      </c>
      <c r="Q151" s="1" t="s">
        <v>1282</v>
      </c>
      <c r="R151" s="2" t="str">
        <f t="shared" ca="1" si="31"/>
        <v/>
      </c>
      <c r="S151" s="2" t="str">
        <f>IF(AB151="","",IF(COUNTIFS(AB$1:AB151,AB151,AD$1:AD151,AD151)&gt;1,"",IF(COUNTIFS(AB:AB,AB151,AD:AD,AD151)&gt;=1,"月作業","")))</f>
        <v/>
      </c>
      <c r="T151" s="2" t="str">
        <f t="shared" ca="1" si="32"/>
        <v>日作業149</v>
      </c>
      <c r="U151" s="2" t="str">
        <f>IF(AB151="","",IF(COUNTIFS(AC$1:AC151,AC151,AD$1:AD151,AD151)&gt;1,"",IF(COUNTIFS(AC:AC,AC151,AD:AD,AD151)&gt;=1,"日作業","")))</f>
        <v>日作業</v>
      </c>
      <c r="V151" s="2" t="str">
        <f t="shared" ca="1" si="33"/>
        <v/>
      </c>
      <c r="W151" s="2" t="str">
        <f>IF(AB151="","",IF(COUNTIF(AB$1:AB151,AB151)&gt;1,"",IF(COUNTIF(AB:AB,AB151)&gt;=1,"月","")))</f>
        <v/>
      </c>
      <c r="X151" s="2" t="str">
        <f t="shared" ca="1" si="34"/>
        <v>月日105</v>
      </c>
      <c r="Y151" s="2" t="str">
        <f>IF(AC151="","",IF(COUNTIF(AC$1:AC151,AC151)&gt;1,"",IF(COUNTIF(AC:AC,AC151)&gt;=1,"月日","")))</f>
        <v>月日</v>
      </c>
      <c r="Z151" s="2" t="str">
        <f t="shared" ca="1" si="35"/>
        <v/>
      </c>
      <c r="AA151" s="2" t="str">
        <f>IF(AD151="","",IF(COUNTIF(AD$1:AD151,AD151)&gt;1,"",IF(COUNTIF(AD:AD,AD151)&gt;=1,"作業","")))</f>
        <v/>
      </c>
      <c r="AB151" s="2">
        <f t="shared" si="25"/>
        <v>3</v>
      </c>
      <c r="AC151" s="3">
        <f t="shared" si="26"/>
        <v>45729</v>
      </c>
      <c r="AD151" s="2" t="str">
        <f t="shared" si="27"/>
        <v>東プラ2号ダクト作図</v>
      </c>
      <c r="AE151" s="2" t="str">
        <f t="shared" si="28"/>
        <v>ダクト作図</v>
      </c>
      <c r="AF151" s="2" t="str">
        <f t="shared" si="29"/>
        <v>東プラ2号</v>
      </c>
      <c r="AG151" s="2" t="str">
        <f t="shared" si="36"/>
        <v/>
      </c>
      <c r="AH151" s="2" t="str">
        <f t="shared" si="30"/>
        <v>ダクト</v>
      </c>
      <c r="AI151" s="2" t="str">
        <f t="shared" si="30"/>
        <v>作図</v>
      </c>
    </row>
    <row r="152" spans="1:35">
      <c r="A152" s="5">
        <v>45730</v>
      </c>
      <c r="B152" s="4" t="s">
        <v>11793</v>
      </c>
      <c r="C152" s="4" t="s">
        <v>11733</v>
      </c>
      <c r="D152" s="4" t="s">
        <v>1125</v>
      </c>
      <c r="F152" s="4">
        <v>7.75</v>
      </c>
      <c r="G152" s="1" t="str">
        <f>IF(COUNTIF(A$1:A151, A152) &gt; 0, "", IF(SUMIF(A:A, A152,F:F) &gt; 7.75, SUMIF(A:A, A152,F:F) - 7.75, ""))</f>
        <v/>
      </c>
      <c r="M152" s="1" t="s">
        <v>7642</v>
      </c>
      <c r="N152" s="1" t="s">
        <v>9641</v>
      </c>
      <c r="O152" s="1" t="s">
        <v>3550</v>
      </c>
      <c r="P152" s="1" t="s">
        <v>3551</v>
      </c>
      <c r="Q152" s="1" t="s">
        <v>1283</v>
      </c>
      <c r="R152" s="2" t="str">
        <f t="shared" ca="1" si="31"/>
        <v/>
      </c>
      <c r="S152" s="2" t="str">
        <f>IF(AB152="","",IF(COUNTIFS(AB$1:AB152,AB152,AD$1:AD152,AD152)&gt;1,"",IF(COUNTIFS(AB:AB,AB152,AD:AD,AD152)&gt;=1,"月作業","")))</f>
        <v/>
      </c>
      <c r="T152" s="2" t="str">
        <f t="shared" ca="1" si="32"/>
        <v>日作業150</v>
      </c>
      <c r="U152" s="2" t="str">
        <f>IF(AB152="","",IF(COUNTIFS(AC$1:AC152,AC152,AD$1:AD152,AD152)&gt;1,"",IF(COUNTIFS(AC:AC,AC152,AD:AD,AD152)&gt;=1,"日作業","")))</f>
        <v>日作業</v>
      </c>
      <c r="V152" s="2" t="str">
        <f t="shared" ca="1" si="33"/>
        <v/>
      </c>
      <c r="W152" s="2" t="str">
        <f>IF(AB152="","",IF(COUNTIF(AB$1:AB152,AB152)&gt;1,"",IF(COUNTIF(AB:AB,AB152)&gt;=1,"月","")))</f>
        <v/>
      </c>
      <c r="X152" s="2" t="str">
        <f t="shared" ca="1" si="34"/>
        <v>月日106</v>
      </c>
      <c r="Y152" s="2" t="str">
        <f>IF(AC152="","",IF(COUNTIF(AC$1:AC152,AC152)&gt;1,"",IF(COUNTIF(AC:AC,AC152)&gt;=1,"月日","")))</f>
        <v>月日</v>
      </c>
      <c r="Z152" s="2" t="str">
        <f t="shared" ca="1" si="35"/>
        <v/>
      </c>
      <c r="AA152" s="2" t="str">
        <f>IF(AD152="","",IF(COUNTIF(AD$1:AD152,AD152)&gt;1,"",IF(COUNTIF(AD:AD,AD152)&gt;=1,"作業","")))</f>
        <v/>
      </c>
      <c r="AB152" s="2">
        <f t="shared" si="25"/>
        <v>3</v>
      </c>
      <c r="AC152" s="3">
        <f t="shared" si="26"/>
        <v>45730</v>
      </c>
      <c r="AD152" s="2" t="str">
        <f t="shared" si="27"/>
        <v>東プラ2号ダクト作図</v>
      </c>
      <c r="AE152" s="2" t="str">
        <f t="shared" si="28"/>
        <v>ダクト作図</v>
      </c>
      <c r="AF152" s="2" t="str">
        <f t="shared" si="29"/>
        <v>東プラ2号</v>
      </c>
      <c r="AG152" s="2" t="str">
        <f t="shared" si="36"/>
        <v/>
      </c>
      <c r="AH152" s="2" t="str">
        <f t="shared" si="30"/>
        <v>ダクト</v>
      </c>
      <c r="AI152" s="2" t="str">
        <f t="shared" si="30"/>
        <v>作図</v>
      </c>
    </row>
    <row r="153" spans="1:35">
      <c r="A153" s="5">
        <v>45733</v>
      </c>
      <c r="B153" s="4" t="s">
        <v>11793</v>
      </c>
      <c r="C153" s="4" t="s">
        <v>11733</v>
      </c>
      <c r="D153" s="4" t="s">
        <v>1125</v>
      </c>
      <c r="F153" s="4">
        <v>7.75</v>
      </c>
      <c r="G153" s="1" t="str">
        <f>IF(COUNTIF(A$1:A152, A153) &gt; 0, "", IF(SUMIF(A:A, A153,F:F) &gt; 7.75, SUMIF(A:A, A153,F:F) - 7.75, ""))</f>
        <v/>
      </c>
      <c r="M153" s="1" t="s">
        <v>7643</v>
      </c>
      <c r="N153" s="1" t="s">
        <v>9642</v>
      </c>
      <c r="O153" s="1" t="s">
        <v>3552</v>
      </c>
      <c r="P153" s="1" t="s">
        <v>3553</v>
      </c>
      <c r="Q153" s="1" t="s">
        <v>1284</v>
      </c>
      <c r="R153" s="2" t="str">
        <f t="shared" ca="1" si="31"/>
        <v/>
      </c>
      <c r="S153" s="2" t="str">
        <f>IF(AB153="","",IF(COUNTIFS(AB$1:AB153,AB153,AD$1:AD153,AD153)&gt;1,"",IF(COUNTIFS(AB:AB,AB153,AD:AD,AD153)&gt;=1,"月作業","")))</f>
        <v/>
      </c>
      <c r="T153" s="2" t="str">
        <f t="shared" ca="1" si="32"/>
        <v>日作業151</v>
      </c>
      <c r="U153" s="2" t="str">
        <f>IF(AB153="","",IF(COUNTIFS(AC$1:AC153,AC153,AD$1:AD153,AD153)&gt;1,"",IF(COUNTIFS(AC:AC,AC153,AD:AD,AD153)&gt;=1,"日作業","")))</f>
        <v>日作業</v>
      </c>
      <c r="V153" s="2" t="str">
        <f t="shared" ca="1" si="33"/>
        <v/>
      </c>
      <c r="W153" s="2" t="str">
        <f>IF(AB153="","",IF(COUNTIF(AB$1:AB153,AB153)&gt;1,"",IF(COUNTIF(AB:AB,AB153)&gt;=1,"月","")))</f>
        <v/>
      </c>
      <c r="X153" s="2" t="str">
        <f t="shared" ca="1" si="34"/>
        <v>月日107</v>
      </c>
      <c r="Y153" s="2" t="str">
        <f>IF(AC153="","",IF(COUNTIF(AC$1:AC153,AC153)&gt;1,"",IF(COUNTIF(AC:AC,AC153)&gt;=1,"月日","")))</f>
        <v>月日</v>
      </c>
      <c r="Z153" s="2" t="str">
        <f t="shared" ca="1" si="35"/>
        <v/>
      </c>
      <c r="AA153" s="2" t="str">
        <f>IF(AD153="","",IF(COUNTIF(AD$1:AD153,AD153)&gt;1,"",IF(COUNTIF(AD:AD,AD153)&gt;=1,"作業","")))</f>
        <v/>
      </c>
      <c r="AB153" s="2">
        <f t="shared" si="25"/>
        <v>3</v>
      </c>
      <c r="AC153" s="3">
        <f t="shared" si="26"/>
        <v>45733</v>
      </c>
      <c r="AD153" s="2" t="str">
        <f t="shared" si="27"/>
        <v>東プラ2号ダクト作図</v>
      </c>
      <c r="AE153" s="2" t="str">
        <f t="shared" si="28"/>
        <v>ダクト作図</v>
      </c>
      <c r="AF153" s="2" t="str">
        <f t="shared" si="29"/>
        <v>東プラ2号</v>
      </c>
      <c r="AG153" s="2" t="str">
        <f t="shared" si="36"/>
        <v/>
      </c>
      <c r="AH153" s="2" t="str">
        <f t="shared" si="30"/>
        <v>ダクト</v>
      </c>
      <c r="AI153" s="2" t="str">
        <f t="shared" si="30"/>
        <v>作図</v>
      </c>
    </row>
    <row r="154" spans="1:35">
      <c r="A154" s="5">
        <v>45734</v>
      </c>
      <c r="B154" s="4" t="s">
        <v>11625</v>
      </c>
      <c r="C154" s="4" t="s">
        <v>11808</v>
      </c>
      <c r="D154" s="4" t="s">
        <v>11810</v>
      </c>
      <c r="F154" s="4">
        <v>0</v>
      </c>
      <c r="G154" s="1" t="str">
        <f>IF(COUNTIF(A$1:A153, A154) &gt; 0, "", IF(SUMIF(A:A, A154,F:F) &gt; 7.75, SUMIF(A:A, A154,F:F) - 7.75, ""))</f>
        <v/>
      </c>
      <c r="M154" s="1" t="s">
        <v>7644</v>
      </c>
      <c r="N154" s="1" t="s">
        <v>9643</v>
      </c>
      <c r="O154" s="1" t="s">
        <v>3554</v>
      </c>
      <c r="P154" s="1" t="s">
        <v>3555</v>
      </c>
      <c r="Q154" s="1" t="s">
        <v>1285</v>
      </c>
      <c r="R154" s="2" t="str">
        <f t="shared" ca="1" si="31"/>
        <v>月作業54</v>
      </c>
      <c r="S154" s="2" t="str">
        <f>IF(AB154="","",IF(COUNTIFS(AB$1:AB154,AB154,AD$1:AD154,AD154)&gt;1,"",IF(COUNTIFS(AB:AB,AB154,AD:AD,AD154)&gt;=1,"月作業","")))</f>
        <v>月作業</v>
      </c>
      <c r="T154" s="2" t="str">
        <f t="shared" ca="1" si="32"/>
        <v>日作業152</v>
      </c>
      <c r="U154" s="2" t="str">
        <f>IF(AB154="","",IF(COUNTIFS(AC$1:AC154,AC154,AD$1:AD154,AD154)&gt;1,"",IF(COUNTIFS(AC:AC,AC154,AD:AD,AD154)&gt;=1,"日作業","")))</f>
        <v>日作業</v>
      </c>
      <c r="V154" s="2" t="str">
        <f t="shared" ca="1" si="33"/>
        <v/>
      </c>
      <c r="W154" s="2" t="str">
        <f>IF(AB154="","",IF(COUNTIF(AB$1:AB154,AB154)&gt;1,"",IF(COUNTIF(AB:AB,AB154)&gt;=1,"月","")))</f>
        <v/>
      </c>
      <c r="X154" s="2" t="str">
        <f t="shared" ca="1" si="34"/>
        <v>月日108</v>
      </c>
      <c r="Y154" s="2" t="str">
        <f>IF(AC154="","",IF(COUNTIF(AC$1:AC154,AC154)&gt;1,"",IF(COUNTIF(AC:AC,AC154)&gt;=1,"月日","")))</f>
        <v>月日</v>
      </c>
      <c r="Z154" s="2" t="str">
        <f t="shared" ca="1" si="35"/>
        <v>作業44</v>
      </c>
      <c r="AA154" s="2" t="str">
        <f>IF(AD154="","",IF(COUNTIF(AD$1:AD154,AD154)&gt;1,"",IF(COUNTIF(AD:AD,AD154)&gt;=1,"作業","")))</f>
        <v>作業</v>
      </c>
      <c r="AB154" s="2">
        <f t="shared" si="25"/>
        <v>3</v>
      </c>
      <c r="AC154" s="3">
        <f t="shared" si="26"/>
        <v>45734</v>
      </c>
      <c r="AD154" s="2" t="str">
        <f t="shared" si="27"/>
        <v>職場休み全日休暇(-7.75時間)</v>
      </c>
      <c r="AE154" s="2" t="str">
        <f t="shared" si="28"/>
        <v>休み全日休暇(-7.75時間)</v>
      </c>
      <c r="AF154" s="2" t="str">
        <f t="shared" si="29"/>
        <v>職場</v>
      </c>
      <c r="AG154" s="2" t="str">
        <f t="shared" si="36"/>
        <v/>
      </c>
      <c r="AH154" s="2" t="str">
        <f t="shared" si="30"/>
        <v>休み</v>
      </c>
      <c r="AI154" s="2" t="str">
        <f t="shared" si="30"/>
        <v>全日休暇(-7.75時間)</v>
      </c>
    </row>
    <row r="155" spans="1:35">
      <c r="A155" s="5">
        <v>45735</v>
      </c>
      <c r="B155" s="4" t="s">
        <v>11794</v>
      </c>
      <c r="C155" s="4" t="s">
        <v>11795</v>
      </c>
      <c r="D155" s="4" t="s">
        <v>1125</v>
      </c>
      <c r="F155" s="4">
        <v>3.5</v>
      </c>
      <c r="G155" s="1" t="str">
        <f>IF(COUNTIF(A$1:A154, A155) &gt; 0, "", IF(SUMIF(A:A, A155,F:F) &gt; 7.75, SUMIF(A:A, A155,F:F) - 7.75, ""))</f>
        <v/>
      </c>
      <c r="M155" s="1" t="s">
        <v>7645</v>
      </c>
      <c r="N155" s="1" t="s">
        <v>9644</v>
      </c>
      <c r="O155" s="1" t="s">
        <v>3556</v>
      </c>
      <c r="P155" s="1" t="s">
        <v>3557</v>
      </c>
      <c r="Q155" s="1" t="s">
        <v>1286</v>
      </c>
      <c r="R155" s="2" t="str">
        <f t="shared" ca="1" si="31"/>
        <v/>
      </c>
      <c r="S155" s="2" t="str">
        <f>IF(AB155="","",IF(COUNTIFS(AB$1:AB155,AB155,AD$1:AD155,AD155)&gt;1,"",IF(COUNTIFS(AB:AB,AB155,AD:AD,AD155)&gt;=1,"月作業","")))</f>
        <v/>
      </c>
      <c r="T155" s="2" t="str">
        <f t="shared" ca="1" si="32"/>
        <v>日作業153</v>
      </c>
      <c r="U155" s="2" t="str">
        <f>IF(AB155="","",IF(COUNTIFS(AC$1:AC155,AC155,AD$1:AD155,AD155)&gt;1,"",IF(COUNTIFS(AC:AC,AC155,AD:AD,AD155)&gt;=1,"日作業","")))</f>
        <v>日作業</v>
      </c>
      <c r="V155" s="2" t="str">
        <f t="shared" ca="1" si="33"/>
        <v/>
      </c>
      <c r="W155" s="2" t="str">
        <f>IF(AB155="","",IF(COUNTIF(AB$1:AB155,AB155)&gt;1,"",IF(COUNTIF(AB:AB,AB155)&gt;=1,"月","")))</f>
        <v/>
      </c>
      <c r="X155" s="2" t="str">
        <f t="shared" ca="1" si="34"/>
        <v>月日109</v>
      </c>
      <c r="Y155" s="2" t="str">
        <f>IF(AC155="","",IF(COUNTIF(AC$1:AC155,AC155)&gt;1,"",IF(COUNTIF(AC:AC,AC155)&gt;=1,"月日","")))</f>
        <v>月日</v>
      </c>
      <c r="Z155" s="2" t="str">
        <f t="shared" ca="1" si="35"/>
        <v/>
      </c>
      <c r="AA155" s="2" t="str">
        <f>IF(AD155="","",IF(COUNTIF(AD$1:AD155,AD155)&gt;1,"",IF(COUNTIF(AD:AD,AD155)&gt;=1,"作業","")))</f>
        <v/>
      </c>
      <c r="AB155" s="2">
        <f t="shared" si="25"/>
        <v>3</v>
      </c>
      <c r="AC155" s="3">
        <f t="shared" si="26"/>
        <v>45735</v>
      </c>
      <c r="AD155" s="2" t="str">
        <f t="shared" si="27"/>
        <v>利根浄化センターマンホール作図</v>
      </c>
      <c r="AE155" s="2" t="str">
        <f t="shared" si="28"/>
        <v>マンホール作図</v>
      </c>
      <c r="AF155" s="2" t="str">
        <f t="shared" si="29"/>
        <v>利根浄化センター</v>
      </c>
      <c r="AG155" s="2" t="str">
        <f t="shared" si="36"/>
        <v/>
      </c>
      <c r="AH155" s="2" t="str">
        <f t="shared" si="30"/>
        <v>マンホール</v>
      </c>
      <c r="AI155" s="2" t="str">
        <f t="shared" si="30"/>
        <v>作図</v>
      </c>
    </row>
    <row r="156" spans="1:35">
      <c r="A156" s="5">
        <v>45735</v>
      </c>
      <c r="B156" s="4" t="s">
        <v>11793</v>
      </c>
      <c r="C156" s="4" t="s">
        <v>11733</v>
      </c>
      <c r="D156" s="4" t="s">
        <v>1125</v>
      </c>
      <c r="F156" s="4">
        <v>4.25</v>
      </c>
      <c r="G156" s="1" t="str">
        <f>IF(COUNTIF(A$1:A155, A156) &gt; 0, "", IF(SUMIF(A:A, A156,F:F) &gt; 7.75, SUMIF(A:A, A156,F:F) - 7.75, ""))</f>
        <v/>
      </c>
      <c r="M156" s="1" t="s">
        <v>7646</v>
      </c>
      <c r="N156" s="1" t="s">
        <v>9645</v>
      </c>
      <c r="O156" s="1" t="s">
        <v>3558</v>
      </c>
      <c r="P156" s="1" t="s">
        <v>3559</v>
      </c>
      <c r="Q156" s="1" t="s">
        <v>1287</v>
      </c>
      <c r="R156" s="2" t="str">
        <f t="shared" ca="1" si="31"/>
        <v/>
      </c>
      <c r="S156" s="2" t="str">
        <f>IF(AB156="","",IF(COUNTIFS(AB$1:AB156,AB156,AD$1:AD156,AD156)&gt;1,"",IF(COUNTIFS(AB:AB,AB156,AD:AD,AD156)&gt;=1,"月作業","")))</f>
        <v/>
      </c>
      <c r="T156" s="2" t="str">
        <f t="shared" ca="1" si="32"/>
        <v>日作業154</v>
      </c>
      <c r="U156" s="2" t="str">
        <f>IF(AB156="","",IF(COUNTIFS(AC$1:AC156,AC156,AD$1:AD156,AD156)&gt;1,"",IF(COUNTIFS(AC:AC,AC156,AD:AD,AD156)&gt;=1,"日作業","")))</f>
        <v>日作業</v>
      </c>
      <c r="V156" s="2" t="str">
        <f t="shared" ca="1" si="33"/>
        <v/>
      </c>
      <c r="W156" s="2" t="str">
        <f>IF(AB156="","",IF(COUNTIF(AB$1:AB156,AB156)&gt;1,"",IF(COUNTIF(AB:AB,AB156)&gt;=1,"月","")))</f>
        <v/>
      </c>
      <c r="X156" s="2" t="str">
        <f t="shared" ca="1" si="34"/>
        <v/>
      </c>
      <c r="Y156" s="2" t="str">
        <f>IF(AC156="","",IF(COUNTIF(AC$1:AC156,AC156)&gt;1,"",IF(COUNTIF(AC:AC,AC156)&gt;=1,"月日","")))</f>
        <v/>
      </c>
      <c r="Z156" s="2" t="str">
        <f t="shared" ca="1" si="35"/>
        <v/>
      </c>
      <c r="AA156" s="2" t="str">
        <f>IF(AD156="","",IF(COUNTIF(AD$1:AD156,AD156)&gt;1,"",IF(COUNTIF(AD:AD,AD156)&gt;=1,"作業","")))</f>
        <v/>
      </c>
      <c r="AB156" s="2">
        <f t="shared" si="25"/>
        <v>3</v>
      </c>
      <c r="AC156" s="3">
        <f t="shared" si="26"/>
        <v>45735</v>
      </c>
      <c r="AD156" s="2" t="str">
        <f t="shared" si="27"/>
        <v>東プラ2号ダクト作図</v>
      </c>
      <c r="AE156" s="2" t="str">
        <f t="shared" si="28"/>
        <v>ダクト作図</v>
      </c>
      <c r="AF156" s="2" t="str">
        <f t="shared" si="29"/>
        <v>東プラ2号</v>
      </c>
      <c r="AG156" s="2" t="str">
        <f t="shared" si="36"/>
        <v/>
      </c>
      <c r="AH156" s="2" t="str">
        <f t="shared" si="30"/>
        <v>ダクト</v>
      </c>
      <c r="AI156" s="2" t="str">
        <f t="shared" si="30"/>
        <v>作図</v>
      </c>
    </row>
    <row r="157" spans="1:35">
      <c r="A157" s="5">
        <v>45737</v>
      </c>
      <c r="B157" s="4" t="s">
        <v>11793</v>
      </c>
      <c r="C157" s="4" t="s">
        <v>11733</v>
      </c>
      <c r="D157" s="4" t="s">
        <v>1125</v>
      </c>
      <c r="F157" s="4">
        <v>7.75</v>
      </c>
      <c r="G157" s="1" t="str">
        <f>IF(COUNTIF(A$1:A156, A157) &gt; 0, "", IF(SUMIF(A:A, A157,F:F) &gt; 7.75, SUMIF(A:A, A157,F:F) - 7.75, ""))</f>
        <v/>
      </c>
      <c r="M157" s="1" t="s">
        <v>7647</v>
      </c>
      <c r="N157" s="1" t="s">
        <v>9646</v>
      </c>
      <c r="O157" s="1" t="s">
        <v>3560</v>
      </c>
      <c r="P157" s="1" t="s">
        <v>3561</v>
      </c>
      <c r="Q157" s="1" t="s">
        <v>1288</v>
      </c>
      <c r="R157" s="2" t="str">
        <f t="shared" ca="1" si="31"/>
        <v/>
      </c>
      <c r="S157" s="2" t="str">
        <f>IF(AB157="","",IF(COUNTIFS(AB$1:AB157,AB157,AD$1:AD157,AD157)&gt;1,"",IF(COUNTIFS(AB:AB,AB157,AD:AD,AD157)&gt;=1,"月作業","")))</f>
        <v/>
      </c>
      <c r="T157" s="2" t="str">
        <f t="shared" ca="1" si="32"/>
        <v>日作業155</v>
      </c>
      <c r="U157" s="2" t="str">
        <f>IF(AB157="","",IF(COUNTIFS(AC$1:AC157,AC157,AD$1:AD157,AD157)&gt;1,"",IF(COUNTIFS(AC:AC,AC157,AD:AD,AD157)&gt;=1,"日作業","")))</f>
        <v>日作業</v>
      </c>
      <c r="V157" s="2" t="str">
        <f t="shared" ca="1" si="33"/>
        <v/>
      </c>
      <c r="W157" s="2" t="str">
        <f>IF(AB157="","",IF(COUNTIF(AB$1:AB157,AB157)&gt;1,"",IF(COUNTIF(AB:AB,AB157)&gt;=1,"月","")))</f>
        <v/>
      </c>
      <c r="X157" s="2" t="str">
        <f t="shared" ca="1" si="34"/>
        <v>月日110</v>
      </c>
      <c r="Y157" s="2" t="str">
        <f>IF(AC157="","",IF(COUNTIF(AC$1:AC157,AC157)&gt;1,"",IF(COUNTIF(AC:AC,AC157)&gt;=1,"月日","")))</f>
        <v>月日</v>
      </c>
      <c r="Z157" s="2" t="str">
        <f t="shared" ca="1" si="35"/>
        <v/>
      </c>
      <c r="AA157" s="2" t="str">
        <f>IF(AD157="","",IF(COUNTIF(AD$1:AD157,AD157)&gt;1,"",IF(COUNTIF(AD:AD,AD157)&gt;=1,"作業","")))</f>
        <v/>
      </c>
      <c r="AB157" s="2">
        <f t="shared" si="25"/>
        <v>3</v>
      </c>
      <c r="AC157" s="3">
        <f t="shared" si="26"/>
        <v>45737</v>
      </c>
      <c r="AD157" s="2" t="str">
        <f t="shared" si="27"/>
        <v>東プラ2号ダクト作図</v>
      </c>
      <c r="AE157" s="2" t="str">
        <f t="shared" si="28"/>
        <v>ダクト作図</v>
      </c>
      <c r="AF157" s="2" t="str">
        <f t="shared" si="29"/>
        <v>東プラ2号</v>
      </c>
      <c r="AG157" s="2" t="str">
        <f t="shared" si="36"/>
        <v/>
      </c>
      <c r="AH157" s="2" t="str">
        <f t="shared" si="30"/>
        <v>ダクト</v>
      </c>
      <c r="AI157" s="2" t="str">
        <f t="shared" si="30"/>
        <v>作図</v>
      </c>
    </row>
    <row r="158" spans="1:35">
      <c r="A158" s="5">
        <v>45738</v>
      </c>
      <c r="B158" s="4" t="s">
        <v>11625</v>
      </c>
      <c r="C158" s="4" t="s">
        <v>11803</v>
      </c>
      <c r="D158" s="4" t="s">
        <v>11804</v>
      </c>
      <c r="F158" s="4">
        <v>7.75</v>
      </c>
      <c r="G158" s="1" t="str">
        <f>IF(COUNTIF(A$1:A157, A158) &gt; 0, "", IF(SUMIF(A:A, A158,F:F) &gt; 7.75, SUMIF(A:A, A158,F:F) - 7.75, ""))</f>
        <v/>
      </c>
      <c r="M158" s="1" t="s">
        <v>7648</v>
      </c>
      <c r="N158" s="1" t="s">
        <v>9647</v>
      </c>
      <c r="O158" s="1" t="s">
        <v>3562</v>
      </c>
      <c r="P158" s="1" t="s">
        <v>3563</v>
      </c>
      <c r="Q158" s="1" t="s">
        <v>1289</v>
      </c>
      <c r="R158" s="2" t="str">
        <f t="shared" ca="1" si="31"/>
        <v>月作業55</v>
      </c>
      <c r="S158" s="2" t="str">
        <f>IF(AB158="","",IF(COUNTIFS(AB$1:AB158,AB158,AD$1:AD158,AD158)&gt;1,"",IF(COUNTIFS(AB:AB,AB158,AD:AD,AD158)&gt;=1,"月作業","")))</f>
        <v>月作業</v>
      </c>
      <c r="T158" s="2" t="str">
        <f t="shared" ca="1" si="32"/>
        <v>日作業156</v>
      </c>
      <c r="U158" s="2" t="str">
        <f>IF(AB158="","",IF(COUNTIFS(AC$1:AC158,AC158,AD$1:AD158,AD158)&gt;1,"",IF(COUNTIFS(AC:AC,AC158,AD:AD,AD158)&gt;=1,"日作業","")))</f>
        <v>日作業</v>
      </c>
      <c r="V158" s="2" t="str">
        <f t="shared" ca="1" si="33"/>
        <v/>
      </c>
      <c r="W158" s="2" t="str">
        <f>IF(AB158="","",IF(COUNTIF(AB$1:AB158,AB158)&gt;1,"",IF(COUNTIF(AB:AB,AB158)&gt;=1,"月","")))</f>
        <v/>
      </c>
      <c r="X158" s="2" t="str">
        <f t="shared" ca="1" si="34"/>
        <v>月日111</v>
      </c>
      <c r="Y158" s="2" t="str">
        <f>IF(AC158="","",IF(COUNTIF(AC$1:AC158,AC158)&gt;1,"",IF(COUNTIF(AC:AC,AC158)&gt;=1,"月日","")))</f>
        <v>月日</v>
      </c>
      <c r="Z158" s="2" t="str">
        <f t="shared" ca="1" si="35"/>
        <v>作業45</v>
      </c>
      <c r="AA158" s="2" t="str">
        <f>IF(AD158="","",IF(COUNTIF(AD$1:AD158,AD158)&gt;1,"",IF(COUNTIF(AD:AD,AD158)&gt;=1,"作業","")))</f>
        <v>作業</v>
      </c>
      <c r="AB158" s="2">
        <f t="shared" si="25"/>
        <v>3</v>
      </c>
      <c r="AC158" s="3">
        <f t="shared" si="26"/>
        <v>45738</v>
      </c>
      <c r="AD158" s="2" t="str">
        <f t="shared" si="27"/>
        <v>職場ISO教育訓練</v>
      </c>
      <c r="AE158" s="2" t="str">
        <f t="shared" si="28"/>
        <v>ISO教育訓練</v>
      </c>
      <c r="AF158" s="2" t="str">
        <f t="shared" si="29"/>
        <v>職場</v>
      </c>
      <c r="AG158" s="2" t="str">
        <f t="shared" si="36"/>
        <v/>
      </c>
      <c r="AH158" s="2" t="str">
        <f t="shared" si="30"/>
        <v>ISO</v>
      </c>
      <c r="AI158" s="2" t="str">
        <f t="shared" si="30"/>
        <v>教育訓練</v>
      </c>
    </row>
    <row r="159" spans="1:35">
      <c r="A159" s="5">
        <v>45740</v>
      </c>
      <c r="B159" s="4" t="s">
        <v>11805</v>
      </c>
      <c r="C159" s="4" t="s">
        <v>11806</v>
      </c>
      <c r="D159" s="4" t="s">
        <v>1125</v>
      </c>
      <c r="F159" s="4">
        <v>7.75</v>
      </c>
      <c r="G159" s="1" t="str">
        <f>IF(COUNTIF(A$1:A158, A159) &gt; 0, "", IF(SUMIF(A:A, A159,F:F) &gt; 7.75, SUMIF(A:A, A159,F:F) - 7.75, ""))</f>
        <v/>
      </c>
      <c r="M159" s="1" t="s">
        <v>7649</v>
      </c>
      <c r="N159" s="1" t="s">
        <v>9648</v>
      </c>
      <c r="O159" s="1" t="s">
        <v>3564</v>
      </c>
      <c r="P159" s="1" t="s">
        <v>3565</v>
      </c>
      <c r="Q159" s="1" t="s">
        <v>1290</v>
      </c>
      <c r="R159" s="2" t="str">
        <f t="shared" ca="1" si="31"/>
        <v>月作業56</v>
      </c>
      <c r="S159" s="2" t="str">
        <f>IF(AB159="","",IF(COUNTIFS(AB$1:AB159,AB159,AD$1:AD159,AD159)&gt;1,"",IF(COUNTIFS(AB:AB,AB159,AD:AD,AD159)&gt;=1,"月作業","")))</f>
        <v>月作業</v>
      </c>
      <c r="T159" s="2" t="str">
        <f t="shared" ca="1" si="32"/>
        <v>日作業157</v>
      </c>
      <c r="U159" s="2" t="str">
        <f>IF(AB159="","",IF(COUNTIFS(AC$1:AC159,AC159,AD$1:AD159,AD159)&gt;1,"",IF(COUNTIFS(AC:AC,AC159,AD:AD,AD159)&gt;=1,"日作業","")))</f>
        <v>日作業</v>
      </c>
      <c r="V159" s="2" t="str">
        <f t="shared" ca="1" si="33"/>
        <v/>
      </c>
      <c r="W159" s="2" t="str">
        <f>IF(AB159="","",IF(COUNTIF(AB$1:AB159,AB159)&gt;1,"",IF(COUNTIF(AB:AB,AB159)&gt;=1,"月","")))</f>
        <v/>
      </c>
      <c r="X159" s="2" t="str">
        <f t="shared" ca="1" si="34"/>
        <v>月日112</v>
      </c>
      <c r="Y159" s="2" t="str">
        <f>IF(AC159="","",IF(COUNTIF(AC$1:AC159,AC159)&gt;1,"",IF(COUNTIF(AC:AC,AC159)&gt;=1,"月日","")))</f>
        <v>月日</v>
      </c>
      <c r="Z159" s="2" t="str">
        <f t="shared" ca="1" si="35"/>
        <v>作業46</v>
      </c>
      <c r="AA159" s="2" t="str">
        <f>IF(AD159="","",IF(COUNTIF(AD$1:AD159,AD159)&gt;1,"",IF(COUNTIF(AD:AD,AD159)&gt;=1,"作業","")))</f>
        <v>作業</v>
      </c>
      <c r="AB159" s="2">
        <f t="shared" si="25"/>
        <v>3</v>
      </c>
      <c r="AC159" s="3">
        <f t="shared" si="26"/>
        <v>45740</v>
      </c>
      <c r="AD159" s="2" t="str">
        <f t="shared" si="27"/>
        <v>南プラ新2号補修工事作図</v>
      </c>
      <c r="AE159" s="2" t="str">
        <f t="shared" si="28"/>
        <v>補修工事作図</v>
      </c>
      <c r="AF159" s="2" t="str">
        <f t="shared" si="29"/>
        <v>南プラ新2号</v>
      </c>
      <c r="AG159" s="2" t="str">
        <f t="shared" si="36"/>
        <v/>
      </c>
      <c r="AH159" s="2" t="str">
        <f t="shared" si="30"/>
        <v>補修工事</v>
      </c>
      <c r="AI159" s="2" t="str">
        <f t="shared" si="30"/>
        <v>作図</v>
      </c>
    </row>
    <row r="160" spans="1:35">
      <c r="A160" s="5">
        <v>45741</v>
      </c>
      <c r="B160" s="4" t="s">
        <v>11625</v>
      </c>
      <c r="C160" s="4" t="s">
        <v>11808</v>
      </c>
      <c r="D160" s="4" t="s">
        <v>11811</v>
      </c>
      <c r="F160" s="4">
        <v>0</v>
      </c>
      <c r="G160" s="1" t="str">
        <f>IF(COUNTIF(A$1:A159, A160) &gt; 0, "", IF(SUMIF(A:A, A160,F:F) &gt; 7.75, SUMIF(A:A, A160,F:F) - 7.75, ""))</f>
        <v/>
      </c>
      <c r="M160" s="1" t="s">
        <v>7650</v>
      </c>
      <c r="N160" s="1" t="s">
        <v>9649</v>
      </c>
      <c r="O160" s="1" t="s">
        <v>3566</v>
      </c>
      <c r="P160" s="1" t="s">
        <v>3567</v>
      </c>
      <c r="Q160" s="1" t="s">
        <v>1291</v>
      </c>
      <c r="R160" s="2" t="str">
        <f t="shared" ca="1" si="31"/>
        <v>月作業57</v>
      </c>
      <c r="S160" s="2" t="str">
        <f>IF(AB160="","",IF(COUNTIFS(AB$1:AB160,AB160,AD$1:AD160,AD160)&gt;1,"",IF(COUNTIFS(AB:AB,AB160,AD:AD,AD160)&gt;=1,"月作業","")))</f>
        <v>月作業</v>
      </c>
      <c r="T160" s="2" t="str">
        <f t="shared" ca="1" si="32"/>
        <v>日作業158</v>
      </c>
      <c r="U160" s="2" t="str">
        <f>IF(AB160="","",IF(COUNTIFS(AC$1:AC160,AC160,AD$1:AD160,AD160)&gt;1,"",IF(COUNTIFS(AC:AC,AC160,AD:AD,AD160)&gt;=1,"日作業","")))</f>
        <v>日作業</v>
      </c>
      <c r="V160" s="2" t="str">
        <f t="shared" ca="1" si="33"/>
        <v/>
      </c>
      <c r="W160" s="2" t="str">
        <f>IF(AB160="","",IF(COUNTIF(AB$1:AB160,AB160)&gt;1,"",IF(COUNTIF(AB:AB,AB160)&gt;=1,"月","")))</f>
        <v/>
      </c>
      <c r="X160" s="2" t="str">
        <f t="shared" ca="1" si="34"/>
        <v>月日113</v>
      </c>
      <c r="Y160" s="2" t="str">
        <f>IF(AC160="","",IF(COUNTIF(AC$1:AC160,AC160)&gt;1,"",IF(COUNTIF(AC:AC,AC160)&gt;=1,"月日","")))</f>
        <v>月日</v>
      </c>
      <c r="Z160" s="2" t="str">
        <f t="shared" ca="1" si="35"/>
        <v>作業47</v>
      </c>
      <c r="AA160" s="2" t="str">
        <f>IF(AD160="","",IF(COUNTIF(AD$1:AD160,AD160)&gt;1,"",IF(COUNTIF(AD:AD,AD160)&gt;=1,"作業","")))</f>
        <v>作業</v>
      </c>
      <c r="AB160" s="2">
        <f t="shared" si="25"/>
        <v>3</v>
      </c>
      <c r="AC160" s="3">
        <f t="shared" si="26"/>
        <v>45741</v>
      </c>
      <c r="AD160" s="2" t="str">
        <f t="shared" si="27"/>
        <v>職場休みAM:半日休暇(-3.5時間)</v>
      </c>
      <c r="AE160" s="2" t="str">
        <f t="shared" si="28"/>
        <v>休みAM:半日休暇(-3.5時間)</v>
      </c>
      <c r="AF160" s="2" t="str">
        <f t="shared" si="29"/>
        <v>職場</v>
      </c>
      <c r="AG160" s="2" t="str">
        <f t="shared" si="36"/>
        <v/>
      </c>
      <c r="AH160" s="2" t="str">
        <f t="shared" si="30"/>
        <v>休み</v>
      </c>
      <c r="AI160" s="2" t="str">
        <f t="shared" si="30"/>
        <v>AM:半日休暇(-3.5時間)</v>
      </c>
    </row>
    <row r="161" spans="1:35">
      <c r="A161" s="5">
        <v>45741</v>
      </c>
      <c r="B161" s="4" t="s">
        <v>11805</v>
      </c>
      <c r="C161" s="4" t="s">
        <v>11806</v>
      </c>
      <c r="D161" s="4" t="s">
        <v>1125</v>
      </c>
      <c r="F161" s="4">
        <v>4.25</v>
      </c>
      <c r="G161" s="1" t="str">
        <f>IF(COUNTIF(A$1:A160, A161) &gt; 0, "", IF(SUMIF(A:A, A161,F:F) &gt; 7.75, SUMIF(A:A, A161,F:F) - 7.75, ""))</f>
        <v/>
      </c>
      <c r="M161" s="1" t="s">
        <v>7651</v>
      </c>
      <c r="N161" s="1" t="s">
        <v>9650</v>
      </c>
      <c r="O161" s="1" t="s">
        <v>3568</v>
      </c>
      <c r="P161" s="1" t="s">
        <v>3569</v>
      </c>
      <c r="Q161" s="1" t="s">
        <v>1292</v>
      </c>
      <c r="R161" s="2" t="str">
        <f t="shared" ca="1" si="31"/>
        <v/>
      </c>
      <c r="S161" s="2" t="str">
        <f>IF(AB161="","",IF(COUNTIFS(AB$1:AB161,AB161,AD$1:AD161,AD161)&gt;1,"",IF(COUNTIFS(AB:AB,AB161,AD:AD,AD161)&gt;=1,"月作業","")))</f>
        <v/>
      </c>
      <c r="T161" s="2" t="str">
        <f t="shared" ca="1" si="32"/>
        <v>日作業159</v>
      </c>
      <c r="U161" s="2" t="str">
        <f>IF(AB161="","",IF(COUNTIFS(AC$1:AC161,AC161,AD$1:AD161,AD161)&gt;1,"",IF(COUNTIFS(AC:AC,AC161,AD:AD,AD161)&gt;=1,"日作業","")))</f>
        <v>日作業</v>
      </c>
      <c r="V161" s="2" t="str">
        <f t="shared" ca="1" si="33"/>
        <v/>
      </c>
      <c r="W161" s="2" t="str">
        <f>IF(AB161="","",IF(COUNTIF(AB$1:AB161,AB161)&gt;1,"",IF(COUNTIF(AB:AB,AB161)&gt;=1,"月","")))</f>
        <v/>
      </c>
      <c r="X161" s="2" t="str">
        <f t="shared" ca="1" si="34"/>
        <v/>
      </c>
      <c r="Y161" s="2" t="str">
        <f>IF(AC161="","",IF(COUNTIF(AC$1:AC161,AC161)&gt;1,"",IF(COUNTIF(AC:AC,AC161)&gt;=1,"月日","")))</f>
        <v/>
      </c>
      <c r="Z161" s="2" t="str">
        <f t="shared" ca="1" si="35"/>
        <v/>
      </c>
      <c r="AA161" s="2" t="str">
        <f>IF(AD161="","",IF(COUNTIF(AD$1:AD161,AD161)&gt;1,"",IF(COUNTIF(AD:AD,AD161)&gt;=1,"作業","")))</f>
        <v/>
      </c>
      <c r="AB161" s="2">
        <f t="shared" si="25"/>
        <v>3</v>
      </c>
      <c r="AC161" s="3">
        <f t="shared" si="26"/>
        <v>45741</v>
      </c>
      <c r="AD161" s="2" t="str">
        <f t="shared" si="27"/>
        <v>南プラ新2号補修工事作図</v>
      </c>
      <c r="AE161" s="2" t="str">
        <f t="shared" si="28"/>
        <v>補修工事作図</v>
      </c>
      <c r="AF161" s="2" t="str">
        <f t="shared" si="29"/>
        <v>南プラ新2号</v>
      </c>
      <c r="AG161" s="2" t="str">
        <f t="shared" si="36"/>
        <v/>
      </c>
      <c r="AH161" s="2" t="str">
        <f t="shared" si="30"/>
        <v>補修工事</v>
      </c>
      <c r="AI161" s="2" t="str">
        <f t="shared" si="30"/>
        <v>作図</v>
      </c>
    </row>
    <row r="162" spans="1:35">
      <c r="A162" s="5">
        <v>45742</v>
      </c>
      <c r="B162" s="4" t="s">
        <v>11805</v>
      </c>
      <c r="C162" s="4" t="s">
        <v>11806</v>
      </c>
      <c r="D162" s="4" t="s">
        <v>1125</v>
      </c>
      <c r="F162" s="4">
        <v>7.75</v>
      </c>
      <c r="G162" s="1" t="str">
        <f>IF(COUNTIF(A$1:A161, A162) &gt; 0, "", IF(SUMIF(A:A, A162,F:F) &gt; 7.75, SUMIF(A:A, A162,F:F) - 7.75, ""))</f>
        <v/>
      </c>
      <c r="M162" s="1" t="s">
        <v>7652</v>
      </c>
      <c r="N162" s="1" t="s">
        <v>9651</v>
      </c>
      <c r="O162" s="1" t="s">
        <v>3570</v>
      </c>
      <c r="P162" s="1" t="s">
        <v>3571</v>
      </c>
      <c r="Q162" s="1" t="s">
        <v>1293</v>
      </c>
      <c r="R162" s="2" t="str">
        <f t="shared" ca="1" si="31"/>
        <v/>
      </c>
      <c r="S162" s="2" t="str">
        <f>IF(AB162="","",IF(COUNTIFS(AB$1:AB162,AB162,AD$1:AD162,AD162)&gt;1,"",IF(COUNTIFS(AB:AB,AB162,AD:AD,AD162)&gt;=1,"月作業","")))</f>
        <v/>
      </c>
      <c r="T162" s="2" t="str">
        <f t="shared" ca="1" si="32"/>
        <v>日作業160</v>
      </c>
      <c r="U162" s="2" t="str">
        <f>IF(AB162="","",IF(COUNTIFS(AC$1:AC162,AC162,AD$1:AD162,AD162)&gt;1,"",IF(COUNTIFS(AC:AC,AC162,AD:AD,AD162)&gt;=1,"日作業","")))</f>
        <v>日作業</v>
      </c>
      <c r="V162" s="2" t="str">
        <f t="shared" ca="1" si="33"/>
        <v/>
      </c>
      <c r="W162" s="2" t="str">
        <f>IF(AB162="","",IF(COUNTIF(AB$1:AB162,AB162)&gt;1,"",IF(COUNTIF(AB:AB,AB162)&gt;=1,"月","")))</f>
        <v/>
      </c>
      <c r="X162" s="2" t="str">
        <f t="shared" ca="1" si="34"/>
        <v>月日114</v>
      </c>
      <c r="Y162" s="2" t="str">
        <f>IF(AC162="","",IF(COUNTIF(AC$1:AC162,AC162)&gt;1,"",IF(COUNTIF(AC:AC,AC162)&gt;=1,"月日","")))</f>
        <v>月日</v>
      </c>
      <c r="Z162" s="2" t="str">
        <f t="shared" ca="1" si="35"/>
        <v/>
      </c>
      <c r="AA162" s="2" t="str">
        <f>IF(AD162="","",IF(COUNTIF(AD$1:AD162,AD162)&gt;1,"",IF(COUNTIF(AD:AD,AD162)&gt;=1,"作業","")))</f>
        <v/>
      </c>
      <c r="AB162" s="2">
        <f t="shared" si="25"/>
        <v>3</v>
      </c>
      <c r="AC162" s="3">
        <f t="shared" si="26"/>
        <v>45742</v>
      </c>
      <c r="AD162" s="2" t="str">
        <f t="shared" si="27"/>
        <v>南プラ新2号補修工事作図</v>
      </c>
      <c r="AE162" s="2" t="str">
        <f t="shared" si="28"/>
        <v>補修工事作図</v>
      </c>
      <c r="AF162" s="2" t="str">
        <f t="shared" si="29"/>
        <v>南プラ新2号</v>
      </c>
      <c r="AG162" s="2" t="str">
        <f t="shared" si="36"/>
        <v/>
      </c>
      <c r="AH162" s="2" t="str">
        <f t="shared" si="30"/>
        <v>補修工事</v>
      </c>
      <c r="AI162" s="2" t="str">
        <f t="shared" si="30"/>
        <v>作図</v>
      </c>
    </row>
    <row r="163" spans="1:35">
      <c r="A163" s="5">
        <v>45743</v>
      </c>
      <c r="B163" s="4" t="s">
        <v>11805</v>
      </c>
      <c r="C163" s="4" t="s">
        <v>11806</v>
      </c>
      <c r="D163" s="4" t="s">
        <v>1125</v>
      </c>
      <c r="F163" s="4">
        <v>7.75</v>
      </c>
      <c r="G163" s="1" t="str">
        <f>IF(COUNTIF(A$1:A162, A163) &gt; 0, "", IF(SUMIF(A:A, A163,F:F) &gt; 7.75, SUMIF(A:A, A163,F:F) - 7.75, ""))</f>
        <v/>
      </c>
      <c r="M163" s="1" t="s">
        <v>7653</v>
      </c>
      <c r="N163" s="1" t="s">
        <v>9652</v>
      </c>
      <c r="O163" s="1" t="s">
        <v>3572</v>
      </c>
      <c r="P163" s="1" t="s">
        <v>3573</v>
      </c>
      <c r="Q163" s="1" t="s">
        <v>1294</v>
      </c>
      <c r="R163" s="2" t="str">
        <f t="shared" ca="1" si="31"/>
        <v/>
      </c>
      <c r="S163" s="2" t="str">
        <f>IF(AB163="","",IF(COUNTIFS(AB$1:AB163,AB163,AD$1:AD163,AD163)&gt;1,"",IF(COUNTIFS(AB:AB,AB163,AD:AD,AD163)&gt;=1,"月作業","")))</f>
        <v/>
      </c>
      <c r="T163" s="2" t="str">
        <f t="shared" ca="1" si="32"/>
        <v>日作業161</v>
      </c>
      <c r="U163" s="2" t="str">
        <f>IF(AB163="","",IF(COUNTIFS(AC$1:AC163,AC163,AD$1:AD163,AD163)&gt;1,"",IF(COUNTIFS(AC:AC,AC163,AD:AD,AD163)&gt;=1,"日作業","")))</f>
        <v>日作業</v>
      </c>
      <c r="V163" s="2" t="str">
        <f t="shared" ca="1" si="33"/>
        <v/>
      </c>
      <c r="W163" s="2" t="str">
        <f>IF(AB163="","",IF(COUNTIF(AB$1:AB163,AB163)&gt;1,"",IF(COUNTIF(AB:AB,AB163)&gt;=1,"月","")))</f>
        <v/>
      </c>
      <c r="X163" s="2" t="str">
        <f t="shared" ca="1" si="34"/>
        <v>月日115</v>
      </c>
      <c r="Y163" s="2" t="str">
        <f>IF(AC163="","",IF(COUNTIF(AC$1:AC163,AC163)&gt;1,"",IF(COUNTIF(AC:AC,AC163)&gt;=1,"月日","")))</f>
        <v>月日</v>
      </c>
      <c r="Z163" s="2" t="str">
        <f t="shared" ca="1" si="35"/>
        <v/>
      </c>
      <c r="AA163" s="2" t="str">
        <f>IF(AD163="","",IF(COUNTIF(AD$1:AD163,AD163)&gt;1,"",IF(COUNTIF(AD:AD,AD163)&gt;=1,"作業","")))</f>
        <v/>
      </c>
      <c r="AB163" s="2">
        <f t="shared" si="25"/>
        <v>3</v>
      </c>
      <c r="AC163" s="3">
        <f t="shared" si="26"/>
        <v>45743</v>
      </c>
      <c r="AD163" s="2" t="str">
        <f t="shared" si="27"/>
        <v>南プラ新2号補修工事作図</v>
      </c>
      <c r="AE163" s="2" t="str">
        <f t="shared" si="28"/>
        <v>補修工事作図</v>
      </c>
      <c r="AF163" s="2" t="str">
        <f t="shared" si="29"/>
        <v>南プラ新2号</v>
      </c>
      <c r="AG163" s="2" t="str">
        <f t="shared" si="36"/>
        <v/>
      </c>
      <c r="AH163" s="2" t="str">
        <f t="shared" si="30"/>
        <v>補修工事</v>
      </c>
      <c r="AI163" s="2" t="str">
        <f t="shared" si="30"/>
        <v>作図</v>
      </c>
    </row>
    <row r="164" spans="1:35">
      <c r="A164" s="5">
        <v>45744</v>
      </c>
      <c r="B164" s="4" t="s">
        <v>11805</v>
      </c>
      <c r="C164" s="4" t="s">
        <v>11806</v>
      </c>
      <c r="D164" s="4" t="s">
        <v>1125</v>
      </c>
      <c r="F164" s="4">
        <v>7.75</v>
      </c>
      <c r="G164" s="1" t="str">
        <f>IF(COUNTIF(A$1:A163, A164) &gt; 0, "", IF(SUMIF(A:A, A164,F:F) &gt; 7.75, SUMIF(A:A, A164,F:F) - 7.75, ""))</f>
        <v/>
      </c>
      <c r="M164" s="1" t="s">
        <v>7654</v>
      </c>
      <c r="N164" s="1" t="s">
        <v>9653</v>
      </c>
      <c r="O164" s="1" t="s">
        <v>3574</v>
      </c>
      <c r="P164" s="1" t="s">
        <v>3575</v>
      </c>
      <c r="Q164" s="1" t="s">
        <v>1295</v>
      </c>
      <c r="R164" s="2" t="str">
        <f t="shared" ca="1" si="31"/>
        <v/>
      </c>
      <c r="S164" s="2" t="str">
        <f>IF(AB164="","",IF(COUNTIFS(AB$1:AB164,AB164,AD$1:AD164,AD164)&gt;1,"",IF(COUNTIFS(AB:AB,AB164,AD:AD,AD164)&gt;=1,"月作業","")))</f>
        <v/>
      </c>
      <c r="T164" s="2" t="str">
        <f t="shared" ca="1" si="32"/>
        <v>日作業162</v>
      </c>
      <c r="U164" s="2" t="str">
        <f>IF(AB164="","",IF(COUNTIFS(AC$1:AC164,AC164,AD$1:AD164,AD164)&gt;1,"",IF(COUNTIFS(AC:AC,AC164,AD:AD,AD164)&gt;=1,"日作業","")))</f>
        <v>日作業</v>
      </c>
      <c r="V164" s="2" t="str">
        <f t="shared" ca="1" si="33"/>
        <v/>
      </c>
      <c r="W164" s="2" t="str">
        <f>IF(AB164="","",IF(COUNTIF(AB$1:AB164,AB164)&gt;1,"",IF(COUNTIF(AB:AB,AB164)&gt;=1,"月","")))</f>
        <v/>
      </c>
      <c r="X164" s="2" t="str">
        <f t="shared" ca="1" si="34"/>
        <v>月日116</v>
      </c>
      <c r="Y164" s="2" t="str">
        <f>IF(AC164="","",IF(COUNTIF(AC$1:AC164,AC164)&gt;1,"",IF(COUNTIF(AC:AC,AC164)&gt;=1,"月日","")))</f>
        <v>月日</v>
      </c>
      <c r="Z164" s="2" t="str">
        <f t="shared" ca="1" si="35"/>
        <v/>
      </c>
      <c r="AA164" s="2" t="str">
        <f>IF(AD164="","",IF(COUNTIF(AD$1:AD164,AD164)&gt;1,"",IF(COUNTIF(AD:AD,AD164)&gt;=1,"作業","")))</f>
        <v/>
      </c>
      <c r="AB164" s="2">
        <f t="shared" si="25"/>
        <v>3</v>
      </c>
      <c r="AC164" s="3">
        <f t="shared" si="26"/>
        <v>45744</v>
      </c>
      <c r="AD164" s="2" t="str">
        <f t="shared" si="27"/>
        <v>南プラ新2号補修工事作図</v>
      </c>
      <c r="AE164" s="2" t="str">
        <f t="shared" si="28"/>
        <v>補修工事作図</v>
      </c>
      <c r="AF164" s="2" t="str">
        <f t="shared" si="29"/>
        <v>南プラ新2号</v>
      </c>
      <c r="AG164" s="2" t="str">
        <f t="shared" si="36"/>
        <v/>
      </c>
      <c r="AH164" s="2" t="str">
        <f t="shared" si="30"/>
        <v>補修工事</v>
      </c>
      <c r="AI164" s="2" t="str">
        <f t="shared" si="30"/>
        <v>作図</v>
      </c>
    </row>
    <row r="165" spans="1:35">
      <c r="A165" s="5">
        <v>45747</v>
      </c>
      <c r="B165" s="4" t="s">
        <v>11805</v>
      </c>
      <c r="C165" s="4" t="s">
        <v>11806</v>
      </c>
      <c r="D165" s="4" t="s">
        <v>1125</v>
      </c>
      <c r="F165" s="4">
        <v>3.5</v>
      </c>
      <c r="G165" s="1" t="str">
        <f>IF(COUNTIF(A$1:A164, A165) &gt; 0, "", IF(SUMIF(A:A, A165,F:F) &gt; 7.75, SUMIF(A:A, A165,F:F) - 7.75, ""))</f>
        <v/>
      </c>
      <c r="M165" s="1" t="s">
        <v>7655</v>
      </c>
      <c r="N165" s="1" t="s">
        <v>9654</v>
      </c>
      <c r="O165" s="1" t="s">
        <v>3576</v>
      </c>
      <c r="P165" s="1" t="s">
        <v>3577</v>
      </c>
      <c r="Q165" s="1" t="s">
        <v>1296</v>
      </c>
      <c r="R165" s="2" t="str">
        <f t="shared" ca="1" si="31"/>
        <v/>
      </c>
      <c r="S165" s="2" t="str">
        <f>IF(AB165="","",IF(COUNTIFS(AB$1:AB165,AB165,AD$1:AD165,AD165)&gt;1,"",IF(COUNTIFS(AB:AB,AB165,AD:AD,AD165)&gt;=1,"月作業","")))</f>
        <v/>
      </c>
      <c r="T165" s="2" t="str">
        <f t="shared" ca="1" si="32"/>
        <v>日作業163</v>
      </c>
      <c r="U165" s="2" t="str">
        <f>IF(AB165="","",IF(COUNTIFS(AC$1:AC165,AC165,AD$1:AD165,AD165)&gt;1,"",IF(COUNTIFS(AC:AC,AC165,AD:AD,AD165)&gt;=1,"日作業","")))</f>
        <v>日作業</v>
      </c>
      <c r="V165" s="2" t="str">
        <f t="shared" ca="1" si="33"/>
        <v/>
      </c>
      <c r="W165" s="2" t="str">
        <f>IF(AB165="","",IF(COUNTIF(AB$1:AB165,AB165)&gt;1,"",IF(COUNTIF(AB:AB,AB165)&gt;=1,"月","")))</f>
        <v/>
      </c>
      <c r="X165" s="2" t="str">
        <f t="shared" ca="1" si="34"/>
        <v>月日117</v>
      </c>
      <c r="Y165" s="2" t="str">
        <f>IF(AC165="","",IF(COUNTIF(AC$1:AC165,AC165)&gt;1,"",IF(COUNTIF(AC:AC,AC165)&gt;=1,"月日","")))</f>
        <v>月日</v>
      </c>
      <c r="Z165" s="2" t="str">
        <f t="shared" ca="1" si="35"/>
        <v/>
      </c>
      <c r="AA165" s="2" t="str">
        <f>IF(AD165="","",IF(COUNTIF(AD$1:AD165,AD165)&gt;1,"",IF(COUNTIF(AD:AD,AD165)&gt;=1,"作業","")))</f>
        <v/>
      </c>
      <c r="AB165" s="2">
        <f t="shared" si="25"/>
        <v>3</v>
      </c>
      <c r="AC165" s="3">
        <f t="shared" si="26"/>
        <v>45747</v>
      </c>
      <c r="AD165" s="2" t="str">
        <f t="shared" si="27"/>
        <v>南プラ新2号補修工事作図</v>
      </c>
      <c r="AE165" s="2" t="str">
        <f t="shared" si="28"/>
        <v>補修工事作図</v>
      </c>
      <c r="AF165" s="2" t="str">
        <f t="shared" si="29"/>
        <v>南プラ新2号</v>
      </c>
      <c r="AG165" s="2" t="str">
        <f t="shared" si="36"/>
        <v/>
      </c>
      <c r="AH165" s="2" t="str">
        <f t="shared" si="30"/>
        <v>補修工事</v>
      </c>
      <c r="AI165" s="2" t="str">
        <f t="shared" si="30"/>
        <v>作図</v>
      </c>
    </row>
    <row r="166" spans="1:35">
      <c r="A166" s="5">
        <v>45747</v>
      </c>
      <c r="B166" s="4" t="s">
        <v>11747</v>
      </c>
      <c r="C166" s="4" t="s">
        <v>11799</v>
      </c>
      <c r="D166" s="4" t="s">
        <v>1125</v>
      </c>
      <c r="F166" s="4">
        <v>4.25</v>
      </c>
      <c r="G166" s="1" t="str">
        <f>IF(COUNTIF(A$1:A165, A166) &gt; 0, "", IF(SUMIF(A:A, A166,F:F) &gt; 7.75, SUMIF(A:A, A166,F:F) - 7.75, ""))</f>
        <v/>
      </c>
      <c r="M166" s="1" t="s">
        <v>7656</v>
      </c>
      <c r="N166" s="1" t="s">
        <v>9655</v>
      </c>
      <c r="O166" s="1" t="s">
        <v>3578</v>
      </c>
      <c r="P166" s="1" t="s">
        <v>3579</v>
      </c>
      <c r="Q166" s="1" t="s">
        <v>1297</v>
      </c>
      <c r="R166" s="2" t="str">
        <f t="shared" ca="1" si="31"/>
        <v/>
      </c>
      <c r="S166" s="2" t="str">
        <f>IF(AB166="","",IF(COUNTIFS(AB$1:AB166,AB166,AD$1:AD166,AD166)&gt;1,"",IF(COUNTIFS(AB:AB,AB166,AD:AD,AD166)&gt;=1,"月作業","")))</f>
        <v/>
      </c>
      <c r="T166" s="2" t="str">
        <f t="shared" ca="1" si="32"/>
        <v>日作業164</v>
      </c>
      <c r="U166" s="2" t="str">
        <f>IF(AB166="","",IF(COUNTIFS(AC$1:AC166,AC166,AD$1:AD166,AD166)&gt;1,"",IF(COUNTIFS(AC:AC,AC166,AD:AD,AD166)&gt;=1,"日作業","")))</f>
        <v>日作業</v>
      </c>
      <c r="V166" s="2" t="str">
        <f t="shared" ca="1" si="33"/>
        <v/>
      </c>
      <c r="W166" s="2" t="str">
        <f>IF(AB166="","",IF(COUNTIF(AB$1:AB166,AB166)&gt;1,"",IF(COUNTIF(AB:AB,AB166)&gt;=1,"月","")))</f>
        <v/>
      </c>
      <c r="X166" s="2" t="str">
        <f t="shared" ca="1" si="34"/>
        <v/>
      </c>
      <c r="Y166" s="2" t="str">
        <f>IF(AC166="","",IF(COUNTIF(AC$1:AC166,AC166)&gt;1,"",IF(COUNTIF(AC:AC,AC166)&gt;=1,"月日","")))</f>
        <v/>
      </c>
      <c r="Z166" s="2" t="str">
        <f t="shared" ca="1" si="35"/>
        <v/>
      </c>
      <c r="AA166" s="2" t="str">
        <f>IF(AD166="","",IF(COUNTIF(AD$1:AD166,AD166)&gt;1,"",IF(COUNTIF(AD:AD,AD166)&gt;=1,"作業","")))</f>
        <v/>
      </c>
      <c r="AB166" s="2">
        <f t="shared" si="25"/>
        <v>3</v>
      </c>
      <c r="AC166" s="3">
        <f t="shared" si="26"/>
        <v>45747</v>
      </c>
      <c r="AD166" s="2" t="str">
        <f t="shared" si="27"/>
        <v>舞洲1号シュート作図</v>
      </c>
      <c r="AE166" s="2" t="str">
        <f t="shared" si="28"/>
        <v>シュート作図</v>
      </c>
      <c r="AF166" s="2" t="str">
        <f t="shared" si="29"/>
        <v>舞洲1号</v>
      </c>
      <c r="AG166" s="2" t="str">
        <f t="shared" si="36"/>
        <v/>
      </c>
      <c r="AH166" s="2" t="str">
        <f t="shared" si="30"/>
        <v>シュート</v>
      </c>
      <c r="AI166" s="2" t="str">
        <f t="shared" si="30"/>
        <v>作図</v>
      </c>
    </row>
    <row r="167" spans="1:35">
      <c r="A167" s="5">
        <v>45748</v>
      </c>
      <c r="B167" s="4" t="s">
        <v>11793</v>
      </c>
      <c r="C167" s="4" t="s">
        <v>11733</v>
      </c>
      <c r="D167" s="4" t="s">
        <v>1125</v>
      </c>
      <c r="F167" s="4">
        <v>3.5</v>
      </c>
      <c r="G167" s="1" t="str">
        <f>IF(COUNTIF(A$1:A166, A167) &gt; 0, "", IF(SUMIF(A:A, A167,F:F) &gt; 7.75, SUMIF(A:A, A167,F:F) - 7.75, ""))</f>
        <v/>
      </c>
      <c r="M167" s="1" t="s">
        <v>7657</v>
      </c>
      <c r="N167" s="1" t="s">
        <v>9656</v>
      </c>
      <c r="O167" s="1" t="s">
        <v>3580</v>
      </c>
      <c r="P167" s="1" t="s">
        <v>3581</v>
      </c>
      <c r="Q167" s="1" t="s">
        <v>1298</v>
      </c>
      <c r="R167" s="2" t="str">
        <f t="shared" ca="1" si="31"/>
        <v>月作業58</v>
      </c>
      <c r="S167" s="2" t="str">
        <f>IF(AB167="","",IF(COUNTIFS(AB$1:AB167,AB167,AD$1:AD167,AD167)&gt;1,"",IF(COUNTIFS(AB:AB,AB167,AD:AD,AD167)&gt;=1,"月作業","")))</f>
        <v>月作業</v>
      </c>
      <c r="T167" s="2" t="str">
        <f t="shared" ca="1" si="32"/>
        <v>日作業165</v>
      </c>
      <c r="U167" s="2" t="str">
        <f>IF(AB167="","",IF(COUNTIFS(AC$1:AC167,AC167,AD$1:AD167,AD167)&gt;1,"",IF(COUNTIFS(AC:AC,AC167,AD:AD,AD167)&gt;=1,"日作業","")))</f>
        <v>日作業</v>
      </c>
      <c r="V167" s="2" t="str">
        <f t="shared" ca="1" si="33"/>
        <v>月7</v>
      </c>
      <c r="W167" s="2" t="str">
        <f>IF(AB167="","",IF(COUNTIF(AB$1:AB167,AB167)&gt;1,"",IF(COUNTIF(AB:AB,AB167)&gt;=1,"月","")))</f>
        <v>月</v>
      </c>
      <c r="X167" s="2" t="str">
        <f t="shared" ca="1" si="34"/>
        <v>月日118</v>
      </c>
      <c r="Y167" s="2" t="str">
        <f>IF(AC167="","",IF(COUNTIF(AC$1:AC167,AC167)&gt;1,"",IF(COUNTIF(AC:AC,AC167)&gt;=1,"月日","")))</f>
        <v>月日</v>
      </c>
      <c r="Z167" s="2" t="str">
        <f t="shared" ca="1" si="35"/>
        <v/>
      </c>
      <c r="AA167" s="2" t="str">
        <f>IF(AD167="","",IF(COUNTIF(AD$1:AD167,AD167)&gt;1,"",IF(COUNTIF(AD:AD,AD167)&gt;=1,"作業","")))</f>
        <v/>
      </c>
      <c r="AB167" s="2">
        <f t="shared" si="25"/>
        <v>4</v>
      </c>
      <c r="AC167" s="3">
        <f t="shared" si="26"/>
        <v>45748</v>
      </c>
      <c r="AD167" s="2" t="str">
        <f t="shared" si="27"/>
        <v>東プラ2号ダクト作図</v>
      </c>
      <c r="AE167" s="2" t="str">
        <f t="shared" si="28"/>
        <v>ダクト作図</v>
      </c>
      <c r="AF167" s="2" t="str">
        <f t="shared" si="29"/>
        <v>東プラ2号</v>
      </c>
      <c r="AG167" s="2" t="str">
        <f t="shared" si="36"/>
        <v/>
      </c>
      <c r="AH167" s="2" t="str">
        <f t="shared" si="30"/>
        <v>ダクト</v>
      </c>
      <c r="AI167" s="2" t="str">
        <f t="shared" si="30"/>
        <v>作図</v>
      </c>
    </row>
    <row r="168" spans="1:35">
      <c r="A168" s="5">
        <v>45748</v>
      </c>
      <c r="B168" s="4" t="s">
        <v>11747</v>
      </c>
      <c r="C168" s="4" t="s">
        <v>11799</v>
      </c>
      <c r="D168" s="4" t="s">
        <v>1125</v>
      </c>
      <c r="F168" s="4">
        <v>4.25</v>
      </c>
      <c r="G168" s="1" t="str">
        <f>IF(COUNTIF(A$1:A167, A168) &gt; 0, "", IF(SUMIF(A:A, A168,F:F) &gt; 7.75, SUMIF(A:A, A168,F:F) - 7.75, ""))</f>
        <v/>
      </c>
      <c r="M168" s="1" t="s">
        <v>7658</v>
      </c>
      <c r="N168" s="1" t="s">
        <v>9657</v>
      </c>
      <c r="O168" s="1" t="s">
        <v>3582</v>
      </c>
      <c r="P168" s="1" t="s">
        <v>3583</v>
      </c>
      <c r="Q168" s="1" t="s">
        <v>1299</v>
      </c>
      <c r="R168" s="2" t="str">
        <f t="shared" ca="1" si="31"/>
        <v>月作業59</v>
      </c>
      <c r="S168" s="2" t="str">
        <f>IF(AB168="","",IF(COUNTIFS(AB$1:AB168,AB168,AD$1:AD168,AD168)&gt;1,"",IF(COUNTIFS(AB:AB,AB168,AD:AD,AD168)&gt;=1,"月作業","")))</f>
        <v>月作業</v>
      </c>
      <c r="T168" s="2" t="str">
        <f t="shared" ca="1" si="32"/>
        <v>日作業166</v>
      </c>
      <c r="U168" s="2" t="str">
        <f>IF(AB168="","",IF(COUNTIFS(AC$1:AC168,AC168,AD$1:AD168,AD168)&gt;1,"",IF(COUNTIFS(AC:AC,AC168,AD:AD,AD168)&gt;=1,"日作業","")))</f>
        <v>日作業</v>
      </c>
      <c r="V168" s="2" t="str">
        <f t="shared" ca="1" si="33"/>
        <v/>
      </c>
      <c r="W168" s="2" t="str">
        <f>IF(AB168="","",IF(COUNTIF(AB$1:AB168,AB168)&gt;1,"",IF(COUNTIF(AB:AB,AB168)&gt;=1,"月","")))</f>
        <v/>
      </c>
      <c r="X168" s="2" t="str">
        <f t="shared" ca="1" si="34"/>
        <v/>
      </c>
      <c r="Y168" s="2" t="str">
        <f>IF(AC168="","",IF(COUNTIF(AC$1:AC168,AC168)&gt;1,"",IF(COUNTIF(AC:AC,AC168)&gt;=1,"月日","")))</f>
        <v/>
      </c>
      <c r="Z168" s="2" t="str">
        <f t="shared" ca="1" si="35"/>
        <v/>
      </c>
      <c r="AA168" s="2" t="str">
        <f>IF(AD168="","",IF(COUNTIF(AD$1:AD168,AD168)&gt;1,"",IF(COUNTIF(AD:AD,AD168)&gt;=1,"作業","")))</f>
        <v/>
      </c>
      <c r="AB168" s="2">
        <f t="shared" si="25"/>
        <v>4</v>
      </c>
      <c r="AC168" s="3">
        <f t="shared" si="26"/>
        <v>45748</v>
      </c>
      <c r="AD168" s="2" t="str">
        <f t="shared" si="27"/>
        <v>舞洲1号シュート作図</v>
      </c>
      <c r="AE168" s="2" t="str">
        <f t="shared" si="28"/>
        <v>シュート作図</v>
      </c>
      <c r="AF168" s="2" t="str">
        <f t="shared" si="29"/>
        <v>舞洲1号</v>
      </c>
      <c r="AG168" s="2" t="str">
        <f t="shared" si="36"/>
        <v/>
      </c>
      <c r="AH168" s="2" t="str">
        <f t="shared" si="30"/>
        <v>シュート</v>
      </c>
      <c r="AI168" s="2" t="str">
        <f t="shared" si="30"/>
        <v>作図</v>
      </c>
    </row>
    <row r="169" spans="1:35">
      <c r="A169" s="5">
        <v>45749</v>
      </c>
      <c r="B169" s="4" t="s">
        <v>11747</v>
      </c>
      <c r="C169" s="4" t="s">
        <v>11799</v>
      </c>
      <c r="D169" s="4" t="s">
        <v>1125</v>
      </c>
      <c r="F169" s="4">
        <v>7.75</v>
      </c>
      <c r="G169" s="1" t="str">
        <f>IF(COUNTIF(A$1:A168, A169) &gt; 0, "", IF(SUMIF(A:A, A169,F:F) &gt; 7.75, SUMIF(A:A, A169,F:F) - 7.75, ""))</f>
        <v/>
      </c>
      <c r="M169" s="1" t="s">
        <v>7659</v>
      </c>
      <c r="N169" s="1" t="s">
        <v>9658</v>
      </c>
      <c r="O169" s="1" t="s">
        <v>3584</v>
      </c>
      <c r="P169" s="1" t="s">
        <v>3585</v>
      </c>
      <c r="Q169" s="1" t="s">
        <v>1300</v>
      </c>
      <c r="R169" s="2" t="str">
        <f t="shared" ca="1" si="31"/>
        <v/>
      </c>
      <c r="S169" s="2" t="str">
        <f>IF(AB169="","",IF(COUNTIFS(AB$1:AB169,AB169,AD$1:AD169,AD169)&gt;1,"",IF(COUNTIFS(AB:AB,AB169,AD:AD,AD169)&gt;=1,"月作業","")))</f>
        <v/>
      </c>
      <c r="T169" s="2" t="str">
        <f t="shared" ca="1" si="32"/>
        <v>日作業167</v>
      </c>
      <c r="U169" s="2" t="str">
        <f>IF(AB169="","",IF(COUNTIFS(AC$1:AC169,AC169,AD$1:AD169,AD169)&gt;1,"",IF(COUNTIFS(AC:AC,AC169,AD:AD,AD169)&gt;=1,"日作業","")))</f>
        <v>日作業</v>
      </c>
      <c r="V169" s="2" t="str">
        <f t="shared" ca="1" si="33"/>
        <v/>
      </c>
      <c r="W169" s="2" t="str">
        <f>IF(AB169="","",IF(COUNTIF(AB$1:AB169,AB169)&gt;1,"",IF(COUNTIF(AB:AB,AB169)&gt;=1,"月","")))</f>
        <v/>
      </c>
      <c r="X169" s="2" t="str">
        <f t="shared" ca="1" si="34"/>
        <v>月日119</v>
      </c>
      <c r="Y169" s="2" t="str">
        <f>IF(AC169="","",IF(COUNTIF(AC$1:AC169,AC169)&gt;1,"",IF(COUNTIF(AC:AC,AC169)&gt;=1,"月日","")))</f>
        <v>月日</v>
      </c>
      <c r="Z169" s="2" t="str">
        <f t="shared" ca="1" si="35"/>
        <v/>
      </c>
      <c r="AA169" s="2" t="str">
        <f>IF(AD169="","",IF(COUNTIF(AD$1:AD169,AD169)&gt;1,"",IF(COUNTIF(AD:AD,AD169)&gt;=1,"作業","")))</f>
        <v/>
      </c>
      <c r="AB169" s="2">
        <f t="shared" si="25"/>
        <v>4</v>
      </c>
      <c r="AC169" s="3">
        <f t="shared" si="26"/>
        <v>45749</v>
      </c>
      <c r="AD169" s="2" t="str">
        <f t="shared" si="27"/>
        <v>舞洲1号シュート作図</v>
      </c>
      <c r="AE169" s="2" t="str">
        <f t="shared" si="28"/>
        <v>シュート作図</v>
      </c>
      <c r="AF169" s="2" t="str">
        <f t="shared" si="29"/>
        <v>舞洲1号</v>
      </c>
      <c r="AG169" s="2" t="str">
        <f t="shared" si="36"/>
        <v/>
      </c>
      <c r="AH169" s="2" t="str">
        <f t="shared" si="30"/>
        <v>シュート</v>
      </c>
      <c r="AI169" s="2" t="str">
        <f t="shared" si="30"/>
        <v>作図</v>
      </c>
    </row>
    <row r="170" spans="1:35">
      <c r="A170" s="5">
        <v>45750</v>
      </c>
      <c r="B170" s="4" t="s">
        <v>11747</v>
      </c>
      <c r="C170" s="4" t="s">
        <v>11799</v>
      </c>
      <c r="D170" s="4" t="s">
        <v>1125</v>
      </c>
      <c r="F170" s="4">
        <v>7.75</v>
      </c>
      <c r="G170" s="1" t="str">
        <f>IF(COUNTIF(A$1:A169, A170) &gt; 0, "", IF(SUMIF(A:A, A170,F:F) &gt; 7.75, SUMIF(A:A, A170,F:F) - 7.75, ""))</f>
        <v/>
      </c>
      <c r="M170" s="1" t="s">
        <v>7660</v>
      </c>
      <c r="N170" s="1" t="s">
        <v>9659</v>
      </c>
      <c r="O170" s="1" t="s">
        <v>3586</v>
      </c>
      <c r="P170" s="1" t="s">
        <v>3587</v>
      </c>
      <c r="Q170" s="1" t="s">
        <v>1301</v>
      </c>
      <c r="R170" s="2" t="str">
        <f t="shared" ca="1" si="31"/>
        <v/>
      </c>
      <c r="S170" s="2" t="str">
        <f>IF(AB170="","",IF(COUNTIFS(AB$1:AB170,AB170,AD$1:AD170,AD170)&gt;1,"",IF(COUNTIFS(AB:AB,AB170,AD:AD,AD170)&gt;=1,"月作業","")))</f>
        <v/>
      </c>
      <c r="T170" s="2" t="str">
        <f t="shared" ca="1" si="32"/>
        <v>日作業168</v>
      </c>
      <c r="U170" s="2" t="str">
        <f>IF(AB170="","",IF(COUNTIFS(AC$1:AC170,AC170,AD$1:AD170,AD170)&gt;1,"",IF(COUNTIFS(AC:AC,AC170,AD:AD,AD170)&gt;=1,"日作業","")))</f>
        <v>日作業</v>
      </c>
      <c r="V170" s="2" t="str">
        <f t="shared" ca="1" si="33"/>
        <v/>
      </c>
      <c r="W170" s="2" t="str">
        <f>IF(AB170="","",IF(COUNTIF(AB$1:AB170,AB170)&gt;1,"",IF(COUNTIF(AB:AB,AB170)&gt;=1,"月","")))</f>
        <v/>
      </c>
      <c r="X170" s="2" t="str">
        <f t="shared" ca="1" si="34"/>
        <v>月日120</v>
      </c>
      <c r="Y170" s="2" t="str">
        <f>IF(AC170="","",IF(COUNTIF(AC$1:AC170,AC170)&gt;1,"",IF(COUNTIF(AC:AC,AC170)&gt;=1,"月日","")))</f>
        <v>月日</v>
      </c>
      <c r="Z170" s="2" t="str">
        <f t="shared" ca="1" si="35"/>
        <v/>
      </c>
      <c r="AA170" s="2" t="str">
        <f>IF(AD170="","",IF(COUNTIF(AD$1:AD170,AD170)&gt;1,"",IF(COUNTIF(AD:AD,AD170)&gt;=1,"作業","")))</f>
        <v/>
      </c>
      <c r="AB170" s="2">
        <f t="shared" si="25"/>
        <v>4</v>
      </c>
      <c r="AC170" s="3">
        <f t="shared" si="26"/>
        <v>45750</v>
      </c>
      <c r="AD170" s="2" t="str">
        <f t="shared" si="27"/>
        <v>舞洲1号シュート作図</v>
      </c>
      <c r="AE170" s="2" t="str">
        <f t="shared" si="28"/>
        <v>シュート作図</v>
      </c>
      <c r="AF170" s="2" t="str">
        <f t="shared" si="29"/>
        <v>舞洲1号</v>
      </c>
      <c r="AG170" s="2" t="str">
        <f t="shared" si="36"/>
        <v/>
      </c>
      <c r="AH170" s="2" t="str">
        <f t="shared" si="30"/>
        <v>シュート</v>
      </c>
      <c r="AI170" s="2" t="str">
        <f t="shared" si="30"/>
        <v>作図</v>
      </c>
    </row>
    <row r="171" spans="1:35">
      <c r="A171" s="5">
        <v>45751</v>
      </c>
      <c r="B171" s="4" t="s">
        <v>11747</v>
      </c>
      <c r="C171" s="4" t="s">
        <v>11799</v>
      </c>
      <c r="D171" s="4" t="s">
        <v>1125</v>
      </c>
      <c r="F171" s="4">
        <v>7.75</v>
      </c>
      <c r="G171" s="1" t="str">
        <f>IF(COUNTIF(A$1:A170, A171) &gt; 0, "", IF(SUMIF(A:A, A171,F:F) &gt; 7.75, SUMIF(A:A, A171,F:F) - 7.75, ""))</f>
        <v/>
      </c>
      <c r="M171" s="1" t="s">
        <v>7661</v>
      </c>
      <c r="N171" s="1" t="s">
        <v>9660</v>
      </c>
      <c r="O171" s="1" t="s">
        <v>3588</v>
      </c>
      <c r="P171" s="1" t="s">
        <v>3589</v>
      </c>
      <c r="Q171" s="1" t="s">
        <v>1302</v>
      </c>
      <c r="R171" s="2" t="str">
        <f t="shared" ca="1" si="31"/>
        <v/>
      </c>
      <c r="S171" s="2" t="str">
        <f>IF(AB171="","",IF(COUNTIFS(AB$1:AB171,AB171,AD$1:AD171,AD171)&gt;1,"",IF(COUNTIFS(AB:AB,AB171,AD:AD,AD171)&gt;=1,"月作業","")))</f>
        <v/>
      </c>
      <c r="T171" s="2" t="str">
        <f t="shared" ca="1" si="32"/>
        <v>日作業169</v>
      </c>
      <c r="U171" s="2" t="str">
        <f>IF(AB171="","",IF(COUNTIFS(AC$1:AC171,AC171,AD$1:AD171,AD171)&gt;1,"",IF(COUNTIFS(AC:AC,AC171,AD:AD,AD171)&gt;=1,"日作業","")))</f>
        <v>日作業</v>
      </c>
      <c r="V171" s="2" t="str">
        <f t="shared" ca="1" si="33"/>
        <v/>
      </c>
      <c r="W171" s="2" t="str">
        <f>IF(AB171="","",IF(COUNTIF(AB$1:AB171,AB171)&gt;1,"",IF(COUNTIF(AB:AB,AB171)&gt;=1,"月","")))</f>
        <v/>
      </c>
      <c r="X171" s="2" t="str">
        <f t="shared" ca="1" si="34"/>
        <v>月日121</v>
      </c>
      <c r="Y171" s="2" t="str">
        <f>IF(AC171="","",IF(COUNTIF(AC$1:AC171,AC171)&gt;1,"",IF(COUNTIF(AC:AC,AC171)&gt;=1,"月日","")))</f>
        <v>月日</v>
      </c>
      <c r="Z171" s="2" t="str">
        <f t="shared" ca="1" si="35"/>
        <v/>
      </c>
      <c r="AA171" s="2" t="str">
        <f>IF(AD171="","",IF(COUNTIF(AD$1:AD171,AD171)&gt;1,"",IF(COUNTIF(AD:AD,AD171)&gt;=1,"作業","")))</f>
        <v/>
      </c>
      <c r="AB171" s="2">
        <f t="shared" si="25"/>
        <v>4</v>
      </c>
      <c r="AC171" s="3">
        <f t="shared" si="26"/>
        <v>45751</v>
      </c>
      <c r="AD171" s="2" t="str">
        <f t="shared" si="27"/>
        <v>舞洲1号シュート作図</v>
      </c>
      <c r="AE171" s="2" t="str">
        <f t="shared" si="28"/>
        <v>シュート作図</v>
      </c>
      <c r="AF171" s="2" t="str">
        <f t="shared" si="29"/>
        <v>舞洲1号</v>
      </c>
      <c r="AG171" s="2" t="str">
        <f t="shared" si="36"/>
        <v/>
      </c>
      <c r="AH171" s="2" t="str">
        <f t="shared" si="30"/>
        <v>シュート</v>
      </c>
      <c r="AI171" s="2" t="str">
        <f t="shared" si="30"/>
        <v>作図</v>
      </c>
    </row>
    <row r="172" spans="1:35">
      <c r="A172" s="5">
        <v>45754</v>
      </c>
      <c r="B172" s="4" t="s">
        <v>11747</v>
      </c>
      <c r="C172" s="4" t="s">
        <v>11799</v>
      </c>
      <c r="D172" s="4" t="s">
        <v>1125</v>
      </c>
      <c r="F172" s="4">
        <v>7.75</v>
      </c>
      <c r="G172" s="1" t="str">
        <f>IF(COUNTIF(A$1:A171, A172) &gt; 0, "", IF(SUMIF(A:A, A172,F:F) &gt; 7.75, SUMIF(A:A, A172,F:F) - 7.75, ""))</f>
        <v/>
      </c>
      <c r="M172" s="1" t="s">
        <v>7662</v>
      </c>
      <c r="N172" s="1" t="s">
        <v>9661</v>
      </c>
      <c r="O172" s="1" t="s">
        <v>3590</v>
      </c>
      <c r="P172" s="1" t="s">
        <v>3591</v>
      </c>
      <c r="Q172" s="1" t="s">
        <v>1303</v>
      </c>
      <c r="R172" s="2" t="str">
        <f t="shared" ca="1" si="31"/>
        <v/>
      </c>
      <c r="S172" s="2" t="str">
        <f>IF(AB172="","",IF(COUNTIFS(AB$1:AB172,AB172,AD$1:AD172,AD172)&gt;1,"",IF(COUNTIFS(AB:AB,AB172,AD:AD,AD172)&gt;=1,"月作業","")))</f>
        <v/>
      </c>
      <c r="T172" s="2" t="str">
        <f t="shared" ca="1" si="32"/>
        <v>日作業170</v>
      </c>
      <c r="U172" s="2" t="str">
        <f>IF(AB172="","",IF(COUNTIFS(AC$1:AC172,AC172,AD$1:AD172,AD172)&gt;1,"",IF(COUNTIFS(AC:AC,AC172,AD:AD,AD172)&gt;=1,"日作業","")))</f>
        <v>日作業</v>
      </c>
      <c r="V172" s="2" t="str">
        <f t="shared" ca="1" si="33"/>
        <v/>
      </c>
      <c r="W172" s="2" t="str">
        <f>IF(AB172="","",IF(COUNTIF(AB$1:AB172,AB172)&gt;1,"",IF(COUNTIF(AB:AB,AB172)&gt;=1,"月","")))</f>
        <v/>
      </c>
      <c r="X172" s="2" t="str">
        <f t="shared" ca="1" si="34"/>
        <v>月日122</v>
      </c>
      <c r="Y172" s="2" t="str">
        <f>IF(AC172="","",IF(COUNTIF(AC$1:AC172,AC172)&gt;1,"",IF(COUNTIF(AC:AC,AC172)&gt;=1,"月日","")))</f>
        <v>月日</v>
      </c>
      <c r="Z172" s="2" t="str">
        <f t="shared" ca="1" si="35"/>
        <v/>
      </c>
      <c r="AA172" s="2" t="str">
        <f>IF(AD172="","",IF(COUNTIF(AD$1:AD172,AD172)&gt;1,"",IF(COUNTIF(AD:AD,AD172)&gt;=1,"作業","")))</f>
        <v/>
      </c>
      <c r="AB172" s="2">
        <f t="shared" si="25"/>
        <v>4</v>
      </c>
      <c r="AC172" s="3">
        <f t="shared" si="26"/>
        <v>45754</v>
      </c>
      <c r="AD172" s="2" t="str">
        <f t="shared" si="27"/>
        <v>舞洲1号シュート作図</v>
      </c>
      <c r="AE172" s="2" t="str">
        <f t="shared" si="28"/>
        <v>シュート作図</v>
      </c>
      <c r="AF172" s="2" t="str">
        <f t="shared" si="29"/>
        <v>舞洲1号</v>
      </c>
      <c r="AG172" s="2" t="str">
        <f t="shared" si="36"/>
        <v/>
      </c>
      <c r="AH172" s="2" t="str">
        <f t="shared" si="30"/>
        <v>シュート</v>
      </c>
      <c r="AI172" s="2" t="str">
        <f t="shared" si="30"/>
        <v>作図</v>
      </c>
    </row>
    <row r="173" spans="1:35">
      <c r="A173" s="5">
        <v>45755</v>
      </c>
      <c r="B173" s="4" t="s">
        <v>11747</v>
      </c>
      <c r="C173" s="4" t="s">
        <v>11799</v>
      </c>
      <c r="D173" s="4" t="s">
        <v>1125</v>
      </c>
      <c r="F173" s="4">
        <v>3.5</v>
      </c>
      <c r="G173" s="1">
        <f>IF(COUNTIF(A$1:A172, A173) &gt; 0, "", IF(SUMIF(A:A, A173,F:F) &gt; 7.75, SUMIF(A:A, A173,F:F) - 7.75, ""))</f>
        <v>1.5</v>
      </c>
      <c r="M173" s="1" t="s">
        <v>7663</v>
      </c>
      <c r="N173" s="1" t="s">
        <v>9662</v>
      </c>
      <c r="O173" s="1" t="s">
        <v>3592</v>
      </c>
      <c r="P173" s="1" t="s">
        <v>3593</v>
      </c>
      <c r="Q173" s="1" t="s">
        <v>1304</v>
      </c>
      <c r="R173" s="2" t="str">
        <f t="shared" ca="1" si="31"/>
        <v/>
      </c>
      <c r="S173" s="2" t="str">
        <f>IF(AB173="","",IF(COUNTIFS(AB$1:AB173,AB173,AD$1:AD173,AD173)&gt;1,"",IF(COUNTIFS(AB:AB,AB173,AD:AD,AD173)&gt;=1,"月作業","")))</f>
        <v/>
      </c>
      <c r="T173" s="2" t="str">
        <f t="shared" ca="1" si="32"/>
        <v>日作業171</v>
      </c>
      <c r="U173" s="2" t="str">
        <f>IF(AB173="","",IF(COUNTIFS(AC$1:AC173,AC173,AD$1:AD173,AD173)&gt;1,"",IF(COUNTIFS(AC:AC,AC173,AD:AD,AD173)&gt;=1,"日作業","")))</f>
        <v>日作業</v>
      </c>
      <c r="V173" s="2" t="str">
        <f t="shared" ca="1" si="33"/>
        <v/>
      </c>
      <c r="W173" s="2" t="str">
        <f>IF(AB173="","",IF(COUNTIF(AB$1:AB173,AB173)&gt;1,"",IF(COUNTIF(AB:AB,AB173)&gt;=1,"月","")))</f>
        <v/>
      </c>
      <c r="X173" s="2" t="str">
        <f t="shared" ca="1" si="34"/>
        <v>月日123</v>
      </c>
      <c r="Y173" s="2" t="str">
        <f>IF(AC173="","",IF(COUNTIF(AC$1:AC173,AC173)&gt;1,"",IF(COUNTIF(AC:AC,AC173)&gt;=1,"月日","")))</f>
        <v>月日</v>
      </c>
      <c r="Z173" s="2" t="str">
        <f t="shared" ca="1" si="35"/>
        <v/>
      </c>
      <c r="AA173" s="2" t="str">
        <f>IF(AD173="","",IF(COUNTIF(AD$1:AD173,AD173)&gt;1,"",IF(COUNTIF(AD:AD,AD173)&gt;=1,"作業","")))</f>
        <v/>
      </c>
      <c r="AB173" s="2">
        <f t="shared" si="25"/>
        <v>4</v>
      </c>
      <c r="AC173" s="3">
        <f t="shared" si="26"/>
        <v>45755</v>
      </c>
      <c r="AD173" s="2" t="str">
        <f t="shared" si="27"/>
        <v>舞洲1号シュート作図</v>
      </c>
      <c r="AE173" s="2" t="str">
        <f t="shared" si="28"/>
        <v>シュート作図</v>
      </c>
      <c r="AF173" s="2" t="str">
        <f t="shared" si="29"/>
        <v>舞洲1号</v>
      </c>
      <c r="AG173" s="2" t="str">
        <f t="shared" si="36"/>
        <v/>
      </c>
      <c r="AH173" s="2" t="str">
        <f t="shared" si="30"/>
        <v>シュート</v>
      </c>
      <c r="AI173" s="2" t="str">
        <f t="shared" si="30"/>
        <v>作図</v>
      </c>
    </row>
    <row r="174" spans="1:35">
      <c r="A174" s="5">
        <v>45755</v>
      </c>
      <c r="B174" s="4" t="s">
        <v>11793</v>
      </c>
      <c r="C174" s="4" t="s">
        <v>11733</v>
      </c>
      <c r="D174" s="4" t="s">
        <v>1125</v>
      </c>
      <c r="F174" s="4">
        <v>5.75</v>
      </c>
      <c r="G174" s="1" t="str">
        <f>IF(COUNTIF(A$1:A173, A174) &gt; 0, "", IF(SUMIF(A:A, A174,F:F) &gt; 7.75, SUMIF(A:A, A174,F:F) - 7.75, ""))</f>
        <v/>
      </c>
      <c r="M174" s="1" t="s">
        <v>7664</v>
      </c>
      <c r="N174" s="1" t="s">
        <v>9663</v>
      </c>
      <c r="O174" s="1" t="s">
        <v>3594</v>
      </c>
      <c r="P174" s="1" t="s">
        <v>3595</v>
      </c>
      <c r="Q174" s="1" t="s">
        <v>1305</v>
      </c>
      <c r="R174" s="2" t="str">
        <f t="shared" ca="1" si="31"/>
        <v/>
      </c>
      <c r="S174" s="2" t="str">
        <f>IF(AB174="","",IF(COUNTIFS(AB$1:AB174,AB174,AD$1:AD174,AD174)&gt;1,"",IF(COUNTIFS(AB:AB,AB174,AD:AD,AD174)&gt;=1,"月作業","")))</f>
        <v/>
      </c>
      <c r="T174" s="2" t="str">
        <f t="shared" ca="1" si="32"/>
        <v>日作業172</v>
      </c>
      <c r="U174" s="2" t="str">
        <f>IF(AB174="","",IF(COUNTIFS(AC$1:AC174,AC174,AD$1:AD174,AD174)&gt;1,"",IF(COUNTIFS(AC:AC,AC174,AD:AD,AD174)&gt;=1,"日作業","")))</f>
        <v>日作業</v>
      </c>
      <c r="V174" s="2" t="str">
        <f t="shared" ca="1" si="33"/>
        <v/>
      </c>
      <c r="W174" s="2" t="str">
        <f>IF(AB174="","",IF(COUNTIF(AB$1:AB174,AB174)&gt;1,"",IF(COUNTIF(AB:AB,AB174)&gt;=1,"月","")))</f>
        <v/>
      </c>
      <c r="X174" s="2" t="str">
        <f t="shared" ca="1" si="34"/>
        <v/>
      </c>
      <c r="Y174" s="2" t="str">
        <f>IF(AC174="","",IF(COUNTIF(AC$1:AC174,AC174)&gt;1,"",IF(COUNTIF(AC:AC,AC174)&gt;=1,"月日","")))</f>
        <v/>
      </c>
      <c r="Z174" s="2" t="str">
        <f t="shared" ca="1" si="35"/>
        <v/>
      </c>
      <c r="AA174" s="2" t="str">
        <f>IF(AD174="","",IF(COUNTIF(AD$1:AD174,AD174)&gt;1,"",IF(COUNTIF(AD:AD,AD174)&gt;=1,"作業","")))</f>
        <v/>
      </c>
      <c r="AB174" s="2">
        <f t="shared" si="25"/>
        <v>4</v>
      </c>
      <c r="AC174" s="3">
        <f t="shared" si="26"/>
        <v>45755</v>
      </c>
      <c r="AD174" s="2" t="str">
        <f t="shared" si="27"/>
        <v>東プラ2号ダクト作図</v>
      </c>
      <c r="AE174" s="2" t="str">
        <f t="shared" si="28"/>
        <v>ダクト作図</v>
      </c>
      <c r="AF174" s="2" t="str">
        <f t="shared" si="29"/>
        <v>東プラ2号</v>
      </c>
      <c r="AG174" s="2" t="str">
        <f t="shared" si="36"/>
        <v/>
      </c>
      <c r="AH174" s="2" t="str">
        <f t="shared" si="30"/>
        <v>ダクト</v>
      </c>
      <c r="AI174" s="2" t="str">
        <f t="shared" si="30"/>
        <v>作図</v>
      </c>
    </row>
    <row r="175" spans="1:35">
      <c r="A175" s="5">
        <v>45756</v>
      </c>
      <c r="B175" s="4" t="s">
        <v>11793</v>
      </c>
      <c r="C175" s="4" t="s">
        <v>11733</v>
      </c>
      <c r="D175" s="4" t="s">
        <v>1125</v>
      </c>
      <c r="F175" s="4">
        <v>7.75</v>
      </c>
      <c r="G175" s="1" t="str">
        <f>IF(COUNTIF(A$1:A174, A175) &gt; 0, "", IF(SUMIF(A:A, A175,F:F) &gt; 7.75, SUMIF(A:A, A175,F:F) - 7.75, ""))</f>
        <v/>
      </c>
      <c r="M175" s="1" t="s">
        <v>7665</v>
      </c>
      <c r="N175" s="1" t="s">
        <v>9664</v>
      </c>
      <c r="O175" s="1" t="s">
        <v>3596</v>
      </c>
      <c r="P175" s="1" t="s">
        <v>3597</v>
      </c>
      <c r="Q175" s="1" t="s">
        <v>1306</v>
      </c>
      <c r="R175" s="2" t="str">
        <f t="shared" ca="1" si="31"/>
        <v/>
      </c>
      <c r="S175" s="2" t="str">
        <f>IF(AB175="","",IF(COUNTIFS(AB$1:AB175,AB175,AD$1:AD175,AD175)&gt;1,"",IF(COUNTIFS(AB:AB,AB175,AD:AD,AD175)&gt;=1,"月作業","")))</f>
        <v/>
      </c>
      <c r="T175" s="2" t="str">
        <f t="shared" ca="1" si="32"/>
        <v>日作業173</v>
      </c>
      <c r="U175" s="2" t="str">
        <f>IF(AB175="","",IF(COUNTIFS(AC$1:AC175,AC175,AD$1:AD175,AD175)&gt;1,"",IF(COUNTIFS(AC:AC,AC175,AD:AD,AD175)&gt;=1,"日作業","")))</f>
        <v>日作業</v>
      </c>
      <c r="V175" s="2" t="str">
        <f t="shared" ca="1" si="33"/>
        <v/>
      </c>
      <c r="W175" s="2" t="str">
        <f>IF(AB175="","",IF(COUNTIF(AB$1:AB175,AB175)&gt;1,"",IF(COUNTIF(AB:AB,AB175)&gt;=1,"月","")))</f>
        <v/>
      </c>
      <c r="X175" s="2" t="str">
        <f t="shared" ca="1" si="34"/>
        <v>月日124</v>
      </c>
      <c r="Y175" s="2" t="str">
        <f>IF(AC175="","",IF(COUNTIF(AC$1:AC175,AC175)&gt;1,"",IF(COUNTIF(AC:AC,AC175)&gt;=1,"月日","")))</f>
        <v>月日</v>
      </c>
      <c r="Z175" s="2" t="str">
        <f t="shared" ca="1" si="35"/>
        <v/>
      </c>
      <c r="AA175" s="2" t="str">
        <f>IF(AD175="","",IF(COUNTIF(AD$1:AD175,AD175)&gt;1,"",IF(COUNTIF(AD:AD,AD175)&gt;=1,"作業","")))</f>
        <v/>
      </c>
      <c r="AB175" s="2">
        <f t="shared" si="25"/>
        <v>4</v>
      </c>
      <c r="AC175" s="3">
        <f t="shared" si="26"/>
        <v>45756</v>
      </c>
      <c r="AD175" s="2" t="str">
        <f t="shared" si="27"/>
        <v>東プラ2号ダクト作図</v>
      </c>
      <c r="AE175" s="2" t="str">
        <f t="shared" si="28"/>
        <v>ダクト作図</v>
      </c>
      <c r="AF175" s="2" t="str">
        <f t="shared" si="29"/>
        <v>東プラ2号</v>
      </c>
      <c r="AG175" s="2" t="str">
        <f t="shared" si="36"/>
        <v/>
      </c>
      <c r="AH175" s="2" t="str">
        <f t="shared" si="30"/>
        <v>ダクト</v>
      </c>
      <c r="AI175" s="2" t="str">
        <f t="shared" si="30"/>
        <v>作図</v>
      </c>
    </row>
    <row r="176" spans="1:35">
      <c r="A176" s="5">
        <v>45757</v>
      </c>
      <c r="B176" s="4" t="s">
        <v>11793</v>
      </c>
      <c r="C176" s="4" t="s">
        <v>11733</v>
      </c>
      <c r="D176" s="4" t="s">
        <v>1125</v>
      </c>
      <c r="F176" s="4">
        <v>7.75</v>
      </c>
      <c r="G176" s="1" t="str">
        <f>IF(COUNTIF(A$1:A175, A176) &gt; 0, "", IF(SUMIF(A:A, A176,F:F) &gt; 7.75, SUMIF(A:A, A176,F:F) - 7.75, ""))</f>
        <v/>
      </c>
      <c r="M176" s="1" t="s">
        <v>7666</v>
      </c>
      <c r="N176" s="1" t="s">
        <v>9665</v>
      </c>
      <c r="O176" s="1" t="s">
        <v>3598</v>
      </c>
      <c r="P176" s="1" t="s">
        <v>3599</v>
      </c>
      <c r="Q176" s="1" t="s">
        <v>1307</v>
      </c>
      <c r="R176" s="2" t="str">
        <f t="shared" ca="1" si="31"/>
        <v/>
      </c>
      <c r="S176" s="2" t="str">
        <f>IF(AB176="","",IF(COUNTIFS(AB$1:AB176,AB176,AD$1:AD176,AD176)&gt;1,"",IF(COUNTIFS(AB:AB,AB176,AD:AD,AD176)&gt;=1,"月作業","")))</f>
        <v/>
      </c>
      <c r="T176" s="2" t="str">
        <f t="shared" ca="1" si="32"/>
        <v>日作業174</v>
      </c>
      <c r="U176" s="2" t="str">
        <f>IF(AB176="","",IF(COUNTIFS(AC$1:AC176,AC176,AD$1:AD176,AD176)&gt;1,"",IF(COUNTIFS(AC:AC,AC176,AD:AD,AD176)&gt;=1,"日作業","")))</f>
        <v>日作業</v>
      </c>
      <c r="V176" s="2" t="str">
        <f t="shared" ca="1" si="33"/>
        <v/>
      </c>
      <c r="W176" s="2" t="str">
        <f>IF(AB176="","",IF(COUNTIF(AB$1:AB176,AB176)&gt;1,"",IF(COUNTIF(AB:AB,AB176)&gt;=1,"月","")))</f>
        <v/>
      </c>
      <c r="X176" s="2" t="str">
        <f t="shared" ca="1" si="34"/>
        <v>月日125</v>
      </c>
      <c r="Y176" s="2" t="str">
        <f>IF(AC176="","",IF(COUNTIF(AC$1:AC176,AC176)&gt;1,"",IF(COUNTIF(AC:AC,AC176)&gt;=1,"月日","")))</f>
        <v>月日</v>
      </c>
      <c r="Z176" s="2" t="str">
        <f t="shared" ca="1" si="35"/>
        <v/>
      </c>
      <c r="AA176" s="2" t="str">
        <f>IF(AD176="","",IF(COUNTIF(AD$1:AD176,AD176)&gt;1,"",IF(COUNTIF(AD:AD,AD176)&gt;=1,"作業","")))</f>
        <v/>
      </c>
      <c r="AB176" s="2">
        <f t="shared" si="25"/>
        <v>4</v>
      </c>
      <c r="AC176" s="3">
        <f t="shared" si="26"/>
        <v>45757</v>
      </c>
      <c r="AD176" s="2" t="str">
        <f t="shared" si="27"/>
        <v>東プラ2号ダクト作図</v>
      </c>
      <c r="AE176" s="2" t="str">
        <f t="shared" si="28"/>
        <v>ダクト作図</v>
      </c>
      <c r="AF176" s="2" t="str">
        <f t="shared" si="29"/>
        <v>東プラ2号</v>
      </c>
      <c r="AG176" s="2" t="str">
        <f t="shared" si="36"/>
        <v/>
      </c>
      <c r="AH176" s="2" t="str">
        <f t="shared" si="30"/>
        <v>ダクト</v>
      </c>
      <c r="AI176" s="2" t="str">
        <f t="shared" si="30"/>
        <v>作図</v>
      </c>
    </row>
    <row r="177" spans="1:35">
      <c r="A177" s="5">
        <v>45758</v>
      </c>
      <c r="B177" s="4" t="s">
        <v>11793</v>
      </c>
      <c r="C177" s="4" t="s">
        <v>11733</v>
      </c>
      <c r="D177" s="4" t="s">
        <v>1125</v>
      </c>
      <c r="F177" s="4">
        <v>7.75</v>
      </c>
      <c r="G177" s="1" t="str">
        <f>IF(COUNTIF(A$1:A176, A177) &gt; 0, "", IF(SUMIF(A:A, A177,F:F) &gt; 7.75, SUMIF(A:A, A177,F:F) - 7.75, ""))</f>
        <v/>
      </c>
      <c r="M177" s="1" t="s">
        <v>7667</v>
      </c>
      <c r="N177" s="1" t="s">
        <v>9666</v>
      </c>
      <c r="O177" s="1" t="s">
        <v>3600</v>
      </c>
      <c r="P177" s="1" t="s">
        <v>3601</v>
      </c>
      <c r="Q177" s="1" t="s">
        <v>1308</v>
      </c>
      <c r="R177" s="2" t="str">
        <f t="shared" ca="1" si="31"/>
        <v/>
      </c>
      <c r="S177" s="2" t="str">
        <f>IF(AB177="","",IF(COUNTIFS(AB$1:AB177,AB177,AD$1:AD177,AD177)&gt;1,"",IF(COUNTIFS(AB:AB,AB177,AD:AD,AD177)&gt;=1,"月作業","")))</f>
        <v/>
      </c>
      <c r="T177" s="2" t="str">
        <f t="shared" ca="1" si="32"/>
        <v>日作業175</v>
      </c>
      <c r="U177" s="2" t="str">
        <f>IF(AB177="","",IF(COUNTIFS(AC$1:AC177,AC177,AD$1:AD177,AD177)&gt;1,"",IF(COUNTIFS(AC:AC,AC177,AD:AD,AD177)&gt;=1,"日作業","")))</f>
        <v>日作業</v>
      </c>
      <c r="V177" s="2" t="str">
        <f t="shared" ca="1" si="33"/>
        <v/>
      </c>
      <c r="W177" s="2" t="str">
        <f>IF(AB177="","",IF(COUNTIF(AB$1:AB177,AB177)&gt;1,"",IF(COUNTIF(AB:AB,AB177)&gt;=1,"月","")))</f>
        <v/>
      </c>
      <c r="X177" s="2" t="str">
        <f t="shared" ca="1" si="34"/>
        <v>月日126</v>
      </c>
      <c r="Y177" s="2" t="str">
        <f>IF(AC177="","",IF(COUNTIF(AC$1:AC177,AC177)&gt;1,"",IF(COUNTIF(AC:AC,AC177)&gt;=1,"月日","")))</f>
        <v>月日</v>
      </c>
      <c r="Z177" s="2" t="str">
        <f t="shared" ca="1" si="35"/>
        <v/>
      </c>
      <c r="AA177" s="2" t="str">
        <f>IF(AD177="","",IF(COUNTIF(AD$1:AD177,AD177)&gt;1,"",IF(COUNTIF(AD:AD,AD177)&gt;=1,"作業","")))</f>
        <v/>
      </c>
      <c r="AB177" s="2">
        <f t="shared" si="25"/>
        <v>4</v>
      </c>
      <c r="AC177" s="3">
        <f t="shared" si="26"/>
        <v>45758</v>
      </c>
      <c r="AD177" s="2" t="str">
        <f t="shared" si="27"/>
        <v>東プラ2号ダクト作図</v>
      </c>
      <c r="AE177" s="2" t="str">
        <f t="shared" si="28"/>
        <v>ダクト作図</v>
      </c>
      <c r="AF177" s="2" t="str">
        <f t="shared" si="29"/>
        <v>東プラ2号</v>
      </c>
      <c r="AG177" s="2" t="str">
        <f t="shared" si="36"/>
        <v/>
      </c>
      <c r="AH177" s="2" t="str">
        <f t="shared" si="30"/>
        <v>ダクト</v>
      </c>
      <c r="AI177" s="2" t="str">
        <f t="shared" si="30"/>
        <v>作図</v>
      </c>
    </row>
    <row r="178" spans="1:35">
      <c r="A178" s="5">
        <v>45761</v>
      </c>
      <c r="B178" s="4" t="s">
        <v>11793</v>
      </c>
      <c r="C178" s="4" t="s">
        <v>11733</v>
      </c>
      <c r="D178" s="4" t="s">
        <v>1125</v>
      </c>
      <c r="F178" s="4">
        <v>7.75</v>
      </c>
      <c r="G178" s="1" t="str">
        <f>IF(COUNTIF(A$1:A177, A178) &gt; 0, "", IF(SUMIF(A:A, A178,F:F) &gt; 7.75, SUMIF(A:A, A178,F:F) - 7.75, ""))</f>
        <v/>
      </c>
      <c r="M178" s="1" t="s">
        <v>7668</v>
      </c>
      <c r="N178" s="1" t="s">
        <v>9667</v>
      </c>
      <c r="O178" s="1" t="s">
        <v>3602</v>
      </c>
      <c r="P178" s="1" t="s">
        <v>3603</v>
      </c>
      <c r="Q178" s="1" t="s">
        <v>1309</v>
      </c>
      <c r="R178" s="2" t="str">
        <f t="shared" ca="1" si="31"/>
        <v/>
      </c>
      <c r="S178" s="2" t="str">
        <f>IF(AB178="","",IF(COUNTIFS(AB$1:AB178,AB178,AD$1:AD178,AD178)&gt;1,"",IF(COUNTIFS(AB:AB,AB178,AD:AD,AD178)&gt;=1,"月作業","")))</f>
        <v/>
      </c>
      <c r="T178" s="2" t="str">
        <f t="shared" ca="1" si="32"/>
        <v>日作業176</v>
      </c>
      <c r="U178" s="2" t="str">
        <f>IF(AB178="","",IF(COUNTIFS(AC$1:AC178,AC178,AD$1:AD178,AD178)&gt;1,"",IF(COUNTIFS(AC:AC,AC178,AD:AD,AD178)&gt;=1,"日作業","")))</f>
        <v>日作業</v>
      </c>
      <c r="V178" s="2" t="str">
        <f t="shared" ca="1" si="33"/>
        <v/>
      </c>
      <c r="W178" s="2" t="str">
        <f>IF(AB178="","",IF(COUNTIF(AB$1:AB178,AB178)&gt;1,"",IF(COUNTIF(AB:AB,AB178)&gt;=1,"月","")))</f>
        <v/>
      </c>
      <c r="X178" s="2" t="str">
        <f t="shared" ca="1" si="34"/>
        <v>月日127</v>
      </c>
      <c r="Y178" s="2" t="str">
        <f>IF(AC178="","",IF(COUNTIF(AC$1:AC178,AC178)&gt;1,"",IF(COUNTIF(AC:AC,AC178)&gt;=1,"月日","")))</f>
        <v>月日</v>
      </c>
      <c r="Z178" s="2" t="str">
        <f t="shared" ca="1" si="35"/>
        <v/>
      </c>
      <c r="AA178" s="2" t="str">
        <f>IF(AD178="","",IF(COUNTIF(AD$1:AD178,AD178)&gt;1,"",IF(COUNTIF(AD:AD,AD178)&gt;=1,"作業","")))</f>
        <v/>
      </c>
      <c r="AB178" s="2">
        <f t="shared" si="25"/>
        <v>4</v>
      </c>
      <c r="AC178" s="3">
        <f t="shared" si="26"/>
        <v>45761</v>
      </c>
      <c r="AD178" s="2" t="str">
        <f t="shared" si="27"/>
        <v>東プラ2号ダクト作図</v>
      </c>
      <c r="AE178" s="2" t="str">
        <f t="shared" si="28"/>
        <v>ダクト作図</v>
      </c>
      <c r="AF178" s="2" t="str">
        <f t="shared" si="29"/>
        <v>東プラ2号</v>
      </c>
      <c r="AG178" s="2" t="str">
        <f t="shared" si="36"/>
        <v/>
      </c>
      <c r="AH178" s="2" t="str">
        <f t="shared" si="30"/>
        <v>ダクト</v>
      </c>
      <c r="AI178" s="2" t="str">
        <f t="shared" si="30"/>
        <v>作図</v>
      </c>
    </row>
    <row r="179" spans="1:35">
      <c r="A179" s="5">
        <v>45762</v>
      </c>
      <c r="B179" s="4" t="s">
        <v>11747</v>
      </c>
      <c r="C179" s="4" t="s">
        <v>11799</v>
      </c>
      <c r="D179" s="4" t="s">
        <v>1125</v>
      </c>
      <c r="F179" s="4">
        <v>7.75</v>
      </c>
      <c r="G179" s="1" t="str">
        <f>IF(COUNTIF(A$1:A178, A179) &gt; 0, "", IF(SUMIF(A:A, A179,F:F) &gt; 7.75, SUMIF(A:A, A179,F:F) - 7.75, ""))</f>
        <v/>
      </c>
      <c r="M179" s="1" t="s">
        <v>7669</v>
      </c>
      <c r="N179" s="1" t="s">
        <v>9668</v>
      </c>
      <c r="O179" s="1" t="s">
        <v>3604</v>
      </c>
      <c r="P179" s="1" t="s">
        <v>3605</v>
      </c>
      <c r="Q179" s="1" t="s">
        <v>1310</v>
      </c>
      <c r="R179" s="2" t="str">
        <f t="shared" ca="1" si="31"/>
        <v/>
      </c>
      <c r="S179" s="2" t="str">
        <f>IF(AB179="","",IF(COUNTIFS(AB$1:AB179,AB179,AD$1:AD179,AD179)&gt;1,"",IF(COUNTIFS(AB:AB,AB179,AD:AD,AD179)&gt;=1,"月作業","")))</f>
        <v/>
      </c>
      <c r="T179" s="2" t="str">
        <f t="shared" ca="1" si="32"/>
        <v>日作業177</v>
      </c>
      <c r="U179" s="2" t="str">
        <f>IF(AB179="","",IF(COUNTIFS(AC$1:AC179,AC179,AD$1:AD179,AD179)&gt;1,"",IF(COUNTIFS(AC:AC,AC179,AD:AD,AD179)&gt;=1,"日作業","")))</f>
        <v>日作業</v>
      </c>
      <c r="V179" s="2" t="str">
        <f t="shared" ca="1" si="33"/>
        <v/>
      </c>
      <c r="W179" s="2" t="str">
        <f>IF(AB179="","",IF(COUNTIF(AB$1:AB179,AB179)&gt;1,"",IF(COUNTIF(AB:AB,AB179)&gt;=1,"月","")))</f>
        <v/>
      </c>
      <c r="X179" s="2" t="str">
        <f t="shared" ca="1" si="34"/>
        <v>月日128</v>
      </c>
      <c r="Y179" s="2" t="str">
        <f>IF(AC179="","",IF(COUNTIF(AC$1:AC179,AC179)&gt;1,"",IF(COUNTIF(AC:AC,AC179)&gt;=1,"月日","")))</f>
        <v>月日</v>
      </c>
      <c r="Z179" s="2" t="str">
        <f t="shared" ca="1" si="35"/>
        <v/>
      </c>
      <c r="AA179" s="2" t="str">
        <f>IF(AD179="","",IF(COUNTIF(AD$1:AD179,AD179)&gt;1,"",IF(COUNTIF(AD:AD,AD179)&gt;=1,"作業","")))</f>
        <v/>
      </c>
      <c r="AB179" s="2">
        <f t="shared" si="25"/>
        <v>4</v>
      </c>
      <c r="AC179" s="3">
        <f t="shared" si="26"/>
        <v>45762</v>
      </c>
      <c r="AD179" s="2" t="str">
        <f t="shared" si="27"/>
        <v>舞洲1号シュート作図</v>
      </c>
      <c r="AE179" s="2" t="str">
        <f t="shared" si="28"/>
        <v>シュート作図</v>
      </c>
      <c r="AF179" s="2" t="str">
        <f t="shared" si="29"/>
        <v>舞洲1号</v>
      </c>
      <c r="AG179" s="2" t="str">
        <f t="shared" si="36"/>
        <v/>
      </c>
      <c r="AH179" s="2" t="str">
        <f t="shared" si="30"/>
        <v>シュート</v>
      </c>
      <c r="AI179" s="2" t="str">
        <f t="shared" si="30"/>
        <v>作図</v>
      </c>
    </row>
    <row r="180" spans="1:35">
      <c r="A180" s="5">
        <v>45763</v>
      </c>
      <c r="B180" s="4" t="s">
        <v>11747</v>
      </c>
      <c r="C180" s="4" t="s">
        <v>11799</v>
      </c>
      <c r="D180" s="4" t="s">
        <v>1125</v>
      </c>
      <c r="F180" s="4">
        <v>7.75</v>
      </c>
      <c r="G180" s="1" t="str">
        <f>IF(COUNTIF(A$1:A179, A180) &gt; 0, "", IF(SUMIF(A:A, A180,F:F) &gt; 7.75, SUMIF(A:A, A180,F:F) - 7.75, ""))</f>
        <v/>
      </c>
      <c r="M180" s="1" t="s">
        <v>7670</v>
      </c>
      <c r="N180" s="1" t="s">
        <v>9669</v>
      </c>
      <c r="O180" s="1" t="s">
        <v>3606</v>
      </c>
      <c r="P180" s="1" t="s">
        <v>3607</v>
      </c>
      <c r="Q180" s="1" t="s">
        <v>1311</v>
      </c>
      <c r="R180" s="2" t="str">
        <f t="shared" ca="1" si="31"/>
        <v/>
      </c>
      <c r="S180" s="2" t="str">
        <f>IF(AB180="","",IF(COUNTIFS(AB$1:AB180,AB180,AD$1:AD180,AD180)&gt;1,"",IF(COUNTIFS(AB:AB,AB180,AD:AD,AD180)&gt;=1,"月作業","")))</f>
        <v/>
      </c>
      <c r="T180" s="2" t="str">
        <f t="shared" ca="1" si="32"/>
        <v>日作業178</v>
      </c>
      <c r="U180" s="2" t="str">
        <f>IF(AB180="","",IF(COUNTIFS(AC$1:AC180,AC180,AD$1:AD180,AD180)&gt;1,"",IF(COUNTIFS(AC:AC,AC180,AD:AD,AD180)&gt;=1,"日作業","")))</f>
        <v>日作業</v>
      </c>
      <c r="V180" s="2" t="str">
        <f t="shared" ca="1" si="33"/>
        <v/>
      </c>
      <c r="W180" s="2" t="str">
        <f>IF(AB180="","",IF(COUNTIF(AB$1:AB180,AB180)&gt;1,"",IF(COUNTIF(AB:AB,AB180)&gt;=1,"月","")))</f>
        <v/>
      </c>
      <c r="X180" s="2" t="str">
        <f t="shared" ca="1" si="34"/>
        <v>月日129</v>
      </c>
      <c r="Y180" s="2" t="str">
        <f>IF(AC180="","",IF(COUNTIF(AC$1:AC180,AC180)&gt;1,"",IF(COUNTIF(AC:AC,AC180)&gt;=1,"月日","")))</f>
        <v>月日</v>
      </c>
      <c r="Z180" s="2" t="str">
        <f t="shared" ca="1" si="35"/>
        <v/>
      </c>
      <c r="AA180" s="2" t="str">
        <f>IF(AD180="","",IF(COUNTIF(AD$1:AD180,AD180)&gt;1,"",IF(COUNTIF(AD:AD,AD180)&gt;=1,"作業","")))</f>
        <v/>
      </c>
      <c r="AB180" s="2">
        <f t="shared" si="25"/>
        <v>4</v>
      </c>
      <c r="AC180" s="3">
        <f t="shared" si="26"/>
        <v>45763</v>
      </c>
      <c r="AD180" s="2" t="str">
        <f t="shared" si="27"/>
        <v>舞洲1号シュート作図</v>
      </c>
      <c r="AE180" s="2" t="str">
        <f t="shared" si="28"/>
        <v>シュート作図</v>
      </c>
      <c r="AF180" s="2" t="str">
        <f t="shared" si="29"/>
        <v>舞洲1号</v>
      </c>
      <c r="AG180" s="2" t="str">
        <f t="shared" si="36"/>
        <v/>
      </c>
      <c r="AH180" s="2" t="str">
        <f t="shared" si="30"/>
        <v>シュート</v>
      </c>
      <c r="AI180" s="2" t="str">
        <f t="shared" si="30"/>
        <v>作図</v>
      </c>
    </row>
    <row r="181" spans="1:35">
      <c r="A181" s="5">
        <v>45764</v>
      </c>
      <c r="B181" s="4" t="s">
        <v>11813</v>
      </c>
      <c r="C181" s="4" t="s">
        <v>11814</v>
      </c>
      <c r="D181" s="4" t="s">
        <v>11800</v>
      </c>
      <c r="F181" s="4">
        <v>7.75</v>
      </c>
      <c r="G181" s="1" t="str">
        <f>IF(COUNTIF(A$1:A180, A181) &gt; 0, "", IF(SUMIF(A:A, A181,F:F) &gt; 7.75, SUMIF(A:A, A181,F:F) - 7.75, ""))</f>
        <v/>
      </c>
      <c r="M181" s="1" t="s">
        <v>7671</v>
      </c>
      <c r="N181" s="1" t="s">
        <v>9670</v>
      </c>
      <c r="O181" s="1" t="s">
        <v>3608</v>
      </c>
      <c r="P181" s="1" t="s">
        <v>3609</v>
      </c>
      <c r="Q181" s="1" t="s">
        <v>1312</v>
      </c>
      <c r="R181" s="2" t="str">
        <f t="shared" ca="1" si="31"/>
        <v>月作業60</v>
      </c>
      <c r="S181" s="2" t="str">
        <f>IF(AB181="","",IF(COUNTIFS(AB$1:AB181,AB181,AD$1:AD181,AD181)&gt;1,"",IF(COUNTIFS(AB:AB,AB181,AD:AD,AD181)&gt;=1,"月作業","")))</f>
        <v>月作業</v>
      </c>
      <c r="T181" s="2" t="str">
        <f t="shared" ca="1" si="32"/>
        <v>日作業179</v>
      </c>
      <c r="U181" s="2" t="str">
        <f>IF(AB181="","",IF(COUNTIFS(AC$1:AC181,AC181,AD$1:AD181,AD181)&gt;1,"",IF(COUNTIFS(AC:AC,AC181,AD:AD,AD181)&gt;=1,"日作業","")))</f>
        <v>日作業</v>
      </c>
      <c r="V181" s="2" t="str">
        <f t="shared" ca="1" si="33"/>
        <v/>
      </c>
      <c r="W181" s="2" t="str">
        <f>IF(AB181="","",IF(COUNTIF(AB$1:AB181,AB181)&gt;1,"",IF(COUNTIF(AB:AB,AB181)&gt;=1,"月","")))</f>
        <v/>
      </c>
      <c r="X181" s="2" t="str">
        <f t="shared" ca="1" si="34"/>
        <v>月日130</v>
      </c>
      <c r="Y181" s="2" t="str">
        <f>IF(AC181="","",IF(COUNTIF(AC$1:AC181,AC181)&gt;1,"",IF(COUNTIF(AC:AC,AC181)&gt;=1,"月日","")))</f>
        <v>月日</v>
      </c>
      <c r="Z181" s="2" t="str">
        <f t="shared" ca="1" si="35"/>
        <v>作業48</v>
      </c>
      <c r="AA181" s="2" t="str">
        <f>IF(AD181="","",IF(COUNTIF(AD$1:AD181,AD181)&gt;1,"",IF(COUNTIF(AD:AD,AD181)&gt;=1,"作業","")))</f>
        <v>作業</v>
      </c>
      <c r="AB181" s="2">
        <f t="shared" si="25"/>
        <v>4</v>
      </c>
      <c r="AC181" s="3">
        <f t="shared" si="26"/>
        <v>45764</v>
      </c>
      <c r="AD181" s="2" t="str">
        <f t="shared" si="27"/>
        <v>東プラ6号当テ板現地調査</v>
      </c>
      <c r="AE181" s="2" t="str">
        <f t="shared" si="28"/>
        <v>当テ板現地調査</v>
      </c>
      <c r="AF181" s="2" t="str">
        <f t="shared" si="29"/>
        <v>東プラ6号</v>
      </c>
      <c r="AG181" s="2" t="str">
        <f t="shared" si="36"/>
        <v/>
      </c>
      <c r="AH181" s="2" t="str">
        <f t="shared" si="30"/>
        <v>当テ板</v>
      </c>
      <c r="AI181" s="2" t="str">
        <f t="shared" si="30"/>
        <v>現地調査</v>
      </c>
    </row>
    <row r="182" spans="1:35">
      <c r="A182" s="5">
        <v>45765</v>
      </c>
      <c r="B182" s="4" t="s">
        <v>11793</v>
      </c>
      <c r="C182" s="4" t="s">
        <v>11733</v>
      </c>
      <c r="D182" s="4" t="s">
        <v>1125</v>
      </c>
      <c r="F182" s="4">
        <v>7.75</v>
      </c>
      <c r="G182" s="1" t="str">
        <f>IF(COUNTIF(A$1:A181, A182) &gt; 0, "", IF(SUMIF(A:A, A182,F:F) &gt; 7.75, SUMIF(A:A, A182,F:F) - 7.75, ""))</f>
        <v/>
      </c>
      <c r="M182" s="1" t="s">
        <v>7672</v>
      </c>
      <c r="N182" s="1" t="s">
        <v>9671</v>
      </c>
      <c r="O182" s="1" t="s">
        <v>3610</v>
      </c>
      <c r="P182" s="1" t="s">
        <v>3611</v>
      </c>
      <c r="Q182" s="1" t="s">
        <v>1313</v>
      </c>
      <c r="R182" s="2" t="str">
        <f t="shared" ca="1" si="31"/>
        <v/>
      </c>
      <c r="S182" s="2" t="str">
        <f>IF(AB182="","",IF(COUNTIFS(AB$1:AB182,AB182,AD$1:AD182,AD182)&gt;1,"",IF(COUNTIFS(AB:AB,AB182,AD:AD,AD182)&gt;=1,"月作業","")))</f>
        <v/>
      </c>
      <c r="T182" s="2" t="str">
        <f t="shared" ca="1" si="32"/>
        <v>日作業180</v>
      </c>
      <c r="U182" s="2" t="str">
        <f>IF(AB182="","",IF(COUNTIFS(AC$1:AC182,AC182,AD$1:AD182,AD182)&gt;1,"",IF(COUNTIFS(AC:AC,AC182,AD:AD,AD182)&gt;=1,"日作業","")))</f>
        <v>日作業</v>
      </c>
      <c r="V182" s="2" t="str">
        <f t="shared" ca="1" si="33"/>
        <v/>
      </c>
      <c r="W182" s="2" t="str">
        <f>IF(AB182="","",IF(COUNTIF(AB$1:AB182,AB182)&gt;1,"",IF(COUNTIF(AB:AB,AB182)&gt;=1,"月","")))</f>
        <v/>
      </c>
      <c r="X182" s="2" t="str">
        <f t="shared" ca="1" si="34"/>
        <v>月日131</v>
      </c>
      <c r="Y182" s="2" t="str">
        <f>IF(AC182="","",IF(COUNTIF(AC$1:AC182,AC182)&gt;1,"",IF(COUNTIF(AC:AC,AC182)&gt;=1,"月日","")))</f>
        <v>月日</v>
      </c>
      <c r="Z182" s="2" t="str">
        <f t="shared" ca="1" si="35"/>
        <v/>
      </c>
      <c r="AA182" s="2" t="str">
        <f>IF(AD182="","",IF(COUNTIF(AD$1:AD182,AD182)&gt;1,"",IF(COUNTIF(AD:AD,AD182)&gt;=1,"作業","")))</f>
        <v/>
      </c>
      <c r="AB182" s="2">
        <f t="shared" si="25"/>
        <v>4</v>
      </c>
      <c r="AC182" s="3">
        <f t="shared" si="26"/>
        <v>45765</v>
      </c>
      <c r="AD182" s="2" t="str">
        <f t="shared" si="27"/>
        <v>東プラ2号ダクト作図</v>
      </c>
      <c r="AE182" s="2" t="str">
        <f t="shared" si="28"/>
        <v>ダクト作図</v>
      </c>
      <c r="AF182" s="2" t="str">
        <f t="shared" si="29"/>
        <v>東プラ2号</v>
      </c>
      <c r="AG182" s="2" t="str">
        <f t="shared" si="36"/>
        <v/>
      </c>
      <c r="AH182" s="2" t="str">
        <f t="shared" si="30"/>
        <v>ダクト</v>
      </c>
      <c r="AI182" s="2" t="str">
        <f t="shared" si="30"/>
        <v>作図</v>
      </c>
    </row>
    <row r="183" spans="1:35">
      <c r="A183" s="5">
        <v>45768</v>
      </c>
      <c r="B183" s="4" t="s">
        <v>11793</v>
      </c>
      <c r="C183" s="4" t="s">
        <v>11734</v>
      </c>
      <c r="D183" s="4" t="s">
        <v>1125</v>
      </c>
      <c r="F183" s="4">
        <v>3.5</v>
      </c>
      <c r="G183" s="1" t="str">
        <f>IF(COUNTIF(A$1:A182, A183) &gt; 0, "", IF(SUMIF(A:A, A183,F:F) &gt; 7.75, SUMIF(A:A, A183,F:F) - 7.75, ""))</f>
        <v/>
      </c>
      <c r="M183" s="1" t="s">
        <v>7673</v>
      </c>
      <c r="N183" s="1" t="s">
        <v>9672</v>
      </c>
      <c r="O183" s="1" t="s">
        <v>3612</v>
      </c>
      <c r="P183" s="1" t="s">
        <v>3613</v>
      </c>
      <c r="Q183" s="1" t="s">
        <v>1314</v>
      </c>
      <c r="R183" s="2" t="str">
        <f t="shared" ca="1" si="31"/>
        <v/>
      </c>
      <c r="S183" s="2" t="str">
        <f>IF(AB183="","",IF(COUNTIFS(AB$1:AB183,AB183,AD$1:AD183,AD183)&gt;1,"",IF(COUNTIFS(AB:AB,AB183,AD:AD,AD183)&gt;=1,"月作業","")))</f>
        <v/>
      </c>
      <c r="T183" s="2" t="str">
        <f t="shared" ca="1" si="32"/>
        <v>日作業181</v>
      </c>
      <c r="U183" s="2" t="str">
        <f>IF(AB183="","",IF(COUNTIFS(AC$1:AC183,AC183,AD$1:AD183,AD183)&gt;1,"",IF(COUNTIFS(AC:AC,AC183,AD:AD,AD183)&gt;=1,"日作業","")))</f>
        <v>日作業</v>
      </c>
      <c r="V183" s="2" t="str">
        <f t="shared" ca="1" si="33"/>
        <v/>
      </c>
      <c r="W183" s="2" t="str">
        <f>IF(AB183="","",IF(COUNTIF(AB$1:AB183,AB183)&gt;1,"",IF(COUNTIF(AB:AB,AB183)&gt;=1,"月","")))</f>
        <v/>
      </c>
      <c r="X183" s="2" t="str">
        <f t="shared" ca="1" si="34"/>
        <v>月日132</v>
      </c>
      <c r="Y183" s="2" t="str">
        <f>IF(AC183="","",IF(COUNTIF(AC$1:AC183,AC183)&gt;1,"",IF(COUNTIF(AC:AC,AC183)&gt;=1,"月日","")))</f>
        <v>月日</v>
      </c>
      <c r="Z183" s="2" t="str">
        <f t="shared" ca="1" si="35"/>
        <v/>
      </c>
      <c r="AA183" s="2" t="str">
        <f>IF(AD183="","",IF(COUNTIF(AD$1:AD183,AD183)&gt;1,"",IF(COUNTIF(AD:AD,AD183)&gt;=1,"作業","")))</f>
        <v/>
      </c>
      <c r="AB183" s="2">
        <f t="shared" si="25"/>
        <v>4</v>
      </c>
      <c r="AC183" s="3">
        <f t="shared" si="26"/>
        <v>45768</v>
      </c>
      <c r="AD183" s="2" t="str">
        <f t="shared" si="27"/>
        <v>東プラ2号ダクト作図</v>
      </c>
      <c r="AE183" s="2" t="str">
        <f t="shared" si="28"/>
        <v>ダクト作図</v>
      </c>
      <c r="AF183" s="2" t="str">
        <f t="shared" si="29"/>
        <v>東プラ2号</v>
      </c>
      <c r="AG183" s="2" t="str">
        <f t="shared" si="36"/>
        <v/>
      </c>
      <c r="AH183" s="2" t="str">
        <f t="shared" si="30"/>
        <v>ダクト</v>
      </c>
      <c r="AI183" s="2" t="str">
        <f t="shared" si="30"/>
        <v>作図</v>
      </c>
    </row>
    <row r="184" spans="1:35">
      <c r="A184" s="5">
        <v>45768</v>
      </c>
      <c r="B184" s="4" t="s">
        <v>11747</v>
      </c>
      <c r="C184" s="4" t="s">
        <v>11799</v>
      </c>
      <c r="D184" s="4" t="s">
        <v>1125</v>
      </c>
      <c r="F184" s="4">
        <v>4.25</v>
      </c>
      <c r="G184" s="1" t="str">
        <f>IF(COUNTIF(A$1:A183, A184) &gt; 0, "", IF(SUMIF(A:A, A184,F:F) &gt; 7.75, SUMIF(A:A, A184,F:F) - 7.75, ""))</f>
        <v/>
      </c>
      <c r="M184" s="1" t="s">
        <v>7674</v>
      </c>
      <c r="N184" s="1" t="s">
        <v>9673</v>
      </c>
      <c r="O184" s="1" t="s">
        <v>3614</v>
      </c>
      <c r="P184" s="1" t="s">
        <v>3615</v>
      </c>
      <c r="Q184" s="1" t="s">
        <v>1315</v>
      </c>
      <c r="R184" s="2" t="str">
        <f t="shared" ca="1" si="31"/>
        <v/>
      </c>
      <c r="S184" s="2" t="str">
        <f>IF(AB184="","",IF(COUNTIFS(AB$1:AB184,AB184,AD$1:AD184,AD184)&gt;1,"",IF(COUNTIFS(AB:AB,AB184,AD:AD,AD184)&gt;=1,"月作業","")))</f>
        <v/>
      </c>
      <c r="T184" s="2" t="str">
        <f t="shared" ca="1" si="32"/>
        <v>日作業182</v>
      </c>
      <c r="U184" s="2" t="str">
        <f>IF(AB184="","",IF(COUNTIFS(AC$1:AC184,AC184,AD$1:AD184,AD184)&gt;1,"",IF(COUNTIFS(AC:AC,AC184,AD:AD,AD184)&gt;=1,"日作業","")))</f>
        <v>日作業</v>
      </c>
      <c r="V184" s="2" t="str">
        <f t="shared" ca="1" si="33"/>
        <v/>
      </c>
      <c r="W184" s="2" t="str">
        <f>IF(AB184="","",IF(COUNTIF(AB$1:AB184,AB184)&gt;1,"",IF(COUNTIF(AB:AB,AB184)&gt;=1,"月","")))</f>
        <v/>
      </c>
      <c r="X184" s="2" t="str">
        <f t="shared" ca="1" si="34"/>
        <v/>
      </c>
      <c r="Y184" s="2" t="str">
        <f>IF(AC184="","",IF(COUNTIF(AC$1:AC184,AC184)&gt;1,"",IF(COUNTIF(AC:AC,AC184)&gt;=1,"月日","")))</f>
        <v/>
      </c>
      <c r="Z184" s="2" t="str">
        <f t="shared" ca="1" si="35"/>
        <v/>
      </c>
      <c r="AA184" s="2" t="str">
        <f>IF(AD184="","",IF(COUNTIF(AD$1:AD184,AD184)&gt;1,"",IF(COUNTIF(AD:AD,AD184)&gt;=1,"作業","")))</f>
        <v/>
      </c>
      <c r="AB184" s="2">
        <f t="shared" si="25"/>
        <v>4</v>
      </c>
      <c r="AC184" s="3">
        <f t="shared" si="26"/>
        <v>45768</v>
      </c>
      <c r="AD184" s="2" t="str">
        <f t="shared" si="27"/>
        <v>舞洲1号シュート作図</v>
      </c>
      <c r="AE184" s="2" t="str">
        <f t="shared" si="28"/>
        <v>シュート作図</v>
      </c>
      <c r="AF184" s="2" t="str">
        <f t="shared" si="29"/>
        <v>舞洲1号</v>
      </c>
      <c r="AG184" s="2" t="str">
        <f t="shared" si="36"/>
        <v/>
      </c>
      <c r="AH184" s="2" t="str">
        <f t="shared" si="30"/>
        <v>シュート</v>
      </c>
      <c r="AI184" s="2" t="str">
        <f t="shared" si="30"/>
        <v>作図</v>
      </c>
    </row>
    <row r="185" spans="1:35">
      <c r="A185" s="5">
        <v>45769</v>
      </c>
      <c r="B185" s="4" t="s">
        <v>11747</v>
      </c>
      <c r="C185" s="4" t="s">
        <v>11799</v>
      </c>
      <c r="D185" s="4" t="s">
        <v>1125</v>
      </c>
      <c r="F185" s="4">
        <v>7.75</v>
      </c>
      <c r="G185" s="1" t="str">
        <f>IF(COUNTIF(A$1:A184, A185) &gt; 0, "", IF(SUMIF(A:A, A185,F:F) &gt; 7.75, SUMIF(A:A, A185,F:F) - 7.75, ""))</f>
        <v/>
      </c>
      <c r="M185" s="1" t="s">
        <v>7675</v>
      </c>
      <c r="N185" s="1" t="s">
        <v>9674</v>
      </c>
      <c r="O185" s="1" t="s">
        <v>3616</v>
      </c>
      <c r="P185" s="1" t="s">
        <v>3617</v>
      </c>
      <c r="Q185" s="1" t="s">
        <v>1316</v>
      </c>
      <c r="R185" s="2" t="str">
        <f t="shared" ca="1" si="31"/>
        <v/>
      </c>
      <c r="S185" s="2" t="str">
        <f>IF(AB185="","",IF(COUNTIFS(AB$1:AB185,AB185,AD$1:AD185,AD185)&gt;1,"",IF(COUNTIFS(AB:AB,AB185,AD:AD,AD185)&gt;=1,"月作業","")))</f>
        <v/>
      </c>
      <c r="T185" s="2" t="str">
        <f t="shared" ca="1" si="32"/>
        <v>日作業183</v>
      </c>
      <c r="U185" s="2" t="str">
        <f>IF(AB185="","",IF(COUNTIFS(AC$1:AC185,AC185,AD$1:AD185,AD185)&gt;1,"",IF(COUNTIFS(AC:AC,AC185,AD:AD,AD185)&gt;=1,"日作業","")))</f>
        <v>日作業</v>
      </c>
      <c r="V185" s="2" t="str">
        <f t="shared" ca="1" si="33"/>
        <v/>
      </c>
      <c r="W185" s="2" t="str">
        <f>IF(AB185="","",IF(COUNTIF(AB$1:AB185,AB185)&gt;1,"",IF(COUNTIF(AB:AB,AB185)&gt;=1,"月","")))</f>
        <v/>
      </c>
      <c r="X185" s="2" t="str">
        <f t="shared" ca="1" si="34"/>
        <v>月日133</v>
      </c>
      <c r="Y185" s="2" t="str">
        <f>IF(AC185="","",IF(COUNTIF(AC$1:AC185,AC185)&gt;1,"",IF(COUNTIF(AC:AC,AC185)&gt;=1,"月日","")))</f>
        <v>月日</v>
      </c>
      <c r="Z185" s="2" t="str">
        <f t="shared" ca="1" si="35"/>
        <v/>
      </c>
      <c r="AA185" s="2" t="str">
        <f>IF(AD185="","",IF(COUNTIF(AD$1:AD185,AD185)&gt;1,"",IF(COUNTIF(AD:AD,AD185)&gt;=1,"作業","")))</f>
        <v/>
      </c>
      <c r="AB185" s="2">
        <f t="shared" si="25"/>
        <v>4</v>
      </c>
      <c r="AC185" s="3">
        <f t="shared" si="26"/>
        <v>45769</v>
      </c>
      <c r="AD185" s="2" t="str">
        <f t="shared" si="27"/>
        <v>舞洲1号シュート作図</v>
      </c>
      <c r="AE185" s="2" t="str">
        <f t="shared" si="28"/>
        <v>シュート作図</v>
      </c>
      <c r="AF185" s="2" t="str">
        <f t="shared" si="29"/>
        <v>舞洲1号</v>
      </c>
      <c r="AG185" s="2" t="str">
        <f t="shared" si="36"/>
        <v/>
      </c>
      <c r="AH185" s="2" t="str">
        <f t="shared" si="30"/>
        <v>シュート</v>
      </c>
      <c r="AI185" s="2" t="str">
        <f t="shared" si="30"/>
        <v>作図</v>
      </c>
    </row>
    <row r="186" spans="1:35">
      <c r="A186" s="5">
        <v>45770</v>
      </c>
      <c r="B186" s="4" t="s">
        <v>11747</v>
      </c>
      <c r="C186" s="4" t="s">
        <v>11799</v>
      </c>
      <c r="D186" s="4" t="s">
        <v>1125</v>
      </c>
      <c r="F186" s="4">
        <v>7.75</v>
      </c>
      <c r="G186" s="1" t="str">
        <f>IF(COUNTIF(A$1:A185, A186) &gt; 0, "", IF(SUMIF(A:A, A186,F:F) &gt; 7.75, SUMIF(A:A, A186,F:F) - 7.75, ""))</f>
        <v/>
      </c>
      <c r="M186" s="1" t="s">
        <v>7676</v>
      </c>
      <c r="N186" s="1" t="s">
        <v>9675</v>
      </c>
      <c r="O186" s="1" t="s">
        <v>3618</v>
      </c>
      <c r="P186" s="1" t="s">
        <v>3619</v>
      </c>
      <c r="Q186" s="1" t="s">
        <v>1317</v>
      </c>
      <c r="R186" s="2" t="str">
        <f t="shared" ca="1" si="31"/>
        <v/>
      </c>
      <c r="S186" s="2" t="str">
        <f>IF(AB186="","",IF(COUNTIFS(AB$1:AB186,AB186,AD$1:AD186,AD186)&gt;1,"",IF(COUNTIFS(AB:AB,AB186,AD:AD,AD186)&gt;=1,"月作業","")))</f>
        <v/>
      </c>
      <c r="T186" s="2" t="str">
        <f t="shared" ca="1" si="32"/>
        <v>日作業184</v>
      </c>
      <c r="U186" s="2" t="str">
        <f>IF(AB186="","",IF(COUNTIFS(AC$1:AC186,AC186,AD$1:AD186,AD186)&gt;1,"",IF(COUNTIFS(AC:AC,AC186,AD:AD,AD186)&gt;=1,"日作業","")))</f>
        <v>日作業</v>
      </c>
      <c r="V186" s="2" t="str">
        <f t="shared" ca="1" si="33"/>
        <v/>
      </c>
      <c r="W186" s="2" t="str">
        <f>IF(AB186="","",IF(COUNTIF(AB$1:AB186,AB186)&gt;1,"",IF(COUNTIF(AB:AB,AB186)&gt;=1,"月","")))</f>
        <v/>
      </c>
      <c r="X186" s="2" t="str">
        <f t="shared" ca="1" si="34"/>
        <v>月日134</v>
      </c>
      <c r="Y186" s="2" t="str">
        <f>IF(AC186="","",IF(COUNTIF(AC$1:AC186,AC186)&gt;1,"",IF(COUNTIF(AC:AC,AC186)&gt;=1,"月日","")))</f>
        <v>月日</v>
      </c>
      <c r="Z186" s="2" t="str">
        <f t="shared" ca="1" si="35"/>
        <v/>
      </c>
      <c r="AA186" s="2" t="str">
        <f>IF(AD186="","",IF(COUNTIF(AD$1:AD186,AD186)&gt;1,"",IF(COUNTIF(AD:AD,AD186)&gt;=1,"作業","")))</f>
        <v/>
      </c>
      <c r="AB186" s="2">
        <f t="shared" si="25"/>
        <v>4</v>
      </c>
      <c r="AC186" s="3">
        <f t="shared" si="26"/>
        <v>45770</v>
      </c>
      <c r="AD186" s="2" t="str">
        <f t="shared" si="27"/>
        <v>舞洲1号シュート作図</v>
      </c>
      <c r="AE186" s="2" t="str">
        <f t="shared" si="28"/>
        <v>シュート作図</v>
      </c>
      <c r="AF186" s="2" t="str">
        <f t="shared" si="29"/>
        <v>舞洲1号</v>
      </c>
      <c r="AG186" s="2" t="str">
        <f t="shared" si="36"/>
        <v/>
      </c>
      <c r="AH186" s="2" t="str">
        <f t="shared" si="30"/>
        <v>シュート</v>
      </c>
      <c r="AI186" s="2" t="str">
        <f t="shared" si="30"/>
        <v>作図</v>
      </c>
    </row>
    <row r="187" spans="1:35">
      <c r="A187" s="5">
        <v>45771</v>
      </c>
      <c r="B187" s="4" t="s">
        <v>11747</v>
      </c>
      <c r="C187" s="4" t="s">
        <v>11799</v>
      </c>
      <c r="D187" s="4" t="s">
        <v>1125</v>
      </c>
      <c r="F187" s="4">
        <v>7.75</v>
      </c>
      <c r="G187" s="1" t="str">
        <f>IF(COUNTIF(A$1:A186, A187) &gt; 0, "", IF(SUMIF(A:A, A187,F:F) &gt; 7.75, SUMIF(A:A, A187,F:F) - 7.75, ""))</f>
        <v/>
      </c>
      <c r="M187" s="1" t="s">
        <v>7677</v>
      </c>
      <c r="N187" s="1" t="s">
        <v>9676</v>
      </c>
      <c r="O187" s="1" t="s">
        <v>3620</v>
      </c>
      <c r="P187" s="1" t="s">
        <v>3621</v>
      </c>
      <c r="Q187" s="1" t="s">
        <v>1318</v>
      </c>
      <c r="R187" s="2" t="str">
        <f t="shared" ca="1" si="31"/>
        <v/>
      </c>
      <c r="S187" s="2" t="str">
        <f>IF(AB187="","",IF(COUNTIFS(AB$1:AB187,AB187,AD$1:AD187,AD187)&gt;1,"",IF(COUNTIFS(AB:AB,AB187,AD:AD,AD187)&gt;=1,"月作業","")))</f>
        <v/>
      </c>
      <c r="T187" s="2" t="str">
        <f t="shared" ca="1" si="32"/>
        <v>日作業185</v>
      </c>
      <c r="U187" s="2" t="str">
        <f>IF(AB187="","",IF(COUNTIFS(AC$1:AC187,AC187,AD$1:AD187,AD187)&gt;1,"",IF(COUNTIFS(AC:AC,AC187,AD:AD,AD187)&gt;=1,"日作業","")))</f>
        <v>日作業</v>
      </c>
      <c r="V187" s="2" t="str">
        <f t="shared" ca="1" si="33"/>
        <v/>
      </c>
      <c r="W187" s="2" t="str">
        <f>IF(AB187="","",IF(COUNTIF(AB$1:AB187,AB187)&gt;1,"",IF(COUNTIF(AB:AB,AB187)&gt;=1,"月","")))</f>
        <v/>
      </c>
      <c r="X187" s="2" t="str">
        <f t="shared" ca="1" si="34"/>
        <v>月日135</v>
      </c>
      <c r="Y187" s="2" t="str">
        <f>IF(AC187="","",IF(COUNTIF(AC$1:AC187,AC187)&gt;1,"",IF(COUNTIF(AC:AC,AC187)&gt;=1,"月日","")))</f>
        <v>月日</v>
      </c>
      <c r="Z187" s="2" t="str">
        <f t="shared" ca="1" si="35"/>
        <v/>
      </c>
      <c r="AA187" s="2" t="str">
        <f>IF(AD187="","",IF(COUNTIF(AD$1:AD187,AD187)&gt;1,"",IF(COUNTIF(AD:AD,AD187)&gt;=1,"作業","")))</f>
        <v/>
      </c>
      <c r="AB187" s="2">
        <f t="shared" si="25"/>
        <v>4</v>
      </c>
      <c r="AC187" s="3">
        <f t="shared" si="26"/>
        <v>45771</v>
      </c>
      <c r="AD187" s="2" t="str">
        <f t="shared" si="27"/>
        <v>舞洲1号シュート作図</v>
      </c>
      <c r="AE187" s="2" t="str">
        <f t="shared" si="28"/>
        <v>シュート作図</v>
      </c>
      <c r="AF187" s="2" t="str">
        <f t="shared" si="29"/>
        <v>舞洲1号</v>
      </c>
      <c r="AG187" s="2" t="str">
        <f t="shared" si="36"/>
        <v/>
      </c>
      <c r="AH187" s="2" t="str">
        <f t="shared" si="30"/>
        <v>シュート</v>
      </c>
      <c r="AI187" s="2" t="str">
        <f t="shared" si="30"/>
        <v>作図</v>
      </c>
    </row>
    <row r="188" spans="1:35">
      <c r="A188" s="5">
        <v>45772</v>
      </c>
      <c r="B188" s="4" t="s">
        <v>11747</v>
      </c>
      <c r="C188" s="4" t="s">
        <v>11799</v>
      </c>
      <c r="D188" s="4" t="s">
        <v>1125</v>
      </c>
      <c r="F188" s="4">
        <v>7.75</v>
      </c>
      <c r="G188" s="1" t="str">
        <f>IF(COUNTIF(A$1:A187, A188) &gt; 0, "", IF(SUMIF(A:A, A188,F:F) &gt; 7.75, SUMIF(A:A, A188,F:F) - 7.75, ""))</f>
        <v/>
      </c>
      <c r="M188" s="1" t="s">
        <v>7678</v>
      </c>
      <c r="N188" s="1" t="s">
        <v>9677</v>
      </c>
      <c r="O188" s="1" t="s">
        <v>3622</v>
      </c>
      <c r="P188" s="1" t="s">
        <v>3623</v>
      </c>
      <c r="Q188" s="1" t="s">
        <v>1319</v>
      </c>
      <c r="R188" s="2" t="str">
        <f t="shared" ca="1" si="31"/>
        <v/>
      </c>
      <c r="S188" s="2" t="str">
        <f>IF(AB188="","",IF(COUNTIFS(AB$1:AB188,AB188,AD$1:AD188,AD188)&gt;1,"",IF(COUNTIFS(AB:AB,AB188,AD:AD,AD188)&gt;=1,"月作業","")))</f>
        <v/>
      </c>
      <c r="T188" s="2" t="str">
        <f t="shared" ca="1" si="32"/>
        <v>日作業186</v>
      </c>
      <c r="U188" s="2" t="str">
        <f>IF(AB188="","",IF(COUNTIFS(AC$1:AC188,AC188,AD$1:AD188,AD188)&gt;1,"",IF(COUNTIFS(AC:AC,AC188,AD:AD,AD188)&gt;=1,"日作業","")))</f>
        <v>日作業</v>
      </c>
      <c r="V188" s="2" t="str">
        <f t="shared" ca="1" si="33"/>
        <v/>
      </c>
      <c r="W188" s="2" t="str">
        <f>IF(AB188="","",IF(COUNTIF(AB$1:AB188,AB188)&gt;1,"",IF(COUNTIF(AB:AB,AB188)&gt;=1,"月","")))</f>
        <v/>
      </c>
      <c r="X188" s="2" t="str">
        <f t="shared" ca="1" si="34"/>
        <v>月日136</v>
      </c>
      <c r="Y188" s="2" t="str">
        <f>IF(AC188="","",IF(COUNTIF(AC$1:AC188,AC188)&gt;1,"",IF(COUNTIF(AC:AC,AC188)&gt;=1,"月日","")))</f>
        <v>月日</v>
      </c>
      <c r="Z188" s="2" t="str">
        <f t="shared" ca="1" si="35"/>
        <v/>
      </c>
      <c r="AA188" s="2" t="str">
        <f>IF(AD188="","",IF(COUNTIF(AD$1:AD188,AD188)&gt;1,"",IF(COUNTIF(AD:AD,AD188)&gt;=1,"作業","")))</f>
        <v/>
      </c>
      <c r="AB188" s="2">
        <f t="shared" si="25"/>
        <v>4</v>
      </c>
      <c r="AC188" s="3">
        <f t="shared" si="26"/>
        <v>45772</v>
      </c>
      <c r="AD188" s="2" t="str">
        <f t="shared" si="27"/>
        <v>舞洲1号シュート作図</v>
      </c>
      <c r="AE188" s="2" t="str">
        <f t="shared" si="28"/>
        <v>シュート作図</v>
      </c>
      <c r="AF188" s="2" t="str">
        <f t="shared" si="29"/>
        <v>舞洲1号</v>
      </c>
      <c r="AG188" s="2" t="str">
        <f t="shared" si="36"/>
        <v/>
      </c>
      <c r="AH188" s="2" t="str">
        <f t="shared" si="30"/>
        <v>シュート</v>
      </c>
      <c r="AI188" s="2" t="str">
        <f t="shared" si="30"/>
        <v>作図</v>
      </c>
    </row>
    <row r="189" spans="1:35">
      <c r="A189" s="5">
        <v>45775</v>
      </c>
      <c r="B189" s="4" t="s">
        <v>11747</v>
      </c>
      <c r="C189" s="4" t="s">
        <v>11799</v>
      </c>
      <c r="D189" s="4" t="s">
        <v>1125</v>
      </c>
      <c r="F189" s="4">
        <v>7.75</v>
      </c>
      <c r="G189" s="1" t="str">
        <f>IF(COUNTIF(A$1:A188, A189) &gt; 0, "", IF(SUMIF(A:A, A189,F:F) &gt; 7.75, SUMIF(A:A, A189,F:F) - 7.75, ""))</f>
        <v/>
      </c>
      <c r="M189" s="1" t="s">
        <v>7679</v>
      </c>
      <c r="N189" s="1" t="s">
        <v>9678</v>
      </c>
      <c r="O189" s="1" t="s">
        <v>3624</v>
      </c>
      <c r="P189" s="1" t="s">
        <v>3625</v>
      </c>
      <c r="Q189" s="1" t="s">
        <v>1320</v>
      </c>
      <c r="R189" s="2" t="str">
        <f t="shared" ca="1" si="31"/>
        <v/>
      </c>
      <c r="S189" s="2" t="str">
        <f>IF(AB189="","",IF(COUNTIFS(AB$1:AB189,AB189,AD$1:AD189,AD189)&gt;1,"",IF(COUNTIFS(AB:AB,AB189,AD:AD,AD189)&gt;=1,"月作業","")))</f>
        <v/>
      </c>
      <c r="T189" s="2" t="str">
        <f t="shared" ca="1" si="32"/>
        <v>日作業187</v>
      </c>
      <c r="U189" s="2" t="str">
        <f>IF(AB189="","",IF(COUNTIFS(AC$1:AC189,AC189,AD$1:AD189,AD189)&gt;1,"",IF(COUNTIFS(AC:AC,AC189,AD:AD,AD189)&gt;=1,"日作業","")))</f>
        <v>日作業</v>
      </c>
      <c r="V189" s="2" t="str">
        <f t="shared" ca="1" si="33"/>
        <v/>
      </c>
      <c r="W189" s="2" t="str">
        <f>IF(AB189="","",IF(COUNTIF(AB$1:AB189,AB189)&gt;1,"",IF(COUNTIF(AB:AB,AB189)&gt;=1,"月","")))</f>
        <v/>
      </c>
      <c r="X189" s="2" t="str">
        <f t="shared" ca="1" si="34"/>
        <v>月日137</v>
      </c>
      <c r="Y189" s="2" t="str">
        <f>IF(AC189="","",IF(COUNTIF(AC$1:AC189,AC189)&gt;1,"",IF(COUNTIF(AC:AC,AC189)&gt;=1,"月日","")))</f>
        <v>月日</v>
      </c>
      <c r="Z189" s="2" t="str">
        <f t="shared" ca="1" si="35"/>
        <v/>
      </c>
      <c r="AA189" s="2" t="str">
        <f>IF(AD189="","",IF(COUNTIF(AD$1:AD189,AD189)&gt;1,"",IF(COUNTIF(AD:AD,AD189)&gt;=1,"作業","")))</f>
        <v/>
      </c>
      <c r="AB189" s="2">
        <f t="shared" si="25"/>
        <v>4</v>
      </c>
      <c r="AC189" s="3">
        <f t="shared" si="26"/>
        <v>45775</v>
      </c>
      <c r="AD189" s="2" t="str">
        <f t="shared" si="27"/>
        <v>舞洲1号シュート作図</v>
      </c>
      <c r="AE189" s="2" t="str">
        <f t="shared" si="28"/>
        <v>シュート作図</v>
      </c>
      <c r="AF189" s="2" t="str">
        <f t="shared" si="29"/>
        <v>舞洲1号</v>
      </c>
      <c r="AG189" s="2" t="str">
        <f t="shared" si="36"/>
        <v/>
      </c>
      <c r="AH189" s="2" t="str">
        <f t="shared" si="30"/>
        <v>シュート</v>
      </c>
      <c r="AI189" s="2" t="str">
        <f t="shared" si="30"/>
        <v>作図</v>
      </c>
    </row>
    <row r="190" spans="1:35">
      <c r="A190" s="5">
        <v>45777</v>
      </c>
      <c r="B190" s="4" t="s">
        <v>11747</v>
      </c>
      <c r="C190" s="4" t="s">
        <v>11799</v>
      </c>
      <c r="D190" s="4" t="s">
        <v>1125</v>
      </c>
      <c r="F190" s="4">
        <v>4.25</v>
      </c>
      <c r="G190" s="1" t="str">
        <f>IF(COUNTIF(A$1:A189, A190) &gt; 0, "", IF(SUMIF(A:A, A190,F:F) &gt; 7.75, SUMIF(A:A, A190,F:F) - 7.75, ""))</f>
        <v/>
      </c>
      <c r="M190" s="1" t="s">
        <v>7680</v>
      </c>
      <c r="N190" s="1" t="s">
        <v>9679</v>
      </c>
      <c r="O190" s="1" t="s">
        <v>3626</v>
      </c>
      <c r="P190" s="1" t="s">
        <v>3627</v>
      </c>
      <c r="Q190" s="1" t="s">
        <v>1321</v>
      </c>
      <c r="R190" s="2" t="str">
        <f t="shared" ca="1" si="31"/>
        <v/>
      </c>
      <c r="S190" s="2" t="str">
        <f>IF(AB190="","",IF(COUNTIFS(AB$1:AB190,AB190,AD$1:AD190,AD190)&gt;1,"",IF(COUNTIFS(AB:AB,AB190,AD:AD,AD190)&gt;=1,"月作業","")))</f>
        <v/>
      </c>
      <c r="T190" s="2" t="str">
        <f t="shared" ca="1" si="32"/>
        <v>日作業188</v>
      </c>
      <c r="U190" s="2" t="str">
        <f>IF(AB190="","",IF(COUNTIFS(AC$1:AC190,AC190,AD$1:AD190,AD190)&gt;1,"",IF(COUNTIFS(AC:AC,AC190,AD:AD,AD190)&gt;=1,"日作業","")))</f>
        <v>日作業</v>
      </c>
      <c r="V190" s="2" t="str">
        <f t="shared" ca="1" si="33"/>
        <v/>
      </c>
      <c r="W190" s="2" t="str">
        <f>IF(AB190="","",IF(COUNTIF(AB$1:AB190,AB190)&gt;1,"",IF(COUNTIF(AB:AB,AB190)&gt;=1,"月","")))</f>
        <v/>
      </c>
      <c r="X190" s="2" t="str">
        <f t="shared" ca="1" si="34"/>
        <v>月日138</v>
      </c>
      <c r="Y190" s="2" t="str">
        <f>IF(AC190="","",IF(COUNTIF(AC$1:AC190,AC190)&gt;1,"",IF(COUNTIF(AC:AC,AC190)&gt;=1,"月日","")))</f>
        <v>月日</v>
      </c>
      <c r="Z190" s="2" t="str">
        <f t="shared" ca="1" si="35"/>
        <v/>
      </c>
      <c r="AA190" s="2" t="str">
        <f>IF(AD190="","",IF(COUNTIF(AD$1:AD190,AD190)&gt;1,"",IF(COUNTIF(AD:AD,AD190)&gt;=1,"作業","")))</f>
        <v/>
      </c>
      <c r="AB190" s="2">
        <f t="shared" si="25"/>
        <v>4</v>
      </c>
      <c r="AC190" s="3">
        <f t="shared" si="26"/>
        <v>45777</v>
      </c>
      <c r="AD190" s="2" t="str">
        <f t="shared" si="27"/>
        <v>舞洲1号シュート作図</v>
      </c>
      <c r="AE190" s="2" t="str">
        <f t="shared" si="28"/>
        <v>シュート作図</v>
      </c>
      <c r="AF190" s="2" t="str">
        <f t="shared" si="29"/>
        <v>舞洲1号</v>
      </c>
      <c r="AG190" s="2" t="str">
        <f t="shared" si="36"/>
        <v/>
      </c>
      <c r="AH190" s="2" t="str">
        <f t="shared" si="30"/>
        <v>シュート</v>
      </c>
      <c r="AI190" s="2" t="str">
        <f t="shared" si="30"/>
        <v>作図</v>
      </c>
    </row>
    <row r="191" spans="1:35">
      <c r="A191" s="5">
        <v>45777</v>
      </c>
      <c r="B191" s="4" t="s">
        <v>11625</v>
      </c>
      <c r="C191" s="4" t="s">
        <v>11808</v>
      </c>
      <c r="D191" s="4" t="s">
        <v>11811</v>
      </c>
      <c r="G191" s="1" t="str">
        <f>IF(COUNTIF(A$1:A190, A191) &gt; 0, "", IF(SUMIF(A:A, A191,F:F) &gt; 7.75, SUMIF(A:A, A191,F:F) - 7.75, ""))</f>
        <v/>
      </c>
      <c r="M191" s="1" t="s">
        <v>7681</v>
      </c>
      <c r="N191" s="1" t="s">
        <v>9680</v>
      </c>
      <c r="O191" s="1" t="s">
        <v>3628</v>
      </c>
      <c r="P191" s="1" t="s">
        <v>3629</v>
      </c>
      <c r="Q191" s="1" t="s">
        <v>1322</v>
      </c>
      <c r="R191" s="2" t="str">
        <f t="shared" ca="1" si="31"/>
        <v>月作業61</v>
      </c>
      <c r="S191" s="2" t="str">
        <f>IF(AB191="","",IF(COUNTIFS(AB$1:AB191,AB191,AD$1:AD191,AD191)&gt;1,"",IF(COUNTIFS(AB:AB,AB191,AD:AD,AD191)&gt;=1,"月作業","")))</f>
        <v>月作業</v>
      </c>
      <c r="T191" s="2" t="str">
        <f t="shared" ca="1" si="32"/>
        <v>日作業189</v>
      </c>
      <c r="U191" s="2" t="str">
        <f>IF(AB191="","",IF(COUNTIFS(AC$1:AC191,AC191,AD$1:AD191,AD191)&gt;1,"",IF(COUNTIFS(AC:AC,AC191,AD:AD,AD191)&gt;=1,"日作業","")))</f>
        <v>日作業</v>
      </c>
      <c r="V191" s="2" t="str">
        <f t="shared" ca="1" si="33"/>
        <v/>
      </c>
      <c r="W191" s="2" t="str">
        <f>IF(AB191="","",IF(COUNTIF(AB$1:AB191,AB191)&gt;1,"",IF(COUNTIF(AB:AB,AB191)&gt;=1,"月","")))</f>
        <v/>
      </c>
      <c r="X191" s="2" t="str">
        <f t="shared" ca="1" si="34"/>
        <v/>
      </c>
      <c r="Y191" s="2" t="str">
        <f>IF(AC191="","",IF(COUNTIF(AC$1:AC191,AC191)&gt;1,"",IF(COUNTIF(AC:AC,AC191)&gt;=1,"月日","")))</f>
        <v/>
      </c>
      <c r="Z191" s="2" t="str">
        <f t="shared" ca="1" si="35"/>
        <v/>
      </c>
      <c r="AA191" s="2" t="str">
        <f>IF(AD191="","",IF(COUNTIF(AD$1:AD191,AD191)&gt;1,"",IF(COUNTIF(AD:AD,AD191)&gt;=1,"作業","")))</f>
        <v/>
      </c>
      <c r="AB191" s="2">
        <f t="shared" si="25"/>
        <v>4</v>
      </c>
      <c r="AC191" s="3">
        <f t="shared" si="26"/>
        <v>45777</v>
      </c>
      <c r="AD191" s="2" t="str">
        <f t="shared" si="27"/>
        <v>職場休みAM:半日休暇(-3.5時間)</v>
      </c>
      <c r="AE191" s="2" t="str">
        <f t="shared" si="28"/>
        <v>休みAM:半日休暇(-3.5時間)</v>
      </c>
      <c r="AF191" s="2" t="str">
        <f t="shared" si="29"/>
        <v>職場</v>
      </c>
      <c r="AG191" s="2" t="str">
        <f t="shared" si="36"/>
        <v/>
      </c>
      <c r="AH191" s="2" t="str">
        <f t="shared" si="30"/>
        <v>休み</v>
      </c>
      <c r="AI191" s="2" t="str">
        <f t="shared" si="30"/>
        <v>AM:半日休暇(-3.5時間)</v>
      </c>
    </row>
    <row r="192" spans="1:35">
      <c r="A192" s="5">
        <v>45778</v>
      </c>
      <c r="B192" s="4" t="s">
        <v>11747</v>
      </c>
      <c r="C192" s="4" t="s">
        <v>11799</v>
      </c>
      <c r="D192" s="4" t="s">
        <v>1125</v>
      </c>
      <c r="F192" s="4">
        <v>7.75</v>
      </c>
      <c r="G192" s="1" t="str">
        <f>IF(COUNTIF(A$1:A191, A192) &gt; 0, "", IF(SUMIF(A:A, A192,F:F) &gt; 7.75, SUMIF(A:A, A192,F:F) - 7.75, ""))</f>
        <v/>
      </c>
      <c r="M192" s="1" t="s">
        <v>7682</v>
      </c>
      <c r="N192" s="1" t="s">
        <v>9681</v>
      </c>
      <c r="O192" s="1" t="s">
        <v>3630</v>
      </c>
      <c r="P192" s="1" t="s">
        <v>3631</v>
      </c>
      <c r="Q192" s="1" t="s">
        <v>1323</v>
      </c>
      <c r="R192" s="2" t="str">
        <f t="shared" ca="1" si="31"/>
        <v>月作業62</v>
      </c>
      <c r="S192" s="2" t="str">
        <f>IF(AB192="","",IF(COUNTIFS(AB$1:AB192,AB192,AD$1:AD192,AD192)&gt;1,"",IF(COUNTIFS(AB:AB,AB192,AD:AD,AD192)&gt;=1,"月作業","")))</f>
        <v>月作業</v>
      </c>
      <c r="T192" s="2" t="str">
        <f t="shared" ca="1" si="32"/>
        <v>日作業190</v>
      </c>
      <c r="U192" s="2" t="str">
        <f>IF(AB192="","",IF(COUNTIFS(AC$1:AC192,AC192,AD$1:AD192,AD192)&gt;1,"",IF(COUNTIFS(AC:AC,AC192,AD:AD,AD192)&gt;=1,"日作業","")))</f>
        <v>日作業</v>
      </c>
      <c r="V192" s="2" t="str">
        <f t="shared" ca="1" si="33"/>
        <v>月8</v>
      </c>
      <c r="W192" s="2" t="str">
        <f>IF(AB192="","",IF(COUNTIF(AB$1:AB192,AB192)&gt;1,"",IF(COUNTIF(AB:AB,AB192)&gt;=1,"月","")))</f>
        <v>月</v>
      </c>
      <c r="X192" s="2" t="str">
        <f t="shared" ca="1" si="34"/>
        <v>月日139</v>
      </c>
      <c r="Y192" s="2" t="str">
        <f>IF(AC192="","",IF(COUNTIF(AC$1:AC192,AC192)&gt;1,"",IF(COUNTIF(AC:AC,AC192)&gt;=1,"月日","")))</f>
        <v>月日</v>
      </c>
      <c r="Z192" s="2" t="str">
        <f t="shared" ca="1" si="35"/>
        <v/>
      </c>
      <c r="AA192" s="2" t="str">
        <f>IF(AD192="","",IF(COUNTIF(AD$1:AD192,AD192)&gt;1,"",IF(COUNTIF(AD:AD,AD192)&gt;=1,"作業","")))</f>
        <v/>
      </c>
      <c r="AB192" s="2">
        <f t="shared" si="25"/>
        <v>5</v>
      </c>
      <c r="AC192" s="3">
        <f t="shared" si="26"/>
        <v>45778</v>
      </c>
      <c r="AD192" s="2" t="str">
        <f t="shared" si="27"/>
        <v>舞洲1号シュート作図</v>
      </c>
      <c r="AE192" s="2" t="str">
        <f t="shared" si="28"/>
        <v>シュート作図</v>
      </c>
      <c r="AF192" s="2" t="str">
        <f t="shared" si="29"/>
        <v>舞洲1号</v>
      </c>
      <c r="AG192" s="2" t="str">
        <f t="shared" si="36"/>
        <v/>
      </c>
      <c r="AH192" s="2" t="str">
        <f t="shared" si="30"/>
        <v>シュート</v>
      </c>
      <c r="AI192" s="2" t="str">
        <f t="shared" si="30"/>
        <v>作図</v>
      </c>
    </row>
    <row r="193" spans="1:35">
      <c r="A193" s="5">
        <v>45779</v>
      </c>
      <c r="B193" s="4" t="s">
        <v>11747</v>
      </c>
      <c r="C193" s="4" t="s">
        <v>11799</v>
      </c>
      <c r="D193" s="4" t="s">
        <v>1125</v>
      </c>
      <c r="F193" s="4">
        <v>7.75</v>
      </c>
      <c r="G193" s="1" t="str">
        <f>IF(COUNTIF(A$1:A192, A193) &gt; 0, "", IF(SUMIF(A:A, A193,F:F) &gt; 7.75, SUMIF(A:A, A193,F:F) - 7.75, ""))</f>
        <v/>
      </c>
      <c r="M193" s="1" t="s">
        <v>7683</v>
      </c>
      <c r="N193" s="1" t="s">
        <v>9682</v>
      </c>
      <c r="O193" s="1" t="s">
        <v>3632</v>
      </c>
      <c r="P193" s="1" t="s">
        <v>3633</v>
      </c>
      <c r="Q193" s="1" t="s">
        <v>1324</v>
      </c>
      <c r="R193" s="2" t="str">
        <f t="shared" ca="1" si="31"/>
        <v/>
      </c>
      <c r="S193" s="2" t="str">
        <f>IF(AB193="","",IF(COUNTIFS(AB$1:AB193,AB193,AD$1:AD193,AD193)&gt;1,"",IF(COUNTIFS(AB:AB,AB193,AD:AD,AD193)&gt;=1,"月作業","")))</f>
        <v/>
      </c>
      <c r="T193" s="2" t="str">
        <f t="shared" ca="1" si="32"/>
        <v>日作業191</v>
      </c>
      <c r="U193" s="2" t="str">
        <f>IF(AB193="","",IF(COUNTIFS(AC$1:AC193,AC193,AD$1:AD193,AD193)&gt;1,"",IF(COUNTIFS(AC:AC,AC193,AD:AD,AD193)&gt;=1,"日作業","")))</f>
        <v>日作業</v>
      </c>
      <c r="V193" s="2" t="str">
        <f t="shared" ca="1" si="33"/>
        <v/>
      </c>
      <c r="W193" s="2" t="str">
        <f>IF(AB193="","",IF(COUNTIF(AB$1:AB193,AB193)&gt;1,"",IF(COUNTIF(AB:AB,AB193)&gt;=1,"月","")))</f>
        <v/>
      </c>
      <c r="X193" s="2" t="str">
        <f t="shared" ca="1" si="34"/>
        <v>月日140</v>
      </c>
      <c r="Y193" s="2" t="str">
        <f>IF(AC193="","",IF(COUNTIF(AC$1:AC193,AC193)&gt;1,"",IF(COUNTIF(AC:AC,AC193)&gt;=1,"月日","")))</f>
        <v>月日</v>
      </c>
      <c r="Z193" s="2" t="str">
        <f t="shared" ca="1" si="35"/>
        <v/>
      </c>
      <c r="AA193" s="2" t="str">
        <f>IF(AD193="","",IF(COUNTIF(AD$1:AD193,AD193)&gt;1,"",IF(COUNTIF(AD:AD,AD193)&gt;=1,"作業","")))</f>
        <v/>
      </c>
      <c r="AB193" s="2">
        <f t="shared" si="25"/>
        <v>5</v>
      </c>
      <c r="AC193" s="3">
        <f t="shared" si="26"/>
        <v>45779</v>
      </c>
      <c r="AD193" s="2" t="str">
        <f t="shared" si="27"/>
        <v>舞洲1号シュート作図</v>
      </c>
      <c r="AE193" s="2" t="str">
        <f t="shared" si="28"/>
        <v>シュート作図</v>
      </c>
      <c r="AF193" s="2" t="str">
        <f t="shared" si="29"/>
        <v>舞洲1号</v>
      </c>
      <c r="AG193" s="2" t="str">
        <f t="shared" si="36"/>
        <v/>
      </c>
      <c r="AH193" s="2" t="str">
        <f t="shared" si="30"/>
        <v>シュート</v>
      </c>
      <c r="AI193" s="2" t="str">
        <f t="shared" si="30"/>
        <v>作図</v>
      </c>
    </row>
    <row r="194" spans="1:35">
      <c r="A194" s="5">
        <v>45784</v>
      </c>
      <c r="B194" s="4" t="s">
        <v>11747</v>
      </c>
      <c r="C194" s="4" t="s">
        <v>11799</v>
      </c>
      <c r="D194" s="4" t="s">
        <v>1125</v>
      </c>
      <c r="F194" s="4">
        <v>7.75</v>
      </c>
      <c r="G194" s="1" t="str">
        <f>IF(COUNTIF(A$1:A193, A194) &gt; 0, "", IF(SUMIF(A:A, A194,F:F) &gt; 7.75, SUMIF(A:A, A194,F:F) - 7.75, ""))</f>
        <v/>
      </c>
      <c r="M194" s="1" t="s">
        <v>7684</v>
      </c>
      <c r="N194" s="1" t="s">
        <v>9683</v>
      </c>
      <c r="O194" s="1" t="s">
        <v>3634</v>
      </c>
      <c r="P194" s="1" t="s">
        <v>3635</v>
      </c>
      <c r="Q194" s="1" t="s">
        <v>1325</v>
      </c>
      <c r="R194" s="2" t="str">
        <f t="shared" ca="1" si="31"/>
        <v/>
      </c>
      <c r="S194" s="2" t="str">
        <f>IF(AB194="","",IF(COUNTIFS(AB$1:AB194,AB194,AD$1:AD194,AD194)&gt;1,"",IF(COUNTIFS(AB:AB,AB194,AD:AD,AD194)&gt;=1,"月作業","")))</f>
        <v/>
      </c>
      <c r="T194" s="2" t="str">
        <f t="shared" ca="1" si="32"/>
        <v>日作業192</v>
      </c>
      <c r="U194" s="2" t="str">
        <f>IF(AB194="","",IF(COUNTIFS(AC$1:AC194,AC194,AD$1:AD194,AD194)&gt;1,"",IF(COUNTIFS(AC:AC,AC194,AD:AD,AD194)&gt;=1,"日作業","")))</f>
        <v>日作業</v>
      </c>
      <c r="V194" s="2" t="str">
        <f t="shared" ca="1" si="33"/>
        <v/>
      </c>
      <c r="W194" s="2" t="str">
        <f>IF(AB194="","",IF(COUNTIF(AB$1:AB194,AB194)&gt;1,"",IF(COUNTIF(AB:AB,AB194)&gt;=1,"月","")))</f>
        <v/>
      </c>
      <c r="X194" s="2" t="str">
        <f t="shared" ca="1" si="34"/>
        <v>月日141</v>
      </c>
      <c r="Y194" s="2" t="str">
        <f>IF(AC194="","",IF(COUNTIF(AC$1:AC194,AC194)&gt;1,"",IF(COUNTIF(AC:AC,AC194)&gt;=1,"月日","")))</f>
        <v>月日</v>
      </c>
      <c r="Z194" s="2" t="str">
        <f t="shared" ca="1" si="35"/>
        <v/>
      </c>
      <c r="AA194" s="2" t="str">
        <f>IF(AD194="","",IF(COUNTIF(AD$1:AD194,AD194)&gt;1,"",IF(COUNTIF(AD:AD,AD194)&gt;=1,"作業","")))</f>
        <v/>
      </c>
      <c r="AB194" s="2">
        <f t="shared" ref="AB194:AB257" si="37">IF(A194=0,"",MONTH(A194))</f>
        <v>5</v>
      </c>
      <c r="AC194" s="3">
        <f t="shared" ref="AC194:AC257" si="38">IF(A194=0,"",A194)</f>
        <v>45784</v>
      </c>
      <c r="AD194" s="2" t="str">
        <f t="shared" ref="AD194:AD257" si="39">IF(B194&amp;C194&amp;D194=0,"",B194&amp;C194&amp;D194)</f>
        <v>舞洲1号シュート作図</v>
      </c>
      <c r="AE194" s="2" t="str">
        <f t="shared" ref="AE194:AE257" si="40">IF(C194&amp;D194=0,"",C194&amp;D194)</f>
        <v>シュート作図</v>
      </c>
      <c r="AF194" s="2" t="str">
        <f t="shared" ref="AF194:AF257" si="41">IF(B194=0,"",B194)</f>
        <v>舞洲1号</v>
      </c>
      <c r="AG194" s="2" t="str">
        <f t="shared" si="36"/>
        <v/>
      </c>
      <c r="AH194" s="2" t="str">
        <f t="shared" ref="AH194:AI257" si="42">IF(C194=0,"",C194)</f>
        <v>シュート</v>
      </c>
      <c r="AI194" s="2" t="str">
        <f t="shared" si="42"/>
        <v>作図</v>
      </c>
    </row>
    <row r="195" spans="1:35">
      <c r="A195" s="5">
        <v>45785</v>
      </c>
      <c r="B195" s="4" t="s">
        <v>11793</v>
      </c>
      <c r="C195" s="4" t="s">
        <v>11733</v>
      </c>
      <c r="D195" s="4" t="s">
        <v>1125</v>
      </c>
      <c r="F195" s="4">
        <v>7.75</v>
      </c>
      <c r="G195" s="1" t="str">
        <f>IF(COUNTIF(A$1:A194, A195) &gt; 0, "", IF(SUMIF(A:A, A195,F:F) &gt; 7.75, SUMIF(A:A, A195,F:F) - 7.75, ""))</f>
        <v/>
      </c>
      <c r="M195" s="1" t="s">
        <v>7685</v>
      </c>
      <c r="N195" s="1" t="s">
        <v>9684</v>
      </c>
      <c r="O195" s="1" t="s">
        <v>3636</v>
      </c>
      <c r="P195" s="1" t="s">
        <v>3637</v>
      </c>
      <c r="Q195" s="1" t="s">
        <v>1326</v>
      </c>
      <c r="R195" s="2" t="str">
        <f t="shared" ref="R195:R258" ca="1" si="43">IF(S195="","",IF(COUNTIF(INDIRECT("S$1:S"&amp;ROW()),"月作業")&gt;=1,"月作業"&amp;COUNTIF(INDIRECT("S$1:S"&amp;ROW()),"月作業"),""))</f>
        <v>月作業63</v>
      </c>
      <c r="S195" s="2" t="str">
        <f>IF(AB195="","",IF(COUNTIFS(AB$1:AB195,AB195,AD$1:AD195,AD195)&gt;1,"",IF(COUNTIFS(AB:AB,AB195,AD:AD,AD195)&gt;=1,"月作業","")))</f>
        <v>月作業</v>
      </c>
      <c r="T195" s="2" t="str">
        <f t="shared" ref="T195:T258" ca="1" si="44">IF(U195="","",IF(COUNTIF(INDIRECT("U$1:U"&amp;ROW()),"日作業")&gt;=1,"日作業"&amp;COUNTIF(INDIRECT("U$1:U"&amp;ROW()),"日作業"),""))</f>
        <v>日作業193</v>
      </c>
      <c r="U195" s="2" t="str">
        <f>IF(AB195="","",IF(COUNTIFS(AC$1:AC195,AC195,AD$1:AD195,AD195)&gt;1,"",IF(COUNTIFS(AC:AC,AC195,AD:AD,AD195)&gt;=1,"日作業","")))</f>
        <v>日作業</v>
      </c>
      <c r="V195" s="2" t="str">
        <f t="shared" ref="V195:V258" ca="1" si="45">IF(W195="","",IF(COUNTIF(INDIRECT("W$1:W"&amp;ROW()),"月")&gt;=1,"月"&amp;COUNTIF(INDIRECT("W$1:W"&amp;ROW()),"月"),""))</f>
        <v/>
      </c>
      <c r="W195" s="2" t="str">
        <f>IF(AB195="","",IF(COUNTIF(AB$1:AB195,AB195)&gt;1,"",IF(COUNTIF(AB:AB,AB195)&gt;=1,"月","")))</f>
        <v/>
      </c>
      <c r="X195" s="2" t="str">
        <f t="shared" ref="X195:X258" ca="1" si="46">IF(Y195="","",IF(COUNTIF(INDIRECT("Y$1:Y"&amp;ROW()),"月日")&gt;=1,"月日"&amp;COUNTIF(INDIRECT("Y$1:Y"&amp;ROW()),"月日"),""))</f>
        <v>月日142</v>
      </c>
      <c r="Y195" s="2" t="str">
        <f>IF(AC195="","",IF(COUNTIF(AC$1:AC195,AC195)&gt;1,"",IF(COUNTIF(AC:AC,AC195)&gt;=1,"月日","")))</f>
        <v>月日</v>
      </c>
      <c r="Z195" s="2" t="str">
        <f t="shared" ref="Z195:Z258" ca="1" si="47">IF(AA195="","",IF(COUNTIF(INDIRECT("AA$1:AA"&amp;ROW()),"作業")&gt;=1,"作業"&amp;COUNTIF(INDIRECT("AA$1:AA"&amp;ROW()),"作業"),""))</f>
        <v/>
      </c>
      <c r="AA195" s="2" t="str">
        <f>IF(AD195="","",IF(COUNTIF(AD$1:AD195,AD195)&gt;1,"",IF(COUNTIF(AD:AD,AD195)&gt;=1,"作業","")))</f>
        <v/>
      </c>
      <c r="AB195" s="2">
        <f t="shared" si="37"/>
        <v>5</v>
      </c>
      <c r="AC195" s="3">
        <f t="shared" si="38"/>
        <v>45785</v>
      </c>
      <c r="AD195" s="2" t="str">
        <f t="shared" si="39"/>
        <v>東プラ2号ダクト作図</v>
      </c>
      <c r="AE195" s="2" t="str">
        <f t="shared" si="40"/>
        <v>ダクト作図</v>
      </c>
      <c r="AF195" s="2" t="str">
        <f t="shared" si="41"/>
        <v>東プラ2号</v>
      </c>
      <c r="AG195" s="2" t="str">
        <f t="shared" ref="AG195:AG258" si="48">IF(E195=0,"",E195)</f>
        <v/>
      </c>
      <c r="AH195" s="2" t="str">
        <f t="shared" si="42"/>
        <v>ダクト</v>
      </c>
      <c r="AI195" s="2" t="str">
        <f t="shared" si="42"/>
        <v>作図</v>
      </c>
    </row>
    <row r="196" spans="1:35">
      <c r="A196" s="5">
        <v>45786</v>
      </c>
      <c r="B196" s="4" t="s">
        <v>11793</v>
      </c>
      <c r="C196" s="4" t="s">
        <v>11733</v>
      </c>
      <c r="D196" s="4" t="s">
        <v>1125</v>
      </c>
      <c r="F196" s="4">
        <v>7.75</v>
      </c>
      <c r="G196" s="1" t="str">
        <f>IF(COUNTIF(A$1:A195, A196) &gt; 0, "", IF(SUMIF(A:A, A196,F:F) &gt; 7.75, SUMIF(A:A, A196,F:F) - 7.75, ""))</f>
        <v/>
      </c>
      <c r="M196" s="1" t="s">
        <v>7686</v>
      </c>
      <c r="N196" s="1" t="s">
        <v>9685</v>
      </c>
      <c r="O196" s="1" t="s">
        <v>3638</v>
      </c>
      <c r="P196" s="1" t="s">
        <v>3639</v>
      </c>
      <c r="Q196" s="1" t="s">
        <v>1327</v>
      </c>
      <c r="R196" s="2" t="str">
        <f t="shared" ca="1" si="43"/>
        <v/>
      </c>
      <c r="S196" s="2" t="str">
        <f>IF(AB196="","",IF(COUNTIFS(AB$1:AB196,AB196,AD$1:AD196,AD196)&gt;1,"",IF(COUNTIFS(AB:AB,AB196,AD:AD,AD196)&gt;=1,"月作業","")))</f>
        <v/>
      </c>
      <c r="T196" s="2" t="str">
        <f t="shared" ca="1" si="44"/>
        <v>日作業194</v>
      </c>
      <c r="U196" s="2" t="str">
        <f>IF(AB196="","",IF(COUNTIFS(AC$1:AC196,AC196,AD$1:AD196,AD196)&gt;1,"",IF(COUNTIFS(AC:AC,AC196,AD:AD,AD196)&gt;=1,"日作業","")))</f>
        <v>日作業</v>
      </c>
      <c r="V196" s="2" t="str">
        <f t="shared" ca="1" si="45"/>
        <v/>
      </c>
      <c r="W196" s="2" t="str">
        <f>IF(AB196="","",IF(COUNTIF(AB$1:AB196,AB196)&gt;1,"",IF(COUNTIF(AB:AB,AB196)&gt;=1,"月","")))</f>
        <v/>
      </c>
      <c r="X196" s="2" t="str">
        <f t="shared" ca="1" si="46"/>
        <v>月日143</v>
      </c>
      <c r="Y196" s="2" t="str">
        <f>IF(AC196="","",IF(COUNTIF(AC$1:AC196,AC196)&gt;1,"",IF(COUNTIF(AC:AC,AC196)&gt;=1,"月日","")))</f>
        <v>月日</v>
      </c>
      <c r="Z196" s="2" t="str">
        <f t="shared" ca="1" si="47"/>
        <v/>
      </c>
      <c r="AA196" s="2" t="str">
        <f>IF(AD196="","",IF(COUNTIF(AD$1:AD196,AD196)&gt;1,"",IF(COUNTIF(AD:AD,AD196)&gt;=1,"作業","")))</f>
        <v/>
      </c>
      <c r="AB196" s="2">
        <f t="shared" si="37"/>
        <v>5</v>
      </c>
      <c r="AC196" s="3">
        <f t="shared" si="38"/>
        <v>45786</v>
      </c>
      <c r="AD196" s="2" t="str">
        <f t="shared" si="39"/>
        <v>東プラ2号ダクト作図</v>
      </c>
      <c r="AE196" s="2" t="str">
        <f t="shared" si="40"/>
        <v>ダクト作図</v>
      </c>
      <c r="AF196" s="2" t="str">
        <f t="shared" si="41"/>
        <v>東プラ2号</v>
      </c>
      <c r="AG196" s="2" t="str">
        <f t="shared" si="48"/>
        <v/>
      </c>
      <c r="AH196" s="2" t="str">
        <f t="shared" si="42"/>
        <v>ダクト</v>
      </c>
      <c r="AI196" s="2" t="str">
        <f t="shared" si="42"/>
        <v>作図</v>
      </c>
    </row>
    <row r="197" spans="1:35">
      <c r="A197" s="5">
        <v>45789</v>
      </c>
      <c r="B197" s="4" t="s">
        <v>11793</v>
      </c>
      <c r="C197" s="4" t="s">
        <v>11733</v>
      </c>
      <c r="D197" s="4" t="s">
        <v>1125</v>
      </c>
      <c r="F197" s="4">
        <v>7.75</v>
      </c>
      <c r="G197" s="1" t="str">
        <f>IF(COUNTIF(A$1:A196, A197) &gt; 0, "", IF(SUMIF(A:A, A197,F:F) &gt; 7.75, SUMIF(A:A, A197,F:F) - 7.75, ""))</f>
        <v/>
      </c>
      <c r="M197" s="1" t="s">
        <v>7687</v>
      </c>
      <c r="N197" s="1" t="s">
        <v>9686</v>
      </c>
      <c r="O197" s="1" t="s">
        <v>3640</v>
      </c>
      <c r="P197" s="1" t="s">
        <v>3641</v>
      </c>
      <c r="Q197" s="1" t="s">
        <v>1328</v>
      </c>
      <c r="R197" s="2" t="str">
        <f t="shared" ca="1" si="43"/>
        <v/>
      </c>
      <c r="S197" s="2" t="str">
        <f>IF(AB197="","",IF(COUNTIFS(AB$1:AB197,AB197,AD$1:AD197,AD197)&gt;1,"",IF(COUNTIFS(AB:AB,AB197,AD:AD,AD197)&gt;=1,"月作業","")))</f>
        <v/>
      </c>
      <c r="T197" s="2" t="str">
        <f t="shared" ca="1" si="44"/>
        <v>日作業195</v>
      </c>
      <c r="U197" s="2" t="str">
        <f>IF(AB197="","",IF(COUNTIFS(AC$1:AC197,AC197,AD$1:AD197,AD197)&gt;1,"",IF(COUNTIFS(AC:AC,AC197,AD:AD,AD197)&gt;=1,"日作業","")))</f>
        <v>日作業</v>
      </c>
      <c r="V197" s="2" t="str">
        <f t="shared" ca="1" si="45"/>
        <v/>
      </c>
      <c r="W197" s="2" t="str">
        <f>IF(AB197="","",IF(COUNTIF(AB$1:AB197,AB197)&gt;1,"",IF(COUNTIF(AB:AB,AB197)&gt;=1,"月","")))</f>
        <v/>
      </c>
      <c r="X197" s="2" t="str">
        <f t="shared" ca="1" si="46"/>
        <v>月日144</v>
      </c>
      <c r="Y197" s="2" t="str">
        <f>IF(AC197="","",IF(COUNTIF(AC$1:AC197,AC197)&gt;1,"",IF(COUNTIF(AC:AC,AC197)&gt;=1,"月日","")))</f>
        <v>月日</v>
      </c>
      <c r="Z197" s="2" t="str">
        <f t="shared" ca="1" si="47"/>
        <v/>
      </c>
      <c r="AA197" s="2" t="str">
        <f>IF(AD197="","",IF(COUNTIF(AD$1:AD197,AD197)&gt;1,"",IF(COUNTIF(AD:AD,AD197)&gt;=1,"作業","")))</f>
        <v/>
      </c>
      <c r="AB197" s="2">
        <f t="shared" si="37"/>
        <v>5</v>
      </c>
      <c r="AC197" s="3">
        <f t="shared" si="38"/>
        <v>45789</v>
      </c>
      <c r="AD197" s="2" t="str">
        <f t="shared" si="39"/>
        <v>東プラ2号ダクト作図</v>
      </c>
      <c r="AE197" s="2" t="str">
        <f t="shared" si="40"/>
        <v>ダクト作図</v>
      </c>
      <c r="AF197" s="2" t="str">
        <f t="shared" si="41"/>
        <v>東プラ2号</v>
      </c>
      <c r="AG197" s="2" t="str">
        <f t="shared" si="48"/>
        <v/>
      </c>
      <c r="AH197" s="2" t="str">
        <f t="shared" si="42"/>
        <v>ダクト</v>
      </c>
      <c r="AI197" s="2" t="str">
        <f t="shared" si="42"/>
        <v>作図</v>
      </c>
    </row>
    <row r="198" spans="1:35">
      <c r="A198" s="5">
        <v>45790</v>
      </c>
      <c r="B198" s="4" t="s">
        <v>11747</v>
      </c>
      <c r="C198" s="4" t="s">
        <v>11799</v>
      </c>
      <c r="D198" s="4" t="s">
        <v>1125</v>
      </c>
      <c r="F198" s="4">
        <v>7.75</v>
      </c>
      <c r="G198" s="1" t="str">
        <f>IF(COUNTIF(A$1:A197, A198) &gt; 0, "", IF(SUMIF(A:A, A198,F:F) &gt; 7.75, SUMIF(A:A, A198,F:F) - 7.75, ""))</f>
        <v/>
      </c>
      <c r="M198" s="1" t="s">
        <v>7688</v>
      </c>
      <c r="N198" s="1" t="s">
        <v>9687</v>
      </c>
      <c r="O198" s="1" t="s">
        <v>3642</v>
      </c>
      <c r="P198" s="1" t="s">
        <v>3643</v>
      </c>
      <c r="Q198" s="1" t="s">
        <v>1329</v>
      </c>
      <c r="R198" s="2" t="str">
        <f t="shared" ca="1" si="43"/>
        <v/>
      </c>
      <c r="S198" s="2" t="str">
        <f>IF(AB198="","",IF(COUNTIFS(AB$1:AB198,AB198,AD$1:AD198,AD198)&gt;1,"",IF(COUNTIFS(AB:AB,AB198,AD:AD,AD198)&gt;=1,"月作業","")))</f>
        <v/>
      </c>
      <c r="T198" s="2" t="str">
        <f t="shared" ca="1" si="44"/>
        <v>日作業196</v>
      </c>
      <c r="U198" s="2" t="str">
        <f>IF(AB198="","",IF(COUNTIFS(AC$1:AC198,AC198,AD$1:AD198,AD198)&gt;1,"",IF(COUNTIFS(AC:AC,AC198,AD:AD,AD198)&gt;=1,"日作業","")))</f>
        <v>日作業</v>
      </c>
      <c r="V198" s="2" t="str">
        <f t="shared" ca="1" si="45"/>
        <v/>
      </c>
      <c r="W198" s="2" t="str">
        <f>IF(AB198="","",IF(COUNTIF(AB$1:AB198,AB198)&gt;1,"",IF(COUNTIF(AB:AB,AB198)&gt;=1,"月","")))</f>
        <v/>
      </c>
      <c r="X198" s="2" t="str">
        <f t="shared" ca="1" si="46"/>
        <v>月日145</v>
      </c>
      <c r="Y198" s="2" t="str">
        <f>IF(AC198="","",IF(COUNTIF(AC$1:AC198,AC198)&gt;1,"",IF(COUNTIF(AC:AC,AC198)&gt;=1,"月日","")))</f>
        <v>月日</v>
      </c>
      <c r="Z198" s="2" t="str">
        <f t="shared" ca="1" si="47"/>
        <v/>
      </c>
      <c r="AA198" s="2" t="str">
        <f>IF(AD198="","",IF(COUNTIF(AD$1:AD198,AD198)&gt;1,"",IF(COUNTIF(AD:AD,AD198)&gt;=1,"作業","")))</f>
        <v/>
      </c>
      <c r="AB198" s="2">
        <f t="shared" si="37"/>
        <v>5</v>
      </c>
      <c r="AC198" s="3">
        <f t="shared" si="38"/>
        <v>45790</v>
      </c>
      <c r="AD198" s="2" t="str">
        <f t="shared" si="39"/>
        <v>舞洲1号シュート作図</v>
      </c>
      <c r="AE198" s="2" t="str">
        <f t="shared" si="40"/>
        <v>シュート作図</v>
      </c>
      <c r="AF198" s="2" t="str">
        <f t="shared" si="41"/>
        <v>舞洲1号</v>
      </c>
      <c r="AG198" s="2" t="str">
        <f t="shared" si="48"/>
        <v/>
      </c>
      <c r="AH198" s="2" t="str">
        <f t="shared" si="42"/>
        <v>シュート</v>
      </c>
      <c r="AI198" s="2" t="str">
        <f t="shared" si="42"/>
        <v>作図</v>
      </c>
    </row>
    <row r="199" spans="1:35">
      <c r="A199" s="5">
        <v>45791</v>
      </c>
      <c r="B199" s="4" t="s">
        <v>11747</v>
      </c>
      <c r="C199" s="4" t="s">
        <v>11799</v>
      </c>
      <c r="D199" s="4" t="s">
        <v>1125</v>
      </c>
      <c r="F199" s="4">
        <v>7.75</v>
      </c>
      <c r="G199" s="1" t="str">
        <f>IF(COUNTIF(A$1:A198, A199) &gt; 0, "", IF(SUMIF(A:A, A199,F:F) &gt; 7.75, SUMIF(A:A, A199,F:F) - 7.75, ""))</f>
        <v/>
      </c>
      <c r="M199" s="1" t="s">
        <v>7689</v>
      </c>
      <c r="N199" s="1" t="s">
        <v>9688</v>
      </c>
      <c r="O199" s="1" t="s">
        <v>3644</v>
      </c>
      <c r="P199" s="1" t="s">
        <v>3645</v>
      </c>
      <c r="Q199" s="1" t="s">
        <v>1330</v>
      </c>
      <c r="R199" s="2" t="str">
        <f t="shared" ca="1" si="43"/>
        <v/>
      </c>
      <c r="S199" s="2" t="str">
        <f>IF(AB199="","",IF(COUNTIFS(AB$1:AB199,AB199,AD$1:AD199,AD199)&gt;1,"",IF(COUNTIFS(AB:AB,AB199,AD:AD,AD199)&gt;=1,"月作業","")))</f>
        <v/>
      </c>
      <c r="T199" s="2" t="str">
        <f t="shared" ca="1" si="44"/>
        <v>日作業197</v>
      </c>
      <c r="U199" s="2" t="str">
        <f>IF(AB199="","",IF(COUNTIFS(AC$1:AC199,AC199,AD$1:AD199,AD199)&gt;1,"",IF(COUNTIFS(AC:AC,AC199,AD:AD,AD199)&gt;=1,"日作業","")))</f>
        <v>日作業</v>
      </c>
      <c r="V199" s="2" t="str">
        <f t="shared" ca="1" si="45"/>
        <v/>
      </c>
      <c r="W199" s="2" t="str">
        <f>IF(AB199="","",IF(COUNTIF(AB$1:AB199,AB199)&gt;1,"",IF(COUNTIF(AB:AB,AB199)&gt;=1,"月","")))</f>
        <v/>
      </c>
      <c r="X199" s="2" t="str">
        <f t="shared" ca="1" si="46"/>
        <v>月日146</v>
      </c>
      <c r="Y199" s="2" t="str">
        <f>IF(AC199="","",IF(COUNTIF(AC$1:AC199,AC199)&gt;1,"",IF(COUNTIF(AC:AC,AC199)&gt;=1,"月日","")))</f>
        <v>月日</v>
      </c>
      <c r="Z199" s="2" t="str">
        <f t="shared" ca="1" si="47"/>
        <v/>
      </c>
      <c r="AA199" s="2" t="str">
        <f>IF(AD199="","",IF(COUNTIF(AD$1:AD199,AD199)&gt;1,"",IF(COUNTIF(AD:AD,AD199)&gt;=1,"作業","")))</f>
        <v/>
      </c>
      <c r="AB199" s="2">
        <f t="shared" si="37"/>
        <v>5</v>
      </c>
      <c r="AC199" s="3">
        <f t="shared" si="38"/>
        <v>45791</v>
      </c>
      <c r="AD199" s="2" t="str">
        <f t="shared" si="39"/>
        <v>舞洲1号シュート作図</v>
      </c>
      <c r="AE199" s="2" t="str">
        <f t="shared" si="40"/>
        <v>シュート作図</v>
      </c>
      <c r="AF199" s="2" t="str">
        <f t="shared" si="41"/>
        <v>舞洲1号</v>
      </c>
      <c r="AG199" s="2" t="str">
        <f t="shared" si="48"/>
        <v/>
      </c>
      <c r="AH199" s="2" t="str">
        <f t="shared" si="42"/>
        <v>シュート</v>
      </c>
      <c r="AI199" s="2" t="str">
        <f t="shared" si="42"/>
        <v>作図</v>
      </c>
    </row>
    <row r="200" spans="1:35">
      <c r="A200" s="5">
        <v>45792</v>
      </c>
      <c r="B200" s="4" t="s">
        <v>11747</v>
      </c>
      <c r="C200" s="4" t="s">
        <v>11799</v>
      </c>
      <c r="D200" s="4" t="s">
        <v>1125</v>
      </c>
      <c r="F200" s="4">
        <v>7.75</v>
      </c>
      <c r="G200" s="1" t="str">
        <f>IF(COUNTIF(A$1:A199, A200) &gt; 0, "", IF(SUMIF(A:A, A200,F:F) &gt; 7.75, SUMIF(A:A, A200,F:F) - 7.75, ""))</f>
        <v/>
      </c>
      <c r="M200" s="1" t="s">
        <v>7690</v>
      </c>
      <c r="N200" s="1" t="s">
        <v>9689</v>
      </c>
      <c r="O200" s="1" t="s">
        <v>3646</v>
      </c>
      <c r="P200" s="1" t="s">
        <v>3647</v>
      </c>
      <c r="Q200" s="1" t="s">
        <v>1331</v>
      </c>
      <c r="R200" s="2" t="str">
        <f t="shared" ca="1" si="43"/>
        <v/>
      </c>
      <c r="S200" s="2" t="str">
        <f>IF(AB200="","",IF(COUNTIFS(AB$1:AB200,AB200,AD$1:AD200,AD200)&gt;1,"",IF(COUNTIFS(AB:AB,AB200,AD:AD,AD200)&gt;=1,"月作業","")))</f>
        <v/>
      </c>
      <c r="T200" s="2" t="str">
        <f t="shared" ca="1" si="44"/>
        <v>日作業198</v>
      </c>
      <c r="U200" s="2" t="str">
        <f>IF(AB200="","",IF(COUNTIFS(AC$1:AC200,AC200,AD$1:AD200,AD200)&gt;1,"",IF(COUNTIFS(AC:AC,AC200,AD:AD,AD200)&gt;=1,"日作業","")))</f>
        <v>日作業</v>
      </c>
      <c r="V200" s="2" t="str">
        <f t="shared" ca="1" si="45"/>
        <v/>
      </c>
      <c r="W200" s="2" t="str">
        <f>IF(AB200="","",IF(COUNTIF(AB$1:AB200,AB200)&gt;1,"",IF(COUNTIF(AB:AB,AB200)&gt;=1,"月","")))</f>
        <v/>
      </c>
      <c r="X200" s="2" t="str">
        <f t="shared" ca="1" si="46"/>
        <v>月日147</v>
      </c>
      <c r="Y200" s="2" t="str">
        <f>IF(AC200="","",IF(COUNTIF(AC$1:AC200,AC200)&gt;1,"",IF(COUNTIF(AC:AC,AC200)&gt;=1,"月日","")))</f>
        <v>月日</v>
      </c>
      <c r="Z200" s="2" t="str">
        <f t="shared" ca="1" si="47"/>
        <v/>
      </c>
      <c r="AA200" s="2" t="str">
        <f>IF(AD200="","",IF(COUNTIF(AD$1:AD200,AD200)&gt;1,"",IF(COUNTIF(AD:AD,AD200)&gt;=1,"作業","")))</f>
        <v/>
      </c>
      <c r="AB200" s="2">
        <f t="shared" si="37"/>
        <v>5</v>
      </c>
      <c r="AC200" s="3">
        <f t="shared" si="38"/>
        <v>45792</v>
      </c>
      <c r="AD200" s="2" t="str">
        <f t="shared" si="39"/>
        <v>舞洲1号シュート作図</v>
      </c>
      <c r="AE200" s="2" t="str">
        <f t="shared" si="40"/>
        <v>シュート作図</v>
      </c>
      <c r="AF200" s="2" t="str">
        <f t="shared" si="41"/>
        <v>舞洲1号</v>
      </c>
      <c r="AG200" s="2" t="str">
        <f t="shared" si="48"/>
        <v/>
      </c>
      <c r="AH200" s="2" t="str">
        <f t="shared" si="42"/>
        <v>シュート</v>
      </c>
      <c r="AI200" s="2" t="str">
        <f t="shared" si="42"/>
        <v>作図</v>
      </c>
    </row>
    <row r="201" spans="1:35">
      <c r="A201" s="5">
        <v>45793</v>
      </c>
      <c r="B201" s="4" t="s">
        <v>11793</v>
      </c>
      <c r="C201" s="4" t="s">
        <v>11733</v>
      </c>
      <c r="D201" s="4" t="s">
        <v>1125</v>
      </c>
      <c r="F201" s="4">
        <v>7.75</v>
      </c>
      <c r="G201" s="1" t="str">
        <f>IF(COUNTIF(A$1:A200, A201) &gt; 0, "", IF(SUMIF(A:A, A201,F:F) &gt; 7.75, SUMIF(A:A, A201,F:F) - 7.75, ""))</f>
        <v/>
      </c>
      <c r="M201" s="1" t="s">
        <v>7691</v>
      </c>
      <c r="N201" s="1" t="s">
        <v>9690</v>
      </c>
      <c r="O201" s="1" t="s">
        <v>3648</v>
      </c>
      <c r="P201" s="1" t="s">
        <v>3649</v>
      </c>
      <c r="Q201" s="1" t="s">
        <v>1332</v>
      </c>
      <c r="R201" s="2" t="str">
        <f t="shared" ca="1" si="43"/>
        <v/>
      </c>
      <c r="S201" s="2" t="str">
        <f>IF(AB201="","",IF(COUNTIFS(AB$1:AB201,AB201,AD$1:AD201,AD201)&gt;1,"",IF(COUNTIFS(AB:AB,AB201,AD:AD,AD201)&gt;=1,"月作業","")))</f>
        <v/>
      </c>
      <c r="T201" s="2" t="str">
        <f t="shared" ca="1" si="44"/>
        <v>日作業199</v>
      </c>
      <c r="U201" s="2" t="str">
        <f>IF(AB201="","",IF(COUNTIFS(AC$1:AC201,AC201,AD$1:AD201,AD201)&gt;1,"",IF(COUNTIFS(AC:AC,AC201,AD:AD,AD201)&gt;=1,"日作業","")))</f>
        <v>日作業</v>
      </c>
      <c r="V201" s="2" t="str">
        <f t="shared" ca="1" si="45"/>
        <v/>
      </c>
      <c r="W201" s="2" t="str">
        <f>IF(AB201="","",IF(COUNTIF(AB$1:AB201,AB201)&gt;1,"",IF(COUNTIF(AB:AB,AB201)&gt;=1,"月","")))</f>
        <v/>
      </c>
      <c r="X201" s="2" t="str">
        <f t="shared" ca="1" si="46"/>
        <v>月日148</v>
      </c>
      <c r="Y201" s="2" t="str">
        <f>IF(AC201="","",IF(COUNTIF(AC$1:AC201,AC201)&gt;1,"",IF(COUNTIF(AC:AC,AC201)&gt;=1,"月日","")))</f>
        <v>月日</v>
      </c>
      <c r="Z201" s="2" t="str">
        <f t="shared" ca="1" si="47"/>
        <v/>
      </c>
      <c r="AA201" s="2" t="str">
        <f>IF(AD201="","",IF(COUNTIF(AD$1:AD201,AD201)&gt;1,"",IF(COUNTIF(AD:AD,AD201)&gt;=1,"作業","")))</f>
        <v/>
      </c>
      <c r="AB201" s="2">
        <f t="shared" si="37"/>
        <v>5</v>
      </c>
      <c r="AC201" s="3">
        <f t="shared" si="38"/>
        <v>45793</v>
      </c>
      <c r="AD201" s="2" t="str">
        <f t="shared" si="39"/>
        <v>東プラ2号ダクト作図</v>
      </c>
      <c r="AE201" s="2" t="str">
        <f t="shared" si="40"/>
        <v>ダクト作図</v>
      </c>
      <c r="AF201" s="2" t="str">
        <f t="shared" si="41"/>
        <v>東プラ2号</v>
      </c>
      <c r="AG201" s="2" t="str">
        <f t="shared" si="48"/>
        <v/>
      </c>
      <c r="AH201" s="2" t="str">
        <f t="shared" si="42"/>
        <v>ダクト</v>
      </c>
      <c r="AI201" s="2" t="str">
        <f t="shared" si="42"/>
        <v>作図</v>
      </c>
    </row>
    <row r="202" spans="1:35">
      <c r="A202" s="5">
        <v>45796</v>
      </c>
      <c r="B202" s="4" t="s">
        <v>11747</v>
      </c>
      <c r="C202" s="4" t="s">
        <v>11799</v>
      </c>
      <c r="D202" s="4" t="s">
        <v>1125</v>
      </c>
      <c r="F202" s="4">
        <v>7.75</v>
      </c>
      <c r="G202" s="1" t="str">
        <f>IF(COUNTIF(A$1:A201, A202) &gt; 0, "", IF(SUMIF(A:A, A202,F:F) &gt; 7.75, SUMIF(A:A, A202,F:F) - 7.75, ""))</f>
        <v/>
      </c>
      <c r="M202" s="1" t="s">
        <v>7692</v>
      </c>
      <c r="N202" s="1" t="s">
        <v>9691</v>
      </c>
      <c r="O202" s="1" t="s">
        <v>3650</v>
      </c>
      <c r="P202" s="1" t="s">
        <v>3651</v>
      </c>
      <c r="Q202" s="1" t="s">
        <v>1333</v>
      </c>
      <c r="R202" s="2" t="str">
        <f t="shared" ca="1" si="43"/>
        <v/>
      </c>
      <c r="S202" s="2" t="str">
        <f>IF(AB202="","",IF(COUNTIFS(AB$1:AB202,AB202,AD$1:AD202,AD202)&gt;1,"",IF(COUNTIFS(AB:AB,AB202,AD:AD,AD202)&gt;=1,"月作業","")))</f>
        <v/>
      </c>
      <c r="T202" s="2" t="str">
        <f t="shared" ca="1" si="44"/>
        <v>日作業200</v>
      </c>
      <c r="U202" s="2" t="str">
        <f>IF(AB202="","",IF(COUNTIFS(AC$1:AC202,AC202,AD$1:AD202,AD202)&gt;1,"",IF(COUNTIFS(AC:AC,AC202,AD:AD,AD202)&gt;=1,"日作業","")))</f>
        <v>日作業</v>
      </c>
      <c r="V202" s="2" t="str">
        <f t="shared" ca="1" si="45"/>
        <v/>
      </c>
      <c r="W202" s="2" t="str">
        <f>IF(AB202="","",IF(COUNTIF(AB$1:AB202,AB202)&gt;1,"",IF(COUNTIF(AB:AB,AB202)&gt;=1,"月","")))</f>
        <v/>
      </c>
      <c r="X202" s="2" t="str">
        <f t="shared" ca="1" si="46"/>
        <v>月日149</v>
      </c>
      <c r="Y202" s="2" t="str">
        <f>IF(AC202="","",IF(COUNTIF(AC$1:AC202,AC202)&gt;1,"",IF(COUNTIF(AC:AC,AC202)&gt;=1,"月日","")))</f>
        <v>月日</v>
      </c>
      <c r="Z202" s="2" t="str">
        <f t="shared" ca="1" si="47"/>
        <v/>
      </c>
      <c r="AA202" s="2" t="str">
        <f>IF(AD202="","",IF(COUNTIF(AD$1:AD202,AD202)&gt;1,"",IF(COUNTIF(AD:AD,AD202)&gt;=1,"作業","")))</f>
        <v/>
      </c>
      <c r="AB202" s="2">
        <f t="shared" si="37"/>
        <v>5</v>
      </c>
      <c r="AC202" s="3">
        <f t="shared" si="38"/>
        <v>45796</v>
      </c>
      <c r="AD202" s="2" t="str">
        <f t="shared" si="39"/>
        <v>舞洲1号シュート作図</v>
      </c>
      <c r="AE202" s="2" t="str">
        <f t="shared" si="40"/>
        <v>シュート作図</v>
      </c>
      <c r="AF202" s="2" t="str">
        <f t="shared" si="41"/>
        <v>舞洲1号</v>
      </c>
      <c r="AG202" s="2" t="str">
        <f t="shared" si="48"/>
        <v/>
      </c>
      <c r="AH202" s="2" t="str">
        <f t="shared" si="42"/>
        <v>シュート</v>
      </c>
      <c r="AI202" s="2" t="str">
        <f t="shared" si="42"/>
        <v>作図</v>
      </c>
    </row>
    <row r="203" spans="1:35">
      <c r="A203" s="5">
        <v>45797</v>
      </c>
      <c r="B203" s="4" t="s">
        <v>11747</v>
      </c>
      <c r="C203" s="4" t="s">
        <v>11799</v>
      </c>
      <c r="D203" s="4" t="s">
        <v>1125</v>
      </c>
      <c r="F203" s="4">
        <v>7.75</v>
      </c>
      <c r="G203" s="1" t="str">
        <f>IF(COUNTIF(A$1:A202, A203) &gt; 0, "", IF(SUMIF(A:A, A203,F:F) &gt; 7.75, SUMIF(A:A, A203,F:F) - 7.75, ""))</f>
        <v/>
      </c>
      <c r="M203" s="1" t="s">
        <v>7693</v>
      </c>
      <c r="N203" s="1" t="s">
        <v>9692</v>
      </c>
      <c r="O203" s="1" t="s">
        <v>3652</v>
      </c>
      <c r="P203" s="1" t="s">
        <v>3653</v>
      </c>
      <c r="Q203" s="1" t="s">
        <v>1334</v>
      </c>
      <c r="R203" s="2" t="str">
        <f t="shared" ca="1" si="43"/>
        <v/>
      </c>
      <c r="S203" s="2" t="str">
        <f>IF(AB203="","",IF(COUNTIFS(AB$1:AB203,AB203,AD$1:AD203,AD203)&gt;1,"",IF(COUNTIFS(AB:AB,AB203,AD:AD,AD203)&gt;=1,"月作業","")))</f>
        <v/>
      </c>
      <c r="T203" s="2" t="str">
        <f t="shared" ca="1" si="44"/>
        <v>日作業201</v>
      </c>
      <c r="U203" s="2" t="str">
        <f>IF(AB203="","",IF(COUNTIFS(AC$1:AC203,AC203,AD$1:AD203,AD203)&gt;1,"",IF(COUNTIFS(AC:AC,AC203,AD:AD,AD203)&gt;=1,"日作業","")))</f>
        <v>日作業</v>
      </c>
      <c r="V203" s="2" t="str">
        <f t="shared" ca="1" si="45"/>
        <v/>
      </c>
      <c r="W203" s="2" t="str">
        <f>IF(AB203="","",IF(COUNTIF(AB$1:AB203,AB203)&gt;1,"",IF(COUNTIF(AB:AB,AB203)&gt;=1,"月","")))</f>
        <v/>
      </c>
      <c r="X203" s="2" t="str">
        <f t="shared" ca="1" si="46"/>
        <v>月日150</v>
      </c>
      <c r="Y203" s="2" t="str">
        <f>IF(AC203="","",IF(COUNTIF(AC$1:AC203,AC203)&gt;1,"",IF(COUNTIF(AC:AC,AC203)&gt;=1,"月日","")))</f>
        <v>月日</v>
      </c>
      <c r="Z203" s="2" t="str">
        <f t="shared" ca="1" si="47"/>
        <v/>
      </c>
      <c r="AA203" s="2" t="str">
        <f>IF(AD203="","",IF(COUNTIF(AD$1:AD203,AD203)&gt;1,"",IF(COUNTIF(AD:AD,AD203)&gt;=1,"作業","")))</f>
        <v/>
      </c>
      <c r="AB203" s="2">
        <f t="shared" si="37"/>
        <v>5</v>
      </c>
      <c r="AC203" s="3">
        <f t="shared" si="38"/>
        <v>45797</v>
      </c>
      <c r="AD203" s="2" t="str">
        <f t="shared" si="39"/>
        <v>舞洲1号シュート作図</v>
      </c>
      <c r="AE203" s="2" t="str">
        <f t="shared" si="40"/>
        <v>シュート作図</v>
      </c>
      <c r="AF203" s="2" t="str">
        <f t="shared" si="41"/>
        <v>舞洲1号</v>
      </c>
      <c r="AG203" s="2" t="str">
        <f t="shared" si="48"/>
        <v/>
      </c>
      <c r="AH203" s="2" t="str">
        <f t="shared" si="42"/>
        <v>シュート</v>
      </c>
      <c r="AI203" s="2" t="str">
        <f t="shared" si="42"/>
        <v>作図</v>
      </c>
    </row>
    <row r="204" spans="1:35">
      <c r="A204" s="5">
        <v>45798</v>
      </c>
      <c r="B204" s="4" t="s">
        <v>11625</v>
      </c>
      <c r="C204" s="4" t="s">
        <v>11808</v>
      </c>
      <c r="D204" s="4" t="s">
        <v>11810</v>
      </c>
      <c r="F204" s="4">
        <v>0</v>
      </c>
      <c r="G204" s="1" t="str">
        <f>IF(COUNTIF(A$1:A203, A204) &gt; 0, "", IF(SUMIF(A:A, A204,F:F) &gt; 7.75, SUMIF(A:A, A204,F:F) - 7.75, ""))</f>
        <v/>
      </c>
      <c r="M204" s="1" t="s">
        <v>7694</v>
      </c>
      <c r="N204" s="1" t="s">
        <v>9693</v>
      </c>
      <c r="O204" s="1" t="s">
        <v>3654</v>
      </c>
      <c r="P204" s="1" t="s">
        <v>3655</v>
      </c>
      <c r="Q204" s="1" t="s">
        <v>1335</v>
      </c>
      <c r="R204" s="2" t="str">
        <f t="shared" ca="1" si="43"/>
        <v>月作業64</v>
      </c>
      <c r="S204" s="2" t="str">
        <f>IF(AB204="","",IF(COUNTIFS(AB$1:AB204,AB204,AD$1:AD204,AD204)&gt;1,"",IF(COUNTIFS(AB:AB,AB204,AD:AD,AD204)&gt;=1,"月作業","")))</f>
        <v>月作業</v>
      </c>
      <c r="T204" s="2" t="str">
        <f t="shared" ca="1" si="44"/>
        <v>日作業202</v>
      </c>
      <c r="U204" s="2" t="str">
        <f>IF(AB204="","",IF(COUNTIFS(AC$1:AC204,AC204,AD$1:AD204,AD204)&gt;1,"",IF(COUNTIFS(AC:AC,AC204,AD:AD,AD204)&gt;=1,"日作業","")))</f>
        <v>日作業</v>
      </c>
      <c r="V204" s="2" t="str">
        <f t="shared" ca="1" si="45"/>
        <v/>
      </c>
      <c r="W204" s="2" t="str">
        <f>IF(AB204="","",IF(COUNTIF(AB$1:AB204,AB204)&gt;1,"",IF(COUNTIF(AB:AB,AB204)&gt;=1,"月","")))</f>
        <v/>
      </c>
      <c r="X204" s="2" t="str">
        <f t="shared" ca="1" si="46"/>
        <v>月日151</v>
      </c>
      <c r="Y204" s="2" t="str">
        <f>IF(AC204="","",IF(COUNTIF(AC$1:AC204,AC204)&gt;1,"",IF(COUNTIF(AC:AC,AC204)&gt;=1,"月日","")))</f>
        <v>月日</v>
      </c>
      <c r="Z204" s="2" t="str">
        <f t="shared" ca="1" si="47"/>
        <v/>
      </c>
      <c r="AA204" s="2" t="str">
        <f>IF(AD204="","",IF(COUNTIF(AD$1:AD204,AD204)&gt;1,"",IF(COUNTIF(AD:AD,AD204)&gt;=1,"作業","")))</f>
        <v/>
      </c>
      <c r="AB204" s="2">
        <f t="shared" si="37"/>
        <v>5</v>
      </c>
      <c r="AC204" s="3">
        <f t="shared" si="38"/>
        <v>45798</v>
      </c>
      <c r="AD204" s="2" t="str">
        <f t="shared" si="39"/>
        <v>職場休み全日休暇(-7.75時間)</v>
      </c>
      <c r="AE204" s="2" t="str">
        <f t="shared" si="40"/>
        <v>休み全日休暇(-7.75時間)</v>
      </c>
      <c r="AF204" s="2" t="str">
        <f t="shared" si="41"/>
        <v>職場</v>
      </c>
      <c r="AG204" s="2" t="str">
        <f t="shared" si="48"/>
        <v/>
      </c>
      <c r="AH204" s="2" t="str">
        <f t="shared" si="42"/>
        <v>休み</v>
      </c>
      <c r="AI204" s="2" t="str">
        <f t="shared" si="42"/>
        <v>全日休暇(-7.75時間)</v>
      </c>
    </row>
    <row r="205" spans="1:35">
      <c r="A205" s="5">
        <v>45799</v>
      </c>
      <c r="B205" s="4" t="s">
        <v>11747</v>
      </c>
      <c r="C205" s="4" t="s">
        <v>11799</v>
      </c>
      <c r="D205" s="4" t="s">
        <v>1125</v>
      </c>
      <c r="F205" s="4">
        <v>7.75</v>
      </c>
      <c r="G205" s="1" t="str">
        <f>IF(COUNTIF(A$1:A204, A205) &gt; 0, "", IF(SUMIF(A:A, A205,F:F) &gt; 7.75, SUMIF(A:A, A205,F:F) - 7.75, ""))</f>
        <v/>
      </c>
      <c r="M205" s="1" t="s">
        <v>7695</v>
      </c>
      <c r="N205" s="1" t="s">
        <v>9694</v>
      </c>
      <c r="O205" s="1" t="s">
        <v>3656</v>
      </c>
      <c r="P205" s="1" t="s">
        <v>3657</v>
      </c>
      <c r="Q205" s="1" t="s">
        <v>1336</v>
      </c>
      <c r="R205" s="2" t="str">
        <f t="shared" ca="1" si="43"/>
        <v/>
      </c>
      <c r="S205" s="2" t="str">
        <f>IF(AB205="","",IF(COUNTIFS(AB$1:AB205,AB205,AD$1:AD205,AD205)&gt;1,"",IF(COUNTIFS(AB:AB,AB205,AD:AD,AD205)&gt;=1,"月作業","")))</f>
        <v/>
      </c>
      <c r="T205" s="2" t="str">
        <f t="shared" ca="1" si="44"/>
        <v>日作業203</v>
      </c>
      <c r="U205" s="2" t="str">
        <f>IF(AB205="","",IF(COUNTIFS(AC$1:AC205,AC205,AD$1:AD205,AD205)&gt;1,"",IF(COUNTIFS(AC:AC,AC205,AD:AD,AD205)&gt;=1,"日作業","")))</f>
        <v>日作業</v>
      </c>
      <c r="V205" s="2" t="str">
        <f t="shared" ca="1" si="45"/>
        <v/>
      </c>
      <c r="W205" s="2" t="str">
        <f>IF(AB205="","",IF(COUNTIF(AB$1:AB205,AB205)&gt;1,"",IF(COUNTIF(AB:AB,AB205)&gt;=1,"月","")))</f>
        <v/>
      </c>
      <c r="X205" s="2" t="str">
        <f t="shared" ca="1" si="46"/>
        <v>月日152</v>
      </c>
      <c r="Y205" s="2" t="str">
        <f>IF(AC205="","",IF(COUNTIF(AC$1:AC205,AC205)&gt;1,"",IF(COUNTIF(AC:AC,AC205)&gt;=1,"月日","")))</f>
        <v>月日</v>
      </c>
      <c r="Z205" s="2" t="str">
        <f t="shared" ca="1" si="47"/>
        <v/>
      </c>
      <c r="AA205" s="2" t="str">
        <f>IF(AD205="","",IF(COUNTIF(AD$1:AD205,AD205)&gt;1,"",IF(COUNTIF(AD:AD,AD205)&gt;=1,"作業","")))</f>
        <v/>
      </c>
      <c r="AB205" s="2">
        <f t="shared" si="37"/>
        <v>5</v>
      </c>
      <c r="AC205" s="3">
        <f t="shared" si="38"/>
        <v>45799</v>
      </c>
      <c r="AD205" s="2" t="str">
        <f t="shared" si="39"/>
        <v>舞洲1号シュート作図</v>
      </c>
      <c r="AE205" s="2" t="str">
        <f t="shared" si="40"/>
        <v>シュート作図</v>
      </c>
      <c r="AF205" s="2" t="str">
        <f t="shared" si="41"/>
        <v>舞洲1号</v>
      </c>
      <c r="AG205" s="2" t="str">
        <f t="shared" si="48"/>
        <v/>
      </c>
      <c r="AH205" s="2" t="str">
        <f t="shared" si="42"/>
        <v>シュート</v>
      </c>
      <c r="AI205" s="2" t="str">
        <f t="shared" si="42"/>
        <v>作図</v>
      </c>
    </row>
    <row r="206" spans="1:35">
      <c r="A206" s="5">
        <v>45800</v>
      </c>
      <c r="B206" s="4" t="s">
        <v>11815</v>
      </c>
      <c r="C206" s="4" t="s">
        <v>11816</v>
      </c>
      <c r="D206" s="4" t="s">
        <v>1125</v>
      </c>
      <c r="F206" s="4">
        <v>7.75</v>
      </c>
      <c r="G206" s="1" t="str">
        <f>IF(COUNTIF(A$1:A205, A206) &gt; 0, "", IF(SUMIF(A:A, A206,F:F) &gt; 7.75, SUMIF(A:A, A206,F:F) - 7.75, ""))</f>
        <v/>
      </c>
      <c r="M206" s="1" t="s">
        <v>7696</v>
      </c>
      <c r="N206" s="1" t="s">
        <v>9695</v>
      </c>
      <c r="O206" s="1" t="s">
        <v>3658</v>
      </c>
      <c r="P206" s="1" t="s">
        <v>3659</v>
      </c>
      <c r="Q206" s="1" t="s">
        <v>1337</v>
      </c>
      <c r="R206" s="2" t="str">
        <f t="shared" ca="1" si="43"/>
        <v>月作業65</v>
      </c>
      <c r="S206" s="2" t="str">
        <f>IF(AB206="","",IF(COUNTIFS(AB$1:AB206,AB206,AD$1:AD206,AD206)&gt;1,"",IF(COUNTIFS(AB:AB,AB206,AD:AD,AD206)&gt;=1,"月作業","")))</f>
        <v>月作業</v>
      </c>
      <c r="T206" s="2" t="str">
        <f t="shared" ca="1" si="44"/>
        <v>日作業204</v>
      </c>
      <c r="U206" s="2" t="str">
        <f>IF(AB206="","",IF(COUNTIFS(AC$1:AC206,AC206,AD$1:AD206,AD206)&gt;1,"",IF(COUNTIFS(AC:AC,AC206,AD:AD,AD206)&gt;=1,"日作業","")))</f>
        <v>日作業</v>
      </c>
      <c r="V206" s="2" t="str">
        <f t="shared" ca="1" si="45"/>
        <v/>
      </c>
      <c r="W206" s="2" t="str">
        <f>IF(AB206="","",IF(COUNTIF(AB$1:AB206,AB206)&gt;1,"",IF(COUNTIF(AB:AB,AB206)&gt;=1,"月","")))</f>
        <v/>
      </c>
      <c r="X206" s="2" t="str">
        <f t="shared" ca="1" si="46"/>
        <v>月日153</v>
      </c>
      <c r="Y206" s="2" t="str">
        <f>IF(AC206="","",IF(COUNTIF(AC$1:AC206,AC206)&gt;1,"",IF(COUNTIF(AC:AC,AC206)&gt;=1,"月日","")))</f>
        <v>月日</v>
      </c>
      <c r="Z206" s="2" t="str">
        <f t="shared" ca="1" si="47"/>
        <v>作業49</v>
      </c>
      <c r="AA206" s="2" t="str">
        <f>IF(AD206="","",IF(COUNTIF(AD$1:AD206,AD206)&gt;1,"",IF(COUNTIF(AD:AD,AD206)&gt;=1,"作業","")))</f>
        <v>作業</v>
      </c>
      <c r="AB206" s="2">
        <f t="shared" si="37"/>
        <v>5</v>
      </c>
      <c r="AC206" s="3">
        <f t="shared" si="38"/>
        <v>45800</v>
      </c>
      <c r="AD206" s="2" t="str">
        <f t="shared" si="39"/>
        <v>中部水再生センター汚水集合管作図</v>
      </c>
      <c r="AE206" s="2" t="str">
        <f t="shared" si="40"/>
        <v>汚水集合管作図</v>
      </c>
      <c r="AF206" s="2" t="str">
        <f t="shared" si="41"/>
        <v>中部水再生センター</v>
      </c>
      <c r="AG206" s="2" t="str">
        <f t="shared" si="48"/>
        <v/>
      </c>
      <c r="AH206" s="2" t="str">
        <f t="shared" si="42"/>
        <v>汚水集合管</v>
      </c>
      <c r="AI206" s="2" t="str">
        <f t="shared" si="42"/>
        <v>作図</v>
      </c>
    </row>
    <row r="207" spans="1:35">
      <c r="A207" s="5">
        <v>45803</v>
      </c>
      <c r="B207" s="4" t="s">
        <v>11815</v>
      </c>
      <c r="C207" s="4" t="s">
        <v>11816</v>
      </c>
      <c r="D207" s="4" t="s">
        <v>1125</v>
      </c>
      <c r="F207" s="4">
        <v>7.75</v>
      </c>
      <c r="G207" s="1" t="str">
        <f>IF(COUNTIF(A$1:A206, A207) &gt; 0, "", IF(SUMIF(A:A, A207,F:F) &gt; 7.75, SUMIF(A:A, A207,F:F) - 7.75, ""))</f>
        <v/>
      </c>
      <c r="M207" s="1" t="s">
        <v>7697</v>
      </c>
      <c r="N207" s="1" t="s">
        <v>9696</v>
      </c>
      <c r="O207" s="1" t="s">
        <v>3660</v>
      </c>
      <c r="P207" s="1" t="s">
        <v>3661</v>
      </c>
      <c r="Q207" s="1" t="s">
        <v>1338</v>
      </c>
      <c r="R207" s="2" t="str">
        <f t="shared" ca="1" si="43"/>
        <v/>
      </c>
      <c r="S207" s="2" t="str">
        <f>IF(AB207="","",IF(COUNTIFS(AB$1:AB207,AB207,AD$1:AD207,AD207)&gt;1,"",IF(COUNTIFS(AB:AB,AB207,AD:AD,AD207)&gt;=1,"月作業","")))</f>
        <v/>
      </c>
      <c r="T207" s="2" t="str">
        <f t="shared" ca="1" si="44"/>
        <v>日作業205</v>
      </c>
      <c r="U207" s="2" t="str">
        <f>IF(AB207="","",IF(COUNTIFS(AC$1:AC207,AC207,AD$1:AD207,AD207)&gt;1,"",IF(COUNTIFS(AC:AC,AC207,AD:AD,AD207)&gt;=1,"日作業","")))</f>
        <v>日作業</v>
      </c>
      <c r="V207" s="2" t="str">
        <f t="shared" ca="1" si="45"/>
        <v/>
      </c>
      <c r="W207" s="2" t="str">
        <f>IF(AB207="","",IF(COUNTIF(AB$1:AB207,AB207)&gt;1,"",IF(COUNTIF(AB:AB,AB207)&gt;=1,"月","")))</f>
        <v/>
      </c>
      <c r="X207" s="2" t="str">
        <f t="shared" ca="1" si="46"/>
        <v>月日154</v>
      </c>
      <c r="Y207" s="2" t="str">
        <f>IF(AC207="","",IF(COUNTIF(AC$1:AC207,AC207)&gt;1,"",IF(COUNTIF(AC:AC,AC207)&gt;=1,"月日","")))</f>
        <v>月日</v>
      </c>
      <c r="Z207" s="2" t="str">
        <f t="shared" ca="1" si="47"/>
        <v/>
      </c>
      <c r="AA207" s="2" t="str">
        <f>IF(AD207="","",IF(COUNTIF(AD$1:AD207,AD207)&gt;1,"",IF(COUNTIF(AD:AD,AD207)&gt;=1,"作業","")))</f>
        <v/>
      </c>
      <c r="AB207" s="2">
        <f t="shared" si="37"/>
        <v>5</v>
      </c>
      <c r="AC207" s="3">
        <f t="shared" si="38"/>
        <v>45803</v>
      </c>
      <c r="AD207" s="2" t="str">
        <f t="shared" si="39"/>
        <v>中部水再生センター汚水集合管作図</v>
      </c>
      <c r="AE207" s="2" t="str">
        <f t="shared" si="40"/>
        <v>汚水集合管作図</v>
      </c>
      <c r="AF207" s="2" t="str">
        <f t="shared" si="41"/>
        <v>中部水再生センター</v>
      </c>
      <c r="AG207" s="2" t="str">
        <f t="shared" si="48"/>
        <v/>
      </c>
      <c r="AH207" s="2" t="str">
        <f t="shared" si="42"/>
        <v>汚水集合管</v>
      </c>
      <c r="AI207" s="2" t="str">
        <f t="shared" si="42"/>
        <v>作図</v>
      </c>
    </row>
    <row r="208" spans="1:35">
      <c r="A208" s="5">
        <v>45804</v>
      </c>
      <c r="B208" s="4" t="s">
        <v>11747</v>
      </c>
      <c r="C208" s="4" t="s">
        <v>11666</v>
      </c>
      <c r="D208" s="4" t="s">
        <v>1125</v>
      </c>
      <c r="F208" s="4">
        <v>7.75</v>
      </c>
      <c r="G208" s="1" t="str">
        <f>IF(COUNTIF(A$1:A207, A208) &gt; 0, "", IF(SUMIF(A:A, A208,F:F) &gt; 7.75, SUMIF(A:A, A208,F:F) - 7.75, ""))</f>
        <v/>
      </c>
      <c r="M208" s="1" t="s">
        <v>7698</v>
      </c>
      <c r="N208" s="1" t="s">
        <v>9697</v>
      </c>
      <c r="O208" s="1" t="s">
        <v>3662</v>
      </c>
      <c r="P208" s="1" t="s">
        <v>3663</v>
      </c>
      <c r="Q208" s="1" t="s">
        <v>1339</v>
      </c>
      <c r="R208" s="2" t="str">
        <f t="shared" ca="1" si="43"/>
        <v>月作業66</v>
      </c>
      <c r="S208" s="2" t="str">
        <f>IF(AB208="","",IF(COUNTIFS(AB$1:AB208,AB208,AD$1:AD208,AD208)&gt;1,"",IF(COUNTIFS(AB:AB,AB208,AD:AD,AD208)&gt;=1,"月作業","")))</f>
        <v>月作業</v>
      </c>
      <c r="T208" s="2" t="str">
        <f t="shared" ca="1" si="44"/>
        <v>日作業206</v>
      </c>
      <c r="U208" s="2" t="str">
        <f>IF(AB208="","",IF(COUNTIFS(AC$1:AC208,AC208,AD$1:AD208,AD208)&gt;1,"",IF(COUNTIFS(AC:AC,AC208,AD:AD,AD208)&gt;=1,"日作業","")))</f>
        <v>日作業</v>
      </c>
      <c r="V208" s="2" t="str">
        <f t="shared" ca="1" si="45"/>
        <v/>
      </c>
      <c r="W208" s="2" t="str">
        <f>IF(AB208="","",IF(COUNTIF(AB$1:AB208,AB208)&gt;1,"",IF(COUNTIF(AB:AB,AB208)&gt;=1,"月","")))</f>
        <v/>
      </c>
      <c r="X208" s="2" t="str">
        <f t="shared" ca="1" si="46"/>
        <v>月日155</v>
      </c>
      <c r="Y208" s="2" t="str">
        <f>IF(AC208="","",IF(COUNTIF(AC$1:AC208,AC208)&gt;1,"",IF(COUNTIF(AC:AC,AC208)&gt;=1,"月日","")))</f>
        <v>月日</v>
      </c>
      <c r="Z208" s="2" t="str">
        <f t="shared" ca="1" si="47"/>
        <v>作業50</v>
      </c>
      <c r="AA208" s="2" t="str">
        <f>IF(AD208="","",IF(COUNTIF(AD$1:AD208,AD208)&gt;1,"",IF(COUNTIF(AD:AD,AD208)&gt;=1,"作業","")))</f>
        <v>作業</v>
      </c>
      <c r="AB208" s="2">
        <f t="shared" si="37"/>
        <v>5</v>
      </c>
      <c r="AC208" s="3">
        <f t="shared" si="38"/>
        <v>45804</v>
      </c>
      <c r="AD208" s="2" t="str">
        <f t="shared" si="39"/>
        <v>舞洲1号仕舞板作図</v>
      </c>
      <c r="AE208" s="2" t="str">
        <f t="shared" si="40"/>
        <v>仕舞板作図</v>
      </c>
      <c r="AF208" s="2" t="str">
        <f t="shared" si="41"/>
        <v>舞洲1号</v>
      </c>
      <c r="AG208" s="2" t="str">
        <f t="shared" si="48"/>
        <v/>
      </c>
      <c r="AH208" s="2" t="str">
        <f t="shared" si="42"/>
        <v>仕舞板</v>
      </c>
      <c r="AI208" s="2" t="str">
        <f t="shared" si="42"/>
        <v>作図</v>
      </c>
    </row>
    <row r="209" spans="1:35">
      <c r="A209" s="5">
        <v>45805</v>
      </c>
      <c r="B209" s="4" t="s">
        <v>11747</v>
      </c>
      <c r="C209" s="4" t="s">
        <v>11666</v>
      </c>
      <c r="D209" s="4" t="s">
        <v>1125</v>
      </c>
      <c r="F209" s="4">
        <v>7.75</v>
      </c>
      <c r="G209" s="1" t="str">
        <f>IF(COUNTIF(A$1:A208, A209) &gt; 0, "", IF(SUMIF(A:A, A209,F:F) &gt; 7.75, SUMIF(A:A, A209,F:F) - 7.75, ""))</f>
        <v/>
      </c>
      <c r="M209" s="1" t="s">
        <v>7699</v>
      </c>
      <c r="N209" s="1" t="s">
        <v>9698</v>
      </c>
      <c r="O209" s="1" t="s">
        <v>3664</v>
      </c>
      <c r="P209" s="1" t="s">
        <v>3665</v>
      </c>
      <c r="Q209" s="1" t="s">
        <v>1340</v>
      </c>
      <c r="R209" s="2" t="str">
        <f t="shared" ca="1" si="43"/>
        <v/>
      </c>
      <c r="S209" s="2" t="str">
        <f>IF(AB209="","",IF(COUNTIFS(AB$1:AB209,AB209,AD$1:AD209,AD209)&gt;1,"",IF(COUNTIFS(AB:AB,AB209,AD:AD,AD209)&gt;=1,"月作業","")))</f>
        <v/>
      </c>
      <c r="T209" s="2" t="str">
        <f t="shared" ca="1" si="44"/>
        <v>日作業207</v>
      </c>
      <c r="U209" s="2" t="str">
        <f>IF(AB209="","",IF(COUNTIFS(AC$1:AC209,AC209,AD$1:AD209,AD209)&gt;1,"",IF(COUNTIFS(AC:AC,AC209,AD:AD,AD209)&gt;=1,"日作業","")))</f>
        <v>日作業</v>
      </c>
      <c r="V209" s="2" t="str">
        <f t="shared" ca="1" si="45"/>
        <v/>
      </c>
      <c r="W209" s="2" t="str">
        <f>IF(AB209="","",IF(COUNTIF(AB$1:AB209,AB209)&gt;1,"",IF(COUNTIF(AB:AB,AB209)&gt;=1,"月","")))</f>
        <v/>
      </c>
      <c r="X209" s="2" t="str">
        <f t="shared" ca="1" si="46"/>
        <v>月日156</v>
      </c>
      <c r="Y209" s="2" t="str">
        <f>IF(AC209="","",IF(COUNTIF(AC$1:AC209,AC209)&gt;1,"",IF(COUNTIF(AC:AC,AC209)&gt;=1,"月日","")))</f>
        <v>月日</v>
      </c>
      <c r="Z209" s="2" t="str">
        <f t="shared" ca="1" si="47"/>
        <v/>
      </c>
      <c r="AA209" s="2" t="str">
        <f>IF(AD209="","",IF(COUNTIF(AD$1:AD209,AD209)&gt;1,"",IF(COUNTIF(AD:AD,AD209)&gt;=1,"作業","")))</f>
        <v/>
      </c>
      <c r="AB209" s="2">
        <f t="shared" si="37"/>
        <v>5</v>
      </c>
      <c r="AC209" s="3">
        <f t="shared" si="38"/>
        <v>45805</v>
      </c>
      <c r="AD209" s="2" t="str">
        <f t="shared" si="39"/>
        <v>舞洲1号仕舞板作図</v>
      </c>
      <c r="AE209" s="2" t="str">
        <f t="shared" si="40"/>
        <v>仕舞板作図</v>
      </c>
      <c r="AF209" s="2" t="str">
        <f t="shared" si="41"/>
        <v>舞洲1号</v>
      </c>
      <c r="AG209" s="2" t="str">
        <f t="shared" si="48"/>
        <v/>
      </c>
      <c r="AH209" s="2" t="str">
        <f t="shared" si="42"/>
        <v>仕舞板</v>
      </c>
      <c r="AI209" s="2" t="str">
        <f t="shared" si="42"/>
        <v>作図</v>
      </c>
    </row>
    <row r="210" spans="1:35">
      <c r="A210" s="5">
        <v>45806</v>
      </c>
      <c r="B210" s="4" t="s">
        <v>11815</v>
      </c>
      <c r="C210" s="4" t="s">
        <v>11816</v>
      </c>
      <c r="D210" s="4" t="s">
        <v>1125</v>
      </c>
      <c r="F210" s="4">
        <v>7.75</v>
      </c>
      <c r="G210" s="1" t="str">
        <f>IF(COUNTIF(A$1:A209, A210) &gt; 0, "", IF(SUMIF(A:A, A210,F:F) &gt; 7.75, SUMIF(A:A, A210,F:F) - 7.75, ""))</f>
        <v/>
      </c>
      <c r="M210" s="1" t="s">
        <v>7700</v>
      </c>
      <c r="N210" s="1" t="s">
        <v>9699</v>
      </c>
      <c r="O210" s="1" t="s">
        <v>3666</v>
      </c>
      <c r="P210" s="1" t="s">
        <v>3667</v>
      </c>
      <c r="Q210" s="1" t="s">
        <v>1341</v>
      </c>
      <c r="R210" s="2" t="str">
        <f t="shared" ca="1" si="43"/>
        <v/>
      </c>
      <c r="S210" s="2" t="str">
        <f>IF(AB210="","",IF(COUNTIFS(AB$1:AB210,AB210,AD$1:AD210,AD210)&gt;1,"",IF(COUNTIFS(AB:AB,AB210,AD:AD,AD210)&gt;=1,"月作業","")))</f>
        <v/>
      </c>
      <c r="T210" s="2" t="str">
        <f t="shared" ca="1" si="44"/>
        <v>日作業208</v>
      </c>
      <c r="U210" s="2" t="str">
        <f>IF(AB210="","",IF(COUNTIFS(AC$1:AC210,AC210,AD$1:AD210,AD210)&gt;1,"",IF(COUNTIFS(AC:AC,AC210,AD:AD,AD210)&gt;=1,"日作業","")))</f>
        <v>日作業</v>
      </c>
      <c r="V210" s="2" t="str">
        <f t="shared" ca="1" si="45"/>
        <v/>
      </c>
      <c r="W210" s="2" t="str">
        <f>IF(AB210="","",IF(COUNTIF(AB$1:AB210,AB210)&gt;1,"",IF(COUNTIF(AB:AB,AB210)&gt;=1,"月","")))</f>
        <v/>
      </c>
      <c r="X210" s="2" t="str">
        <f t="shared" ca="1" si="46"/>
        <v>月日157</v>
      </c>
      <c r="Y210" s="2" t="str">
        <f>IF(AC210="","",IF(COUNTIF(AC$1:AC210,AC210)&gt;1,"",IF(COUNTIF(AC:AC,AC210)&gt;=1,"月日","")))</f>
        <v>月日</v>
      </c>
      <c r="Z210" s="2" t="str">
        <f t="shared" ca="1" si="47"/>
        <v/>
      </c>
      <c r="AA210" s="2" t="str">
        <f>IF(AD210="","",IF(COUNTIF(AD$1:AD210,AD210)&gt;1,"",IF(COUNTIF(AD:AD,AD210)&gt;=1,"作業","")))</f>
        <v/>
      </c>
      <c r="AB210" s="2">
        <f t="shared" si="37"/>
        <v>5</v>
      </c>
      <c r="AC210" s="3">
        <f t="shared" si="38"/>
        <v>45806</v>
      </c>
      <c r="AD210" s="2" t="str">
        <f t="shared" si="39"/>
        <v>中部水再生センター汚水集合管作図</v>
      </c>
      <c r="AE210" s="2" t="str">
        <f t="shared" si="40"/>
        <v>汚水集合管作図</v>
      </c>
      <c r="AF210" s="2" t="str">
        <f t="shared" si="41"/>
        <v>中部水再生センター</v>
      </c>
      <c r="AG210" s="2" t="str">
        <f t="shared" si="48"/>
        <v/>
      </c>
      <c r="AH210" s="2" t="str">
        <f t="shared" si="42"/>
        <v>汚水集合管</v>
      </c>
      <c r="AI210" s="2" t="str">
        <f t="shared" si="42"/>
        <v>作図</v>
      </c>
    </row>
    <row r="211" spans="1:35">
      <c r="A211" s="5">
        <v>45807</v>
      </c>
      <c r="B211" s="4" t="s">
        <v>11815</v>
      </c>
      <c r="C211" s="4" t="s">
        <v>11816</v>
      </c>
      <c r="D211" s="4" t="s">
        <v>1125</v>
      </c>
      <c r="F211" s="4">
        <v>7.75</v>
      </c>
      <c r="G211" s="1" t="str">
        <f>IF(COUNTIF(A$1:A210, A211) &gt; 0, "", IF(SUMIF(A:A, A211,F:F) &gt; 7.75, SUMIF(A:A, A211,F:F) - 7.75, ""))</f>
        <v/>
      </c>
      <c r="M211" s="1" t="s">
        <v>7701</v>
      </c>
      <c r="N211" s="1" t="s">
        <v>9700</v>
      </c>
      <c r="O211" s="1" t="s">
        <v>3668</v>
      </c>
      <c r="P211" s="1" t="s">
        <v>3669</v>
      </c>
      <c r="Q211" s="1" t="s">
        <v>1342</v>
      </c>
      <c r="R211" s="2" t="str">
        <f t="shared" ca="1" si="43"/>
        <v/>
      </c>
      <c r="S211" s="2" t="str">
        <f>IF(AB211="","",IF(COUNTIFS(AB$1:AB211,AB211,AD$1:AD211,AD211)&gt;1,"",IF(COUNTIFS(AB:AB,AB211,AD:AD,AD211)&gt;=1,"月作業","")))</f>
        <v/>
      </c>
      <c r="T211" s="2" t="str">
        <f t="shared" ca="1" si="44"/>
        <v>日作業209</v>
      </c>
      <c r="U211" s="2" t="str">
        <f>IF(AB211="","",IF(COUNTIFS(AC$1:AC211,AC211,AD$1:AD211,AD211)&gt;1,"",IF(COUNTIFS(AC:AC,AC211,AD:AD,AD211)&gt;=1,"日作業","")))</f>
        <v>日作業</v>
      </c>
      <c r="V211" s="2" t="str">
        <f t="shared" ca="1" si="45"/>
        <v/>
      </c>
      <c r="W211" s="2" t="str">
        <f>IF(AB211="","",IF(COUNTIF(AB$1:AB211,AB211)&gt;1,"",IF(COUNTIF(AB:AB,AB211)&gt;=1,"月","")))</f>
        <v/>
      </c>
      <c r="X211" s="2" t="str">
        <f t="shared" ca="1" si="46"/>
        <v>月日158</v>
      </c>
      <c r="Y211" s="2" t="str">
        <f>IF(AC211="","",IF(COUNTIF(AC$1:AC211,AC211)&gt;1,"",IF(COUNTIF(AC:AC,AC211)&gt;=1,"月日","")))</f>
        <v>月日</v>
      </c>
      <c r="Z211" s="2" t="str">
        <f t="shared" ca="1" si="47"/>
        <v/>
      </c>
      <c r="AA211" s="2" t="str">
        <f>IF(AD211="","",IF(COUNTIF(AD$1:AD211,AD211)&gt;1,"",IF(COUNTIF(AD:AD,AD211)&gt;=1,"作業","")))</f>
        <v/>
      </c>
      <c r="AB211" s="2">
        <f t="shared" si="37"/>
        <v>5</v>
      </c>
      <c r="AC211" s="3">
        <f t="shared" si="38"/>
        <v>45807</v>
      </c>
      <c r="AD211" s="2" t="str">
        <f t="shared" si="39"/>
        <v>中部水再生センター汚水集合管作図</v>
      </c>
      <c r="AE211" s="2" t="str">
        <f t="shared" si="40"/>
        <v>汚水集合管作図</v>
      </c>
      <c r="AF211" s="2" t="str">
        <f t="shared" si="41"/>
        <v>中部水再生センター</v>
      </c>
      <c r="AG211" s="2" t="str">
        <f t="shared" si="48"/>
        <v/>
      </c>
      <c r="AH211" s="2" t="str">
        <f t="shared" si="42"/>
        <v>汚水集合管</v>
      </c>
      <c r="AI211" s="2" t="str">
        <f t="shared" si="42"/>
        <v>作図</v>
      </c>
    </row>
    <row r="212" spans="1:35">
      <c r="A212" s="5">
        <v>45810</v>
      </c>
      <c r="B212" s="4" t="s">
        <v>11747</v>
      </c>
      <c r="C212" s="4" t="s">
        <v>11799</v>
      </c>
      <c r="D212" s="4" t="s">
        <v>1125</v>
      </c>
      <c r="F212" s="4">
        <v>7.75</v>
      </c>
      <c r="G212" s="1" t="str">
        <f>IF(COUNTIF(A$1:A211, A212) &gt; 0, "", IF(SUMIF(A:A, A212,F:F) &gt; 7.75, SUMIF(A:A, A212,F:F) - 7.75, ""))</f>
        <v/>
      </c>
      <c r="M212" s="1" t="s">
        <v>7702</v>
      </c>
      <c r="N212" s="1" t="s">
        <v>9701</v>
      </c>
      <c r="O212" s="1" t="s">
        <v>3670</v>
      </c>
      <c r="P212" s="1" t="s">
        <v>3671</v>
      </c>
      <c r="Q212" s="1" t="s">
        <v>1343</v>
      </c>
      <c r="R212" s="2" t="str">
        <f t="shared" ca="1" si="43"/>
        <v>月作業67</v>
      </c>
      <c r="S212" s="2" t="str">
        <f>IF(AB212="","",IF(COUNTIFS(AB$1:AB212,AB212,AD$1:AD212,AD212)&gt;1,"",IF(COUNTIFS(AB:AB,AB212,AD:AD,AD212)&gt;=1,"月作業","")))</f>
        <v>月作業</v>
      </c>
      <c r="T212" s="2" t="str">
        <f t="shared" ca="1" si="44"/>
        <v>日作業210</v>
      </c>
      <c r="U212" s="2" t="str">
        <f>IF(AB212="","",IF(COUNTIFS(AC$1:AC212,AC212,AD$1:AD212,AD212)&gt;1,"",IF(COUNTIFS(AC:AC,AC212,AD:AD,AD212)&gt;=1,"日作業","")))</f>
        <v>日作業</v>
      </c>
      <c r="V212" s="2" t="str">
        <f t="shared" ca="1" si="45"/>
        <v>月9</v>
      </c>
      <c r="W212" s="2" t="str">
        <f>IF(AB212="","",IF(COUNTIF(AB$1:AB212,AB212)&gt;1,"",IF(COUNTIF(AB:AB,AB212)&gt;=1,"月","")))</f>
        <v>月</v>
      </c>
      <c r="X212" s="2" t="str">
        <f t="shared" ca="1" si="46"/>
        <v>月日159</v>
      </c>
      <c r="Y212" s="2" t="str">
        <f>IF(AC212="","",IF(COUNTIF(AC$1:AC212,AC212)&gt;1,"",IF(COUNTIF(AC:AC,AC212)&gt;=1,"月日","")))</f>
        <v>月日</v>
      </c>
      <c r="Z212" s="2" t="str">
        <f t="shared" ca="1" si="47"/>
        <v/>
      </c>
      <c r="AA212" s="2" t="str">
        <f>IF(AD212="","",IF(COUNTIF(AD$1:AD212,AD212)&gt;1,"",IF(COUNTIF(AD:AD,AD212)&gt;=1,"作業","")))</f>
        <v/>
      </c>
      <c r="AB212" s="2">
        <f t="shared" si="37"/>
        <v>6</v>
      </c>
      <c r="AC212" s="3">
        <f t="shared" si="38"/>
        <v>45810</v>
      </c>
      <c r="AD212" s="2" t="str">
        <f t="shared" si="39"/>
        <v>舞洲1号シュート作図</v>
      </c>
      <c r="AE212" s="2" t="str">
        <f t="shared" si="40"/>
        <v>シュート作図</v>
      </c>
      <c r="AF212" s="2" t="str">
        <f t="shared" si="41"/>
        <v>舞洲1号</v>
      </c>
      <c r="AG212" s="2" t="str">
        <f t="shared" si="48"/>
        <v/>
      </c>
      <c r="AH212" s="2" t="str">
        <f t="shared" si="42"/>
        <v>シュート</v>
      </c>
      <c r="AI212" s="2" t="str">
        <f t="shared" si="42"/>
        <v>作図</v>
      </c>
    </row>
    <row r="213" spans="1:35">
      <c r="A213" s="5">
        <v>45811</v>
      </c>
      <c r="B213" s="4" t="s">
        <v>11793</v>
      </c>
      <c r="C213" s="4" t="s">
        <v>11733</v>
      </c>
      <c r="D213" s="4" t="s">
        <v>1125</v>
      </c>
      <c r="F213" s="4">
        <v>7.75</v>
      </c>
      <c r="G213" s="1" t="str">
        <f>IF(COUNTIF(A$1:A212, A213) &gt; 0, "", IF(SUMIF(A:A, A213,F:F) &gt; 7.75, SUMIF(A:A, A213,F:F) - 7.75, ""))</f>
        <v/>
      </c>
      <c r="M213" s="1" t="s">
        <v>7703</v>
      </c>
      <c r="N213" s="1" t="s">
        <v>9702</v>
      </c>
      <c r="O213" s="1" t="s">
        <v>3672</v>
      </c>
      <c r="P213" s="1" t="s">
        <v>3673</v>
      </c>
      <c r="Q213" s="1" t="s">
        <v>1344</v>
      </c>
      <c r="R213" s="2" t="str">
        <f t="shared" ca="1" si="43"/>
        <v>月作業68</v>
      </c>
      <c r="S213" s="2" t="str">
        <f>IF(AB213="","",IF(COUNTIFS(AB$1:AB213,AB213,AD$1:AD213,AD213)&gt;1,"",IF(COUNTIFS(AB:AB,AB213,AD:AD,AD213)&gt;=1,"月作業","")))</f>
        <v>月作業</v>
      </c>
      <c r="T213" s="2" t="str">
        <f t="shared" ca="1" si="44"/>
        <v>日作業211</v>
      </c>
      <c r="U213" s="2" t="str">
        <f>IF(AB213="","",IF(COUNTIFS(AC$1:AC213,AC213,AD$1:AD213,AD213)&gt;1,"",IF(COUNTIFS(AC:AC,AC213,AD:AD,AD213)&gt;=1,"日作業","")))</f>
        <v>日作業</v>
      </c>
      <c r="V213" s="2" t="str">
        <f t="shared" ca="1" si="45"/>
        <v/>
      </c>
      <c r="W213" s="2" t="str">
        <f>IF(AB213="","",IF(COUNTIF(AB$1:AB213,AB213)&gt;1,"",IF(COUNTIF(AB:AB,AB213)&gt;=1,"月","")))</f>
        <v/>
      </c>
      <c r="X213" s="2" t="str">
        <f t="shared" ca="1" si="46"/>
        <v>月日160</v>
      </c>
      <c r="Y213" s="2" t="str">
        <f>IF(AC213="","",IF(COUNTIF(AC$1:AC213,AC213)&gt;1,"",IF(COUNTIF(AC:AC,AC213)&gt;=1,"月日","")))</f>
        <v>月日</v>
      </c>
      <c r="Z213" s="2" t="str">
        <f t="shared" ca="1" si="47"/>
        <v/>
      </c>
      <c r="AA213" s="2" t="str">
        <f>IF(AD213="","",IF(COUNTIF(AD$1:AD213,AD213)&gt;1,"",IF(COUNTIF(AD:AD,AD213)&gt;=1,"作業","")))</f>
        <v/>
      </c>
      <c r="AB213" s="2">
        <f t="shared" si="37"/>
        <v>6</v>
      </c>
      <c r="AC213" s="3">
        <f t="shared" si="38"/>
        <v>45811</v>
      </c>
      <c r="AD213" s="2" t="str">
        <f t="shared" si="39"/>
        <v>東プラ2号ダクト作図</v>
      </c>
      <c r="AE213" s="2" t="str">
        <f t="shared" si="40"/>
        <v>ダクト作図</v>
      </c>
      <c r="AF213" s="2" t="str">
        <f t="shared" si="41"/>
        <v>東プラ2号</v>
      </c>
      <c r="AG213" s="2" t="str">
        <f t="shared" si="48"/>
        <v/>
      </c>
      <c r="AH213" s="2" t="str">
        <f t="shared" si="42"/>
        <v>ダクト</v>
      </c>
      <c r="AI213" s="2" t="str">
        <f t="shared" si="42"/>
        <v>作図</v>
      </c>
    </row>
    <row r="214" spans="1:35">
      <c r="A214" s="5">
        <v>45812</v>
      </c>
      <c r="B214" s="4" t="s">
        <v>11793</v>
      </c>
      <c r="C214" s="4" t="s">
        <v>11733</v>
      </c>
      <c r="D214" s="4" t="s">
        <v>1125</v>
      </c>
      <c r="F214" s="4">
        <v>7.75</v>
      </c>
      <c r="G214" s="1" t="str">
        <f>IF(COUNTIF(A$1:A213, A214) &gt; 0, "", IF(SUMIF(A:A, A214,F:F) &gt; 7.75, SUMIF(A:A, A214,F:F) - 7.75, ""))</f>
        <v/>
      </c>
      <c r="M214" s="1" t="s">
        <v>7704</v>
      </c>
      <c r="N214" s="1" t="s">
        <v>9703</v>
      </c>
      <c r="O214" s="1" t="s">
        <v>3674</v>
      </c>
      <c r="P214" s="1" t="s">
        <v>3675</v>
      </c>
      <c r="Q214" s="1" t="s">
        <v>1345</v>
      </c>
      <c r="R214" s="2" t="str">
        <f t="shared" ca="1" si="43"/>
        <v/>
      </c>
      <c r="S214" s="2" t="str">
        <f>IF(AB214="","",IF(COUNTIFS(AB$1:AB214,AB214,AD$1:AD214,AD214)&gt;1,"",IF(COUNTIFS(AB:AB,AB214,AD:AD,AD214)&gt;=1,"月作業","")))</f>
        <v/>
      </c>
      <c r="T214" s="2" t="str">
        <f t="shared" ca="1" si="44"/>
        <v>日作業212</v>
      </c>
      <c r="U214" s="2" t="str">
        <f>IF(AB214="","",IF(COUNTIFS(AC$1:AC214,AC214,AD$1:AD214,AD214)&gt;1,"",IF(COUNTIFS(AC:AC,AC214,AD:AD,AD214)&gt;=1,"日作業","")))</f>
        <v>日作業</v>
      </c>
      <c r="V214" s="2" t="str">
        <f t="shared" ca="1" si="45"/>
        <v/>
      </c>
      <c r="W214" s="2" t="str">
        <f>IF(AB214="","",IF(COUNTIF(AB$1:AB214,AB214)&gt;1,"",IF(COUNTIF(AB:AB,AB214)&gt;=1,"月","")))</f>
        <v/>
      </c>
      <c r="X214" s="2" t="str">
        <f t="shared" ca="1" si="46"/>
        <v>月日161</v>
      </c>
      <c r="Y214" s="2" t="str">
        <f>IF(AC214="","",IF(COUNTIF(AC$1:AC214,AC214)&gt;1,"",IF(COUNTIF(AC:AC,AC214)&gt;=1,"月日","")))</f>
        <v>月日</v>
      </c>
      <c r="Z214" s="2" t="str">
        <f t="shared" ca="1" si="47"/>
        <v/>
      </c>
      <c r="AA214" s="2" t="str">
        <f>IF(AD214="","",IF(COUNTIF(AD$1:AD214,AD214)&gt;1,"",IF(COUNTIF(AD:AD,AD214)&gt;=1,"作業","")))</f>
        <v/>
      </c>
      <c r="AB214" s="2">
        <f t="shared" si="37"/>
        <v>6</v>
      </c>
      <c r="AC214" s="3">
        <f t="shared" si="38"/>
        <v>45812</v>
      </c>
      <c r="AD214" s="2" t="str">
        <f t="shared" si="39"/>
        <v>東プラ2号ダクト作図</v>
      </c>
      <c r="AE214" s="2" t="str">
        <f t="shared" si="40"/>
        <v>ダクト作図</v>
      </c>
      <c r="AF214" s="2" t="str">
        <f t="shared" si="41"/>
        <v>東プラ2号</v>
      </c>
      <c r="AG214" s="2" t="str">
        <f t="shared" si="48"/>
        <v/>
      </c>
      <c r="AH214" s="2" t="str">
        <f t="shared" si="42"/>
        <v>ダクト</v>
      </c>
      <c r="AI214" s="2" t="str">
        <f t="shared" si="42"/>
        <v>作図</v>
      </c>
    </row>
    <row r="215" spans="1:35">
      <c r="A215" s="5">
        <v>45813</v>
      </c>
      <c r="B215" s="4" t="s">
        <v>11747</v>
      </c>
      <c r="C215" s="4" t="s">
        <v>11799</v>
      </c>
      <c r="D215" s="4" t="s">
        <v>1125</v>
      </c>
      <c r="F215" s="4">
        <v>7.75</v>
      </c>
      <c r="G215" s="1" t="str">
        <f>IF(COUNTIF(A$1:A214, A215) &gt; 0, "", IF(SUMIF(A:A, A215,F:F) &gt; 7.75, SUMIF(A:A, A215,F:F) - 7.75, ""))</f>
        <v/>
      </c>
      <c r="M215" s="1" t="s">
        <v>7705</v>
      </c>
      <c r="N215" s="1" t="s">
        <v>9704</v>
      </c>
      <c r="O215" s="1" t="s">
        <v>3676</v>
      </c>
      <c r="P215" s="1" t="s">
        <v>3677</v>
      </c>
      <c r="Q215" s="1" t="s">
        <v>1346</v>
      </c>
      <c r="R215" s="2" t="str">
        <f t="shared" ca="1" si="43"/>
        <v/>
      </c>
      <c r="S215" s="2" t="str">
        <f>IF(AB215="","",IF(COUNTIFS(AB$1:AB215,AB215,AD$1:AD215,AD215)&gt;1,"",IF(COUNTIFS(AB:AB,AB215,AD:AD,AD215)&gt;=1,"月作業","")))</f>
        <v/>
      </c>
      <c r="T215" s="2" t="str">
        <f t="shared" ca="1" si="44"/>
        <v>日作業213</v>
      </c>
      <c r="U215" s="2" t="str">
        <f>IF(AB215="","",IF(COUNTIFS(AC$1:AC215,AC215,AD$1:AD215,AD215)&gt;1,"",IF(COUNTIFS(AC:AC,AC215,AD:AD,AD215)&gt;=1,"日作業","")))</f>
        <v>日作業</v>
      </c>
      <c r="V215" s="2" t="str">
        <f t="shared" ca="1" si="45"/>
        <v/>
      </c>
      <c r="W215" s="2" t="str">
        <f>IF(AB215="","",IF(COUNTIF(AB$1:AB215,AB215)&gt;1,"",IF(COUNTIF(AB:AB,AB215)&gt;=1,"月","")))</f>
        <v/>
      </c>
      <c r="X215" s="2" t="str">
        <f t="shared" ca="1" si="46"/>
        <v>月日162</v>
      </c>
      <c r="Y215" s="2" t="str">
        <f>IF(AC215="","",IF(COUNTIF(AC$1:AC215,AC215)&gt;1,"",IF(COUNTIF(AC:AC,AC215)&gt;=1,"月日","")))</f>
        <v>月日</v>
      </c>
      <c r="Z215" s="2" t="str">
        <f t="shared" ca="1" si="47"/>
        <v/>
      </c>
      <c r="AA215" s="2" t="str">
        <f>IF(AD215="","",IF(COUNTIF(AD$1:AD215,AD215)&gt;1,"",IF(COUNTIF(AD:AD,AD215)&gt;=1,"作業","")))</f>
        <v/>
      </c>
      <c r="AB215" s="2">
        <f t="shared" si="37"/>
        <v>6</v>
      </c>
      <c r="AC215" s="3">
        <f t="shared" si="38"/>
        <v>45813</v>
      </c>
      <c r="AD215" s="2" t="str">
        <f t="shared" si="39"/>
        <v>舞洲1号シュート作図</v>
      </c>
      <c r="AE215" s="2" t="str">
        <f t="shared" si="40"/>
        <v>シュート作図</v>
      </c>
      <c r="AF215" s="2" t="str">
        <f t="shared" si="41"/>
        <v>舞洲1号</v>
      </c>
      <c r="AG215" s="2" t="str">
        <f t="shared" si="48"/>
        <v/>
      </c>
      <c r="AH215" s="2" t="str">
        <f t="shared" si="42"/>
        <v>シュート</v>
      </c>
      <c r="AI215" s="2" t="str">
        <f t="shared" si="42"/>
        <v>作図</v>
      </c>
    </row>
    <row r="216" spans="1:35">
      <c r="A216" s="5">
        <v>45814</v>
      </c>
      <c r="B216" s="4" t="s">
        <v>11747</v>
      </c>
      <c r="C216" s="4" t="s">
        <v>11799</v>
      </c>
      <c r="D216" s="4" t="s">
        <v>1125</v>
      </c>
      <c r="F216" s="4">
        <v>7.75</v>
      </c>
      <c r="G216" s="1" t="str">
        <f>IF(COUNTIF(A$1:A215, A216) &gt; 0, "", IF(SUMIF(A:A, A216,F:F) &gt; 7.75, SUMIF(A:A, A216,F:F) - 7.75, ""))</f>
        <v/>
      </c>
      <c r="M216" s="1" t="s">
        <v>7706</v>
      </c>
      <c r="N216" s="1" t="s">
        <v>9705</v>
      </c>
      <c r="O216" s="1" t="s">
        <v>3678</v>
      </c>
      <c r="P216" s="1" t="s">
        <v>3679</v>
      </c>
      <c r="Q216" s="1" t="s">
        <v>1347</v>
      </c>
      <c r="R216" s="2" t="str">
        <f t="shared" ca="1" si="43"/>
        <v/>
      </c>
      <c r="S216" s="2" t="str">
        <f>IF(AB216="","",IF(COUNTIFS(AB$1:AB216,AB216,AD$1:AD216,AD216)&gt;1,"",IF(COUNTIFS(AB:AB,AB216,AD:AD,AD216)&gt;=1,"月作業","")))</f>
        <v/>
      </c>
      <c r="T216" s="2" t="str">
        <f t="shared" ca="1" si="44"/>
        <v>日作業214</v>
      </c>
      <c r="U216" s="2" t="str">
        <f>IF(AB216="","",IF(COUNTIFS(AC$1:AC216,AC216,AD$1:AD216,AD216)&gt;1,"",IF(COUNTIFS(AC:AC,AC216,AD:AD,AD216)&gt;=1,"日作業","")))</f>
        <v>日作業</v>
      </c>
      <c r="V216" s="2" t="str">
        <f t="shared" ca="1" si="45"/>
        <v/>
      </c>
      <c r="W216" s="2" t="str">
        <f>IF(AB216="","",IF(COUNTIF(AB$1:AB216,AB216)&gt;1,"",IF(COUNTIF(AB:AB,AB216)&gt;=1,"月","")))</f>
        <v/>
      </c>
      <c r="X216" s="2" t="str">
        <f t="shared" ca="1" si="46"/>
        <v>月日163</v>
      </c>
      <c r="Y216" s="2" t="str">
        <f>IF(AC216="","",IF(COUNTIF(AC$1:AC216,AC216)&gt;1,"",IF(COUNTIF(AC:AC,AC216)&gt;=1,"月日","")))</f>
        <v>月日</v>
      </c>
      <c r="Z216" s="2" t="str">
        <f t="shared" ca="1" si="47"/>
        <v/>
      </c>
      <c r="AA216" s="2" t="str">
        <f>IF(AD216="","",IF(COUNTIF(AD$1:AD216,AD216)&gt;1,"",IF(COUNTIF(AD:AD,AD216)&gt;=1,"作業","")))</f>
        <v/>
      </c>
      <c r="AB216" s="2">
        <f t="shared" si="37"/>
        <v>6</v>
      </c>
      <c r="AC216" s="3">
        <f t="shared" si="38"/>
        <v>45814</v>
      </c>
      <c r="AD216" s="2" t="str">
        <f t="shared" si="39"/>
        <v>舞洲1号シュート作図</v>
      </c>
      <c r="AE216" s="2" t="str">
        <f t="shared" si="40"/>
        <v>シュート作図</v>
      </c>
      <c r="AF216" s="2" t="str">
        <f t="shared" si="41"/>
        <v>舞洲1号</v>
      </c>
      <c r="AG216" s="2" t="str">
        <f t="shared" si="48"/>
        <v/>
      </c>
      <c r="AH216" s="2" t="str">
        <f t="shared" si="42"/>
        <v>シュート</v>
      </c>
      <c r="AI216" s="2" t="str">
        <f t="shared" si="42"/>
        <v>作図</v>
      </c>
    </row>
    <row r="217" spans="1:35">
      <c r="A217" s="5">
        <v>45817</v>
      </c>
      <c r="B217" s="4" t="s">
        <v>11747</v>
      </c>
      <c r="C217" s="4" t="s">
        <v>11799</v>
      </c>
      <c r="D217" s="4" t="s">
        <v>1125</v>
      </c>
      <c r="F217" s="4">
        <v>7.75</v>
      </c>
      <c r="G217" s="1" t="str">
        <f>IF(COUNTIF(A$1:A216, A217) &gt; 0, "", IF(SUMIF(A:A, A217,F:F) &gt; 7.75, SUMIF(A:A, A217,F:F) - 7.75, ""))</f>
        <v/>
      </c>
      <c r="M217" s="1" t="s">
        <v>7707</v>
      </c>
      <c r="N217" s="1" t="s">
        <v>9706</v>
      </c>
      <c r="O217" s="1" t="s">
        <v>3680</v>
      </c>
      <c r="P217" s="1" t="s">
        <v>3681</v>
      </c>
      <c r="Q217" s="1" t="s">
        <v>1348</v>
      </c>
      <c r="R217" s="2" t="str">
        <f t="shared" ca="1" si="43"/>
        <v/>
      </c>
      <c r="S217" s="2" t="str">
        <f>IF(AB217="","",IF(COUNTIFS(AB$1:AB217,AB217,AD$1:AD217,AD217)&gt;1,"",IF(COUNTIFS(AB:AB,AB217,AD:AD,AD217)&gt;=1,"月作業","")))</f>
        <v/>
      </c>
      <c r="T217" s="2" t="str">
        <f t="shared" ca="1" si="44"/>
        <v>日作業215</v>
      </c>
      <c r="U217" s="2" t="str">
        <f>IF(AB217="","",IF(COUNTIFS(AC$1:AC217,AC217,AD$1:AD217,AD217)&gt;1,"",IF(COUNTIFS(AC:AC,AC217,AD:AD,AD217)&gt;=1,"日作業","")))</f>
        <v>日作業</v>
      </c>
      <c r="V217" s="2" t="str">
        <f t="shared" ca="1" si="45"/>
        <v/>
      </c>
      <c r="W217" s="2" t="str">
        <f>IF(AB217="","",IF(COUNTIF(AB$1:AB217,AB217)&gt;1,"",IF(COUNTIF(AB:AB,AB217)&gt;=1,"月","")))</f>
        <v/>
      </c>
      <c r="X217" s="2" t="str">
        <f t="shared" ca="1" si="46"/>
        <v>月日164</v>
      </c>
      <c r="Y217" s="2" t="str">
        <f>IF(AC217="","",IF(COUNTIF(AC$1:AC217,AC217)&gt;1,"",IF(COUNTIF(AC:AC,AC217)&gt;=1,"月日","")))</f>
        <v>月日</v>
      </c>
      <c r="Z217" s="2" t="str">
        <f t="shared" ca="1" si="47"/>
        <v/>
      </c>
      <c r="AA217" s="2" t="str">
        <f>IF(AD217="","",IF(COUNTIF(AD$1:AD217,AD217)&gt;1,"",IF(COUNTIF(AD:AD,AD217)&gt;=1,"作業","")))</f>
        <v/>
      </c>
      <c r="AB217" s="2">
        <f t="shared" si="37"/>
        <v>6</v>
      </c>
      <c r="AC217" s="3">
        <f t="shared" si="38"/>
        <v>45817</v>
      </c>
      <c r="AD217" s="2" t="str">
        <f t="shared" si="39"/>
        <v>舞洲1号シュート作図</v>
      </c>
      <c r="AE217" s="2" t="str">
        <f t="shared" si="40"/>
        <v>シュート作図</v>
      </c>
      <c r="AF217" s="2" t="str">
        <f t="shared" si="41"/>
        <v>舞洲1号</v>
      </c>
      <c r="AG217" s="2" t="str">
        <f t="shared" si="48"/>
        <v/>
      </c>
      <c r="AH217" s="2" t="str">
        <f t="shared" si="42"/>
        <v>シュート</v>
      </c>
      <c r="AI217" s="2" t="str">
        <f t="shared" si="42"/>
        <v>作図</v>
      </c>
    </row>
    <row r="218" spans="1:35">
      <c r="A218" s="5">
        <v>45818</v>
      </c>
      <c r="B218" s="4" t="s">
        <v>11747</v>
      </c>
      <c r="C218" s="4" t="s">
        <v>11798</v>
      </c>
      <c r="D218" s="4" t="s">
        <v>1125</v>
      </c>
      <c r="F218" s="4">
        <v>7.75</v>
      </c>
      <c r="G218" s="1" t="str">
        <f>IF(COUNTIF(A$1:A217, A218) &gt; 0, "", IF(SUMIF(A:A, A218,F:F) &gt; 7.75, SUMIF(A:A, A218,F:F) - 7.75, ""))</f>
        <v/>
      </c>
      <c r="M218" s="1" t="s">
        <v>7708</v>
      </c>
      <c r="N218" s="1" t="s">
        <v>9707</v>
      </c>
      <c r="O218" s="1" t="s">
        <v>3682</v>
      </c>
      <c r="P218" s="1" t="s">
        <v>3683</v>
      </c>
      <c r="Q218" s="1" t="s">
        <v>1349</v>
      </c>
      <c r="R218" s="2" t="str">
        <f t="shared" ca="1" si="43"/>
        <v/>
      </c>
      <c r="S218" s="2" t="str">
        <f>IF(AB218="","",IF(COUNTIFS(AB$1:AB218,AB218,AD$1:AD218,AD218)&gt;1,"",IF(COUNTIFS(AB:AB,AB218,AD:AD,AD218)&gt;=1,"月作業","")))</f>
        <v/>
      </c>
      <c r="T218" s="2" t="str">
        <f t="shared" ca="1" si="44"/>
        <v>日作業216</v>
      </c>
      <c r="U218" s="2" t="str">
        <f>IF(AB218="","",IF(COUNTIFS(AC$1:AC218,AC218,AD$1:AD218,AD218)&gt;1,"",IF(COUNTIFS(AC:AC,AC218,AD:AD,AD218)&gt;=1,"日作業","")))</f>
        <v>日作業</v>
      </c>
      <c r="V218" s="2" t="str">
        <f t="shared" ca="1" si="45"/>
        <v/>
      </c>
      <c r="W218" s="2" t="str">
        <f>IF(AB218="","",IF(COUNTIF(AB$1:AB218,AB218)&gt;1,"",IF(COUNTIF(AB:AB,AB218)&gt;=1,"月","")))</f>
        <v/>
      </c>
      <c r="X218" s="2" t="str">
        <f t="shared" ca="1" si="46"/>
        <v>月日165</v>
      </c>
      <c r="Y218" s="2" t="str">
        <f>IF(AC218="","",IF(COUNTIF(AC$1:AC218,AC218)&gt;1,"",IF(COUNTIF(AC:AC,AC218)&gt;=1,"月日","")))</f>
        <v>月日</v>
      </c>
      <c r="Z218" s="2" t="str">
        <f t="shared" ca="1" si="47"/>
        <v/>
      </c>
      <c r="AA218" s="2" t="str">
        <f>IF(AD218="","",IF(COUNTIF(AD$1:AD218,AD218)&gt;1,"",IF(COUNTIF(AD:AD,AD218)&gt;=1,"作業","")))</f>
        <v/>
      </c>
      <c r="AB218" s="2">
        <f t="shared" si="37"/>
        <v>6</v>
      </c>
      <c r="AC218" s="3">
        <f t="shared" si="38"/>
        <v>45818</v>
      </c>
      <c r="AD218" s="2" t="str">
        <f t="shared" si="39"/>
        <v>舞洲1号シュート作図</v>
      </c>
      <c r="AE218" s="2" t="str">
        <f t="shared" si="40"/>
        <v>シュート作図</v>
      </c>
      <c r="AF218" s="2" t="str">
        <f t="shared" si="41"/>
        <v>舞洲1号</v>
      </c>
      <c r="AG218" s="2" t="str">
        <f t="shared" si="48"/>
        <v/>
      </c>
      <c r="AH218" s="2" t="str">
        <f t="shared" si="42"/>
        <v>シュート</v>
      </c>
      <c r="AI218" s="2" t="str">
        <f t="shared" si="42"/>
        <v>作図</v>
      </c>
    </row>
    <row r="219" spans="1:35">
      <c r="A219" s="5">
        <v>45819</v>
      </c>
      <c r="B219" s="4" t="s">
        <v>11747</v>
      </c>
      <c r="C219" s="4" t="s">
        <v>11798</v>
      </c>
      <c r="D219" s="4" t="s">
        <v>1125</v>
      </c>
      <c r="F219" s="4">
        <v>7.75</v>
      </c>
      <c r="G219" s="1" t="str">
        <f>IF(COUNTIF(A$1:A218, A219) &gt; 0, "", IF(SUMIF(A:A, A219,F:F) &gt; 7.75, SUMIF(A:A, A219,F:F) - 7.75, ""))</f>
        <v/>
      </c>
      <c r="M219" s="1" t="s">
        <v>7709</v>
      </c>
      <c r="N219" s="1" t="s">
        <v>9708</v>
      </c>
      <c r="O219" s="1" t="s">
        <v>3684</v>
      </c>
      <c r="P219" s="1" t="s">
        <v>3685</v>
      </c>
      <c r="Q219" s="1" t="s">
        <v>1350</v>
      </c>
      <c r="R219" s="2" t="str">
        <f t="shared" ca="1" si="43"/>
        <v/>
      </c>
      <c r="S219" s="2" t="str">
        <f>IF(AB219="","",IF(COUNTIFS(AB$1:AB219,AB219,AD$1:AD219,AD219)&gt;1,"",IF(COUNTIFS(AB:AB,AB219,AD:AD,AD219)&gt;=1,"月作業","")))</f>
        <v/>
      </c>
      <c r="T219" s="2" t="str">
        <f t="shared" ca="1" si="44"/>
        <v>日作業217</v>
      </c>
      <c r="U219" s="2" t="str">
        <f>IF(AB219="","",IF(COUNTIFS(AC$1:AC219,AC219,AD$1:AD219,AD219)&gt;1,"",IF(COUNTIFS(AC:AC,AC219,AD:AD,AD219)&gt;=1,"日作業","")))</f>
        <v>日作業</v>
      </c>
      <c r="V219" s="2" t="str">
        <f t="shared" ca="1" si="45"/>
        <v/>
      </c>
      <c r="W219" s="2" t="str">
        <f>IF(AB219="","",IF(COUNTIF(AB$1:AB219,AB219)&gt;1,"",IF(COUNTIF(AB:AB,AB219)&gt;=1,"月","")))</f>
        <v/>
      </c>
      <c r="X219" s="2" t="str">
        <f t="shared" ca="1" si="46"/>
        <v>月日166</v>
      </c>
      <c r="Y219" s="2" t="str">
        <f>IF(AC219="","",IF(COUNTIF(AC$1:AC219,AC219)&gt;1,"",IF(COUNTIF(AC:AC,AC219)&gt;=1,"月日","")))</f>
        <v>月日</v>
      </c>
      <c r="Z219" s="2" t="str">
        <f t="shared" ca="1" si="47"/>
        <v/>
      </c>
      <c r="AA219" s="2" t="str">
        <f>IF(AD219="","",IF(COUNTIF(AD$1:AD219,AD219)&gt;1,"",IF(COUNTIF(AD:AD,AD219)&gt;=1,"作業","")))</f>
        <v/>
      </c>
      <c r="AB219" s="2">
        <f t="shared" si="37"/>
        <v>6</v>
      </c>
      <c r="AC219" s="3">
        <f t="shared" si="38"/>
        <v>45819</v>
      </c>
      <c r="AD219" s="2" t="str">
        <f t="shared" si="39"/>
        <v>舞洲1号シュート作図</v>
      </c>
      <c r="AE219" s="2" t="str">
        <f t="shared" si="40"/>
        <v>シュート作図</v>
      </c>
      <c r="AF219" s="2" t="str">
        <f t="shared" si="41"/>
        <v>舞洲1号</v>
      </c>
      <c r="AG219" s="2" t="str">
        <f t="shared" si="48"/>
        <v/>
      </c>
      <c r="AH219" s="2" t="str">
        <f t="shared" si="42"/>
        <v>シュート</v>
      </c>
      <c r="AI219" s="2" t="str">
        <f t="shared" si="42"/>
        <v>作図</v>
      </c>
    </row>
    <row r="220" spans="1:35">
      <c r="A220" s="5">
        <v>45820</v>
      </c>
      <c r="B220" s="4" t="s">
        <v>11747</v>
      </c>
      <c r="C220" s="4" t="s">
        <v>11798</v>
      </c>
      <c r="D220" s="4" t="s">
        <v>1125</v>
      </c>
      <c r="F220" s="4">
        <v>3.5</v>
      </c>
      <c r="G220" s="1" t="str">
        <f>IF(COUNTIF(A$1:A219, A220) &gt; 0, "", IF(SUMIF(A:A, A220,F:F) &gt; 7.75, SUMIF(A:A, A220,F:F) - 7.75, ""))</f>
        <v/>
      </c>
      <c r="M220" s="1" t="s">
        <v>7710</v>
      </c>
      <c r="N220" s="1" t="s">
        <v>9709</v>
      </c>
      <c r="O220" s="1" t="s">
        <v>3686</v>
      </c>
      <c r="P220" s="1" t="s">
        <v>3687</v>
      </c>
      <c r="Q220" s="1" t="s">
        <v>1351</v>
      </c>
      <c r="R220" s="2" t="str">
        <f t="shared" ca="1" si="43"/>
        <v/>
      </c>
      <c r="S220" s="2" t="str">
        <f>IF(AB220="","",IF(COUNTIFS(AB$1:AB220,AB220,AD$1:AD220,AD220)&gt;1,"",IF(COUNTIFS(AB:AB,AB220,AD:AD,AD220)&gt;=1,"月作業","")))</f>
        <v/>
      </c>
      <c r="T220" s="2" t="str">
        <f t="shared" ca="1" si="44"/>
        <v>日作業218</v>
      </c>
      <c r="U220" s="2" t="str">
        <f>IF(AB220="","",IF(COUNTIFS(AC$1:AC220,AC220,AD$1:AD220,AD220)&gt;1,"",IF(COUNTIFS(AC:AC,AC220,AD:AD,AD220)&gt;=1,"日作業","")))</f>
        <v>日作業</v>
      </c>
      <c r="V220" s="2" t="str">
        <f t="shared" ca="1" si="45"/>
        <v/>
      </c>
      <c r="W220" s="2" t="str">
        <f>IF(AB220="","",IF(COUNTIF(AB$1:AB220,AB220)&gt;1,"",IF(COUNTIF(AB:AB,AB220)&gt;=1,"月","")))</f>
        <v/>
      </c>
      <c r="X220" s="2" t="str">
        <f t="shared" ca="1" si="46"/>
        <v>月日167</v>
      </c>
      <c r="Y220" s="2" t="str">
        <f>IF(AC220="","",IF(COUNTIF(AC$1:AC220,AC220)&gt;1,"",IF(COUNTIF(AC:AC,AC220)&gt;=1,"月日","")))</f>
        <v>月日</v>
      </c>
      <c r="Z220" s="2" t="str">
        <f t="shared" ca="1" si="47"/>
        <v/>
      </c>
      <c r="AA220" s="2" t="str">
        <f>IF(AD220="","",IF(COUNTIF(AD$1:AD220,AD220)&gt;1,"",IF(COUNTIF(AD:AD,AD220)&gt;=1,"作業","")))</f>
        <v/>
      </c>
      <c r="AB220" s="2">
        <f t="shared" si="37"/>
        <v>6</v>
      </c>
      <c r="AC220" s="3">
        <f t="shared" si="38"/>
        <v>45820</v>
      </c>
      <c r="AD220" s="2" t="str">
        <f t="shared" si="39"/>
        <v>舞洲1号シュート作図</v>
      </c>
      <c r="AE220" s="2" t="str">
        <f t="shared" si="40"/>
        <v>シュート作図</v>
      </c>
      <c r="AF220" s="2" t="str">
        <f t="shared" si="41"/>
        <v>舞洲1号</v>
      </c>
      <c r="AG220" s="2" t="str">
        <f t="shared" si="48"/>
        <v/>
      </c>
      <c r="AH220" s="2" t="str">
        <f t="shared" si="42"/>
        <v>シュート</v>
      </c>
      <c r="AI220" s="2" t="str">
        <f t="shared" si="42"/>
        <v>作図</v>
      </c>
    </row>
    <row r="221" spans="1:35">
      <c r="A221" s="5">
        <v>45820</v>
      </c>
      <c r="B221" s="4" t="s">
        <v>11684</v>
      </c>
      <c r="C221" s="4" t="s">
        <v>11821</v>
      </c>
      <c r="D221" s="4" t="s">
        <v>1125</v>
      </c>
      <c r="F221" s="4">
        <v>4.25</v>
      </c>
      <c r="G221" s="1" t="str">
        <f>IF(COUNTIF(A$1:A220, A221) &gt; 0, "", IF(SUMIF(A:A, A221,F:F) &gt; 7.75, SUMIF(A:A, A221,F:F) - 7.75, ""))</f>
        <v/>
      </c>
      <c r="M221" s="1" t="s">
        <v>7711</v>
      </c>
      <c r="N221" s="1" t="s">
        <v>9710</v>
      </c>
      <c r="O221" s="1" t="s">
        <v>3688</v>
      </c>
      <c r="P221" s="1" t="s">
        <v>3689</v>
      </c>
      <c r="Q221" s="1" t="s">
        <v>1352</v>
      </c>
      <c r="R221" s="2" t="str">
        <f t="shared" ca="1" si="43"/>
        <v>月作業69</v>
      </c>
      <c r="S221" s="2" t="str">
        <f>IF(AB221="","",IF(COUNTIFS(AB$1:AB221,AB221,AD$1:AD221,AD221)&gt;1,"",IF(COUNTIFS(AB:AB,AB221,AD:AD,AD221)&gt;=1,"月作業","")))</f>
        <v>月作業</v>
      </c>
      <c r="T221" s="2" t="str">
        <f t="shared" ca="1" si="44"/>
        <v>日作業219</v>
      </c>
      <c r="U221" s="2" t="str">
        <f>IF(AB221="","",IF(COUNTIFS(AC$1:AC221,AC221,AD$1:AD221,AD221)&gt;1,"",IF(COUNTIFS(AC:AC,AC221,AD:AD,AD221)&gt;=1,"日作業","")))</f>
        <v>日作業</v>
      </c>
      <c r="V221" s="2" t="str">
        <f t="shared" ca="1" si="45"/>
        <v/>
      </c>
      <c r="W221" s="2" t="str">
        <f>IF(AB221="","",IF(COUNTIF(AB$1:AB221,AB221)&gt;1,"",IF(COUNTIF(AB:AB,AB221)&gt;=1,"月","")))</f>
        <v/>
      </c>
      <c r="X221" s="2" t="str">
        <f t="shared" ca="1" si="46"/>
        <v/>
      </c>
      <c r="Y221" s="2" t="str">
        <f>IF(AC221="","",IF(COUNTIF(AC$1:AC221,AC221)&gt;1,"",IF(COUNTIF(AC:AC,AC221)&gt;=1,"月日","")))</f>
        <v/>
      </c>
      <c r="Z221" s="2" t="str">
        <f t="shared" ca="1" si="47"/>
        <v>作業51</v>
      </c>
      <c r="AA221" s="2" t="str">
        <f>IF(AD221="","",IF(COUNTIF(AD$1:AD221,AD221)&gt;1,"",IF(COUNTIF(AD:AD,AD221)&gt;=1,"作業","")))</f>
        <v>作業</v>
      </c>
      <c r="AB221" s="2">
        <f t="shared" si="37"/>
        <v>6</v>
      </c>
      <c r="AC221" s="3">
        <f t="shared" si="38"/>
        <v>45820</v>
      </c>
      <c r="AD221" s="2" t="str">
        <f t="shared" si="39"/>
        <v>新河岸5号受座/振止メ作図</v>
      </c>
      <c r="AE221" s="2" t="str">
        <f t="shared" si="40"/>
        <v>受座/振止メ作図</v>
      </c>
      <c r="AF221" s="2" t="str">
        <f t="shared" si="41"/>
        <v>新河岸5号</v>
      </c>
      <c r="AG221" s="2" t="str">
        <f t="shared" si="48"/>
        <v/>
      </c>
      <c r="AH221" s="2" t="str">
        <f t="shared" si="42"/>
        <v>受座/振止メ</v>
      </c>
      <c r="AI221" s="2" t="str">
        <f t="shared" si="42"/>
        <v>作図</v>
      </c>
    </row>
    <row r="222" spans="1:35">
      <c r="A222" s="5">
        <v>45821</v>
      </c>
      <c r="B222" s="4" t="s">
        <v>11684</v>
      </c>
      <c r="C222" s="4" t="s">
        <v>11821</v>
      </c>
      <c r="D222" s="4" t="s">
        <v>1125</v>
      </c>
      <c r="F222" s="4">
        <v>7.75</v>
      </c>
      <c r="G222" s="1" t="str">
        <f>IF(COUNTIF(A$1:A221, A222) &gt; 0, "", IF(SUMIF(A:A, A222,F:F) &gt; 7.75, SUMIF(A:A, A222,F:F) - 7.75, ""))</f>
        <v/>
      </c>
      <c r="M222" s="1" t="s">
        <v>7712</v>
      </c>
      <c r="N222" s="1" t="s">
        <v>9711</v>
      </c>
      <c r="O222" s="1" t="s">
        <v>3690</v>
      </c>
      <c r="P222" s="1" t="s">
        <v>3691</v>
      </c>
      <c r="Q222" s="1" t="s">
        <v>1353</v>
      </c>
      <c r="R222" s="2" t="str">
        <f t="shared" ca="1" si="43"/>
        <v/>
      </c>
      <c r="S222" s="2" t="str">
        <f>IF(AB222="","",IF(COUNTIFS(AB$1:AB222,AB222,AD$1:AD222,AD222)&gt;1,"",IF(COUNTIFS(AB:AB,AB222,AD:AD,AD222)&gt;=1,"月作業","")))</f>
        <v/>
      </c>
      <c r="T222" s="2" t="str">
        <f t="shared" ca="1" si="44"/>
        <v>日作業220</v>
      </c>
      <c r="U222" s="2" t="str">
        <f>IF(AB222="","",IF(COUNTIFS(AC$1:AC222,AC222,AD$1:AD222,AD222)&gt;1,"",IF(COUNTIFS(AC:AC,AC222,AD:AD,AD222)&gt;=1,"日作業","")))</f>
        <v>日作業</v>
      </c>
      <c r="V222" s="2" t="str">
        <f t="shared" ca="1" si="45"/>
        <v/>
      </c>
      <c r="W222" s="2" t="str">
        <f>IF(AB222="","",IF(COUNTIF(AB$1:AB222,AB222)&gt;1,"",IF(COUNTIF(AB:AB,AB222)&gt;=1,"月","")))</f>
        <v/>
      </c>
      <c r="X222" s="2" t="str">
        <f t="shared" ca="1" si="46"/>
        <v>月日168</v>
      </c>
      <c r="Y222" s="2" t="str">
        <f>IF(AC222="","",IF(COUNTIF(AC$1:AC222,AC222)&gt;1,"",IF(COUNTIF(AC:AC,AC222)&gt;=1,"月日","")))</f>
        <v>月日</v>
      </c>
      <c r="Z222" s="2" t="str">
        <f t="shared" ca="1" si="47"/>
        <v/>
      </c>
      <c r="AA222" s="2" t="str">
        <f>IF(AD222="","",IF(COUNTIF(AD$1:AD222,AD222)&gt;1,"",IF(COUNTIF(AD:AD,AD222)&gt;=1,"作業","")))</f>
        <v/>
      </c>
      <c r="AB222" s="2">
        <f t="shared" si="37"/>
        <v>6</v>
      </c>
      <c r="AC222" s="3">
        <f t="shared" si="38"/>
        <v>45821</v>
      </c>
      <c r="AD222" s="2" t="str">
        <f t="shared" si="39"/>
        <v>新河岸5号受座/振止メ作図</v>
      </c>
      <c r="AE222" s="2" t="str">
        <f t="shared" si="40"/>
        <v>受座/振止メ作図</v>
      </c>
      <c r="AF222" s="2" t="str">
        <f t="shared" si="41"/>
        <v>新河岸5号</v>
      </c>
      <c r="AG222" s="2" t="str">
        <f t="shared" si="48"/>
        <v/>
      </c>
      <c r="AH222" s="2" t="str">
        <f t="shared" si="42"/>
        <v>受座/振止メ</v>
      </c>
      <c r="AI222" s="2" t="str">
        <f t="shared" si="42"/>
        <v>作図</v>
      </c>
    </row>
    <row r="223" spans="1:35">
      <c r="A223" s="5">
        <v>45824</v>
      </c>
      <c r="B223" s="4" t="s">
        <v>11684</v>
      </c>
      <c r="C223" s="4" t="s">
        <v>11821</v>
      </c>
      <c r="D223" s="4" t="s">
        <v>1125</v>
      </c>
      <c r="F223" s="4">
        <v>7.75</v>
      </c>
      <c r="G223" s="1" t="str">
        <f>IF(COUNTIF(A$1:A222, A223) &gt; 0, "", IF(SUMIF(A:A, A223,F:F) &gt; 7.75, SUMIF(A:A, A223,F:F) - 7.75, ""))</f>
        <v/>
      </c>
      <c r="M223" s="1" t="s">
        <v>7713</v>
      </c>
      <c r="N223" s="1" t="s">
        <v>9712</v>
      </c>
      <c r="O223" s="1" t="s">
        <v>3692</v>
      </c>
      <c r="P223" s="1" t="s">
        <v>3693</v>
      </c>
      <c r="Q223" s="1" t="s">
        <v>1354</v>
      </c>
      <c r="R223" s="2" t="str">
        <f t="shared" ca="1" si="43"/>
        <v/>
      </c>
      <c r="S223" s="2" t="str">
        <f>IF(AB223="","",IF(COUNTIFS(AB$1:AB223,AB223,AD$1:AD223,AD223)&gt;1,"",IF(COUNTIFS(AB:AB,AB223,AD:AD,AD223)&gt;=1,"月作業","")))</f>
        <v/>
      </c>
      <c r="T223" s="2" t="str">
        <f t="shared" ca="1" si="44"/>
        <v>日作業221</v>
      </c>
      <c r="U223" s="2" t="str">
        <f>IF(AB223="","",IF(COUNTIFS(AC$1:AC223,AC223,AD$1:AD223,AD223)&gt;1,"",IF(COUNTIFS(AC:AC,AC223,AD:AD,AD223)&gt;=1,"日作業","")))</f>
        <v>日作業</v>
      </c>
      <c r="V223" s="2" t="str">
        <f t="shared" ca="1" si="45"/>
        <v/>
      </c>
      <c r="W223" s="2" t="str">
        <f>IF(AB223="","",IF(COUNTIF(AB$1:AB223,AB223)&gt;1,"",IF(COUNTIF(AB:AB,AB223)&gt;=1,"月","")))</f>
        <v/>
      </c>
      <c r="X223" s="2" t="str">
        <f t="shared" ca="1" si="46"/>
        <v>月日169</v>
      </c>
      <c r="Y223" s="2" t="str">
        <f>IF(AC223="","",IF(COUNTIF(AC$1:AC223,AC223)&gt;1,"",IF(COUNTIF(AC:AC,AC223)&gt;=1,"月日","")))</f>
        <v>月日</v>
      </c>
      <c r="Z223" s="2" t="str">
        <f t="shared" ca="1" si="47"/>
        <v/>
      </c>
      <c r="AA223" s="2" t="str">
        <f>IF(AD223="","",IF(COUNTIF(AD$1:AD223,AD223)&gt;1,"",IF(COUNTIF(AD:AD,AD223)&gt;=1,"作業","")))</f>
        <v/>
      </c>
      <c r="AB223" s="2">
        <f t="shared" si="37"/>
        <v>6</v>
      </c>
      <c r="AC223" s="3">
        <f t="shared" si="38"/>
        <v>45824</v>
      </c>
      <c r="AD223" s="2" t="str">
        <f t="shared" si="39"/>
        <v>新河岸5号受座/振止メ作図</v>
      </c>
      <c r="AE223" s="2" t="str">
        <f t="shared" si="40"/>
        <v>受座/振止メ作図</v>
      </c>
      <c r="AF223" s="2" t="str">
        <f t="shared" si="41"/>
        <v>新河岸5号</v>
      </c>
      <c r="AG223" s="2" t="str">
        <f t="shared" si="48"/>
        <v/>
      </c>
      <c r="AH223" s="2" t="str">
        <f t="shared" si="42"/>
        <v>受座/振止メ</v>
      </c>
      <c r="AI223" s="2" t="str">
        <f t="shared" si="42"/>
        <v>作図</v>
      </c>
    </row>
    <row r="224" spans="1:35">
      <c r="A224" s="5">
        <v>45825</v>
      </c>
      <c r="B224" s="4" t="s">
        <v>11684</v>
      </c>
      <c r="C224" s="4" t="s">
        <v>11821</v>
      </c>
      <c r="D224" s="4" t="s">
        <v>1125</v>
      </c>
      <c r="F224" s="4">
        <v>7.75</v>
      </c>
      <c r="G224" s="1" t="str">
        <f>IF(COUNTIF(A$1:A223, A224) &gt; 0, "", IF(SUMIF(A:A, A224,F:F) &gt; 7.75, SUMIF(A:A, A224,F:F) - 7.75, ""))</f>
        <v/>
      </c>
      <c r="M224" s="1" t="s">
        <v>7714</v>
      </c>
      <c r="N224" s="1" t="s">
        <v>9713</v>
      </c>
      <c r="O224" s="1" t="s">
        <v>3694</v>
      </c>
      <c r="P224" s="1" t="s">
        <v>3695</v>
      </c>
      <c r="Q224" s="1" t="s">
        <v>1355</v>
      </c>
      <c r="R224" s="2" t="str">
        <f t="shared" ca="1" si="43"/>
        <v/>
      </c>
      <c r="S224" s="2" t="str">
        <f>IF(AB224="","",IF(COUNTIFS(AB$1:AB224,AB224,AD$1:AD224,AD224)&gt;1,"",IF(COUNTIFS(AB:AB,AB224,AD:AD,AD224)&gt;=1,"月作業","")))</f>
        <v/>
      </c>
      <c r="T224" s="2" t="str">
        <f t="shared" ca="1" si="44"/>
        <v>日作業222</v>
      </c>
      <c r="U224" s="2" t="str">
        <f>IF(AB224="","",IF(COUNTIFS(AC$1:AC224,AC224,AD$1:AD224,AD224)&gt;1,"",IF(COUNTIFS(AC:AC,AC224,AD:AD,AD224)&gt;=1,"日作業","")))</f>
        <v>日作業</v>
      </c>
      <c r="V224" s="2" t="str">
        <f t="shared" ca="1" si="45"/>
        <v/>
      </c>
      <c r="W224" s="2" t="str">
        <f>IF(AB224="","",IF(COUNTIF(AB$1:AB224,AB224)&gt;1,"",IF(COUNTIF(AB:AB,AB224)&gt;=1,"月","")))</f>
        <v/>
      </c>
      <c r="X224" s="2" t="str">
        <f t="shared" ca="1" si="46"/>
        <v>月日170</v>
      </c>
      <c r="Y224" s="2" t="str">
        <f>IF(AC224="","",IF(COUNTIF(AC$1:AC224,AC224)&gt;1,"",IF(COUNTIF(AC:AC,AC224)&gt;=1,"月日","")))</f>
        <v>月日</v>
      </c>
      <c r="Z224" s="2" t="str">
        <f t="shared" ca="1" si="47"/>
        <v/>
      </c>
      <c r="AA224" s="2" t="str">
        <f>IF(AD224="","",IF(COUNTIF(AD$1:AD224,AD224)&gt;1,"",IF(COUNTIF(AD:AD,AD224)&gt;=1,"作業","")))</f>
        <v/>
      </c>
      <c r="AB224" s="2">
        <f t="shared" si="37"/>
        <v>6</v>
      </c>
      <c r="AC224" s="3">
        <f t="shared" si="38"/>
        <v>45825</v>
      </c>
      <c r="AD224" s="2" t="str">
        <f t="shared" si="39"/>
        <v>新河岸5号受座/振止メ作図</v>
      </c>
      <c r="AE224" s="2" t="str">
        <f t="shared" si="40"/>
        <v>受座/振止メ作図</v>
      </c>
      <c r="AF224" s="2" t="str">
        <f t="shared" si="41"/>
        <v>新河岸5号</v>
      </c>
      <c r="AG224" s="2" t="str">
        <f t="shared" si="48"/>
        <v/>
      </c>
      <c r="AH224" s="2" t="str">
        <f t="shared" si="42"/>
        <v>受座/振止メ</v>
      </c>
      <c r="AI224" s="2" t="str">
        <f t="shared" si="42"/>
        <v>作図</v>
      </c>
    </row>
    <row r="225" spans="1:35">
      <c r="A225" s="5">
        <v>45826</v>
      </c>
      <c r="B225" s="4" t="s">
        <v>11684</v>
      </c>
      <c r="C225" s="4" t="s">
        <v>11821</v>
      </c>
      <c r="D225" s="4" t="s">
        <v>1125</v>
      </c>
      <c r="F225" s="4">
        <v>7.75</v>
      </c>
      <c r="G225" s="1" t="str">
        <f>IF(COUNTIF(A$1:A224, A225) &gt; 0, "", IF(SUMIF(A:A, A225,F:F) &gt; 7.75, SUMIF(A:A, A225,F:F) - 7.75, ""))</f>
        <v/>
      </c>
      <c r="M225" s="1" t="s">
        <v>7715</v>
      </c>
      <c r="N225" s="1" t="s">
        <v>9714</v>
      </c>
      <c r="O225" s="1" t="s">
        <v>3696</v>
      </c>
      <c r="P225" s="1" t="s">
        <v>3697</v>
      </c>
      <c r="Q225" s="1" t="s">
        <v>1356</v>
      </c>
      <c r="R225" s="2" t="str">
        <f t="shared" ca="1" si="43"/>
        <v/>
      </c>
      <c r="S225" s="2" t="str">
        <f>IF(AB225="","",IF(COUNTIFS(AB$1:AB225,AB225,AD$1:AD225,AD225)&gt;1,"",IF(COUNTIFS(AB:AB,AB225,AD:AD,AD225)&gt;=1,"月作業","")))</f>
        <v/>
      </c>
      <c r="T225" s="2" t="str">
        <f t="shared" ca="1" si="44"/>
        <v>日作業223</v>
      </c>
      <c r="U225" s="2" t="str">
        <f>IF(AB225="","",IF(COUNTIFS(AC$1:AC225,AC225,AD$1:AD225,AD225)&gt;1,"",IF(COUNTIFS(AC:AC,AC225,AD:AD,AD225)&gt;=1,"日作業","")))</f>
        <v>日作業</v>
      </c>
      <c r="V225" s="2" t="str">
        <f t="shared" ca="1" si="45"/>
        <v/>
      </c>
      <c r="W225" s="2" t="str">
        <f>IF(AB225="","",IF(COUNTIF(AB$1:AB225,AB225)&gt;1,"",IF(COUNTIF(AB:AB,AB225)&gt;=1,"月","")))</f>
        <v/>
      </c>
      <c r="X225" s="2" t="str">
        <f t="shared" ca="1" si="46"/>
        <v>月日171</v>
      </c>
      <c r="Y225" s="2" t="str">
        <f>IF(AC225="","",IF(COUNTIF(AC$1:AC225,AC225)&gt;1,"",IF(COUNTIF(AC:AC,AC225)&gt;=1,"月日","")))</f>
        <v>月日</v>
      </c>
      <c r="Z225" s="2" t="str">
        <f t="shared" ca="1" si="47"/>
        <v/>
      </c>
      <c r="AA225" s="2" t="str">
        <f>IF(AD225="","",IF(COUNTIF(AD$1:AD225,AD225)&gt;1,"",IF(COUNTIF(AD:AD,AD225)&gt;=1,"作業","")))</f>
        <v/>
      </c>
      <c r="AB225" s="2">
        <f t="shared" si="37"/>
        <v>6</v>
      </c>
      <c r="AC225" s="3">
        <f t="shared" si="38"/>
        <v>45826</v>
      </c>
      <c r="AD225" s="2" t="str">
        <f t="shared" si="39"/>
        <v>新河岸5号受座/振止メ作図</v>
      </c>
      <c r="AE225" s="2" t="str">
        <f t="shared" si="40"/>
        <v>受座/振止メ作図</v>
      </c>
      <c r="AF225" s="2" t="str">
        <f t="shared" si="41"/>
        <v>新河岸5号</v>
      </c>
      <c r="AG225" s="2" t="str">
        <f t="shared" si="48"/>
        <v/>
      </c>
      <c r="AH225" s="2" t="str">
        <f t="shared" si="42"/>
        <v>受座/振止メ</v>
      </c>
      <c r="AI225" s="2" t="str">
        <f t="shared" si="42"/>
        <v>作図</v>
      </c>
    </row>
    <row r="226" spans="1:35">
      <c r="A226" s="5">
        <v>45827</v>
      </c>
      <c r="B226" s="4" t="s">
        <v>11684</v>
      </c>
      <c r="C226" s="4" t="s">
        <v>11821</v>
      </c>
      <c r="D226" s="4" t="s">
        <v>1125</v>
      </c>
      <c r="F226" s="4">
        <v>7.75</v>
      </c>
      <c r="G226" s="1" t="str">
        <f>IF(COUNTIF(A$1:A225, A226) &gt; 0, "", IF(SUMIF(A:A, A226,F:F) &gt; 7.75, SUMIF(A:A, A226,F:F) - 7.75, ""))</f>
        <v/>
      </c>
      <c r="M226" s="1" t="s">
        <v>7716</v>
      </c>
      <c r="N226" s="1" t="s">
        <v>9715</v>
      </c>
      <c r="O226" s="1" t="s">
        <v>3698</v>
      </c>
      <c r="P226" s="1" t="s">
        <v>3699</v>
      </c>
      <c r="Q226" s="1" t="s">
        <v>1357</v>
      </c>
      <c r="R226" s="2" t="str">
        <f t="shared" ca="1" si="43"/>
        <v/>
      </c>
      <c r="S226" s="2" t="str">
        <f>IF(AB226="","",IF(COUNTIFS(AB$1:AB226,AB226,AD$1:AD226,AD226)&gt;1,"",IF(COUNTIFS(AB:AB,AB226,AD:AD,AD226)&gt;=1,"月作業","")))</f>
        <v/>
      </c>
      <c r="T226" s="2" t="str">
        <f t="shared" ca="1" si="44"/>
        <v>日作業224</v>
      </c>
      <c r="U226" s="2" t="str">
        <f>IF(AB226="","",IF(COUNTIFS(AC$1:AC226,AC226,AD$1:AD226,AD226)&gt;1,"",IF(COUNTIFS(AC:AC,AC226,AD:AD,AD226)&gt;=1,"日作業","")))</f>
        <v>日作業</v>
      </c>
      <c r="V226" s="2" t="str">
        <f t="shared" ca="1" si="45"/>
        <v/>
      </c>
      <c r="W226" s="2" t="str">
        <f>IF(AB226="","",IF(COUNTIF(AB$1:AB226,AB226)&gt;1,"",IF(COUNTIF(AB:AB,AB226)&gt;=1,"月","")))</f>
        <v/>
      </c>
      <c r="X226" s="2" t="str">
        <f t="shared" ca="1" si="46"/>
        <v>月日172</v>
      </c>
      <c r="Y226" s="2" t="str">
        <f>IF(AC226="","",IF(COUNTIF(AC$1:AC226,AC226)&gt;1,"",IF(COUNTIF(AC:AC,AC226)&gt;=1,"月日","")))</f>
        <v>月日</v>
      </c>
      <c r="Z226" s="2" t="str">
        <f t="shared" ca="1" si="47"/>
        <v/>
      </c>
      <c r="AA226" s="2" t="str">
        <f>IF(AD226="","",IF(COUNTIF(AD$1:AD226,AD226)&gt;1,"",IF(COUNTIF(AD:AD,AD226)&gt;=1,"作業","")))</f>
        <v/>
      </c>
      <c r="AB226" s="2">
        <f t="shared" si="37"/>
        <v>6</v>
      </c>
      <c r="AC226" s="3">
        <f t="shared" si="38"/>
        <v>45827</v>
      </c>
      <c r="AD226" s="2" t="str">
        <f t="shared" si="39"/>
        <v>新河岸5号受座/振止メ作図</v>
      </c>
      <c r="AE226" s="2" t="str">
        <f t="shared" si="40"/>
        <v>受座/振止メ作図</v>
      </c>
      <c r="AF226" s="2" t="str">
        <f t="shared" si="41"/>
        <v>新河岸5号</v>
      </c>
      <c r="AG226" s="2" t="str">
        <f t="shared" si="48"/>
        <v/>
      </c>
      <c r="AH226" s="2" t="str">
        <f t="shared" si="42"/>
        <v>受座/振止メ</v>
      </c>
      <c r="AI226" s="2" t="str">
        <f t="shared" si="42"/>
        <v>作図</v>
      </c>
    </row>
    <row r="227" spans="1:35">
      <c r="A227" s="5">
        <v>45828</v>
      </c>
      <c r="B227" s="4" t="s">
        <v>11684</v>
      </c>
      <c r="C227" s="4" t="s">
        <v>11821</v>
      </c>
      <c r="D227" s="4" t="s">
        <v>1125</v>
      </c>
      <c r="F227" s="4">
        <v>7.75</v>
      </c>
      <c r="G227" s="1" t="str">
        <f>IF(COUNTIF(A$1:A226, A227) &gt; 0, "", IF(SUMIF(A:A, A227,F:F) &gt; 7.75, SUMIF(A:A, A227,F:F) - 7.75, ""))</f>
        <v/>
      </c>
      <c r="M227" s="1" t="s">
        <v>7717</v>
      </c>
      <c r="N227" s="1" t="s">
        <v>9716</v>
      </c>
      <c r="O227" s="1" t="s">
        <v>3700</v>
      </c>
      <c r="P227" s="1" t="s">
        <v>3701</v>
      </c>
      <c r="Q227" s="1" t="s">
        <v>1358</v>
      </c>
      <c r="R227" s="2" t="str">
        <f t="shared" ca="1" si="43"/>
        <v/>
      </c>
      <c r="S227" s="2" t="str">
        <f>IF(AB227="","",IF(COUNTIFS(AB$1:AB227,AB227,AD$1:AD227,AD227)&gt;1,"",IF(COUNTIFS(AB:AB,AB227,AD:AD,AD227)&gt;=1,"月作業","")))</f>
        <v/>
      </c>
      <c r="T227" s="2" t="str">
        <f t="shared" ca="1" si="44"/>
        <v>日作業225</v>
      </c>
      <c r="U227" s="2" t="str">
        <f>IF(AB227="","",IF(COUNTIFS(AC$1:AC227,AC227,AD$1:AD227,AD227)&gt;1,"",IF(COUNTIFS(AC:AC,AC227,AD:AD,AD227)&gt;=1,"日作業","")))</f>
        <v>日作業</v>
      </c>
      <c r="V227" s="2" t="str">
        <f t="shared" ca="1" si="45"/>
        <v/>
      </c>
      <c r="W227" s="2" t="str">
        <f>IF(AB227="","",IF(COUNTIF(AB$1:AB227,AB227)&gt;1,"",IF(COUNTIF(AB:AB,AB227)&gt;=1,"月","")))</f>
        <v/>
      </c>
      <c r="X227" s="2" t="str">
        <f t="shared" ca="1" si="46"/>
        <v>月日173</v>
      </c>
      <c r="Y227" s="2" t="str">
        <f>IF(AC227="","",IF(COUNTIF(AC$1:AC227,AC227)&gt;1,"",IF(COUNTIF(AC:AC,AC227)&gt;=1,"月日","")))</f>
        <v>月日</v>
      </c>
      <c r="Z227" s="2" t="str">
        <f t="shared" ca="1" si="47"/>
        <v/>
      </c>
      <c r="AA227" s="2" t="str">
        <f>IF(AD227="","",IF(COUNTIF(AD$1:AD227,AD227)&gt;1,"",IF(COUNTIF(AD:AD,AD227)&gt;=1,"作業","")))</f>
        <v/>
      </c>
      <c r="AB227" s="2">
        <f t="shared" si="37"/>
        <v>6</v>
      </c>
      <c r="AC227" s="3">
        <f t="shared" si="38"/>
        <v>45828</v>
      </c>
      <c r="AD227" s="2" t="str">
        <f t="shared" si="39"/>
        <v>新河岸5号受座/振止メ作図</v>
      </c>
      <c r="AE227" s="2" t="str">
        <f t="shared" si="40"/>
        <v>受座/振止メ作図</v>
      </c>
      <c r="AF227" s="2" t="str">
        <f t="shared" si="41"/>
        <v>新河岸5号</v>
      </c>
      <c r="AG227" s="2" t="str">
        <f t="shared" si="48"/>
        <v/>
      </c>
      <c r="AH227" s="2" t="str">
        <f t="shared" si="42"/>
        <v>受座/振止メ</v>
      </c>
      <c r="AI227" s="2" t="str">
        <f t="shared" si="42"/>
        <v>作図</v>
      </c>
    </row>
    <row r="228" spans="1:35">
      <c r="A228" s="5">
        <v>45831</v>
      </c>
      <c r="B228" s="4" t="s">
        <v>11684</v>
      </c>
      <c r="C228" s="4" t="s">
        <v>11821</v>
      </c>
      <c r="D228" s="4" t="s">
        <v>1125</v>
      </c>
      <c r="F228" s="4">
        <v>7.75</v>
      </c>
      <c r="G228" s="1" t="str">
        <f>IF(COUNTIF(A$1:A227, A228) &gt; 0, "", IF(SUMIF(A:A, A228,F:F) &gt; 7.75, SUMIF(A:A, A228,F:F) - 7.75, ""))</f>
        <v/>
      </c>
      <c r="M228" s="1" t="s">
        <v>7718</v>
      </c>
      <c r="N228" s="1" t="s">
        <v>9717</v>
      </c>
      <c r="O228" s="1" t="s">
        <v>3702</v>
      </c>
      <c r="P228" s="1" t="s">
        <v>3703</v>
      </c>
      <c r="Q228" s="1" t="s">
        <v>1359</v>
      </c>
      <c r="R228" s="2" t="str">
        <f t="shared" ca="1" si="43"/>
        <v/>
      </c>
      <c r="S228" s="2" t="str">
        <f>IF(AB228="","",IF(COUNTIFS(AB$1:AB228,AB228,AD$1:AD228,AD228)&gt;1,"",IF(COUNTIFS(AB:AB,AB228,AD:AD,AD228)&gt;=1,"月作業","")))</f>
        <v/>
      </c>
      <c r="T228" s="2" t="str">
        <f t="shared" ca="1" si="44"/>
        <v>日作業226</v>
      </c>
      <c r="U228" s="2" t="str">
        <f>IF(AB228="","",IF(COUNTIFS(AC$1:AC228,AC228,AD$1:AD228,AD228)&gt;1,"",IF(COUNTIFS(AC:AC,AC228,AD:AD,AD228)&gt;=1,"日作業","")))</f>
        <v>日作業</v>
      </c>
      <c r="V228" s="2" t="str">
        <f t="shared" ca="1" si="45"/>
        <v/>
      </c>
      <c r="W228" s="2" t="str">
        <f>IF(AB228="","",IF(COUNTIF(AB$1:AB228,AB228)&gt;1,"",IF(COUNTIF(AB:AB,AB228)&gt;=1,"月","")))</f>
        <v/>
      </c>
      <c r="X228" s="2" t="str">
        <f t="shared" ca="1" si="46"/>
        <v>月日174</v>
      </c>
      <c r="Y228" s="2" t="str">
        <f>IF(AC228="","",IF(COUNTIF(AC$1:AC228,AC228)&gt;1,"",IF(COUNTIF(AC:AC,AC228)&gt;=1,"月日","")))</f>
        <v>月日</v>
      </c>
      <c r="Z228" s="2" t="str">
        <f t="shared" ca="1" si="47"/>
        <v/>
      </c>
      <c r="AA228" s="2" t="str">
        <f>IF(AD228="","",IF(COUNTIF(AD$1:AD228,AD228)&gt;1,"",IF(COUNTIF(AD:AD,AD228)&gt;=1,"作業","")))</f>
        <v/>
      </c>
      <c r="AB228" s="2">
        <f t="shared" si="37"/>
        <v>6</v>
      </c>
      <c r="AC228" s="3">
        <f t="shared" si="38"/>
        <v>45831</v>
      </c>
      <c r="AD228" s="2" t="str">
        <f t="shared" si="39"/>
        <v>新河岸5号受座/振止メ作図</v>
      </c>
      <c r="AE228" s="2" t="str">
        <f t="shared" si="40"/>
        <v>受座/振止メ作図</v>
      </c>
      <c r="AF228" s="2" t="str">
        <f t="shared" si="41"/>
        <v>新河岸5号</v>
      </c>
      <c r="AG228" s="2" t="str">
        <f t="shared" si="48"/>
        <v/>
      </c>
      <c r="AH228" s="2" t="str">
        <f t="shared" si="42"/>
        <v>受座/振止メ</v>
      </c>
      <c r="AI228" s="2" t="str">
        <f t="shared" si="42"/>
        <v>作図</v>
      </c>
    </row>
    <row r="229" spans="1:35">
      <c r="A229" s="5">
        <v>45832</v>
      </c>
      <c r="B229" s="4" t="s">
        <v>11684</v>
      </c>
      <c r="C229" s="4" t="s">
        <v>11821</v>
      </c>
      <c r="D229" s="4" t="s">
        <v>1125</v>
      </c>
      <c r="F229" s="4">
        <v>7.75</v>
      </c>
      <c r="G229" s="1" t="str">
        <f>IF(COUNTIF(A$1:A228, A229) &gt; 0, "", IF(SUMIF(A:A, A229,F:F) &gt; 7.75, SUMIF(A:A, A229,F:F) - 7.75, ""))</f>
        <v/>
      </c>
      <c r="M229" s="1" t="s">
        <v>7719</v>
      </c>
      <c r="N229" s="1" t="s">
        <v>9718</v>
      </c>
      <c r="O229" s="1" t="s">
        <v>3704</v>
      </c>
      <c r="P229" s="1" t="s">
        <v>3705</v>
      </c>
      <c r="Q229" s="1" t="s">
        <v>1360</v>
      </c>
      <c r="R229" s="2" t="str">
        <f t="shared" ca="1" si="43"/>
        <v/>
      </c>
      <c r="S229" s="2" t="str">
        <f>IF(AB229="","",IF(COUNTIFS(AB$1:AB229,AB229,AD$1:AD229,AD229)&gt;1,"",IF(COUNTIFS(AB:AB,AB229,AD:AD,AD229)&gt;=1,"月作業","")))</f>
        <v/>
      </c>
      <c r="T229" s="2" t="str">
        <f t="shared" ca="1" si="44"/>
        <v>日作業227</v>
      </c>
      <c r="U229" s="2" t="str">
        <f>IF(AB229="","",IF(COUNTIFS(AC$1:AC229,AC229,AD$1:AD229,AD229)&gt;1,"",IF(COUNTIFS(AC:AC,AC229,AD:AD,AD229)&gt;=1,"日作業","")))</f>
        <v>日作業</v>
      </c>
      <c r="V229" s="2" t="str">
        <f t="shared" ca="1" si="45"/>
        <v/>
      </c>
      <c r="W229" s="2" t="str">
        <f>IF(AB229="","",IF(COUNTIF(AB$1:AB229,AB229)&gt;1,"",IF(COUNTIF(AB:AB,AB229)&gt;=1,"月","")))</f>
        <v/>
      </c>
      <c r="X229" s="2" t="str">
        <f t="shared" ca="1" si="46"/>
        <v>月日175</v>
      </c>
      <c r="Y229" s="2" t="str">
        <f>IF(AC229="","",IF(COUNTIF(AC$1:AC229,AC229)&gt;1,"",IF(COUNTIF(AC:AC,AC229)&gt;=1,"月日","")))</f>
        <v>月日</v>
      </c>
      <c r="Z229" s="2" t="str">
        <f t="shared" ca="1" si="47"/>
        <v/>
      </c>
      <c r="AA229" s="2" t="str">
        <f>IF(AD229="","",IF(COUNTIF(AD$1:AD229,AD229)&gt;1,"",IF(COUNTIF(AD:AD,AD229)&gt;=1,"作業","")))</f>
        <v/>
      </c>
      <c r="AB229" s="2">
        <f t="shared" si="37"/>
        <v>6</v>
      </c>
      <c r="AC229" s="3">
        <f t="shared" si="38"/>
        <v>45832</v>
      </c>
      <c r="AD229" s="2" t="str">
        <f t="shared" si="39"/>
        <v>新河岸5号受座/振止メ作図</v>
      </c>
      <c r="AE229" s="2" t="str">
        <f t="shared" si="40"/>
        <v>受座/振止メ作図</v>
      </c>
      <c r="AF229" s="2" t="str">
        <f t="shared" si="41"/>
        <v>新河岸5号</v>
      </c>
      <c r="AG229" s="2" t="str">
        <f t="shared" si="48"/>
        <v/>
      </c>
      <c r="AH229" s="2" t="str">
        <f t="shared" si="42"/>
        <v>受座/振止メ</v>
      </c>
      <c r="AI229" s="2" t="str">
        <f t="shared" si="42"/>
        <v>作図</v>
      </c>
    </row>
    <row r="230" spans="1:35">
      <c r="A230" s="5">
        <v>45833</v>
      </c>
      <c r="B230" s="4" t="s">
        <v>11684</v>
      </c>
      <c r="C230" s="4" t="s">
        <v>11821</v>
      </c>
      <c r="D230" s="4" t="s">
        <v>1125</v>
      </c>
      <c r="F230" s="4">
        <v>7.75</v>
      </c>
      <c r="G230" s="1" t="str">
        <f>IF(COUNTIF(A$1:A229, A230) &gt; 0, "", IF(SUMIF(A:A, A230,F:F) &gt; 7.75, SUMIF(A:A, A230,F:F) - 7.75, ""))</f>
        <v/>
      </c>
      <c r="M230" s="1" t="s">
        <v>7720</v>
      </c>
      <c r="N230" s="1" t="s">
        <v>9719</v>
      </c>
      <c r="O230" s="1" t="s">
        <v>3706</v>
      </c>
      <c r="P230" s="1" t="s">
        <v>3707</v>
      </c>
      <c r="Q230" s="1" t="s">
        <v>1361</v>
      </c>
      <c r="R230" s="2" t="str">
        <f t="shared" ca="1" si="43"/>
        <v/>
      </c>
      <c r="S230" s="2" t="str">
        <f>IF(AB230="","",IF(COUNTIFS(AB$1:AB230,AB230,AD$1:AD230,AD230)&gt;1,"",IF(COUNTIFS(AB:AB,AB230,AD:AD,AD230)&gt;=1,"月作業","")))</f>
        <v/>
      </c>
      <c r="T230" s="2" t="str">
        <f t="shared" ca="1" si="44"/>
        <v>日作業228</v>
      </c>
      <c r="U230" s="2" t="str">
        <f>IF(AB230="","",IF(COUNTIFS(AC$1:AC230,AC230,AD$1:AD230,AD230)&gt;1,"",IF(COUNTIFS(AC:AC,AC230,AD:AD,AD230)&gt;=1,"日作業","")))</f>
        <v>日作業</v>
      </c>
      <c r="V230" s="2" t="str">
        <f t="shared" ca="1" si="45"/>
        <v/>
      </c>
      <c r="W230" s="2" t="str">
        <f>IF(AB230="","",IF(COUNTIF(AB$1:AB230,AB230)&gt;1,"",IF(COUNTIF(AB:AB,AB230)&gt;=1,"月","")))</f>
        <v/>
      </c>
      <c r="X230" s="2" t="str">
        <f t="shared" ca="1" si="46"/>
        <v>月日176</v>
      </c>
      <c r="Y230" s="2" t="str">
        <f>IF(AC230="","",IF(COUNTIF(AC$1:AC230,AC230)&gt;1,"",IF(COUNTIF(AC:AC,AC230)&gt;=1,"月日","")))</f>
        <v>月日</v>
      </c>
      <c r="Z230" s="2" t="str">
        <f t="shared" ca="1" si="47"/>
        <v/>
      </c>
      <c r="AA230" s="2" t="str">
        <f>IF(AD230="","",IF(COUNTIF(AD$1:AD230,AD230)&gt;1,"",IF(COUNTIF(AD:AD,AD230)&gt;=1,"作業","")))</f>
        <v/>
      </c>
      <c r="AB230" s="2">
        <f t="shared" si="37"/>
        <v>6</v>
      </c>
      <c r="AC230" s="3">
        <f t="shared" si="38"/>
        <v>45833</v>
      </c>
      <c r="AD230" s="2" t="str">
        <f t="shared" si="39"/>
        <v>新河岸5号受座/振止メ作図</v>
      </c>
      <c r="AE230" s="2" t="str">
        <f t="shared" si="40"/>
        <v>受座/振止メ作図</v>
      </c>
      <c r="AF230" s="2" t="str">
        <f t="shared" si="41"/>
        <v>新河岸5号</v>
      </c>
      <c r="AG230" s="2" t="str">
        <f t="shared" si="48"/>
        <v/>
      </c>
      <c r="AH230" s="2" t="str">
        <f t="shared" si="42"/>
        <v>受座/振止メ</v>
      </c>
      <c r="AI230" s="2" t="str">
        <f t="shared" si="42"/>
        <v>作図</v>
      </c>
    </row>
    <row r="231" spans="1:35">
      <c r="A231" s="5">
        <v>45834</v>
      </c>
      <c r="B231" s="4" t="s">
        <v>11684</v>
      </c>
      <c r="C231" s="4" t="s">
        <v>11821</v>
      </c>
      <c r="D231" s="4" t="s">
        <v>1125</v>
      </c>
      <c r="F231" s="4">
        <v>7.75</v>
      </c>
      <c r="G231" s="1" t="str">
        <f>IF(COUNTIF(A$1:A230, A231) &gt; 0, "", IF(SUMIF(A:A, A231,F:F) &gt; 7.75, SUMIF(A:A, A231,F:F) - 7.75, ""))</f>
        <v/>
      </c>
      <c r="M231" s="1" t="s">
        <v>7721</v>
      </c>
      <c r="N231" s="1" t="s">
        <v>9720</v>
      </c>
      <c r="O231" s="1" t="s">
        <v>3708</v>
      </c>
      <c r="P231" s="1" t="s">
        <v>3709</v>
      </c>
      <c r="Q231" s="1" t="s">
        <v>1362</v>
      </c>
      <c r="R231" s="2" t="str">
        <f t="shared" ca="1" si="43"/>
        <v/>
      </c>
      <c r="S231" s="2" t="str">
        <f>IF(AB231="","",IF(COUNTIFS(AB$1:AB231,AB231,AD$1:AD231,AD231)&gt;1,"",IF(COUNTIFS(AB:AB,AB231,AD:AD,AD231)&gt;=1,"月作業","")))</f>
        <v/>
      </c>
      <c r="T231" s="2" t="str">
        <f t="shared" ca="1" si="44"/>
        <v>日作業229</v>
      </c>
      <c r="U231" s="2" t="str">
        <f>IF(AB231="","",IF(COUNTIFS(AC$1:AC231,AC231,AD$1:AD231,AD231)&gt;1,"",IF(COUNTIFS(AC:AC,AC231,AD:AD,AD231)&gt;=1,"日作業","")))</f>
        <v>日作業</v>
      </c>
      <c r="V231" s="2" t="str">
        <f t="shared" ca="1" si="45"/>
        <v/>
      </c>
      <c r="W231" s="2" t="str">
        <f>IF(AB231="","",IF(COUNTIF(AB$1:AB231,AB231)&gt;1,"",IF(COUNTIF(AB:AB,AB231)&gt;=1,"月","")))</f>
        <v/>
      </c>
      <c r="X231" s="2" t="str">
        <f t="shared" ca="1" si="46"/>
        <v>月日177</v>
      </c>
      <c r="Y231" s="2" t="str">
        <f>IF(AC231="","",IF(COUNTIF(AC$1:AC231,AC231)&gt;1,"",IF(COUNTIF(AC:AC,AC231)&gt;=1,"月日","")))</f>
        <v>月日</v>
      </c>
      <c r="Z231" s="2" t="str">
        <f t="shared" ca="1" si="47"/>
        <v/>
      </c>
      <c r="AA231" s="2" t="str">
        <f>IF(AD231="","",IF(COUNTIF(AD$1:AD231,AD231)&gt;1,"",IF(COUNTIF(AD:AD,AD231)&gt;=1,"作業","")))</f>
        <v/>
      </c>
      <c r="AB231" s="2">
        <f t="shared" si="37"/>
        <v>6</v>
      </c>
      <c r="AC231" s="3">
        <f t="shared" si="38"/>
        <v>45834</v>
      </c>
      <c r="AD231" s="2" t="str">
        <f t="shared" si="39"/>
        <v>新河岸5号受座/振止メ作図</v>
      </c>
      <c r="AE231" s="2" t="str">
        <f t="shared" si="40"/>
        <v>受座/振止メ作図</v>
      </c>
      <c r="AF231" s="2" t="str">
        <f t="shared" si="41"/>
        <v>新河岸5号</v>
      </c>
      <c r="AG231" s="2" t="str">
        <f t="shared" si="48"/>
        <v/>
      </c>
      <c r="AH231" s="2" t="str">
        <f t="shared" si="42"/>
        <v>受座/振止メ</v>
      </c>
      <c r="AI231" s="2" t="str">
        <f t="shared" si="42"/>
        <v>作図</v>
      </c>
    </row>
    <row r="232" spans="1:35">
      <c r="A232" s="5">
        <v>45835</v>
      </c>
      <c r="B232" s="4" t="s">
        <v>11684</v>
      </c>
      <c r="C232" s="4" t="s">
        <v>11821</v>
      </c>
      <c r="D232" s="4" t="s">
        <v>1125</v>
      </c>
      <c r="F232" s="4">
        <v>8.75</v>
      </c>
      <c r="G232" s="1">
        <f>IF(COUNTIF(A$1:A231, A232) &gt; 0, "", IF(SUMIF(A:A, A232,F:F) &gt; 7.75, SUMIF(A:A, A232,F:F) - 7.75, ""))</f>
        <v>1</v>
      </c>
      <c r="M232" s="1" t="s">
        <v>7722</v>
      </c>
      <c r="N232" s="1" t="s">
        <v>9721</v>
      </c>
      <c r="O232" s="1" t="s">
        <v>3710</v>
      </c>
      <c r="P232" s="1" t="s">
        <v>3711</v>
      </c>
      <c r="Q232" s="1" t="s">
        <v>1363</v>
      </c>
      <c r="R232" s="2" t="str">
        <f t="shared" ca="1" si="43"/>
        <v/>
      </c>
      <c r="S232" s="2" t="str">
        <f>IF(AB232="","",IF(COUNTIFS(AB$1:AB232,AB232,AD$1:AD232,AD232)&gt;1,"",IF(COUNTIFS(AB:AB,AB232,AD:AD,AD232)&gt;=1,"月作業","")))</f>
        <v/>
      </c>
      <c r="T232" s="2" t="str">
        <f t="shared" ca="1" si="44"/>
        <v>日作業230</v>
      </c>
      <c r="U232" s="2" t="str">
        <f>IF(AB232="","",IF(COUNTIFS(AC$1:AC232,AC232,AD$1:AD232,AD232)&gt;1,"",IF(COUNTIFS(AC:AC,AC232,AD:AD,AD232)&gt;=1,"日作業","")))</f>
        <v>日作業</v>
      </c>
      <c r="V232" s="2" t="str">
        <f t="shared" ca="1" si="45"/>
        <v/>
      </c>
      <c r="W232" s="2" t="str">
        <f>IF(AB232="","",IF(COUNTIF(AB$1:AB232,AB232)&gt;1,"",IF(COUNTIF(AB:AB,AB232)&gt;=1,"月","")))</f>
        <v/>
      </c>
      <c r="X232" s="2" t="str">
        <f t="shared" ca="1" si="46"/>
        <v>月日178</v>
      </c>
      <c r="Y232" s="2" t="str">
        <f>IF(AC232="","",IF(COUNTIF(AC$1:AC232,AC232)&gt;1,"",IF(COUNTIF(AC:AC,AC232)&gt;=1,"月日","")))</f>
        <v>月日</v>
      </c>
      <c r="Z232" s="2" t="str">
        <f t="shared" ca="1" si="47"/>
        <v/>
      </c>
      <c r="AA232" s="2" t="str">
        <f>IF(AD232="","",IF(COUNTIF(AD$1:AD232,AD232)&gt;1,"",IF(COUNTIF(AD:AD,AD232)&gt;=1,"作業","")))</f>
        <v/>
      </c>
      <c r="AB232" s="2">
        <f t="shared" si="37"/>
        <v>6</v>
      </c>
      <c r="AC232" s="3">
        <f t="shared" si="38"/>
        <v>45835</v>
      </c>
      <c r="AD232" s="2" t="str">
        <f t="shared" si="39"/>
        <v>新河岸5号受座/振止メ作図</v>
      </c>
      <c r="AE232" s="2" t="str">
        <f t="shared" si="40"/>
        <v>受座/振止メ作図</v>
      </c>
      <c r="AF232" s="2" t="str">
        <f t="shared" si="41"/>
        <v>新河岸5号</v>
      </c>
      <c r="AG232" s="2" t="str">
        <f t="shared" si="48"/>
        <v/>
      </c>
      <c r="AH232" s="2" t="str">
        <f t="shared" si="42"/>
        <v>受座/振止メ</v>
      </c>
      <c r="AI232" s="2" t="str">
        <f t="shared" si="42"/>
        <v>作図</v>
      </c>
    </row>
    <row r="233" spans="1:35">
      <c r="A233" s="5">
        <v>45838</v>
      </c>
      <c r="B233" s="4" t="s">
        <v>11684</v>
      </c>
      <c r="C233" s="4" t="s">
        <v>11821</v>
      </c>
      <c r="D233" s="4" t="s">
        <v>1125</v>
      </c>
      <c r="F233" s="4">
        <v>7.75</v>
      </c>
      <c r="G233" s="1" t="str">
        <f>IF(COUNTIF(A$1:A232, A233) &gt; 0, "", IF(SUMIF(A:A, A233,F:F) &gt; 7.75, SUMIF(A:A, A233,F:F) - 7.75, ""))</f>
        <v/>
      </c>
      <c r="M233" s="1" t="s">
        <v>7723</v>
      </c>
      <c r="N233" s="1" t="s">
        <v>9722</v>
      </c>
      <c r="O233" s="1" t="s">
        <v>3712</v>
      </c>
      <c r="P233" s="1" t="s">
        <v>3713</v>
      </c>
      <c r="Q233" s="1" t="s">
        <v>1364</v>
      </c>
      <c r="R233" s="2" t="str">
        <f t="shared" ca="1" si="43"/>
        <v/>
      </c>
      <c r="S233" s="2" t="str">
        <f>IF(AB233="","",IF(COUNTIFS(AB$1:AB233,AB233,AD$1:AD233,AD233)&gt;1,"",IF(COUNTIFS(AB:AB,AB233,AD:AD,AD233)&gt;=1,"月作業","")))</f>
        <v/>
      </c>
      <c r="T233" s="2" t="str">
        <f t="shared" ca="1" si="44"/>
        <v>日作業231</v>
      </c>
      <c r="U233" s="2" t="str">
        <f>IF(AB233="","",IF(COUNTIFS(AC$1:AC233,AC233,AD$1:AD233,AD233)&gt;1,"",IF(COUNTIFS(AC:AC,AC233,AD:AD,AD233)&gt;=1,"日作業","")))</f>
        <v>日作業</v>
      </c>
      <c r="V233" s="2" t="str">
        <f t="shared" ca="1" si="45"/>
        <v/>
      </c>
      <c r="W233" s="2" t="str">
        <f>IF(AB233="","",IF(COUNTIF(AB$1:AB233,AB233)&gt;1,"",IF(COUNTIF(AB:AB,AB233)&gt;=1,"月","")))</f>
        <v/>
      </c>
      <c r="X233" s="2" t="str">
        <f t="shared" ca="1" si="46"/>
        <v>月日179</v>
      </c>
      <c r="Y233" s="2" t="str">
        <f>IF(AC233="","",IF(COUNTIF(AC$1:AC233,AC233)&gt;1,"",IF(COUNTIF(AC:AC,AC233)&gt;=1,"月日","")))</f>
        <v>月日</v>
      </c>
      <c r="Z233" s="2" t="str">
        <f t="shared" ca="1" si="47"/>
        <v/>
      </c>
      <c r="AA233" s="2" t="str">
        <f>IF(AD233="","",IF(COUNTIF(AD$1:AD233,AD233)&gt;1,"",IF(COUNTIF(AD:AD,AD233)&gt;=1,"作業","")))</f>
        <v/>
      </c>
      <c r="AB233" s="2">
        <f t="shared" si="37"/>
        <v>6</v>
      </c>
      <c r="AC233" s="3">
        <f t="shared" si="38"/>
        <v>45838</v>
      </c>
      <c r="AD233" s="2" t="str">
        <f t="shared" si="39"/>
        <v>新河岸5号受座/振止メ作図</v>
      </c>
      <c r="AE233" s="2" t="str">
        <f t="shared" si="40"/>
        <v>受座/振止メ作図</v>
      </c>
      <c r="AF233" s="2" t="str">
        <f t="shared" si="41"/>
        <v>新河岸5号</v>
      </c>
      <c r="AG233" s="2" t="str">
        <f t="shared" si="48"/>
        <v/>
      </c>
      <c r="AH233" s="2" t="str">
        <f t="shared" si="42"/>
        <v>受座/振止メ</v>
      </c>
      <c r="AI233" s="2" t="str">
        <f t="shared" si="42"/>
        <v>作図</v>
      </c>
    </row>
    <row r="234" spans="1:35">
      <c r="A234" s="5">
        <v>45839</v>
      </c>
      <c r="B234" s="4" t="s">
        <v>11684</v>
      </c>
      <c r="C234" s="4" t="s">
        <v>11821</v>
      </c>
      <c r="D234" s="4" t="s">
        <v>1125</v>
      </c>
      <c r="F234" s="4">
        <v>8.75</v>
      </c>
      <c r="G234" s="1">
        <f>IF(COUNTIF(A$1:A233, A234) &gt; 0, "", IF(SUMIF(A:A, A234,F:F) &gt; 7.75, SUMIF(A:A, A234,F:F) - 7.75, ""))</f>
        <v>1</v>
      </c>
      <c r="M234" s="1" t="s">
        <v>7724</v>
      </c>
      <c r="N234" s="1" t="s">
        <v>9723</v>
      </c>
      <c r="O234" s="1" t="s">
        <v>3714</v>
      </c>
      <c r="P234" s="1" t="s">
        <v>3715</v>
      </c>
      <c r="Q234" s="1" t="s">
        <v>1365</v>
      </c>
      <c r="R234" s="2" t="str">
        <f t="shared" ca="1" si="43"/>
        <v>月作業70</v>
      </c>
      <c r="S234" s="2" t="str">
        <f>IF(AB234="","",IF(COUNTIFS(AB$1:AB234,AB234,AD$1:AD234,AD234)&gt;1,"",IF(COUNTIFS(AB:AB,AB234,AD:AD,AD234)&gt;=1,"月作業","")))</f>
        <v>月作業</v>
      </c>
      <c r="T234" s="2" t="str">
        <f t="shared" ca="1" si="44"/>
        <v>日作業232</v>
      </c>
      <c r="U234" s="2" t="str">
        <f>IF(AB234="","",IF(COUNTIFS(AC$1:AC234,AC234,AD$1:AD234,AD234)&gt;1,"",IF(COUNTIFS(AC:AC,AC234,AD:AD,AD234)&gt;=1,"日作業","")))</f>
        <v>日作業</v>
      </c>
      <c r="V234" s="2" t="str">
        <f t="shared" ca="1" si="45"/>
        <v>月10</v>
      </c>
      <c r="W234" s="2" t="str">
        <f>IF(AB234="","",IF(COUNTIF(AB$1:AB234,AB234)&gt;1,"",IF(COUNTIF(AB:AB,AB234)&gt;=1,"月","")))</f>
        <v>月</v>
      </c>
      <c r="X234" s="2" t="str">
        <f t="shared" ca="1" si="46"/>
        <v>月日180</v>
      </c>
      <c r="Y234" s="2" t="str">
        <f>IF(AC234="","",IF(COUNTIF(AC$1:AC234,AC234)&gt;1,"",IF(COUNTIF(AC:AC,AC234)&gt;=1,"月日","")))</f>
        <v>月日</v>
      </c>
      <c r="Z234" s="2" t="str">
        <f t="shared" ca="1" si="47"/>
        <v/>
      </c>
      <c r="AA234" s="2" t="str">
        <f>IF(AD234="","",IF(COUNTIF(AD$1:AD234,AD234)&gt;1,"",IF(COUNTIF(AD:AD,AD234)&gt;=1,"作業","")))</f>
        <v/>
      </c>
      <c r="AB234" s="2">
        <f t="shared" si="37"/>
        <v>7</v>
      </c>
      <c r="AC234" s="3">
        <f t="shared" si="38"/>
        <v>45839</v>
      </c>
      <c r="AD234" s="2" t="str">
        <f t="shared" si="39"/>
        <v>新河岸5号受座/振止メ作図</v>
      </c>
      <c r="AE234" s="2" t="str">
        <f t="shared" si="40"/>
        <v>受座/振止メ作図</v>
      </c>
      <c r="AF234" s="2" t="str">
        <f t="shared" si="41"/>
        <v>新河岸5号</v>
      </c>
      <c r="AG234" s="2" t="str">
        <f t="shared" si="48"/>
        <v/>
      </c>
      <c r="AH234" s="2" t="str">
        <f t="shared" si="42"/>
        <v>受座/振止メ</v>
      </c>
      <c r="AI234" s="2" t="str">
        <f t="shared" si="42"/>
        <v>作図</v>
      </c>
    </row>
    <row r="235" spans="1:35">
      <c r="A235" s="5">
        <v>45840</v>
      </c>
      <c r="B235" s="4" t="s">
        <v>11684</v>
      </c>
      <c r="C235" s="4" t="s">
        <v>11821</v>
      </c>
      <c r="D235" s="4" t="s">
        <v>1125</v>
      </c>
      <c r="F235" s="4">
        <v>7.75</v>
      </c>
      <c r="G235" s="1" t="str">
        <f>IF(COUNTIF(A$1:A234, A235) &gt; 0, "", IF(SUMIF(A:A, A235,F:F) &gt; 7.75, SUMIF(A:A, A235,F:F) - 7.75, ""))</f>
        <v/>
      </c>
      <c r="M235" s="1" t="s">
        <v>7725</v>
      </c>
      <c r="N235" s="1" t="s">
        <v>9724</v>
      </c>
      <c r="O235" s="1" t="s">
        <v>3716</v>
      </c>
      <c r="P235" s="1" t="s">
        <v>3717</v>
      </c>
      <c r="Q235" s="1" t="s">
        <v>1366</v>
      </c>
      <c r="R235" s="2" t="str">
        <f t="shared" ca="1" si="43"/>
        <v/>
      </c>
      <c r="S235" s="2" t="str">
        <f>IF(AB235="","",IF(COUNTIFS(AB$1:AB235,AB235,AD$1:AD235,AD235)&gt;1,"",IF(COUNTIFS(AB:AB,AB235,AD:AD,AD235)&gt;=1,"月作業","")))</f>
        <v/>
      </c>
      <c r="T235" s="2" t="str">
        <f t="shared" ca="1" si="44"/>
        <v>日作業233</v>
      </c>
      <c r="U235" s="2" t="str">
        <f>IF(AB235="","",IF(COUNTIFS(AC$1:AC235,AC235,AD$1:AD235,AD235)&gt;1,"",IF(COUNTIFS(AC:AC,AC235,AD:AD,AD235)&gt;=1,"日作業","")))</f>
        <v>日作業</v>
      </c>
      <c r="V235" s="2" t="str">
        <f t="shared" ca="1" si="45"/>
        <v/>
      </c>
      <c r="W235" s="2" t="str">
        <f>IF(AB235="","",IF(COUNTIF(AB$1:AB235,AB235)&gt;1,"",IF(COUNTIF(AB:AB,AB235)&gt;=1,"月","")))</f>
        <v/>
      </c>
      <c r="X235" s="2" t="str">
        <f t="shared" ca="1" si="46"/>
        <v>月日181</v>
      </c>
      <c r="Y235" s="2" t="str">
        <f>IF(AC235="","",IF(COUNTIF(AC$1:AC235,AC235)&gt;1,"",IF(COUNTIF(AC:AC,AC235)&gt;=1,"月日","")))</f>
        <v>月日</v>
      </c>
      <c r="Z235" s="2" t="str">
        <f t="shared" ca="1" si="47"/>
        <v/>
      </c>
      <c r="AA235" s="2" t="str">
        <f>IF(AD235="","",IF(COUNTIF(AD$1:AD235,AD235)&gt;1,"",IF(COUNTIF(AD:AD,AD235)&gt;=1,"作業","")))</f>
        <v/>
      </c>
      <c r="AB235" s="2">
        <f t="shared" si="37"/>
        <v>7</v>
      </c>
      <c r="AC235" s="3">
        <f t="shared" si="38"/>
        <v>45840</v>
      </c>
      <c r="AD235" s="2" t="str">
        <f t="shared" si="39"/>
        <v>新河岸5号受座/振止メ作図</v>
      </c>
      <c r="AE235" s="2" t="str">
        <f t="shared" si="40"/>
        <v>受座/振止メ作図</v>
      </c>
      <c r="AF235" s="2" t="str">
        <f t="shared" si="41"/>
        <v>新河岸5号</v>
      </c>
      <c r="AG235" s="2" t="str">
        <f t="shared" si="48"/>
        <v/>
      </c>
      <c r="AH235" s="2" t="str">
        <f t="shared" si="42"/>
        <v>受座/振止メ</v>
      </c>
      <c r="AI235" s="2" t="str">
        <f t="shared" si="42"/>
        <v>作図</v>
      </c>
    </row>
    <row r="236" spans="1:35">
      <c r="A236" s="5">
        <v>45841</v>
      </c>
      <c r="B236" s="4" t="s">
        <v>11684</v>
      </c>
      <c r="C236" s="4" t="s">
        <v>11822</v>
      </c>
      <c r="D236" s="4" t="s">
        <v>1125</v>
      </c>
      <c r="F236" s="4">
        <v>7.75</v>
      </c>
      <c r="G236" s="1" t="str">
        <f>IF(COUNTIF(A$1:A235, A236) &gt; 0, "", IF(SUMIF(A:A, A236,F:F) &gt; 7.75, SUMIF(A:A, A236,F:F) - 7.75, ""))</f>
        <v/>
      </c>
      <c r="M236" s="1" t="s">
        <v>7726</v>
      </c>
      <c r="N236" s="1" t="s">
        <v>9725</v>
      </c>
      <c r="O236" s="1" t="s">
        <v>3718</v>
      </c>
      <c r="P236" s="1" t="s">
        <v>3719</v>
      </c>
      <c r="Q236" s="1" t="s">
        <v>1367</v>
      </c>
      <c r="R236" s="2" t="str">
        <f t="shared" ca="1" si="43"/>
        <v>月作業71</v>
      </c>
      <c r="S236" s="2" t="str">
        <f>IF(AB236="","",IF(COUNTIFS(AB$1:AB236,AB236,AD$1:AD236,AD236)&gt;1,"",IF(COUNTIFS(AB:AB,AB236,AD:AD,AD236)&gt;=1,"月作業","")))</f>
        <v>月作業</v>
      </c>
      <c r="T236" s="2" t="str">
        <f t="shared" ca="1" si="44"/>
        <v>日作業234</v>
      </c>
      <c r="U236" s="2" t="str">
        <f>IF(AB236="","",IF(COUNTIFS(AC$1:AC236,AC236,AD$1:AD236,AD236)&gt;1,"",IF(COUNTIFS(AC:AC,AC236,AD:AD,AD236)&gt;=1,"日作業","")))</f>
        <v>日作業</v>
      </c>
      <c r="V236" s="2" t="str">
        <f t="shared" ca="1" si="45"/>
        <v/>
      </c>
      <c r="W236" s="2" t="str">
        <f>IF(AB236="","",IF(COUNTIF(AB$1:AB236,AB236)&gt;1,"",IF(COUNTIF(AB:AB,AB236)&gt;=1,"月","")))</f>
        <v/>
      </c>
      <c r="X236" s="2" t="str">
        <f t="shared" ca="1" si="46"/>
        <v>月日182</v>
      </c>
      <c r="Y236" s="2" t="str">
        <f>IF(AC236="","",IF(COUNTIF(AC$1:AC236,AC236)&gt;1,"",IF(COUNTIF(AC:AC,AC236)&gt;=1,"月日","")))</f>
        <v>月日</v>
      </c>
      <c r="Z236" s="2" t="str">
        <f t="shared" ca="1" si="47"/>
        <v>作業52</v>
      </c>
      <c r="AA236" s="2" t="str">
        <f>IF(AD236="","",IF(COUNTIF(AD$1:AD236,AD236)&gt;1,"",IF(COUNTIF(AD:AD,AD236)&gt;=1,"作業","")))</f>
        <v>作業</v>
      </c>
      <c r="AB236" s="2">
        <f t="shared" si="37"/>
        <v>7</v>
      </c>
      <c r="AC236" s="3">
        <f t="shared" si="38"/>
        <v>45841</v>
      </c>
      <c r="AD236" s="2" t="str">
        <f t="shared" si="39"/>
        <v>新河岸5号点検ステージ作図</v>
      </c>
      <c r="AE236" s="2" t="str">
        <f t="shared" si="40"/>
        <v>点検ステージ作図</v>
      </c>
      <c r="AF236" s="2" t="str">
        <f t="shared" si="41"/>
        <v>新河岸5号</v>
      </c>
      <c r="AG236" s="2" t="str">
        <f t="shared" si="48"/>
        <v/>
      </c>
      <c r="AH236" s="2" t="str">
        <f t="shared" si="42"/>
        <v>点検ステージ</v>
      </c>
      <c r="AI236" s="2" t="str">
        <f t="shared" si="42"/>
        <v>作図</v>
      </c>
    </row>
    <row r="237" spans="1:35">
      <c r="A237" s="5">
        <v>45842</v>
      </c>
      <c r="B237" s="4" t="s">
        <v>11684</v>
      </c>
      <c r="C237" s="4" t="s">
        <v>11822</v>
      </c>
      <c r="D237" s="4" t="s">
        <v>1125</v>
      </c>
      <c r="F237" s="4">
        <v>7.75</v>
      </c>
      <c r="G237" s="1" t="str">
        <f>IF(COUNTIF(A$1:A236, A237) &gt; 0, "", IF(SUMIF(A:A, A237,F:F) &gt; 7.75, SUMIF(A:A, A237,F:F) - 7.75, ""))</f>
        <v/>
      </c>
      <c r="M237" s="1" t="s">
        <v>7727</v>
      </c>
      <c r="N237" s="1" t="s">
        <v>9726</v>
      </c>
      <c r="O237" s="1" t="s">
        <v>3720</v>
      </c>
      <c r="P237" s="1" t="s">
        <v>3721</v>
      </c>
      <c r="Q237" s="1" t="s">
        <v>1368</v>
      </c>
      <c r="R237" s="2" t="str">
        <f t="shared" ca="1" si="43"/>
        <v/>
      </c>
      <c r="S237" s="2" t="str">
        <f>IF(AB237="","",IF(COUNTIFS(AB$1:AB237,AB237,AD$1:AD237,AD237)&gt;1,"",IF(COUNTIFS(AB:AB,AB237,AD:AD,AD237)&gt;=1,"月作業","")))</f>
        <v/>
      </c>
      <c r="T237" s="2" t="str">
        <f t="shared" ca="1" si="44"/>
        <v>日作業235</v>
      </c>
      <c r="U237" s="2" t="str">
        <f>IF(AB237="","",IF(COUNTIFS(AC$1:AC237,AC237,AD$1:AD237,AD237)&gt;1,"",IF(COUNTIFS(AC:AC,AC237,AD:AD,AD237)&gt;=1,"日作業","")))</f>
        <v>日作業</v>
      </c>
      <c r="V237" s="2" t="str">
        <f t="shared" ca="1" si="45"/>
        <v/>
      </c>
      <c r="W237" s="2" t="str">
        <f>IF(AB237="","",IF(COUNTIF(AB$1:AB237,AB237)&gt;1,"",IF(COUNTIF(AB:AB,AB237)&gt;=1,"月","")))</f>
        <v/>
      </c>
      <c r="X237" s="2" t="str">
        <f t="shared" ca="1" si="46"/>
        <v>月日183</v>
      </c>
      <c r="Y237" s="2" t="str">
        <f>IF(AC237="","",IF(COUNTIF(AC$1:AC237,AC237)&gt;1,"",IF(COUNTIF(AC:AC,AC237)&gt;=1,"月日","")))</f>
        <v>月日</v>
      </c>
      <c r="Z237" s="2" t="str">
        <f t="shared" ca="1" si="47"/>
        <v/>
      </c>
      <c r="AA237" s="2" t="str">
        <f>IF(AD237="","",IF(COUNTIF(AD$1:AD237,AD237)&gt;1,"",IF(COUNTIF(AD:AD,AD237)&gt;=1,"作業","")))</f>
        <v/>
      </c>
      <c r="AB237" s="2">
        <f t="shared" si="37"/>
        <v>7</v>
      </c>
      <c r="AC237" s="3">
        <f t="shared" si="38"/>
        <v>45842</v>
      </c>
      <c r="AD237" s="2" t="str">
        <f t="shared" si="39"/>
        <v>新河岸5号点検ステージ作図</v>
      </c>
      <c r="AE237" s="2" t="str">
        <f t="shared" si="40"/>
        <v>点検ステージ作図</v>
      </c>
      <c r="AF237" s="2" t="str">
        <f t="shared" si="41"/>
        <v>新河岸5号</v>
      </c>
      <c r="AG237" s="2" t="str">
        <f t="shared" si="48"/>
        <v/>
      </c>
      <c r="AH237" s="2" t="str">
        <f t="shared" si="42"/>
        <v>点検ステージ</v>
      </c>
      <c r="AI237" s="2" t="str">
        <f t="shared" si="42"/>
        <v>作図</v>
      </c>
    </row>
    <row r="238" spans="1:35">
      <c r="A238" s="5">
        <v>45844</v>
      </c>
      <c r="B238" s="4" t="s">
        <v>11684</v>
      </c>
      <c r="C238" s="4" t="s">
        <v>11822</v>
      </c>
      <c r="D238" s="4" t="s">
        <v>1125</v>
      </c>
      <c r="F238" s="4">
        <v>7.75</v>
      </c>
      <c r="G238" s="1" t="str">
        <f>IF(COUNTIF(A$1:A237, A238) &gt; 0, "", IF(SUMIF(A:A, A238,F:F) &gt; 7.75, SUMIF(A:A, A238,F:F) - 7.75, ""))</f>
        <v/>
      </c>
      <c r="M238" s="1" t="s">
        <v>7728</v>
      </c>
      <c r="N238" s="1" t="s">
        <v>9727</v>
      </c>
      <c r="O238" s="1" t="s">
        <v>3722</v>
      </c>
      <c r="P238" s="1" t="s">
        <v>3723</v>
      </c>
      <c r="Q238" s="1" t="s">
        <v>1369</v>
      </c>
      <c r="R238" s="2" t="str">
        <f t="shared" ca="1" si="43"/>
        <v/>
      </c>
      <c r="S238" s="2" t="str">
        <f>IF(AB238="","",IF(COUNTIFS(AB$1:AB238,AB238,AD$1:AD238,AD238)&gt;1,"",IF(COUNTIFS(AB:AB,AB238,AD:AD,AD238)&gt;=1,"月作業","")))</f>
        <v/>
      </c>
      <c r="T238" s="2" t="str">
        <f t="shared" ca="1" si="44"/>
        <v>日作業236</v>
      </c>
      <c r="U238" s="2" t="str">
        <f>IF(AB238="","",IF(COUNTIFS(AC$1:AC238,AC238,AD$1:AD238,AD238)&gt;1,"",IF(COUNTIFS(AC:AC,AC238,AD:AD,AD238)&gt;=1,"日作業","")))</f>
        <v>日作業</v>
      </c>
      <c r="V238" s="2" t="str">
        <f t="shared" ca="1" si="45"/>
        <v/>
      </c>
      <c r="W238" s="2" t="str">
        <f>IF(AB238="","",IF(COUNTIF(AB$1:AB238,AB238)&gt;1,"",IF(COUNTIF(AB:AB,AB238)&gt;=1,"月","")))</f>
        <v/>
      </c>
      <c r="X238" s="2" t="str">
        <f t="shared" ca="1" si="46"/>
        <v>月日184</v>
      </c>
      <c r="Y238" s="2" t="str">
        <f>IF(AC238="","",IF(COUNTIF(AC$1:AC238,AC238)&gt;1,"",IF(COUNTIF(AC:AC,AC238)&gt;=1,"月日","")))</f>
        <v>月日</v>
      </c>
      <c r="Z238" s="2" t="str">
        <f t="shared" ca="1" si="47"/>
        <v/>
      </c>
      <c r="AA238" s="2" t="str">
        <f>IF(AD238="","",IF(COUNTIF(AD$1:AD238,AD238)&gt;1,"",IF(COUNTIF(AD:AD,AD238)&gt;=1,"作業","")))</f>
        <v/>
      </c>
      <c r="AB238" s="2">
        <f t="shared" si="37"/>
        <v>7</v>
      </c>
      <c r="AC238" s="3">
        <f t="shared" si="38"/>
        <v>45844</v>
      </c>
      <c r="AD238" s="2" t="str">
        <f t="shared" si="39"/>
        <v>新河岸5号点検ステージ作図</v>
      </c>
      <c r="AE238" s="2" t="str">
        <f t="shared" si="40"/>
        <v>点検ステージ作図</v>
      </c>
      <c r="AF238" s="2" t="str">
        <f t="shared" si="41"/>
        <v>新河岸5号</v>
      </c>
      <c r="AG238" s="2" t="str">
        <f t="shared" si="48"/>
        <v/>
      </c>
      <c r="AH238" s="2" t="str">
        <f t="shared" si="42"/>
        <v>点検ステージ</v>
      </c>
      <c r="AI238" s="2" t="str">
        <f t="shared" si="42"/>
        <v>作図</v>
      </c>
    </row>
    <row r="239" spans="1:35">
      <c r="A239" s="5">
        <v>45845</v>
      </c>
      <c r="B239" s="4" t="s">
        <v>11684</v>
      </c>
      <c r="C239" s="4" t="s">
        <v>11822</v>
      </c>
      <c r="D239" s="4" t="s">
        <v>1125</v>
      </c>
      <c r="F239" s="4">
        <v>7.75</v>
      </c>
      <c r="G239" s="1" t="str">
        <f>IF(COUNTIF(A$1:A238, A239) &gt; 0, "", IF(SUMIF(A:A, A239,F:F) &gt; 7.75, SUMIF(A:A, A239,F:F) - 7.75, ""))</f>
        <v/>
      </c>
      <c r="M239" s="1" t="s">
        <v>7729</v>
      </c>
      <c r="N239" s="1" t="s">
        <v>9728</v>
      </c>
      <c r="O239" s="1" t="s">
        <v>3724</v>
      </c>
      <c r="P239" s="1" t="s">
        <v>3725</v>
      </c>
      <c r="Q239" s="1" t="s">
        <v>1370</v>
      </c>
      <c r="R239" s="2" t="str">
        <f t="shared" ca="1" si="43"/>
        <v/>
      </c>
      <c r="S239" s="2" t="str">
        <f>IF(AB239="","",IF(COUNTIFS(AB$1:AB239,AB239,AD$1:AD239,AD239)&gt;1,"",IF(COUNTIFS(AB:AB,AB239,AD:AD,AD239)&gt;=1,"月作業","")))</f>
        <v/>
      </c>
      <c r="T239" s="2" t="str">
        <f t="shared" ca="1" si="44"/>
        <v>日作業237</v>
      </c>
      <c r="U239" s="2" t="str">
        <f>IF(AB239="","",IF(COUNTIFS(AC$1:AC239,AC239,AD$1:AD239,AD239)&gt;1,"",IF(COUNTIFS(AC:AC,AC239,AD:AD,AD239)&gt;=1,"日作業","")))</f>
        <v>日作業</v>
      </c>
      <c r="V239" s="2" t="str">
        <f t="shared" ca="1" si="45"/>
        <v/>
      </c>
      <c r="W239" s="2" t="str">
        <f>IF(AB239="","",IF(COUNTIF(AB$1:AB239,AB239)&gt;1,"",IF(COUNTIF(AB:AB,AB239)&gt;=1,"月","")))</f>
        <v/>
      </c>
      <c r="X239" s="2" t="str">
        <f t="shared" ca="1" si="46"/>
        <v>月日185</v>
      </c>
      <c r="Y239" s="2" t="str">
        <f>IF(AC239="","",IF(COUNTIF(AC$1:AC239,AC239)&gt;1,"",IF(COUNTIF(AC:AC,AC239)&gt;=1,"月日","")))</f>
        <v>月日</v>
      </c>
      <c r="Z239" s="2" t="str">
        <f t="shared" ca="1" si="47"/>
        <v/>
      </c>
      <c r="AA239" s="2" t="str">
        <f>IF(AD239="","",IF(COUNTIF(AD$1:AD239,AD239)&gt;1,"",IF(COUNTIF(AD:AD,AD239)&gt;=1,"作業","")))</f>
        <v/>
      </c>
      <c r="AB239" s="2">
        <f t="shared" si="37"/>
        <v>7</v>
      </c>
      <c r="AC239" s="3">
        <f t="shared" si="38"/>
        <v>45845</v>
      </c>
      <c r="AD239" s="2" t="str">
        <f t="shared" si="39"/>
        <v>新河岸5号点検ステージ作図</v>
      </c>
      <c r="AE239" s="2" t="str">
        <f t="shared" si="40"/>
        <v>点検ステージ作図</v>
      </c>
      <c r="AF239" s="2" t="str">
        <f t="shared" si="41"/>
        <v>新河岸5号</v>
      </c>
      <c r="AG239" s="2" t="str">
        <f t="shared" si="48"/>
        <v/>
      </c>
      <c r="AH239" s="2" t="str">
        <f t="shared" si="42"/>
        <v>点検ステージ</v>
      </c>
      <c r="AI239" s="2" t="str">
        <f t="shared" si="42"/>
        <v>作図</v>
      </c>
    </row>
    <row r="240" spans="1:35">
      <c r="A240" s="5">
        <v>45846</v>
      </c>
      <c r="B240" s="4" t="s">
        <v>11684</v>
      </c>
      <c r="C240" s="4" t="s">
        <v>11822</v>
      </c>
      <c r="D240" s="4" t="s">
        <v>1125</v>
      </c>
      <c r="F240" s="4">
        <v>7.75</v>
      </c>
      <c r="G240" s="1" t="str">
        <f>IF(COUNTIF(A$1:A239, A240) &gt; 0, "", IF(SUMIF(A:A, A240,F:F) &gt; 7.75, SUMIF(A:A, A240,F:F) - 7.75, ""))</f>
        <v/>
      </c>
      <c r="M240" s="1" t="s">
        <v>7730</v>
      </c>
      <c r="N240" s="1" t="s">
        <v>9729</v>
      </c>
      <c r="O240" s="1" t="s">
        <v>3726</v>
      </c>
      <c r="P240" s="1" t="s">
        <v>3727</v>
      </c>
      <c r="Q240" s="1" t="s">
        <v>1371</v>
      </c>
      <c r="R240" s="2" t="str">
        <f t="shared" ca="1" si="43"/>
        <v/>
      </c>
      <c r="S240" s="2" t="str">
        <f>IF(AB240="","",IF(COUNTIFS(AB$1:AB240,AB240,AD$1:AD240,AD240)&gt;1,"",IF(COUNTIFS(AB:AB,AB240,AD:AD,AD240)&gt;=1,"月作業","")))</f>
        <v/>
      </c>
      <c r="T240" s="2" t="str">
        <f t="shared" ca="1" si="44"/>
        <v>日作業238</v>
      </c>
      <c r="U240" s="2" t="str">
        <f>IF(AB240="","",IF(COUNTIFS(AC$1:AC240,AC240,AD$1:AD240,AD240)&gt;1,"",IF(COUNTIFS(AC:AC,AC240,AD:AD,AD240)&gt;=1,"日作業","")))</f>
        <v>日作業</v>
      </c>
      <c r="V240" s="2" t="str">
        <f t="shared" ca="1" si="45"/>
        <v/>
      </c>
      <c r="W240" s="2" t="str">
        <f>IF(AB240="","",IF(COUNTIF(AB$1:AB240,AB240)&gt;1,"",IF(COUNTIF(AB:AB,AB240)&gt;=1,"月","")))</f>
        <v/>
      </c>
      <c r="X240" s="2" t="str">
        <f t="shared" ca="1" si="46"/>
        <v>月日186</v>
      </c>
      <c r="Y240" s="2" t="str">
        <f>IF(AC240="","",IF(COUNTIF(AC$1:AC240,AC240)&gt;1,"",IF(COUNTIF(AC:AC,AC240)&gt;=1,"月日","")))</f>
        <v>月日</v>
      </c>
      <c r="Z240" s="2" t="str">
        <f t="shared" ca="1" si="47"/>
        <v/>
      </c>
      <c r="AA240" s="2" t="str">
        <f>IF(AD240="","",IF(COUNTIF(AD$1:AD240,AD240)&gt;1,"",IF(COUNTIF(AD:AD,AD240)&gt;=1,"作業","")))</f>
        <v/>
      </c>
      <c r="AB240" s="2">
        <f t="shared" si="37"/>
        <v>7</v>
      </c>
      <c r="AC240" s="3">
        <f t="shared" si="38"/>
        <v>45846</v>
      </c>
      <c r="AD240" s="2" t="str">
        <f t="shared" si="39"/>
        <v>新河岸5号点検ステージ作図</v>
      </c>
      <c r="AE240" s="2" t="str">
        <f t="shared" si="40"/>
        <v>点検ステージ作図</v>
      </c>
      <c r="AF240" s="2" t="str">
        <f t="shared" si="41"/>
        <v>新河岸5号</v>
      </c>
      <c r="AG240" s="2" t="str">
        <f t="shared" si="48"/>
        <v/>
      </c>
      <c r="AH240" s="2" t="str">
        <f t="shared" si="42"/>
        <v>点検ステージ</v>
      </c>
      <c r="AI240" s="2" t="str">
        <f t="shared" si="42"/>
        <v>作図</v>
      </c>
    </row>
    <row r="241" spans="1:35">
      <c r="A241" s="5">
        <v>45847</v>
      </c>
      <c r="B241" s="4" t="s">
        <v>11684</v>
      </c>
      <c r="C241" s="4" t="s">
        <v>11822</v>
      </c>
      <c r="D241" s="4" t="s">
        <v>1125</v>
      </c>
      <c r="F241" s="4">
        <v>7.75</v>
      </c>
      <c r="G241" s="1" t="str">
        <f>IF(COUNTIF(A$1:A240, A241) &gt; 0, "", IF(SUMIF(A:A, A241,F:F) &gt; 7.75, SUMIF(A:A, A241,F:F) - 7.75, ""))</f>
        <v/>
      </c>
      <c r="M241" s="1" t="s">
        <v>7731</v>
      </c>
      <c r="N241" s="1" t="s">
        <v>9730</v>
      </c>
      <c r="O241" s="1" t="s">
        <v>3728</v>
      </c>
      <c r="P241" s="1" t="s">
        <v>3729</v>
      </c>
      <c r="Q241" s="1" t="s">
        <v>1372</v>
      </c>
      <c r="R241" s="2" t="str">
        <f t="shared" ca="1" si="43"/>
        <v/>
      </c>
      <c r="S241" s="2" t="str">
        <f>IF(AB241="","",IF(COUNTIFS(AB$1:AB241,AB241,AD$1:AD241,AD241)&gt;1,"",IF(COUNTIFS(AB:AB,AB241,AD:AD,AD241)&gt;=1,"月作業","")))</f>
        <v/>
      </c>
      <c r="T241" s="2" t="str">
        <f t="shared" ca="1" si="44"/>
        <v>日作業239</v>
      </c>
      <c r="U241" s="2" t="str">
        <f>IF(AB241="","",IF(COUNTIFS(AC$1:AC241,AC241,AD$1:AD241,AD241)&gt;1,"",IF(COUNTIFS(AC:AC,AC241,AD:AD,AD241)&gt;=1,"日作業","")))</f>
        <v>日作業</v>
      </c>
      <c r="V241" s="2" t="str">
        <f t="shared" ca="1" si="45"/>
        <v/>
      </c>
      <c r="W241" s="2" t="str">
        <f>IF(AB241="","",IF(COUNTIF(AB$1:AB241,AB241)&gt;1,"",IF(COUNTIF(AB:AB,AB241)&gt;=1,"月","")))</f>
        <v/>
      </c>
      <c r="X241" s="2" t="str">
        <f t="shared" ca="1" si="46"/>
        <v>月日187</v>
      </c>
      <c r="Y241" s="2" t="str">
        <f>IF(AC241="","",IF(COUNTIF(AC$1:AC241,AC241)&gt;1,"",IF(COUNTIF(AC:AC,AC241)&gt;=1,"月日","")))</f>
        <v>月日</v>
      </c>
      <c r="Z241" s="2" t="str">
        <f t="shared" ca="1" si="47"/>
        <v/>
      </c>
      <c r="AA241" s="2" t="str">
        <f>IF(AD241="","",IF(COUNTIF(AD$1:AD241,AD241)&gt;1,"",IF(COUNTIF(AD:AD,AD241)&gt;=1,"作業","")))</f>
        <v/>
      </c>
      <c r="AB241" s="2">
        <f t="shared" si="37"/>
        <v>7</v>
      </c>
      <c r="AC241" s="3">
        <f t="shared" si="38"/>
        <v>45847</v>
      </c>
      <c r="AD241" s="2" t="str">
        <f t="shared" si="39"/>
        <v>新河岸5号点検ステージ作図</v>
      </c>
      <c r="AE241" s="2" t="str">
        <f t="shared" si="40"/>
        <v>点検ステージ作図</v>
      </c>
      <c r="AF241" s="2" t="str">
        <f t="shared" si="41"/>
        <v>新河岸5号</v>
      </c>
      <c r="AG241" s="2" t="str">
        <f t="shared" si="48"/>
        <v/>
      </c>
      <c r="AH241" s="2" t="str">
        <f t="shared" si="42"/>
        <v>点検ステージ</v>
      </c>
      <c r="AI241" s="2" t="str">
        <f t="shared" si="42"/>
        <v>作図</v>
      </c>
    </row>
    <row r="242" spans="1:35">
      <c r="A242" s="5">
        <v>45848</v>
      </c>
      <c r="B242" s="4" t="s">
        <v>11684</v>
      </c>
      <c r="C242" s="4" t="s">
        <v>11822</v>
      </c>
      <c r="D242" s="4" t="s">
        <v>1125</v>
      </c>
      <c r="F242" s="4">
        <v>7.75</v>
      </c>
      <c r="G242" s="1" t="str">
        <f>IF(COUNTIF(A$1:A241, A242) &gt; 0, "", IF(SUMIF(A:A, A242,F:F) &gt; 7.75, SUMIF(A:A, A242,F:F) - 7.75, ""))</f>
        <v/>
      </c>
      <c r="M242" s="1" t="s">
        <v>7732</v>
      </c>
      <c r="N242" s="1" t="s">
        <v>9731</v>
      </c>
      <c r="O242" s="1" t="s">
        <v>3730</v>
      </c>
      <c r="P242" s="1" t="s">
        <v>3731</v>
      </c>
      <c r="Q242" s="1" t="s">
        <v>1373</v>
      </c>
      <c r="R242" s="2" t="str">
        <f t="shared" ca="1" si="43"/>
        <v/>
      </c>
      <c r="S242" s="2" t="str">
        <f>IF(AB242="","",IF(COUNTIFS(AB$1:AB242,AB242,AD$1:AD242,AD242)&gt;1,"",IF(COUNTIFS(AB:AB,AB242,AD:AD,AD242)&gt;=1,"月作業","")))</f>
        <v/>
      </c>
      <c r="T242" s="2" t="str">
        <f t="shared" ca="1" si="44"/>
        <v>日作業240</v>
      </c>
      <c r="U242" s="2" t="str">
        <f>IF(AB242="","",IF(COUNTIFS(AC$1:AC242,AC242,AD$1:AD242,AD242)&gt;1,"",IF(COUNTIFS(AC:AC,AC242,AD:AD,AD242)&gt;=1,"日作業","")))</f>
        <v>日作業</v>
      </c>
      <c r="V242" s="2" t="str">
        <f t="shared" ca="1" si="45"/>
        <v/>
      </c>
      <c r="W242" s="2" t="str">
        <f>IF(AB242="","",IF(COUNTIF(AB$1:AB242,AB242)&gt;1,"",IF(COUNTIF(AB:AB,AB242)&gt;=1,"月","")))</f>
        <v/>
      </c>
      <c r="X242" s="2" t="str">
        <f t="shared" ca="1" si="46"/>
        <v>月日188</v>
      </c>
      <c r="Y242" s="2" t="str">
        <f>IF(AC242="","",IF(COUNTIF(AC$1:AC242,AC242)&gt;1,"",IF(COUNTIF(AC:AC,AC242)&gt;=1,"月日","")))</f>
        <v>月日</v>
      </c>
      <c r="Z242" s="2" t="str">
        <f t="shared" ca="1" si="47"/>
        <v/>
      </c>
      <c r="AA242" s="2" t="str">
        <f>IF(AD242="","",IF(COUNTIF(AD$1:AD242,AD242)&gt;1,"",IF(COUNTIF(AD:AD,AD242)&gt;=1,"作業","")))</f>
        <v/>
      </c>
      <c r="AB242" s="2">
        <f t="shared" si="37"/>
        <v>7</v>
      </c>
      <c r="AC242" s="3">
        <f t="shared" si="38"/>
        <v>45848</v>
      </c>
      <c r="AD242" s="2" t="str">
        <f t="shared" si="39"/>
        <v>新河岸5号点検ステージ作図</v>
      </c>
      <c r="AE242" s="2" t="str">
        <f t="shared" si="40"/>
        <v>点検ステージ作図</v>
      </c>
      <c r="AF242" s="2" t="str">
        <f t="shared" si="41"/>
        <v>新河岸5号</v>
      </c>
      <c r="AG242" s="2" t="str">
        <f t="shared" si="48"/>
        <v/>
      </c>
      <c r="AH242" s="2" t="str">
        <f t="shared" si="42"/>
        <v>点検ステージ</v>
      </c>
      <c r="AI242" s="2" t="str">
        <f t="shared" si="42"/>
        <v>作図</v>
      </c>
    </row>
    <row r="243" spans="1:35">
      <c r="A243" s="5">
        <v>45849</v>
      </c>
      <c r="B243" s="4" t="s">
        <v>11684</v>
      </c>
      <c r="C243" s="4" t="s">
        <v>11822</v>
      </c>
      <c r="D243" s="4" t="s">
        <v>1125</v>
      </c>
      <c r="F243" s="4">
        <v>7.75</v>
      </c>
      <c r="G243" s="1" t="str">
        <f>IF(COUNTIF(A$1:A242, A243) &gt; 0, "", IF(SUMIF(A:A, A243,F:F) &gt; 7.75, SUMIF(A:A, A243,F:F) - 7.75, ""))</f>
        <v/>
      </c>
      <c r="M243" s="1" t="s">
        <v>7733</v>
      </c>
      <c r="N243" s="1" t="s">
        <v>9732</v>
      </c>
      <c r="O243" s="1" t="s">
        <v>3732</v>
      </c>
      <c r="P243" s="1" t="s">
        <v>3733</v>
      </c>
      <c r="Q243" s="1" t="s">
        <v>1374</v>
      </c>
      <c r="R243" s="2" t="str">
        <f t="shared" ca="1" si="43"/>
        <v/>
      </c>
      <c r="S243" s="2" t="str">
        <f>IF(AB243="","",IF(COUNTIFS(AB$1:AB243,AB243,AD$1:AD243,AD243)&gt;1,"",IF(COUNTIFS(AB:AB,AB243,AD:AD,AD243)&gt;=1,"月作業","")))</f>
        <v/>
      </c>
      <c r="T243" s="2" t="str">
        <f t="shared" ca="1" si="44"/>
        <v>日作業241</v>
      </c>
      <c r="U243" s="2" t="str">
        <f>IF(AB243="","",IF(COUNTIFS(AC$1:AC243,AC243,AD$1:AD243,AD243)&gt;1,"",IF(COUNTIFS(AC:AC,AC243,AD:AD,AD243)&gt;=1,"日作業","")))</f>
        <v>日作業</v>
      </c>
      <c r="V243" s="2" t="str">
        <f t="shared" ca="1" si="45"/>
        <v/>
      </c>
      <c r="W243" s="2" t="str">
        <f>IF(AB243="","",IF(COUNTIF(AB$1:AB243,AB243)&gt;1,"",IF(COUNTIF(AB:AB,AB243)&gt;=1,"月","")))</f>
        <v/>
      </c>
      <c r="X243" s="2" t="str">
        <f t="shared" ca="1" si="46"/>
        <v>月日189</v>
      </c>
      <c r="Y243" s="2" t="str">
        <f>IF(AC243="","",IF(COUNTIF(AC$1:AC243,AC243)&gt;1,"",IF(COUNTIF(AC:AC,AC243)&gt;=1,"月日","")))</f>
        <v>月日</v>
      </c>
      <c r="Z243" s="2" t="str">
        <f t="shared" ca="1" si="47"/>
        <v/>
      </c>
      <c r="AA243" s="2" t="str">
        <f>IF(AD243="","",IF(COUNTIF(AD$1:AD243,AD243)&gt;1,"",IF(COUNTIF(AD:AD,AD243)&gt;=1,"作業","")))</f>
        <v/>
      </c>
      <c r="AB243" s="2">
        <f t="shared" si="37"/>
        <v>7</v>
      </c>
      <c r="AC243" s="3">
        <f t="shared" si="38"/>
        <v>45849</v>
      </c>
      <c r="AD243" s="2" t="str">
        <f t="shared" si="39"/>
        <v>新河岸5号点検ステージ作図</v>
      </c>
      <c r="AE243" s="2" t="str">
        <f t="shared" si="40"/>
        <v>点検ステージ作図</v>
      </c>
      <c r="AF243" s="2" t="str">
        <f t="shared" si="41"/>
        <v>新河岸5号</v>
      </c>
      <c r="AG243" s="2" t="str">
        <f t="shared" si="48"/>
        <v/>
      </c>
      <c r="AH243" s="2" t="str">
        <f t="shared" si="42"/>
        <v>点検ステージ</v>
      </c>
      <c r="AI243" s="2" t="str">
        <f t="shared" si="42"/>
        <v>作図</v>
      </c>
    </row>
    <row r="244" spans="1:35">
      <c r="A244" s="5">
        <v>45852</v>
      </c>
      <c r="B244" s="4" t="s">
        <v>11684</v>
      </c>
      <c r="C244" s="4" t="s">
        <v>11822</v>
      </c>
      <c r="D244" s="4" t="s">
        <v>1125</v>
      </c>
      <c r="F244" s="4">
        <v>7.75</v>
      </c>
      <c r="G244" s="1" t="str">
        <f>IF(COUNTIF(A$1:A243, A244) &gt; 0, "", IF(SUMIF(A:A, A244,F:F) &gt; 7.75, SUMIF(A:A, A244,F:F) - 7.75, ""))</f>
        <v/>
      </c>
      <c r="M244" s="1" t="s">
        <v>7734</v>
      </c>
      <c r="N244" s="1" t="s">
        <v>9733</v>
      </c>
      <c r="O244" s="1" t="s">
        <v>3734</v>
      </c>
      <c r="P244" s="1" t="s">
        <v>3735</v>
      </c>
      <c r="Q244" s="1" t="s">
        <v>1375</v>
      </c>
      <c r="R244" s="2" t="str">
        <f t="shared" ca="1" si="43"/>
        <v/>
      </c>
      <c r="S244" s="2" t="str">
        <f>IF(AB244="","",IF(COUNTIFS(AB$1:AB244,AB244,AD$1:AD244,AD244)&gt;1,"",IF(COUNTIFS(AB:AB,AB244,AD:AD,AD244)&gt;=1,"月作業","")))</f>
        <v/>
      </c>
      <c r="T244" s="2" t="str">
        <f t="shared" ca="1" si="44"/>
        <v>日作業242</v>
      </c>
      <c r="U244" s="2" t="str">
        <f>IF(AB244="","",IF(COUNTIFS(AC$1:AC244,AC244,AD$1:AD244,AD244)&gt;1,"",IF(COUNTIFS(AC:AC,AC244,AD:AD,AD244)&gt;=1,"日作業","")))</f>
        <v>日作業</v>
      </c>
      <c r="V244" s="2" t="str">
        <f t="shared" ca="1" si="45"/>
        <v/>
      </c>
      <c r="W244" s="2" t="str">
        <f>IF(AB244="","",IF(COUNTIF(AB$1:AB244,AB244)&gt;1,"",IF(COUNTIF(AB:AB,AB244)&gt;=1,"月","")))</f>
        <v/>
      </c>
      <c r="X244" s="2" t="str">
        <f t="shared" ca="1" si="46"/>
        <v>月日190</v>
      </c>
      <c r="Y244" s="2" t="str">
        <f>IF(AC244="","",IF(COUNTIF(AC$1:AC244,AC244)&gt;1,"",IF(COUNTIF(AC:AC,AC244)&gt;=1,"月日","")))</f>
        <v>月日</v>
      </c>
      <c r="Z244" s="2" t="str">
        <f t="shared" ca="1" si="47"/>
        <v/>
      </c>
      <c r="AA244" s="2" t="str">
        <f>IF(AD244="","",IF(COUNTIF(AD$1:AD244,AD244)&gt;1,"",IF(COUNTIF(AD:AD,AD244)&gt;=1,"作業","")))</f>
        <v/>
      </c>
      <c r="AB244" s="2">
        <f t="shared" si="37"/>
        <v>7</v>
      </c>
      <c r="AC244" s="3">
        <f t="shared" si="38"/>
        <v>45852</v>
      </c>
      <c r="AD244" s="2" t="str">
        <f t="shared" si="39"/>
        <v>新河岸5号点検ステージ作図</v>
      </c>
      <c r="AE244" s="2" t="str">
        <f t="shared" si="40"/>
        <v>点検ステージ作図</v>
      </c>
      <c r="AF244" s="2" t="str">
        <f t="shared" si="41"/>
        <v>新河岸5号</v>
      </c>
      <c r="AG244" s="2" t="str">
        <f t="shared" si="48"/>
        <v/>
      </c>
      <c r="AH244" s="2" t="str">
        <f t="shared" si="42"/>
        <v>点検ステージ</v>
      </c>
      <c r="AI244" s="2" t="str">
        <f t="shared" si="42"/>
        <v>作図</v>
      </c>
    </row>
    <row r="245" spans="1:35">
      <c r="A245" s="5">
        <v>45853</v>
      </c>
      <c r="B245" s="4" t="s">
        <v>11735</v>
      </c>
      <c r="C245" s="4" t="s">
        <v>11733</v>
      </c>
      <c r="D245" s="4" t="s">
        <v>1125</v>
      </c>
      <c r="F245" s="4">
        <v>7.75</v>
      </c>
      <c r="G245" s="1" t="str">
        <f>IF(COUNTIF(A$1:A244, A245) &gt; 0, "", IF(SUMIF(A:A, A245,F:F) &gt; 7.75, SUMIF(A:A, A245,F:F) - 7.75, ""))</f>
        <v/>
      </c>
      <c r="M245" s="1" t="s">
        <v>7735</v>
      </c>
      <c r="N245" s="1" t="s">
        <v>9734</v>
      </c>
      <c r="O245" s="1" t="s">
        <v>3736</v>
      </c>
      <c r="P245" s="1" t="s">
        <v>3737</v>
      </c>
      <c r="Q245" s="1" t="s">
        <v>1376</v>
      </c>
      <c r="R245" s="2" t="str">
        <f t="shared" ca="1" si="43"/>
        <v>月作業72</v>
      </c>
      <c r="S245" s="2" t="str">
        <f>IF(AB245="","",IF(COUNTIFS(AB$1:AB245,AB245,AD$1:AD245,AD245)&gt;1,"",IF(COUNTIFS(AB:AB,AB245,AD:AD,AD245)&gt;=1,"月作業","")))</f>
        <v>月作業</v>
      </c>
      <c r="T245" s="2" t="str">
        <f t="shared" ca="1" si="44"/>
        <v>日作業243</v>
      </c>
      <c r="U245" s="2" t="str">
        <f>IF(AB245="","",IF(COUNTIFS(AC$1:AC245,AC245,AD$1:AD245,AD245)&gt;1,"",IF(COUNTIFS(AC:AC,AC245,AD:AD,AD245)&gt;=1,"日作業","")))</f>
        <v>日作業</v>
      </c>
      <c r="V245" s="2" t="str">
        <f t="shared" ca="1" si="45"/>
        <v/>
      </c>
      <c r="W245" s="2" t="str">
        <f>IF(AB245="","",IF(COUNTIF(AB$1:AB245,AB245)&gt;1,"",IF(COUNTIF(AB:AB,AB245)&gt;=1,"月","")))</f>
        <v/>
      </c>
      <c r="X245" s="2" t="str">
        <f t="shared" ca="1" si="46"/>
        <v>月日191</v>
      </c>
      <c r="Y245" s="2" t="str">
        <f>IF(AC245="","",IF(COUNTIF(AC$1:AC245,AC245)&gt;1,"",IF(COUNTIF(AC:AC,AC245)&gt;=1,"月日","")))</f>
        <v>月日</v>
      </c>
      <c r="Z245" s="2" t="str">
        <f t="shared" ca="1" si="47"/>
        <v>作業53</v>
      </c>
      <c r="AA245" s="2" t="str">
        <f>IF(AD245="","",IF(COUNTIF(AD$1:AD245,AD245)&gt;1,"",IF(COUNTIF(AD:AD,AD245)&gt;=1,"作業","")))</f>
        <v>作業</v>
      </c>
      <c r="AB245" s="2">
        <f t="shared" si="37"/>
        <v>7</v>
      </c>
      <c r="AC245" s="3">
        <f t="shared" si="38"/>
        <v>45853</v>
      </c>
      <c r="AD245" s="2" t="str">
        <f t="shared" si="39"/>
        <v>東プラダクト作図</v>
      </c>
      <c r="AE245" s="2" t="str">
        <f t="shared" si="40"/>
        <v>ダクト作図</v>
      </c>
      <c r="AF245" s="2" t="str">
        <f t="shared" si="41"/>
        <v>東プラ</v>
      </c>
      <c r="AG245" s="2" t="str">
        <f t="shared" si="48"/>
        <v/>
      </c>
      <c r="AH245" s="2" t="str">
        <f t="shared" si="42"/>
        <v>ダクト</v>
      </c>
      <c r="AI245" s="2" t="str">
        <f t="shared" si="42"/>
        <v>作図</v>
      </c>
    </row>
    <row r="246" spans="1:35">
      <c r="A246" s="5">
        <v>45854</v>
      </c>
      <c r="B246" s="4" t="s">
        <v>11735</v>
      </c>
      <c r="C246" s="4" t="s">
        <v>11733</v>
      </c>
      <c r="D246" s="4" t="s">
        <v>1125</v>
      </c>
      <c r="F246" s="4">
        <v>7.75</v>
      </c>
      <c r="G246" s="1" t="str">
        <f>IF(COUNTIF(A$1:A245, A246) &gt; 0, "", IF(SUMIF(A:A, A246,F:F) &gt; 7.75, SUMIF(A:A, A246,F:F) - 7.75, ""))</f>
        <v/>
      </c>
      <c r="M246" s="1" t="s">
        <v>7736</v>
      </c>
      <c r="N246" s="1" t="s">
        <v>9735</v>
      </c>
      <c r="O246" s="1" t="s">
        <v>3738</v>
      </c>
      <c r="P246" s="1" t="s">
        <v>3739</v>
      </c>
      <c r="Q246" s="1" t="s">
        <v>1377</v>
      </c>
      <c r="R246" s="2" t="str">
        <f t="shared" ca="1" si="43"/>
        <v/>
      </c>
      <c r="S246" s="2" t="str">
        <f>IF(AB246="","",IF(COUNTIFS(AB$1:AB246,AB246,AD$1:AD246,AD246)&gt;1,"",IF(COUNTIFS(AB:AB,AB246,AD:AD,AD246)&gt;=1,"月作業","")))</f>
        <v/>
      </c>
      <c r="T246" s="2" t="str">
        <f t="shared" ca="1" si="44"/>
        <v>日作業244</v>
      </c>
      <c r="U246" s="2" t="str">
        <f>IF(AB246="","",IF(COUNTIFS(AC$1:AC246,AC246,AD$1:AD246,AD246)&gt;1,"",IF(COUNTIFS(AC:AC,AC246,AD:AD,AD246)&gt;=1,"日作業","")))</f>
        <v>日作業</v>
      </c>
      <c r="V246" s="2" t="str">
        <f t="shared" ca="1" si="45"/>
        <v/>
      </c>
      <c r="W246" s="2" t="str">
        <f>IF(AB246="","",IF(COUNTIF(AB$1:AB246,AB246)&gt;1,"",IF(COUNTIF(AB:AB,AB246)&gt;=1,"月","")))</f>
        <v/>
      </c>
      <c r="X246" s="2" t="str">
        <f t="shared" ca="1" si="46"/>
        <v>月日192</v>
      </c>
      <c r="Y246" s="2" t="str">
        <f>IF(AC246="","",IF(COUNTIF(AC$1:AC246,AC246)&gt;1,"",IF(COUNTIF(AC:AC,AC246)&gt;=1,"月日","")))</f>
        <v>月日</v>
      </c>
      <c r="Z246" s="2" t="str">
        <f t="shared" ca="1" si="47"/>
        <v/>
      </c>
      <c r="AA246" s="2" t="str">
        <f>IF(AD246="","",IF(COUNTIF(AD$1:AD246,AD246)&gt;1,"",IF(COUNTIF(AD:AD,AD246)&gt;=1,"作業","")))</f>
        <v/>
      </c>
      <c r="AB246" s="2">
        <f t="shared" si="37"/>
        <v>7</v>
      </c>
      <c r="AC246" s="3">
        <f t="shared" si="38"/>
        <v>45854</v>
      </c>
      <c r="AD246" s="2" t="str">
        <f t="shared" si="39"/>
        <v>東プラダクト作図</v>
      </c>
      <c r="AE246" s="2" t="str">
        <f t="shared" si="40"/>
        <v>ダクト作図</v>
      </c>
      <c r="AF246" s="2" t="str">
        <f t="shared" si="41"/>
        <v>東プラ</v>
      </c>
      <c r="AG246" s="2" t="str">
        <f t="shared" si="48"/>
        <v/>
      </c>
      <c r="AH246" s="2" t="str">
        <f t="shared" si="42"/>
        <v>ダクト</v>
      </c>
      <c r="AI246" s="2" t="str">
        <f t="shared" si="42"/>
        <v>作図</v>
      </c>
    </row>
    <row r="247" spans="1:35">
      <c r="A247" s="5">
        <v>45855</v>
      </c>
      <c r="B247" s="4" t="s">
        <v>11684</v>
      </c>
      <c r="C247" s="4" t="s">
        <v>11822</v>
      </c>
      <c r="D247" s="4" t="s">
        <v>1125</v>
      </c>
      <c r="F247" s="4">
        <v>7.75</v>
      </c>
      <c r="G247" s="1" t="str">
        <f>IF(COUNTIF(A$1:A246, A247) &gt; 0, "", IF(SUMIF(A:A, A247,F:F) &gt; 7.75, SUMIF(A:A, A247,F:F) - 7.75, ""))</f>
        <v/>
      </c>
      <c r="M247" s="1" t="s">
        <v>7737</v>
      </c>
      <c r="N247" s="1" t="s">
        <v>9736</v>
      </c>
      <c r="O247" s="1" t="s">
        <v>3740</v>
      </c>
      <c r="P247" s="1" t="s">
        <v>3741</v>
      </c>
      <c r="Q247" s="1" t="s">
        <v>1378</v>
      </c>
      <c r="R247" s="2" t="str">
        <f t="shared" ca="1" si="43"/>
        <v/>
      </c>
      <c r="S247" s="2" t="str">
        <f>IF(AB247="","",IF(COUNTIFS(AB$1:AB247,AB247,AD$1:AD247,AD247)&gt;1,"",IF(COUNTIFS(AB:AB,AB247,AD:AD,AD247)&gt;=1,"月作業","")))</f>
        <v/>
      </c>
      <c r="T247" s="2" t="str">
        <f t="shared" ca="1" si="44"/>
        <v>日作業245</v>
      </c>
      <c r="U247" s="2" t="str">
        <f>IF(AB247="","",IF(COUNTIFS(AC$1:AC247,AC247,AD$1:AD247,AD247)&gt;1,"",IF(COUNTIFS(AC:AC,AC247,AD:AD,AD247)&gt;=1,"日作業","")))</f>
        <v>日作業</v>
      </c>
      <c r="V247" s="2" t="str">
        <f t="shared" ca="1" si="45"/>
        <v/>
      </c>
      <c r="W247" s="2" t="str">
        <f>IF(AB247="","",IF(COUNTIF(AB$1:AB247,AB247)&gt;1,"",IF(COUNTIF(AB:AB,AB247)&gt;=1,"月","")))</f>
        <v/>
      </c>
      <c r="X247" s="2" t="str">
        <f t="shared" ca="1" si="46"/>
        <v>月日193</v>
      </c>
      <c r="Y247" s="2" t="str">
        <f>IF(AC247="","",IF(COUNTIF(AC$1:AC247,AC247)&gt;1,"",IF(COUNTIF(AC:AC,AC247)&gt;=1,"月日","")))</f>
        <v>月日</v>
      </c>
      <c r="Z247" s="2" t="str">
        <f t="shared" ca="1" si="47"/>
        <v/>
      </c>
      <c r="AA247" s="2" t="str">
        <f>IF(AD247="","",IF(COUNTIF(AD$1:AD247,AD247)&gt;1,"",IF(COUNTIF(AD:AD,AD247)&gt;=1,"作業","")))</f>
        <v/>
      </c>
      <c r="AB247" s="2">
        <f t="shared" si="37"/>
        <v>7</v>
      </c>
      <c r="AC247" s="3">
        <f t="shared" si="38"/>
        <v>45855</v>
      </c>
      <c r="AD247" s="2" t="str">
        <f t="shared" si="39"/>
        <v>新河岸5号点検ステージ作図</v>
      </c>
      <c r="AE247" s="2" t="str">
        <f t="shared" si="40"/>
        <v>点検ステージ作図</v>
      </c>
      <c r="AF247" s="2" t="str">
        <f t="shared" si="41"/>
        <v>新河岸5号</v>
      </c>
      <c r="AG247" s="2" t="str">
        <f t="shared" si="48"/>
        <v/>
      </c>
      <c r="AH247" s="2" t="str">
        <f t="shared" si="42"/>
        <v>点検ステージ</v>
      </c>
      <c r="AI247" s="2" t="str">
        <f t="shared" si="42"/>
        <v>作図</v>
      </c>
    </row>
    <row r="248" spans="1:35">
      <c r="A248" s="5">
        <v>45856</v>
      </c>
      <c r="B248" s="4" t="s">
        <v>11684</v>
      </c>
      <c r="C248" s="4" t="s">
        <v>11821</v>
      </c>
      <c r="D248" s="4" t="s">
        <v>1125</v>
      </c>
      <c r="F248" s="4">
        <v>5.75</v>
      </c>
      <c r="G248" s="1" t="str">
        <f>IF(COUNTIF(A$1:A247, A248) &gt; 0, "", IF(SUMIF(A:A, A248,F:F) &gt; 7.75, SUMIF(A:A, A248,F:F) - 7.75, ""))</f>
        <v/>
      </c>
      <c r="M248" s="1" t="s">
        <v>7738</v>
      </c>
      <c r="N248" s="1" t="s">
        <v>9737</v>
      </c>
      <c r="O248" s="1" t="s">
        <v>3742</v>
      </c>
      <c r="P248" s="1" t="s">
        <v>3743</v>
      </c>
      <c r="Q248" s="1" t="s">
        <v>1379</v>
      </c>
      <c r="R248" s="2" t="str">
        <f t="shared" ca="1" si="43"/>
        <v/>
      </c>
      <c r="S248" s="2" t="str">
        <f>IF(AB248="","",IF(COUNTIFS(AB$1:AB248,AB248,AD$1:AD248,AD248)&gt;1,"",IF(COUNTIFS(AB:AB,AB248,AD:AD,AD248)&gt;=1,"月作業","")))</f>
        <v/>
      </c>
      <c r="T248" s="2" t="str">
        <f t="shared" ca="1" si="44"/>
        <v>日作業246</v>
      </c>
      <c r="U248" s="2" t="str">
        <f>IF(AB248="","",IF(COUNTIFS(AC$1:AC248,AC248,AD$1:AD248,AD248)&gt;1,"",IF(COUNTIFS(AC:AC,AC248,AD:AD,AD248)&gt;=1,"日作業","")))</f>
        <v>日作業</v>
      </c>
      <c r="V248" s="2" t="str">
        <f t="shared" ca="1" si="45"/>
        <v/>
      </c>
      <c r="W248" s="2" t="str">
        <f>IF(AB248="","",IF(COUNTIF(AB$1:AB248,AB248)&gt;1,"",IF(COUNTIF(AB:AB,AB248)&gt;=1,"月","")))</f>
        <v/>
      </c>
      <c r="X248" s="2" t="str">
        <f t="shared" ca="1" si="46"/>
        <v>月日194</v>
      </c>
      <c r="Y248" s="2" t="str">
        <f>IF(AC248="","",IF(COUNTIF(AC$1:AC248,AC248)&gt;1,"",IF(COUNTIF(AC:AC,AC248)&gt;=1,"月日","")))</f>
        <v>月日</v>
      </c>
      <c r="Z248" s="2" t="str">
        <f t="shared" ca="1" si="47"/>
        <v/>
      </c>
      <c r="AA248" s="2" t="str">
        <f>IF(AD248="","",IF(COUNTIF(AD$1:AD248,AD248)&gt;1,"",IF(COUNTIF(AD:AD,AD248)&gt;=1,"作業","")))</f>
        <v/>
      </c>
      <c r="AB248" s="2">
        <f t="shared" si="37"/>
        <v>7</v>
      </c>
      <c r="AC248" s="3">
        <f t="shared" si="38"/>
        <v>45856</v>
      </c>
      <c r="AD248" s="2" t="str">
        <f t="shared" si="39"/>
        <v>新河岸5号受座/振止メ作図</v>
      </c>
      <c r="AE248" s="2" t="str">
        <f t="shared" si="40"/>
        <v>受座/振止メ作図</v>
      </c>
      <c r="AF248" s="2" t="str">
        <f t="shared" si="41"/>
        <v>新河岸5号</v>
      </c>
      <c r="AG248" s="2" t="str">
        <f t="shared" si="48"/>
        <v/>
      </c>
      <c r="AH248" s="2" t="str">
        <f t="shared" si="42"/>
        <v>受座/振止メ</v>
      </c>
      <c r="AI248" s="2" t="str">
        <f t="shared" si="42"/>
        <v>作図</v>
      </c>
    </row>
    <row r="249" spans="1:35">
      <c r="A249" s="5">
        <v>45860</v>
      </c>
      <c r="B249" s="4" t="s">
        <v>11684</v>
      </c>
      <c r="C249" s="4" t="s">
        <v>11615</v>
      </c>
      <c r="D249" s="4" t="s">
        <v>1125</v>
      </c>
      <c r="F249" s="4">
        <v>7.75</v>
      </c>
      <c r="G249" s="1" t="str">
        <f>IF(COUNTIF(A$1:A248, A249) &gt; 0, "", IF(SUMIF(A:A, A249,F:F) &gt; 7.75, SUMIF(A:A, A249,F:F) - 7.75, ""))</f>
        <v/>
      </c>
      <c r="M249" s="1" t="s">
        <v>7739</v>
      </c>
      <c r="N249" s="1" t="s">
        <v>9738</v>
      </c>
      <c r="O249" s="1" t="s">
        <v>3744</v>
      </c>
      <c r="P249" s="1" t="s">
        <v>3745</v>
      </c>
      <c r="Q249" s="1" t="s">
        <v>1380</v>
      </c>
      <c r="R249" s="2" t="str">
        <f t="shared" ca="1" si="43"/>
        <v>月作業73</v>
      </c>
      <c r="S249" s="2" t="str">
        <f>IF(AB249="","",IF(COUNTIFS(AB$1:AB249,AB249,AD$1:AD249,AD249)&gt;1,"",IF(COUNTIFS(AB:AB,AB249,AD:AD,AD249)&gt;=1,"月作業","")))</f>
        <v>月作業</v>
      </c>
      <c r="T249" s="2" t="str">
        <f t="shared" ca="1" si="44"/>
        <v>日作業247</v>
      </c>
      <c r="U249" s="2" t="str">
        <f>IF(AB249="","",IF(COUNTIFS(AC$1:AC249,AC249,AD$1:AD249,AD249)&gt;1,"",IF(COUNTIFS(AC:AC,AC249,AD:AD,AD249)&gt;=1,"日作業","")))</f>
        <v>日作業</v>
      </c>
      <c r="V249" s="2" t="str">
        <f t="shared" ca="1" si="45"/>
        <v/>
      </c>
      <c r="W249" s="2" t="str">
        <f>IF(AB249="","",IF(COUNTIF(AB$1:AB249,AB249)&gt;1,"",IF(COUNTIF(AB:AB,AB249)&gt;=1,"月","")))</f>
        <v/>
      </c>
      <c r="X249" s="2" t="str">
        <f t="shared" ca="1" si="46"/>
        <v>月日195</v>
      </c>
      <c r="Y249" s="2" t="str">
        <f>IF(AC249="","",IF(COUNTIF(AC$1:AC249,AC249)&gt;1,"",IF(COUNTIF(AC:AC,AC249)&gt;=1,"月日","")))</f>
        <v>月日</v>
      </c>
      <c r="Z249" s="2" t="str">
        <f t="shared" ca="1" si="47"/>
        <v>作業54</v>
      </c>
      <c r="AA249" s="2" t="str">
        <f>IF(AD249="","",IF(COUNTIF(AD$1:AD249,AD249)&gt;1,"",IF(COUNTIF(AD:AD,AD249)&gt;=1,"作業","")))</f>
        <v>作業</v>
      </c>
      <c r="AB249" s="2">
        <f t="shared" si="37"/>
        <v>7</v>
      </c>
      <c r="AC249" s="3">
        <f t="shared" si="38"/>
        <v>45860</v>
      </c>
      <c r="AD249" s="2" t="str">
        <f t="shared" si="39"/>
        <v>新河岸5号ラダー作図</v>
      </c>
      <c r="AE249" s="2" t="str">
        <f t="shared" si="40"/>
        <v>ラダー作図</v>
      </c>
      <c r="AF249" s="2" t="str">
        <f t="shared" si="41"/>
        <v>新河岸5号</v>
      </c>
      <c r="AG249" s="2" t="str">
        <f t="shared" si="48"/>
        <v/>
      </c>
      <c r="AH249" s="2" t="str">
        <f t="shared" si="42"/>
        <v>ラダー</v>
      </c>
      <c r="AI249" s="2" t="str">
        <f t="shared" si="42"/>
        <v>作図</v>
      </c>
    </row>
    <row r="250" spans="1:35">
      <c r="A250" s="5">
        <v>45861</v>
      </c>
      <c r="B250" s="4" t="s">
        <v>11684</v>
      </c>
      <c r="C250" s="4" t="s">
        <v>11615</v>
      </c>
      <c r="D250" s="4" t="s">
        <v>1125</v>
      </c>
      <c r="F250" s="4">
        <v>7.75</v>
      </c>
      <c r="G250" s="1" t="str">
        <f>IF(COUNTIF(A$1:A249, A250) &gt; 0, "", IF(SUMIF(A:A, A250,F:F) &gt; 7.75, SUMIF(A:A, A250,F:F) - 7.75, ""))</f>
        <v/>
      </c>
      <c r="M250" s="1" t="s">
        <v>7740</v>
      </c>
      <c r="N250" s="1" t="s">
        <v>9739</v>
      </c>
      <c r="O250" s="1" t="s">
        <v>3746</v>
      </c>
      <c r="P250" s="1" t="s">
        <v>3747</v>
      </c>
      <c r="Q250" s="1" t="s">
        <v>1381</v>
      </c>
      <c r="R250" s="2" t="str">
        <f t="shared" ca="1" si="43"/>
        <v/>
      </c>
      <c r="S250" s="2" t="str">
        <f>IF(AB250="","",IF(COUNTIFS(AB$1:AB250,AB250,AD$1:AD250,AD250)&gt;1,"",IF(COUNTIFS(AB:AB,AB250,AD:AD,AD250)&gt;=1,"月作業","")))</f>
        <v/>
      </c>
      <c r="T250" s="2" t="str">
        <f t="shared" ca="1" si="44"/>
        <v>日作業248</v>
      </c>
      <c r="U250" s="2" t="str">
        <f>IF(AB250="","",IF(COUNTIFS(AC$1:AC250,AC250,AD$1:AD250,AD250)&gt;1,"",IF(COUNTIFS(AC:AC,AC250,AD:AD,AD250)&gt;=1,"日作業","")))</f>
        <v>日作業</v>
      </c>
      <c r="V250" s="2" t="str">
        <f t="shared" ca="1" si="45"/>
        <v/>
      </c>
      <c r="W250" s="2" t="str">
        <f>IF(AB250="","",IF(COUNTIF(AB$1:AB250,AB250)&gt;1,"",IF(COUNTIF(AB:AB,AB250)&gt;=1,"月","")))</f>
        <v/>
      </c>
      <c r="X250" s="2" t="str">
        <f t="shared" ca="1" si="46"/>
        <v>月日196</v>
      </c>
      <c r="Y250" s="2" t="str">
        <f>IF(AC250="","",IF(COUNTIF(AC$1:AC250,AC250)&gt;1,"",IF(COUNTIF(AC:AC,AC250)&gt;=1,"月日","")))</f>
        <v>月日</v>
      </c>
      <c r="Z250" s="2" t="str">
        <f t="shared" ca="1" si="47"/>
        <v/>
      </c>
      <c r="AA250" s="2" t="str">
        <f>IF(AD250="","",IF(COUNTIF(AD$1:AD250,AD250)&gt;1,"",IF(COUNTIF(AD:AD,AD250)&gt;=1,"作業","")))</f>
        <v/>
      </c>
      <c r="AB250" s="2">
        <f t="shared" si="37"/>
        <v>7</v>
      </c>
      <c r="AC250" s="3">
        <f t="shared" si="38"/>
        <v>45861</v>
      </c>
      <c r="AD250" s="2" t="str">
        <f t="shared" si="39"/>
        <v>新河岸5号ラダー作図</v>
      </c>
      <c r="AE250" s="2" t="str">
        <f t="shared" si="40"/>
        <v>ラダー作図</v>
      </c>
      <c r="AF250" s="2" t="str">
        <f t="shared" si="41"/>
        <v>新河岸5号</v>
      </c>
      <c r="AG250" s="2" t="str">
        <f t="shared" si="48"/>
        <v/>
      </c>
      <c r="AH250" s="2" t="str">
        <f t="shared" si="42"/>
        <v>ラダー</v>
      </c>
      <c r="AI250" s="2" t="str">
        <f t="shared" si="42"/>
        <v>作図</v>
      </c>
    </row>
    <row r="251" spans="1:35">
      <c r="A251" s="5">
        <v>45862</v>
      </c>
      <c r="B251" s="4" t="s">
        <v>11684</v>
      </c>
      <c r="C251" s="4" t="s">
        <v>11615</v>
      </c>
      <c r="D251" s="4" t="s">
        <v>1125</v>
      </c>
      <c r="F251" s="4">
        <v>7.75</v>
      </c>
      <c r="G251" s="1" t="str">
        <f>IF(COUNTIF(A$1:A250, A251) &gt; 0, "", IF(SUMIF(A:A, A251,F:F) &gt; 7.75, SUMIF(A:A, A251,F:F) - 7.75, ""))</f>
        <v/>
      </c>
      <c r="M251" s="1" t="s">
        <v>7741</v>
      </c>
      <c r="N251" s="1" t="s">
        <v>9740</v>
      </c>
      <c r="O251" s="1" t="s">
        <v>3748</v>
      </c>
      <c r="P251" s="1" t="s">
        <v>3749</v>
      </c>
      <c r="Q251" s="1" t="s">
        <v>1382</v>
      </c>
      <c r="R251" s="2" t="str">
        <f t="shared" ca="1" si="43"/>
        <v/>
      </c>
      <c r="S251" s="2" t="str">
        <f>IF(AB251="","",IF(COUNTIFS(AB$1:AB251,AB251,AD$1:AD251,AD251)&gt;1,"",IF(COUNTIFS(AB:AB,AB251,AD:AD,AD251)&gt;=1,"月作業","")))</f>
        <v/>
      </c>
      <c r="T251" s="2" t="str">
        <f t="shared" ca="1" si="44"/>
        <v>日作業249</v>
      </c>
      <c r="U251" s="2" t="str">
        <f>IF(AB251="","",IF(COUNTIFS(AC$1:AC251,AC251,AD$1:AD251,AD251)&gt;1,"",IF(COUNTIFS(AC:AC,AC251,AD:AD,AD251)&gt;=1,"日作業","")))</f>
        <v>日作業</v>
      </c>
      <c r="V251" s="2" t="str">
        <f t="shared" ca="1" si="45"/>
        <v/>
      </c>
      <c r="W251" s="2" t="str">
        <f>IF(AB251="","",IF(COUNTIF(AB$1:AB251,AB251)&gt;1,"",IF(COUNTIF(AB:AB,AB251)&gt;=1,"月","")))</f>
        <v/>
      </c>
      <c r="X251" s="2" t="str">
        <f t="shared" ca="1" si="46"/>
        <v>月日197</v>
      </c>
      <c r="Y251" s="2" t="str">
        <f>IF(AC251="","",IF(COUNTIF(AC$1:AC251,AC251)&gt;1,"",IF(COUNTIF(AC:AC,AC251)&gt;=1,"月日","")))</f>
        <v>月日</v>
      </c>
      <c r="Z251" s="2" t="str">
        <f t="shared" ca="1" si="47"/>
        <v/>
      </c>
      <c r="AA251" s="2" t="str">
        <f>IF(AD251="","",IF(COUNTIF(AD$1:AD251,AD251)&gt;1,"",IF(COUNTIF(AD:AD,AD251)&gt;=1,"作業","")))</f>
        <v/>
      </c>
      <c r="AB251" s="2">
        <f t="shared" si="37"/>
        <v>7</v>
      </c>
      <c r="AC251" s="3">
        <f t="shared" si="38"/>
        <v>45862</v>
      </c>
      <c r="AD251" s="2" t="str">
        <f t="shared" si="39"/>
        <v>新河岸5号ラダー作図</v>
      </c>
      <c r="AE251" s="2" t="str">
        <f t="shared" si="40"/>
        <v>ラダー作図</v>
      </c>
      <c r="AF251" s="2" t="str">
        <f t="shared" si="41"/>
        <v>新河岸5号</v>
      </c>
      <c r="AG251" s="2" t="str">
        <f t="shared" si="48"/>
        <v/>
      </c>
      <c r="AH251" s="2" t="str">
        <f t="shared" si="42"/>
        <v>ラダー</v>
      </c>
      <c r="AI251" s="2" t="str">
        <f t="shared" si="42"/>
        <v>作図</v>
      </c>
    </row>
    <row r="252" spans="1:35">
      <c r="A252" s="5">
        <v>45863</v>
      </c>
      <c r="B252" s="4" t="s">
        <v>11684</v>
      </c>
      <c r="C252" s="4" t="s">
        <v>11615</v>
      </c>
      <c r="D252" s="4" t="s">
        <v>1125</v>
      </c>
      <c r="F252" s="4">
        <v>7.75</v>
      </c>
      <c r="G252" s="1" t="str">
        <f>IF(COUNTIF(A$1:A251, A252) &gt; 0, "", IF(SUMIF(A:A, A252,F:F) &gt; 7.75, SUMIF(A:A, A252,F:F) - 7.75, ""))</f>
        <v/>
      </c>
      <c r="M252" s="1" t="s">
        <v>7742</v>
      </c>
      <c r="N252" s="1" t="s">
        <v>9741</v>
      </c>
      <c r="O252" s="1" t="s">
        <v>3750</v>
      </c>
      <c r="P252" s="1" t="s">
        <v>3751</v>
      </c>
      <c r="Q252" s="1" t="s">
        <v>1383</v>
      </c>
      <c r="R252" s="2" t="str">
        <f t="shared" ca="1" si="43"/>
        <v/>
      </c>
      <c r="S252" s="2" t="str">
        <f>IF(AB252="","",IF(COUNTIFS(AB$1:AB252,AB252,AD$1:AD252,AD252)&gt;1,"",IF(COUNTIFS(AB:AB,AB252,AD:AD,AD252)&gt;=1,"月作業","")))</f>
        <v/>
      </c>
      <c r="T252" s="2" t="str">
        <f t="shared" ca="1" si="44"/>
        <v>日作業250</v>
      </c>
      <c r="U252" s="2" t="str">
        <f>IF(AB252="","",IF(COUNTIFS(AC$1:AC252,AC252,AD$1:AD252,AD252)&gt;1,"",IF(COUNTIFS(AC:AC,AC252,AD:AD,AD252)&gt;=1,"日作業","")))</f>
        <v>日作業</v>
      </c>
      <c r="V252" s="2" t="str">
        <f t="shared" ca="1" si="45"/>
        <v/>
      </c>
      <c r="W252" s="2" t="str">
        <f>IF(AB252="","",IF(COUNTIF(AB$1:AB252,AB252)&gt;1,"",IF(COUNTIF(AB:AB,AB252)&gt;=1,"月","")))</f>
        <v/>
      </c>
      <c r="X252" s="2" t="str">
        <f t="shared" ca="1" si="46"/>
        <v>月日198</v>
      </c>
      <c r="Y252" s="2" t="str">
        <f>IF(AC252="","",IF(COUNTIF(AC$1:AC252,AC252)&gt;1,"",IF(COUNTIF(AC:AC,AC252)&gt;=1,"月日","")))</f>
        <v>月日</v>
      </c>
      <c r="Z252" s="2" t="str">
        <f t="shared" ca="1" si="47"/>
        <v/>
      </c>
      <c r="AA252" s="2" t="str">
        <f>IF(AD252="","",IF(COUNTIF(AD$1:AD252,AD252)&gt;1,"",IF(COUNTIF(AD:AD,AD252)&gt;=1,"作業","")))</f>
        <v/>
      </c>
      <c r="AB252" s="2">
        <f t="shared" si="37"/>
        <v>7</v>
      </c>
      <c r="AC252" s="3">
        <f t="shared" si="38"/>
        <v>45863</v>
      </c>
      <c r="AD252" s="2" t="str">
        <f t="shared" si="39"/>
        <v>新河岸5号ラダー作図</v>
      </c>
      <c r="AE252" s="2" t="str">
        <f t="shared" si="40"/>
        <v>ラダー作図</v>
      </c>
      <c r="AF252" s="2" t="str">
        <f t="shared" si="41"/>
        <v>新河岸5号</v>
      </c>
      <c r="AG252" s="2" t="str">
        <f t="shared" si="48"/>
        <v/>
      </c>
      <c r="AH252" s="2" t="str">
        <f t="shared" si="42"/>
        <v>ラダー</v>
      </c>
      <c r="AI252" s="2" t="str">
        <f t="shared" si="42"/>
        <v>作図</v>
      </c>
    </row>
    <row r="253" spans="1:35">
      <c r="A253" s="5">
        <v>45866</v>
      </c>
      <c r="B253" s="4" t="s">
        <v>11684</v>
      </c>
      <c r="C253" s="4" t="s">
        <v>11615</v>
      </c>
      <c r="D253" s="4" t="s">
        <v>1125</v>
      </c>
      <c r="F253" s="4">
        <v>7.75</v>
      </c>
      <c r="G253" s="1" t="str">
        <f>IF(COUNTIF(A$1:A252, A253) &gt; 0, "", IF(SUMIF(A:A, A253,F:F) &gt; 7.75, SUMIF(A:A, A253,F:F) - 7.75, ""))</f>
        <v/>
      </c>
      <c r="M253" s="1" t="s">
        <v>7743</v>
      </c>
      <c r="N253" s="1" t="s">
        <v>9742</v>
      </c>
      <c r="O253" s="1" t="s">
        <v>3752</v>
      </c>
      <c r="P253" s="1" t="s">
        <v>3753</v>
      </c>
      <c r="Q253" s="1" t="s">
        <v>1384</v>
      </c>
      <c r="R253" s="2" t="str">
        <f t="shared" ca="1" si="43"/>
        <v/>
      </c>
      <c r="S253" s="2" t="str">
        <f>IF(AB253="","",IF(COUNTIFS(AB$1:AB253,AB253,AD$1:AD253,AD253)&gt;1,"",IF(COUNTIFS(AB:AB,AB253,AD:AD,AD253)&gt;=1,"月作業","")))</f>
        <v/>
      </c>
      <c r="T253" s="2" t="str">
        <f t="shared" ca="1" si="44"/>
        <v>日作業251</v>
      </c>
      <c r="U253" s="2" t="str">
        <f>IF(AB253="","",IF(COUNTIFS(AC$1:AC253,AC253,AD$1:AD253,AD253)&gt;1,"",IF(COUNTIFS(AC:AC,AC253,AD:AD,AD253)&gt;=1,"日作業","")))</f>
        <v>日作業</v>
      </c>
      <c r="V253" s="2" t="str">
        <f t="shared" ca="1" si="45"/>
        <v/>
      </c>
      <c r="W253" s="2" t="str">
        <f>IF(AB253="","",IF(COUNTIF(AB$1:AB253,AB253)&gt;1,"",IF(COUNTIF(AB:AB,AB253)&gt;=1,"月","")))</f>
        <v/>
      </c>
      <c r="X253" s="2" t="str">
        <f t="shared" ca="1" si="46"/>
        <v>月日199</v>
      </c>
      <c r="Y253" s="2" t="str">
        <f>IF(AC253="","",IF(COUNTIF(AC$1:AC253,AC253)&gt;1,"",IF(COUNTIF(AC:AC,AC253)&gt;=1,"月日","")))</f>
        <v>月日</v>
      </c>
      <c r="Z253" s="2" t="str">
        <f t="shared" ca="1" si="47"/>
        <v/>
      </c>
      <c r="AA253" s="2" t="str">
        <f>IF(AD253="","",IF(COUNTIF(AD$1:AD253,AD253)&gt;1,"",IF(COUNTIF(AD:AD,AD253)&gt;=1,"作業","")))</f>
        <v/>
      </c>
      <c r="AB253" s="2">
        <f t="shared" si="37"/>
        <v>7</v>
      </c>
      <c r="AC253" s="3">
        <f t="shared" si="38"/>
        <v>45866</v>
      </c>
      <c r="AD253" s="2" t="str">
        <f t="shared" si="39"/>
        <v>新河岸5号ラダー作図</v>
      </c>
      <c r="AE253" s="2" t="str">
        <f t="shared" si="40"/>
        <v>ラダー作図</v>
      </c>
      <c r="AF253" s="2" t="str">
        <f t="shared" si="41"/>
        <v>新河岸5号</v>
      </c>
      <c r="AG253" s="2" t="str">
        <f t="shared" si="48"/>
        <v/>
      </c>
      <c r="AH253" s="2" t="str">
        <f t="shared" si="42"/>
        <v>ラダー</v>
      </c>
      <c r="AI253" s="2" t="str">
        <f t="shared" si="42"/>
        <v>作図</v>
      </c>
    </row>
    <row r="254" spans="1:35">
      <c r="A254" s="5">
        <v>45867</v>
      </c>
      <c r="B254" s="4" t="s">
        <v>11684</v>
      </c>
      <c r="C254" s="4" t="s">
        <v>11829</v>
      </c>
      <c r="D254" s="4" t="s">
        <v>1125</v>
      </c>
      <c r="F254" s="4">
        <v>7.75</v>
      </c>
      <c r="G254" s="1" t="str">
        <f>IF(COUNTIF(A$1:A253, A254) &gt; 0, "", IF(SUMIF(A:A, A254,F:F) &gt; 7.75, SUMIF(A:A, A254,F:F) - 7.75, ""))</f>
        <v/>
      </c>
      <c r="M254" s="1" t="s">
        <v>7744</v>
      </c>
      <c r="N254" s="1" t="s">
        <v>9743</v>
      </c>
      <c r="O254" s="1" t="s">
        <v>3754</v>
      </c>
      <c r="P254" s="1" t="s">
        <v>3755</v>
      </c>
      <c r="Q254" s="1" t="s">
        <v>1385</v>
      </c>
      <c r="R254" s="2" t="str">
        <f t="shared" ca="1" si="43"/>
        <v/>
      </c>
      <c r="S254" s="2" t="str">
        <f>IF(AB254="","",IF(COUNTIFS(AB$1:AB254,AB254,AD$1:AD254,AD254)&gt;1,"",IF(COUNTIFS(AB:AB,AB254,AD:AD,AD254)&gt;=1,"月作業","")))</f>
        <v/>
      </c>
      <c r="T254" s="2" t="str">
        <f t="shared" ca="1" si="44"/>
        <v>日作業252</v>
      </c>
      <c r="U254" s="2" t="str">
        <f>IF(AB254="","",IF(COUNTIFS(AC$1:AC254,AC254,AD$1:AD254,AD254)&gt;1,"",IF(COUNTIFS(AC:AC,AC254,AD:AD,AD254)&gt;=1,"日作業","")))</f>
        <v>日作業</v>
      </c>
      <c r="V254" s="2" t="str">
        <f t="shared" ca="1" si="45"/>
        <v/>
      </c>
      <c r="W254" s="2" t="str">
        <f>IF(AB254="","",IF(COUNTIF(AB$1:AB254,AB254)&gt;1,"",IF(COUNTIF(AB:AB,AB254)&gt;=1,"月","")))</f>
        <v/>
      </c>
      <c r="X254" s="2" t="str">
        <f t="shared" ca="1" si="46"/>
        <v>月日200</v>
      </c>
      <c r="Y254" s="2" t="str">
        <f>IF(AC254="","",IF(COUNTIF(AC$1:AC254,AC254)&gt;1,"",IF(COUNTIF(AC:AC,AC254)&gt;=1,"月日","")))</f>
        <v>月日</v>
      </c>
      <c r="Z254" s="2" t="str">
        <f t="shared" ca="1" si="47"/>
        <v/>
      </c>
      <c r="AA254" s="2" t="str">
        <f>IF(AD254="","",IF(COUNTIF(AD$1:AD254,AD254)&gt;1,"",IF(COUNTIF(AD:AD,AD254)&gt;=1,"作業","")))</f>
        <v/>
      </c>
      <c r="AB254" s="2">
        <f t="shared" si="37"/>
        <v>7</v>
      </c>
      <c r="AC254" s="3">
        <f t="shared" si="38"/>
        <v>45867</v>
      </c>
      <c r="AD254" s="2" t="str">
        <f t="shared" si="39"/>
        <v>新河岸5号ラダー作図</v>
      </c>
      <c r="AE254" s="2" t="str">
        <f t="shared" si="40"/>
        <v>ラダー作図</v>
      </c>
      <c r="AF254" s="2" t="str">
        <f t="shared" si="41"/>
        <v>新河岸5号</v>
      </c>
      <c r="AG254" s="2" t="str">
        <f t="shared" si="48"/>
        <v/>
      </c>
      <c r="AH254" s="2" t="str">
        <f t="shared" si="42"/>
        <v>ラダー</v>
      </c>
      <c r="AI254" s="2" t="str">
        <f t="shared" si="42"/>
        <v>作図</v>
      </c>
    </row>
    <row r="255" spans="1:35">
      <c r="A255" s="5">
        <v>45868</v>
      </c>
      <c r="B255" s="4" t="s">
        <v>11684</v>
      </c>
      <c r="C255" s="4" t="s">
        <v>11822</v>
      </c>
      <c r="D255" s="4" t="s">
        <v>1125</v>
      </c>
      <c r="F255" s="4">
        <v>7.75</v>
      </c>
      <c r="G255" s="1" t="str">
        <f>IF(COUNTIF(A$1:A254, A255) &gt; 0, "", IF(SUMIF(A:A, A255,F:F) &gt; 7.75, SUMIF(A:A, A255,F:F) - 7.75, ""))</f>
        <v/>
      </c>
      <c r="M255" s="1" t="s">
        <v>7745</v>
      </c>
      <c r="N255" s="1" t="s">
        <v>9744</v>
      </c>
      <c r="O255" s="1" t="s">
        <v>3756</v>
      </c>
      <c r="P255" s="1" t="s">
        <v>3757</v>
      </c>
      <c r="Q255" s="1" t="s">
        <v>1386</v>
      </c>
      <c r="R255" s="2" t="str">
        <f t="shared" ca="1" si="43"/>
        <v/>
      </c>
      <c r="S255" s="2" t="str">
        <f>IF(AB255="","",IF(COUNTIFS(AB$1:AB255,AB255,AD$1:AD255,AD255)&gt;1,"",IF(COUNTIFS(AB:AB,AB255,AD:AD,AD255)&gt;=1,"月作業","")))</f>
        <v/>
      </c>
      <c r="T255" s="2" t="str">
        <f t="shared" ca="1" si="44"/>
        <v>日作業253</v>
      </c>
      <c r="U255" s="2" t="str">
        <f>IF(AB255="","",IF(COUNTIFS(AC$1:AC255,AC255,AD$1:AD255,AD255)&gt;1,"",IF(COUNTIFS(AC:AC,AC255,AD:AD,AD255)&gt;=1,"日作業","")))</f>
        <v>日作業</v>
      </c>
      <c r="V255" s="2" t="str">
        <f t="shared" ca="1" si="45"/>
        <v/>
      </c>
      <c r="W255" s="2" t="str">
        <f>IF(AB255="","",IF(COUNTIF(AB$1:AB255,AB255)&gt;1,"",IF(COUNTIF(AB:AB,AB255)&gt;=1,"月","")))</f>
        <v/>
      </c>
      <c r="X255" s="2" t="str">
        <f t="shared" ca="1" si="46"/>
        <v>月日201</v>
      </c>
      <c r="Y255" s="2" t="str">
        <f>IF(AC255="","",IF(COUNTIF(AC$1:AC255,AC255)&gt;1,"",IF(COUNTIF(AC:AC,AC255)&gt;=1,"月日","")))</f>
        <v>月日</v>
      </c>
      <c r="Z255" s="2" t="str">
        <f t="shared" ca="1" si="47"/>
        <v/>
      </c>
      <c r="AA255" s="2" t="str">
        <f>IF(AD255="","",IF(COUNTIF(AD$1:AD255,AD255)&gt;1,"",IF(COUNTIF(AD:AD,AD255)&gt;=1,"作業","")))</f>
        <v/>
      </c>
      <c r="AB255" s="2">
        <f t="shared" si="37"/>
        <v>7</v>
      </c>
      <c r="AC255" s="3">
        <f t="shared" si="38"/>
        <v>45868</v>
      </c>
      <c r="AD255" s="2" t="str">
        <f t="shared" si="39"/>
        <v>新河岸5号点検ステージ作図</v>
      </c>
      <c r="AE255" s="2" t="str">
        <f t="shared" si="40"/>
        <v>点検ステージ作図</v>
      </c>
      <c r="AF255" s="2" t="str">
        <f t="shared" si="41"/>
        <v>新河岸5号</v>
      </c>
      <c r="AG255" s="2" t="str">
        <f t="shared" si="48"/>
        <v/>
      </c>
      <c r="AH255" s="2" t="str">
        <f t="shared" si="42"/>
        <v>点検ステージ</v>
      </c>
      <c r="AI255" s="2" t="str">
        <f t="shared" si="42"/>
        <v>作図</v>
      </c>
    </row>
    <row r="256" spans="1:35">
      <c r="A256" s="5">
        <v>45869</v>
      </c>
      <c r="B256" s="4" t="s">
        <v>11684</v>
      </c>
      <c r="C256" s="4" t="s">
        <v>11822</v>
      </c>
      <c r="D256" s="4" t="s">
        <v>1125</v>
      </c>
      <c r="F256" s="4">
        <v>7.75</v>
      </c>
      <c r="G256" s="1" t="str">
        <f>IF(COUNTIF(A$1:A255, A256) &gt; 0, "", IF(SUMIF(A:A, A256,F:F) &gt; 7.75, SUMIF(A:A, A256,F:F) - 7.75, ""))</f>
        <v/>
      </c>
      <c r="M256" s="1" t="s">
        <v>7746</v>
      </c>
      <c r="N256" s="1" t="s">
        <v>9745</v>
      </c>
      <c r="O256" s="1" t="s">
        <v>3758</v>
      </c>
      <c r="P256" s="1" t="s">
        <v>3759</v>
      </c>
      <c r="Q256" s="1" t="s">
        <v>1387</v>
      </c>
      <c r="R256" s="2" t="str">
        <f t="shared" ca="1" si="43"/>
        <v/>
      </c>
      <c r="S256" s="2" t="str">
        <f>IF(AB256="","",IF(COUNTIFS(AB$1:AB256,AB256,AD$1:AD256,AD256)&gt;1,"",IF(COUNTIFS(AB:AB,AB256,AD:AD,AD256)&gt;=1,"月作業","")))</f>
        <v/>
      </c>
      <c r="T256" s="2" t="str">
        <f t="shared" ca="1" si="44"/>
        <v>日作業254</v>
      </c>
      <c r="U256" s="2" t="str">
        <f>IF(AB256="","",IF(COUNTIFS(AC$1:AC256,AC256,AD$1:AD256,AD256)&gt;1,"",IF(COUNTIFS(AC:AC,AC256,AD:AD,AD256)&gt;=1,"日作業","")))</f>
        <v>日作業</v>
      </c>
      <c r="V256" s="2" t="str">
        <f t="shared" ca="1" si="45"/>
        <v/>
      </c>
      <c r="W256" s="2" t="str">
        <f>IF(AB256="","",IF(COUNTIF(AB$1:AB256,AB256)&gt;1,"",IF(COUNTIF(AB:AB,AB256)&gt;=1,"月","")))</f>
        <v/>
      </c>
      <c r="X256" s="2" t="str">
        <f t="shared" ca="1" si="46"/>
        <v>月日202</v>
      </c>
      <c r="Y256" s="2" t="str">
        <f>IF(AC256="","",IF(COUNTIF(AC$1:AC256,AC256)&gt;1,"",IF(COUNTIF(AC:AC,AC256)&gt;=1,"月日","")))</f>
        <v>月日</v>
      </c>
      <c r="Z256" s="2" t="str">
        <f t="shared" ca="1" si="47"/>
        <v/>
      </c>
      <c r="AA256" s="2" t="str">
        <f>IF(AD256="","",IF(COUNTIF(AD$1:AD256,AD256)&gt;1,"",IF(COUNTIF(AD:AD,AD256)&gt;=1,"作業","")))</f>
        <v/>
      </c>
      <c r="AB256" s="2">
        <f t="shared" si="37"/>
        <v>7</v>
      </c>
      <c r="AC256" s="3">
        <f t="shared" si="38"/>
        <v>45869</v>
      </c>
      <c r="AD256" s="2" t="str">
        <f t="shared" si="39"/>
        <v>新河岸5号点検ステージ作図</v>
      </c>
      <c r="AE256" s="2" t="str">
        <f t="shared" si="40"/>
        <v>点検ステージ作図</v>
      </c>
      <c r="AF256" s="2" t="str">
        <f t="shared" si="41"/>
        <v>新河岸5号</v>
      </c>
      <c r="AG256" s="2" t="str">
        <f t="shared" si="48"/>
        <v/>
      </c>
      <c r="AH256" s="2" t="str">
        <f t="shared" si="42"/>
        <v>点検ステージ</v>
      </c>
      <c r="AI256" s="2" t="str">
        <f t="shared" si="42"/>
        <v>作図</v>
      </c>
    </row>
    <row r="257" spans="1:35">
      <c r="A257" s="5">
        <v>45870</v>
      </c>
      <c r="B257" s="4" t="s">
        <v>11825</v>
      </c>
      <c r="C257" s="4" t="s">
        <v>11826</v>
      </c>
      <c r="D257" s="4" t="s">
        <v>1125</v>
      </c>
      <c r="F257" s="4">
        <v>7.75</v>
      </c>
      <c r="G257" s="1" t="str">
        <f>IF(COUNTIF(A$1:A256, A257) &gt; 0, "", IF(SUMIF(A:A, A257,F:F) &gt; 7.75, SUMIF(A:A, A257,F:F) - 7.75, ""))</f>
        <v/>
      </c>
      <c r="M257" s="1" t="s">
        <v>7747</v>
      </c>
      <c r="N257" s="1" t="s">
        <v>9746</v>
      </c>
      <c r="O257" s="1" t="s">
        <v>3760</v>
      </c>
      <c r="P257" s="1" t="s">
        <v>3761</v>
      </c>
      <c r="Q257" s="1" t="s">
        <v>1388</v>
      </c>
      <c r="R257" s="2" t="str">
        <f t="shared" ca="1" si="43"/>
        <v>月作業74</v>
      </c>
      <c r="S257" s="2" t="str">
        <f>IF(AB257="","",IF(COUNTIFS(AB$1:AB257,AB257,AD$1:AD257,AD257)&gt;1,"",IF(COUNTIFS(AB:AB,AB257,AD:AD,AD257)&gt;=1,"月作業","")))</f>
        <v>月作業</v>
      </c>
      <c r="T257" s="2" t="str">
        <f t="shared" ca="1" si="44"/>
        <v>日作業255</v>
      </c>
      <c r="U257" s="2" t="str">
        <f>IF(AB257="","",IF(COUNTIFS(AC$1:AC257,AC257,AD$1:AD257,AD257)&gt;1,"",IF(COUNTIFS(AC:AC,AC257,AD:AD,AD257)&gt;=1,"日作業","")))</f>
        <v>日作業</v>
      </c>
      <c r="V257" s="2" t="str">
        <f t="shared" ca="1" si="45"/>
        <v>月11</v>
      </c>
      <c r="W257" s="2" t="str">
        <f>IF(AB257="","",IF(COUNTIF(AB$1:AB257,AB257)&gt;1,"",IF(COUNTIF(AB:AB,AB257)&gt;=1,"月","")))</f>
        <v>月</v>
      </c>
      <c r="X257" s="2" t="str">
        <f t="shared" ca="1" si="46"/>
        <v>月日203</v>
      </c>
      <c r="Y257" s="2" t="str">
        <f>IF(AC257="","",IF(COUNTIF(AC$1:AC257,AC257)&gt;1,"",IF(COUNTIF(AC:AC,AC257)&gt;=1,"月日","")))</f>
        <v>月日</v>
      </c>
      <c r="Z257" s="2" t="str">
        <f t="shared" ca="1" si="47"/>
        <v>作業55</v>
      </c>
      <c r="AA257" s="2" t="str">
        <f>IF(AD257="","",IF(COUNTIF(AD$1:AD257,AD257)&gt;1,"",IF(COUNTIF(AD:AD,AD257)&gt;=1,"作業","")))</f>
        <v>作業</v>
      </c>
      <c r="AB257" s="2">
        <f t="shared" si="37"/>
        <v>8</v>
      </c>
      <c r="AC257" s="3">
        <f t="shared" si="38"/>
        <v>45870</v>
      </c>
      <c r="AD257" s="2" t="str">
        <f t="shared" si="39"/>
        <v>仙塩浄化センター砂冷却コンベヤ作図</v>
      </c>
      <c r="AE257" s="2" t="str">
        <f t="shared" si="40"/>
        <v>砂冷却コンベヤ作図</v>
      </c>
      <c r="AF257" s="2" t="str">
        <f t="shared" si="41"/>
        <v>仙塩浄化センター</v>
      </c>
      <c r="AG257" s="2" t="str">
        <f t="shared" si="48"/>
        <v/>
      </c>
      <c r="AH257" s="2" t="str">
        <f t="shared" si="42"/>
        <v>砂冷却コンベヤ</v>
      </c>
      <c r="AI257" s="2" t="str">
        <f t="shared" si="42"/>
        <v>作図</v>
      </c>
    </row>
    <row r="258" spans="1:35">
      <c r="A258" s="5">
        <v>45873</v>
      </c>
      <c r="B258" s="4" t="s">
        <v>11825</v>
      </c>
      <c r="C258" s="4" t="s">
        <v>11826</v>
      </c>
      <c r="D258" s="4" t="s">
        <v>1125</v>
      </c>
      <c r="F258" s="4">
        <v>7.75</v>
      </c>
      <c r="G258" s="1" t="str">
        <f>IF(COUNTIF(A$1:A257, A258) &gt; 0, "", IF(SUMIF(A:A, A258,F:F) &gt; 7.75, SUMIF(A:A, A258,F:F) - 7.75, ""))</f>
        <v/>
      </c>
      <c r="M258" s="1" t="s">
        <v>7748</v>
      </c>
      <c r="N258" s="1" t="s">
        <v>9747</v>
      </c>
      <c r="O258" s="1" t="s">
        <v>3762</v>
      </c>
      <c r="P258" s="1" t="s">
        <v>3763</v>
      </c>
      <c r="Q258" s="1" t="s">
        <v>1389</v>
      </c>
      <c r="R258" s="2" t="str">
        <f t="shared" ca="1" si="43"/>
        <v/>
      </c>
      <c r="S258" s="2" t="str">
        <f>IF(AB258="","",IF(COUNTIFS(AB$1:AB258,AB258,AD$1:AD258,AD258)&gt;1,"",IF(COUNTIFS(AB:AB,AB258,AD:AD,AD258)&gt;=1,"月作業","")))</f>
        <v/>
      </c>
      <c r="T258" s="2" t="str">
        <f t="shared" ca="1" si="44"/>
        <v>日作業256</v>
      </c>
      <c r="U258" s="2" t="str">
        <f>IF(AB258="","",IF(COUNTIFS(AC$1:AC258,AC258,AD$1:AD258,AD258)&gt;1,"",IF(COUNTIFS(AC:AC,AC258,AD:AD,AD258)&gt;=1,"日作業","")))</f>
        <v>日作業</v>
      </c>
      <c r="V258" s="2" t="str">
        <f t="shared" ca="1" si="45"/>
        <v/>
      </c>
      <c r="W258" s="2" t="str">
        <f>IF(AB258="","",IF(COUNTIF(AB$1:AB258,AB258)&gt;1,"",IF(COUNTIF(AB:AB,AB258)&gt;=1,"月","")))</f>
        <v/>
      </c>
      <c r="X258" s="2" t="str">
        <f t="shared" ca="1" si="46"/>
        <v>月日204</v>
      </c>
      <c r="Y258" s="2" t="str">
        <f>IF(AC258="","",IF(COUNTIF(AC$1:AC258,AC258)&gt;1,"",IF(COUNTIF(AC:AC,AC258)&gt;=1,"月日","")))</f>
        <v>月日</v>
      </c>
      <c r="Z258" s="2" t="str">
        <f t="shared" ca="1" si="47"/>
        <v/>
      </c>
      <c r="AA258" s="2" t="str">
        <f>IF(AD258="","",IF(COUNTIF(AD$1:AD258,AD258)&gt;1,"",IF(COUNTIF(AD:AD,AD258)&gt;=1,"作業","")))</f>
        <v/>
      </c>
      <c r="AB258" s="2">
        <f t="shared" ref="AB258:AB321" si="49">IF(A258=0,"",MONTH(A258))</f>
        <v>8</v>
      </c>
      <c r="AC258" s="3">
        <f t="shared" ref="AC258:AC321" si="50">IF(A258=0,"",A258)</f>
        <v>45873</v>
      </c>
      <c r="AD258" s="2" t="str">
        <f t="shared" ref="AD258:AD321" si="51">IF(B258&amp;C258&amp;D258=0,"",B258&amp;C258&amp;D258)</f>
        <v>仙塩浄化センター砂冷却コンベヤ作図</v>
      </c>
      <c r="AE258" s="2" t="str">
        <f t="shared" ref="AE258:AE321" si="52">IF(C258&amp;D258=0,"",C258&amp;D258)</f>
        <v>砂冷却コンベヤ作図</v>
      </c>
      <c r="AF258" s="2" t="str">
        <f t="shared" ref="AF258:AF321" si="53">IF(B258=0,"",B258)</f>
        <v>仙塩浄化センター</v>
      </c>
      <c r="AG258" s="2" t="str">
        <f t="shared" si="48"/>
        <v/>
      </c>
      <c r="AH258" s="2" t="str">
        <f t="shared" ref="AH258:AI321" si="54">IF(C258=0,"",C258)</f>
        <v>砂冷却コンベヤ</v>
      </c>
      <c r="AI258" s="2" t="str">
        <f t="shared" si="54"/>
        <v>作図</v>
      </c>
    </row>
    <row r="259" spans="1:35">
      <c r="A259" s="5">
        <v>45874</v>
      </c>
      <c r="B259" s="4" t="s">
        <v>11825</v>
      </c>
      <c r="C259" s="4" t="s">
        <v>11826</v>
      </c>
      <c r="D259" s="4" t="s">
        <v>1125</v>
      </c>
      <c r="F259" s="4">
        <v>7.75</v>
      </c>
      <c r="G259" s="1" t="str">
        <f>IF(COUNTIF(A$1:A258, A259) &gt; 0, "", IF(SUMIF(A:A, A259,F:F) &gt; 7.75, SUMIF(A:A, A259,F:F) - 7.75, ""))</f>
        <v/>
      </c>
      <c r="M259" s="1" t="s">
        <v>7749</v>
      </c>
      <c r="N259" s="1" t="s">
        <v>9748</v>
      </c>
      <c r="O259" s="1" t="s">
        <v>3764</v>
      </c>
      <c r="P259" s="1" t="s">
        <v>3765</v>
      </c>
      <c r="Q259" s="1" t="s">
        <v>1390</v>
      </c>
      <c r="R259" s="2" t="str">
        <f t="shared" ref="R259:R322" ca="1" si="55">IF(S259="","",IF(COUNTIF(INDIRECT("S$1:S"&amp;ROW()),"月作業")&gt;=1,"月作業"&amp;COUNTIF(INDIRECT("S$1:S"&amp;ROW()),"月作業"),""))</f>
        <v/>
      </c>
      <c r="S259" s="2" t="str">
        <f>IF(AB259="","",IF(COUNTIFS(AB$1:AB259,AB259,AD$1:AD259,AD259)&gt;1,"",IF(COUNTIFS(AB:AB,AB259,AD:AD,AD259)&gt;=1,"月作業","")))</f>
        <v/>
      </c>
      <c r="T259" s="2" t="str">
        <f t="shared" ref="T259:T322" ca="1" si="56">IF(U259="","",IF(COUNTIF(INDIRECT("U$1:U"&amp;ROW()),"日作業")&gt;=1,"日作業"&amp;COUNTIF(INDIRECT("U$1:U"&amp;ROW()),"日作業"),""))</f>
        <v>日作業257</v>
      </c>
      <c r="U259" s="2" t="str">
        <f>IF(AB259="","",IF(COUNTIFS(AC$1:AC259,AC259,AD$1:AD259,AD259)&gt;1,"",IF(COUNTIFS(AC:AC,AC259,AD:AD,AD259)&gt;=1,"日作業","")))</f>
        <v>日作業</v>
      </c>
      <c r="V259" s="2" t="str">
        <f t="shared" ref="V259:V322" ca="1" si="57">IF(W259="","",IF(COUNTIF(INDIRECT("W$1:W"&amp;ROW()),"月")&gt;=1,"月"&amp;COUNTIF(INDIRECT("W$1:W"&amp;ROW()),"月"),""))</f>
        <v/>
      </c>
      <c r="W259" s="2" t="str">
        <f>IF(AB259="","",IF(COUNTIF(AB$1:AB259,AB259)&gt;1,"",IF(COUNTIF(AB:AB,AB259)&gt;=1,"月","")))</f>
        <v/>
      </c>
      <c r="X259" s="2" t="str">
        <f t="shared" ref="X259:X322" ca="1" si="58">IF(Y259="","",IF(COUNTIF(INDIRECT("Y$1:Y"&amp;ROW()),"月日")&gt;=1,"月日"&amp;COUNTIF(INDIRECT("Y$1:Y"&amp;ROW()),"月日"),""))</f>
        <v>月日205</v>
      </c>
      <c r="Y259" s="2" t="str">
        <f>IF(AC259="","",IF(COUNTIF(AC$1:AC259,AC259)&gt;1,"",IF(COUNTIF(AC:AC,AC259)&gt;=1,"月日","")))</f>
        <v>月日</v>
      </c>
      <c r="Z259" s="2" t="str">
        <f t="shared" ref="Z259:Z322" ca="1" si="59">IF(AA259="","",IF(COUNTIF(INDIRECT("AA$1:AA"&amp;ROW()),"作業")&gt;=1,"作業"&amp;COUNTIF(INDIRECT("AA$1:AA"&amp;ROW()),"作業"),""))</f>
        <v/>
      </c>
      <c r="AA259" s="2" t="str">
        <f>IF(AD259="","",IF(COUNTIF(AD$1:AD259,AD259)&gt;1,"",IF(COUNTIF(AD:AD,AD259)&gt;=1,"作業","")))</f>
        <v/>
      </c>
      <c r="AB259" s="2">
        <f t="shared" si="49"/>
        <v>8</v>
      </c>
      <c r="AC259" s="3">
        <f t="shared" si="50"/>
        <v>45874</v>
      </c>
      <c r="AD259" s="2" t="str">
        <f t="shared" si="51"/>
        <v>仙塩浄化センター砂冷却コンベヤ作図</v>
      </c>
      <c r="AE259" s="2" t="str">
        <f t="shared" si="52"/>
        <v>砂冷却コンベヤ作図</v>
      </c>
      <c r="AF259" s="2" t="str">
        <f t="shared" si="53"/>
        <v>仙塩浄化センター</v>
      </c>
      <c r="AG259" s="2" t="str">
        <f t="shared" ref="AG259:AG322" si="60">IF(E259=0,"",E259)</f>
        <v/>
      </c>
      <c r="AH259" s="2" t="str">
        <f t="shared" si="54"/>
        <v>砂冷却コンベヤ</v>
      </c>
      <c r="AI259" s="2" t="str">
        <f t="shared" si="54"/>
        <v>作図</v>
      </c>
    </row>
    <row r="260" spans="1:35">
      <c r="A260" s="5">
        <v>45875</v>
      </c>
      <c r="B260" s="4" t="s">
        <v>11825</v>
      </c>
      <c r="C260" s="4" t="s">
        <v>11826</v>
      </c>
      <c r="D260" s="4" t="s">
        <v>1125</v>
      </c>
      <c r="F260" s="4">
        <v>7.75</v>
      </c>
      <c r="G260" s="1" t="str">
        <f>IF(COUNTIF(A$1:A259, A260) &gt; 0, "", IF(SUMIF(A:A, A260,F:F) &gt; 7.75, SUMIF(A:A, A260,F:F) - 7.75, ""))</f>
        <v/>
      </c>
      <c r="M260" s="1" t="s">
        <v>7750</v>
      </c>
      <c r="N260" s="1" t="s">
        <v>9749</v>
      </c>
      <c r="O260" s="1" t="s">
        <v>3766</v>
      </c>
      <c r="P260" s="1" t="s">
        <v>3767</v>
      </c>
      <c r="Q260" s="1" t="s">
        <v>1391</v>
      </c>
      <c r="R260" s="2" t="str">
        <f t="shared" ca="1" si="55"/>
        <v/>
      </c>
      <c r="S260" s="2" t="str">
        <f>IF(AB260="","",IF(COUNTIFS(AB$1:AB260,AB260,AD$1:AD260,AD260)&gt;1,"",IF(COUNTIFS(AB:AB,AB260,AD:AD,AD260)&gt;=1,"月作業","")))</f>
        <v/>
      </c>
      <c r="T260" s="2" t="str">
        <f t="shared" ca="1" si="56"/>
        <v>日作業258</v>
      </c>
      <c r="U260" s="2" t="str">
        <f>IF(AB260="","",IF(COUNTIFS(AC$1:AC260,AC260,AD$1:AD260,AD260)&gt;1,"",IF(COUNTIFS(AC:AC,AC260,AD:AD,AD260)&gt;=1,"日作業","")))</f>
        <v>日作業</v>
      </c>
      <c r="V260" s="2" t="str">
        <f t="shared" ca="1" si="57"/>
        <v/>
      </c>
      <c r="W260" s="2" t="str">
        <f>IF(AB260="","",IF(COUNTIF(AB$1:AB260,AB260)&gt;1,"",IF(COUNTIF(AB:AB,AB260)&gt;=1,"月","")))</f>
        <v/>
      </c>
      <c r="X260" s="2" t="str">
        <f t="shared" ca="1" si="58"/>
        <v>月日206</v>
      </c>
      <c r="Y260" s="2" t="str">
        <f>IF(AC260="","",IF(COUNTIF(AC$1:AC260,AC260)&gt;1,"",IF(COUNTIF(AC:AC,AC260)&gt;=1,"月日","")))</f>
        <v>月日</v>
      </c>
      <c r="Z260" s="2" t="str">
        <f t="shared" ca="1" si="59"/>
        <v/>
      </c>
      <c r="AA260" s="2" t="str">
        <f>IF(AD260="","",IF(COUNTIF(AD$1:AD260,AD260)&gt;1,"",IF(COUNTIF(AD:AD,AD260)&gt;=1,"作業","")))</f>
        <v/>
      </c>
      <c r="AB260" s="2">
        <f t="shared" si="49"/>
        <v>8</v>
      </c>
      <c r="AC260" s="3">
        <f t="shared" si="50"/>
        <v>45875</v>
      </c>
      <c r="AD260" s="2" t="str">
        <f t="shared" si="51"/>
        <v>仙塩浄化センター砂冷却コンベヤ作図</v>
      </c>
      <c r="AE260" s="2" t="str">
        <f t="shared" si="52"/>
        <v>砂冷却コンベヤ作図</v>
      </c>
      <c r="AF260" s="2" t="str">
        <f t="shared" si="53"/>
        <v>仙塩浄化センター</v>
      </c>
      <c r="AG260" s="2" t="str">
        <f t="shared" si="60"/>
        <v/>
      </c>
      <c r="AH260" s="2" t="str">
        <f t="shared" si="54"/>
        <v>砂冷却コンベヤ</v>
      </c>
      <c r="AI260" s="2" t="str">
        <f t="shared" si="54"/>
        <v>作図</v>
      </c>
    </row>
    <row r="261" spans="1:35">
      <c r="A261" s="5">
        <v>45876</v>
      </c>
      <c r="B261" s="4" t="s">
        <v>11825</v>
      </c>
      <c r="C261" s="4" t="s">
        <v>11826</v>
      </c>
      <c r="D261" s="4" t="s">
        <v>1125</v>
      </c>
      <c r="F261" s="4">
        <v>7.75</v>
      </c>
      <c r="G261" s="1" t="str">
        <f>IF(COUNTIF(A$1:A260, A261) &gt; 0, "", IF(SUMIF(A:A, A261,F:F) &gt; 7.75, SUMIF(A:A, A261,F:F) - 7.75, ""))</f>
        <v/>
      </c>
      <c r="M261" s="1" t="s">
        <v>7751</v>
      </c>
      <c r="N261" s="1" t="s">
        <v>9750</v>
      </c>
      <c r="O261" s="1" t="s">
        <v>3768</v>
      </c>
      <c r="P261" s="1" t="s">
        <v>3769</v>
      </c>
      <c r="Q261" s="1" t="s">
        <v>1392</v>
      </c>
      <c r="R261" s="2" t="str">
        <f t="shared" ca="1" si="55"/>
        <v/>
      </c>
      <c r="S261" s="2" t="str">
        <f>IF(AB261="","",IF(COUNTIFS(AB$1:AB261,AB261,AD$1:AD261,AD261)&gt;1,"",IF(COUNTIFS(AB:AB,AB261,AD:AD,AD261)&gt;=1,"月作業","")))</f>
        <v/>
      </c>
      <c r="T261" s="2" t="str">
        <f t="shared" ca="1" si="56"/>
        <v>日作業259</v>
      </c>
      <c r="U261" s="2" t="str">
        <f>IF(AB261="","",IF(COUNTIFS(AC$1:AC261,AC261,AD$1:AD261,AD261)&gt;1,"",IF(COUNTIFS(AC:AC,AC261,AD:AD,AD261)&gt;=1,"日作業","")))</f>
        <v>日作業</v>
      </c>
      <c r="V261" s="2" t="str">
        <f t="shared" ca="1" si="57"/>
        <v/>
      </c>
      <c r="W261" s="2" t="str">
        <f>IF(AB261="","",IF(COUNTIF(AB$1:AB261,AB261)&gt;1,"",IF(COUNTIF(AB:AB,AB261)&gt;=1,"月","")))</f>
        <v/>
      </c>
      <c r="X261" s="2" t="str">
        <f t="shared" ca="1" si="58"/>
        <v>月日207</v>
      </c>
      <c r="Y261" s="2" t="str">
        <f>IF(AC261="","",IF(COUNTIF(AC$1:AC261,AC261)&gt;1,"",IF(COUNTIF(AC:AC,AC261)&gt;=1,"月日","")))</f>
        <v>月日</v>
      </c>
      <c r="Z261" s="2" t="str">
        <f t="shared" ca="1" si="59"/>
        <v/>
      </c>
      <c r="AA261" s="2" t="str">
        <f>IF(AD261="","",IF(COUNTIF(AD$1:AD261,AD261)&gt;1,"",IF(COUNTIF(AD:AD,AD261)&gt;=1,"作業","")))</f>
        <v/>
      </c>
      <c r="AB261" s="2">
        <f t="shared" si="49"/>
        <v>8</v>
      </c>
      <c r="AC261" s="3">
        <f t="shared" si="50"/>
        <v>45876</v>
      </c>
      <c r="AD261" s="2" t="str">
        <f t="shared" si="51"/>
        <v>仙塩浄化センター砂冷却コンベヤ作図</v>
      </c>
      <c r="AE261" s="2" t="str">
        <f t="shared" si="52"/>
        <v>砂冷却コンベヤ作図</v>
      </c>
      <c r="AF261" s="2" t="str">
        <f t="shared" si="53"/>
        <v>仙塩浄化センター</v>
      </c>
      <c r="AG261" s="2" t="str">
        <f t="shared" si="60"/>
        <v/>
      </c>
      <c r="AH261" s="2" t="str">
        <f t="shared" si="54"/>
        <v>砂冷却コンベヤ</v>
      </c>
      <c r="AI261" s="2" t="str">
        <f t="shared" si="54"/>
        <v>作図</v>
      </c>
    </row>
    <row r="262" spans="1:35">
      <c r="A262" s="5">
        <v>45877</v>
      </c>
      <c r="B262" s="4" t="s">
        <v>11825</v>
      </c>
      <c r="C262" s="4" t="s">
        <v>11826</v>
      </c>
      <c r="D262" s="4" t="s">
        <v>1125</v>
      </c>
      <c r="F262" s="4">
        <v>7.75</v>
      </c>
      <c r="G262" s="1" t="str">
        <f>IF(COUNTIF(A$1:A261, A262) &gt; 0, "", IF(SUMIF(A:A, A262,F:F) &gt; 7.75, SUMIF(A:A, A262,F:F) - 7.75, ""))</f>
        <v/>
      </c>
      <c r="M262" s="1" t="s">
        <v>7752</v>
      </c>
      <c r="N262" s="1" t="s">
        <v>9751</v>
      </c>
      <c r="O262" s="1" t="s">
        <v>3770</v>
      </c>
      <c r="P262" s="1" t="s">
        <v>3771</v>
      </c>
      <c r="Q262" s="1" t="s">
        <v>1393</v>
      </c>
      <c r="R262" s="2" t="str">
        <f t="shared" ca="1" si="55"/>
        <v/>
      </c>
      <c r="S262" s="2" t="str">
        <f>IF(AB262="","",IF(COUNTIFS(AB$1:AB262,AB262,AD$1:AD262,AD262)&gt;1,"",IF(COUNTIFS(AB:AB,AB262,AD:AD,AD262)&gt;=1,"月作業","")))</f>
        <v/>
      </c>
      <c r="T262" s="2" t="str">
        <f t="shared" ca="1" si="56"/>
        <v>日作業260</v>
      </c>
      <c r="U262" s="2" t="str">
        <f>IF(AB262="","",IF(COUNTIFS(AC$1:AC262,AC262,AD$1:AD262,AD262)&gt;1,"",IF(COUNTIFS(AC:AC,AC262,AD:AD,AD262)&gt;=1,"日作業","")))</f>
        <v>日作業</v>
      </c>
      <c r="V262" s="2" t="str">
        <f t="shared" ca="1" si="57"/>
        <v/>
      </c>
      <c r="W262" s="2" t="str">
        <f>IF(AB262="","",IF(COUNTIF(AB$1:AB262,AB262)&gt;1,"",IF(COUNTIF(AB:AB,AB262)&gt;=1,"月","")))</f>
        <v/>
      </c>
      <c r="X262" s="2" t="str">
        <f t="shared" ca="1" si="58"/>
        <v>月日208</v>
      </c>
      <c r="Y262" s="2" t="str">
        <f>IF(AC262="","",IF(COUNTIF(AC$1:AC262,AC262)&gt;1,"",IF(COUNTIF(AC:AC,AC262)&gt;=1,"月日","")))</f>
        <v>月日</v>
      </c>
      <c r="Z262" s="2" t="str">
        <f t="shared" ca="1" si="59"/>
        <v/>
      </c>
      <c r="AA262" s="2" t="str">
        <f>IF(AD262="","",IF(COUNTIF(AD$1:AD262,AD262)&gt;1,"",IF(COUNTIF(AD:AD,AD262)&gt;=1,"作業","")))</f>
        <v/>
      </c>
      <c r="AB262" s="2">
        <f t="shared" si="49"/>
        <v>8</v>
      </c>
      <c r="AC262" s="3">
        <f t="shared" si="50"/>
        <v>45877</v>
      </c>
      <c r="AD262" s="2" t="str">
        <f t="shared" si="51"/>
        <v>仙塩浄化センター砂冷却コンベヤ作図</v>
      </c>
      <c r="AE262" s="2" t="str">
        <f t="shared" si="52"/>
        <v>砂冷却コンベヤ作図</v>
      </c>
      <c r="AF262" s="2" t="str">
        <f t="shared" si="53"/>
        <v>仙塩浄化センター</v>
      </c>
      <c r="AG262" s="2" t="str">
        <f t="shared" si="60"/>
        <v/>
      </c>
      <c r="AH262" s="2" t="str">
        <f t="shared" si="54"/>
        <v>砂冷却コンベヤ</v>
      </c>
      <c r="AI262" s="2" t="str">
        <f t="shared" si="54"/>
        <v>作図</v>
      </c>
    </row>
    <row r="263" spans="1:35">
      <c r="A263" s="5">
        <v>45887</v>
      </c>
      <c r="B263" s="4" t="s">
        <v>11684</v>
      </c>
      <c r="C263" s="4" t="s">
        <v>11822</v>
      </c>
      <c r="D263" s="4" t="s">
        <v>1125</v>
      </c>
      <c r="F263" s="4">
        <v>7.75</v>
      </c>
      <c r="G263" s="1" t="str">
        <f>IF(COUNTIF(A$1:A262, A263) &gt; 0, "", IF(SUMIF(A:A, A263,F:F) &gt; 7.75, SUMIF(A:A, A263,F:F) - 7.75, ""))</f>
        <v/>
      </c>
      <c r="M263" s="1" t="s">
        <v>7753</v>
      </c>
      <c r="N263" s="1" t="s">
        <v>9752</v>
      </c>
      <c r="O263" s="1" t="s">
        <v>3772</v>
      </c>
      <c r="P263" s="1" t="s">
        <v>3773</v>
      </c>
      <c r="Q263" s="1" t="s">
        <v>1394</v>
      </c>
      <c r="R263" s="2" t="str">
        <f t="shared" ca="1" si="55"/>
        <v>月作業75</v>
      </c>
      <c r="S263" s="2" t="str">
        <f>IF(AB263="","",IF(COUNTIFS(AB$1:AB263,AB263,AD$1:AD263,AD263)&gt;1,"",IF(COUNTIFS(AB:AB,AB263,AD:AD,AD263)&gt;=1,"月作業","")))</f>
        <v>月作業</v>
      </c>
      <c r="T263" s="2" t="str">
        <f t="shared" ca="1" si="56"/>
        <v>日作業261</v>
      </c>
      <c r="U263" s="2" t="str">
        <f>IF(AB263="","",IF(COUNTIFS(AC$1:AC263,AC263,AD$1:AD263,AD263)&gt;1,"",IF(COUNTIFS(AC:AC,AC263,AD:AD,AD263)&gt;=1,"日作業","")))</f>
        <v>日作業</v>
      </c>
      <c r="V263" s="2" t="str">
        <f t="shared" ca="1" si="57"/>
        <v/>
      </c>
      <c r="W263" s="2" t="str">
        <f>IF(AB263="","",IF(COUNTIF(AB$1:AB263,AB263)&gt;1,"",IF(COUNTIF(AB:AB,AB263)&gt;=1,"月","")))</f>
        <v/>
      </c>
      <c r="X263" s="2" t="str">
        <f t="shared" ca="1" si="58"/>
        <v>月日209</v>
      </c>
      <c r="Y263" s="2" t="str">
        <f>IF(AC263="","",IF(COUNTIF(AC$1:AC263,AC263)&gt;1,"",IF(COUNTIF(AC:AC,AC263)&gt;=1,"月日","")))</f>
        <v>月日</v>
      </c>
      <c r="Z263" s="2" t="str">
        <f t="shared" ca="1" si="59"/>
        <v/>
      </c>
      <c r="AA263" s="2" t="str">
        <f>IF(AD263="","",IF(COUNTIF(AD$1:AD263,AD263)&gt;1,"",IF(COUNTIF(AD:AD,AD263)&gt;=1,"作業","")))</f>
        <v/>
      </c>
      <c r="AB263" s="2">
        <f t="shared" si="49"/>
        <v>8</v>
      </c>
      <c r="AC263" s="3">
        <f t="shared" si="50"/>
        <v>45887</v>
      </c>
      <c r="AD263" s="2" t="str">
        <f t="shared" si="51"/>
        <v>新河岸5号点検ステージ作図</v>
      </c>
      <c r="AE263" s="2" t="str">
        <f t="shared" si="52"/>
        <v>点検ステージ作図</v>
      </c>
      <c r="AF263" s="2" t="str">
        <f t="shared" si="53"/>
        <v>新河岸5号</v>
      </c>
      <c r="AG263" s="2" t="str">
        <f t="shared" si="60"/>
        <v/>
      </c>
      <c r="AH263" s="2" t="str">
        <f t="shared" si="54"/>
        <v>点検ステージ</v>
      </c>
      <c r="AI263" s="2" t="str">
        <f t="shared" si="54"/>
        <v>作図</v>
      </c>
    </row>
    <row r="264" spans="1:35">
      <c r="A264" s="5">
        <v>45888</v>
      </c>
      <c r="B264" s="4" t="s">
        <v>11684</v>
      </c>
      <c r="C264" s="4" t="s">
        <v>11822</v>
      </c>
      <c r="D264" s="4" t="s">
        <v>1125</v>
      </c>
      <c r="F264" s="4">
        <v>7.75</v>
      </c>
      <c r="G264" s="1" t="str">
        <f>IF(COUNTIF(A$1:A263, A264) &gt; 0, "", IF(SUMIF(A:A, A264,F:F) &gt; 7.75, SUMIF(A:A, A264,F:F) - 7.75, ""))</f>
        <v/>
      </c>
      <c r="M264" s="1" t="s">
        <v>7754</v>
      </c>
      <c r="N264" s="1" t="s">
        <v>9753</v>
      </c>
      <c r="O264" s="1" t="s">
        <v>3774</v>
      </c>
      <c r="P264" s="1" t="s">
        <v>3775</v>
      </c>
      <c r="Q264" s="1" t="s">
        <v>1395</v>
      </c>
      <c r="R264" s="2" t="str">
        <f t="shared" ca="1" si="55"/>
        <v/>
      </c>
      <c r="S264" s="2" t="str">
        <f>IF(AB264="","",IF(COUNTIFS(AB$1:AB264,AB264,AD$1:AD264,AD264)&gt;1,"",IF(COUNTIFS(AB:AB,AB264,AD:AD,AD264)&gt;=1,"月作業","")))</f>
        <v/>
      </c>
      <c r="T264" s="2" t="str">
        <f t="shared" ca="1" si="56"/>
        <v>日作業262</v>
      </c>
      <c r="U264" s="2" t="str">
        <f>IF(AB264="","",IF(COUNTIFS(AC$1:AC264,AC264,AD$1:AD264,AD264)&gt;1,"",IF(COUNTIFS(AC:AC,AC264,AD:AD,AD264)&gt;=1,"日作業","")))</f>
        <v>日作業</v>
      </c>
      <c r="V264" s="2" t="str">
        <f t="shared" ca="1" si="57"/>
        <v/>
      </c>
      <c r="W264" s="2" t="str">
        <f>IF(AB264="","",IF(COUNTIF(AB$1:AB264,AB264)&gt;1,"",IF(COUNTIF(AB:AB,AB264)&gt;=1,"月","")))</f>
        <v/>
      </c>
      <c r="X264" s="2" t="str">
        <f t="shared" ca="1" si="58"/>
        <v>月日210</v>
      </c>
      <c r="Y264" s="2" t="str">
        <f>IF(AC264="","",IF(COUNTIF(AC$1:AC264,AC264)&gt;1,"",IF(COUNTIF(AC:AC,AC264)&gt;=1,"月日","")))</f>
        <v>月日</v>
      </c>
      <c r="Z264" s="2" t="str">
        <f t="shared" ca="1" si="59"/>
        <v/>
      </c>
      <c r="AA264" s="2" t="str">
        <f>IF(AD264="","",IF(COUNTIF(AD$1:AD264,AD264)&gt;1,"",IF(COUNTIF(AD:AD,AD264)&gt;=1,"作業","")))</f>
        <v/>
      </c>
      <c r="AB264" s="2">
        <f t="shared" si="49"/>
        <v>8</v>
      </c>
      <c r="AC264" s="3">
        <f t="shared" si="50"/>
        <v>45888</v>
      </c>
      <c r="AD264" s="2" t="str">
        <f t="shared" si="51"/>
        <v>新河岸5号点検ステージ作図</v>
      </c>
      <c r="AE264" s="2" t="str">
        <f t="shared" si="52"/>
        <v>点検ステージ作図</v>
      </c>
      <c r="AF264" s="2" t="str">
        <f t="shared" si="53"/>
        <v>新河岸5号</v>
      </c>
      <c r="AG264" s="2" t="str">
        <f t="shared" si="60"/>
        <v/>
      </c>
      <c r="AH264" s="2" t="str">
        <f t="shared" si="54"/>
        <v>点検ステージ</v>
      </c>
      <c r="AI264" s="2" t="str">
        <f t="shared" si="54"/>
        <v>作図</v>
      </c>
    </row>
    <row r="265" spans="1:35">
      <c r="A265" s="5">
        <v>45889</v>
      </c>
      <c r="B265" s="4" t="s">
        <v>11684</v>
      </c>
      <c r="C265" s="4" t="s">
        <v>11822</v>
      </c>
      <c r="D265" s="4" t="s">
        <v>1125</v>
      </c>
      <c r="F265" s="4">
        <v>7.75</v>
      </c>
      <c r="G265" s="1" t="str">
        <f>IF(COUNTIF(A$1:A264, A265) &gt; 0, "", IF(SUMIF(A:A, A265,F:F) &gt; 7.75, SUMIF(A:A, A265,F:F) - 7.75, ""))</f>
        <v/>
      </c>
      <c r="M265" s="1" t="s">
        <v>7755</v>
      </c>
      <c r="N265" s="1" t="s">
        <v>9754</v>
      </c>
      <c r="O265" s="1" t="s">
        <v>3776</v>
      </c>
      <c r="P265" s="1" t="s">
        <v>3777</v>
      </c>
      <c r="Q265" s="1" t="s">
        <v>1396</v>
      </c>
      <c r="R265" s="2" t="str">
        <f t="shared" ca="1" si="55"/>
        <v/>
      </c>
      <c r="S265" s="2" t="str">
        <f>IF(AB265="","",IF(COUNTIFS(AB$1:AB265,AB265,AD$1:AD265,AD265)&gt;1,"",IF(COUNTIFS(AB:AB,AB265,AD:AD,AD265)&gt;=1,"月作業","")))</f>
        <v/>
      </c>
      <c r="T265" s="2" t="str">
        <f t="shared" ca="1" si="56"/>
        <v>日作業263</v>
      </c>
      <c r="U265" s="2" t="str">
        <f>IF(AB265="","",IF(COUNTIFS(AC$1:AC265,AC265,AD$1:AD265,AD265)&gt;1,"",IF(COUNTIFS(AC:AC,AC265,AD:AD,AD265)&gt;=1,"日作業","")))</f>
        <v>日作業</v>
      </c>
      <c r="V265" s="2" t="str">
        <f t="shared" ca="1" si="57"/>
        <v/>
      </c>
      <c r="W265" s="2" t="str">
        <f>IF(AB265="","",IF(COUNTIF(AB$1:AB265,AB265)&gt;1,"",IF(COUNTIF(AB:AB,AB265)&gt;=1,"月","")))</f>
        <v/>
      </c>
      <c r="X265" s="2" t="str">
        <f t="shared" ca="1" si="58"/>
        <v>月日211</v>
      </c>
      <c r="Y265" s="2" t="str">
        <f>IF(AC265="","",IF(COUNTIF(AC$1:AC265,AC265)&gt;1,"",IF(COUNTIF(AC:AC,AC265)&gt;=1,"月日","")))</f>
        <v>月日</v>
      </c>
      <c r="Z265" s="2" t="str">
        <f t="shared" ca="1" si="59"/>
        <v/>
      </c>
      <c r="AA265" s="2" t="str">
        <f>IF(AD265="","",IF(COUNTIF(AD$1:AD265,AD265)&gt;1,"",IF(COUNTIF(AD:AD,AD265)&gt;=1,"作業","")))</f>
        <v/>
      </c>
      <c r="AB265" s="2">
        <f t="shared" si="49"/>
        <v>8</v>
      </c>
      <c r="AC265" s="3">
        <f t="shared" si="50"/>
        <v>45889</v>
      </c>
      <c r="AD265" s="2" t="str">
        <f t="shared" si="51"/>
        <v>新河岸5号点検ステージ作図</v>
      </c>
      <c r="AE265" s="2" t="str">
        <f t="shared" si="52"/>
        <v>点検ステージ作図</v>
      </c>
      <c r="AF265" s="2" t="str">
        <f t="shared" si="53"/>
        <v>新河岸5号</v>
      </c>
      <c r="AG265" s="2" t="str">
        <f t="shared" si="60"/>
        <v/>
      </c>
      <c r="AH265" s="2" t="str">
        <f t="shared" si="54"/>
        <v>点検ステージ</v>
      </c>
      <c r="AI265" s="2" t="str">
        <f t="shared" si="54"/>
        <v>作図</v>
      </c>
    </row>
    <row r="266" spans="1:35">
      <c r="A266" s="5">
        <v>45890</v>
      </c>
      <c r="B266" s="4" t="s">
        <v>11684</v>
      </c>
      <c r="C266" s="4" t="s">
        <v>11822</v>
      </c>
      <c r="D266" s="4" t="s">
        <v>1125</v>
      </c>
      <c r="F266" s="4">
        <v>7.75</v>
      </c>
      <c r="G266" s="1" t="str">
        <f>IF(COUNTIF(A$1:A265, A266) &gt; 0, "", IF(SUMIF(A:A, A266,F:F) &gt; 7.75, SUMIF(A:A, A266,F:F) - 7.75, ""))</f>
        <v/>
      </c>
      <c r="M266" s="1" t="s">
        <v>7756</v>
      </c>
      <c r="N266" s="1" t="s">
        <v>9755</v>
      </c>
      <c r="O266" s="1" t="s">
        <v>3778</v>
      </c>
      <c r="P266" s="1" t="s">
        <v>3779</v>
      </c>
      <c r="Q266" s="1" t="s">
        <v>1397</v>
      </c>
      <c r="R266" s="2" t="str">
        <f t="shared" ca="1" si="55"/>
        <v/>
      </c>
      <c r="S266" s="2" t="str">
        <f>IF(AB266="","",IF(COUNTIFS(AB$1:AB266,AB266,AD$1:AD266,AD266)&gt;1,"",IF(COUNTIFS(AB:AB,AB266,AD:AD,AD266)&gt;=1,"月作業","")))</f>
        <v/>
      </c>
      <c r="T266" s="2" t="str">
        <f t="shared" ca="1" si="56"/>
        <v>日作業264</v>
      </c>
      <c r="U266" s="2" t="str">
        <f>IF(AB266="","",IF(COUNTIFS(AC$1:AC266,AC266,AD$1:AD266,AD266)&gt;1,"",IF(COUNTIFS(AC:AC,AC266,AD:AD,AD266)&gt;=1,"日作業","")))</f>
        <v>日作業</v>
      </c>
      <c r="V266" s="2" t="str">
        <f t="shared" ca="1" si="57"/>
        <v/>
      </c>
      <c r="W266" s="2" t="str">
        <f>IF(AB266="","",IF(COUNTIF(AB$1:AB266,AB266)&gt;1,"",IF(COUNTIF(AB:AB,AB266)&gt;=1,"月","")))</f>
        <v/>
      </c>
      <c r="X266" s="2" t="str">
        <f t="shared" ca="1" si="58"/>
        <v>月日212</v>
      </c>
      <c r="Y266" s="2" t="str">
        <f>IF(AC266="","",IF(COUNTIF(AC$1:AC266,AC266)&gt;1,"",IF(COUNTIF(AC:AC,AC266)&gt;=1,"月日","")))</f>
        <v>月日</v>
      </c>
      <c r="Z266" s="2" t="str">
        <f t="shared" ca="1" si="59"/>
        <v/>
      </c>
      <c r="AA266" s="2" t="str">
        <f>IF(AD266="","",IF(COUNTIF(AD$1:AD266,AD266)&gt;1,"",IF(COUNTIF(AD:AD,AD266)&gt;=1,"作業","")))</f>
        <v/>
      </c>
      <c r="AB266" s="2">
        <f t="shared" si="49"/>
        <v>8</v>
      </c>
      <c r="AC266" s="3">
        <f t="shared" si="50"/>
        <v>45890</v>
      </c>
      <c r="AD266" s="2" t="str">
        <f t="shared" si="51"/>
        <v>新河岸5号点検ステージ作図</v>
      </c>
      <c r="AE266" s="2" t="str">
        <f t="shared" si="52"/>
        <v>点検ステージ作図</v>
      </c>
      <c r="AF266" s="2" t="str">
        <f t="shared" si="53"/>
        <v>新河岸5号</v>
      </c>
      <c r="AG266" s="2" t="str">
        <f t="shared" si="60"/>
        <v/>
      </c>
      <c r="AH266" s="2" t="str">
        <f t="shared" si="54"/>
        <v>点検ステージ</v>
      </c>
      <c r="AI266" s="2" t="str">
        <f t="shared" si="54"/>
        <v>作図</v>
      </c>
    </row>
    <row r="267" spans="1:35">
      <c r="A267" s="5">
        <v>45891</v>
      </c>
      <c r="B267" s="4" t="s">
        <v>11735</v>
      </c>
      <c r="C267" s="4" t="s">
        <v>11733</v>
      </c>
      <c r="D267" s="4" t="s">
        <v>11727</v>
      </c>
      <c r="F267" s="4">
        <v>7.75</v>
      </c>
      <c r="G267" s="1" t="str">
        <f>IF(COUNTIF(A$1:A266, A267) &gt; 0, "", IF(SUMIF(A:A, A267,F:F) &gt; 7.75, SUMIF(A:A, A267,F:F) - 7.75, ""))</f>
        <v/>
      </c>
      <c r="M267" s="1" t="s">
        <v>7757</v>
      </c>
      <c r="N267" s="1" t="s">
        <v>9756</v>
      </c>
      <c r="O267" s="1" t="s">
        <v>3780</v>
      </c>
      <c r="P267" s="1" t="s">
        <v>3781</v>
      </c>
      <c r="Q267" s="1" t="s">
        <v>1398</v>
      </c>
      <c r="R267" s="2" t="str">
        <f t="shared" ca="1" si="55"/>
        <v>月作業76</v>
      </c>
      <c r="S267" s="2" t="str">
        <f>IF(AB267="","",IF(COUNTIFS(AB$1:AB267,AB267,AD$1:AD267,AD267)&gt;1,"",IF(COUNTIFS(AB:AB,AB267,AD:AD,AD267)&gt;=1,"月作業","")))</f>
        <v>月作業</v>
      </c>
      <c r="T267" s="2" t="str">
        <f t="shared" ca="1" si="56"/>
        <v>日作業265</v>
      </c>
      <c r="U267" s="2" t="str">
        <f>IF(AB267="","",IF(COUNTIFS(AC$1:AC267,AC267,AD$1:AD267,AD267)&gt;1,"",IF(COUNTIFS(AC:AC,AC267,AD:AD,AD267)&gt;=1,"日作業","")))</f>
        <v>日作業</v>
      </c>
      <c r="V267" s="2" t="str">
        <f t="shared" ca="1" si="57"/>
        <v/>
      </c>
      <c r="W267" s="2" t="str">
        <f>IF(AB267="","",IF(COUNTIF(AB$1:AB267,AB267)&gt;1,"",IF(COUNTIF(AB:AB,AB267)&gt;=1,"月","")))</f>
        <v/>
      </c>
      <c r="X267" s="2" t="str">
        <f t="shared" ca="1" si="58"/>
        <v>月日213</v>
      </c>
      <c r="Y267" s="2" t="str">
        <f>IF(AC267="","",IF(COUNTIF(AC$1:AC267,AC267)&gt;1,"",IF(COUNTIF(AC:AC,AC267)&gt;=1,"月日","")))</f>
        <v>月日</v>
      </c>
      <c r="Z267" s="2" t="str">
        <f t="shared" ca="1" si="59"/>
        <v>作業56</v>
      </c>
      <c r="AA267" s="2" t="str">
        <f>IF(AD267="","",IF(COUNTIF(AD$1:AD267,AD267)&gt;1,"",IF(COUNTIF(AD:AD,AD267)&gt;=1,"作業","")))</f>
        <v>作業</v>
      </c>
      <c r="AB267" s="2">
        <f t="shared" si="49"/>
        <v>8</v>
      </c>
      <c r="AC267" s="3">
        <f t="shared" si="50"/>
        <v>45891</v>
      </c>
      <c r="AD267" s="2" t="str">
        <f t="shared" si="51"/>
        <v>東プラダクト現場見学</v>
      </c>
      <c r="AE267" s="2" t="str">
        <f t="shared" si="52"/>
        <v>ダクト現場見学</v>
      </c>
      <c r="AF267" s="2" t="str">
        <f t="shared" si="53"/>
        <v>東プラ</v>
      </c>
      <c r="AG267" s="2" t="str">
        <f t="shared" si="60"/>
        <v/>
      </c>
      <c r="AH267" s="2" t="str">
        <f t="shared" si="54"/>
        <v>ダクト</v>
      </c>
      <c r="AI267" s="2" t="str">
        <f t="shared" si="54"/>
        <v>現場見学</v>
      </c>
    </row>
    <row r="268" spans="1:35">
      <c r="A268" s="5">
        <v>45894</v>
      </c>
      <c r="B268" s="4" t="s">
        <v>11739</v>
      </c>
      <c r="C268" s="4" t="s">
        <v>11719</v>
      </c>
      <c r="D268" s="4" t="s">
        <v>11827</v>
      </c>
      <c r="F268" s="4">
        <v>7.75</v>
      </c>
      <c r="G268" s="1" t="str">
        <f>IF(COUNTIF(A$1:A267, A268) &gt; 0, "", IF(SUMIF(A:A, A268,F:F) &gt; 7.75, SUMIF(A:A, A268,F:F) - 7.75, ""))</f>
        <v/>
      </c>
      <c r="M268" s="1" t="s">
        <v>7758</v>
      </c>
      <c r="N268" s="1" t="s">
        <v>9757</v>
      </c>
      <c r="O268" s="1" t="s">
        <v>3782</v>
      </c>
      <c r="P268" s="1" t="s">
        <v>3783</v>
      </c>
      <c r="Q268" s="1" t="s">
        <v>1399</v>
      </c>
      <c r="R268" s="2" t="str">
        <f t="shared" ca="1" si="55"/>
        <v>月作業77</v>
      </c>
      <c r="S268" s="2" t="str">
        <f>IF(AB268="","",IF(COUNTIFS(AB$1:AB268,AB268,AD$1:AD268,AD268)&gt;1,"",IF(COUNTIFS(AB:AB,AB268,AD:AD,AD268)&gt;=1,"月作業","")))</f>
        <v>月作業</v>
      </c>
      <c r="T268" s="2" t="str">
        <f t="shared" ca="1" si="56"/>
        <v>日作業266</v>
      </c>
      <c r="U268" s="2" t="str">
        <f>IF(AB268="","",IF(COUNTIFS(AC$1:AC268,AC268,AD$1:AD268,AD268)&gt;1,"",IF(COUNTIFS(AC:AC,AC268,AD:AD,AD268)&gt;=1,"日作業","")))</f>
        <v>日作業</v>
      </c>
      <c r="V268" s="2" t="str">
        <f t="shared" ca="1" si="57"/>
        <v/>
      </c>
      <c r="W268" s="2" t="str">
        <f>IF(AB268="","",IF(COUNTIF(AB$1:AB268,AB268)&gt;1,"",IF(COUNTIF(AB:AB,AB268)&gt;=1,"月","")))</f>
        <v/>
      </c>
      <c r="X268" s="2" t="str">
        <f t="shared" ca="1" si="58"/>
        <v>月日214</v>
      </c>
      <c r="Y268" s="2" t="str">
        <f>IF(AC268="","",IF(COUNTIF(AC$1:AC268,AC268)&gt;1,"",IF(COUNTIF(AC:AC,AC268)&gt;=1,"月日","")))</f>
        <v>月日</v>
      </c>
      <c r="Z268" s="2" t="str">
        <f t="shared" ca="1" si="59"/>
        <v>作業57</v>
      </c>
      <c r="AA268" s="2" t="str">
        <f>IF(AD268="","",IF(COUNTIF(AD$1:AD268,AD268)&gt;1,"",IF(COUNTIF(AD:AD,AD268)&gt;=1,"作業","")))</f>
        <v>作業</v>
      </c>
      <c r="AB268" s="2">
        <f t="shared" si="49"/>
        <v>8</v>
      </c>
      <c r="AC268" s="3">
        <f t="shared" si="50"/>
        <v>45894</v>
      </c>
      <c r="AD268" s="2" t="str">
        <f t="shared" si="51"/>
        <v>後輩教育新人PCセットアップ</v>
      </c>
      <c r="AE268" s="2" t="str">
        <f t="shared" si="52"/>
        <v>新人PCセットアップ</v>
      </c>
      <c r="AF268" s="2" t="str">
        <f t="shared" si="53"/>
        <v>後輩教育</v>
      </c>
      <c r="AG268" s="2" t="str">
        <f t="shared" si="60"/>
        <v/>
      </c>
      <c r="AH268" s="2" t="str">
        <f t="shared" si="54"/>
        <v>新人PC</v>
      </c>
      <c r="AI268" s="2" t="str">
        <f t="shared" si="54"/>
        <v>セットアップ</v>
      </c>
    </row>
    <row r="269" spans="1:35">
      <c r="A269" s="5">
        <v>45895</v>
      </c>
      <c r="B269" s="4" t="s">
        <v>11684</v>
      </c>
      <c r="C269" s="4" t="s">
        <v>11828</v>
      </c>
      <c r="D269" s="4" t="s">
        <v>1125</v>
      </c>
      <c r="F269" s="4">
        <v>7.75</v>
      </c>
      <c r="G269" s="1" t="str">
        <f>IF(COUNTIF(A$1:A268, A269) &gt; 0, "", IF(SUMIF(A:A, A269,F:F) &gt; 7.75, SUMIF(A:A, A269,F:F) - 7.75, ""))</f>
        <v/>
      </c>
      <c r="M269" s="1" t="s">
        <v>7759</v>
      </c>
      <c r="N269" s="1" t="s">
        <v>9758</v>
      </c>
      <c r="O269" s="1" t="s">
        <v>3784</v>
      </c>
      <c r="P269" s="1" t="s">
        <v>3785</v>
      </c>
      <c r="Q269" s="1" t="s">
        <v>1400</v>
      </c>
      <c r="R269" s="2" t="str">
        <f t="shared" ca="1" si="55"/>
        <v>月作業78</v>
      </c>
      <c r="S269" s="2" t="str">
        <f>IF(AB269="","",IF(COUNTIFS(AB$1:AB269,AB269,AD$1:AD269,AD269)&gt;1,"",IF(COUNTIFS(AB:AB,AB269,AD:AD,AD269)&gt;=1,"月作業","")))</f>
        <v>月作業</v>
      </c>
      <c r="T269" s="2" t="str">
        <f t="shared" ca="1" si="56"/>
        <v>日作業267</v>
      </c>
      <c r="U269" s="2" t="str">
        <f>IF(AB269="","",IF(COUNTIFS(AC$1:AC269,AC269,AD$1:AD269,AD269)&gt;1,"",IF(COUNTIFS(AC:AC,AC269,AD:AD,AD269)&gt;=1,"日作業","")))</f>
        <v>日作業</v>
      </c>
      <c r="V269" s="2" t="str">
        <f t="shared" ca="1" si="57"/>
        <v/>
      </c>
      <c r="W269" s="2" t="str">
        <f>IF(AB269="","",IF(COUNTIF(AB$1:AB269,AB269)&gt;1,"",IF(COUNTIF(AB:AB,AB269)&gt;=1,"月","")))</f>
        <v/>
      </c>
      <c r="X269" s="2" t="str">
        <f t="shared" ca="1" si="58"/>
        <v>月日215</v>
      </c>
      <c r="Y269" s="2" t="str">
        <f>IF(AC269="","",IF(COUNTIF(AC$1:AC269,AC269)&gt;1,"",IF(COUNTIF(AC:AC,AC269)&gt;=1,"月日","")))</f>
        <v>月日</v>
      </c>
      <c r="Z269" s="2" t="str">
        <f t="shared" ca="1" si="59"/>
        <v>作業58</v>
      </c>
      <c r="AA269" s="2" t="str">
        <f>IF(AD269="","",IF(COUNTIF(AD$1:AD269,AD269)&gt;1,"",IF(COUNTIF(AD:AD,AD269)&gt;=1,"作業","")))</f>
        <v>作業</v>
      </c>
      <c r="AB269" s="2">
        <f t="shared" si="49"/>
        <v>8</v>
      </c>
      <c r="AC269" s="3">
        <f t="shared" si="50"/>
        <v>45895</v>
      </c>
      <c r="AD269" s="2" t="str">
        <f t="shared" si="51"/>
        <v>新河岸5号壁ブラケット作図</v>
      </c>
      <c r="AE269" s="2" t="str">
        <f t="shared" si="52"/>
        <v>壁ブラケット作図</v>
      </c>
      <c r="AF269" s="2" t="str">
        <f t="shared" si="53"/>
        <v>新河岸5号</v>
      </c>
      <c r="AG269" s="2" t="str">
        <f t="shared" si="60"/>
        <v/>
      </c>
      <c r="AH269" s="2" t="str">
        <f t="shared" si="54"/>
        <v>壁ブラケット</v>
      </c>
      <c r="AI269" s="2" t="str">
        <f t="shared" si="54"/>
        <v>作図</v>
      </c>
    </row>
    <row r="270" spans="1:35">
      <c r="A270" s="5">
        <v>45896</v>
      </c>
      <c r="B270" s="4" t="s">
        <v>11684</v>
      </c>
      <c r="C270" s="4" t="s">
        <v>11828</v>
      </c>
      <c r="D270" s="4" t="s">
        <v>1125</v>
      </c>
      <c r="F270" s="4">
        <v>7.75</v>
      </c>
      <c r="G270" s="1" t="str">
        <f>IF(COUNTIF(A$1:A269, A270) &gt; 0, "", IF(SUMIF(A:A, A270,F:F) &gt; 7.75, SUMIF(A:A, A270,F:F) - 7.75, ""))</f>
        <v/>
      </c>
      <c r="M270" s="1" t="s">
        <v>7760</v>
      </c>
      <c r="N270" s="1" t="s">
        <v>9759</v>
      </c>
      <c r="O270" s="1" t="s">
        <v>3786</v>
      </c>
      <c r="P270" s="1" t="s">
        <v>3787</v>
      </c>
      <c r="Q270" s="1" t="s">
        <v>1401</v>
      </c>
      <c r="R270" s="2" t="str">
        <f t="shared" ca="1" si="55"/>
        <v/>
      </c>
      <c r="S270" s="2" t="str">
        <f>IF(AB270="","",IF(COUNTIFS(AB$1:AB270,AB270,AD$1:AD270,AD270)&gt;1,"",IF(COUNTIFS(AB:AB,AB270,AD:AD,AD270)&gt;=1,"月作業","")))</f>
        <v/>
      </c>
      <c r="T270" s="2" t="str">
        <f t="shared" ca="1" si="56"/>
        <v>日作業268</v>
      </c>
      <c r="U270" s="2" t="str">
        <f>IF(AB270="","",IF(COUNTIFS(AC$1:AC270,AC270,AD$1:AD270,AD270)&gt;1,"",IF(COUNTIFS(AC:AC,AC270,AD:AD,AD270)&gt;=1,"日作業","")))</f>
        <v>日作業</v>
      </c>
      <c r="V270" s="2" t="str">
        <f t="shared" ca="1" si="57"/>
        <v/>
      </c>
      <c r="W270" s="2" t="str">
        <f>IF(AB270="","",IF(COUNTIF(AB$1:AB270,AB270)&gt;1,"",IF(COUNTIF(AB:AB,AB270)&gt;=1,"月","")))</f>
        <v/>
      </c>
      <c r="X270" s="2" t="str">
        <f t="shared" ca="1" si="58"/>
        <v>月日216</v>
      </c>
      <c r="Y270" s="2" t="str">
        <f>IF(AC270="","",IF(COUNTIF(AC$1:AC270,AC270)&gt;1,"",IF(COUNTIF(AC:AC,AC270)&gt;=1,"月日","")))</f>
        <v>月日</v>
      </c>
      <c r="Z270" s="2" t="str">
        <f t="shared" ca="1" si="59"/>
        <v/>
      </c>
      <c r="AA270" s="2" t="str">
        <f>IF(AD270="","",IF(COUNTIF(AD$1:AD270,AD270)&gt;1,"",IF(COUNTIF(AD:AD,AD270)&gt;=1,"作業","")))</f>
        <v/>
      </c>
      <c r="AB270" s="2">
        <f t="shared" si="49"/>
        <v>8</v>
      </c>
      <c r="AC270" s="3">
        <f t="shared" si="50"/>
        <v>45896</v>
      </c>
      <c r="AD270" s="2" t="str">
        <f t="shared" si="51"/>
        <v>新河岸5号壁ブラケット作図</v>
      </c>
      <c r="AE270" s="2" t="str">
        <f t="shared" si="52"/>
        <v>壁ブラケット作図</v>
      </c>
      <c r="AF270" s="2" t="str">
        <f t="shared" si="53"/>
        <v>新河岸5号</v>
      </c>
      <c r="AG270" s="2" t="str">
        <f t="shared" si="60"/>
        <v/>
      </c>
      <c r="AH270" s="2" t="str">
        <f t="shared" si="54"/>
        <v>壁ブラケット</v>
      </c>
      <c r="AI270" s="2" t="str">
        <f t="shared" si="54"/>
        <v>作図</v>
      </c>
    </row>
    <row r="271" spans="1:35">
      <c r="A271" s="5">
        <v>45897</v>
      </c>
      <c r="B271" s="4" t="s">
        <v>11684</v>
      </c>
      <c r="C271" s="4" t="s">
        <v>11828</v>
      </c>
      <c r="D271" s="4" t="s">
        <v>1125</v>
      </c>
      <c r="F271" s="4">
        <v>7.75</v>
      </c>
      <c r="G271" s="1" t="str">
        <f>IF(COUNTIF(A$1:A270, A271) &gt; 0, "", IF(SUMIF(A:A, A271,F:F) &gt; 7.75, SUMIF(A:A, A271,F:F) - 7.75, ""))</f>
        <v/>
      </c>
      <c r="M271" s="1" t="s">
        <v>7761</v>
      </c>
      <c r="N271" s="1" t="s">
        <v>9760</v>
      </c>
      <c r="O271" s="1" t="s">
        <v>3788</v>
      </c>
      <c r="P271" s="1" t="s">
        <v>3789</v>
      </c>
      <c r="Q271" s="1" t="s">
        <v>1402</v>
      </c>
      <c r="R271" s="2" t="str">
        <f t="shared" ca="1" si="55"/>
        <v/>
      </c>
      <c r="S271" s="2" t="str">
        <f>IF(AB271="","",IF(COUNTIFS(AB$1:AB271,AB271,AD$1:AD271,AD271)&gt;1,"",IF(COUNTIFS(AB:AB,AB271,AD:AD,AD271)&gt;=1,"月作業","")))</f>
        <v/>
      </c>
      <c r="T271" s="2" t="str">
        <f t="shared" ca="1" si="56"/>
        <v>日作業269</v>
      </c>
      <c r="U271" s="2" t="str">
        <f>IF(AB271="","",IF(COUNTIFS(AC$1:AC271,AC271,AD$1:AD271,AD271)&gt;1,"",IF(COUNTIFS(AC:AC,AC271,AD:AD,AD271)&gt;=1,"日作業","")))</f>
        <v>日作業</v>
      </c>
      <c r="V271" s="2" t="str">
        <f t="shared" ca="1" si="57"/>
        <v/>
      </c>
      <c r="W271" s="2" t="str">
        <f>IF(AB271="","",IF(COUNTIF(AB$1:AB271,AB271)&gt;1,"",IF(COUNTIF(AB:AB,AB271)&gt;=1,"月","")))</f>
        <v/>
      </c>
      <c r="X271" s="2" t="str">
        <f t="shared" ca="1" si="58"/>
        <v>月日217</v>
      </c>
      <c r="Y271" s="2" t="str">
        <f>IF(AC271="","",IF(COUNTIF(AC$1:AC271,AC271)&gt;1,"",IF(COUNTIF(AC:AC,AC271)&gt;=1,"月日","")))</f>
        <v>月日</v>
      </c>
      <c r="Z271" s="2" t="str">
        <f t="shared" ca="1" si="59"/>
        <v/>
      </c>
      <c r="AA271" s="2" t="str">
        <f>IF(AD271="","",IF(COUNTIF(AD$1:AD271,AD271)&gt;1,"",IF(COUNTIF(AD:AD,AD271)&gt;=1,"作業","")))</f>
        <v/>
      </c>
      <c r="AB271" s="2">
        <f t="shared" si="49"/>
        <v>8</v>
      </c>
      <c r="AC271" s="3">
        <f t="shared" si="50"/>
        <v>45897</v>
      </c>
      <c r="AD271" s="2" t="str">
        <f t="shared" si="51"/>
        <v>新河岸5号壁ブラケット作図</v>
      </c>
      <c r="AE271" s="2" t="str">
        <f t="shared" si="52"/>
        <v>壁ブラケット作図</v>
      </c>
      <c r="AF271" s="2" t="str">
        <f t="shared" si="53"/>
        <v>新河岸5号</v>
      </c>
      <c r="AG271" s="2" t="str">
        <f t="shared" si="60"/>
        <v/>
      </c>
      <c r="AH271" s="2" t="str">
        <f t="shared" si="54"/>
        <v>壁ブラケット</v>
      </c>
      <c r="AI271" s="2" t="str">
        <f t="shared" si="54"/>
        <v>作図</v>
      </c>
    </row>
    <row r="272" spans="1:35">
      <c r="A272" s="5">
        <v>45898</v>
      </c>
      <c r="B272" s="4" t="s">
        <v>11684</v>
      </c>
      <c r="C272" s="4" t="s">
        <v>11828</v>
      </c>
      <c r="D272" s="4" t="s">
        <v>1125</v>
      </c>
      <c r="F272" s="4">
        <v>7.75</v>
      </c>
      <c r="G272" s="1" t="str">
        <f>IF(COUNTIF(A$1:A271, A272) &gt; 0, "", IF(SUMIF(A:A, A272,F:F) &gt; 7.75, SUMIF(A:A, A272,F:F) - 7.75, ""))</f>
        <v/>
      </c>
      <c r="M272" s="1" t="s">
        <v>7762</v>
      </c>
      <c r="N272" s="1" t="s">
        <v>9761</v>
      </c>
      <c r="O272" s="1" t="s">
        <v>3790</v>
      </c>
      <c r="P272" s="1" t="s">
        <v>3791</v>
      </c>
      <c r="Q272" s="1" t="s">
        <v>1403</v>
      </c>
      <c r="R272" s="2" t="str">
        <f t="shared" ca="1" si="55"/>
        <v/>
      </c>
      <c r="S272" s="2" t="str">
        <f>IF(AB272="","",IF(COUNTIFS(AB$1:AB272,AB272,AD$1:AD272,AD272)&gt;1,"",IF(COUNTIFS(AB:AB,AB272,AD:AD,AD272)&gt;=1,"月作業","")))</f>
        <v/>
      </c>
      <c r="T272" s="2" t="str">
        <f t="shared" ca="1" si="56"/>
        <v>日作業270</v>
      </c>
      <c r="U272" s="2" t="str">
        <f>IF(AB272="","",IF(COUNTIFS(AC$1:AC272,AC272,AD$1:AD272,AD272)&gt;1,"",IF(COUNTIFS(AC:AC,AC272,AD:AD,AD272)&gt;=1,"日作業","")))</f>
        <v>日作業</v>
      </c>
      <c r="V272" s="2" t="str">
        <f t="shared" ca="1" si="57"/>
        <v/>
      </c>
      <c r="W272" s="2" t="str">
        <f>IF(AB272="","",IF(COUNTIF(AB$1:AB272,AB272)&gt;1,"",IF(COUNTIF(AB:AB,AB272)&gt;=1,"月","")))</f>
        <v/>
      </c>
      <c r="X272" s="2" t="str">
        <f t="shared" ca="1" si="58"/>
        <v>月日218</v>
      </c>
      <c r="Y272" s="2" t="str">
        <f>IF(AC272="","",IF(COUNTIF(AC$1:AC272,AC272)&gt;1,"",IF(COUNTIF(AC:AC,AC272)&gt;=1,"月日","")))</f>
        <v>月日</v>
      </c>
      <c r="Z272" s="2" t="str">
        <f t="shared" ca="1" si="59"/>
        <v/>
      </c>
      <c r="AA272" s="2" t="str">
        <f>IF(AD272="","",IF(COUNTIF(AD$1:AD272,AD272)&gt;1,"",IF(COUNTIF(AD:AD,AD272)&gt;=1,"作業","")))</f>
        <v/>
      </c>
      <c r="AB272" s="2">
        <f t="shared" si="49"/>
        <v>8</v>
      </c>
      <c r="AC272" s="3">
        <f t="shared" si="50"/>
        <v>45898</v>
      </c>
      <c r="AD272" s="2" t="str">
        <f t="shared" si="51"/>
        <v>新河岸5号壁ブラケット作図</v>
      </c>
      <c r="AE272" s="2" t="str">
        <f t="shared" si="52"/>
        <v>壁ブラケット作図</v>
      </c>
      <c r="AF272" s="2" t="str">
        <f t="shared" si="53"/>
        <v>新河岸5号</v>
      </c>
      <c r="AG272" s="2" t="str">
        <f t="shared" si="60"/>
        <v/>
      </c>
      <c r="AH272" s="2" t="str">
        <f t="shared" si="54"/>
        <v>壁ブラケット</v>
      </c>
      <c r="AI272" s="2" t="str">
        <f t="shared" si="54"/>
        <v>作図</v>
      </c>
    </row>
    <row r="273" spans="1:35">
      <c r="A273" s="5">
        <v>45901</v>
      </c>
      <c r="B273" s="4" t="s">
        <v>11684</v>
      </c>
      <c r="C273" s="4" t="s">
        <v>11828</v>
      </c>
      <c r="D273" s="4" t="s">
        <v>1125</v>
      </c>
      <c r="F273" s="4">
        <v>7.75</v>
      </c>
      <c r="G273" s="1" t="str">
        <f>IF(COUNTIF(A$1:A272, A273) &gt; 0, "", IF(SUMIF(A:A, A273,F:F) &gt; 7.75, SUMIF(A:A, A273,F:F) - 7.75, ""))</f>
        <v/>
      </c>
      <c r="M273" s="1" t="s">
        <v>7763</v>
      </c>
      <c r="N273" s="1" t="s">
        <v>9762</v>
      </c>
      <c r="O273" s="1" t="s">
        <v>3792</v>
      </c>
      <c r="P273" s="1" t="s">
        <v>3793</v>
      </c>
      <c r="Q273" s="1" t="s">
        <v>1404</v>
      </c>
      <c r="R273" s="2" t="str">
        <f t="shared" ca="1" si="55"/>
        <v>月作業79</v>
      </c>
      <c r="S273" s="2" t="str">
        <f>IF(AB273="","",IF(COUNTIFS(AB$1:AB273,AB273,AD$1:AD273,AD273)&gt;1,"",IF(COUNTIFS(AB:AB,AB273,AD:AD,AD273)&gt;=1,"月作業","")))</f>
        <v>月作業</v>
      </c>
      <c r="T273" s="2" t="str">
        <f t="shared" ca="1" si="56"/>
        <v>日作業271</v>
      </c>
      <c r="U273" s="2" t="str">
        <f>IF(AB273="","",IF(COUNTIFS(AC$1:AC273,AC273,AD$1:AD273,AD273)&gt;1,"",IF(COUNTIFS(AC:AC,AC273,AD:AD,AD273)&gt;=1,"日作業","")))</f>
        <v>日作業</v>
      </c>
      <c r="V273" s="2" t="str">
        <f t="shared" ca="1" si="57"/>
        <v>月12</v>
      </c>
      <c r="W273" s="2" t="str">
        <f>IF(AB273="","",IF(COUNTIF(AB$1:AB273,AB273)&gt;1,"",IF(COUNTIF(AB:AB,AB273)&gt;=1,"月","")))</f>
        <v>月</v>
      </c>
      <c r="X273" s="2" t="str">
        <f t="shared" ca="1" si="58"/>
        <v>月日219</v>
      </c>
      <c r="Y273" s="2" t="str">
        <f>IF(AC273="","",IF(COUNTIF(AC$1:AC273,AC273)&gt;1,"",IF(COUNTIF(AC:AC,AC273)&gt;=1,"月日","")))</f>
        <v>月日</v>
      </c>
      <c r="Z273" s="2" t="str">
        <f t="shared" ca="1" si="59"/>
        <v/>
      </c>
      <c r="AA273" s="2" t="str">
        <f>IF(AD273="","",IF(COUNTIF(AD$1:AD273,AD273)&gt;1,"",IF(COUNTIF(AD:AD,AD273)&gt;=1,"作業","")))</f>
        <v/>
      </c>
      <c r="AB273" s="2">
        <f t="shared" si="49"/>
        <v>9</v>
      </c>
      <c r="AC273" s="3">
        <f t="shared" si="50"/>
        <v>45901</v>
      </c>
      <c r="AD273" s="2" t="str">
        <f t="shared" si="51"/>
        <v>新河岸5号壁ブラケット作図</v>
      </c>
      <c r="AE273" s="2" t="str">
        <f t="shared" si="52"/>
        <v>壁ブラケット作図</v>
      </c>
      <c r="AF273" s="2" t="str">
        <f t="shared" si="53"/>
        <v>新河岸5号</v>
      </c>
      <c r="AG273" s="2" t="str">
        <f t="shared" si="60"/>
        <v/>
      </c>
      <c r="AH273" s="2" t="str">
        <f t="shared" si="54"/>
        <v>壁ブラケット</v>
      </c>
      <c r="AI273" s="2" t="str">
        <f t="shared" si="54"/>
        <v>作図</v>
      </c>
    </row>
    <row r="274" spans="1:35">
      <c r="A274" s="5">
        <v>45902</v>
      </c>
      <c r="B274" s="4" t="s">
        <v>11825</v>
      </c>
      <c r="C274" s="4" t="s">
        <v>11826</v>
      </c>
      <c r="D274" s="4" t="s">
        <v>1125</v>
      </c>
      <c r="F274" s="4">
        <v>7.75</v>
      </c>
      <c r="G274" s="1" t="str">
        <f>IF(COUNTIF(A$1:A273, A274) &gt; 0, "", IF(SUMIF(A:A, A274,F:F) &gt; 7.75, SUMIF(A:A, A274,F:F) - 7.75, ""))</f>
        <v/>
      </c>
      <c r="M274" s="1" t="s">
        <v>7764</v>
      </c>
      <c r="N274" s="1" t="s">
        <v>9763</v>
      </c>
      <c r="O274" s="1" t="s">
        <v>3794</v>
      </c>
      <c r="P274" s="1" t="s">
        <v>3795</v>
      </c>
      <c r="Q274" s="1" t="s">
        <v>1405</v>
      </c>
      <c r="R274" s="2" t="str">
        <f t="shared" ca="1" si="55"/>
        <v>月作業80</v>
      </c>
      <c r="S274" s="2" t="str">
        <f>IF(AB274="","",IF(COUNTIFS(AB$1:AB274,AB274,AD$1:AD274,AD274)&gt;1,"",IF(COUNTIFS(AB:AB,AB274,AD:AD,AD274)&gt;=1,"月作業","")))</f>
        <v>月作業</v>
      </c>
      <c r="T274" s="2" t="str">
        <f t="shared" ca="1" si="56"/>
        <v>日作業272</v>
      </c>
      <c r="U274" s="2" t="str">
        <f>IF(AB274="","",IF(COUNTIFS(AC$1:AC274,AC274,AD$1:AD274,AD274)&gt;1,"",IF(COUNTIFS(AC:AC,AC274,AD:AD,AD274)&gt;=1,"日作業","")))</f>
        <v>日作業</v>
      </c>
      <c r="V274" s="2" t="str">
        <f t="shared" ca="1" si="57"/>
        <v/>
      </c>
      <c r="W274" s="2" t="str">
        <f>IF(AB274="","",IF(COUNTIF(AB$1:AB274,AB274)&gt;1,"",IF(COUNTIF(AB:AB,AB274)&gt;=1,"月","")))</f>
        <v/>
      </c>
      <c r="X274" s="2" t="str">
        <f t="shared" ca="1" si="58"/>
        <v>月日220</v>
      </c>
      <c r="Y274" s="2" t="str">
        <f>IF(AC274="","",IF(COUNTIF(AC$1:AC274,AC274)&gt;1,"",IF(COUNTIF(AC:AC,AC274)&gt;=1,"月日","")))</f>
        <v>月日</v>
      </c>
      <c r="Z274" s="2" t="str">
        <f t="shared" ca="1" si="59"/>
        <v/>
      </c>
      <c r="AA274" s="2" t="str">
        <f>IF(AD274="","",IF(COUNTIF(AD$1:AD274,AD274)&gt;1,"",IF(COUNTIF(AD:AD,AD274)&gt;=1,"作業","")))</f>
        <v/>
      </c>
      <c r="AB274" s="2">
        <f t="shared" si="49"/>
        <v>9</v>
      </c>
      <c r="AC274" s="3">
        <f t="shared" si="50"/>
        <v>45902</v>
      </c>
      <c r="AD274" s="2" t="str">
        <f t="shared" si="51"/>
        <v>仙塩浄化センター砂冷却コンベヤ作図</v>
      </c>
      <c r="AE274" s="2" t="str">
        <f t="shared" si="52"/>
        <v>砂冷却コンベヤ作図</v>
      </c>
      <c r="AF274" s="2" t="str">
        <f t="shared" si="53"/>
        <v>仙塩浄化センター</v>
      </c>
      <c r="AG274" s="2" t="str">
        <f t="shared" si="60"/>
        <v/>
      </c>
      <c r="AH274" s="2" t="str">
        <f t="shared" si="54"/>
        <v>砂冷却コンベヤ</v>
      </c>
      <c r="AI274" s="2" t="str">
        <f t="shared" si="54"/>
        <v>作図</v>
      </c>
    </row>
    <row r="275" spans="1:35">
      <c r="A275" s="5">
        <v>45903</v>
      </c>
      <c r="B275" s="4" t="s">
        <v>11825</v>
      </c>
      <c r="C275" s="4" t="s">
        <v>11826</v>
      </c>
      <c r="D275" s="4" t="s">
        <v>1125</v>
      </c>
      <c r="E275" s="4">
        <v>1</v>
      </c>
      <c r="F275" s="4">
        <v>7.75</v>
      </c>
      <c r="G275" s="1" t="str">
        <f>IF(COUNTIF(A$1:A274, A275) &gt; 0, "", IF(SUMIF(A:A, A275,F:F) &gt; 7.75, SUMIF(A:A, A275,F:F) - 7.75, ""))</f>
        <v/>
      </c>
      <c r="M275" s="1" t="s">
        <v>7765</v>
      </c>
      <c r="N275" s="1" t="s">
        <v>9764</v>
      </c>
      <c r="O275" s="1" t="s">
        <v>3796</v>
      </c>
      <c r="P275" s="1" t="s">
        <v>3797</v>
      </c>
      <c r="Q275" s="1" t="s">
        <v>1406</v>
      </c>
      <c r="R275" s="2" t="str">
        <f t="shared" ca="1" si="55"/>
        <v/>
      </c>
      <c r="S275" s="2" t="str">
        <f>IF(AB275="","",IF(COUNTIFS(AB$1:AB275,AB275,AD$1:AD275,AD275)&gt;1,"",IF(COUNTIFS(AB:AB,AB275,AD:AD,AD275)&gt;=1,"月作業","")))</f>
        <v/>
      </c>
      <c r="T275" s="2" t="str">
        <f t="shared" ca="1" si="56"/>
        <v>日作業273</v>
      </c>
      <c r="U275" s="2" t="str">
        <f>IF(AB275="","",IF(COUNTIFS(AC$1:AC275,AC275,AD$1:AD275,AD275)&gt;1,"",IF(COUNTIFS(AC:AC,AC275,AD:AD,AD275)&gt;=1,"日作業","")))</f>
        <v>日作業</v>
      </c>
      <c r="V275" s="2" t="str">
        <f t="shared" ca="1" si="57"/>
        <v/>
      </c>
      <c r="W275" s="2" t="str">
        <f>IF(AB275="","",IF(COUNTIF(AB$1:AB275,AB275)&gt;1,"",IF(COUNTIF(AB:AB,AB275)&gt;=1,"月","")))</f>
        <v/>
      </c>
      <c r="X275" s="2" t="str">
        <f t="shared" ca="1" si="58"/>
        <v>月日221</v>
      </c>
      <c r="Y275" s="2" t="str">
        <f>IF(AC275="","",IF(COUNTIF(AC$1:AC275,AC275)&gt;1,"",IF(COUNTIF(AC:AC,AC275)&gt;=1,"月日","")))</f>
        <v>月日</v>
      </c>
      <c r="Z275" s="2" t="str">
        <f t="shared" ca="1" si="59"/>
        <v/>
      </c>
      <c r="AA275" s="2" t="str">
        <f>IF(AD275="","",IF(COUNTIF(AD$1:AD275,AD275)&gt;1,"",IF(COUNTIF(AD:AD,AD275)&gt;=1,"作業","")))</f>
        <v/>
      </c>
      <c r="AB275" s="2">
        <f t="shared" si="49"/>
        <v>9</v>
      </c>
      <c r="AC275" s="3">
        <f t="shared" si="50"/>
        <v>45903</v>
      </c>
      <c r="AD275" s="2" t="str">
        <f t="shared" si="51"/>
        <v>仙塩浄化センター砂冷却コンベヤ作図</v>
      </c>
      <c r="AE275" s="2" t="str">
        <f t="shared" si="52"/>
        <v>砂冷却コンベヤ作図</v>
      </c>
      <c r="AF275" s="2" t="str">
        <f t="shared" si="53"/>
        <v>仙塩浄化センター</v>
      </c>
      <c r="AG275" s="2">
        <f t="shared" si="60"/>
        <v>1</v>
      </c>
      <c r="AH275" s="2" t="str">
        <f t="shared" si="54"/>
        <v>砂冷却コンベヤ</v>
      </c>
      <c r="AI275" s="2" t="str">
        <f t="shared" si="54"/>
        <v>作図</v>
      </c>
    </row>
    <row r="276" spans="1:35">
      <c r="A276" s="5">
        <v>45904</v>
      </c>
      <c r="B276" s="4" t="s">
        <v>11825</v>
      </c>
      <c r="C276" s="4" t="s">
        <v>11826</v>
      </c>
      <c r="D276" s="4" t="s">
        <v>1125</v>
      </c>
      <c r="E276" s="4">
        <v>1</v>
      </c>
      <c r="F276" s="4">
        <v>7.75</v>
      </c>
      <c r="G276" s="1" t="str">
        <f>IF(COUNTIF(A$1:A275, A276) &gt; 0, "", IF(SUMIF(A:A, A276,F:F) &gt; 7.75, SUMIF(A:A, A276,F:F) - 7.75, ""))</f>
        <v/>
      </c>
      <c r="M276" s="1" t="s">
        <v>7766</v>
      </c>
      <c r="N276" s="1" t="s">
        <v>9765</v>
      </c>
      <c r="O276" s="1" t="s">
        <v>3798</v>
      </c>
      <c r="P276" s="1" t="s">
        <v>3799</v>
      </c>
      <c r="Q276" s="1" t="s">
        <v>1407</v>
      </c>
      <c r="R276" s="2" t="str">
        <f t="shared" ca="1" si="55"/>
        <v/>
      </c>
      <c r="S276" s="2" t="str">
        <f>IF(AB276="","",IF(COUNTIFS(AB$1:AB276,AB276,AD$1:AD276,AD276)&gt;1,"",IF(COUNTIFS(AB:AB,AB276,AD:AD,AD276)&gt;=1,"月作業","")))</f>
        <v/>
      </c>
      <c r="T276" s="2" t="str">
        <f t="shared" ca="1" si="56"/>
        <v>日作業274</v>
      </c>
      <c r="U276" s="2" t="str">
        <f>IF(AB276="","",IF(COUNTIFS(AC$1:AC276,AC276,AD$1:AD276,AD276)&gt;1,"",IF(COUNTIFS(AC:AC,AC276,AD:AD,AD276)&gt;=1,"日作業","")))</f>
        <v>日作業</v>
      </c>
      <c r="V276" s="2" t="str">
        <f t="shared" ca="1" si="57"/>
        <v/>
      </c>
      <c r="W276" s="2" t="str">
        <f>IF(AB276="","",IF(COUNTIF(AB$1:AB276,AB276)&gt;1,"",IF(COUNTIF(AB:AB,AB276)&gt;=1,"月","")))</f>
        <v/>
      </c>
      <c r="X276" s="2" t="str">
        <f t="shared" ca="1" si="58"/>
        <v>月日222</v>
      </c>
      <c r="Y276" s="2" t="str">
        <f>IF(AC276="","",IF(COUNTIF(AC$1:AC276,AC276)&gt;1,"",IF(COUNTIF(AC:AC,AC276)&gt;=1,"月日","")))</f>
        <v>月日</v>
      </c>
      <c r="Z276" s="2" t="str">
        <f t="shared" ca="1" si="59"/>
        <v/>
      </c>
      <c r="AA276" s="2" t="str">
        <f>IF(AD276="","",IF(COUNTIF(AD$1:AD276,AD276)&gt;1,"",IF(COUNTIF(AD:AD,AD276)&gt;=1,"作業","")))</f>
        <v/>
      </c>
      <c r="AB276" s="2">
        <f t="shared" si="49"/>
        <v>9</v>
      </c>
      <c r="AC276" s="3">
        <f t="shared" si="50"/>
        <v>45904</v>
      </c>
      <c r="AD276" s="2" t="str">
        <f t="shared" si="51"/>
        <v>仙塩浄化センター砂冷却コンベヤ作図</v>
      </c>
      <c r="AE276" s="2" t="str">
        <f t="shared" si="52"/>
        <v>砂冷却コンベヤ作図</v>
      </c>
      <c r="AF276" s="2" t="str">
        <f t="shared" si="53"/>
        <v>仙塩浄化センター</v>
      </c>
      <c r="AG276" s="2">
        <f t="shared" si="60"/>
        <v>1</v>
      </c>
      <c r="AH276" s="2" t="str">
        <f t="shared" si="54"/>
        <v>砂冷却コンベヤ</v>
      </c>
      <c r="AI276" s="2" t="str">
        <f t="shared" si="54"/>
        <v>作図</v>
      </c>
    </row>
    <row r="277" spans="1:35">
      <c r="A277" s="5">
        <v>45908</v>
      </c>
      <c r="B277" s="4" t="s">
        <v>11825</v>
      </c>
      <c r="C277" s="4" t="s">
        <v>11826</v>
      </c>
      <c r="D277" s="4" t="s">
        <v>1125</v>
      </c>
      <c r="E277" s="4">
        <v>3</v>
      </c>
      <c r="F277" s="4">
        <v>7.75</v>
      </c>
      <c r="G277" s="1" t="str">
        <f>IF(COUNTIF(A$1:A276, A277) &gt; 0, "", IF(SUMIF(A:A, A277,F:F) &gt; 7.75, SUMIF(A:A, A277,F:F) - 7.75, ""))</f>
        <v/>
      </c>
      <c r="M277" s="1" t="s">
        <v>7767</v>
      </c>
      <c r="N277" s="1" t="s">
        <v>9766</v>
      </c>
      <c r="O277" s="1" t="s">
        <v>3800</v>
      </c>
      <c r="P277" s="1" t="s">
        <v>3801</v>
      </c>
      <c r="Q277" s="1" t="s">
        <v>1408</v>
      </c>
      <c r="R277" s="2" t="str">
        <f t="shared" ca="1" si="55"/>
        <v/>
      </c>
      <c r="S277" s="2" t="str">
        <f>IF(AB277="","",IF(COUNTIFS(AB$1:AB277,AB277,AD$1:AD277,AD277)&gt;1,"",IF(COUNTIFS(AB:AB,AB277,AD:AD,AD277)&gt;=1,"月作業","")))</f>
        <v/>
      </c>
      <c r="T277" s="2" t="str">
        <f t="shared" ca="1" si="56"/>
        <v>日作業275</v>
      </c>
      <c r="U277" s="2" t="str">
        <f>IF(AB277="","",IF(COUNTIFS(AC$1:AC277,AC277,AD$1:AD277,AD277)&gt;1,"",IF(COUNTIFS(AC:AC,AC277,AD:AD,AD277)&gt;=1,"日作業","")))</f>
        <v>日作業</v>
      </c>
      <c r="V277" s="2" t="str">
        <f t="shared" ca="1" si="57"/>
        <v/>
      </c>
      <c r="W277" s="2" t="str">
        <f>IF(AB277="","",IF(COUNTIF(AB$1:AB277,AB277)&gt;1,"",IF(COUNTIF(AB:AB,AB277)&gt;=1,"月","")))</f>
        <v/>
      </c>
      <c r="X277" s="2" t="str">
        <f t="shared" ca="1" si="58"/>
        <v>月日223</v>
      </c>
      <c r="Y277" s="2" t="str">
        <f>IF(AC277="","",IF(COUNTIF(AC$1:AC277,AC277)&gt;1,"",IF(COUNTIF(AC:AC,AC277)&gt;=1,"月日","")))</f>
        <v>月日</v>
      </c>
      <c r="Z277" s="2" t="str">
        <f t="shared" ca="1" si="59"/>
        <v/>
      </c>
      <c r="AA277" s="2" t="str">
        <f>IF(AD277="","",IF(COUNTIF(AD$1:AD277,AD277)&gt;1,"",IF(COUNTIF(AD:AD,AD277)&gt;=1,"作業","")))</f>
        <v/>
      </c>
      <c r="AB277" s="2">
        <f t="shared" si="49"/>
        <v>9</v>
      </c>
      <c r="AC277" s="3">
        <f t="shared" si="50"/>
        <v>45908</v>
      </c>
      <c r="AD277" s="2" t="str">
        <f t="shared" si="51"/>
        <v>仙塩浄化センター砂冷却コンベヤ作図</v>
      </c>
      <c r="AE277" s="2" t="str">
        <f t="shared" si="52"/>
        <v>砂冷却コンベヤ作図</v>
      </c>
      <c r="AF277" s="2" t="str">
        <f t="shared" si="53"/>
        <v>仙塩浄化センター</v>
      </c>
      <c r="AG277" s="2">
        <f t="shared" si="60"/>
        <v>3</v>
      </c>
      <c r="AH277" s="2" t="str">
        <f t="shared" si="54"/>
        <v>砂冷却コンベヤ</v>
      </c>
      <c r="AI277" s="2" t="str">
        <f t="shared" si="54"/>
        <v>作図</v>
      </c>
    </row>
    <row r="278" spans="1:35">
      <c r="A278" s="5">
        <v>45909</v>
      </c>
      <c r="B278" s="4" t="s">
        <v>11825</v>
      </c>
      <c r="C278" s="4" t="s">
        <v>11826</v>
      </c>
      <c r="D278" s="4" t="s">
        <v>1125</v>
      </c>
      <c r="F278" s="4">
        <v>7.75</v>
      </c>
      <c r="G278" s="1" t="str">
        <f>IF(COUNTIF(A$1:A277, A278) &gt; 0, "", IF(SUMIF(A:A, A278,F:F) &gt; 7.75, SUMIF(A:A, A278,F:F) - 7.75, ""))</f>
        <v/>
      </c>
      <c r="M278" s="1" t="s">
        <v>7768</v>
      </c>
      <c r="N278" s="1" t="s">
        <v>9767</v>
      </c>
      <c r="O278" s="1" t="s">
        <v>3802</v>
      </c>
      <c r="P278" s="1" t="s">
        <v>3803</v>
      </c>
      <c r="Q278" s="1" t="s">
        <v>1409</v>
      </c>
      <c r="R278" s="2" t="str">
        <f t="shared" ca="1" si="55"/>
        <v/>
      </c>
      <c r="S278" s="2" t="str">
        <f>IF(AB278="","",IF(COUNTIFS(AB$1:AB278,AB278,AD$1:AD278,AD278)&gt;1,"",IF(COUNTIFS(AB:AB,AB278,AD:AD,AD278)&gt;=1,"月作業","")))</f>
        <v/>
      </c>
      <c r="T278" s="2" t="str">
        <f t="shared" ca="1" si="56"/>
        <v>日作業276</v>
      </c>
      <c r="U278" s="2" t="str">
        <f>IF(AB278="","",IF(COUNTIFS(AC$1:AC278,AC278,AD$1:AD278,AD278)&gt;1,"",IF(COUNTIFS(AC:AC,AC278,AD:AD,AD278)&gt;=1,"日作業","")))</f>
        <v>日作業</v>
      </c>
      <c r="V278" s="2" t="str">
        <f t="shared" ca="1" si="57"/>
        <v/>
      </c>
      <c r="W278" s="2" t="str">
        <f>IF(AB278="","",IF(COUNTIF(AB$1:AB278,AB278)&gt;1,"",IF(COUNTIF(AB:AB,AB278)&gt;=1,"月","")))</f>
        <v/>
      </c>
      <c r="X278" s="2" t="str">
        <f t="shared" ca="1" si="58"/>
        <v>月日224</v>
      </c>
      <c r="Y278" s="2" t="str">
        <f>IF(AC278="","",IF(COUNTIF(AC$1:AC278,AC278)&gt;1,"",IF(COUNTIF(AC:AC,AC278)&gt;=1,"月日","")))</f>
        <v>月日</v>
      </c>
      <c r="Z278" s="2" t="str">
        <f t="shared" ca="1" si="59"/>
        <v/>
      </c>
      <c r="AA278" s="2" t="str">
        <f>IF(AD278="","",IF(COUNTIF(AD$1:AD278,AD278)&gt;1,"",IF(COUNTIF(AD:AD,AD278)&gt;=1,"作業","")))</f>
        <v/>
      </c>
      <c r="AB278" s="2">
        <f t="shared" si="49"/>
        <v>9</v>
      </c>
      <c r="AC278" s="3">
        <f t="shared" si="50"/>
        <v>45909</v>
      </c>
      <c r="AD278" s="2" t="str">
        <f t="shared" si="51"/>
        <v>仙塩浄化センター砂冷却コンベヤ作図</v>
      </c>
      <c r="AE278" s="2" t="str">
        <f t="shared" si="52"/>
        <v>砂冷却コンベヤ作図</v>
      </c>
      <c r="AF278" s="2" t="str">
        <f t="shared" si="53"/>
        <v>仙塩浄化センター</v>
      </c>
      <c r="AG278" s="2" t="str">
        <f t="shared" si="60"/>
        <v/>
      </c>
      <c r="AH278" s="2" t="str">
        <f t="shared" si="54"/>
        <v>砂冷却コンベヤ</v>
      </c>
      <c r="AI278" s="2" t="str">
        <f t="shared" si="54"/>
        <v>作図</v>
      </c>
    </row>
    <row r="279" spans="1:35">
      <c r="A279" s="5">
        <v>45910</v>
      </c>
      <c r="B279" s="4" t="s">
        <v>11825</v>
      </c>
      <c r="C279" s="4" t="s">
        <v>11826</v>
      </c>
      <c r="D279" s="4" t="s">
        <v>1125</v>
      </c>
      <c r="E279" s="4">
        <v>1</v>
      </c>
      <c r="F279" s="4">
        <v>7.75</v>
      </c>
      <c r="G279" s="1" t="str">
        <f>IF(COUNTIF(A$1:A278, A279) &gt; 0, "", IF(SUMIF(A:A, A279,F:F) &gt; 7.75, SUMIF(A:A, A279,F:F) - 7.75, ""))</f>
        <v/>
      </c>
      <c r="M279" s="1" t="s">
        <v>7769</v>
      </c>
      <c r="N279" s="1" t="s">
        <v>9768</v>
      </c>
      <c r="O279" s="1" t="s">
        <v>3804</v>
      </c>
      <c r="P279" s="1" t="s">
        <v>3805</v>
      </c>
      <c r="Q279" s="1" t="s">
        <v>1410</v>
      </c>
      <c r="R279" s="2" t="str">
        <f t="shared" ca="1" si="55"/>
        <v/>
      </c>
      <c r="S279" s="2" t="str">
        <f>IF(AB279="","",IF(COUNTIFS(AB$1:AB279,AB279,AD$1:AD279,AD279)&gt;1,"",IF(COUNTIFS(AB:AB,AB279,AD:AD,AD279)&gt;=1,"月作業","")))</f>
        <v/>
      </c>
      <c r="T279" s="2" t="str">
        <f t="shared" ca="1" si="56"/>
        <v>日作業277</v>
      </c>
      <c r="U279" s="2" t="str">
        <f>IF(AB279="","",IF(COUNTIFS(AC$1:AC279,AC279,AD$1:AD279,AD279)&gt;1,"",IF(COUNTIFS(AC:AC,AC279,AD:AD,AD279)&gt;=1,"日作業","")))</f>
        <v>日作業</v>
      </c>
      <c r="V279" s="2" t="str">
        <f t="shared" ca="1" si="57"/>
        <v/>
      </c>
      <c r="W279" s="2" t="str">
        <f>IF(AB279="","",IF(COUNTIF(AB$1:AB279,AB279)&gt;1,"",IF(COUNTIF(AB:AB,AB279)&gt;=1,"月","")))</f>
        <v/>
      </c>
      <c r="X279" s="2" t="str">
        <f t="shared" ca="1" si="58"/>
        <v>月日225</v>
      </c>
      <c r="Y279" s="2" t="str">
        <f>IF(AC279="","",IF(COUNTIF(AC$1:AC279,AC279)&gt;1,"",IF(COUNTIF(AC:AC,AC279)&gt;=1,"月日","")))</f>
        <v>月日</v>
      </c>
      <c r="Z279" s="2" t="str">
        <f t="shared" ca="1" si="59"/>
        <v/>
      </c>
      <c r="AA279" s="2" t="str">
        <f>IF(AD279="","",IF(COUNTIF(AD$1:AD279,AD279)&gt;1,"",IF(COUNTIF(AD:AD,AD279)&gt;=1,"作業","")))</f>
        <v/>
      </c>
      <c r="AB279" s="2">
        <f t="shared" si="49"/>
        <v>9</v>
      </c>
      <c r="AC279" s="3">
        <f t="shared" si="50"/>
        <v>45910</v>
      </c>
      <c r="AD279" s="2" t="str">
        <f t="shared" si="51"/>
        <v>仙塩浄化センター砂冷却コンベヤ作図</v>
      </c>
      <c r="AE279" s="2" t="str">
        <f t="shared" si="52"/>
        <v>砂冷却コンベヤ作図</v>
      </c>
      <c r="AF279" s="2" t="str">
        <f t="shared" si="53"/>
        <v>仙塩浄化センター</v>
      </c>
      <c r="AG279" s="2">
        <f t="shared" si="60"/>
        <v>1</v>
      </c>
      <c r="AH279" s="2" t="str">
        <f t="shared" si="54"/>
        <v>砂冷却コンベヤ</v>
      </c>
      <c r="AI279" s="2" t="str">
        <f t="shared" si="54"/>
        <v>作図</v>
      </c>
    </row>
    <row r="280" spans="1:35">
      <c r="G280" s="1" t="str">
        <f>IF(COUNTIF(A$1:A279, A280) &gt; 0, "", IF(SUMIF(A:A, A280,F:F) &gt; 7.75, SUMIF(A:A, A280,F:F) - 7.75, ""))</f>
        <v/>
      </c>
      <c r="M280" s="1" t="s">
        <v>7770</v>
      </c>
      <c r="N280" s="1" t="s">
        <v>9769</v>
      </c>
      <c r="O280" s="1" t="s">
        <v>3806</v>
      </c>
      <c r="P280" s="1" t="s">
        <v>3807</v>
      </c>
      <c r="Q280" s="1" t="s">
        <v>1411</v>
      </c>
      <c r="R280" s="2" t="str">
        <f t="shared" ca="1" si="55"/>
        <v/>
      </c>
      <c r="S280" s="2" t="str">
        <f>IF(AB280="","",IF(COUNTIFS(AB$1:AB280,AB280,AD$1:AD280,AD280)&gt;1,"",IF(COUNTIFS(AB:AB,AB280,AD:AD,AD280)&gt;=1,"月作業","")))</f>
        <v/>
      </c>
      <c r="T280" s="2" t="str">
        <f t="shared" ca="1" si="56"/>
        <v/>
      </c>
      <c r="U280" s="2" t="str">
        <f>IF(AB280="","",IF(COUNTIFS(AC$1:AC280,AC280,AD$1:AD280,AD280)&gt;1,"",IF(COUNTIFS(AC:AC,AC280,AD:AD,AD280)&gt;=1,"日作業","")))</f>
        <v/>
      </c>
      <c r="V280" s="2" t="str">
        <f t="shared" ca="1" si="57"/>
        <v/>
      </c>
      <c r="W280" s="2" t="str">
        <f>IF(AB280="","",IF(COUNTIF(AB$1:AB280,AB280)&gt;1,"",IF(COUNTIF(AB:AB,AB280)&gt;=1,"月","")))</f>
        <v/>
      </c>
      <c r="X280" s="2" t="str">
        <f t="shared" ca="1" si="58"/>
        <v/>
      </c>
      <c r="Y280" s="2" t="str">
        <f>IF(AC280="","",IF(COUNTIF(AC$1:AC280,AC280)&gt;1,"",IF(COUNTIF(AC:AC,AC280)&gt;=1,"月日","")))</f>
        <v/>
      </c>
      <c r="Z280" s="2" t="str">
        <f t="shared" ca="1" si="59"/>
        <v/>
      </c>
      <c r="AA280" s="2" t="str">
        <f>IF(AD280="","",IF(COUNTIF(AD$1:AD280,AD280)&gt;1,"",IF(COUNTIF(AD:AD,AD280)&gt;=1,"作業","")))</f>
        <v/>
      </c>
      <c r="AB280" s="2" t="str">
        <f t="shared" si="49"/>
        <v/>
      </c>
      <c r="AC280" s="3" t="str">
        <f t="shared" si="50"/>
        <v/>
      </c>
      <c r="AD280" s="2" t="str">
        <f t="shared" si="51"/>
        <v/>
      </c>
      <c r="AE280" s="2" t="str">
        <f t="shared" si="52"/>
        <v/>
      </c>
      <c r="AF280" s="2" t="str">
        <f t="shared" si="53"/>
        <v/>
      </c>
      <c r="AG280" s="2" t="str">
        <f t="shared" si="60"/>
        <v/>
      </c>
      <c r="AH280" s="2" t="str">
        <f t="shared" si="54"/>
        <v/>
      </c>
      <c r="AI280" s="2" t="str">
        <f t="shared" si="54"/>
        <v/>
      </c>
    </row>
    <row r="281" spans="1:35">
      <c r="C281" s="1"/>
      <c r="G281" s="1" t="str">
        <f>IF(COUNTIF(A$1:A280, A281) &gt; 0, "", IF(SUMIF(A:A, A281,F:F) &gt; 7.75, SUMIF(A:A, A281,F:F) - 7.75, ""))</f>
        <v/>
      </c>
      <c r="M281" s="1" t="s">
        <v>7771</v>
      </c>
      <c r="N281" s="1" t="s">
        <v>9770</v>
      </c>
      <c r="O281" s="1" t="s">
        <v>3808</v>
      </c>
      <c r="P281" s="1" t="s">
        <v>3809</v>
      </c>
      <c r="Q281" s="1" t="s">
        <v>1412</v>
      </c>
      <c r="R281" s="2" t="str">
        <f t="shared" ca="1" si="55"/>
        <v/>
      </c>
      <c r="S281" s="2" t="str">
        <f>IF(AB281="","",IF(COUNTIFS(AB$1:AB281,AB281,AD$1:AD281,AD281)&gt;1,"",IF(COUNTIFS(AB:AB,AB281,AD:AD,AD281)&gt;=1,"月作業","")))</f>
        <v/>
      </c>
      <c r="T281" s="2" t="str">
        <f t="shared" ca="1" si="56"/>
        <v/>
      </c>
      <c r="U281" s="2" t="str">
        <f>IF(AB281="","",IF(COUNTIFS(AC$1:AC281,AC281,AD$1:AD281,AD281)&gt;1,"",IF(COUNTIFS(AC:AC,AC281,AD:AD,AD281)&gt;=1,"日作業","")))</f>
        <v/>
      </c>
      <c r="V281" s="2" t="str">
        <f t="shared" ca="1" si="57"/>
        <v/>
      </c>
      <c r="W281" s="2" t="str">
        <f>IF(AB281="","",IF(COUNTIF(AB$1:AB281,AB281)&gt;1,"",IF(COUNTIF(AB:AB,AB281)&gt;=1,"月","")))</f>
        <v/>
      </c>
      <c r="X281" s="2" t="str">
        <f t="shared" ca="1" si="58"/>
        <v/>
      </c>
      <c r="Y281" s="2" t="str">
        <f>IF(AC281="","",IF(COUNTIF(AC$1:AC281,AC281)&gt;1,"",IF(COUNTIF(AC:AC,AC281)&gt;=1,"月日","")))</f>
        <v/>
      </c>
      <c r="Z281" s="2" t="str">
        <f t="shared" ca="1" si="59"/>
        <v/>
      </c>
      <c r="AA281" s="2" t="str">
        <f>IF(AD281="","",IF(COUNTIF(AD$1:AD281,AD281)&gt;1,"",IF(COUNTIF(AD:AD,AD281)&gt;=1,"作業","")))</f>
        <v/>
      </c>
      <c r="AB281" s="2" t="str">
        <f t="shared" si="49"/>
        <v/>
      </c>
      <c r="AC281" s="3" t="str">
        <f t="shared" si="50"/>
        <v/>
      </c>
      <c r="AD281" s="2" t="str">
        <f t="shared" si="51"/>
        <v/>
      </c>
      <c r="AE281" s="2" t="str">
        <f t="shared" si="52"/>
        <v/>
      </c>
      <c r="AF281" s="2" t="str">
        <f t="shared" si="53"/>
        <v/>
      </c>
      <c r="AG281" s="2" t="str">
        <f t="shared" si="60"/>
        <v/>
      </c>
      <c r="AH281" s="2" t="str">
        <f t="shared" si="54"/>
        <v/>
      </c>
      <c r="AI281" s="2" t="str">
        <f t="shared" si="54"/>
        <v/>
      </c>
    </row>
    <row r="282" spans="1:35">
      <c r="C282" s="1"/>
      <c r="G282" s="1" t="str">
        <f>IF(COUNTIF(A$1:A281, A282) &gt; 0, "", IF(SUMIF(A:A, A282,F:F) &gt; 7.75, SUMIF(A:A, A282,F:F) - 7.75, ""))</f>
        <v/>
      </c>
      <c r="M282" s="1" t="s">
        <v>7772</v>
      </c>
      <c r="N282" s="1" t="s">
        <v>9771</v>
      </c>
      <c r="O282" s="1" t="s">
        <v>3810</v>
      </c>
      <c r="P282" s="1" t="s">
        <v>3811</v>
      </c>
      <c r="Q282" s="1" t="s">
        <v>1413</v>
      </c>
      <c r="R282" s="2" t="str">
        <f t="shared" ca="1" si="55"/>
        <v/>
      </c>
      <c r="S282" s="2" t="str">
        <f>IF(AB282="","",IF(COUNTIFS(AB$1:AB282,AB282,AD$1:AD282,AD282)&gt;1,"",IF(COUNTIFS(AB:AB,AB282,AD:AD,AD282)&gt;=1,"月作業","")))</f>
        <v/>
      </c>
      <c r="T282" s="2" t="str">
        <f t="shared" ca="1" si="56"/>
        <v/>
      </c>
      <c r="U282" s="2" t="str">
        <f>IF(AB282="","",IF(COUNTIFS(AC$1:AC282,AC282,AD$1:AD282,AD282)&gt;1,"",IF(COUNTIFS(AC:AC,AC282,AD:AD,AD282)&gt;=1,"日作業","")))</f>
        <v/>
      </c>
      <c r="V282" s="2" t="str">
        <f t="shared" ca="1" si="57"/>
        <v/>
      </c>
      <c r="W282" s="2" t="str">
        <f>IF(AB282="","",IF(COUNTIF(AB$1:AB282,AB282)&gt;1,"",IF(COUNTIF(AB:AB,AB282)&gt;=1,"月","")))</f>
        <v/>
      </c>
      <c r="X282" s="2" t="str">
        <f t="shared" ca="1" si="58"/>
        <v/>
      </c>
      <c r="Y282" s="2" t="str">
        <f>IF(AC282="","",IF(COUNTIF(AC$1:AC282,AC282)&gt;1,"",IF(COUNTIF(AC:AC,AC282)&gt;=1,"月日","")))</f>
        <v/>
      </c>
      <c r="Z282" s="2" t="str">
        <f t="shared" ca="1" si="59"/>
        <v/>
      </c>
      <c r="AA282" s="2" t="str">
        <f>IF(AD282="","",IF(COUNTIF(AD$1:AD282,AD282)&gt;1,"",IF(COUNTIF(AD:AD,AD282)&gt;=1,"作業","")))</f>
        <v/>
      </c>
      <c r="AB282" s="2" t="str">
        <f t="shared" si="49"/>
        <v/>
      </c>
      <c r="AC282" s="3" t="str">
        <f t="shared" si="50"/>
        <v/>
      </c>
      <c r="AD282" s="2" t="str">
        <f t="shared" si="51"/>
        <v/>
      </c>
      <c r="AE282" s="2" t="str">
        <f t="shared" si="52"/>
        <v/>
      </c>
      <c r="AF282" s="2" t="str">
        <f t="shared" si="53"/>
        <v/>
      </c>
      <c r="AG282" s="2" t="str">
        <f t="shared" si="60"/>
        <v/>
      </c>
      <c r="AH282" s="2" t="str">
        <f t="shared" si="54"/>
        <v/>
      </c>
      <c r="AI282" s="2" t="str">
        <f t="shared" si="54"/>
        <v/>
      </c>
    </row>
    <row r="283" spans="1:35">
      <c r="C283" s="1"/>
      <c r="G283" s="1" t="str">
        <f>IF(COUNTIF(A$1:A282, A283) &gt; 0, "", IF(SUMIF(A:A, A283,F:F) &gt; 7.75, SUMIF(A:A, A283,F:F) - 7.75, ""))</f>
        <v/>
      </c>
      <c r="M283" s="1" t="s">
        <v>7773</v>
      </c>
      <c r="N283" s="1" t="s">
        <v>9772</v>
      </c>
      <c r="O283" s="1" t="s">
        <v>3812</v>
      </c>
      <c r="P283" s="1" t="s">
        <v>3813</v>
      </c>
      <c r="Q283" s="1" t="s">
        <v>1414</v>
      </c>
      <c r="R283" s="2" t="str">
        <f t="shared" ca="1" si="55"/>
        <v/>
      </c>
      <c r="S283" s="2" t="str">
        <f>IF(AB283="","",IF(COUNTIFS(AB$1:AB283,AB283,AD$1:AD283,AD283)&gt;1,"",IF(COUNTIFS(AB:AB,AB283,AD:AD,AD283)&gt;=1,"月作業","")))</f>
        <v/>
      </c>
      <c r="T283" s="2" t="str">
        <f t="shared" ca="1" si="56"/>
        <v/>
      </c>
      <c r="U283" s="2" t="str">
        <f>IF(AB283="","",IF(COUNTIFS(AC$1:AC283,AC283,AD$1:AD283,AD283)&gt;1,"",IF(COUNTIFS(AC:AC,AC283,AD:AD,AD283)&gt;=1,"日作業","")))</f>
        <v/>
      </c>
      <c r="V283" s="2" t="str">
        <f t="shared" ca="1" si="57"/>
        <v/>
      </c>
      <c r="W283" s="2" t="str">
        <f>IF(AB283="","",IF(COUNTIF(AB$1:AB283,AB283)&gt;1,"",IF(COUNTIF(AB:AB,AB283)&gt;=1,"月","")))</f>
        <v/>
      </c>
      <c r="X283" s="2" t="str">
        <f t="shared" ca="1" si="58"/>
        <v/>
      </c>
      <c r="Y283" s="2" t="str">
        <f>IF(AC283="","",IF(COUNTIF(AC$1:AC283,AC283)&gt;1,"",IF(COUNTIF(AC:AC,AC283)&gt;=1,"月日","")))</f>
        <v/>
      </c>
      <c r="Z283" s="2" t="str">
        <f t="shared" ca="1" si="59"/>
        <v/>
      </c>
      <c r="AA283" s="2" t="str">
        <f>IF(AD283="","",IF(COUNTIF(AD$1:AD283,AD283)&gt;1,"",IF(COUNTIF(AD:AD,AD283)&gt;=1,"作業","")))</f>
        <v/>
      </c>
      <c r="AB283" s="2" t="str">
        <f t="shared" si="49"/>
        <v/>
      </c>
      <c r="AC283" s="3" t="str">
        <f t="shared" si="50"/>
        <v/>
      </c>
      <c r="AD283" s="2" t="str">
        <f t="shared" si="51"/>
        <v/>
      </c>
      <c r="AE283" s="2" t="str">
        <f t="shared" si="52"/>
        <v/>
      </c>
      <c r="AF283" s="2" t="str">
        <f t="shared" si="53"/>
        <v/>
      </c>
      <c r="AG283" s="2" t="str">
        <f t="shared" si="60"/>
        <v/>
      </c>
      <c r="AH283" s="2" t="str">
        <f t="shared" si="54"/>
        <v/>
      </c>
      <c r="AI283" s="2" t="str">
        <f t="shared" si="54"/>
        <v/>
      </c>
    </row>
    <row r="284" spans="1:35">
      <c r="G284" s="1" t="str">
        <f>IF(COUNTIF(A$1:A283, A284) &gt; 0, "", IF(SUMIF(A:A, A284,F:F) &gt; 7.75, SUMIF(A:A, A284,F:F) - 7.75, ""))</f>
        <v/>
      </c>
      <c r="M284" s="1" t="s">
        <v>7774</v>
      </c>
      <c r="N284" s="1" t="s">
        <v>9773</v>
      </c>
      <c r="O284" s="1" t="s">
        <v>3814</v>
      </c>
      <c r="P284" s="1" t="s">
        <v>3815</v>
      </c>
      <c r="Q284" s="1" t="s">
        <v>1415</v>
      </c>
      <c r="R284" s="2" t="str">
        <f t="shared" ca="1" si="55"/>
        <v/>
      </c>
      <c r="S284" s="2" t="str">
        <f>IF(AB284="","",IF(COUNTIFS(AB$1:AB284,AB284,AD$1:AD284,AD284)&gt;1,"",IF(COUNTIFS(AB:AB,AB284,AD:AD,AD284)&gt;=1,"月作業","")))</f>
        <v/>
      </c>
      <c r="T284" s="2" t="str">
        <f t="shared" ca="1" si="56"/>
        <v/>
      </c>
      <c r="U284" s="2" t="str">
        <f>IF(AB284="","",IF(COUNTIFS(AC$1:AC284,AC284,AD$1:AD284,AD284)&gt;1,"",IF(COUNTIFS(AC:AC,AC284,AD:AD,AD284)&gt;=1,"日作業","")))</f>
        <v/>
      </c>
      <c r="V284" s="2" t="str">
        <f t="shared" ca="1" si="57"/>
        <v/>
      </c>
      <c r="W284" s="2" t="str">
        <f>IF(AB284="","",IF(COUNTIF(AB$1:AB284,AB284)&gt;1,"",IF(COUNTIF(AB:AB,AB284)&gt;=1,"月","")))</f>
        <v/>
      </c>
      <c r="X284" s="2" t="str">
        <f t="shared" ca="1" si="58"/>
        <v/>
      </c>
      <c r="Y284" s="2" t="str">
        <f>IF(AC284="","",IF(COUNTIF(AC$1:AC284,AC284)&gt;1,"",IF(COUNTIF(AC:AC,AC284)&gt;=1,"月日","")))</f>
        <v/>
      </c>
      <c r="Z284" s="2" t="str">
        <f t="shared" ca="1" si="59"/>
        <v/>
      </c>
      <c r="AA284" s="2" t="str">
        <f>IF(AD284="","",IF(COUNTIF(AD$1:AD284,AD284)&gt;1,"",IF(COUNTIF(AD:AD,AD284)&gt;=1,"作業","")))</f>
        <v/>
      </c>
      <c r="AB284" s="2" t="str">
        <f t="shared" si="49"/>
        <v/>
      </c>
      <c r="AC284" s="3" t="str">
        <f t="shared" si="50"/>
        <v/>
      </c>
      <c r="AD284" s="2" t="str">
        <f t="shared" si="51"/>
        <v/>
      </c>
      <c r="AE284" s="2" t="str">
        <f t="shared" si="52"/>
        <v/>
      </c>
      <c r="AF284" s="2" t="str">
        <f t="shared" si="53"/>
        <v/>
      </c>
      <c r="AG284" s="2" t="str">
        <f t="shared" si="60"/>
        <v/>
      </c>
      <c r="AH284" s="2" t="str">
        <f t="shared" si="54"/>
        <v/>
      </c>
      <c r="AI284" s="2" t="str">
        <f t="shared" si="54"/>
        <v/>
      </c>
    </row>
    <row r="285" spans="1:35">
      <c r="G285" s="1" t="str">
        <f>IF(COUNTIF(A$1:A284, A285) &gt; 0, "", IF(SUMIF(A:A, A285,F:F) &gt; 7.75, SUMIF(A:A, A285,F:F) - 7.75, ""))</f>
        <v/>
      </c>
      <c r="M285" s="1" t="s">
        <v>7775</v>
      </c>
      <c r="N285" s="1" t="s">
        <v>9774</v>
      </c>
      <c r="O285" s="1" t="s">
        <v>3816</v>
      </c>
      <c r="P285" s="1" t="s">
        <v>3817</v>
      </c>
      <c r="Q285" s="1" t="s">
        <v>1416</v>
      </c>
      <c r="R285" s="2" t="str">
        <f t="shared" ca="1" si="55"/>
        <v/>
      </c>
      <c r="S285" s="2" t="str">
        <f>IF(AB285="","",IF(COUNTIFS(AB$1:AB285,AB285,AD$1:AD285,AD285)&gt;1,"",IF(COUNTIFS(AB:AB,AB285,AD:AD,AD285)&gt;=1,"月作業","")))</f>
        <v/>
      </c>
      <c r="T285" s="2" t="str">
        <f t="shared" ca="1" si="56"/>
        <v/>
      </c>
      <c r="U285" s="2" t="str">
        <f>IF(AB285="","",IF(COUNTIFS(AC$1:AC285,AC285,AD$1:AD285,AD285)&gt;1,"",IF(COUNTIFS(AC:AC,AC285,AD:AD,AD285)&gt;=1,"日作業","")))</f>
        <v/>
      </c>
      <c r="V285" s="2" t="str">
        <f t="shared" ca="1" si="57"/>
        <v/>
      </c>
      <c r="W285" s="2" t="str">
        <f>IF(AB285="","",IF(COUNTIF(AB$1:AB285,AB285)&gt;1,"",IF(COUNTIF(AB:AB,AB285)&gt;=1,"月","")))</f>
        <v/>
      </c>
      <c r="X285" s="2" t="str">
        <f t="shared" ca="1" si="58"/>
        <v/>
      </c>
      <c r="Y285" s="2" t="str">
        <f>IF(AC285="","",IF(COUNTIF(AC$1:AC285,AC285)&gt;1,"",IF(COUNTIF(AC:AC,AC285)&gt;=1,"月日","")))</f>
        <v/>
      </c>
      <c r="Z285" s="2" t="str">
        <f t="shared" ca="1" si="59"/>
        <v/>
      </c>
      <c r="AA285" s="2" t="str">
        <f>IF(AD285="","",IF(COUNTIF(AD$1:AD285,AD285)&gt;1,"",IF(COUNTIF(AD:AD,AD285)&gt;=1,"作業","")))</f>
        <v/>
      </c>
      <c r="AB285" s="2" t="str">
        <f t="shared" si="49"/>
        <v/>
      </c>
      <c r="AC285" s="3" t="str">
        <f t="shared" si="50"/>
        <v/>
      </c>
      <c r="AD285" s="2" t="str">
        <f t="shared" si="51"/>
        <v/>
      </c>
      <c r="AE285" s="2" t="str">
        <f t="shared" si="52"/>
        <v/>
      </c>
      <c r="AF285" s="2" t="str">
        <f t="shared" si="53"/>
        <v/>
      </c>
      <c r="AG285" s="2" t="str">
        <f t="shared" si="60"/>
        <v/>
      </c>
      <c r="AH285" s="2" t="str">
        <f t="shared" si="54"/>
        <v/>
      </c>
      <c r="AI285" s="2" t="str">
        <f t="shared" si="54"/>
        <v/>
      </c>
    </row>
    <row r="286" spans="1:35">
      <c r="G286" s="1" t="str">
        <f>IF(COUNTIF(A$1:A285, A286) &gt; 0, "", IF(SUMIF(A:A, A286,F:F) &gt; 7.75, SUMIF(A:A, A286,F:F) - 7.75, ""))</f>
        <v/>
      </c>
      <c r="M286" s="1" t="s">
        <v>7776</v>
      </c>
      <c r="N286" s="1" t="s">
        <v>9775</v>
      </c>
      <c r="O286" s="1" t="s">
        <v>3818</v>
      </c>
      <c r="P286" s="1" t="s">
        <v>3819</v>
      </c>
      <c r="Q286" s="1" t="s">
        <v>1417</v>
      </c>
      <c r="R286" s="2" t="str">
        <f t="shared" ca="1" si="55"/>
        <v/>
      </c>
      <c r="S286" s="2" t="str">
        <f>IF(AB286="","",IF(COUNTIFS(AB$1:AB286,AB286,AD$1:AD286,AD286)&gt;1,"",IF(COUNTIFS(AB:AB,AB286,AD:AD,AD286)&gt;=1,"月作業","")))</f>
        <v/>
      </c>
      <c r="T286" s="2" t="str">
        <f t="shared" ca="1" si="56"/>
        <v/>
      </c>
      <c r="U286" s="2" t="str">
        <f>IF(AB286="","",IF(COUNTIFS(AC$1:AC286,AC286,AD$1:AD286,AD286)&gt;1,"",IF(COUNTIFS(AC:AC,AC286,AD:AD,AD286)&gt;=1,"日作業","")))</f>
        <v/>
      </c>
      <c r="V286" s="2" t="str">
        <f t="shared" ca="1" si="57"/>
        <v/>
      </c>
      <c r="W286" s="2" t="str">
        <f>IF(AB286="","",IF(COUNTIF(AB$1:AB286,AB286)&gt;1,"",IF(COUNTIF(AB:AB,AB286)&gt;=1,"月","")))</f>
        <v/>
      </c>
      <c r="X286" s="2" t="str">
        <f t="shared" ca="1" si="58"/>
        <v/>
      </c>
      <c r="Y286" s="2" t="str">
        <f>IF(AC286="","",IF(COUNTIF(AC$1:AC286,AC286)&gt;1,"",IF(COUNTIF(AC:AC,AC286)&gt;=1,"月日","")))</f>
        <v/>
      </c>
      <c r="Z286" s="2" t="str">
        <f t="shared" ca="1" si="59"/>
        <v/>
      </c>
      <c r="AA286" s="2" t="str">
        <f>IF(AD286="","",IF(COUNTIF(AD$1:AD286,AD286)&gt;1,"",IF(COUNTIF(AD:AD,AD286)&gt;=1,"作業","")))</f>
        <v/>
      </c>
      <c r="AB286" s="2" t="str">
        <f t="shared" si="49"/>
        <v/>
      </c>
      <c r="AC286" s="3" t="str">
        <f t="shared" si="50"/>
        <v/>
      </c>
      <c r="AD286" s="2" t="str">
        <f t="shared" si="51"/>
        <v/>
      </c>
      <c r="AE286" s="2" t="str">
        <f t="shared" si="52"/>
        <v/>
      </c>
      <c r="AF286" s="2" t="str">
        <f t="shared" si="53"/>
        <v/>
      </c>
      <c r="AG286" s="2" t="str">
        <f t="shared" si="60"/>
        <v/>
      </c>
      <c r="AH286" s="2" t="str">
        <f t="shared" si="54"/>
        <v/>
      </c>
      <c r="AI286" s="2" t="str">
        <f t="shared" si="54"/>
        <v/>
      </c>
    </row>
    <row r="287" spans="1:35">
      <c r="G287" s="1" t="str">
        <f>IF(COUNTIF(A$1:A286, A287) &gt; 0, "", IF(SUMIF(A:A, A287,F:F) &gt; 7.75, SUMIF(A:A, A287,F:F) - 7.75, ""))</f>
        <v/>
      </c>
      <c r="M287" s="1" t="s">
        <v>7777</v>
      </c>
      <c r="N287" s="1" t="s">
        <v>9776</v>
      </c>
      <c r="O287" s="1" t="s">
        <v>3820</v>
      </c>
      <c r="P287" s="1" t="s">
        <v>3821</v>
      </c>
      <c r="Q287" s="1" t="s">
        <v>1418</v>
      </c>
      <c r="R287" s="2" t="str">
        <f t="shared" ca="1" si="55"/>
        <v/>
      </c>
      <c r="S287" s="2" t="str">
        <f>IF(AB287="","",IF(COUNTIFS(AB$1:AB287,AB287,AD$1:AD287,AD287)&gt;1,"",IF(COUNTIFS(AB:AB,AB287,AD:AD,AD287)&gt;=1,"月作業","")))</f>
        <v/>
      </c>
      <c r="T287" s="2" t="str">
        <f t="shared" ca="1" si="56"/>
        <v/>
      </c>
      <c r="U287" s="2" t="str">
        <f>IF(AB287="","",IF(COUNTIFS(AC$1:AC287,AC287,AD$1:AD287,AD287)&gt;1,"",IF(COUNTIFS(AC:AC,AC287,AD:AD,AD287)&gt;=1,"日作業","")))</f>
        <v/>
      </c>
      <c r="V287" s="2" t="str">
        <f t="shared" ca="1" si="57"/>
        <v/>
      </c>
      <c r="W287" s="2" t="str">
        <f>IF(AB287="","",IF(COUNTIF(AB$1:AB287,AB287)&gt;1,"",IF(COUNTIF(AB:AB,AB287)&gt;=1,"月","")))</f>
        <v/>
      </c>
      <c r="X287" s="2" t="str">
        <f t="shared" ca="1" si="58"/>
        <v/>
      </c>
      <c r="Y287" s="2" t="str">
        <f>IF(AC287="","",IF(COUNTIF(AC$1:AC287,AC287)&gt;1,"",IF(COUNTIF(AC:AC,AC287)&gt;=1,"月日","")))</f>
        <v/>
      </c>
      <c r="Z287" s="2" t="str">
        <f t="shared" ca="1" si="59"/>
        <v/>
      </c>
      <c r="AA287" s="2" t="str">
        <f>IF(AD287="","",IF(COUNTIF(AD$1:AD287,AD287)&gt;1,"",IF(COUNTIF(AD:AD,AD287)&gt;=1,"作業","")))</f>
        <v/>
      </c>
      <c r="AB287" s="2" t="str">
        <f t="shared" si="49"/>
        <v/>
      </c>
      <c r="AC287" s="3" t="str">
        <f t="shared" si="50"/>
        <v/>
      </c>
      <c r="AD287" s="2" t="str">
        <f t="shared" si="51"/>
        <v/>
      </c>
      <c r="AE287" s="2" t="str">
        <f t="shared" si="52"/>
        <v/>
      </c>
      <c r="AF287" s="2" t="str">
        <f t="shared" si="53"/>
        <v/>
      </c>
      <c r="AG287" s="2" t="str">
        <f t="shared" si="60"/>
        <v/>
      </c>
      <c r="AH287" s="2" t="str">
        <f t="shared" si="54"/>
        <v/>
      </c>
      <c r="AI287" s="2" t="str">
        <f t="shared" si="54"/>
        <v/>
      </c>
    </row>
    <row r="288" spans="1:35">
      <c r="G288" s="1" t="str">
        <f>IF(COUNTIF(A$1:A287, A288) &gt; 0, "", IF(SUMIF(A:A, A288,F:F) &gt; 7.75, SUMIF(A:A, A288,F:F) - 7.75, ""))</f>
        <v/>
      </c>
      <c r="M288" s="1" t="s">
        <v>7778</v>
      </c>
      <c r="N288" s="1" t="s">
        <v>9777</v>
      </c>
      <c r="O288" s="1" t="s">
        <v>3822</v>
      </c>
      <c r="P288" s="1" t="s">
        <v>3823</v>
      </c>
      <c r="Q288" s="1" t="s">
        <v>1419</v>
      </c>
      <c r="R288" s="2" t="str">
        <f t="shared" ca="1" si="55"/>
        <v/>
      </c>
      <c r="S288" s="2" t="str">
        <f>IF(AB288="","",IF(COUNTIFS(AB$1:AB288,AB288,AD$1:AD288,AD288)&gt;1,"",IF(COUNTIFS(AB:AB,AB288,AD:AD,AD288)&gt;=1,"月作業","")))</f>
        <v/>
      </c>
      <c r="T288" s="2" t="str">
        <f t="shared" ca="1" si="56"/>
        <v/>
      </c>
      <c r="U288" s="2" t="str">
        <f>IF(AB288="","",IF(COUNTIFS(AC$1:AC288,AC288,AD$1:AD288,AD288)&gt;1,"",IF(COUNTIFS(AC:AC,AC288,AD:AD,AD288)&gt;=1,"日作業","")))</f>
        <v/>
      </c>
      <c r="V288" s="2" t="str">
        <f t="shared" ca="1" si="57"/>
        <v/>
      </c>
      <c r="W288" s="2" t="str">
        <f>IF(AB288="","",IF(COUNTIF(AB$1:AB288,AB288)&gt;1,"",IF(COUNTIF(AB:AB,AB288)&gt;=1,"月","")))</f>
        <v/>
      </c>
      <c r="X288" s="2" t="str">
        <f t="shared" ca="1" si="58"/>
        <v/>
      </c>
      <c r="Y288" s="2" t="str">
        <f>IF(AC288="","",IF(COUNTIF(AC$1:AC288,AC288)&gt;1,"",IF(COUNTIF(AC:AC,AC288)&gt;=1,"月日","")))</f>
        <v/>
      </c>
      <c r="Z288" s="2" t="str">
        <f t="shared" ca="1" si="59"/>
        <v/>
      </c>
      <c r="AA288" s="2" t="str">
        <f>IF(AD288="","",IF(COUNTIF(AD$1:AD288,AD288)&gt;1,"",IF(COUNTIF(AD:AD,AD288)&gt;=1,"作業","")))</f>
        <v/>
      </c>
      <c r="AB288" s="2" t="str">
        <f t="shared" si="49"/>
        <v/>
      </c>
      <c r="AC288" s="3" t="str">
        <f t="shared" si="50"/>
        <v/>
      </c>
      <c r="AD288" s="2" t="str">
        <f t="shared" si="51"/>
        <v/>
      </c>
      <c r="AE288" s="2" t="str">
        <f t="shared" si="52"/>
        <v/>
      </c>
      <c r="AF288" s="2" t="str">
        <f t="shared" si="53"/>
        <v/>
      </c>
      <c r="AG288" s="2" t="str">
        <f t="shared" si="60"/>
        <v/>
      </c>
      <c r="AH288" s="2" t="str">
        <f t="shared" si="54"/>
        <v/>
      </c>
      <c r="AI288" s="2" t="str">
        <f t="shared" si="54"/>
        <v/>
      </c>
    </row>
    <row r="289" spans="3:35">
      <c r="G289" s="1" t="str">
        <f>IF(COUNTIF(A$1:A288, A289) &gt; 0, "", IF(SUMIF(A:A, A289,F:F) &gt; 7.75, SUMIF(A:A, A289,F:F) - 7.75, ""))</f>
        <v/>
      </c>
      <c r="M289" s="1" t="s">
        <v>7779</v>
      </c>
      <c r="N289" s="1" t="s">
        <v>9778</v>
      </c>
      <c r="O289" s="1" t="s">
        <v>3824</v>
      </c>
      <c r="P289" s="1" t="s">
        <v>3825</v>
      </c>
      <c r="Q289" s="1" t="s">
        <v>1420</v>
      </c>
      <c r="R289" s="2" t="str">
        <f t="shared" ca="1" si="55"/>
        <v/>
      </c>
      <c r="S289" s="2" t="str">
        <f>IF(AB289="","",IF(COUNTIFS(AB$1:AB289,AB289,AD$1:AD289,AD289)&gt;1,"",IF(COUNTIFS(AB:AB,AB289,AD:AD,AD289)&gt;=1,"月作業","")))</f>
        <v/>
      </c>
      <c r="T289" s="2" t="str">
        <f t="shared" ca="1" si="56"/>
        <v/>
      </c>
      <c r="U289" s="2" t="str">
        <f>IF(AB289="","",IF(COUNTIFS(AC$1:AC289,AC289,AD$1:AD289,AD289)&gt;1,"",IF(COUNTIFS(AC:AC,AC289,AD:AD,AD289)&gt;=1,"日作業","")))</f>
        <v/>
      </c>
      <c r="V289" s="2" t="str">
        <f t="shared" ca="1" si="57"/>
        <v/>
      </c>
      <c r="W289" s="2" t="str">
        <f>IF(AB289="","",IF(COUNTIF(AB$1:AB289,AB289)&gt;1,"",IF(COUNTIF(AB:AB,AB289)&gt;=1,"月","")))</f>
        <v/>
      </c>
      <c r="X289" s="2" t="str">
        <f t="shared" ca="1" si="58"/>
        <v/>
      </c>
      <c r="Y289" s="2" t="str">
        <f>IF(AC289="","",IF(COUNTIF(AC$1:AC289,AC289)&gt;1,"",IF(COUNTIF(AC:AC,AC289)&gt;=1,"月日","")))</f>
        <v/>
      </c>
      <c r="Z289" s="2" t="str">
        <f t="shared" ca="1" si="59"/>
        <v/>
      </c>
      <c r="AA289" s="2" t="str">
        <f>IF(AD289="","",IF(COUNTIF(AD$1:AD289,AD289)&gt;1,"",IF(COUNTIF(AD:AD,AD289)&gt;=1,"作業","")))</f>
        <v/>
      </c>
      <c r="AB289" s="2" t="str">
        <f t="shared" si="49"/>
        <v/>
      </c>
      <c r="AC289" s="3" t="str">
        <f t="shared" si="50"/>
        <v/>
      </c>
      <c r="AD289" s="2" t="str">
        <f t="shared" si="51"/>
        <v/>
      </c>
      <c r="AE289" s="2" t="str">
        <f t="shared" si="52"/>
        <v/>
      </c>
      <c r="AF289" s="2" t="str">
        <f t="shared" si="53"/>
        <v/>
      </c>
      <c r="AG289" s="2" t="str">
        <f t="shared" si="60"/>
        <v/>
      </c>
      <c r="AH289" s="2" t="str">
        <f t="shared" si="54"/>
        <v/>
      </c>
      <c r="AI289" s="2" t="str">
        <f t="shared" si="54"/>
        <v/>
      </c>
    </row>
    <row r="290" spans="3:35">
      <c r="G290" s="1" t="str">
        <f>IF(COUNTIF(A$1:A289, A290) &gt; 0, "", IF(SUMIF(A:A, A290,F:F) &gt; 7.75, SUMIF(A:A, A290,F:F) - 7.75, ""))</f>
        <v/>
      </c>
      <c r="M290" s="1" t="s">
        <v>7780</v>
      </c>
      <c r="N290" s="1" t="s">
        <v>9779</v>
      </c>
      <c r="O290" s="1" t="s">
        <v>3826</v>
      </c>
      <c r="P290" s="1" t="s">
        <v>3827</v>
      </c>
      <c r="Q290" s="1" t="s">
        <v>1421</v>
      </c>
      <c r="R290" s="2" t="str">
        <f t="shared" ca="1" si="55"/>
        <v/>
      </c>
      <c r="S290" s="2" t="str">
        <f>IF(AB290="","",IF(COUNTIFS(AB$1:AB290,AB290,AD$1:AD290,AD290)&gt;1,"",IF(COUNTIFS(AB:AB,AB290,AD:AD,AD290)&gt;=1,"月作業","")))</f>
        <v/>
      </c>
      <c r="T290" s="2" t="str">
        <f t="shared" ca="1" si="56"/>
        <v/>
      </c>
      <c r="U290" s="2" t="str">
        <f>IF(AB290="","",IF(COUNTIFS(AC$1:AC290,AC290,AD$1:AD290,AD290)&gt;1,"",IF(COUNTIFS(AC:AC,AC290,AD:AD,AD290)&gt;=1,"日作業","")))</f>
        <v/>
      </c>
      <c r="V290" s="2" t="str">
        <f t="shared" ca="1" si="57"/>
        <v/>
      </c>
      <c r="W290" s="2" t="str">
        <f>IF(AB290="","",IF(COUNTIF(AB$1:AB290,AB290)&gt;1,"",IF(COUNTIF(AB:AB,AB290)&gt;=1,"月","")))</f>
        <v/>
      </c>
      <c r="X290" s="2" t="str">
        <f t="shared" ca="1" si="58"/>
        <v/>
      </c>
      <c r="Y290" s="2" t="str">
        <f>IF(AC290="","",IF(COUNTIF(AC$1:AC290,AC290)&gt;1,"",IF(COUNTIF(AC:AC,AC290)&gt;=1,"月日","")))</f>
        <v/>
      </c>
      <c r="Z290" s="2" t="str">
        <f t="shared" ca="1" si="59"/>
        <v/>
      </c>
      <c r="AA290" s="2" t="str">
        <f>IF(AD290="","",IF(COUNTIF(AD$1:AD290,AD290)&gt;1,"",IF(COUNTIF(AD:AD,AD290)&gt;=1,"作業","")))</f>
        <v/>
      </c>
      <c r="AB290" s="2" t="str">
        <f t="shared" si="49"/>
        <v/>
      </c>
      <c r="AC290" s="3" t="str">
        <f t="shared" si="50"/>
        <v/>
      </c>
      <c r="AD290" s="2" t="str">
        <f t="shared" si="51"/>
        <v/>
      </c>
      <c r="AE290" s="2" t="str">
        <f t="shared" si="52"/>
        <v/>
      </c>
      <c r="AF290" s="2" t="str">
        <f t="shared" si="53"/>
        <v/>
      </c>
      <c r="AG290" s="2" t="str">
        <f t="shared" si="60"/>
        <v/>
      </c>
      <c r="AH290" s="2" t="str">
        <f t="shared" si="54"/>
        <v/>
      </c>
      <c r="AI290" s="2" t="str">
        <f t="shared" si="54"/>
        <v/>
      </c>
    </row>
    <row r="291" spans="3:35">
      <c r="G291" s="1" t="str">
        <f>IF(COUNTIF(A$1:A290, A291) &gt; 0, "", IF(SUMIF(A:A, A291,F:F) &gt; 7.75, SUMIF(A:A, A291,F:F) - 7.75, ""))</f>
        <v/>
      </c>
      <c r="M291" s="1" t="s">
        <v>7781</v>
      </c>
      <c r="N291" s="1" t="s">
        <v>9780</v>
      </c>
      <c r="O291" s="1" t="s">
        <v>3828</v>
      </c>
      <c r="P291" s="1" t="s">
        <v>3829</v>
      </c>
      <c r="Q291" s="1" t="s">
        <v>1422</v>
      </c>
      <c r="R291" s="2" t="str">
        <f t="shared" ca="1" si="55"/>
        <v/>
      </c>
      <c r="S291" s="2" t="str">
        <f>IF(AB291="","",IF(COUNTIFS(AB$1:AB291,AB291,AD$1:AD291,AD291)&gt;1,"",IF(COUNTIFS(AB:AB,AB291,AD:AD,AD291)&gt;=1,"月作業","")))</f>
        <v/>
      </c>
      <c r="T291" s="2" t="str">
        <f t="shared" ca="1" si="56"/>
        <v/>
      </c>
      <c r="U291" s="2" t="str">
        <f>IF(AB291="","",IF(COUNTIFS(AC$1:AC291,AC291,AD$1:AD291,AD291)&gt;1,"",IF(COUNTIFS(AC:AC,AC291,AD:AD,AD291)&gt;=1,"日作業","")))</f>
        <v/>
      </c>
      <c r="V291" s="2" t="str">
        <f t="shared" ca="1" si="57"/>
        <v/>
      </c>
      <c r="W291" s="2" t="str">
        <f>IF(AB291="","",IF(COUNTIF(AB$1:AB291,AB291)&gt;1,"",IF(COUNTIF(AB:AB,AB291)&gt;=1,"月","")))</f>
        <v/>
      </c>
      <c r="X291" s="2" t="str">
        <f t="shared" ca="1" si="58"/>
        <v/>
      </c>
      <c r="Y291" s="2" t="str">
        <f>IF(AC291="","",IF(COUNTIF(AC$1:AC291,AC291)&gt;1,"",IF(COUNTIF(AC:AC,AC291)&gt;=1,"月日","")))</f>
        <v/>
      </c>
      <c r="Z291" s="2" t="str">
        <f t="shared" ca="1" si="59"/>
        <v/>
      </c>
      <c r="AA291" s="2" t="str">
        <f>IF(AD291="","",IF(COUNTIF(AD$1:AD291,AD291)&gt;1,"",IF(COUNTIF(AD:AD,AD291)&gt;=1,"作業","")))</f>
        <v/>
      </c>
      <c r="AB291" s="2" t="str">
        <f t="shared" si="49"/>
        <v/>
      </c>
      <c r="AC291" s="3" t="str">
        <f t="shared" si="50"/>
        <v/>
      </c>
      <c r="AD291" s="2" t="str">
        <f t="shared" si="51"/>
        <v/>
      </c>
      <c r="AE291" s="2" t="str">
        <f t="shared" si="52"/>
        <v/>
      </c>
      <c r="AF291" s="2" t="str">
        <f t="shared" si="53"/>
        <v/>
      </c>
      <c r="AG291" s="2" t="str">
        <f t="shared" si="60"/>
        <v/>
      </c>
      <c r="AH291" s="2" t="str">
        <f t="shared" si="54"/>
        <v/>
      </c>
      <c r="AI291" s="2" t="str">
        <f t="shared" si="54"/>
        <v/>
      </c>
    </row>
    <row r="292" spans="3:35">
      <c r="G292" s="1" t="str">
        <f>IF(COUNTIF(A$1:A291, A292) &gt; 0, "", IF(SUMIF(A:A, A292,F:F) &gt; 7.75, SUMIF(A:A, A292,F:F) - 7.75, ""))</f>
        <v/>
      </c>
      <c r="M292" s="1" t="s">
        <v>7782</v>
      </c>
      <c r="N292" s="1" t="s">
        <v>9781</v>
      </c>
      <c r="O292" s="1" t="s">
        <v>3830</v>
      </c>
      <c r="P292" s="1" t="s">
        <v>3831</v>
      </c>
      <c r="Q292" s="1" t="s">
        <v>1423</v>
      </c>
      <c r="R292" s="2" t="str">
        <f t="shared" ca="1" si="55"/>
        <v/>
      </c>
      <c r="S292" s="2" t="str">
        <f>IF(AB292="","",IF(COUNTIFS(AB$1:AB292,AB292,AD$1:AD292,AD292)&gt;1,"",IF(COUNTIFS(AB:AB,AB292,AD:AD,AD292)&gt;=1,"月作業","")))</f>
        <v/>
      </c>
      <c r="T292" s="2" t="str">
        <f t="shared" ca="1" si="56"/>
        <v/>
      </c>
      <c r="U292" s="2" t="str">
        <f>IF(AB292="","",IF(COUNTIFS(AC$1:AC292,AC292,AD$1:AD292,AD292)&gt;1,"",IF(COUNTIFS(AC:AC,AC292,AD:AD,AD292)&gt;=1,"日作業","")))</f>
        <v/>
      </c>
      <c r="V292" s="2" t="str">
        <f t="shared" ca="1" si="57"/>
        <v/>
      </c>
      <c r="W292" s="2" t="str">
        <f>IF(AB292="","",IF(COUNTIF(AB$1:AB292,AB292)&gt;1,"",IF(COUNTIF(AB:AB,AB292)&gt;=1,"月","")))</f>
        <v/>
      </c>
      <c r="X292" s="2" t="str">
        <f t="shared" ca="1" si="58"/>
        <v/>
      </c>
      <c r="Y292" s="2" t="str">
        <f>IF(AC292="","",IF(COUNTIF(AC$1:AC292,AC292)&gt;1,"",IF(COUNTIF(AC:AC,AC292)&gt;=1,"月日","")))</f>
        <v/>
      </c>
      <c r="Z292" s="2" t="str">
        <f t="shared" ca="1" si="59"/>
        <v/>
      </c>
      <c r="AA292" s="2" t="str">
        <f>IF(AD292="","",IF(COUNTIF(AD$1:AD292,AD292)&gt;1,"",IF(COUNTIF(AD:AD,AD292)&gt;=1,"作業","")))</f>
        <v/>
      </c>
      <c r="AB292" s="2" t="str">
        <f t="shared" si="49"/>
        <v/>
      </c>
      <c r="AC292" s="3" t="str">
        <f t="shared" si="50"/>
        <v/>
      </c>
      <c r="AD292" s="2" t="str">
        <f t="shared" si="51"/>
        <v/>
      </c>
      <c r="AE292" s="2" t="str">
        <f t="shared" si="52"/>
        <v/>
      </c>
      <c r="AF292" s="2" t="str">
        <f t="shared" si="53"/>
        <v/>
      </c>
      <c r="AG292" s="2" t="str">
        <f t="shared" si="60"/>
        <v/>
      </c>
      <c r="AH292" s="2" t="str">
        <f t="shared" si="54"/>
        <v/>
      </c>
      <c r="AI292" s="2" t="str">
        <f t="shared" si="54"/>
        <v/>
      </c>
    </row>
    <row r="293" spans="3:35">
      <c r="C293" s="1"/>
      <c r="G293" s="1" t="str">
        <f>IF(COUNTIF(A$1:A292, A293) &gt; 0, "", IF(SUMIF(A:A, A293,F:F) &gt; 7.75, SUMIF(A:A, A293,F:F) - 7.75, ""))</f>
        <v/>
      </c>
      <c r="M293" s="1" t="s">
        <v>7783</v>
      </c>
      <c r="N293" s="1" t="s">
        <v>9782</v>
      </c>
      <c r="O293" s="1" t="s">
        <v>3832</v>
      </c>
      <c r="P293" s="1" t="s">
        <v>3833</v>
      </c>
      <c r="Q293" s="1" t="s">
        <v>1424</v>
      </c>
      <c r="R293" s="2" t="str">
        <f t="shared" ca="1" si="55"/>
        <v/>
      </c>
      <c r="S293" s="2" t="str">
        <f>IF(AB293="","",IF(COUNTIFS(AB$1:AB293,AB293,AD$1:AD293,AD293)&gt;1,"",IF(COUNTIFS(AB:AB,AB293,AD:AD,AD293)&gt;=1,"月作業","")))</f>
        <v/>
      </c>
      <c r="T293" s="2" t="str">
        <f t="shared" ca="1" si="56"/>
        <v/>
      </c>
      <c r="U293" s="2" t="str">
        <f>IF(AB293="","",IF(COUNTIFS(AC$1:AC293,AC293,AD$1:AD293,AD293)&gt;1,"",IF(COUNTIFS(AC:AC,AC293,AD:AD,AD293)&gt;=1,"日作業","")))</f>
        <v/>
      </c>
      <c r="V293" s="2" t="str">
        <f t="shared" ca="1" si="57"/>
        <v/>
      </c>
      <c r="W293" s="2" t="str">
        <f>IF(AB293="","",IF(COUNTIF(AB$1:AB293,AB293)&gt;1,"",IF(COUNTIF(AB:AB,AB293)&gt;=1,"月","")))</f>
        <v/>
      </c>
      <c r="X293" s="2" t="str">
        <f t="shared" ca="1" si="58"/>
        <v/>
      </c>
      <c r="Y293" s="2" t="str">
        <f>IF(AC293="","",IF(COUNTIF(AC$1:AC293,AC293)&gt;1,"",IF(COUNTIF(AC:AC,AC293)&gt;=1,"月日","")))</f>
        <v/>
      </c>
      <c r="Z293" s="2" t="str">
        <f t="shared" ca="1" si="59"/>
        <v/>
      </c>
      <c r="AA293" s="2" t="str">
        <f>IF(AD293="","",IF(COUNTIF(AD$1:AD293,AD293)&gt;1,"",IF(COUNTIF(AD:AD,AD293)&gt;=1,"作業","")))</f>
        <v/>
      </c>
      <c r="AB293" s="2" t="str">
        <f t="shared" si="49"/>
        <v/>
      </c>
      <c r="AC293" s="3" t="str">
        <f t="shared" si="50"/>
        <v/>
      </c>
      <c r="AD293" s="2" t="str">
        <f t="shared" si="51"/>
        <v/>
      </c>
      <c r="AE293" s="2" t="str">
        <f t="shared" si="52"/>
        <v/>
      </c>
      <c r="AF293" s="2" t="str">
        <f t="shared" si="53"/>
        <v/>
      </c>
      <c r="AG293" s="2" t="str">
        <f t="shared" si="60"/>
        <v/>
      </c>
      <c r="AH293" s="2" t="str">
        <f t="shared" si="54"/>
        <v/>
      </c>
      <c r="AI293" s="2" t="str">
        <f t="shared" si="54"/>
        <v/>
      </c>
    </row>
    <row r="294" spans="3:35">
      <c r="C294" s="1"/>
      <c r="G294" s="1" t="str">
        <f>IF(COUNTIF(A$1:A293, A294) &gt; 0, "", IF(SUMIF(A:A, A294,F:F) &gt; 7.75, SUMIF(A:A, A294,F:F) - 7.75, ""))</f>
        <v/>
      </c>
      <c r="M294" s="1" t="s">
        <v>7784</v>
      </c>
      <c r="N294" s="1" t="s">
        <v>9783</v>
      </c>
      <c r="O294" s="1" t="s">
        <v>3834</v>
      </c>
      <c r="P294" s="1" t="s">
        <v>3835</v>
      </c>
      <c r="Q294" s="1" t="s">
        <v>1425</v>
      </c>
      <c r="R294" s="2" t="str">
        <f t="shared" ca="1" si="55"/>
        <v/>
      </c>
      <c r="S294" s="2" t="str">
        <f>IF(AB294="","",IF(COUNTIFS(AB$1:AB294,AB294,AD$1:AD294,AD294)&gt;1,"",IF(COUNTIFS(AB:AB,AB294,AD:AD,AD294)&gt;=1,"月作業","")))</f>
        <v/>
      </c>
      <c r="T294" s="2" t="str">
        <f t="shared" ca="1" si="56"/>
        <v/>
      </c>
      <c r="U294" s="2" t="str">
        <f>IF(AB294="","",IF(COUNTIFS(AC$1:AC294,AC294,AD$1:AD294,AD294)&gt;1,"",IF(COUNTIFS(AC:AC,AC294,AD:AD,AD294)&gt;=1,"日作業","")))</f>
        <v/>
      </c>
      <c r="V294" s="2" t="str">
        <f t="shared" ca="1" si="57"/>
        <v/>
      </c>
      <c r="W294" s="2" t="str">
        <f>IF(AB294="","",IF(COUNTIF(AB$1:AB294,AB294)&gt;1,"",IF(COUNTIF(AB:AB,AB294)&gt;=1,"月","")))</f>
        <v/>
      </c>
      <c r="X294" s="2" t="str">
        <f t="shared" ca="1" si="58"/>
        <v/>
      </c>
      <c r="Y294" s="2" t="str">
        <f>IF(AC294="","",IF(COUNTIF(AC$1:AC294,AC294)&gt;1,"",IF(COUNTIF(AC:AC,AC294)&gt;=1,"月日","")))</f>
        <v/>
      </c>
      <c r="Z294" s="2" t="str">
        <f t="shared" ca="1" si="59"/>
        <v/>
      </c>
      <c r="AA294" s="2" t="str">
        <f>IF(AD294="","",IF(COUNTIF(AD$1:AD294,AD294)&gt;1,"",IF(COUNTIF(AD:AD,AD294)&gt;=1,"作業","")))</f>
        <v/>
      </c>
      <c r="AB294" s="2" t="str">
        <f t="shared" si="49"/>
        <v/>
      </c>
      <c r="AC294" s="3" t="str">
        <f t="shared" si="50"/>
        <v/>
      </c>
      <c r="AD294" s="2" t="str">
        <f t="shared" si="51"/>
        <v/>
      </c>
      <c r="AE294" s="2" t="str">
        <f t="shared" si="52"/>
        <v/>
      </c>
      <c r="AF294" s="2" t="str">
        <f t="shared" si="53"/>
        <v/>
      </c>
      <c r="AG294" s="2" t="str">
        <f t="shared" si="60"/>
        <v/>
      </c>
      <c r="AH294" s="2" t="str">
        <f t="shared" si="54"/>
        <v/>
      </c>
      <c r="AI294" s="2" t="str">
        <f t="shared" si="54"/>
        <v/>
      </c>
    </row>
    <row r="295" spans="3:35">
      <c r="G295" s="1" t="str">
        <f>IF(COUNTIF(A$1:A294, A295) &gt; 0, "", IF(SUMIF(A:A, A295,F:F) &gt; 7.75, SUMIF(A:A, A295,F:F) - 7.75, ""))</f>
        <v/>
      </c>
      <c r="M295" s="1" t="s">
        <v>7785</v>
      </c>
      <c r="N295" s="1" t="s">
        <v>9784</v>
      </c>
      <c r="O295" s="1" t="s">
        <v>3836</v>
      </c>
      <c r="P295" s="1" t="s">
        <v>3837</v>
      </c>
      <c r="Q295" s="1" t="s">
        <v>1426</v>
      </c>
      <c r="R295" s="2" t="str">
        <f t="shared" ca="1" si="55"/>
        <v/>
      </c>
      <c r="S295" s="2" t="str">
        <f>IF(AB295="","",IF(COUNTIFS(AB$1:AB295,AB295,AD$1:AD295,AD295)&gt;1,"",IF(COUNTIFS(AB:AB,AB295,AD:AD,AD295)&gt;=1,"月作業","")))</f>
        <v/>
      </c>
      <c r="T295" s="2" t="str">
        <f t="shared" ca="1" si="56"/>
        <v/>
      </c>
      <c r="U295" s="2" t="str">
        <f>IF(AB295="","",IF(COUNTIFS(AC$1:AC295,AC295,AD$1:AD295,AD295)&gt;1,"",IF(COUNTIFS(AC:AC,AC295,AD:AD,AD295)&gt;=1,"日作業","")))</f>
        <v/>
      </c>
      <c r="V295" s="2" t="str">
        <f t="shared" ca="1" si="57"/>
        <v/>
      </c>
      <c r="W295" s="2" t="str">
        <f>IF(AB295="","",IF(COUNTIF(AB$1:AB295,AB295)&gt;1,"",IF(COUNTIF(AB:AB,AB295)&gt;=1,"月","")))</f>
        <v/>
      </c>
      <c r="X295" s="2" t="str">
        <f t="shared" ca="1" si="58"/>
        <v/>
      </c>
      <c r="Y295" s="2" t="str">
        <f>IF(AC295="","",IF(COUNTIF(AC$1:AC295,AC295)&gt;1,"",IF(COUNTIF(AC:AC,AC295)&gt;=1,"月日","")))</f>
        <v/>
      </c>
      <c r="Z295" s="2" t="str">
        <f t="shared" ca="1" si="59"/>
        <v/>
      </c>
      <c r="AA295" s="2" t="str">
        <f>IF(AD295="","",IF(COUNTIF(AD$1:AD295,AD295)&gt;1,"",IF(COUNTIF(AD:AD,AD295)&gt;=1,"作業","")))</f>
        <v/>
      </c>
      <c r="AB295" s="2" t="str">
        <f t="shared" si="49"/>
        <v/>
      </c>
      <c r="AC295" s="3" t="str">
        <f t="shared" si="50"/>
        <v/>
      </c>
      <c r="AD295" s="2" t="str">
        <f t="shared" si="51"/>
        <v/>
      </c>
      <c r="AE295" s="2" t="str">
        <f t="shared" si="52"/>
        <v/>
      </c>
      <c r="AF295" s="2" t="str">
        <f t="shared" si="53"/>
        <v/>
      </c>
      <c r="AG295" s="2" t="str">
        <f t="shared" si="60"/>
        <v/>
      </c>
      <c r="AH295" s="2" t="str">
        <f t="shared" si="54"/>
        <v/>
      </c>
      <c r="AI295" s="2" t="str">
        <f t="shared" si="54"/>
        <v/>
      </c>
    </row>
    <row r="296" spans="3:35">
      <c r="G296" s="1" t="str">
        <f>IF(COUNTIF(A$1:A295, A296) &gt; 0, "", IF(SUMIF(A:A, A296,F:F) &gt; 7.75, SUMIF(A:A, A296,F:F) - 7.75, ""))</f>
        <v/>
      </c>
      <c r="M296" s="1" t="s">
        <v>7786</v>
      </c>
      <c r="N296" s="1" t="s">
        <v>9785</v>
      </c>
      <c r="O296" s="1" t="s">
        <v>3838</v>
      </c>
      <c r="P296" s="1" t="s">
        <v>3839</v>
      </c>
      <c r="Q296" s="1" t="s">
        <v>1427</v>
      </c>
      <c r="R296" s="2" t="str">
        <f t="shared" ca="1" si="55"/>
        <v/>
      </c>
      <c r="S296" s="2" t="str">
        <f>IF(AB296="","",IF(COUNTIFS(AB$1:AB296,AB296,AD$1:AD296,AD296)&gt;1,"",IF(COUNTIFS(AB:AB,AB296,AD:AD,AD296)&gt;=1,"月作業","")))</f>
        <v/>
      </c>
      <c r="T296" s="2" t="str">
        <f t="shared" ca="1" si="56"/>
        <v/>
      </c>
      <c r="U296" s="2" t="str">
        <f>IF(AB296="","",IF(COUNTIFS(AC$1:AC296,AC296,AD$1:AD296,AD296)&gt;1,"",IF(COUNTIFS(AC:AC,AC296,AD:AD,AD296)&gt;=1,"日作業","")))</f>
        <v/>
      </c>
      <c r="V296" s="2" t="str">
        <f t="shared" ca="1" si="57"/>
        <v/>
      </c>
      <c r="W296" s="2" t="str">
        <f>IF(AB296="","",IF(COUNTIF(AB$1:AB296,AB296)&gt;1,"",IF(COUNTIF(AB:AB,AB296)&gt;=1,"月","")))</f>
        <v/>
      </c>
      <c r="X296" s="2" t="str">
        <f t="shared" ca="1" si="58"/>
        <v/>
      </c>
      <c r="Y296" s="2" t="str">
        <f>IF(AC296="","",IF(COUNTIF(AC$1:AC296,AC296)&gt;1,"",IF(COUNTIF(AC:AC,AC296)&gt;=1,"月日","")))</f>
        <v/>
      </c>
      <c r="Z296" s="2" t="str">
        <f t="shared" ca="1" si="59"/>
        <v/>
      </c>
      <c r="AA296" s="2" t="str">
        <f>IF(AD296="","",IF(COUNTIF(AD$1:AD296,AD296)&gt;1,"",IF(COUNTIF(AD:AD,AD296)&gt;=1,"作業","")))</f>
        <v/>
      </c>
      <c r="AB296" s="2" t="str">
        <f t="shared" si="49"/>
        <v/>
      </c>
      <c r="AC296" s="3" t="str">
        <f t="shared" si="50"/>
        <v/>
      </c>
      <c r="AD296" s="2" t="str">
        <f t="shared" si="51"/>
        <v/>
      </c>
      <c r="AE296" s="2" t="str">
        <f t="shared" si="52"/>
        <v/>
      </c>
      <c r="AF296" s="2" t="str">
        <f t="shared" si="53"/>
        <v/>
      </c>
      <c r="AG296" s="2" t="str">
        <f t="shared" si="60"/>
        <v/>
      </c>
      <c r="AH296" s="2" t="str">
        <f t="shared" si="54"/>
        <v/>
      </c>
      <c r="AI296" s="2" t="str">
        <f t="shared" si="54"/>
        <v/>
      </c>
    </row>
    <row r="297" spans="3:35">
      <c r="G297" s="1" t="str">
        <f>IF(COUNTIF(A$1:A296, A297) &gt; 0, "", IF(SUMIF(A:A, A297,F:F) &gt; 7.75, SUMIF(A:A, A297,F:F) - 7.75, ""))</f>
        <v/>
      </c>
      <c r="M297" s="1" t="s">
        <v>7787</v>
      </c>
      <c r="N297" s="1" t="s">
        <v>9786</v>
      </c>
      <c r="O297" s="1" t="s">
        <v>3840</v>
      </c>
      <c r="P297" s="1" t="s">
        <v>3841</v>
      </c>
      <c r="Q297" s="1" t="s">
        <v>1428</v>
      </c>
      <c r="R297" s="2" t="str">
        <f t="shared" ca="1" si="55"/>
        <v/>
      </c>
      <c r="S297" s="2" t="str">
        <f>IF(AB297="","",IF(COUNTIFS(AB$1:AB297,AB297,AD$1:AD297,AD297)&gt;1,"",IF(COUNTIFS(AB:AB,AB297,AD:AD,AD297)&gt;=1,"月作業","")))</f>
        <v/>
      </c>
      <c r="T297" s="2" t="str">
        <f t="shared" ca="1" si="56"/>
        <v/>
      </c>
      <c r="U297" s="2" t="str">
        <f>IF(AB297="","",IF(COUNTIFS(AC$1:AC297,AC297,AD$1:AD297,AD297)&gt;1,"",IF(COUNTIFS(AC:AC,AC297,AD:AD,AD297)&gt;=1,"日作業","")))</f>
        <v/>
      </c>
      <c r="V297" s="2" t="str">
        <f t="shared" ca="1" si="57"/>
        <v/>
      </c>
      <c r="W297" s="2" t="str">
        <f>IF(AB297="","",IF(COUNTIF(AB$1:AB297,AB297)&gt;1,"",IF(COUNTIF(AB:AB,AB297)&gt;=1,"月","")))</f>
        <v/>
      </c>
      <c r="X297" s="2" t="str">
        <f t="shared" ca="1" si="58"/>
        <v/>
      </c>
      <c r="Y297" s="2" t="str">
        <f>IF(AC297="","",IF(COUNTIF(AC$1:AC297,AC297)&gt;1,"",IF(COUNTIF(AC:AC,AC297)&gt;=1,"月日","")))</f>
        <v/>
      </c>
      <c r="Z297" s="2" t="str">
        <f t="shared" ca="1" si="59"/>
        <v/>
      </c>
      <c r="AA297" s="2" t="str">
        <f>IF(AD297="","",IF(COUNTIF(AD$1:AD297,AD297)&gt;1,"",IF(COUNTIF(AD:AD,AD297)&gt;=1,"作業","")))</f>
        <v/>
      </c>
      <c r="AB297" s="2" t="str">
        <f t="shared" si="49"/>
        <v/>
      </c>
      <c r="AC297" s="3" t="str">
        <f t="shared" si="50"/>
        <v/>
      </c>
      <c r="AD297" s="2" t="str">
        <f t="shared" si="51"/>
        <v/>
      </c>
      <c r="AE297" s="2" t="str">
        <f t="shared" si="52"/>
        <v/>
      </c>
      <c r="AF297" s="2" t="str">
        <f t="shared" si="53"/>
        <v/>
      </c>
      <c r="AG297" s="2" t="str">
        <f t="shared" si="60"/>
        <v/>
      </c>
      <c r="AH297" s="2" t="str">
        <f t="shared" si="54"/>
        <v/>
      </c>
      <c r="AI297" s="2" t="str">
        <f t="shared" si="54"/>
        <v/>
      </c>
    </row>
    <row r="298" spans="3:35">
      <c r="G298" s="1" t="str">
        <f>IF(COUNTIF(A$1:A297, A298) &gt; 0, "", IF(SUMIF(A:A, A298,F:F) &gt; 7.75, SUMIF(A:A, A298,F:F) - 7.75, ""))</f>
        <v/>
      </c>
      <c r="M298" s="1" t="s">
        <v>7788</v>
      </c>
      <c r="N298" s="1" t="s">
        <v>9787</v>
      </c>
      <c r="O298" s="1" t="s">
        <v>3842</v>
      </c>
      <c r="P298" s="1" t="s">
        <v>3843</v>
      </c>
      <c r="Q298" s="1" t="s">
        <v>1429</v>
      </c>
      <c r="R298" s="2" t="str">
        <f t="shared" ca="1" si="55"/>
        <v/>
      </c>
      <c r="S298" s="2" t="str">
        <f>IF(AB298="","",IF(COUNTIFS(AB$1:AB298,AB298,AD$1:AD298,AD298)&gt;1,"",IF(COUNTIFS(AB:AB,AB298,AD:AD,AD298)&gt;=1,"月作業","")))</f>
        <v/>
      </c>
      <c r="T298" s="2" t="str">
        <f t="shared" ca="1" si="56"/>
        <v/>
      </c>
      <c r="U298" s="2" t="str">
        <f>IF(AB298="","",IF(COUNTIFS(AC$1:AC298,AC298,AD$1:AD298,AD298)&gt;1,"",IF(COUNTIFS(AC:AC,AC298,AD:AD,AD298)&gt;=1,"日作業","")))</f>
        <v/>
      </c>
      <c r="V298" s="2" t="str">
        <f t="shared" ca="1" si="57"/>
        <v/>
      </c>
      <c r="W298" s="2" t="str">
        <f>IF(AB298="","",IF(COUNTIF(AB$1:AB298,AB298)&gt;1,"",IF(COUNTIF(AB:AB,AB298)&gt;=1,"月","")))</f>
        <v/>
      </c>
      <c r="X298" s="2" t="str">
        <f t="shared" ca="1" si="58"/>
        <v/>
      </c>
      <c r="Y298" s="2" t="str">
        <f>IF(AC298="","",IF(COUNTIF(AC$1:AC298,AC298)&gt;1,"",IF(COUNTIF(AC:AC,AC298)&gt;=1,"月日","")))</f>
        <v/>
      </c>
      <c r="Z298" s="2" t="str">
        <f t="shared" ca="1" si="59"/>
        <v/>
      </c>
      <c r="AA298" s="2" t="str">
        <f>IF(AD298="","",IF(COUNTIF(AD$1:AD298,AD298)&gt;1,"",IF(COUNTIF(AD:AD,AD298)&gt;=1,"作業","")))</f>
        <v/>
      </c>
      <c r="AB298" s="2" t="str">
        <f t="shared" si="49"/>
        <v/>
      </c>
      <c r="AC298" s="3" t="str">
        <f t="shared" si="50"/>
        <v/>
      </c>
      <c r="AD298" s="2" t="str">
        <f t="shared" si="51"/>
        <v/>
      </c>
      <c r="AE298" s="2" t="str">
        <f t="shared" si="52"/>
        <v/>
      </c>
      <c r="AF298" s="2" t="str">
        <f t="shared" si="53"/>
        <v/>
      </c>
      <c r="AG298" s="2" t="str">
        <f t="shared" si="60"/>
        <v/>
      </c>
      <c r="AH298" s="2" t="str">
        <f t="shared" si="54"/>
        <v/>
      </c>
      <c r="AI298" s="2" t="str">
        <f t="shared" si="54"/>
        <v/>
      </c>
    </row>
    <row r="299" spans="3:35">
      <c r="G299" s="1" t="str">
        <f>IF(COUNTIF(A$1:A298, A299) &gt; 0, "", IF(SUMIF(A:A, A299,F:F) &gt; 7.75, SUMIF(A:A, A299,F:F) - 7.75, ""))</f>
        <v/>
      </c>
      <c r="M299" s="1" t="s">
        <v>7789</v>
      </c>
      <c r="N299" s="1" t="s">
        <v>9788</v>
      </c>
      <c r="O299" s="1" t="s">
        <v>3844</v>
      </c>
      <c r="P299" s="1" t="s">
        <v>3845</v>
      </c>
      <c r="Q299" s="1" t="s">
        <v>1430</v>
      </c>
      <c r="R299" s="2" t="str">
        <f t="shared" ca="1" si="55"/>
        <v/>
      </c>
      <c r="S299" s="2" t="str">
        <f>IF(AB299="","",IF(COUNTIFS(AB$1:AB299,AB299,AD$1:AD299,AD299)&gt;1,"",IF(COUNTIFS(AB:AB,AB299,AD:AD,AD299)&gt;=1,"月作業","")))</f>
        <v/>
      </c>
      <c r="T299" s="2" t="str">
        <f t="shared" ca="1" si="56"/>
        <v/>
      </c>
      <c r="U299" s="2" t="str">
        <f>IF(AB299="","",IF(COUNTIFS(AC$1:AC299,AC299,AD$1:AD299,AD299)&gt;1,"",IF(COUNTIFS(AC:AC,AC299,AD:AD,AD299)&gt;=1,"日作業","")))</f>
        <v/>
      </c>
      <c r="V299" s="2" t="str">
        <f t="shared" ca="1" si="57"/>
        <v/>
      </c>
      <c r="W299" s="2" t="str">
        <f>IF(AB299="","",IF(COUNTIF(AB$1:AB299,AB299)&gt;1,"",IF(COUNTIF(AB:AB,AB299)&gt;=1,"月","")))</f>
        <v/>
      </c>
      <c r="X299" s="2" t="str">
        <f t="shared" ca="1" si="58"/>
        <v/>
      </c>
      <c r="Y299" s="2" t="str">
        <f>IF(AC299="","",IF(COUNTIF(AC$1:AC299,AC299)&gt;1,"",IF(COUNTIF(AC:AC,AC299)&gt;=1,"月日","")))</f>
        <v/>
      </c>
      <c r="Z299" s="2" t="str">
        <f t="shared" ca="1" si="59"/>
        <v/>
      </c>
      <c r="AA299" s="2" t="str">
        <f>IF(AD299="","",IF(COUNTIF(AD$1:AD299,AD299)&gt;1,"",IF(COUNTIF(AD:AD,AD299)&gt;=1,"作業","")))</f>
        <v/>
      </c>
      <c r="AB299" s="2" t="str">
        <f t="shared" si="49"/>
        <v/>
      </c>
      <c r="AC299" s="3" t="str">
        <f t="shared" si="50"/>
        <v/>
      </c>
      <c r="AD299" s="2" t="str">
        <f t="shared" si="51"/>
        <v/>
      </c>
      <c r="AE299" s="2" t="str">
        <f t="shared" si="52"/>
        <v/>
      </c>
      <c r="AF299" s="2" t="str">
        <f t="shared" si="53"/>
        <v/>
      </c>
      <c r="AG299" s="2" t="str">
        <f t="shared" si="60"/>
        <v/>
      </c>
      <c r="AH299" s="2" t="str">
        <f t="shared" si="54"/>
        <v/>
      </c>
      <c r="AI299" s="2" t="str">
        <f t="shared" si="54"/>
        <v/>
      </c>
    </row>
    <row r="300" spans="3:35">
      <c r="G300" s="1" t="str">
        <f>IF(COUNTIF(A$1:A299, A300) &gt; 0, "", IF(SUMIF(A:A, A300,F:F) &gt; 7.75, SUMIF(A:A, A300,F:F) - 7.75, ""))</f>
        <v/>
      </c>
      <c r="M300" s="1" t="s">
        <v>7790</v>
      </c>
      <c r="N300" s="1" t="s">
        <v>9789</v>
      </c>
      <c r="O300" s="1" t="s">
        <v>3846</v>
      </c>
      <c r="P300" s="1" t="s">
        <v>3847</v>
      </c>
      <c r="Q300" s="1" t="s">
        <v>1431</v>
      </c>
      <c r="R300" s="2" t="str">
        <f t="shared" ca="1" si="55"/>
        <v/>
      </c>
      <c r="S300" s="2" t="str">
        <f>IF(AB300="","",IF(COUNTIFS(AB$1:AB300,AB300,AD$1:AD300,AD300)&gt;1,"",IF(COUNTIFS(AB:AB,AB300,AD:AD,AD300)&gt;=1,"月作業","")))</f>
        <v/>
      </c>
      <c r="T300" s="2" t="str">
        <f t="shared" ca="1" si="56"/>
        <v/>
      </c>
      <c r="U300" s="2" t="str">
        <f>IF(AB300="","",IF(COUNTIFS(AC$1:AC300,AC300,AD$1:AD300,AD300)&gt;1,"",IF(COUNTIFS(AC:AC,AC300,AD:AD,AD300)&gt;=1,"日作業","")))</f>
        <v/>
      </c>
      <c r="V300" s="2" t="str">
        <f t="shared" ca="1" si="57"/>
        <v/>
      </c>
      <c r="W300" s="2" t="str">
        <f>IF(AB300="","",IF(COUNTIF(AB$1:AB300,AB300)&gt;1,"",IF(COUNTIF(AB:AB,AB300)&gt;=1,"月","")))</f>
        <v/>
      </c>
      <c r="X300" s="2" t="str">
        <f t="shared" ca="1" si="58"/>
        <v/>
      </c>
      <c r="Y300" s="2" t="str">
        <f>IF(AC300="","",IF(COUNTIF(AC$1:AC300,AC300)&gt;1,"",IF(COUNTIF(AC:AC,AC300)&gt;=1,"月日","")))</f>
        <v/>
      </c>
      <c r="Z300" s="2" t="str">
        <f t="shared" ca="1" si="59"/>
        <v/>
      </c>
      <c r="AA300" s="2" t="str">
        <f>IF(AD300="","",IF(COUNTIF(AD$1:AD300,AD300)&gt;1,"",IF(COUNTIF(AD:AD,AD300)&gt;=1,"作業","")))</f>
        <v/>
      </c>
      <c r="AB300" s="2" t="str">
        <f t="shared" si="49"/>
        <v/>
      </c>
      <c r="AC300" s="3" t="str">
        <f t="shared" si="50"/>
        <v/>
      </c>
      <c r="AD300" s="2" t="str">
        <f t="shared" si="51"/>
        <v/>
      </c>
      <c r="AE300" s="2" t="str">
        <f t="shared" si="52"/>
        <v/>
      </c>
      <c r="AF300" s="2" t="str">
        <f t="shared" si="53"/>
        <v/>
      </c>
      <c r="AG300" s="2" t="str">
        <f t="shared" si="60"/>
        <v/>
      </c>
      <c r="AH300" s="2" t="str">
        <f t="shared" si="54"/>
        <v/>
      </c>
      <c r="AI300" s="2" t="str">
        <f t="shared" si="54"/>
        <v/>
      </c>
    </row>
    <row r="301" spans="3:35">
      <c r="G301" s="1" t="str">
        <f>IF(COUNTIF(A$1:A300, A301) &gt; 0, "", IF(SUMIF(A:A, A301,F:F) &gt; 7.75, SUMIF(A:A, A301,F:F) - 7.75, ""))</f>
        <v/>
      </c>
      <c r="M301" s="1" t="s">
        <v>7791</v>
      </c>
      <c r="N301" s="1" t="s">
        <v>9790</v>
      </c>
      <c r="O301" s="1" t="s">
        <v>3848</v>
      </c>
      <c r="P301" s="1" t="s">
        <v>3849</v>
      </c>
      <c r="Q301" s="1" t="s">
        <v>1432</v>
      </c>
      <c r="R301" s="2" t="str">
        <f t="shared" ca="1" si="55"/>
        <v/>
      </c>
      <c r="S301" s="2" t="str">
        <f>IF(AB301="","",IF(COUNTIFS(AB$1:AB301,AB301,AD$1:AD301,AD301)&gt;1,"",IF(COUNTIFS(AB:AB,AB301,AD:AD,AD301)&gt;=1,"月作業","")))</f>
        <v/>
      </c>
      <c r="T301" s="2" t="str">
        <f t="shared" ca="1" si="56"/>
        <v/>
      </c>
      <c r="U301" s="2" t="str">
        <f>IF(AB301="","",IF(COUNTIFS(AC$1:AC301,AC301,AD$1:AD301,AD301)&gt;1,"",IF(COUNTIFS(AC:AC,AC301,AD:AD,AD301)&gt;=1,"日作業","")))</f>
        <v/>
      </c>
      <c r="V301" s="2" t="str">
        <f t="shared" ca="1" si="57"/>
        <v/>
      </c>
      <c r="W301" s="2" t="str">
        <f>IF(AB301="","",IF(COUNTIF(AB$1:AB301,AB301)&gt;1,"",IF(COUNTIF(AB:AB,AB301)&gt;=1,"月","")))</f>
        <v/>
      </c>
      <c r="X301" s="2" t="str">
        <f t="shared" ca="1" si="58"/>
        <v/>
      </c>
      <c r="Y301" s="2" t="str">
        <f>IF(AC301="","",IF(COUNTIF(AC$1:AC301,AC301)&gt;1,"",IF(COUNTIF(AC:AC,AC301)&gt;=1,"月日","")))</f>
        <v/>
      </c>
      <c r="Z301" s="2" t="str">
        <f t="shared" ca="1" si="59"/>
        <v/>
      </c>
      <c r="AA301" s="2" t="str">
        <f>IF(AD301="","",IF(COUNTIF(AD$1:AD301,AD301)&gt;1,"",IF(COUNTIF(AD:AD,AD301)&gt;=1,"作業","")))</f>
        <v/>
      </c>
      <c r="AB301" s="2" t="str">
        <f t="shared" si="49"/>
        <v/>
      </c>
      <c r="AC301" s="3" t="str">
        <f t="shared" si="50"/>
        <v/>
      </c>
      <c r="AD301" s="2" t="str">
        <f t="shared" si="51"/>
        <v/>
      </c>
      <c r="AE301" s="2" t="str">
        <f t="shared" si="52"/>
        <v/>
      </c>
      <c r="AF301" s="2" t="str">
        <f t="shared" si="53"/>
        <v/>
      </c>
      <c r="AG301" s="2" t="str">
        <f t="shared" si="60"/>
        <v/>
      </c>
      <c r="AH301" s="2" t="str">
        <f t="shared" si="54"/>
        <v/>
      </c>
      <c r="AI301" s="2" t="str">
        <f t="shared" si="54"/>
        <v/>
      </c>
    </row>
    <row r="302" spans="3:35">
      <c r="G302" s="1" t="str">
        <f>IF(COUNTIF(A$1:A301, A302) &gt; 0, "", IF(SUMIF(A:A, A302,F:F) &gt; 7.75, SUMIF(A:A, A302,F:F) - 7.75, ""))</f>
        <v/>
      </c>
      <c r="M302" s="1" t="s">
        <v>7792</v>
      </c>
      <c r="N302" s="1" t="s">
        <v>9791</v>
      </c>
      <c r="O302" s="1" t="s">
        <v>3850</v>
      </c>
      <c r="P302" s="1" t="s">
        <v>3851</v>
      </c>
      <c r="Q302" s="1" t="s">
        <v>1433</v>
      </c>
      <c r="R302" s="2" t="str">
        <f t="shared" ca="1" si="55"/>
        <v/>
      </c>
      <c r="S302" s="2" t="str">
        <f>IF(AB302="","",IF(COUNTIFS(AB$1:AB302,AB302,AD$1:AD302,AD302)&gt;1,"",IF(COUNTIFS(AB:AB,AB302,AD:AD,AD302)&gt;=1,"月作業","")))</f>
        <v/>
      </c>
      <c r="T302" s="2" t="str">
        <f t="shared" ca="1" si="56"/>
        <v/>
      </c>
      <c r="U302" s="2" t="str">
        <f>IF(AB302="","",IF(COUNTIFS(AC$1:AC302,AC302,AD$1:AD302,AD302)&gt;1,"",IF(COUNTIFS(AC:AC,AC302,AD:AD,AD302)&gt;=1,"日作業","")))</f>
        <v/>
      </c>
      <c r="V302" s="2" t="str">
        <f t="shared" ca="1" si="57"/>
        <v/>
      </c>
      <c r="W302" s="2" t="str">
        <f>IF(AB302="","",IF(COUNTIF(AB$1:AB302,AB302)&gt;1,"",IF(COUNTIF(AB:AB,AB302)&gt;=1,"月","")))</f>
        <v/>
      </c>
      <c r="X302" s="2" t="str">
        <f t="shared" ca="1" si="58"/>
        <v/>
      </c>
      <c r="Y302" s="2" t="str">
        <f>IF(AC302="","",IF(COUNTIF(AC$1:AC302,AC302)&gt;1,"",IF(COUNTIF(AC:AC,AC302)&gt;=1,"月日","")))</f>
        <v/>
      </c>
      <c r="Z302" s="2" t="str">
        <f t="shared" ca="1" si="59"/>
        <v/>
      </c>
      <c r="AA302" s="2" t="str">
        <f>IF(AD302="","",IF(COUNTIF(AD$1:AD302,AD302)&gt;1,"",IF(COUNTIF(AD:AD,AD302)&gt;=1,"作業","")))</f>
        <v/>
      </c>
      <c r="AB302" s="2" t="str">
        <f t="shared" si="49"/>
        <v/>
      </c>
      <c r="AC302" s="3" t="str">
        <f t="shared" si="50"/>
        <v/>
      </c>
      <c r="AD302" s="2" t="str">
        <f t="shared" si="51"/>
        <v/>
      </c>
      <c r="AE302" s="2" t="str">
        <f t="shared" si="52"/>
        <v/>
      </c>
      <c r="AF302" s="2" t="str">
        <f t="shared" si="53"/>
        <v/>
      </c>
      <c r="AG302" s="2" t="str">
        <f t="shared" si="60"/>
        <v/>
      </c>
      <c r="AH302" s="2" t="str">
        <f t="shared" si="54"/>
        <v/>
      </c>
      <c r="AI302" s="2" t="str">
        <f t="shared" si="54"/>
        <v/>
      </c>
    </row>
    <row r="303" spans="3:35">
      <c r="G303" s="1" t="str">
        <f>IF(COUNTIF(A$1:A302, A303) &gt; 0, "", IF(SUMIF(A:A, A303,F:F) &gt; 7.75, SUMIF(A:A, A303,F:F) - 7.75, ""))</f>
        <v/>
      </c>
      <c r="M303" s="1" t="s">
        <v>7793</v>
      </c>
      <c r="N303" s="1" t="s">
        <v>9792</v>
      </c>
      <c r="O303" s="1" t="s">
        <v>3852</v>
      </c>
      <c r="P303" s="1" t="s">
        <v>3853</v>
      </c>
      <c r="Q303" s="1" t="s">
        <v>1434</v>
      </c>
      <c r="R303" s="2" t="str">
        <f t="shared" ca="1" si="55"/>
        <v/>
      </c>
      <c r="S303" s="2" t="str">
        <f>IF(AB303="","",IF(COUNTIFS(AB$1:AB303,AB303,AD$1:AD303,AD303)&gt;1,"",IF(COUNTIFS(AB:AB,AB303,AD:AD,AD303)&gt;=1,"月作業","")))</f>
        <v/>
      </c>
      <c r="T303" s="2" t="str">
        <f t="shared" ca="1" si="56"/>
        <v/>
      </c>
      <c r="U303" s="2" t="str">
        <f>IF(AB303="","",IF(COUNTIFS(AC$1:AC303,AC303,AD$1:AD303,AD303)&gt;1,"",IF(COUNTIFS(AC:AC,AC303,AD:AD,AD303)&gt;=1,"日作業","")))</f>
        <v/>
      </c>
      <c r="V303" s="2" t="str">
        <f t="shared" ca="1" si="57"/>
        <v/>
      </c>
      <c r="W303" s="2" t="str">
        <f>IF(AB303="","",IF(COUNTIF(AB$1:AB303,AB303)&gt;1,"",IF(COUNTIF(AB:AB,AB303)&gt;=1,"月","")))</f>
        <v/>
      </c>
      <c r="X303" s="2" t="str">
        <f t="shared" ca="1" si="58"/>
        <v/>
      </c>
      <c r="Y303" s="2" t="str">
        <f>IF(AC303="","",IF(COUNTIF(AC$1:AC303,AC303)&gt;1,"",IF(COUNTIF(AC:AC,AC303)&gt;=1,"月日","")))</f>
        <v/>
      </c>
      <c r="Z303" s="2" t="str">
        <f t="shared" ca="1" si="59"/>
        <v/>
      </c>
      <c r="AA303" s="2" t="str">
        <f>IF(AD303="","",IF(COUNTIF(AD$1:AD303,AD303)&gt;1,"",IF(COUNTIF(AD:AD,AD303)&gt;=1,"作業","")))</f>
        <v/>
      </c>
      <c r="AB303" s="2" t="str">
        <f t="shared" si="49"/>
        <v/>
      </c>
      <c r="AC303" s="3" t="str">
        <f t="shared" si="50"/>
        <v/>
      </c>
      <c r="AD303" s="2" t="str">
        <f t="shared" si="51"/>
        <v/>
      </c>
      <c r="AE303" s="2" t="str">
        <f t="shared" si="52"/>
        <v/>
      </c>
      <c r="AF303" s="2" t="str">
        <f t="shared" si="53"/>
        <v/>
      </c>
      <c r="AG303" s="2" t="str">
        <f t="shared" si="60"/>
        <v/>
      </c>
      <c r="AH303" s="2" t="str">
        <f t="shared" si="54"/>
        <v/>
      </c>
      <c r="AI303" s="2" t="str">
        <f t="shared" si="54"/>
        <v/>
      </c>
    </row>
    <row r="304" spans="3:35">
      <c r="C304" s="1"/>
      <c r="G304" s="1" t="str">
        <f>IF(COUNTIF(A$1:A303, A304) &gt; 0, "", IF(SUMIF(A:A, A304,F:F) &gt; 7.75, SUMIF(A:A, A304,F:F) - 7.75, ""))</f>
        <v/>
      </c>
      <c r="M304" s="1" t="s">
        <v>7794</v>
      </c>
      <c r="N304" s="1" t="s">
        <v>9793</v>
      </c>
      <c r="O304" s="1" t="s">
        <v>3854</v>
      </c>
      <c r="P304" s="1" t="s">
        <v>3855</v>
      </c>
      <c r="Q304" s="1" t="s">
        <v>1435</v>
      </c>
      <c r="R304" s="2" t="str">
        <f t="shared" ca="1" si="55"/>
        <v/>
      </c>
      <c r="S304" s="2" t="str">
        <f>IF(AB304="","",IF(COUNTIFS(AB$1:AB304,AB304,AD$1:AD304,AD304)&gt;1,"",IF(COUNTIFS(AB:AB,AB304,AD:AD,AD304)&gt;=1,"月作業","")))</f>
        <v/>
      </c>
      <c r="T304" s="2" t="str">
        <f t="shared" ca="1" si="56"/>
        <v/>
      </c>
      <c r="U304" s="2" t="str">
        <f>IF(AB304="","",IF(COUNTIFS(AC$1:AC304,AC304,AD$1:AD304,AD304)&gt;1,"",IF(COUNTIFS(AC:AC,AC304,AD:AD,AD304)&gt;=1,"日作業","")))</f>
        <v/>
      </c>
      <c r="V304" s="2" t="str">
        <f t="shared" ca="1" si="57"/>
        <v/>
      </c>
      <c r="W304" s="2" t="str">
        <f>IF(AB304="","",IF(COUNTIF(AB$1:AB304,AB304)&gt;1,"",IF(COUNTIF(AB:AB,AB304)&gt;=1,"月","")))</f>
        <v/>
      </c>
      <c r="X304" s="2" t="str">
        <f t="shared" ca="1" si="58"/>
        <v/>
      </c>
      <c r="Y304" s="2" t="str">
        <f>IF(AC304="","",IF(COUNTIF(AC$1:AC304,AC304)&gt;1,"",IF(COUNTIF(AC:AC,AC304)&gt;=1,"月日","")))</f>
        <v/>
      </c>
      <c r="Z304" s="2" t="str">
        <f t="shared" ca="1" si="59"/>
        <v/>
      </c>
      <c r="AA304" s="2" t="str">
        <f>IF(AD304="","",IF(COUNTIF(AD$1:AD304,AD304)&gt;1,"",IF(COUNTIF(AD:AD,AD304)&gt;=1,"作業","")))</f>
        <v/>
      </c>
      <c r="AB304" s="2" t="str">
        <f t="shared" si="49"/>
        <v/>
      </c>
      <c r="AC304" s="3" t="str">
        <f t="shared" si="50"/>
        <v/>
      </c>
      <c r="AD304" s="2" t="str">
        <f t="shared" si="51"/>
        <v/>
      </c>
      <c r="AE304" s="2" t="str">
        <f t="shared" si="52"/>
        <v/>
      </c>
      <c r="AF304" s="2" t="str">
        <f t="shared" si="53"/>
        <v/>
      </c>
      <c r="AG304" s="2" t="str">
        <f t="shared" si="60"/>
        <v/>
      </c>
      <c r="AH304" s="2" t="str">
        <f t="shared" si="54"/>
        <v/>
      </c>
      <c r="AI304" s="2" t="str">
        <f t="shared" si="54"/>
        <v/>
      </c>
    </row>
    <row r="305" spans="7:35">
      <c r="G305" s="1" t="str">
        <f>IF(COUNTIF(A$1:A304, A305) &gt; 0, "", IF(SUMIF(A:A, A305,F:F) &gt; 7.75, SUMIF(A:A, A305,F:F) - 7.75, ""))</f>
        <v/>
      </c>
      <c r="M305" s="1" t="s">
        <v>7795</v>
      </c>
      <c r="N305" s="1" t="s">
        <v>9794</v>
      </c>
      <c r="O305" s="1" t="s">
        <v>3856</v>
      </c>
      <c r="P305" s="1" t="s">
        <v>3857</v>
      </c>
      <c r="Q305" s="1" t="s">
        <v>1436</v>
      </c>
      <c r="R305" s="2" t="str">
        <f t="shared" ca="1" si="55"/>
        <v/>
      </c>
      <c r="S305" s="2" t="str">
        <f>IF(AB305="","",IF(COUNTIFS(AB$1:AB305,AB305,AD$1:AD305,AD305)&gt;1,"",IF(COUNTIFS(AB:AB,AB305,AD:AD,AD305)&gt;=1,"月作業","")))</f>
        <v/>
      </c>
      <c r="T305" s="2" t="str">
        <f t="shared" ca="1" si="56"/>
        <v/>
      </c>
      <c r="U305" s="2" t="str">
        <f>IF(AB305="","",IF(COUNTIFS(AC$1:AC305,AC305,AD$1:AD305,AD305)&gt;1,"",IF(COUNTIFS(AC:AC,AC305,AD:AD,AD305)&gt;=1,"日作業","")))</f>
        <v/>
      </c>
      <c r="V305" s="2" t="str">
        <f t="shared" ca="1" si="57"/>
        <v/>
      </c>
      <c r="W305" s="2" t="str">
        <f>IF(AB305="","",IF(COUNTIF(AB$1:AB305,AB305)&gt;1,"",IF(COUNTIF(AB:AB,AB305)&gt;=1,"月","")))</f>
        <v/>
      </c>
      <c r="X305" s="2" t="str">
        <f t="shared" ca="1" si="58"/>
        <v/>
      </c>
      <c r="Y305" s="2" t="str">
        <f>IF(AC305="","",IF(COUNTIF(AC$1:AC305,AC305)&gt;1,"",IF(COUNTIF(AC:AC,AC305)&gt;=1,"月日","")))</f>
        <v/>
      </c>
      <c r="Z305" s="2" t="str">
        <f t="shared" ca="1" si="59"/>
        <v/>
      </c>
      <c r="AA305" s="2" t="str">
        <f>IF(AD305="","",IF(COUNTIF(AD$1:AD305,AD305)&gt;1,"",IF(COUNTIF(AD:AD,AD305)&gt;=1,"作業","")))</f>
        <v/>
      </c>
      <c r="AB305" s="2" t="str">
        <f t="shared" si="49"/>
        <v/>
      </c>
      <c r="AC305" s="3" t="str">
        <f t="shared" si="50"/>
        <v/>
      </c>
      <c r="AD305" s="2" t="str">
        <f t="shared" si="51"/>
        <v/>
      </c>
      <c r="AE305" s="2" t="str">
        <f t="shared" si="52"/>
        <v/>
      </c>
      <c r="AF305" s="2" t="str">
        <f t="shared" si="53"/>
        <v/>
      </c>
      <c r="AG305" s="2" t="str">
        <f t="shared" si="60"/>
        <v/>
      </c>
      <c r="AH305" s="2" t="str">
        <f t="shared" si="54"/>
        <v/>
      </c>
      <c r="AI305" s="2" t="str">
        <f t="shared" si="54"/>
        <v/>
      </c>
    </row>
    <row r="306" spans="7:35">
      <c r="G306" s="1" t="str">
        <f>IF(COUNTIF(A$1:A305, A306) &gt; 0, "", IF(SUMIF(A:A, A306,F:F) &gt; 7.75, SUMIF(A:A, A306,F:F) - 7.75, ""))</f>
        <v/>
      </c>
      <c r="M306" s="1" t="s">
        <v>7796</v>
      </c>
      <c r="N306" s="1" t="s">
        <v>9795</v>
      </c>
      <c r="O306" s="1" t="s">
        <v>3858</v>
      </c>
      <c r="P306" s="1" t="s">
        <v>3859</v>
      </c>
      <c r="Q306" s="1" t="s">
        <v>1437</v>
      </c>
      <c r="R306" s="2" t="str">
        <f t="shared" ca="1" si="55"/>
        <v/>
      </c>
      <c r="S306" s="2" t="str">
        <f>IF(AB306="","",IF(COUNTIFS(AB$1:AB306,AB306,AD$1:AD306,AD306)&gt;1,"",IF(COUNTIFS(AB:AB,AB306,AD:AD,AD306)&gt;=1,"月作業","")))</f>
        <v/>
      </c>
      <c r="T306" s="2" t="str">
        <f t="shared" ca="1" si="56"/>
        <v/>
      </c>
      <c r="U306" s="2" t="str">
        <f>IF(AB306="","",IF(COUNTIFS(AC$1:AC306,AC306,AD$1:AD306,AD306)&gt;1,"",IF(COUNTIFS(AC:AC,AC306,AD:AD,AD306)&gt;=1,"日作業","")))</f>
        <v/>
      </c>
      <c r="V306" s="2" t="str">
        <f t="shared" ca="1" si="57"/>
        <v/>
      </c>
      <c r="W306" s="2" t="str">
        <f>IF(AB306="","",IF(COUNTIF(AB$1:AB306,AB306)&gt;1,"",IF(COUNTIF(AB:AB,AB306)&gt;=1,"月","")))</f>
        <v/>
      </c>
      <c r="X306" s="2" t="str">
        <f t="shared" ca="1" si="58"/>
        <v/>
      </c>
      <c r="Y306" s="2" t="str">
        <f>IF(AC306="","",IF(COUNTIF(AC$1:AC306,AC306)&gt;1,"",IF(COUNTIF(AC:AC,AC306)&gt;=1,"月日","")))</f>
        <v/>
      </c>
      <c r="Z306" s="2" t="str">
        <f t="shared" ca="1" si="59"/>
        <v/>
      </c>
      <c r="AA306" s="2" t="str">
        <f>IF(AD306="","",IF(COUNTIF(AD$1:AD306,AD306)&gt;1,"",IF(COUNTIF(AD:AD,AD306)&gt;=1,"作業","")))</f>
        <v/>
      </c>
      <c r="AB306" s="2" t="str">
        <f t="shared" si="49"/>
        <v/>
      </c>
      <c r="AC306" s="3" t="str">
        <f t="shared" si="50"/>
        <v/>
      </c>
      <c r="AD306" s="2" t="str">
        <f t="shared" si="51"/>
        <v/>
      </c>
      <c r="AE306" s="2" t="str">
        <f t="shared" si="52"/>
        <v/>
      </c>
      <c r="AF306" s="2" t="str">
        <f t="shared" si="53"/>
        <v/>
      </c>
      <c r="AG306" s="2" t="str">
        <f t="shared" si="60"/>
        <v/>
      </c>
      <c r="AH306" s="2" t="str">
        <f t="shared" si="54"/>
        <v/>
      </c>
      <c r="AI306" s="2" t="str">
        <f t="shared" si="54"/>
        <v/>
      </c>
    </row>
    <row r="307" spans="7:35">
      <c r="G307" s="1" t="str">
        <f>IF(COUNTIF(A$1:A306, A307) &gt; 0, "", IF(SUMIF(A:A, A307,F:F) &gt; 7.75, SUMIF(A:A, A307,F:F) - 7.75, ""))</f>
        <v/>
      </c>
      <c r="M307" s="1" t="s">
        <v>7797</v>
      </c>
      <c r="N307" s="1" t="s">
        <v>9796</v>
      </c>
      <c r="O307" s="1" t="s">
        <v>3860</v>
      </c>
      <c r="P307" s="1" t="s">
        <v>3861</v>
      </c>
      <c r="Q307" s="1" t="s">
        <v>1438</v>
      </c>
      <c r="R307" s="2" t="str">
        <f t="shared" ca="1" si="55"/>
        <v/>
      </c>
      <c r="S307" s="2" t="str">
        <f>IF(AB307="","",IF(COUNTIFS(AB$1:AB307,AB307,AD$1:AD307,AD307)&gt;1,"",IF(COUNTIFS(AB:AB,AB307,AD:AD,AD307)&gt;=1,"月作業","")))</f>
        <v/>
      </c>
      <c r="T307" s="2" t="str">
        <f t="shared" ca="1" si="56"/>
        <v/>
      </c>
      <c r="U307" s="2" t="str">
        <f>IF(AB307="","",IF(COUNTIFS(AC$1:AC307,AC307,AD$1:AD307,AD307)&gt;1,"",IF(COUNTIFS(AC:AC,AC307,AD:AD,AD307)&gt;=1,"日作業","")))</f>
        <v/>
      </c>
      <c r="V307" s="2" t="str">
        <f t="shared" ca="1" si="57"/>
        <v/>
      </c>
      <c r="W307" s="2" t="str">
        <f>IF(AB307="","",IF(COUNTIF(AB$1:AB307,AB307)&gt;1,"",IF(COUNTIF(AB:AB,AB307)&gt;=1,"月","")))</f>
        <v/>
      </c>
      <c r="X307" s="2" t="str">
        <f t="shared" ca="1" si="58"/>
        <v/>
      </c>
      <c r="Y307" s="2" t="str">
        <f>IF(AC307="","",IF(COUNTIF(AC$1:AC307,AC307)&gt;1,"",IF(COUNTIF(AC:AC,AC307)&gt;=1,"月日","")))</f>
        <v/>
      </c>
      <c r="Z307" s="2" t="str">
        <f t="shared" ca="1" si="59"/>
        <v/>
      </c>
      <c r="AA307" s="2" t="str">
        <f>IF(AD307="","",IF(COUNTIF(AD$1:AD307,AD307)&gt;1,"",IF(COUNTIF(AD:AD,AD307)&gt;=1,"作業","")))</f>
        <v/>
      </c>
      <c r="AB307" s="2" t="str">
        <f t="shared" si="49"/>
        <v/>
      </c>
      <c r="AC307" s="3" t="str">
        <f t="shared" si="50"/>
        <v/>
      </c>
      <c r="AD307" s="2" t="str">
        <f t="shared" si="51"/>
        <v/>
      </c>
      <c r="AE307" s="2" t="str">
        <f t="shared" si="52"/>
        <v/>
      </c>
      <c r="AF307" s="2" t="str">
        <f t="shared" si="53"/>
        <v/>
      </c>
      <c r="AG307" s="2" t="str">
        <f t="shared" si="60"/>
        <v/>
      </c>
      <c r="AH307" s="2" t="str">
        <f t="shared" si="54"/>
        <v/>
      </c>
      <c r="AI307" s="2" t="str">
        <f t="shared" si="54"/>
        <v/>
      </c>
    </row>
    <row r="308" spans="7:35">
      <c r="G308" s="1" t="str">
        <f>IF(COUNTIF(A$1:A307, A308) &gt; 0, "", IF(SUMIF(A:A, A308,F:F) &gt; 7.75, SUMIF(A:A, A308,F:F) - 7.75, ""))</f>
        <v/>
      </c>
      <c r="M308" s="1" t="s">
        <v>7798</v>
      </c>
      <c r="N308" s="1" t="s">
        <v>9797</v>
      </c>
      <c r="O308" s="1" t="s">
        <v>3862</v>
      </c>
      <c r="P308" s="1" t="s">
        <v>3863</v>
      </c>
      <c r="Q308" s="1" t="s">
        <v>1439</v>
      </c>
      <c r="R308" s="2" t="str">
        <f t="shared" ca="1" si="55"/>
        <v/>
      </c>
      <c r="S308" s="2" t="str">
        <f>IF(AB308="","",IF(COUNTIFS(AB$1:AB308,AB308,AD$1:AD308,AD308)&gt;1,"",IF(COUNTIFS(AB:AB,AB308,AD:AD,AD308)&gt;=1,"月作業","")))</f>
        <v/>
      </c>
      <c r="T308" s="2" t="str">
        <f t="shared" ca="1" si="56"/>
        <v/>
      </c>
      <c r="U308" s="2" t="str">
        <f>IF(AB308="","",IF(COUNTIFS(AC$1:AC308,AC308,AD$1:AD308,AD308)&gt;1,"",IF(COUNTIFS(AC:AC,AC308,AD:AD,AD308)&gt;=1,"日作業","")))</f>
        <v/>
      </c>
      <c r="V308" s="2" t="str">
        <f t="shared" ca="1" si="57"/>
        <v/>
      </c>
      <c r="W308" s="2" t="str">
        <f>IF(AB308="","",IF(COUNTIF(AB$1:AB308,AB308)&gt;1,"",IF(COUNTIF(AB:AB,AB308)&gt;=1,"月","")))</f>
        <v/>
      </c>
      <c r="X308" s="2" t="str">
        <f t="shared" ca="1" si="58"/>
        <v/>
      </c>
      <c r="Y308" s="2" t="str">
        <f>IF(AC308="","",IF(COUNTIF(AC$1:AC308,AC308)&gt;1,"",IF(COUNTIF(AC:AC,AC308)&gt;=1,"月日","")))</f>
        <v/>
      </c>
      <c r="Z308" s="2" t="str">
        <f t="shared" ca="1" si="59"/>
        <v/>
      </c>
      <c r="AA308" s="2" t="str">
        <f>IF(AD308="","",IF(COUNTIF(AD$1:AD308,AD308)&gt;1,"",IF(COUNTIF(AD:AD,AD308)&gt;=1,"作業","")))</f>
        <v/>
      </c>
      <c r="AB308" s="2" t="str">
        <f t="shared" si="49"/>
        <v/>
      </c>
      <c r="AC308" s="3" t="str">
        <f t="shared" si="50"/>
        <v/>
      </c>
      <c r="AD308" s="2" t="str">
        <f t="shared" si="51"/>
        <v/>
      </c>
      <c r="AE308" s="2" t="str">
        <f t="shared" si="52"/>
        <v/>
      </c>
      <c r="AF308" s="2" t="str">
        <f t="shared" si="53"/>
        <v/>
      </c>
      <c r="AG308" s="2" t="str">
        <f t="shared" si="60"/>
        <v/>
      </c>
      <c r="AH308" s="2" t="str">
        <f t="shared" si="54"/>
        <v/>
      </c>
      <c r="AI308" s="2" t="str">
        <f t="shared" si="54"/>
        <v/>
      </c>
    </row>
    <row r="309" spans="7:35">
      <c r="G309" s="1" t="str">
        <f>IF(COUNTIF(A$1:A308, A309) &gt; 0, "", IF(SUMIF(A:A, A309,F:F) &gt; 7.75, SUMIF(A:A, A309,F:F) - 7.75, ""))</f>
        <v/>
      </c>
      <c r="M309" s="1" t="s">
        <v>7799</v>
      </c>
      <c r="N309" s="1" t="s">
        <v>9798</v>
      </c>
      <c r="O309" s="1" t="s">
        <v>3864</v>
      </c>
      <c r="P309" s="1" t="s">
        <v>3865</v>
      </c>
      <c r="Q309" s="1" t="s">
        <v>1440</v>
      </c>
      <c r="R309" s="2" t="str">
        <f t="shared" ca="1" si="55"/>
        <v/>
      </c>
      <c r="S309" s="2" t="str">
        <f>IF(AB309="","",IF(COUNTIFS(AB$1:AB309,AB309,AD$1:AD309,AD309)&gt;1,"",IF(COUNTIFS(AB:AB,AB309,AD:AD,AD309)&gt;=1,"月作業","")))</f>
        <v/>
      </c>
      <c r="T309" s="2" t="str">
        <f t="shared" ca="1" si="56"/>
        <v/>
      </c>
      <c r="U309" s="2" t="str">
        <f>IF(AB309="","",IF(COUNTIFS(AC$1:AC309,AC309,AD$1:AD309,AD309)&gt;1,"",IF(COUNTIFS(AC:AC,AC309,AD:AD,AD309)&gt;=1,"日作業","")))</f>
        <v/>
      </c>
      <c r="V309" s="2" t="str">
        <f t="shared" ca="1" si="57"/>
        <v/>
      </c>
      <c r="W309" s="2" t="str">
        <f>IF(AB309="","",IF(COUNTIF(AB$1:AB309,AB309)&gt;1,"",IF(COUNTIF(AB:AB,AB309)&gt;=1,"月","")))</f>
        <v/>
      </c>
      <c r="X309" s="2" t="str">
        <f t="shared" ca="1" si="58"/>
        <v/>
      </c>
      <c r="Y309" s="2" t="str">
        <f>IF(AC309="","",IF(COUNTIF(AC$1:AC309,AC309)&gt;1,"",IF(COUNTIF(AC:AC,AC309)&gt;=1,"月日","")))</f>
        <v/>
      </c>
      <c r="Z309" s="2" t="str">
        <f t="shared" ca="1" si="59"/>
        <v/>
      </c>
      <c r="AA309" s="2" t="str">
        <f>IF(AD309="","",IF(COUNTIF(AD$1:AD309,AD309)&gt;1,"",IF(COUNTIF(AD:AD,AD309)&gt;=1,"作業","")))</f>
        <v/>
      </c>
      <c r="AB309" s="2" t="str">
        <f t="shared" si="49"/>
        <v/>
      </c>
      <c r="AC309" s="3" t="str">
        <f t="shared" si="50"/>
        <v/>
      </c>
      <c r="AD309" s="2" t="str">
        <f t="shared" si="51"/>
        <v/>
      </c>
      <c r="AE309" s="2" t="str">
        <f t="shared" si="52"/>
        <v/>
      </c>
      <c r="AF309" s="2" t="str">
        <f t="shared" si="53"/>
        <v/>
      </c>
      <c r="AG309" s="2" t="str">
        <f t="shared" si="60"/>
        <v/>
      </c>
      <c r="AH309" s="2" t="str">
        <f t="shared" si="54"/>
        <v/>
      </c>
      <c r="AI309" s="2" t="str">
        <f t="shared" si="54"/>
        <v/>
      </c>
    </row>
    <row r="310" spans="7:35">
      <c r="G310" s="1" t="str">
        <f>IF(COUNTIF(A$1:A309, A310) &gt; 0, "", IF(SUMIF(A:A, A310,F:F) &gt; 7.75, SUMIF(A:A, A310,F:F) - 7.75, ""))</f>
        <v/>
      </c>
      <c r="M310" s="1" t="s">
        <v>7800</v>
      </c>
      <c r="N310" s="1" t="s">
        <v>9799</v>
      </c>
      <c r="O310" s="1" t="s">
        <v>3866</v>
      </c>
      <c r="P310" s="1" t="s">
        <v>3867</v>
      </c>
      <c r="Q310" s="1" t="s">
        <v>1441</v>
      </c>
      <c r="R310" s="2" t="str">
        <f t="shared" ca="1" si="55"/>
        <v/>
      </c>
      <c r="S310" s="2" t="str">
        <f>IF(AB310="","",IF(COUNTIFS(AB$1:AB310,AB310,AD$1:AD310,AD310)&gt;1,"",IF(COUNTIFS(AB:AB,AB310,AD:AD,AD310)&gt;=1,"月作業","")))</f>
        <v/>
      </c>
      <c r="T310" s="2" t="str">
        <f t="shared" ca="1" si="56"/>
        <v/>
      </c>
      <c r="U310" s="2" t="str">
        <f>IF(AB310="","",IF(COUNTIFS(AC$1:AC310,AC310,AD$1:AD310,AD310)&gt;1,"",IF(COUNTIFS(AC:AC,AC310,AD:AD,AD310)&gt;=1,"日作業","")))</f>
        <v/>
      </c>
      <c r="V310" s="2" t="str">
        <f t="shared" ca="1" si="57"/>
        <v/>
      </c>
      <c r="W310" s="2" t="str">
        <f>IF(AB310="","",IF(COUNTIF(AB$1:AB310,AB310)&gt;1,"",IF(COUNTIF(AB:AB,AB310)&gt;=1,"月","")))</f>
        <v/>
      </c>
      <c r="X310" s="2" t="str">
        <f t="shared" ca="1" si="58"/>
        <v/>
      </c>
      <c r="Y310" s="2" t="str">
        <f>IF(AC310="","",IF(COUNTIF(AC$1:AC310,AC310)&gt;1,"",IF(COUNTIF(AC:AC,AC310)&gt;=1,"月日","")))</f>
        <v/>
      </c>
      <c r="Z310" s="2" t="str">
        <f t="shared" ca="1" si="59"/>
        <v/>
      </c>
      <c r="AA310" s="2" t="str">
        <f>IF(AD310="","",IF(COUNTIF(AD$1:AD310,AD310)&gt;1,"",IF(COUNTIF(AD:AD,AD310)&gt;=1,"作業","")))</f>
        <v/>
      </c>
      <c r="AB310" s="2" t="str">
        <f t="shared" si="49"/>
        <v/>
      </c>
      <c r="AC310" s="3" t="str">
        <f t="shared" si="50"/>
        <v/>
      </c>
      <c r="AD310" s="2" t="str">
        <f t="shared" si="51"/>
        <v/>
      </c>
      <c r="AE310" s="2" t="str">
        <f t="shared" si="52"/>
        <v/>
      </c>
      <c r="AF310" s="2" t="str">
        <f t="shared" si="53"/>
        <v/>
      </c>
      <c r="AG310" s="2" t="str">
        <f t="shared" si="60"/>
        <v/>
      </c>
      <c r="AH310" s="2" t="str">
        <f t="shared" si="54"/>
        <v/>
      </c>
      <c r="AI310" s="2" t="str">
        <f t="shared" si="54"/>
        <v/>
      </c>
    </row>
    <row r="311" spans="7:35">
      <c r="G311" s="1" t="str">
        <f>IF(COUNTIF(A$1:A310, A311) &gt; 0, "", IF(SUMIF(A:A, A311,F:F) &gt; 7.75, SUMIF(A:A, A311,F:F) - 7.75, ""))</f>
        <v/>
      </c>
      <c r="M311" s="1" t="s">
        <v>7801</v>
      </c>
      <c r="N311" s="1" t="s">
        <v>9800</v>
      </c>
      <c r="O311" s="1" t="s">
        <v>3868</v>
      </c>
      <c r="P311" s="1" t="s">
        <v>3869</v>
      </c>
      <c r="Q311" s="1" t="s">
        <v>1442</v>
      </c>
      <c r="R311" s="2" t="str">
        <f t="shared" ca="1" si="55"/>
        <v/>
      </c>
      <c r="S311" s="2" t="str">
        <f>IF(AB311="","",IF(COUNTIFS(AB$1:AB311,AB311,AD$1:AD311,AD311)&gt;1,"",IF(COUNTIFS(AB:AB,AB311,AD:AD,AD311)&gt;=1,"月作業","")))</f>
        <v/>
      </c>
      <c r="T311" s="2" t="str">
        <f t="shared" ca="1" si="56"/>
        <v/>
      </c>
      <c r="U311" s="2" t="str">
        <f>IF(AB311="","",IF(COUNTIFS(AC$1:AC311,AC311,AD$1:AD311,AD311)&gt;1,"",IF(COUNTIFS(AC:AC,AC311,AD:AD,AD311)&gt;=1,"日作業","")))</f>
        <v/>
      </c>
      <c r="V311" s="2" t="str">
        <f t="shared" ca="1" si="57"/>
        <v/>
      </c>
      <c r="W311" s="2" t="str">
        <f>IF(AB311="","",IF(COUNTIF(AB$1:AB311,AB311)&gt;1,"",IF(COUNTIF(AB:AB,AB311)&gt;=1,"月","")))</f>
        <v/>
      </c>
      <c r="X311" s="2" t="str">
        <f t="shared" ca="1" si="58"/>
        <v/>
      </c>
      <c r="Y311" s="2" t="str">
        <f>IF(AC311="","",IF(COUNTIF(AC$1:AC311,AC311)&gt;1,"",IF(COUNTIF(AC:AC,AC311)&gt;=1,"月日","")))</f>
        <v/>
      </c>
      <c r="Z311" s="2" t="str">
        <f t="shared" ca="1" si="59"/>
        <v/>
      </c>
      <c r="AA311" s="2" t="str">
        <f>IF(AD311="","",IF(COUNTIF(AD$1:AD311,AD311)&gt;1,"",IF(COUNTIF(AD:AD,AD311)&gt;=1,"作業","")))</f>
        <v/>
      </c>
      <c r="AB311" s="2" t="str">
        <f t="shared" si="49"/>
        <v/>
      </c>
      <c r="AC311" s="3" t="str">
        <f t="shared" si="50"/>
        <v/>
      </c>
      <c r="AD311" s="2" t="str">
        <f t="shared" si="51"/>
        <v/>
      </c>
      <c r="AE311" s="2" t="str">
        <f t="shared" si="52"/>
        <v/>
      </c>
      <c r="AF311" s="2" t="str">
        <f t="shared" si="53"/>
        <v/>
      </c>
      <c r="AG311" s="2" t="str">
        <f t="shared" si="60"/>
        <v/>
      </c>
      <c r="AH311" s="2" t="str">
        <f t="shared" si="54"/>
        <v/>
      </c>
      <c r="AI311" s="2" t="str">
        <f t="shared" si="54"/>
        <v/>
      </c>
    </row>
    <row r="312" spans="7:35">
      <c r="G312" s="1" t="str">
        <f>IF(COUNTIF(A$1:A311, A312) &gt; 0, "", IF(SUMIF(A:A, A312,F:F) &gt; 7.75, SUMIF(A:A, A312,F:F) - 7.75, ""))</f>
        <v/>
      </c>
      <c r="M312" s="1" t="s">
        <v>7802</v>
      </c>
      <c r="N312" s="1" t="s">
        <v>9801</v>
      </c>
      <c r="O312" s="1" t="s">
        <v>3870</v>
      </c>
      <c r="P312" s="1" t="s">
        <v>3871</v>
      </c>
      <c r="Q312" s="1" t="s">
        <v>1443</v>
      </c>
      <c r="R312" s="2" t="str">
        <f t="shared" ca="1" si="55"/>
        <v/>
      </c>
      <c r="S312" s="2" t="str">
        <f>IF(AB312="","",IF(COUNTIFS(AB$1:AB312,AB312,AD$1:AD312,AD312)&gt;1,"",IF(COUNTIFS(AB:AB,AB312,AD:AD,AD312)&gt;=1,"月作業","")))</f>
        <v/>
      </c>
      <c r="T312" s="2" t="str">
        <f t="shared" ca="1" si="56"/>
        <v/>
      </c>
      <c r="U312" s="2" t="str">
        <f>IF(AB312="","",IF(COUNTIFS(AC$1:AC312,AC312,AD$1:AD312,AD312)&gt;1,"",IF(COUNTIFS(AC:AC,AC312,AD:AD,AD312)&gt;=1,"日作業","")))</f>
        <v/>
      </c>
      <c r="V312" s="2" t="str">
        <f t="shared" ca="1" si="57"/>
        <v/>
      </c>
      <c r="W312" s="2" t="str">
        <f>IF(AB312="","",IF(COUNTIF(AB$1:AB312,AB312)&gt;1,"",IF(COUNTIF(AB:AB,AB312)&gt;=1,"月","")))</f>
        <v/>
      </c>
      <c r="X312" s="2" t="str">
        <f t="shared" ca="1" si="58"/>
        <v/>
      </c>
      <c r="Y312" s="2" t="str">
        <f>IF(AC312="","",IF(COUNTIF(AC$1:AC312,AC312)&gt;1,"",IF(COUNTIF(AC:AC,AC312)&gt;=1,"月日","")))</f>
        <v/>
      </c>
      <c r="Z312" s="2" t="str">
        <f t="shared" ca="1" si="59"/>
        <v/>
      </c>
      <c r="AA312" s="2" t="str">
        <f>IF(AD312="","",IF(COUNTIF(AD$1:AD312,AD312)&gt;1,"",IF(COUNTIF(AD:AD,AD312)&gt;=1,"作業","")))</f>
        <v/>
      </c>
      <c r="AB312" s="2" t="str">
        <f t="shared" si="49"/>
        <v/>
      </c>
      <c r="AC312" s="3" t="str">
        <f t="shared" si="50"/>
        <v/>
      </c>
      <c r="AD312" s="2" t="str">
        <f t="shared" si="51"/>
        <v/>
      </c>
      <c r="AE312" s="2" t="str">
        <f t="shared" si="52"/>
        <v/>
      </c>
      <c r="AF312" s="2" t="str">
        <f t="shared" si="53"/>
        <v/>
      </c>
      <c r="AG312" s="2" t="str">
        <f t="shared" si="60"/>
        <v/>
      </c>
      <c r="AH312" s="2" t="str">
        <f t="shared" si="54"/>
        <v/>
      </c>
      <c r="AI312" s="2" t="str">
        <f t="shared" si="54"/>
        <v/>
      </c>
    </row>
    <row r="313" spans="7:35">
      <c r="G313" s="1" t="str">
        <f>IF(COUNTIF(A$1:A312, A313) &gt; 0, "", IF(SUMIF(A:A, A313,F:F) &gt; 7.75, SUMIF(A:A, A313,F:F) - 7.75, ""))</f>
        <v/>
      </c>
      <c r="M313" s="1" t="s">
        <v>7803</v>
      </c>
      <c r="N313" s="1" t="s">
        <v>9802</v>
      </c>
      <c r="O313" s="1" t="s">
        <v>3872</v>
      </c>
      <c r="P313" s="1" t="s">
        <v>3873</v>
      </c>
      <c r="Q313" s="1" t="s">
        <v>1444</v>
      </c>
      <c r="R313" s="2" t="str">
        <f t="shared" ca="1" si="55"/>
        <v/>
      </c>
      <c r="S313" s="2" t="str">
        <f>IF(AB313="","",IF(COUNTIFS(AB$1:AB313,AB313,AD$1:AD313,AD313)&gt;1,"",IF(COUNTIFS(AB:AB,AB313,AD:AD,AD313)&gt;=1,"月作業","")))</f>
        <v/>
      </c>
      <c r="T313" s="2" t="str">
        <f t="shared" ca="1" si="56"/>
        <v/>
      </c>
      <c r="U313" s="2" t="str">
        <f>IF(AB313="","",IF(COUNTIFS(AC$1:AC313,AC313,AD$1:AD313,AD313)&gt;1,"",IF(COUNTIFS(AC:AC,AC313,AD:AD,AD313)&gt;=1,"日作業","")))</f>
        <v/>
      </c>
      <c r="V313" s="2" t="str">
        <f t="shared" ca="1" si="57"/>
        <v/>
      </c>
      <c r="W313" s="2" t="str">
        <f>IF(AB313="","",IF(COUNTIF(AB$1:AB313,AB313)&gt;1,"",IF(COUNTIF(AB:AB,AB313)&gt;=1,"月","")))</f>
        <v/>
      </c>
      <c r="X313" s="2" t="str">
        <f t="shared" ca="1" si="58"/>
        <v/>
      </c>
      <c r="Y313" s="2" t="str">
        <f>IF(AC313="","",IF(COUNTIF(AC$1:AC313,AC313)&gt;1,"",IF(COUNTIF(AC:AC,AC313)&gt;=1,"月日","")))</f>
        <v/>
      </c>
      <c r="Z313" s="2" t="str">
        <f t="shared" ca="1" si="59"/>
        <v/>
      </c>
      <c r="AA313" s="2" t="str">
        <f>IF(AD313="","",IF(COUNTIF(AD$1:AD313,AD313)&gt;1,"",IF(COUNTIF(AD:AD,AD313)&gt;=1,"作業","")))</f>
        <v/>
      </c>
      <c r="AB313" s="2" t="str">
        <f t="shared" si="49"/>
        <v/>
      </c>
      <c r="AC313" s="3" t="str">
        <f t="shared" si="50"/>
        <v/>
      </c>
      <c r="AD313" s="2" t="str">
        <f t="shared" si="51"/>
        <v/>
      </c>
      <c r="AE313" s="2" t="str">
        <f t="shared" si="52"/>
        <v/>
      </c>
      <c r="AF313" s="2" t="str">
        <f t="shared" si="53"/>
        <v/>
      </c>
      <c r="AG313" s="2" t="str">
        <f t="shared" si="60"/>
        <v/>
      </c>
      <c r="AH313" s="2" t="str">
        <f t="shared" si="54"/>
        <v/>
      </c>
      <c r="AI313" s="2" t="str">
        <f t="shared" si="54"/>
        <v/>
      </c>
    </row>
    <row r="314" spans="7:35">
      <c r="G314" s="1" t="str">
        <f>IF(COUNTIF(A$1:A313, A314) &gt; 0, "", IF(SUMIF(A:A, A314,F:F) &gt; 7.75, SUMIF(A:A, A314,F:F) - 7.75, ""))</f>
        <v/>
      </c>
      <c r="M314" s="1" t="s">
        <v>7804</v>
      </c>
      <c r="N314" s="1" t="s">
        <v>9803</v>
      </c>
      <c r="O314" s="1" t="s">
        <v>3874</v>
      </c>
      <c r="P314" s="1" t="s">
        <v>3875</v>
      </c>
      <c r="Q314" s="1" t="s">
        <v>1445</v>
      </c>
      <c r="R314" s="2" t="str">
        <f t="shared" ca="1" si="55"/>
        <v/>
      </c>
      <c r="S314" s="2" t="str">
        <f>IF(AB314="","",IF(COUNTIFS(AB$1:AB314,AB314,AD$1:AD314,AD314)&gt;1,"",IF(COUNTIFS(AB:AB,AB314,AD:AD,AD314)&gt;=1,"月作業","")))</f>
        <v/>
      </c>
      <c r="T314" s="2" t="str">
        <f t="shared" ca="1" si="56"/>
        <v/>
      </c>
      <c r="U314" s="2" t="str">
        <f>IF(AB314="","",IF(COUNTIFS(AC$1:AC314,AC314,AD$1:AD314,AD314)&gt;1,"",IF(COUNTIFS(AC:AC,AC314,AD:AD,AD314)&gt;=1,"日作業","")))</f>
        <v/>
      </c>
      <c r="V314" s="2" t="str">
        <f t="shared" ca="1" si="57"/>
        <v/>
      </c>
      <c r="W314" s="2" t="str">
        <f>IF(AB314="","",IF(COUNTIF(AB$1:AB314,AB314)&gt;1,"",IF(COUNTIF(AB:AB,AB314)&gt;=1,"月","")))</f>
        <v/>
      </c>
      <c r="X314" s="2" t="str">
        <f t="shared" ca="1" si="58"/>
        <v/>
      </c>
      <c r="Y314" s="2" t="str">
        <f>IF(AC314="","",IF(COUNTIF(AC$1:AC314,AC314)&gt;1,"",IF(COUNTIF(AC:AC,AC314)&gt;=1,"月日","")))</f>
        <v/>
      </c>
      <c r="Z314" s="2" t="str">
        <f t="shared" ca="1" si="59"/>
        <v/>
      </c>
      <c r="AA314" s="2" t="str">
        <f>IF(AD314="","",IF(COUNTIF(AD$1:AD314,AD314)&gt;1,"",IF(COUNTIF(AD:AD,AD314)&gt;=1,"作業","")))</f>
        <v/>
      </c>
      <c r="AB314" s="2" t="str">
        <f t="shared" si="49"/>
        <v/>
      </c>
      <c r="AC314" s="3" t="str">
        <f t="shared" si="50"/>
        <v/>
      </c>
      <c r="AD314" s="2" t="str">
        <f t="shared" si="51"/>
        <v/>
      </c>
      <c r="AE314" s="2" t="str">
        <f t="shared" si="52"/>
        <v/>
      </c>
      <c r="AF314" s="2" t="str">
        <f t="shared" si="53"/>
        <v/>
      </c>
      <c r="AG314" s="2" t="str">
        <f t="shared" si="60"/>
        <v/>
      </c>
      <c r="AH314" s="2" t="str">
        <f t="shared" si="54"/>
        <v/>
      </c>
      <c r="AI314" s="2" t="str">
        <f t="shared" si="54"/>
        <v/>
      </c>
    </row>
    <row r="315" spans="7:35">
      <c r="G315" s="1" t="str">
        <f>IF(COUNTIF(A$1:A314, A315) &gt; 0, "", IF(SUMIF(A:A, A315,F:F) &gt; 7.75, SUMIF(A:A, A315,F:F) - 7.75, ""))</f>
        <v/>
      </c>
      <c r="M315" s="1" t="s">
        <v>7805</v>
      </c>
      <c r="N315" s="1" t="s">
        <v>9804</v>
      </c>
      <c r="O315" s="1" t="s">
        <v>3876</v>
      </c>
      <c r="P315" s="1" t="s">
        <v>3877</v>
      </c>
      <c r="Q315" s="1" t="s">
        <v>1446</v>
      </c>
      <c r="R315" s="2" t="str">
        <f t="shared" ca="1" si="55"/>
        <v/>
      </c>
      <c r="S315" s="2" t="str">
        <f>IF(AB315="","",IF(COUNTIFS(AB$1:AB315,AB315,AD$1:AD315,AD315)&gt;1,"",IF(COUNTIFS(AB:AB,AB315,AD:AD,AD315)&gt;=1,"月作業","")))</f>
        <v/>
      </c>
      <c r="T315" s="2" t="str">
        <f t="shared" ca="1" si="56"/>
        <v/>
      </c>
      <c r="U315" s="2" t="str">
        <f>IF(AB315="","",IF(COUNTIFS(AC$1:AC315,AC315,AD$1:AD315,AD315)&gt;1,"",IF(COUNTIFS(AC:AC,AC315,AD:AD,AD315)&gt;=1,"日作業","")))</f>
        <v/>
      </c>
      <c r="V315" s="2" t="str">
        <f t="shared" ca="1" si="57"/>
        <v/>
      </c>
      <c r="W315" s="2" t="str">
        <f>IF(AB315="","",IF(COUNTIF(AB$1:AB315,AB315)&gt;1,"",IF(COUNTIF(AB:AB,AB315)&gt;=1,"月","")))</f>
        <v/>
      </c>
      <c r="X315" s="2" t="str">
        <f t="shared" ca="1" si="58"/>
        <v/>
      </c>
      <c r="Y315" s="2" t="str">
        <f>IF(AC315="","",IF(COUNTIF(AC$1:AC315,AC315)&gt;1,"",IF(COUNTIF(AC:AC,AC315)&gt;=1,"月日","")))</f>
        <v/>
      </c>
      <c r="Z315" s="2" t="str">
        <f t="shared" ca="1" si="59"/>
        <v/>
      </c>
      <c r="AA315" s="2" t="str">
        <f>IF(AD315="","",IF(COUNTIF(AD$1:AD315,AD315)&gt;1,"",IF(COUNTIF(AD:AD,AD315)&gt;=1,"作業","")))</f>
        <v/>
      </c>
      <c r="AB315" s="2" t="str">
        <f t="shared" si="49"/>
        <v/>
      </c>
      <c r="AC315" s="3" t="str">
        <f t="shared" si="50"/>
        <v/>
      </c>
      <c r="AD315" s="2" t="str">
        <f t="shared" si="51"/>
        <v/>
      </c>
      <c r="AE315" s="2" t="str">
        <f t="shared" si="52"/>
        <v/>
      </c>
      <c r="AF315" s="2" t="str">
        <f t="shared" si="53"/>
        <v/>
      </c>
      <c r="AG315" s="2" t="str">
        <f t="shared" si="60"/>
        <v/>
      </c>
      <c r="AH315" s="2" t="str">
        <f t="shared" si="54"/>
        <v/>
      </c>
      <c r="AI315" s="2" t="str">
        <f t="shared" si="54"/>
        <v/>
      </c>
    </row>
    <row r="316" spans="7:35">
      <c r="G316" s="1" t="str">
        <f>IF(COUNTIF(A$1:A315, A316) &gt; 0, "", IF(SUMIF(A:A, A316,F:F) &gt; 7.75, SUMIF(A:A, A316,F:F) - 7.75, ""))</f>
        <v/>
      </c>
      <c r="M316" s="1" t="s">
        <v>7806</v>
      </c>
      <c r="N316" s="1" t="s">
        <v>9805</v>
      </c>
      <c r="O316" s="1" t="s">
        <v>3878</v>
      </c>
      <c r="P316" s="1" t="s">
        <v>3879</v>
      </c>
      <c r="Q316" s="1" t="s">
        <v>1447</v>
      </c>
      <c r="R316" s="2" t="str">
        <f t="shared" ca="1" si="55"/>
        <v/>
      </c>
      <c r="S316" s="2" t="str">
        <f>IF(AB316="","",IF(COUNTIFS(AB$1:AB316,AB316,AD$1:AD316,AD316)&gt;1,"",IF(COUNTIFS(AB:AB,AB316,AD:AD,AD316)&gt;=1,"月作業","")))</f>
        <v/>
      </c>
      <c r="T316" s="2" t="str">
        <f t="shared" ca="1" si="56"/>
        <v/>
      </c>
      <c r="U316" s="2" t="str">
        <f>IF(AB316="","",IF(COUNTIFS(AC$1:AC316,AC316,AD$1:AD316,AD316)&gt;1,"",IF(COUNTIFS(AC:AC,AC316,AD:AD,AD316)&gt;=1,"日作業","")))</f>
        <v/>
      </c>
      <c r="V316" s="2" t="str">
        <f t="shared" ca="1" si="57"/>
        <v/>
      </c>
      <c r="W316" s="2" t="str">
        <f>IF(AB316="","",IF(COUNTIF(AB$1:AB316,AB316)&gt;1,"",IF(COUNTIF(AB:AB,AB316)&gt;=1,"月","")))</f>
        <v/>
      </c>
      <c r="X316" s="2" t="str">
        <f t="shared" ca="1" si="58"/>
        <v/>
      </c>
      <c r="Y316" s="2" t="str">
        <f>IF(AC316="","",IF(COUNTIF(AC$1:AC316,AC316)&gt;1,"",IF(COUNTIF(AC:AC,AC316)&gt;=1,"月日","")))</f>
        <v/>
      </c>
      <c r="Z316" s="2" t="str">
        <f t="shared" ca="1" si="59"/>
        <v/>
      </c>
      <c r="AA316" s="2" t="str">
        <f>IF(AD316="","",IF(COUNTIF(AD$1:AD316,AD316)&gt;1,"",IF(COUNTIF(AD:AD,AD316)&gt;=1,"作業","")))</f>
        <v/>
      </c>
      <c r="AB316" s="2" t="str">
        <f t="shared" si="49"/>
        <v/>
      </c>
      <c r="AC316" s="3" t="str">
        <f t="shared" si="50"/>
        <v/>
      </c>
      <c r="AD316" s="2" t="str">
        <f t="shared" si="51"/>
        <v/>
      </c>
      <c r="AE316" s="2" t="str">
        <f t="shared" si="52"/>
        <v/>
      </c>
      <c r="AF316" s="2" t="str">
        <f t="shared" si="53"/>
        <v/>
      </c>
      <c r="AG316" s="2" t="str">
        <f t="shared" si="60"/>
        <v/>
      </c>
      <c r="AH316" s="2" t="str">
        <f t="shared" si="54"/>
        <v/>
      </c>
      <c r="AI316" s="2" t="str">
        <f t="shared" si="54"/>
        <v/>
      </c>
    </row>
    <row r="317" spans="7:35">
      <c r="G317" s="1" t="str">
        <f>IF(COUNTIF(A$1:A316, A317) &gt; 0, "", IF(SUMIF(A:A, A317,F:F) &gt; 7.75, SUMIF(A:A, A317,F:F) - 7.75, ""))</f>
        <v/>
      </c>
      <c r="M317" s="1" t="s">
        <v>7807</v>
      </c>
      <c r="N317" s="1" t="s">
        <v>9806</v>
      </c>
      <c r="O317" s="1" t="s">
        <v>3880</v>
      </c>
      <c r="P317" s="1" t="s">
        <v>3881</v>
      </c>
      <c r="Q317" s="1" t="s">
        <v>1448</v>
      </c>
      <c r="R317" s="2" t="str">
        <f t="shared" ca="1" si="55"/>
        <v/>
      </c>
      <c r="S317" s="2" t="str">
        <f>IF(AB317="","",IF(COUNTIFS(AB$1:AB317,AB317,AD$1:AD317,AD317)&gt;1,"",IF(COUNTIFS(AB:AB,AB317,AD:AD,AD317)&gt;=1,"月作業","")))</f>
        <v/>
      </c>
      <c r="T317" s="2" t="str">
        <f t="shared" ca="1" si="56"/>
        <v/>
      </c>
      <c r="U317" s="2" t="str">
        <f>IF(AB317="","",IF(COUNTIFS(AC$1:AC317,AC317,AD$1:AD317,AD317)&gt;1,"",IF(COUNTIFS(AC:AC,AC317,AD:AD,AD317)&gt;=1,"日作業","")))</f>
        <v/>
      </c>
      <c r="V317" s="2" t="str">
        <f t="shared" ca="1" si="57"/>
        <v/>
      </c>
      <c r="W317" s="2" t="str">
        <f>IF(AB317="","",IF(COUNTIF(AB$1:AB317,AB317)&gt;1,"",IF(COUNTIF(AB:AB,AB317)&gt;=1,"月","")))</f>
        <v/>
      </c>
      <c r="X317" s="2" t="str">
        <f t="shared" ca="1" si="58"/>
        <v/>
      </c>
      <c r="Y317" s="2" t="str">
        <f>IF(AC317="","",IF(COUNTIF(AC$1:AC317,AC317)&gt;1,"",IF(COUNTIF(AC:AC,AC317)&gt;=1,"月日","")))</f>
        <v/>
      </c>
      <c r="Z317" s="2" t="str">
        <f t="shared" ca="1" si="59"/>
        <v/>
      </c>
      <c r="AA317" s="2" t="str">
        <f>IF(AD317="","",IF(COUNTIF(AD$1:AD317,AD317)&gt;1,"",IF(COUNTIF(AD:AD,AD317)&gt;=1,"作業","")))</f>
        <v/>
      </c>
      <c r="AB317" s="2" t="str">
        <f t="shared" si="49"/>
        <v/>
      </c>
      <c r="AC317" s="3" t="str">
        <f t="shared" si="50"/>
        <v/>
      </c>
      <c r="AD317" s="2" t="str">
        <f t="shared" si="51"/>
        <v/>
      </c>
      <c r="AE317" s="2" t="str">
        <f t="shared" si="52"/>
        <v/>
      </c>
      <c r="AF317" s="2" t="str">
        <f t="shared" si="53"/>
        <v/>
      </c>
      <c r="AG317" s="2" t="str">
        <f t="shared" si="60"/>
        <v/>
      </c>
      <c r="AH317" s="2" t="str">
        <f t="shared" si="54"/>
        <v/>
      </c>
      <c r="AI317" s="2" t="str">
        <f t="shared" si="54"/>
        <v/>
      </c>
    </row>
    <row r="318" spans="7:35">
      <c r="G318" s="1" t="str">
        <f>IF(COUNTIF(A$1:A317, A318) &gt; 0, "", IF(SUMIF(A:A, A318,F:F) &gt; 7.75, SUMIF(A:A, A318,F:F) - 7.75, ""))</f>
        <v/>
      </c>
      <c r="M318" s="1" t="s">
        <v>7808</v>
      </c>
      <c r="N318" s="1" t="s">
        <v>9807</v>
      </c>
      <c r="O318" s="1" t="s">
        <v>3882</v>
      </c>
      <c r="P318" s="1" t="s">
        <v>3883</v>
      </c>
      <c r="Q318" s="1" t="s">
        <v>1449</v>
      </c>
      <c r="R318" s="2" t="str">
        <f t="shared" ca="1" si="55"/>
        <v/>
      </c>
      <c r="S318" s="2" t="str">
        <f>IF(AB318="","",IF(COUNTIFS(AB$1:AB318,AB318,AD$1:AD318,AD318)&gt;1,"",IF(COUNTIFS(AB:AB,AB318,AD:AD,AD318)&gt;=1,"月作業","")))</f>
        <v/>
      </c>
      <c r="T318" s="2" t="str">
        <f t="shared" ca="1" si="56"/>
        <v/>
      </c>
      <c r="U318" s="2" t="str">
        <f>IF(AB318="","",IF(COUNTIFS(AC$1:AC318,AC318,AD$1:AD318,AD318)&gt;1,"",IF(COUNTIFS(AC:AC,AC318,AD:AD,AD318)&gt;=1,"日作業","")))</f>
        <v/>
      </c>
      <c r="V318" s="2" t="str">
        <f t="shared" ca="1" si="57"/>
        <v/>
      </c>
      <c r="W318" s="2" t="str">
        <f>IF(AB318="","",IF(COUNTIF(AB$1:AB318,AB318)&gt;1,"",IF(COUNTIF(AB:AB,AB318)&gt;=1,"月","")))</f>
        <v/>
      </c>
      <c r="X318" s="2" t="str">
        <f t="shared" ca="1" si="58"/>
        <v/>
      </c>
      <c r="Y318" s="2" t="str">
        <f>IF(AC318="","",IF(COUNTIF(AC$1:AC318,AC318)&gt;1,"",IF(COUNTIF(AC:AC,AC318)&gt;=1,"月日","")))</f>
        <v/>
      </c>
      <c r="Z318" s="2" t="str">
        <f t="shared" ca="1" si="59"/>
        <v/>
      </c>
      <c r="AA318" s="2" t="str">
        <f>IF(AD318="","",IF(COUNTIF(AD$1:AD318,AD318)&gt;1,"",IF(COUNTIF(AD:AD,AD318)&gt;=1,"作業","")))</f>
        <v/>
      </c>
      <c r="AB318" s="2" t="str">
        <f t="shared" si="49"/>
        <v/>
      </c>
      <c r="AC318" s="3" t="str">
        <f t="shared" si="50"/>
        <v/>
      </c>
      <c r="AD318" s="2" t="str">
        <f t="shared" si="51"/>
        <v/>
      </c>
      <c r="AE318" s="2" t="str">
        <f t="shared" si="52"/>
        <v/>
      </c>
      <c r="AF318" s="2" t="str">
        <f t="shared" si="53"/>
        <v/>
      </c>
      <c r="AG318" s="2" t="str">
        <f t="shared" si="60"/>
        <v/>
      </c>
      <c r="AH318" s="2" t="str">
        <f t="shared" si="54"/>
        <v/>
      </c>
      <c r="AI318" s="2" t="str">
        <f t="shared" si="54"/>
        <v/>
      </c>
    </row>
    <row r="319" spans="7:35">
      <c r="G319" s="1" t="str">
        <f>IF(COUNTIF(A$1:A318, A319) &gt; 0, "", IF(SUMIF(A:A, A319,F:F) &gt; 7.75, SUMIF(A:A, A319,F:F) - 7.75, ""))</f>
        <v/>
      </c>
      <c r="M319" s="1" t="s">
        <v>7809</v>
      </c>
      <c r="N319" s="1" t="s">
        <v>9808</v>
      </c>
      <c r="O319" s="1" t="s">
        <v>3884</v>
      </c>
      <c r="P319" s="1" t="s">
        <v>3885</v>
      </c>
      <c r="Q319" s="1" t="s">
        <v>1450</v>
      </c>
      <c r="R319" s="2" t="str">
        <f t="shared" ca="1" si="55"/>
        <v/>
      </c>
      <c r="S319" s="2" t="str">
        <f>IF(AB319="","",IF(COUNTIFS(AB$1:AB319,AB319,AD$1:AD319,AD319)&gt;1,"",IF(COUNTIFS(AB:AB,AB319,AD:AD,AD319)&gt;=1,"月作業","")))</f>
        <v/>
      </c>
      <c r="T319" s="2" t="str">
        <f t="shared" ca="1" si="56"/>
        <v/>
      </c>
      <c r="U319" s="2" t="str">
        <f>IF(AB319="","",IF(COUNTIFS(AC$1:AC319,AC319,AD$1:AD319,AD319)&gt;1,"",IF(COUNTIFS(AC:AC,AC319,AD:AD,AD319)&gt;=1,"日作業","")))</f>
        <v/>
      </c>
      <c r="V319" s="2" t="str">
        <f t="shared" ca="1" si="57"/>
        <v/>
      </c>
      <c r="W319" s="2" t="str">
        <f>IF(AB319="","",IF(COUNTIF(AB$1:AB319,AB319)&gt;1,"",IF(COUNTIF(AB:AB,AB319)&gt;=1,"月","")))</f>
        <v/>
      </c>
      <c r="X319" s="2" t="str">
        <f t="shared" ca="1" si="58"/>
        <v/>
      </c>
      <c r="Y319" s="2" t="str">
        <f>IF(AC319="","",IF(COUNTIF(AC$1:AC319,AC319)&gt;1,"",IF(COUNTIF(AC:AC,AC319)&gt;=1,"月日","")))</f>
        <v/>
      </c>
      <c r="Z319" s="2" t="str">
        <f t="shared" ca="1" si="59"/>
        <v/>
      </c>
      <c r="AA319" s="2" t="str">
        <f>IF(AD319="","",IF(COUNTIF(AD$1:AD319,AD319)&gt;1,"",IF(COUNTIF(AD:AD,AD319)&gt;=1,"作業","")))</f>
        <v/>
      </c>
      <c r="AB319" s="2" t="str">
        <f t="shared" si="49"/>
        <v/>
      </c>
      <c r="AC319" s="3" t="str">
        <f t="shared" si="50"/>
        <v/>
      </c>
      <c r="AD319" s="2" t="str">
        <f t="shared" si="51"/>
        <v/>
      </c>
      <c r="AE319" s="2" t="str">
        <f t="shared" si="52"/>
        <v/>
      </c>
      <c r="AF319" s="2" t="str">
        <f t="shared" si="53"/>
        <v/>
      </c>
      <c r="AG319" s="2" t="str">
        <f t="shared" si="60"/>
        <v/>
      </c>
      <c r="AH319" s="2" t="str">
        <f t="shared" si="54"/>
        <v/>
      </c>
      <c r="AI319" s="2" t="str">
        <f t="shared" si="54"/>
        <v/>
      </c>
    </row>
    <row r="320" spans="7:35">
      <c r="G320" s="1" t="str">
        <f>IF(COUNTIF(A$1:A319, A320) &gt; 0, "", IF(SUMIF(A:A, A320,F:F) &gt; 7.75, SUMIF(A:A, A320,F:F) - 7.75, ""))</f>
        <v/>
      </c>
      <c r="M320" s="1" t="s">
        <v>7810</v>
      </c>
      <c r="N320" s="1" t="s">
        <v>9809</v>
      </c>
      <c r="O320" s="1" t="s">
        <v>3886</v>
      </c>
      <c r="P320" s="1" t="s">
        <v>3887</v>
      </c>
      <c r="Q320" s="1" t="s">
        <v>1451</v>
      </c>
      <c r="R320" s="2" t="str">
        <f t="shared" ca="1" si="55"/>
        <v/>
      </c>
      <c r="S320" s="2" t="str">
        <f>IF(AB320="","",IF(COUNTIFS(AB$1:AB320,AB320,AD$1:AD320,AD320)&gt;1,"",IF(COUNTIFS(AB:AB,AB320,AD:AD,AD320)&gt;=1,"月作業","")))</f>
        <v/>
      </c>
      <c r="T320" s="2" t="str">
        <f t="shared" ca="1" si="56"/>
        <v/>
      </c>
      <c r="U320" s="2" t="str">
        <f>IF(AB320="","",IF(COUNTIFS(AC$1:AC320,AC320,AD$1:AD320,AD320)&gt;1,"",IF(COUNTIFS(AC:AC,AC320,AD:AD,AD320)&gt;=1,"日作業","")))</f>
        <v/>
      </c>
      <c r="V320" s="2" t="str">
        <f t="shared" ca="1" si="57"/>
        <v/>
      </c>
      <c r="W320" s="2" t="str">
        <f>IF(AB320="","",IF(COUNTIF(AB$1:AB320,AB320)&gt;1,"",IF(COUNTIF(AB:AB,AB320)&gt;=1,"月","")))</f>
        <v/>
      </c>
      <c r="X320" s="2" t="str">
        <f t="shared" ca="1" si="58"/>
        <v/>
      </c>
      <c r="Y320" s="2" t="str">
        <f>IF(AC320="","",IF(COUNTIF(AC$1:AC320,AC320)&gt;1,"",IF(COUNTIF(AC:AC,AC320)&gt;=1,"月日","")))</f>
        <v/>
      </c>
      <c r="Z320" s="2" t="str">
        <f t="shared" ca="1" si="59"/>
        <v/>
      </c>
      <c r="AA320" s="2" t="str">
        <f>IF(AD320="","",IF(COUNTIF(AD$1:AD320,AD320)&gt;1,"",IF(COUNTIF(AD:AD,AD320)&gt;=1,"作業","")))</f>
        <v/>
      </c>
      <c r="AB320" s="2" t="str">
        <f t="shared" si="49"/>
        <v/>
      </c>
      <c r="AC320" s="3" t="str">
        <f t="shared" si="50"/>
        <v/>
      </c>
      <c r="AD320" s="2" t="str">
        <f t="shared" si="51"/>
        <v/>
      </c>
      <c r="AE320" s="2" t="str">
        <f t="shared" si="52"/>
        <v/>
      </c>
      <c r="AF320" s="2" t="str">
        <f t="shared" si="53"/>
        <v/>
      </c>
      <c r="AG320" s="2" t="str">
        <f t="shared" si="60"/>
        <v/>
      </c>
      <c r="AH320" s="2" t="str">
        <f t="shared" si="54"/>
        <v/>
      </c>
      <c r="AI320" s="2" t="str">
        <f t="shared" si="54"/>
        <v/>
      </c>
    </row>
    <row r="321" spans="7:35">
      <c r="G321" s="1" t="str">
        <f>IF(COUNTIF(A$1:A320, A321) &gt; 0, "", IF(SUMIF(A:A, A321,F:F) &gt; 7.75, SUMIF(A:A, A321,F:F) - 7.75, ""))</f>
        <v/>
      </c>
      <c r="M321" s="1" t="s">
        <v>7811</v>
      </c>
      <c r="N321" s="1" t="s">
        <v>9810</v>
      </c>
      <c r="O321" s="1" t="s">
        <v>3888</v>
      </c>
      <c r="P321" s="1" t="s">
        <v>3889</v>
      </c>
      <c r="Q321" s="1" t="s">
        <v>1452</v>
      </c>
      <c r="R321" s="2" t="str">
        <f t="shared" ca="1" si="55"/>
        <v/>
      </c>
      <c r="S321" s="2" t="str">
        <f>IF(AB321="","",IF(COUNTIFS(AB$1:AB321,AB321,AD$1:AD321,AD321)&gt;1,"",IF(COUNTIFS(AB:AB,AB321,AD:AD,AD321)&gt;=1,"月作業","")))</f>
        <v/>
      </c>
      <c r="T321" s="2" t="str">
        <f t="shared" ca="1" si="56"/>
        <v/>
      </c>
      <c r="U321" s="2" t="str">
        <f>IF(AB321="","",IF(COUNTIFS(AC$1:AC321,AC321,AD$1:AD321,AD321)&gt;1,"",IF(COUNTIFS(AC:AC,AC321,AD:AD,AD321)&gt;=1,"日作業","")))</f>
        <v/>
      </c>
      <c r="V321" s="2" t="str">
        <f t="shared" ca="1" si="57"/>
        <v/>
      </c>
      <c r="W321" s="2" t="str">
        <f>IF(AB321="","",IF(COUNTIF(AB$1:AB321,AB321)&gt;1,"",IF(COUNTIF(AB:AB,AB321)&gt;=1,"月","")))</f>
        <v/>
      </c>
      <c r="X321" s="2" t="str">
        <f t="shared" ca="1" si="58"/>
        <v/>
      </c>
      <c r="Y321" s="2" t="str">
        <f>IF(AC321="","",IF(COUNTIF(AC$1:AC321,AC321)&gt;1,"",IF(COUNTIF(AC:AC,AC321)&gt;=1,"月日","")))</f>
        <v/>
      </c>
      <c r="Z321" s="2" t="str">
        <f t="shared" ca="1" si="59"/>
        <v/>
      </c>
      <c r="AA321" s="2" t="str">
        <f>IF(AD321="","",IF(COUNTIF(AD$1:AD321,AD321)&gt;1,"",IF(COUNTIF(AD:AD,AD321)&gt;=1,"作業","")))</f>
        <v/>
      </c>
      <c r="AB321" s="2" t="str">
        <f t="shared" si="49"/>
        <v/>
      </c>
      <c r="AC321" s="3" t="str">
        <f t="shared" si="50"/>
        <v/>
      </c>
      <c r="AD321" s="2" t="str">
        <f t="shared" si="51"/>
        <v/>
      </c>
      <c r="AE321" s="2" t="str">
        <f t="shared" si="52"/>
        <v/>
      </c>
      <c r="AF321" s="2" t="str">
        <f t="shared" si="53"/>
        <v/>
      </c>
      <c r="AG321" s="2" t="str">
        <f t="shared" si="60"/>
        <v/>
      </c>
      <c r="AH321" s="2" t="str">
        <f t="shared" si="54"/>
        <v/>
      </c>
      <c r="AI321" s="2" t="str">
        <f t="shared" si="54"/>
        <v/>
      </c>
    </row>
    <row r="322" spans="7:35">
      <c r="G322" s="1" t="str">
        <f>IF(COUNTIF(A$1:A321, A322) &gt; 0, "", IF(SUMIF(A:A, A322,F:F) &gt; 7.75, SUMIF(A:A, A322,F:F) - 7.75, ""))</f>
        <v/>
      </c>
      <c r="M322" s="1" t="s">
        <v>7812</v>
      </c>
      <c r="N322" s="1" t="s">
        <v>9811</v>
      </c>
      <c r="O322" s="1" t="s">
        <v>3890</v>
      </c>
      <c r="P322" s="1" t="s">
        <v>3891</v>
      </c>
      <c r="Q322" s="1" t="s">
        <v>1453</v>
      </c>
      <c r="R322" s="2" t="str">
        <f t="shared" ca="1" si="55"/>
        <v/>
      </c>
      <c r="S322" s="2" t="str">
        <f>IF(AB322="","",IF(COUNTIFS(AB$1:AB322,AB322,AD$1:AD322,AD322)&gt;1,"",IF(COUNTIFS(AB:AB,AB322,AD:AD,AD322)&gt;=1,"月作業","")))</f>
        <v/>
      </c>
      <c r="T322" s="2" t="str">
        <f t="shared" ca="1" si="56"/>
        <v/>
      </c>
      <c r="U322" s="2" t="str">
        <f>IF(AB322="","",IF(COUNTIFS(AC$1:AC322,AC322,AD$1:AD322,AD322)&gt;1,"",IF(COUNTIFS(AC:AC,AC322,AD:AD,AD322)&gt;=1,"日作業","")))</f>
        <v/>
      </c>
      <c r="V322" s="2" t="str">
        <f t="shared" ca="1" si="57"/>
        <v/>
      </c>
      <c r="W322" s="2" t="str">
        <f>IF(AB322="","",IF(COUNTIF(AB$1:AB322,AB322)&gt;1,"",IF(COUNTIF(AB:AB,AB322)&gt;=1,"月","")))</f>
        <v/>
      </c>
      <c r="X322" s="2" t="str">
        <f t="shared" ca="1" si="58"/>
        <v/>
      </c>
      <c r="Y322" s="2" t="str">
        <f>IF(AC322="","",IF(COUNTIF(AC$1:AC322,AC322)&gt;1,"",IF(COUNTIF(AC:AC,AC322)&gt;=1,"月日","")))</f>
        <v/>
      </c>
      <c r="Z322" s="2" t="str">
        <f t="shared" ca="1" si="59"/>
        <v/>
      </c>
      <c r="AA322" s="2" t="str">
        <f>IF(AD322="","",IF(COUNTIF(AD$1:AD322,AD322)&gt;1,"",IF(COUNTIF(AD:AD,AD322)&gt;=1,"作業","")))</f>
        <v/>
      </c>
      <c r="AB322" s="2" t="str">
        <f t="shared" ref="AB322:AB385" si="61">IF(A322=0,"",MONTH(A322))</f>
        <v/>
      </c>
      <c r="AC322" s="3" t="str">
        <f t="shared" ref="AC322:AC385" si="62">IF(A322=0,"",A322)</f>
        <v/>
      </c>
      <c r="AD322" s="2" t="str">
        <f t="shared" ref="AD322:AD385" si="63">IF(B322&amp;C322&amp;D322=0,"",B322&amp;C322&amp;D322)</f>
        <v/>
      </c>
      <c r="AE322" s="2" t="str">
        <f t="shared" ref="AE322:AE385" si="64">IF(C322&amp;D322=0,"",C322&amp;D322)</f>
        <v/>
      </c>
      <c r="AF322" s="2" t="str">
        <f t="shared" ref="AF322:AF385" si="65">IF(B322=0,"",B322)</f>
        <v/>
      </c>
      <c r="AG322" s="2" t="str">
        <f t="shared" si="60"/>
        <v/>
      </c>
      <c r="AH322" s="2" t="str">
        <f t="shared" ref="AH322:AI385" si="66">IF(C322=0,"",C322)</f>
        <v/>
      </c>
      <c r="AI322" s="2" t="str">
        <f t="shared" si="66"/>
        <v/>
      </c>
    </row>
    <row r="323" spans="7:35">
      <c r="G323" s="1" t="str">
        <f>IF(COUNTIF(A$1:A322, A323) &gt; 0, "", IF(SUMIF(A:A, A323,F:F) &gt; 7.75, SUMIF(A:A, A323,F:F) - 7.75, ""))</f>
        <v/>
      </c>
      <c r="M323" s="1" t="s">
        <v>7813</v>
      </c>
      <c r="N323" s="1" t="s">
        <v>9812</v>
      </c>
      <c r="O323" s="1" t="s">
        <v>3892</v>
      </c>
      <c r="P323" s="1" t="s">
        <v>3893</v>
      </c>
      <c r="Q323" s="1" t="s">
        <v>1454</v>
      </c>
      <c r="R323" s="2" t="str">
        <f t="shared" ref="R323:R386" ca="1" si="67">IF(S323="","",IF(COUNTIF(INDIRECT("S$1:S"&amp;ROW()),"月作業")&gt;=1,"月作業"&amp;COUNTIF(INDIRECT("S$1:S"&amp;ROW()),"月作業"),""))</f>
        <v/>
      </c>
      <c r="S323" s="2" t="str">
        <f>IF(AB323="","",IF(COUNTIFS(AB$1:AB323,AB323,AD$1:AD323,AD323)&gt;1,"",IF(COUNTIFS(AB:AB,AB323,AD:AD,AD323)&gt;=1,"月作業","")))</f>
        <v/>
      </c>
      <c r="T323" s="2" t="str">
        <f t="shared" ref="T323:T386" ca="1" si="68">IF(U323="","",IF(COUNTIF(INDIRECT("U$1:U"&amp;ROW()),"日作業")&gt;=1,"日作業"&amp;COUNTIF(INDIRECT("U$1:U"&amp;ROW()),"日作業"),""))</f>
        <v/>
      </c>
      <c r="U323" s="2" t="str">
        <f>IF(AB323="","",IF(COUNTIFS(AC$1:AC323,AC323,AD$1:AD323,AD323)&gt;1,"",IF(COUNTIFS(AC:AC,AC323,AD:AD,AD323)&gt;=1,"日作業","")))</f>
        <v/>
      </c>
      <c r="V323" s="2" t="str">
        <f t="shared" ref="V323:V386" ca="1" si="69">IF(W323="","",IF(COUNTIF(INDIRECT("W$1:W"&amp;ROW()),"月")&gt;=1,"月"&amp;COUNTIF(INDIRECT("W$1:W"&amp;ROW()),"月"),""))</f>
        <v/>
      </c>
      <c r="W323" s="2" t="str">
        <f>IF(AB323="","",IF(COUNTIF(AB$1:AB323,AB323)&gt;1,"",IF(COUNTIF(AB:AB,AB323)&gt;=1,"月","")))</f>
        <v/>
      </c>
      <c r="X323" s="2" t="str">
        <f t="shared" ref="X323:X386" ca="1" si="70">IF(Y323="","",IF(COUNTIF(INDIRECT("Y$1:Y"&amp;ROW()),"月日")&gt;=1,"月日"&amp;COUNTIF(INDIRECT("Y$1:Y"&amp;ROW()),"月日"),""))</f>
        <v/>
      </c>
      <c r="Y323" s="2" t="str">
        <f>IF(AC323="","",IF(COUNTIF(AC$1:AC323,AC323)&gt;1,"",IF(COUNTIF(AC:AC,AC323)&gt;=1,"月日","")))</f>
        <v/>
      </c>
      <c r="Z323" s="2" t="str">
        <f t="shared" ref="Z323:Z386" ca="1" si="71">IF(AA323="","",IF(COUNTIF(INDIRECT("AA$1:AA"&amp;ROW()),"作業")&gt;=1,"作業"&amp;COUNTIF(INDIRECT("AA$1:AA"&amp;ROW()),"作業"),""))</f>
        <v/>
      </c>
      <c r="AA323" s="2" t="str">
        <f>IF(AD323="","",IF(COUNTIF(AD$1:AD323,AD323)&gt;1,"",IF(COUNTIF(AD:AD,AD323)&gt;=1,"作業","")))</f>
        <v/>
      </c>
      <c r="AB323" s="2" t="str">
        <f t="shared" si="61"/>
        <v/>
      </c>
      <c r="AC323" s="3" t="str">
        <f t="shared" si="62"/>
        <v/>
      </c>
      <c r="AD323" s="2" t="str">
        <f t="shared" si="63"/>
        <v/>
      </c>
      <c r="AE323" s="2" t="str">
        <f t="shared" si="64"/>
        <v/>
      </c>
      <c r="AF323" s="2" t="str">
        <f t="shared" si="65"/>
        <v/>
      </c>
      <c r="AG323" s="2" t="str">
        <f t="shared" ref="AG323:AG386" si="72">IF(E323=0,"",E323)</f>
        <v/>
      </c>
      <c r="AH323" s="2" t="str">
        <f t="shared" si="66"/>
        <v/>
      </c>
      <c r="AI323" s="2" t="str">
        <f t="shared" si="66"/>
        <v/>
      </c>
    </row>
    <row r="324" spans="7:35">
      <c r="G324" s="1" t="str">
        <f>IF(COUNTIF(A$1:A323, A324) &gt; 0, "", IF(SUMIF(A:A, A324,F:F) &gt; 7.75, SUMIF(A:A, A324,F:F) - 7.75, ""))</f>
        <v/>
      </c>
      <c r="M324" s="1" t="s">
        <v>7814</v>
      </c>
      <c r="N324" s="1" t="s">
        <v>9813</v>
      </c>
      <c r="O324" s="1" t="s">
        <v>3894</v>
      </c>
      <c r="P324" s="1" t="s">
        <v>3895</v>
      </c>
      <c r="Q324" s="1" t="s">
        <v>1455</v>
      </c>
      <c r="R324" s="2" t="str">
        <f t="shared" ca="1" si="67"/>
        <v/>
      </c>
      <c r="S324" s="2" t="str">
        <f>IF(AB324="","",IF(COUNTIFS(AB$1:AB324,AB324,AD$1:AD324,AD324)&gt;1,"",IF(COUNTIFS(AB:AB,AB324,AD:AD,AD324)&gt;=1,"月作業","")))</f>
        <v/>
      </c>
      <c r="T324" s="2" t="str">
        <f t="shared" ca="1" si="68"/>
        <v/>
      </c>
      <c r="U324" s="2" t="str">
        <f>IF(AB324="","",IF(COUNTIFS(AC$1:AC324,AC324,AD$1:AD324,AD324)&gt;1,"",IF(COUNTIFS(AC:AC,AC324,AD:AD,AD324)&gt;=1,"日作業","")))</f>
        <v/>
      </c>
      <c r="V324" s="2" t="str">
        <f t="shared" ca="1" si="69"/>
        <v/>
      </c>
      <c r="W324" s="2" t="str">
        <f>IF(AB324="","",IF(COUNTIF(AB$1:AB324,AB324)&gt;1,"",IF(COUNTIF(AB:AB,AB324)&gt;=1,"月","")))</f>
        <v/>
      </c>
      <c r="X324" s="2" t="str">
        <f t="shared" ca="1" si="70"/>
        <v/>
      </c>
      <c r="Y324" s="2" t="str">
        <f>IF(AC324="","",IF(COUNTIF(AC$1:AC324,AC324)&gt;1,"",IF(COUNTIF(AC:AC,AC324)&gt;=1,"月日","")))</f>
        <v/>
      </c>
      <c r="Z324" s="2" t="str">
        <f t="shared" ca="1" si="71"/>
        <v/>
      </c>
      <c r="AA324" s="2" t="str">
        <f>IF(AD324="","",IF(COUNTIF(AD$1:AD324,AD324)&gt;1,"",IF(COUNTIF(AD:AD,AD324)&gt;=1,"作業","")))</f>
        <v/>
      </c>
      <c r="AB324" s="2" t="str">
        <f t="shared" si="61"/>
        <v/>
      </c>
      <c r="AC324" s="3" t="str">
        <f t="shared" si="62"/>
        <v/>
      </c>
      <c r="AD324" s="2" t="str">
        <f t="shared" si="63"/>
        <v/>
      </c>
      <c r="AE324" s="2" t="str">
        <f t="shared" si="64"/>
        <v/>
      </c>
      <c r="AF324" s="2" t="str">
        <f t="shared" si="65"/>
        <v/>
      </c>
      <c r="AG324" s="2" t="str">
        <f t="shared" si="72"/>
        <v/>
      </c>
      <c r="AH324" s="2" t="str">
        <f t="shared" si="66"/>
        <v/>
      </c>
      <c r="AI324" s="2" t="str">
        <f t="shared" si="66"/>
        <v/>
      </c>
    </row>
    <row r="325" spans="7:35">
      <c r="G325" s="1" t="str">
        <f>IF(COUNTIF(A$1:A324, A325) &gt; 0, "", IF(SUMIF(A:A, A325,F:F) &gt; 7.75, SUMIF(A:A, A325,F:F) - 7.75, ""))</f>
        <v/>
      </c>
      <c r="M325" s="1" t="s">
        <v>7815</v>
      </c>
      <c r="N325" s="1" t="s">
        <v>9814</v>
      </c>
      <c r="O325" s="1" t="s">
        <v>3896</v>
      </c>
      <c r="P325" s="1" t="s">
        <v>3897</v>
      </c>
      <c r="Q325" s="1" t="s">
        <v>1456</v>
      </c>
      <c r="R325" s="2" t="str">
        <f t="shared" ca="1" si="67"/>
        <v/>
      </c>
      <c r="S325" s="2" t="str">
        <f>IF(AB325="","",IF(COUNTIFS(AB$1:AB325,AB325,AD$1:AD325,AD325)&gt;1,"",IF(COUNTIFS(AB:AB,AB325,AD:AD,AD325)&gt;=1,"月作業","")))</f>
        <v/>
      </c>
      <c r="T325" s="2" t="str">
        <f t="shared" ca="1" si="68"/>
        <v/>
      </c>
      <c r="U325" s="2" t="str">
        <f>IF(AB325="","",IF(COUNTIFS(AC$1:AC325,AC325,AD$1:AD325,AD325)&gt;1,"",IF(COUNTIFS(AC:AC,AC325,AD:AD,AD325)&gt;=1,"日作業","")))</f>
        <v/>
      </c>
      <c r="V325" s="2" t="str">
        <f t="shared" ca="1" si="69"/>
        <v/>
      </c>
      <c r="W325" s="2" t="str">
        <f>IF(AB325="","",IF(COUNTIF(AB$1:AB325,AB325)&gt;1,"",IF(COUNTIF(AB:AB,AB325)&gt;=1,"月","")))</f>
        <v/>
      </c>
      <c r="X325" s="2" t="str">
        <f t="shared" ca="1" si="70"/>
        <v/>
      </c>
      <c r="Y325" s="2" t="str">
        <f>IF(AC325="","",IF(COUNTIF(AC$1:AC325,AC325)&gt;1,"",IF(COUNTIF(AC:AC,AC325)&gt;=1,"月日","")))</f>
        <v/>
      </c>
      <c r="Z325" s="2" t="str">
        <f t="shared" ca="1" si="71"/>
        <v/>
      </c>
      <c r="AA325" s="2" t="str">
        <f>IF(AD325="","",IF(COUNTIF(AD$1:AD325,AD325)&gt;1,"",IF(COUNTIF(AD:AD,AD325)&gt;=1,"作業","")))</f>
        <v/>
      </c>
      <c r="AB325" s="2" t="str">
        <f t="shared" si="61"/>
        <v/>
      </c>
      <c r="AC325" s="3" t="str">
        <f t="shared" si="62"/>
        <v/>
      </c>
      <c r="AD325" s="2" t="str">
        <f t="shared" si="63"/>
        <v/>
      </c>
      <c r="AE325" s="2" t="str">
        <f t="shared" si="64"/>
        <v/>
      </c>
      <c r="AF325" s="2" t="str">
        <f t="shared" si="65"/>
        <v/>
      </c>
      <c r="AG325" s="2" t="str">
        <f t="shared" si="72"/>
        <v/>
      </c>
      <c r="AH325" s="2" t="str">
        <f t="shared" si="66"/>
        <v/>
      </c>
      <c r="AI325" s="2" t="str">
        <f t="shared" si="66"/>
        <v/>
      </c>
    </row>
    <row r="326" spans="7:35">
      <c r="G326" s="1" t="str">
        <f>IF(COUNTIF(A$1:A325, A326) &gt; 0, "", IF(SUMIF(A:A, A326,F:F) &gt; 7.75, SUMIF(A:A, A326,F:F) - 7.75, ""))</f>
        <v/>
      </c>
      <c r="M326" s="1" t="s">
        <v>7816</v>
      </c>
      <c r="N326" s="1" t="s">
        <v>9815</v>
      </c>
      <c r="O326" s="1" t="s">
        <v>3898</v>
      </c>
      <c r="P326" s="1" t="s">
        <v>3899</v>
      </c>
      <c r="Q326" s="1" t="s">
        <v>1457</v>
      </c>
      <c r="R326" s="2" t="str">
        <f t="shared" ca="1" si="67"/>
        <v/>
      </c>
      <c r="S326" s="2" t="str">
        <f>IF(AB326="","",IF(COUNTIFS(AB$1:AB326,AB326,AD$1:AD326,AD326)&gt;1,"",IF(COUNTIFS(AB:AB,AB326,AD:AD,AD326)&gt;=1,"月作業","")))</f>
        <v/>
      </c>
      <c r="T326" s="2" t="str">
        <f t="shared" ca="1" si="68"/>
        <v/>
      </c>
      <c r="U326" s="2" t="str">
        <f>IF(AB326="","",IF(COUNTIFS(AC$1:AC326,AC326,AD$1:AD326,AD326)&gt;1,"",IF(COUNTIFS(AC:AC,AC326,AD:AD,AD326)&gt;=1,"日作業","")))</f>
        <v/>
      </c>
      <c r="V326" s="2" t="str">
        <f t="shared" ca="1" si="69"/>
        <v/>
      </c>
      <c r="W326" s="2" t="str">
        <f>IF(AB326="","",IF(COUNTIF(AB$1:AB326,AB326)&gt;1,"",IF(COUNTIF(AB:AB,AB326)&gt;=1,"月","")))</f>
        <v/>
      </c>
      <c r="X326" s="2" t="str">
        <f t="shared" ca="1" si="70"/>
        <v/>
      </c>
      <c r="Y326" s="2" t="str">
        <f>IF(AC326="","",IF(COUNTIF(AC$1:AC326,AC326)&gt;1,"",IF(COUNTIF(AC:AC,AC326)&gt;=1,"月日","")))</f>
        <v/>
      </c>
      <c r="Z326" s="2" t="str">
        <f t="shared" ca="1" si="71"/>
        <v/>
      </c>
      <c r="AA326" s="2" t="str">
        <f>IF(AD326="","",IF(COUNTIF(AD$1:AD326,AD326)&gt;1,"",IF(COUNTIF(AD:AD,AD326)&gt;=1,"作業","")))</f>
        <v/>
      </c>
      <c r="AB326" s="2" t="str">
        <f t="shared" si="61"/>
        <v/>
      </c>
      <c r="AC326" s="3" t="str">
        <f t="shared" si="62"/>
        <v/>
      </c>
      <c r="AD326" s="2" t="str">
        <f t="shared" si="63"/>
        <v/>
      </c>
      <c r="AE326" s="2" t="str">
        <f t="shared" si="64"/>
        <v/>
      </c>
      <c r="AF326" s="2" t="str">
        <f t="shared" si="65"/>
        <v/>
      </c>
      <c r="AG326" s="2" t="str">
        <f t="shared" si="72"/>
        <v/>
      </c>
      <c r="AH326" s="2" t="str">
        <f t="shared" si="66"/>
        <v/>
      </c>
      <c r="AI326" s="2" t="str">
        <f t="shared" si="66"/>
        <v/>
      </c>
    </row>
    <row r="327" spans="7:35">
      <c r="G327" s="1" t="str">
        <f>IF(COUNTIF(A$1:A326, A327) &gt; 0, "", IF(SUMIF(A:A, A327,F:F) &gt; 7.75, SUMIF(A:A, A327,F:F) - 7.75, ""))</f>
        <v/>
      </c>
      <c r="M327" s="1" t="s">
        <v>7817</v>
      </c>
      <c r="N327" s="1" t="s">
        <v>9816</v>
      </c>
      <c r="O327" s="1" t="s">
        <v>3900</v>
      </c>
      <c r="P327" s="1" t="s">
        <v>3901</v>
      </c>
      <c r="Q327" s="1" t="s">
        <v>1458</v>
      </c>
      <c r="R327" s="2" t="str">
        <f t="shared" ca="1" si="67"/>
        <v/>
      </c>
      <c r="S327" s="2" t="str">
        <f>IF(AB327="","",IF(COUNTIFS(AB$1:AB327,AB327,AD$1:AD327,AD327)&gt;1,"",IF(COUNTIFS(AB:AB,AB327,AD:AD,AD327)&gt;=1,"月作業","")))</f>
        <v/>
      </c>
      <c r="T327" s="2" t="str">
        <f t="shared" ca="1" si="68"/>
        <v/>
      </c>
      <c r="U327" s="2" t="str">
        <f>IF(AB327="","",IF(COUNTIFS(AC$1:AC327,AC327,AD$1:AD327,AD327)&gt;1,"",IF(COUNTIFS(AC:AC,AC327,AD:AD,AD327)&gt;=1,"日作業","")))</f>
        <v/>
      </c>
      <c r="V327" s="2" t="str">
        <f t="shared" ca="1" si="69"/>
        <v/>
      </c>
      <c r="W327" s="2" t="str">
        <f>IF(AB327="","",IF(COUNTIF(AB$1:AB327,AB327)&gt;1,"",IF(COUNTIF(AB:AB,AB327)&gt;=1,"月","")))</f>
        <v/>
      </c>
      <c r="X327" s="2" t="str">
        <f t="shared" ca="1" si="70"/>
        <v/>
      </c>
      <c r="Y327" s="2" t="str">
        <f>IF(AC327="","",IF(COUNTIF(AC$1:AC327,AC327)&gt;1,"",IF(COUNTIF(AC:AC,AC327)&gt;=1,"月日","")))</f>
        <v/>
      </c>
      <c r="Z327" s="2" t="str">
        <f t="shared" ca="1" si="71"/>
        <v/>
      </c>
      <c r="AA327" s="2" t="str">
        <f>IF(AD327="","",IF(COUNTIF(AD$1:AD327,AD327)&gt;1,"",IF(COUNTIF(AD:AD,AD327)&gt;=1,"作業","")))</f>
        <v/>
      </c>
      <c r="AB327" s="2" t="str">
        <f t="shared" si="61"/>
        <v/>
      </c>
      <c r="AC327" s="3" t="str">
        <f t="shared" si="62"/>
        <v/>
      </c>
      <c r="AD327" s="2" t="str">
        <f t="shared" si="63"/>
        <v/>
      </c>
      <c r="AE327" s="2" t="str">
        <f t="shared" si="64"/>
        <v/>
      </c>
      <c r="AF327" s="2" t="str">
        <f t="shared" si="65"/>
        <v/>
      </c>
      <c r="AG327" s="2" t="str">
        <f t="shared" si="72"/>
        <v/>
      </c>
      <c r="AH327" s="2" t="str">
        <f t="shared" si="66"/>
        <v/>
      </c>
      <c r="AI327" s="2" t="str">
        <f t="shared" si="66"/>
        <v/>
      </c>
    </row>
    <row r="328" spans="7:35">
      <c r="G328" s="1" t="str">
        <f>IF(COUNTIF(A$1:A327, A328) &gt; 0, "", IF(SUMIF(A:A, A328,F:F) &gt; 7.75, SUMIF(A:A, A328,F:F) - 7.75, ""))</f>
        <v/>
      </c>
      <c r="M328" s="1" t="s">
        <v>7818</v>
      </c>
      <c r="N328" s="1" t="s">
        <v>9817</v>
      </c>
      <c r="O328" s="1" t="s">
        <v>3902</v>
      </c>
      <c r="P328" s="1" t="s">
        <v>3903</v>
      </c>
      <c r="Q328" s="1" t="s">
        <v>1459</v>
      </c>
      <c r="R328" s="2" t="str">
        <f t="shared" ca="1" si="67"/>
        <v/>
      </c>
      <c r="S328" s="2" t="str">
        <f>IF(AB328="","",IF(COUNTIFS(AB$1:AB328,AB328,AD$1:AD328,AD328)&gt;1,"",IF(COUNTIFS(AB:AB,AB328,AD:AD,AD328)&gt;=1,"月作業","")))</f>
        <v/>
      </c>
      <c r="T328" s="2" t="str">
        <f t="shared" ca="1" si="68"/>
        <v/>
      </c>
      <c r="U328" s="2" t="str">
        <f>IF(AB328="","",IF(COUNTIFS(AC$1:AC328,AC328,AD$1:AD328,AD328)&gt;1,"",IF(COUNTIFS(AC:AC,AC328,AD:AD,AD328)&gt;=1,"日作業","")))</f>
        <v/>
      </c>
      <c r="V328" s="2" t="str">
        <f t="shared" ca="1" si="69"/>
        <v/>
      </c>
      <c r="W328" s="2" t="str">
        <f>IF(AB328="","",IF(COUNTIF(AB$1:AB328,AB328)&gt;1,"",IF(COUNTIF(AB:AB,AB328)&gt;=1,"月","")))</f>
        <v/>
      </c>
      <c r="X328" s="2" t="str">
        <f t="shared" ca="1" si="70"/>
        <v/>
      </c>
      <c r="Y328" s="2" t="str">
        <f>IF(AC328="","",IF(COUNTIF(AC$1:AC328,AC328)&gt;1,"",IF(COUNTIF(AC:AC,AC328)&gt;=1,"月日","")))</f>
        <v/>
      </c>
      <c r="Z328" s="2" t="str">
        <f t="shared" ca="1" si="71"/>
        <v/>
      </c>
      <c r="AA328" s="2" t="str">
        <f>IF(AD328="","",IF(COUNTIF(AD$1:AD328,AD328)&gt;1,"",IF(COUNTIF(AD:AD,AD328)&gt;=1,"作業","")))</f>
        <v/>
      </c>
      <c r="AB328" s="2" t="str">
        <f t="shared" si="61"/>
        <v/>
      </c>
      <c r="AC328" s="3" t="str">
        <f t="shared" si="62"/>
        <v/>
      </c>
      <c r="AD328" s="2" t="str">
        <f t="shared" si="63"/>
        <v/>
      </c>
      <c r="AE328" s="2" t="str">
        <f t="shared" si="64"/>
        <v/>
      </c>
      <c r="AF328" s="2" t="str">
        <f t="shared" si="65"/>
        <v/>
      </c>
      <c r="AG328" s="2" t="str">
        <f t="shared" si="72"/>
        <v/>
      </c>
      <c r="AH328" s="2" t="str">
        <f t="shared" si="66"/>
        <v/>
      </c>
      <c r="AI328" s="2" t="str">
        <f t="shared" si="66"/>
        <v/>
      </c>
    </row>
    <row r="329" spans="7:35">
      <c r="G329" s="1" t="str">
        <f>IF(COUNTIF(A$1:A328, A329) &gt; 0, "", IF(SUMIF(A:A, A329,F:F) &gt; 7.75, SUMIF(A:A, A329,F:F) - 7.75, ""))</f>
        <v/>
      </c>
      <c r="M329" s="1" t="s">
        <v>7819</v>
      </c>
      <c r="N329" s="1" t="s">
        <v>9818</v>
      </c>
      <c r="O329" s="1" t="s">
        <v>3904</v>
      </c>
      <c r="P329" s="1" t="s">
        <v>3905</v>
      </c>
      <c r="Q329" s="1" t="s">
        <v>1460</v>
      </c>
      <c r="R329" s="2" t="str">
        <f t="shared" ca="1" si="67"/>
        <v/>
      </c>
      <c r="S329" s="2" t="str">
        <f>IF(AB329="","",IF(COUNTIFS(AB$1:AB329,AB329,AD$1:AD329,AD329)&gt;1,"",IF(COUNTIFS(AB:AB,AB329,AD:AD,AD329)&gt;=1,"月作業","")))</f>
        <v/>
      </c>
      <c r="T329" s="2" t="str">
        <f t="shared" ca="1" si="68"/>
        <v/>
      </c>
      <c r="U329" s="2" t="str">
        <f>IF(AB329="","",IF(COUNTIFS(AC$1:AC329,AC329,AD$1:AD329,AD329)&gt;1,"",IF(COUNTIFS(AC:AC,AC329,AD:AD,AD329)&gt;=1,"日作業","")))</f>
        <v/>
      </c>
      <c r="V329" s="2" t="str">
        <f t="shared" ca="1" si="69"/>
        <v/>
      </c>
      <c r="W329" s="2" t="str">
        <f>IF(AB329="","",IF(COUNTIF(AB$1:AB329,AB329)&gt;1,"",IF(COUNTIF(AB:AB,AB329)&gt;=1,"月","")))</f>
        <v/>
      </c>
      <c r="X329" s="2" t="str">
        <f t="shared" ca="1" si="70"/>
        <v/>
      </c>
      <c r="Y329" s="2" t="str">
        <f>IF(AC329="","",IF(COUNTIF(AC$1:AC329,AC329)&gt;1,"",IF(COUNTIF(AC:AC,AC329)&gt;=1,"月日","")))</f>
        <v/>
      </c>
      <c r="Z329" s="2" t="str">
        <f t="shared" ca="1" si="71"/>
        <v/>
      </c>
      <c r="AA329" s="2" t="str">
        <f>IF(AD329="","",IF(COUNTIF(AD$1:AD329,AD329)&gt;1,"",IF(COUNTIF(AD:AD,AD329)&gt;=1,"作業","")))</f>
        <v/>
      </c>
      <c r="AB329" s="2" t="str">
        <f t="shared" si="61"/>
        <v/>
      </c>
      <c r="AC329" s="3" t="str">
        <f t="shared" si="62"/>
        <v/>
      </c>
      <c r="AD329" s="2" t="str">
        <f t="shared" si="63"/>
        <v/>
      </c>
      <c r="AE329" s="2" t="str">
        <f t="shared" si="64"/>
        <v/>
      </c>
      <c r="AF329" s="2" t="str">
        <f t="shared" si="65"/>
        <v/>
      </c>
      <c r="AG329" s="2" t="str">
        <f t="shared" si="72"/>
        <v/>
      </c>
      <c r="AH329" s="2" t="str">
        <f t="shared" si="66"/>
        <v/>
      </c>
      <c r="AI329" s="2" t="str">
        <f t="shared" si="66"/>
        <v/>
      </c>
    </row>
    <row r="330" spans="7:35">
      <c r="G330" s="1" t="str">
        <f>IF(COUNTIF(A$1:A329, A330) &gt; 0, "", IF(SUMIF(A:A, A330,F:F) &gt; 7.75, SUMIF(A:A, A330,F:F) - 7.75, ""))</f>
        <v/>
      </c>
      <c r="M330" s="1" t="s">
        <v>7820</v>
      </c>
      <c r="N330" s="1" t="s">
        <v>9819</v>
      </c>
      <c r="O330" s="1" t="s">
        <v>3906</v>
      </c>
      <c r="P330" s="1" t="s">
        <v>3907</v>
      </c>
      <c r="Q330" s="1" t="s">
        <v>1461</v>
      </c>
      <c r="R330" s="2" t="str">
        <f t="shared" ca="1" si="67"/>
        <v/>
      </c>
      <c r="S330" s="2" t="str">
        <f>IF(AB330="","",IF(COUNTIFS(AB$1:AB330,AB330,AD$1:AD330,AD330)&gt;1,"",IF(COUNTIFS(AB:AB,AB330,AD:AD,AD330)&gt;=1,"月作業","")))</f>
        <v/>
      </c>
      <c r="T330" s="2" t="str">
        <f t="shared" ca="1" si="68"/>
        <v/>
      </c>
      <c r="U330" s="2" t="str">
        <f>IF(AB330="","",IF(COUNTIFS(AC$1:AC330,AC330,AD$1:AD330,AD330)&gt;1,"",IF(COUNTIFS(AC:AC,AC330,AD:AD,AD330)&gt;=1,"日作業","")))</f>
        <v/>
      </c>
      <c r="V330" s="2" t="str">
        <f t="shared" ca="1" si="69"/>
        <v/>
      </c>
      <c r="W330" s="2" t="str">
        <f>IF(AB330="","",IF(COUNTIF(AB$1:AB330,AB330)&gt;1,"",IF(COUNTIF(AB:AB,AB330)&gt;=1,"月","")))</f>
        <v/>
      </c>
      <c r="X330" s="2" t="str">
        <f t="shared" ca="1" si="70"/>
        <v/>
      </c>
      <c r="Y330" s="2" t="str">
        <f>IF(AC330="","",IF(COUNTIF(AC$1:AC330,AC330)&gt;1,"",IF(COUNTIF(AC:AC,AC330)&gt;=1,"月日","")))</f>
        <v/>
      </c>
      <c r="Z330" s="2" t="str">
        <f t="shared" ca="1" si="71"/>
        <v/>
      </c>
      <c r="AA330" s="2" t="str">
        <f>IF(AD330="","",IF(COUNTIF(AD$1:AD330,AD330)&gt;1,"",IF(COUNTIF(AD:AD,AD330)&gt;=1,"作業","")))</f>
        <v/>
      </c>
      <c r="AB330" s="2" t="str">
        <f t="shared" si="61"/>
        <v/>
      </c>
      <c r="AC330" s="3" t="str">
        <f t="shared" si="62"/>
        <v/>
      </c>
      <c r="AD330" s="2" t="str">
        <f t="shared" si="63"/>
        <v/>
      </c>
      <c r="AE330" s="2" t="str">
        <f t="shared" si="64"/>
        <v/>
      </c>
      <c r="AF330" s="2" t="str">
        <f t="shared" si="65"/>
        <v/>
      </c>
      <c r="AG330" s="2" t="str">
        <f t="shared" si="72"/>
        <v/>
      </c>
      <c r="AH330" s="2" t="str">
        <f t="shared" si="66"/>
        <v/>
      </c>
      <c r="AI330" s="2" t="str">
        <f t="shared" si="66"/>
        <v/>
      </c>
    </row>
    <row r="331" spans="7:35">
      <c r="G331" s="1" t="str">
        <f>IF(COUNTIF(A$1:A330, A331) &gt; 0, "", IF(SUMIF(A:A, A331,F:F) &gt; 7.75, SUMIF(A:A, A331,F:F) - 7.75, ""))</f>
        <v/>
      </c>
      <c r="M331" s="1" t="s">
        <v>7821</v>
      </c>
      <c r="N331" s="1" t="s">
        <v>9820</v>
      </c>
      <c r="O331" s="1" t="s">
        <v>3908</v>
      </c>
      <c r="P331" s="1" t="s">
        <v>3909</v>
      </c>
      <c r="Q331" s="1" t="s">
        <v>1462</v>
      </c>
      <c r="R331" s="2" t="str">
        <f t="shared" ca="1" si="67"/>
        <v/>
      </c>
      <c r="S331" s="2" t="str">
        <f>IF(AB331="","",IF(COUNTIFS(AB$1:AB331,AB331,AD$1:AD331,AD331)&gt;1,"",IF(COUNTIFS(AB:AB,AB331,AD:AD,AD331)&gt;=1,"月作業","")))</f>
        <v/>
      </c>
      <c r="T331" s="2" t="str">
        <f t="shared" ca="1" si="68"/>
        <v/>
      </c>
      <c r="U331" s="2" t="str">
        <f>IF(AB331="","",IF(COUNTIFS(AC$1:AC331,AC331,AD$1:AD331,AD331)&gt;1,"",IF(COUNTIFS(AC:AC,AC331,AD:AD,AD331)&gt;=1,"日作業","")))</f>
        <v/>
      </c>
      <c r="V331" s="2" t="str">
        <f t="shared" ca="1" si="69"/>
        <v/>
      </c>
      <c r="W331" s="2" t="str">
        <f>IF(AB331="","",IF(COUNTIF(AB$1:AB331,AB331)&gt;1,"",IF(COUNTIF(AB:AB,AB331)&gt;=1,"月","")))</f>
        <v/>
      </c>
      <c r="X331" s="2" t="str">
        <f t="shared" ca="1" si="70"/>
        <v/>
      </c>
      <c r="Y331" s="2" t="str">
        <f>IF(AC331="","",IF(COUNTIF(AC$1:AC331,AC331)&gt;1,"",IF(COUNTIF(AC:AC,AC331)&gt;=1,"月日","")))</f>
        <v/>
      </c>
      <c r="Z331" s="2" t="str">
        <f t="shared" ca="1" si="71"/>
        <v/>
      </c>
      <c r="AA331" s="2" t="str">
        <f>IF(AD331="","",IF(COUNTIF(AD$1:AD331,AD331)&gt;1,"",IF(COUNTIF(AD:AD,AD331)&gt;=1,"作業","")))</f>
        <v/>
      </c>
      <c r="AB331" s="2" t="str">
        <f t="shared" si="61"/>
        <v/>
      </c>
      <c r="AC331" s="3" t="str">
        <f t="shared" si="62"/>
        <v/>
      </c>
      <c r="AD331" s="2" t="str">
        <f t="shared" si="63"/>
        <v/>
      </c>
      <c r="AE331" s="2" t="str">
        <f t="shared" si="64"/>
        <v/>
      </c>
      <c r="AF331" s="2" t="str">
        <f t="shared" si="65"/>
        <v/>
      </c>
      <c r="AG331" s="2" t="str">
        <f t="shared" si="72"/>
        <v/>
      </c>
      <c r="AH331" s="2" t="str">
        <f t="shared" si="66"/>
        <v/>
      </c>
      <c r="AI331" s="2" t="str">
        <f t="shared" si="66"/>
        <v/>
      </c>
    </row>
    <row r="332" spans="7:35">
      <c r="G332" s="1" t="str">
        <f>IF(COUNTIF(A$1:A331, A332) &gt; 0, "", IF(SUMIF(A:A, A332,F:F) &gt; 7.75, SUMIF(A:A, A332,F:F) - 7.75, ""))</f>
        <v/>
      </c>
      <c r="M332" s="1" t="s">
        <v>7822</v>
      </c>
      <c r="N332" s="1" t="s">
        <v>9821</v>
      </c>
      <c r="O332" s="1" t="s">
        <v>3910</v>
      </c>
      <c r="P332" s="1" t="s">
        <v>3911</v>
      </c>
      <c r="Q332" s="1" t="s">
        <v>1463</v>
      </c>
      <c r="R332" s="2" t="str">
        <f t="shared" ca="1" si="67"/>
        <v/>
      </c>
      <c r="S332" s="2" t="str">
        <f>IF(AB332="","",IF(COUNTIFS(AB$1:AB332,AB332,AD$1:AD332,AD332)&gt;1,"",IF(COUNTIFS(AB:AB,AB332,AD:AD,AD332)&gt;=1,"月作業","")))</f>
        <v/>
      </c>
      <c r="T332" s="2" t="str">
        <f t="shared" ca="1" si="68"/>
        <v/>
      </c>
      <c r="U332" s="2" t="str">
        <f>IF(AB332="","",IF(COUNTIFS(AC$1:AC332,AC332,AD$1:AD332,AD332)&gt;1,"",IF(COUNTIFS(AC:AC,AC332,AD:AD,AD332)&gt;=1,"日作業","")))</f>
        <v/>
      </c>
      <c r="V332" s="2" t="str">
        <f t="shared" ca="1" si="69"/>
        <v/>
      </c>
      <c r="W332" s="2" t="str">
        <f>IF(AB332="","",IF(COUNTIF(AB$1:AB332,AB332)&gt;1,"",IF(COUNTIF(AB:AB,AB332)&gt;=1,"月","")))</f>
        <v/>
      </c>
      <c r="X332" s="2" t="str">
        <f t="shared" ca="1" si="70"/>
        <v/>
      </c>
      <c r="Y332" s="2" t="str">
        <f>IF(AC332="","",IF(COUNTIF(AC$1:AC332,AC332)&gt;1,"",IF(COUNTIF(AC:AC,AC332)&gt;=1,"月日","")))</f>
        <v/>
      </c>
      <c r="Z332" s="2" t="str">
        <f t="shared" ca="1" si="71"/>
        <v/>
      </c>
      <c r="AA332" s="2" t="str">
        <f>IF(AD332="","",IF(COUNTIF(AD$1:AD332,AD332)&gt;1,"",IF(COUNTIF(AD:AD,AD332)&gt;=1,"作業","")))</f>
        <v/>
      </c>
      <c r="AB332" s="2" t="str">
        <f t="shared" si="61"/>
        <v/>
      </c>
      <c r="AC332" s="3" t="str">
        <f t="shared" si="62"/>
        <v/>
      </c>
      <c r="AD332" s="2" t="str">
        <f t="shared" si="63"/>
        <v/>
      </c>
      <c r="AE332" s="2" t="str">
        <f t="shared" si="64"/>
        <v/>
      </c>
      <c r="AF332" s="2" t="str">
        <f t="shared" si="65"/>
        <v/>
      </c>
      <c r="AG332" s="2" t="str">
        <f t="shared" si="72"/>
        <v/>
      </c>
      <c r="AH332" s="2" t="str">
        <f t="shared" si="66"/>
        <v/>
      </c>
      <c r="AI332" s="2" t="str">
        <f t="shared" si="66"/>
        <v/>
      </c>
    </row>
    <row r="333" spans="7:35">
      <c r="G333" s="1" t="str">
        <f>IF(COUNTIF(A$1:A332, A333) &gt; 0, "", IF(SUMIF(A:A, A333,F:F) &gt; 7.75, SUMIF(A:A, A333,F:F) - 7.75, ""))</f>
        <v/>
      </c>
      <c r="M333" s="1" t="s">
        <v>7823</v>
      </c>
      <c r="N333" s="1" t="s">
        <v>9822</v>
      </c>
      <c r="O333" s="1" t="s">
        <v>3912</v>
      </c>
      <c r="P333" s="1" t="s">
        <v>3913</v>
      </c>
      <c r="Q333" s="1" t="s">
        <v>1464</v>
      </c>
      <c r="R333" s="2" t="str">
        <f t="shared" ca="1" si="67"/>
        <v/>
      </c>
      <c r="S333" s="2" t="str">
        <f>IF(AB333="","",IF(COUNTIFS(AB$1:AB333,AB333,AD$1:AD333,AD333)&gt;1,"",IF(COUNTIFS(AB:AB,AB333,AD:AD,AD333)&gt;=1,"月作業","")))</f>
        <v/>
      </c>
      <c r="T333" s="2" t="str">
        <f t="shared" ca="1" si="68"/>
        <v/>
      </c>
      <c r="U333" s="2" t="str">
        <f>IF(AB333="","",IF(COUNTIFS(AC$1:AC333,AC333,AD$1:AD333,AD333)&gt;1,"",IF(COUNTIFS(AC:AC,AC333,AD:AD,AD333)&gt;=1,"日作業","")))</f>
        <v/>
      </c>
      <c r="V333" s="2" t="str">
        <f t="shared" ca="1" si="69"/>
        <v/>
      </c>
      <c r="W333" s="2" t="str">
        <f>IF(AB333="","",IF(COUNTIF(AB$1:AB333,AB333)&gt;1,"",IF(COUNTIF(AB:AB,AB333)&gt;=1,"月","")))</f>
        <v/>
      </c>
      <c r="X333" s="2" t="str">
        <f t="shared" ca="1" si="70"/>
        <v/>
      </c>
      <c r="Y333" s="2" t="str">
        <f>IF(AC333="","",IF(COUNTIF(AC$1:AC333,AC333)&gt;1,"",IF(COUNTIF(AC:AC,AC333)&gt;=1,"月日","")))</f>
        <v/>
      </c>
      <c r="Z333" s="2" t="str">
        <f t="shared" ca="1" si="71"/>
        <v/>
      </c>
      <c r="AA333" s="2" t="str">
        <f>IF(AD333="","",IF(COUNTIF(AD$1:AD333,AD333)&gt;1,"",IF(COUNTIF(AD:AD,AD333)&gt;=1,"作業","")))</f>
        <v/>
      </c>
      <c r="AB333" s="2" t="str">
        <f t="shared" si="61"/>
        <v/>
      </c>
      <c r="AC333" s="3" t="str">
        <f t="shared" si="62"/>
        <v/>
      </c>
      <c r="AD333" s="2" t="str">
        <f t="shared" si="63"/>
        <v/>
      </c>
      <c r="AE333" s="2" t="str">
        <f t="shared" si="64"/>
        <v/>
      </c>
      <c r="AF333" s="2" t="str">
        <f t="shared" si="65"/>
        <v/>
      </c>
      <c r="AG333" s="2" t="str">
        <f t="shared" si="72"/>
        <v/>
      </c>
      <c r="AH333" s="2" t="str">
        <f t="shared" si="66"/>
        <v/>
      </c>
      <c r="AI333" s="2" t="str">
        <f t="shared" si="66"/>
        <v/>
      </c>
    </row>
    <row r="334" spans="7:35">
      <c r="G334" s="1" t="str">
        <f>IF(COUNTIF(A$1:A333, A334) &gt; 0, "", IF(SUMIF(A:A, A334,F:F) &gt; 7.75, SUMIF(A:A, A334,F:F) - 7.75, ""))</f>
        <v/>
      </c>
      <c r="M334" s="1" t="s">
        <v>7824</v>
      </c>
      <c r="N334" s="1" t="s">
        <v>9823</v>
      </c>
      <c r="O334" s="1" t="s">
        <v>3914</v>
      </c>
      <c r="P334" s="1" t="s">
        <v>3915</v>
      </c>
      <c r="Q334" s="1" t="s">
        <v>1465</v>
      </c>
      <c r="R334" s="2" t="str">
        <f t="shared" ca="1" si="67"/>
        <v/>
      </c>
      <c r="S334" s="2" t="str">
        <f>IF(AB334="","",IF(COUNTIFS(AB$1:AB334,AB334,AD$1:AD334,AD334)&gt;1,"",IF(COUNTIFS(AB:AB,AB334,AD:AD,AD334)&gt;=1,"月作業","")))</f>
        <v/>
      </c>
      <c r="T334" s="2" t="str">
        <f t="shared" ca="1" si="68"/>
        <v/>
      </c>
      <c r="U334" s="2" t="str">
        <f>IF(AB334="","",IF(COUNTIFS(AC$1:AC334,AC334,AD$1:AD334,AD334)&gt;1,"",IF(COUNTIFS(AC:AC,AC334,AD:AD,AD334)&gt;=1,"日作業","")))</f>
        <v/>
      </c>
      <c r="V334" s="2" t="str">
        <f t="shared" ca="1" si="69"/>
        <v/>
      </c>
      <c r="W334" s="2" t="str">
        <f>IF(AB334="","",IF(COUNTIF(AB$1:AB334,AB334)&gt;1,"",IF(COUNTIF(AB:AB,AB334)&gt;=1,"月","")))</f>
        <v/>
      </c>
      <c r="X334" s="2" t="str">
        <f t="shared" ca="1" si="70"/>
        <v/>
      </c>
      <c r="Y334" s="2" t="str">
        <f>IF(AC334="","",IF(COUNTIF(AC$1:AC334,AC334)&gt;1,"",IF(COUNTIF(AC:AC,AC334)&gt;=1,"月日","")))</f>
        <v/>
      </c>
      <c r="Z334" s="2" t="str">
        <f t="shared" ca="1" si="71"/>
        <v/>
      </c>
      <c r="AA334" s="2" t="str">
        <f>IF(AD334="","",IF(COUNTIF(AD$1:AD334,AD334)&gt;1,"",IF(COUNTIF(AD:AD,AD334)&gt;=1,"作業","")))</f>
        <v/>
      </c>
      <c r="AB334" s="2" t="str">
        <f t="shared" si="61"/>
        <v/>
      </c>
      <c r="AC334" s="3" t="str">
        <f t="shared" si="62"/>
        <v/>
      </c>
      <c r="AD334" s="2" t="str">
        <f t="shared" si="63"/>
        <v/>
      </c>
      <c r="AE334" s="2" t="str">
        <f t="shared" si="64"/>
        <v/>
      </c>
      <c r="AF334" s="2" t="str">
        <f t="shared" si="65"/>
        <v/>
      </c>
      <c r="AG334" s="2" t="str">
        <f t="shared" si="72"/>
        <v/>
      </c>
      <c r="AH334" s="2" t="str">
        <f t="shared" si="66"/>
        <v/>
      </c>
      <c r="AI334" s="2" t="str">
        <f t="shared" si="66"/>
        <v/>
      </c>
    </row>
    <row r="335" spans="7:35">
      <c r="G335" s="1" t="str">
        <f>IF(COUNTIF(A$1:A334, A335) &gt; 0, "", IF(SUMIF(A:A, A335,F:F) &gt; 7.75, SUMIF(A:A, A335,F:F) - 7.75, ""))</f>
        <v/>
      </c>
      <c r="M335" s="1" t="s">
        <v>7825</v>
      </c>
      <c r="N335" s="1" t="s">
        <v>9824</v>
      </c>
      <c r="O335" s="1" t="s">
        <v>3916</v>
      </c>
      <c r="P335" s="1" t="s">
        <v>3917</v>
      </c>
      <c r="Q335" s="1" t="s">
        <v>1466</v>
      </c>
      <c r="R335" s="2" t="str">
        <f t="shared" ca="1" si="67"/>
        <v/>
      </c>
      <c r="S335" s="2" t="str">
        <f>IF(AB335="","",IF(COUNTIFS(AB$1:AB335,AB335,AD$1:AD335,AD335)&gt;1,"",IF(COUNTIFS(AB:AB,AB335,AD:AD,AD335)&gt;=1,"月作業","")))</f>
        <v/>
      </c>
      <c r="T335" s="2" t="str">
        <f t="shared" ca="1" si="68"/>
        <v/>
      </c>
      <c r="U335" s="2" t="str">
        <f>IF(AB335="","",IF(COUNTIFS(AC$1:AC335,AC335,AD$1:AD335,AD335)&gt;1,"",IF(COUNTIFS(AC:AC,AC335,AD:AD,AD335)&gt;=1,"日作業","")))</f>
        <v/>
      </c>
      <c r="V335" s="2" t="str">
        <f t="shared" ca="1" si="69"/>
        <v/>
      </c>
      <c r="W335" s="2" t="str">
        <f>IF(AB335="","",IF(COUNTIF(AB$1:AB335,AB335)&gt;1,"",IF(COUNTIF(AB:AB,AB335)&gt;=1,"月","")))</f>
        <v/>
      </c>
      <c r="X335" s="2" t="str">
        <f t="shared" ca="1" si="70"/>
        <v/>
      </c>
      <c r="Y335" s="2" t="str">
        <f>IF(AC335="","",IF(COUNTIF(AC$1:AC335,AC335)&gt;1,"",IF(COUNTIF(AC:AC,AC335)&gt;=1,"月日","")))</f>
        <v/>
      </c>
      <c r="Z335" s="2" t="str">
        <f t="shared" ca="1" si="71"/>
        <v/>
      </c>
      <c r="AA335" s="2" t="str">
        <f>IF(AD335="","",IF(COUNTIF(AD$1:AD335,AD335)&gt;1,"",IF(COUNTIF(AD:AD,AD335)&gt;=1,"作業","")))</f>
        <v/>
      </c>
      <c r="AB335" s="2" t="str">
        <f t="shared" si="61"/>
        <v/>
      </c>
      <c r="AC335" s="3" t="str">
        <f t="shared" si="62"/>
        <v/>
      </c>
      <c r="AD335" s="2" t="str">
        <f t="shared" si="63"/>
        <v/>
      </c>
      <c r="AE335" s="2" t="str">
        <f t="shared" si="64"/>
        <v/>
      </c>
      <c r="AF335" s="2" t="str">
        <f t="shared" si="65"/>
        <v/>
      </c>
      <c r="AG335" s="2" t="str">
        <f t="shared" si="72"/>
        <v/>
      </c>
      <c r="AH335" s="2" t="str">
        <f t="shared" si="66"/>
        <v/>
      </c>
      <c r="AI335" s="2" t="str">
        <f t="shared" si="66"/>
        <v/>
      </c>
    </row>
    <row r="336" spans="7:35">
      <c r="G336" s="1" t="str">
        <f>IF(COUNTIF(A$1:A335, A336) &gt; 0, "", IF(SUMIF(A:A, A336,F:F) &gt; 7.75, SUMIF(A:A, A336,F:F) - 7.75, ""))</f>
        <v/>
      </c>
      <c r="M336" s="1" t="s">
        <v>7826</v>
      </c>
      <c r="N336" s="1" t="s">
        <v>9825</v>
      </c>
      <c r="O336" s="1" t="s">
        <v>3918</v>
      </c>
      <c r="P336" s="1" t="s">
        <v>3919</v>
      </c>
      <c r="Q336" s="1" t="s">
        <v>1467</v>
      </c>
      <c r="R336" s="2" t="str">
        <f t="shared" ca="1" si="67"/>
        <v/>
      </c>
      <c r="S336" s="2" t="str">
        <f>IF(AB336="","",IF(COUNTIFS(AB$1:AB336,AB336,AD$1:AD336,AD336)&gt;1,"",IF(COUNTIFS(AB:AB,AB336,AD:AD,AD336)&gt;=1,"月作業","")))</f>
        <v/>
      </c>
      <c r="T336" s="2" t="str">
        <f t="shared" ca="1" si="68"/>
        <v/>
      </c>
      <c r="U336" s="2" t="str">
        <f>IF(AB336="","",IF(COUNTIFS(AC$1:AC336,AC336,AD$1:AD336,AD336)&gt;1,"",IF(COUNTIFS(AC:AC,AC336,AD:AD,AD336)&gt;=1,"日作業","")))</f>
        <v/>
      </c>
      <c r="V336" s="2" t="str">
        <f t="shared" ca="1" si="69"/>
        <v/>
      </c>
      <c r="W336" s="2" t="str">
        <f>IF(AB336="","",IF(COUNTIF(AB$1:AB336,AB336)&gt;1,"",IF(COUNTIF(AB:AB,AB336)&gt;=1,"月","")))</f>
        <v/>
      </c>
      <c r="X336" s="2" t="str">
        <f t="shared" ca="1" si="70"/>
        <v/>
      </c>
      <c r="Y336" s="2" t="str">
        <f>IF(AC336="","",IF(COUNTIF(AC$1:AC336,AC336)&gt;1,"",IF(COUNTIF(AC:AC,AC336)&gt;=1,"月日","")))</f>
        <v/>
      </c>
      <c r="Z336" s="2" t="str">
        <f t="shared" ca="1" si="71"/>
        <v/>
      </c>
      <c r="AA336" s="2" t="str">
        <f>IF(AD336="","",IF(COUNTIF(AD$1:AD336,AD336)&gt;1,"",IF(COUNTIF(AD:AD,AD336)&gt;=1,"作業","")))</f>
        <v/>
      </c>
      <c r="AB336" s="2" t="str">
        <f t="shared" si="61"/>
        <v/>
      </c>
      <c r="AC336" s="3" t="str">
        <f t="shared" si="62"/>
        <v/>
      </c>
      <c r="AD336" s="2" t="str">
        <f t="shared" si="63"/>
        <v/>
      </c>
      <c r="AE336" s="2" t="str">
        <f t="shared" si="64"/>
        <v/>
      </c>
      <c r="AF336" s="2" t="str">
        <f t="shared" si="65"/>
        <v/>
      </c>
      <c r="AG336" s="2" t="str">
        <f t="shared" si="72"/>
        <v/>
      </c>
      <c r="AH336" s="2" t="str">
        <f t="shared" si="66"/>
        <v/>
      </c>
      <c r="AI336" s="2" t="str">
        <f t="shared" si="66"/>
        <v/>
      </c>
    </row>
    <row r="337" spans="7:35">
      <c r="G337" s="1" t="str">
        <f>IF(COUNTIF(A$1:A336, A337) &gt; 0, "", IF(SUMIF(A:A, A337,F:F) &gt; 7.75, SUMIF(A:A, A337,F:F) - 7.75, ""))</f>
        <v/>
      </c>
      <c r="M337" s="1" t="s">
        <v>7827</v>
      </c>
      <c r="N337" s="1" t="s">
        <v>9826</v>
      </c>
      <c r="O337" s="1" t="s">
        <v>3920</v>
      </c>
      <c r="P337" s="1" t="s">
        <v>3921</v>
      </c>
      <c r="Q337" s="1" t="s">
        <v>1468</v>
      </c>
      <c r="R337" s="2" t="str">
        <f t="shared" ca="1" si="67"/>
        <v/>
      </c>
      <c r="S337" s="2" t="str">
        <f>IF(AB337="","",IF(COUNTIFS(AB$1:AB337,AB337,AD$1:AD337,AD337)&gt;1,"",IF(COUNTIFS(AB:AB,AB337,AD:AD,AD337)&gt;=1,"月作業","")))</f>
        <v/>
      </c>
      <c r="T337" s="2" t="str">
        <f t="shared" ca="1" si="68"/>
        <v/>
      </c>
      <c r="U337" s="2" t="str">
        <f>IF(AB337="","",IF(COUNTIFS(AC$1:AC337,AC337,AD$1:AD337,AD337)&gt;1,"",IF(COUNTIFS(AC:AC,AC337,AD:AD,AD337)&gt;=1,"日作業","")))</f>
        <v/>
      </c>
      <c r="V337" s="2" t="str">
        <f t="shared" ca="1" si="69"/>
        <v/>
      </c>
      <c r="W337" s="2" t="str">
        <f>IF(AB337="","",IF(COUNTIF(AB$1:AB337,AB337)&gt;1,"",IF(COUNTIF(AB:AB,AB337)&gt;=1,"月","")))</f>
        <v/>
      </c>
      <c r="X337" s="2" t="str">
        <f t="shared" ca="1" si="70"/>
        <v/>
      </c>
      <c r="Y337" s="2" t="str">
        <f>IF(AC337="","",IF(COUNTIF(AC$1:AC337,AC337)&gt;1,"",IF(COUNTIF(AC:AC,AC337)&gt;=1,"月日","")))</f>
        <v/>
      </c>
      <c r="Z337" s="2" t="str">
        <f t="shared" ca="1" si="71"/>
        <v/>
      </c>
      <c r="AA337" s="2" t="str">
        <f>IF(AD337="","",IF(COUNTIF(AD$1:AD337,AD337)&gt;1,"",IF(COUNTIF(AD:AD,AD337)&gt;=1,"作業","")))</f>
        <v/>
      </c>
      <c r="AB337" s="2" t="str">
        <f t="shared" si="61"/>
        <v/>
      </c>
      <c r="AC337" s="3" t="str">
        <f t="shared" si="62"/>
        <v/>
      </c>
      <c r="AD337" s="2" t="str">
        <f t="shared" si="63"/>
        <v/>
      </c>
      <c r="AE337" s="2" t="str">
        <f t="shared" si="64"/>
        <v/>
      </c>
      <c r="AF337" s="2" t="str">
        <f t="shared" si="65"/>
        <v/>
      </c>
      <c r="AG337" s="2" t="str">
        <f t="shared" si="72"/>
        <v/>
      </c>
      <c r="AH337" s="2" t="str">
        <f t="shared" si="66"/>
        <v/>
      </c>
      <c r="AI337" s="2" t="str">
        <f t="shared" si="66"/>
        <v/>
      </c>
    </row>
    <row r="338" spans="7:35">
      <c r="G338" s="1" t="str">
        <f>IF(COUNTIF(A$1:A337, A338) &gt; 0, "", IF(SUMIF(A:A, A338,F:F) &gt; 7.75, SUMIF(A:A, A338,F:F) - 7.75, ""))</f>
        <v/>
      </c>
      <c r="M338" s="1" t="s">
        <v>7828</v>
      </c>
      <c r="N338" s="1" t="s">
        <v>9827</v>
      </c>
      <c r="O338" s="1" t="s">
        <v>3922</v>
      </c>
      <c r="P338" s="1" t="s">
        <v>3923</v>
      </c>
      <c r="Q338" s="1" t="s">
        <v>1469</v>
      </c>
      <c r="R338" s="2" t="str">
        <f t="shared" ca="1" si="67"/>
        <v/>
      </c>
      <c r="S338" s="2" t="str">
        <f>IF(AB338="","",IF(COUNTIFS(AB$1:AB338,AB338,AD$1:AD338,AD338)&gt;1,"",IF(COUNTIFS(AB:AB,AB338,AD:AD,AD338)&gt;=1,"月作業","")))</f>
        <v/>
      </c>
      <c r="T338" s="2" t="str">
        <f t="shared" ca="1" si="68"/>
        <v/>
      </c>
      <c r="U338" s="2" t="str">
        <f>IF(AB338="","",IF(COUNTIFS(AC$1:AC338,AC338,AD$1:AD338,AD338)&gt;1,"",IF(COUNTIFS(AC:AC,AC338,AD:AD,AD338)&gt;=1,"日作業","")))</f>
        <v/>
      </c>
      <c r="V338" s="2" t="str">
        <f t="shared" ca="1" si="69"/>
        <v/>
      </c>
      <c r="W338" s="2" t="str">
        <f>IF(AB338="","",IF(COUNTIF(AB$1:AB338,AB338)&gt;1,"",IF(COUNTIF(AB:AB,AB338)&gt;=1,"月","")))</f>
        <v/>
      </c>
      <c r="X338" s="2" t="str">
        <f t="shared" ca="1" si="70"/>
        <v/>
      </c>
      <c r="Y338" s="2" t="str">
        <f>IF(AC338="","",IF(COUNTIF(AC$1:AC338,AC338)&gt;1,"",IF(COUNTIF(AC:AC,AC338)&gt;=1,"月日","")))</f>
        <v/>
      </c>
      <c r="Z338" s="2" t="str">
        <f t="shared" ca="1" si="71"/>
        <v/>
      </c>
      <c r="AA338" s="2" t="str">
        <f>IF(AD338="","",IF(COUNTIF(AD$1:AD338,AD338)&gt;1,"",IF(COUNTIF(AD:AD,AD338)&gt;=1,"作業","")))</f>
        <v/>
      </c>
      <c r="AB338" s="2" t="str">
        <f t="shared" si="61"/>
        <v/>
      </c>
      <c r="AC338" s="3" t="str">
        <f t="shared" si="62"/>
        <v/>
      </c>
      <c r="AD338" s="2" t="str">
        <f t="shared" si="63"/>
        <v/>
      </c>
      <c r="AE338" s="2" t="str">
        <f t="shared" si="64"/>
        <v/>
      </c>
      <c r="AF338" s="2" t="str">
        <f t="shared" si="65"/>
        <v/>
      </c>
      <c r="AG338" s="2" t="str">
        <f t="shared" si="72"/>
        <v/>
      </c>
      <c r="AH338" s="2" t="str">
        <f t="shared" si="66"/>
        <v/>
      </c>
      <c r="AI338" s="2" t="str">
        <f t="shared" si="66"/>
        <v/>
      </c>
    </row>
    <row r="339" spans="7:35">
      <c r="G339" s="1" t="str">
        <f>IF(COUNTIF(A$1:A338, A339) &gt; 0, "", IF(SUMIF(A:A, A339,F:F) &gt; 7.75, SUMIF(A:A, A339,F:F) - 7.75, ""))</f>
        <v/>
      </c>
      <c r="M339" s="1" t="s">
        <v>7829</v>
      </c>
      <c r="N339" s="1" t="s">
        <v>9828</v>
      </c>
      <c r="O339" s="1" t="s">
        <v>3924</v>
      </c>
      <c r="P339" s="1" t="s">
        <v>3925</v>
      </c>
      <c r="Q339" s="1" t="s">
        <v>1470</v>
      </c>
      <c r="R339" s="2" t="str">
        <f t="shared" ca="1" si="67"/>
        <v/>
      </c>
      <c r="S339" s="2" t="str">
        <f>IF(AB339="","",IF(COUNTIFS(AB$1:AB339,AB339,AD$1:AD339,AD339)&gt;1,"",IF(COUNTIFS(AB:AB,AB339,AD:AD,AD339)&gt;=1,"月作業","")))</f>
        <v/>
      </c>
      <c r="T339" s="2" t="str">
        <f t="shared" ca="1" si="68"/>
        <v/>
      </c>
      <c r="U339" s="2" t="str">
        <f>IF(AB339="","",IF(COUNTIFS(AC$1:AC339,AC339,AD$1:AD339,AD339)&gt;1,"",IF(COUNTIFS(AC:AC,AC339,AD:AD,AD339)&gt;=1,"日作業","")))</f>
        <v/>
      </c>
      <c r="V339" s="2" t="str">
        <f t="shared" ca="1" si="69"/>
        <v/>
      </c>
      <c r="W339" s="2" t="str">
        <f>IF(AB339="","",IF(COUNTIF(AB$1:AB339,AB339)&gt;1,"",IF(COUNTIF(AB:AB,AB339)&gt;=1,"月","")))</f>
        <v/>
      </c>
      <c r="X339" s="2" t="str">
        <f t="shared" ca="1" si="70"/>
        <v/>
      </c>
      <c r="Y339" s="2" t="str">
        <f>IF(AC339="","",IF(COUNTIF(AC$1:AC339,AC339)&gt;1,"",IF(COUNTIF(AC:AC,AC339)&gt;=1,"月日","")))</f>
        <v/>
      </c>
      <c r="Z339" s="2" t="str">
        <f t="shared" ca="1" si="71"/>
        <v/>
      </c>
      <c r="AA339" s="2" t="str">
        <f>IF(AD339="","",IF(COUNTIF(AD$1:AD339,AD339)&gt;1,"",IF(COUNTIF(AD:AD,AD339)&gt;=1,"作業","")))</f>
        <v/>
      </c>
      <c r="AB339" s="2" t="str">
        <f t="shared" si="61"/>
        <v/>
      </c>
      <c r="AC339" s="3" t="str">
        <f t="shared" si="62"/>
        <v/>
      </c>
      <c r="AD339" s="2" t="str">
        <f t="shared" si="63"/>
        <v/>
      </c>
      <c r="AE339" s="2" t="str">
        <f t="shared" si="64"/>
        <v/>
      </c>
      <c r="AF339" s="2" t="str">
        <f t="shared" si="65"/>
        <v/>
      </c>
      <c r="AG339" s="2" t="str">
        <f t="shared" si="72"/>
        <v/>
      </c>
      <c r="AH339" s="2" t="str">
        <f t="shared" si="66"/>
        <v/>
      </c>
      <c r="AI339" s="2" t="str">
        <f t="shared" si="66"/>
        <v/>
      </c>
    </row>
    <row r="340" spans="7:35">
      <c r="G340" s="1" t="str">
        <f>IF(COUNTIF(A$1:A339, A340) &gt; 0, "", IF(SUMIF(A:A, A340,F:F) &gt; 7.75, SUMIF(A:A, A340,F:F) - 7.75, ""))</f>
        <v/>
      </c>
      <c r="M340" s="1" t="s">
        <v>7830</v>
      </c>
      <c r="N340" s="1" t="s">
        <v>9829</v>
      </c>
      <c r="O340" s="1" t="s">
        <v>3926</v>
      </c>
      <c r="P340" s="1" t="s">
        <v>3927</v>
      </c>
      <c r="Q340" s="1" t="s">
        <v>1471</v>
      </c>
      <c r="R340" s="2" t="str">
        <f t="shared" ca="1" si="67"/>
        <v/>
      </c>
      <c r="S340" s="2" t="str">
        <f>IF(AB340="","",IF(COUNTIFS(AB$1:AB340,AB340,AD$1:AD340,AD340)&gt;1,"",IF(COUNTIFS(AB:AB,AB340,AD:AD,AD340)&gt;=1,"月作業","")))</f>
        <v/>
      </c>
      <c r="T340" s="2" t="str">
        <f t="shared" ca="1" si="68"/>
        <v/>
      </c>
      <c r="U340" s="2" t="str">
        <f>IF(AB340="","",IF(COUNTIFS(AC$1:AC340,AC340,AD$1:AD340,AD340)&gt;1,"",IF(COUNTIFS(AC:AC,AC340,AD:AD,AD340)&gt;=1,"日作業","")))</f>
        <v/>
      </c>
      <c r="V340" s="2" t="str">
        <f t="shared" ca="1" si="69"/>
        <v/>
      </c>
      <c r="W340" s="2" t="str">
        <f>IF(AB340="","",IF(COUNTIF(AB$1:AB340,AB340)&gt;1,"",IF(COUNTIF(AB:AB,AB340)&gt;=1,"月","")))</f>
        <v/>
      </c>
      <c r="X340" s="2" t="str">
        <f t="shared" ca="1" si="70"/>
        <v/>
      </c>
      <c r="Y340" s="2" t="str">
        <f>IF(AC340="","",IF(COUNTIF(AC$1:AC340,AC340)&gt;1,"",IF(COUNTIF(AC:AC,AC340)&gt;=1,"月日","")))</f>
        <v/>
      </c>
      <c r="Z340" s="2" t="str">
        <f t="shared" ca="1" si="71"/>
        <v/>
      </c>
      <c r="AA340" s="2" t="str">
        <f>IF(AD340="","",IF(COUNTIF(AD$1:AD340,AD340)&gt;1,"",IF(COUNTIF(AD:AD,AD340)&gt;=1,"作業","")))</f>
        <v/>
      </c>
      <c r="AB340" s="2" t="str">
        <f t="shared" si="61"/>
        <v/>
      </c>
      <c r="AC340" s="3" t="str">
        <f t="shared" si="62"/>
        <v/>
      </c>
      <c r="AD340" s="2" t="str">
        <f t="shared" si="63"/>
        <v/>
      </c>
      <c r="AE340" s="2" t="str">
        <f t="shared" si="64"/>
        <v/>
      </c>
      <c r="AF340" s="2" t="str">
        <f t="shared" si="65"/>
        <v/>
      </c>
      <c r="AG340" s="2" t="str">
        <f t="shared" si="72"/>
        <v/>
      </c>
      <c r="AH340" s="2" t="str">
        <f t="shared" si="66"/>
        <v/>
      </c>
      <c r="AI340" s="2" t="str">
        <f t="shared" si="66"/>
        <v/>
      </c>
    </row>
    <row r="341" spans="7:35">
      <c r="G341" s="1" t="str">
        <f>IF(COUNTIF(A$1:A340, A341) &gt; 0, "", IF(SUMIF(A:A, A341,F:F) &gt; 7.75, SUMIF(A:A, A341,F:F) - 7.75, ""))</f>
        <v/>
      </c>
      <c r="M341" s="1" t="s">
        <v>7831</v>
      </c>
      <c r="N341" s="1" t="s">
        <v>9830</v>
      </c>
      <c r="O341" s="1" t="s">
        <v>3928</v>
      </c>
      <c r="P341" s="1" t="s">
        <v>3929</v>
      </c>
      <c r="Q341" s="1" t="s">
        <v>1472</v>
      </c>
      <c r="R341" s="2" t="str">
        <f t="shared" ca="1" si="67"/>
        <v/>
      </c>
      <c r="S341" s="2" t="str">
        <f>IF(AB341="","",IF(COUNTIFS(AB$1:AB341,AB341,AD$1:AD341,AD341)&gt;1,"",IF(COUNTIFS(AB:AB,AB341,AD:AD,AD341)&gt;=1,"月作業","")))</f>
        <v/>
      </c>
      <c r="T341" s="2" t="str">
        <f t="shared" ca="1" si="68"/>
        <v/>
      </c>
      <c r="U341" s="2" t="str">
        <f>IF(AB341="","",IF(COUNTIFS(AC$1:AC341,AC341,AD$1:AD341,AD341)&gt;1,"",IF(COUNTIFS(AC:AC,AC341,AD:AD,AD341)&gt;=1,"日作業","")))</f>
        <v/>
      </c>
      <c r="V341" s="2" t="str">
        <f t="shared" ca="1" si="69"/>
        <v/>
      </c>
      <c r="W341" s="2" t="str">
        <f>IF(AB341="","",IF(COUNTIF(AB$1:AB341,AB341)&gt;1,"",IF(COUNTIF(AB:AB,AB341)&gt;=1,"月","")))</f>
        <v/>
      </c>
      <c r="X341" s="2" t="str">
        <f t="shared" ca="1" si="70"/>
        <v/>
      </c>
      <c r="Y341" s="2" t="str">
        <f>IF(AC341="","",IF(COUNTIF(AC$1:AC341,AC341)&gt;1,"",IF(COUNTIF(AC:AC,AC341)&gt;=1,"月日","")))</f>
        <v/>
      </c>
      <c r="Z341" s="2" t="str">
        <f t="shared" ca="1" si="71"/>
        <v/>
      </c>
      <c r="AA341" s="2" t="str">
        <f>IF(AD341="","",IF(COUNTIF(AD$1:AD341,AD341)&gt;1,"",IF(COUNTIF(AD:AD,AD341)&gt;=1,"作業","")))</f>
        <v/>
      </c>
      <c r="AB341" s="2" t="str">
        <f t="shared" si="61"/>
        <v/>
      </c>
      <c r="AC341" s="3" t="str">
        <f t="shared" si="62"/>
        <v/>
      </c>
      <c r="AD341" s="2" t="str">
        <f t="shared" si="63"/>
        <v/>
      </c>
      <c r="AE341" s="2" t="str">
        <f t="shared" si="64"/>
        <v/>
      </c>
      <c r="AF341" s="2" t="str">
        <f t="shared" si="65"/>
        <v/>
      </c>
      <c r="AG341" s="2" t="str">
        <f t="shared" si="72"/>
        <v/>
      </c>
      <c r="AH341" s="2" t="str">
        <f t="shared" si="66"/>
        <v/>
      </c>
      <c r="AI341" s="2" t="str">
        <f t="shared" si="66"/>
        <v/>
      </c>
    </row>
    <row r="342" spans="7:35">
      <c r="G342" s="1" t="str">
        <f>IF(COUNTIF(A$1:A341, A342) &gt; 0, "", IF(SUMIF(A:A, A342,F:F) &gt; 7.75, SUMIF(A:A, A342,F:F) - 7.75, ""))</f>
        <v/>
      </c>
      <c r="M342" s="1" t="s">
        <v>7832</v>
      </c>
      <c r="N342" s="1" t="s">
        <v>9831</v>
      </c>
      <c r="O342" s="1" t="s">
        <v>3930</v>
      </c>
      <c r="P342" s="1" t="s">
        <v>3931</v>
      </c>
      <c r="Q342" s="1" t="s">
        <v>1473</v>
      </c>
      <c r="R342" s="2" t="str">
        <f t="shared" ca="1" si="67"/>
        <v/>
      </c>
      <c r="S342" s="2" t="str">
        <f>IF(AB342="","",IF(COUNTIFS(AB$1:AB342,AB342,AD$1:AD342,AD342)&gt;1,"",IF(COUNTIFS(AB:AB,AB342,AD:AD,AD342)&gt;=1,"月作業","")))</f>
        <v/>
      </c>
      <c r="T342" s="2" t="str">
        <f t="shared" ca="1" si="68"/>
        <v/>
      </c>
      <c r="U342" s="2" t="str">
        <f>IF(AB342="","",IF(COUNTIFS(AC$1:AC342,AC342,AD$1:AD342,AD342)&gt;1,"",IF(COUNTIFS(AC:AC,AC342,AD:AD,AD342)&gt;=1,"日作業","")))</f>
        <v/>
      </c>
      <c r="V342" s="2" t="str">
        <f t="shared" ca="1" si="69"/>
        <v/>
      </c>
      <c r="W342" s="2" t="str">
        <f>IF(AB342="","",IF(COUNTIF(AB$1:AB342,AB342)&gt;1,"",IF(COUNTIF(AB:AB,AB342)&gt;=1,"月","")))</f>
        <v/>
      </c>
      <c r="X342" s="2" t="str">
        <f t="shared" ca="1" si="70"/>
        <v/>
      </c>
      <c r="Y342" s="2" t="str">
        <f>IF(AC342="","",IF(COUNTIF(AC$1:AC342,AC342)&gt;1,"",IF(COUNTIF(AC:AC,AC342)&gt;=1,"月日","")))</f>
        <v/>
      </c>
      <c r="Z342" s="2" t="str">
        <f t="shared" ca="1" si="71"/>
        <v/>
      </c>
      <c r="AA342" s="2" t="str">
        <f>IF(AD342="","",IF(COUNTIF(AD$1:AD342,AD342)&gt;1,"",IF(COUNTIF(AD:AD,AD342)&gt;=1,"作業","")))</f>
        <v/>
      </c>
      <c r="AB342" s="2" t="str">
        <f t="shared" si="61"/>
        <v/>
      </c>
      <c r="AC342" s="3" t="str">
        <f t="shared" si="62"/>
        <v/>
      </c>
      <c r="AD342" s="2" t="str">
        <f t="shared" si="63"/>
        <v/>
      </c>
      <c r="AE342" s="2" t="str">
        <f t="shared" si="64"/>
        <v/>
      </c>
      <c r="AF342" s="2" t="str">
        <f t="shared" si="65"/>
        <v/>
      </c>
      <c r="AG342" s="2" t="str">
        <f t="shared" si="72"/>
        <v/>
      </c>
      <c r="AH342" s="2" t="str">
        <f t="shared" si="66"/>
        <v/>
      </c>
      <c r="AI342" s="2" t="str">
        <f t="shared" si="66"/>
        <v/>
      </c>
    </row>
    <row r="343" spans="7:35">
      <c r="G343" s="1" t="str">
        <f>IF(COUNTIF(A$1:A342, A343) &gt; 0, "", IF(SUMIF(A:A, A343,F:F) &gt; 7.75, SUMIF(A:A, A343,F:F) - 7.75, ""))</f>
        <v/>
      </c>
      <c r="M343" s="1" t="s">
        <v>7833</v>
      </c>
      <c r="N343" s="1" t="s">
        <v>9832</v>
      </c>
      <c r="O343" s="1" t="s">
        <v>3932</v>
      </c>
      <c r="P343" s="1" t="s">
        <v>3933</v>
      </c>
      <c r="Q343" s="1" t="s">
        <v>1474</v>
      </c>
      <c r="R343" s="2" t="str">
        <f t="shared" ca="1" si="67"/>
        <v/>
      </c>
      <c r="S343" s="2" t="str">
        <f>IF(AB343="","",IF(COUNTIFS(AB$1:AB343,AB343,AD$1:AD343,AD343)&gt;1,"",IF(COUNTIFS(AB:AB,AB343,AD:AD,AD343)&gt;=1,"月作業","")))</f>
        <v/>
      </c>
      <c r="T343" s="2" t="str">
        <f t="shared" ca="1" si="68"/>
        <v/>
      </c>
      <c r="U343" s="2" t="str">
        <f>IF(AB343="","",IF(COUNTIFS(AC$1:AC343,AC343,AD$1:AD343,AD343)&gt;1,"",IF(COUNTIFS(AC:AC,AC343,AD:AD,AD343)&gt;=1,"日作業","")))</f>
        <v/>
      </c>
      <c r="V343" s="2" t="str">
        <f t="shared" ca="1" si="69"/>
        <v/>
      </c>
      <c r="W343" s="2" t="str">
        <f>IF(AB343="","",IF(COUNTIF(AB$1:AB343,AB343)&gt;1,"",IF(COUNTIF(AB:AB,AB343)&gt;=1,"月","")))</f>
        <v/>
      </c>
      <c r="X343" s="2" t="str">
        <f t="shared" ca="1" si="70"/>
        <v/>
      </c>
      <c r="Y343" s="2" t="str">
        <f>IF(AC343="","",IF(COUNTIF(AC$1:AC343,AC343)&gt;1,"",IF(COUNTIF(AC:AC,AC343)&gt;=1,"月日","")))</f>
        <v/>
      </c>
      <c r="Z343" s="2" t="str">
        <f t="shared" ca="1" si="71"/>
        <v/>
      </c>
      <c r="AA343" s="2" t="str">
        <f>IF(AD343="","",IF(COUNTIF(AD$1:AD343,AD343)&gt;1,"",IF(COUNTIF(AD:AD,AD343)&gt;=1,"作業","")))</f>
        <v/>
      </c>
      <c r="AB343" s="2" t="str">
        <f t="shared" si="61"/>
        <v/>
      </c>
      <c r="AC343" s="3" t="str">
        <f t="shared" si="62"/>
        <v/>
      </c>
      <c r="AD343" s="2" t="str">
        <f t="shared" si="63"/>
        <v/>
      </c>
      <c r="AE343" s="2" t="str">
        <f t="shared" si="64"/>
        <v/>
      </c>
      <c r="AF343" s="2" t="str">
        <f t="shared" si="65"/>
        <v/>
      </c>
      <c r="AG343" s="2" t="str">
        <f t="shared" si="72"/>
        <v/>
      </c>
      <c r="AH343" s="2" t="str">
        <f t="shared" si="66"/>
        <v/>
      </c>
      <c r="AI343" s="2" t="str">
        <f t="shared" si="66"/>
        <v/>
      </c>
    </row>
    <row r="344" spans="7:35">
      <c r="G344" s="1" t="str">
        <f>IF(COUNTIF(A$1:A343, A344) &gt; 0, "", IF(SUMIF(A:A, A344,F:F) &gt; 7.75, SUMIF(A:A, A344,F:F) - 7.75, ""))</f>
        <v/>
      </c>
      <c r="M344" s="1" t="s">
        <v>7834</v>
      </c>
      <c r="N344" s="1" t="s">
        <v>9833</v>
      </c>
      <c r="O344" s="1" t="s">
        <v>3934</v>
      </c>
      <c r="P344" s="1" t="s">
        <v>3935</v>
      </c>
      <c r="Q344" s="1" t="s">
        <v>1475</v>
      </c>
      <c r="R344" s="2" t="str">
        <f t="shared" ca="1" si="67"/>
        <v/>
      </c>
      <c r="S344" s="2" t="str">
        <f>IF(AB344="","",IF(COUNTIFS(AB$1:AB344,AB344,AD$1:AD344,AD344)&gt;1,"",IF(COUNTIFS(AB:AB,AB344,AD:AD,AD344)&gt;=1,"月作業","")))</f>
        <v/>
      </c>
      <c r="T344" s="2" t="str">
        <f t="shared" ca="1" si="68"/>
        <v/>
      </c>
      <c r="U344" s="2" t="str">
        <f>IF(AB344="","",IF(COUNTIFS(AC$1:AC344,AC344,AD$1:AD344,AD344)&gt;1,"",IF(COUNTIFS(AC:AC,AC344,AD:AD,AD344)&gt;=1,"日作業","")))</f>
        <v/>
      </c>
      <c r="V344" s="2" t="str">
        <f t="shared" ca="1" si="69"/>
        <v/>
      </c>
      <c r="W344" s="2" t="str">
        <f>IF(AB344="","",IF(COUNTIF(AB$1:AB344,AB344)&gt;1,"",IF(COUNTIF(AB:AB,AB344)&gt;=1,"月","")))</f>
        <v/>
      </c>
      <c r="X344" s="2" t="str">
        <f t="shared" ca="1" si="70"/>
        <v/>
      </c>
      <c r="Y344" s="2" t="str">
        <f>IF(AC344="","",IF(COUNTIF(AC$1:AC344,AC344)&gt;1,"",IF(COUNTIF(AC:AC,AC344)&gt;=1,"月日","")))</f>
        <v/>
      </c>
      <c r="Z344" s="2" t="str">
        <f t="shared" ca="1" si="71"/>
        <v/>
      </c>
      <c r="AA344" s="2" t="str">
        <f>IF(AD344="","",IF(COUNTIF(AD$1:AD344,AD344)&gt;1,"",IF(COUNTIF(AD:AD,AD344)&gt;=1,"作業","")))</f>
        <v/>
      </c>
      <c r="AB344" s="2" t="str">
        <f t="shared" si="61"/>
        <v/>
      </c>
      <c r="AC344" s="3" t="str">
        <f t="shared" si="62"/>
        <v/>
      </c>
      <c r="AD344" s="2" t="str">
        <f t="shared" si="63"/>
        <v/>
      </c>
      <c r="AE344" s="2" t="str">
        <f t="shared" si="64"/>
        <v/>
      </c>
      <c r="AF344" s="2" t="str">
        <f t="shared" si="65"/>
        <v/>
      </c>
      <c r="AG344" s="2" t="str">
        <f t="shared" si="72"/>
        <v/>
      </c>
      <c r="AH344" s="2" t="str">
        <f t="shared" si="66"/>
        <v/>
      </c>
      <c r="AI344" s="2" t="str">
        <f t="shared" si="66"/>
        <v/>
      </c>
    </row>
    <row r="345" spans="7:35">
      <c r="G345" s="1" t="str">
        <f>IF(COUNTIF(A$1:A344, A345) &gt; 0, "", IF(SUMIF(A:A, A345,F:F) &gt; 7.75, SUMIF(A:A, A345,F:F) - 7.75, ""))</f>
        <v/>
      </c>
      <c r="M345" s="1" t="s">
        <v>7835</v>
      </c>
      <c r="N345" s="1" t="s">
        <v>9834</v>
      </c>
      <c r="O345" s="1" t="s">
        <v>3936</v>
      </c>
      <c r="P345" s="1" t="s">
        <v>3937</v>
      </c>
      <c r="Q345" s="1" t="s">
        <v>1476</v>
      </c>
      <c r="R345" s="2" t="str">
        <f t="shared" ca="1" si="67"/>
        <v/>
      </c>
      <c r="S345" s="2" t="str">
        <f>IF(AB345="","",IF(COUNTIFS(AB$1:AB345,AB345,AD$1:AD345,AD345)&gt;1,"",IF(COUNTIFS(AB:AB,AB345,AD:AD,AD345)&gt;=1,"月作業","")))</f>
        <v/>
      </c>
      <c r="T345" s="2" t="str">
        <f t="shared" ca="1" si="68"/>
        <v/>
      </c>
      <c r="U345" s="2" t="str">
        <f>IF(AB345="","",IF(COUNTIFS(AC$1:AC345,AC345,AD$1:AD345,AD345)&gt;1,"",IF(COUNTIFS(AC:AC,AC345,AD:AD,AD345)&gt;=1,"日作業","")))</f>
        <v/>
      </c>
      <c r="V345" s="2" t="str">
        <f t="shared" ca="1" si="69"/>
        <v/>
      </c>
      <c r="W345" s="2" t="str">
        <f>IF(AB345="","",IF(COUNTIF(AB$1:AB345,AB345)&gt;1,"",IF(COUNTIF(AB:AB,AB345)&gt;=1,"月","")))</f>
        <v/>
      </c>
      <c r="X345" s="2" t="str">
        <f t="shared" ca="1" si="70"/>
        <v/>
      </c>
      <c r="Y345" s="2" t="str">
        <f>IF(AC345="","",IF(COUNTIF(AC$1:AC345,AC345)&gt;1,"",IF(COUNTIF(AC:AC,AC345)&gt;=1,"月日","")))</f>
        <v/>
      </c>
      <c r="Z345" s="2" t="str">
        <f t="shared" ca="1" si="71"/>
        <v/>
      </c>
      <c r="AA345" s="2" t="str">
        <f>IF(AD345="","",IF(COUNTIF(AD$1:AD345,AD345)&gt;1,"",IF(COUNTIF(AD:AD,AD345)&gt;=1,"作業","")))</f>
        <v/>
      </c>
      <c r="AB345" s="2" t="str">
        <f t="shared" si="61"/>
        <v/>
      </c>
      <c r="AC345" s="3" t="str">
        <f t="shared" si="62"/>
        <v/>
      </c>
      <c r="AD345" s="2" t="str">
        <f t="shared" si="63"/>
        <v/>
      </c>
      <c r="AE345" s="2" t="str">
        <f t="shared" si="64"/>
        <v/>
      </c>
      <c r="AF345" s="2" t="str">
        <f t="shared" si="65"/>
        <v/>
      </c>
      <c r="AG345" s="2" t="str">
        <f t="shared" si="72"/>
        <v/>
      </c>
      <c r="AH345" s="2" t="str">
        <f t="shared" si="66"/>
        <v/>
      </c>
      <c r="AI345" s="2" t="str">
        <f t="shared" si="66"/>
        <v/>
      </c>
    </row>
    <row r="346" spans="7:35">
      <c r="G346" s="1" t="str">
        <f>IF(COUNTIF(A$1:A345, A346) &gt; 0, "", IF(SUMIF(A:A, A346,F:F) &gt; 7.75, SUMIF(A:A, A346,F:F) - 7.75, ""))</f>
        <v/>
      </c>
      <c r="M346" s="1" t="s">
        <v>7836</v>
      </c>
      <c r="N346" s="1" t="s">
        <v>9835</v>
      </c>
      <c r="O346" s="1" t="s">
        <v>3938</v>
      </c>
      <c r="P346" s="1" t="s">
        <v>3939</v>
      </c>
      <c r="Q346" s="1" t="s">
        <v>1477</v>
      </c>
      <c r="R346" s="2" t="str">
        <f t="shared" ca="1" si="67"/>
        <v/>
      </c>
      <c r="S346" s="2" t="str">
        <f>IF(AB346="","",IF(COUNTIFS(AB$1:AB346,AB346,AD$1:AD346,AD346)&gt;1,"",IF(COUNTIFS(AB:AB,AB346,AD:AD,AD346)&gt;=1,"月作業","")))</f>
        <v/>
      </c>
      <c r="T346" s="2" t="str">
        <f t="shared" ca="1" si="68"/>
        <v/>
      </c>
      <c r="U346" s="2" t="str">
        <f>IF(AB346="","",IF(COUNTIFS(AC$1:AC346,AC346,AD$1:AD346,AD346)&gt;1,"",IF(COUNTIFS(AC:AC,AC346,AD:AD,AD346)&gt;=1,"日作業","")))</f>
        <v/>
      </c>
      <c r="V346" s="2" t="str">
        <f t="shared" ca="1" si="69"/>
        <v/>
      </c>
      <c r="W346" s="2" t="str">
        <f>IF(AB346="","",IF(COUNTIF(AB$1:AB346,AB346)&gt;1,"",IF(COUNTIF(AB:AB,AB346)&gt;=1,"月","")))</f>
        <v/>
      </c>
      <c r="X346" s="2" t="str">
        <f t="shared" ca="1" si="70"/>
        <v/>
      </c>
      <c r="Y346" s="2" t="str">
        <f>IF(AC346="","",IF(COUNTIF(AC$1:AC346,AC346)&gt;1,"",IF(COUNTIF(AC:AC,AC346)&gt;=1,"月日","")))</f>
        <v/>
      </c>
      <c r="Z346" s="2" t="str">
        <f t="shared" ca="1" si="71"/>
        <v/>
      </c>
      <c r="AA346" s="2" t="str">
        <f>IF(AD346="","",IF(COUNTIF(AD$1:AD346,AD346)&gt;1,"",IF(COUNTIF(AD:AD,AD346)&gt;=1,"作業","")))</f>
        <v/>
      </c>
      <c r="AB346" s="2" t="str">
        <f t="shared" si="61"/>
        <v/>
      </c>
      <c r="AC346" s="3" t="str">
        <f t="shared" si="62"/>
        <v/>
      </c>
      <c r="AD346" s="2" t="str">
        <f t="shared" si="63"/>
        <v/>
      </c>
      <c r="AE346" s="2" t="str">
        <f t="shared" si="64"/>
        <v/>
      </c>
      <c r="AF346" s="2" t="str">
        <f t="shared" si="65"/>
        <v/>
      </c>
      <c r="AG346" s="2" t="str">
        <f t="shared" si="72"/>
        <v/>
      </c>
      <c r="AH346" s="2" t="str">
        <f t="shared" si="66"/>
        <v/>
      </c>
      <c r="AI346" s="2" t="str">
        <f t="shared" si="66"/>
        <v/>
      </c>
    </row>
    <row r="347" spans="7:35">
      <c r="G347" s="1" t="str">
        <f>IF(COUNTIF(A$1:A346, A347) &gt; 0, "", IF(SUMIF(A:A, A347,F:F) &gt; 7.75, SUMIF(A:A, A347,F:F) - 7.75, ""))</f>
        <v/>
      </c>
      <c r="M347" s="1" t="s">
        <v>7837</v>
      </c>
      <c r="N347" s="1" t="s">
        <v>9836</v>
      </c>
      <c r="O347" s="1" t="s">
        <v>3940</v>
      </c>
      <c r="P347" s="1" t="s">
        <v>3941</v>
      </c>
      <c r="Q347" s="1" t="s">
        <v>1478</v>
      </c>
      <c r="R347" s="2" t="str">
        <f t="shared" ca="1" si="67"/>
        <v/>
      </c>
      <c r="S347" s="2" t="str">
        <f>IF(AB347="","",IF(COUNTIFS(AB$1:AB347,AB347,AD$1:AD347,AD347)&gt;1,"",IF(COUNTIFS(AB:AB,AB347,AD:AD,AD347)&gt;=1,"月作業","")))</f>
        <v/>
      </c>
      <c r="T347" s="2" t="str">
        <f t="shared" ca="1" si="68"/>
        <v/>
      </c>
      <c r="U347" s="2" t="str">
        <f>IF(AB347="","",IF(COUNTIFS(AC$1:AC347,AC347,AD$1:AD347,AD347)&gt;1,"",IF(COUNTIFS(AC:AC,AC347,AD:AD,AD347)&gt;=1,"日作業","")))</f>
        <v/>
      </c>
      <c r="V347" s="2" t="str">
        <f t="shared" ca="1" si="69"/>
        <v/>
      </c>
      <c r="W347" s="2" t="str">
        <f>IF(AB347="","",IF(COUNTIF(AB$1:AB347,AB347)&gt;1,"",IF(COUNTIF(AB:AB,AB347)&gt;=1,"月","")))</f>
        <v/>
      </c>
      <c r="X347" s="2" t="str">
        <f t="shared" ca="1" si="70"/>
        <v/>
      </c>
      <c r="Y347" s="2" t="str">
        <f>IF(AC347="","",IF(COUNTIF(AC$1:AC347,AC347)&gt;1,"",IF(COUNTIF(AC:AC,AC347)&gt;=1,"月日","")))</f>
        <v/>
      </c>
      <c r="Z347" s="2" t="str">
        <f t="shared" ca="1" si="71"/>
        <v/>
      </c>
      <c r="AA347" s="2" t="str">
        <f>IF(AD347="","",IF(COUNTIF(AD$1:AD347,AD347)&gt;1,"",IF(COUNTIF(AD:AD,AD347)&gt;=1,"作業","")))</f>
        <v/>
      </c>
      <c r="AB347" s="2" t="str">
        <f t="shared" si="61"/>
        <v/>
      </c>
      <c r="AC347" s="3" t="str">
        <f t="shared" si="62"/>
        <v/>
      </c>
      <c r="AD347" s="2" t="str">
        <f t="shared" si="63"/>
        <v/>
      </c>
      <c r="AE347" s="2" t="str">
        <f t="shared" si="64"/>
        <v/>
      </c>
      <c r="AF347" s="2" t="str">
        <f t="shared" si="65"/>
        <v/>
      </c>
      <c r="AG347" s="2" t="str">
        <f t="shared" si="72"/>
        <v/>
      </c>
      <c r="AH347" s="2" t="str">
        <f t="shared" si="66"/>
        <v/>
      </c>
      <c r="AI347" s="2" t="str">
        <f t="shared" si="66"/>
        <v/>
      </c>
    </row>
    <row r="348" spans="7:35">
      <c r="G348" s="1" t="str">
        <f>IF(COUNTIF(A$1:A347, A348) &gt; 0, "", IF(SUMIF(A:A, A348,F:F) &gt; 7.75, SUMIF(A:A, A348,F:F) - 7.75, ""))</f>
        <v/>
      </c>
      <c r="M348" s="1" t="s">
        <v>7838</v>
      </c>
      <c r="N348" s="1" t="s">
        <v>9837</v>
      </c>
      <c r="O348" s="1" t="s">
        <v>3942</v>
      </c>
      <c r="P348" s="1" t="s">
        <v>3943</v>
      </c>
      <c r="Q348" s="1" t="s">
        <v>1479</v>
      </c>
      <c r="R348" s="2" t="str">
        <f t="shared" ca="1" si="67"/>
        <v/>
      </c>
      <c r="S348" s="2" t="str">
        <f>IF(AB348="","",IF(COUNTIFS(AB$1:AB348,AB348,AD$1:AD348,AD348)&gt;1,"",IF(COUNTIFS(AB:AB,AB348,AD:AD,AD348)&gt;=1,"月作業","")))</f>
        <v/>
      </c>
      <c r="T348" s="2" t="str">
        <f t="shared" ca="1" si="68"/>
        <v/>
      </c>
      <c r="U348" s="2" t="str">
        <f>IF(AB348="","",IF(COUNTIFS(AC$1:AC348,AC348,AD$1:AD348,AD348)&gt;1,"",IF(COUNTIFS(AC:AC,AC348,AD:AD,AD348)&gt;=1,"日作業","")))</f>
        <v/>
      </c>
      <c r="V348" s="2" t="str">
        <f t="shared" ca="1" si="69"/>
        <v/>
      </c>
      <c r="W348" s="2" t="str">
        <f>IF(AB348="","",IF(COUNTIF(AB$1:AB348,AB348)&gt;1,"",IF(COUNTIF(AB:AB,AB348)&gt;=1,"月","")))</f>
        <v/>
      </c>
      <c r="X348" s="2" t="str">
        <f t="shared" ca="1" si="70"/>
        <v/>
      </c>
      <c r="Y348" s="2" t="str">
        <f>IF(AC348="","",IF(COUNTIF(AC$1:AC348,AC348)&gt;1,"",IF(COUNTIF(AC:AC,AC348)&gt;=1,"月日","")))</f>
        <v/>
      </c>
      <c r="Z348" s="2" t="str">
        <f t="shared" ca="1" si="71"/>
        <v/>
      </c>
      <c r="AA348" s="2" t="str">
        <f>IF(AD348="","",IF(COUNTIF(AD$1:AD348,AD348)&gt;1,"",IF(COUNTIF(AD:AD,AD348)&gt;=1,"作業","")))</f>
        <v/>
      </c>
      <c r="AB348" s="2" t="str">
        <f t="shared" si="61"/>
        <v/>
      </c>
      <c r="AC348" s="3" t="str">
        <f t="shared" si="62"/>
        <v/>
      </c>
      <c r="AD348" s="2" t="str">
        <f t="shared" si="63"/>
        <v/>
      </c>
      <c r="AE348" s="2" t="str">
        <f t="shared" si="64"/>
        <v/>
      </c>
      <c r="AF348" s="2" t="str">
        <f t="shared" si="65"/>
        <v/>
      </c>
      <c r="AG348" s="2" t="str">
        <f t="shared" si="72"/>
        <v/>
      </c>
      <c r="AH348" s="2" t="str">
        <f t="shared" si="66"/>
        <v/>
      </c>
      <c r="AI348" s="2" t="str">
        <f t="shared" si="66"/>
        <v/>
      </c>
    </row>
    <row r="349" spans="7:35">
      <c r="G349" s="1" t="str">
        <f>IF(COUNTIF(A$1:A348, A349) &gt; 0, "", IF(SUMIF(A:A, A349,F:F) &gt; 7.75, SUMIF(A:A, A349,F:F) - 7.75, ""))</f>
        <v/>
      </c>
      <c r="M349" s="1" t="s">
        <v>7839</v>
      </c>
      <c r="N349" s="1" t="s">
        <v>9838</v>
      </c>
      <c r="O349" s="1" t="s">
        <v>3944</v>
      </c>
      <c r="P349" s="1" t="s">
        <v>3945</v>
      </c>
      <c r="Q349" s="1" t="s">
        <v>1480</v>
      </c>
      <c r="R349" s="2" t="str">
        <f t="shared" ca="1" si="67"/>
        <v/>
      </c>
      <c r="S349" s="2" t="str">
        <f>IF(AB349="","",IF(COUNTIFS(AB$1:AB349,AB349,AD$1:AD349,AD349)&gt;1,"",IF(COUNTIFS(AB:AB,AB349,AD:AD,AD349)&gt;=1,"月作業","")))</f>
        <v/>
      </c>
      <c r="T349" s="2" t="str">
        <f t="shared" ca="1" si="68"/>
        <v/>
      </c>
      <c r="U349" s="2" t="str">
        <f>IF(AB349="","",IF(COUNTIFS(AC$1:AC349,AC349,AD$1:AD349,AD349)&gt;1,"",IF(COUNTIFS(AC:AC,AC349,AD:AD,AD349)&gt;=1,"日作業","")))</f>
        <v/>
      </c>
      <c r="V349" s="2" t="str">
        <f t="shared" ca="1" si="69"/>
        <v/>
      </c>
      <c r="W349" s="2" t="str">
        <f>IF(AB349="","",IF(COUNTIF(AB$1:AB349,AB349)&gt;1,"",IF(COUNTIF(AB:AB,AB349)&gt;=1,"月","")))</f>
        <v/>
      </c>
      <c r="X349" s="2" t="str">
        <f t="shared" ca="1" si="70"/>
        <v/>
      </c>
      <c r="Y349" s="2" t="str">
        <f>IF(AC349="","",IF(COUNTIF(AC$1:AC349,AC349)&gt;1,"",IF(COUNTIF(AC:AC,AC349)&gt;=1,"月日","")))</f>
        <v/>
      </c>
      <c r="Z349" s="2" t="str">
        <f t="shared" ca="1" si="71"/>
        <v/>
      </c>
      <c r="AA349" s="2" t="str">
        <f>IF(AD349="","",IF(COUNTIF(AD$1:AD349,AD349)&gt;1,"",IF(COUNTIF(AD:AD,AD349)&gt;=1,"作業","")))</f>
        <v/>
      </c>
      <c r="AB349" s="2" t="str">
        <f t="shared" si="61"/>
        <v/>
      </c>
      <c r="AC349" s="3" t="str">
        <f t="shared" si="62"/>
        <v/>
      </c>
      <c r="AD349" s="2" t="str">
        <f t="shared" si="63"/>
        <v/>
      </c>
      <c r="AE349" s="2" t="str">
        <f t="shared" si="64"/>
        <v/>
      </c>
      <c r="AF349" s="2" t="str">
        <f t="shared" si="65"/>
        <v/>
      </c>
      <c r="AG349" s="2" t="str">
        <f t="shared" si="72"/>
        <v/>
      </c>
      <c r="AH349" s="2" t="str">
        <f t="shared" si="66"/>
        <v/>
      </c>
      <c r="AI349" s="2" t="str">
        <f t="shared" si="66"/>
        <v/>
      </c>
    </row>
    <row r="350" spans="7:35">
      <c r="G350" s="1" t="str">
        <f>IF(COUNTIF(A$1:A349, A350) &gt; 0, "", IF(SUMIF(A:A, A350,F:F) &gt; 7.75, SUMIF(A:A, A350,F:F) - 7.75, ""))</f>
        <v/>
      </c>
      <c r="M350" s="1" t="s">
        <v>7840</v>
      </c>
      <c r="N350" s="1" t="s">
        <v>9839</v>
      </c>
      <c r="O350" s="1" t="s">
        <v>3946</v>
      </c>
      <c r="P350" s="1" t="s">
        <v>3947</v>
      </c>
      <c r="Q350" s="1" t="s">
        <v>1481</v>
      </c>
      <c r="R350" s="2" t="str">
        <f t="shared" ca="1" si="67"/>
        <v/>
      </c>
      <c r="S350" s="2" t="str">
        <f>IF(AB350="","",IF(COUNTIFS(AB$1:AB350,AB350,AD$1:AD350,AD350)&gt;1,"",IF(COUNTIFS(AB:AB,AB350,AD:AD,AD350)&gt;=1,"月作業","")))</f>
        <v/>
      </c>
      <c r="T350" s="2" t="str">
        <f t="shared" ca="1" si="68"/>
        <v/>
      </c>
      <c r="U350" s="2" t="str">
        <f>IF(AB350="","",IF(COUNTIFS(AC$1:AC350,AC350,AD$1:AD350,AD350)&gt;1,"",IF(COUNTIFS(AC:AC,AC350,AD:AD,AD350)&gt;=1,"日作業","")))</f>
        <v/>
      </c>
      <c r="V350" s="2" t="str">
        <f t="shared" ca="1" si="69"/>
        <v/>
      </c>
      <c r="W350" s="2" t="str">
        <f>IF(AB350="","",IF(COUNTIF(AB$1:AB350,AB350)&gt;1,"",IF(COUNTIF(AB:AB,AB350)&gt;=1,"月","")))</f>
        <v/>
      </c>
      <c r="X350" s="2" t="str">
        <f t="shared" ca="1" si="70"/>
        <v/>
      </c>
      <c r="Y350" s="2" t="str">
        <f>IF(AC350="","",IF(COUNTIF(AC$1:AC350,AC350)&gt;1,"",IF(COUNTIF(AC:AC,AC350)&gt;=1,"月日","")))</f>
        <v/>
      </c>
      <c r="Z350" s="2" t="str">
        <f t="shared" ca="1" si="71"/>
        <v/>
      </c>
      <c r="AA350" s="2" t="str">
        <f>IF(AD350="","",IF(COUNTIF(AD$1:AD350,AD350)&gt;1,"",IF(COUNTIF(AD:AD,AD350)&gt;=1,"作業","")))</f>
        <v/>
      </c>
      <c r="AB350" s="2" t="str">
        <f t="shared" si="61"/>
        <v/>
      </c>
      <c r="AC350" s="3" t="str">
        <f t="shared" si="62"/>
        <v/>
      </c>
      <c r="AD350" s="2" t="str">
        <f t="shared" si="63"/>
        <v/>
      </c>
      <c r="AE350" s="2" t="str">
        <f t="shared" si="64"/>
        <v/>
      </c>
      <c r="AF350" s="2" t="str">
        <f t="shared" si="65"/>
        <v/>
      </c>
      <c r="AG350" s="2" t="str">
        <f t="shared" si="72"/>
        <v/>
      </c>
      <c r="AH350" s="2" t="str">
        <f t="shared" si="66"/>
        <v/>
      </c>
      <c r="AI350" s="2" t="str">
        <f t="shared" si="66"/>
        <v/>
      </c>
    </row>
    <row r="351" spans="7:35">
      <c r="G351" s="1" t="str">
        <f>IF(COUNTIF(A$1:A350, A351) &gt; 0, "", IF(SUMIF(A:A, A351,F:F) &gt; 7.75, SUMIF(A:A, A351,F:F) - 7.75, ""))</f>
        <v/>
      </c>
      <c r="M351" s="1" t="s">
        <v>7841</v>
      </c>
      <c r="N351" s="1" t="s">
        <v>9840</v>
      </c>
      <c r="O351" s="1" t="s">
        <v>3948</v>
      </c>
      <c r="P351" s="1" t="s">
        <v>3949</v>
      </c>
      <c r="Q351" s="1" t="s">
        <v>1482</v>
      </c>
      <c r="R351" s="2" t="str">
        <f t="shared" ca="1" si="67"/>
        <v/>
      </c>
      <c r="S351" s="2" t="str">
        <f>IF(AB351="","",IF(COUNTIFS(AB$1:AB351,AB351,AD$1:AD351,AD351)&gt;1,"",IF(COUNTIFS(AB:AB,AB351,AD:AD,AD351)&gt;=1,"月作業","")))</f>
        <v/>
      </c>
      <c r="T351" s="2" t="str">
        <f t="shared" ca="1" si="68"/>
        <v/>
      </c>
      <c r="U351" s="2" t="str">
        <f>IF(AB351="","",IF(COUNTIFS(AC$1:AC351,AC351,AD$1:AD351,AD351)&gt;1,"",IF(COUNTIFS(AC:AC,AC351,AD:AD,AD351)&gt;=1,"日作業","")))</f>
        <v/>
      </c>
      <c r="V351" s="2" t="str">
        <f t="shared" ca="1" si="69"/>
        <v/>
      </c>
      <c r="W351" s="2" t="str">
        <f>IF(AB351="","",IF(COUNTIF(AB$1:AB351,AB351)&gt;1,"",IF(COUNTIF(AB:AB,AB351)&gt;=1,"月","")))</f>
        <v/>
      </c>
      <c r="X351" s="2" t="str">
        <f t="shared" ca="1" si="70"/>
        <v/>
      </c>
      <c r="Y351" s="2" t="str">
        <f>IF(AC351="","",IF(COUNTIF(AC$1:AC351,AC351)&gt;1,"",IF(COUNTIF(AC:AC,AC351)&gt;=1,"月日","")))</f>
        <v/>
      </c>
      <c r="Z351" s="2" t="str">
        <f t="shared" ca="1" si="71"/>
        <v/>
      </c>
      <c r="AA351" s="2" t="str">
        <f>IF(AD351="","",IF(COUNTIF(AD$1:AD351,AD351)&gt;1,"",IF(COUNTIF(AD:AD,AD351)&gt;=1,"作業","")))</f>
        <v/>
      </c>
      <c r="AB351" s="2" t="str">
        <f t="shared" si="61"/>
        <v/>
      </c>
      <c r="AC351" s="3" t="str">
        <f t="shared" si="62"/>
        <v/>
      </c>
      <c r="AD351" s="2" t="str">
        <f t="shared" si="63"/>
        <v/>
      </c>
      <c r="AE351" s="2" t="str">
        <f t="shared" si="64"/>
        <v/>
      </c>
      <c r="AF351" s="2" t="str">
        <f t="shared" si="65"/>
        <v/>
      </c>
      <c r="AG351" s="2" t="str">
        <f t="shared" si="72"/>
        <v/>
      </c>
      <c r="AH351" s="2" t="str">
        <f t="shared" si="66"/>
        <v/>
      </c>
      <c r="AI351" s="2" t="str">
        <f t="shared" si="66"/>
        <v/>
      </c>
    </row>
    <row r="352" spans="7:35">
      <c r="G352" s="1" t="str">
        <f>IF(COUNTIF(A$1:A351, A352) &gt; 0, "", IF(SUMIF(A:A, A352,F:F) &gt; 7.75, SUMIF(A:A, A352,F:F) - 7.75, ""))</f>
        <v/>
      </c>
      <c r="M352" s="1" t="s">
        <v>7842</v>
      </c>
      <c r="N352" s="1" t="s">
        <v>9841</v>
      </c>
      <c r="O352" s="1" t="s">
        <v>3950</v>
      </c>
      <c r="P352" s="1" t="s">
        <v>3951</v>
      </c>
      <c r="Q352" s="1" t="s">
        <v>1483</v>
      </c>
      <c r="R352" s="2" t="str">
        <f t="shared" ca="1" si="67"/>
        <v/>
      </c>
      <c r="S352" s="2" t="str">
        <f>IF(AB352="","",IF(COUNTIFS(AB$1:AB352,AB352,AD$1:AD352,AD352)&gt;1,"",IF(COUNTIFS(AB:AB,AB352,AD:AD,AD352)&gt;=1,"月作業","")))</f>
        <v/>
      </c>
      <c r="T352" s="2" t="str">
        <f t="shared" ca="1" si="68"/>
        <v/>
      </c>
      <c r="U352" s="2" t="str">
        <f>IF(AB352="","",IF(COUNTIFS(AC$1:AC352,AC352,AD$1:AD352,AD352)&gt;1,"",IF(COUNTIFS(AC:AC,AC352,AD:AD,AD352)&gt;=1,"日作業","")))</f>
        <v/>
      </c>
      <c r="V352" s="2" t="str">
        <f t="shared" ca="1" si="69"/>
        <v/>
      </c>
      <c r="W352" s="2" t="str">
        <f>IF(AB352="","",IF(COUNTIF(AB$1:AB352,AB352)&gt;1,"",IF(COUNTIF(AB:AB,AB352)&gt;=1,"月","")))</f>
        <v/>
      </c>
      <c r="X352" s="2" t="str">
        <f t="shared" ca="1" si="70"/>
        <v/>
      </c>
      <c r="Y352" s="2" t="str">
        <f>IF(AC352="","",IF(COUNTIF(AC$1:AC352,AC352)&gt;1,"",IF(COUNTIF(AC:AC,AC352)&gt;=1,"月日","")))</f>
        <v/>
      </c>
      <c r="Z352" s="2" t="str">
        <f t="shared" ca="1" si="71"/>
        <v/>
      </c>
      <c r="AA352" s="2" t="str">
        <f>IF(AD352="","",IF(COUNTIF(AD$1:AD352,AD352)&gt;1,"",IF(COUNTIF(AD:AD,AD352)&gt;=1,"作業","")))</f>
        <v/>
      </c>
      <c r="AB352" s="2" t="str">
        <f t="shared" si="61"/>
        <v/>
      </c>
      <c r="AC352" s="3" t="str">
        <f t="shared" si="62"/>
        <v/>
      </c>
      <c r="AD352" s="2" t="str">
        <f t="shared" si="63"/>
        <v/>
      </c>
      <c r="AE352" s="2" t="str">
        <f t="shared" si="64"/>
        <v/>
      </c>
      <c r="AF352" s="2" t="str">
        <f t="shared" si="65"/>
        <v/>
      </c>
      <c r="AG352" s="2" t="str">
        <f t="shared" si="72"/>
        <v/>
      </c>
      <c r="AH352" s="2" t="str">
        <f t="shared" si="66"/>
        <v/>
      </c>
      <c r="AI352" s="2" t="str">
        <f t="shared" si="66"/>
        <v/>
      </c>
    </row>
    <row r="353" spans="7:35">
      <c r="G353" s="1" t="str">
        <f>IF(COUNTIF(A$1:A352, A353) &gt; 0, "", IF(SUMIF(A:A, A353,F:F) &gt; 7.75, SUMIF(A:A, A353,F:F) - 7.75, ""))</f>
        <v/>
      </c>
      <c r="M353" s="1" t="s">
        <v>7843</v>
      </c>
      <c r="N353" s="1" t="s">
        <v>9842</v>
      </c>
      <c r="O353" s="1" t="s">
        <v>3952</v>
      </c>
      <c r="P353" s="1" t="s">
        <v>3953</v>
      </c>
      <c r="Q353" s="1" t="s">
        <v>1484</v>
      </c>
      <c r="R353" s="2" t="str">
        <f t="shared" ca="1" si="67"/>
        <v/>
      </c>
      <c r="S353" s="2" t="str">
        <f>IF(AB353="","",IF(COUNTIFS(AB$1:AB353,AB353,AD$1:AD353,AD353)&gt;1,"",IF(COUNTIFS(AB:AB,AB353,AD:AD,AD353)&gt;=1,"月作業","")))</f>
        <v/>
      </c>
      <c r="T353" s="2" t="str">
        <f t="shared" ca="1" si="68"/>
        <v/>
      </c>
      <c r="U353" s="2" t="str">
        <f>IF(AB353="","",IF(COUNTIFS(AC$1:AC353,AC353,AD$1:AD353,AD353)&gt;1,"",IF(COUNTIFS(AC:AC,AC353,AD:AD,AD353)&gt;=1,"日作業","")))</f>
        <v/>
      </c>
      <c r="V353" s="2" t="str">
        <f t="shared" ca="1" si="69"/>
        <v/>
      </c>
      <c r="W353" s="2" t="str">
        <f>IF(AB353="","",IF(COUNTIF(AB$1:AB353,AB353)&gt;1,"",IF(COUNTIF(AB:AB,AB353)&gt;=1,"月","")))</f>
        <v/>
      </c>
      <c r="X353" s="2" t="str">
        <f t="shared" ca="1" si="70"/>
        <v/>
      </c>
      <c r="Y353" s="2" t="str">
        <f>IF(AC353="","",IF(COUNTIF(AC$1:AC353,AC353)&gt;1,"",IF(COUNTIF(AC:AC,AC353)&gt;=1,"月日","")))</f>
        <v/>
      </c>
      <c r="Z353" s="2" t="str">
        <f t="shared" ca="1" si="71"/>
        <v/>
      </c>
      <c r="AA353" s="2" t="str">
        <f>IF(AD353="","",IF(COUNTIF(AD$1:AD353,AD353)&gt;1,"",IF(COUNTIF(AD:AD,AD353)&gt;=1,"作業","")))</f>
        <v/>
      </c>
      <c r="AB353" s="2" t="str">
        <f t="shared" si="61"/>
        <v/>
      </c>
      <c r="AC353" s="3" t="str">
        <f t="shared" si="62"/>
        <v/>
      </c>
      <c r="AD353" s="2" t="str">
        <f t="shared" si="63"/>
        <v/>
      </c>
      <c r="AE353" s="2" t="str">
        <f t="shared" si="64"/>
        <v/>
      </c>
      <c r="AF353" s="2" t="str">
        <f t="shared" si="65"/>
        <v/>
      </c>
      <c r="AG353" s="2" t="str">
        <f t="shared" si="72"/>
        <v/>
      </c>
      <c r="AH353" s="2" t="str">
        <f t="shared" si="66"/>
        <v/>
      </c>
      <c r="AI353" s="2" t="str">
        <f t="shared" si="66"/>
        <v/>
      </c>
    </row>
    <row r="354" spans="7:35">
      <c r="G354" s="1" t="str">
        <f>IF(COUNTIF(A$1:A353, A354) &gt; 0, "", IF(SUMIF(A:A, A354,F:F) &gt; 7.75, SUMIF(A:A, A354,F:F) - 7.75, ""))</f>
        <v/>
      </c>
      <c r="M354" s="1" t="s">
        <v>7844</v>
      </c>
      <c r="N354" s="1" t="s">
        <v>9843</v>
      </c>
      <c r="O354" s="1" t="s">
        <v>3954</v>
      </c>
      <c r="P354" s="1" t="s">
        <v>3955</v>
      </c>
      <c r="Q354" s="1" t="s">
        <v>1485</v>
      </c>
      <c r="R354" s="2" t="str">
        <f t="shared" ca="1" si="67"/>
        <v/>
      </c>
      <c r="S354" s="2" t="str">
        <f>IF(AB354="","",IF(COUNTIFS(AB$1:AB354,AB354,AD$1:AD354,AD354)&gt;1,"",IF(COUNTIFS(AB:AB,AB354,AD:AD,AD354)&gt;=1,"月作業","")))</f>
        <v/>
      </c>
      <c r="T354" s="2" t="str">
        <f t="shared" ca="1" si="68"/>
        <v/>
      </c>
      <c r="U354" s="2" t="str">
        <f>IF(AB354="","",IF(COUNTIFS(AC$1:AC354,AC354,AD$1:AD354,AD354)&gt;1,"",IF(COUNTIFS(AC:AC,AC354,AD:AD,AD354)&gt;=1,"日作業","")))</f>
        <v/>
      </c>
      <c r="V354" s="2" t="str">
        <f t="shared" ca="1" si="69"/>
        <v/>
      </c>
      <c r="W354" s="2" t="str">
        <f>IF(AB354="","",IF(COUNTIF(AB$1:AB354,AB354)&gt;1,"",IF(COUNTIF(AB:AB,AB354)&gt;=1,"月","")))</f>
        <v/>
      </c>
      <c r="X354" s="2" t="str">
        <f t="shared" ca="1" si="70"/>
        <v/>
      </c>
      <c r="Y354" s="2" t="str">
        <f>IF(AC354="","",IF(COUNTIF(AC$1:AC354,AC354)&gt;1,"",IF(COUNTIF(AC:AC,AC354)&gt;=1,"月日","")))</f>
        <v/>
      </c>
      <c r="Z354" s="2" t="str">
        <f t="shared" ca="1" si="71"/>
        <v/>
      </c>
      <c r="AA354" s="2" t="str">
        <f>IF(AD354="","",IF(COUNTIF(AD$1:AD354,AD354)&gt;1,"",IF(COUNTIF(AD:AD,AD354)&gt;=1,"作業","")))</f>
        <v/>
      </c>
      <c r="AB354" s="2" t="str">
        <f t="shared" si="61"/>
        <v/>
      </c>
      <c r="AC354" s="3" t="str">
        <f t="shared" si="62"/>
        <v/>
      </c>
      <c r="AD354" s="2" t="str">
        <f t="shared" si="63"/>
        <v/>
      </c>
      <c r="AE354" s="2" t="str">
        <f t="shared" si="64"/>
        <v/>
      </c>
      <c r="AF354" s="2" t="str">
        <f t="shared" si="65"/>
        <v/>
      </c>
      <c r="AG354" s="2" t="str">
        <f t="shared" si="72"/>
        <v/>
      </c>
      <c r="AH354" s="2" t="str">
        <f t="shared" si="66"/>
        <v/>
      </c>
      <c r="AI354" s="2" t="str">
        <f t="shared" si="66"/>
        <v/>
      </c>
    </row>
    <row r="355" spans="7:35">
      <c r="G355" s="1" t="str">
        <f>IF(COUNTIF(A$1:A354, A355) &gt; 0, "", IF(SUMIF(A:A, A355,F:F) &gt; 7.75, SUMIF(A:A, A355,F:F) - 7.75, ""))</f>
        <v/>
      </c>
      <c r="M355" s="1" t="s">
        <v>7845</v>
      </c>
      <c r="N355" s="1" t="s">
        <v>9844</v>
      </c>
      <c r="O355" s="1" t="s">
        <v>3956</v>
      </c>
      <c r="P355" s="1" t="s">
        <v>3957</v>
      </c>
      <c r="Q355" s="1" t="s">
        <v>1486</v>
      </c>
      <c r="R355" s="2" t="str">
        <f t="shared" ca="1" si="67"/>
        <v/>
      </c>
      <c r="S355" s="2" t="str">
        <f>IF(AB355="","",IF(COUNTIFS(AB$1:AB355,AB355,AD$1:AD355,AD355)&gt;1,"",IF(COUNTIFS(AB:AB,AB355,AD:AD,AD355)&gt;=1,"月作業","")))</f>
        <v/>
      </c>
      <c r="T355" s="2" t="str">
        <f t="shared" ca="1" si="68"/>
        <v/>
      </c>
      <c r="U355" s="2" t="str">
        <f>IF(AB355="","",IF(COUNTIFS(AC$1:AC355,AC355,AD$1:AD355,AD355)&gt;1,"",IF(COUNTIFS(AC:AC,AC355,AD:AD,AD355)&gt;=1,"日作業","")))</f>
        <v/>
      </c>
      <c r="V355" s="2" t="str">
        <f t="shared" ca="1" si="69"/>
        <v/>
      </c>
      <c r="W355" s="2" t="str">
        <f>IF(AB355="","",IF(COUNTIF(AB$1:AB355,AB355)&gt;1,"",IF(COUNTIF(AB:AB,AB355)&gt;=1,"月","")))</f>
        <v/>
      </c>
      <c r="X355" s="2" t="str">
        <f t="shared" ca="1" si="70"/>
        <v/>
      </c>
      <c r="Y355" s="2" t="str">
        <f>IF(AC355="","",IF(COUNTIF(AC$1:AC355,AC355)&gt;1,"",IF(COUNTIF(AC:AC,AC355)&gt;=1,"月日","")))</f>
        <v/>
      </c>
      <c r="Z355" s="2" t="str">
        <f t="shared" ca="1" si="71"/>
        <v/>
      </c>
      <c r="AA355" s="2" t="str">
        <f>IF(AD355="","",IF(COUNTIF(AD$1:AD355,AD355)&gt;1,"",IF(COUNTIF(AD:AD,AD355)&gt;=1,"作業","")))</f>
        <v/>
      </c>
      <c r="AB355" s="2" t="str">
        <f t="shared" si="61"/>
        <v/>
      </c>
      <c r="AC355" s="3" t="str">
        <f t="shared" si="62"/>
        <v/>
      </c>
      <c r="AD355" s="2" t="str">
        <f t="shared" si="63"/>
        <v/>
      </c>
      <c r="AE355" s="2" t="str">
        <f t="shared" si="64"/>
        <v/>
      </c>
      <c r="AF355" s="2" t="str">
        <f t="shared" si="65"/>
        <v/>
      </c>
      <c r="AG355" s="2" t="str">
        <f t="shared" si="72"/>
        <v/>
      </c>
      <c r="AH355" s="2" t="str">
        <f t="shared" si="66"/>
        <v/>
      </c>
      <c r="AI355" s="2" t="str">
        <f t="shared" si="66"/>
        <v/>
      </c>
    </row>
    <row r="356" spans="7:35">
      <c r="G356" s="1" t="str">
        <f>IF(COUNTIF(A$1:A355, A356) &gt; 0, "", IF(SUMIF(A:A, A356,F:F) &gt; 7.75, SUMIF(A:A, A356,F:F) - 7.75, ""))</f>
        <v/>
      </c>
      <c r="M356" s="1" t="s">
        <v>7846</v>
      </c>
      <c r="N356" s="1" t="s">
        <v>9845</v>
      </c>
      <c r="O356" s="1" t="s">
        <v>3958</v>
      </c>
      <c r="P356" s="1" t="s">
        <v>3959</v>
      </c>
      <c r="Q356" s="1" t="s">
        <v>1487</v>
      </c>
      <c r="R356" s="2" t="str">
        <f t="shared" ca="1" si="67"/>
        <v/>
      </c>
      <c r="S356" s="2" t="str">
        <f>IF(AB356="","",IF(COUNTIFS(AB$1:AB356,AB356,AD$1:AD356,AD356)&gt;1,"",IF(COUNTIFS(AB:AB,AB356,AD:AD,AD356)&gt;=1,"月作業","")))</f>
        <v/>
      </c>
      <c r="T356" s="2" t="str">
        <f t="shared" ca="1" si="68"/>
        <v/>
      </c>
      <c r="U356" s="2" t="str">
        <f>IF(AB356="","",IF(COUNTIFS(AC$1:AC356,AC356,AD$1:AD356,AD356)&gt;1,"",IF(COUNTIFS(AC:AC,AC356,AD:AD,AD356)&gt;=1,"日作業","")))</f>
        <v/>
      </c>
      <c r="V356" s="2" t="str">
        <f t="shared" ca="1" si="69"/>
        <v/>
      </c>
      <c r="W356" s="2" t="str">
        <f>IF(AB356="","",IF(COUNTIF(AB$1:AB356,AB356)&gt;1,"",IF(COUNTIF(AB:AB,AB356)&gt;=1,"月","")))</f>
        <v/>
      </c>
      <c r="X356" s="2" t="str">
        <f t="shared" ca="1" si="70"/>
        <v/>
      </c>
      <c r="Y356" s="2" t="str">
        <f>IF(AC356="","",IF(COUNTIF(AC$1:AC356,AC356)&gt;1,"",IF(COUNTIF(AC:AC,AC356)&gt;=1,"月日","")))</f>
        <v/>
      </c>
      <c r="Z356" s="2" t="str">
        <f t="shared" ca="1" si="71"/>
        <v/>
      </c>
      <c r="AA356" s="2" t="str">
        <f>IF(AD356="","",IF(COUNTIF(AD$1:AD356,AD356)&gt;1,"",IF(COUNTIF(AD:AD,AD356)&gt;=1,"作業","")))</f>
        <v/>
      </c>
      <c r="AB356" s="2" t="str">
        <f t="shared" si="61"/>
        <v/>
      </c>
      <c r="AC356" s="3" t="str">
        <f t="shared" si="62"/>
        <v/>
      </c>
      <c r="AD356" s="2" t="str">
        <f t="shared" si="63"/>
        <v/>
      </c>
      <c r="AE356" s="2" t="str">
        <f t="shared" si="64"/>
        <v/>
      </c>
      <c r="AF356" s="2" t="str">
        <f t="shared" si="65"/>
        <v/>
      </c>
      <c r="AG356" s="2" t="str">
        <f t="shared" si="72"/>
        <v/>
      </c>
      <c r="AH356" s="2" t="str">
        <f t="shared" si="66"/>
        <v/>
      </c>
      <c r="AI356" s="2" t="str">
        <f t="shared" si="66"/>
        <v/>
      </c>
    </row>
    <row r="357" spans="7:35">
      <c r="G357" s="1" t="str">
        <f>IF(COUNTIF(A$1:A356, A357) &gt; 0, "", IF(SUMIF(A:A, A357,F:F) &gt; 7.75, SUMIF(A:A, A357,F:F) - 7.75, ""))</f>
        <v/>
      </c>
      <c r="M357" s="1" t="s">
        <v>7847</v>
      </c>
      <c r="N357" s="1" t="s">
        <v>9846</v>
      </c>
      <c r="O357" s="1" t="s">
        <v>3960</v>
      </c>
      <c r="P357" s="1" t="s">
        <v>3961</v>
      </c>
      <c r="Q357" s="1" t="s">
        <v>1488</v>
      </c>
      <c r="R357" s="2" t="str">
        <f t="shared" ca="1" si="67"/>
        <v/>
      </c>
      <c r="S357" s="2" t="str">
        <f>IF(AB357="","",IF(COUNTIFS(AB$1:AB357,AB357,AD$1:AD357,AD357)&gt;1,"",IF(COUNTIFS(AB:AB,AB357,AD:AD,AD357)&gt;=1,"月作業","")))</f>
        <v/>
      </c>
      <c r="T357" s="2" t="str">
        <f t="shared" ca="1" si="68"/>
        <v/>
      </c>
      <c r="U357" s="2" t="str">
        <f>IF(AB357="","",IF(COUNTIFS(AC$1:AC357,AC357,AD$1:AD357,AD357)&gt;1,"",IF(COUNTIFS(AC:AC,AC357,AD:AD,AD357)&gt;=1,"日作業","")))</f>
        <v/>
      </c>
      <c r="V357" s="2" t="str">
        <f t="shared" ca="1" si="69"/>
        <v/>
      </c>
      <c r="W357" s="2" t="str">
        <f>IF(AB357="","",IF(COUNTIF(AB$1:AB357,AB357)&gt;1,"",IF(COUNTIF(AB:AB,AB357)&gt;=1,"月","")))</f>
        <v/>
      </c>
      <c r="X357" s="2" t="str">
        <f t="shared" ca="1" si="70"/>
        <v/>
      </c>
      <c r="Y357" s="2" t="str">
        <f>IF(AC357="","",IF(COUNTIF(AC$1:AC357,AC357)&gt;1,"",IF(COUNTIF(AC:AC,AC357)&gt;=1,"月日","")))</f>
        <v/>
      </c>
      <c r="Z357" s="2" t="str">
        <f t="shared" ca="1" si="71"/>
        <v/>
      </c>
      <c r="AA357" s="2" t="str">
        <f>IF(AD357="","",IF(COUNTIF(AD$1:AD357,AD357)&gt;1,"",IF(COUNTIF(AD:AD,AD357)&gt;=1,"作業","")))</f>
        <v/>
      </c>
      <c r="AB357" s="2" t="str">
        <f t="shared" si="61"/>
        <v/>
      </c>
      <c r="AC357" s="3" t="str">
        <f t="shared" si="62"/>
        <v/>
      </c>
      <c r="AD357" s="2" t="str">
        <f t="shared" si="63"/>
        <v/>
      </c>
      <c r="AE357" s="2" t="str">
        <f t="shared" si="64"/>
        <v/>
      </c>
      <c r="AF357" s="2" t="str">
        <f t="shared" si="65"/>
        <v/>
      </c>
      <c r="AG357" s="2" t="str">
        <f t="shared" si="72"/>
        <v/>
      </c>
      <c r="AH357" s="2" t="str">
        <f t="shared" si="66"/>
        <v/>
      </c>
      <c r="AI357" s="2" t="str">
        <f t="shared" si="66"/>
        <v/>
      </c>
    </row>
    <row r="358" spans="7:35">
      <c r="G358" s="1" t="str">
        <f>IF(COUNTIF(A$1:A357, A358) &gt; 0, "", IF(SUMIF(A:A, A358,F:F) &gt; 7.75, SUMIF(A:A, A358,F:F) - 7.75, ""))</f>
        <v/>
      </c>
      <c r="M358" s="1" t="s">
        <v>7848</v>
      </c>
      <c r="N358" s="1" t="s">
        <v>9847</v>
      </c>
      <c r="O358" s="1" t="s">
        <v>3962</v>
      </c>
      <c r="P358" s="1" t="s">
        <v>3963</v>
      </c>
      <c r="Q358" s="1" t="s">
        <v>1489</v>
      </c>
      <c r="R358" s="2" t="str">
        <f t="shared" ca="1" si="67"/>
        <v/>
      </c>
      <c r="S358" s="2" t="str">
        <f>IF(AB358="","",IF(COUNTIFS(AB$1:AB358,AB358,AD$1:AD358,AD358)&gt;1,"",IF(COUNTIFS(AB:AB,AB358,AD:AD,AD358)&gt;=1,"月作業","")))</f>
        <v/>
      </c>
      <c r="T358" s="2" t="str">
        <f t="shared" ca="1" si="68"/>
        <v/>
      </c>
      <c r="U358" s="2" t="str">
        <f>IF(AB358="","",IF(COUNTIFS(AC$1:AC358,AC358,AD$1:AD358,AD358)&gt;1,"",IF(COUNTIFS(AC:AC,AC358,AD:AD,AD358)&gt;=1,"日作業","")))</f>
        <v/>
      </c>
      <c r="V358" s="2" t="str">
        <f t="shared" ca="1" si="69"/>
        <v/>
      </c>
      <c r="W358" s="2" t="str">
        <f>IF(AB358="","",IF(COUNTIF(AB$1:AB358,AB358)&gt;1,"",IF(COUNTIF(AB:AB,AB358)&gt;=1,"月","")))</f>
        <v/>
      </c>
      <c r="X358" s="2" t="str">
        <f t="shared" ca="1" si="70"/>
        <v/>
      </c>
      <c r="Y358" s="2" t="str">
        <f>IF(AC358="","",IF(COUNTIF(AC$1:AC358,AC358)&gt;1,"",IF(COUNTIF(AC:AC,AC358)&gt;=1,"月日","")))</f>
        <v/>
      </c>
      <c r="Z358" s="2" t="str">
        <f t="shared" ca="1" si="71"/>
        <v/>
      </c>
      <c r="AA358" s="2" t="str">
        <f>IF(AD358="","",IF(COUNTIF(AD$1:AD358,AD358)&gt;1,"",IF(COUNTIF(AD:AD,AD358)&gt;=1,"作業","")))</f>
        <v/>
      </c>
      <c r="AB358" s="2" t="str">
        <f t="shared" si="61"/>
        <v/>
      </c>
      <c r="AC358" s="3" t="str">
        <f t="shared" si="62"/>
        <v/>
      </c>
      <c r="AD358" s="2" t="str">
        <f t="shared" si="63"/>
        <v/>
      </c>
      <c r="AE358" s="2" t="str">
        <f t="shared" si="64"/>
        <v/>
      </c>
      <c r="AF358" s="2" t="str">
        <f t="shared" si="65"/>
        <v/>
      </c>
      <c r="AG358" s="2" t="str">
        <f t="shared" si="72"/>
        <v/>
      </c>
      <c r="AH358" s="2" t="str">
        <f t="shared" si="66"/>
        <v/>
      </c>
      <c r="AI358" s="2" t="str">
        <f t="shared" si="66"/>
        <v/>
      </c>
    </row>
    <row r="359" spans="7:35">
      <c r="G359" s="1" t="str">
        <f>IF(COUNTIF(A$1:A358, A359) &gt; 0, "", IF(SUMIF(A:A, A359,F:F) &gt; 7.75, SUMIF(A:A, A359,F:F) - 7.75, ""))</f>
        <v/>
      </c>
      <c r="M359" s="1" t="s">
        <v>7849</v>
      </c>
      <c r="N359" s="1" t="s">
        <v>9848</v>
      </c>
      <c r="O359" s="1" t="s">
        <v>3964</v>
      </c>
      <c r="P359" s="1" t="s">
        <v>3965</v>
      </c>
      <c r="Q359" s="1" t="s">
        <v>1490</v>
      </c>
      <c r="R359" s="2" t="str">
        <f t="shared" ca="1" si="67"/>
        <v/>
      </c>
      <c r="S359" s="2" t="str">
        <f>IF(AB359="","",IF(COUNTIFS(AB$1:AB359,AB359,AD$1:AD359,AD359)&gt;1,"",IF(COUNTIFS(AB:AB,AB359,AD:AD,AD359)&gt;=1,"月作業","")))</f>
        <v/>
      </c>
      <c r="T359" s="2" t="str">
        <f t="shared" ca="1" si="68"/>
        <v/>
      </c>
      <c r="U359" s="2" t="str">
        <f>IF(AB359="","",IF(COUNTIFS(AC$1:AC359,AC359,AD$1:AD359,AD359)&gt;1,"",IF(COUNTIFS(AC:AC,AC359,AD:AD,AD359)&gt;=1,"日作業","")))</f>
        <v/>
      </c>
      <c r="V359" s="2" t="str">
        <f t="shared" ca="1" si="69"/>
        <v/>
      </c>
      <c r="W359" s="2" t="str">
        <f>IF(AB359="","",IF(COUNTIF(AB$1:AB359,AB359)&gt;1,"",IF(COUNTIF(AB:AB,AB359)&gt;=1,"月","")))</f>
        <v/>
      </c>
      <c r="X359" s="2" t="str">
        <f t="shared" ca="1" si="70"/>
        <v/>
      </c>
      <c r="Y359" s="2" t="str">
        <f>IF(AC359="","",IF(COUNTIF(AC$1:AC359,AC359)&gt;1,"",IF(COUNTIF(AC:AC,AC359)&gt;=1,"月日","")))</f>
        <v/>
      </c>
      <c r="Z359" s="2" t="str">
        <f t="shared" ca="1" si="71"/>
        <v/>
      </c>
      <c r="AA359" s="2" t="str">
        <f>IF(AD359="","",IF(COUNTIF(AD$1:AD359,AD359)&gt;1,"",IF(COUNTIF(AD:AD,AD359)&gt;=1,"作業","")))</f>
        <v/>
      </c>
      <c r="AB359" s="2" t="str">
        <f t="shared" si="61"/>
        <v/>
      </c>
      <c r="AC359" s="3" t="str">
        <f t="shared" si="62"/>
        <v/>
      </c>
      <c r="AD359" s="2" t="str">
        <f t="shared" si="63"/>
        <v/>
      </c>
      <c r="AE359" s="2" t="str">
        <f t="shared" si="64"/>
        <v/>
      </c>
      <c r="AF359" s="2" t="str">
        <f t="shared" si="65"/>
        <v/>
      </c>
      <c r="AG359" s="2" t="str">
        <f t="shared" si="72"/>
        <v/>
      </c>
      <c r="AH359" s="2" t="str">
        <f t="shared" si="66"/>
        <v/>
      </c>
      <c r="AI359" s="2" t="str">
        <f t="shared" si="66"/>
        <v/>
      </c>
    </row>
    <row r="360" spans="7:35">
      <c r="G360" s="1" t="str">
        <f>IF(COUNTIF(A$1:A359, A360) &gt; 0, "", IF(SUMIF(A:A, A360,F:F) &gt; 7.75, SUMIF(A:A, A360,F:F) - 7.75, ""))</f>
        <v/>
      </c>
      <c r="M360" s="1" t="s">
        <v>7850</v>
      </c>
      <c r="N360" s="1" t="s">
        <v>9849</v>
      </c>
      <c r="O360" s="1" t="s">
        <v>3966</v>
      </c>
      <c r="P360" s="1" t="s">
        <v>3967</v>
      </c>
      <c r="Q360" s="1" t="s">
        <v>1491</v>
      </c>
      <c r="R360" s="2" t="str">
        <f t="shared" ca="1" si="67"/>
        <v/>
      </c>
      <c r="S360" s="2" t="str">
        <f>IF(AB360="","",IF(COUNTIFS(AB$1:AB360,AB360,AD$1:AD360,AD360)&gt;1,"",IF(COUNTIFS(AB:AB,AB360,AD:AD,AD360)&gt;=1,"月作業","")))</f>
        <v/>
      </c>
      <c r="T360" s="2" t="str">
        <f t="shared" ca="1" si="68"/>
        <v/>
      </c>
      <c r="U360" s="2" t="str">
        <f>IF(AB360="","",IF(COUNTIFS(AC$1:AC360,AC360,AD$1:AD360,AD360)&gt;1,"",IF(COUNTIFS(AC:AC,AC360,AD:AD,AD360)&gt;=1,"日作業","")))</f>
        <v/>
      </c>
      <c r="V360" s="2" t="str">
        <f t="shared" ca="1" si="69"/>
        <v/>
      </c>
      <c r="W360" s="2" t="str">
        <f>IF(AB360="","",IF(COUNTIF(AB$1:AB360,AB360)&gt;1,"",IF(COUNTIF(AB:AB,AB360)&gt;=1,"月","")))</f>
        <v/>
      </c>
      <c r="X360" s="2" t="str">
        <f t="shared" ca="1" si="70"/>
        <v/>
      </c>
      <c r="Y360" s="2" t="str">
        <f>IF(AC360="","",IF(COUNTIF(AC$1:AC360,AC360)&gt;1,"",IF(COUNTIF(AC:AC,AC360)&gt;=1,"月日","")))</f>
        <v/>
      </c>
      <c r="Z360" s="2" t="str">
        <f t="shared" ca="1" si="71"/>
        <v/>
      </c>
      <c r="AA360" s="2" t="str">
        <f>IF(AD360="","",IF(COUNTIF(AD$1:AD360,AD360)&gt;1,"",IF(COUNTIF(AD:AD,AD360)&gt;=1,"作業","")))</f>
        <v/>
      </c>
      <c r="AB360" s="2" t="str">
        <f t="shared" si="61"/>
        <v/>
      </c>
      <c r="AC360" s="3" t="str">
        <f t="shared" si="62"/>
        <v/>
      </c>
      <c r="AD360" s="2" t="str">
        <f t="shared" si="63"/>
        <v/>
      </c>
      <c r="AE360" s="2" t="str">
        <f t="shared" si="64"/>
        <v/>
      </c>
      <c r="AF360" s="2" t="str">
        <f t="shared" si="65"/>
        <v/>
      </c>
      <c r="AG360" s="2" t="str">
        <f t="shared" si="72"/>
        <v/>
      </c>
      <c r="AH360" s="2" t="str">
        <f t="shared" si="66"/>
        <v/>
      </c>
      <c r="AI360" s="2" t="str">
        <f t="shared" si="66"/>
        <v/>
      </c>
    </row>
    <row r="361" spans="7:35">
      <c r="G361" s="1" t="str">
        <f>IF(COUNTIF(A$1:A360, A361) &gt; 0, "", IF(SUMIF(A:A, A361,F:F) &gt; 7.75, SUMIF(A:A, A361,F:F) - 7.75, ""))</f>
        <v/>
      </c>
      <c r="M361" s="1" t="s">
        <v>7851</v>
      </c>
      <c r="N361" s="1" t="s">
        <v>9850</v>
      </c>
      <c r="O361" s="1" t="s">
        <v>3968</v>
      </c>
      <c r="P361" s="1" t="s">
        <v>3969</v>
      </c>
      <c r="Q361" s="1" t="s">
        <v>1492</v>
      </c>
      <c r="R361" s="2" t="str">
        <f t="shared" ca="1" si="67"/>
        <v/>
      </c>
      <c r="S361" s="2" t="str">
        <f>IF(AB361="","",IF(COUNTIFS(AB$1:AB361,AB361,AD$1:AD361,AD361)&gt;1,"",IF(COUNTIFS(AB:AB,AB361,AD:AD,AD361)&gt;=1,"月作業","")))</f>
        <v/>
      </c>
      <c r="T361" s="2" t="str">
        <f t="shared" ca="1" si="68"/>
        <v/>
      </c>
      <c r="U361" s="2" t="str">
        <f>IF(AB361="","",IF(COUNTIFS(AC$1:AC361,AC361,AD$1:AD361,AD361)&gt;1,"",IF(COUNTIFS(AC:AC,AC361,AD:AD,AD361)&gt;=1,"日作業","")))</f>
        <v/>
      </c>
      <c r="V361" s="2" t="str">
        <f t="shared" ca="1" si="69"/>
        <v/>
      </c>
      <c r="W361" s="2" t="str">
        <f>IF(AB361="","",IF(COUNTIF(AB$1:AB361,AB361)&gt;1,"",IF(COUNTIF(AB:AB,AB361)&gt;=1,"月","")))</f>
        <v/>
      </c>
      <c r="X361" s="2" t="str">
        <f t="shared" ca="1" si="70"/>
        <v/>
      </c>
      <c r="Y361" s="2" t="str">
        <f>IF(AC361="","",IF(COUNTIF(AC$1:AC361,AC361)&gt;1,"",IF(COUNTIF(AC:AC,AC361)&gt;=1,"月日","")))</f>
        <v/>
      </c>
      <c r="Z361" s="2" t="str">
        <f t="shared" ca="1" si="71"/>
        <v/>
      </c>
      <c r="AA361" s="2" t="str">
        <f>IF(AD361="","",IF(COUNTIF(AD$1:AD361,AD361)&gt;1,"",IF(COUNTIF(AD:AD,AD361)&gt;=1,"作業","")))</f>
        <v/>
      </c>
      <c r="AB361" s="2" t="str">
        <f t="shared" si="61"/>
        <v/>
      </c>
      <c r="AC361" s="3" t="str">
        <f t="shared" si="62"/>
        <v/>
      </c>
      <c r="AD361" s="2" t="str">
        <f t="shared" si="63"/>
        <v/>
      </c>
      <c r="AE361" s="2" t="str">
        <f t="shared" si="64"/>
        <v/>
      </c>
      <c r="AF361" s="2" t="str">
        <f t="shared" si="65"/>
        <v/>
      </c>
      <c r="AG361" s="2" t="str">
        <f t="shared" si="72"/>
        <v/>
      </c>
      <c r="AH361" s="2" t="str">
        <f t="shared" si="66"/>
        <v/>
      </c>
      <c r="AI361" s="2" t="str">
        <f t="shared" si="66"/>
        <v/>
      </c>
    </row>
    <row r="362" spans="7:35">
      <c r="G362" s="1" t="str">
        <f>IF(COUNTIF(A$1:A361, A362) &gt; 0, "", IF(SUMIF(A:A, A362,F:F) &gt; 7.75, SUMIF(A:A, A362,F:F) - 7.75, ""))</f>
        <v/>
      </c>
      <c r="M362" s="1" t="s">
        <v>7852</v>
      </c>
      <c r="N362" s="1" t="s">
        <v>9851</v>
      </c>
      <c r="O362" s="1" t="s">
        <v>3970</v>
      </c>
      <c r="P362" s="1" t="s">
        <v>3971</v>
      </c>
      <c r="Q362" s="1" t="s">
        <v>1493</v>
      </c>
      <c r="R362" s="2" t="str">
        <f t="shared" ca="1" si="67"/>
        <v/>
      </c>
      <c r="S362" s="2" t="str">
        <f>IF(AB362="","",IF(COUNTIFS(AB$1:AB362,AB362,AD$1:AD362,AD362)&gt;1,"",IF(COUNTIFS(AB:AB,AB362,AD:AD,AD362)&gt;=1,"月作業","")))</f>
        <v/>
      </c>
      <c r="T362" s="2" t="str">
        <f t="shared" ca="1" si="68"/>
        <v/>
      </c>
      <c r="U362" s="2" t="str">
        <f>IF(AB362="","",IF(COUNTIFS(AC$1:AC362,AC362,AD$1:AD362,AD362)&gt;1,"",IF(COUNTIFS(AC:AC,AC362,AD:AD,AD362)&gt;=1,"日作業","")))</f>
        <v/>
      </c>
      <c r="V362" s="2" t="str">
        <f t="shared" ca="1" si="69"/>
        <v/>
      </c>
      <c r="W362" s="2" t="str">
        <f>IF(AB362="","",IF(COUNTIF(AB$1:AB362,AB362)&gt;1,"",IF(COUNTIF(AB:AB,AB362)&gt;=1,"月","")))</f>
        <v/>
      </c>
      <c r="X362" s="2" t="str">
        <f t="shared" ca="1" si="70"/>
        <v/>
      </c>
      <c r="Y362" s="2" t="str">
        <f>IF(AC362="","",IF(COUNTIF(AC$1:AC362,AC362)&gt;1,"",IF(COUNTIF(AC:AC,AC362)&gt;=1,"月日","")))</f>
        <v/>
      </c>
      <c r="Z362" s="2" t="str">
        <f t="shared" ca="1" si="71"/>
        <v/>
      </c>
      <c r="AA362" s="2" t="str">
        <f>IF(AD362="","",IF(COUNTIF(AD$1:AD362,AD362)&gt;1,"",IF(COUNTIF(AD:AD,AD362)&gt;=1,"作業","")))</f>
        <v/>
      </c>
      <c r="AB362" s="2" t="str">
        <f t="shared" si="61"/>
        <v/>
      </c>
      <c r="AC362" s="3" t="str">
        <f t="shared" si="62"/>
        <v/>
      </c>
      <c r="AD362" s="2" t="str">
        <f t="shared" si="63"/>
        <v/>
      </c>
      <c r="AE362" s="2" t="str">
        <f t="shared" si="64"/>
        <v/>
      </c>
      <c r="AF362" s="2" t="str">
        <f t="shared" si="65"/>
        <v/>
      </c>
      <c r="AG362" s="2" t="str">
        <f t="shared" si="72"/>
        <v/>
      </c>
      <c r="AH362" s="2" t="str">
        <f t="shared" si="66"/>
        <v/>
      </c>
      <c r="AI362" s="2" t="str">
        <f t="shared" si="66"/>
        <v/>
      </c>
    </row>
    <row r="363" spans="7:35">
      <c r="G363" s="1" t="str">
        <f>IF(COUNTIF(A$1:A362, A363) &gt; 0, "", IF(SUMIF(A:A, A363,F:F) &gt; 7.75, SUMIF(A:A, A363,F:F) - 7.75, ""))</f>
        <v/>
      </c>
      <c r="M363" s="1" t="s">
        <v>7853</v>
      </c>
      <c r="N363" s="1" t="s">
        <v>9852</v>
      </c>
      <c r="O363" s="1" t="s">
        <v>3972</v>
      </c>
      <c r="P363" s="1" t="s">
        <v>3973</v>
      </c>
      <c r="Q363" s="1" t="s">
        <v>1494</v>
      </c>
      <c r="R363" s="2" t="str">
        <f t="shared" ca="1" si="67"/>
        <v/>
      </c>
      <c r="S363" s="2" t="str">
        <f>IF(AB363="","",IF(COUNTIFS(AB$1:AB363,AB363,AD$1:AD363,AD363)&gt;1,"",IF(COUNTIFS(AB:AB,AB363,AD:AD,AD363)&gt;=1,"月作業","")))</f>
        <v/>
      </c>
      <c r="T363" s="2" t="str">
        <f t="shared" ca="1" si="68"/>
        <v/>
      </c>
      <c r="U363" s="2" t="str">
        <f>IF(AB363="","",IF(COUNTIFS(AC$1:AC363,AC363,AD$1:AD363,AD363)&gt;1,"",IF(COUNTIFS(AC:AC,AC363,AD:AD,AD363)&gt;=1,"日作業","")))</f>
        <v/>
      </c>
      <c r="V363" s="2" t="str">
        <f t="shared" ca="1" si="69"/>
        <v/>
      </c>
      <c r="W363" s="2" t="str">
        <f>IF(AB363="","",IF(COUNTIF(AB$1:AB363,AB363)&gt;1,"",IF(COUNTIF(AB:AB,AB363)&gt;=1,"月","")))</f>
        <v/>
      </c>
      <c r="X363" s="2" t="str">
        <f t="shared" ca="1" si="70"/>
        <v/>
      </c>
      <c r="Y363" s="2" t="str">
        <f>IF(AC363="","",IF(COUNTIF(AC$1:AC363,AC363)&gt;1,"",IF(COUNTIF(AC:AC,AC363)&gt;=1,"月日","")))</f>
        <v/>
      </c>
      <c r="Z363" s="2" t="str">
        <f t="shared" ca="1" si="71"/>
        <v/>
      </c>
      <c r="AA363" s="2" t="str">
        <f>IF(AD363="","",IF(COUNTIF(AD$1:AD363,AD363)&gt;1,"",IF(COUNTIF(AD:AD,AD363)&gt;=1,"作業","")))</f>
        <v/>
      </c>
      <c r="AB363" s="2" t="str">
        <f t="shared" si="61"/>
        <v/>
      </c>
      <c r="AC363" s="3" t="str">
        <f t="shared" si="62"/>
        <v/>
      </c>
      <c r="AD363" s="2" t="str">
        <f t="shared" si="63"/>
        <v/>
      </c>
      <c r="AE363" s="2" t="str">
        <f t="shared" si="64"/>
        <v/>
      </c>
      <c r="AF363" s="2" t="str">
        <f t="shared" si="65"/>
        <v/>
      </c>
      <c r="AG363" s="2" t="str">
        <f t="shared" si="72"/>
        <v/>
      </c>
      <c r="AH363" s="2" t="str">
        <f t="shared" si="66"/>
        <v/>
      </c>
      <c r="AI363" s="2" t="str">
        <f t="shared" si="66"/>
        <v/>
      </c>
    </row>
    <row r="364" spans="7:35">
      <c r="G364" s="1" t="str">
        <f>IF(COUNTIF(A$1:A363, A364) &gt; 0, "", IF(SUMIF(A:A, A364,F:F) &gt; 7.75, SUMIF(A:A, A364,F:F) - 7.75, ""))</f>
        <v/>
      </c>
      <c r="M364" s="1" t="s">
        <v>7854</v>
      </c>
      <c r="N364" s="1" t="s">
        <v>9853</v>
      </c>
      <c r="O364" s="1" t="s">
        <v>3974</v>
      </c>
      <c r="P364" s="1" t="s">
        <v>3975</v>
      </c>
      <c r="Q364" s="1" t="s">
        <v>1495</v>
      </c>
      <c r="R364" s="2" t="str">
        <f t="shared" ca="1" si="67"/>
        <v/>
      </c>
      <c r="S364" s="2" t="str">
        <f>IF(AB364="","",IF(COUNTIFS(AB$1:AB364,AB364,AD$1:AD364,AD364)&gt;1,"",IF(COUNTIFS(AB:AB,AB364,AD:AD,AD364)&gt;=1,"月作業","")))</f>
        <v/>
      </c>
      <c r="T364" s="2" t="str">
        <f t="shared" ca="1" si="68"/>
        <v/>
      </c>
      <c r="U364" s="2" t="str">
        <f>IF(AB364="","",IF(COUNTIFS(AC$1:AC364,AC364,AD$1:AD364,AD364)&gt;1,"",IF(COUNTIFS(AC:AC,AC364,AD:AD,AD364)&gt;=1,"日作業","")))</f>
        <v/>
      </c>
      <c r="V364" s="2" t="str">
        <f t="shared" ca="1" si="69"/>
        <v/>
      </c>
      <c r="W364" s="2" t="str">
        <f>IF(AB364="","",IF(COUNTIF(AB$1:AB364,AB364)&gt;1,"",IF(COUNTIF(AB:AB,AB364)&gt;=1,"月","")))</f>
        <v/>
      </c>
      <c r="X364" s="2" t="str">
        <f t="shared" ca="1" si="70"/>
        <v/>
      </c>
      <c r="Y364" s="2" t="str">
        <f>IF(AC364="","",IF(COUNTIF(AC$1:AC364,AC364)&gt;1,"",IF(COUNTIF(AC:AC,AC364)&gt;=1,"月日","")))</f>
        <v/>
      </c>
      <c r="Z364" s="2" t="str">
        <f t="shared" ca="1" si="71"/>
        <v/>
      </c>
      <c r="AA364" s="2" t="str">
        <f>IF(AD364="","",IF(COUNTIF(AD$1:AD364,AD364)&gt;1,"",IF(COUNTIF(AD:AD,AD364)&gt;=1,"作業","")))</f>
        <v/>
      </c>
      <c r="AB364" s="2" t="str">
        <f t="shared" si="61"/>
        <v/>
      </c>
      <c r="AC364" s="3" t="str">
        <f t="shared" si="62"/>
        <v/>
      </c>
      <c r="AD364" s="2" t="str">
        <f t="shared" si="63"/>
        <v/>
      </c>
      <c r="AE364" s="2" t="str">
        <f t="shared" si="64"/>
        <v/>
      </c>
      <c r="AF364" s="2" t="str">
        <f t="shared" si="65"/>
        <v/>
      </c>
      <c r="AG364" s="2" t="str">
        <f t="shared" si="72"/>
        <v/>
      </c>
      <c r="AH364" s="2" t="str">
        <f t="shared" si="66"/>
        <v/>
      </c>
      <c r="AI364" s="2" t="str">
        <f t="shared" si="66"/>
        <v/>
      </c>
    </row>
    <row r="365" spans="7:35">
      <c r="G365" s="1" t="str">
        <f>IF(COUNTIF(A$1:A364, A365) &gt; 0, "", IF(SUMIF(A:A, A365,F:F) &gt; 7.75, SUMIF(A:A, A365,F:F) - 7.75, ""))</f>
        <v/>
      </c>
      <c r="M365" s="1" t="s">
        <v>7855</v>
      </c>
      <c r="N365" s="1" t="s">
        <v>9854</v>
      </c>
      <c r="O365" s="1" t="s">
        <v>3976</v>
      </c>
      <c r="P365" s="1" t="s">
        <v>3977</v>
      </c>
      <c r="Q365" s="1" t="s">
        <v>1496</v>
      </c>
      <c r="R365" s="2" t="str">
        <f t="shared" ca="1" si="67"/>
        <v/>
      </c>
      <c r="S365" s="2" t="str">
        <f>IF(AB365="","",IF(COUNTIFS(AB$1:AB365,AB365,AD$1:AD365,AD365)&gt;1,"",IF(COUNTIFS(AB:AB,AB365,AD:AD,AD365)&gt;=1,"月作業","")))</f>
        <v/>
      </c>
      <c r="T365" s="2" t="str">
        <f t="shared" ca="1" si="68"/>
        <v/>
      </c>
      <c r="U365" s="2" t="str">
        <f>IF(AB365="","",IF(COUNTIFS(AC$1:AC365,AC365,AD$1:AD365,AD365)&gt;1,"",IF(COUNTIFS(AC:AC,AC365,AD:AD,AD365)&gt;=1,"日作業","")))</f>
        <v/>
      </c>
      <c r="V365" s="2" t="str">
        <f t="shared" ca="1" si="69"/>
        <v/>
      </c>
      <c r="W365" s="2" t="str">
        <f>IF(AB365="","",IF(COUNTIF(AB$1:AB365,AB365)&gt;1,"",IF(COUNTIF(AB:AB,AB365)&gt;=1,"月","")))</f>
        <v/>
      </c>
      <c r="X365" s="2" t="str">
        <f t="shared" ca="1" si="70"/>
        <v/>
      </c>
      <c r="Y365" s="2" t="str">
        <f>IF(AC365="","",IF(COUNTIF(AC$1:AC365,AC365)&gt;1,"",IF(COUNTIF(AC:AC,AC365)&gt;=1,"月日","")))</f>
        <v/>
      </c>
      <c r="Z365" s="2" t="str">
        <f t="shared" ca="1" si="71"/>
        <v/>
      </c>
      <c r="AA365" s="2" t="str">
        <f>IF(AD365="","",IF(COUNTIF(AD$1:AD365,AD365)&gt;1,"",IF(COUNTIF(AD:AD,AD365)&gt;=1,"作業","")))</f>
        <v/>
      </c>
      <c r="AB365" s="2" t="str">
        <f t="shared" si="61"/>
        <v/>
      </c>
      <c r="AC365" s="3" t="str">
        <f t="shared" si="62"/>
        <v/>
      </c>
      <c r="AD365" s="2" t="str">
        <f t="shared" si="63"/>
        <v/>
      </c>
      <c r="AE365" s="2" t="str">
        <f t="shared" si="64"/>
        <v/>
      </c>
      <c r="AF365" s="2" t="str">
        <f t="shared" si="65"/>
        <v/>
      </c>
      <c r="AG365" s="2" t="str">
        <f t="shared" si="72"/>
        <v/>
      </c>
      <c r="AH365" s="2" t="str">
        <f t="shared" si="66"/>
        <v/>
      </c>
      <c r="AI365" s="2" t="str">
        <f t="shared" si="66"/>
        <v/>
      </c>
    </row>
    <row r="366" spans="7:35">
      <c r="G366" s="1" t="str">
        <f>IF(COUNTIF(A$1:A365, A366) &gt; 0, "", IF(SUMIF(A:A, A366,F:F) &gt; 7.75, SUMIF(A:A, A366,F:F) - 7.75, ""))</f>
        <v/>
      </c>
      <c r="M366" s="1" t="s">
        <v>7856</v>
      </c>
      <c r="N366" s="1" t="s">
        <v>9855</v>
      </c>
      <c r="O366" s="1" t="s">
        <v>3978</v>
      </c>
      <c r="P366" s="1" t="s">
        <v>3979</v>
      </c>
      <c r="Q366" s="1" t="s">
        <v>1497</v>
      </c>
      <c r="R366" s="2" t="str">
        <f t="shared" ca="1" si="67"/>
        <v/>
      </c>
      <c r="S366" s="2" t="str">
        <f>IF(AB366="","",IF(COUNTIFS(AB$1:AB366,AB366,AD$1:AD366,AD366)&gt;1,"",IF(COUNTIFS(AB:AB,AB366,AD:AD,AD366)&gt;=1,"月作業","")))</f>
        <v/>
      </c>
      <c r="T366" s="2" t="str">
        <f t="shared" ca="1" si="68"/>
        <v/>
      </c>
      <c r="U366" s="2" t="str">
        <f>IF(AB366="","",IF(COUNTIFS(AC$1:AC366,AC366,AD$1:AD366,AD366)&gt;1,"",IF(COUNTIFS(AC:AC,AC366,AD:AD,AD366)&gt;=1,"日作業","")))</f>
        <v/>
      </c>
      <c r="V366" s="2" t="str">
        <f t="shared" ca="1" si="69"/>
        <v/>
      </c>
      <c r="W366" s="2" t="str">
        <f>IF(AB366="","",IF(COUNTIF(AB$1:AB366,AB366)&gt;1,"",IF(COUNTIF(AB:AB,AB366)&gt;=1,"月","")))</f>
        <v/>
      </c>
      <c r="X366" s="2" t="str">
        <f t="shared" ca="1" si="70"/>
        <v/>
      </c>
      <c r="Y366" s="2" t="str">
        <f>IF(AC366="","",IF(COUNTIF(AC$1:AC366,AC366)&gt;1,"",IF(COUNTIF(AC:AC,AC366)&gt;=1,"月日","")))</f>
        <v/>
      </c>
      <c r="Z366" s="2" t="str">
        <f t="shared" ca="1" si="71"/>
        <v/>
      </c>
      <c r="AA366" s="2" t="str">
        <f>IF(AD366="","",IF(COUNTIF(AD$1:AD366,AD366)&gt;1,"",IF(COUNTIF(AD:AD,AD366)&gt;=1,"作業","")))</f>
        <v/>
      </c>
      <c r="AB366" s="2" t="str">
        <f t="shared" si="61"/>
        <v/>
      </c>
      <c r="AC366" s="3" t="str">
        <f t="shared" si="62"/>
        <v/>
      </c>
      <c r="AD366" s="2" t="str">
        <f t="shared" si="63"/>
        <v/>
      </c>
      <c r="AE366" s="2" t="str">
        <f t="shared" si="64"/>
        <v/>
      </c>
      <c r="AF366" s="2" t="str">
        <f t="shared" si="65"/>
        <v/>
      </c>
      <c r="AG366" s="2" t="str">
        <f t="shared" si="72"/>
        <v/>
      </c>
      <c r="AH366" s="2" t="str">
        <f t="shared" si="66"/>
        <v/>
      </c>
      <c r="AI366" s="2" t="str">
        <f t="shared" si="66"/>
        <v/>
      </c>
    </row>
    <row r="367" spans="7:35">
      <c r="G367" s="1" t="str">
        <f>IF(COUNTIF(A$1:A366, A367) &gt; 0, "", IF(SUMIF(A:A, A367,F:F) &gt; 7.75, SUMIF(A:A, A367,F:F) - 7.75, ""))</f>
        <v/>
      </c>
      <c r="M367" s="1" t="s">
        <v>7857</v>
      </c>
      <c r="N367" s="1" t="s">
        <v>9856</v>
      </c>
      <c r="O367" s="1" t="s">
        <v>3980</v>
      </c>
      <c r="P367" s="1" t="s">
        <v>3981</v>
      </c>
      <c r="Q367" s="1" t="s">
        <v>1498</v>
      </c>
      <c r="R367" s="2" t="str">
        <f t="shared" ca="1" si="67"/>
        <v/>
      </c>
      <c r="S367" s="2" t="str">
        <f>IF(AB367="","",IF(COUNTIFS(AB$1:AB367,AB367,AD$1:AD367,AD367)&gt;1,"",IF(COUNTIFS(AB:AB,AB367,AD:AD,AD367)&gt;=1,"月作業","")))</f>
        <v/>
      </c>
      <c r="T367" s="2" t="str">
        <f t="shared" ca="1" si="68"/>
        <v/>
      </c>
      <c r="U367" s="2" t="str">
        <f>IF(AB367="","",IF(COUNTIFS(AC$1:AC367,AC367,AD$1:AD367,AD367)&gt;1,"",IF(COUNTIFS(AC:AC,AC367,AD:AD,AD367)&gt;=1,"日作業","")))</f>
        <v/>
      </c>
      <c r="V367" s="2" t="str">
        <f t="shared" ca="1" si="69"/>
        <v/>
      </c>
      <c r="W367" s="2" t="str">
        <f>IF(AB367="","",IF(COUNTIF(AB$1:AB367,AB367)&gt;1,"",IF(COUNTIF(AB:AB,AB367)&gt;=1,"月","")))</f>
        <v/>
      </c>
      <c r="X367" s="2" t="str">
        <f t="shared" ca="1" si="70"/>
        <v/>
      </c>
      <c r="Y367" s="2" t="str">
        <f>IF(AC367="","",IF(COUNTIF(AC$1:AC367,AC367)&gt;1,"",IF(COUNTIF(AC:AC,AC367)&gt;=1,"月日","")))</f>
        <v/>
      </c>
      <c r="Z367" s="2" t="str">
        <f t="shared" ca="1" si="71"/>
        <v/>
      </c>
      <c r="AA367" s="2" t="str">
        <f>IF(AD367="","",IF(COUNTIF(AD$1:AD367,AD367)&gt;1,"",IF(COUNTIF(AD:AD,AD367)&gt;=1,"作業","")))</f>
        <v/>
      </c>
      <c r="AB367" s="2" t="str">
        <f t="shared" si="61"/>
        <v/>
      </c>
      <c r="AC367" s="3" t="str">
        <f t="shared" si="62"/>
        <v/>
      </c>
      <c r="AD367" s="2" t="str">
        <f t="shared" si="63"/>
        <v/>
      </c>
      <c r="AE367" s="2" t="str">
        <f t="shared" si="64"/>
        <v/>
      </c>
      <c r="AF367" s="2" t="str">
        <f t="shared" si="65"/>
        <v/>
      </c>
      <c r="AG367" s="2" t="str">
        <f t="shared" si="72"/>
        <v/>
      </c>
      <c r="AH367" s="2" t="str">
        <f t="shared" si="66"/>
        <v/>
      </c>
      <c r="AI367" s="2" t="str">
        <f t="shared" si="66"/>
        <v/>
      </c>
    </row>
    <row r="368" spans="7:35">
      <c r="G368" s="1" t="str">
        <f>IF(COUNTIF(A$1:A367, A368) &gt; 0, "", IF(SUMIF(A:A, A368,F:F) &gt; 7.75, SUMIF(A:A, A368,F:F) - 7.75, ""))</f>
        <v/>
      </c>
      <c r="M368" s="1" t="s">
        <v>7858</v>
      </c>
      <c r="N368" s="1" t="s">
        <v>9857</v>
      </c>
      <c r="O368" s="1" t="s">
        <v>3982</v>
      </c>
      <c r="P368" s="1" t="s">
        <v>3983</v>
      </c>
      <c r="Q368" s="1" t="s">
        <v>1499</v>
      </c>
      <c r="R368" s="2" t="str">
        <f t="shared" ca="1" si="67"/>
        <v/>
      </c>
      <c r="S368" s="2" t="str">
        <f>IF(AB368="","",IF(COUNTIFS(AB$1:AB368,AB368,AD$1:AD368,AD368)&gt;1,"",IF(COUNTIFS(AB:AB,AB368,AD:AD,AD368)&gt;=1,"月作業","")))</f>
        <v/>
      </c>
      <c r="T368" s="2" t="str">
        <f t="shared" ca="1" si="68"/>
        <v/>
      </c>
      <c r="U368" s="2" t="str">
        <f>IF(AB368="","",IF(COUNTIFS(AC$1:AC368,AC368,AD$1:AD368,AD368)&gt;1,"",IF(COUNTIFS(AC:AC,AC368,AD:AD,AD368)&gt;=1,"日作業","")))</f>
        <v/>
      </c>
      <c r="V368" s="2" t="str">
        <f t="shared" ca="1" si="69"/>
        <v/>
      </c>
      <c r="W368" s="2" t="str">
        <f>IF(AB368="","",IF(COUNTIF(AB$1:AB368,AB368)&gt;1,"",IF(COUNTIF(AB:AB,AB368)&gt;=1,"月","")))</f>
        <v/>
      </c>
      <c r="X368" s="2" t="str">
        <f t="shared" ca="1" si="70"/>
        <v/>
      </c>
      <c r="Y368" s="2" t="str">
        <f>IF(AC368="","",IF(COUNTIF(AC$1:AC368,AC368)&gt;1,"",IF(COUNTIF(AC:AC,AC368)&gt;=1,"月日","")))</f>
        <v/>
      </c>
      <c r="Z368" s="2" t="str">
        <f t="shared" ca="1" si="71"/>
        <v/>
      </c>
      <c r="AA368" s="2" t="str">
        <f>IF(AD368="","",IF(COUNTIF(AD$1:AD368,AD368)&gt;1,"",IF(COUNTIF(AD:AD,AD368)&gt;=1,"作業","")))</f>
        <v/>
      </c>
      <c r="AB368" s="2" t="str">
        <f t="shared" si="61"/>
        <v/>
      </c>
      <c r="AC368" s="3" t="str">
        <f t="shared" si="62"/>
        <v/>
      </c>
      <c r="AD368" s="2" t="str">
        <f t="shared" si="63"/>
        <v/>
      </c>
      <c r="AE368" s="2" t="str">
        <f t="shared" si="64"/>
        <v/>
      </c>
      <c r="AF368" s="2" t="str">
        <f t="shared" si="65"/>
        <v/>
      </c>
      <c r="AG368" s="2" t="str">
        <f t="shared" si="72"/>
        <v/>
      </c>
      <c r="AH368" s="2" t="str">
        <f t="shared" si="66"/>
        <v/>
      </c>
      <c r="AI368" s="2" t="str">
        <f t="shared" si="66"/>
        <v/>
      </c>
    </row>
    <row r="369" spans="7:35">
      <c r="G369" s="1" t="str">
        <f>IF(COUNTIF(A$1:A368, A369) &gt; 0, "", IF(SUMIF(A:A, A369,F:F) &gt; 7.75, SUMIF(A:A, A369,F:F) - 7.75, ""))</f>
        <v/>
      </c>
      <c r="M369" s="1" t="s">
        <v>7859</v>
      </c>
      <c r="N369" s="1" t="s">
        <v>9858</v>
      </c>
      <c r="O369" s="1" t="s">
        <v>3984</v>
      </c>
      <c r="P369" s="1" t="s">
        <v>3985</v>
      </c>
      <c r="Q369" s="1" t="s">
        <v>1500</v>
      </c>
      <c r="R369" s="2" t="str">
        <f t="shared" ca="1" si="67"/>
        <v/>
      </c>
      <c r="S369" s="2" t="str">
        <f>IF(AB369="","",IF(COUNTIFS(AB$1:AB369,AB369,AD$1:AD369,AD369)&gt;1,"",IF(COUNTIFS(AB:AB,AB369,AD:AD,AD369)&gt;=1,"月作業","")))</f>
        <v/>
      </c>
      <c r="T369" s="2" t="str">
        <f t="shared" ca="1" si="68"/>
        <v/>
      </c>
      <c r="U369" s="2" t="str">
        <f>IF(AB369="","",IF(COUNTIFS(AC$1:AC369,AC369,AD$1:AD369,AD369)&gt;1,"",IF(COUNTIFS(AC:AC,AC369,AD:AD,AD369)&gt;=1,"日作業","")))</f>
        <v/>
      </c>
      <c r="V369" s="2" t="str">
        <f t="shared" ca="1" si="69"/>
        <v/>
      </c>
      <c r="W369" s="2" t="str">
        <f>IF(AB369="","",IF(COUNTIF(AB$1:AB369,AB369)&gt;1,"",IF(COUNTIF(AB:AB,AB369)&gt;=1,"月","")))</f>
        <v/>
      </c>
      <c r="X369" s="2" t="str">
        <f t="shared" ca="1" si="70"/>
        <v/>
      </c>
      <c r="Y369" s="2" t="str">
        <f>IF(AC369="","",IF(COUNTIF(AC$1:AC369,AC369)&gt;1,"",IF(COUNTIF(AC:AC,AC369)&gt;=1,"月日","")))</f>
        <v/>
      </c>
      <c r="Z369" s="2" t="str">
        <f t="shared" ca="1" si="71"/>
        <v/>
      </c>
      <c r="AA369" s="2" t="str">
        <f>IF(AD369="","",IF(COUNTIF(AD$1:AD369,AD369)&gt;1,"",IF(COUNTIF(AD:AD,AD369)&gt;=1,"作業","")))</f>
        <v/>
      </c>
      <c r="AB369" s="2" t="str">
        <f t="shared" si="61"/>
        <v/>
      </c>
      <c r="AC369" s="3" t="str">
        <f t="shared" si="62"/>
        <v/>
      </c>
      <c r="AD369" s="2" t="str">
        <f t="shared" si="63"/>
        <v/>
      </c>
      <c r="AE369" s="2" t="str">
        <f t="shared" si="64"/>
        <v/>
      </c>
      <c r="AF369" s="2" t="str">
        <f t="shared" si="65"/>
        <v/>
      </c>
      <c r="AG369" s="2" t="str">
        <f t="shared" si="72"/>
        <v/>
      </c>
      <c r="AH369" s="2" t="str">
        <f t="shared" si="66"/>
        <v/>
      </c>
      <c r="AI369" s="2" t="str">
        <f t="shared" si="66"/>
        <v/>
      </c>
    </row>
    <row r="370" spans="7:35">
      <c r="G370" s="1" t="str">
        <f>IF(COUNTIF(A$1:A369, A370) &gt; 0, "", IF(SUMIF(A:A, A370,F:F) &gt; 7.75, SUMIF(A:A, A370,F:F) - 7.75, ""))</f>
        <v/>
      </c>
      <c r="M370" s="1" t="s">
        <v>7860</v>
      </c>
      <c r="N370" s="1" t="s">
        <v>9859</v>
      </c>
      <c r="O370" s="1" t="s">
        <v>3986</v>
      </c>
      <c r="P370" s="1" t="s">
        <v>3987</v>
      </c>
      <c r="Q370" s="1" t="s">
        <v>1501</v>
      </c>
      <c r="R370" s="2" t="str">
        <f t="shared" ca="1" si="67"/>
        <v/>
      </c>
      <c r="S370" s="2" t="str">
        <f>IF(AB370="","",IF(COUNTIFS(AB$1:AB370,AB370,AD$1:AD370,AD370)&gt;1,"",IF(COUNTIFS(AB:AB,AB370,AD:AD,AD370)&gt;=1,"月作業","")))</f>
        <v/>
      </c>
      <c r="T370" s="2" t="str">
        <f t="shared" ca="1" si="68"/>
        <v/>
      </c>
      <c r="U370" s="2" t="str">
        <f>IF(AB370="","",IF(COUNTIFS(AC$1:AC370,AC370,AD$1:AD370,AD370)&gt;1,"",IF(COUNTIFS(AC:AC,AC370,AD:AD,AD370)&gt;=1,"日作業","")))</f>
        <v/>
      </c>
      <c r="V370" s="2" t="str">
        <f t="shared" ca="1" si="69"/>
        <v/>
      </c>
      <c r="W370" s="2" t="str">
        <f>IF(AB370="","",IF(COUNTIF(AB$1:AB370,AB370)&gt;1,"",IF(COUNTIF(AB:AB,AB370)&gt;=1,"月","")))</f>
        <v/>
      </c>
      <c r="X370" s="2" t="str">
        <f t="shared" ca="1" si="70"/>
        <v/>
      </c>
      <c r="Y370" s="2" t="str">
        <f>IF(AC370="","",IF(COUNTIF(AC$1:AC370,AC370)&gt;1,"",IF(COUNTIF(AC:AC,AC370)&gt;=1,"月日","")))</f>
        <v/>
      </c>
      <c r="Z370" s="2" t="str">
        <f t="shared" ca="1" si="71"/>
        <v/>
      </c>
      <c r="AA370" s="2" t="str">
        <f>IF(AD370="","",IF(COUNTIF(AD$1:AD370,AD370)&gt;1,"",IF(COUNTIF(AD:AD,AD370)&gt;=1,"作業","")))</f>
        <v/>
      </c>
      <c r="AB370" s="2" t="str">
        <f t="shared" si="61"/>
        <v/>
      </c>
      <c r="AC370" s="3" t="str">
        <f t="shared" si="62"/>
        <v/>
      </c>
      <c r="AD370" s="2" t="str">
        <f t="shared" si="63"/>
        <v/>
      </c>
      <c r="AE370" s="2" t="str">
        <f t="shared" si="64"/>
        <v/>
      </c>
      <c r="AF370" s="2" t="str">
        <f t="shared" si="65"/>
        <v/>
      </c>
      <c r="AG370" s="2" t="str">
        <f t="shared" si="72"/>
        <v/>
      </c>
      <c r="AH370" s="2" t="str">
        <f t="shared" si="66"/>
        <v/>
      </c>
      <c r="AI370" s="2" t="str">
        <f t="shared" si="66"/>
        <v/>
      </c>
    </row>
    <row r="371" spans="7:35">
      <c r="G371" s="1" t="str">
        <f>IF(COUNTIF(A$1:A370, A371) &gt; 0, "", IF(SUMIF(A:A, A371,F:F) &gt; 7.75, SUMIF(A:A, A371,F:F) - 7.75, ""))</f>
        <v/>
      </c>
      <c r="M371" s="1" t="s">
        <v>7861</v>
      </c>
      <c r="N371" s="1" t="s">
        <v>9860</v>
      </c>
      <c r="O371" s="1" t="s">
        <v>3988</v>
      </c>
      <c r="P371" s="1" t="s">
        <v>3989</v>
      </c>
      <c r="Q371" s="1" t="s">
        <v>1502</v>
      </c>
      <c r="R371" s="2" t="str">
        <f t="shared" ca="1" si="67"/>
        <v/>
      </c>
      <c r="S371" s="2" t="str">
        <f>IF(AB371="","",IF(COUNTIFS(AB$1:AB371,AB371,AD$1:AD371,AD371)&gt;1,"",IF(COUNTIFS(AB:AB,AB371,AD:AD,AD371)&gt;=1,"月作業","")))</f>
        <v/>
      </c>
      <c r="T371" s="2" t="str">
        <f t="shared" ca="1" si="68"/>
        <v/>
      </c>
      <c r="U371" s="2" t="str">
        <f>IF(AB371="","",IF(COUNTIFS(AC$1:AC371,AC371,AD$1:AD371,AD371)&gt;1,"",IF(COUNTIFS(AC:AC,AC371,AD:AD,AD371)&gt;=1,"日作業","")))</f>
        <v/>
      </c>
      <c r="V371" s="2" t="str">
        <f t="shared" ca="1" si="69"/>
        <v/>
      </c>
      <c r="W371" s="2" t="str">
        <f>IF(AB371="","",IF(COUNTIF(AB$1:AB371,AB371)&gt;1,"",IF(COUNTIF(AB:AB,AB371)&gt;=1,"月","")))</f>
        <v/>
      </c>
      <c r="X371" s="2" t="str">
        <f t="shared" ca="1" si="70"/>
        <v/>
      </c>
      <c r="Y371" s="2" t="str">
        <f>IF(AC371="","",IF(COUNTIF(AC$1:AC371,AC371)&gt;1,"",IF(COUNTIF(AC:AC,AC371)&gt;=1,"月日","")))</f>
        <v/>
      </c>
      <c r="Z371" s="2" t="str">
        <f t="shared" ca="1" si="71"/>
        <v/>
      </c>
      <c r="AA371" s="2" t="str">
        <f>IF(AD371="","",IF(COUNTIF(AD$1:AD371,AD371)&gt;1,"",IF(COUNTIF(AD:AD,AD371)&gt;=1,"作業","")))</f>
        <v/>
      </c>
      <c r="AB371" s="2" t="str">
        <f t="shared" si="61"/>
        <v/>
      </c>
      <c r="AC371" s="3" t="str">
        <f t="shared" si="62"/>
        <v/>
      </c>
      <c r="AD371" s="2" t="str">
        <f t="shared" si="63"/>
        <v/>
      </c>
      <c r="AE371" s="2" t="str">
        <f t="shared" si="64"/>
        <v/>
      </c>
      <c r="AF371" s="2" t="str">
        <f t="shared" si="65"/>
        <v/>
      </c>
      <c r="AG371" s="2" t="str">
        <f t="shared" si="72"/>
        <v/>
      </c>
      <c r="AH371" s="2" t="str">
        <f t="shared" si="66"/>
        <v/>
      </c>
      <c r="AI371" s="2" t="str">
        <f t="shared" si="66"/>
        <v/>
      </c>
    </row>
    <row r="372" spans="7:35">
      <c r="G372" s="1" t="str">
        <f>IF(COUNTIF(A$1:A371, A372) &gt; 0, "", IF(SUMIF(A:A, A372,F:F) &gt; 7.75, SUMIF(A:A, A372,F:F) - 7.75, ""))</f>
        <v/>
      </c>
      <c r="M372" s="1" t="s">
        <v>7862</v>
      </c>
      <c r="N372" s="1" t="s">
        <v>9861</v>
      </c>
      <c r="O372" s="1" t="s">
        <v>3990</v>
      </c>
      <c r="P372" s="1" t="s">
        <v>3991</v>
      </c>
      <c r="Q372" s="1" t="s">
        <v>1503</v>
      </c>
      <c r="R372" s="2" t="str">
        <f t="shared" ca="1" si="67"/>
        <v/>
      </c>
      <c r="S372" s="2" t="str">
        <f>IF(AB372="","",IF(COUNTIFS(AB$1:AB372,AB372,AD$1:AD372,AD372)&gt;1,"",IF(COUNTIFS(AB:AB,AB372,AD:AD,AD372)&gt;=1,"月作業","")))</f>
        <v/>
      </c>
      <c r="T372" s="2" t="str">
        <f t="shared" ca="1" si="68"/>
        <v/>
      </c>
      <c r="U372" s="2" t="str">
        <f>IF(AB372="","",IF(COUNTIFS(AC$1:AC372,AC372,AD$1:AD372,AD372)&gt;1,"",IF(COUNTIFS(AC:AC,AC372,AD:AD,AD372)&gt;=1,"日作業","")))</f>
        <v/>
      </c>
      <c r="V372" s="2" t="str">
        <f t="shared" ca="1" si="69"/>
        <v/>
      </c>
      <c r="W372" s="2" t="str">
        <f>IF(AB372="","",IF(COUNTIF(AB$1:AB372,AB372)&gt;1,"",IF(COUNTIF(AB:AB,AB372)&gt;=1,"月","")))</f>
        <v/>
      </c>
      <c r="X372" s="2" t="str">
        <f t="shared" ca="1" si="70"/>
        <v/>
      </c>
      <c r="Y372" s="2" t="str">
        <f>IF(AC372="","",IF(COUNTIF(AC$1:AC372,AC372)&gt;1,"",IF(COUNTIF(AC:AC,AC372)&gt;=1,"月日","")))</f>
        <v/>
      </c>
      <c r="Z372" s="2" t="str">
        <f t="shared" ca="1" si="71"/>
        <v/>
      </c>
      <c r="AA372" s="2" t="str">
        <f>IF(AD372="","",IF(COUNTIF(AD$1:AD372,AD372)&gt;1,"",IF(COUNTIF(AD:AD,AD372)&gt;=1,"作業","")))</f>
        <v/>
      </c>
      <c r="AB372" s="2" t="str">
        <f t="shared" si="61"/>
        <v/>
      </c>
      <c r="AC372" s="3" t="str">
        <f t="shared" si="62"/>
        <v/>
      </c>
      <c r="AD372" s="2" t="str">
        <f t="shared" si="63"/>
        <v/>
      </c>
      <c r="AE372" s="2" t="str">
        <f t="shared" si="64"/>
        <v/>
      </c>
      <c r="AF372" s="2" t="str">
        <f t="shared" si="65"/>
        <v/>
      </c>
      <c r="AG372" s="2" t="str">
        <f t="shared" si="72"/>
        <v/>
      </c>
      <c r="AH372" s="2" t="str">
        <f t="shared" si="66"/>
        <v/>
      </c>
      <c r="AI372" s="2" t="str">
        <f t="shared" si="66"/>
        <v/>
      </c>
    </row>
    <row r="373" spans="7:35">
      <c r="G373" s="1" t="str">
        <f>IF(COUNTIF(A$1:A372, A373) &gt; 0, "", IF(SUMIF(A:A, A373,F:F) &gt; 7.75, SUMIF(A:A, A373,F:F) - 7.75, ""))</f>
        <v/>
      </c>
      <c r="M373" s="1" t="s">
        <v>7863</v>
      </c>
      <c r="N373" s="1" t="s">
        <v>9862</v>
      </c>
      <c r="O373" s="1" t="s">
        <v>3992</v>
      </c>
      <c r="P373" s="1" t="s">
        <v>3993</v>
      </c>
      <c r="Q373" s="1" t="s">
        <v>1504</v>
      </c>
      <c r="R373" s="2" t="str">
        <f t="shared" ca="1" si="67"/>
        <v/>
      </c>
      <c r="S373" s="2" t="str">
        <f>IF(AB373="","",IF(COUNTIFS(AB$1:AB373,AB373,AD$1:AD373,AD373)&gt;1,"",IF(COUNTIFS(AB:AB,AB373,AD:AD,AD373)&gt;=1,"月作業","")))</f>
        <v/>
      </c>
      <c r="T373" s="2" t="str">
        <f t="shared" ca="1" si="68"/>
        <v/>
      </c>
      <c r="U373" s="2" t="str">
        <f>IF(AB373="","",IF(COUNTIFS(AC$1:AC373,AC373,AD$1:AD373,AD373)&gt;1,"",IF(COUNTIFS(AC:AC,AC373,AD:AD,AD373)&gt;=1,"日作業","")))</f>
        <v/>
      </c>
      <c r="V373" s="2" t="str">
        <f t="shared" ca="1" si="69"/>
        <v/>
      </c>
      <c r="W373" s="2" t="str">
        <f>IF(AB373="","",IF(COUNTIF(AB$1:AB373,AB373)&gt;1,"",IF(COUNTIF(AB:AB,AB373)&gt;=1,"月","")))</f>
        <v/>
      </c>
      <c r="X373" s="2" t="str">
        <f t="shared" ca="1" si="70"/>
        <v/>
      </c>
      <c r="Y373" s="2" t="str">
        <f>IF(AC373="","",IF(COUNTIF(AC$1:AC373,AC373)&gt;1,"",IF(COUNTIF(AC:AC,AC373)&gt;=1,"月日","")))</f>
        <v/>
      </c>
      <c r="Z373" s="2" t="str">
        <f t="shared" ca="1" si="71"/>
        <v/>
      </c>
      <c r="AA373" s="2" t="str">
        <f>IF(AD373="","",IF(COUNTIF(AD$1:AD373,AD373)&gt;1,"",IF(COUNTIF(AD:AD,AD373)&gt;=1,"作業","")))</f>
        <v/>
      </c>
      <c r="AB373" s="2" t="str">
        <f t="shared" si="61"/>
        <v/>
      </c>
      <c r="AC373" s="3" t="str">
        <f t="shared" si="62"/>
        <v/>
      </c>
      <c r="AD373" s="2" t="str">
        <f t="shared" si="63"/>
        <v/>
      </c>
      <c r="AE373" s="2" t="str">
        <f t="shared" si="64"/>
        <v/>
      </c>
      <c r="AF373" s="2" t="str">
        <f t="shared" si="65"/>
        <v/>
      </c>
      <c r="AG373" s="2" t="str">
        <f t="shared" si="72"/>
        <v/>
      </c>
      <c r="AH373" s="2" t="str">
        <f t="shared" si="66"/>
        <v/>
      </c>
      <c r="AI373" s="2" t="str">
        <f t="shared" si="66"/>
        <v/>
      </c>
    </row>
    <row r="374" spans="7:35">
      <c r="G374" s="1" t="str">
        <f>IF(COUNTIF(A$1:A373, A374) &gt; 0, "", IF(SUMIF(A:A, A374,F:F) &gt; 7.75, SUMIF(A:A, A374,F:F) - 7.75, ""))</f>
        <v/>
      </c>
      <c r="M374" s="1" t="s">
        <v>7864</v>
      </c>
      <c r="N374" s="1" t="s">
        <v>9863</v>
      </c>
      <c r="O374" s="1" t="s">
        <v>3994</v>
      </c>
      <c r="P374" s="1" t="s">
        <v>3995</v>
      </c>
      <c r="Q374" s="1" t="s">
        <v>1505</v>
      </c>
      <c r="R374" s="2" t="str">
        <f t="shared" ca="1" si="67"/>
        <v/>
      </c>
      <c r="S374" s="2" t="str">
        <f>IF(AB374="","",IF(COUNTIFS(AB$1:AB374,AB374,AD$1:AD374,AD374)&gt;1,"",IF(COUNTIFS(AB:AB,AB374,AD:AD,AD374)&gt;=1,"月作業","")))</f>
        <v/>
      </c>
      <c r="T374" s="2" t="str">
        <f t="shared" ca="1" si="68"/>
        <v/>
      </c>
      <c r="U374" s="2" t="str">
        <f>IF(AB374="","",IF(COUNTIFS(AC$1:AC374,AC374,AD$1:AD374,AD374)&gt;1,"",IF(COUNTIFS(AC:AC,AC374,AD:AD,AD374)&gt;=1,"日作業","")))</f>
        <v/>
      </c>
      <c r="V374" s="2" t="str">
        <f t="shared" ca="1" si="69"/>
        <v/>
      </c>
      <c r="W374" s="2" t="str">
        <f>IF(AB374="","",IF(COUNTIF(AB$1:AB374,AB374)&gt;1,"",IF(COUNTIF(AB:AB,AB374)&gt;=1,"月","")))</f>
        <v/>
      </c>
      <c r="X374" s="2" t="str">
        <f t="shared" ca="1" si="70"/>
        <v/>
      </c>
      <c r="Y374" s="2" t="str">
        <f>IF(AC374="","",IF(COUNTIF(AC$1:AC374,AC374)&gt;1,"",IF(COUNTIF(AC:AC,AC374)&gt;=1,"月日","")))</f>
        <v/>
      </c>
      <c r="Z374" s="2" t="str">
        <f t="shared" ca="1" si="71"/>
        <v/>
      </c>
      <c r="AA374" s="2" t="str">
        <f>IF(AD374="","",IF(COUNTIF(AD$1:AD374,AD374)&gt;1,"",IF(COUNTIF(AD:AD,AD374)&gt;=1,"作業","")))</f>
        <v/>
      </c>
      <c r="AB374" s="2" t="str">
        <f t="shared" si="61"/>
        <v/>
      </c>
      <c r="AC374" s="3" t="str">
        <f t="shared" si="62"/>
        <v/>
      </c>
      <c r="AD374" s="2" t="str">
        <f t="shared" si="63"/>
        <v/>
      </c>
      <c r="AE374" s="2" t="str">
        <f t="shared" si="64"/>
        <v/>
      </c>
      <c r="AF374" s="2" t="str">
        <f t="shared" si="65"/>
        <v/>
      </c>
      <c r="AG374" s="2" t="str">
        <f t="shared" si="72"/>
        <v/>
      </c>
      <c r="AH374" s="2" t="str">
        <f t="shared" si="66"/>
        <v/>
      </c>
      <c r="AI374" s="2" t="str">
        <f t="shared" si="66"/>
        <v/>
      </c>
    </row>
    <row r="375" spans="7:35">
      <c r="G375" s="1" t="str">
        <f>IF(COUNTIF(A$1:A374, A375) &gt; 0, "", IF(SUMIF(A:A, A375,F:F) &gt; 7.75, SUMIF(A:A, A375,F:F) - 7.75, ""))</f>
        <v/>
      </c>
      <c r="M375" s="1" t="s">
        <v>7865</v>
      </c>
      <c r="N375" s="1" t="s">
        <v>9864</v>
      </c>
      <c r="O375" s="1" t="s">
        <v>3996</v>
      </c>
      <c r="P375" s="1" t="s">
        <v>3997</v>
      </c>
      <c r="Q375" s="1" t="s">
        <v>1506</v>
      </c>
      <c r="R375" s="2" t="str">
        <f t="shared" ca="1" si="67"/>
        <v/>
      </c>
      <c r="S375" s="2" t="str">
        <f>IF(AB375="","",IF(COUNTIFS(AB$1:AB375,AB375,AD$1:AD375,AD375)&gt;1,"",IF(COUNTIFS(AB:AB,AB375,AD:AD,AD375)&gt;=1,"月作業","")))</f>
        <v/>
      </c>
      <c r="T375" s="2" t="str">
        <f t="shared" ca="1" si="68"/>
        <v/>
      </c>
      <c r="U375" s="2" t="str">
        <f>IF(AB375="","",IF(COUNTIFS(AC$1:AC375,AC375,AD$1:AD375,AD375)&gt;1,"",IF(COUNTIFS(AC:AC,AC375,AD:AD,AD375)&gt;=1,"日作業","")))</f>
        <v/>
      </c>
      <c r="V375" s="2" t="str">
        <f t="shared" ca="1" si="69"/>
        <v/>
      </c>
      <c r="W375" s="2" t="str">
        <f>IF(AB375="","",IF(COUNTIF(AB$1:AB375,AB375)&gt;1,"",IF(COUNTIF(AB:AB,AB375)&gt;=1,"月","")))</f>
        <v/>
      </c>
      <c r="X375" s="2" t="str">
        <f t="shared" ca="1" si="70"/>
        <v/>
      </c>
      <c r="Y375" s="2" t="str">
        <f>IF(AC375="","",IF(COUNTIF(AC$1:AC375,AC375)&gt;1,"",IF(COUNTIF(AC:AC,AC375)&gt;=1,"月日","")))</f>
        <v/>
      </c>
      <c r="Z375" s="2" t="str">
        <f t="shared" ca="1" si="71"/>
        <v/>
      </c>
      <c r="AA375" s="2" t="str">
        <f>IF(AD375="","",IF(COUNTIF(AD$1:AD375,AD375)&gt;1,"",IF(COUNTIF(AD:AD,AD375)&gt;=1,"作業","")))</f>
        <v/>
      </c>
      <c r="AB375" s="2" t="str">
        <f t="shared" si="61"/>
        <v/>
      </c>
      <c r="AC375" s="3" t="str">
        <f t="shared" si="62"/>
        <v/>
      </c>
      <c r="AD375" s="2" t="str">
        <f t="shared" si="63"/>
        <v/>
      </c>
      <c r="AE375" s="2" t="str">
        <f t="shared" si="64"/>
        <v/>
      </c>
      <c r="AF375" s="2" t="str">
        <f t="shared" si="65"/>
        <v/>
      </c>
      <c r="AG375" s="2" t="str">
        <f t="shared" si="72"/>
        <v/>
      </c>
      <c r="AH375" s="2" t="str">
        <f t="shared" si="66"/>
        <v/>
      </c>
      <c r="AI375" s="2" t="str">
        <f t="shared" si="66"/>
        <v/>
      </c>
    </row>
    <row r="376" spans="7:35">
      <c r="G376" s="1" t="str">
        <f>IF(COUNTIF(A$1:A375, A376) &gt; 0, "", IF(SUMIF(A:A, A376,F:F) &gt; 7.75, SUMIF(A:A, A376,F:F) - 7.75, ""))</f>
        <v/>
      </c>
      <c r="M376" s="1" t="s">
        <v>7866</v>
      </c>
      <c r="N376" s="1" t="s">
        <v>9865</v>
      </c>
      <c r="O376" s="1" t="s">
        <v>3998</v>
      </c>
      <c r="P376" s="1" t="s">
        <v>3999</v>
      </c>
      <c r="Q376" s="1" t="s">
        <v>1507</v>
      </c>
      <c r="R376" s="2" t="str">
        <f t="shared" ca="1" si="67"/>
        <v/>
      </c>
      <c r="S376" s="2" t="str">
        <f>IF(AB376="","",IF(COUNTIFS(AB$1:AB376,AB376,AD$1:AD376,AD376)&gt;1,"",IF(COUNTIFS(AB:AB,AB376,AD:AD,AD376)&gt;=1,"月作業","")))</f>
        <v/>
      </c>
      <c r="T376" s="2" t="str">
        <f t="shared" ca="1" si="68"/>
        <v/>
      </c>
      <c r="U376" s="2" t="str">
        <f>IF(AB376="","",IF(COUNTIFS(AC$1:AC376,AC376,AD$1:AD376,AD376)&gt;1,"",IF(COUNTIFS(AC:AC,AC376,AD:AD,AD376)&gt;=1,"日作業","")))</f>
        <v/>
      </c>
      <c r="V376" s="2" t="str">
        <f t="shared" ca="1" si="69"/>
        <v/>
      </c>
      <c r="W376" s="2" t="str">
        <f>IF(AB376="","",IF(COUNTIF(AB$1:AB376,AB376)&gt;1,"",IF(COUNTIF(AB:AB,AB376)&gt;=1,"月","")))</f>
        <v/>
      </c>
      <c r="X376" s="2" t="str">
        <f t="shared" ca="1" si="70"/>
        <v/>
      </c>
      <c r="Y376" s="2" t="str">
        <f>IF(AC376="","",IF(COUNTIF(AC$1:AC376,AC376)&gt;1,"",IF(COUNTIF(AC:AC,AC376)&gt;=1,"月日","")))</f>
        <v/>
      </c>
      <c r="Z376" s="2" t="str">
        <f t="shared" ca="1" si="71"/>
        <v/>
      </c>
      <c r="AA376" s="2" t="str">
        <f>IF(AD376="","",IF(COUNTIF(AD$1:AD376,AD376)&gt;1,"",IF(COUNTIF(AD:AD,AD376)&gt;=1,"作業","")))</f>
        <v/>
      </c>
      <c r="AB376" s="2" t="str">
        <f t="shared" si="61"/>
        <v/>
      </c>
      <c r="AC376" s="3" t="str">
        <f t="shared" si="62"/>
        <v/>
      </c>
      <c r="AD376" s="2" t="str">
        <f t="shared" si="63"/>
        <v/>
      </c>
      <c r="AE376" s="2" t="str">
        <f t="shared" si="64"/>
        <v/>
      </c>
      <c r="AF376" s="2" t="str">
        <f t="shared" si="65"/>
        <v/>
      </c>
      <c r="AG376" s="2" t="str">
        <f t="shared" si="72"/>
        <v/>
      </c>
      <c r="AH376" s="2" t="str">
        <f t="shared" si="66"/>
        <v/>
      </c>
      <c r="AI376" s="2" t="str">
        <f t="shared" si="66"/>
        <v/>
      </c>
    </row>
    <row r="377" spans="7:35">
      <c r="G377" s="1" t="str">
        <f>IF(COUNTIF(A$1:A376, A377) &gt; 0, "", IF(SUMIF(A:A, A377,F:F) &gt; 7.75, SUMIF(A:A, A377,F:F) - 7.75, ""))</f>
        <v/>
      </c>
      <c r="M377" s="1" t="s">
        <v>7867</v>
      </c>
      <c r="N377" s="1" t="s">
        <v>9866</v>
      </c>
      <c r="O377" s="1" t="s">
        <v>4000</v>
      </c>
      <c r="P377" s="1" t="s">
        <v>4001</v>
      </c>
      <c r="Q377" s="1" t="s">
        <v>1508</v>
      </c>
      <c r="R377" s="2" t="str">
        <f t="shared" ca="1" si="67"/>
        <v/>
      </c>
      <c r="S377" s="2" t="str">
        <f>IF(AB377="","",IF(COUNTIFS(AB$1:AB377,AB377,AD$1:AD377,AD377)&gt;1,"",IF(COUNTIFS(AB:AB,AB377,AD:AD,AD377)&gt;=1,"月作業","")))</f>
        <v/>
      </c>
      <c r="T377" s="2" t="str">
        <f t="shared" ca="1" si="68"/>
        <v/>
      </c>
      <c r="U377" s="2" t="str">
        <f>IF(AB377="","",IF(COUNTIFS(AC$1:AC377,AC377,AD$1:AD377,AD377)&gt;1,"",IF(COUNTIFS(AC:AC,AC377,AD:AD,AD377)&gt;=1,"日作業","")))</f>
        <v/>
      </c>
      <c r="V377" s="2" t="str">
        <f t="shared" ca="1" si="69"/>
        <v/>
      </c>
      <c r="W377" s="2" t="str">
        <f>IF(AB377="","",IF(COUNTIF(AB$1:AB377,AB377)&gt;1,"",IF(COUNTIF(AB:AB,AB377)&gt;=1,"月","")))</f>
        <v/>
      </c>
      <c r="X377" s="2" t="str">
        <f t="shared" ca="1" si="70"/>
        <v/>
      </c>
      <c r="Y377" s="2" t="str">
        <f>IF(AC377="","",IF(COUNTIF(AC$1:AC377,AC377)&gt;1,"",IF(COUNTIF(AC:AC,AC377)&gt;=1,"月日","")))</f>
        <v/>
      </c>
      <c r="Z377" s="2" t="str">
        <f t="shared" ca="1" si="71"/>
        <v/>
      </c>
      <c r="AA377" s="2" t="str">
        <f>IF(AD377="","",IF(COUNTIF(AD$1:AD377,AD377)&gt;1,"",IF(COUNTIF(AD:AD,AD377)&gt;=1,"作業","")))</f>
        <v/>
      </c>
      <c r="AB377" s="2" t="str">
        <f t="shared" si="61"/>
        <v/>
      </c>
      <c r="AC377" s="3" t="str">
        <f t="shared" si="62"/>
        <v/>
      </c>
      <c r="AD377" s="2" t="str">
        <f t="shared" si="63"/>
        <v/>
      </c>
      <c r="AE377" s="2" t="str">
        <f t="shared" si="64"/>
        <v/>
      </c>
      <c r="AF377" s="2" t="str">
        <f t="shared" si="65"/>
        <v/>
      </c>
      <c r="AG377" s="2" t="str">
        <f t="shared" si="72"/>
        <v/>
      </c>
      <c r="AH377" s="2" t="str">
        <f t="shared" si="66"/>
        <v/>
      </c>
      <c r="AI377" s="2" t="str">
        <f t="shared" si="66"/>
        <v/>
      </c>
    </row>
    <row r="378" spans="7:35">
      <c r="G378" s="1" t="str">
        <f>IF(COUNTIF(A$1:A377, A378) &gt; 0, "", IF(SUMIF(A:A, A378,F:F) &gt; 7.75, SUMIF(A:A, A378,F:F) - 7.75, ""))</f>
        <v/>
      </c>
      <c r="M378" s="1" t="s">
        <v>7868</v>
      </c>
      <c r="N378" s="1" t="s">
        <v>9867</v>
      </c>
      <c r="O378" s="1" t="s">
        <v>4002</v>
      </c>
      <c r="P378" s="1" t="s">
        <v>4003</v>
      </c>
      <c r="Q378" s="1" t="s">
        <v>1509</v>
      </c>
      <c r="R378" s="2" t="str">
        <f t="shared" ca="1" si="67"/>
        <v/>
      </c>
      <c r="S378" s="2" t="str">
        <f>IF(AB378="","",IF(COUNTIFS(AB$1:AB378,AB378,AD$1:AD378,AD378)&gt;1,"",IF(COUNTIFS(AB:AB,AB378,AD:AD,AD378)&gt;=1,"月作業","")))</f>
        <v/>
      </c>
      <c r="T378" s="2" t="str">
        <f t="shared" ca="1" si="68"/>
        <v/>
      </c>
      <c r="U378" s="2" t="str">
        <f>IF(AB378="","",IF(COUNTIFS(AC$1:AC378,AC378,AD$1:AD378,AD378)&gt;1,"",IF(COUNTIFS(AC:AC,AC378,AD:AD,AD378)&gt;=1,"日作業","")))</f>
        <v/>
      </c>
      <c r="V378" s="2" t="str">
        <f t="shared" ca="1" si="69"/>
        <v/>
      </c>
      <c r="W378" s="2" t="str">
        <f>IF(AB378="","",IF(COUNTIF(AB$1:AB378,AB378)&gt;1,"",IF(COUNTIF(AB:AB,AB378)&gt;=1,"月","")))</f>
        <v/>
      </c>
      <c r="X378" s="2" t="str">
        <f t="shared" ca="1" si="70"/>
        <v/>
      </c>
      <c r="Y378" s="2" t="str">
        <f>IF(AC378="","",IF(COUNTIF(AC$1:AC378,AC378)&gt;1,"",IF(COUNTIF(AC:AC,AC378)&gt;=1,"月日","")))</f>
        <v/>
      </c>
      <c r="Z378" s="2" t="str">
        <f t="shared" ca="1" si="71"/>
        <v/>
      </c>
      <c r="AA378" s="2" t="str">
        <f>IF(AD378="","",IF(COUNTIF(AD$1:AD378,AD378)&gt;1,"",IF(COUNTIF(AD:AD,AD378)&gt;=1,"作業","")))</f>
        <v/>
      </c>
      <c r="AB378" s="2" t="str">
        <f t="shared" si="61"/>
        <v/>
      </c>
      <c r="AC378" s="3" t="str">
        <f t="shared" si="62"/>
        <v/>
      </c>
      <c r="AD378" s="2" t="str">
        <f t="shared" si="63"/>
        <v/>
      </c>
      <c r="AE378" s="2" t="str">
        <f t="shared" si="64"/>
        <v/>
      </c>
      <c r="AF378" s="2" t="str">
        <f t="shared" si="65"/>
        <v/>
      </c>
      <c r="AG378" s="2" t="str">
        <f t="shared" si="72"/>
        <v/>
      </c>
      <c r="AH378" s="2" t="str">
        <f t="shared" si="66"/>
        <v/>
      </c>
      <c r="AI378" s="2" t="str">
        <f t="shared" si="66"/>
        <v/>
      </c>
    </row>
    <row r="379" spans="7:35">
      <c r="G379" s="1" t="str">
        <f>IF(COUNTIF(A$1:A378, A379) &gt; 0, "", IF(SUMIF(A:A, A379,F:F) &gt; 7.75, SUMIF(A:A, A379,F:F) - 7.75, ""))</f>
        <v/>
      </c>
      <c r="M379" s="1" t="s">
        <v>7869</v>
      </c>
      <c r="N379" s="1" t="s">
        <v>9868</v>
      </c>
      <c r="O379" s="1" t="s">
        <v>4004</v>
      </c>
      <c r="P379" s="1" t="s">
        <v>4005</v>
      </c>
      <c r="Q379" s="1" t="s">
        <v>1510</v>
      </c>
      <c r="R379" s="2" t="str">
        <f t="shared" ca="1" si="67"/>
        <v/>
      </c>
      <c r="S379" s="2" t="str">
        <f>IF(AB379="","",IF(COUNTIFS(AB$1:AB379,AB379,AD$1:AD379,AD379)&gt;1,"",IF(COUNTIFS(AB:AB,AB379,AD:AD,AD379)&gt;=1,"月作業","")))</f>
        <v/>
      </c>
      <c r="T379" s="2" t="str">
        <f t="shared" ca="1" si="68"/>
        <v/>
      </c>
      <c r="U379" s="2" t="str">
        <f>IF(AB379="","",IF(COUNTIFS(AC$1:AC379,AC379,AD$1:AD379,AD379)&gt;1,"",IF(COUNTIFS(AC:AC,AC379,AD:AD,AD379)&gt;=1,"日作業","")))</f>
        <v/>
      </c>
      <c r="V379" s="2" t="str">
        <f t="shared" ca="1" si="69"/>
        <v/>
      </c>
      <c r="W379" s="2" t="str">
        <f>IF(AB379="","",IF(COUNTIF(AB$1:AB379,AB379)&gt;1,"",IF(COUNTIF(AB:AB,AB379)&gt;=1,"月","")))</f>
        <v/>
      </c>
      <c r="X379" s="2" t="str">
        <f t="shared" ca="1" si="70"/>
        <v/>
      </c>
      <c r="Y379" s="2" t="str">
        <f>IF(AC379="","",IF(COUNTIF(AC$1:AC379,AC379)&gt;1,"",IF(COUNTIF(AC:AC,AC379)&gt;=1,"月日","")))</f>
        <v/>
      </c>
      <c r="Z379" s="2" t="str">
        <f t="shared" ca="1" si="71"/>
        <v/>
      </c>
      <c r="AA379" s="2" t="str">
        <f>IF(AD379="","",IF(COUNTIF(AD$1:AD379,AD379)&gt;1,"",IF(COUNTIF(AD:AD,AD379)&gt;=1,"作業","")))</f>
        <v/>
      </c>
      <c r="AB379" s="2" t="str">
        <f t="shared" si="61"/>
        <v/>
      </c>
      <c r="AC379" s="3" t="str">
        <f t="shared" si="62"/>
        <v/>
      </c>
      <c r="AD379" s="2" t="str">
        <f t="shared" si="63"/>
        <v/>
      </c>
      <c r="AE379" s="2" t="str">
        <f t="shared" si="64"/>
        <v/>
      </c>
      <c r="AF379" s="2" t="str">
        <f t="shared" si="65"/>
        <v/>
      </c>
      <c r="AG379" s="2" t="str">
        <f t="shared" si="72"/>
        <v/>
      </c>
      <c r="AH379" s="2" t="str">
        <f t="shared" si="66"/>
        <v/>
      </c>
      <c r="AI379" s="2" t="str">
        <f t="shared" si="66"/>
        <v/>
      </c>
    </row>
    <row r="380" spans="7:35">
      <c r="G380" s="1" t="str">
        <f>IF(COUNTIF(A$1:A379, A380) &gt; 0, "", IF(SUMIF(A:A, A380,F:F) &gt; 7.75, SUMIF(A:A, A380,F:F) - 7.75, ""))</f>
        <v/>
      </c>
      <c r="M380" s="1" t="s">
        <v>7870</v>
      </c>
      <c r="N380" s="1" t="s">
        <v>9869</v>
      </c>
      <c r="O380" s="1" t="s">
        <v>4006</v>
      </c>
      <c r="P380" s="1" t="s">
        <v>4007</v>
      </c>
      <c r="Q380" s="1" t="s">
        <v>1511</v>
      </c>
      <c r="R380" s="2" t="str">
        <f t="shared" ca="1" si="67"/>
        <v/>
      </c>
      <c r="S380" s="2" t="str">
        <f>IF(AB380="","",IF(COUNTIFS(AB$1:AB380,AB380,AD$1:AD380,AD380)&gt;1,"",IF(COUNTIFS(AB:AB,AB380,AD:AD,AD380)&gt;=1,"月作業","")))</f>
        <v/>
      </c>
      <c r="T380" s="2" t="str">
        <f t="shared" ca="1" si="68"/>
        <v/>
      </c>
      <c r="U380" s="2" t="str">
        <f>IF(AB380="","",IF(COUNTIFS(AC$1:AC380,AC380,AD$1:AD380,AD380)&gt;1,"",IF(COUNTIFS(AC:AC,AC380,AD:AD,AD380)&gt;=1,"日作業","")))</f>
        <v/>
      </c>
      <c r="V380" s="2" t="str">
        <f t="shared" ca="1" si="69"/>
        <v/>
      </c>
      <c r="W380" s="2" t="str">
        <f>IF(AB380="","",IF(COUNTIF(AB$1:AB380,AB380)&gt;1,"",IF(COUNTIF(AB:AB,AB380)&gt;=1,"月","")))</f>
        <v/>
      </c>
      <c r="X380" s="2" t="str">
        <f t="shared" ca="1" si="70"/>
        <v/>
      </c>
      <c r="Y380" s="2" t="str">
        <f>IF(AC380="","",IF(COUNTIF(AC$1:AC380,AC380)&gt;1,"",IF(COUNTIF(AC:AC,AC380)&gt;=1,"月日","")))</f>
        <v/>
      </c>
      <c r="Z380" s="2" t="str">
        <f t="shared" ca="1" si="71"/>
        <v/>
      </c>
      <c r="AA380" s="2" t="str">
        <f>IF(AD380="","",IF(COUNTIF(AD$1:AD380,AD380)&gt;1,"",IF(COUNTIF(AD:AD,AD380)&gt;=1,"作業","")))</f>
        <v/>
      </c>
      <c r="AB380" s="2" t="str">
        <f t="shared" si="61"/>
        <v/>
      </c>
      <c r="AC380" s="3" t="str">
        <f t="shared" si="62"/>
        <v/>
      </c>
      <c r="AD380" s="2" t="str">
        <f t="shared" si="63"/>
        <v/>
      </c>
      <c r="AE380" s="2" t="str">
        <f t="shared" si="64"/>
        <v/>
      </c>
      <c r="AF380" s="2" t="str">
        <f t="shared" si="65"/>
        <v/>
      </c>
      <c r="AG380" s="2" t="str">
        <f t="shared" si="72"/>
        <v/>
      </c>
      <c r="AH380" s="2" t="str">
        <f t="shared" si="66"/>
        <v/>
      </c>
      <c r="AI380" s="2" t="str">
        <f t="shared" si="66"/>
        <v/>
      </c>
    </row>
    <row r="381" spans="7:35">
      <c r="G381" s="1" t="str">
        <f>IF(COUNTIF(A$1:A380, A381) &gt; 0, "", IF(SUMIF(A:A, A381,F:F) &gt; 7.75, SUMIF(A:A, A381,F:F) - 7.75, ""))</f>
        <v/>
      </c>
      <c r="M381" s="1" t="s">
        <v>7871</v>
      </c>
      <c r="N381" s="1" t="s">
        <v>9870</v>
      </c>
      <c r="O381" s="1" t="s">
        <v>4008</v>
      </c>
      <c r="P381" s="1" t="s">
        <v>4009</v>
      </c>
      <c r="Q381" s="1" t="s">
        <v>1512</v>
      </c>
      <c r="R381" s="2" t="str">
        <f t="shared" ca="1" si="67"/>
        <v/>
      </c>
      <c r="S381" s="2" t="str">
        <f>IF(AB381="","",IF(COUNTIFS(AB$1:AB381,AB381,AD$1:AD381,AD381)&gt;1,"",IF(COUNTIFS(AB:AB,AB381,AD:AD,AD381)&gt;=1,"月作業","")))</f>
        <v/>
      </c>
      <c r="T381" s="2" t="str">
        <f t="shared" ca="1" si="68"/>
        <v/>
      </c>
      <c r="U381" s="2" t="str">
        <f>IF(AB381="","",IF(COUNTIFS(AC$1:AC381,AC381,AD$1:AD381,AD381)&gt;1,"",IF(COUNTIFS(AC:AC,AC381,AD:AD,AD381)&gt;=1,"日作業","")))</f>
        <v/>
      </c>
      <c r="V381" s="2" t="str">
        <f t="shared" ca="1" si="69"/>
        <v/>
      </c>
      <c r="W381" s="2" t="str">
        <f>IF(AB381="","",IF(COUNTIF(AB$1:AB381,AB381)&gt;1,"",IF(COUNTIF(AB:AB,AB381)&gt;=1,"月","")))</f>
        <v/>
      </c>
      <c r="X381" s="2" t="str">
        <f t="shared" ca="1" si="70"/>
        <v/>
      </c>
      <c r="Y381" s="2" t="str">
        <f>IF(AC381="","",IF(COUNTIF(AC$1:AC381,AC381)&gt;1,"",IF(COUNTIF(AC:AC,AC381)&gt;=1,"月日","")))</f>
        <v/>
      </c>
      <c r="Z381" s="2" t="str">
        <f t="shared" ca="1" si="71"/>
        <v/>
      </c>
      <c r="AA381" s="2" t="str">
        <f>IF(AD381="","",IF(COUNTIF(AD$1:AD381,AD381)&gt;1,"",IF(COUNTIF(AD:AD,AD381)&gt;=1,"作業","")))</f>
        <v/>
      </c>
      <c r="AB381" s="2" t="str">
        <f t="shared" si="61"/>
        <v/>
      </c>
      <c r="AC381" s="3" t="str">
        <f t="shared" si="62"/>
        <v/>
      </c>
      <c r="AD381" s="2" t="str">
        <f t="shared" si="63"/>
        <v/>
      </c>
      <c r="AE381" s="2" t="str">
        <f t="shared" si="64"/>
        <v/>
      </c>
      <c r="AF381" s="2" t="str">
        <f t="shared" si="65"/>
        <v/>
      </c>
      <c r="AG381" s="2" t="str">
        <f t="shared" si="72"/>
        <v/>
      </c>
      <c r="AH381" s="2" t="str">
        <f t="shared" si="66"/>
        <v/>
      </c>
      <c r="AI381" s="2" t="str">
        <f t="shared" si="66"/>
        <v/>
      </c>
    </row>
    <row r="382" spans="7:35">
      <c r="G382" s="1" t="str">
        <f>IF(COUNTIF(A$1:A381, A382) &gt; 0, "", IF(SUMIF(A:A, A382,F:F) &gt; 7.75, SUMIF(A:A, A382,F:F) - 7.75, ""))</f>
        <v/>
      </c>
      <c r="M382" s="1" t="s">
        <v>7872</v>
      </c>
      <c r="N382" s="1" t="s">
        <v>9871</v>
      </c>
      <c r="O382" s="1" t="s">
        <v>4010</v>
      </c>
      <c r="P382" s="1" t="s">
        <v>4011</v>
      </c>
      <c r="Q382" s="1" t="s">
        <v>1513</v>
      </c>
      <c r="R382" s="2" t="str">
        <f t="shared" ca="1" si="67"/>
        <v/>
      </c>
      <c r="S382" s="2" t="str">
        <f>IF(AB382="","",IF(COUNTIFS(AB$1:AB382,AB382,AD$1:AD382,AD382)&gt;1,"",IF(COUNTIFS(AB:AB,AB382,AD:AD,AD382)&gt;=1,"月作業","")))</f>
        <v/>
      </c>
      <c r="T382" s="2" t="str">
        <f t="shared" ca="1" si="68"/>
        <v/>
      </c>
      <c r="U382" s="2" t="str">
        <f>IF(AB382="","",IF(COUNTIFS(AC$1:AC382,AC382,AD$1:AD382,AD382)&gt;1,"",IF(COUNTIFS(AC:AC,AC382,AD:AD,AD382)&gt;=1,"日作業","")))</f>
        <v/>
      </c>
      <c r="V382" s="2" t="str">
        <f t="shared" ca="1" si="69"/>
        <v/>
      </c>
      <c r="W382" s="2" t="str">
        <f>IF(AB382="","",IF(COUNTIF(AB$1:AB382,AB382)&gt;1,"",IF(COUNTIF(AB:AB,AB382)&gt;=1,"月","")))</f>
        <v/>
      </c>
      <c r="X382" s="2" t="str">
        <f t="shared" ca="1" si="70"/>
        <v/>
      </c>
      <c r="Y382" s="2" t="str">
        <f>IF(AC382="","",IF(COUNTIF(AC$1:AC382,AC382)&gt;1,"",IF(COUNTIF(AC:AC,AC382)&gt;=1,"月日","")))</f>
        <v/>
      </c>
      <c r="Z382" s="2" t="str">
        <f t="shared" ca="1" si="71"/>
        <v/>
      </c>
      <c r="AA382" s="2" t="str">
        <f>IF(AD382="","",IF(COUNTIF(AD$1:AD382,AD382)&gt;1,"",IF(COUNTIF(AD:AD,AD382)&gt;=1,"作業","")))</f>
        <v/>
      </c>
      <c r="AB382" s="2" t="str">
        <f t="shared" si="61"/>
        <v/>
      </c>
      <c r="AC382" s="3" t="str">
        <f t="shared" si="62"/>
        <v/>
      </c>
      <c r="AD382" s="2" t="str">
        <f t="shared" si="63"/>
        <v/>
      </c>
      <c r="AE382" s="2" t="str">
        <f t="shared" si="64"/>
        <v/>
      </c>
      <c r="AF382" s="2" t="str">
        <f t="shared" si="65"/>
        <v/>
      </c>
      <c r="AG382" s="2" t="str">
        <f t="shared" si="72"/>
        <v/>
      </c>
      <c r="AH382" s="2" t="str">
        <f t="shared" si="66"/>
        <v/>
      </c>
      <c r="AI382" s="2" t="str">
        <f t="shared" si="66"/>
        <v/>
      </c>
    </row>
    <row r="383" spans="7:35">
      <c r="G383" s="1" t="str">
        <f>IF(COUNTIF(A$1:A382, A383) &gt; 0, "", IF(SUMIF(A:A, A383,F:F) &gt; 7.75, SUMIF(A:A, A383,F:F) - 7.75, ""))</f>
        <v/>
      </c>
      <c r="M383" s="1" t="s">
        <v>7873</v>
      </c>
      <c r="N383" s="1" t="s">
        <v>9872</v>
      </c>
      <c r="O383" s="1" t="s">
        <v>4012</v>
      </c>
      <c r="P383" s="1" t="s">
        <v>4013</v>
      </c>
      <c r="Q383" s="1" t="s">
        <v>1514</v>
      </c>
      <c r="R383" s="2" t="str">
        <f t="shared" ca="1" si="67"/>
        <v/>
      </c>
      <c r="S383" s="2" t="str">
        <f>IF(AB383="","",IF(COUNTIFS(AB$1:AB383,AB383,AD$1:AD383,AD383)&gt;1,"",IF(COUNTIFS(AB:AB,AB383,AD:AD,AD383)&gt;=1,"月作業","")))</f>
        <v/>
      </c>
      <c r="T383" s="2" t="str">
        <f t="shared" ca="1" si="68"/>
        <v/>
      </c>
      <c r="U383" s="2" t="str">
        <f>IF(AB383="","",IF(COUNTIFS(AC$1:AC383,AC383,AD$1:AD383,AD383)&gt;1,"",IF(COUNTIFS(AC:AC,AC383,AD:AD,AD383)&gt;=1,"日作業","")))</f>
        <v/>
      </c>
      <c r="V383" s="2" t="str">
        <f t="shared" ca="1" si="69"/>
        <v/>
      </c>
      <c r="W383" s="2" t="str">
        <f>IF(AB383="","",IF(COUNTIF(AB$1:AB383,AB383)&gt;1,"",IF(COUNTIF(AB:AB,AB383)&gt;=1,"月","")))</f>
        <v/>
      </c>
      <c r="X383" s="2" t="str">
        <f t="shared" ca="1" si="70"/>
        <v/>
      </c>
      <c r="Y383" s="2" t="str">
        <f>IF(AC383="","",IF(COUNTIF(AC$1:AC383,AC383)&gt;1,"",IF(COUNTIF(AC:AC,AC383)&gt;=1,"月日","")))</f>
        <v/>
      </c>
      <c r="Z383" s="2" t="str">
        <f t="shared" ca="1" si="71"/>
        <v/>
      </c>
      <c r="AA383" s="2" t="str">
        <f>IF(AD383="","",IF(COUNTIF(AD$1:AD383,AD383)&gt;1,"",IF(COUNTIF(AD:AD,AD383)&gt;=1,"作業","")))</f>
        <v/>
      </c>
      <c r="AB383" s="2" t="str">
        <f t="shared" si="61"/>
        <v/>
      </c>
      <c r="AC383" s="3" t="str">
        <f t="shared" si="62"/>
        <v/>
      </c>
      <c r="AD383" s="2" t="str">
        <f t="shared" si="63"/>
        <v/>
      </c>
      <c r="AE383" s="2" t="str">
        <f t="shared" si="64"/>
        <v/>
      </c>
      <c r="AF383" s="2" t="str">
        <f t="shared" si="65"/>
        <v/>
      </c>
      <c r="AG383" s="2" t="str">
        <f t="shared" si="72"/>
        <v/>
      </c>
      <c r="AH383" s="2" t="str">
        <f t="shared" si="66"/>
        <v/>
      </c>
      <c r="AI383" s="2" t="str">
        <f t="shared" si="66"/>
        <v/>
      </c>
    </row>
    <row r="384" spans="7:35">
      <c r="G384" s="1" t="str">
        <f>IF(COUNTIF(A$1:A383, A384) &gt; 0, "", IF(SUMIF(A:A, A384,F:F) &gt; 7.75, SUMIF(A:A, A384,F:F) - 7.75, ""))</f>
        <v/>
      </c>
      <c r="M384" s="1" t="s">
        <v>7874</v>
      </c>
      <c r="N384" s="1" t="s">
        <v>9873</v>
      </c>
      <c r="O384" s="1" t="s">
        <v>4014</v>
      </c>
      <c r="P384" s="1" t="s">
        <v>4015</v>
      </c>
      <c r="Q384" s="1" t="s">
        <v>1515</v>
      </c>
      <c r="R384" s="2" t="str">
        <f t="shared" ca="1" si="67"/>
        <v/>
      </c>
      <c r="S384" s="2" t="str">
        <f>IF(AB384="","",IF(COUNTIFS(AB$1:AB384,AB384,AD$1:AD384,AD384)&gt;1,"",IF(COUNTIFS(AB:AB,AB384,AD:AD,AD384)&gt;=1,"月作業","")))</f>
        <v/>
      </c>
      <c r="T384" s="2" t="str">
        <f t="shared" ca="1" si="68"/>
        <v/>
      </c>
      <c r="U384" s="2" t="str">
        <f>IF(AB384="","",IF(COUNTIFS(AC$1:AC384,AC384,AD$1:AD384,AD384)&gt;1,"",IF(COUNTIFS(AC:AC,AC384,AD:AD,AD384)&gt;=1,"日作業","")))</f>
        <v/>
      </c>
      <c r="V384" s="2" t="str">
        <f t="shared" ca="1" si="69"/>
        <v/>
      </c>
      <c r="W384" s="2" t="str">
        <f>IF(AB384="","",IF(COUNTIF(AB$1:AB384,AB384)&gt;1,"",IF(COUNTIF(AB:AB,AB384)&gt;=1,"月","")))</f>
        <v/>
      </c>
      <c r="X384" s="2" t="str">
        <f t="shared" ca="1" si="70"/>
        <v/>
      </c>
      <c r="Y384" s="2" t="str">
        <f>IF(AC384="","",IF(COUNTIF(AC$1:AC384,AC384)&gt;1,"",IF(COUNTIF(AC:AC,AC384)&gt;=1,"月日","")))</f>
        <v/>
      </c>
      <c r="Z384" s="2" t="str">
        <f t="shared" ca="1" si="71"/>
        <v/>
      </c>
      <c r="AA384" s="2" t="str">
        <f>IF(AD384="","",IF(COUNTIF(AD$1:AD384,AD384)&gt;1,"",IF(COUNTIF(AD:AD,AD384)&gt;=1,"作業","")))</f>
        <v/>
      </c>
      <c r="AB384" s="2" t="str">
        <f t="shared" si="61"/>
        <v/>
      </c>
      <c r="AC384" s="3" t="str">
        <f t="shared" si="62"/>
        <v/>
      </c>
      <c r="AD384" s="2" t="str">
        <f t="shared" si="63"/>
        <v/>
      </c>
      <c r="AE384" s="2" t="str">
        <f t="shared" si="64"/>
        <v/>
      </c>
      <c r="AF384" s="2" t="str">
        <f t="shared" si="65"/>
        <v/>
      </c>
      <c r="AG384" s="2" t="str">
        <f t="shared" si="72"/>
        <v/>
      </c>
      <c r="AH384" s="2" t="str">
        <f t="shared" si="66"/>
        <v/>
      </c>
      <c r="AI384" s="2" t="str">
        <f t="shared" si="66"/>
        <v/>
      </c>
    </row>
    <row r="385" spans="7:35">
      <c r="G385" s="1" t="str">
        <f>IF(COUNTIF(A$1:A384, A385) &gt; 0, "", IF(SUMIF(A:A, A385,F:F) &gt; 7.75, SUMIF(A:A, A385,F:F) - 7.75, ""))</f>
        <v/>
      </c>
      <c r="M385" s="1" t="s">
        <v>7875</v>
      </c>
      <c r="N385" s="1" t="s">
        <v>9874</v>
      </c>
      <c r="O385" s="1" t="s">
        <v>4016</v>
      </c>
      <c r="P385" s="1" t="s">
        <v>4017</v>
      </c>
      <c r="Q385" s="1" t="s">
        <v>1516</v>
      </c>
      <c r="R385" s="2" t="str">
        <f t="shared" ca="1" si="67"/>
        <v/>
      </c>
      <c r="S385" s="2" t="str">
        <f>IF(AB385="","",IF(COUNTIFS(AB$1:AB385,AB385,AD$1:AD385,AD385)&gt;1,"",IF(COUNTIFS(AB:AB,AB385,AD:AD,AD385)&gt;=1,"月作業","")))</f>
        <v/>
      </c>
      <c r="T385" s="2" t="str">
        <f t="shared" ca="1" si="68"/>
        <v/>
      </c>
      <c r="U385" s="2" t="str">
        <f>IF(AB385="","",IF(COUNTIFS(AC$1:AC385,AC385,AD$1:AD385,AD385)&gt;1,"",IF(COUNTIFS(AC:AC,AC385,AD:AD,AD385)&gt;=1,"日作業","")))</f>
        <v/>
      </c>
      <c r="V385" s="2" t="str">
        <f t="shared" ca="1" si="69"/>
        <v/>
      </c>
      <c r="W385" s="2" t="str">
        <f>IF(AB385="","",IF(COUNTIF(AB$1:AB385,AB385)&gt;1,"",IF(COUNTIF(AB:AB,AB385)&gt;=1,"月","")))</f>
        <v/>
      </c>
      <c r="X385" s="2" t="str">
        <f t="shared" ca="1" si="70"/>
        <v/>
      </c>
      <c r="Y385" s="2" t="str">
        <f>IF(AC385="","",IF(COUNTIF(AC$1:AC385,AC385)&gt;1,"",IF(COUNTIF(AC:AC,AC385)&gt;=1,"月日","")))</f>
        <v/>
      </c>
      <c r="Z385" s="2" t="str">
        <f t="shared" ca="1" si="71"/>
        <v/>
      </c>
      <c r="AA385" s="2" t="str">
        <f>IF(AD385="","",IF(COUNTIF(AD$1:AD385,AD385)&gt;1,"",IF(COUNTIF(AD:AD,AD385)&gt;=1,"作業","")))</f>
        <v/>
      </c>
      <c r="AB385" s="2" t="str">
        <f t="shared" si="61"/>
        <v/>
      </c>
      <c r="AC385" s="3" t="str">
        <f t="shared" si="62"/>
        <v/>
      </c>
      <c r="AD385" s="2" t="str">
        <f t="shared" si="63"/>
        <v/>
      </c>
      <c r="AE385" s="2" t="str">
        <f t="shared" si="64"/>
        <v/>
      </c>
      <c r="AF385" s="2" t="str">
        <f t="shared" si="65"/>
        <v/>
      </c>
      <c r="AG385" s="2" t="str">
        <f t="shared" si="72"/>
        <v/>
      </c>
      <c r="AH385" s="2" t="str">
        <f t="shared" si="66"/>
        <v/>
      </c>
      <c r="AI385" s="2" t="str">
        <f t="shared" si="66"/>
        <v/>
      </c>
    </row>
    <row r="386" spans="7:35">
      <c r="G386" s="1" t="str">
        <f>IF(COUNTIF(A$1:A385, A386) &gt; 0, "", IF(SUMIF(A:A, A386,F:F) &gt; 7.75, SUMIF(A:A, A386,F:F) - 7.75, ""))</f>
        <v/>
      </c>
      <c r="M386" s="1" t="s">
        <v>7876</v>
      </c>
      <c r="N386" s="1" t="s">
        <v>9875</v>
      </c>
      <c r="O386" s="1" t="s">
        <v>4018</v>
      </c>
      <c r="P386" s="1" t="s">
        <v>4019</v>
      </c>
      <c r="Q386" s="1" t="s">
        <v>1517</v>
      </c>
      <c r="R386" s="2" t="str">
        <f t="shared" ca="1" si="67"/>
        <v/>
      </c>
      <c r="S386" s="2" t="str">
        <f>IF(AB386="","",IF(COUNTIFS(AB$1:AB386,AB386,AD$1:AD386,AD386)&gt;1,"",IF(COUNTIFS(AB:AB,AB386,AD:AD,AD386)&gt;=1,"月作業","")))</f>
        <v/>
      </c>
      <c r="T386" s="2" t="str">
        <f t="shared" ca="1" si="68"/>
        <v/>
      </c>
      <c r="U386" s="2" t="str">
        <f>IF(AB386="","",IF(COUNTIFS(AC$1:AC386,AC386,AD$1:AD386,AD386)&gt;1,"",IF(COUNTIFS(AC:AC,AC386,AD:AD,AD386)&gt;=1,"日作業","")))</f>
        <v/>
      </c>
      <c r="V386" s="2" t="str">
        <f t="shared" ca="1" si="69"/>
        <v/>
      </c>
      <c r="W386" s="2" t="str">
        <f>IF(AB386="","",IF(COUNTIF(AB$1:AB386,AB386)&gt;1,"",IF(COUNTIF(AB:AB,AB386)&gt;=1,"月","")))</f>
        <v/>
      </c>
      <c r="X386" s="2" t="str">
        <f t="shared" ca="1" si="70"/>
        <v/>
      </c>
      <c r="Y386" s="2" t="str">
        <f>IF(AC386="","",IF(COUNTIF(AC$1:AC386,AC386)&gt;1,"",IF(COUNTIF(AC:AC,AC386)&gt;=1,"月日","")))</f>
        <v/>
      </c>
      <c r="Z386" s="2" t="str">
        <f t="shared" ca="1" si="71"/>
        <v/>
      </c>
      <c r="AA386" s="2" t="str">
        <f>IF(AD386="","",IF(COUNTIF(AD$1:AD386,AD386)&gt;1,"",IF(COUNTIF(AD:AD,AD386)&gt;=1,"作業","")))</f>
        <v/>
      </c>
      <c r="AB386" s="2" t="str">
        <f t="shared" ref="AB386:AB449" si="73">IF(A386=0,"",MONTH(A386))</f>
        <v/>
      </c>
      <c r="AC386" s="3" t="str">
        <f t="shared" ref="AC386:AC449" si="74">IF(A386=0,"",A386)</f>
        <v/>
      </c>
      <c r="AD386" s="2" t="str">
        <f t="shared" ref="AD386:AD449" si="75">IF(B386&amp;C386&amp;D386=0,"",B386&amp;C386&amp;D386)</f>
        <v/>
      </c>
      <c r="AE386" s="2" t="str">
        <f t="shared" ref="AE386:AE449" si="76">IF(C386&amp;D386=0,"",C386&amp;D386)</f>
        <v/>
      </c>
      <c r="AF386" s="2" t="str">
        <f t="shared" ref="AF386:AF449" si="77">IF(B386=0,"",B386)</f>
        <v/>
      </c>
      <c r="AG386" s="2" t="str">
        <f t="shared" si="72"/>
        <v/>
      </c>
      <c r="AH386" s="2" t="str">
        <f t="shared" ref="AH386:AI449" si="78">IF(C386=0,"",C386)</f>
        <v/>
      </c>
      <c r="AI386" s="2" t="str">
        <f t="shared" si="78"/>
        <v/>
      </c>
    </row>
    <row r="387" spans="7:35">
      <c r="G387" s="1" t="str">
        <f>IF(COUNTIF(A$1:A386, A387) &gt; 0, "", IF(SUMIF(A:A, A387,F:F) &gt; 7.75, SUMIF(A:A, A387,F:F) - 7.75, ""))</f>
        <v/>
      </c>
      <c r="M387" s="1" t="s">
        <v>7877</v>
      </c>
      <c r="N387" s="1" t="s">
        <v>9876</v>
      </c>
      <c r="O387" s="1" t="s">
        <v>4020</v>
      </c>
      <c r="P387" s="1" t="s">
        <v>4021</v>
      </c>
      <c r="Q387" s="1" t="s">
        <v>1518</v>
      </c>
      <c r="R387" s="2" t="str">
        <f t="shared" ref="R387:R450" ca="1" si="79">IF(S387="","",IF(COUNTIF(INDIRECT("S$1:S"&amp;ROW()),"月作業")&gt;=1,"月作業"&amp;COUNTIF(INDIRECT("S$1:S"&amp;ROW()),"月作業"),""))</f>
        <v/>
      </c>
      <c r="S387" s="2" t="str">
        <f>IF(AB387="","",IF(COUNTIFS(AB$1:AB387,AB387,AD$1:AD387,AD387)&gt;1,"",IF(COUNTIFS(AB:AB,AB387,AD:AD,AD387)&gt;=1,"月作業","")))</f>
        <v/>
      </c>
      <c r="T387" s="2" t="str">
        <f t="shared" ref="T387:T450" ca="1" si="80">IF(U387="","",IF(COUNTIF(INDIRECT("U$1:U"&amp;ROW()),"日作業")&gt;=1,"日作業"&amp;COUNTIF(INDIRECT("U$1:U"&amp;ROW()),"日作業"),""))</f>
        <v/>
      </c>
      <c r="U387" s="2" t="str">
        <f>IF(AB387="","",IF(COUNTIFS(AC$1:AC387,AC387,AD$1:AD387,AD387)&gt;1,"",IF(COUNTIFS(AC:AC,AC387,AD:AD,AD387)&gt;=1,"日作業","")))</f>
        <v/>
      </c>
      <c r="V387" s="2" t="str">
        <f t="shared" ref="V387:V450" ca="1" si="81">IF(W387="","",IF(COUNTIF(INDIRECT("W$1:W"&amp;ROW()),"月")&gt;=1,"月"&amp;COUNTIF(INDIRECT("W$1:W"&amp;ROW()),"月"),""))</f>
        <v/>
      </c>
      <c r="W387" s="2" t="str">
        <f>IF(AB387="","",IF(COUNTIF(AB$1:AB387,AB387)&gt;1,"",IF(COUNTIF(AB:AB,AB387)&gt;=1,"月","")))</f>
        <v/>
      </c>
      <c r="X387" s="2" t="str">
        <f t="shared" ref="X387:X450" ca="1" si="82">IF(Y387="","",IF(COUNTIF(INDIRECT("Y$1:Y"&amp;ROW()),"月日")&gt;=1,"月日"&amp;COUNTIF(INDIRECT("Y$1:Y"&amp;ROW()),"月日"),""))</f>
        <v/>
      </c>
      <c r="Y387" s="2" t="str">
        <f>IF(AC387="","",IF(COUNTIF(AC$1:AC387,AC387)&gt;1,"",IF(COUNTIF(AC:AC,AC387)&gt;=1,"月日","")))</f>
        <v/>
      </c>
      <c r="Z387" s="2" t="str">
        <f t="shared" ref="Z387:Z450" ca="1" si="83">IF(AA387="","",IF(COUNTIF(INDIRECT("AA$1:AA"&amp;ROW()),"作業")&gt;=1,"作業"&amp;COUNTIF(INDIRECT("AA$1:AA"&amp;ROW()),"作業"),""))</f>
        <v/>
      </c>
      <c r="AA387" s="2" t="str">
        <f>IF(AD387="","",IF(COUNTIF(AD$1:AD387,AD387)&gt;1,"",IF(COUNTIF(AD:AD,AD387)&gt;=1,"作業","")))</f>
        <v/>
      </c>
      <c r="AB387" s="2" t="str">
        <f t="shared" si="73"/>
        <v/>
      </c>
      <c r="AC387" s="3" t="str">
        <f t="shared" si="74"/>
        <v/>
      </c>
      <c r="AD387" s="2" t="str">
        <f t="shared" si="75"/>
        <v/>
      </c>
      <c r="AE387" s="2" t="str">
        <f t="shared" si="76"/>
        <v/>
      </c>
      <c r="AF387" s="2" t="str">
        <f t="shared" si="77"/>
        <v/>
      </c>
      <c r="AG387" s="2" t="str">
        <f t="shared" ref="AG387:AG450" si="84">IF(E387=0,"",E387)</f>
        <v/>
      </c>
      <c r="AH387" s="2" t="str">
        <f t="shared" si="78"/>
        <v/>
      </c>
      <c r="AI387" s="2" t="str">
        <f t="shared" si="78"/>
        <v/>
      </c>
    </row>
    <row r="388" spans="7:35">
      <c r="G388" s="1" t="str">
        <f>IF(COUNTIF(A$1:A387, A388) &gt; 0, "", IF(SUMIF(A:A, A388,F:F) &gt; 7.75, SUMIF(A:A, A388,F:F) - 7.75, ""))</f>
        <v/>
      </c>
      <c r="M388" s="1" t="s">
        <v>7878</v>
      </c>
      <c r="N388" s="1" t="s">
        <v>9877</v>
      </c>
      <c r="O388" s="1" t="s">
        <v>4022</v>
      </c>
      <c r="P388" s="1" t="s">
        <v>4023</v>
      </c>
      <c r="Q388" s="1" t="s">
        <v>1519</v>
      </c>
      <c r="R388" s="2" t="str">
        <f t="shared" ca="1" si="79"/>
        <v/>
      </c>
      <c r="S388" s="2" t="str">
        <f>IF(AB388="","",IF(COUNTIFS(AB$1:AB388,AB388,AD$1:AD388,AD388)&gt;1,"",IF(COUNTIFS(AB:AB,AB388,AD:AD,AD388)&gt;=1,"月作業","")))</f>
        <v/>
      </c>
      <c r="T388" s="2" t="str">
        <f t="shared" ca="1" si="80"/>
        <v/>
      </c>
      <c r="U388" s="2" t="str">
        <f>IF(AB388="","",IF(COUNTIFS(AC$1:AC388,AC388,AD$1:AD388,AD388)&gt;1,"",IF(COUNTIFS(AC:AC,AC388,AD:AD,AD388)&gt;=1,"日作業","")))</f>
        <v/>
      </c>
      <c r="V388" s="2" t="str">
        <f t="shared" ca="1" si="81"/>
        <v/>
      </c>
      <c r="W388" s="2" t="str">
        <f>IF(AB388="","",IF(COUNTIF(AB$1:AB388,AB388)&gt;1,"",IF(COUNTIF(AB:AB,AB388)&gt;=1,"月","")))</f>
        <v/>
      </c>
      <c r="X388" s="2" t="str">
        <f t="shared" ca="1" si="82"/>
        <v/>
      </c>
      <c r="Y388" s="2" t="str">
        <f>IF(AC388="","",IF(COUNTIF(AC$1:AC388,AC388)&gt;1,"",IF(COUNTIF(AC:AC,AC388)&gt;=1,"月日","")))</f>
        <v/>
      </c>
      <c r="Z388" s="2" t="str">
        <f t="shared" ca="1" si="83"/>
        <v/>
      </c>
      <c r="AA388" s="2" t="str">
        <f>IF(AD388="","",IF(COUNTIF(AD$1:AD388,AD388)&gt;1,"",IF(COUNTIF(AD:AD,AD388)&gt;=1,"作業","")))</f>
        <v/>
      </c>
      <c r="AB388" s="2" t="str">
        <f t="shared" si="73"/>
        <v/>
      </c>
      <c r="AC388" s="3" t="str">
        <f t="shared" si="74"/>
        <v/>
      </c>
      <c r="AD388" s="2" t="str">
        <f t="shared" si="75"/>
        <v/>
      </c>
      <c r="AE388" s="2" t="str">
        <f t="shared" si="76"/>
        <v/>
      </c>
      <c r="AF388" s="2" t="str">
        <f t="shared" si="77"/>
        <v/>
      </c>
      <c r="AG388" s="2" t="str">
        <f t="shared" si="84"/>
        <v/>
      </c>
      <c r="AH388" s="2" t="str">
        <f t="shared" si="78"/>
        <v/>
      </c>
      <c r="AI388" s="2" t="str">
        <f t="shared" si="78"/>
        <v/>
      </c>
    </row>
    <row r="389" spans="7:35">
      <c r="G389" s="1" t="str">
        <f>IF(COUNTIF(A$1:A388, A389) &gt; 0, "", IF(SUMIF(A:A, A389,F:F) &gt; 7.75, SUMIF(A:A, A389,F:F) - 7.75, ""))</f>
        <v/>
      </c>
      <c r="M389" s="1" t="s">
        <v>7879</v>
      </c>
      <c r="N389" s="1" t="s">
        <v>9878</v>
      </c>
      <c r="O389" s="1" t="s">
        <v>4024</v>
      </c>
      <c r="P389" s="1" t="s">
        <v>4025</v>
      </c>
      <c r="Q389" s="1" t="s">
        <v>1520</v>
      </c>
      <c r="R389" s="2" t="str">
        <f t="shared" ca="1" si="79"/>
        <v/>
      </c>
      <c r="S389" s="2" t="str">
        <f>IF(AB389="","",IF(COUNTIFS(AB$1:AB389,AB389,AD$1:AD389,AD389)&gt;1,"",IF(COUNTIFS(AB:AB,AB389,AD:AD,AD389)&gt;=1,"月作業","")))</f>
        <v/>
      </c>
      <c r="T389" s="2" t="str">
        <f t="shared" ca="1" si="80"/>
        <v/>
      </c>
      <c r="U389" s="2" t="str">
        <f>IF(AB389="","",IF(COUNTIFS(AC$1:AC389,AC389,AD$1:AD389,AD389)&gt;1,"",IF(COUNTIFS(AC:AC,AC389,AD:AD,AD389)&gt;=1,"日作業","")))</f>
        <v/>
      </c>
      <c r="V389" s="2" t="str">
        <f t="shared" ca="1" si="81"/>
        <v/>
      </c>
      <c r="W389" s="2" t="str">
        <f>IF(AB389="","",IF(COUNTIF(AB$1:AB389,AB389)&gt;1,"",IF(COUNTIF(AB:AB,AB389)&gt;=1,"月","")))</f>
        <v/>
      </c>
      <c r="X389" s="2" t="str">
        <f t="shared" ca="1" si="82"/>
        <v/>
      </c>
      <c r="Y389" s="2" t="str">
        <f>IF(AC389="","",IF(COUNTIF(AC$1:AC389,AC389)&gt;1,"",IF(COUNTIF(AC:AC,AC389)&gt;=1,"月日","")))</f>
        <v/>
      </c>
      <c r="Z389" s="2" t="str">
        <f t="shared" ca="1" si="83"/>
        <v/>
      </c>
      <c r="AA389" s="2" t="str">
        <f>IF(AD389="","",IF(COUNTIF(AD$1:AD389,AD389)&gt;1,"",IF(COUNTIF(AD:AD,AD389)&gt;=1,"作業","")))</f>
        <v/>
      </c>
      <c r="AB389" s="2" t="str">
        <f t="shared" si="73"/>
        <v/>
      </c>
      <c r="AC389" s="3" t="str">
        <f t="shared" si="74"/>
        <v/>
      </c>
      <c r="AD389" s="2" t="str">
        <f t="shared" si="75"/>
        <v/>
      </c>
      <c r="AE389" s="2" t="str">
        <f t="shared" si="76"/>
        <v/>
      </c>
      <c r="AF389" s="2" t="str">
        <f t="shared" si="77"/>
        <v/>
      </c>
      <c r="AG389" s="2" t="str">
        <f t="shared" si="84"/>
        <v/>
      </c>
      <c r="AH389" s="2" t="str">
        <f t="shared" si="78"/>
        <v/>
      </c>
      <c r="AI389" s="2" t="str">
        <f t="shared" si="78"/>
        <v/>
      </c>
    </row>
    <row r="390" spans="7:35">
      <c r="G390" s="1" t="str">
        <f>IF(COUNTIF(A$1:A389, A390) &gt; 0, "", IF(SUMIF(A:A, A390,F:F) &gt; 7.75, SUMIF(A:A, A390,F:F) - 7.75, ""))</f>
        <v/>
      </c>
      <c r="M390" s="1" t="s">
        <v>7880</v>
      </c>
      <c r="N390" s="1" t="s">
        <v>9879</v>
      </c>
      <c r="O390" s="1" t="s">
        <v>4026</v>
      </c>
      <c r="P390" s="1" t="s">
        <v>4027</v>
      </c>
      <c r="Q390" s="1" t="s">
        <v>1521</v>
      </c>
      <c r="R390" s="2" t="str">
        <f t="shared" ca="1" si="79"/>
        <v/>
      </c>
      <c r="S390" s="2" t="str">
        <f>IF(AB390="","",IF(COUNTIFS(AB$1:AB390,AB390,AD$1:AD390,AD390)&gt;1,"",IF(COUNTIFS(AB:AB,AB390,AD:AD,AD390)&gt;=1,"月作業","")))</f>
        <v/>
      </c>
      <c r="T390" s="2" t="str">
        <f t="shared" ca="1" si="80"/>
        <v/>
      </c>
      <c r="U390" s="2" t="str">
        <f>IF(AB390="","",IF(COUNTIFS(AC$1:AC390,AC390,AD$1:AD390,AD390)&gt;1,"",IF(COUNTIFS(AC:AC,AC390,AD:AD,AD390)&gt;=1,"日作業","")))</f>
        <v/>
      </c>
      <c r="V390" s="2" t="str">
        <f t="shared" ca="1" si="81"/>
        <v/>
      </c>
      <c r="W390" s="2" t="str">
        <f>IF(AB390="","",IF(COUNTIF(AB$1:AB390,AB390)&gt;1,"",IF(COUNTIF(AB:AB,AB390)&gt;=1,"月","")))</f>
        <v/>
      </c>
      <c r="X390" s="2" t="str">
        <f t="shared" ca="1" si="82"/>
        <v/>
      </c>
      <c r="Y390" s="2" t="str">
        <f>IF(AC390="","",IF(COUNTIF(AC$1:AC390,AC390)&gt;1,"",IF(COUNTIF(AC:AC,AC390)&gt;=1,"月日","")))</f>
        <v/>
      </c>
      <c r="Z390" s="2" t="str">
        <f t="shared" ca="1" si="83"/>
        <v/>
      </c>
      <c r="AA390" s="2" t="str">
        <f>IF(AD390="","",IF(COUNTIF(AD$1:AD390,AD390)&gt;1,"",IF(COUNTIF(AD:AD,AD390)&gt;=1,"作業","")))</f>
        <v/>
      </c>
      <c r="AB390" s="2" t="str">
        <f t="shared" si="73"/>
        <v/>
      </c>
      <c r="AC390" s="3" t="str">
        <f t="shared" si="74"/>
        <v/>
      </c>
      <c r="AD390" s="2" t="str">
        <f t="shared" si="75"/>
        <v/>
      </c>
      <c r="AE390" s="2" t="str">
        <f t="shared" si="76"/>
        <v/>
      </c>
      <c r="AF390" s="2" t="str">
        <f t="shared" si="77"/>
        <v/>
      </c>
      <c r="AG390" s="2" t="str">
        <f t="shared" si="84"/>
        <v/>
      </c>
      <c r="AH390" s="2" t="str">
        <f t="shared" si="78"/>
        <v/>
      </c>
      <c r="AI390" s="2" t="str">
        <f t="shared" si="78"/>
        <v/>
      </c>
    </row>
    <row r="391" spans="7:35">
      <c r="G391" s="1" t="str">
        <f>IF(COUNTIF(A$1:A390, A391) &gt; 0, "", IF(SUMIF(A:A, A391,F:F) &gt; 7.75, SUMIF(A:A, A391,F:F) - 7.75, ""))</f>
        <v/>
      </c>
      <c r="M391" s="1" t="s">
        <v>7881</v>
      </c>
      <c r="N391" s="1" t="s">
        <v>9880</v>
      </c>
      <c r="O391" s="1" t="s">
        <v>4028</v>
      </c>
      <c r="P391" s="1" t="s">
        <v>4029</v>
      </c>
      <c r="Q391" s="1" t="s">
        <v>1522</v>
      </c>
      <c r="R391" s="2" t="str">
        <f t="shared" ca="1" si="79"/>
        <v/>
      </c>
      <c r="S391" s="2" t="str">
        <f>IF(AB391="","",IF(COUNTIFS(AB$1:AB391,AB391,AD$1:AD391,AD391)&gt;1,"",IF(COUNTIFS(AB:AB,AB391,AD:AD,AD391)&gt;=1,"月作業","")))</f>
        <v/>
      </c>
      <c r="T391" s="2" t="str">
        <f t="shared" ca="1" si="80"/>
        <v/>
      </c>
      <c r="U391" s="2" t="str">
        <f>IF(AB391="","",IF(COUNTIFS(AC$1:AC391,AC391,AD$1:AD391,AD391)&gt;1,"",IF(COUNTIFS(AC:AC,AC391,AD:AD,AD391)&gt;=1,"日作業","")))</f>
        <v/>
      </c>
      <c r="V391" s="2" t="str">
        <f t="shared" ca="1" si="81"/>
        <v/>
      </c>
      <c r="W391" s="2" t="str">
        <f>IF(AB391="","",IF(COUNTIF(AB$1:AB391,AB391)&gt;1,"",IF(COUNTIF(AB:AB,AB391)&gt;=1,"月","")))</f>
        <v/>
      </c>
      <c r="X391" s="2" t="str">
        <f t="shared" ca="1" si="82"/>
        <v/>
      </c>
      <c r="Y391" s="2" t="str">
        <f>IF(AC391="","",IF(COUNTIF(AC$1:AC391,AC391)&gt;1,"",IF(COUNTIF(AC:AC,AC391)&gt;=1,"月日","")))</f>
        <v/>
      </c>
      <c r="Z391" s="2" t="str">
        <f t="shared" ca="1" si="83"/>
        <v/>
      </c>
      <c r="AA391" s="2" t="str">
        <f>IF(AD391="","",IF(COUNTIF(AD$1:AD391,AD391)&gt;1,"",IF(COUNTIF(AD:AD,AD391)&gt;=1,"作業","")))</f>
        <v/>
      </c>
      <c r="AB391" s="2" t="str">
        <f t="shared" si="73"/>
        <v/>
      </c>
      <c r="AC391" s="3" t="str">
        <f t="shared" si="74"/>
        <v/>
      </c>
      <c r="AD391" s="2" t="str">
        <f t="shared" si="75"/>
        <v/>
      </c>
      <c r="AE391" s="2" t="str">
        <f t="shared" si="76"/>
        <v/>
      </c>
      <c r="AF391" s="2" t="str">
        <f t="shared" si="77"/>
        <v/>
      </c>
      <c r="AG391" s="2" t="str">
        <f t="shared" si="84"/>
        <v/>
      </c>
      <c r="AH391" s="2" t="str">
        <f t="shared" si="78"/>
        <v/>
      </c>
      <c r="AI391" s="2" t="str">
        <f t="shared" si="78"/>
        <v/>
      </c>
    </row>
    <row r="392" spans="7:35">
      <c r="G392" s="1" t="str">
        <f>IF(COUNTIF(A$1:A391, A392) &gt; 0, "", IF(SUMIF(A:A, A392,F:F) &gt; 7.75, SUMIF(A:A, A392,F:F) - 7.75, ""))</f>
        <v/>
      </c>
      <c r="M392" s="1" t="s">
        <v>7882</v>
      </c>
      <c r="N392" s="1" t="s">
        <v>9881</v>
      </c>
      <c r="O392" s="1" t="s">
        <v>4030</v>
      </c>
      <c r="P392" s="1" t="s">
        <v>4031</v>
      </c>
      <c r="Q392" s="1" t="s">
        <v>1523</v>
      </c>
      <c r="R392" s="2" t="str">
        <f t="shared" ca="1" si="79"/>
        <v/>
      </c>
      <c r="S392" s="2" t="str">
        <f>IF(AB392="","",IF(COUNTIFS(AB$1:AB392,AB392,AD$1:AD392,AD392)&gt;1,"",IF(COUNTIFS(AB:AB,AB392,AD:AD,AD392)&gt;=1,"月作業","")))</f>
        <v/>
      </c>
      <c r="T392" s="2" t="str">
        <f t="shared" ca="1" si="80"/>
        <v/>
      </c>
      <c r="U392" s="2" t="str">
        <f>IF(AB392="","",IF(COUNTIFS(AC$1:AC392,AC392,AD$1:AD392,AD392)&gt;1,"",IF(COUNTIFS(AC:AC,AC392,AD:AD,AD392)&gt;=1,"日作業","")))</f>
        <v/>
      </c>
      <c r="V392" s="2" t="str">
        <f t="shared" ca="1" si="81"/>
        <v/>
      </c>
      <c r="W392" s="2" t="str">
        <f>IF(AB392="","",IF(COUNTIF(AB$1:AB392,AB392)&gt;1,"",IF(COUNTIF(AB:AB,AB392)&gt;=1,"月","")))</f>
        <v/>
      </c>
      <c r="X392" s="2" t="str">
        <f t="shared" ca="1" si="82"/>
        <v/>
      </c>
      <c r="Y392" s="2" t="str">
        <f>IF(AC392="","",IF(COUNTIF(AC$1:AC392,AC392)&gt;1,"",IF(COUNTIF(AC:AC,AC392)&gt;=1,"月日","")))</f>
        <v/>
      </c>
      <c r="Z392" s="2" t="str">
        <f t="shared" ca="1" si="83"/>
        <v/>
      </c>
      <c r="AA392" s="2" t="str">
        <f>IF(AD392="","",IF(COUNTIF(AD$1:AD392,AD392)&gt;1,"",IF(COUNTIF(AD:AD,AD392)&gt;=1,"作業","")))</f>
        <v/>
      </c>
      <c r="AB392" s="2" t="str">
        <f t="shared" si="73"/>
        <v/>
      </c>
      <c r="AC392" s="3" t="str">
        <f t="shared" si="74"/>
        <v/>
      </c>
      <c r="AD392" s="2" t="str">
        <f t="shared" si="75"/>
        <v/>
      </c>
      <c r="AE392" s="2" t="str">
        <f t="shared" si="76"/>
        <v/>
      </c>
      <c r="AF392" s="2" t="str">
        <f t="shared" si="77"/>
        <v/>
      </c>
      <c r="AG392" s="2" t="str">
        <f t="shared" si="84"/>
        <v/>
      </c>
      <c r="AH392" s="2" t="str">
        <f t="shared" si="78"/>
        <v/>
      </c>
      <c r="AI392" s="2" t="str">
        <f t="shared" si="78"/>
        <v/>
      </c>
    </row>
    <row r="393" spans="7:35">
      <c r="G393" s="1" t="str">
        <f>IF(COUNTIF(A$1:A392, A393) &gt; 0, "", IF(SUMIF(A:A, A393,F:F) &gt; 7.75, SUMIF(A:A, A393,F:F) - 7.75, ""))</f>
        <v/>
      </c>
      <c r="M393" s="1" t="s">
        <v>7883</v>
      </c>
      <c r="N393" s="1" t="s">
        <v>9882</v>
      </c>
      <c r="O393" s="1" t="s">
        <v>4032</v>
      </c>
      <c r="P393" s="1" t="s">
        <v>4033</v>
      </c>
      <c r="Q393" s="1" t="s">
        <v>1524</v>
      </c>
      <c r="R393" s="2" t="str">
        <f t="shared" ca="1" si="79"/>
        <v/>
      </c>
      <c r="S393" s="2" t="str">
        <f>IF(AB393="","",IF(COUNTIFS(AB$1:AB393,AB393,AD$1:AD393,AD393)&gt;1,"",IF(COUNTIFS(AB:AB,AB393,AD:AD,AD393)&gt;=1,"月作業","")))</f>
        <v/>
      </c>
      <c r="T393" s="2" t="str">
        <f t="shared" ca="1" si="80"/>
        <v/>
      </c>
      <c r="U393" s="2" t="str">
        <f>IF(AB393="","",IF(COUNTIFS(AC$1:AC393,AC393,AD$1:AD393,AD393)&gt;1,"",IF(COUNTIFS(AC:AC,AC393,AD:AD,AD393)&gt;=1,"日作業","")))</f>
        <v/>
      </c>
      <c r="V393" s="2" t="str">
        <f t="shared" ca="1" si="81"/>
        <v/>
      </c>
      <c r="W393" s="2" t="str">
        <f>IF(AB393="","",IF(COUNTIF(AB$1:AB393,AB393)&gt;1,"",IF(COUNTIF(AB:AB,AB393)&gt;=1,"月","")))</f>
        <v/>
      </c>
      <c r="X393" s="2" t="str">
        <f t="shared" ca="1" si="82"/>
        <v/>
      </c>
      <c r="Y393" s="2" t="str">
        <f>IF(AC393="","",IF(COUNTIF(AC$1:AC393,AC393)&gt;1,"",IF(COUNTIF(AC:AC,AC393)&gt;=1,"月日","")))</f>
        <v/>
      </c>
      <c r="Z393" s="2" t="str">
        <f t="shared" ca="1" si="83"/>
        <v/>
      </c>
      <c r="AA393" s="2" t="str">
        <f>IF(AD393="","",IF(COUNTIF(AD$1:AD393,AD393)&gt;1,"",IF(COUNTIF(AD:AD,AD393)&gt;=1,"作業","")))</f>
        <v/>
      </c>
      <c r="AB393" s="2" t="str">
        <f t="shared" si="73"/>
        <v/>
      </c>
      <c r="AC393" s="3" t="str">
        <f t="shared" si="74"/>
        <v/>
      </c>
      <c r="AD393" s="2" t="str">
        <f t="shared" si="75"/>
        <v/>
      </c>
      <c r="AE393" s="2" t="str">
        <f t="shared" si="76"/>
        <v/>
      </c>
      <c r="AF393" s="2" t="str">
        <f t="shared" si="77"/>
        <v/>
      </c>
      <c r="AG393" s="2" t="str">
        <f t="shared" si="84"/>
        <v/>
      </c>
      <c r="AH393" s="2" t="str">
        <f t="shared" si="78"/>
        <v/>
      </c>
      <c r="AI393" s="2" t="str">
        <f t="shared" si="78"/>
        <v/>
      </c>
    </row>
    <row r="394" spans="7:35">
      <c r="G394" s="1" t="str">
        <f>IF(COUNTIF(A$1:A393, A394) &gt; 0, "", IF(SUMIF(A:A, A394,F:F) &gt; 7.75, SUMIF(A:A, A394,F:F) - 7.75, ""))</f>
        <v/>
      </c>
      <c r="M394" s="1" t="s">
        <v>7884</v>
      </c>
      <c r="N394" s="1" t="s">
        <v>9883</v>
      </c>
      <c r="O394" s="1" t="s">
        <v>4034</v>
      </c>
      <c r="P394" s="1" t="s">
        <v>4035</v>
      </c>
      <c r="Q394" s="1" t="s">
        <v>1525</v>
      </c>
      <c r="R394" s="2" t="str">
        <f t="shared" ca="1" si="79"/>
        <v/>
      </c>
      <c r="S394" s="2" t="str">
        <f>IF(AB394="","",IF(COUNTIFS(AB$1:AB394,AB394,AD$1:AD394,AD394)&gt;1,"",IF(COUNTIFS(AB:AB,AB394,AD:AD,AD394)&gt;=1,"月作業","")))</f>
        <v/>
      </c>
      <c r="T394" s="2" t="str">
        <f t="shared" ca="1" si="80"/>
        <v/>
      </c>
      <c r="U394" s="2" t="str">
        <f>IF(AB394="","",IF(COUNTIFS(AC$1:AC394,AC394,AD$1:AD394,AD394)&gt;1,"",IF(COUNTIFS(AC:AC,AC394,AD:AD,AD394)&gt;=1,"日作業","")))</f>
        <v/>
      </c>
      <c r="V394" s="2" t="str">
        <f t="shared" ca="1" si="81"/>
        <v/>
      </c>
      <c r="W394" s="2" t="str">
        <f>IF(AB394="","",IF(COUNTIF(AB$1:AB394,AB394)&gt;1,"",IF(COUNTIF(AB:AB,AB394)&gt;=1,"月","")))</f>
        <v/>
      </c>
      <c r="X394" s="2" t="str">
        <f t="shared" ca="1" si="82"/>
        <v/>
      </c>
      <c r="Y394" s="2" t="str">
        <f>IF(AC394="","",IF(COUNTIF(AC$1:AC394,AC394)&gt;1,"",IF(COUNTIF(AC:AC,AC394)&gt;=1,"月日","")))</f>
        <v/>
      </c>
      <c r="Z394" s="2" t="str">
        <f t="shared" ca="1" si="83"/>
        <v/>
      </c>
      <c r="AA394" s="2" t="str">
        <f>IF(AD394="","",IF(COUNTIF(AD$1:AD394,AD394)&gt;1,"",IF(COUNTIF(AD:AD,AD394)&gt;=1,"作業","")))</f>
        <v/>
      </c>
      <c r="AB394" s="2" t="str">
        <f t="shared" si="73"/>
        <v/>
      </c>
      <c r="AC394" s="3" t="str">
        <f t="shared" si="74"/>
        <v/>
      </c>
      <c r="AD394" s="2" t="str">
        <f t="shared" si="75"/>
        <v/>
      </c>
      <c r="AE394" s="2" t="str">
        <f t="shared" si="76"/>
        <v/>
      </c>
      <c r="AF394" s="2" t="str">
        <f t="shared" si="77"/>
        <v/>
      </c>
      <c r="AG394" s="2" t="str">
        <f t="shared" si="84"/>
        <v/>
      </c>
      <c r="AH394" s="2" t="str">
        <f t="shared" si="78"/>
        <v/>
      </c>
      <c r="AI394" s="2" t="str">
        <f t="shared" si="78"/>
        <v/>
      </c>
    </row>
    <row r="395" spans="7:35">
      <c r="G395" s="1" t="str">
        <f>IF(COUNTIF(A$1:A394, A395) &gt; 0, "", IF(SUMIF(A:A, A395,F:F) &gt; 7.75, SUMIF(A:A, A395,F:F) - 7.75, ""))</f>
        <v/>
      </c>
      <c r="M395" s="1" t="s">
        <v>7885</v>
      </c>
      <c r="N395" s="1" t="s">
        <v>9884</v>
      </c>
      <c r="O395" s="1" t="s">
        <v>4036</v>
      </c>
      <c r="P395" s="1" t="s">
        <v>4037</v>
      </c>
      <c r="Q395" s="1" t="s">
        <v>1526</v>
      </c>
      <c r="R395" s="2" t="str">
        <f t="shared" ca="1" si="79"/>
        <v/>
      </c>
      <c r="S395" s="2" t="str">
        <f>IF(AB395="","",IF(COUNTIFS(AB$1:AB395,AB395,AD$1:AD395,AD395)&gt;1,"",IF(COUNTIFS(AB:AB,AB395,AD:AD,AD395)&gt;=1,"月作業","")))</f>
        <v/>
      </c>
      <c r="T395" s="2" t="str">
        <f t="shared" ca="1" si="80"/>
        <v/>
      </c>
      <c r="U395" s="2" t="str">
        <f>IF(AB395="","",IF(COUNTIFS(AC$1:AC395,AC395,AD$1:AD395,AD395)&gt;1,"",IF(COUNTIFS(AC:AC,AC395,AD:AD,AD395)&gt;=1,"日作業","")))</f>
        <v/>
      </c>
      <c r="V395" s="2" t="str">
        <f t="shared" ca="1" si="81"/>
        <v/>
      </c>
      <c r="W395" s="2" t="str">
        <f>IF(AB395="","",IF(COUNTIF(AB$1:AB395,AB395)&gt;1,"",IF(COUNTIF(AB:AB,AB395)&gt;=1,"月","")))</f>
        <v/>
      </c>
      <c r="X395" s="2" t="str">
        <f t="shared" ca="1" si="82"/>
        <v/>
      </c>
      <c r="Y395" s="2" t="str">
        <f>IF(AC395="","",IF(COUNTIF(AC$1:AC395,AC395)&gt;1,"",IF(COUNTIF(AC:AC,AC395)&gt;=1,"月日","")))</f>
        <v/>
      </c>
      <c r="Z395" s="2" t="str">
        <f t="shared" ca="1" si="83"/>
        <v/>
      </c>
      <c r="AA395" s="2" t="str">
        <f>IF(AD395="","",IF(COUNTIF(AD$1:AD395,AD395)&gt;1,"",IF(COUNTIF(AD:AD,AD395)&gt;=1,"作業","")))</f>
        <v/>
      </c>
      <c r="AB395" s="2" t="str">
        <f t="shared" si="73"/>
        <v/>
      </c>
      <c r="AC395" s="3" t="str">
        <f t="shared" si="74"/>
        <v/>
      </c>
      <c r="AD395" s="2" t="str">
        <f t="shared" si="75"/>
        <v/>
      </c>
      <c r="AE395" s="2" t="str">
        <f t="shared" si="76"/>
        <v/>
      </c>
      <c r="AF395" s="2" t="str">
        <f t="shared" si="77"/>
        <v/>
      </c>
      <c r="AG395" s="2" t="str">
        <f t="shared" si="84"/>
        <v/>
      </c>
      <c r="AH395" s="2" t="str">
        <f t="shared" si="78"/>
        <v/>
      </c>
      <c r="AI395" s="2" t="str">
        <f t="shared" si="78"/>
        <v/>
      </c>
    </row>
    <row r="396" spans="7:35">
      <c r="G396" s="1" t="str">
        <f>IF(COUNTIF(A$1:A395, A396) &gt; 0, "", IF(SUMIF(A:A, A396,F:F) &gt; 7.75, SUMIF(A:A, A396,F:F) - 7.75, ""))</f>
        <v/>
      </c>
      <c r="M396" s="1" t="s">
        <v>7886</v>
      </c>
      <c r="N396" s="1" t="s">
        <v>9885</v>
      </c>
      <c r="O396" s="1" t="s">
        <v>4038</v>
      </c>
      <c r="P396" s="1" t="s">
        <v>4039</v>
      </c>
      <c r="Q396" s="1" t="s">
        <v>1527</v>
      </c>
      <c r="R396" s="2" t="str">
        <f t="shared" ca="1" si="79"/>
        <v/>
      </c>
      <c r="S396" s="2" t="str">
        <f>IF(AB396="","",IF(COUNTIFS(AB$1:AB396,AB396,AD$1:AD396,AD396)&gt;1,"",IF(COUNTIFS(AB:AB,AB396,AD:AD,AD396)&gt;=1,"月作業","")))</f>
        <v/>
      </c>
      <c r="T396" s="2" t="str">
        <f t="shared" ca="1" si="80"/>
        <v/>
      </c>
      <c r="U396" s="2" t="str">
        <f>IF(AB396="","",IF(COUNTIFS(AC$1:AC396,AC396,AD$1:AD396,AD396)&gt;1,"",IF(COUNTIFS(AC:AC,AC396,AD:AD,AD396)&gt;=1,"日作業","")))</f>
        <v/>
      </c>
      <c r="V396" s="2" t="str">
        <f t="shared" ca="1" si="81"/>
        <v/>
      </c>
      <c r="W396" s="2" t="str">
        <f>IF(AB396="","",IF(COUNTIF(AB$1:AB396,AB396)&gt;1,"",IF(COUNTIF(AB:AB,AB396)&gt;=1,"月","")))</f>
        <v/>
      </c>
      <c r="X396" s="2" t="str">
        <f t="shared" ca="1" si="82"/>
        <v/>
      </c>
      <c r="Y396" s="2" t="str">
        <f>IF(AC396="","",IF(COUNTIF(AC$1:AC396,AC396)&gt;1,"",IF(COUNTIF(AC:AC,AC396)&gt;=1,"月日","")))</f>
        <v/>
      </c>
      <c r="Z396" s="2" t="str">
        <f t="shared" ca="1" si="83"/>
        <v/>
      </c>
      <c r="AA396" s="2" t="str">
        <f>IF(AD396="","",IF(COUNTIF(AD$1:AD396,AD396)&gt;1,"",IF(COUNTIF(AD:AD,AD396)&gt;=1,"作業","")))</f>
        <v/>
      </c>
      <c r="AB396" s="2" t="str">
        <f t="shared" si="73"/>
        <v/>
      </c>
      <c r="AC396" s="3" t="str">
        <f t="shared" si="74"/>
        <v/>
      </c>
      <c r="AD396" s="2" t="str">
        <f t="shared" si="75"/>
        <v/>
      </c>
      <c r="AE396" s="2" t="str">
        <f t="shared" si="76"/>
        <v/>
      </c>
      <c r="AF396" s="2" t="str">
        <f t="shared" si="77"/>
        <v/>
      </c>
      <c r="AG396" s="2" t="str">
        <f t="shared" si="84"/>
        <v/>
      </c>
      <c r="AH396" s="2" t="str">
        <f t="shared" si="78"/>
        <v/>
      </c>
      <c r="AI396" s="2" t="str">
        <f t="shared" si="78"/>
        <v/>
      </c>
    </row>
    <row r="397" spans="7:35">
      <c r="G397" s="1" t="str">
        <f>IF(COUNTIF(A$1:A396, A397) &gt; 0, "", IF(SUMIF(A:A, A397,F:F) &gt; 7.75, SUMIF(A:A, A397,F:F) - 7.75, ""))</f>
        <v/>
      </c>
      <c r="M397" s="1" t="s">
        <v>7887</v>
      </c>
      <c r="N397" s="1" t="s">
        <v>9886</v>
      </c>
      <c r="O397" s="1" t="s">
        <v>4040</v>
      </c>
      <c r="P397" s="1" t="s">
        <v>4041</v>
      </c>
      <c r="Q397" s="1" t="s">
        <v>1528</v>
      </c>
      <c r="R397" s="2" t="str">
        <f t="shared" ca="1" si="79"/>
        <v/>
      </c>
      <c r="S397" s="2" t="str">
        <f>IF(AB397="","",IF(COUNTIFS(AB$1:AB397,AB397,AD$1:AD397,AD397)&gt;1,"",IF(COUNTIFS(AB:AB,AB397,AD:AD,AD397)&gt;=1,"月作業","")))</f>
        <v/>
      </c>
      <c r="T397" s="2" t="str">
        <f t="shared" ca="1" si="80"/>
        <v/>
      </c>
      <c r="U397" s="2" t="str">
        <f>IF(AB397="","",IF(COUNTIFS(AC$1:AC397,AC397,AD$1:AD397,AD397)&gt;1,"",IF(COUNTIFS(AC:AC,AC397,AD:AD,AD397)&gt;=1,"日作業","")))</f>
        <v/>
      </c>
      <c r="V397" s="2" t="str">
        <f t="shared" ca="1" si="81"/>
        <v/>
      </c>
      <c r="W397" s="2" t="str">
        <f>IF(AB397="","",IF(COUNTIF(AB$1:AB397,AB397)&gt;1,"",IF(COUNTIF(AB:AB,AB397)&gt;=1,"月","")))</f>
        <v/>
      </c>
      <c r="X397" s="2" t="str">
        <f t="shared" ca="1" si="82"/>
        <v/>
      </c>
      <c r="Y397" s="2" t="str">
        <f>IF(AC397="","",IF(COUNTIF(AC$1:AC397,AC397)&gt;1,"",IF(COUNTIF(AC:AC,AC397)&gt;=1,"月日","")))</f>
        <v/>
      </c>
      <c r="Z397" s="2" t="str">
        <f t="shared" ca="1" si="83"/>
        <v/>
      </c>
      <c r="AA397" s="2" t="str">
        <f>IF(AD397="","",IF(COUNTIF(AD$1:AD397,AD397)&gt;1,"",IF(COUNTIF(AD:AD,AD397)&gt;=1,"作業","")))</f>
        <v/>
      </c>
      <c r="AB397" s="2" t="str">
        <f t="shared" si="73"/>
        <v/>
      </c>
      <c r="AC397" s="3" t="str">
        <f t="shared" si="74"/>
        <v/>
      </c>
      <c r="AD397" s="2" t="str">
        <f t="shared" si="75"/>
        <v/>
      </c>
      <c r="AE397" s="2" t="str">
        <f t="shared" si="76"/>
        <v/>
      </c>
      <c r="AF397" s="2" t="str">
        <f t="shared" si="77"/>
        <v/>
      </c>
      <c r="AG397" s="2" t="str">
        <f t="shared" si="84"/>
        <v/>
      </c>
      <c r="AH397" s="2" t="str">
        <f t="shared" si="78"/>
        <v/>
      </c>
      <c r="AI397" s="2" t="str">
        <f t="shared" si="78"/>
        <v/>
      </c>
    </row>
    <row r="398" spans="7:35">
      <c r="G398" s="1" t="str">
        <f>IF(COUNTIF(A$1:A397, A398) &gt; 0, "", IF(SUMIF(A:A, A398,F:F) &gt; 7.75, SUMIF(A:A, A398,F:F) - 7.75, ""))</f>
        <v/>
      </c>
      <c r="M398" s="1" t="s">
        <v>7888</v>
      </c>
      <c r="N398" s="1" t="s">
        <v>9887</v>
      </c>
      <c r="O398" s="1" t="s">
        <v>4042</v>
      </c>
      <c r="P398" s="1" t="s">
        <v>4043</v>
      </c>
      <c r="Q398" s="1" t="s">
        <v>1529</v>
      </c>
      <c r="R398" s="2" t="str">
        <f t="shared" ca="1" si="79"/>
        <v/>
      </c>
      <c r="S398" s="2" t="str">
        <f>IF(AB398="","",IF(COUNTIFS(AB$1:AB398,AB398,AD$1:AD398,AD398)&gt;1,"",IF(COUNTIFS(AB:AB,AB398,AD:AD,AD398)&gt;=1,"月作業","")))</f>
        <v/>
      </c>
      <c r="T398" s="2" t="str">
        <f t="shared" ca="1" si="80"/>
        <v/>
      </c>
      <c r="U398" s="2" t="str">
        <f>IF(AB398="","",IF(COUNTIFS(AC$1:AC398,AC398,AD$1:AD398,AD398)&gt;1,"",IF(COUNTIFS(AC:AC,AC398,AD:AD,AD398)&gt;=1,"日作業","")))</f>
        <v/>
      </c>
      <c r="V398" s="2" t="str">
        <f t="shared" ca="1" si="81"/>
        <v/>
      </c>
      <c r="W398" s="2" t="str">
        <f>IF(AB398="","",IF(COUNTIF(AB$1:AB398,AB398)&gt;1,"",IF(COUNTIF(AB:AB,AB398)&gt;=1,"月","")))</f>
        <v/>
      </c>
      <c r="X398" s="2" t="str">
        <f t="shared" ca="1" si="82"/>
        <v/>
      </c>
      <c r="Y398" s="2" t="str">
        <f>IF(AC398="","",IF(COUNTIF(AC$1:AC398,AC398)&gt;1,"",IF(COUNTIF(AC:AC,AC398)&gt;=1,"月日","")))</f>
        <v/>
      </c>
      <c r="Z398" s="2" t="str">
        <f t="shared" ca="1" si="83"/>
        <v/>
      </c>
      <c r="AA398" s="2" t="str">
        <f>IF(AD398="","",IF(COUNTIF(AD$1:AD398,AD398)&gt;1,"",IF(COUNTIF(AD:AD,AD398)&gt;=1,"作業","")))</f>
        <v/>
      </c>
      <c r="AB398" s="2" t="str">
        <f t="shared" si="73"/>
        <v/>
      </c>
      <c r="AC398" s="3" t="str">
        <f t="shared" si="74"/>
        <v/>
      </c>
      <c r="AD398" s="2" t="str">
        <f t="shared" si="75"/>
        <v/>
      </c>
      <c r="AE398" s="2" t="str">
        <f t="shared" si="76"/>
        <v/>
      </c>
      <c r="AF398" s="2" t="str">
        <f t="shared" si="77"/>
        <v/>
      </c>
      <c r="AG398" s="2" t="str">
        <f t="shared" si="84"/>
        <v/>
      </c>
      <c r="AH398" s="2" t="str">
        <f t="shared" si="78"/>
        <v/>
      </c>
      <c r="AI398" s="2" t="str">
        <f t="shared" si="78"/>
        <v/>
      </c>
    </row>
    <row r="399" spans="7:35">
      <c r="G399" s="1" t="str">
        <f>IF(COUNTIF(A$1:A398, A399) &gt; 0, "", IF(SUMIF(A:A, A399,F:F) &gt; 7.75, SUMIF(A:A, A399,F:F) - 7.75, ""))</f>
        <v/>
      </c>
      <c r="M399" s="1" t="s">
        <v>7889</v>
      </c>
      <c r="N399" s="1" t="s">
        <v>9888</v>
      </c>
      <c r="O399" s="1" t="s">
        <v>4044</v>
      </c>
      <c r="P399" s="1" t="s">
        <v>4045</v>
      </c>
      <c r="Q399" s="1" t="s">
        <v>1530</v>
      </c>
      <c r="R399" s="2" t="str">
        <f t="shared" ca="1" si="79"/>
        <v/>
      </c>
      <c r="S399" s="2" t="str">
        <f>IF(AB399="","",IF(COUNTIFS(AB$1:AB399,AB399,AD$1:AD399,AD399)&gt;1,"",IF(COUNTIFS(AB:AB,AB399,AD:AD,AD399)&gt;=1,"月作業","")))</f>
        <v/>
      </c>
      <c r="T399" s="2" t="str">
        <f t="shared" ca="1" si="80"/>
        <v/>
      </c>
      <c r="U399" s="2" t="str">
        <f>IF(AB399="","",IF(COUNTIFS(AC$1:AC399,AC399,AD$1:AD399,AD399)&gt;1,"",IF(COUNTIFS(AC:AC,AC399,AD:AD,AD399)&gt;=1,"日作業","")))</f>
        <v/>
      </c>
      <c r="V399" s="2" t="str">
        <f t="shared" ca="1" si="81"/>
        <v/>
      </c>
      <c r="W399" s="2" t="str">
        <f>IF(AB399="","",IF(COUNTIF(AB$1:AB399,AB399)&gt;1,"",IF(COUNTIF(AB:AB,AB399)&gt;=1,"月","")))</f>
        <v/>
      </c>
      <c r="X399" s="2" t="str">
        <f t="shared" ca="1" si="82"/>
        <v/>
      </c>
      <c r="Y399" s="2" t="str">
        <f>IF(AC399="","",IF(COUNTIF(AC$1:AC399,AC399)&gt;1,"",IF(COUNTIF(AC:AC,AC399)&gt;=1,"月日","")))</f>
        <v/>
      </c>
      <c r="Z399" s="2" t="str">
        <f t="shared" ca="1" si="83"/>
        <v/>
      </c>
      <c r="AA399" s="2" t="str">
        <f>IF(AD399="","",IF(COUNTIF(AD$1:AD399,AD399)&gt;1,"",IF(COUNTIF(AD:AD,AD399)&gt;=1,"作業","")))</f>
        <v/>
      </c>
      <c r="AB399" s="2" t="str">
        <f t="shared" si="73"/>
        <v/>
      </c>
      <c r="AC399" s="3" t="str">
        <f t="shared" si="74"/>
        <v/>
      </c>
      <c r="AD399" s="2" t="str">
        <f t="shared" si="75"/>
        <v/>
      </c>
      <c r="AE399" s="2" t="str">
        <f t="shared" si="76"/>
        <v/>
      </c>
      <c r="AF399" s="2" t="str">
        <f t="shared" si="77"/>
        <v/>
      </c>
      <c r="AG399" s="2" t="str">
        <f t="shared" si="84"/>
        <v/>
      </c>
      <c r="AH399" s="2" t="str">
        <f t="shared" si="78"/>
        <v/>
      </c>
      <c r="AI399" s="2" t="str">
        <f t="shared" si="78"/>
        <v/>
      </c>
    </row>
    <row r="400" spans="7:35">
      <c r="G400" s="1" t="str">
        <f>IF(COUNTIF(A$1:A399, A400) &gt; 0, "", IF(SUMIF(A:A, A400,F:F) &gt; 7.75, SUMIF(A:A, A400,F:F) - 7.75, ""))</f>
        <v/>
      </c>
      <c r="M400" s="1" t="s">
        <v>7890</v>
      </c>
      <c r="N400" s="1" t="s">
        <v>9889</v>
      </c>
      <c r="O400" s="1" t="s">
        <v>4046</v>
      </c>
      <c r="P400" s="1" t="s">
        <v>4047</v>
      </c>
      <c r="Q400" s="1" t="s">
        <v>1531</v>
      </c>
      <c r="R400" s="2" t="str">
        <f t="shared" ca="1" si="79"/>
        <v/>
      </c>
      <c r="S400" s="2" t="str">
        <f>IF(AB400="","",IF(COUNTIFS(AB$1:AB400,AB400,AD$1:AD400,AD400)&gt;1,"",IF(COUNTIFS(AB:AB,AB400,AD:AD,AD400)&gt;=1,"月作業","")))</f>
        <v/>
      </c>
      <c r="T400" s="2" t="str">
        <f t="shared" ca="1" si="80"/>
        <v/>
      </c>
      <c r="U400" s="2" t="str">
        <f>IF(AB400="","",IF(COUNTIFS(AC$1:AC400,AC400,AD$1:AD400,AD400)&gt;1,"",IF(COUNTIFS(AC:AC,AC400,AD:AD,AD400)&gt;=1,"日作業","")))</f>
        <v/>
      </c>
      <c r="V400" s="2" t="str">
        <f t="shared" ca="1" si="81"/>
        <v/>
      </c>
      <c r="W400" s="2" t="str">
        <f>IF(AB400="","",IF(COUNTIF(AB$1:AB400,AB400)&gt;1,"",IF(COUNTIF(AB:AB,AB400)&gt;=1,"月","")))</f>
        <v/>
      </c>
      <c r="X400" s="2" t="str">
        <f t="shared" ca="1" si="82"/>
        <v/>
      </c>
      <c r="Y400" s="2" t="str">
        <f>IF(AC400="","",IF(COUNTIF(AC$1:AC400,AC400)&gt;1,"",IF(COUNTIF(AC:AC,AC400)&gt;=1,"月日","")))</f>
        <v/>
      </c>
      <c r="Z400" s="2" t="str">
        <f t="shared" ca="1" si="83"/>
        <v/>
      </c>
      <c r="AA400" s="2" t="str">
        <f>IF(AD400="","",IF(COUNTIF(AD$1:AD400,AD400)&gt;1,"",IF(COUNTIF(AD:AD,AD400)&gt;=1,"作業","")))</f>
        <v/>
      </c>
      <c r="AB400" s="2" t="str">
        <f t="shared" si="73"/>
        <v/>
      </c>
      <c r="AC400" s="3" t="str">
        <f t="shared" si="74"/>
        <v/>
      </c>
      <c r="AD400" s="2" t="str">
        <f t="shared" si="75"/>
        <v/>
      </c>
      <c r="AE400" s="2" t="str">
        <f t="shared" si="76"/>
        <v/>
      </c>
      <c r="AF400" s="2" t="str">
        <f t="shared" si="77"/>
        <v/>
      </c>
      <c r="AG400" s="2" t="str">
        <f t="shared" si="84"/>
        <v/>
      </c>
      <c r="AH400" s="2" t="str">
        <f t="shared" si="78"/>
        <v/>
      </c>
      <c r="AI400" s="2" t="str">
        <f t="shared" si="78"/>
        <v/>
      </c>
    </row>
    <row r="401" spans="7:35">
      <c r="G401" s="1" t="str">
        <f>IF(COUNTIF(A$1:A400, A401) &gt; 0, "", IF(SUMIF(A:A, A401,F:F) &gt; 7.75, SUMIF(A:A, A401,F:F) - 7.75, ""))</f>
        <v/>
      </c>
      <c r="M401" s="1" t="s">
        <v>7891</v>
      </c>
      <c r="N401" s="1" t="s">
        <v>9890</v>
      </c>
      <c r="O401" s="1" t="s">
        <v>4048</v>
      </c>
      <c r="P401" s="1" t="s">
        <v>4049</v>
      </c>
      <c r="Q401" s="1" t="s">
        <v>1532</v>
      </c>
      <c r="R401" s="2" t="str">
        <f t="shared" ca="1" si="79"/>
        <v/>
      </c>
      <c r="S401" s="2" t="str">
        <f>IF(AB401="","",IF(COUNTIFS(AB$1:AB401,AB401,AD$1:AD401,AD401)&gt;1,"",IF(COUNTIFS(AB:AB,AB401,AD:AD,AD401)&gt;=1,"月作業","")))</f>
        <v/>
      </c>
      <c r="T401" s="2" t="str">
        <f t="shared" ca="1" si="80"/>
        <v/>
      </c>
      <c r="U401" s="2" t="str">
        <f>IF(AB401="","",IF(COUNTIFS(AC$1:AC401,AC401,AD$1:AD401,AD401)&gt;1,"",IF(COUNTIFS(AC:AC,AC401,AD:AD,AD401)&gt;=1,"日作業","")))</f>
        <v/>
      </c>
      <c r="V401" s="2" t="str">
        <f t="shared" ca="1" si="81"/>
        <v/>
      </c>
      <c r="W401" s="2" t="str">
        <f>IF(AB401="","",IF(COUNTIF(AB$1:AB401,AB401)&gt;1,"",IF(COUNTIF(AB:AB,AB401)&gt;=1,"月","")))</f>
        <v/>
      </c>
      <c r="X401" s="2" t="str">
        <f t="shared" ca="1" si="82"/>
        <v/>
      </c>
      <c r="Y401" s="2" t="str">
        <f>IF(AC401="","",IF(COUNTIF(AC$1:AC401,AC401)&gt;1,"",IF(COUNTIF(AC:AC,AC401)&gt;=1,"月日","")))</f>
        <v/>
      </c>
      <c r="Z401" s="2" t="str">
        <f t="shared" ca="1" si="83"/>
        <v/>
      </c>
      <c r="AA401" s="2" t="str">
        <f>IF(AD401="","",IF(COUNTIF(AD$1:AD401,AD401)&gt;1,"",IF(COUNTIF(AD:AD,AD401)&gt;=1,"作業","")))</f>
        <v/>
      </c>
      <c r="AB401" s="2" t="str">
        <f t="shared" si="73"/>
        <v/>
      </c>
      <c r="AC401" s="3" t="str">
        <f t="shared" si="74"/>
        <v/>
      </c>
      <c r="AD401" s="2" t="str">
        <f t="shared" si="75"/>
        <v/>
      </c>
      <c r="AE401" s="2" t="str">
        <f t="shared" si="76"/>
        <v/>
      </c>
      <c r="AF401" s="2" t="str">
        <f t="shared" si="77"/>
        <v/>
      </c>
      <c r="AG401" s="2" t="str">
        <f t="shared" si="84"/>
        <v/>
      </c>
      <c r="AH401" s="2" t="str">
        <f t="shared" si="78"/>
        <v/>
      </c>
      <c r="AI401" s="2" t="str">
        <f t="shared" si="78"/>
        <v/>
      </c>
    </row>
    <row r="402" spans="7:35">
      <c r="G402" s="1" t="str">
        <f>IF(COUNTIF(A$1:A401, A402) &gt; 0, "", IF(SUMIF(A:A, A402,F:F) &gt; 7.75, SUMIF(A:A, A402,F:F) - 7.75, ""))</f>
        <v/>
      </c>
      <c r="M402" s="1" t="s">
        <v>7892</v>
      </c>
      <c r="N402" s="1" t="s">
        <v>9891</v>
      </c>
      <c r="O402" s="1" t="s">
        <v>4050</v>
      </c>
      <c r="P402" s="1" t="s">
        <v>4051</v>
      </c>
      <c r="Q402" s="1" t="s">
        <v>1533</v>
      </c>
      <c r="R402" s="2" t="str">
        <f t="shared" ca="1" si="79"/>
        <v/>
      </c>
      <c r="S402" s="2" t="str">
        <f>IF(AB402="","",IF(COUNTIFS(AB$1:AB402,AB402,AD$1:AD402,AD402)&gt;1,"",IF(COUNTIFS(AB:AB,AB402,AD:AD,AD402)&gt;=1,"月作業","")))</f>
        <v/>
      </c>
      <c r="T402" s="2" t="str">
        <f t="shared" ca="1" si="80"/>
        <v/>
      </c>
      <c r="U402" s="2" t="str">
        <f>IF(AB402="","",IF(COUNTIFS(AC$1:AC402,AC402,AD$1:AD402,AD402)&gt;1,"",IF(COUNTIFS(AC:AC,AC402,AD:AD,AD402)&gt;=1,"日作業","")))</f>
        <v/>
      </c>
      <c r="V402" s="2" t="str">
        <f t="shared" ca="1" si="81"/>
        <v/>
      </c>
      <c r="W402" s="2" t="str">
        <f>IF(AB402="","",IF(COUNTIF(AB$1:AB402,AB402)&gt;1,"",IF(COUNTIF(AB:AB,AB402)&gt;=1,"月","")))</f>
        <v/>
      </c>
      <c r="X402" s="2" t="str">
        <f t="shared" ca="1" si="82"/>
        <v/>
      </c>
      <c r="Y402" s="2" t="str">
        <f>IF(AC402="","",IF(COUNTIF(AC$1:AC402,AC402)&gt;1,"",IF(COUNTIF(AC:AC,AC402)&gt;=1,"月日","")))</f>
        <v/>
      </c>
      <c r="Z402" s="2" t="str">
        <f t="shared" ca="1" si="83"/>
        <v/>
      </c>
      <c r="AA402" s="2" t="str">
        <f>IF(AD402="","",IF(COUNTIF(AD$1:AD402,AD402)&gt;1,"",IF(COUNTIF(AD:AD,AD402)&gt;=1,"作業","")))</f>
        <v/>
      </c>
      <c r="AB402" s="2" t="str">
        <f t="shared" si="73"/>
        <v/>
      </c>
      <c r="AC402" s="3" t="str">
        <f t="shared" si="74"/>
        <v/>
      </c>
      <c r="AD402" s="2" t="str">
        <f t="shared" si="75"/>
        <v/>
      </c>
      <c r="AE402" s="2" t="str">
        <f t="shared" si="76"/>
        <v/>
      </c>
      <c r="AF402" s="2" t="str">
        <f t="shared" si="77"/>
        <v/>
      </c>
      <c r="AG402" s="2" t="str">
        <f t="shared" si="84"/>
        <v/>
      </c>
      <c r="AH402" s="2" t="str">
        <f t="shared" si="78"/>
        <v/>
      </c>
      <c r="AI402" s="2" t="str">
        <f t="shared" si="78"/>
        <v/>
      </c>
    </row>
    <row r="403" spans="7:35">
      <c r="G403" s="1" t="str">
        <f>IF(COUNTIF(A$1:A402, A403) &gt; 0, "", IF(SUMIF(A:A, A403,F:F) &gt; 7.75, SUMIF(A:A, A403,F:F) - 7.75, ""))</f>
        <v/>
      </c>
      <c r="M403" s="1" t="s">
        <v>7893</v>
      </c>
      <c r="N403" s="1" t="s">
        <v>9892</v>
      </c>
      <c r="O403" s="1" t="s">
        <v>4052</v>
      </c>
      <c r="P403" s="1" t="s">
        <v>4053</v>
      </c>
      <c r="Q403" s="1" t="s">
        <v>1534</v>
      </c>
      <c r="R403" s="2" t="str">
        <f t="shared" ca="1" si="79"/>
        <v/>
      </c>
      <c r="S403" s="2" t="str">
        <f>IF(AB403="","",IF(COUNTIFS(AB$1:AB403,AB403,AD$1:AD403,AD403)&gt;1,"",IF(COUNTIFS(AB:AB,AB403,AD:AD,AD403)&gt;=1,"月作業","")))</f>
        <v/>
      </c>
      <c r="T403" s="2" t="str">
        <f t="shared" ca="1" si="80"/>
        <v/>
      </c>
      <c r="U403" s="2" t="str">
        <f>IF(AB403="","",IF(COUNTIFS(AC$1:AC403,AC403,AD$1:AD403,AD403)&gt;1,"",IF(COUNTIFS(AC:AC,AC403,AD:AD,AD403)&gt;=1,"日作業","")))</f>
        <v/>
      </c>
      <c r="V403" s="2" t="str">
        <f t="shared" ca="1" si="81"/>
        <v/>
      </c>
      <c r="W403" s="2" t="str">
        <f>IF(AB403="","",IF(COUNTIF(AB$1:AB403,AB403)&gt;1,"",IF(COUNTIF(AB:AB,AB403)&gt;=1,"月","")))</f>
        <v/>
      </c>
      <c r="X403" s="2" t="str">
        <f t="shared" ca="1" si="82"/>
        <v/>
      </c>
      <c r="Y403" s="2" t="str">
        <f>IF(AC403="","",IF(COUNTIF(AC$1:AC403,AC403)&gt;1,"",IF(COUNTIF(AC:AC,AC403)&gt;=1,"月日","")))</f>
        <v/>
      </c>
      <c r="Z403" s="2" t="str">
        <f t="shared" ca="1" si="83"/>
        <v/>
      </c>
      <c r="AA403" s="2" t="str">
        <f>IF(AD403="","",IF(COUNTIF(AD$1:AD403,AD403)&gt;1,"",IF(COUNTIF(AD:AD,AD403)&gt;=1,"作業","")))</f>
        <v/>
      </c>
      <c r="AB403" s="2" t="str">
        <f t="shared" si="73"/>
        <v/>
      </c>
      <c r="AC403" s="3" t="str">
        <f t="shared" si="74"/>
        <v/>
      </c>
      <c r="AD403" s="2" t="str">
        <f t="shared" si="75"/>
        <v/>
      </c>
      <c r="AE403" s="2" t="str">
        <f t="shared" si="76"/>
        <v/>
      </c>
      <c r="AF403" s="2" t="str">
        <f t="shared" si="77"/>
        <v/>
      </c>
      <c r="AG403" s="2" t="str">
        <f t="shared" si="84"/>
        <v/>
      </c>
      <c r="AH403" s="2" t="str">
        <f t="shared" si="78"/>
        <v/>
      </c>
      <c r="AI403" s="2" t="str">
        <f t="shared" si="78"/>
        <v/>
      </c>
    </row>
    <row r="404" spans="7:35">
      <c r="G404" s="1" t="str">
        <f>IF(COUNTIF(A$1:A403, A404) &gt; 0, "", IF(SUMIF(A:A, A404,F:F) &gt; 7.75, SUMIF(A:A, A404,F:F) - 7.75, ""))</f>
        <v/>
      </c>
      <c r="M404" s="1" t="s">
        <v>7894</v>
      </c>
      <c r="N404" s="1" t="s">
        <v>9893</v>
      </c>
      <c r="O404" s="1" t="s">
        <v>4054</v>
      </c>
      <c r="P404" s="1" t="s">
        <v>4055</v>
      </c>
      <c r="Q404" s="1" t="s">
        <v>1535</v>
      </c>
      <c r="R404" s="2" t="str">
        <f t="shared" ca="1" si="79"/>
        <v/>
      </c>
      <c r="S404" s="2" t="str">
        <f>IF(AB404="","",IF(COUNTIFS(AB$1:AB404,AB404,AD$1:AD404,AD404)&gt;1,"",IF(COUNTIFS(AB:AB,AB404,AD:AD,AD404)&gt;=1,"月作業","")))</f>
        <v/>
      </c>
      <c r="T404" s="2" t="str">
        <f t="shared" ca="1" si="80"/>
        <v/>
      </c>
      <c r="U404" s="2" t="str">
        <f>IF(AB404="","",IF(COUNTIFS(AC$1:AC404,AC404,AD$1:AD404,AD404)&gt;1,"",IF(COUNTIFS(AC:AC,AC404,AD:AD,AD404)&gt;=1,"日作業","")))</f>
        <v/>
      </c>
      <c r="V404" s="2" t="str">
        <f t="shared" ca="1" si="81"/>
        <v/>
      </c>
      <c r="W404" s="2" t="str">
        <f>IF(AB404="","",IF(COUNTIF(AB$1:AB404,AB404)&gt;1,"",IF(COUNTIF(AB:AB,AB404)&gt;=1,"月","")))</f>
        <v/>
      </c>
      <c r="X404" s="2" t="str">
        <f t="shared" ca="1" si="82"/>
        <v/>
      </c>
      <c r="Y404" s="2" t="str">
        <f>IF(AC404="","",IF(COUNTIF(AC$1:AC404,AC404)&gt;1,"",IF(COUNTIF(AC:AC,AC404)&gt;=1,"月日","")))</f>
        <v/>
      </c>
      <c r="Z404" s="2" t="str">
        <f t="shared" ca="1" si="83"/>
        <v/>
      </c>
      <c r="AA404" s="2" t="str">
        <f>IF(AD404="","",IF(COUNTIF(AD$1:AD404,AD404)&gt;1,"",IF(COUNTIF(AD:AD,AD404)&gt;=1,"作業","")))</f>
        <v/>
      </c>
      <c r="AB404" s="2" t="str">
        <f t="shared" si="73"/>
        <v/>
      </c>
      <c r="AC404" s="3" t="str">
        <f t="shared" si="74"/>
        <v/>
      </c>
      <c r="AD404" s="2" t="str">
        <f t="shared" si="75"/>
        <v/>
      </c>
      <c r="AE404" s="2" t="str">
        <f t="shared" si="76"/>
        <v/>
      </c>
      <c r="AF404" s="2" t="str">
        <f t="shared" si="77"/>
        <v/>
      </c>
      <c r="AG404" s="2" t="str">
        <f t="shared" si="84"/>
        <v/>
      </c>
      <c r="AH404" s="2" t="str">
        <f t="shared" si="78"/>
        <v/>
      </c>
      <c r="AI404" s="2" t="str">
        <f t="shared" si="78"/>
        <v/>
      </c>
    </row>
    <row r="405" spans="7:35">
      <c r="G405" s="1" t="str">
        <f>IF(COUNTIF(A$1:A404, A405) &gt; 0, "", IF(SUMIF(A:A, A405,F:F) &gt; 7.75, SUMIF(A:A, A405,F:F) - 7.75, ""))</f>
        <v/>
      </c>
      <c r="M405" s="1" t="s">
        <v>7895</v>
      </c>
      <c r="N405" s="1" t="s">
        <v>9894</v>
      </c>
      <c r="O405" s="1" t="s">
        <v>4056</v>
      </c>
      <c r="P405" s="1" t="s">
        <v>4057</v>
      </c>
      <c r="Q405" s="1" t="s">
        <v>1536</v>
      </c>
      <c r="R405" s="2" t="str">
        <f t="shared" ca="1" si="79"/>
        <v/>
      </c>
      <c r="S405" s="2" t="str">
        <f>IF(AB405="","",IF(COUNTIFS(AB$1:AB405,AB405,AD$1:AD405,AD405)&gt;1,"",IF(COUNTIFS(AB:AB,AB405,AD:AD,AD405)&gt;=1,"月作業","")))</f>
        <v/>
      </c>
      <c r="T405" s="2" t="str">
        <f t="shared" ca="1" si="80"/>
        <v/>
      </c>
      <c r="U405" s="2" t="str">
        <f>IF(AB405="","",IF(COUNTIFS(AC$1:AC405,AC405,AD$1:AD405,AD405)&gt;1,"",IF(COUNTIFS(AC:AC,AC405,AD:AD,AD405)&gt;=1,"日作業","")))</f>
        <v/>
      </c>
      <c r="V405" s="2" t="str">
        <f t="shared" ca="1" si="81"/>
        <v/>
      </c>
      <c r="W405" s="2" t="str">
        <f>IF(AB405="","",IF(COUNTIF(AB$1:AB405,AB405)&gt;1,"",IF(COUNTIF(AB:AB,AB405)&gt;=1,"月","")))</f>
        <v/>
      </c>
      <c r="X405" s="2" t="str">
        <f t="shared" ca="1" si="82"/>
        <v/>
      </c>
      <c r="Y405" s="2" t="str">
        <f>IF(AC405="","",IF(COUNTIF(AC$1:AC405,AC405)&gt;1,"",IF(COUNTIF(AC:AC,AC405)&gt;=1,"月日","")))</f>
        <v/>
      </c>
      <c r="Z405" s="2" t="str">
        <f t="shared" ca="1" si="83"/>
        <v/>
      </c>
      <c r="AA405" s="2" t="str">
        <f>IF(AD405="","",IF(COUNTIF(AD$1:AD405,AD405)&gt;1,"",IF(COUNTIF(AD:AD,AD405)&gt;=1,"作業","")))</f>
        <v/>
      </c>
      <c r="AB405" s="2" t="str">
        <f t="shared" si="73"/>
        <v/>
      </c>
      <c r="AC405" s="3" t="str">
        <f t="shared" si="74"/>
        <v/>
      </c>
      <c r="AD405" s="2" t="str">
        <f t="shared" si="75"/>
        <v/>
      </c>
      <c r="AE405" s="2" t="str">
        <f t="shared" si="76"/>
        <v/>
      </c>
      <c r="AF405" s="2" t="str">
        <f t="shared" si="77"/>
        <v/>
      </c>
      <c r="AG405" s="2" t="str">
        <f t="shared" si="84"/>
        <v/>
      </c>
      <c r="AH405" s="2" t="str">
        <f t="shared" si="78"/>
        <v/>
      </c>
      <c r="AI405" s="2" t="str">
        <f t="shared" si="78"/>
        <v/>
      </c>
    </row>
    <row r="406" spans="7:35">
      <c r="G406" s="1" t="str">
        <f>IF(COUNTIF(A$1:A405, A406) &gt; 0, "", IF(SUMIF(A:A, A406,F:F) &gt; 7.75, SUMIF(A:A, A406,F:F) - 7.75, ""))</f>
        <v/>
      </c>
      <c r="M406" s="1" t="s">
        <v>7896</v>
      </c>
      <c r="N406" s="1" t="s">
        <v>9895</v>
      </c>
      <c r="O406" s="1" t="s">
        <v>4058</v>
      </c>
      <c r="P406" s="1" t="s">
        <v>4059</v>
      </c>
      <c r="Q406" s="1" t="s">
        <v>1537</v>
      </c>
      <c r="R406" s="2" t="str">
        <f t="shared" ca="1" si="79"/>
        <v/>
      </c>
      <c r="S406" s="2" t="str">
        <f>IF(AB406="","",IF(COUNTIFS(AB$1:AB406,AB406,AD$1:AD406,AD406)&gt;1,"",IF(COUNTIFS(AB:AB,AB406,AD:AD,AD406)&gt;=1,"月作業","")))</f>
        <v/>
      </c>
      <c r="T406" s="2" t="str">
        <f t="shared" ca="1" si="80"/>
        <v/>
      </c>
      <c r="U406" s="2" t="str">
        <f>IF(AB406="","",IF(COUNTIFS(AC$1:AC406,AC406,AD$1:AD406,AD406)&gt;1,"",IF(COUNTIFS(AC:AC,AC406,AD:AD,AD406)&gt;=1,"日作業","")))</f>
        <v/>
      </c>
      <c r="V406" s="2" t="str">
        <f t="shared" ca="1" si="81"/>
        <v/>
      </c>
      <c r="W406" s="2" t="str">
        <f>IF(AB406="","",IF(COUNTIF(AB$1:AB406,AB406)&gt;1,"",IF(COUNTIF(AB:AB,AB406)&gt;=1,"月","")))</f>
        <v/>
      </c>
      <c r="X406" s="2" t="str">
        <f t="shared" ca="1" si="82"/>
        <v/>
      </c>
      <c r="Y406" s="2" t="str">
        <f>IF(AC406="","",IF(COUNTIF(AC$1:AC406,AC406)&gt;1,"",IF(COUNTIF(AC:AC,AC406)&gt;=1,"月日","")))</f>
        <v/>
      </c>
      <c r="Z406" s="2" t="str">
        <f t="shared" ca="1" si="83"/>
        <v/>
      </c>
      <c r="AA406" s="2" t="str">
        <f>IF(AD406="","",IF(COUNTIF(AD$1:AD406,AD406)&gt;1,"",IF(COUNTIF(AD:AD,AD406)&gt;=1,"作業","")))</f>
        <v/>
      </c>
      <c r="AB406" s="2" t="str">
        <f t="shared" si="73"/>
        <v/>
      </c>
      <c r="AC406" s="3" t="str">
        <f t="shared" si="74"/>
        <v/>
      </c>
      <c r="AD406" s="2" t="str">
        <f t="shared" si="75"/>
        <v/>
      </c>
      <c r="AE406" s="2" t="str">
        <f t="shared" si="76"/>
        <v/>
      </c>
      <c r="AF406" s="2" t="str">
        <f t="shared" si="77"/>
        <v/>
      </c>
      <c r="AG406" s="2" t="str">
        <f t="shared" si="84"/>
        <v/>
      </c>
      <c r="AH406" s="2" t="str">
        <f t="shared" si="78"/>
        <v/>
      </c>
      <c r="AI406" s="2" t="str">
        <f t="shared" si="78"/>
        <v/>
      </c>
    </row>
    <row r="407" spans="7:35">
      <c r="G407" s="1" t="str">
        <f>IF(COUNTIF(A$1:A406, A407) &gt; 0, "", IF(SUMIF(A:A, A407,F:F) &gt; 7.75, SUMIF(A:A, A407,F:F) - 7.75, ""))</f>
        <v/>
      </c>
      <c r="M407" s="1" t="s">
        <v>7897</v>
      </c>
      <c r="N407" s="1" t="s">
        <v>9896</v>
      </c>
      <c r="O407" s="1" t="s">
        <v>4060</v>
      </c>
      <c r="P407" s="1" t="s">
        <v>4061</v>
      </c>
      <c r="Q407" s="1" t="s">
        <v>1538</v>
      </c>
      <c r="R407" s="2" t="str">
        <f t="shared" ca="1" si="79"/>
        <v/>
      </c>
      <c r="S407" s="2" t="str">
        <f>IF(AB407="","",IF(COUNTIFS(AB$1:AB407,AB407,AD$1:AD407,AD407)&gt;1,"",IF(COUNTIFS(AB:AB,AB407,AD:AD,AD407)&gt;=1,"月作業","")))</f>
        <v/>
      </c>
      <c r="T407" s="2" t="str">
        <f t="shared" ca="1" si="80"/>
        <v/>
      </c>
      <c r="U407" s="2" t="str">
        <f>IF(AB407="","",IF(COUNTIFS(AC$1:AC407,AC407,AD$1:AD407,AD407)&gt;1,"",IF(COUNTIFS(AC:AC,AC407,AD:AD,AD407)&gt;=1,"日作業","")))</f>
        <v/>
      </c>
      <c r="V407" s="2" t="str">
        <f t="shared" ca="1" si="81"/>
        <v/>
      </c>
      <c r="W407" s="2" t="str">
        <f>IF(AB407="","",IF(COUNTIF(AB$1:AB407,AB407)&gt;1,"",IF(COUNTIF(AB:AB,AB407)&gt;=1,"月","")))</f>
        <v/>
      </c>
      <c r="X407" s="2" t="str">
        <f t="shared" ca="1" si="82"/>
        <v/>
      </c>
      <c r="Y407" s="2" t="str">
        <f>IF(AC407="","",IF(COUNTIF(AC$1:AC407,AC407)&gt;1,"",IF(COUNTIF(AC:AC,AC407)&gt;=1,"月日","")))</f>
        <v/>
      </c>
      <c r="Z407" s="2" t="str">
        <f t="shared" ca="1" si="83"/>
        <v/>
      </c>
      <c r="AA407" s="2" t="str">
        <f>IF(AD407="","",IF(COUNTIF(AD$1:AD407,AD407)&gt;1,"",IF(COUNTIF(AD:AD,AD407)&gt;=1,"作業","")))</f>
        <v/>
      </c>
      <c r="AB407" s="2" t="str">
        <f t="shared" si="73"/>
        <v/>
      </c>
      <c r="AC407" s="3" t="str">
        <f t="shared" si="74"/>
        <v/>
      </c>
      <c r="AD407" s="2" t="str">
        <f t="shared" si="75"/>
        <v/>
      </c>
      <c r="AE407" s="2" t="str">
        <f t="shared" si="76"/>
        <v/>
      </c>
      <c r="AF407" s="2" t="str">
        <f t="shared" si="77"/>
        <v/>
      </c>
      <c r="AG407" s="2" t="str">
        <f t="shared" si="84"/>
        <v/>
      </c>
      <c r="AH407" s="2" t="str">
        <f t="shared" si="78"/>
        <v/>
      </c>
      <c r="AI407" s="2" t="str">
        <f t="shared" si="78"/>
        <v/>
      </c>
    </row>
    <row r="408" spans="7:35">
      <c r="G408" s="1" t="str">
        <f>IF(COUNTIF(A$1:A407, A408) &gt; 0, "", IF(SUMIF(A:A, A408,F:F) &gt; 7.75, SUMIF(A:A, A408,F:F) - 7.75, ""))</f>
        <v/>
      </c>
      <c r="M408" s="1" t="s">
        <v>7898</v>
      </c>
      <c r="N408" s="1" t="s">
        <v>9897</v>
      </c>
      <c r="O408" s="1" t="s">
        <v>4062</v>
      </c>
      <c r="P408" s="1" t="s">
        <v>4063</v>
      </c>
      <c r="Q408" s="1" t="s">
        <v>1539</v>
      </c>
      <c r="R408" s="2" t="str">
        <f t="shared" ca="1" si="79"/>
        <v/>
      </c>
      <c r="S408" s="2" t="str">
        <f>IF(AB408="","",IF(COUNTIFS(AB$1:AB408,AB408,AD$1:AD408,AD408)&gt;1,"",IF(COUNTIFS(AB:AB,AB408,AD:AD,AD408)&gt;=1,"月作業","")))</f>
        <v/>
      </c>
      <c r="T408" s="2" t="str">
        <f t="shared" ca="1" si="80"/>
        <v/>
      </c>
      <c r="U408" s="2" t="str">
        <f>IF(AB408="","",IF(COUNTIFS(AC$1:AC408,AC408,AD$1:AD408,AD408)&gt;1,"",IF(COUNTIFS(AC:AC,AC408,AD:AD,AD408)&gt;=1,"日作業","")))</f>
        <v/>
      </c>
      <c r="V408" s="2" t="str">
        <f t="shared" ca="1" si="81"/>
        <v/>
      </c>
      <c r="W408" s="2" t="str">
        <f>IF(AB408="","",IF(COUNTIF(AB$1:AB408,AB408)&gt;1,"",IF(COUNTIF(AB:AB,AB408)&gt;=1,"月","")))</f>
        <v/>
      </c>
      <c r="X408" s="2" t="str">
        <f t="shared" ca="1" si="82"/>
        <v/>
      </c>
      <c r="Y408" s="2" t="str">
        <f>IF(AC408="","",IF(COUNTIF(AC$1:AC408,AC408)&gt;1,"",IF(COUNTIF(AC:AC,AC408)&gt;=1,"月日","")))</f>
        <v/>
      </c>
      <c r="Z408" s="2" t="str">
        <f t="shared" ca="1" si="83"/>
        <v/>
      </c>
      <c r="AA408" s="2" t="str">
        <f>IF(AD408="","",IF(COUNTIF(AD$1:AD408,AD408)&gt;1,"",IF(COUNTIF(AD:AD,AD408)&gt;=1,"作業","")))</f>
        <v/>
      </c>
      <c r="AB408" s="2" t="str">
        <f t="shared" si="73"/>
        <v/>
      </c>
      <c r="AC408" s="3" t="str">
        <f t="shared" si="74"/>
        <v/>
      </c>
      <c r="AD408" s="2" t="str">
        <f t="shared" si="75"/>
        <v/>
      </c>
      <c r="AE408" s="2" t="str">
        <f t="shared" si="76"/>
        <v/>
      </c>
      <c r="AF408" s="2" t="str">
        <f t="shared" si="77"/>
        <v/>
      </c>
      <c r="AG408" s="2" t="str">
        <f t="shared" si="84"/>
        <v/>
      </c>
      <c r="AH408" s="2" t="str">
        <f t="shared" si="78"/>
        <v/>
      </c>
      <c r="AI408" s="2" t="str">
        <f t="shared" si="78"/>
        <v/>
      </c>
    </row>
    <row r="409" spans="7:35">
      <c r="G409" s="1" t="str">
        <f>IF(COUNTIF(A$1:A408, A409) &gt; 0, "", IF(SUMIF(A:A, A409,F:F) &gt; 7.75, SUMIF(A:A, A409,F:F) - 7.75, ""))</f>
        <v/>
      </c>
      <c r="M409" s="1" t="s">
        <v>7899</v>
      </c>
      <c r="N409" s="1" t="s">
        <v>9898</v>
      </c>
      <c r="O409" s="1" t="s">
        <v>4064</v>
      </c>
      <c r="P409" s="1" t="s">
        <v>4065</v>
      </c>
      <c r="Q409" s="1" t="s">
        <v>1540</v>
      </c>
      <c r="R409" s="2" t="str">
        <f t="shared" ca="1" si="79"/>
        <v/>
      </c>
      <c r="S409" s="2" t="str">
        <f>IF(AB409="","",IF(COUNTIFS(AB$1:AB409,AB409,AD$1:AD409,AD409)&gt;1,"",IF(COUNTIFS(AB:AB,AB409,AD:AD,AD409)&gt;=1,"月作業","")))</f>
        <v/>
      </c>
      <c r="T409" s="2" t="str">
        <f t="shared" ca="1" si="80"/>
        <v/>
      </c>
      <c r="U409" s="2" t="str">
        <f>IF(AB409="","",IF(COUNTIFS(AC$1:AC409,AC409,AD$1:AD409,AD409)&gt;1,"",IF(COUNTIFS(AC:AC,AC409,AD:AD,AD409)&gt;=1,"日作業","")))</f>
        <v/>
      </c>
      <c r="V409" s="2" t="str">
        <f t="shared" ca="1" si="81"/>
        <v/>
      </c>
      <c r="W409" s="2" t="str">
        <f>IF(AB409="","",IF(COUNTIF(AB$1:AB409,AB409)&gt;1,"",IF(COUNTIF(AB:AB,AB409)&gt;=1,"月","")))</f>
        <v/>
      </c>
      <c r="X409" s="2" t="str">
        <f t="shared" ca="1" si="82"/>
        <v/>
      </c>
      <c r="Y409" s="2" t="str">
        <f>IF(AC409="","",IF(COUNTIF(AC$1:AC409,AC409)&gt;1,"",IF(COUNTIF(AC:AC,AC409)&gt;=1,"月日","")))</f>
        <v/>
      </c>
      <c r="Z409" s="2" t="str">
        <f t="shared" ca="1" si="83"/>
        <v/>
      </c>
      <c r="AA409" s="2" t="str">
        <f>IF(AD409="","",IF(COUNTIF(AD$1:AD409,AD409)&gt;1,"",IF(COUNTIF(AD:AD,AD409)&gt;=1,"作業","")))</f>
        <v/>
      </c>
      <c r="AB409" s="2" t="str">
        <f t="shared" si="73"/>
        <v/>
      </c>
      <c r="AC409" s="3" t="str">
        <f t="shared" si="74"/>
        <v/>
      </c>
      <c r="AD409" s="2" t="str">
        <f t="shared" si="75"/>
        <v/>
      </c>
      <c r="AE409" s="2" t="str">
        <f t="shared" si="76"/>
        <v/>
      </c>
      <c r="AF409" s="2" t="str">
        <f t="shared" si="77"/>
        <v/>
      </c>
      <c r="AG409" s="2" t="str">
        <f t="shared" si="84"/>
        <v/>
      </c>
      <c r="AH409" s="2" t="str">
        <f t="shared" si="78"/>
        <v/>
      </c>
      <c r="AI409" s="2" t="str">
        <f t="shared" si="78"/>
        <v/>
      </c>
    </row>
    <row r="410" spans="7:35">
      <c r="G410" s="1" t="str">
        <f>IF(COUNTIF(A$1:A409, A410) &gt; 0, "", IF(SUMIF(A:A, A410,F:F) &gt; 7.75, SUMIF(A:A, A410,F:F) - 7.75, ""))</f>
        <v/>
      </c>
      <c r="M410" s="1" t="s">
        <v>7900</v>
      </c>
      <c r="N410" s="1" t="s">
        <v>9899</v>
      </c>
      <c r="O410" s="1" t="s">
        <v>4066</v>
      </c>
      <c r="P410" s="1" t="s">
        <v>4067</v>
      </c>
      <c r="Q410" s="1" t="s">
        <v>1541</v>
      </c>
      <c r="R410" s="2" t="str">
        <f t="shared" ca="1" si="79"/>
        <v/>
      </c>
      <c r="S410" s="2" t="str">
        <f>IF(AB410="","",IF(COUNTIFS(AB$1:AB410,AB410,AD$1:AD410,AD410)&gt;1,"",IF(COUNTIFS(AB:AB,AB410,AD:AD,AD410)&gt;=1,"月作業","")))</f>
        <v/>
      </c>
      <c r="T410" s="2" t="str">
        <f t="shared" ca="1" si="80"/>
        <v/>
      </c>
      <c r="U410" s="2" t="str">
        <f>IF(AB410="","",IF(COUNTIFS(AC$1:AC410,AC410,AD$1:AD410,AD410)&gt;1,"",IF(COUNTIFS(AC:AC,AC410,AD:AD,AD410)&gt;=1,"日作業","")))</f>
        <v/>
      </c>
      <c r="V410" s="2" t="str">
        <f t="shared" ca="1" si="81"/>
        <v/>
      </c>
      <c r="W410" s="2" t="str">
        <f>IF(AB410="","",IF(COUNTIF(AB$1:AB410,AB410)&gt;1,"",IF(COUNTIF(AB:AB,AB410)&gt;=1,"月","")))</f>
        <v/>
      </c>
      <c r="X410" s="2" t="str">
        <f t="shared" ca="1" si="82"/>
        <v/>
      </c>
      <c r="Y410" s="2" t="str">
        <f>IF(AC410="","",IF(COUNTIF(AC$1:AC410,AC410)&gt;1,"",IF(COUNTIF(AC:AC,AC410)&gt;=1,"月日","")))</f>
        <v/>
      </c>
      <c r="Z410" s="2" t="str">
        <f t="shared" ca="1" si="83"/>
        <v/>
      </c>
      <c r="AA410" s="2" t="str">
        <f>IF(AD410="","",IF(COUNTIF(AD$1:AD410,AD410)&gt;1,"",IF(COUNTIF(AD:AD,AD410)&gt;=1,"作業","")))</f>
        <v/>
      </c>
      <c r="AB410" s="2" t="str">
        <f t="shared" si="73"/>
        <v/>
      </c>
      <c r="AC410" s="3" t="str">
        <f t="shared" si="74"/>
        <v/>
      </c>
      <c r="AD410" s="2" t="str">
        <f t="shared" si="75"/>
        <v/>
      </c>
      <c r="AE410" s="2" t="str">
        <f t="shared" si="76"/>
        <v/>
      </c>
      <c r="AF410" s="2" t="str">
        <f t="shared" si="77"/>
        <v/>
      </c>
      <c r="AG410" s="2" t="str">
        <f t="shared" si="84"/>
        <v/>
      </c>
      <c r="AH410" s="2" t="str">
        <f t="shared" si="78"/>
        <v/>
      </c>
      <c r="AI410" s="2" t="str">
        <f t="shared" si="78"/>
        <v/>
      </c>
    </row>
    <row r="411" spans="7:35">
      <c r="G411" s="1" t="str">
        <f>IF(COUNTIF(A$1:A410, A411) &gt; 0, "", IF(SUMIF(A:A, A411,F:F) &gt; 7.75, SUMIF(A:A, A411,F:F) - 7.75, ""))</f>
        <v/>
      </c>
      <c r="M411" s="1" t="s">
        <v>7901</v>
      </c>
      <c r="N411" s="1" t="s">
        <v>9900</v>
      </c>
      <c r="O411" s="1" t="s">
        <v>4068</v>
      </c>
      <c r="P411" s="1" t="s">
        <v>4069</v>
      </c>
      <c r="Q411" s="1" t="s">
        <v>1542</v>
      </c>
      <c r="R411" s="2" t="str">
        <f t="shared" ca="1" si="79"/>
        <v/>
      </c>
      <c r="S411" s="2" t="str">
        <f>IF(AB411="","",IF(COUNTIFS(AB$1:AB411,AB411,AD$1:AD411,AD411)&gt;1,"",IF(COUNTIFS(AB:AB,AB411,AD:AD,AD411)&gt;=1,"月作業","")))</f>
        <v/>
      </c>
      <c r="T411" s="2" t="str">
        <f t="shared" ca="1" si="80"/>
        <v/>
      </c>
      <c r="U411" s="2" t="str">
        <f>IF(AB411="","",IF(COUNTIFS(AC$1:AC411,AC411,AD$1:AD411,AD411)&gt;1,"",IF(COUNTIFS(AC:AC,AC411,AD:AD,AD411)&gt;=1,"日作業","")))</f>
        <v/>
      </c>
      <c r="V411" s="2" t="str">
        <f t="shared" ca="1" si="81"/>
        <v/>
      </c>
      <c r="W411" s="2" t="str">
        <f>IF(AB411="","",IF(COUNTIF(AB$1:AB411,AB411)&gt;1,"",IF(COUNTIF(AB:AB,AB411)&gt;=1,"月","")))</f>
        <v/>
      </c>
      <c r="X411" s="2" t="str">
        <f t="shared" ca="1" si="82"/>
        <v/>
      </c>
      <c r="Y411" s="2" t="str">
        <f>IF(AC411="","",IF(COUNTIF(AC$1:AC411,AC411)&gt;1,"",IF(COUNTIF(AC:AC,AC411)&gt;=1,"月日","")))</f>
        <v/>
      </c>
      <c r="Z411" s="2" t="str">
        <f t="shared" ca="1" si="83"/>
        <v/>
      </c>
      <c r="AA411" s="2" t="str">
        <f>IF(AD411="","",IF(COUNTIF(AD$1:AD411,AD411)&gt;1,"",IF(COUNTIF(AD:AD,AD411)&gt;=1,"作業","")))</f>
        <v/>
      </c>
      <c r="AB411" s="2" t="str">
        <f t="shared" si="73"/>
        <v/>
      </c>
      <c r="AC411" s="3" t="str">
        <f t="shared" si="74"/>
        <v/>
      </c>
      <c r="AD411" s="2" t="str">
        <f t="shared" si="75"/>
        <v/>
      </c>
      <c r="AE411" s="2" t="str">
        <f t="shared" si="76"/>
        <v/>
      </c>
      <c r="AF411" s="2" t="str">
        <f t="shared" si="77"/>
        <v/>
      </c>
      <c r="AG411" s="2" t="str">
        <f t="shared" si="84"/>
        <v/>
      </c>
      <c r="AH411" s="2" t="str">
        <f t="shared" si="78"/>
        <v/>
      </c>
      <c r="AI411" s="2" t="str">
        <f t="shared" si="78"/>
        <v/>
      </c>
    </row>
    <row r="412" spans="7:35">
      <c r="G412" s="1" t="str">
        <f>IF(COUNTIF(A$1:A411, A412) &gt; 0, "", IF(SUMIF(A:A, A412,F:F) &gt; 7.75, SUMIF(A:A, A412,F:F) - 7.75, ""))</f>
        <v/>
      </c>
      <c r="M412" s="1" t="s">
        <v>7902</v>
      </c>
      <c r="N412" s="1" t="s">
        <v>9901</v>
      </c>
      <c r="O412" s="1" t="s">
        <v>4070</v>
      </c>
      <c r="P412" s="1" t="s">
        <v>4071</v>
      </c>
      <c r="Q412" s="1" t="s">
        <v>1543</v>
      </c>
      <c r="R412" s="2" t="str">
        <f t="shared" ca="1" si="79"/>
        <v/>
      </c>
      <c r="S412" s="2" t="str">
        <f>IF(AB412="","",IF(COUNTIFS(AB$1:AB412,AB412,AD$1:AD412,AD412)&gt;1,"",IF(COUNTIFS(AB:AB,AB412,AD:AD,AD412)&gt;=1,"月作業","")))</f>
        <v/>
      </c>
      <c r="T412" s="2" t="str">
        <f t="shared" ca="1" si="80"/>
        <v/>
      </c>
      <c r="U412" s="2" t="str">
        <f>IF(AB412="","",IF(COUNTIFS(AC$1:AC412,AC412,AD$1:AD412,AD412)&gt;1,"",IF(COUNTIFS(AC:AC,AC412,AD:AD,AD412)&gt;=1,"日作業","")))</f>
        <v/>
      </c>
      <c r="V412" s="2" t="str">
        <f t="shared" ca="1" si="81"/>
        <v/>
      </c>
      <c r="W412" s="2" t="str">
        <f>IF(AB412="","",IF(COUNTIF(AB$1:AB412,AB412)&gt;1,"",IF(COUNTIF(AB:AB,AB412)&gt;=1,"月","")))</f>
        <v/>
      </c>
      <c r="X412" s="2" t="str">
        <f t="shared" ca="1" si="82"/>
        <v/>
      </c>
      <c r="Y412" s="2" t="str">
        <f>IF(AC412="","",IF(COUNTIF(AC$1:AC412,AC412)&gt;1,"",IF(COUNTIF(AC:AC,AC412)&gt;=1,"月日","")))</f>
        <v/>
      </c>
      <c r="Z412" s="2" t="str">
        <f t="shared" ca="1" si="83"/>
        <v/>
      </c>
      <c r="AA412" s="2" t="str">
        <f>IF(AD412="","",IF(COUNTIF(AD$1:AD412,AD412)&gt;1,"",IF(COUNTIF(AD:AD,AD412)&gt;=1,"作業","")))</f>
        <v/>
      </c>
      <c r="AB412" s="2" t="str">
        <f t="shared" si="73"/>
        <v/>
      </c>
      <c r="AC412" s="3" t="str">
        <f t="shared" si="74"/>
        <v/>
      </c>
      <c r="AD412" s="2" t="str">
        <f t="shared" si="75"/>
        <v/>
      </c>
      <c r="AE412" s="2" t="str">
        <f t="shared" si="76"/>
        <v/>
      </c>
      <c r="AF412" s="2" t="str">
        <f t="shared" si="77"/>
        <v/>
      </c>
      <c r="AG412" s="2" t="str">
        <f t="shared" si="84"/>
        <v/>
      </c>
      <c r="AH412" s="2" t="str">
        <f t="shared" si="78"/>
        <v/>
      </c>
      <c r="AI412" s="2" t="str">
        <f t="shared" si="78"/>
        <v/>
      </c>
    </row>
    <row r="413" spans="7:35">
      <c r="G413" s="1" t="str">
        <f>IF(COUNTIF(A$1:A412, A413) &gt; 0, "", IF(SUMIF(A:A, A413,F:F) &gt; 7.75, SUMIF(A:A, A413,F:F) - 7.75, ""))</f>
        <v/>
      </c>
      <c r="M413" s="1" t="s">
        <v>7903</v>
      </c>
      <c r="N413" s="1" t="s">
        <v>9902</v>
      </c>
      <c r="O413" s="1" t="s">
        <v>4072</v>
      </c>
      <c r="P413" s="1" t="s">
        <v>4073</v>
      </c>
      <c r="Q413" s="1" t="s">
        <v>1544</v>
      </c>
      <c r="R413" s="2" t="str">
        <f t="shared" ca="1" si="79"/>
        <v/>
      </c>
      <c r="S413" s="2" t="str">
        <f>IF(AB413="","",IF(COUNTIFS(AB$1:AB413,AB413,AD$1:AD413,AD413)&gt;1,"",IF(COUNTIFS(AB:AB,AB413,AD:AD,AD413)&gt;=1,"月作業","")))</f>
        <v/>
      </c>
      <c r="T413" s="2" t="str">
        <f t="shared" ca="1" si="80"/>
        <v/>
      </c>
      <c r="U413" s="2" t="str">
        <f>IF(AB413="","",IF(COUNTIFS(AC$1:AC413,AC413,AD$1:AD413,AD413)&gt;1,"",IF(COUNTIFS(AC:AC,AC413,AD:AD,AD413)&gt;=1,"日作業","")))</f>
        <v/>
      </c>
      <c r="V413" s="2" t="str">
        <f t="shared" ca="1" si="81"/>
        <v/>
      </c>
      <c r="W413" s="2" t="str">
        <f>IF(AB413="","",IF(COUNTIF(AB$1:AB413,AB413)&gt;1,"",IF(COUNTIF(AB:AB,AB413)&gt;=1,"月","")))</f>
        <v/>
      </c>
      <c r="X413" s="2" t="str">
        <f t="shared" ca="1" si="82"/>
        <v/>
      </c>
      <c r="Y413" s="2" t="str">
        <f>IF(AC413="","",IF(COUNTIF(AC$1:AC413,AC413)&gt;1,"",IF(COUNTIF(AC:AC,AC413)&gt;=1,"月日","")))</f>
        <v/>
      </c>
      <c r="Z413" s="2" t="str">
        <f t="shared" ca="1" si="83"/>
        <v/>
      </c>
      <c r="AA413" s="2" t="str">
        <f>IF(AD413="","",IF(COUNTIF(AD$1:AD413,AD413)&gt;1,"",IF(COUNTIF(AD:AD,AD413)&gt;=1,"作業","")))</f>
        <v/>
      </c>
      <c r="AB413" s="2" t="str">
        <f t="shared" si="73"/>
        <v/>
      </c>
      <c r="AC413" s="3" t="str">
        <f t="shared" si="74"/>
        <v/>
      </c>
      <c r="AD413" s="2" t="str">
        <f t="shared" si="75"/>
        <v/>
      </c>
      <c r="AE413" s="2" t="str">
        <f t="shared" si="76"/>
        <v/>
      </c>
      <c r="AF413" s="2" t="str">
        <f t="shared" si="77"/>
        <v/>
      </c>
      <c r="AG413" s="2" t="str">
        <f t="shared" si="84"/>
        <v/>
      </c>
      <c r="AH413" s="2" t="str">
        <f t="shared" si="78"/>
        <v/>
      </c>
      <c r="AI413" s="2" t="str">
        <f t="shared" si="78"/>
        <v/>
      </c>
    </row>
    <row r="414" spans="7:35">
      <c r="G414" s="1" t="str">
        <f>IF(COUNTIF(A$1:A413, A414) &gt; 0, "", IF(SUMIF(A:A, A414,F:F) &gt; 7.75, SUMIF(A:A, A414,F:F) - 7.75, ""))</f>
        <v/>
      </c>
      <c r="M414" s="1" t="s">
        <v>7904</v>
      </c>
      <c r="N414" s="1" t="s">
        <v>9903</v>
      </c>
      <c r="O414" s="1" t="s">
        <v>4074</v>
      </c>
      <c r="P414" s="1" t="s">
        <v>4075</v>
      </c>
      <c r="Q414" s="1" t="s">
        <v>1545</v>
      </c>
      <c r="R414" s="2" t="str">
        <f t="shared" ca="1" si="79"/>
        <v/>
      </c>
      <c r="S414" s="2" t="str">
        <f>IF(AB414="","",IF(COUNTIFS(AB$1:AB414,AB414,AD$1:AD414,AD414)&gt;1,"",IF(COUNTIFS(AB:AB,AB414,AD:AD,AD414)&gt;=1,"月作業","")))</f>
        <v/>
      </c>
      <c r="T414" s="2" t="str">
        <f t="shared" ca="1" si="80"/>
        <v/>
      </c>
      <c r="U414" s="2" t="str">
        <f>IF(AB414="","",IF(COUNTIFS(AC$1:AC414,AC414,AD$1:AD414,AD414)&gt;1,"",IF(COUNTIFS(AC:AC,AC414,AD:AD,AD414)&gt;=1,"日作業","")))</f>
        <v/>
      </c>
      <c r="V414" s="2" t="str">
        <f t="shared" ca="1" si="81"/>
        <v/>
      </c>
      <c r="W414" s="2" t="str">
        <f>IF(AB414="","",IF(COUNTIF(AB$1:AB414,AB414)&gt;1,"",IF(COUNTIF(AB:AB,AB414)&gt;=1,"月","")))</f>
        <v/>
      </c>
      <c r="X414" s="2" t="str">
        <f t="shared" ca="1" si="82"/>
        <v/>
      </c>
      <c r="Y414" s="2" t="str">
        <f>IF(AC414="","",IF(COUNTIF(AC$1:AC414,AC414)&gt;1,"",IF(COUNTIF(AC:AC,AC414)&gt;=1,"月日","")))</f>
        <v/>
      </c>
      <c r="Z414" s="2" t="str">
        <f t="shared" ca="1" si="83"/>
        <v/>
      </c>
      <c r="AA414" s="2" t="str">
        <f>IF(AD414="","",IF(COUNTIF(AD$1:AD414,AD414)&gt;1,"",IF(COUNTIF(AD:AD,AD414)&gt;=1,"作業","")))</f>
        <v/>
      </c>
      <c r="AB414" s="2" t="str">
        <f t="shared" si="73"/>
        <v/>
      </c>
      <c r="AC414" s="3" t="str">
        <f t="shared" si="74"/>
        <v/>
      </c>
      <c r="AD414" s="2" t="str">
        <f t="shared" si="75"/>
        <v/>
      </c>
      <c r="AE414" s="2" t="str">
        <f t="shared" si="76"/>
        <v/>
      </c>
      <c r="AF414" s="2" t="str">
        <f t="shared" si="77"/>
        <v/>
      </c>
      <c r="AG414" s="2" t="str">
        <f t="shared" si="84"/>
        <v/>
      </c>
      <c r="AH414" s="2" t="str">
        <f t="shared" si="78"/>
        <v/>
      </c>
      <c r="AI414" s="2" t="str">
        <f t="shared" si="78"/>
        <v/>
      </c>
    </row>
    <row r="415" spans="7:35">
      <c r="G415" s="1" t="str">
        <f>IF(COUNTIF(A$1:A414, A415) &gt; 0, "", IF(SUMIF(A:A, A415,F:F) &gt; 7.75, SUMIF(A:A, A415,F:F) - 7.75, ""))</f>
        <v/>
      </c>
      <c r="M415" s="1" t="s">
        <v>7905</v>
      </c>
      <c r="N415" s="1" t="s">
        <v>9904</v>
      </c>
      <c r="O415" s="1" t="s">
        <v>4076</v>
      </c>
      <c r="P415" s="1" t="s">
        <v>4077</v>
      </c>
      <c r="Q415" s="1" t="s">
        <v>1546</v>
      </c>
      <c r="R415" s="2" t="str">
        <f t="shared" ca="1" si="79"/>
        <v/>
      </c>
      <c r="S415" s="2" t="str">
        <f>IF(AB415="","",IF(COUNTIFS(AB$1:AB415,AB415,AD$1:AD415,AD415)&gt;1,"",IF(COUNTIFS(AB:AB,AB415,AD:AD,AD415)&gt;=1,"月作業","")))</f>
        <v/>
      </c>
      <c r="T415" s="2" t="str">
        <f t="shared" ca="1" si="80"/>
        <v/>
      </c>
      <c r="U415" s="2" t="str">
        <f>IF(AB415="","",IF(COUNTIFS(AC$1:AC415,AC415,AD$1:AD415,AD415)&gt;1,"",IF(COUNTIFS(AC:AC,AC415,AD:AD,AD415)&gt;=1,"日作業","")))</f>
        <v/>
      </c>
      <c r="V415" s="2" t="str">
        <f t="shared" ca="1" si="81"/>
        <v/>
      </c>
      <c r="W415" s="2" t="str">
        <f>IF(AB415="","",IF(COUNTIF(AB$1:AB415,AB415)&gt;1,"",IF(COUNTIF(AB:AB,AB415)&gt;=1,"月","")))</f>
        <v/>
      </c>
      <c r="X415" s="2" t="str">
        <f t="shared" ca="1" si="82"/>
        <v/>
      </c>
      <c r="Y415" s="2" t="str">
        <f>IF(AC415="","",IF(COUNTIF(AC$1:AC415,AC415)&gt;1,"",IF(COUNTIF(AC:AC,AC415)&gt;=1,"月日","")))</f>
        <v/>
      </c>
      <c r="Z415" s="2" t="str">
        <f t="shared" ca="1" si="83"/>
        <v/>
      </c>
      <c r="AA415" s="2" t="str">
        <f>IF(AD415="","",IF(COUNTIF(AD$1:AD415,AD415)&gt;1,"",IF(COUNTIF(AD:AD,AD415)&gt;=1,"作業","")))</f>
        <v/>
      </c>
      <c r="AB415" s="2" t="str">
        <f t="shared" si="73"/>
        <v/>
      </c>
      <c r="AC415" s="3" t="str">
        <f t="shared" si="74"/>
        <v/>
      </c>
      <c r="AD415" s="2" t="str">
        <f t="shared" si="75"/>
        <v/>
      </c>
      <c r="AE415" s="2" t="str">
        <f t="shared" si="76"/>
        <v/>
      </c>
      <c r="AF415" s="2" t="str">
        <f t="shared" si="77"/>
        <v/>
      </c>
      <c r="AG415" s="2" t="str">
        <f t="shared" si="84"/>
        <v/>
      </c>
      <c r="AH415" s="2" t="str">
        <f t="shared" si="78"/>
        <v/>
      </c>
      <c r="AI415" s="2" t="str">
        <f t="shared" si="78"/>
        <v/>
      </c>
    </row>
    <row r="416" spans="7:35">
      <c r="G416" s="1" t="str">
        <f>IF(COUNTIF(A$1:A415, A416) &gt; 0, "", IF(SUMIF(A:A, A416,F:F) &gt; 7.75, SUMIF(A:A, A416,F:F) - 7.75, ""))</f>
        <v/>
      </c>
      <c r="M416" s="1" t="s">
        <v>7906</v>
      </c>
      <c r="N416" s="1" t="s">
        <v>9905</v>
      </c>
      <c r="O416" s="1" t="s">
        <v>4078</v>
      </c>
      <c r="P416" s="1" t="s">
        <v>4079</v>
      </c>
      <c r="Q416" s="1" t="s">
        <v>1547</v>
      </c>
      <c r="R416" s="2" t="str">
        <f t="shared" ca="1" si="79"/>
        <v/>
      </c>
      <c r="S416" s="2" t="str">
        <f>IF(AB416="","",IF(COUNTIFS(AB$1:AB416,AB416,AD$1:AD416,AD416)&gt;1,"",IF(COUNTIFS(AB:AB,AB416,AD:AD,AD416)&gt;=1,"月作業","")))</f>
        <v/>
      </c>
      <c r="T416" s="2" t="str">
        <f t="shared" ca="1" si="80"/>
        <v/>
      </c>
      <c r="U416" s="2" t="str">
        <f>IF(AB416="","",IF(COUNTIFS(AC$1:AC416,AC416,AD$1:AD416,AD416)&gt;1,"",IF(COUNTIFS(AC:AC,AC416,AD:AD,AD416)&gt;=1,"日作業","")))</f>
        <v/>
      </c>
      <c r="V416" s="2" t="str">
        <f t="shared" ca="1" si="81"/>
        <v/>
      </c>
      <c r="W416" s="2" t="str">
        <f>IF(AB416="","",IF(COUNTIF(AB$1:AB416,AB416)&gt;1,"",IF(COUNTIF(AB:AB,AB416)&gt;=1,"月","")))</f>
        <v/>
      </c>
      <c r="X416" s="2" t="str">
        <f t="shared" ca="1" si="82"/>
        <v/>
      </c>
      <c r="Y416" s="2" t="str">
        <f>IF(AC416="","",IF(COUNTIF(AC$1:AC416,AC416)&gt;1,"",IF(COUNTIF(AC:AC,AC416)&gt;=1,"月日","")))</f>
        <v/>
      </c>
      <c r="Z416" s="2" t="str">
        <f t="shared" ca="1" si="83"/>
        <v/>
      </c>
      <c r="AA416" s="2" t="str">
        <f>IF(AD416="","",IF(COUNTIF(AD$1:AD416,AD416)&gt;1,"",IF(COUNTIF(AD:AD,AD416)&gt;=1,"作業","")))</f>
        <v/>
      </c>
      <c r="AB416" s="2" t="str">
        <f t="shared" si="73"/>
        <v/>
      </c>
      <c r="AC416" s="3" t="str">
        <f t="shared" si="74"/>
        <v/>
      </c>
      <c r="AD416" s="2" t="str">
        <f t="shared" si="75"/>
        <v/>
      </c>
      <c r="AE416" s="2" t="str">
        <f t="shared" si="76"/>
        <v/>
      </c>
      <c r="AF416" s="2" t="str">
        <f t="shared" si="77"/>
        <v/>
      </c>
      <c r="AG416" s="2" t="str">
        <f t="shared" si="84"/>
        <v/>
      </c>
      <c r="AH416" s="2" t="str">
        <f t="shared" si="78"/>
        <v/>
      </c>
      <c r="AI416" s="2" t="str">
        <f t="shared" si="78"/>
        <v/>
      </c>
    </row>
    <row r="417" spans="7:35">
      <c r="G417" s="1" t="str">
        <f>IF(COUNTIF(A$1:A416, A417) &gt; 0, "", IF(SUMIF(A:A, A417,F:F) &gt; 7.75, SUMIF(A:A, A417,F:F) - 7.75, ""))</f>
        <v/>
      </c>
      <c r="M417" s="1" t="s">
        <v>7907</v>
      </c>
      <c r="N417" s="1" t="s">
        <v>9906</v>
      </c>
      <c r="O417" s="1" t="s">
        <v>4080</v>
      </c>
      <c r="P417" s="1" t="s">
        <v>4081</v>
      </c>
      <c r="Q417" s="1" t="s">
        <v>1548</v>
      </c>
      <c r="R417" s="2" t="str">
        <f t="shared" ca="1" si="79"/>
        <v/>
      </c>
      <c r="S417" s="2" t="str">
        <f>IF(AB417="","",IF(COUNTIFS(AB$1:AB417,AB417,AD$1:AD417,AD417)&gt;1,"",IF(COUNTIFS(AB:AB,AB417,AD:AD,AD417)&gt;=1,"月作業","")))</f>
        <v/>
      </c>
      <c r="T417" s="2" t="str">
        <f t="shared" ca="1" si="80"/>
        <v/>
      </c>
      <c r="U417" s="2" t="str">
        <f>IF(AB417="","",IF(COUNTIFS(AC$1:AC417,AC417,AD$1:AD417,AD417)&gt;1,"",IF(COUNTIFS(AC:AC,AC417,AD:AD,AD417)&gt;=1,"日作業","")))</f>
        <v/>
      </c>
      <c r="V417" s="2" t="str">
        <f t="shared" ca="1" si="81"/>
        <v/>
      </c>
      <c r="W417" s="2" t="str">
        <f>IF(AB417="","",IF(COUNTIF(AB$1:AB417,AB417)&gt;1,"",IF(COUNTIF(AB:AB,AB417)&gt;=1,"月","")))</f>
        <v/>
      </c>
      <c r="X417" s="2" t="str">
        <f t="shared" ca="1" si="82"/>
        <v/>
      </c>
      <c r="Y417" s="2" t="str">
        <f>IF(AC417="","",IF(COUNTIF(AC$1:AC417,AC417)&gt;1,"",IF(COUNTIF(AC:AC,AC417)&gt;=1,"月日","")))</f>
        <v/>
      </c>
      <c r="Z417" s="2" t="str">
        <f t="shared" ca="1" si="83"/>
        <v/>
      </c>
      <c r="AA417" s="2" t="str">
        <f>IF(AD417="","",IF(COUNTIF(AD$1:AD417,AD417)&gt;1,"",IF(COUNTIF(AD:AD,AD417)&gt;=1,"作業","")))</f>
        <v/>
      </c>
      <c r="AB417" s="2" t="str">
        <f t="shared" si="73"/>
        <v/>
      </c>
      <c r="AC417" s="3" t="str">
        <f t="shared" si="74"/>
        <v/>
      </c>
      <c r="AD417" s="2" t="str">
        <f t="shared" si="75"/>
        <v/>
      </c>
      <c r="AE417" s="2" t="str">
        <f t="shared" si="76"/>
        <v/>
      </c>
      <c r="AF417" s="2" t="str">
        <f t="shared" si="77"/>
        <v/>
      </c>
      <c r="AG417" s="2" t="str">
        <f t="shared" si="84"/>
        <v/>
      </c>
      <c r="AH417" s="2" t="str">
        <f t="shared" si="78"/>
        <v/>
      </c>
      <c r="AI417" s="2" t="str">
        <f t="shared" si="78"/>
        <v/>
      </c>
    </row>
    <row r="418" spans="7:35">
      <c r="G418" s="1" t="str">
        <f>IF(COUNTIF(A$1:A417, A418) &gt; 0, "", IF(SUMIF(A:A, A418,F:F) &gt; 7.75, SUMIF(A:A, A418,F:F) - 7.75, ""))</f>
        <v/>
      </c>
      <c r="M418" s="1" t="s">
        <v>7908</v>
      </c>
      <c r="N418" s="1" t="s">
        <v>9907</v>
      </c>
      <c r="O418" s="1" t="s">
        <v>4082</v>
      </c>
      <c r="P418" s="1" t="s">
        <v>4083</v>
      </c>
      <c r="Q418" s="1" t="s">
        <v>1549</v>
      </c>
      <c r="R418" s="2" t="str">
        <f t="shared" ca="1" si="79"/>
        <v/>
      </c>
      <c r="S418" s="2" t="str">
        <f>IF(AB418="","",IF(COUNTIFS(AB$1:AB418,AB418,AD$1:AD418,AD418)&gt;1,"",IF(COUNTIFS(AB:AB,AB418,AD:AD,AD418)&gt;=1,"月作業","")))</f>
        <v/>
      </c>
      <c r="T418" s="2" t="str">
        <f t="shared" ca="1" si="80"/>
        <v/>
      </c>
      <c r="U418" s="2" t="str">
        <f>IF(AB418="","",IF(COUNTIFS(AC$1:AC418,AC418,AD$1:AD418,AD418)&gt;1,"",IF(COUNTIFS(AC:AC,AC418,AD:AD,AD418)&gt;=1,"日作業","")))</f>
        <v/>
      </c>
      <c r="V418" s="2" t="str">
        <f t="shared" ca="1" si="81"/>
        <v/>
      </c>
      <c r="W418" s="2" t="str">
        <f>IF(AB418="","",IF(COUNTIF(AB$1:AB418,AB418)&gt;1,"",IF(COUNTIF(AB:AB,AB418)&gt;=1,"月","")))</f>
        <v/>
      </c>
      <c r="X418" s="2" t="str">
        <f t="shared" ca="1" si="82"/>
        <v/>
      </c>
      <c r="Y418" s="2" t="str">
        <f>IF(AC418="","",IF(COUNTIF(AC$1:AC418,AC418)&gt;1,"",IF(COUNTIF(AC:AC,AC418)&gt;=1,"月日","")))</f>
        <v/>
      </c>
      <c r="Z418" s="2" t="str">
        <f t="shared" ca="1" si="83"/>
        <v/>
      </c>
      <c r="AA418" s="2" t="str">
        <f>IF(AD418="","",IF(COUNTIF(AD$1:AD418,AD418)&gt;1,"",IF(COUNTIF(AD:AD,AD418)&gt;=1,"作業","")))</f>
        <v/>
      </c>
      <c r="AB418" s="2" t="str">
        <f t="shared" si="73"/>
        <v/>
      </c>
      <c r="AC418" s="3" t="str">
        <f t="shared" si="74"/>
        <v/>
      </c>
      <c r="AD418" s="2" t="str">
        <f t="shared" si="75"/>
        <v/>
      </c>
      <c r="AE418" s="2" t="str">
        <f t="shared" si="76"/>
        <v/>
      </c>
      <c r="AF418" s="2" t="str">
        <f t="shared" si="77"/>
        <v/>
      </c>
      <c r="AG418" s="2" t="str">
        <f t="shared" si="84"/>
        <v/>
      </c>
      <c r="AH418" s="2" t="str">
        <f t="shared" si="78"/>
        <v/>
      </c>
      <c r="AI418" s="2" t="str">
        <f t="shared" si="78"/>
        <v/>
      </c>
    </row>
    <row r="419" spans="7:35">
      <c r="G419" s="1" t="str">
        <f>IF(COUNTIF(A$1:A418, A419) &gt; 0, "", IF(SUMIF(A:A, A419,F:F) &gt; 7.75, SUMIF(A:A, A419,F:F) - 7.75, ""))</f>
        <v/>
      </c>
      <c r="M419" s="1" t="s">
        <v>7909</v>
      </c>
      <c r="N419" s="1" t="s">
        <v>9908</v>
      </c>
      <c r="O419" s="1" t="s">
        <v>4084</v>
      </c>
      <c r="P419" s="1" t="s">
        <v>4085</v>
      </c>
      <c r="Q419" s="1" t="s">
        <v>1550</v>
      </c>
      <c r="R419" s="2" t="str">
        <f t="shared" ca="1" si="79"/>
        <v/>
      </c>
      <c r="S419" s="2" t="str">
        <f>IF(AB419="","",IF(COUNTIFS(AB$1:AB419,AB419,AD$1:AD419,AD419)&gt;1,"",IF(COUNTIFS(AB:AB,AB419,AD:AD,AD419)&gt;=1,"月作業","")))</f>
        <v/>
      </c>
      <c r="T419" s="2" t="str">
        <f t="shared" ca="1" si="80"/>
        <v/>
      </c>
      <c r="U419" s="2" t="str">
        <f>IF(AB419="","",IF(COUNTIFS(AC$1:AC419,AC419,AD$1:AD419,AD419)&gt;1,"",IF(COUNTIFS(AC:AC,AC419,AD:AD,AD419)&gt;=1,"日作業","")))</f>
        <v/>
      </c>
      <c r="V419" s="2" t="str">
        <f t="shared" ca="1" si="81"/>
        <v/>
      </c>
      <c r="W419" s="2" t="str">
        <f>IF(AB419="","",IF(COUNTIF(AB$1:AB419,AB419)&gt;1,"",IF(COUNTIF(AB:AB,AB419)&gt;=1,"月","")))</f>
        <v/>
      </c>
      <c r="X419" s="2" t="str">
        <f t="shared" ca="1" si="82"/>
        <v/>
      </c>
      <c r="Y419" s="2" t="str">
        <f>IF(AC419="","",IF(COUNTIF(AC$1:AC419,AC419)&gt;1,"",IF(COUNTIF(AC:AC,AC419)&gt;=1,"月日","")))</f>
        <v/>
      </c>
      <c r="Z419" s="2" t="str">
        <f t="shared" ca="1" si="83"/>
        <v/>
      </c>
      <c r="AA419" s="2" t="str">
        <f>IF(AD419="","",IF(COUNTIF(AD$1:AD419,AD419)&gt;1,"",IF(COUNTIF(AD:AD,AD419)&gt;=1,"作業","")))</f>
        <v/>
      </c>
      <c r="AB419" s="2" t="str">
        <f t="shared" si="73"/>
        <v/>
      </c>
      <c r="AC419" s="3" t="str">
        <f t="shared" si="74"/>
        <v/>
      </c>
      <c r="AD419" s="2" t="str">
        <f t="shared" si="75"/>
        <v/>
      </c>
      <c r="AE419" s="2" t="str">
        <f t="shared" si="76"/>
        <v/>
      </c>
      <c r="AF419" s="2" t="str">
        <f t="shared" si="77"/>
        <v/>
      </c>
      <c r="AG419" s="2" t="str">
        <f t="shared" si="84"/>
        <v/>
      </c>
      <c r="AH419" s="2" t="str">
        <f t="shared" si="78"/>
        <v/>
      </c>
      <c r="AI419" s="2" t="str">
        <f t="shared" si="78"/>
        <v/>
      </c>
    </row>
    <row r="420" spans="7:35">
      <c r="G420" s="1" t="str">
        <f>IF(COUNTIF(A$1:A419, A420) &gt; 0, "", IF(SUMIF(A:A, A420,F:F) &gt; 7.75, SUMIF(A:A, A420,F:F) - 7.75, ""))</f>
        <v/>
      </c>
      <c r="M420" s="1" t="s">
        <v>7910</v>
      </c>
      <c r="N420" s="1" t="s">
        <v>9909</v>
      </c>
      <c r="O420" s="1" t="s">
        <v>4086</v>
      </c>
      <c r="P420" s="1" t="s">
        <v>4087</v>
      </c>
      <c r="Q420" s="1" t="s">
        <v>1551</v>
      </c>
      <c r="R420" s="2" t="str">
        <f t="shared" ca="1" si="79"/>
        <v/>
      </c>
      <c r="S420" s="2" t="str">
        <f>IF(AB420="","",IF(COUNTIFS(AB$1:AB420,AB420,AD$1:AD420,AD420)&gt;1,"",IF(COUNTIFS(AB:AB,AB420,AD:AD,AD420)&gt;=1,"月作業","")))</f>
        <v/>
      </c>
      <c r="T420" s="2" t="str">
        <f t="shared" ca="1" si="80"/>
        <v/>
      </c>
      <c r="U420" s="2" t="str">
        <f>IF(AB420="","",IF(COUNTIFS(AC$1:AC420,AC420,AD$1:AD420,AD420)&gt;1,"",IF(COUNTIFS(AC:AC,AC420,AD:AD,AD420)&gt;=1,"日作業","")))</f>
        <v/>
      </c>
      <c r="V420" s="2" t="str">
        <f t="shared" ca="1" si="81"/>
        <v/>
      </c>
      <c r="W420" s="2" t="str">
        <f>IF(AB420="","",IF(COUNTIF(AB$1:AB420,AB420)&gt;1,"",IF(COUNTIF(AB:AB,AB420)&gt;=1,"月","")))</f>
        <v/>
      </c>
      <c r="X420" s="2" t="str">
        <f t="shared" ca="1" si="82"/>
        <v/>
      </c>
      <c r="Y420" s="2" t="str">
        <f>IF(AC420="","",IF(COUNTIF(AC$1:AC420,AC420)&gt;1,"",IF(COUNTIF(AC:AC,AC420)&gt;=1,"月日","")))</f>
        <v/>
      </c>
      <c r="Z420" s="2" t="str">
        <f t="shared" ca="1" si="83"/>
        <v/>
      </c>
      <c r="AA420" s="2" t="str">
        <f>IF(AD420="","",IF(COUNTIF(AD$1:AD420,AD420)&gt;1,"",IF(COUNTIF(AD:AD,AD420)&gt;=1,"作業","")))</f>
        <v/>
      </c>
      <c r="AB420" s="2" t="str">
        <f t="shared" si="73"/>
        <v/>
      </c>
      <c r="AC420" s="3" t="str">
        <f t="shared" si="74"/>
        <v/>
      </c>
      <c r="AD420" s="2" t="str">
        <f t="shared" si="75"/>
        <v/>
      </c>
      <c r="AE420" s="2" t="str">
        <f t="shared" si="76"/>
        <v/>
      </c>
      <c r="AF420" s="2" t="str">
        <f t="shared" si="77"/>
        <v/>
      </c>
      <c r="AG420" s="2" t="str">
        <f t="shared" si="84"/>
        <v/>
      </c>
      <c r="AH420" s="2" t="str">
        <f t="shared" si="78"/>
        <v/>
      </c>
      <c r="AI420" s="2" t="str">
        <f t="shared" si="78"/>
        <v/>
      </c>
    </row>
    <row r="421" spans="7:35">
      <c r="G421" s="1" t="str">
        <f>IF(COUNTIF(A$1:A420, A421) &gt; 0, "", IF(SUMIF(A:A, A421,F:F) &gt; 7.75, SUMIF(A:A, A421,F:F) - 7.75, ""))</f>
        <v/>
      </c>
      <c r="M421" s="1" t="s">
        <v>7911</v>
      </c>
      <c r="N421" s="1" t="s">
        <v>9910</v>
      </c>
      <c r="O421" s="1" t="s">
        <v>4088</v>
      </c>
      <c r="P421" s="1" t="s">
        <v>4089</v>
      </c>
      <c r="Q421" s="1" t="s">
        <v>1552</v>
      </c>
      <c r="R421" s="2" t="str">
        <f t="shared" ca="1" si="79"/>
        <v/>
      </c>
      <c r="S421" s="2" t="str">
        <f>IF(AB421="","",IF(COUNTIFS(AB$1:AB421,AB421,AD$1:AD421,AD421)&gt;1,"",IF(COUNTIFS(AB:AB,AB421,AD:AD,AD421)&gt;=1,"月作業","")))</f>
        <v/>
      </c>
      <c r="T421" s="2" t="str">
        <f t="shared" ca="1" si="80"/>
        <v/>
      </c>
      <c r="U421" s="2" t="str">
        <f>IF(AB421="","",IF(COUNTIFS(AC$1:AC421,AC421,AD$1:AD421,AD421)&gt;1,"",IF(COUNTIFS(AC:AC,AC421,AD:AD,AD421)&gt;=1,"日作業","")))</f>
        <v/>
      </c>
      <c r="V421" s="2" t="str">
        <f t="shared" ca="1" si="81"/>
        <v/>
      </c>
      <c r="W421" s="2" t="str">
        <f>IF(AB421="","",IF(COUNTIF(AB$1:AB421,AB421)&gt;1,"",IF(COUNTIF(AB:AB,AB421)&gt;=1,"月","")))</f>
        <v/>
      </c>
      <c r="X421" s="2" t="str">
        <f t="shared" ca="1" si="82"/>
        <v/>
      </c>
      <c r="Y421" s="2" t="str">
        <f>IF(AC421="","",IF(COUNTIF(AC$1:AC421,AC421)&gt;1,"",IF(COUNTIF(AC:AC,AC421)&gt;=1,"月日","")))</f>
        <v/>
      </c>
      <c r="Z421" s="2" t="str">
        <f t="shared" ca="1" si="83"/>
        <v/>
      </c>
      <c r="AA421" s="2" t="str">
        <f>IF(AD421="","",IF(COUNTIF(AD$1:AD421,AD421)&gt;1,"",IF(COUNTIF(AD:AD,AD421)&gt;=1,"作業","")))</f>
        <v/>
      </c>
      <c r="AB421" s="2" t="str">
        <f t="shared" si="73"/>
        <v/>
      </c>
      <c r="AC421" s="3" t="str">
        <f t="shared" si="74"/>
        <v/>
      </c>
      <c r="AD421" s="2" t="str">
        <f t="shared" si="75"/>
        <v/>
      </c>
      <c r="AE421" s="2" t="str">
        <f t="shared" si="76"/>
        <v/>
      </c>
      <c r="AF421" s="2" t="str">
        <f t="shared" si="77"/>
        <v/>
      </c>
      <c r="AG421" s="2" t="str">
        <f t="shared" si="84"/>
        <v/>
      </c>
      <c r="AH421" s="2" t="str">
        <f t="shared" si="78"/>
        <v/>
      </c>
      <c r="AI421" s="2" t="str">
        <f t="shared" si="78"/>
        <v/>
      </c>
    </row>
    <row r="422" spans="7:35">
      <c r="G422" s="1" t="str">
        <f>IF(COUNTIF(A$1:A421, A422) &gt; 0, "", IF(SUMIF(A:A, A422,F:F) &gt; 7.75, SUMIF(A:A, A422,F:F) - 7.75, ""))</f>
        <v/>
      </c>
      <c r="M422" s="1" t="s">
        <v>7912</v>
      </c>
      <c r="N422" s="1" t="s">
        <v>9911</v>
      </c>
      <c r="O422" s="1" t="s">
        <v>4090</v>
      </c>
      <c r="P422" s="1" t="s">
        <v>4091</v>
      </c>
      <c r="Q422" s="1" t="s">
        <v>1553</v>
      </c>
      <c r="R422" s="2" t="str">
        <f t="shared" ca="1" si="79"/>
        <v/>
      </c>
      <c r="S422" s="2" t="str">
        <f>IF(AB422="","",IF(COUNTIFS(AB$1:AB422,AB422,AD$1:AD422,AD422)&gt;1,"",IF(COUNTIFS(AB:AB,AB422,AD:AD,AD422)&gt;=1,"月作業","")))</f>
        <v/>
      </c>
      <c r="T422" s="2" t="str">
        <f t="shared" ca="1" si="80"/>
        <v/>
      </c>
      <c r="U422" s="2" t="str">
        <f>IF(AB422="","",IF(COUNTIFS(AC$1:AC422,AC422,AD$1:AD422,AD422)&gt;1,"",IF(COUNTIFS(AC:AC,AC422,AD:AD,AD422)&gt;=1,"日作業","")))</f>
        <v/>
      </c>
      <c r="V422" s="2" t="str">
        <f t="shared" ca="1" si="81"/>
        <v/>
      </c>
      <c r="W422" s="2" t="str">
        <f>IF(AB422="","",IF(COUNTIF(AB$1:AB422,AB422)&gt;1,"",IF(COUNTIF(AB:AB,AB422)&gt;=1,"月","")))</f>
        <v/>
      </c>
      <c r="X422" s="2" t="str">
        <f t="shared" ca="1" si="82"/>
        <v/>
      </c>
      <c r="Y422" s="2" t="str">
        <f>IF(AC422="","",IF(COUNTIF(AC$1:AC422,AC422)&gt;1,"",IF(COUNTIF(AC:AC,AC422)&gt;=1,"月日","")))</f>
        <v/>
      </c>
      <c r="Z422" s="2" t="str">
        <f t="shared" ca="1" si="83"/>
        <v/>
      </c>
      <c r="AA422" s="2" t="str">
        <f>IF(AD422="","",IF(COUNTIF(AD$1:AD422,AD422)&gt;1,"",IF(COUNTIF(AD:AD,AD422)&gt;=1,"作業","")))</f>
        <v/>
      </c>
      <c r="AB422" s="2" t="str">
        <f t="shared" si="73"/>
        <v/>
      </c>
      <c r="AC422" s="3" t="str">
        <f t="shared" si="74"/>
        <v/>
      </c>
      <c r="AD422" s="2" t="str">
        <f t="shared" si="75"/>
        <v/>
      </c>
      <c r="AE422" s="2" t="str">
        <f t="shared" si="76"/>
        <v/>
      </c>
      <c r="AF422" s="2" t="str">
        <f t="shared" si="77"/>
        <v/>
      </c>
      <c r="AG422" s="2" t="str">
        <f t="shared" si="84"/>
        <v/>
      </c>
      <c r="AH422" s="2" t="str">
        <f t="shared" si="78"/>
        <v/>
      </c>
      <c r="AI422" s="2" t="str">
        <f t="shared" si="78"/>
        <v/>
      </c>
    </row>
    <row r="423" spans="7:35">
      <c r="G423" s="1" t="str">
        <f>IF(COUNTIF(A$1:A422, A423) &gt; 0, "", IF(SUMIF(A:A, A423,F:F) &gt; 7.75, SUMIF(A:A, A423,F:F) - 7.75, ""))</f>
        <v/>
      </c>
      <c r="M423" s="1" t="s">
        <v>7913</v>
      </c>
      <c r="N423" s="1" t="s">
        <v>9912</v>
      </c>
      <c r="O423" s="1" t="s">
        <v>4092</v>
      </c>
      <c r="P423" s="1" t="s">
        <v>4093</v>
      </c>
      <c r="Q423" s="1" t="s">
        <v>1554</v>
      </c>
      <c r="R423" s="2" t="str">
        <f t="shared" ca="1" si="79"/>
        <v/>
      </c>
      <c r="S423" s="2" t="str">
        <f>IF(AB423="","",IF(COUNTIFS(AB$1:AB423,AB423,AD$1:AD423,AD423)&gt;1,"",IF(COUNTIFS(AB:AB,AB423,AD:AD,AD423)&gt;=1,"月作業","")))</f>
        <v/>
      </c>
      <c r="T423" s="2" t="str">
        <f t="shared" ca="1" si="80"/>
        <v/>
      </c>
      <c r="U423" s="2" t="str">
        <f>IF(AB423="","",IF(COUNTIFS(AC$1:AC423,AC423,AD$1:AD423,AD423)&gt;1,"",IF(COUNTIFS(AC:AC,AC423,AD:AD,AD423)&gt;=1,"日作業","")))</f>
        <v/>
      </c>
      <c r="V423" s="2" t="str">
        <f t="shared" ca="1" si="81"/>
        <v/>
      </c>
      <c r="W423" s="2" t="str">
        <f>IF(AB423="","",IF(COUNTIF(AB$1:AB423,AB423)&gt;1,"",IF(COUNTIF(AB:AB,AB423)&gt;=1,"月","")))</f>
        <v/>
      </c>
      <c r="X423" s="2" t="str">
        <f t="shared" ca="1" si="82"/>
        <v/>
      </c>
      <c r="Y423" s="2" t="str">
        <f>IF(AC423="","",IF(COUNTIF(AC$1:AC423,AC423)&gt;1,"",IF(COUNTIF(AC:AC,AC423)&gt;=1,"月日","")))</f>
        <v/>
      </c>
      <c r="Z423" s="2" t="str">
        <f t="shared" ca="1" si="83"/>
        <v/>
      </c>
      <c r="AA423" s="2" t="str">
        <f>IF(AD423="","",IF(COUNTIF(AD$1:AD423,AD423)&gt;1,"",IF(COUNTIF(AD:AD,AD423)&gt;=1,"作業","")))</f>
        <v/>
      </c>
      <c r="AB423" s="2" t="str">
        <f t="shared" si="73"/>
        <v/>
      </c>
      <c r="AC423" s="3" t="str">
        <f t="shared" si="74"/>
        <v/>
      </c>
      <c r="AD423" s="2" t="str">
        <f t="shared" si="75"/>
        <v/>
      </c>
      <c r="AE423" s="2" t="str">
        <f t="shared" si="76"/>
        <v/>
      </c>
      <c r="AF423" s="2" t="str">
        <f t="shared" si="77"/>
        <v/>
      </c>
      <c r="AG423" s="2" t="str">
        <f t="shared" si="84"/>
        <v/>
      </c>
      <c r="AH423" s="2" t="str">
        <f t="shared" si="78"/>
        <v/>
      </c>
      <c r="AI423" s="2" t="str">
        <f t="shared" si="78"/>
        <v/>
      </c>
    </row>
    <row r="424" spans="7:35">
      <c r="G424" s="1" t="str">
        <f>IF(COUNTIF(A$1:A423, A424) &gt; 0, "", IF(SUMIF(A:A, A424,F:F) &gt; 7.75, SUMIF(A:A, A424,F:F) - 7.75, ""))</f>
        <v/>
      </c>
      <c r="M424" s="1" t="s">
        <v>7914</v>
      </c>
      <c r="N424" s="1" t="s">
        <v>9913</v>
      </c>
      <c r="O424" s="1" t="s">
        <v>4094</v>
      </c>
      <c r="P424" s="1" t="s">
        <v>4095</v>
      </c>
      <c r="Q424" s="1" t="s">
        <v>1555</v>
      </c>
      <c r="R424" s="2" t="str">
        <f t="shared" ca="1" si="79"/>
        <v/>
      </c>
      <c r="S424" s="2" t="str">
        <f>IF(AB424="","",IF(COUNTIFS(AB$1:AB424,AB424,AD$1:AD424,AD424)&gt;1,"",IF(COUNTIFS(AB:AB,AB424,AD:AD,AD424)&gt;=1,"月作業","")))</f>
        <v/>
      </c>
      <c r="T424" s="2" t="str">
        <f t="shared" ca="1" si="80"/>
        <v/>
      </c>
      <c r="U424" s="2" t="str">
        <f>IF(AB424="","",IF(COUNTIFS(AC$1:AC424,AC424,AD$1:AD424,AD424)&gt;1,"",IF(COUNTIFS(AC:AC,AC424,AD:AD,AD424)&gt;=1,"日作業","")))</f>
        <v/>
      </c>
      <c r="V424" s="2" t="str">
        <f t="shared" ca="1" si="81"/>
        <v/>
      </c>
      <c r="W424" s="2" t="str">
        <f>IF(AB424="","",IF(COUNTIF(AB$1:AB424,AB424)&gt;1,"",IF(COUNTIF(AB:AB,AB424)&gt;=1,"月","")))</f>
        <v/>
      </c>
      <c r="X424" s="2" t="str">
        <f t="shared" ca="1" si="82"/>
        <v/>
      </c>
      <c r="Y424" s="2" t="str">
        <f>IF(AC424="","",IF(COUNTIF(AC$1:AC424,AC424)&gt;1,"",IF(COUNTIF(AC:AC,AC424)&gt;=1,"月日","")))</f>
        <v/>
      </c>
      <c r="Z424" s="2" t="str">
        <f t="shared" ca="1" si="83"/>
        <v/>
      </c>
      <c r="AA424" s="2" t="str">
        <f>IF(AD424="","",IF(COUNTIF(AD$1:AD424,AD424)&gt;1,"",IF(COUNTIF(AD:AD,AD424)&gt;=1,"作業","")))</f>
        <v/>
      </c>
      <c r="AB424" s="2" t="str">
        <f t="shared" si="73"/>
        <v/>
      </c>
      <c r="AC424" s="3" t="str">
        <f t="shared" si="74"/>
        <v/>
      </c>
      <c r="AD424" s="2" t="str">
        <f t="shared" si="75"/>
        <v/>
      </c>
      <c r="AE424" s="2" t="str">
        <f t="shared" si="76"/>
        <v/>
      </c>
      <c r="AF424" s="2" t="str">
        <f t="shared" si="77"/>
        <v/>
      </c>
      <c r="AG424" s="2" t="str">
        <f t="shared" si="84"/>
        <v/>
      </c>
      <c r="AH424" s="2" t="str">
        <f t="shared" si="78"/>
        <v/>
      </c>
      <c r="AI424" s="2" t="str">
        <f t="shared" si="78"/>
        <v/>
      </c>
    </row>
    <row r="425" spans="7:35">
      <c r="G425" s="1" t="str">
        <f>IF(COUNTIF(A$1:A424, A425) &gt; 0, "", IF(SUMIF(A:A, A425,F:F) &gt; 7.75, SUMIF(A:A, A425,F:F) - 7.75, ""))</f>
        <v/>
      </c>
      <c r="M425" s="1" t="s">
        <v>7915</v>
      </c>
      <c r="N425" s="1" t="s">
        <v>9914</v>
      </c>
      <c r="O425" s="1" t="s">
        <v>4096</v>
      </c>
      <c r="P425" s="1" t="s">
        <v>4097</v>
      </c>
      <c r="Q425" s="1" t="s">
        <v>1556</v>
      </c>
      <c r="R425" s="2" t="str">
        <f t="shared" ca="1" si="79"/>
        <v/>
      </c>
      <c r="S425" s="2" t="str">
        <f>IF(AB425="","",IF(COUNTIFS(AB$1:AB425,AB425,AD$1:AD425,AD425)&gt;1,"",IF(COUNTIFS(AB:AB,AB425,AD:AD,AD425)&gt;=1,"月作業","")))</f>
        <v/>
      </c>
      <c r="T425" s="2" t="str">
        <f t="shared" ca="1" si="80"/>
        <v/>
      </c>
      <c r="U425" s="2" t="str">
        <f>IF(AB425="","",IF(COUNTIFS(AC$1:AC425,AC425,AD$1:AD425,AD425)&gt;1,"",IF(COUNTIFS(AC:AC,AC425,AD:AD,AD425)&gt;=1,"日作業","")))</f>
        <v/>
      </c>
      <c r="V425" s="2" t="str">
        <f t="shared" ca="1" si="81"/>
        <v/>
      </c>
      <c r="W425" s="2" t="str">
        <f>IF(AB425="","",IF(COUNTIF(AB$1:AB425,AB425)&gt;1,"",IF(COUNTIF(AB:AB,AB425)&gt;=1,"月","")))</f>
        <v/>
      </c>
      <c r="X425" s="2" t="str">
        <f t="shared" ca="1" si="82"/>
        <v/>
      </c>
      <c r="Y425" s="2" t="str">
        <f>IF(AC425="","",IF(COUNTIF(AC$1:AC425,AC425)&gt;1,"",IF(COUNTIF(AC:AC,AC425)&gt;=1,"月日","")))</f>
        <v/>
      </c>
      <c r="Z425" s="2" t="str">
        <f t="shared" ca="1" si="83"/>
        <v/>
      </c>
      <c r="AA425" s="2" t="str">
        <f>IF(AD425="","",IF(COUNTIF(AD$1:AD425,AD425)&gt;1,"",IF(COUNTIF(AD:AD,AD425)&gt;=1,"作業","")))</f>
        <v/>
      </c>
      <c r="AB425" s="2" t="str">
        <f t="shared" si="73"/>
        <v/>
      </c>
      <c r="AC425" s="3" t="str">
        <f t="shared" si="74"/>
        <v/>
      </c>
      <c r="AD425" s="2" t="str">
        <f t="shared" si="75"/>
        <v/>
      </c>
      <c r="AE425" s="2" t="str">
        <f t="shared" si="76"/>
        <v/>
      </c>
      <c r="AF425" s="2" t="str">
        <f t="shared" si="77"/>
        <v/>
      </c>
      <c r="AG425" s="2" t="str">
        <f t="shared" si="84"/>
        <v/>
      </c>
      <c r="AH425" s="2" t="str">
        <f t="shared" si="78"/>
        <v/>
      </c>
      <c r="AI425" s="2" t="str">
        <f t="shared" si="78"/>
        <v/>
      </c>
    </row>
    <row r="426" spans="7:35">
      <c r="G426" s="1" t="str">
        <f>IF(COUNTIF(A$1:A425, A426) &gt; 0, "", IF(SUMIF(A:A, A426,F:F) &gt; 7.75, SUMIF(A:A, A426,F:F) - 7.75, ""))</f>
        <v/>
      </c>
      <c r="M426" s="1" t="s">
        <v>7916</v>
      </c>
      <c r="N426" s="1" t="s">
        <v>9915</v>
      </c>
      <c r="O426" s="1" t="s">
        <v>4098</v>
      </c>
      <c r="P426" s="1" t="s">
        <v>4099</v>
      </c>
      <c r="Q426" s="1" t="s">
        <v>1557</v>
      </c>
      <c r="R426" s="2" t="str">
        <f t="shared" ca="1" si="79"/>
        <v/>
      </c>
      <c r="S426" s="2" t="str">
        <f>IF(AB426="","",IF(COUNTIFS(AB$1:AB426,AB426,AD$1:AD426,AD426)&gt;1,"",IF(COUNTIFS(AB:AB,AB426,AD:AD,AD426)&gt;=1,"月作業","")))</f>
        <v/>
      </c>
      <c r="T426" s="2" t="str">
        <f t="shared" ca="1" si="80"/>
        <v/>
      </c>
      <c r="U426" s="2" t="str">
        <f>IF(AB426="","",IF(COUNTIFS(AC$1:AC426,AC426,AD$1:AD426,AD426)&gt;1,"",IF(COUNTIFS(AC:AC,AC426,AD:AD,AD426)&gt;=1,"日作業","")))</f>
        <v/>
      </c>
      <c r="V426" s="2" t="str">
        <f t="shared" ca="1" si="81"/>
        <v/>
      </c>
      <c r="W426" s="2" t="str">
        <f>IF(AB426="","",IF(COUNTIF(AB$1:AB426,AB426)&gt;1,"",IF(COUNTIF(AB:AB,AB426)&gt;=1,"月","")))</f>
        <v/>
      </c>
      <c r="X426" s="2" t="str">
        <f t="shared" ca="1" si="82"/>
        <v/>
      </c>
      <c r="Y426" s="2" t="str">
        <f>IF(AC426="","",IF(COUNTIF(AC$1:AC426,AC426)&gt;1,"",IF(COUNTIF(AC:AC,AC426)&gt;=1,"月日","")))</f>
        <v/>
      </c>
      <c r="Z426" s="2" t="str">
        <f t="shared" ca="1" si="83"/>
        <v/>
      </c>
      <c r="AA426" s="2" t="str">
        <f>IF(AD426="","",IF(COUNTIF(AD$1:AD426,AD426)&gt;1,"",IF(COUNTIF(AD:AD,AD426)&gt;=1,"作業","")))</f>
        <v/>
      </c>
      <c r="AB426" s="2" t="str">
        <f t="shared" si="73"/>
        <v/>
      </c>
      <c r="AC426" s="3" t="str">
        <f t="shared" si="74"/>
        <v/>
      </c>
      <c r="AD426" s="2" t="str">
        <f t="shared" si="75"/>
        <v/>
      </c>
      <c r="AE426" s="2" t="str">
        <f t="shared" si="76"/>
        <v/>
      </c>
      <c r="AF426" s="2" t="str">
        <f t="shared" si="77"/>
        <v/>
      </c>
      <c r="AG426" s="2" t="str">
        <f t="shared" si="84"/>
        <v/>
      </c>
      <c r="AH426" s="2" t="str">
        <f t="shared" si="78"/>
        <v/>
      </c>
      <c r="AI426" s="2" t="str">
        <f t="shared" si="78"/>
        <v/>
      </c>
    </row>
    <row r="427" spans="7:35">
      <c r="G427" s="1" t="str">
        <f>IF(COUNTIF(A$1:A426, A427) &gt; 0, "", IF(SUMIF(A:A, A427,F:F) &gt; 7.75, SUMIF(A:A, A427,F:F) - 7.75, ""))</f>
        <v/>
      </c>
      <c r="M427" s="1" t="s">
        <v>7917</v>
      </c>
      <c r="N427" s="1" t="s">
        <v>9916</v>
      </c>
      <c r="O427" s="1" t="s">
        <v>4100</v>
      </c>
      <c r="P427" s="1" t="s">
        <v>4101</v>
      </c>
      <c r="Q427" s="1" t="s">
        <v>1558</v>
      </c>
      <c r="R427" s="2" t="str">
        <f t="shared" ca="1" si="79"/>
        <v/>
      </c>
      <c r="S427" s="2" t="str">
        <f>IF(AB427="","",IF(COUNTIFS(AB$1:AB427,AB427,AD$1:AD427,AD427)&gt;1,"",IF(COUNTIFS(AB:AB,AB427,AD:AD,AD427)&gt;=1,"月作業","")))</f>
        <v/>
      </c>
      <c r="T427" s="2" t="str">
        <f t="shared" ca="1" si="80"/>
        <v/>
      </c>
      <c r="U427" s="2" t="str">
        <f>IF(AB427="","",IF(COUNTIFS(AC$1:AC427,AC427,AD$1:AD427,AD427)&gt;1,"",IF(COUNTIFS(AC:AC,AC427,AD:AD,AD427)&gt;=1,"日作業","")))</f>
        <v/>
      </c>
      <c r="V427" s="2" t="str">
        <f t="shared" ca="1" si="81"/>
        <v/>
      </c>
      <c r="W427" s="2" t="str">
        <f>IF(AB427="","",IF(COUNTIF(AB$1:AB427,AB427)&gt;1,"",IF(COUNTIF(AB:AB,AB427)&gt;=1,"月","")))</f>
        <v/>
      </c>
      <c r="X427" s="2" t="str">
        <f t="shared" ca="1" si="82"/>
        <v/>
      </c>
      <c r="Y427" s="2" t="str">
        <f>IF(AC427="","",IF(COUNTIF(AC$1:AC427,AC427)&gt;1,"",IF(COUNTIF(AC:AC,AC427)&gt;=1,"月日","")))</f>
        <v/>
      </c>
      <c r="Z427" s="2" t="str">
        <f t="shared" ca="1" si="83"/>
        <v/>
      </c>
      <c r="AA427" s="2" t="str">
        <f>IF(AD427="","",IF(COUNTIF(AD$1:AD427,AD427)&gt;1,"",IF(COUNTIF(AD:AD,AD427)&gt;=1,"作業","")))</f>
        <v/>
      </c>
      <c r="AB427" s="2" t="str">
        <f t="shared" si="73"/>
        <v/>
      </c>
      <c r="AC427" s="3" t="str">
        <f t="shared" si="74"/>
        <v/>
      </c>
      <c r="AD427" s="2" t="str">
        <f t="shared" si="75"/>
        <v/>
      </c>
      <c r="AE427" s="2" t="str">
        <f t="shared" si="76"/>
        <v/>
      </c>
      <c r="AF427" s="2" t="str">
        <f t="shared" si="77"/>
        <v/>
      </c>
      <c r="AG427" s="2" t="str">
        <f t="shared" si="84"/>
        <v/>
      </c>
      <c r="AH427" s="2" t="str">
        <f t="shared" si="78"/>
        <v/>
      </c>
      <c r="AI427" s="2" t="str">
        <f t="shared" si="78"/>
        <v/>
      </c>
    </row>
    <row r="428" spans="7:35">
      <c r="G428" s="1" t="str">
        <f>IF(COUNTIF(A$1:A427, A428) &gt; 0, "", IF(SUMIF(A:A, A428,F:F) &gt; 7.75, SUMIF(A:A, A428,F:F) - 7.75, ""))</f>
        <v/>
      </c>
      <c r="M428" s="1" t="s">
        <v>7918</v>
      </c>
      <c r="N428" s="1" t="s">
        <v>9917</v>
      </c>
      <c r="O428" s="1" t="s">
        <v>4102</v>
      </c>
      <c r="P428" s="1" t="s">
        <v>4103</v>
      </c>
      <c r="Q428" s="1" t="s">
        <v>1559</v>
      </c>
      <c r="R428" s="2" t="str">
        <f t="shared" ca="1" si="79"/>
        <v/>
      </c>
      <c r="S428" s="2" t="str">
        <f>IF(AB428="","",IF(COUNTIFS(AB$1:AB428,AB428,AD$1:AD428,AD428)&gt;1,"",IF(COUNTIFS(AB:AB,AB428,AD:AD,AD428)&gt;=1,"月作業","")))</f>
        <v/>
      </c>
      <c r="T428" s="2" t="str">
        <f t="shared" ca="1" si="80"/>
        <v/>
      </c>
      <c r="U428" s="2" t="str">
        <f>IF(AB428="","",IF(COUNTIFS(AC$1:AC428,AC428,AD$1:AD428,AD428)&gt;1,"",IF(COUNTIFS(AC:AC,AC428,AD:AD,AD428)&gt;=1,"日作業","")))</f>
        <v/>
      </c>
      <c r="V428" s="2" t="str">
        <f t="shared" ca="1" si="81"/>
        <v/>
      </c>
      <c r="W428" s="2" t="str">
        <f>IF(AB428="","",IF(COUNTIF(AB$1:AB428,AB428)&gt;1,"",IF(COUNTIF(AB:AB,AB428)&gt;=1,"月","")))</f>
        <v/>
      </c>
      <c r="X428" s="2" t="str">
        <f t="shared" ca="1" si="82"/>
        <v/>
      </c>
      <c r="Y428" s="2" t="str">
        <f>IF(AC428="","",IF(COUNTIF(AC$1:AC428,AC428)&gt;1,"",IF(COUNTIF(AC:AC,AC428)&gt;=1,"月日","")))</f>
        <v/>
      </c>
      <c r="Z428" s="2" t="str">
        <f t="shared" ca="1" si="83"/>
        <v/>
      </c>
      <c r="AA428" s="2" t="str">
        <f>IF(AD428="","",IF(COUNTIF(AD$1:AD428,AD428)&gt;1,"",IF(COUNTIF(AD:AD,AD428)&gt;=1,"作業","")))</f>
        <v/>
      </c>
      <c r="AB428" s="2" t="str">
        <f t="shared" si="73"/>
        <v/>
      </c>
      <c r="AC428" s="3" t="str">
        <f t="shared" si="74"/>
        <v/>
      </c>
      <c r="AD428" s="2" t="str">
        <f t="shared" si="75"/>
        <v/>
      </c>
      <c r="AE428" s="2" t="str">
        <f t="shared" si="76"/>
        <v/>
      </c>
      <c r="AF428" s="2" t="str">
        <f t="shared" si="77"/>
        <v/>
      </c>
      <c r="AG428" s="2" t="str">
        <f t="shared" si="84"/>
        <v/>
      </c>
      <c r="AH428" s="2" t="str">
        <f t="shared" si="78"/>
        <v/>
      </c>
      <c r="AI428" s="2" t="str">
        <f t="shared" si="78"/>
        <v/>
      </c>
    </row>
    <row r="429" spans="7:35">
      <c r="G429" s="1" t="str">
        <f>IF(COUNTIF(A$1:A428, A429) &gt; 0, "", IF(SUMIF(A:A, A429,F:F) &gt; 7.75, SUMIF(A:A, A429,F:F) - 7.75, ""))</f>
        <v/>
      </c>
      <c r="M429" s="1" t="s">
        <v>7919</v>
      </c>
      <c r="N429" s="1" t="s">
        <v>9918</v>
      </c>
      <c r="O429" s="1" t="s">
        <v>4104</v>
      </c>
      <c r="P429" s="1" t="s">
        <v>4105</v>
      </c>
      <c r="Q429" s="1" t="s">
        <v>1560</v>
      </c>
      <c r="R429" s="2" t="str">
        <f t="shared" ca="1" si="79"/>
        <v/>
      </c>
      <c r="S429" s="2" t="str">
        <f>IF(AB429="","",IF(COUNTIFS(AB$1:AB429,AB429,AD$1:AD429,AD429)&gt;1,"",IF(COUNTIFS(AB:AB,AB429,AD:AD,AD429)&gt;=1,"月作業","")))</f>
        <v/>
      </c>
      <c r="T429" s="2" t="str">
        <f t="shared" ca="1" si="80"/>
        <v/>
      </c>
      <c r="U429" s="2" t="str">
        <f>IF(AB429="","",IF(COUNTIFS(AC$1:AC429,AC429,AD$1:AD429,AD429)&gt;1,"",IF(COUNTIFS(AC:AC,AC429,AD:AD,AD429)&gt;=1,"日作業","")))</f>
        <v/>
      </c>
      <c r="V429" s="2" t="str">
        <f t="shared" ca="1" si="81"/>
        <v/>
      </c>
      <c r="W429" s="2" t="str">
        <f>IF(AB429="","",IF(COUNTIF(AB$1:AB429,AB429)&gt;1,"",IF(COUNTIF(AB:AB,AB429)&gt;=1,"月","")))</f>
        <v/>
      </c>
      <c r="X429" s="2" t="str">
        <f t="shared" ca="1" si="82"/>
        <v/>
      </c>
      <c r="Y429" s="2" t="str">
        <f>IF(AC429="","",IF(COUNTIF(AC$1:AC429,AC429)&gt;1,"",IF(COUNTIF(AC:AC,AC429)&gt;=1,"月日","")))</f>
        <v/>
      </c>
      <c r="Z429" s="2" t="str">
        <f t="shared" ca="1" si="83"/>
        <v/>
      </c>
      <c r="AA429" s="2" t="str">
        <f>IF(AD429="","",IF(COUNTIF(AD$1:AD429,AD429)&gt;1,"",IF(COUNTIF(AD:AD,AD429)&gt;=1,"作業","")))</f>
        <v/>
      </c>
      <c r="AB429" s="2" t="str">
        <f t="shared" si="73"/>
        <v/>
      </c>
      <c r="AC429" s="3" t="str">
        <f t="shared" si="74"/>
        <v/>
      </c>
      <c r="AD429" s="2" t="str">
        <f t="shared" si="75"/>
        <v/>
      </c>
      <c r="AE429" s="2" t="str">
        <f t="shared" si="76"/>
        <v/>
      </c>
      <c r="AF429" s="2" t="str">
        <f t="shared" si="77"/>
        <v/>
      </c>
      <c r="AG429" s="2" t="str">
        <f t="shared" si="84"/>
        <v/>
      </c>
      <c r="AH429" s="2" t="str">
        <f t="shared" si="78"/>
        <v/>
      </c>
      <c r="AI429" s="2" t="str">
        <f t="shared" si="78"/>
        <v/>
      </c>
    </row>
    <row r="430" spans="7:35">
      <c r="G430" s="1" t="str">
        <f>IF(COUNTIF(A$1:A429, A430) &gt; 0, "", IF(SUMIF(A:A, A430,F:F) &gt; 7.75, SUMIF(A:A, A430,F:F) - 7.75, ""))</f>
        <v/>
      </c>
      <c r="M430" s="1" t="s">
        <v>7920</v>
      </c>
      <c r="N430" s="1" t="s">
        <v>9919</v>
      </c>
      <c r="O430" s="1" t="s">
        <v>4106</v>
      </c>
      <c r="P430" s="1" t="s">
        <v>4107</v>
      </c>
      <c r="Q430" s="1" t="s">
        <v>1561</v>
      </c>
      <c r="R430" s="2" t="str">
        <f t="shared" ca="1" si="79"/>
        <v/>
      </c>
      <c r="S430" s="2" t="str">
        <f>IF(AB430="","",IF(COUNTIFS(AB$1:AB430,AB430,AD$1:AD430,AD430)&gt;1,"",IF(COUNTIFS(AB:AB,AB430,AD:AD,AD430)&gt;=1,"月作業","")))</f>
        <v/>
      </c>
      <c r="T430" s="2" t="str">
        <f t="shared" ca="1" si="80"/>
        <v/>
      </c>
      <c r="U430" s="2" t="str">
        <f>IF(AB430="","",IF(COUNTIFS(AC$1:AC430,AC430,AD$1:AD430,AD430)&gt;1,"",IF(COUNTIFS(AC:AC,AC430,AD:AD,AD430)&gt;=1,"日作業","")))</f>
        <v/>
      </c>
      <c r="V430" s="2" t="str">
        <f t="shared" ca="1" si="81"/>
        <v/>
      </c>
      <c r="W430" s="2" t="str">
        <f>IF(AB430="","",IF(COUNTIF(AB$1:AB430,AB430)&gt;1,"",IF(COUNTIF(AB:AB,AB430)&gt;=1,"月","")))</f>
        <v/>
      </c>
      <c r="X430" s="2" t="str">
        <f t="shared" ca="1" si="82"/>
        <v/>
      </c>
      <c r="Y430" s="2" t="str">
        <f>IF(AC430="","",IF(COUNTIF(AC$1:AC430,AC430)&gt;1,"",IF(COUNTIF(AC:AC,AC430)&gt;=1,"月日","")))</f>
        <v/>
      </c>
      <c r="Z430" s="2" t="str">
        <f t="shared" ca="1" si="83"/>
        <v/>
      </c>
      <c r="AA430" s="2" t="str">
        <f>IF(AD430="","",IF(COUNTIF(AD$1:AD430,AD430)&gt;1,"",IF(COUNTIF(AD:AD,AD430)&gt;=1,"作業","")))</f>
        <v/>
      </c>
      <c r="AB430" s="2" t="str">
        <f t="shared" si="73"/>
        <v/>
      </c>
      <c r="AC430" s="3" t="str">
        <f t="shared" si="74"/>
        <v/>
      </c>
      <c r="AD430" s="2" t="str">
        <f t="shared" si="75"/>
        <v/>
      </c>
      <c r="AE430" s="2" t="str">
        <f t="shared" si="76"/>
        <v/>
      </c>
      <c r="AF430" s="2" t="str">
        <f t="shared" si="77"/>
        <v/>
      </c>
      <c r="AG430" s="2" t="str">
        <f t="shared" si="84"/>
        <v/>
      </c>
      <c r="AH430" s="2" t="str">
        <f t="shared" si="78"/>
        <v/>
      </c>
      <c r="AI430" s="2" t="str">
        <f t="shared" si="78"/>
        <v/>
      </c>
    </row>
    <row r="431" spans="7:35">
      <c r="G431" s="1" t="str">
        <f>IF(COUNTIF(A$1:A430, A431) &gt; 0, "", IF(SUMIF(A:A, A431,F:F) &gt; 7.75, SUMIF(A:A, A431,F:F) - 7.75, ""))</f>
        <v/>
      </c>
      <c r="M431" s="1" t="s">
        <v>7921</v>
      </c>
      <c r="N431" s="1" t="s">
        <v>9920</v>
      </c>
      <c r="O431" s="1" t="s">
        <v>4108</v>
      </c>
      <c r="P431" s="1" t="s">
        <v>4109</v>
      </c>
      <c r="Q431" s="1" t="s">
        <v>1562</v>
      </c>
      <c r="R431" s="2" t="str">
        <f t="shared" ca="1" si="79"/>
        <v/>
      </c>
      <c r="S431" s="2" t="str">
        <f>IF(AB431="","",IF(COUNTIFS(AB$1:AB431,AB431,AD$1:AD431,AD431)&gt;1,"",IF(COUNTIFS(AB:AB,AB431,AD:AD,AD431)&gt;=1,"月作業","")))</f>
        <v/>
      </c>
      <c r="T431" s="2" t="str">
        <f t="shared" ca="1" si="80"/>
        <v/>
      </c>
      <c r="U431" s="2" t="str">
        <f>IF(AB431="","",IF(COUNTIFS(AC$1:AC431,AC431,AD$1:AD431,AD431)&gt;1,"",IF(COUNTIFS(AC:AC,AC431,AD:AD,AD431)&gt;=1,"日作業","")))</f>
        <v/>
      </c>
      <c r="V431" s="2" t="str">
        <f t="shared" ca="1" si="81"/>
        <v/>
      </c>
      <c r="W431" s="2" t="str">
        <f>IF(AB431="","",IF(COUNTIF(AB$1:AB431,AB431)&gt;1,"",IF(COUNTIF(AB:AB,AB431)&gt;=1,"月","")))</f>
        <v/>
      </c>
      <c r="X431" s="2" t="str">
        <f t="shared" ca="1" si="82"/>
        <v/>
      </c>
      <c r="Y431" s="2" t="str">
        <f>IF(AC431="","",IF(COUNTIF(AC$1:AC431,AC431)&gt;1,"",IF(COUNTIF(AC:AC,AC431)&gt;=1,"月日","")))</f>
        <v/>
      </c>
      <c r="Z431" s="2" t="str">
        <f t="shared" ca="1" si="83"/>
        <v/>
      </c>
      <c r="AA431" s="2" t="str">
        <f>IF(AD431="","",IF(COUNTIF(AD$1:AD431,AD431)&gt;1,"",IF(COUNTIF(AD:AD,AD431)&gt;=1,"作業","")))</f>
        <v/>
      </c>
      <c r="AB431" s="2" t="str">
        <f t="shared" si="73"/>
        <v/>
      </c>
      <c r="AC431" s="3" t="str">
        <f t="shared" si="74"/>
        <v/>
      </c>
      <c r="AD431" s="2" t="str">
        <f t="shared" si="75"/>
        <v/>
      </c>
      <c r="AE431" s="2" t="str">
        <f t="shared" si="76"/>
        <v/>
      </c>
      <c r="AF431" s="2" t="str">
        <f t="shared" si="77"/>
        <v/>
      </c>
      <c r="AG431" s="2" t="str">
        <f t="shared" si="84"/>
        <v/>
      </c>
      <c r="AH431" s="2" t="str">
        <f t="shared" si="78"/>
        <v/>
      </c>
      <c r="AI431" s="2" t="str">
        <f t="shared" si="78"/>
        <v/>
      </c>
    </row>
    <row r="432" spans="7:35">
      <c r="G432" s="1" t="str">
        <f>IF(COUNTIF(A$1:A431, A432) &gt; 0, "", IF(SUMIF(A:A, A432,F:F) &gt; 7.75, SUMIF(A:A, A432,F:F) - 7.75, ""))</f>
        <v/>
      </c>
      <c r="M432" s="1" t="s">
        <v>7922</v>
      </c>
      <c r="N432" s="1" t="s">
        <v>9921</v>
      </c>
      <c r="O432" s="1" t="s">
        <v>4110</v>
      </c>
      <c r="P432" s="1" t="s">
        <v>4111</v>
      </c>
      <c r="Q432" s="1" t="s">
        <v>1563</v>
      </c>
      <c r="R432" s="2" t="str">
        <f t="shared" ca="1" si="79"/>
        <v/>
      </c>
      <c r="S432" s="2" t="str">
        <f>IF(AB432="","",IF(COUNTIFS(AB$1:AB432,AB432,AD$1:AD432,AD432)&gt;1,"",IF(COUNTIFS(AB:AB,AB432,AD:AD,AD432)&gt;=1,"月作業","")))</f>
        <v/>
      </c>
      <c r="T432" s="2" t="str">
        <f t="shared" ca="1" si="80"/>
        <v/>
      </c>
      <c r="U432" s="2" t="str">
        <f>IF(AB432="","",IF(COUNTIFS(AC$1:AC432,AC432,AD$1:AD432,AD432)&gt;1,"",IF(COUNTIFS(AC:AC,AC432,AD:AD,AD432)&gt;=1,"日作業","")))</f>
        <v/>
      </c>
      <c r="V432" s="2" t="str">
        <f t="shared" ca="1" si="81"/>
        <v/>
      </c>
      <c r="W432" s="2" t="str">
        <f>IF(AB432="","",IF(COUNTIF(AB$1:AB432,AB432)&gt;1,"",IF(COUNTIF(AB:AB,AB432)&gt;=1,"月","")))</f>
        <v/>
      </c>
      <c r="X432" s="2" t="str">
        <f t="shared" ca="1" si="82"/>
        <v/>
      </c>
      <c r="Y432" s="2" t="str">
        <f>IF(AC432="","",IF(COUNTIF(AC$1:AC432,AC432)&gt;1,"",IF(COUNTIF(AC:AC,AC432)&gt;=1,"月日","")))</f>
        <v/>
      </c>
      <c r="Z432" s="2" t="str">
        <f t="shared" ca="1" si="83"/>
        <v/>
      </c>
      <c r="AA432" s="2" t="str">
        <f>IF(AD432="","",IF(COUNTIF(AD$1:AD432,AD432)&gt;1,"",IF(COUNTIF(AD:AD,AD432)&gt;=1,"作業","")))</f>
        <v/>
      </c>
      <c r="AB432" s="2" t="str">
        <f t="shared" si="73"/>
        <v/>
      </c>
      <c r="AC432" s="3" t="str">
        <f t="shared" si="74"/>
        <v/>
      </c>
      <c r="AD432" s="2" t="str">
        <f t="shared" si="75"/>
        <v/>
      </c>
      <c r="AE432" s="2" t="str">
        <f t="shared" si="76"/>
        <v/>
      </c>
      <c r="AF432" s="2" t="str">
        <f t="shared" si="77"/>
        <v/>
      </c>
      <c r="AG432" s="2" t="str">
        <f t="shared" si="84"/>
        <v/>
      </c>
      <c r="AH432" s="2" t="str">
        <f t="shared" si="78"/>
        <v/>
      </c>
      <c r="AI432" s="2" t="str">
        <f t="shared" si="78"/>
        <v/>
      </c>
    </row>
    <row r="433" spans="7:35">
      <c r="G433" s="1" t="str">
        <f>IF(COUNTIF(A$1:A432, A433) &gt; 0, "", IF(SUMIF(A:A, A433,F:F) &gt; 7.75, SUMIF(A:A, A433,F:F) - 7.75, ""))</f>
        <v/>
      </c>
      <c r="M433" s="1" t="s">
        <v>7923</v>
      </c>
      <c r="N433" s="1" t="s">
        <v>9922</v>
      </c>
      <c r="O433" s="1" t="s">
        <v>4112</v>
      </c>
      <c r="P433" s="1" t="s">
        <v>4113</v>
      </c>
      <c r="Q433" s="1" t="s">
        <v>1564</v>
      </c>
      <c r="R433" s="2" t="str">
        <f t="shared" ca="1" si="79"/>
        <v/>
      </c>
      <c r="S433" s="2" t="str">
        <f>IF(AB433="","",IF(COUNTIFS(AB$1:AB433,AB433,AD$1:AD433,AD433)&gt;1,"",IF(COUNTIFS(AB:AB,AB433,AD:AD,AD433)&gt;=1,"月作業","")))</f>
        <v/>
      </c>
      <c r="T433" s="2" t="str">
        <f t="shared" ca="1" si="80"/>
        <v/>
      </c>
      <c r="U433" s="2" t="str">
        <f>IF(AB433="","",IF(COUNTIFS(AC$1:AC433,AC433,AD$1:AD433,AD433)&gt;1,"",IF(COUNTIFS(AC:AC,AC433,AD:AD,AD433)&gt;=1,"日作業","")))</f>
        <v/>
      </c>
      <c r="V433" s="2" t="str">
        <f t="shared" ca="1" si="81"/>
        <v/>
      </c>
      <c r="W433" s="2" t="str">
        <f>IF(AB433="","",IF(COUNTIF(AB$1:AB433,AB433)&gt;1,"",IF(COUNTIF(AB:AB,AB433)&gt;=1,"月","")))</f>
        <v/>
      </c>
      <c r="X433" s="2" t="str">
        <f t="shared" ca="1" si="82"/>
        <v/>
      </c>
      <c r="Y433" s="2" t="str">
        <f>IF(AC433="","",IF(COUNTIF(AC$1:AC433,AC433)&gt;1,"",IF(COUNTIF(AC:AC,AC433)&gt;=1,"月日","")))</f>
        <v/>
      </c>
      <c r="Z433" s="2" t="str">
        <f t="shared" ca="1" si="83"/>
        <v/>
      </c>
      <c r="AA433" s="2" t="str">
        <f>IF(AD433="","",IF(COUNTIF(AD$1:AD433,AD433)&gt;1,"",IF(COUNTIF(AD:AD,AD433)&gt;=1,"作業","")))</f>
        <v/>
      </c>
      <c r="AB433" s="2" t="str">
        <f t="shared" si="73"/>
        <v/>
      </c>
      <c r="AC433" s="3" t="str">
        <f t="shared" si="74"/>
        <v/>
      </c>
      <c r="AD433" s="2" t="str">
        <f t="shared" si="75"/>
        <v/>
      </c>
      <c r="AE433" s="2" t="str">
        <f t="shared" si="76"/>
        <v/>
      </c>
      <c r="AF433" s="2" t="str">
        <f t="shared" si="77"/>
        <v/>
      </c>
      <c r="AG433" s="2" t="str">
        <f t="shared" si="84"/>
        <v/>
      </c>
      <c r="AH433" s="2" t="str">
        <f t="shared" si="78"/>
        <v/>
      </c>
      <c r="AI433" s="2" t="str">
        <f t="shared" si="78"/>
        <v/>
      </c>
    </row>
    <row r="434" spans="7:35" ht="20.25" customHeight="1">
      <c r="G434" s="1" t="str">
        <f>IF(COUNTIF(A$1:A433, A434) &gt; 0, "", IF(SUMIF(A:A, A434,F:F) &gt; 7.75, SUMIF(A:A, A434,F:F) - 7.75, ""))</f>
        <v/>
      </c>
      <c r="M434" s="1" t="s">
        <v>7924</v>
      </c>
      <c r="N434" s="1" t="s">
        <v>9923</v>
      </c>
      <c r="O434" s="1" t="s">
        <v>4114</v>
      </c>
      <c r="P434" s="1" t="s">
        <v>4115</v>
      </c>
      <c r="Q434" s="1" t="s">
        <v>1565</v>
      </c>
      <c r="R434" s="2" t="str">
        <f t="shared" ca="1" si="79"/>
        <v/>
      </c>
      <c r="S434" s="2" t="str">
        <f>IF(AB434="","",IF(COUNTIFS(AB$1:AB434,AB434,AD$1:AD434,AD434)&gt;1,"",IF(COUNTIFS(AB:AB,AB434,AD:AD,AD434)&gt;=1,"月作業","")))</f>
        <v/>
      </c>
      <c r="T434" s="2" t="str">
        <f t="shared" ca="1" si="80"/>
        <v/>
      </c>
      <c r="U434" s="2" t="str">
        <f>IF(AB434="","",IF(COUNTIFS(AC$1:AC434,AC434,AD$1:AD434,AD434)&gt;1,"",IF(COUNTIFS(AC:AC,AC434,AD:AD,AD434)&gt;=1,"日作業","")))</f>
        <v/>
      </c>
      <c r="V434" s="2" t="str">
        <f t="shared" ca="1" si="81"/>
        <v/>
      </c>
      <c r="W434" s="2" t="str">
        <f>IF(AB434="","",IF(COUNTIF(AB$1:AB434,AB434)&gt;1,"",IF(COUNTIF(AB:AB,AB434)&gt;=1,"月","")))</f>
        <v/>
      </c>
      <c r="X434" s="2" t="str">
        <f t="shared" ca="1" si="82"/>
        <v/>
      </c>
      <c r="Y434" s="2" t="str">
        <f>IF(AC434="","",IF(COUNTIF(AC$1:AC434,AC434)&gt;1,"",IF(COUNTIF(AC:AC,AC434)&gt;=1,"月日","")))</f>
        <v/>
      </c>
      <c r="Z434" s="2" t="str">
        <f t="shared" ca="1" si="83"/>
        <v/>
      </c>
      <c r="AA434" s="2" t="str">
        <f>IF(AD434="","",IF(COUNTIF(AD$1:AD434,AD434)&gt;1,"",IF(COUNTIF(AD:AD,AD434)&gt;=1,"作業","")))</f>
        <v/>
      </c>
      <c r="AB434" s="2" t="str">
        <f t="shared" si="73"/>
        <v/>
      </c>
      <c r="AC434" s="3" t="str">
        <f t="shared" si="74"/>
        <v/>
      </c>
      <c r="AD434" s="2" t="str">
        <f t="shared" si="75"/>
        <v/>
      </c>
      <c r="AE434" s="2" t="str">
        <f t="shared" si="76"/>
        <v/>
      </c>
      <c r="AF434" s="2" t="str">
        <f t="shared" si="77"/>
        <v/>
      </c>
      <c r="AG434" s="2" t="str">
        <f t="shared" si="84"/>
        <v/>
      </c>
      <c r="AH434" s="2" t="str">
        <f t="shared" si="78"/>
        <v/>
      </c>
      <c r="AI434" s="2" t="str">
        <f t="shared" si="78"/>
        <v/>
      </c>
    </row>
    <row r="435" spans="7:35" ht="20.25" customHeight="1">
      <c r="G435" s="1" t="str">
        <f>IF(COUNTIF(A$1:A434, A435) &gt; 0, "", IF(SUMIF(A:A, A435,F:F) &gt; 7.75, SUMIF(A:A, A435,F:F) - 7.75, ""))</f>
        <v/>
      </c>
      <c r="M435" s="1" t="s">
        <v>7925</v>
      </c>
      <c r="N435" s="1" t="s">
        <v>9924</v>
      </c>
      <c r="O435" s="1" t="s">
        <v>4116</v>
      </c>
      <c r="P435" s="1" t="s">
        <v>4117</v>
      </c>
      <c r="Q435" s="1" t="s">
        <v>1566</v>
      </c>
      <c r="R435" s="2" t="str">
        <f t="shared" ca="1" si="79"/>
        <v/>
      </c>
      <c r="S435" s="2" t="str">
        <f>IF(AB435="","",IF(COUNTIFS(AB$1:AB435,AB435,AD$1:AD435,AD435)&gt;1,"",IF(COUNTIFS(AB:AB,AB435,AD:AD,AD435)&gt;=1,"月作業","")))</f>
        <v/>
      </c>
      <c r="T435" s="2" t="str">
        <f t="shared" ca="1" si="80"/>
        <v/>
      </c>
      <c r="U435" s="2" t="str">
        <f>IF(AB435="","",IF(COUNTIFS(AC$1:AC435,AC435,AD$1:AD435,AD435)&gt;1,"",IF(COUNTIFS(AC:AC,AC435,AD:AD,AD435)&gt;=1,"日作業","")))</f>
        <v/>
      </c>
      <c r="V435" s="2" t="str">
        <f t="shared" ca="1" si="81"/>
        <v/>
      </c>
      <c r="W435" s="2" t="str">
        <f>IF(AB435="","",IF(COUNTIF(AB$1:AB435,AB435)&gt;1,"",IF(COUNTIF(AB:AB,AB435)&gt;=1,"月","")))</f>
        <v/>
      </c>
      <c r="X435" s="2" t="str">
        <f t="shared" ca="1" si="82"/>
        <v/>
      </c>
      <c r="Y435" s="2" t="str">
        <f>IF(AC435="","",IF(COUNTIF(AC$1:AC435,AC435)&gt;1,"",IF(COUNTIF(AC:AC,AC435)&gt;=1,"月日","")))</f>
        <v/>
      </c>
      <c r="Z435" s="2" t="str">
        <f t="shared" ca="1" si="83"/>
        <v/>
      </c>
      <c r="AA435" s="2" t="str">
        <f>IF(AD435="","",IF(COUNTIF(AD$1:AD435,AD435)&gt;1,"",IF(COUNTIF(AD:AD,AD435)&gt;=1,"作業","")))</f>
        <v/>
      </c>
      <c r="AB435" s="2" t="str">
        <f t="shared" si="73"/>
        <v/>
      </c>
      <c r="AC435" s="3" t="str">
        <f t="shared" si="74"/>
        <v/>
      </c>
      <c r="AD435" s="2" t="str">
        <f t="shared" si="75"/>
        <v/>
      </c>
      <c r="AE435" s="2" t="str">
        <f t="shared" si="76"/>
        <v/>
      </c>
      <c r="AF435" s="2" t="str">
        <f t="shared" si="77"/>
        <v/>
      </c>
      <c r="AG435" s="2" t="str">
        <f t="shared" si="84"/>
        <v/>
      </c>
      <c r="AH435" s="2" t="str">
        <f t="shared" si="78"/>
        <v/>
      </c>
      <c r="AI435" s="2" t="str">
        <f t="shared" si="78"/>
        <v/>
      </c>
    </row>
    <row r="436" spans="7:35" ht="18" customHeight="1">
      <c r="G436" s="1" t="str">
        <f>IF(COUNTIF(A$1:A435, A436) &gt; 0, "", IF(SUMIF(A:A, A436,F:F) &gt; 7.75, SUMIF(A:A, A436,F:F) - 7.75, ""))</f>
        <v/>
      </c>
      <c r="M436" s="1" t="s">
        <v>7926</v>
      </c>
      <c r="N436" s="1" t="s">
        <v>9925</v>
      </c>
      <c r="O436" s="1" t="s">
        <v>4118</v>
      </c>
      <c r="P436" s="1" t="s">
        <v>4119</v>
      </c>
      <c r="Q436" s="1" t="s">
        <v>1567</v>
      </c>
      <c r="R436" s="2" t="str">
        <f t="shared" ca="1" si="79"/>
        <v/>
      </c>
      <c r="S436" s="2" t="str">
        <f>IF(AB436="","",IF(COUNTIFS(AB$1:AB436,AB436,AD$1:AD436,AD436)&gt;1,"",IF(COUNTIFS(AB:AB,AB436,AD:AD,AD436)&gt;=1,"月作業","")))</f>
        <v/>
      </c>
      <c r="T436" s="2" t="str">
        <f t="shared" ca="1" si="80"/>
        <v/>
      </c>
      <c r="U436" s="2" t="str">
        <f>IF(AB436="","",IF(COUNTIFS(AC$1:AC436,AC436,AD$1:AD436,AD436)&gt;1,"",IF(COUNTIFS(AC:AC,AC436,AD:AD,AD436)&gt;=1,"日作業","")))</f>
        <v/>
      </c>
      <c r="V436" s="2" t="str">
        <f t="shared" ca="1" si="81"/>
        <v/>
      </c>
      <c r="W436" s="2" t="str">
        <f>IF(AB436="","",IF(COUNTIF(AB$1:AB436,AB436)&gt;1,"",IF(COUNTIF(AB:AB,AB436)&gt;=1,"月","")))</f>
        <v/>
      </c>
      <c r="X436" s="2" t="str">
        <f t="shared" ca="1" si="82"/>
        <v/>
      </c>
      <c r="Y436" s="2" t="str">
        <f>IF(AC436="","",IF(COUNTIF(AC$1:AC436,AC436)&gt;1,"",IF(COUNTIF(AC:AC,AC436)&gt;=1,"月日","")))</f>
        <v/>
      </c>
      <c r="Z436" s="2" t="str">
        <f t="shared" ca="1" si="83"/>
        <v/>
      </c>
      <c r="AA436" s="2" t="str">
        <f>IF(AD436="","",IF(COUNTIF(AD$1:AD436,AD436)&gt;1,"",IF(COUNTIF(AD:AD,AD436)&gt;=1,"作業","")))</f>
        <v/>
      </c>
      <c r="AB436" s="2" t="str">
        <f t="shared" si="73"/>
        <v/>
      </c>
      <c r="AC436" s="3" t="str">
        <f t="shared" si="74"/>
        <v/>
      </c>
      <c r="AD436" s="2" t="str">
        <f t="shared" si="75"/>
        <v/>
      </c>
      <c r="AE436" s="2" t="str">
        <f t="shared" si="76"/>
        <v/>
      </c>
      <c r="AF436" s="2" t="str">
        <f t="shared" si="77"/>
        <v/>
      </c>
      <c r="AG436" s="2" t="str">
        <f t="shared" si="84"/>
        <v/>
      </c>
      <c r="AH436" s="2" t="str">
        <f t="shared" si="78"/>
        <v/>
      </c>
      <c r="AI436" s="2" t="str">
        <f t="shared" si="78"/>
        <v/>
      </c>
    </row>
    <row r="437" spans="7:35">
      <c r="G437" s="1" t="str">
        <f>IF(COUNTIF(A$1:A436, A437) &gt; 0, "", IF(SUMIF(A:A, A437,F:F) &gt; 7.75, SUMIF(A:A, A437,F:F) - 7.75, ""))</f>
        <v/>
      </c>
      <c r="M437" s="1" t="s">
        <v>7927</v>
      </c>
      <c r="N437" s="1" t="s">
        <v>9926</v>
      </c>
      <c r="O437" s="1" t="s">
        <v>4120</v>
      </c>
      <c r="P437" s="1" t="s">
        <v>4121</v>
      </c>
      <c r="Q437" s="1" t="s">
        <v>1568</v>
      </c>
      <c r="R437" s="2" t="str">
        <f t="shared" ca="1" si="79"/>
        <v/>
      </c>
      <c r="S437" s="2" t="str">
        <f>IF(AB437="","",IF(COUNTIFS(AB$1:AB437,AB437,AD$1:AD437,AD437)&gt;1,"",IF(COUNTIFS(AB:AB,AB437,AD:AD,AD437)&gt;=1,"月作業","")))</f>
        <v/>
      </c>
      <c r="T437" s="2" t="str">
        <f t="shared" ca="1" si="80"/>
        <v/>
      </c>
      <c r="U437" s="2" t="str">
        <f>IF(AB437="","",IF(COUNTIFS(AC$1:AC437,AC437,AD$1:AD437,AD437)&gt;1,"",IF(COUNTIFS(AC:AC,AC437,AD:AD,AD437)&gt;=1,"日作業","")))</f>
        <v/>
      </c>
      <c r="V437" s="2" t="str">
        <f t="shared" ca="1" si="81"/>
        <v/>
      </c>
      <c r="W437" s="2" t="str">
        <f>IF(AB437="","",IF(COUNTIF(AB$1:AB437,AB437)&gt;1,"",IF(COUNTIF(AB:AB,AB437)&gt;=1,"月","")))</f>
        <v/>
      </c>
      <c r="X437" s="2" t="str">
        <f t="shared" ca="1" si="82"/>
        <v/>
      </c>
      <c r="Y437" s="2" t="str">
        <f>IF(AC437="","",IF(COUNTIF(AC$1:AC437,AC437)&gt;1,"",IF(COUNTIF(AC:AC,AC437)&gt;=1,"月日","")))</f>
        <v/>
      </c>
      <c r="Z437" s="2" t="str">
        <f t="shared" ca="1" si="83"/>
        <v/>
      </c>
      <c r="AA437" s="2" t="str">
        <f>IF(AD437="","",IF(COUNTIF(AD$1:AD437,AD437)&gt;1,"",IF(COUNTIF(AD:AD,AD437)&gt;=1,"作業","")))</f>
        <v/>
      </c>
      <c r="AB437" s="2" t="str">
        <f t="shared" si="73"/>
        <v/>
      </c>
      <c r="AC437" s="3" t="str">
        <f t="shared" si="74"/>
        <v/>
      </c>
      <c r="AD437" s="2" t="str">
        <f t="shared" si="75"/>
        <v/>
      </c>
      <c r="AE437" s="2" t="str">
        <f t="shared" si="76"/>
        <v/>
      </c>
      <c r="AF437" s="2" t="str">
        <f t="shared" si="77"/>
        <v/>
      </c>
      <c r="AG437" s="2" t="str">
        <f t="shared" si="84"/>
        <v/>
      </c>
      <c r="AH437" s="2" t="str">
        <f t="shared" si="78"/>
        <v/>
      </c>
      <c r="AI437" s="2" t="str">
        <f t="shared" si="78"/>
        <v/>
      </c>
    </row>
    <row r="438" spans="7:35">
      <c r="G438" s="1" t="str">
        <f>IF(COUNTIF(A$1:A437, A438) &gt; 0, "", IF(SUMIF(A:A, A438,F:F) &gt; 7.75, SUMIF(A:A, A438,F:F) - 7.75, ""))</f>
        <v/>
      </c>
      <c r="M438" s="1" t="s">
        <v>7928</v>
      </c>
      <c r="N438" s="1" t="s">
        <v>9927</v>
      </c>
      <c r="O438" s="1" t="s">
        <v>4122</v>
      </c>
      <c r="P438" s="1" t="s">
        <v>4123</v>
      </c>
      <c r="Q438" s="1" t="s">
        <v>1569</v>
      </c>
      <c r="R438" s="2" t="str">
        <f t="shared" ca="1" si="79"/>
        <v/>
      </c>
      <c r="S438" s="2" t="str">
        <f>IF(AB438="","",IF(COUNTIFS(AB$1:AB438,AB438,AD$1:AD438,AD438)&gt;1,"",IF(COUNTIFS(AB:AB,AB438,AD:AD,AD438)&gt;=1,"月作業","")))</f>
        <v/>
      </c>
      <c r="T438" s="2" t="str">
        <f t="shared" ca="1" si="80"/>
        <v/>
      </c>
      <c r="U438" s="2" t="str">
        <f>IF(AB438="","",IF(COUNTIFS(AC$1:AC438,AC438,AD$1:AD438,AD438)&gt;1,"",IF(COUNTIFS(AC:AC,AC438,AD:AD,AD438)&gt;=1,"日作業","")))</f>
        <v/>
      </c>
      <c r="V438" s="2" t="str">
        <f t="shared" ca="1" si="81"/>
        <v/>
      </c>
      <c r="W438" s="2" t="str">
        <f>IF(AB438="","",IF(COUNTIF(AB$1:AB438,AB438)&gt;1,"",IF(COUNTIF(AB:AB,AB438)&gt;=1,"月","")))</f>
        <v/>
      </c>
      <c r="X438" s="2" t="str">
        <f t="shared" ca="1" si="82"/>
        <v/>
      </c>
      <c r="Y438" s="2" t="str">
        <f>IF(AC438="","",IF(COUNTIF(AC$1:AC438,AC438)&gt;1,"",IF(COUNTIF(AC:AC,AC438)&gt;=1,"月日","")))</f>
        <v/>
      </c>
      <c r="Z438" s="2" t="str">
        <f t="shared" ca="1" si="83"/>
        <v/>
      </c>
      <c r="AA438" s="2" t="str">
        <f>IF(AD438="","",IF(COUNTIF(AD$1:AD438,AD438)&gt;1,"",IF(COUNTIF(AD:AD,AD438)&gt;=1,"作業","")))</f>
        <v/>
      </c>
      <c r="AB438" s="2" t="str">
        <f t="shared" si="73"/>
        <v/>
      </c>
      <c r="AC438" s="3" t="str">
        <f t="shared" si="74"/>
        <v/>
      </c>
      <c r="AD438" s="2" t="str">
        <f t="shared" si="75"/>
        <v/>
      </c>
      <c r="AE438" s="2" t="str">
        <f t="shared" si="76"/>
        <v/>
      </c>
      <c r="AF438" s="2" t="str">
        <f t="shared" si="77"/>
        <v/>
      </c>
      <c r="AG438" s="2" t="str">
        <f t="shared" si="84"/>
        <v/>
      </c>
      <c r="AH438" s="2" t="str">
        <f t="shared" si="78"/>
        <v/>
      </c>
      <c r="AI438" s="2" t="str">
        <f t="shared" si="78"/>
        <v/>
      </c>
    </row>
    <row r="439" spans="7:35">
      <c r="G439" s="1" t="str">
        <f>IF(COUNTIF(A$1:A438, A439) &gt; 0, "", IF(SUMIF(A:A, A439,F:F) &gt; 7.75, SUMIF(A:A, A439,F:F) - 7.75, ""))</f>
        <v/>
      </c>
      <c r="M439" s="1" t="s">
        <v>7929</v>
      </c>
      <c r="N439" s="1" t="s">
        <v>9928</v>
      </c>
      <c r="O439" s="1" t="s">
        <v>4124</v>
      </c>
      <c r="P439" s="1" t="s">
        <v>4125</v>
      </c>
      <c r="Q439" s="1" t="s">
        <v>1570</v>
      </c>
      <c r="R439" s="2" t="str">
        <f t="shared" ca="1" si="79"/>
        <v/>
      </c>
      <c r="S439" s="2" t="str">
        <f>IF(AB439="","",IF(COUNTIFS(AB$1:AB439,AB439,AD$1:AD439,AD439)&gt;1,"",IF(COUNTIFS(AB:AB,AB439,AD:AD,AD439)&gt;=1,"月作業","")))</f>
        <v/>
      </c>
      <c r="T439" s="2" t="str">
        <f t="shared" ca="1" si="80"/>
        <v/>
      </c>
      <c r="U439" s="2" t="str">
        <f>IF(AB439="","",IF(COUNTIFS(AC$1:AC439,AC439,AD$1:AD439,AD439)&gt;1,"",IF(COUNTIFS(AC:AC,AC439,AD:AD,AD439)&gt;=1,"日作業","")))</f>
        <v/>
      </c>
      <c r="V439" s="2" t="str">
        <f t="shared" ca="1" si="81"/>
        <v/>
      </c>
      <c r="W439" s="2" t="str">
        <f>IF(AB439="","",IF(COUNTIF(AB$1:AB439,AB439)&gt;1,"",IF(COUNTIF(AB:AB,AB439)&gt;=1,"月","")))</f>
        <v/>
      </c>
      <c r="X439" s="2" t="str">
        <f t="shared" ca="1" si="82"/>
        <v/>
      </c>
      <c r="Y439" s="2" t="str">
        <f>IF(AC439="","",IF(COUNTIF(AC$1:AC439,AC439)&gt;1,"",IF(COUNTIF(AC:AC,AC439)&gt;=1,"月日","")))</f>
        <v/>
      </c>
      <c r="Z439" s="2" t="str">
        <f t="shared" ca="1" si="83"/>
        <v/>
      </c>
      <c r="AA439" s="2" t="str">
        <f>IF(AD439="","",IF(COUNTIF(AD$1:AD439,AD439)&gt;1,"",IF(COUNTIF(AD:AD,AD439)&gt;=1,"作業","")))</f>
        <v/>
      </c>
      <c r="AB439" s="2" t="str">
        <f t="shared" si="73"/>
        <v/>
      </c>
      <c r="AC439" s="3" t="str">
        <f t="shared" si="74"/>
        <v/>
      </c>
      <c r="AD439" s="2" t="str">
        <f t="shared" si="75"/>
        <v/>
      </c>
      <c r="AE439" s="2" t="str">
        <f t="shared" si="76"/>
        <v/>
      </c>
      <c r="AF439" s="2" t="str">
        <f t="shared" si="77"/>
        <v/>
      </c>
      <c r="AG439" s="2" t="str">
        <f t="shared" si="84"/>
        <v/>
      </c>
      <c r="AH439" s="2" t="str">
        <f t="shared" si="78"/>
        <v/>
      </c>
      <c r="AI439" s="2" t="str">
        <f t="shared" si="78"/>
        <v/>
      </c>
    </row>
    <row r="440" spans="7:35">
      <c r="G440" s="1" t="str">
        <f>IF(COUNTIF(A$1:A439, A440) &gt; 0, "", IF(SUMIF(A:A, A440,F:F) &gt; 7.75, SUMIF(A:A, A440,F:F) - 7.75, ""))</f>
        <v/>
      </c>
      <c r="M440" s="1" t="s">
        <v>7930</v>
      </c>
      <c r="N440" s="1" t="s">
        <v>9929</v>
      </c>
      <c r="O440" s="1" t="s">
        <v>4126</v>
      </c>
      <c r="P440" s="1" t="s">
        <v>4127</v>
      </c>
      <c r="Q440" s="1" t="s">
        <v>1571</v>
      </c>
      <c r="R440" s="2" t="str">
        <f t="shared" ca="1" si="79"/>
        <v/>
      </c>
      <c r="S440" s="2" t="str">
        <f>IF(AB440="","",IF(COUNTIFS(AB$1:AB440,AB440,AD$1:AD440,AD440)&gt;1,"",IF(COUNTIFS(AB:AB,AB440,AD:AD,AD440)&gt;=1,"月作業","")))</f>
        <v/>
      </c>
      <c r="T440" s="2" t="str">
        <f t="shared" ca="1" si="80"/>
        <v/>
      </c>
      <c r="U440" s="2" t="str">
        <f>IF(AB440="","",IF(COUNTIFS(AC$1:AC440,AC440,AD$1:AD440,AD440)&gt;1,"",IF(COUNTIFS(AC:AC,AC440,AD:AD,AD440)&gt;=1,"日作業","")))</f>
        <v/>
      </c>
      <c r="V440" s="2" t="str">
        <f t="shared" ca="1" si="81"/>
        <v/>
      </c>
      <c r="W440" s="2" t="str">
        <f>IF(AB440="","",IF(COUNTIF(AB$1:AB440,AB440)&gt;1,"",IF(COUNTIF(AB:AB,AB440)&gt;=1,"月","")))</f>
        <v/>
      </c>
      <c r="X440" s="2" t="str">
        <f t="shared" ca="1" si="82"/>
        <v/>
      </c>
      <c r="Y440" s="2" t="str">
        <f>IF(AC440="","",IF(COUNTIF(AC$1:AC440,AC440)&gt;1,"",IF(COUNTIF(AC:AC,AC440)&gt;=1,"月日","")))</f>
        <v/>
      </c>
      <c r="Z440" s="2" t="str">
        <f t="shared" ca="1" si="83"/>
        <v/>
      </c>
      <c r="AA440" s="2" t="str">
        <f>IF(AD440="","",IF(COUNTIF(AD$1:AD440,AD440)&gt;1,"",IF(COUNTIF(AD:AD,AD440)&gt;=1,"作業","")))</f>
        <v/>
      </c>
      <c r="AB440" s="2" t="str">
        <f t="shared" si="73"/>
        <v/>
      </c>
      <c r="AC440" s="3" t="str">
        <f t="shared" si="74"/>
        <v/>
      </c>
      <c r="AD440" s="2" t="str">
        <f t="shared" si="75"/>
        <v/>
      </c>
      <c r="AE440" s="2" t="str">
        <f t="shared" si="76"/>
        <v/>
      </c>
      <c r="AF440" s="2" t="str">
        <f t="shared" si="77"/>
        <v/>
      </c>
      <c r="AG440" s="2" t="str">
        <f t="shared" si="84"/>
        <v/>
      </c>
      <c r="AH440" s="2" t="str">
        <f t="shared" si="78"/>
        <v/>
      </c>
      <c r="AI440" s="2" t="str">
        <f t="shared" si="78"/>
        <v/>
      </c>
    </row>
    <row r="441" spans="7:35">
      <c r="G441" s="1" t="str">
        <f>IF(COUNTIF(A$1:A440, A441) &gt; 0, "", IF(SUMIF(A:A, A441,F:F) &gt; 7.75, SUMIF(A:A, A441,F:F) - 7.75, ""))</f>
        <v/>
      </c>
      <c r="M441" s="1" t="s">
        <v>7931</v>
      </c>
      <c r="N441" s="1" t="s">
        <v>9930</v>
      </c>
      <c r="O441" s="1" t="s">
        <v>4128</v>
      </c>
      <c r="P441" s="1" t="s">
        <v>4129</v>
      </c>
      <c r="Q441" s="1" t="s">
        <v>1572</v>
      </c>
      <c r="R441" s="2" t="str">
        <f t="shared" ca="1" si="79"/>
        <v/>
      </c>
      <c r="S441" s="2" t="str">
        <f>IF(AB441="","",IF(COUNTIFS(AB$1:AB441,AB441,AD$1:AD441,AD441)&gt;1,"",IF(COUNTIFS(AB:AB,AB441,AD:AD,AD441)&gt;=1,"月作業","")))</f>
        <v/>
      </c>
      <c r="T441" s="2" t="str">
        <f t="shared" ca="1" si="80"/>
        <v/>
      </c>
      <c r="U441" s="2" t="str">
        <f>IF(AB441="","",IF(COUNTIFS(AC$1:AC441,AC441,AD$1:AD441,AD441)&gt;1,"",IF(COUNTIFS(AC:AC,AC441,AD:AD,AD441)&gt;=1,"日作業","")))</f>
        <v/>
      </c>
      <c r="V441" s="2" t="str">
        <f t="shared" ca="1" si="81"/>
        <v/>
      </c>
      <c r="W441" s="2" t="str">
        <f>IF(AB441="","",IF(COUNTIF(AB$1:AB441,AB441)&gt;1,"",IF(COUNTIF(AB:AB,AB441)&gt;=1,"月","")))</f>
        <v/>
      </c>
      <c r="X441" s="2" t="str">
        <f t="shared" ca="1" si="82"/>
        <v/>
      </c>
      <c r="Y441" s="2" t="str">
        <f>IF(AC441="","",IF(COUNTIF(AC$1:AC441,AC441)&gt;1,"",IF(COUNTIF(AC:AC,AC441)&gt;=1,"月日","")))</f>
        <v/>
      </c>
      <c r="Z441" s="2" t="str">
        <f t="shared" ca="1" si="83"/>
        <v/>
      </c>
      <c r="AA441" s="2" t="str">
        <f>IF(AD441="","",IF(COUNTIF(AD$1:AD441,AD441)&gt;1,"",IF(COUNTIF(AD:AD,AD441)&gt;=1,"作業","")))</f>
        <v/>
      </c>
      <c r="AB441" s="2" t="str">
        <f t="shared" si="73"/>
        <v/>
      </c>
      <c r="AC441" s="3" t="str">
        <f t="shared" si="74"/>
        <v/>
      </c>
      <c r="AD441" s="2" t="str">
        <f t="shared" si="75"/>
        <v/>
      </c>
      <c r="AE441" s="2" t="str">
        <f t="shared" si="76"/>
        <v/>
      </c>
      <c r="AF441" s="2" t="str">
        <f t="shared" si="77"/>
        <v/>
      </c>
      <c r="AG441" s="2" t="str">
        <f t="shared" si="84"/>
        <v/>
      </c>
      <c r="AH441" s="2" t="str">
        <f t="shared" si="78"/>
        <v/>
      </c>
      <c r="AI441" s="2" t="str">
        <f t="shared" si="78"/>
        <v/>
      </c>
    </row>
    <row r="442" spans="7:35">
      <c r="G442" s="1" t="str">
        <f>IF(COUNTIF(A$1:A441, A442) &gt; 0, "", IF(SUMIF(A:A, A442,F:F) &gt; 7.75, SUMIF(A:A, A442,F:F) - 7.75, ""))</f>
        <v/>
      </c>
      <c r="M442" s="1" t="s">
        <v>7932</v>
      </c>
      <c r="N442" s="1" t="s">
        <v>9931</v>
      </c>
      <c r="O442" s="1" t="s">
        <v>4130</v>
      </c>
      <c r="P442" s="1" t="s">
        <v>4131</v>
      </c>
      <c r="Q442" s="1" t="s">
        <v>1573</v>
      </c>
      <c r="R442" s="2" t="str">
        <f t="shared" ca="1" si="79"/>
        <v/>
      </c>
      <c r="S442" s="2" t="str">
        <f>IF(AB442="","",IF(COUNTIFS(AB$1:AB442,AB442,AD$1:AD442,AD442)&gt;1,"",IF(COUNTIFS(AB:AB,AB442,AD:AD,AD442)&gt;=1,"月作業","")))</f>
        <v/>
      </c>
      <c r="T442" s="2" t="str">
        <f t="shared" ca="1" si="80"/>
        <v/>
      </c>
      <c r="U442" s="2" t="str">
        <f>IF(AB442="","",IF(COUNTIFS(AC$1:AC442,AC442,AD$1:AD442,AD442)&gt;1,"",IF(COUNTIFS(AC:AC,AC442,AD:AD,AD442)&gt;=1,"日作業","")))</f>
        <v/>
      </c>
      <c r="V442" s="2" t="str">
        <f t="shared" ca="1" si="81"/>
        <v/>
      </c>
      <c r="W442" s="2" t="str">
        <f>IF(AB442="","",IF(COUNTIF(AB$1:AB442,AB442)&gt;1,"",IF(COUNTIF(AB:AB,AB442)&gt;=1,"月","")))</f>
        <v/>
      </c>
      <c r="X442" s="2" t="str">
        <f t="shared" ca="1" si="82"/>
        <v/>
      </c>
      <c r="Y442" s="2" t="str">
        <f>IF(AC442="","",IF(COUNTIF(AC$1:AC442,AC442)&gt;1,"",IF(COUNTIF(AC:AC,AC442)&gt;=1,"月日","")))</f>
        <v/>
      </c>
      <c r="Z442" s="2" t="str">
        <f t="shared" ca="1" si="83"/>
        <v/>
      </c>
      <c r="AA442" s="2" t="str">
        <f>IF(AD442="","",IF(COUNTIF(AD$1:AD442,AD442)&gt;1,"",IF(COUNTIF(AD:AD,AD442)&gt;=1,"作業","")))</f>
        <v/>
      </c>
      <c r="AB442" s="2" t="str">
        <f t="shared" si="73"/>
        <v/>
      </c>
      <c r="AC442" s="3" t="str">
        <f t="shared" si="74"/>
        <v/>
      </c>
      <c r="AD442" s="2" t="str">
        <f t="shared" si="75"/>
        <v/>
      </c>
      <c r="AE442" s="2" t="str">
        <f t="shared" si="76"/>
        <v/>
      </c>
      <c r="AF442" s="2" t="str">
        <f t="shared" si="77"/>
        <v/>
      </c>
      <c r="AG442" s="2" t="str">
        <f t="shared" si="84"/>
        <v/>
      </c>
      <c r="AH442" s="2" t="str">
        <f t="shared" si="78"/>
        <v/>
      </c>
      <c r="AI442" s="2" t="str">
        <f t="shared" si="78"/>
        <v/>
      </c>
    </row>
    <row r="443" spans="7:35">
      <c r="G443" s="1" t="str">
        <f>IF(COUNTIF(A$1:A442, A443) &gt; 0, "", IF(SUMIF(A:A, A443,F:F) &gt; 7.75, SUMIF(A:A, A443,F:F) - 7.75, ""))</f>
        <v/>
      </c>
      <c r="M443" s="1" t="s">
        <v>7933</v>
      </c>
      <c r="N443" s="1" t="s">
        <v>9932</v>
      </c>
      <c r="O443" s="1" t="s">
        <v>4132</v>
      </c>
      <c r="P443" s="1" t="s">
        <v>4133</v>
      </c>
      <c r="Q443" s="1" t="s">
        <v>1574</v>
      </c>
      <c r="R443" s="2" t="str">
        <f t="shared" ca="1" si="79"/>
        <v/>
      </c>
      <c r="S443" s="2" t="str">
        <f>IF(AB443="","",IF(COUNTIFS(AB$1:AB443,AB443,AD$1:AD443,AD443)&gt;1,"",IF(COUNTIFS(AB:AB,AB443,AD:AD,AD443)&gt;=1,"月作業","")))</f>
        <v/>
      </c>
      <c r="T443" s="2" t="str">
        <f t="shared" ca="1" si="80"/>
        <v/>
      </c>
      <c r="U443" s="2" t="str">
        <f>IF(AB443="","",IF(COUNTIFS(AC$1:AC443,AC443,AD$1:AD443,AD443)&gt;1,"",IF(COUNTIFS(AC:AC,AC443,AD:AD,AD443)&gt;=1,"日作業","")))</f>
        <v/>
      </c>
      <c r="V443" s="2" t="str">
        <f t="shared" ca="1" si="81"/>
        <v/>
      </c>
      <c r="W443" s="2" t="str">
        <f>IF(AB443="","",IF(COUNTIF(AB$1:AB443,AB443)&gt;1,"",IF(COUNTIF(AB:AB,AB443)&gt;=1,"月","")))</f>
        <v/>
      </c>
      <c r="X443" s="2" t="str">
        <f t="shared" ca="1" si="82"/>
        <v/>
      </c>
      <c r="Y443" s="2" t="str">
        <f>IF(AC443="","",IF(COUNTIF(AC$1:AC443,AC443)&gt;1,"",IF(COUNTIF(AC:AC,AC443)&gt;=1,"月日","")))</f>
        <v/>
      </c>
      <c r="Z443" s="2" t="str">
        <f t="shared" ca="1" si="83"/>
        <v/>
      </c>
      <c r="AA443" s="2" t="str">
        <f>IF(AD443="","",IF(COUNTIF(AD$1:AD443,AD443)&gt;1,"",IF(COUNTIF(AD:AD,AD443)&gt;=1,"作業","")))</f>
        <v/>
      </c>
      <c r="AB443" s="2" t="str">
        <f t="shared" si="73"/>
        <v/>
      </c>
      <c r="AC443" s="3" t="str">
        <f t="shared" si="74"/>
        <v/>
      </c>
      <c r="AD443" s="2" t="str">
        <f t="shared" si="75"/>
        <v/>
      </c>
      <c r="AE443" s="2" t="str">
        <f t="shared" si="76"/>
        <v/>
      </c>
      <c r="AF443" s="2" t="str">
        <f t="shared" si="77"/>
        <v/>
      </c>
      <c r="AG443" s="2" t="str">
        <f t="shared" si="84"/>
        <v/>
      </c>
      <c r="AH443" s="2" t="str">
        <f t="shared" si="78"/>
        <v/>
      </c>
      <c r="AI443" s="2" t="str">
        <f t="shared" si="78"/>
        <v/>
      </c>
    </row>
    <row r="444" spans="7:35">
      <c r="G444" s="1" t="str">
        <f>IF(COUNTIF(A$1:A443, A444) &gt; 0, "", IF(SUMIF(A:A, A444,F:F) &gt; 7.75, SUMIF(A:A, A444,F:F) - 7.75, ""))</f>
        <v/>
      </c>
      <c r="M444" s="1" t="s">
        <v>7934</v>
      </c>
      <c r="N444" s="1" t="s">
        <v>9933</v>
      </c>
      <c r="O444" s="1" t="s">
        <v>4134</v>
      </c>
      <c r="P444" s="1" t="s">
        <v>4135</v>
      </c>
      <c r="Q444" s="1" t="s">
        <v>1575</v>
      </c>
      <c r="R444" s="2" t="str">
        <f t="shared" ca="1" si="79"/>
        <v/>
      </c>
      <c r="S444" s="2" t="str">
        <f>IF(AB444="","",IF(COUNTIFS(AB$1:AB444,AB444,AD$1:AD444,AD444)&gt;1,"",IF(COUNTIFS(AB:AB,AB444,AD:AD,AD444)&gt;=1,"月作業","")))</f>
        <v/>
      </c>
      <c r="T444" s="2" t="str">
        <f t="shared" ca="1" si="80"/>
        <v/>
      </c>
      <c r="U444" s="2" t="str">
        <f>IF(AB444="","",IF(COUNTIFS(AC$1:AC444,AC444,AD$1:AD444,AD444)&gt;1,"",IF(COUNTIFS(AC:AC,AC444,AD:AD,AD444)&gt;=1,"日作業","")))</f>
        <v/>
      </c>
      <c r="V444" s="2" t="str">
        <f t="shared" ca="1" si="81"/>
        <v/>
      </c>
      <c r="W444" s="2" t="str">
        <f>IF(AB444="","",IF(COUNTIF(AB$1:AB444,AB444)&gt;1,"",IF(COUNTIF(AB:AB,AB444)&gt;=1,"月","")))</f>
        <v/>
      </c>
      <c r="X444" s="2" t="str">
        <f t="shared" ca="1" si="82"/>
        <v/>
      </c>
      <c r="Y444" s="2" t="str">
        <f>IF(AC444="","",IF(COUNTIF(AC$1:AC444,AC444)&gt;1,"",IF(COUNTIF(AC:AC,AC444)&gt;=1,"月日","")))</f>
        <v/>
      </c>
      <c r="Z444" s="2" t="str">
        <f t="shared" ca="1" si="83"/>
        <v/>
      </c>
      <c r="AA444" s="2" t="str">
        <f>IF(AD444="","",IF(COUNTIF(AD$1:AD444,AD444)&gt;1,"",IF(COUNTIF(AD:AD,AD444)&gt;=1,"作業","")))</f>
        <v/>
      </c>
      <c r="AB444" s="2" t="str">
        <f t="shared" si="73"/>
        <v/>
      </c>
      <c r="AC444" s="3" t="str">
        <f t="shared" si="74"/>
        <v/>
      </c>
      <c r="AD444" s="2" t="str">
        <f t="shared" si="75"/>
        <v/>
      </c>
      <c r="AE444" s="2" t="str">
        <f t="shared" si="76"/>
        <v/>
      </c>
      <c r="AF444" s="2" t="str">
        <f t="shared" si="77"/>
        <v/>
      </c>
      <c r="AG444" s="2" t="str">
        <f t="shared" si="84"/>
        <v/>
      </c>
      <c r="AH444" s="2" t="str">
        <f t="shared" si="78"/>
        <v/>
      </c>
      <c r="AI444" s="2" t="str">
        <f t="shared" si="78"/>
        <v/>
      </c>
    </row>
    <row r="445" spans="7:35">
      <c r="G445" s="1" t="str">
        <f>IF(COUNTIF(A$1:A444, A445) &gt; 0, "", IF(SUMIF(A:A, A445,F:F) &gt; 7.75, SUMIF(A:A, A445,F:F) - 7.75, ""))</f>
        <v/>
      </c>
      <c r="M445" s="1" t="s">
        <v>7935</v>
      </c>
      <c r="N445" s="1" t="s">
        <v>9934</v>
      </c>
      <c r="O445" s="1" t="s">
        <v>4136</v>
      </c>
      <c r="P445" s="1" t="s">
        <v>4137</v>
      </c>
      <c r="Q445" s="1" t="s">
        <v>1576</v>
      </c>
      <c r="R445" s="2" t="str">
        <f t="shared" ca="1" si="79"/>
        <v/>
      </c>
      <c r="S445" s="2" t="str">
        <f>IF(AB445="","",IF(COUNTIFS(AB$1:AB445,AB445,AD$1:AD445,AD445)&gt;1,"",IF(COUNTIFS(AB:AB,AB445,AD:AD,AD445)&gt;=1,"月作業","")))</f>
        <v/>
      </c>
      <c r="T445" s="2" t="str">
        <f t="shared" ca="1" si="80"/>
        <v/>
      </c>
      <c r="U445" s="2" t="str">
        <f>IF(AB445="","",IF(COUNTIFS(AC$1:AC445,AC445,AD$1:AD445,AD445)&gt;1,"",IF(COUNTIFS(AC:AC,AC445,AD:AD,AD445)&gt;=1,"日作業","")))</f>
        <v/>
      </c>
      <c r="V445" s="2" t="str">
        <f t="shared" ca="1" si="81"/>
        <v/>
      </c>
      <c r="W445" s="2" t="str">
        <f>IF(AB445="","",IF(COUNTIF(AB$1:AB445,AB445)&gt;1,"",IF(COUNTIF(AB:AB,AB445)&gt;=1,"月","")))</f>
        <v/>
      </c>
      <c r="X445" s="2" t="str">
        <f t="shared" ca="1" si="82"/>
        <v/>
      </c>
      <c r="Y445" s="2" t="str">
        <f>IF(AC445="","",IF(COUNTIF(AC$1:AC445,AC445)&gt;1,"",IF(COUNTIF(AC:AC,AC445)&gt;=1,"月日","")))</f>
        <v/>
      </c>
      <c r="Z445" s="2" t="str">
        <f t="shared" ca="1" si="83"/>
        <v/>
      </c>
      <c r="AA445" s="2" t="str">
        <f>IF(AD445="","",IF(COUNTIF(AD$1:AD445,AD445)&gt;1,"",IF(COUNTIF(AD:AD,AD445)&gt;=1,"作業","")))</f>
        <v/>
      </c>
      <c r="AB445" s="2" t="str">
        <f t="shared" si="73"/>
        <v/>
      </c>
      <c r="AC445" s="3" t="str">
        <f t="shared" si="74"/>
        <v/>
      </c>
      <c r="AD445" s="2" t="str">
        <f t="shared" si="75"/>
        <v/>
      </c>
      <c r="AE445" s="2" t="str">
        <f t="shared" si="76"/>
        <v/>
      </c>
      <c r="AF445" s="2" t="str">
        <f t="shared" si="77"/>
        <v/>
      </c>
      <c r="AG445" s="2" t="str">
        <f t="shared" si="84"/>
        <v/>
      </c>
      <c r="AH445" s="2" t="str">
        <f t="shared" si="78"/>
        <v/>
      </c>
      <c r="AI445" s="2" t="str">
        <f t="shared" si="78"/>
        <v/>
      </c>
    </row>
    <row r="446" spans="7:35" ht="18" customHeight="1">
      <c r="G446" s="1" t="str">
        <f>IF(COUNTIF(A$1:A445, A446) &gt; 0, "", IF(SUMIF(A:A, A446,F:F) &gt; 7.75, SUMIF(A:A, A446,F:F) - 7.75, ""))</f>
        <v/>
      </c>
      <c r="M446" s="1" t="s">
        <v>7936</v>
      </c>
      <c r="N446" s="1" t="s">
        <v>9935</v>
      </c>
      <c r="O446" s="1" t="s">
        <v>4138</v>
      </c>
      <c r="P446" s="1" t="s">
        <v>4139</v>
      </c>
      <c r="Q446" s="1" t="s">
        <v>1577</v>
      </c>
      <c r="R446" s="2" t="str">
        <f t="shared" ca="1" si="79"/>
        <v/>
      </c>
      <c r="S446" s="2" t="str">
        <f>IF(AB446="","",IF(COUNTIFS(AB$1:AB446,AB446,AD$1:AD446,AD446)&gt;1,"",IF(COUNTIFS(AB:AB,AB446,AD:AD,AD446)&gt;=1,"月作業","")))</f>
        <v/>
      </c>
      <c r="T446" s="2" t="str">
        <f t="shared" ca="1" si="80"/>
        <v/>
      </c>
      <c r="U446" s="2" t="str">
        <f>IF(AB446="","",IF(COUNTIFS(AC$1:AC446,AC446,AD$1:AD446,AD446)&gt;1,"",IF(COUNTIFS(AC:AC,AC446,AD:AD,AD446)&gt;=1,"日作業","")))</f>
        <v/>
      </c>
      <c r="V446" s="2" t="str">
        <f t="shared" ca="1" si="81"/>
        <v/>
      </c>
      <c r="W446" s="2" t="str">
        <f>IF(AB446="","",IF(COUNTIF(AB$1:AB446,AB446)&gt;1,"",IF(COUNTIF(AB:AB,AB446)&gt;=1,"月","")))</f>
        <v/>
      </c>
      <c r="X446" s="2" t="str">
        <f t="shared" ca="1" si="82"/>
        <v/>
      </c>
      <c r="Y446" s="2" t="str">
        <f>IF(AC446="","",IF(COUNTIF(AC$1:AC446,AC446)&gt;1,"",IF(COUNTIF(AC:AC,AC446)&gt;=1,"月日","")))</f>
        <v/>
      </c>
      <c r="Z446" s="2" t="str">
        <f t="shared" ca="1" si="83"/>
        <v/>
      </c>
      <c r="AA446" s="2" t="str">
        <f>IF(AD446="","",IF(COUNTIF(AD$1:AD446,AD446)&gt;1,"",IF(COUNTIF(AD:AD,AD446)&gt;=1,"作業","")))</f>
        <v/>
      </c>
      <c r="AB446" s="2" t="str">
        <f t="shared" si="73"/>
        <v/>
      </c>
      <c r="AC446" s="3" t="str">
        <f t="shared" si="74"/>
        <v/>
      </c>
      <c r="AD446" s="2" t="str">
        <f t="shared" si="75"/>
        <v/>
      </c>
      <c r="AE446" s="2" t="str">
        <f t="shared" si="76"/>
        <v/>
      </c>
      <c r="AF446" s="2" t="str">
        <f t="shared" si="77"/>
        <v/>
      </c>
      <c r="AG446" s="2" t="str">
        <f t="shared" si="84"/>
        <v/>
      </c>
      <c r="AH446" s="2" t="str">
        <f t="shared" si="78"/>
        <v/>
      </c>
      <c r="AI446" s="2" t="str">
        <f t="shared" si="78"/>
        <v/>
      </c>
    </row>
    <row r="447" spans="7:35">
      <c r="G447" s="1" t="str">
        <f>IF(COUNTIF(A$1:A446, A447) &gt; 0, "", IF(SUMIF(A:A, A447,F:F) &gt; 7.75, SUMIF(A:A, A447,F:F) - 7.75, ""))</f>
        <v/>
      </c>
      <c r="M447" s="1" t="s">
        <v>7937</v>
      </c>
      <c r="N447" s="1" t="s">
        <v>9936</v>
      </c>
      <c r="O447" s="1" t="s">
        <v>4140</v>
      </c>
      <c r="P447" s="1" t="s">
        <v>4141</v>
      </c>
      <c r="Q447" s="1" t="s">
        <v>1578</v>
      </c>
      <c r="R447" s="2" t="str">
        <f t="shared" ca="1" si="79"/>
        <v/>
      </c>
      <c r="S447" s="2" t="str">
        <f>IF(AB447="","",IF(COUNTIFS(AB$1:AB447,AB447,AD$1:AD447,AD447)&gt;1,"",IF(COUNTIFS(AB:AB,AB447,AD:AD,AD447)&gt;=1,"月作業","")))</f>
        <v/>
      </c>
      <c r="T447" s="2" t="str">
        <f t="shared" ca="1" si="80"/>
        <v/>
      </c>
      <c r="U447" s="2" t="str">
        <f>IF(AB447="","",IF(COUNTIFS(AC$1:AC447,AC447,AD$1:AD447,AD447)&gt;1,"",IF(COUNTIFS(AC:AC,AC447,AD:AD,AD447)&gt;=1,"日作業","")))</f>
        <v/>
      </c>
      <c r="V447" s="2" t="str">
        <f t="shared" ca="1" si="81"/>
        <v/>
      </c>
      <c r="W447" s="2" t="str">
        <f>IF(AB447="","",IF(COUNTIF(AB$1:AB447,AB447)&gt;1,"",IF(COUNTIF(AB:AB,AB447)&gt;=1,"月","")))</f>
        <v/>
      </c>
      <c r="X447" s="2" t="str">
        <f t="shared" ca="1" si="82"/>
        <v/>
      </c>
      <c r="Y447" s="2" t="str">
        <f>IF(AC447="","",IF(COUNTIF(AC$1:AC447,AC447)&gt;1,"",IF(COUNTIF(AC:AC,AC447)&gt;=1,"月日","")))</f>
        <v/>
      </c>
      <c r="Z447" s="2" t="str">
        <f t="shared" ca="1" si="83"/>
        <v/>
      </c>
      <c r="AA447" s="2" t="str">
        <f>IF(AD447="","",IF(COUNTIF(AD$1:AD447,AD447)&gt;1,"",IF(COUNTIF(AD:AD,AD447)&gt;=1,"作業","")))</f>
        <v/>
      </c>
      <c r="AB447" s="2" t="str">
        <f t="shared" si="73"/>
        <v/>
      </c>
      <c r="AC447" s="3" t="str">
        <f t="shared" si="74"/>
        <v/>
      </c>
      <c r="AD447" s="2" t="str">
        <f t="shared" si="75"/>
        <v/>
      </c>
      <c r="AE447" s="2" t="str">
        <f t="shared" si="76"/>
        <v/>
      </c>
      <c r="AF447" s="2" t="str">
        <f t="shared" si="77"/>
        <v/>
      </c>
      <c r="AG447" s="2" t="str">
        <f t="shared" si="84"/>
        <v/>
      </c>
      <c r="AH447" s="2" t="str">
        <f t="shared" si="78"/>
        <v/>
      </c>
      <c r="AI447" s="2" t="str">
        <f t="shared" si="78"/>
        <v/>
      </c>
    </row>
    <row r="448" spans="7:35">
      <c r="G448" s="1" t="str">
        <f>IF(COUNTIF(A$1:A447, A448) &gt; 0, "", IF(SUMIF(A:A, A448,F:F) &gt; 7.75, SUMIF(A:A, A448,F:F) - 7.75, ""))</f>
        <v/>
      </c>
      <c r="M448" s="1" t="s">
        <v>7938</v>
      </c>
      <c r="N448" s="1" t="s">
        <v>9937</v>
      </c>
      <c r="O448" s="1" t="s">
        <v>4142</v>
      </c>
      <c r="P448" s="1" t="s">
        <v>4143</v>
      </c>
      <c r="Q448" s="1" t="s">
        <v>1579</v>
      </c>
      <c r="R448" s="2" t="str">
        <f t="shared" ca="1" si="79"/>
        <v/>
      </c>
      <c r="S448" s="2" t="str">
        <f>IF(AB448="","",IF(COUNTIFS(AB$1:AB448,AB448,AD$1:AD448,AD448)&gt;1,"",IF(COUNTIFS(AB:AB,AB448,AD:AD,AD448)&gt;=1,"月作業","")))</f>
        <v/>
      </c>
      <c r="T448" s="2" t="str">
        <f t="shared" ca="1" si="80"/>
        <v/>
      </c>
      <c r="U448" s="2" t="str">
        <f>IF(AB448="","",IF(COUNTIFS(AC$1:AC448,AC448,AD$1:AD448,AD448)&gt;1,"",IF(COUNTIFS(AC:AC,AC448,AD:AD,AD448)&gt;=1,"日作業","")))</f>
        <v/>
      </c>
      <c r="V448" s="2" t="str">
        <f t="shared" ca="1" si="81"/>
        <v/>
      </c>
      <c r="W448" s="2" t="str">
        <f>IF(AB448="","",IF(COUNTIF(AB$1:AB448,AB448)&gt;1,"",IF(COUNTIF(AB:AB,AB448)&gt;=1,"月","")))</f>
        <v/>
      </c>
      <c r="X448" s="2" t="str">
        <f t="shared" ca="1" si="82"/>
        <v/>
      </c>
      <c r="Y448" s="2" t="str">
        <f>IF(AC448="","",IF(COUNTIF(AC$1:AC448,AC448)&gt;1,"",IF(COUNTIF(AC:AC,AC448)&gt;=1,"月日","")))</f>
        <v/>
      </c>
      <c r="Z448" s="2" t="str">
        <f t="shared" ca="1" si="83"/>
        <v/>
      </c>
      <c r="AA448" s="2" t="str">
        <f>IF(AD448="","",IF(COUNTIF(AD$1:AD448,AD448)&gt;1,"",IF(COUNTIF(AD:AD,AD448)&gt;=1,"作業","")))</f>
        <v/>
      </c>
      <c r="AB448" s="2" t="str">
        <f t="shared" si="73"/>
        <v/>
      </c>
      <c r="AC448" s="3" t="str">
        <f t="shared" si="74"/>
        <v/>
      </c>
      <c r="AD448" s="2" t="str">
        <f t="shared" si="75"/>
        <v/>
      </c>
      <c r="AE448" s="2" t="str">
        <f t="shared" si="76"/>
        <v/>
      </c>
      <c r="AF448" s="2" t="str">
        <f t="shared" si="77"/>
        <v/>
      </c>
      <c r="AG448" s="2" t="str">
        <f t="shared" si="84"/>
        <v/>
      </c>
      <c r="AH448" s="2" t="str">
        <f t="shared" si="78"/>
        <v/>
      </c>
      <c r="AI448" s="2" t="str">
        <f t="shared" si="78"/>
        <v/>
      </c>
    </row>
    <row r="449" spans="7:35">
      <c r="G449" s="1" t="str">
        <f>IF(COUNTIF(A$1:A448, A449) &gt; 0, "", IF(SUMIF(A:A, A449,F:F) &gt; 7.75, SUMIF(A:A, A449,F:F) - 7.75, ""))</f>
        <v/>
      </c>
      <c r="M449" s="1" t="s">
        <v>7939</v>
      </c>
      <c r="N449" s="1" t="s">
        <v>9938</v>
      </c>
      <c r="O449" s="1" t="s">
        <v>4144</v>
      </c>
      <c r="P449" s="1" t="s">
        <v>4145</v>
      </c>
      <c r="Q449" s="1" t="s">
        <v>1580</v>
      </c>
      <c r="R449" s="2" t="str">
        <f t="shared" ca="1" si="79"/>
        <v/>
      </c>
      <c r="S449" s="2" t="str">
        <f>IF(AB449="","",IF(COUNTIFS(AB$1:AB449,AB449,AD$1:AD449,AD449)&gt;1,"",IF(COUNTIFS(AB:AB,AB449,AD:AD,AD449)&gt;=1,"月作業","")))</f>
        <v/>
      </c>
      <c r="T449" s="2" t="str">
        <f t="shared" ca="1" si="80"/>
        <v/>
      </c>
      <c r="U449" s="2" t="str">
        <f>IF(AB449="","",IF(COUNTIFS(AC$1:AC449,AC449,AD$1:AD449,AD449)&gt;1,"",IF(COUNTIFS(AC:AC,AC449,AD:AD,AD449)&gt;=1,"日作業","")))</f>
        <v/>
      </c>
      <c r="V449" s="2" t="str">
        <f t="shared" ca="1" si="81"/>
        <v/>
      </c>
      <c r="W449" s="2" t="str">
        <f>IF(AB449="","",IF(COUNTIF(AB$1:AB449,AB449)&gt;1,"",IF(COUNTIF(AB:AB,AB449)&gt;=1,"月","")))</f>
        <v/>
      </c>
      <c r="X449" s="2" t="str">
        <f t="shared" ca="1" si="82"/>
        <v/>
      </c>
      <c r="Y449" s="2" t="str">
        <f>IF(AC449="","",IF(COUNTIF(AC$1:AC449,AC449)&gt;1,"",IF(COUNTIF(AC:AC,AC449)&gt;=1,"月日","")))</f>
        <v/>
      </c>
      <c r="Z449" s="2" t="str">
        <f t="shared" ca="1" si="83"/>
        <v/>
      </c>
      <c r="AA449" s="2" t="str">
        <f>IF(AD449="","",IF(COUNTIF(AD$1:AD449,AD449)&gt;1,"",IF(COUNTIF(AD:AD,AD449)&gt;=1,"作業","")))</f>
        <v/>
      </c>
      <c r="AB449" s="2" t="str">
        <f t="shared" si="73"/>
        <v/>
      </c>
      <c r="AC449" s="3" t="str">
        <f t="shared" si="74"/>
        <v/>
      </c>
      <c r="AD449" s="2" t="str">
        <f t="shared" si="75"/>
        <v/>
      </c>
      <c r="AE449" s="2" t="str">
        <f t="shared" si="76"/>
        <v/>
      </c>
      <c r="AF449" s="2" t="str">
        <f t="shared" si="77"/>
        <v/>
      </c>
      <c r="AG449" s="2" t="str">
        <f t="shared" si="84"/>
        <v/>
      </c>
      <c r="AH449" s="2" t="str">
        <f t="shared" si="78"/>
        <v/>
      </c>
      <c r="AI449" s="2" t="str">
        <f t="shared" si="78"/>
        <v/>
      </c>
    </row>
    <row r="450" spans="7:35">
      <c r="G450" s="1" t="str">
        <f>IF(COUNTIF(A$1:A449, A450) &gt; 0, "", IF(SUMIF(A:A, A450,F:F) &gt; 7.75, SUMIF(A:A, A450,F:F) - 7.75, ""))</f>
        <v/>
      </c>
      <c r="M450" s="1" t="s">
        <v>7940</v>
      </c>
      <c r="N450" s="1" t="s">
        <v>9939</v>
      </c>
      <c r="O450" s="1" t="s">
        <v>4146</v>
      </c>
      <c r="P450" s="1" t="s">
        <v>4147</v>
      </c>
      <c r="Q450" s="1" t="s">
        <v>1581</v>
      </c>
      <c r="R450" s="2" t="str">
        <f t="shared" ca="1" si="79"/>
        <v/>
      </c>
      <c r="S450" s="2" t="str">
        <f>IF(AB450="","",IF(COUNTIFS(AB$1:AB450,AB450,AD$1:AD450,AD450)&gt;1,"",IF(COUNTIFS(AB:AB,AB450,AD:AD,AD450)&gt;=1,"月作業","")))</f>
        <v/>
      </c>
      <c r="T450" s="2" t="str">
        <f t="shared" ca="1" si="80"/>
        <v/>
      </c>
      <c r="U450" s="2" t="str">
        <f>IF(AB450="","",IF(COUNTIFS(AC$1:AC450,AC450,AD$1:AD450,AD450)&gt;1,"",IF(COUNTIFS(AC:AC,AC450,AD:AD,AD450)&gt;=1,"日作業","")))</f>
        <v/>
      </c>
      <c r="V450" s="2" t="str">
        <f t="shared" ca="1" si="81"/>
        <v/>
      </c>
      <c r="W450" s="2" t="str">
        <f>IF(AB450="","",IF(COUNTIF(AB$1:AB450,AB450)&gt;1,"",IF(COUNTIF(AB:AB,AB450)&gt;=1,"月","")))</f>
        <v/>
      </c>
      <c r="X450" s="2" t="str">
        <f t="shared" ca="1" si="82"/>
        <v/>
      </c>
      <c r="Y450" s="2" t="str">
        <f>IF(AC450="","",IF(COUNTIF(AC$1:AC450,AC450)&gt;1,"",IF(COUNTIF(AC:AC,AC450)&gt;=1,"月日","")))</f>
        <v/>
      </c>
      <c r="Z450" s="2" t="str">
        <f t="shared" ca="1" si="83"/>
        <v/>
      </c>
      <c r="AA450" s="2" t="str">
        <f>IF(AD450="","",IF(COUNTIF(AD$1:AD450,AD450)&gt;1,"",IF(COUNTIF(AD:AD,AD450)&gt;=1,"作業","")))</f>
        <v/>
      </c>
      <c r="AB450" s="2" t="str">
        <f t="shared" ref="AB450:AB513" si="85">IF(A450=0,"",MONTH(A450))</f>
        <v/>
      </c>
      <c r="AC450" s="3" t="str">
        <f t="shared" ref="AC450:AC513" si="86">IF(A450=0,"",A450)</f>
        <v/>
      </c>
      <c r="AD450" s="2" t="str">
        <f t="shared" ref="AD450:AD513" si="87">IF(B450&amp;C450&amp;D450=0,"",B450&amp;C450&amp;D450)</f>
        <v/>
      </c>
      <c r="AE450" s="2" t="str">
        <f t="shared" ref="AE450:AE513" si="88">IF(C450&amp;D450=0,"",C450&amp;D450)</f>
        <v/>
      </c>
      <c r="AF450" s="2" t="str">
        <f t="shared" ref="AF450:AF513" si="89">IF(B450=0,"",B450)</f>
        <v/>
      </c>
      <c r="AG450" s="2" t="str">
        <f t="shared" si="84"/>
        <v/>
      </c>
      <c r="AH450" s="2" t="str">
        <f t="shared" ref="AH450:AI513" si="90">IF(C450=0,"",C450)</f>
        <v/>
      </c>
      <c r="AI450" s="2" t="str">
        <f t="shared" si="90"/>
        <v/>
      </c>
    </row>
    <row r="451" spans="7:35">
      <c r="G451" s="1" t="str">
        <f>IF(COUNTIF(A$1:A450, A451) &gt; 0, "", IF(SUMIF(A:A, A451,F:F) &gt; 7.75, SUMIF(A:A, A451,F:F) - 7.75, ""))</f>
        <v/>
      </c>
      <c r="M451" s="1" t="s">
        <v>7941</v>
      </c>
      <c r="N451" s="1" t="s">
        <v>9940</v>
      </c>
      <c r="O451" s="1" t="s">
        <v>4148</v>
      </c>
      <c r="P451" s="1" t="s">
        <v>4149</v>
      </c>
      <c r="Q451" s="1" t="s">
        <v>1582</v>
      </c>
      <c r="R451" s="2" t="str">
        <f t="shared" ref="R451:R514" ca="1" si="91">IF(S451="","",IF(COUNTIF(INDIRECT("S$1:S"&amp;ROW()),"月作業")&gt;=1,"月作業"&amp;COUNTIF(INDIRECT("S$1:S"&amp;ROW()),"月作業"),""))</f>
        <v/>
      </c>
      <c r="S451" s="2" t="str">
        <f>IF(AB451="","",IF(COUNTIFS(AB$1:AB451,AB451,AD$1:AD451,AD451)&gt;1,"",IF(COUNTIFS(AB:AB,AB451,AD:AD,AD451)&gt;=1,"月作業","")))</f>
        <v/>
      </c>
      <c r="T451" s="2" t="str">
        <f t="shared" ref="T451:T514" ca="1" si="92">IF(U451="","",IF(COUNTIF(INDIRECT("U$1:U"&amp;ROW()),"日作業")&gt;=1,"日作業"&amp;COUNTIF(INDIRECT("U$1:U"&amp;ROW()),"日作業"),""))</f>
        <v/>
      </c>
      <c r="U451" s="2" t="str">
        <f>IF(AB451="","",IF(COUNTIFS(AC$1:AC451,AC451,AD$1:AD451,AD451)&gt;1,"",IF(COUNTIFS(AC:AC,AC451,AD:AD,AD451)&gt;=1,"日作業","")))</f>
        <v/>
      </c>
      <c r="V451" s="2" t="str">
        <f t="shared" ref="V451:V514" ca="1" si="93">IF(W451="","",IF(COUNTIF(INDIRECT("W$1:W"&amp;ROW()),"月")&gt;=1,"月"&amp;COUNTIF(INDIRECT("W$1:W"&amp;ROW()),"月"),""))</f>
        <v/>
      </c>
      <c r="W451" s="2" t="str">
        <f>IF(AB451="","",IF(COUNTIF(AB$1:AB451,AB451)&gt;1,"",IF(COUNTIF(AB:AB,AB451)&gt;=1,"月","")))</f>
        <v/>
      </c>
      <c r="X451" s="2" t="str">
        <f t="shared" ref="X451:X514" ca="1" si="94">IF(Y451="","",IF(COUNTIF(INDIRECT("Y$1:Y"&amp;ROW()),"月日")&gt;=1,"月日"&amp;COUNTIF(INDIRECT("Y$1:Y"&amp;ROW()),"月日"),""))</f>
        <v/>
      </c>
      <c r="Y451" s="2" t="str">
        <f>IF(AC451="","",IF(COUNTIF(AC$1:AC451,AC451)&gt;1,"",IF(COUNTIF(AC:AC,AC451)&gt;=1,"月日","")))</f>
        <v/>
      </c>
      <c r="Z451" s="2" t="str">
        <f t="shared" ref="Z451:Z514" ca="1" si="95">IF(AA451="","",IF(COUNTIF(INDIRECT("AA$1:AA"&amp;ROW()),"作業")&gt;=1,"作業"&amp;COUNTIF(INDIRECT("AA$1:AA"&amp;ROW()),"作業"),""))</f>
        <v/>
      </c>
      <c r="AA451" s="2" t="str">
        <f>IF(AD451="","",IF(COUNTIF(AD$1:AD451,AD451)&gt;1,"",IF(COUNTIF(AD:AD,AD451)&gt;=1,"作業","")))</f>
        <v/>
      </c>
      <c r="AB451" s="2" t="str">
        <f t="shared" si="85"/>
        <v/>
      </c>
      <c r="AC451" s="3" t="str">
        <f t="shared" si="86"/>
        <v/>
      </c>
      <c r="AD451" s="2" t="str">
        <f t="shared" si="87"/>
        <v/>
      </c>
      <c r="AE451" s="2" t="str">
        <f t="shared" si="88"/>
        <v/>
      </c>
      <c r="AF451" s="2" t="str">
        <f t="shared" si="89"/>
        <v/>
      </c>
      <c r="AG451" s="2" t="str">
        <f t="shared" ref="AG451:AG514" si="96">IF(E451=0,"",E451)</f>
        <v/>
      </c>
      <c r="AH451" s="2" t="str">
        <f t="shared" si="90"/>
        <v/>
      </c>
      <c r="AI451" s="2" t="str">
        <f t="shared" si="90"/>
        <v/>
      </c>
    </row>
    <row r="452" spans="7:35">
      <c r="G452" s="1" t="str">
        <f>IF(COUNTIF(A$1:A451, A452) &gt; 0, "", IF(SUMIF(A:A, A452,F:F) &gt; 7.75, SUMIF(A:A, A452,F:F) - 7.75, ""))</f>
        <v/>
      </c>
      <c r="M452" s="1" t="s">
        <v>7942</v>
      </c>
      <c r="N452" s="1" t="s">
        <v>9941</v>
      </c>
      <c r="O452" s="1" t="s">
        <v>4150</v>
      </c>
      <c r="P452" s="1" t="s">
        <v>4151</v>
      </c>
      <c r="Q452" s="1" t="s">
        <v>1583</v>
      </c>
      <c r="R452" s="2" t="str">
        <f t="shared" ca="1" si="91"/>
        <v/>
      </c>
      <c r="S452" s="2" t="str">
        <f>IF(AB452="","",IF(COUNTIFS(AB$1:AB452,AB452,AD$1:AD452,AD452)&gt;1,"",IF(COUNTIFS(AB:AB,AB452,AD:AD,AD452)&gt;=1,"月作業","")))</f>
        <v/>
      </c>
      <c r="T452" s="2" t="str">
        <f t="shared" ca="1" si="92"/>
        <v/>
      </c>
      <c r="U452" s="2" t="str">
        <f>IF(AB452="","",IF(COUNTIFS(AC$1:AC452,AC452,AD$1:AD452,AD452)&gt;1,"",IF(COUNTIFS(AC:AC,AC452,AD:AD,AD452)&gt;=1,"日作業","")))</f>
        <v/>
      </c>
      <c r="V452" s="2" t="str">
        <f t="shared" ca="1" si="93"/>
        <v/>
      </c>
      <c r="W452" s="2" t="str">
        <f>IF(AB452="","",IF(COUNTIF(AB$1:AB452,AB452)&gt;1,"",IF(COUNTIF(AB:AB,AB452)&gt;=1,"月","")))</f>
        <v/>
      </c>
      <c r="X452" s="2" t="str">
        <f t="shared" ca="1" si="94"/>
        <v/>
      </c>
      <c r="Y452" s="2" t="str">
        <f>IF(AC452="","",IF(COUNTIF(AC$1:AC452,AC452)&gt;1,"",IF(COUNTIF(AC:AC,AC452)&gt;=1,"月日","")))</f>
        <v/>
      </c>
      <c r="Z452" s="2" t="str">
        <f t="shared" ca="1" si="95"/>
        <v/>
      </c>
      <c r="AA452" s="2" t="str">
        <f>IF(AD452="","",IF(COUNTIF(AD$1:AD452,AD452)&gt;1,"",IF(COUNTIF(AD:AD,AD452)&gt;=1,"作業","")))</f>
        <v/>
      </c>
      <c r="AB452" s="2" t="str">
        <f t="shared" si="85"/>
        <v/>
      </c>
      <c r="AC452" s="3" t="str">
        <f t="shared" si="86"/>
        <v/>
      </c>
      <c r="AD452" s="2" t="str">
        <f t="shared" si="87"/>
        <v/>
      </c>
      <c r="AE452" s="2" t="str">
        <f t="shared" si="88"/>
        <v/>
      </c>
      <c r="AF452" s="2" t="str">
        <f t="shared" si="89"/>
        <v/>
      </c>
      <c r="AG452" s="2" t="str">
        <f t="shared" si="96"/>
        <v/>
      </c>
      <c r="AH452" s="2" t="str">
        <f t="shared" si="90"/>
        <v/>
      </c>
      <c r="AI452" s="2" t="str">
        <f t="shared" si="90"/>
        <v/>
      </c>
    </row>
    <row r="453" spans="7:35">
      <c r="G453" s="1" t="str">
        <f>IF(COUNTIF(A$1:A452, A453) &gt; 0, "", IF(SUMIF(A:A, A453,F:F) &gt; 7.75, SUMIF(A:A, A453,F:F) - 7.75, ""))</f>
        <v/>
      </c>
      <c r="M453" s="1" t="s">
        <v>7943</v>
      </c>
      <c r="N453" s="1" t="s">
        <v>9942</v>
      </c>
      <c r="O453" s="1" t="s">
        <v>4152</v>
      </c>
      <c r="P453" s="1" t="s">
        <v>4153</v>
      </c>
      <c r="Q453" s="1" t="s">
        <v>1584</v>
      </c>
      <c r="R453" s="2" t="str">
        <f t="shared" ca="1" si="91"/>
        <v/>
      </c>
      <c r="S453" s="2" t="str">
        <f>IF(AB453="","",IF(COUNTIFS(AB$1:AB453,AB453,AD$1:AD453,AD453)&gt;1,"",IF(COUNTIFS(AB:AB,AB453,AD:AD,AD453)&gt;=1,"月作業","")))</f>
        <v/>
      </c>
      <c r="T453" s="2" t="str">
        <f t="shared" ca="1" si="92"/>
        <v/>
      </c>
      <c r="U453" s="2" t="str">
        <f>IF(AB453="","",IF(COUNTIFS(AC$1:AC453,AC453,AD$1:AD453,AD453)&gt;1,"",IF(COUNTIFS(AC:AC,AC453,AD:AD,AD453)&gt;=1,"日作業","")))</f>
        <v/>
      </c>
      <c r="V453" s="2" t="str">
        <f t="shared" ca="1" si="93"/>
        <v/>
      </c>
      <c r="W453" s="2" t="str">
        <f>IF(AB453="","",IF(COUNTIF(AB$1:AB453,AB453)&gt;1,"",IF(COUNTIF(AB:AB,AB453)&gt;=1,"月","")))</f>
        <v/>
      </c>
      <c r="X453" s="2" t="str">
        <f t="shared" ca="1" si="94"/>
        <v/>
      </c>
      <c r="Y453" s="2" t="str">
        <f>IF(AC453="","",IF(COUNTIF(AC$1:AC453,AC453)&gt;1,"",IF(COUNTIF(AC:AC,AC453)&gt;=1,"月日","")))</f>
        <v/>
      </c>
      <c r="Z453" s="2" t="str">
        <f t="shared" ca="1" si="95"/>
        <v/>
      </c>
      <c r="AA453" s="2" t="str">
        <f>IF(AD453="","",IF(COUNTIF(AD$1:AD453,AD453)&gt;1,"",IF(COUNTIF(AD:AD,AD453)&gt;=1,"作業","")))</f>
        <v/>
      </c>
      <c r="AB453" s="2" t="str">
        <f t="shared" si="85"/>
        <v/>
      </c>
      <c r="AC453" s="3" t="str">
        <f t="shared" si="86"/>
        <v/>
      </c>
      <c r="AD453" s="2" t="str">
        <f t="shared" si="87"/>
        <v/>
      </c>
      <c r="AE453" s="2" t="str">
        <f t="shared" si="88"/>
        <v/>
      </c>
      <c r="AF453" s="2" t="str">
        <f t="shared" si="89"/>
        <v/>
      </c>
      <c r="AG453" s="2" t="str">
        <f t="shared" si="96"/>
        <v/>
      </c>
      <c r="AH453" s="2" t="str">
        <f t="shared" si="90"/>
        <v/>
      </c>
      <c r="AI453" s="2" t="str">
        <f t="shared" si="90"/>
        <v/>
      </c>
    </row>
    <row r="454" spans="7:35">
      <c r="G454" s="1" t="str">
        <f>IF(COUNTIF(A$1:A453, A454) &gt; 0, "", IF(SUMIF(A:A, A454,F:F) &gt; 7.75, SUMIF(A:A, A454,F:F) - 7.75, ""))</f>
        <v/>
      </c>
      <c r="M454" s="1" t="s">
        <v>7944</v>
      </c>
      <c r="N454" s="1" t="s">
        <v>9943</v>
      </c>
      <c r="O454" s="1" t="s">
        <v>4154</v>
      </c>
      <c r="P454" s="1" t="s">
        <v>4155</v>
      </c>
      <c r="Q454" s="1" t="s">
        <v>1585</v>
      </c>
      <c r="R454" s="2" t="str">
        <f t="shared" ca="1" si="91"/>
        <v/>
      </c>
      <c r="S454" s="2" t="str">
        <f>IF(AB454="","",IF(COUNTIFS(AB$1:AB454,AB454,AD$1:AD454,AD454)&gt;1,"",IF(COUNTIFS(AB:AB,AB454,AD:AD,AD454)&gt;=1,"月作業","")))</f>
        <v/>
      </c>
      <c r="T454" s="2" t="str">
        <f t="shared" ca="1" si="92"/>
        <v/>
      </c>
      <c r="U454" s="2" t="str">
        <f>IF(AB454="","",IF(COUNTIFS(AC$1:AC454,AC454,AD$1:AD454,AD454)&gt;1,"",IF(COUNTIFS(AC:AC,AC454,AD:AD,AD454)&gt;=1,"日作業","")))</f>
        <v/>
      </c>
      <c r="V454" s="2" t="str">
        <f t="shared" ca="1" si="93"/>
        <v/>
      </c>
      <c r="W454" s="2" t="str">
        <f>IF(AB454="","",IF(COUNTIF(AB$1:AB454,AB454)&gt;1,"",IF(COUNTIF(AB:AB,AB454)&gt;=1,"月","")))</f>
        <v/>
      </c>
      <c r="X454" s="2" t="str">
        <f t="shared" ca="1" si="94"/>
        <v/>
      </c>
      <c r="Y454" s="2" t="str">
        <f>IF(AC454="","",IF(COUNTIF(AC$1:AC454,AC454)&gt;1,"",IF(COUNTIF(AC:AC,AC454)&gt;=1,"月日","")))</f>
        <v/>
      </c>
      <c r="Z454" s="2" t="str">
        <f t="shared" ca="1" si="95"/>
        <v/>
      </c>
      <c r="AA454" s="2" t="str">
        <f>IF(AD454="","",IF(COUNTIF(AD$1:AD454,AD454)&gt;1,"",IF(COUNTIF(AD:AD,AD454)&gt;=1,"作業","")))</f>
        <v/>
      </c>
      <c r="AB454" s="2" t="str">
        <f t="shared" si="85"/>
        <v/>
      </c>
      <c r="AC454" s="3" t="str">
        <f t="shared" si="86"/>
        <v/>
      </c>
      <c r="AD454" s="2" t="str">
        <f t="shared" si="87"/>
        <v/>
      </c>
      <c r="AE454" s="2" t="str">
        <f t="shared" si="88"/>
        <v/>
      </c>
      <c r="AF454" s="2" t="str">
        <f t="shared" si="89"/>
        <v/>
      </c>
      <c r="AG454" s="2" t="str">
        <f t="shared" si="96"/>
        <v/>
      </c>
      <c r="AH454" s="2" t="str">
        <f t="shared" si="90"/>
        <v/>
      </c>
      <c r="AI454" s="2" t="str">
        <f t="shared" si="90"/>
        <v/>
      </c>
    </row>
    <row r="455" spans="7:35">
      <c r="G455" s="1" t="str">
        <f>IF(COUNTIF(A$1:A454, A455) &gt; 0, "", IF(SUMIF(A:A, A455,F:F) &gt; 7.75, SUMIF(A:A, A455,F:F) - 7.75, ""))</f>
        <v/>
      </c>
      <c r="M455" s="1" t="s">
        <v>7945</v>
      </c>
      <c r="N455" s="1" t="s">
        <v>9944</v>
      </c>
      <c r="O455" s="1" t="s">
        <v>4156</v>
      </c>
      <c r="P455" s="1" t="s">
        <v>4157</v>
      </c>
      <c r="Q455" s="1" t="s">
        <v>1586</v>
      </c>
      <c r="R455" s="2" t="str">
        <f t="shared" ca="1" si="91"/>
        <v/>
      </c>
      <c r="S455" s="2" t="str">
        <f>IF(AB455="","",IF(COUNTIFS(AB$1:AB455,AB455,AD$1:AD455,AD455)&gt;1,"",IF(COUNTIFS(AB:AB,AB455,AD:AD,AD455)&gt;=1,"月作業","")))</f>
        <v/>
      </c>
      <c r="T455" s="2" t="str">
        <f t="shared" ca="1" si="92"/>
        <v/>
      </c>
      <c r="U455" s="2" t="str">
        <f>IF(AB455="","",IF(COUNTIFS(AC$1:AC455,AC455,AD$1:AD455,AD455)&gt;1,"",IF(COUNTIFS(AC:AC,AC455,AD:AD,AD455)&gt;=1,"日作業","")))</f>
        <v/>
      </c>
      <c r="V455" s="2" t="str">
        <f t="shared" ca="1" si="93"/>
        <v/>
      </c>
      <c r="W455" s="2" t="str">
        <f>IF(AB455="","",IF(COUNTIF(AB$1:AB455,AB455)&gt;1,"",IF(COUNTIF(AB:AB,AB455)&gt;=1,"月","")))</f>
        <v/>
      </c>
      <c r="X455" s="2" t="str">
        <f t="shared" ca="1" si="94"/>
        <v/>
      </c>
      <c r="Y455" s="2" t="str">
        <f>IF(AC455="","",IF(COUNTIF(AC$1:AC455,AC455)&gt;1,"",IF(COUNTIF(AC:AC,AC455)&gt;=1,"月日","")))</f>
        <v/>
      </c>
      <c r="Z455" s="2" t="str">
        <f t="shared" ca="1" si="95"/>
        <v/>
      </c>
      <c r="AA455" s="2" t="str">
        <f>IF(AD455="","",IF(COUNTIF(AD$1:AD455,AD455)&gt;1,"",IF(COUNTIF(AD:AD,AD455)&gt;=1,"作業","")))</f>
        <v/>
      </c>
      <c r="AB455" s="2" t="str">
        <f t="shared" si="85"/>
        <v/>
      </c>
      <c r="AC455" s="3" t="str">
        <f t="shared" si="86"/>
        <v/>
      </c>
      <c r="AD455" s="2" t="str">
        <f t="shared" si="87"/>
        <v/>
      </c>
      <c r="AE455" s="2" t="str">
        <f t="shared" si="88"/>
        <v/>
      </c>
      <c r="AF455" s="2" t="str">
        <f t="shared" si="89"/>
        <v/>
      </c>
      <c r="AG455" s="2" t="str">
        <f t="shared" si="96"/>
        <v/>
      </c>
      <c r="AH455" s="2" t="str">
        <f t="shared" si="90"/>
        <v/>
      </c>
      <c r="AI455" s="2" t="str">
        <f t="shared" si="90"/>
        <v/>
      </c>
    </row>
    <row r="456" spans="7:35">
      <c r="G456" s="1" t="str">
        <f>IF(COUNTIF(A$1:A455, A456) &gt; 0, "", IF(SUMIF(A:A, A456,F:F) &gt; 7.75, SUMIF(A:A, A456,F:F) - 7.75, ""))</f>
        <v/>
      </c>
      <c r="M456" s="1" t="s">
        <v>7946</v>
      </c>
      <c r="N456" s="1" t="s">
        <v>9945</v>
      </c>
      <c r="O456" s="1" t="s">
        <v>4158</v>
      </c>
      <c r="P456" s="1" t="s">
        <v>4159</v>
      </c>
      <c r="Q456" s="1" t="s">
        <v>1587</v>
      </c>
      <c r="R456" s="2" t="str">
        <f t="shared" ca="1" si="91"/>
        <v/>
      </c>
      <c r="S456" s="2" t="str">
        <f>IF(AB456="","",IF(COUNTIFS(AB$1:AB456,AB456,AD$1:AD456,AD456)&gt;1,"",IF(COUNTIFS(AB:AB,AB456,AD:AD,AD456)&gt;=1,"月作業","")))</f>
        <v/>
      </c>
      <c r="T456" s="2" t="str">
        <f t="shared" ca="1" si="92"/>
        <v/>
      </c>
      <c r="U456" s="2" t="str">
        <f>IF(AB456="","",IF(COUNTIFS(AC$1:AC456,AC456,AD$1:AD456,AD456)&gt;1,"",IF(COUNTIFS(AC:AC,AC456,AD:AD,AD456)&gt;=1,"日作業","")))</f>
        <v/>
      </c>
      <c r="V456" s="2" t="str">
        <f t="shared" ca="1" si="93"/>
        <v/>
      </c>
      <c r="W456" s="2" t="str">
        <f>IF(AB456="","",IF(COUNTIF(AB$1:AB456,AB456)&gt;1,"",IF(COUNTIF(AB:AB,AB456)&gt;=1,"月","")))</f>
        <v/>
      </c>
      <c r="X456" s="2" t="str">
        <f t="shared" ca="1" si="94"/>
        <v/>
      </c>
      <c r="Y456" s="2" t="str">
        <f>IF(AC456="","",IF(COUNTIF(AC$1:AC456,AC456)&gt;1,"",IF(COUNTIF(AC:AC,AC456)&gt;=1,"月日","")))</f>
        <v/>
      </c>
      <c r="Z456" s="2" t="str">
        <f t="shared" ca="1" si="95"/>
        <v/>
      </c>
      <c r="AA456" s="2" t="str">
        <f>IF(AD456="","",IF(COUNTIF(AD$1:AD456,AD456)&gt;1,"",IF(COUNTIF(AD:AD,AD456)&gt;=1,"作業","")))</f>
        <v/>
      </c>
      <c r="AB456" s="2" t="str">
        <f t="shared" si="85"/>
        <v/>
      </c>
      <c r="AC456" s="3" t="str">
        <f t="shared" si="86"/>
        <v/>
      </c>
      <c r="AD456" s="2" t="str">
        <f t="shared" si="87"/>
        <v/>
      </c>
      <c r="AE456" s="2" t="str">
        <f t="shared" si="88"/>
        <v/>
      </c>
      <c r="AF456" s="2" t="str">
        <f t="shared" si="89"/>
        <v/>
      </c>
      <c r="AG456" s="2" t="str">
        <f t="shared" si="96"/>
        <v/>
      </c>
      <c r="AH456" s="2" t="str">
        <f t="shared" si="90"/>
        <v/>
      </c>
      <c r="AI456" s="2" t="str">
        <f t="shared" si="90"/>
        <v/>
      </c>
    </row>
    <row r="457" spans="7:35">
      <c r="G457" s="1" t="str">
        <f>IF(COUNTIF(A$1:A456, A457) &gt; 0, "", IF(SUMIF(A:A, A457,F:F) &gt; 7.75, SUMIF(A:A, A457,F:F) - 7.75, ""))</f>
        <v/>
      </c>
      <c r="M457" s="1" t="s">
        <v>7947</v>
      </c>
      <c r="N457" s="1" t="s">
        <v>9946</v>
      </c>
      <c r="O457" s="1" t="s">
        <v>4160</v>
      </c>
      <c r="P457" s="1" t="s">
        <v>4161</v>
      </c>
      <c r="Q457" s="1" t="s">
        <v>1588</v>
      </c>
      <c r="R457" s="2" t="str">
        <f t="shared" ca="1" si="91"/>
        <v/>
      </c>
      <c r="S457" s="2" t="str">
        <f>IF(AB457="","",IF(COUNTIFS(AB$1:AB457,AB457,AD$1:AD457,AD457)&gt;1,"",IF(COUNTIFS(AB:AB,AB457,AD:AD,AD457)&gt;=1,"月作業","")))</f>
        <v/>
      </c>
      <c r="T457" s="2" t="str">
        <f t="shared" ca="1" si="92"/>
        <v/>
      </c>
      <c r="U457" s="2" t="str">
        <f>IF(AB457="","",IF(COUNTIFS(AC$1:AC457,AC457,AD$1:AD457,AD457)&gt;1,"",IF(COUNTIFS(AC:AC,AC457,AD:AD,AD457)&gt;=1,"日作業","")))</f>
        <v/>
      </c>
      <c r="V457" s="2" t="str">
        <f t="shared" ca="1" si="93"/>
        <v/>
      </c>
      <c r="W457" s="2" t="str">
        <f>IF(AB457="","",IF(COUNTIF(AB$1:AB457,AB457)&gt;1,"",IF(COUNTIF(AB:AB,AB457)&gt;=1,"月","")))</f>
        <v/>
      </c>
      <c r="X457" s="2" t="str">
        <f t="shared" ca="1" si="94"/>
        <v/>
      </c>
      <c r="Y457" s="2" t="str">
        <f>IF(AC457="","",IF(COUNTIF(AC$1:AC457,AC457)&gt;1,"",IF(COUNTIF(AC:AC,AC457)&gt;=1,"月日","")))</f>
        <v/>
      </c>
      <c r="Z457" s="2" t="str">
        <f t="shared" ca="1" si="95"/>
        <v/>
      </c>
      <c r="AA457" s="2" t="str">
        <f>IF(AD457="","",IF(COUNTIF(AD$1:AD457,AD457)&gt;1,"",IF(COUNTIF(AD:AD,AD457)&gt;=1,"作業","")))</f>
        <v/>
      </c>
      <c r="AB457" s="2" t="str">
        <f t="shared" si="85"/>
        <v/>
      </c>
      <c r="AC457" s="3" t="str">
        <f t="shared" si="86"/>
        <v/>
      </c>
      <c r="AD457" s="2" t="str">
        <f t="shared" si="87"/>
        <v/>
      </c>
      <c r="AE457" s="2" t="str">
        <f t="shared" si="88"/>
        <v/>
      </c>
      <c r="AF457" s="2" t="str">
        <f t="shared" si="89"/>
        <v/>
      </c>
      <c r="AG457" s="2" t="str">
        <f t="shared" si="96"/>
        <v/>
      </c>
      <c r="AH457" s="2" t="str">
        <f t="shared" si="90"/>
        <v/>
      </c>
      <c r="AI457" s="2" t="str">
        <f t="shared" si="90"/>
        <v/>
      </c>
    </row>
    <row r="458" spans="7:35">
      <c r="G458" s="1" t="str">
        <f>IF(COUNTIF(A$1:A457, A458) &gt; 0, "", IF(SUMIF(A:A, A458,F:F) &gt; 7.75, SUMIF(A:A, A458,F:F) - 7.75, ""))</f>
        <v/>
      </c>
      <c r="M458" s="1" t="s">
        <v>7948</v>
      </c>
      <c r="N458" s="1" t="s">
        <v>9947</v>
      </c>
      <c r="O458" s="1" t="s">
        <v>4162</v>
      </c>
      <c r="P458" s="1" t="s">
        <v>4163</v>
      </c>
      <c r="Q458" s="1" t="s">
        <v>1589</v>
      </c>
      <c r="R458" s="2" t="str">
        <f t="shared" ca="1" si="91"/>
        <v/>
      </c>
      <c r="S458" s="2" t="str">
        <f>IF(AB458="","",IF(COUNTIFS(AB$1:AB458,AB458,AD$1:AD458,AD458)&gt;1,"",IF(COUNTIFS(AB:AB,AB458,AD:AD,AD458)&gt;=1,"月作業","")))</f>
        <v/>
      </c>
      <c r="T458" s="2" t="str">
        <f t="shared" ca="1" si="92"/>
        <v/>
      </c>
      <c r="U458" s="2" t="str">
        <f>IF(AB458="","",IF(COUNTIFS(AC$1:AC458,AC458,AD$1:AD458,AD458)&gt;1,"",IF(COUNTIFS(AC:AC,AC458,AD:AD,AD458)&gt;=1,"日作業","")))</f>
        <v/>
      </c>
      <c r="V458" s="2" t="str">
        <f t="shared" ca="1" si="93"/>
        <v/>
      </c>
      <c r="W458" s="2" t="str">
        <f>IF(AB458="","",IF(COUNTIF(AB$1:AB458,AB458)&gt;1,"",IF(COUNTIF(AB:AB,AB458)&gt;=1,"月","")))</f>
        <v/>
      </c>
      <c r="X458" s="2" t="str">
        <f t="shared" ca="1" si="94"/>
        <v/>
      </c>
      <c r="Y458" s="2" t="str">
        <f>IF(AC458="","",IF(COUNTIF(AC$1:AC458,AC458)&gt;1,"",IF(COUNTIF(AC:AC,AC458)&gt;=1,"月日","")))</f>
        <v/>
      </c>
      <c r="Z458" s="2" t="str">
        <f t="shared" ca="1" si="95"/>
        <v/>
      </c>
      <c r="AA458" s="2" t="str">
        <f>IF(AD458="","",IF(COUNTIF(AD$1:AD458,AD458)&gt;1,"",IF(COUNTIF(AD:AD,AD458)&gt;=1,"作業","")))</f>
        <v/>
      </c>
      <c r="AB458" s="2" t="str">
        <f t="shared" si="85"/>
        <v/>
      </c>
      <c r="AC458" s="3" t="str">
        <f t="shared" si="86"/>
        <v/>
      </c>
      <c r="AD458" s="2" t="str">
        <f t="shared" si="87"/>
        <v/>
      </c>
      <c r="AE458" s="2" t="str">
        <f t="shared" si="88"/>
        <v/>
      </c>
      <c r="AF458" s="2" t="str">
        <f t="shared" si="89"/>
        <v/>
      </c>
      <c r="AG458" s="2" t="str">
        <f t="shared" si="96"/>
        <v/>
      </c>
      <c r="AH458" s="2" t="str">
        <f t="shared" si="90"/>
        <v/>
      </c>
      <c r="AI458" s="2" t="str">
        <f t="shared" si="90"/>
        <v/>
      </c>
    </row>
    <row r="459" spans="7:35">
      <c r="G459" s="1" t="str">
        <f>IF(COUNTIF(A$1:A458, A459) &gt; 0, "", IF(SUMIF(A:A, A459,F:F) &gt; 7.75, SUMIF(A:A, A459,F:F) - 7.75, ""))</f>
        <v/>
      </c>
      <c r="M459" s="1" t="s">
        <v>7949</v>
      </c>
      <c r="N459" s="1" t="s">
        <v>9948</v>
      </c>
      <c r="O459" s="1" t="s">
        <v>4164</v>
      </c>
      <c r="P459" s="1" t="s">
        <v>4165</v>
      </c>
      <c r="Q459" s="1" t="s">
        <v>1590</v>
      </c>
      <c r="R459" s="2" t="str">
        <f t="shared" ca="1" si="91"/>
        <v/>
      </c>
      <c r="S459" s="2" t="str">
        <f>IF(AB459="","",IF(COUNTIFS(AB$1:AB459,AB459,AD$1:AD459,AD459)&gt;1,"",IF(COUNTIFS(AB:AB,AB459,AD:AD,AD459)&gt;=1,"月作業","")))</f>
        <v/>
      </c>
      <c r="T459" s="2" t="str">
        <f t="shared" ca="1" si="92"/>
        <v/>
      </c>
      <c r="U459" s="2" t="str">
        <f>IF(AB459="","",IF(COUNTIFS(AC$1:AC459,AC459,AD$1:AD459,AD459)&gt;1,"",IF(COUNTIFS(AC:AC,AC459,AD:AD,AD459)&gt;=1,"日作業","")))</f>
        <v/>
      </c>
      <c r="V459" s="2" t="str">
        <f t="shared" ca="1" si="93"/>
        <v/>
      </c>
      <c r="W459" s="2" t="str">
        <f>IF(AB459="","",IF(COUNTIF(AB$1:AB459,AB459)&gt;1,"",IF(COUNTIF(AB:AB,AB459)&gt;=1,"月","")))</f>
        <v/>
      </c>
      <c r="X459" s="2" t="str">
        <f t="shared" ca="1" si="94"/>
        <v/>
      </c>
      <c r="Y459" s="2" t="str">
        <f>IF(AC459="","",IF(COUNTIF(AC$1:AC459,AC459)&gt;1,"",IF(COUNTIF(AC:AC,AC459)&gt;=1,"月日","")))</f>
        <v/>
      </c>
      <c r="Z459" s="2" t="str">
        <f t="shared" ca="1" si="95"/>
        <v/>
      </c>
      <c r="AA459" s="2" t="str">
        <f>IF(AD459="","",IF(COUNTIF(AD$1:AD459,AD459)&gt;1,"",IF(COUNTIF(AD:AD,AD459)&gt;=1,"作業","")))</f>
        <v/>
      </c>
      <c r="AB459" s="2" t="str">
        <f t="shared" si="85"/>
        <v/>
      </c>
      <c r="AC459" s="3" t="str">
        <f t="shared" si="86"/>
        <v/>
      </c>
      <c r="AD459" s="2" t="str">
        <f t="shared" si="87"/>
        <v/>
      </c>
      <c r="AE459" s="2" t="str">
        <f t="shared" si="88"/>
        <v/>
      </c>
      <c r="AF459" s="2" t="str">
        <f t="shared" si="89"/>
        <v/>
      </c>
      <c r="AG459" s="2" t="str">
        <f t="shared" si="96"/>
        <v/>
      </c>
      <c r="AH459" s="2" t="str">
        <f t="shared" si="90"/>
        <v/>
      </c>
      <c r="AI459" s="2" t="str">
        <f t="shared" si="90"/>
        <v/>
      </c>
    </row>
    <row r="460" spans="7:35">
      <c r="G460" s="1" t="str">
        <f>IF(COUNTIF(A$1:A459, A460) &gt; 0, "", IF(SUMIF(A:A, A460,F:F) &gt; 7.75, SUMIF(A:A, A460,F:F) - 7.75, ""))</f>
        <v/>
      </c>
      <c r="M460" s="1" t="s">
        <v>7950</v>
      </c>
      <c r="N460" s="1" t="s">
        <v>9949</v>
      </c>
      <c r="O460" s="1" t="s">
        <v>4166</v>
      </c>
      <c r="P460" s="1" t="s">
        <v>4167</v>
      </c>
      <c r="Q460" s="1" t="s">
        <v>1591</v>
      </c>
      <c r="R460" s="2" t="str">
        <f t="shared" ca="1" si="91"/>
        <v/>
      </c>
      <c r="S460" s="2" t="str">
        <f>IF(AB460="","",IF(COUNTIFS(AB$1:AB460,AB460,AD$1:AD460,AD460)&gt;1,"",IF(COUNTIFS(AB:AB,AB460,AD:AD,AD460)&gt;=1,"月作業","")))</f>
        <v/>
      </c>
      <c r="T460" s="2" t="str">
        <f t="shared" ca="1" si="92"/>
        <v/>
      </c>
      <c r="U460" s="2" t="str">
        <f>IF(AB460="","",IF(COUNTIFS(AC$1:AC460,AC460,AD$1:AD460,AD460)&gt;1,"",IF(COUNTIFS(AC:AC,AC460,AD:AD,AD460)&gt;=1,"日作業","")))</f>
        <v/>
      </c>
      <c r="V460" s="2" t="str">
        <f t="shared" ca="1" si="93"/>
        <v/>
      </c>
      <c r="W460" s="2" t="str">
        <f>IF(AB460="","",IF(COUNTIF(AB$1:AB460,AB460)&gt;1,"",IF(COUNTIF(AB:AB,AB460)&gt;=1,"月","")))</f>
        <v/>
      </c>
      <c r="X460" s="2" t="str">
        <f t="shared" ca="1" si="94"/>
        <v/>
      </c>
      <c r="Y460" s="2" t="str">
        <f>IF(AC460="","",IF(COUNTIF(AC$1:AC460,AC460)&gt;1,"",IF(COUNTIF(AC:AC,AC460)&gt;=1,"月日","")))</f>
        <v/>
      </c>
      <c r="Z460" s="2" t="str">
        <f t="shared" ca="1" si="95"/>
        <v/>
      </c>
      <c r="AA460" s="2" t="str">
        <f>IF(AD460="","",IF(COUNTIF(AD$1:AD460,AD460)&gt;1,"",IF(COUNTIF(AD:AD,AD460)&gt;=1,"作業","")))</f>
        <v/>
      </c>
      <c r="AB460" s="2" t="str">
        <f t="shared" si="85"/>
        <v/>
      </c>
      <c r="AC460" s="3" t="str">
        <f t="shared" si="86"/>
        <v/>
      </c>
      <c r="AD460" s="2" t="str">
        <f t="shared" si="87"/>
        <v/>
      </c>
      <c r="AE460" s="2" t="str">
        <f t="shared" si="88"/>
        <v/>
      </c>
      <c r="AF460" s="2" t="str">
        <f t="shared" si="89"/>
        <v/>
      </c>
      <c r="AG460" s="2" t="str">
        <f t="shared" si="96"/>
        <v/>
      </c>
      <c r="AH460" s="2" t="str">
        <f t="shared" si="90"/>
        <v/>
      </c>
      <c r="AI460" s="2" t="str">
        <f t="shared" si="90"/>
        <v/>
      </c>
    </row>
    <row r="461" spans="7:35">
      <c r="G461" s="1" t="str">
        <f>IF(COUNTIF(A$1:A460, A461) &gt; 0, "", IF(SUMIF(A:A, A461,F:F) &gt; 7.75, SUMIF(A:A, A461,F:F) - 7.75, ""))</f>
        <v/>
      </c>
      <c r="M461" s="1" t="s">
        <v>7951</v>
      </c>
      <c r="N461" s="1" t="s">
        <v>9950</v>
      </c>
      <c r="O461" s="1" t="s">
        <v>4168</v>
      </c>
      <c r="P461" s="1" t="s">
        <v>4169</v>
      </c>
      <c r="Q461" s="1" t="s">
        <v>1592</v>
      </c>
      <c r="R461" s="2" t="str">
        <f t="shared" ca="1" si="91"/>
        <v/>
      </c>
      <c r="S461" s="2" t="str">
        <f>IF(AB461="","",IF(COUNTIFS(AB$1:AB461,AB461,AD$1:AD461,AD461)&gt;1,"",IF(COUNTIFS(AB:AB,AB461,AD:AD,AD461)&gt;=1,"月作業","")))</f>
        <v/>
      </c>
      <c r="T461" s="2" t="str">
        <f t="shared" ca="1" si="92"/>
        <v/>
      </c>
      <c r="U461" s="2" t="str">
        <f>IF(AB461="","",IF(COUNTIFS(AC$1:AC461,AC461,AD$1:AD461,AD461)&gt;1,"",IF(COUNTIFS(AC:AC,AC461,AD:AD,AD461)&gt;=1,"日作業","")))</f>
        <v/>
      </c>
      <c r="V461" s="2" t="str">
        <f t="shared" ca="1" si="93"/>
        <v/>
      </c>
      <c r="W461" s="2" t="str">
        <f>IF(AB461="","",IF(COUNTIF(AB$1:AB461,AB461)&gt;1,"",IF(COUNTIF(AB:AB,AB461)&gt;=1,"月","")))</f>
        <v/>
      </c>
      <c r="X461" s="2" t="str">
        <f t="shared" ca="1" si="94"/>
        <v/>
      </c>
      <c r="Y461" s="2" t="str">
        <f>IF(AC461="","",IF(COUNTIF(AC$1:AC461,AC461)&gt;1,"",IF(COUNTIF(AC:AC,AC461)&gt;=1,"月日","")))</f>
        <v/>
      </c>
      <c r="Z461" s="2" t="str">
        <f t="shared" ca="1" si="95"/>
        <v/>
      </c>
      <c r="AA461" s="2" t="str">
        <f>IF(AD461="","",IF(COUNTIF(AD$1:AD461,AD461)&gt;1,"",IF(COUNTIF(AD:AD,AD461)&gt;=1,"作業","")))</f>
        <v/>
      </c>
      <c r="AB461" s="2" t="str">
        <f t="shared" si="85"/>
        <v/>
      </c>
      <c r="AC461" s="3" t="str">
        <f t="shared" si="86"/>
        <v/>
      </c>
      <c r="AD461" s="2" t="str">
        <f t="shared" si="87"/>
        <v/>
      </c>
      <c r="AE461" s="2" t="str">
        <f t="shared" si="88"/>
        <v/>
      </c>
      <c r="AF461" s="2" t="str">
        <f t="shared" si="89"/>
        <v/>
      </c>
      <c r="AG461" s="2" t="str">
        <f t="shared" si="96"/>
        <v/>
      </c>
      <c r="AH461" s="2" t="str">
        <f t="shared" si="90"/>
        <v/>
      </c>
      <c r="AI461" s="2" t="str">
        <f t="shared" si="90"/>
        <v/>
      </c>
    </row>
    <row r="462" spans="7:35">
      <c r="G462" s="1" t="str">
        <f>IF(COUNTIF(A$1:A461, A462) &gt; 0, "", IF(SUMIF(A:A, A462,F:F) &gt; 7.75, SUMIF(A:A, A462,F:F) - 7.75, ""))</f>
        <v/>
      </c>
      <c r="M462" s="1" t="s">
        <v>7952</v>
      </c>
      <c r="N462" s="1" t="s">
        <v>9951</v>
      </c>
      <c r="O462" s="1" t="s">
        <v>4170</v>
      </c>
      <c r="P462" s="1" t="s">
        <v>4171</v>
      </c>
      <c r="Q462" s="1" t="s">
        <v>1593</v>
      </c>
      <c r="R462" s="2" t="str">
        <f t="shared" ca="1" si="91"/>
        <v/>
      </c>
      <c r="S462" s="2" t="str">
        <f>IF(AB462="","",IF(COUNTIFS(AB$1:AB462,AB462,AD$1:AD462,AD462)&gt;1,"",IF(COUNTIFS(AB:AB,AB462,AD:AD,AD462)&gt;=1,"月作業","")))</f>
        <v/>
      </c>
      <c r="T462" s="2" t="str">
        <f t="shared" ca="1" si="92"/>
        <v/>
      </c>
      <c r="U462" s="2" t="str">
        <f>IF(AB462="","",IF(COUNTIFS(AC$1:AC462,AC462,AD$1:AD462,AD462)&gt;1,"",IF(COUNTIFS(AC:AC,AC462,AD:AD,AD462)&gt;=1,"日作業","")))</f>
        <v/>
      </c>
      <c r="V462" s="2" t="str">
        <f t="shared" ca="1" si="93"/>
        <v/>
      </c>
      <c r="W462" s="2" t="str">
        <f>IF(AB462="","",IF(COUNTIF(AB$1:AB462,AB462)&gt;1,"",IF(COUNTIF(AB:AB,AB462)&gt;=1,"月","")))</f>
        <v/>
      </c>
      <c r="X462" s="2" t="str">
        <f t="shared" ca="1" si="94"/>
        <v/>
      </c>
      <c r="Y462" s="2" t="str">
        <f>IF(AC462="","",IF(COUNTIF(AC$1:AC462,AC462)&gt;1,"",IF(COUNTIF(AC:AC,AC462)&gt;=1,"月日","")))</f>
        <v/>
      </c>
      <c r="Z462" s="2" t="str">
        <f t="shared" ca="1" si="95"/>
        <v/>
      </c>
      <c r="AA462" s="2" t="str">
        <f>IF(AD462="","",IF(COUNTIF(AD$1:AD462,AD462)&gt;1,"",IF(COUNTIF(AD:AD,AD462)&gt;=1,"作業","")))</f>
        <v/>
      </c>
      <c r="AB462" s="2" t="str">
        <f t="shared" si="85"/>
        <v/>
      </c>
      <c r="AC462" s="3" t="str">
        <f t="shared" si="86"/>
        <v/>
      </c>
      <c r="AD462" s="2" t="str">
        <f t="shared" si="87"/>
        <v/>
      </c>
      <c r="AE462" s="2" t="str">
        <f t="shared" si="88"/>
        <v/>
      </c>
      <c r="AF462" s="2" t="str">
        <f t="shared" si="89"/>
        <v/>
      </c>
      <c r="AG462" s="2" t="str">
        <f t="shared" si="96"/>
        <v/>
      </c>
      <c r="AH462" s="2" t="str">
        <f t="shared" si="90"/>
        <v/>
      </c>
      <c r="AI462" s="2" t="str">
        <f t="shared" si="90"/>
        <v/>
      </c>
    </row>
    <row r="463" spans="7:35">
      <c r="G463" s="1" t="str">
        <f>IF(COUNTIF(A$1:A462, A463) &gt; 0, "", IF(SUMIF(A:A, A463,F:F) &gt; 7.75, SUMIF(A:A, A463,F:F) - 7.75, ""))</f>
        <v/>
      </c>
      <c r="M463" s="1" t="s">
        <v>7953</v>
      </c>
      <c r="N463" s="1" t="s">
        <v>9952</v>
      </c>
      <c r="O463" s="1" t="s">
        <v>4172</v>
      </c>
      <c r="P463" s="1" t="s">
        <v>4173</v>
      </c>
      <c r="Q463" s="1" t="s">
        <v>1594</v>
      </c>
      <c r="R463" s="2" t="str">
        <f t="shared" ca="1" si="91"/>
        <v/>
      </c>
      <c r="S463" s="2" t="str">
        <f>IF(AB463="","",IF(COUNTIFS(AB$1:AB463,AB463,AD$1:AD463,AD463)&gt;1,"",IF(COUNTIFS(AB:AB,AB463,AD:AD,AD463)&gt;=1,"月作業","")))</f>
        <v/>
      </c>
      <c r="T463" s="2" t="str">
        <f t="shared" ca="1" si="92"/>
        <v/>
      </c>
      <c r="U463" s="2" t="str">
        <f>IF(AB463="","",IF(COUNTIFS(AC$1:AC463,AC463,AD$1:AD463,AD463)&gt;1,"",IF(COUNTIFS(AC:AC,AC463,AD:AD,AD463)&gt;=1,"日作業","")))</f>
        <v/>
      </c>
      <c r="V463" s="2" t="str">
        <f t="shared" ca="1" si="93"/>
        <v/>
      </c>
      <c r="W463" s="2" t="str">
        <f>IF(AB463="","",IF(COUNTIF(AB$1:AB463,AB463)&gt;1,"",IF(COUNTIF(AB:AB,AB463)&gt;=1,"月","")))</f>
        <v/>
      </c>
      <c r="X463" s="2" t="str">
        <f t="shared" ca="1" si="94"/>
        <v/>
      </c>
      <c r="Y463" s="2" t="str">
        <f>IF(AC463="","",IF(COUNTIF(AC$1:AC463,AC463)&gt;1,"",IF(COUNTIF(AC:AC,AC463)&gt;=1,"月日","")))</f>
        <v/>
      </c>
      <c r="Z463" s="2" t="str">
        <f t="shared" ca="1" si="95"/>
        <v/>
      </c>
      <c r="AA463" s="2" t="str">
        <f>IF(AD463="","",IF(COUNTIF(AD$1:AD463,AD463)&gt;1,"",IF(COUNTIF(AD:AD,AD463)&gt;=1,"作業","")))</f>
        <v/>
      </c>
      <c r="AB463" s="2" t="str">
        <f t="shared" si="85"/>
        <v/>
      </c>
      <c r="AC463" s="3" t="str">
        <f t="shared" si="86"/>
        <v/>
      </c>
      <c r="AD463" s="2" t="str">
        <f t="shared" si="87"/>
        <v/>
      </c>
      <c r="AE463" s="2" t="str">
        <f t="shared" si="88"/>
        <v/>
      </c>
      <c r="AF463" s="2" t="str">
        <f t="shared" si="89"/>
        <v/>
      </c>
      <c r="AG463" s="2" t="str">
        <f t="shared" si="96"/>
        <v/>
      </c>
      <c r="AH463" s="2" t="str">
        <f t="shared" si="90"/>
        <v/>
      </c>
      <c r="AI463" s="2" t="str">
        <f t="shared" si="90"/>
        <v/>
      </c>
    </row>
    <row r="464" spans="7:35">
      <c r="G464" s="1" t="str">
        <f>IF(COUNTIF(A$1:A463, A464) &gt; 0, "", IF(SUMIF(A:A, A464,F:F) &gt; 7.75, SUMIF(A:A, A464,F:F) - 7.75, ""))</f>
        <v/>
      </c>
      <c r="M464" s="1" t="s">
        <v>7954</v>
      </c>
      <c r="N464" s="1" t="s">
        <v>9953</v>
      </c>
      <c r="O464" s="1" t="s">
        <v>4174</v>
      </c>
      <c r="P464" s="1" t="s">
        <v>4175</v>
      </c>
      <c r="Q464" s="1" t="s">
        <v>1595</v>
      </c>
      <c r="R464" s="2" t="str">
        <f t="shared" ca="1" si="91"/>
        <v/>
      </c>
      <c r="S464" s="2" t="str">
        <f>IF(AB464="","",IF(COUNTIFS(AB$1:AB464,AB464,AD$1:AD464,AD464)&gt;1,"",IF(COUNTIFS(AB:AB,AB464,AD:AD,AD464)&gt;=1,"月作業","")))</f>
        <v/>
      </c>
      <c r="T464" s="2" t="str">
        <f t="shared" ca="1" si="92"/>
        <v/>
      </c>
      <c r="U464" s="2" t="str">
        <f>IF(AB464="","",IF(COUNTIFS(AC$1:AC464,AC464,AD$1:AD464,AD464)&gt;1,"",IF(COUNTIFS(AC:AC,AC464,AD:AD,AD464)&gt;=1,"日作業","")))</f>
        <v/>
      </c>
      <c r="V464" s="2" t="str">
        <f t="shared" ca="1" si="93"/>
        <v/>
      </c>
      <c r="W464" s="2" t="str">
        <f>IF(AB464="","",IF(COUNTIF(AB$1:AB464,AB464)&gt;1,"",IF(COUNTIF(AB:AB,AB464)&gt;=1,"月","")))</f>
        <v/>
      </c>
      <c r="X464" s="2" t="str">
        <f t="shared" ca="1" si="94"/>
        <v/>
      </c>
      <c r="Y464" s="2" t="str">
        <f>IF(AC464="","",IF(COUNTIF(AC$1:AC464,AC464)&gt;1,"",IF(COUNTIF(AC:AC,AC464)&gt;=1,"月日","")))</f>
        <v/>
      </c>
      <c r="Z464" s="2" t="str">
        <f t="shared" ca="1" si="95"/>
        <v/>
      </c>
      <c r="AA464" s="2" t="str">
        <f>IF(AD464="","",IF(COUNTIF(AD$1:AD464,AD464)&gt;1,"",IF(COUNTIF(AD:AD,AD464)&gt;=1,"作業","")))</f>
        <v/>
      </c>
      <c r="AB464" s="2" t="str">
        <f t="shared" si="85"/>
        <v/>
      </c>
      <c r="AC464" s="3" t="str">
        <f t="shared" si="86"/>
        <v/>
      </c>
      <c r="AD464" s="2" t="str">
        <f t="shared" si="87"/>
        <v/>
      </c>
      <c r="AE464" s="2" t="str">
        <f t="shared" si="88"/>
        <v/>
      </c>
      <c r="AF464" s="2" t="str">
        <f t="shared" si="89"/>
        <v/>
      </c>
      <c r="AG464" s="2" t="str">
        <f t="shared" si="96"/>
        <v/>
      </c>
      <c r="AH464" s="2" t="str">
        <f t="shared" si="90"/>
        <v/>
      </c>
      <c r="AI464" s="2" t="str">
        <f t="shared" si="90"/>
        <v/>
      </c>
    </row>
    <row r="465" spans="7:35">
      <c r="G465" s="1" t="str">
        <f>IF(COUNTIF(A$1:A464, A465) &gt; 0, "", IF(SUMIF(A:A, A465,F:F) &gt; 7.75, SUMIF(A:A, A465,F:F) - 7.75, ""))</f>
        <v/>
      </c>
      <c r="M465" s="1" t="s">
        <v>7955</v>
      </c>
      <c r="N465" s="1" t="s">
        <v>9954</v>
      </c>
      <c r="O465" s="1" t="s">
        <v>4176</v>
      </c>
      <c r="P465" s="1" t="s">
        <v>4177</v>
      </c>
      <c r="Q465" s="1" t="s">
        <v>1596</v>
      </c>
      <c r="R465" s="2" t="str">
        <f t="shared" ca="1" si="91"/>
        <v/>
      </c>
      <c r="S465" s="2" t="str">
        <f>IF(AB465="","",IF(COUNTIFS(AB$1:AB465,AB465,AD$1:AD465,AD465)&gt;1,"",IF(COUNTIFS(AB:AB,AB465,AD:AD,AD465)&gt;=1,"月作業","")))</f>
        <v/>
      </c>
      <c r="T465" s="2" t="str">
        <f t="shared" ca="1" si="92"/>
        <v/>
      </c>
      <c r="U465" s="2" t="str">
        <f>IF(AB465="","",IF(COUNTIFS(AC$1:AC465,AC465,AD$1:AD465,AD465)&gt;1,"",IF(COUNTIFS(AC:AC,AC465,AD:AD,AD465)&gt;=1,"日作業","")))</f>
        <v/>
      </c>
      <c r="V465" s="2" t="str">
        <f t="shared" ca="1" si="93"/>
        <v/>
      </c>
      <c r="W465" s="2" t="str">
        <f>IF(AB465="","",IF(COUNTIF(AB$1:AB465,AB465)&gt;1,"",IF(COUNTIF(AB:AB,AB465)&gt;=1,"月","")))</f>
        <v/>
      </c>
      <c r="X465" s="2" t="str">
        <f t="shared" ca="1" si="94"/>
        <v/>
      </c>
      <c r="Y465" s="2" t="str">
        <f>IF(AC465="","",IF(COUNTIF(AC$1:AC465,AC465)&gt;1,"",IF(COUNTIF(AC:AC,AC465)&gt;=1,"月日","")))</f>
        <v/>
      </c>
      <c r="Z465" s="2" t="str">
        <f t="shared" ca="1" si="95"/>
        <v/>
      </c>
      <c r="AA465" s="2" t="str">
        <f>IF(AD465="","",IF(COUNTIF(AD$1:AD465,AD465)&gt;1,"",IF(COUNTIF(AD:AD,AD465)&gt;=1,"作業","")))</f>
        <v/>
      </c>
      <c r="AB465" s="2" t="str">
        <f t="shared" si="85"/>
        <v/>
      </c>
      <c r="AC465" s="3" t="str">
        <f t="shared" si="86"/>
        <v/>
      </c>
      <c r="AD465" s="2" t="str">
        <f t="shared" si="87"/>
        <v/>
      </c>
      <c r="AE465" s="2" t="str">
        <f t="shared" si="88"/>
        <v/>
      </c>
      <c r="AF465" s="2" t="str">
        <f t="shared" si="89"/>
        <v/>
      </c>
      <c r="AG465" s="2" t="str">
        <f t="shared" si="96"/>
        <v/>
      </c>
      <c r="AH465" s="2" t="str">
        <f t="shared" si="90"/>
        <v/>
      </c>
      <c r="AI465" s="2" t="str">
        <f t="shared" si="90"/>
        <v/>
      </c>
    </row>
    <row r="466" spans="7:35">
      <c r="G466" s="1" t="str">
        <f>IF(COUNTIF(A$1:A465, A466) &gt; 0, "", IF(SUMIF(A:A, A466,F:F) &gt; 7.75, SUMIF(A:A, A466,F:F) - 7.75, ""))</f>
        <v/>
      </c>
      <c r="M466" s="1" t="s">
        <v>7956</v>
      </c>
      <c r="N466" s="1" t="s">
        <v>9955</v>
      </c>
      <c r="O466" s="1" t="s">
        <v>4178</v>
      </c>
      <c r="P466" s="1" t="s">
        <v>4179</v>
      </c>
      <c r="Q466" s="1" t="s">
        <v>1597</v>
      </c>
      <c r="R466" s="2" t="str">
        <f t="shared" ca="1" si="91"/>
        <v/>
      </c>
      <c r="S466" s="2" t="str">
        <f>IF(AB466="","",IF(COUNTIFS(AB$1:AB466,AB466,AD$1:AD466,AD466)&gt;1,"",IF(COUNTIFS(AB:AB,AB466,AD:AD,AD466)&gt;=1,"月作業","")))</f>
        <v/>
      </c>
      <c r="T466" s="2" t="str">
        <f t="shared" ca="1" si="92"/>
        <v/>
      </c>
      <c r="U466" s="2" t="str">
        <f>IF(AB466="","",IF(COUNTIFS(AC$1:AC466,AC466,AD$1:AD466,AD466)&gt;1,"",IF(COUNTIFS(AC:AC,AC466,AD:AD,AD466)&gt;=1,"日作業","")))</f>
        <v/>
      </c>
      <c r="V466" s="2" t="str">
        <f t="shared" ca="1" si="93"/>
        <v/>
      </c>
      <c r="W466" s="2" t="str">
        <f>IF(AB466="","",IF(COUNTIF(AB$1:AB466,AB466)&gt;1,"",IF(COUNTIF(AB:AB,AB466)&gt;=1,"月","")))</f>
        <v/>
      </c>
      <c r="X466" s="2" t="str">
        <f t="shared" ca="1" si="94"/>
        <v/>
      </c>
      <c r="Y466" s="2" t="str">
        <f>IF(AC466="","",IF(COUNTIF(AC$1:AC466,AC466)&gt;1,"",IF(COUNTIF(AC:AC,AC466)&gt;=1,"月日","")))</f>
        <v/>
      </c>
      <c r="Z466" s="2" t="str">
        <f t="shared" ca="1" si="95"/>
        <v/>
      </c>
      <c r="AA466" s="2" t="str">
        <f>IF(AD466="","",IF(COUNTIF(AD$1:AD466,AD466)&gt;1,"",IF(COUNTIF(AD:AD,AD466)&gt;=1,"作業","")))</f>
        <v/>
      </c>
      <c r="AB466" s="2" t="str">
        <f t="shared" si="85"/>
        <v/>
      </c>
      <c r="AC466" s="3" t="str">
        <f t="shared" si="86"/>
        <v/>
      </c>
      <c r="AD466" s="2" t="str">
        <f t="shared" si="87"/>
        <v/>
      </c>
      <c r="AE466" s="2" t="str">
        <f t="shared" si="88"/>
        <v/>
      </c>
      <c r="AF466" s="2" t="str">
        <f t="shared" si="89"/>
        <v/>
      </c>
      <c r="AG466" s="2" t="str">
        <f t="shared" si="96"/>
        <v/>
      </c>
      <c r="AH466" s="2" t="str">
        <f t="shared" si="90"/>
        <v/>
      </c>
      <c r="AI466" s="2" t="str">
        <f t="shared" si="90"/>
        <v/>
      </c>
    </row>
    <row r="467" spans="7:35">
      <c r="G467" s="1" t="str">
        <f>IF(COUNTIF(A$1:A466, A467) &gt; 0, "", IF(SUMIF(A:A, A467,F:F) &gt; 7.75, SUMIF(A:A, A467,F:F) - 7.75, ""))</f>
        <v/>
      </c>
      <c r="M467" s="1" t="s">
        <v>7957</v>
      </c>
      <c r="N467" s="1" t="s">
        <v>9956</v>
      </c>
      <c r="O467" s="1" t="s">
        <v>4180</v>
      </c>
      <c r="P467" s="1" t="s">
        <v>4181</v>
      </c>
      <c r="Q467" s="1" t="s">
        <v>1598</v>
      </c>
      <c r="R467" s="2" t="str">
        <f t="shared" ca="1" si="91"/>
        <v/>
      </c>
      <c r="S467" s="2" t="str">
        <f>IF(AB467="","",IF(COUNTIFS(AB$1:AB467,AB467,AD$1:AD467,AD467)&gt;1,"",IF(COUNTIFS(AB:AB,AB467,AD:AD,AD467)&gt;=1,"月作業","")))</f>
        <v/>
      </c>
      <c r="T467" s="2" t="str">
        <f t="shared" ca="1" si="92"/>
        <v/>
      </c>
      <c r="U467" s="2" t="str">
        <f>IF(AB467="","",IF(COUNTIFS(AC$1:AC467,AC467,AD$1:AD467,AD467)&gt;1,"",IF(COUNTIFS(AC:AC,AC467,AD:AD,AD467)&gt;=1,"日作業","")))</f>
        <v/>
      </c>
      <c r="V467" s="2" t="str">
        <f t="shared" ca="1" si="93"/>
        <v/>
      </c>
      <c r="W467" s="2" t="str">
        <f>IF(AB467="","",IF(COUNTIF(AB$1:AB467,AB467)&gt;1,"",IF(COUNTIF(AB:AB,AB467)&gt;=1,"月","")))</f>
        <v/>
      </c>
      <c r="X467" s="2" t="str">
        <f t="shared" ca="1" si="94"/>
        <v/>
      </c>
      <c r="Y467" s="2" t="str">
        <f>IF(AC467="","",IF(COUNTIF(AC$1:AC467,AC467)&gt;1,"",IF(COUNTIF(AC:AC,AC467)&gt;=1,"月日","")))</f>
        <v/>
      </c>
      <c r="Z467" s="2" t="str">
        <f t="shared" ca="1" si="95"/>
        <v/>
      </c>
      <c r="AA467" s="2" t="str">
        <f>IF(AD467="","",IF(COUNTIF(AD$1:AD467,AD467)&gt;1,"",IF(COUNTIF(AD:AD,AD467)&gt;=1,"作業","")))</f>
        <v/>
      </c>
      <c r="AB467" s="2" t="str">
        <f t="shared" si="85"/>
        <v/>
      </c>
      <c r="AC467" s="3" t="str">
        <f t="shared" si="86"/>
        <v/>
      </c>
      <c r="AD467" s="2" t="str">
        <f t="shared" si="87"/>
        <v/>
      </c>
      <c r="AE467" s="2" t="str">
        <f t="shared" si="88"/>
        <v/>
      </c>
      <c r="AF467" s="2" t="str">
        <f t="shared" si="89"/>
        <v/>
      </c>
      <c r="AG467" s="2" t="str">
        <f t="shared" si="96"/>
        <v/>
      </c>
      <c r="AH467" s="2" t="str">
        <f t="shared" si="90"/>
        <v/>
      </c>
      <c r="AI467" s="2" t="str">
        <f t="shared" si="90"/>
        <v/>
      </c>
    </row>
    <row r="468" spans="7:35">
      <c r="G468" s="1" t="str">
        <f>IF(COUNTIF(A$1:A467, A468) &gt; 0, "", IF(SUMIF(A:A, A468,F:F) &gt; 7.75, SUMIF(A:A, A468,F:F) - 7.75, ""))</f>
        <v/>
      </c>
      <c r="M468" s="1" t="s">
        <v>7958</v>
      </c>
      <c r="N468" s="1" t="s">
        <v>9957</v>
      </c>
      <c r="O468" s="1" t="s">
        <v>4182</v>
      </c>
      <c r="P468" s="1" t="s">
        <v>4183</v>
      </c>
      <c r="Q468" s="1" t="s">
        <v>1599</v>
      </c>
      <c r="R468" s="2" t="str">
        <f t="shared" ca="1" si="91"/>
        <v/>
      </c>
      <c r="S468" s="2" t="str">
        <f>IF(AB468="","",IF(COUNTIFS(AB$1:AB468,AB468,AD$1:AD468,AD468)&gt;1,"",IF(COUNTIFS(AB:AB,AB468,AD:AD,AD468)&gt;=1,"月作業","")))</f>
        <v/>
      </c>
      <c r="T468" s="2" t="str">
        <f t="shared" ca="1" si="92"/>
        <v/>
      </c>
      <c r="U468" s="2" t="str">
        <f>IF(AB468="","",IF(COUNTIFS(AC$1:AC468,AC468,AD$1:AD468,AD468)&gt;1,"",IF(COUNTIFS(AC:AC,AC468,AD:AD,AD468)&gt;=1,"日作業","")))</f>
        <v/>
      </c>
      <c r="V468" s="2" t="str">
        <f t="shared" ca="1" si="93"/>
        <v/>
      </c>
      <c r="W468" s="2" t="str">
        <f>IF(AB468="","",IF(COUNTIF(AB$1:AB468,AB468)&gt;1,"",IF(COUNTIF(AB:AB,AB468)&gt;=1,"月","")))</f>
        <v/>
      </c>
      <c r="X468" s="2" t="str">
        <f t="shared" ca="1" si="94"/>
        <v/>
      </c>
      <c r="Y468" s="2" t="str">
        <f>IF(AC468="","",IF(COUNTIF(AC$1:AC468,AC468)&gt;1,"",IF(COUNTIF(AC:AC,AC468)&gt;=1,"月日","")))</f>
        <v/>
      </c>
      <c r="Z468" s="2" t="str">
        <f t="shared" ca="1" si="95"/>
        <v/>
      </c>
      <c r="AA468" s="2" t="str">
        <f>IF(AD468="","",IF(COUNTIF(AD$1:AD468,AD468)&gt;1,"",IF(COUNTIF(AD:AD,AD468)&gt;=1,"作業","")))</f>
        <v/>
      </c>
      <c r="AB468" s="2" t="str">
        <f t="shared" si="85"/>
        <v/>
      </c>
      <c r="AC468" s="3" t="str">
        <f t="shared" si="86"/>
        <v/>
      </c>
      <c r="AD468" s="2" t="str">
        <f t="shared" si="87"/>
        <v/>
      </c>
      <c r="AE468" s="2" t="str">
        <f t="shared" si="88"/>
        <v/>
      </c>
      <c r="AF468" s="2" t="str">
        <f t="shared" si="89"/>
        <v/>
      </c>
      <c r="AG468" s="2" t="str">
        <f t="shared" si="96"/>
        <v/>
      </c>
      <c r="AH468" s="2" t="str">
        <f t="shared" si="90"/>
        <v/>
      </c>
      <c r="AI468" s="2" t="str">
        <f t="shared" si="90"/>
        <v/>
      </c>
    </row>
    <row r="469" spans="7:35">
      <c r="G469" s="1" t="str">
        <f>IF(COUNTIF(A$1:A468, A469) &gt; 0, "", IF(SUMIF(A:A, A469,F:F) &gt; 7.75, SUMIF(A:A, A469,F:F) - 7.75, ""))</f>
        <v/>
      </c>
      <c r="M469" s="1" t="s">
        <v>7959</v>
      </c>
      <c r="N469" s="1" t="s">
        <v>9958</v>
      </c>
      <c r="O469" s="1" t="s">
        <v>4184</v>
      </c>
      <c r="P469" s="1" t="s">
        <v>4185</v>
      </c>
      <c r="Q469" s="1" t="s">
        <v>1600</v>
      </c>
      <c r="R469" s="2" t="str">
        <f t="shared" ca="1" si="91"/>
        <v/>
      </c>
      <c r="S469" s="2" t="str">
        <f>IF(AB469="","",IF(COUNTIFS(AB$1:AB469,AB469,AD$1:AD469,AD469)&gt;1,"",IF(COUNTIFS(AB:AB,AB469,AD:AD,AD469)&gt;=1,"月作業","")))</f>
        <v/>
      </c>
      <c r="T469" s="2" t="str">
        <f t="shared" ca="1" si="92"/>
        <v/>
      </c>
      <c r="U469" s="2" t="str">
        <f>IF(AB469="","",IF(COUNTIFS(AC$1:AC469,AC469,AD$1:AD469,AD469)&gt;1,"",IF(COUNTIFS(AC:AC,AC469,AD:AD,AD469)&gt;=1,"日作業","")))</f>
        <v/>
      </c>
      <c r="V469" s="2" t="str">
        <f t="shared" ca="1" si="93"/>
        <v/>
      </c>
      <c r="W469" s="2" t="str">
        <f>IF(AB469="","",IF(COUNTIF(AB$1:AB469,AB469)&gt;1,"",IF(COUNTIF(AB:AB,AB469)&gt;=1,"月","")))</f>
        <v/>
      </c>
      <c r="X469" s="2" t="str">
        <f t="shared" ca="1" si="94"/>
        <v/>
      </c>
      <c r="Y469" s="2" t="str">
        <f>IF(AC469="","",IF(COUNTIF(AC$1:AC469,AC469)&gt;1,"",IF(COUNTIF(AC:AC,AC469)&gt;=1,"月日","")))</f>
        <v/>
      </c>
      <c r="Z469" s="2" t="str">
        <f t="shared" ca="1" si="95"/>
        <v/>
      </c>
      <c r="AA469" s="2" t="str">
        <f>IF(AD469="","",IF(COUNTIF(AD$1:AD469,AD469)&gt;1,"",IF(COUNTIF(AD:AD,AD469)&gt;=1,"作業","")))</f>
        <v/>
      </c>
      <c r="AB469" s="2" t="str">
        <f t="shared" si="85"/>
        <v/>
      </c>
      <c r="AC469" s="3" t="str">
        <f t="shared" si="86"/>
        <v/>
      </c>
      <c r="AD469" s="2" t="str">
        <f t="shared" si="87"/>
        <v/>
      </c>
      <c r="AE469" s="2" t="str">
        <f t="shared" si="88"/>
        <v/>
      </c>
      <c r="AF469" s="2" t="str">
        <f t="shared" si="89"/>
        <v/>
      </c>
      <c r="AG469" s="2" t="str">
        <f t="shared" si="96"/>
        <v/>
      </c>
      <c r="AH469" s="2" t="str">
        <f t="shared" si="90"/>
        <v/>
      </c>
      <c r="AI469" s="2" t="str">
        <f t="shared" si="90"/>
        <v/>
      </c>
    </row>
    <row r="470" spans="7:35">
      <c r="G470" s="1" t="str">
        <f>IF(COUNTIF(A$1:A469, A470) &gt; 0, "", IF(SUMIF(A:A, A470,F:F) &gt; 7.75, SUMIF(A:A, A470,F:F) - 7.75, ""))</f>
        <v/>
      </c>
      <c r="M470" s="1" t="s">
        <v>7960</v>
      </c>
      <c r="N470" s="1" t="s">
        <v>9959</v>
      </c>
      <c r="O470" s="1" t="s">
        <v>4186</v>
      </c>
      <c r="P470" s="1" t="s">
        <v>4187</v>
      </c>
      <c r="Q470" s="1" t="s">
        <v>1601</v>
      </c>
      <c r="R470" s="2" t="str">
        <f t="shared" ca="1" si="91"/>
        <v/>
      </c>
      <c r="S470" s="2" t="str">
        <f>IF(AB470="","",IF(COUNTIFS(AB$1:AB470,AB470,AD$1:AD470,AD470)&gt;1,"",IF(COUNTIFS(AB:AB,AB470,AD:AD,AD470)&gt;=1,"月作業","")))</f>
        <v/>
      </c>
      <c r="T470" s="2" t="str">
        <f t="shared" ca="1" si="92"/>
        <v/>
      </c>
      <c r="U470" s="2" t="str">
        <f>IF(AB470="","",IF(COUNTIFS(AC$1:AC470,AC470,AD$1:AD470,AD470)&gt;1,"",IF(COUNTIFS(AC:AC,AC470,AD:AD,AD470)&gt;=1,"日作業","")))</f>
        <v/>
      </c>
      <c r="V470" s="2" t="str">
        <f t="shared" ca="1" si="93"/>
        <v/>
      </c>
      <c r="W470" s="2" t="str">
        <f>IF(AB470="","",IF(COUNTIF(AB$1:AB470,AB470)&gt;1,"",IF(COUNTIF(AB:AB,AB470)&gt;=1,"月","")))</f>
        <v/>
      </c>
      <c r="X470" s="2" t="str">
        <f t="shared" ca="1" si="94"/>
        <v/>
      </c>
      <c r="Y470" s="2" t="str">
        <f>IF(AC470="","",IF(COUNTIF(AC$1:AC470,AC470)&gt;1,"",IF(COUNTIF(AC:AC,AC470)&gt;=1,"月日","")))</f>
        <v/>
      </c>
      <c r="Z470" s="2" t="str">
        <f t="shared" ca="1" si="95"/>
        <v/>
      </c>
      <c r="AA470" s="2" t="str">
        <f>IF(AD470="","",IF(COUNTIF(AD$1:AD470,AD470)&gt;1,"",IF(COUNTIF(AD:AD,AD470)&gt;=1,"作業","")))</f>
        <v/>
      </c>
      <c r="AB470" s="2" t="str">
        <f t="shared" si="85"/>
        <v/>
      </c>
      <c r="AC470" s="3" t="str">
        <f t="shared" si="86"/>
        <v/>
      </c>
      <c r="AD470" s="2" t="str">
        <f t="shared" si="87"/>
        <v/>
      </c>
      <c r="AE470" s="2" t="str">
        <f t="shared" si="88"/>
        <v/>
      </c>
      <c r="AF470" s="2" t="str">
        <f t="shared" si="89"/>
        <v/>
      </c>
      <c r="AG470" s="2" t="str">
        <f t="shared" si="96"/>
        <v/>
      </c>
      <c r="AH470" s="2" t="str">
        <f t="shared" si="90"/>
        <v/>
      </c>
      <c r="AI470" s="2" t="str">
        <f t="shared" si="90"/>
        <v/>
      </c>
    </row>
    <row r="471" spans="7:35">
      <c r="G471" s="1" t="str">
        <f>IF(COUNTIF(A$1:A470, A471) &gt; 0, "", IF(SUMIF(A:A, A471,F:F) &gt; 7.75, SUMIF(A:A, A471,F:F) - 7.75, ""))</f>
        <v/>
      </c>
      <c r="M471" s="1" t="s">
        <v>7961</v>
      </c>
      <c r="N471" s="1" t="s">
        <v>9960</v>
      </c>
      <c r="O471" s="1" t="s">
        <v>4188</v>
      </c>
      <c r="P471" s="1" t="s">
        <v>4189</v>
      </c>
      <c r="Q471" s="1" t="s">
        <v>1602</v>
      </c>
      <c r="R471" s="2" t="str">
        <f t="shared" ca="1" si="91"/>
        <v/>
      </c>
      <c r="S471" s="2" t="str">
        <f>IF(AB471="","",IF(COUNTIFS(AB$1:AB471,AB471,AD$1:AD471,AD471)&gt;1,"",IF(COUNTIFS(AB:AB,AB471,AD:AD,AD471)&gt;=1,"月作業","")))</f>
        <v/>
      </c>
      <c r="T471" s="2" t="str">
        <f t="shared" ca="1" si="92"/>
        <v/>
      </c>
      <c r="U471" s="2" t="str">
        <f>IF(AB471="","",IF(COUNTIFS(AC$1:AC471,AC471,AD$1:AD471,AD471)&gt;1,"",IF(COUNTIFS(AC:AC,AC471,AD:AD,AD471)&gt;=1,"日作業","")))</f>
        <v/>
      </c>
      <c r="V471" s="2" t="str">
        <f t="shared" ca="1" si="93"/>
        <v/>
      </c>
      <c r="W471" s="2" t="str">
        <f>IF(AB471="","",IF(COUNTIF(AB$1:AB471,AB471)&gt;1,"",IF(COUNTIF(AB:AB,AB471)&gt;=1,"月","")))</f>
        <v/>
      </c>
      <c r="X471" s="2" t="str">
        <f t="shared" ca="1" si="94"/>
        <v/>
      </c>
      <c r="Y471" s="2" t="str">
        <f>IF(AC471="","",IF(COUNTIF(AC$1:AC471,AC471)&gt;1,"",IF(COUNTIF(AC:AC,AC471)&gt;=1,"月日","")))</f>
        <v/>
      </c>
      <c r="Z471" s="2" t="str">
        <f t="shared" ca="1" si="95"/>
        <v/>
      </c>
      <c r="AA471" s="2" t="str">
        <f>IF(AD471="","",IF(COUNTIF(AD$1:AD471,AD471)&gt;1,"",IF(COUNTIF(AD:AD,AD471)&gt;=1,"作業","")))</f>
        <v/>
      </c>
      <c r="AB471" s="2" t="str">
        <f t="shared" si="85"/>
        <v/>
      </c>
      <c r="AC471" s="3" t="str">
        <f t="shared" si="86"/>
        <v/>
      </c>
      <c r="AD471" s="2" t="str">
        <f t="shared" si="87"/>
        <v/>
      </c>
      <c r="AE471" s="2" t="str">
        <f t="shared" si="88"/>
        <v/>
      </c>
      <c r="AF471" s="2" t="str">
        <f t="shared" si="89"/>
        <v/>
      </c>
      <c r="AG471" s="2" t="str">
        <f t="shared" si="96"/>
        <v/>
      </c>
      <c r="AH471" s="2" t="str">
        <f t="shared" si="90"/>
        <v/>
      </c>
      <c r="AI471" s="2" t="str">
        <f t="shared" si="90"/>
        <v/>
      </c>
    </row>
    <row r="472" spans="7:35">
      <c r="G472" s="1" t="str">
        <f>IF(COUNTIF(A$1:A471, A472) &gt; 0, "", IF(SUMIF(A:A, A472,F:F) &gt; 7.75, SUMIF(A:A, A472,F:F) - 7.75, ""))</f>
        <v/>
      </c>
      <c r="M472" s="1" t="s">
        <v>7962</v>
      </c>
      <c r="N472" s="1" t="s">
        <v>9961</v>
      </c>
      <c r="O472" s="1" t="s">
        <v>4190</v>
      </c>
      <c r="P472" s="1" t="s">
        <v>4191</v>
      </c>
      <c r="Q472" s="1" t="s">
        <v>1603</v>
      </c>
      <c r="R472" s="2" t="str">
        <f t="shared" ca="1" si="91"/>
        <v/>
      </c>
      <c r="S472" s="2" t="str">
        <f>IF(AB472="","",IF(COUNTIFS(AB$1:AB472,AB472,AD$1:AD472,AD472)&gt;1,"",IF(COUNTIFS(AB:AB,AB472,AD:AD,AD472)&gt;=1,"月作業","")))</f>
        <v/>
      </c>
      <c r="T472" s="2" t="str">
        <f t="shared" ca="1" si="92"/>
        <v/>
      </c>
      <c r="U472" s="2" t="str">
        <f>IF(AB472="","",IF(COUNTIFS(AC$1:AC472,AC472,AD$1:AD472,AD472)&gt;1,"",IF(COUNTIFS(AC:AC,AC472,AD:AD,AD472)&gt;=1,"日作業","")))</f>
        <v/>
      </c>
      <c r="V472" s="2" t="str">
        <f t="shared" ca="1" si="93"/>
        <v/>
      </c>
      <c r="W472" s="2" t="str">
        <f>IF(AB472="","",IF(COUNTIF(AB$1:AB472,AB472)&gt;1,"",IF(COUNTIF(AB:AB,AB472)&gt;=1,"月","")))</f>
        <v/>
      </c>
      <c r="X472" s="2" t="str">
        <f t="shared" ca="1" si="94"/>
        <v/>
      </c>
      <c r="Y472" s="2" t="str">
        <f>IF(AC472="","",IF(COUNTIF(AC$1:AC472,AC472)&gt;1,"",IF(COUNTIF(AC:AC,AC472)&gt;=1,"月日","")))</f>
        <v/>
      </c>
      <c r="Z472" s="2" t="str">
        <f t="shared" ca="1" si="95"/>
        <v/>
      </c>
      <c r="AA472" s="2" t="str">
        <f>IF(AD472="","",IF(COUNTIF(AD$1:AD472,AD472)&gt;1,"",IF(COUNTIF(AD:AD,AD472)&gt;=1,"作業","")))</f>
        <v/>
      </c>
      <c r="AB472" s="2" t="str">
        <f t="shared" si="85"/>
        <v/>
      </c>
      <c r="AC472" s="3" t="str">
        <f t="shared" si="86"/>
        <v/>
      </c>
      <c r="AD472" s="2" t="str">
        <f t="shared" si="87"/>
        <v/>
      </c>
      <c r="AE472" s="2" t="str">
        <f t="shared" si="88"/>
        <v/>
      </c>
      <c r="AF472" s="2" t="str">
        <f t="shared" si="89"/>
        <v/>
      </c>
      <c r="AG472" s="2" t="str">
        <f t="shared" si="96"/>
        <v/>
      </c>
      <c r="AH472" s="2" t="str">
        <f t="shared" si="90"/>
        <v/>
      </c>
      <c r="AI472" s="2" t="str">
        <f t="shared" si="90"/>
        <v/>
      </c>
    </row>
    <row r="473" spans="7:35">
      <c r="G473" s="1" t="str">
        <f>IF(COUNTIF(A$1:A472, A473) &gt; 0, "", IF(SUMIF(A:A, A473,F:F) &gt; 7.75, SUMIF(A:A, A473,F:F) - 7.75, ""))</f>
        <v/>
      </c>
      <c r="M473" s="1" t="s">
        <v>7963</v>
      </c>
      <c r="N473" s="1" t="s">
        <v>9962</v>
      </c>
      <c r="O473" s="1" t="s">
        <v>4192</v>
      </c>
      <c r="P473" s="1" t="s">
        <v>4193</v>
      </c>
      <c r="Q473" s="1" t="s">
        <v>1604</v>
      </c>
      <c r="R473" s="2" t="str">
        <f t="shared" ca="1" si="91"/>
        <v/>
      </c>
      <c r="S473" s="2" t="str">
        <f>IF(AB473="","",IF(COUNTIFS(AB$1:AB473,AB473,AD$1:AD473,AD473)&gt;1,"",IF(COUNTIFS(AB:AB,AB473,AD:AD,AD473)&gt;=1,"月作業","")))</f>
        <v/>
      </c>
      <c r="T473" s="2" t="str">
        <f t="shared" ca="1" si="92"/>
        <v/>
      </c>
      <c r="U473" s="2" t="str">
        <f>IF(AB473="","",IF(COUNTIFS(AC$1:AC473,AC473,AD$1:AD473,AD473)&gt;1,"",IF(COUNTIFS(AC:AC,AC473,AD:AD,AD473)&gt;=1,"日作業","")))</f>
        <v/>
      </c>
      <c r="V473" s="2" t="str">
        <f t="shared" ca="1" si="93"/>
        <v/>
      </c>
      <c r="W473" s="2" t="str">
        <f>IF(AB473="","",IF(COUNTIF(AB$1:AB473,AB473)&gt;1,"",IF(COUNTIF(AB:AB,AB473)&gt;=1,"月","")))</f>
        <v/>
      </c>
      <c r="X473" s="2" t="str">
        <f t="shared" ca="1" si="94"/>
        <v/>
      </c>
      <c r="Y473" s="2" t="str">
        <f>IF(AC473="","",IF(COUNTIF(AC$1:AC473,AC473)&gt;1,"",IF(COUNTIF(AC:AC,AC473)&gt;=1,"月日","")))</f>
        <v/>
      </c>
      <c r="Z473" s="2" t="str">
        <f t="shared" ca="1" si="95"/>
        <v/>
      </c>
      <c r="AA473" s="2" t="str">
        <f>IF(AD473="","",IF(COUNTIF(AD$1:AD473,AD473)&gt;1,"",IF(COUNTIF(AD:AD,AD473)&gt;=1,"作業","")))</f>
        <v/>
      </c>
      <c r="AB473" s="2" t="str">
        <f t="shared" si="85"/>
        <v/>
      </c>
      <c r="AC473" s="3" t="str">
        <f t="shared" si="86"/>
        <v/>
      </c>
      <c r="AD473" s="2" t="str">
        <f t="shared" si="87"/>
        <v/>
      </c>
      <c r="AE473" s="2" t="str">
        <f t="shared" si="88"/>
        <v/>
      </c>
      <c r="AF473" s="2" t="str">
        <f t="shared" si="89"/>
        <v/>
      </c>
      <c r="AG473" s="2" t="str">
        <f t="shared" si="96"/>
        <v/>
      </c>
      <c r="AH473" s="2" t="str">
        <f t="shared" si="90"/>
        <v/>
      </c>
      <c r="AI473" s="2" t="str">
        <f t="shared" si="90"/>
        <v/>
      </c>
    </row>
    <row r="474" spans="7:35">
      <c r="G474" s="1" t="str">
        <f>IF(COUNTIF(A$1:A473, A474) &gt; 0, "", IF(SUMIF(A:A, A474,F:F) &gt; 7.75, SUMIF(A:A, A474,F:F) - 7.75, ""))</f>
        <v/>
      </c>
      <c r="M474" s="1" t="s">
        <v>7964</v>
      </c>
      <c r="N474" s="1" t="s">
        <v>9963</v>
      </c>
      <c r="O474" s="1" t="s">
        <v>4194</v>
      </c>
      <c r="P474" s="1" t="s">
        <v>4195</v>
      </c>
      <c r="Q474" s="1" t="s">
        <v>1605</v>
      </c>
      <c r="R474" s="2" t="str">
        <f t="shared" ca="1" si="91"/>
        <v/>
      </c>
      <c r="S474" s="2" t="str">
        <f>IF(AB474="","",IF(COUNTIFS(AB$1:AB474,AB474,AD$1:AD474,AD474)&gt;1,"",IF(COUNTIFS(AB:AB,AB474,AD:AD,AD474)&gt;=1,"月作業","")))</f>
        <v/>
      </c>
      <c r="T474" s="2" t="str">
        <f t="shared" ca="1" si="92"/>
        <v/>
      </c>
      <c r="U474" s="2" t="str">
        <f>IF(AB474="","",IF(COUNTIFS(AC$1:AC474,AC474,AD$1:AD474,AD474)&gt;1,"",IF(COUNTIFS(AC:AC,AC474,AD:AD,AD474)&gt;=1,"日作業","")))</f>
        <v/>
      </c>
      <c r="V474" s="2" t="str">
        <f t="shared" ca="1" si="93"/>
        <v/>
      </c>
      <c r="W474" s="2" t="str">
        <f>IF(AB474="","",IF(COUNTIF(AB$1:AB474,AB474)&gt;1,"",IF(COUNTIF(AB:AB,AB474)&gt;=1,"月","")))</f>
        <v/>
      </c>
      <c r="X474" s="2" t="str">
        <f t="shared" ca="1" si="94"/>
        <v/>
      </c>
      <c r="Y474" s="2" t="str">
        <f>IF(AC474="","",IF(COUNTIF(AC$1:AC474,AC474)&gt;1,"",IF(COUNTIF(AC:AC,AC474)&gt;=1,"月日","")))</f>
        <v/>
      </c>
      <c r="Z474" s="2" t="str">
        <f t="shared" ca="1" si="95"/>
        <v/>
      </c>
      <c r="AA474" s="2" t="str">
        <f>IF(AD474="","",IF(COUNTIF(AD$1:AD474,AD474)&gt;1,"",IF(COUNTIF(AD:AD,AD474)&gt;=1,"作業","")))</f>
        <v/>
      </c>
      <c r="AB474" s="2" t="str">
        <f t="shared" si="85"/>
        <v/>
      </c>
      <c r="AC474" s="3" t="str">
        <f t="shared" si="86"/>
        <v/>
      </c>
      <c r="AD474" s="2" t="str">
        <f t="shared" si="87"/>
        <v/>
      </c>
      <c r="AE474" s="2" t="str">
        <f t="shared" si="88"/>
        <v/>
      </c>
      <c r="AF474" s="2" t="str">
        <f t="shared" si="89"/>
        <v/>
      </c>
      <c r="AG474" s="2" t="str">
        <f t="shared" si="96"/>
        <v/>
      </c>
      <c r="AH474" s="2" t="str">
        <f t="shared" si="90"/>
        <v/>
      </c>
      <c r="AI474" s="2" t="str">
        <f t="shared" si="90"/>
        <v/>
      </c>
    </row>
    <row r="475" spans="7:35">
      <c r="G475" s="1" t="str">
        <f>IF(COUNTIF(A$1:A474, A475) &gt; 0, "", IF(SUMIF(A:A, A475,F:F) &gt; 7.75, SUMIF(A:A, A475,F:F) - 7.75, ""))</f>
        <v/>
      </c>
      <c r="M475" s="1" t="s">
        <v>7965</v>
      </c>
      <c r="N475" s="1" t="s">
        <v>9964</v>
      </c>
      <c r="O475" s="1" t="s">
        <v>4196</v>
      </c>
      <c r="P475" s="1" t="s">
        <v>4197</v>
      </c>
      <c r="Q475" s="1" t="s">
        <v>1606</v>
      </c>
      <c r="R475" s="2" t="str">
        <f t="shared" ca="1" si="91"/>
        <v/>
      </c>
      <c r="S475" s="2" t="str">
        <f>IF(AB475="","",IF(COUNTIFS(AB$1:AB475,AB475,AD$1:AD475,AD475)&gt;1,"",IF(COUNTIFS(AB:AB,AB475,AD:AD,AD475)&gt;=1,"月作業","")))</f>
        <v/>
      </c>
      <c r="T475" s="2" t="str">
        <f t="shared" ca="1" si="92"/>
        <v/>
      </c>
      <c r="U475" s="2" t="str">
        <f>IF(AB475="","",IF(COUNTIFS(AC$1:AC475,AC475,AD$1:AD475,AD475)&gt;1,"",IF(COUNTIFS(AC:AC,AC475,AD:AD,AD475)&gt;=1,"日作業","")))</f>
        <v/>
      </c>
      <c r="V475" s="2" t="str">
        <f t="shared" ca="1" si="93"/>
        <v/>
      </c>
      <c r="W475" s="2" t="str">
        <f>IF(AB475="","",IF(COUNTIF(AB$1:AB475,AB475)&gt;1,"",IF(COUNTIF(AB:AB,AB475)&gt;=1,"月","")))</f>
        <v/>
      </c>
      <c r="X475" s="2" t="str">
        <f t="shared" ca="1" si="94"/>
        <v/>
      </c>
      <c r="Y475" s="2" t="str">
        <f>IF(AC475="","",IF(COUNTIF(AC$1:AC475,AC475)&gt;1,"",IF(COUNTIF(AC:AC,AC475)&gt;=1,"月日","")))</f>
        <v/>
      </c>
      <c r="Z475" s="2" t="str">
        <f t="shared" ca="1" si="95"/>
        <v/>
      </c>
      <c r="AA475" s="2" t="str">
        <f>IF(AD475="","",IF(COUNTIF(AD$1:AD475,AD475)&gt;1,"",IF(COUNTIF(AD:AD,AD475)&gt;=1,"作業","")))</f>
        <v/>
      </c>
      <c r="AB475" s="2" t="str">
        <f t="shared" si="85"/>
        <v/>
      </c>
      <c r="AC475" s="3" t="str">
        <f t="shared" si="86"/>
        <v/>
      </c>
      <c r="AD475" s="2" t="str">
        <f t="shared" si="87"/>
        <v/>
      </c>
      <c r="AE475" s="2" t="str">
        <f t="shared" si="88"/>
        <v/>
      </c>
      <c r="AF475" s="2" t="str">
        <f t="shared" si="89"/>
        <v/>
      </c>
      <c r="AG475" s="2" t="str">
        <f t="shared" si="96"/>
        <v/>
      </c>
      <c r="AH475" s="2" t="str">
        <f t="shared" si="90"/>
        <v/>
      </c>
      <c r="AI475" s="2" t="str">
        <f t="shared" si="90"/>
        <v/>
      </c>
    </row>
    <row r="476" spans="7:35">
      <c r="G476" s="1" t="str">
        <f>IF(COUNTIF(A$1:A475, A476) &gt; 0, "", IF(SUMIF(A:A, A476,F:F) &gt; 7.75, SUMIF(A:A, A476,F:F) - 7.75, ""))</f>
        <v/>
      </c>
      <c r="M476" s="1" t="s">
        <v>7966</v>
      </c>
      <c r="N476" s="1" t="s">
        <v>9965</v>
      </c>
      <c r="O476" s="1" t="s">
        <v>4198</v>
      </c>
      <c r="P476" s="1" t="s">
        <v>4199</v>
      </c>
      <c r="Q476" s="1" t="s">
        <v>1607</v>
      </c>
      <c r="R476" s="2" t="str">
        <f t="shared" ca="1" si="91"/>
        <v/>
      </c>
      <c r="S476" s="2" t="str">
        <f>IF(AB476="","",IF(COUNTIFS(AB$1:AB476,AB476,AD$1:AD476,AD476)&gt;1,"",IF(COUNTIFS(AB:AB,AB476,AD:AD,AD476)&gt;=1,"月作業","")))</f>
        <v/>
      </c>
      <c r="T476" s="2" t="str">
        <f t="shared" ca="1" si="92"/>
        <v/>
      </c>
      <c r="U476" s="2" t="str">
        <f>IF(AB476="","",IF(COUNTIFS(AC$1:AC476,AC476,AD$1:AD476,AD476)&gt;1,"",IF(COUNTIFS(AC:AC,AC476,AD:AD,AD476)&gt;=1,"日作業","")))</f>
        <v/>
      </c>
      <c r="V476" s="2" t="str">
        <f t="shared" ca="1" si="93"/>
        <v/>
      </c>
      <c r="W476" s="2" t="str">
        <f>IF(AB476="","",IF(COUNTIF(AB$1:AB476,AB476)&gt;1,"",IF(COUNTIF(AB:AB,AB476)&gt;=1,"月","")))</f>
        <v/>
      </c>
      <c r="X476" s="2" t="str">
        <f t="shared" ca="1" si="94"/>
        <v/>
      </c>
      <c r="Y476" s="2" t="str">
        <f>IF(AC476="","",IF(COUNTIF(AC$1:AC476,AC476)&gt;1,"",IF(COUNTIF(AC:AC,AC476)&gt;=1,"月日","")))</f>
        <v/>
      </c>
      <c r="Z476" s="2" t="str">
        <f t="shared" ca="1" si="95"/>
        <v/>
      </c>
      <c r="AA476" s="2" t="str">
        <f>IF(AD476="","",IF(COUNTIF(AD$1:AD476,AD476)&gt;1,"",IF(COUNTIF(AD:AD,AD476)&gt;=1,"作業","")))</f>
        <v/>
      </c>
      <c r="AB476" s="2" t="str">
        <f t="shared" si="85"/>
        <v/>
      </c>
      <c r="AC476" s="3" t="str">
        <f t="shared" si="86"/>
        <v/>
      </c>
      <c r="AD476" s="2" t="str">
        <f t="shared" si="87"/>
        <v/>
      </c>
      <c r="AE476" s="2" t="str">
        <f t="shared" si="88"/>
        <v/>
      </c>
      <c r="AF476" s="2" t="str">
        <f t="shared" si="89"/>
        <v/>
      </c>
      <c r="AG476" s="2" t="str">
        <f t="shared" si="96"/>
        <v/>
      </c>
      <c r="AH476" s="2" t="str">
        <f t="shared" si="90"/>
        <v/>
      </c>
      <c r="AI476" s="2" t="str">
        <f t="shared" si="90"/>
        <v/>
      </c>
    </row>
    <row r="477" spans="7:35">
      <c r="G477" s="1" t="str">
        <f>IF(COUNTIF(A$1:A476, A477) &gt; 0, "", IF(SUMIF(A:A, A477,F:F) &gt; 7.75, SUMIF(A:A, A477,F:F) - 7.75, ""))</f>
        <v/>
      </c>
      <c r="M477" s="1" t="s">
        <v>7967</v>
      </c>
      <c r="N477" s="1" t="s">
        <v>9966</v>
      </c>
      <c r="O477" s="1" t="s">
        <v>4200</v>
      </c>
      <c r="P477" s="1" t="s">
        <v>4201</v>
      </c>
      <c r="Q477" s="1" t="s">
        <v>1608</v>
      </c>
      <c r="R477" s="2" t="str">
        <f t="shared" ca="1" si="91"/>
        <v/>
      </c>
      <c r="S477" s="2" t="str">
        <f>IF(AB477="","",IF(COUNTIFS(AB$1:AB477,AB477,AD$1:AD477,AD477)&gt;1,"",IF(COUNTIFS(AB:AB,AB477,AD:AD,AD477)&gt;=1,"月作業","")))</f>
        <v/>
      </c>
      <c r="T477" s="2" t="str">
        <f t="shared" ca="1" si="92"/>
        <v/>
      </c>
      <c r="U477" s="2" t="str">
        <f>IF(AB477="","",IF(COUNTIFS(AC$1:AC477,AC477,AD$1:AD477,AD477)&gt;1,"",IF(COUNTIFS(AC:AC,AC477,AD:AD,AD477)&gt;=1,"日作業","")))</f>
        <v/>
      </c>
      <c r="V477" s="2" t="str">
        <f t="shared" ca="1" si="93"/>
        <v/>
      </c>
      <c r="W477" s="2" t="str">
        <f>IF(AB477="","",IF(COUNTIF(AB$1:AB477,AB477)&gt;1,"",IF(COUNTIF(AB:AB,AB477)&gt;=1,"月","")))</f>
        <v/>
      </c>
      <c r="X477" s="2" t="str">
        <f t="shared" ca="1" si="94"/>
        <v/>
      </c>
      <c r="Y477" s="2" t="str">
        <f>IF(AC477="","",IF(COUNTIF(AC$1:AC477,AC477)&gt;1,"",IF(COUNTIF(AC:AC,AC477)&gt;=1,"月日","")))</f>
        <v/>
      </c>
      <c r="Z477" s="2" t="str">
        <f t="shared" ca="1" si="95"/>
        <v/>
      </c>
      <c r="AA477" s="2" t="str">
        <f>IF(AD477="","",IF(COUNTIF(AD$1:AD477,AD477)&gt;1,"",IF(COUNTIF(AD:AD,AD477)&gt;=1,"作業","")))</f>
        <v/>
      </c>
      <c r="AB477" s="2" t="str">
        <f t="shared" si="85"/>
        <v/>
      </c>
      <c r="AC477" s="3" t="str">
        <f t="shared" si="86"/>
        <v/>
      </c>
      <c r="AD477" s="2" t="str">
        <f t="shared" si="87"/>
        <v/>
      </c>
      <c r="AE477" s="2" t="str">
        <f t="shared" si="88"/>
        <v/>
      </c>
      <c r="AF477" s="2" t="str">
        <f t="shared" si="89"/>
        <v/>
      </c>
      <c r="AG477" s="2" t="str">
        <f t="shared" si="96"/>
        <v/>
      </c>
      <c r="AH477" s="2" t="str">
        <f t="shared" si="90"/>
        <v/>
      </c>
      <c r="AI477" s="2" t="str">
        <f t="shared" si="90"/>
        <v/>
      </c>
    </row>
    <row r="478" spans="7:35">
      <c r="G478" s="1" t="str">
        <f>IF(COUNTIF(A$1:A477, A478) &gt; 0, "", IF(SUMIF(A:A, A478,F:F) &gt; 7.75, SUMIF(A:A, A478,F:F) - 7.75, ""))</f>
        <v/>
      </c>
      <c r="M478" s="1" t="s">
        <v>7968</v>
      </c>
      <c r="N478" s="1" t="s">
        <v>9967</v>
      </c>
      <c r="O478" s="1" t="s">
        <v>4202</v>
      </c>
      <c r="P478" s="1" t="s">
        <v>4203</v>
      </c>
      <c r="Q478" s="1" t="s">
        <v>1609</v>
      </c>
      <c r="R478" s="2" t="str">
        <f t="shared" ca="1" si="91"/>
        <v/>
      </c>
      <c r="S478" s="2" t="str">
        <f>IF(AB478="","",IF(COUNTIFS(AB$1:AB478,AB478,AD$1:AD478,AD478)&gt;1,"",IF(COUNTIFS(AB:AB,AB478,AD:AD,AD478)&gt;=1,"月作業","")))</f>
        <v/>
      </c>
      <c r="T478" s="2" t="str">
        <f t="shared" ca="1" si="92"/>
        <v/>
      </c>
      <c r="U478" s="2" t="str">
        <f>IF(AB478="","",IF(COUNTIFS(AC$1:AC478,AC478,AD$1:AD478,AD478)&gt;1,"",IF(COUNTIFS(AC:AC,AC478,AD:AD,AD478)&gt;=1,"日作業","")))</f>
        <v/>
      </c>
      <c r="V478" s="2" t="str">
        <f t="shared" ca="1" si="93"/>
        <v/>
      </c>
      <c r="W478" s="2" t="str">
        <f>IF(AB478="","",IF(COUNTIF(AB$1:AB478,AB478)&gt;1,"",IF(COUNTIF(AB:AB,AB478)&gt;=1,"月","")))</f>
        <v/>
      </c>
      <c r="X478" s="2" t="str">
        <f t="shared" ca="1" si="94"/>
        <v/>
      </c>
      <c r="Y478" s="2" t="str">
        <f>IF(AC478="","",IF(COUNTIF(AC$1:AC478,AC478)&gt;1,"",IF(COUNTIF(AC:AC,AC478)&gt;=1,"月日","")))</f>
        <v/>
      </c>
      <c r="Z478" s="2" t="str">
        <f t="shared" ca="1" si="95"/>
        <v/>
      </c>
      <c r="AA478" s="2" t="str">
        <f>IF(AD478="","",IF(COUNTIF(AD$1:AD478,AD478)&gt;1,"",IF(COUNTIF(AD:AD,AD478)&gt;=1,"作業","")))</f>
        <v/>
      </c>
      <c r="AB478" s="2" t="str">
        <f t="shared" si="85"/>
        <v/>
      </c>
      <c r="AC478" s="3" t="str">
        <f t="shared" si="86"/>
        <v/>
      </c>
      <c r="AD478" s="2" t="str">
        <f t="shared" si="87"/>
        <v/>
      </c>
      <c r="AE478" s="2" t="str">
        <f t="shared" si="88"/>
        <v/>
      </c>
      <c r="AF478" s="2" t="str">
        <f t="shared" si="89"/>
        <v/>
      </c>
      <c r="AG478" s="2" t="str">
        <f t="shared" si="96"/>
        <v/>
      </c>
      <c r="AH478" s="2" t="str">
        <f t="shared" si="90"/>
        <v/>
      </c>
      <c r="AI478" s="2" t="str">
        <f t="shared" si="90"/>
        <v/>
      </c>
    </row>
    <row r="479" spans="7:35">
      <c r="G479" s="1" t="str">
        <f>IF(COUNTIF(A$1:A478, A479) &gt; 0, "", IF(SUMIF(A:A, A479,F:F) &gt; 7.75, SUMIF(A:A, A479,F:F) - 7.75, ""))</f>
        <v/>
      </c>
      <c r="M479" s="1" t="s">
        <v>7969</v>
      </c>
      <c r="N479" s="1" t="s">
        <v>9968</v>
      </c>
      <c r="O479" s="1" t="s">
        <v>4204</v>
      </c>
      <c r="P479" s="1" t="s">
        <v>4205</v>
      </c>
      <c r="Q479" s="1" t="s">
        <v>1610</v>
      </c>
      <c r="R479" s="2" t="str">
        <f t="shared" ca="1" si="91"/>
        <v/>
      </c>
      <c r="S479" s="2" t="str">
        <f>IF(AB479="","",IF(COUNTIFS(AB$1:AB479,AB479,AD$1:AD479,AD479)&gt;1,"",IF(COUNTIFS(AB:AB,AB479,AD:AD,AD479)&gt;=1,"月作業","")))</f>
        <v/>
      </c>
      <c r="T479" s="2" t="str">
        <f t="shared" ca="1" si="92"/>
        <v/>
      </c>
      <c r="U479" s="2" t="str">
        <f>IF(AB479="","",IF(COUNTIFS(AC$1:AC479,AC479,AD$1:AD479,AD479)&gt;1,"",IF(COUNTIFS(AC:AC,AC479,AD:AD,AD479)&gt;=1,"日作業","")))</f>
        <v/>
      </c>
      <c r="V479" s="2" t="str">
        <f t="shared" ca="1" si="93"/>
        <v/>
      </c>
      <c r="W479" s="2" t="str">
        <f>IF(AB479="","",IF(COUNTIF(AB$1:AB479,AB479)&gt;1,"",IF(COUNTIF(AB:AB,AB479)&gt;=1,"月","")))</f>
        <v/>
      </c>
      <c r="X479" s="2" t="str">
        <f t="shared" ca="1" si="94"/>
        <v/>
      </c>
      <c r="Y479" s="2" t="str">
        <f>IF(AC479="","",IF(COUNTIF(AC$1:AC479,AC479)&gt;1,"",IF(COUNTIF(AC:AC,AC479)&gt;=1,"月日","")))</f>
        <v/>
      </c>
      <c r="Z479" s="2" t="str">
        <f t="shared" ca="1" si="95"/>
        <v/>
      </c>
      <c r="AA479" s="2" t="str">
        <f>IF(AD479="","",IF(COUNTIF(AD$1:AD479,AD479)&gt;1,"",IF(COUNTIF(AD:AD,AD479)&gt;=1,"作業","")))</f>
        <v/>
      </c>
      <c r="AB479" s="2" t="str">
        <f t="shared" si="85"/>
        <v/>
      </c>
      <c r="AC479" s="3" t="str">
        <f t="shared" si="86"/>
        <v/>
      </c>
      <c r="AD479" s="2" t="str">
        <f t="shared" si="87"/>
        <v/>
      </c>
      <c r="AE479" s="2" t="str">
        <f t="shared" si="88"/>
        <v/>
      </c>
      <c r="AF479" s="2" t="str">
        <f t="shared" si="89"/>
        <v/>
      </c>
      <c r="AG479" s="2" t="str">
        <f t="shared" si="96"/>
        <v/>
      </c>
      <c r="AH479" s="2" t="str">
        <f t="shared" si="90"/>
        <v/>
      </c>
      <c r="AI479" s="2" t="str">
        <f t="shared" si="90"/>
        <v/>
      </c>
    </row>
    <row r="480" spans="7:35">
      <c r="G480" s="1" t="str">
        <f>IF(COUNTIF(A$1:A479, A480) &gt; 0, "", IF(SUMIF(A:A, A480,F:F) &gt; 7.75, SUMIF(A:A, A480,F:F) - 7.75, ""))</f>
        <v/>
      </c>
      <c r="M480" s="1" t="s">
        <v>7970</v>
      </c>
      <c r="N480" s="1" t="s">
        <v>9969</v>
      </c>
      <c r="O480" s="1" t="s">
        <v>4206</v>
      </c>
      <c r="P480" s="1" t="s">
        <v>4207</v>
      </c>
      <c r="Q480" s="1" t="s">
        <v>1611</v>
      </c>
      <c r="R480" s="2" t="str">
        <f t="shared" ca="1" si="91"/>
        <v/>
      </c>
      <c r="S480" s="2" t="str">
        <f>IF(AB480="","",IF(COUNTIFS(AB$1:AB480,AB480,AD$1:AD480,AD480)&gt;1,"",IF(COUNTIFS(AB:AB,AB480,AD:AD,AD480)&gt;=1,"月作業","")))</f>
        <v/>
      </c>
      <c r="T480" s="2" t="str">
        <f t="shared" ca="1" si="92"/>
        <v/>
      </c>
      <c r="U480" s="2" t="str">
        <f>IF(AB480="","",IF(COUNTIFS(AC$1:AC480,AC480,AD$1:AD480,AD480)&gt;1,"",IF(COUNTIFS(AC:AC,AC480,AD:AD,AD480)&gt;=1,"日作業","")))</f>
        <v/>
      </c>
      <c r="V480" s="2" t="str">
        <f t="shared" ca="1" si="93"/>
        <v/>
      </c>
      <c r="W480" s="2" t="str">
        <f>IF(AB480="","",IF(COUNTIF(AB$1:AB480,AB480)&gt;1,"",IF(COUNTIF(AB:AB,AB480)&gt;=1,"月","")))</f>
        <v/>
      </c>
      <c r="X480" s="2" t="str">
        <f t="shared" ca="1" si="94"/>
        <v/>
      </c>
      <c r="Y480" s="2" t="str">
        <f>IF(AC480="","",IF(COUNTIF(AC$1:AC480,AC480)&gt;1,"",IF(COUNTIF(AC:AC,AC480)&gt;=1,"月日","")))</f>
        <v/>
      </c>
      <c r="Z480" s="2" t="str">
        <f t="shared" ca="1" si="95"/>
        <v/>
      </c>
      <c r="AA480" s="2" t="str">
        <f>IF(AD480="","",IF(COUNTIF(AD$1:AD480,AD480)&gt;1,"",IF(COUNTIF(AD:AD,AD480)&gt;=1,"作業","")))</f>
        <v/>
      </c>
      <c r="AB480" s="2" t="str">
        <f t="shared" si="85"/>
        <v/>
      </c>
      <c r="AC480" s="3" t="str">
        <f t="shared" si="86"/>
        <v/>
      </c>
      <c r="AD480" s="2" t="str">
        <f t="shared" si="87"/>
        <v/>
      </c>
      <c r="AE480" s="2" t="str">
        <f t="shared" si="88"/>
        <v/>
      </c>
      <c r="AF480" s="2" t="str">
        <f t="shared" si="89"/>
        <v/>
      </c>
      <c r="AG480" s="2" t="str">
        <f t="shared" si="96"/>
        <v/>
      </c>
      <c r="AH480" s="2" t="str">
        <f t="shared" si="90"/>
        <v/>
      </c>
      <c r="AI480" s="2" t="str">
        <f t="shared" si="90"/>
        <v/>
      </c>
    </row>
    <row r="481" spans="7:35">
      <c r="G481" s="1" t="str">
        <f>IF(COUNTIF(A$1:A480, A481) &gt; 0, "", IF(SUMIF(A:A, A481,F:F) &gt; 7.75, SUMIF(A:A, A481,F:F) - 7.75, ""))</f>
        <v/>
      </c>
      <c r="M481" s="1" t="s">
        <v>7971</v>
      </c>
      <c r="N481" s="1" t="s">
        <v>9970</v>
      </c>
      <c r="O481" s="1" t="s">
        <v>4208</v>
      </c>
      <c r="P481" s="1" t="s">
        <v>4209</v>
      </c>
      <c r="Q481" s="1" t="s">
        <v>1612</v>
      </c>
      <c r="R481" s="2" t="str">
        <f t="shared" ca="1" si="91"/>
        <v/>
      </c>
      <c r="S481" s="2" t="str">
        <f>IF(AB481="","",IF(COUNTIFS(AB$1:AB481,AB481,AD$1:AD481,AD481)&gt;1,"",IF(COUNTIFS(AB:AB,AB481,AD:AD,AD481)&gt;=1,"月作業","")))</f>
        <v/>
      </c>
      <c r="T481" s="2" t="str">
        <f t="shared" ca="1" si="92"/>
        <v/>
      </c>
      <c r="U481" s="2" t="str">
        <f>IF(AB481="","",IF(COUNTIFS(AC$1:AC481,AC481,AD$1:AD481,AD481)&gt;1,"",IF(COUNTIFS(AC:AC,AC481,AD:AD,AD481)&gt;=1,"日作業","")))</f>
        <v/>
      </c>
      <c r="V481" s="2" t="str">
        <f t="shared" ca="1" si="93"/>
        <v/>
      </c>
      <c r="W481" s="2" t="str">
        <f>IF(AB481="","",IF(COUNTIF(AB$1:AB481,AB481)&gt;1,"",IF(COUNTIF(AB:AB,AB481)&gt;=1,"月","")))</f>
        <v/>
      </c>
      <c r="X481" s="2" t="str">
        <f t="shared" ca="1" si="94"/>
        <v/>
      </c>
      <c r="Y481" s="2" t="str">
        <f>IF(AC481="","",IF(COUNTIF(AC$1:AC481,AC481)&gt;1,"",IF(COUNTIF(AC:AC,AC481)&gt;=1,"月日","")))</f>
        <v/>
      </c>
      <c r="Z481" s="2" t="str">
        <f t="shared" ca="1" si="95"/>
        <v/>
      </c>
      <c r="AA481" s="2" t="str">
        <f>IF(AD481="","",IF(COUNTIF(AD$1:AD481,AD481)&gt;1,"",IF(COUNTIF(AD:AD,AD481)&gt;=1,"作業","")))</f>
        <v/>
      </c>
      <c r="AB481" s="2" t="str">
        <f t="shared" si="85"/>
        <v/>
      </c>
      <c r="AC481" s="3" t="str">
        <f t="shared" si="86"/>
        <v/>
      </c>
      <c r="AD481" s="2" t="str">
        <f t="shared" si="87"/>
        <v/>
      </c>
      <c r="AE481" s="2" t="str">
        <f t="shared" si="88"/>
        <v/>
      </c>
      <c r="AF481" s="2" t="str">
        <f t="shared" si="89"/>
        <v/>
      </c>
      <c r="AG481" s="2" t="str">
        <f t="shared" si="96"/>
        <v/>
      </c>
      <c r="AH481" s="2" t="str">
        <f t="shared" si="90"/>
        <v/>
      </c>
      <c r="AI481" s="2" t="str">
        <f t="shared" si="90"/>
        <v/>
      </c>
    </row>
    <row r="482" spans="7:35">
      <c r="G482" s="1" t="str">
        <f>IF(COUNTIF(A$1:A481, A482) &gt; 0, "", IF(SUMIF(A:A, A482,F:F) &gt; 7.75, SUMIF(A:A, A482,F:F) - 7.75, ""))</f>
        <v/>
      </c>
      <c r="M482" s="1" t="s">
        <v>7972</v>
      </c>
      <c r="N482" s="1" t="s">
        <v>9971</v>
      </c>
      <c r="O482" s="1" t="s">
        <v>4210</v>
      </c>
      <c r="P482" s="1" t="s">
        <v>4211</v>
      </c>
      <c r="Q482" s="1" t="s">
        <v>1613</v>
      </c>
      <c r="R482" s="2" t="str">
        <f t="shared" ca="1" si="91"/>
        <v/>
      </c>
      <c r="S482" s="2" t="str">
        <f>IF(AB482="","",IF(COUNTIFS(AB$1:AB482,AB482,AD$1:AD482,AD482)&gt;1,"",IF(COUNTIFS(AB:AB,AB482,AD:AD,AD482)&gt;=1,"月作業","")))</f>
        <v/>
      </c>
      <c r="T482" s="2" t="str">
        <f t="shared" ca="1" si="92"/>
        <v/>
      </c>
      <c r="U482" s="2" t="str">
        <f>IF(AB482="","",IF(COUNTIFS(AC$1:AC482,AC482,AD$1:AD482,AD482)&gt;1,"",IF(COUNTIFS(AC:AC,AC482,AD:AD,AD482)&gt;=1,"日作業","")))</f>
        <v/>
      </c>
      <c r="V482" s="2" t="str">
        <f t="shared" ca="1" si="93"/>
        <v/>
      </c>
      <c r="W482" s="2" t="str">
        <f>IF(AB482="","",IF(COUNTIF(AB$1:AB482,AB482)&gt;1,"",IF(COUNTIF(AB:AB,AB482)&gt;=1,"月","")))</f>
        <v/>
      </c>
      <c r="X482" s="2" t="str">
        <f t="shared" ca="1" si="94"/>
        <v/>
      </c>
      <c r="Y482" s="2" t="str">
        <f>IF(AC482="","",IF(COUNTIF(AC$1:AC482,AC482)&gt;1,"",IF(COUNTIF(AC:AC,AC482)&gt;=1,"月日","")))</f>
        <v/>
      </c>
      <c r="Z482" s="2" t="str">
        <f t="shared" ca="1" si="95"/>
        <v/>
      </c>
      <c r="AA482" s="2" t="str">
        <f>IF(AD482="","",IF(COUNTIF(AD$1:AD482,AD482)&gt;1,"",IF(COUNTIF(AD:AD,AD482)&gt;=1,"作業","")))</f>
        <v/>
      </c>
      <c r="AB482" s="2" t="str">
        <f t="shared" si="85"/>
        <v/>
      </c>
      <c r="AC482" s="3" t="str">
        <f t="shared" si="86"/>
        <v/>
      </c>
      <c r="AD482" s="2" t="str">
        <f t="shared" si="87"/>
        <v/>
      </c>
      <c r="AE482" s="2" t="str">
        <f t="shared" si="88"/>
        <v/>
      </c>
      <c r="AF482" s="2" t="str">
        <f t="shared" si="89"/>
        <v/>
      </c>
      <c r="AG482" s="2" t="str">
        <f t="shared" si="96"/>
        <v/>
      </c>
      <c r="AH482" s="2" t="str">
        <f t="shared" si="90"/>
        <v/>
      </c>
      <c r="AI482" s="2" t="str">
        <f t="shared" si="90"/>
        <v/>
      </c>
    </row>
    <row r="483" spans="7:35">
      <c r="G483" s="1" t="str">
        <f>IF(COUNTIF(A$1:A482, A483) &gt; 0, "", IF(SUMIF(A:A, A483,F:F) &gt; 7.75, SUMIF(A:A, A483,F:F) - 7.75, ""))</f>
        <v/>
      </c>
      <c r="M483" s="1" t="s">
        <v>7973</v>
      </c>
      <c r="N483" s="1" t="s">
        <v>9972</v>
      </c>
      <c r="O483" s="1" t="s">
        <v>4212</v>
      </c>
      <c r="P483" s="1" t="s">
        <v>4213</v>
      </c>
      <c r="Q483" s="1" t="s">
        <v>1614</v>
      </c>
      <c r="R483" s="2" t="str">
        <f t="shared" ca="1" si="91"/>
        <v/>
      </c>
      <c r="S483" s="2" t="str">
        <f>IF(AB483="","",IF(COUNTIFS(AB$1:AB483,AB483,AD$1:AD483,AD483)&gt;1,"",IF(COUNTIFS(AB:AB,AB483,AD:AD,AD483)&gt;=1,"月作業","")))</f>
        <v/>
      </c>
      <c r="T483" s="2" t="str">
        <f t="shared" ca="1" si="92"/>
        <v/>
      </c>
      <c r="U483" s="2" t="str">
        <f>IF(AB483="","",IF(COUNTIFS(AC$1:AC483,AC483,AD$1:AD483,AD483)&gt;1,"",IF(COUNTIFS(AC:AC,AC483,AD:AD,AD483)&gt;=1,"日作業","")))</f>
        <v/>
      </c>
      <c r="V483" s="2" t="str">
        <f t="shared" ca="1" si="93"/>
        <v/>
      </c>
      <c r="W483" s="2" t="str">
        <f>IF(AB483="","",IF(COUNTIF(AB$1:AB483,AB483)&gt;1,"",IF(COUNTIF(AB:AB,AB483)&gt;=1,"月","")))</f>
        <v/>
      </c>
      <c r="X483" s="2" t="str">
        <f t="shared" ca="1" si="94"/>
        <v/>
      </c>
      <c r="Y483" s="2" t="str">
        <f>IF(AC483="","",IF(COUNTIF(AC$1:AC483,AC483)&gt;1,"",IF(COUNTIF(AC:AC,AC483)&gt;=1,"月日","")))</f>
        <v/>
      </c>
      <c r="Z483" s="2" t="str">
        <f t="shared" ca="1" si="95"/>
        <v/>
      </c>
      <c r="AA483" s="2" t="str">
        <f>IF(AD483="","",IF(COUNTIF(AD$1:AD483,AD483)&gt;1,"",IF(COUNTIF(AD:AD,AD483)&gt;=1,"作業","")))</f>
        <v/>
      </c>
      <c r="AB483" s="2" t="str">
        <f t="shared" si="85"/>
        <v/>
      </c>
      <c r="AC483" s="3" t="str">
        <f t="shared" si="86"/>
        <v/>
      </c>
      <c r="AD483" s="2" t="str">
        <f t="shared" si="87"/>
        <v/>
      </c>
      <c r="AE483" s="2" t="str">
        <f t="shared" si="88"/>
        <v/>
      </c>
      <c r="AF483" s="2" t="str">
        <f t="shared" si="89"/>
        <v/>
      </c>
      <c r="AG483" s="2" t="str">
        <f t="shared" si="96"/>
        <v/>
      </c>
      <c r="AH483" s="2" t="str">
        <f t="shared" si="90"/>
        <v/>
      </c>
      <c r="AI483" s="2" t="str">
        <f t="shared" si="90"/>
        <v/>
      </c>
    </row>
    <row r="484" spans="7:35">
      <c r="G484" s="1" t="str">
        <f>IF(COUNTIF(A$1:A483, A484) &gt; 0, "", IF(SUMIF(A:A, A484,F:F) &gt; 7.75, SUMIF(A:A, A484,F:F) - 7.75, ""))</f>
        <v/>
      </c>
      <c r="M484" s="1" t="s">
        <v>7974</v>
      </c>
      <c r="N484" s="1" t="s">
        <v>9973</v>
      </c>
      <c r="O484" s="1" t="s">
        <v>4214</v>
      </c>
      <c r="P484" s="1" t="s">
        <v>4215</v>
      </c>
      <c r="Q484" s="1" t="s">
        <v>1615</v>
      </c>
      <c r="R484" s="2" t="str">
        <f t="shared" ca="1" si="91"/>
        <v/>
      </c>
      <c r="S484" s="2" t="str">
        <f>IF(AB484="","",IF(COUNTIFS(AB$1:AB484,AB484,AD$1:AD484,AD484)&gt;1,"",IF(COUNTIFS(AB:AB,AB484,AD:AD,AD484)&gt;=1,"月作業","")))</f>
        <v/>
      </c>
      <c r="T484" s="2" t="str">
        <f t="shared" ca="1" si="92"/>
        <v/>
      </c>
      <c r="U484" s="2" t="str">
        <f>IF(AB484="","",IF(COUNTIFS(AC$1:AC484,AC484,AD$1:AD484,AD484)&gt;1,"",IF(COUNTIFS(AC:AC,AC484,AD:AD,AD484)&gt;=1,"日作業","")))</f>
        <v/>
      </c>
      <c r="V484" s="2" t="str">
        <f t="shared" ca="1" si="93"/>
        <v/>
      </c>
      <c r="W484" s="2" t="str">
        <f>IF(AB484="","",IF(COUNTIF(AB$1:AB484,AB484)&gt;1,"",IF(COUNTIF(AB:AB,AB484)&gt;=1,"月","")))</f>
        <v/>
      </c>
      <c r="X484" s="2" t="str">
        <f t="shared" ca="1" si="94"/>
        <v/>
      </c>
      <c r="Y484" s="2" t="str">
        <f>IF(AC484="","",IF(COUNTIF(AC$1:AC484,AC484)&gt;1,"",IF(COUNTIF(AC:AC,AC484)&gt;=1,"月日","")))</f>
        <v/>
      </c>
      <c r="Z484" s="2" t="str">
        <f t="shared" ca="1" si="95"/>
        <v/>
      </c>
      <c r="AA484" s="2" t="str">
        <f>IF(AD484="","",IF(COUNTIF(AD$1:AD484,AD484)&gt;1,"",IF(COUNTIF(AD:AD,AD484)&gt;=1,"作業","")))</f>
        <v/>
      </c>
      <c r="AB484" s="2" t="str">
        <f t="shared" si="85"/>
        <v/>
      </c>
      <c r="AC484" s="3" t="str">
        <f t="shared" si="86"/>
        <v/>
      </c>
      <c r="AD484" s="2" t="str">
        <f t="shared" si="87"/>
        <v/>
      </c>
      <c r="AE484" s="2" t="str">
        <f t="shared" si="88"/>
        <v/>
      </c>
      <c r="AF484" s="2" t="str">
        <f t="shared" si="89"/>
        <v/>
      </c>
      <c r="AG484" s="2" t="str">
        <f t="shared" si="96"/>
        <v/>
      </c>
      <c r="AH484" s="2" t="str">
        <f t="shared" si="90"/>
        <v/>
      </c>
      <c r="AI484" s="2" t="str">
        <f t="shared" si="90"/>
        <v/>
      </c>
    </row>
    <row r="485" spans="7:35">
      <c r="G485" s="1" t="str">
        <f>IF(COUNTIF(A$1:A484, A485) &gt; 0, "", IF(SUMIF(A:A, A485,F:F) &gt; 7.75, SUMIF(A:A, A485,F:F) - 7.75, ""))</f>
        <v/>
      </c>
      <c r="M485" s="1" t="s">
        <v>7975</v>
      </c>
      <c r="N485" s="1" t="s">
        <v>9974</v>
      </c>
      <c r="O485" s="1" t="s">
        <v>4216</v>
      </c>
      <c r="P485" s="1" t="s">
        <v>4217</v>
      </c>
      <c r="Q485" s="1" t="s">
        <v>1616</v>
      </c>
      <c r="R485" s="2" t="str">
        <f t="shared" ca="1" si="91"/>
        <v/>
      </c>
      <c r="S485" s="2" t="str">
        <f>IF(AB485="","",IF(COUNTIFS(AB$1:AB485,AB485,AD$1:AD485,AD485)&gt;1,"",IF(COUNTIFS(AB:AB,AB485,AD:AD,AD485)&gt;=1,"月作業","")))</f>
        <v/>
      </c>
      <c r="T485" s="2" t="str">
        <f t="shared" ca="1" si="92"/>
        <v/>
      </c>
      <c r="U485" s="2" t="str">
        <f>IF(AB485="","",IF(COUNTIFS(AC$1:AC485,AC485,AD$1:AD485,AD485)&gt;1,"",IF(COUNTIFS(AC:AC,AC485,AD:AD,AD485)&gt;=1,"日作業","")))</f>
        <v/>
      </c>
      <c r="V485" s="2" t="str">
        <f t="shared" ca="1" si="93"/>
        <v/>
      </c>
      <c r="W485" s="2" t="str">
        <f>IF(AB485="","",IF(COUNTIF(AB$1:AB485,AB485)&gt;1,"",IF(COUNTIF(AB:AB,AB485)&gt;=1,"月","")))</f>
        <v/>
      </c>
      <c r="X485" s="2" t="str">
        <f t="shared" ca="1" si="94"/>
        <v/>
      </c>
      <c r="Y485" s="2" t="str">
        <f>IF(AC485="","",IF(COUNTIF(AC$1:AC485,AC485)&gt;1,"",IF(COUNTIF(AC:AC,AC485)&gt;=1,"月日","")))</f>
        <v/>
      </c>
      <c r="Z485" s="2" t="str">
        <f t="shared" ca="1" si="95"/>
        <v/>
      </c>
      <c r="AA485" s="2" t="str">
        <f>IF(AD485="","",IF(COUNTIF(AD$1:AD485,AD485)&gt;1,"",IF(COUNTIF(AD:AD,AD485)&gt;=1,"作業","")))</f>
        <v/>
      </c>
      <c r="AB485" s="2" t="str">
        <f t="shared" si="85"/>
        <v/>
      </c>
      <c r="AC485" s="3" t="str">
        <f t="shared" si="86"/>
        <v/>
      </c>
      <c r="AD485" s="2" t="str">
        <f t="shared" si="87"/>
        <v/>
      </c>
      <c r="AE485" s="2" t="str">
        <f t="shared" si="88"/>
        <v/>
      </c>
      <c r="AF485" s="2" t="str">
        <f t="shared" si="89"/>
        <v/>
      </c>
      <c r="AG485" s="2" t="str">
        <f t="shared" si="96"/>
        <v/>
      </c>
      <c r="AH485" s="2" t="str">
        <f t="shared" si="90"/>
        <v/>
      </c>
      <c r="AI485" s="2" t="str">
        <f t="shared" si="90"/>
        <v/>
      </c>
    </row>
    <row r="486" spans="7:35">
      <c r="G486" s="1" t="str">
        <f>IF(COUNTIF(A$1:A485, A486) &gt; 0, "", IF(SUMIF(A:A, A486,F:F) &gt; 7.75, SUMIF(A:A, A486,F:F) - 7.75, ""))</f>
        <v/>
      </c>
      <c r="M486" s="1" t="s">
        <v>7976</v>
      </c>
      <c r="N486" s="1" t="s">
        <v>9975</v>
      </c>
      <c r="O486" s="1" t="s">
        <v>4218</v>
      </c>
      <c r="P486" s="1" t="s">
        <v>4219</v>
      </c>
      <c r="Q486" s="1" t="s">
        <v>1617</v>
      </c>
      <c r="R486" s="2" t="str">
        <f t="shared" ca="1" si="91"/>
        <v/>
      </c>
      <c r="S486" s="2" t="str">
        <f>IF(AB486="","",IF(COUNTIFS(AB$1:AB486,AB486,AD$1:AD486,AD486)&gt;1,"",IF(COUNTIFS(AB:AB,AB486,AD:AD,AD486)&gt;=1,"月作業","")))</f>
        <v/>
      </c>
      <c r="T486" s="2" t="str">
        <f t="shared" ca="1" si="92"/>
        <v/>
      </c>
      <c r="U486" s="2" t="str">
        <f>IF(AB486="","",IF(COUNTIFS(AC$1:AC486,AC486,AD$1:AD486,AD486)&gt;1,"",IF(COUNTIFS(AC:AC,AC486,AD:AD,AD486)&gt;=1,"日作業","")))</f>
        <v/>
      </c>
      <c r="V486" s="2" t="str">
        <f t="shared" ca="1" si="93"/>
        <v/>
      </c>
      <c r="W486" s="2" t="str">
        <f>IF(AB486="","",IF(COUNTIF(AB$1:AB486,AB486)&gt;1,"",IF(COUNTIF(AB:AB,AB486)&gt;=1,"月","")))</f>
        <v/>
      </c>
      <c r="X486" s="2" t="str">
        <f t="shared" ca="1" si="94"/>
        <v/>
      </c>
      <c r="Y486" s="2" t="str">
        <f>IF(AC486="","",IF(COUNTIF(AC$1:AC486,AC486)&gt;1,"",IF(COUNTIF(AC:AC,AC486)&gt;=1,"月日","")))</f>
        <v/>
      </c>
      <c r="Z486" s="2" t="str">
        <f t="shared" ca="1" si="95"/>
        <v/>
      </c>
      <c r="AA486" s="2" t="str">
        <f>IF(AD486="","",IF(COUNTIF(AD$1:AD486,AD486)&gt;1,"",IF(COUNTIF(AD:AD,AD486)&gt;=1,"作業","")))</f>
        <v/>
      </c>
      <c r="AB486" s="2" t="str">
        <f t="shared" si="85"/>
        <v/>
      </c>
      <c r="AC486" s="3" t="str">
        <f t="shared" si="86"/>
        <v/>
      </c>
      <c r="AD486" s="2" t="str">
        <f t="shared" si="87"/>
        <v/>
      </c>
      <c r="AE486" s="2" t="str">
        <f t="shared" si="88"/>
        <v/>
      </c>
      <c r="AF486" s="2" t="str">
        <f t="shared" si="89"/>
        <v/>
      </c>
      <c r="AG486" s="2" t="str">
        <f t="shared" si="96"/>
        <v/>
      </c>
      <c r="AH486" s="2" t="str">
        <f t="shared" si="90"/>
        <v/>
      </c>
      <c r="AI486" s="2" t="str">
        <f t="shared" si="90"/>
        <v/>
      </c>
    </row>
    <row r="487" spans="7:35">
      <c r="G487" s="1" t="str">
        <f>IF(COUNTIF(A$1:A486, A487) &gt; 0, "", IF(SUMIF(A:A, A487,F:F) &gt; 7.75, SUMIF(A:A, A487,F:F) - 7.75, ""))</f>
        <v/>
      </c>
      <c r="M487" s="1" t="s">
        <v>7977</v>
      </c>
      <c r="N487" s="1" t="s">
        <v>9976</v>
      </c>
      <c r="O487" s="1" t="s">
        <v>4220</v>
      </c>
      <c r="P487" s="1" t="s">
        <v>4221</v>
      </c>
      <c r="Q487" s="1" t="s">
        <v>1618</v>
      </c>
      <c r="R487" s="2" t="str">
        <f t="shared" ca="1" si="91"/>
        <v/>
      </c>
      <c r="S487" s="2" t="str">
        <f>IF(AB487="","",IF(COUNTIFS(AB$1:AB487,AB487,AD$1:AD487,AD487)&gt;1,"",IF(COUNTIFS(AB:AB,AB487,AD:AD,AD487)&gt;=1,"月作業","")))</f>
        <v/>
      </c>
      <c r="T487" s="2" t="str">
        <f t="shared" ca="1" si="92"/>
        <v/>
      </c>
      <c r="U487" s="2" t="str">
        <f>IF(AB487="","",IF(COUNTIFS(AC$1:AC487,AC487,AD$1:AD487,AD487)&gt;1,"",IF(COUNTIFS(AC:AC,AC487,AD:AD,AD487)&gt;=1,"日作業","")))</f>
        <v/>
      </c>
      <c r="V487" s="2" t="str">
        <f t="shared" ca="1" si="93"/>
        <v/>
      </c>
      <c r="W487" s="2" t="str">
        <f>IF(AB487="","",IF(COUNTIF(AB$1:AB487,AB487)&gt;1,"",IF(COUNTIF(AB:AB,AB487)&gt;=1,"月","")))</f>
        <v/>
      </c>
      <c r="X487" s="2" t="str">
        <f t="shared" ca="1" si="94"/>
        <v/>
      </c>
      <c r="Y487" s="2" t="str">
        <f>IF(AC487="","",IF(COUNTIF(AC$1:AC487,AC487)&gt;1,"",IF(COUNTIF(AC:AC,AC487)&gt;=1,"月日","")))</f>
        <v/>
      </c>
      <c r="Z487" s="2" t="str">
        <f t="shared" ca="1" si="95"/>
        <v/>
      </c>
      <c r="AA487" s="2" t="str">
        <f>IF(AD487="","",IF(COUNTIF(AD$1:AD487,AD487)&gt;1,"",IF(COUNTIF(AD:AD,AD487)&gt;=1,"作業","")))</f>
        <v/>
      </c>
      <c r="AB487" s="2" t="str">
        <f t="shared" si="85"/>
        <v/>
      </c>
      <c r="AC487" s="3" t="str">
        <f t="shared" si="86"/>
        <v/>
      </c>
      <c r="AD487" s="2" t="str">
        <f t="shared" si="87"/>
        <v/>
      </c>
      <c r="AE487" s="2" t="str">
        <f t="shared" si="88"/>
        <v/>
      </c>
      <c r="AF487" s="2" t="str">
        <f t="shared" si="89"/>
        <v/>
      </c>
      <c r="AG487" s="2" t="str">
        <f t="shared" si="96"/>
        <v/>
      </c>
      <c r="AH487" s="2" t="str">
        <f t="shared" si="90"/>
        <v/>
      </c>
      <c r="AI487" s="2" t="str">
        <f t="shared" si="90"/>
        <v/>
      </c>
    </row>
    <row r="488" spans="7:35">
      <c r="G488" s="1" t="str">
        <f>IF(COUNTIF(A$1:A487, A488) &gt; 0, "", IF(SUMIF(A:A, A488,F:F) &gt; 7.75, SUMIF(A:A, A488,F:F) - 7.75, ""))</f>
        <v/>
      </c>
      <c r="M488" s="1" t="s">
        <v>7978</v>
      </c>
      <c r="N488" s="1" t="s">
        <v>9977</v>
      </c>
      <c r="O488" s="1" t="s">
        <v>4222</v>
      </c>
      <c r="P488" s="1" t="s">
        <v>4223</v>
      </c>
      <c r="Q488" s="1" t="s">
        <v>1619</v>
      </c>
      <c r="R488" s="2" t="str">
        <f t="shared" ca="1" si="91"/>
        <v/>
      </c>
      <c r="S488" s="2" t="str">
        <f>IF(AB488="","",IF(COUNTIFS(AB$1:AB488,AB488,AD$1:AD488,AD488)&gt;1,"",IF(COUNTIFS(AB:AB,AB488,AD:AD,AD488)&gt;=1,"月作業","")))</f>
        <v/>
      </c>
      <c r="T488" s="2" t="str">
        <f t="shared" ca="1" si="92"/>
        <v/>
      </c>
      <c r="U488" s="2" t="str">
        <f>IF(AB488="","",IF(COUNTIFS(AC$1:AC488,AC488,AD$1:AD488,AD488)&gt;1,"",IF(COUNTIFS(AC:AC,AC488,AD:AD,AD488)&gt;=1,"日作業","")))</f>
        <v/>
      </c>
      <c r="V488" s="2" t="str">
        <f t="shared" ca="1" si="93"/>
        <v/>
      </c>
      <c r="W488" s="2" t="str">
        <f>IF(AB488="","",IF(COUNTIF(AB$1:AB488,AB488)&gt;1,"",IF(COUNTIF(AB:AB,AB488)&gt;=1,"月","")))</f>
        <v/>
      </c>
      <c r="X488" s="2" t="str">
        <f t="shared" ca="1" si="94"/>
        <v/>
      </c>
      <c r="Y488" s="2" t="str">
        <f>IF(AC488="","",IF(COUNTIF(AC$1:AC488,AC488)&gt;1,"",IF(COUNTIF(AC:AC,AC488)&gt;=1,"月日","")))</f>
        <v/>
      </c>
      <c r="Z488" s="2" t="str">
        <f t="shared" ca="1" si="95"/>
        <v/>
      </c>
      <c r="AA488" s="2" t="str">
        <f>IF(AD488="","",IF(COUNTIF(AD$1:AD488,AD488)&gt;1,"",IF(COUNTIF(AD:AD,AD488)&gt;=1,"作業","")))</f>
        <v/>
      </c>
      <c r="AB488" s="2" t="str">
        <f t="shared" si="85"/>
        <v/>
      </c>
      <c r="AC488" s="3" t="str">
        <f t="shared" si="86"/>
        <v/>
      </c>
      <c r="AD488" s="2" t="str">
        <f t="shared" si="87"/>
        <v/>
      </c>
      <c r="AE488" s="2" t="str">
        <f t="shared" si="88"/>
        <v/>
      </c>
      <c r="AF488" s="2" t="str">
        <f t="shared" si="89"/>
        <v/>
      </c>
      <c r="AG488" s="2" t="str">
        <f t="shared" si="96"/>
        <v/>
      </c>
      <c r="AH488" s="2" t="str">
        <f t="shared" si="90"/>
        <v/>
      </c>
      <c r="AI488" s="2" t="str">
        <f t="shared" si="90"/>
        <v/>
      </c>
    </row>
    <row r="489" spans="7:35">
      <c r="G489" s="1" t="str">
        <f>IF(COUNTIF(A$1:A488, A489) &gt; 0, "", IF(SUMIF(A:A, A489,F:F) &gt; 7.75, SUMIF(A:A, A489,F:F) - 7.75, ""))</f>
        <v/>
      </c>
      <c r="M489" s="1" t="s">
        <v>7979</v>
      </c>
      <c r="N489" s="1" t="s">
        <v>9978</v>
      </c>
      <c r="O489" s="1" t="s">
        <v>4224</v>
      </c>
      <c r="P489" s="1" t="s">
        <v>4225</v>
      </c>
      <c r="Q489" s="1" t="s">
        <v>1620</v>
      </c>
      <c r="R489" s="2" t="str">
        <f t="shared" ca="1" si="91"/>
        <v/>
      </c>
      <c r="S489" s="2" t="str">
        <f>IF(AB489="","",IF(COUNTIFS(AB$1:AB489,AB489,AD$1:AD489,AD489)&gt;1,"",IF(COUNTIFS(AB:AB,AB489,AD:AD,AD489)&gt;=1,"月作業","")))</f>
        <v/>
      </c>
      <c r="T489" s="2" t="str">
        <f t="shared" ca="1" si="92"/>
        <v/>
      </c>
      <c r="U489" s="2" t="str">
        <f>IF(AB489="","",IF(COUNTIFS(AC$1:AC489,AC489,AD$1:AD489,AD489)&gt;1,"",IF(COUNTIFS(AC:AC,AC489,AD:AD,AD489)&gt;=1,"日作業","")))</f>
        <v/>
      </c>
      <c r="V489" s="2" t="str">
        <f t="shared" ca="1" si="93"/>
        <v/>
      </c>
      <c r="W489" s="2" t="str">
        <f>IF(AB489="","",IF(COUNTIF(AB$1:AB489,AB489)&gt;1,"",IF(COUNTIF(AB:AB,AB489)&gt;=1,"月","")))</f>
        <v/>
      </c>
      <c r="X489" s="2" t="str">
        <f t="shared" ca="1" si="94"/>
        <v/>
      </c>
      <c r="Y489" s="2" t="str">
        <f>IF(AC489="","",IF(COUNTIF(AC$1:AC489,AC489)&gt;1,"",IF(COUNTIF(AC:AC,AC489)&gt;=1,"月日","")))</f>
        <v/>
      </c>
      <c r="Z489" s="2" t="str">
        <f t="shared" ca="1" si="95"/>
        <v/>
      </c>
      <c r="AA489" s="2" t="str">
        <f>IF(AD489="","",IF(COUNTIF(AD$1:AD489,AD489)&gt;1,"",IF(COUNTIF(AD:AD,AD489)&gt;=1,"作業","")))</f>
        <v/>
      </c>
      <c r="AB489" s="2" t="str">
        <f t="shared" si="85"/>
        <v/>
      </c>
      <c r="AC489" s="3" t="str">
        <f t="shared" si="86"/>
        <v/>
      </c>
      <c r="AD489" s="2" t="str">
        <f t="shared" si="87"/>
        <v/>
      </c>
      <c r="AE489" s="2" t="str">
        <f t="shared" si="88"/>
        <v/>
      </c>
      <c r="AF489" s="2" t="str">
        <f t="shared" si="89"/>
        <v/>
      </c>
      <c r="AG489" s="2" t="str">
        <f t="shared" si="96"/>
        <v/>
      </c>
      <c r="AH489" s="2" t="str">
        <f t="shared" si="90"/>
        <v/>
      </c>
      <c r="AI489" s="2" t="str">
        <f t="shared" si="90"/>
        <v/>
      </c>
    </row>
    <row r="490" spans="7:35">
      <c r="G490" s="1" t="str">
        <f>IF(COUNTIF(A$1:A489, A490) &gt; 0, "", IF(SUMIF(A:A, A490,F:F) &gt; 7.75, SUMIF(A:A, A490,F:F) - 7.75, ""))</f>
        <v/>
      </c>
      <c r="M490" s="1" t="s">
        <v>7980</v>
      </c>
      <c r="N490" s="1" t="s">
        <v>9979</v>
      </c>
      <c r="O490" s="1" t="s">
        <v>4226</v>
      </c>
      <c r="P490" s="1" t="s">
        <v>4227</v>
      </c>
      <c r="Q490" s="1" t="s">
        <v>1621</v>
      </c>
      <c r="R490" s="2" t="str">
        <f t="shared" ca="1" si="91"/>
        <v/>
      </c>
      <c r="S490" s="2" t="str">
        <f>IF(AB490="","",IF(COUNTIFS(AB$1:AB490,AB490,AD$1:AD490,AD490)&gt;1,"",IF(COUNTIFS(AB:AB,AB490,AD:AD,AD490)&gt;=1,"月作業","")))</f>
        <v/>
      </c>
      <c r="T490" s="2" t="str">
        <f t="shared" ca="1" si="92"/>
        <v/>
      </c>
      <c r="U490" s="2" t="str">
        <f>IF(AB490="","",IF(COUNTIFS(AC$1:AC490,AC490,AD$1:AD490,AD490)&gt;1,"",IF(COUNTIFS(AC:AC,AC490,AD:AD,AD490)&gt;=1,"日作業","")))</f>
        <v/>
      </c>
      <c r="V490" s="2" t="str">
        <f t="shared" ca="1" si="93"/>
        <v/>
      </c>
      <c r="W490" s="2" t="str">
        <f>IF(AB490="","",IF(COUNTIF(AB$1:AB490,AB490)&gt;1,"",IF(COUNTIF(AB:AB,AB490)&gt;=1,"月","")))</f>
        <v/>
      </c>
      <c r="X490" s="2" t="str">
        <f t="shared" ca="1" si="94"/>
        <v/>
      </c>
      <c r="Y490" s="2" t="str">
        <f>IF(AC490="","",IF(COUNTIF(AC$1:AC490,AC490)&gt;1,"",IF(COUNTIF(AC:AC,AC490)&gt;=1,"月日","")))</f>
        <v/>
      </c>
      <c r="Z490" s="2" t="str">
        <f t="shared" ca="1" si="95"/>
        <v/>
      </c>
      <c r="AA490" s="2" t="str">
        <f>IF(AD490="","",IF(COUNTIF(AD$1:AD490,AD490)&gt;1,"",IF(COUNTIF(AD:AD,AD490)&gt;=1,"作業","")))</f>
        <v/>
      </c>
      <c r="AB490" s="2" t="str">
        <f t="shared" si="85"/>
        <v/>
      </c>
      <c r="AC490" s="3" t="str">
        <f t="shared" si="86"/>
        <v/>
      </c>
      <c r="AD490" s="2" t="str">
        <f t="shared" si="87"/>
        <v/>
      </c>
      <c r="AE490" s="2" t="str">
        <f t="shared" si="88"/>
        <v/>
      </c>
      <c r="AF490" s="2" t="str">
        <f t="shared" si="89"/>
        <v/>
      </c>
      <c r="AG490" s="2" t="str">
        <f t="shared" si="96"/>
        <v/>
      </c>
      <c r="AH490" s="2" t="str">
        <f t="shared" si="90"/>
        <v/>
      </c>
      <c r="AI490" s="2" t="str">
        <f t="shared" si="90"/>
        <v/>
      </c>
    </row>
    <row r="491" spans="7:35">
      <c r="G491" s="1" t="str">
        <f>IF(COUNTIF(A$1:A490, A491) &gt; 0, "", IF(SUMIF(A:A, A491,F:F) &gt; 7.75, SUMIF(A:A, A491,F:F) - 7.75, ""))</f>
        <v/>
      </c>
      <c r="M491" s="1" t="s">
        <v>7981</v>
      </c>
      <c r="N491" s="1" t="s">
        <v>9980</v>
      </c>
      <c r="O491" s="1" t="s">
        <v>4228</v>
      </c>
      <c r="P491" s="1" t="s">
        <v>4229</v>
      </c>
      <c r="Q491" s="1" t="s">
        <v>1622</v>
      </c>
      <c r="R491" s="2" t="str">
        <f t="shared" ca="1" si="91"/>
        <v/>
      </c>
      <c r="S491" s="2" t="str">
        <f>IF(AB491="","",IF(COUNTIFS(AB$1:AB491,AB491,AD$1:AD491,AD491)&gt;1,"",IF(COUNTIFS(AB:AB,AB491,AD:AD,AD491)&gt;=1,"月作業","")))</f>
        <v/>
      </c>
      <c r="T491" s="2" t="str">
        <f t="shared" ca="1" si="92"/>
        <v/>
      </c>
      <c r="U491" s="2" t="str">
        <f>IF(AB491="","",IF(COUNTIFS(AC$1:AC491,AC491,AD$1:AD491,AD491)&gt;1,"",IF(COUNTIFS(AC:AC,AC491,AD:AD,AD491)&gt;=1,"日作業","")))</f>
        <v/>
      </c>
      <c r="V491" s="2" t="str">
        <f t="shared" ca="1" si="93"/>
        <v/>
      </c>
      <c r="W491" s="2" t="str">
        <f>IF(AB491="","",IF(COUNTIF(AB$1:AB491,AB491)&gt;1,"",IF(COUNTIF(AB:AB,AB491)&gt;=1,"月","")))</f>
        <v/>
      </c>
      <c r="X491" s="2" t="str">
        <f t="shared" ca="1" si="94"/>
        <v/>
      </c>
      <c r="Y491" s="2" t="str">
        <f>IF(AC491="","",IF(COUNTIF(AC$1:AC491,AC491)&gt;1,"",IF(COUNTIF(AC:AC,AC491)&gt;=1,"月日","")))</f>
        <v/>
      </c>
      <c r="Z491" s="2" t="str">
        <f t="shared" ca="1" si="95"/>
        <v/>
      </c>
      <c r="AA491" s="2" t="str">
        <f>IF(AD491="","",IF(COUNTIF(AD$1:AD491,AD491)&gt;1,"",IF(COUNTIF(AD:AD,AD491)&gt;=1,"作業","")))</f>
        <v/>
      </c>
      <c r="AB491" s="2" t="str">
        <f t="shared" si="85"/>
        <v/>
      </c>
      <c r="AC491" s="3" t="str">
        <f t="shared" si="86"/>
        <v/>
      </c>
      <c r="AD491" s="2" t="str">
        <f t="shared" si="87"/>
        <v/>
      </c>
      <c r="AE491" s="2" t="str">
        <f t="shared" si="88"/>
        <v/>
      </c>
      <c r="AF491" s="2" t="str">
        <f t="shared" si="89"/>
        <v/>
      </c>
      <c r="AG491" s="2" t="str">
        <f t="shared" si="96"/>
        <v/>
      </c>
      <c r="AH491" s="2" t="str">
        <f t="shared" si="90"/>
        <v/>
      </c>
      <c r="AI491" s="2" t="str">
        <f t="shared" si="90"/>
        <v/>
      </c>
    </row>
    <row r="492" spans="7:35">
      <c r="G492" s="1" t="str">
        <f>IF(COUNTIF(A$1:A491, A492) &gt; 0, "", IF(SUMIF(A:A, A492,F:F) &gt; 7.75, SUMIF(A:A, A492,F:F) - 7.75, ""))</f>
        <v/>
      </c>
      <c r="M492" s="1" t="s">
        <v>7982</v>
      </c>
      <c r="N492" s="1" t="s">
        <v>9981</v>
      </c>
      <c r="O492" s="1" t="s">
        <v>4230</v>
      </c>
      <c r="P492" s="1" t="s">
        <v>4231</v>
      </c>
      <c r="Q492" s="1" t="s">
        <v>1623</v>
      </c>
      <c r="R492" s="2" t="str">
        <f t="shared" ca="1" si="91"/>
        <v/>
      </c>
      <c r="S492" s="2" t="str">
        <f>IF(AB492="","",IF(COUNTIFS(AB$1:AB492,AB492,AD$1:AD492,AD492)&gt;1,"",IF(COUNTIFS(AB:AB,AB492,AD:AD,AD492)&gt;=1,"月作業","")))</f>
        <v/>
      </c>
      <c r="T492" s="2" t="str">
        <f t="shared" ca="1" si="92"/>
        <v/>
      </c>
      <c r="U492" s="2" t="str">
        <f>IF(AB492="","",IF(COUNTIFS(AC$1:AC492,AC492,AD$1:AD492,AD492)&gt;1,"",IF(COUNTIFS(AC:AC,AC492,AD:AD,AD492)&gt;=1,"日作業","")))</f>
        <v/>
      </c>
      <c r="V492" s="2" t="str">
        <f t="shared" ca="1" si="93"/>
        <v/>
      </c>
      <c r="W492" s="2" t="str">
        <f>IF(AB492="","",IF(COUNTIF(AB$1:AB492,AB492)&gt;1,"",IF(COUNTIF(AB:AB,AB492)&gt;=1,"月","")))</f>
        <v/>
      </c>
      <c r="X492" s="2" t="str">
        <f t="shared" ca="1" si="94"/>
        <v/>
      </c>
      <c r="Y492" s="2" t="str">
        <f>IF(AC492="","",IF(COUNTIF(AC$1:AC492,AC492)&gt;1,"",IF(COUNTIF(AC:AC,AC492)&gt;=1,"月日","")))</f>
        <v/>
      </c>
      <c r="Z492" s="2" t="str">
        <f t="shared" ca="1" si="95"/>
        <v/>
      </c>
      <c r="AA492" s="2" t="str">
        <f>IF(AD492="","",IF(COUNTIF(AD$1:AD492,AD492)&gt;1,"",IF(COUNTIF(AD:AD,AD492)&gt;=1,"作業","")))</f>
        <v/>
      </c>
      <c r="AB492" s="2" t="str">
        <f t="shared" si="85"/>
        <v/>
      </c>
      <c r="AC492" s="3" t="str">
        <f t="shared" si="86"/>
        <v/>
      </c>
      <c r="AD492" s="2" t="str">
        <f t="shared" si="87"/>
        <v/>
      </c>
      <c r="AE492" s="2" t="str">
        <f t="shared" si="88"/>
        <v/>
      </c>
      <c r="AF492" s="2" t="str">
        <f t="shared" si="89"/>
        <v/>
      </c>
      <c r="AG492" s="2" t="str">
        <f t="shared" si="96"/>
        <v/>
      </c>
      <c r="AH492" s="2" t="str">
        <f t="shared" si="90"/>
        <v/>
      </c>
      <c r="AI492" s="2" t="str">
        <f t="shared" si="90"/>
        <v/>
      </c>
    </row>
    <row r="493" spans="7:35">
      <c r="G493" s="1" t="str">
        <f>IF(COUNTIF(A$1:A492, A493) &gt; 0, "", IF(SUMIF(A:A, A493,F:F) &gt; 7.75, SUMIF(A:A, A493,F:F) - 7.75, ""))</f>
        <v/>
      </c>
      <c r="M493" s="1" t="s">
        <v>7983</v>
      </c>
      <c r="N493" s="1" t="s">
        <v>9982</v>
      </c>
      <c r="O493" s="1" t="s">
        <v>4232</v>
      </c>
      <c r="P493" s="1" t="s">
        <v>4233</v>
      </c>
      <c r="Q493" s="1" t="s">
        <v>1624</v>
      </c>
      <c r="R493" s="2" t="str">
        <f t="shared" ca="1" si="91"/>
        <v/>
      </c>
      <c r="S493" s="2" t="str">
        <f>IF(AB493="","",IF(COUNTIFS(AB$1:AB493,AB493,AD$1:AD493,AD493)&gt;1,"",IF(COUNTIFS(AB:AB,AB493,AD:AD,AD493)&gt;=1,"月作業","")))</f>
        <v/>
      </c>
      <c r="T493" s="2" t="str">
        <f t="shared" ca="1" si="92"/>
        <v/>
      </c>
      <c r="U493" s="2" t="str">
        <f>IF(AB493="","",IF(COUNTIFS(AC$1:AC493,AC493,AD$1:AD493,AD493)&gt;1,"",IF(COUNTIFS(AC:AC,AC493,AD:AD,AD493)&gt;=1,"日作業","")))</f>
        <v/>
      </c>
      <c r="V493" s="2" t="str">
        <f t="shared" ca="1" si="93"/>
        <v/>
      </c>
      <c r="W493" s="2" t="str">
        <f>IF(AB493="","",IF(COUNTIF(AB$1:AB493,AB493)&gt;1,"",IF(COUNTIF(AB:AB,AB493)&gt;=1,"月","")))</f>
        <v/>
      </c>
      <c r="X493" s="2" t="str">
        <f t="shared" ca="1" si="94"/>
        <v/>
      </c>
      <c r="Y493" s="2" t="str">
        <f>IF(AC493="","",IF(COUNTIF(AC$1:AC493,AC493)&gt;1,"",IF(COUNTIF(AC:AC,AC493)&gt;=1,"月日","")))</f>
        <v/>
      </c>
      <c r="Z493" s="2" t="str">
        <f t="shared" ca="1" si="95"/>
        <v/>
      </c>
      <c r="AA493" s="2" t="str">
        <f>IF(AD493="","",IF(COUNTIF(AD$1:AD493,AD493)&gt;1,"",IF(COUNTIF(AD:AD,AD493)&gt;=1,"作業","")))</f>
        <v/>
      </c>
      <c r="AB493" s="2" t="str">
        <f t="shared" si="85"/>
        <v/>
      </c>
      <c r="AC493" s="3" t="str">
        <f t="shared" si="86"/>
        <v/>
      </c>
      <c r="AD493" s="2" t="str">
        <f t="shared" si="87"/>
        <v/>
      </c>
      <c r="AE493" s="2" t="str">
        <f t="shared" si="88"/>
        <v/>
      </c>
      <c r="AF493" s="2" t="str">
        <f t="shared" si="89"/>
        <v/>
      </c>
      <c r="AG493" s="2" t="str">
        <f t="shared" si="96"/>
        <v/>
      </c>
      <c r="AH493" s="2" t="str">
        <f t="shared" si="90"/>
        <v/>
      </c>
      <c r="AI493" s="2" t="str">
        <f t="shared" si="90"/>
        <v/>
      </c>
    </row>
    <row r="494" spans="7:35">
      <c r="G494" s="1" t="str">
        <f>IF(COUNTIF(A$1:A493, A494) &gt; 0, "", IF(SUMIF(A:A, A494,F:F) &gt; 7.75, SUMIF(A:A, A494,F:F) - 7.75, ""))</f>
        <v/>
      </c>
      <c r="M494" s="1" t="s">
        <v>7984</v>
      </c>
      <c r="N494" s="1" t="s">
        <v>9983</v>
      </c>
      <c r="O494" s="1" t="s">
        <v>4234</v>
      </c>
      <c r="P494" s="1" t="s">
        <v>4235</v>
      </c>
      <c r="Q494" s="1" t="s">
        <v>1625</v>
      </c>
      <c r="R494" s="2" t="str">
        <f t="shared" ca="1" si="91"/>
        <v/>
      </c>
      <c r="S494" s="2" t="str">
        <f>IF(AB494="","",IF(COUNTIFS(AB$1:AB494,AB494,AD$1:AD494,AD494)&gt;1,"",IF(COUNTIFS(AB:AB,AB494,AD:AD,AD494)&gt;=1,"月作業","")))</f>
        <v/>
      </c>
      <c r="T494" s="2" t="str">
        <f t="shared" ca="1" si="92"/>
        <v/>
      </c>
      <c r="U494" s="2" t="str">
        <f>IF(AB494="","",IF(COUNTIFS(AC$1:AC494,AC494,AD$1:AD494,AD494)&gt;1,"",IF(COUNTIFS(AC:AC,AC494,AD:AD,AD494)&gt;=1,"日作業","")))</f>
        <v/>
      </c>
      <c r="V494" s="2" t="str">
        <f t="shared" ca="1" si="93"/>
        <v/>
      </c>
      <c r="W494" s="2" t="str">
        <f>IF(AB494="","",IF(COUNTIF(AB$1:AB494,AB494)&gt;1,"",IF(COUNTIF(AB:AB,AB494)&gt;=1,"月","")))</f>
        <v/>
      </c>
      <c r="X494" s="2" t="str">
        <f t="shared" ca="1" si="94"/>
        <v/>
      </c>
      <c r="Y494" s="2" t="str">
        <f>IF(AC494="","",IF(COUNTIF(AC$1:AC494,AC494)&gt;1,"",IF(COUNTIF(AC:AC,AC494)&gt;=1,"月日","")))</f>
        <v/>
      </c>
      <c r="Z494" s="2" t="str">
        <f t="shared" ca="1" si="95"/>
        <v/>
      </c>
      <c r="AA494" s="2" t="str">
        <f>IF(AD494="","",IF(COUNTIF(AD$1:AD494,AD494)&gt;1,"",IF(COUNTIF(AD:AD,AD494)&gt;=1,"作業","")))</f>
        <v/>
      </c>
      <c r="AB494" s="2" t="str">
        <f t="shared" si="85"/>
        <v/>
      </c>
      <c r="AC494" s="3" t="str">
        <f t="shared" si="86"/>
        <v/>
      </c>
      <c r="AD494" s="2" t="str">
        <f t="shared" si="87"/>
        <v/>
      </c>
      <c r="AE494" s="2" t="str">
        <f t="shared" si="88"/>
        <v/>
      </c>
      <c r="AF494" s="2" t="str">
        <f t="shared" si="89"/>
        <v/>
      </c>
      <c r="AG494" s="2" t="str">
        <f t="shared" si="96"/>
        <v/>
      </c>
      <c r="AH494" s="2" t="str">
        <f t="shared" si="90"/>
        <v/>
      </c>
      <c r="AI494" s="2" t="str">
        <f t="shared" si="90"/>
        <v/>
      </c>
    </row>
    <row r="495" spans="7:35">
      <c r="G495" s="1" t="str">
        <f>IF(COUNTIF(A$1:A494, A495) &gt; 0, "", IF(SUMIF(A:A, A495,F:F) &gt; 7.75, SUMIF(A:A, A495,F:F) - 7.75, ""))</f>
        <v/>
      </c>
      <c r="M495" s="1" t="s">
        <v>7985</v>
      </c>
      <c r="N495" s="1" t="s">
        <v>9984</v>
      </c>
      <c r="O495" s="1" t="s">
        <v>4236</v>
      </c>
      <c r="P495" s="1" t="s">
        <v>4237</v>
      </c>
      <c r="Q495" s="1" t="s">
        <v>1626</v>
      </c>
      <c r="R495" s="2" t="str">
        <f t="shared" ca="1" si="91"/>
        <v/>
      </c>
      <c r="S495" s="2" t="str">
        <f>IF(AB495="","",IF(COUNTIFS(AB$1:AB495,AB495,AD$1:AD495,AD495)&gt;1,"",IF(COUNTIFS(AB:AB,AB495,AD:AD,AD495)&gt;=1,"月作業","")))</f>
        <v/>
      </c>
      <c r="T495" s="2" t="str">
        <f t="shared" ca="1" si="92"/>
        <v/>
      </c>
      <c r="U495" s="2" t="str">
        <f>IF(AB495="","",IF(COUNTIFS(AC$1:AC495,AC495,AD$1:AD495,AD495)&gt;1,"",IF(COUNTIFS(AC:AC,AC495,AD:AD,AD495)&gt;=1,"日作業","")))</f>
        <v/>
      </c>
      <c r="V495" s="2" t="str">
        <f t="shared" ca="1" si="93"/>
        <v/>
      </c>
      <c r="W495" s="2" t="str">
        <f>IF(AB495="","",IF(COUNTIF(AB$1:AB495,AB495)&gt;1,"",IF(COUNTIF(AB:AB,AB495)&gt;=1,"月","")))</f>
        <v/>
      </c>
      <c r="X495" s="2" t="str">
        <f t="shared" ca="1" si="94"/>
        <v/>
      </c>
      <c r="Y495" s="2" t="str">
        <f>IF(AC495="","",IF(COUNTIF(AC$1:AC495,AC495)&gt;1,"",IF(COUNTIF(AC:AC,AC495)&gt;=1,"月日","")))</f>
        <v/>
      </c>
      <c r="Z495" s="2" t="str">
        <f t="shared" ca="1" si="95"/>
        <v/>
      </c>
      <c r="AA495" s="2" t="str">
        <f>IF(AD495="","",IF(COUNTIF(AD$1:AD495,AD495)&gt;1,"",IF(COUNTIF(AD:AD,AD495)&gt;=1,"作業","")))</f>
        <v/>
      </c>
      <c r="AB495" s="2" t="str">
        <f t="shared" si="85"/>
        <v/>
      </c>
      <c r="AC495" s="3" t="str">
        <f t="shared" si="86"/>
        <v/>
      </c>
      <c r="AD495" s="2" t="str">
        <f t="shared" si="87"/>
        <v/>
      </c>
      <c r="AE495" s="2" t="str">
        <f t="shared" si="88"/>
        <v/>
      </c>
      <c r="AF495" s="2" t="str">
        <f t="shared" si="89"/>
        <v/>
      </c>
      <c r="AG495" s="2" t="str">
        <f t="shared" si="96"/>
        <v/>
      </c>
      <c r="AH495" s="2" t="str">
        <f t="shared" si="90"/>
        <v/>
      </c>
      <c r="AI495" s="2" t="str">
        <f t="shared" si="90"/>
        <v/>
      </c>
    </row>
    <row r="496" spans="7:35">
      <c r="G496" s="1" t="str">
        <f>IF(COUNTIF(A$1:A495, A496) &gt; 0, "", IF(SUMIF(A:A, A496,F:F) &gt; 7.75, SUMIF(A:A, A496,F:F) - 7.75, ""))</f>
        <v/>
      </c>
      <c r="M496" s="1" t="s">
        <v>7986</v>
      </c>
      <c r="N496" s="1" t="s">
        <v>9985</v>
      </c>
      <c r="O496" s="1" t="s">
        <v>4238</v>
      </c>
      <c r="P496" s="1" t="s">
        <v>4239</v>
      </c>
      <c r="Q496" s="1" t="s">
        <v>1627</v>
      </c>
      <c r="R496" s="2" t="str">
        <f t="shared" ca="1" si="91"/>
        <v/>
      </c>
      <c r="S496" s="2" t="str">
        <f>IF(AB496="","",IF(COUNTIFS(AB$1:AB496,AB496,AD$1:AD496,AD496)&gt;1,"",IF(COUNTIFS(AB:AB,AB496,AD:AD,AD496)&gt;=1,"月作業","")))</f>
        <v/>
      </c>
      <c r="T496" s="2" t="str">
        <f t="shared" ca="1" si="92"/>
        <v/>
      </c>
      <c r="U496" s="2" t="str">
        <f>IF(AB496="","",IF(COUNTIFS(AC$1:AC496,AC496,AD$1:AD496,AD496)&gt;1,"",IF(COUNTIFS(AC:AC,AC496,AD:AD,AD496)&gt;=1,"日作業","")))</f>
        <v/>
      </c>
      <c r="V496" s="2" t="str">
        <f t="shared" ca="1" si="93"/>
        <v/>
      </c>
      <c r="W496" s="2" t="str">
        <f>IF(AB496="","",IF(COUNTIF(AB$1:AB496,AB496)&gt;1,"",IF(COUNTIF(AB:AB,AB496)&gt;=1,"月","")))</f>
        <v/>
      </c>
      <c r="X496" s="2" t="str">
        <f t="shared" ca="1" si="94"/>
        <v/>
      </c>
      <c r="Y496" s="2" t="str">
        <f>IF(AC496="","",IF(COUNTIF(AC$1:AC496,AC496)&gt;1,"",IF(COUNTIF(AC:AC,AC496)&gt;=1,"月日","")))</f>
        <v/>
      </c>
      <c r="Z496" s="2" t="str">
        <f t="shared" ca="1" si="95"/>
        <v/>
      </c>
      <c r="AA496" s="2" t="str">
        <f>IF(AD496="","",IF(COUNTIF(AD$1:AD496,AD496)&gt;1,"",IF(COUNTIF(AD:AD,AD496)&gt;=1,"作業","")))</f>
        <v/>
      </c>
      <c r="AB496" s="2" t="str">
        <f t="shared" si="85"/>
        <v/>
      </c>
      <c r="AC496" s="3" t="str">
        <f t="shared" si="86"/>
        <v/>
      </c>
      <c r="AD496" s="2" t="str">
        <f t="shared" si="87"/>
        <v/>
      </c>
      <c r="AE496" s="2" t="str">
        <f t="shared" si="88"/>
        <v/>
      </c>
      <c r="AF496" s="2" t="str">
        <f t="shared" si="89"/>
        <v/>
      </c>
      <c r="AG496" s="2" t="str">
        <f t="shared" si="96"/>
        <v/>
      </c>
      <c r="AH496" s="2" t="str">
        <f t="shared" si="90"/>
        <v/>
      </c>
      <c r="AI496" s="2" t="str">
        <f t="shared" si="90"/>
        <v/>
      </c>
    </row>
    <row r="497" spans="7:35">
      <c r="G497" s="1" t="str">
        <f>IF(COUNTIF(A$1:A496, A497) &gt; 0, "", IF(SUMIF(A:A, A497,F:F) &gt; 7.75, SUMIF(A:A, A497,F:F) - 7.75, ""))</f>
        <v/>
      </c>
      <c r="M497" s="1" t="s">
        <v>7987</v>
      </c>
      <c r="N497" s="1" t="s">
        <v>9986</v>
      </c>
      <c r="O497" s="1" t="s">
        <v>4240</v>
      </c>
      <c r="P497" s="1" t="s">
        <v>4241</v>
      </c>
      <c r="Q497" s="1" t="s">
        <v>1628</v>
      </c>
      <c r="R497" s="2" t="str">
        <f t="shared" ca="1" si="91"/>
        <v/>
      </c>
      <c r="S497" s="2" t="str">
        <f>IF(AB497="","",IF(COUNTIFS(AB$1:AB497,AB497,AD$1:AD497,AD497)&gt;1,"",IF(COUNTIFS(AB:AB,AB497,AD:AD,AD497)&gt;=1,"月作業","")))</f>
        <v/>
      </c>
      <c r="T497" s="2" t="str">
        <f t="shared" ca="1" si="92"/>
        <v/>
      </c>
      <c r="U497" s="2" t="str">
        <f>IF(AB497="","",IF(COUNTIFS(AC$1:AC497,AC497,AD$1:AD497,AD497)&gt;1,"",IF(COUNTIFS(AC:AC,AC497,AD:AD,AD497)&gt;=1,"日作業","")))</f>
        <v/>
      </c>
      <c r="V497" s="2" t="str">
        <f t="shared" ca="1" si="93"/>
        <v/>
      </c>
      <c r="W497" s="2" t="str">
        <f>IF(AB497="","",IF(COUNTIF(AB$1:AB497,AB497)&gt;1,"",IF(COUNTIF(AB:AB,AB497)&gt;=1,"月","")))</f>
        <v/>
      </c>
      <c r="X497" s="2" t="str">
        <f t="shared" ca="1" si="94"/>
        <v/>
      </c>
      <c r="Y497" s="2" t="str">
        <f>IF(AC497="","",IF(COUNTIF(AC$1:AC497,AC497)&gt;1,"",IF(COUNTIF(AC:AC,AC497)&gt;=1,"月日","")))</f>
        <v/>
      </c>
      <c r="Z497" s="2" t="str">
        <f t="shared" ca="1" si="95"/>
        <v/>
      </c>
      <c r="AA497" s="2" t="str">
        <f>IF(AD497="","",IF(COUNTIF(AD$1:AD497,AD497)&gt;1,"",IF(COUNTIF(AD:AD,AD497)&gt;=1,"作業","")))</f>
        <v/>
      </c>
      <c r="AB497" s="2" t="str">
        <f t="shared" si="85"/>
        <v/>
      </c>
      <c r="AC497" s="3" t="str">
        <f t="shared" si="86"/>
        <v/>
      </c>
      <c r="AD497" s="2" t="str">
        <f t="shared" si="87"/>
        <v/>
      </c>
      <c r="AE497" s="2" t="str">
        <f t="shared" si="88"/>
        <v/>
      </c>
      <c r="AF497" s="2" t="str">
        <f t="shared" si="89"/>
        <v/>
      </c>
      <c r="AG497" s="2" t="str">
        <f t="shared" si="96"/>
        <v/>
      </c>
      <c r="AH497" s="2" t="str">
        <f t="shared" si="90"/>
        <v/>
      </c>
      <c r="AI497" s="2" t="str">
        <f t="shared" si="90"/>
        <v/>
      </c>
    </row>
    <row r="498" spans="7:35">
      <c r="G498" s="1" t="str">
        <f>IF(COUNTIF(A$1:A497, A498) &gt; 0, "", IF(SUMIF(A:A, A498,F:F) &gt; 7.75, SUMIF(A:A, A498,F:F) - 7.75, ""))</f>
        <v/>
      </c>
      <c r="M498" s="1" t="s">
        <v>7988</v>
      </c>
      <c r="N498" s="1" t="s">
        <v>9987</v>
      </c>
      <c r="O498" s="1" t="s">
        <v>4242</v>
      </c>
      <c r="P498" s="1" t="s">
        <v>4243</v>
      </c>
      <c r="Q498" s="1" t="s">
        <v>1629</v>
      </c>
      <c r="R498" s="2" t="str">
        <f t="shared" ca="1" si="91"/>
        <v/>
      </c>
      <c r="S498" s="2" t="str">
        <f>IF(AB498="","",IF(COUNTIFS(AB$1:AB498,AB498,AD$1:AD498,AD498)&gt;1,"",IF(COUNTIFS(AB:AB,AB498,AD:AD,AD498)&gt;=1,"月作業","")))</f>
        <v/>
      </c>
      <c r="T498" s="2" t="str">
        <f t="shared" ca="1" si="92"/>
        <v/>
      </c>
      <c r="U498" s="2" t="str">
        <f>IF(AB498="","",IF(COUNTIFS(AC$1:AC498,AC498,AD$1:AD498,AD498)&gt;1,"",IF(COUNTIFS(AC:AC,AC498,AD:AD,AD498)&gt;=1,"日作業","")))</f>
        <v/>
      </c>
      <c r="V498" s="2" t="str">
        <f t="shared" ca="1" si="93"/>
        <v/>
      </c>
      <c r="W498" s="2" t="str">
        <f>IF(AB498="","",IF(COUNTIF(AB$1:AB498,AB498)&gt;1,"",IF(COUNTIF(AB:AB,AB498)&gt;=1,"月","")))</f>
        <v/>
      </c>
      <c r="X498" s="2" t="str">
        <f t="shared" ca="1" si="94"/>
        <v/>
      </c>
      <c r="Y498" s="2" t="str">
        <f>IF(AC498="","",IF(COUNTIF(AC$1:AC498,AC498)&gt;1,"",IF(COUNTIF(AC:AC,AC498)&gt;=1,"月日","")))</f>
        <v/>
      </c>
      <c r="Z498" s="2" t="str">
        <f t="shared" ca="1" si="95"/>
        <v/>
      </c>
      <c r="AA498" s="2" t="str">
        <f>IF(AD498="","",IF(COUNTIF(AD$1:AD498,AD498)&gt;1,"",IF(COUNTIF(AD:AD,AD498)&gt;=1,"作業","")))</f>
        <v/>
      </c>
      <c r="AB498" s="2" t="str">
        <f t="shared" si="85"/>
        <v/>
      </c>
      <c r="AC498" s="3" t="str">
        <f t="shared" si="86"/>
        <v/>
      </c>
      <c r="AD498" s="2" t="str">
        <f t="shared" si="87"/>
        <v/>
      </c>
      <c r="AE498" s="2" t="str">
        <f t="shared" si="88"/>
        <v/>
      </c>
      <c r="AF498" s="2" t="str">
        <f t="shared" si="89"/>
        <v/>
      </c>
      <c r="AG498" s="2" t="str">
        <f t="shared" si="96"/>
        <v/>
      </c>
      <c r="AH498" s="2" t="str">
        <f t="shared" si="90"/>
        <v/>
      </c>
      <c r="AI498" s="2" t="str">
        <f t="shared" si="90"/>
        <v/>
      </c>
    </row>
    <row r="499" spans="7:35">
      <c r="G499" s="1" t="str">
        <f>IF(COUNTIF(A$1:A498, A499) &gt; 0, "", IF(SUMIF(A:A, A499,F:F) &gt; 7.75, SUMIF(A:A, A499,F:F) - 7.75, ""))</f>
        <v/>
      </c>
      <c r="M499" s="1" t="s">
        <v>7989</v>
      </c>
      <c r="N499" s="1" t="s">
        <v>9988</v>
      </c>
      <c r="O499" s="1" t="s">
        <v>4244</v>
      </c>
      <c r="P499" s="1" t="s">
        <v>4245</v>
      </c>
      <c r="Q499" s="1" t="s">
        <v>1630</v>
      </c>
      <c r="R499" s="2" t="str">
        <f t="shared" ca="1" si="91"/>
        <v/>
      </c>
      <c r="S499" s="2" t="str">
        <f>IF(AB499="","",IF(COUNTIFS(AB$1:AB499,AB499,AD$1:AD499,AD499)&gt;1,"",IF(COUNTIFS(AB:AB,AB499,AD:AD,AD499)&gt;=1,"月作業","")))</f>
        <v/>
      </c>
      <c r="T499" s="2" t="str">
        <f t="shared" ca="1" si="92"/>
        <v/>
      </c>
      <c r="U499" s="2" t="str">
        <f>IF(AB499="","",IF(COUNTIFS(AC$1:AC499,AC499,AD$1:AD499,AD499)&gt;1,"",IF(COUNTIFS(AC:AC,AC499,AD:AD,AD499)&gt;=1,"日作業","")))</f>
        <v/>
      </c>
      <c r="V499" s="2" t="str">
        <f t="shared" ca="1" si="93"/>
        <v/>
      </c>
      <c r="W499" s="2" t="str">
        <f>IF(AB499="","",IF(COUNTIF(AB$1:AB499,AB499)&gt;1,"",IF(COUNTIF(AB:AB,AB499)&gt;=1,"月","")))</f>
        <v/>
      </c>
      <c r="X499" s="2" t="str">
        <f t="shared" ca="1" si="94"/>
        <v/>
      </c>
      <c r="Y499" s="2" t="str">
        <f>IF(AC499="","",IF(COUNTIF(AC$1:AC499,AC499)&gt;1,"",IF(COUNTIF(AC:AC,AC499)&gt;=1,"月日","")))</f>
        <v/>
      </c>
      <c r="Z499" s="2" t="str">
        <f t="shared" ca="1" si="95"/>
        <v/>
      </c>
      <c r="AA499" s="2" t="str">
        <f>IF(AD499="","",IF(COUNTIF(AD$1:AD499,AD499)&gt;1,"",IF(COUNTIF(AD:AD,AD499)&gt;=1,"作業","")))</f>
        <v/>
      </c>
      <c r="AB499" s="2" t="str">
        <f t="shared" si="85"/>
        <v/>
      </c>
      <c r="AC499" s="3" t="str">
        <f t="shared" si="86"/>
        <v/>
      </c>
      <c r="AD499" s="2" t="str">
        <f t="shared" si="87"/>
        <v/>
      </c>
      <c r="AE499" s="2" t="str">
        <f t="shared" si="88"/>
        <v/>
      </c>
      <c r="AF499" s="2" t="str">
        <f t="shared" si="89"/>
        <v/>
      </c>
      <c r="AG499" s="2" t="str">
        <f t="shared" si="96"/>
        <v/>
      </c>
      <c r="AH499" s="2" t="str">
        <f t="shared" si="90"/>
        <v/>
      </c>
      <c r="AI499" s="2" t="str">
        <f t="shared" si="90"/>
        <v/>
      </c>
    </row>
    <row r="500" spans="7:35">
      <c r="G500" s="1" t="str">
        <f>IF(COUNTIF(A$1:A499, A500) &gt; 0, "", IF(SUMIF(A:A, A500,F:F) &gt; 7.75, SUMIF(A:A, A500,F:F) - 7.75, ""))</f>
        <v/>
      </c>
      <c r="M500" s="1" t="s">
        <v>7990</v>
      </c>
      <c r="N500" s="1" t="s">
        <v>9989</v>
      </c>
      <c r="O500" s="1" t="s">
        <v>4246</v>
      </c>
      <c r="P500" s="1" t="s">
        <v>4247</v>
      </c>
      <c r="Q500" s="1" t="s">
        <v>1631</v>
      </c>
      <c r="R500" s="2" t="str">
        <f t="shared" ca="1" si="91"/>
        <v/>
      </c>
      <c r="S500" s="2" t="str">
        <f>IF(AB500="","",IF(COUNTIFS(AB$1:AB500,AB500,AD$1:AD500,AD500)&gt;1,"",IF(COUNTIFS(AB:AB,AB500,AD:AD,AD500)&gt;=1,"月作業","")))</f>
        <v/>
      </c>
      <c r="T500" s="2" t="str">
        <f t="shared" ca="1" si="92"/>
        <v/>
      </c>
      <c r="U500" s="2" t="str">
        <f>IF(AB500="","",IF(COUNTIFS(AC$1:AC500,AC500,AD$1:AD500,AD500)&gt;1,"",IF(COUNTIFS(AC:AC,AC500,AD:AD,AD500)&gt;=1,"日作業","")))</f>
        <v/>
      </c>
      <c r="V500" s="2" t="str">
        <f t="shared" ca="1" si="93"/>
        <v/>
      </c>
      <c r="W500" s="2" t="str">
        <f>IF(AB500="","",IF(COUNTIF(AB$1:AB500,AB500)&gt;1,"",IF(COUNTIF(AB:AB,AB500)&gt;=1,"月","")))</f>
        <v/>
      </c>
      <c r="X500" s="2" t="str">
        <f t="shared" ca="1" si="94"/>
        <v/>
      </c>
      <c r="Y500" s="2" t="str">
        <f>IF(AC500="","",IF(COUNTIF(AC$1:AC500,AC500)&gt;1,"",IF(COUNTIF(AC:AC,AC500)&gt;=1,"月日","")))</f>
        <v/>
      </c>
      <c r="Z500" s="2" t="str">
        <f t="shared" ca="1" si="95"/>
        <v/>
      </c>
      <c r="AA500" s="2" t="str">
        <f>IF(AD500="","",IF(COUNTIF(AD$1:AD500,AD500)&gt;1,"",IF(COUNTIF(AD:AD,AD500)&gt;=1,"作業","")))</f>
        <v/>
      </c>
      <c r="AB500" s="2" t="str">
        <f t="shared" si="85"/>
        <v/>
      </c>
      <c r="AC500" s="3" t="str">
        <f t="shared" si="86"/>
        <v/>
      </c>
      <c r="AD500" s="2" t="str">
        <f t="shared" si="87"/>
        <v/>
      </c>
      <c r="AE500" s="2" t="str">
        <f t="shared" si="88"/>
        <v/>
      </c>
      <c r="AF500" s="2" t="str">
        <f t="shared" si="89"/>
        <v/>
      </c>
      <c r="AG500" s="2" t="str">
        <f t="shared" si="96"/>
        <v/>
      </c>
      <c r="AH500" s="2" t="str">
        <f t="shared" si="90"/>
        <v/>
      </c>
      <c r="AI500" s="2" t="str">
        <f t="shared" si="90"/>
        <v/>
      </c>
    </row>
    <row r="501" spans="7:35">
      <c r="G501" s="1" t="str">
        <f>IF(COUNTIF(A$1:A500, A501) &gt; 0, "", IF(SUMIF(A:A, A501,F:F) &gt; 7.75, SUMIF(A:A, A501,F:F) - 7.75, ""))</f>
        <v/>
      </c>
      <c r="M501" s="1" t="s">
        <v>7991</v>
      </c>
      <c r="N501" s="1" t="s">
        <v>9990</v>
      </c>
      <c r="O501" s="1" t="s">
        <v>4248</v>
      </c>
      <c r="P501" s="1" t="s">
        <v>4249</v>
      </c>
      <c r="Q501" s="1" t="s">
        <v>1632</v>
      </c>
      <c r="R501" s="2" t="str">
        <f t="shared" ca="1" si="91"/>
        <v/>
      </c>
      <c r="S501" s="2" t="str">
        <f>IF(AB501="","",IF(COUNTIFS(AB$1:AB501,AB501,AD$1:AD501,AD501)&gt;1,"",IF(COUNTIFS(AB:AB,AB501,AD:AD,AD501)&gt;=1,"月作業","")))</f>
        <v/>
      </c>
      <c r="T501" s="2" t="str">
        <f t="shared" ca="1" si="92"/>
        <v/>
      </c>
      <c r="U501" s="2" t="str">
        <f>IF(AB501="","",IF(COUNTIFS(AC$1:AC501,AC501,AD$1:AD501,AD501)&gt;1,"",IF(COUNTIFS(AC:AC,AC501,AD:AD,AD501)&gt;=1,"日作業","")))</f>
        <v/>
      </c>
      <c r="V501" s="2" t="str">
        <f t="shared" ca="1" si="93"/>
        <v/>
      </c>
      <c r="W501" s="2" t="str">
        <f>IF(AB501="","",IF(COUNTIF(AB$1:AB501,AB501)&gt;1,"",IF(COUNTIF(AB:AB,AB501)&gt;=1,"月","")))</f>
        <v/>
      </c>
      <c r="X501" s="2" t="str">
        <f t="shared" ca="1" si="94"/>
        <v/>
      </c>
      <c r="Y501" s="2" t="str">
        <f>IF(AC501="","",IF(COUNTIF(AC$1:AC501,AC501)&gt;1,"",IF(COUNTIF(AC:AC,AC501)&gt;=1,"月日","")))</f>
        <v/>
      </c>
      <c r="Z501" s="2" t="str">
        <f t="shared" ca="1" si="95"/>
        <v/>
      </c>
      <c r="AA501" s="2" t="str">
        <f>IF(AD501="","",IF(COUNTIF(AD$1:AD501,AD501)&gt;1,"",IF(COUNTIF(AD:AD,AD501)&gt;=1,"作業","")))</f>
        <v/>
      </c>
      <c r="AB501" s="2" t="str">
        <f t="shared" si="85"/>
        <v/>
      </c>
      <c r="AC501" s="3" t="str">
        <f t="shared" si="86"/>
        <v/>
      </c>
      <c r="AD501" s="2" t="str">
        <f t="shared" si="87"/>
        <v/>
      </c>
      <c r="AE501" s="2" t="str">
        <f t="shared" si="88"/>
        <v/>
      </c>
      <c r="AF501" s="2" t="str">
        <f t="shared" si="89"/>
        <v/>
      </c>
      <c r="AG501" s="2" t="str">
        <f t="shared" si="96"/>
        <v/>
      </c>
      <c r="AH501" s="2" t="str">
        <f t="shared" si="90"/>
        <v/>
      </c>
      <c r="AI501" s="2" t="str">
        <f t="shared" si="90"/>
        <v/>
      </c>
    </row>
    <row r="502" spans="7:35">
      <c r="G502" s="1" t="str">
        <f>IF(COUNTIF(A$1:A501, A502) &gt; 0, "", IF(SUMIF(A:A, A502,F:F) &gt; 7.75, SUMIF(A:A, A502,F:F) - 7.75, ""))</f>
        <v/>
      </c>
      <c r="M502" s="1" t="s">
        <v>7992</v>
      </c>
      <c r="N502" s="1" t="s">
        <v>9991</v>
      </c>
      <c r="O502" s="1" t="s">
        <v>4250</v>
      </c>
      <c r="P502" s="1" t="s">
        <v>4251</v>
      </c>
      <c r="Q502" s="1" t="s">
        <v>1633</v>
      </c>
      <c r="R502" s="2" t="str">
        <f t="shared" ca="1" si="91"/>
        <v/>
      </c>
      <c r="S502" s="2" t="str">
        <f>IF(AB502="","",IF(COUNTIFS(AB$1:AB502,AB502,AD$1:AD502,AD502)&gt;1,"",IF(COUNTIFS(AB:AB,AB502,AD:AD,AD502)&gt;=1,"月作業","")))</f>
        <v/>
      </c>
      <c r="T502" s="2" t="str">
        <f t="shared" ca="1" si="92"/>
        <v/>
      </c>
      <c r="U502" s="2" t="str">
        <f>IF(AB502="","",IF(COUNTIFS(AC$1:AC502,AC502,AD$1:AD502,AD502)&gt;1,"",IF(COUNTIFS(AC:AC,AC502,AD:AD,AD502)&gt;=1,"日作業","")))</f>
        <v/>
      </c>
      <c r="V502" s="2" t="str">
        <f t="shared" ca="1" si="93"/>
        <v/>
      </c>
      <c r="W502" s="2" t="str">
        <f>IF(AB502="","",IF(COUNTIF(AB$1:AB502,AB502)&gt;1,"",IF(COUNTIF(AB:AB,AB502)&gt;=1,"月","")))</f>
        <v/>
      </c>
      <c r="X502" s="2" t="str">
        <f t="shared" ca="1" si="94"/>
        <v/>
      </c>
      <c r="Y502" s="2" t="str">
        <f>IF(AC502="","",IF(COUNTIF(AC$1:AC502,AC502)&gt;1,"",IF(COUNTIF(AC:AC,AC502)&gt;=1,"月日","")))</f>
        <v/>
      </c>
      <c r="Z502" s="2" t="str">
        <f t="shared" ca="1" si="95"/>
        <v/>
      </c>
      <c r="AA502" s="2" t="str">
        <f>IF(AD502="","",IF(COUNTIF(AD$1:AD502,AD502)&gt;1,"",IF(COUNTIF(AD:AD,AD502)&gt;=1,"作業","")))</f>
        <v/>
      </c>
      <c r="AB502" s="2" t="str">
        <f t="shared" si="85"/>
        <v/>
      </c>
      <c r="AC502" s="3" t="str">
        <f t="shared" si="86"/>
        <v/>
      </c>
      <c r="AD502" s="2" t="str">
        <f t="shared" si="87"/>
        <v/>
      </c>
      <c r="AE502" s="2" t="str">
        <f t="shared" si="88"/>
        <v/>
      </c>
      <c r="AF502" s="2" t="str">
        <f t="shared" si="89"/>
        <v/>
      </c>
      <c r="AG502" s="2" t="str">
        <f t="shared" si="96"/>
        <v/>
      </c>
      <c r="AH502" s="2" t="str">
        <f t="shared" si="90"/>
        <v/>
      </c>
      <c r="AI502" s="2" t="str">
        <f t="shared" si="90"/>
        <v/>
      </c>
    </row>
    <row r="503" spans="7:35">
      <c r="G503" s="1" t="str">
        <f>IF(COUNTIF(A$1:A502, A503) &gt; 0, "", IF(SUMIF(A:A, A503,F:F) &gt; 7.75, SUMIF(A:A, A503,F:F) - 7.75, ""))</f>
        <v/>
      </c>
      <c r="M503" s="1" t="s">
        <v>7993</v>
      </c>
      <c r="N503" s="1" t="s">
        <v>9992</v>
      </c>
      <c r="O503" s="1" t="s">
        <v>4252</v>
      </c>
      <c r="P503" s="1" t="s">
        <v>4253</v>
      </c>
      <c r="Q503" s="1" t="s">
        <v>1634</v>
      </c>
      <c r="R503" s="2" t="str">
        <f t="shared" ca="1" si="91"/>
        <v/>
      </c>
      <c r="S503" s="2" t="str">
        <f>IF(AB503="","",IF(COUNTIFS(AB$1:AB503,AB503,AD$1:AD503,AD503)&gt;1,"",IF(COUNTIFS(AB:AB,AB503,AD:AD,AD503)&gt;=1,"月作業","")))</f>
        <v/>
      </c>
      <c r="T503" s="2" t="str">
        <f t="shared" ca="1" si="92"/>
        <v/>
      </c>
      <c r="U503" s="2" t="str">
        <f>IF(AB503="","",IF(COUNTIFS(AC$1:AC503,AC503,AD$1:AD503,AD503)&gt;1,"",IF(COUNTIFS(AC:AC,AC503,AD:AD,AD503)&gt;=1,"日作業","")))</f>
        <v/>
      </c>
      <c r="V503" s="2" t="str">
        <f t="shared" ca="1" si="93"/>
        <v/>
      </c>
      <c r="W503" s="2" t="str">
        <f>IF(AB503="","",IF(COUNTIF(AB$1:AB503,AB503)&gt;1,"",IF(COUNTIF(AB:AB,AB503)&gt;=1,"月","")))</f>
        <v/>
      </c>
      <c r="X503" s="2" t="str">
        <f t="shared" ca="1" si="94"/>
        <v/>
      </c>
      <c r="Y503" s="2" t="str">
        <f>IF(AC503="","",IF(COUNTIF(AC$1:AC503,AC503)&gt;1,"",IF(COUNTIF(AC:AC,AC503)&gt;=1,"月日","")))</f>
        <v/>
      </c>
      <c r="Z503" s="2" t="str">
        <f t="shared" ca="1" si="95"/>
        <v/>
      </c>
      <c r="AA503" s="2" t="str">
        <f>IF(AD503="","",IF(COUNTIF(AD$1:AD503,AD503)&gt;1,"",IF(COUNTIF(AD:AD,AD503)&gt;=1,"作業","")))</f>
        <v/>
      </c>
      <c r="AB503" s="2" t="str">
        <f t="shared" si="85"/>
        <v/>
      </c>
      <c r="AC503" s="3" t="str">
        <f t="shared" si="86"/>
        <v/>
      </c>
      <c r="AD503" s="2" t="str">
        <f t="shared" si="87"/>
        <v/>
      </c>
      <c r="AE503" s="2" t="str">
        <f t="shared" si="88"/>
        <v/>
      </c>
      <c r="AF503" s="2" t="str">
        <f t="shared" si="89"/>
        <v/>
      </c>
      <c r="AG503" s="2" t="str">
        <f t="shared" si="96"/>
        <v/>
      </c>
      <c r="AH503" s="2" t="str">
        <f t="shared" si="90"/>
        <v/>
      </c>
      <c r="AI503" s="2" t="str">
        <f t="shared" si="90"/>
        <v/>
      </c>
    </row>
    <row r="504" spans="7:35">
      <c r="G504" s="1" t="str">
        <f>IF(COUNTIF(A$1:A503, A504) &gt; 0, "", IF(SUMIF(A:A, A504,F:F) &gt; 7.75, SUMIF(A:A, A504,F:F) - 7.75, ""))</f>
        <v/>
      </c>
      <c r="M504" s="1" t="s">
        <v>7994</v>
      </c>
      <c r="N504" s="1" t="s">
        <v>9993</v>
      </c>
      <c r="O504" s="1" t="s">
        <v>4254</v>
      </c>
      <c r="P504" s="1" t="s">
        <v>4255</v>
      </c>
      <c r="Q504" s="1" t="s">
        <v>1635</v>
      </c>
      <c r="R504" s="2" t="str">
        <f t="shared" ca="1" si="91"/>
        <v/>
      </c>
      <c r="S504" s="2" t="str">
        <f>IF(AB504="","",IF(COUNTIFS(AB$1:AB504,AB504,AD$1:AD504,AD504)&gt;1,"",IF(COUNTIFS(AB:AB,AB504,AD:AD,AD504)&gt;=1,"月作業","")))</f>
        <v/>
      </c>
      <c r="T504" s="2" t="str">
        <f t="shared" ca="1" si="92"/>
        <v/>
      </c>
      <c r="U504" s="2" t="str">
        <f>IF(AB504="","",IF(COUNTIFS(AC$1:AC504,AC504,AD$1:AD504,AD504)&gt;1,"",IF(COUNTIFS(AC:AC,AC504,AD:AD,AD504)&gt;=1,"日作業","")))</f>
        <v/>
      </c>
      <c r="V504" s="2" t="str">
        <f t="shared" ca="1" si="93"/>
        <v/>
      </c>
      <c r="W504" s="2" t="str">
        <f>IF(AB504="","",IF(COUNTIF(AB$1:AB504,AB504)&gt;1,"",IF(COUNTIF(AB:AB,AB504)&gt;=1,"月","")))</f>
        <v/>
      </c>
      <c r="X504" s="2" t="str">
        <f t="shared" ca="1" si="94"/>
        <v/>
      </c>
      <c r="Y504" s="2" t="str">
        <f>IF(AC504="","",IF(COUNTIF(AC$1:AC504,AC504)&gt;1,"",IF(COUNTIF(AC:AC,AC504)&gt;=1,"月日","")))</f>
        <v/>
      </c>
      <c r="Z504" s="2" t="str">
        <f t="shared" ca="1" si="95"/>
        <v/>
      </c>
      <c r="AA504" s="2" t="str">
        <f>IF(AD504="","",IF(COUNTIF(AD$1:AD504,AD504)&gt;1,"",IF(COUNTIF(AD:AD,AD504)&gt;=1,"作業","")))</f>
        <v/>
      </c>
      <c r="AB504" s="2" t="str">
        <f t="shared" si="85"/>
        <v/>
      </c>
      <c r="AC504" s="3" t="str">
        <f t="shared" si="86"/>
        <v/>
      </c>
      <c r="AD504" s="2" t="str">
        <f t="shared" si="87"/>
        <v/>
      </c>
      <c r="AE504" s="2" t="str">
        <f t="shared" si="88"/>
        <v/>
      </c>
      <c r="AF504" s="2" t="str">
        <f t="shared" si="89"/>
        <v/>
      </c>
      <c r="AG504" s="2" t="str">
        <f t="shared" si="96"/>
        <v/>
      </c>
      <c r="AH504" s="2" t="str">
        <f t="shared" si="90"/>
        <v/>
      </c>
      <c r="AI504" s="2" t="str">
        <f t="shared" si="90"/>
        <v/>
      </c>
    </row>
    <row r="505" spans="7:35">
      <c r="G505" s="1" t="str">
        <f>IF(COUNTIF(A$1:A504, A505) &gt; 0, "", IF(SUMIF(A:A, A505,F:F) &gt; 7.75, SUMIF(A:A, A505,F:F) - 7.75, ""))</f>
        <v/>
      </c>
      <c r="M505" s="1" t="s">
        <v>7995</v>
      </c>
      <c r="N505" s="1" t="s">
        <v>9994</v>
      </c>
      <c r="O505" s="1" t="s">
        <v>4256</v>
      </c>
      <c r="P505" s="1" t="s">
        <v>4257</v>
      </c>
      <c r="Q505" s="1" t="s">
        <v>1636</v>
      </c>
      <c r="R505" s="2" t="str">
        <f t="shared" ca="1" si="91"/>
        <v/>
      </c>
      <c r="S505" s="2" t="str">
        <f>IF(AB505="","",IF(COUNTIFS(AB$1:AB505,AB505,AD$1:AD505,AD505)&gt;1,"",IF(COUNTIFS(AB:AB,AB505,AD:AD,AD505)&gt;=1,"月作業","")))</f>
        <v/>
      </c>
      <c r="T505" s="2" t="str">
        <f t="shared" ca="1" si="92"/>
        <v/>
      </c>
      <c r="U505" s="2" t="str">
        <f>IF(AB505="","",IF(COUNTIFS(AC$1:AC505,AC505,AD$1:AD505,AD505)&gt;1,"",IF(COUNTIFS(AC:AC,AC505,AD:AD,AD505)&gt;=1,"日作業","")))</f>
        <v/>
      </c>
      <c r="V505" s="2" t="str">
        <f t="shared" ca="1" si="93"/>
        <v/>
      </c>
      <c r="W505" s="2" t="str">
        <f>IF(AB505="","",IF(COUNTIF(AB$1:AB505,AB505)&gt;1,"",IF(COUNTIF(AB:AB,AB505)&gt;=1,"月","")))</f>
        <v/>
      </c>
      <c r="X505" s="2" t="str">
        <f t="shared" ca="1" si="94"/>
        <v/>
      </c>
      <c r="Y505" s="2" t="str">
        <f>IF(AC505="","",IF(COUNTIF(AC$1:AC505,AC505)&gt;1,"",IF(COUNTIF(AC:AC,AC505)&gt;=1,"月日","")))</f>
        <v/>
      </c>
      <c r="Z505" s="2" t="str">
        <f t="shared" ca="1" si="95"/>
        <v/>
      </c>
      <c r="AA505" s="2" t="str">
        <f>IF(AD505="","",IF(COUNTIF(AD$1:AD505,AD505)&gt;1,"",IF(COUNTIF(AD:AD,AD505)&gt;=1,"作業","")))</f>
        <v/>
      </c>
      <c r="AB505" s="2" t="str">
        <f t="shared" si="85"/>
        <v/>
      </c>
      <c r="AC505" s="3" t="str">
        <f t="shared" si="86"/>
        <v/>
      </c>
      <c r="AD505" s="2" t="str">
        <f t="shared" si="87"/>
        <v/>
      </c>
      <c r="AE505" s="2" t="str">
        <f t="shared" si="88"/>
        <v/>
      </c>
      <c r="AF505" s="2" t="str">
        <f t="shared" si="89"/>
        <v/>
      </c>
      <c r="AG505" s="2" t="str">
        <f t="shared" si="96"/>
        <v/>
      </c>
      <c r="AH505" s="2" t="str">
        <f t="shared" si="90"/>
        <v/>
      </c>
      <c r="AI505" s="2" t="str">
        <f t="shared" si="90"/>
        <v/>
      </c>
    </row>
    <row r="506" spans="7:35">
      <c r="G506" s="1" t="str">
        <f>IF(COUNTIF(A$1:A505, A506) &gt; 0, "", IF(SUMIF(A:A, A506,F:F) &gt; 7.75, SUMIF(A:A, A506,F:F) - 7.75, ""))</f>
        <v/>
      </c>
      <c r="M506" s="1" t="s">
        <v>7996</v>
      </c>
      <c r="N506" s="1" t="s">
        <v>9995</v>
      </c>
      <c r="O506" s="1" t="s">
        <v>4258</v>
      </c>
      <c r="P506" s="1" t="s">
        <v>4259</v>
      </c>
      <c r="Q506" s="1" t="s">
        <v>1637</v>
      </c>
      <c r="R506" s="2" t="str">
        <f t="shared" ca="1" si="91"/>
        <v/>
      </c>
      <c r="S506" s="2" t="str">
        <f>IF(AB506="","",IF(COUNTIFS(AB$1:AB506,AB506,AD$1:AD506,AD506)&gt;1,"",IF(COUNTIFS(AB:AB,AB506,AD:AD,AD506)&gt;=1,"月作業","")))</f>
        <v/>
      </c>
      <c r="T506" s="2" t="str">
        <f t="shared" ca="1" si="92"/>
        <v/>
      </c>
      <c r="U506" s="2" t="str">
        <f>IF(AB506="","",IF(COUNTIFS(AC$1:AC506,AC506,AD$1:AD506,AD506)&gt;1,"",IF(COUNTIFS(AC:AC,AC506,AD:AD,AD506)&gt;=1,"日作業","")))</f>
        <v/>
      </c>
      <c r="V506" s="2" t="str">
        <f t="shared" ca="1" si="93"/>
        <v/>
      </c>
      <c r="W506" s="2" t="str">
        <f>IF(AB506="","",IF(COUNTIF(AB$1:AB506,AB506)&gt;1,"",IF(COUNTIF(AB:AB,AB506)&gt;=1,"月","")))</f>
        <v/>
      </c>
      <c r="X506" s="2" t="str">
        <f t="shared" ca="1" si="94"/>
        <v/>
      </c>
      <c r="Y506" s="2" t="str">
        <f>IF(AC506="","",IF(COUNTIF(AC$1:AC506,AC506)&gt;1,"",IF(COUNTIF(AC:AC,AC506)&gt;=1,"月日","")))</f>
        <v/>
      </c>
      <c r="Z506" s="2" t="str">
        <f t="shared" ca="1" si="95"/>
        <v/>
      </c>
      <c r="AA506" s="2" t="str">
        <f>IF(AD506="","",IF(COUNTIF(AD$1:AD506,AD506)&gt;1,"",IF(COUNTIF(AD:AD,AD506)&gt;=1,"作業","")))</f>
        <v/>
      </c>
      <c r="AB506" s="2" t="str">
        <f t="shared" si="85"/>
        <v/>
      </c>
      <c r="AC506" s="3" t="str">
        <f t="shared" si="86"/>
        <v/>
      </c>
      <c r="AD506" s="2" t="str">
        <f t="shared" si="87"/>
        <v/>
      </c>
      <c r="AE506" s="2" t="str">
        <f t="shared" si="88"/>
        <v/>
      </c>
      <c r="AF506" s="2" t="str">
        <f t="shared" si="89"/>
        <v/>
      </c>
      <c r="AG506" s="2" t="str">
        <f t="shared" si="96"/>
        <v/>
      </c>
      <c r="AH506" s="2" t="str">
        <f t="shared" si="90"/>
        <v/>
      </c>
      <c r="AI506" s="2" t="str">
        <f t="shared" si="90"/>
        <v/>
      </c>
    </row>
    <row r="507" spans="7:35">
      <c r="G507" s="1" t="str">
        <f>IF(COUNTIF(A$1:A506, A507) &gt; 0, "", IF(SUMIF(A:A, A507,F:F) &gt; 7.75, SUMIF(A:A, A507,F:F) - 7.75, ""))</f>
        <v/>
      </c>
      <c r="M507" s="1" t="s">
        <v>7997</v>
      </c>
      <c r="N507" s="1" t="s">
        <v>9996</v>
      </c>
      <c r="O507" s="1" t="s">
        <v>4260</v>
      </c>
      <c r="P507" s="1" t="s">
        <v>4261</v>
      </c>
      <c r="Q507" s="1" t="s">
        <v>1638</v>
      </c>
      <c r="R507" s="2" t="str">
        <f t="shared" ca="1" si="91"/>
        <v/>
      </c>
      <c r="S507" s="2" t="str">
        <f>IF(AB507="","",IF(COUNTIFS(AB$1:AB507,AB507,AD$1:AD507,AD507)&gt;1,"",IF(COUNTIFS(AB:AB,AB507,AD:AD,AD507)&gt;=1,"月作業","")))</f>
        <v/>
      </c>
      <c r="T507" s="2" t="str">
        <f t="shared" ca="1" si="92"/>
        <v/>
      </c>
      <c r="U507" s="2" t="str">
        <f>IF(AB507="","",IF(COUNTIFS(AC$1:AC507,AC507,AD$1:AD507,AD507)&gt;1,"",IF(COUNTIFS(AC:AC,AC507,AD:AD,AD507)&gt;=1,"日作業","")))</f>
        <v/>
      </c>
      <c r="V507" s="2" t="str">
        <f t="shared" ca="1" si="93"/>
        <v/>
      </c>
      <c r="W507" s="2" t="str">
        <f>IF(AB507="","",IF(COUNTIF(AB$1:AB507,AB507)&gt;1,"",IF(COUNTIF(AB:AB,AB507)&gt;=1,"月","")))</f>
        <v/>
      </c>
      <c r="X507" s="2" t="str">
        <f t="shared" ca="1" si="94"/>
        <v/>
      </c>
      <c r="Y507" s="2" t="str">
        <f>IF(AC507="","",IF(COUNTIF(AC$1:AC507,AC507)&gt;1,"",IF(COUNTIF(AC:AC,AC507)&gt;=1,"月日","")))</f>
        <v/>
      </c>
      <c r="Z507" s="2" t="str">
        <f t="shared" ca="1" si="95"/>
        <v/>
      </c>
      <c r="AA507" s="2" t="str">
        <f>IF(AD507="","",IF(COUNTIF(AD$1:AD507,AD507)&gt;1,"",IF(COUNTIF(AD:AD,AD507)&gt;=1,"作業","")))</f>
        <v/>
      </c>
      <c r="AB507" s="2" t="str">
        <f t="shared" si="85"/>
        <v/>
      </c>
      <c r="AC507" s="3" t="str">
        <f t="shared" si="86"/>
        <v/>
      </c>
      <c r="AD507" s="2" t="str">
        <f t="shared" si="87"/>
        <v/>
      </c>
      <c r="AE507" s="2" t="str">
        <f t="shared" si="88"/>
        <v/>
      </c>
      <c r="AF507" s="2" t="str">
        <f t="shared" si="89"/>
        <v/>
      </c>
      <c r="AG507" s="2" t="str">
        <f t="shared" si="96"/>
        <v/>
      </c>
      <c r="AH507" s="2" t="str">
        <f t="shared" si="90"/>
        <v/>
      </c>
      <c r="AI507" s="2" t="str">
        <f t="shared" si="90"/>
        <v/>
      </c>
    </row>
    <row r="508" spans="7:35">
      <c r="G508" s="1" t="str">
        <f>IF(COUNTIF(A$1:A507, A508) &gt; 0, "", IF(SUMIF(A:A, A508,F:F) &gt; 7.75, SUMIF(A:A, A508,F:F) - 7.75, ""))</f>
        <v/>
      </c>
      <c r="M508" s="1" t="s">
        <v>7998</v>
      </c>
      <c r="N508" s="1" t="s">
        <v>9997</v>
      </c>
      <c r="O508" s="1" t="s">
        <v>4262</v>
      </c>
      <c r="P508" s="1" t="s">
        <v>4263</v>
      </c>
      <c r="Q508" s="1" t="s">
        <v>1639</v>
      </c>
      <c r="R508" s="2" t="str">
        <f t="shared" ca="1" si="91"/>
        <v/>
      </c>
      <c r="S508" s="2" t="str">
        <f>IF(AB508="","",IF(COUNTIFS(AB$1:AB508,AB508,AD$1:AD508,AD508)&gt;1,"",IF(COUNTIFS(AB:AB,AB508,AD:AD,AD508)&gt;=1,"月作業","")))</f>
        <v/>
      </c>
      <c r="T508" s="2" t="str">
        <f t="shared" ca="1" si="92"/>
        <v/>
      </c>
      <c r="U508" s="2" t="str">
        <f>IF(AB508="","",IF(COUNTIFS(AC$1:AC508,AC508,AD$1:AD508,AD508)&gt;1,"",IF(COUNTIFS(AC:AC,AC508,AD:AD,AD508)&gt;=1,"日作業","")))</f>
        <v/>
      </c>
      <c r="V508" s="2" t="str">
        <f t="shared" ca="1" si="93"/>
        <v/>
      </c>
      <c r="W508" s="2" t="str">
        <f>IF(AB508="","",IF(COUNTIF(AB$1:AB508,AB508)&gt;1,"",IF(COUNTIF(AB:AB,AB508)&gt;=1,"月","")))</f>
        <v/>
      </c>
      <c r="X508" s="2" t="str">
        <f t="shared" ca="1" si="94"/>
        <v/>
      </c>
      <c r="Y508" s="2" t="str">
        <f>IF(AC508="","",IF(COUNTIF(AC$1:AC508,AC508)&gt;1,"",IF(COUNTIF(AC:AC,AC508)&gt;=1,"月日","")))</f>
        <v/>
      </c>
      <c r="Z508" s="2" t="str">
        <f t="shared" ca="1" si="95"/>
        <v/>
      </c>
      <c r="AA508" s="2" t="str">
        <f>IF(AD508="","",IF(COUNTIF(AD$1:AD508,AD508)&gt;1,"",IF(COUNTIF(AD:AD,AD508)&gt;=1,"作業","")))</f>
        <v/>
      </c>
      <c r="AB508" s="2" t="str">
        <f t="shared" si="85"/>
        <v/>
      </c>
      <c r="AC508" s="3" t="str">
        <f t="shared" si="86"/>
        <v/>
      </c>
      <c r="AD508" s="2" t="str">
        <f t="shared" si="87"/>
        <v/>
      </c>
      <c r="AE508" s="2" t="str">
        <f t="shared" si="88"/>
        <v/>
      </c>
      <c r="AF508" s="2" t="str">
        <f t="shared" si="89"/>
        <v/>
      </c>
      <c r="AG508" s="2" t="str">
        <f t="shared" si="96"/>
        <v/>
      </c>
      <c r="AH508" s="2" t="str">
        <f t="shared" si="90"/>
        <v/>
      </c>
      <c r="AI508" s="2" t="str">
        <f t="shared" si="90"/>
        <v/>
      </c>
    </row>
    <row r="509" spans="7:35">
      <c r="G509" s="1" t="str">
        <f>IF(COUNTIF(A$1:A508, A509) &gt; 0, "", IF(SUMIF(A:A, A509,F:F) &gt; 7.75, SUMIF(A:A, A509,F:F) - 7.75, ""))</f>
        <v/>
      </c>
      <c r="M509" s="1" t="s">
        <v>7999</v>
      </c>
      <c r="N509" s="1" t="s">
        <v>9998</v>
      </c>
      <c r="O509" s="1" t="s">
        <v>4264</v>
      </c>
      <c r="P509" s="1" t="s">
        <v>4265</v>
      </c>
      <c r="Q509" s="1" t="s">
        <v>1640</v>
      </c>
      <c r="R509" s="2" t="str">
        <f t="shared" ca="1" si="91"/>
        <v/>
      </c>
      <c r="S509" s="2" t="str">
        <f>IF(AB509="","",IF(COUNTIFS(AB$1:AB509,AB509,AD$1:AD509,AD509)&gt;1,"",IF(COUNTIFS(AB:AB,AB509,AD:AD,AD509)&gt;=1,"月作業","")))</f>
        <v/>
      </c>
      <c r="T509" s="2" t="str">
        <f t="shared" ca="1" si="92"/>
        <v/>
      </c>
      <c r="U509" s="2" t="str">
        <f>IF(AB509="","",IF(COUNTIFS(AC$1:AC509,AC509,AD$1:AD509,AD509)&gt;1,"",IF(COUNTIFS(AC:AC,AC509,AD:AD,AD509)&gt;=1,"日作業","")))</f>
        <v/>
      </c>
      <c r="V509" s="2" t="str">
        <f t="shared" ca="1" si="93"/>
        <v/>
      </c>
      <c r="W509" s="2" t="str">
        <f>IF(AB509="","",IF(COUNTIF(AB$1:AB509,AB509)&gt;1,"",IF(COUNTIF(AB:AB,AB509)&gt;=1,"月","")))</f>
        <v/>
      </c>
      <c r="X509" s="2" t="str">
        <f t="shared" ca="1" si="94"/>
        <v/>
      </c>
      <c r="Y509" s="2" t="str">
        <f>IF(AC509="","",IF(COUNTIF(AC$1:AC509,AC509)&gt;1,"",IF(COUNTIF(AC:AC,AC509)&gt;=1,"月日","")))</f>
        <v/>
      </c>
      <c r="Z509" s="2" t="str">
        <f t="shared" ca="1" si="95"/>
        <v/>
      </c>
      <c r="AA509" s="2" t="str">
        <f>IF(AD509="","",IF(COUNTIF(AD$1:AD509,AD509)&gt;1,"",IF(COUNTIF(AD:AD,AD509)&gt;=1,"作業","")))</f>
        <v/>
      </c>
      <c r="AB509" s="2" t="str">
        <f t="shared" si="85"/>
        <v/>
      </c>
      <c r="AC509" s="3" t="str">
        <f t="shared" si="86"/>
        <v/>
      </c>
      <c r="AD509" s="2" t="str">
        <f t="shared" si="87"/>
        <v/>
      </c>
      <c r="AE509" s="2" t="str">
        <f t="shared" si="88"/>
        <v/>
      </c>
      <c r="AF509" s="2" t="str">
        <f t="shared" si="89"/>
        <v/>
      </c>
      <c r="AG509" s="2" t="str">
        <f t="shared" si="96"/>
        <v/>
      </c>
      <c r="AH509" s="2" t="str">
        <f t="shared" si="90"/>
        <v/>
      </c>
      <c r="AI509" s="2" t="str">
        <f t="shared" si="90"/>
        <v/>
      </c>
    </row>
    <row r="510" spans="7:35">
      <c r="G510" s="1" t="str">
        <f>IF(COUNTIF(A$1:A509, A510) &gt; 0, "", IF(SUMIF(A:A, A510,F:F) &gt; 7.75, SUMIF(A:A, A510,F:F) - 7.75, ""))</f>
        <v/>
      </c>
      <c r="M510" s="1" t="s">
        <v>8000</v>
      </c>
      <c r="N510" s="1" t="s">
        <v>9999</v>
      </c>
      <c r="O510" s="1" t="s">
        <v>4266</v>
      </c>
      <c r="P510" s="1" t="s">
        <v>4267</v>
      </c>
      <c r="Q510" s="1" t="s">
        <v>1641</v>
      </c>
      <c r="R510" s="2" t="str">
        <f t="shared" ca="1" si="91"/>
        <v/>
      </c>
      <c r="S510" s="2" t="str">
        <f>IF(AB510="","",IF(COUNTIFS(AB$1:AB510,AB510,AD$1:AD510,AD510)&gt;1,"",IF(COUNTIFS(AB:AB,AB510,AD:AD,AD510)&gt;=1,"月作業","")))</f>
        <v/>
      </c>
      <c r="T510" s="2" t="str">
        <f t="shared" ca="1" si="92"/>
        <v/>
      </c>
      <c r="U510" s="2" t="str">
        <f>IF(AB510="","",IF(COUNTIFS(AC$1:AC510,AC510,AD$1:AD510,AD510)&gt;1,"",IF(COUNTIFS(AC:AC,AC510,AD:AD,AD510)&gt;=1,"日作業","")))</f>
        <v/>
      </c>
      <c r="V510" s="2" t="str">
        <f t="shared" ca="1" si="93"/>
        <v/>
      </c>
      <c r="W510" s="2" t="str">
        <f>IF(AB510="","",IF(COUNTIF(AB$1:AB510,AB510)&gt;1,"",IF(COUNTIF(AB:AB,AB510)&gt;=1,"月","")))</f>
        <v/>
      </c>
      <c r="X510" s="2" t="str">
        <f t="shared" ca="1" si="94"/>
        <v/>
      </c>
      <c r="Y510" s="2" t="str">
        <f>IF(AC510="","",IF(COUNTIF(AC$1:AC510,AC510)&gt;1,"",IF(COUNTIF(AC:AC,AC510)&gt;=1,"月日","")))</f>
        <v/>
      </c>
      <c r="Z510" s="2" t="str">
        <f t="shared" ca="1" si="95"/>
        <v/>
      </c>
      <c r="AA510" s="2" t="str">
        <f>IF(AD510="","",IF(COUNTIF(AD$1:AD510,AD510)&gt;1,"",IF(COUNTIF(AD:AD,AD510)&gt;=1,"作業","")))</f>
        <v/>
      </c>
      <c r="AB510" s="2" t="str">
        <f t="shared" si="85"/>
        <v/>
      </c>
      <c r="AC510" s="3" t="str">
        <f t="shared" si="86"/>
        <v/>
      </c>
      <c r="AD510" s="2" t="str">
        <f t="shared" si="87"/>
        <v/>
      </c>
      <c r="AE510" s="2" t="str">
        <f t="shared" si="88"/>
        <v/>
      </c>
      <c r="AF510" s="2" t="str">
        <f t="shared" si="89"/>
        <v/>
      </c>
      <c r="AG510" s="2" t="str">
        <f t="shared" si="96"/>
        <v/>
      </c>
      <c r="AH510" s="2" t="str">
        <f t="shared" si="90"/>
        <v/>
      </c>
      <c r="AI510" s="2" t="str">
        <f t="shared" si="90"/>
        <v/>
      </c>
    </row>
    <row r="511" spans="7:35">
      <c r="G511" s="1" t="str">
        <f>IF(COUNTIF(A$1:A510, A511) &gt; 0, "", IF(SUMIF(A:A, A511,F:F) &gt; 7.75, SUMIF(A:A, A511,F:F) - 7.75, ""))</f>
        <v/>
      </c>
      <c r="M511" s="1" t="s">
        <v>8001</v>
      </c>
      <c r="N511" s="1" t="s">
        <v>10000</v>
      </c>
      <c r="O511" s="1" t="s">
        <v>4268</v>
      </c>
      <c r="P511" s="1" t="s">
        <v>4269</v>
      </c>
      <c r="Q511" s="1" t="s">
        <v>1642</v>
      </c>
      <c r="R511" s="2" t="str">
        <f t="shared" ca="1" si="91"/>
        <v/>
      </c>
      <c r="S511" s="2" t="str">
        <f>IF(AB511="","",IF(COUNTIFS(AB$1:AB511,AB511,AD$1:AD511,AD511)&gt;1,"",IF(COUNTIFS(AB:AB,AB511,AD:AD,AD511)&gt;=1,"月作業","")))</f>
        <v/>
      </c>
      <c r="T511" s="2" t="str">
        <f t="shared" ca="1" si="92"/>
        <v/>
      </c>
      <c r="U511" s="2" t="str">
        <f>IF(AB511="","",IF(COUNTIFS(AC$1:AC511,AC511,AD$1:AD511,AD511)&gt;1,"",IF(COUNTIFS(AC:AC,AC511,AD:AD,AD511)&gt;=1,"日作業","")))</f>
        <v/>
      </c>
      <c r="V511" s="2" t="str">
        <f t="shared" ca="1" si="93"/>
        <v/>
      </c>
      <c r="W511" s="2" t="str">
        <f>IF(AB511="","",IF(COUNTIF(AB$1:AB511,AB511)&gt;1,"",IF(COUNTIF(AB:AB,AB511)&gt;=1,"月","")))</f>
        <v/>
      </c>
      <c r="X511" s="2" t="str">
        <f t="shared" ca="1" si="94"/>
        <v/>
      </c>
      <c r="Y511" s="2" t="str">
        <f>IF(AC511="","",IF(COUNTIF(AC$1:AC511,AC511)&gt;1,"",IF(COUNTIF(AC:AC,AC511)&gt;=1,"月日","")))</f>
        <v/>
      </c>
      <c r="Z511" s="2" t="str">
        <f t="shared" ca="1" si="95"/>
        <v/>
      </c>
      <c r="AA511" s="2" t="str">
        <f>IF(AD511="","",IF(COUNTIF(AD$1:AD511,AD511)&gt;1,"",IF(COUNTIF(AD:AD,AD511)&gt;=1,"作業","")))</f>
        <v/>
      </c>
      <c r="AB511" s="2" t="str">
        <f t="shared" si="85"/>
        <v/>
      </c>
      <c r="AC511" s="3" t="str">
        <f t="shared" si="86"/>
        <v/>
      </c>
      <c r="AD511" s="2" t="str">
        <f t="shared" si="87"/>
        <v/>
      </c>
      <c r="AE511" s="2" t="str">
        <f t="shared" si="88"/>
        <v/>
      </c>
      <c r="AF511" s="2" t="str">
        <f t="shared" si="89"/>
        <v/>
      </c>
      <c r="AG511" s="2" t="str">
        <f t="shared" si="96"/>
        <v/>
      </c>
      <c r="AH511" s="2" t="str">
        <f t="shared" si="90"/>
        <v/>
      </c>
      <c r="AI511" s="2" t="str">
        <f t="shared" si="90"/>
        <v/>
      </c>
    </row>
    <row r="512" spans="7:35">
      <c r="G512" s="1" t="str">
        <f>IF(COUNTIF(A$1:A511, A512) &gt; 0, "", IF(SUMIF(A:A, A512,F:F) &gt; 7.75, SUMIF(A:A, A512,F:F) - 7.75, ""))</f>
        <v/>
      </c>
      <c r="M512" s="1" t="s">
        <v>8002</v>
      </c>
      <c r="N512" s="1" t="s">
        <v>10001</v>
      </c>
      <c r="O512" s="1" t="s">
        <v>4270</v>
      </c>
      <c r="P512" s="1" t="s">
        <v>4271</v>
      </c>
      <c r="Q512" s="1" t="s">
        <v>1643</v>
      </c>
      <c r="R512" s="2" t="str">
        <f t="shared" ca="1" si="91"/>
        <v/>
      </c>
      <c r="S512" s="2" t="str">
        <f>IF(AB512="","",IF(COUNTIFS(AB$1:AB512,AB512,AD$1:AD512,AD512)&gt;1,"",IF(COUNTIFS(AB:AB,AB512,AD:AD,AD512)&gt;=1,"月作業","")))</f>
        <v/>
      </c>
      <c r="T512" s="2" t="str">
        <f t="shared" ca="1" si="92"/>
        <v/>
      </c>
      <c r="U512" s="2" t="str">
        <f>IF(AB512="","",IF(COUNTIFS(AC$1:AC512,AC512,AD$1:AD512,AD512)&gt;1,"",IF(COUNTIFS(AC:AC,AC512,AD:AD,AD512)&gt;=1,"日作業","")))</f>
        <v/>
      </c>
      <c r="V512" s="2" t="str">
        <f t="shared" ca="1" si="93"/>
        <v/>
      </c>
      <c r="W512" s="2" t="str">
        <f>IF(AB512="","",IF(COUNTIF(AB$1:AB512,AB512)&gt;1,"",IF(COUNTIF(AB:AB,AB512)&gt;=1,"月","")))</f>
        <v/>
      </c>
      <c r="X512" s="2" t="str">
        <f t="shared" ca="1" si="94"/>
        <v/>
      </c>
      <c r="Y512" s="2" t="str">
        <f>IF(AC512="","",IF(COUNTIF(AC$1:AC512,AC512)&gt;1,"",IF(COUNTIF(AC:AC,AC512)&gt;=1,"月日","")))</f>
        <v/>
      </c>
      <c r="Z512" s="2" t="str">
        <f t="shared" ca="1" si="95"/>
        <v/>
      </c>
      <c r="AA512" s="2" t="str">
        <f>IF(AD512="","",IF(COUNTIF(AD$1:AD512,AD512)&gt;1,"",IF(COUNTIF(AD:AD,AD512)&gt;=1,"作業","")))</f>
        <v/>
      </c>
      <c r="AB512" s="2" t="str">
        <f t="shared" si="85"/>
        <v/>
      </c>
      <c r="AC512" s="3" t="str">
        <f t="shared" si="86"/>
        <v/>
      </c>
      <c r="AD512" s="2" t="str">
        <f t="shared" si="87"/>
        <v/>
      </c>
      <c r="AE512" s="2" t="str">
        <f t="shared" si="88"/>
        <v/>
      </c>
      <c r="AF512" s="2" t="str">
        <f t="shared" si="89"/>
        <v/>
      </c>
      <c r="AG512" s="2" t="str">
        <f t="shared" si="96"/>
        <v/>
      </c>
      <c r="AH512" s="2" t="str">
        <f t="shared" si="90"/>
        <v/>
      </c>
      <c r="AI512" s="2" t="str">
        <f t="shared" si="90"/>
        <v/>
      </c>
    </row>
    <row r="513" spans="7:35">
      <c r="G513" s="1" t="str">
        <f>IF(COUNTIF(A$1:A512, A513) &gt; 0, "", IF(SUMIF(A:A, A513,F:F) &gt; 7.75, SUMIF(A:A, A513,F:F) - 7.75, ""))</f>
        <v/>
      </c>
      <c r="M513" s="1" t="s">
        <v>8003</v>
      </c>
      <c r="N513" s="1" t="s">
        <v>10002</v>
      </c>
      <c r="O513" s="1" t="s">
        <v>4272</v>
      </c>
      <c r="P513" s="1" t="s">
        <v>4273</v>
      </c>
      <c r="Q513" s="1" t="s">
        <v>1644</v>
      </c>
      <c r="R513" s="2" t="str">
        <f t="shared" ca="1" si="91"/>
        <v/>
      </c>
      <c r="S513" s="2" t="str">
        <f>IF(AB513="","",IF(COUNTIFS(AB$1:AB513,AB513,AD$1:AD513,AD513)&gt;1,"",IF(COUNTIFS(AB:AB,AB513,AD:AD,AD513)&gt;=1,"月作業","")))</f>
        <v/>
      </c>
      <c r="T513" s="2" t="str">
        <f t="shared" ca="1" si="92"/>
        <v/>
      </c>
      <c r="U513" s="2" t="str">
        <f>IF(AB513="","",IF(COUNTIFS(AC$1:AC513,AC513,AD$1:AD513,AD513)&gt;1,"",IF(COUNTIFS(AC:AC,AC513,AD:AD,AD513)&gt;=1,"日作業","")))</f>
        <v/>
      </c>
      <c r="V513" s="2" t="str">
        <f t="shared" ca="1" si="93"/>
        <v/>
      </c>
      <c r="W513" s="2" t="str">
        <f>IF(AB513="","",IF(COUNTIF(AB$1:AB513,AB513)&gt;1,"",IF(COUNTIF(AB:AB,AB513)&gt;=1,"月","")))</f>
        <v/>
      </c>
      <c r="X513" s="2" t="str">
        <f t="shared" ca="1" si="94"/>
        <v/>
      </c>
      <c r="Y513" s="2" t="str">
        <f>IF(AC513="","",IF(COUNTIF(AC$1:AC513,AC513)&gt;1,"",IF(COUNTIF(AC:AC,AC513)&gt;=1,"月日","")))</f>
        <v/>
      </c>
      <c r="Z513" s="2" t="str">
        <f t="shared" ca="1" si="95"/>
        <v/>
      </c>
      <c r="AA513" s="2" t="str">
        <f>IF(AD513="","",IF(COUNTIF(AD$1:AD513,AD513)&gt;1,"",IF(COUNTIF(AD:AD,AD513)&gt;=1,"作業","")))</f>
        <v/>
      </c>
      <c r="AB513" s="2" t="str">
        <f t="shared" si="85"/>
        <v/>
      </c>
      <c r="AC513" s="3" t="str">
        <f t="shared" si="86"/>
        <v/>
      </c>
      <c r="AD513" s="2" t="str">
        <f t="shared" si="87"/>
        <v/>
      </c>
      <c r="AE513" s="2" t="str">
        <f t="shared" si="88"/>
        <v/>
      </c>
      <c r="AF513" s="2" t="str">
        <f t="shared" si="89"/>
        <v/>
      </c>
      <c r="AG513" s="2" t="str">
        <f t="shared" si="96"/>
        <v/>
      </c>
      <c r="AH513" s="2" t="str">
        <f t="shared" si="90"/>
        <v/>
      </c>
      <c r="AI513" s="2" t="str">
        <f t="shared" si="90"/>
        <v/>
      </c>
    </row>
    <row r="514" spans="7:35">
      <c r="G514" s="1" t="str">
        <f>IF(COUNTIF(A$1:A513, A514) &gt; 0, "", IF(SUMIF(A:A, A514,F:F) &gt; 7.75, SUMIF(A:A, A514,F:F) - 7.75, ""))</f>
        <v/>
      </c>
      <c r="M514" s="1" t="s">
        <v>8004</v>
      </c>
      <c r="N514" s="1" t="s">
        <v>10003</v>
      </c>
      <c r="O514" s="1" t="s">
        <v>4274</v>
      </c>
      <c r="P514" s="1" t="s">
        <v>4275</v>
      </c>
      <c r="Q514" s="1" t="s">
        <v>1645</v>
      </c>
      <c r="R514" s="2" t="str">
        <f t="shared" ca="1" si="91"/>
        <v/>
      </c>
      <c r="S514" s="2" t="str">
        <f>IF(AB514="","",IF(COUNTIFS(AB$1:AB514,AB514,AD$1:AD514,AD514)&gt;1,"",IF(COUNTIFS(AB:AB,AB514,AD:AD,AD514)&gt;=1,"月作業","")))</f>
        <v/>
      </c>
      <c r="T514" s="2" t="str">
        <f t="shared" ca="1" si="92"/>
        <v/>
      </c>
      <c r="U514" s="2" t="str">
        <f>IF(AB514="","",IF(COUNTIFS(AC$1:AC514,AC514,AD$1:AD514,AD514)&gt;1,"",IF(COUNTIFS(AC:AC,AC514,AD:AD,AD514)&gt;=1,"日作業","")))</f>
        <v/>
      </c>
      <c r="V514" s="2" t="str">
        <f t="shared" ca="1" si="93"/>
        <v/>
      </c>
      <c r="W514" s="2" t="str">
        <f>IF(AB514="","",IF(COUNTIF(AB$1:AB514,AB514)&gt;1,"",IF(COUNTIF(AB:AB,AB514)&gt;=1,"月","")))</f>
        <v/>
      </c>
      <c r="X514" s="2" t="str">
        <f t="shared" ca="1" si="94"/>
        <v/>
      </c>
      <c r="Y514" s="2" t="str">
        <f>IF(AC514="","",IF(COUNTIF(AC$1:AC514,AC514)&gt;1,"",IF(COUNTIF(AC:AC,AC514)&gt;=1,"月日","")))</f>
        <v/>
      </c>
      <c r="Z514" s="2" t="str">
        <f t="shared" ca="1" si="95"/>
        <v/>
      </c>
      <c r="AA514" s="2" t="str">
        <f>IF(AD514="","",IF(COUNTIF(AD$1:AD514,AD514)&gt;1,"",IF(COUNTIF(AD:AD,AD514)&gt;=1,"作業","")))</f>
        <v/>
      </c>
      <c r="AB514" s="2" t="str">
        <f t="shared" ref="AB514:AB577" si="97">IF(A514=0,"",MONTH(A514))</f>
        <v/>
      </c>
      <c r="AC514" s="3" t="str">
        <f t="shared" ref="AC514:AC577" si="98">IF(A514=0,"",A514)</f>
        <v/>
      </c>
      <c r="AD514" s="2" t="str">
        <f t="shared" ref="AD514:AD577" si="99">IF(B514&amp;C514&amp;D514=0,"",B514&amp;C514&amp;D514)</f>
        <v/>
      </c>
      <c r="AE514" s="2" t="str">
        <f t="shared" ref="AE514:AE577" si="100">IF(C514&amp;D514=0,"",C514&amp;D514)</f>
        <v/>
      </c>
      <c r="AF514" s="2" t="str">
        <f t="shared" ref="AF514:AF577" si="101">IF(B514=0,"",B514)</f>
        <v/>
      </c>
      <c r="AG514" s="2" t="str">
        <f t="shared" si="96"/>
        <v/>
      </c>
      <c r="AH514" s="2" t="str">
        <f t="shared" ref="AH514:AI577" si="102">IF(C514=0,"",C514)</f>
        <v/>
      </c>
      <c r="AI514" s="2" t="str">
        <f t="shared" si="102"/>
        <v/>
      </c>
    </row>
    <row r="515" spans="7:35">
      <c r="G515" s="1" t="str">
        <f>IF(COUNTIF(A$1:A514, A515) &gt; 0, "", IF(SUMIF(A:A, A515,F:F) &gt; 7.75, SUMIF(A:A, A515,F:F) - 7.75, ""))</f>
        <v/>
      </c>
      <c r="M515" s="1" t="s">
        <v>8005</v>
      </c>
      <c r="N515" s="1" t="s">
        <v>10004</v>
      </c>
      <c r="O515" s="1" t="s">
        <v>4276</v>
      </c>
      <c r="P515" s="1" t="s">
        <v>4277</v>
      </c>
      <c r="Q515" s="1" t="s">
        <v>1646</v>
      </c>
      <c r="R515" s="2" t="str">
        <f t="shared" ref="R515:R578" ca="1" si="103">IF(S515="","",IF(COUNTIF(INDIRECT("S$1:S"&amp;ROW()),"月作業")&gt;=1,"月作業"&amp;COUNTIF(INDIRECT("S$1:S"&amp;ROW()),"月作業"),""))</f>
        <v/>
      </c>
      <c r="S515" s="2" t="str">
        <f>IF(AB515="","",IF(COUNTIFS(AB$1:AB515,AB515,AD$1:AD515,AD515)&gt;1,"",IF(COUNTIFS(AB:AB,AB515,AD:AD,AD515)&gt;=1,"月作業","")))</f>
        <v/>
      </c>
      <c r="T515" s="2" t="str">
        <f t="shared" ref="T515:T578" ca="1" si="104">IF(U515="","",IF(COUNTIF(INDIRECT("U$1:U"&amp;ROW()),"日作業")&gt;=1,"日作業"&amp;COUNTIF(INDIRECT("U$1:U"&amp;ROW()),"日作業"),""))</f>
        <v/>
      </c>
      <c r="U515" s="2" t="str">
        <f>IF(AB515="","",IF(COUNTIFS(AC$1:AC515,AC515,AD$1:AD515,AD515)&gt;1,"",IF(COUNTIFS(AC:AC,AC515,AD:AD,AD515)&gt;=1,"日作業","")))</f>
        <v/>
      </c>
      <c r="V515" s="2" t="str">
        <f t="shared" ref="V515:V578" ca="1" si="105">IF(W515="","",IF(COUNTIF(INDIRECT("W$1:W"&amp;ROW()),"月")&gt;=1,"月"&amp;COUNTIF(INDIRECT("W$1:W"&amp;ROW()),"月"),""))</f>
        <v/>
      </c>
      <c r="W515" s="2" t="str">
        <f>IF(AB515="","",IF(COUNTIF(AB$1:AB515,AB515)&gt;1,"",IF(COUNTIF(AB:AB,AB515)&gt;=1,"月","")))</f>
        <v/>
      </c>
      <c r="X515" s="2" t="str">
        <f t="shared" ref="X515:X578" ca="1" si="106">IF(Y515="","",IF(COUNTIF(INDIRECT("Y$1:Y"&amp;ROW()),"月日")&gt;=1,"月日"&amp;COUNTIF(INDIRECT("Y$1:Y"&amp;ROW()),"月日"),""))</f>
        <v/>
      </c>
      <c r="Y515" s="2" t="str">
        <f>IF(AC515="","",IF(COUNTIF(AC$1:AC515,AC515)&gt;1,"",IF(COUNTIF(AC:AC,AC515)&gt;=1,"月日","")))</f>
        <v/>
      </c>
      <c r="Z515" s="2" t="str">
        <f t="shared" ref="Z515:Z578" ca="1" si="107">IF(AA515="","",IF(COUNTIF(INDIRECT("AA$1:AA"&amp;ROW()),"作業")&gt;=1,"作業"&amp;COUNTIF(INDIRECT("AA$1:AA"&amp;ROW()),"作業"),""))</f>
        <v/>
      </c>
      <c r="AA515" s="2" t="str">
        <f>IF(AD515="","",IF(COUNTIF(AD$1:AD515,AD515)&gt;1,"",IF(COUNTIF(AD:AD,AD515)&gt;=1,"作業","")))</f>
        <v/>
      </c>
      <c r="AB515" s="2" t="str">
        <f t="shared" si="97"/>
        <v/>
      </c>
      <c r="AC515" s="3" t="str">
        <f t="shared" si="98"/>
        <v/>
      </c>
      <c r="AD515" s="2" t="str">
        <f t="shared" si="99"/>
        <v/>
      </c>
      <c r="AE515" s="2" t="str">
        <f t="shared" si="100"/>
        <v/>
      </c>
      <c r="AF515" s="2" t="str">
        <f t="shared" si="101"/>
        <v/>
      </c>
      <c r="AG515" s="2" t="str">
        <f t="shared" ref="AG515:AG578" si="108">IF(E515=0,"",E515)</f>
        <v/>
      </c>
      <c r="AH515" s="2" t="str">
        <f t="shared" si="102"/>
        <v/>
      </c>
      <c r="AI515" s="2" t="str">
        <f t="shared" si="102"/>
        <v/>
      </c>
    </row>
    <row r="516" spans="7:35">
      <c r="G516" s="1" t="str">
        <f>IF(COUNTIF(A$1:A515, A516) &gt; 0, "", IF(SUMIF(A:A, A516,F:F) &gt; 7.75, SUMIF(A:A, A516,F:F) - 7.75, ""))</f>
        <v/>
      </c>
      <c r="M516" s="1" t="s">
        <v>8006</v>
      </c>
      <c r="N516" s="1" t="s">
        <v>10005</v>
      </c>
      <c r="O516" s="1" t="s">
        <v>4278</v>
      </c>
      <c r="P516" s="1" t="s">
        <v>4279</v>
      </c>
      <c r="Q516" s="1" t="s">
        <v>1647</v>
      </c>
      <c r="R516" s="2" t="str">
        <f t="shared" ca="1" si="103"/>
        <v/>
      </c>
      <c r="S516" s="2" t="str">
        <f>IF(AB516="","",IF(COUNTIFS(AB$1:AB516,AB516,AD$1:AD516,AD516)&gt;1,"",IF(COUNTIFS(AB:AB,AB516,AD:AD,AD516)&gt;=1,"月作業","")))</f>
        <v/>
      </c>
      <c r="T516" s="2" t="str">
        <f t="shared" ca="1" si="104"/>
        <v/>
      </c>
      <c r="U516" s="2" t="str">
        <f>IF(AB516="","",IF(COUNTIFS(AC$1:AC516,AC516,AD$1:AD516,AD516)&gt;1,"",IF(COUNTIFS(AC:AC,AC516,AD:AD,AD516)&gt;=1,"日作業","")))</f>
        <v/>
      </c>
      <c r="V516" s="2" t="str">
        <f t="shared" ca="1" si="105"/>
        <v/>
      </c>
      <c r="W516" s="2" t="str">
        <f>IF(AB516="","",IF(COUNTIF(AB$1:AB516,AB516)&gt;1,"",IF(COUNTIF(AB:AB,AB516)&gt;=1,"月","")))</f>
        <v/>
      </c>
      <c r="X516" s="2" t="str">
        <f t="shared" ca="1" si="106"/>
        <v/>
      </c>
      <c r="Y516" s="2" t="str">
        <f>IF(AC516="","",IF(COUNTIF(AC$1:AC516,AC516)&gt;1,"",IF(COUNTIF(AC:AC,AC516)&gt;=1,"月日","")))</f>
        <v/>
      </c>
      <c r="Z516" s="2" t="str">
        <f t="shared" ca="1" si="107"/>
        <v/>
      </c>
      <c r="AA516" s="2" t="str">
        <f>IF(AD516="","",IF(COUNTIF(AD$1:AD516,AD516)&gt;1,"",IF(COUNTIF(AD:AD,AD516)&gt;=1,"作業","")))</f>
        <v/>
      </c>
      <c r="AB516" s="2" t="str">
        <f t="shared" si="97"/>
        <v/>
      </c>
      <c r="AC516" s="3" t="str">
        <f t="shared" si="98"/>
        <v/>
      </c>
      <c r="AD516" s="2" t="str">
        <f t="shared" si="99"/>
        <v/>
      </c>
      <c r="AE516" s="2" t="str">
        <f t="shared" si="100"/>
        <v/>
      </c>
      <c r="AF516" s="2" t="str">
        <f t="shared" si="101"/>
        <v/>
      </c>
      <c r="AG516" s="2" t="str">
        <f t="shared" si="108"/>
        <v/>
      </c>
      <c r="AH516" s="2" t="str">
        <f t="shared" si="102"/>
        <v/>
      </c>
      <c r="AI516" s="2" t="str">
        <f t="shared" si="102"/>
        <v/>
      </c>
    </row>
    <row r="517" spans="7:35">
      <c r="G517" s="1" t="str">
        <f>IF(COUNTIF(A$1:A516, A517) &gt; 0, "", IF(SUMIF(A:A, A517,F:F) &gt; 7.75, SUMIF(A:A, A517,F:F) - 7.75, ""))</f>
        <v/>
      </c>
      <c r="M517" s="1" t="s">
        <v>8007</v>
      </c>
      <c r="N517" s="1" t="s">
        <v>10006</v>
      </c>
      <c r="O517" s="1" t="s">
        <v>4280</v>
      </c>
      <c r="P517" s="1" t="s">
        <v>4281</v>
      </c>
      <c r="Q517" s="1" t="s">
        <v>1648</v>
      </c>
      <c r="R517" s="2" t="str">
        <f t="shared" ca="1" si="103"/>
        <v/>
      </c>
      <c r="S517" s="2" t="str">
        <f>IF(AB517="","",IF(COUNTIFS(AB$1:AB517,AB517,AD$1:AD517,AD517)&gt;1,"",IF(COUNTIFS(AB:AB,AB517,AD:AD,AD517)&gt;=1,"月作業","")))</f>
        <v/>
      </c>
      <c r="T517" s="2" t="str">
        <f t="shared" ca="1" si="104"/>
        <v/>
      </c>
      <c r="U517" s="2" t="str">
        <f>IF(AB517="","",IF(COUNTIFS(AC$1:AC517,AC517,AD$1:AD517,AD517)&gt;1,"",IF(COUNTIFS(AC:AC,AC517,AD:AD,AD517)&gt;=1,"日作業","")))</f>
        <v/>
      </c>
      <c r="V517" s="2" t="str">
        <f t="shared" ca="1" si="105"/>
        <v/>
      </c>
      <c r="W517" s="2" t="str">
        <f>IF(AB517="","",IF(COUNTIF(AB$1:AB517,AB517)&gt;1,"",IF(COUNTIF(AB:AB,AB517)&gt;=1,"月","")))</f>
        <v/>
      </c>
      <c r="X517" s="2" t="str">
        <f t="shared" ca="1" si="106"/>
        <v/>
      </c>
      <c r="Y517" s="2" t="str">
        <f>IF(AC517="","",IF(COUNTIF(AC$1:AC517,AC517)&gt;1,"",IF(COUNTIF(AC:AC,AC517)&gt;=1,"月日","")))</f>
        <v/>
      </c>
      <c r="Z517" s="2" t="str">
        <f t="shared" ca="1" si="107"/>
        <v/>
      </c>
      <c r="AA517" s="2" t="str">
        <f>IF(AD517="","",IF(COUNTIF(AD$1:AD517,AD517)&gt;1,"",IF(COUNTIF(AD:AD,AD517)&gt;=1,"作業","")))</f>
        <v/>
      </c>
      <c r="AB517" s="2" t="str">
        <f t="shared" si="97"/>
        <v/>
      </c>
      <c r="AC517" s="3" t="str">
        <f t="shared" si="98"/>
        <v/>
      </c>
      <c r="AD517" s="2" t="str">
        <f t="shared" si="99"/>
        <v/>
      </c>
      <c r="AE517" s="2" t="str">
        <f t="shared" si="100"/>
        <v/>
      </c>
      <c r="AF517" s="2" t="str">
        <f t="shared" si="101"/>
        <v/>
      </c>
      <c r="AG517" s="2" t="str">
        <f t="shared" si="108"/>
        <v/>
      </c>
      <c r="AH517" s="2" t="str">
        <f t="shared" si="102"/>
        <v/>
      </c>
      <c r="AI517" s="2" t="str">
        <f t="shared" si="102"/>
        <v/>
      </c>
    </row>
    <row r="518" spans="7:35">
      <c r="G518" s="1" t="str">
        <f>IF(COUNTIF(A$1:A517, A518) &gt; 0, "", IF(SUMIF(A:A, A518,F:F) &gt; 7.75, SUMIF(A:A, A518,F:F) - 7.75, ""))</f>
        <v/>
      </c>
      <c r="M518" s="1" t="s">
        <v>8008</v>
      </c>
      <c r="N518" s="1" t="s">
        <v>10007</v>
      </c>
      <c r="O518" s="1" t="s">
        <v>4282</v>
      </c>
      <c r="P518" s="1" t="s">
        <v>4283</v>
      </c>
      <c r="Q518" s="1" t="s">
        <v>1649</v>
      </c>
      <c r="R518" s="2" t="str">
        <f t="shared" ca="1" si="103"/>
        <v/>
      </c>
      <c r="S518" s="2" t="str">
        <f>IF(AB518="","",IF(COUNTIFS(AB$1:AB518,AB518,AD$1:AD518,AD518)&gt;1,"",IF(COUNTIFS(AB:AB,AB518,AD:AD,AD518)&gt;=1,"月作業","")))</f>
        <v/>
      </c>
      <c r="T518" s="2" t="str">
        <f t="shared" ca="1" si="104"/>
        <v/>
      </c>
      <c r="U518" s="2" t="str">
        <f>IF(AB518="","",IF(COUNTIFS(AC$1:AC518,AC518,AD$1:AD518,AD518)&gt;1,"",IF(COUNTIFS(AC:AC,AC518,AD:AD,AD518)&gt;=1,"日作業","")))</f>
        <v/>
      </c>
      <c r="V518" s="2" t="str">
        <f t="shared" ca="1" si="105"/>
        <v/>
      </c>
      <c r="W518" s="2" t="str">
        <f>IF(AB518="","",IF(COUNTIF(AB$1:AB518,AB518)&gt;1,"",IF(COUNTIF(AB:AB,AB518)&gt;=1,"月","")))</f>
        <v/>
      </c>
      <c r="X518" s="2" t="str">
        <f t="shared" ca="1" si="106"/>
        <v/>
      </c>
      <c r="Y518" s="2" t="str">
        <f>IF(AC518="","",IF(COUNTIF(AC$1:AC518,AC518)&gt;1,"",IF(COUNTIF(AC:AC,AC518)&gt;=1,"月日","")))</f>
        <v/>
      </c>
      <c r="Z518" s="2" t="str">
        <f t="shared" ca="1" si="107"/>
        <v/>
      </c>
      <c r="AA518" s="2" t="str">
        <f>IF(AD518="","",IF(COUNTIF(AD$1:AD518,AD518)&gt;1,"",IF(COUNTIF(AD:AD,AD518)&gt;=1,"作業","")))</f>
        <v/>
      </c>
      <c r="AB518" s="2" t="str">
        <f t="shared" si="97"/>
        <v/>
      </c>
      <c r="AC518" s="3" t="str">
        <f t="shared" si="98"/>
        <v/>
      </c>
      <c r="AD518" s="2" t="str">
        <f t="shared" si="99"/>
        <v/>
      </c>
      <c r="AE518" s="2" t="str">
        <f t="shared" si="100"/>
        <v/>
      </c>
      <c r="AF518" s="2" t="str">
        <f t="shared" si="101"/>
        <v/>
      </c>
      <c r="AG518" s="2" t="str">
        <f t="shared" si="108"/>
        <v/>
      </c>
      <c r="AH518" s="2" t="str">
        <f t="shared" si="102"/>
        <v/>
      </c>
      <c r="AI518" s="2" t="str">
        <f t="shared" si="102"/>
        <v/>
      </c>
    </row>
    <row r="519" spans="7:35">
      <c r="G519" s="1" t="str">
        <f>IF(COUNTIF(A$1:A518, A519) &gt; 0, "", IF(SUMIF(A:A, A519,F:F) &gt; 7.75, SUMIF(A:A, A519,F:F) - 7.75, ""))</f>
        <v/>
      </c>
      <c r="M519" s="1" t="s">
        <v>8009</v>
      </c>
      <c r="N519" s="1" t="s">
        <v>10008</v>
      </c>
      <c r="O519" s="1" t="s">
        <v>4284</v>
      </c>
      <c r="P519" s="1" t="s">
        <v>4285</v>
      </c>
      <c r="Q519" s="1" t="s">
        <v>1650</v>
      </c>
      <c r="R519" s="2" t="str">
        <f t="shared" ca="1" si="103"/>
        <v/>
      </c>
      <c r="S519" s="2" t="str">
        <f>IF(AB519="","",IF(COUNTIFS(AB$1:AB519,AB519,AD$1:AD519,AD519)&gt;1,"",IF(COUNTIFS(AB:AB,AB519,AD:AD,AD519)&gt;=1,"月作業","")))</f>
        <v/>
      </c>
      <c r="T519" s="2" t="str">
        <f t="shared" ca="1" si="104"/>
        <v/>
      </c>
      <c r="U519" s="2" t="str">
        <f>IF(AB519="","",IF(COUNTIFS(AC$1:AC519,AC519,AD$1:AD519,AD519)&gt;1,"",IF(COUNTIFS(AC:AC,AC519,AD:AD,AD519)&gt;=1,"日作業","")))</f>
        <v/>
      </c>
      <c r="V519" s="2" t="str">
        <f t="shared" ca="1" si="105"/>
        <v/>
      </c>
      <c r="W519" s="2" t="str">
        <f>IF(AB519="","",IF(COUNTIF(AB$1:AB519,AB519)&gt;1,"",IF(COUNTIF(AB:AB,AB519)&gt;=1,"月","")))</f>
        <v/>
      </c>
      <c r="X519" s="2" t="str">
        <f t="shared" ca="1" si="106"/>
        <v/>
      </c>
      <c r="Y519" s="2" t="str">
        <f>IF(AC519="","",IF(COUNTIF(AC$1:AC519,AC519)&gt;1,"",IF(COUNTIF(AC:AC,AC519)&gt;=1,"月日","")))</f>
        <v/>
      </c>
      <c r="Z519" s="2" t="str">
        <f t="shared" ca="1" si="107"/>
        <v/>
      </c>
      <c r="AA519" s="2" t="str">
        <f>IF(AD519="","",IF(COUNTIF(AD$1:AD519,AD519)&gt;1,"",IF(COUNTIF(AD:AD,AD519)&gt;=1,"作業","")))</f>
        <v/>
      </c>
      <c r="AB519" s="2" t="str">
        <f t="shared" si="97"/>
        <v/>
      </c>
      <c r="AC519" s="3" t="str">
        <f t="shared" si="98"/>
        <v/>
      </c>
      <c r="AD519" s="2" t="str">
        <f t="shared" si="99"/>
        <v/>
      </c>
      <c r="AE519" s="2" t="str">
        <f t="shared" si="100"/>
        <v/>
      </c>
      <c r="AF519" s="2" t="str">
        <f t="shared" si="101"/>
        <v/>
      </c>
      <c r="AG519" s="2" t="str">
        <f t="shared" si="108"/>
        <v/>
      </c>
      <c r="AH519" s="2" t="str">
        <f t="shared" si="102"/>
        <v/>
      </c>
      <c r="AI519" s="2" t="str">
        <f t="shared" si="102"/>
        <v/>
      </c>
    </row>
    <row r="520" spans="7:35">
      <c r="G520" s="1" t="str">
        <f>IF(COUNTIF(A$1:A519, A520) &gt; 0, "", IF(SUMIF(A:A, A520,F:F) &gt; 7.75, SUMIF(A:A, A520,F:F) - 7.75, ""))</f>
        <v/>
      </c>
      <c r="M520" s="1" t="s">
        <v>8010</v>
      </c>
      <c r="N520" s="1" t="s">
        <v>10009</v>
      </c>
      <c r="O520" s="1" t="s">
        <v>4286</v>
      </c>
      <c r="P520" s="1" t="s">
        <v>4287</v>
      </c>
      <c r="Q520" s="1" t="s">
        <v>1651</v>
      </c>
      <c r="R520" s="2" t="str">
        <f t="shared" ca="1" si="103"/>
        <v/>
      </c>
      <c r="S520" s="2" t="str">
        <f>IF(AB520="","",IF(COUNTIFS(AB$1:AB520,AB520,AD$1:AD520,AD520)&gt;1,"",IF(COUNTIFS(AB:AB,AB520,AD:AD,AD520)&gt;=1,"月作業","")))</f>
        <v/>
      </c>
      <c r="T520" s="2" t="str">
        <f t="shared" ca="1" si="104"/>
        <v/>
      </c>
      <c r="U520" s="2" t="str">
        <f>IF(AB520="","",IF(COUNTIFS(AC$1:AC520,AC520,AD$1:AD520,AD520)&gt;1,"",IF(COUNTIFS(AC:AC,AC520,AD:AD,AD520)&gt;=1,"日作業","")))</f>
        <v/>
      </c>
      <c r="V520" s="2" t="str">
        <f t="shared" ca="1" si="105"/>
        <v/>
      </c>
      <c r="W520" s="2" t="str">
        <f>IF(AB520="","",IF(COUNTIF(AB$1:AB520,AB520)&gt;1,"",IF(COUNTIF(AB:AB,AB520)&gt;=1,"月","")))</f>
        <v/>
      </c>
      <c r="X520" s="2" t="str">
        <f t="shared" ca="1" si="106"/>
        <v/>
      </c>
      <c r="Y520" s="2" t="str">
        <f>IF(AC520="","",IF(COUNTIF(AC$1:AC520,AC520)&gt;1,"",IF(COUNTIF(AC:AC,AC520)&gt;=1,"月日","")))</f>
        <v/>
      </c>
      <c r="Z520" s="2" t="str">
        <f t="shared" ca="1" si="107"/>
        <v/>
      </c>
      <c r="AA520" s="2" t="str">
        <f>IF(AD520="","",IF(COUNTIF(AD$1:AD520,AD520)&gt;1,"",IF(COUNTIF(AD:AD,AD520)&gt;=1,"作業","")))</f>
        <v/>
      </c>
      <c r="AB520" s="2" t="str">
        <f t="shared" si="97"/>
        <v/>
      </c>
      <c r="AC520" s="3" t="str">
        <f t="shared" si="98"/>
        <v/>
      </c>
      <c r="AD520" s="2" t="str">
        <f t="shared" si="99"/>
        <v/>
      </c>
      <c r="AE520" s="2" t="str">
        <f t="shared" si="100"/>
        <v/>
      </c>
      <c r="AF520" s="2" t="str">
        <f t="shared" si="101"/>
        <v/>
      </c>
      <c r="AG520" s="2" t="str">
        <f t="shared" si="108"/>
        <v/>
      </c>
      <c r="AH520" s="2" t="str">
        <f t="shared" si="102"/>
        <v/>
      </c>
      <c r="AI520" s="2" t="str">
        <f t="shared" si="102"/>
        <v/>
      </c>
    </row>
    <row r="521" spans="7:35">
      <c r="G521" s="1" t="str">
        <f>IF(COUNTIF(A$1:A520, A521) &gt; 0, "", IF(SUMIF(A:A, A521,F:F) &gt; 7.75, SUMIF(A:A, A521,F:F) - 7.75, ""))</f>
        <v/>
      </c>
      <c r="M521" s="1" t="s">
        <v>8011</v>
      </c>
      <c r="N521" s="1" t="s">
        <v>10010</v>
      </c>
      <c r="O521" s="1" t="s">
        <v>4288</v>
      </c>
      <c r="P521" s="1" t="s">
        <v>4289</v>
      </c>
      <c r="Q521" s="1" t="s">
        <v>1652</v>
      </c>
      <c r="R521" s="2" t="str">
        <f t="shared" ca="1" si="103"/>
        <v/>
      </c>
      <c r="S521" s="2" t="str">
        <f>IF(AB521="","",IF(COUNTIFS(AB$1:AB521,AB521,AD$1:AD521,AD521)&gt;1,"",IF(COUNTIFS(AB:AB,AB521,AD:AD,AD521)&gt;=1,"月作業","")))</f>
        <v/>
      </c>
      <c r="T521" s="2" t="str">
        <f t="shared" ca="1" si="104"/>
        <v/>
      </c>
      <c r="U521" s="2" t="str">
        <f>IF(AB521="","",IF(COUNTIFS(AC$1:AC521,AC521,AD$1:AD521,AD521)&gt;1,"",IF(COUNTIFS(AC:AC,AC521,AD:AD,AD521)&gt;=1,"日作業","")))</f>
        <v/>
      </c>
      <c r="V521" s="2" t="str">
        <f t="shared" ca="1" si="105"/>
        <v/>
      </c>
      <c r="W521" s="2" t="str">
        <f>IF(AB521="","",IF(COUNTIF(AB$1:AB521,AB521)&gt;1,"",IF(COUNTIF(AB:AB,AB521)&gt;=1,"月","")))</f>
        <v/>
      </c>
      <c r="X521" s="2" t="str">
        <f t="shared" ca="1" si="106"/>
        <v/>
      </c>
      <c r="Y521" s="2" t="str">
        <f>IF(AC521="","",IF(COUNTIF(AC$1:AC521,AC521)&gt;1,"",IF(COUNTIF(AC:AC,AC521)&gt;=1,"月日","")))</f>
        <v/>
      </c>
      <c r="Z521" s="2" t="str">
        <f t="shared" ca="1" si="107"/>
        <v/>
      </c>
      <c r="AA521" s="2" t="str">
        <f>IF(AD521="","",IF(COUNTIF(AD$1:AD521,AD521)&gt;1,"",IF(COUNTIF(AD:AD,AD521)&gt;=1,"作業","")))</f>
        <v/>
      </c>
      <c r="AB521" s="2" t="str">
        <f t="shared" si="97"/>
        <v/>
      </c>
      <c r="AC521" s="3" t="str">
        <f t="shared" si="98"/>
        <v/>
      </c>
      <c r="AD521" s="2" t="str">
        <f t="shared" si="99"/>
        <v/>
      </c>
      <c r="AE521" s="2" t="str">
        <f t="shared" si="100"/>
        <v/>
      </c>
      <c r="AF521" s="2" t="str">
        <f t="shared" si="101"/>
        <v/>
      </c>
      <c r="AG521" s="2" t="str">
        <f t="shared" si="108"/>
        <v/>
      </c>
      <c r="AH521" s="2" t="str">
        <f t="shared" si="102"/>
        <v/>
      </c>
      <c r="AI521" s="2" t="str">
        <f t="shared" si="102"/>
        <v/>
      </c>
    </row>
    <row r="522" spans="7:35">
      <c r="G522" s="1" t="str">
        <f>IF(COUNTIF(A$1:A521, A522) &gt; 0, "", IF(SUMIF(A:A, A522,F:F) &gt; 7.75, SUMIF(A:A, A522,F:F) - 7.75, ""))</f>
        <v/>
      </c>
      <c r="M522" s="1" t="s">
        <v>8012</v>
      </c>
      <c r="N522" s="1" t="s">
        <v>10011</v>
      </c>
      <c r="O522" s="1" t="s">
        <v>4290</v>
      </c>
      <c r="P522" s="1" t="s">
        <v>4291</v>
      </c>
      <c r="Q522" s="1" t="s">
        <v>1653</v>
      </c>
      <c r="R522" s="2" t="str">
        <f t="shared" ca="1" si="103"/>
        <v/>
      </c>
      <c r="S522" s="2" t="str">
        <f>IF(AB522="","",IF(COUNTIFS(AB$1:AB522,AB522,AD$1:AD522,AD522)&gt;1,"",IF(COUNTIFS(AB:AB,AB522,AD:AD,AD522)&gt;=1,"月作業","")))</f>
        <v/>
      </c>
      <c r="T522" s="2" t="str">
        <f t="shared" ca="1" si="104"/>
        <v/>
      </c>
      <c r="U522" s="2" t="str">
        <f>IF(AB522="","",IF(COUNTIFS(AC$1:AC522,AC522,AD$1:AD522,AD522)&gt;1,"",IF(COUNTIFS(AC:AC,AC522,AD:AD,AD522)&gt;=1,"日作業","")))</f>
        <v/>
      </c>
      <c r="V522" s="2" t="str">
        <f t="shared" ca="1" si="105"/>
        <v/>
      </c>
      <c r="W522" s="2" t="str">
        <f>IF(AB522="","",IF(COUNTIF(AB$1:AB522,AB522)&gt;1,"",IF(COUNTIF(AB:AB,AB522)&gt;=1,"月","")))</f>
        <v/>
      </c>
      <c r="X522" s="2" t="str">
        <f t="shared" ca="1" si="106"/>
        <v/>
      </c>
      <c r="Y522" s="2" t="str">
        <f>IF(AC522="","",IF(COUNTIF(AC$1:AC522,AC522)&gt;1,"",IF(COUNTIF(AC:AC,AC522)&gt;=1,"月日","")))</f>
        <v/>
      </c>
      <c r="Z522" s="2" t="str">
        <f t="shared" ca="1" si="107"/>
        <v/>
      </c>
      <c r="AA522" s="2" t="str">
        <f>IF(AD522="","",IF(COUNTIF(AD$1:AD522,AD522)&gt;1,"",IF(COUNTIF(AD:AD,AD522)&gt;=1,"作業","")))</f>
        <v/>
      </c>
      <c r="AB522" s="2" t="str">
        <f t="shared" si="97"/>
        <v/>
      </c>
      <c r="AC522" s="3" t="str">
        <f t="shared" si="98"/>
        <v/>
      </c>
      <c r="AD522" s="2" t="str">
        <f t="shared" si="99"/>
        <v/>
      </c>
      <c r="AE522" s="2" t="str">
        <f t="shared" si="100"/>
        <v/>
      </c>
      <c r="AF522" s="2" t="str">
        <f t="shared" si="101"/>
        <v/>
      </c>
      <c r="AG522" s="2" t="str">
        <f t="shared" si="108"/>
        <v/>
      </c>
      <c r="AH522" s="2" t="str">
        <f t="shared" si="102"/>
        <v/>
      </c>
      <c r="AI522" s="2" t="str">
        <f t="shared" si="102"/>
        <v/>
      </c>
    </row>
    <row r="523" spans="7:35">
      <c r="G523" s="1" t="str">
        <f>IF(COUNTIF(A$1:A522, A523) &gt; 0, "", IF(SUMIF(A:A, A523,F:F) &gt; 7.75, SUMIF(A:A, A523,F:F) - 7.75, ""))</f>
        <v/>
      </c>
      <c r="M523" s="1" t="s">
        <v>8013</v>
      </c>
      <c r="N523" s="1" t="s">
        <v>10012</v>
      </c>
      <c r="O523" s="1" t="s">
        <v>4292</v>
      </c>
      <c r="P523" s="1" t="s">
        <v>4293</v>
      </c>
      <c r="Q523" s="1" t="s">
        <v>1654</v>
      </c>
      <c r="R523" s="2" t="str">
        <f t="shared" ca="1" si="103"/>
        <v/>
      </c>
      <c r="S523" s="2" t="str">
        <f>IF(AB523="","",IF(COUNTIFS(AB$1:AB523,AB523,AD$1:AD523,AD523)&gt;1,"",IF(COUNTIFS(AB:AB,AB523,AD:AD,AD523)&gt;=1,"月作業","")))</f>
        <v/>
      </c>
      <c r="T523" s="2" t="str">
        <f t="shared" ca="1" si="104"/>
        <v/>
      </c>
      <c r="U523" s="2" t="str">
        <f>IF(AB523="","",IF(COUNTIFS(AC$1:AC523,AC523,AD$1:AD523,AD523)&gt;1,"",IF(COUNTIFS(AC:AC,AC523,AD:AD,AD523)&gt;=1,"日作業","")))</f>
        <v/>
      </c>
      <c r="V523" s="2" t="str">
        <f t="shared" ca="1" si="105"/>
        <v/>
      </c>
      <c r="W523" s="2" t="str">
        <f>IF(AB523="","",IF(COUNTIF(AB$1:AB523,AB523)&gt;1,"",IF(COUNTIF(AB:AB,AB523)&gt;=1,"月","")))</f>
        <v/>
      </c>
      <c r="X523" s="2" t="str">
        <f t="shared" ca="1" si="106"/>
        <v/>
      </c>
      <c r="Y523" s="2" t="str">
        <f>IF(AC523="","",IF(COUNTIF(AC$1:AC523,AC523)&gt;1,"",IF(COUNTIF(AC:AC,AC523)&gt;=1,"月日","")))</f>
        <v/>
      </c>
      <c r="Z523" s="2" t="str">
        <f t="shared" ca="1" si="107"/>
        <v/>
      </c>
      <c r="AA523" s="2" t="str">
        <f>IF(AD523="","",IF(COUNTIF(AD$1:AD523,AD523)&gt;1,"",IF(COUNTIF(AD:AD,AD523)&gt;=1,"作業","")))</f>
        <v/>
      </c>
      <c r="AB523" s="2" t="str">
        <f t="shared" si="97"/>
        <v/>
      </c>
      <c r="AC523" s="3" t="str">
        <f t="shared" si="98"/>
        <v/>
      </c>
      <c r="AD523" s="2" t="str">
        <f t="shared" si="99"/>
        <v/>
      </c>
      <c r="AE523" s="2" t="str">
        <f t="shared" si="100"/>
        <v/>
      </c>
      <c r="AF523" s="2" t="str">
        <f t="shared" si="101"/>
        <v/>
      </c>
      <c r="AG523" s="2" t="str">
        <f t="shared" si="108"/>
        <v/>
      </c>
      <c r="AH523" s="2" t="str">
        <f t="shared" si="102"/>
        <v/>
      </c>
      <c r="AI523" s="2" t="str">
        <f t="shared" si="102"/>
        <v/>
      </c>
    </row>
    <row r="524" spans="7:35">
      <c r="G524" s="1" t="str">
        <f>IF(COUNTIF(A$1:A523, A524) &gt; 0, "", IF(SUMIF(A:A, A524,F:F) &gt; 7.75, SUMIF(A:A, A524,F:F) - 7.75, ""))</f>
        <v/>
      </c>
      <c r="M524" s="1" t="s">
        <v>8014</v>
      </c>
      <c r="N524" s="1" t="s">
        <v>10013</v>
      </c>
      <c r="O524" s="1" t="s">
        <v>4294</v>
      </c>
      <c r="P524" s="1" t="s">
        <v>4295</v>
      </c>
      <c r="Q524" s="1" t="s">
        <v>1655</v>
      </c>
      <c r="R524" s="2" t="str">
        <f t="shared" ca="1" si="103"/>
        <v/>
      </c>
      <c r="S524" s="2" t="str">
        <f>IF(AB524="","",IF(COUNTIFS(AB$1:AB524,AB524,AD$1:AD524,AD524)&gt;1,"",IF(COUNTIFS(AB:AB,AB524,AD:AD,AD524)&gt;=1,"月作業","")))</f>
        <v/>
      </c>
      <c r="T524" s="2" t="str">
        <f t="shared" ca="1" si="104"/>
        <v/>
      </c>
      <c r="U524" s="2" t="str">
        <f>IF(AB524="","",IF(COUNTIFS(AC$1:AC524,AC524,AD$1:AD524,AD524)&gt;1,"",IF(COUNTIFS(AC:AC,AC524,AD:AD,AD524)&gt;=1,"日作業","")))</f>
        <v/>
      </c>
      <c r="V524" s="2" t="str">
        <f t="shared" ca="1" si="105"/>
        <v/>
      </c>
      <c r="W524" s="2" t="str">
        <f>IF(AB524="","",IF(COUNTIF(AB$1:AB524,AB524)&gt;1,"",IF(COUNTIF(AB:AB,AB524)&gt;=1,"月","")))</f>
        <v/>
      </c>
      <c r="X524" s="2" t="str">
        <f t="shared" ca="1" si="106"/>
        <v/>
      </c>
      <c r="Y524" s="2" t="str">
        <f>IF(AC524="","",IF(COUNTIF(AC$1:AC524,AC524)&gt;1,"",IF(COUNTIF(AC:AC,AC524)&gt;=1,"月日","")))</f>
        <v/>
      </c>
      <c r="Z524" s="2" t="str">
        <f t="shared" ca="1" si="107"/>
        <v/>
      </c>
      <c r="AA524" s="2" t="str">
        <f>IF(AD524="","",IF(COUNTIF(AD$1:AD524,AD524)&gt;1,"",IF(COUNTIF(AD:AD,AD524)&gt;=1,"作業","")))</f>
        <v/>
      </c>
      <c r="AB524" s="2" t="str">
        <f t="shared" si="97"/>
        <v/>
      </c>
      <c r="AC524" s="3" t="str">
        <f t="shared" si="98"/>
        <v/>
      </c>
      <c r="AD524" s="2" t="str">
        <f t="shared" si="99"/>
        <v/>
      </c>
      <c r="AE524" s="2" t="str">
        <f t="shared" si="100"/>
        <v/>
      </c>
      <c r="AF524" s="2" t="str">
        <f t="shared" si="101"/>
        <v/>
      </c>
      <c r="AG524" s="2" t="str">
        <f t="shared" si="108"/>
        <v/>
      </c>
      <c r="AH524" s="2" t="str">
        <f t="shared" si="102"/>
        <v/>
      </c>
      <c r="AI524" s="2" t="str">
        <f t="shared" si="102"/>
        <v/>
      </c>
    </row>
    <row r="525" spans="7:35">
      <c r="G525" s="1" t="str">
        <f>IF(COUNTIF(A$1:A524, A525) &gt; 0, "", IF(SUMIF(A:A, A525,F:F) &gt; 7.75, SUMIF(A:A, A525,F:F) - 7.75, ""))</f>
        <v/>
      </c>
      <c r="M525" s="1" t="s">
        <v>8015</v>
      </c>
      <c r="N525" s="1" t="s">
        <v>10014</v>
      </c>
      <c r="O525" s="1" t="s">
        <v>4296</v>
      </c>
      <c r="P525" s="1" t="s">
        <v>4297</v>
      </c>
      <c r="Q525" s="1" t="s">
        <v>1656</v>
      </c>
      <c r="R525" s="2" t="str">
        <f t="shared" ca="1" si="103"/>
        <v/>
      </c>
      <c r="S525" s="2" t="str">
        <f>IF(AB525="","",IF(COUNTIFS(AB$1:AB525,AB525,AD$1:AD525,AD525)&gt;1,"",IF(COUNTIFS(AB:AB,AB525,AD:AD,AD525)&gt;=1,"月作業","")))</f>
        <v/>
      </c>
      <c r="T525" s="2" t="str">
        <f t="shared" ca="1" si="104"/>
        <v/>
      </c>
      <c r="U525" s="2" t="str">
        <f>IF(AB525="","",IF(COUNTIFS(AC$1:AC525,AC525,AD$1:AD525,AD525)&gt;1,"",IF(COUNTIFS(AC:AC,AC525,AD:AD,AD525)&gt;=1,"日作業","")))</f>
        <v/>
      </c>
      <c r="V525" s="2" t="str">
        <f t="shared" ca="1" si="105"/>
        <v/>
      </c>
      <c r="W525" s="2" t="str">
        <f>IF(AB525="","",IF(COUNTIF(AB$1:AB525,AB525)&gt;1,"",IF(COUNTIF(AB:AB,AB525)&gt;=1,"月","")))</f>
        <v/>
      </c>
      <c r="X525" s="2" t="str">
        <f t="shared" ca="1" si="106"/>
        <v/>
      </c>
      <c r="Y525" s="2" t="str">
        <f>IF(AC525="","",IF(COUNTIF(AC$1:AC525,AC525)&gt;1,"",IF(COUNTIF(AC:AC,AC525)&gt;=1,"月日","")))</f>
        <v/>
      </c>
      <c r="Z525" s="2" t="str">
        <f t="shared" ca="1" si="107"/>
        <v/>
      </c>
      <c r="AA525" s="2" t="str">
        <f>IF(AD525="","",IF(COUNTIF(AD$1:AD525,AD525)&gt;1,"",IF(COUNTIF(AD:AD,AD525)&gt;=1,"作業","")))</f>
        <v/>
      </c>
      <c r="AB525" s="2" t="str">
        <f t="shared" si="97"/>
        <v/>
      </c>
      <c r="AC525" s="3" t="str">
        <f t="shared" si="98"/>
        <v/>
      </c>
      <c r="AD525" s="2" t="str">
        <f t="shared" si="99"/>
        <v/>
      </c>
      <c r="AE525" s="2" t="str">
        <f t="shared" si="100"/>
        <v/>
      </c>
      <c r="AF525" s="2" t="str">
        <f t="shared" si="101"/>
        <v/>
      </c>
      <c r="AG525" s="2" t="str">
        <f t="shared" si="108"/>
        <v/>
      </c>
      <c r="AH525" s="2" t="str">
        <f t="shared" si="102"/>
        <v/>
      </c>
      <c r="AI525" s="2" t="str">
        <f t="shared" si="102"/>
        <v/>
      </c>
    </row>
    <row r="526" spans="7:35">
      <c r="G526" s="1" t="str">
        <f>IF(COUNTIF(A$1:A525, A526) &gt; 0, "", IF(SUMIF(A:A, A526,F:F) &gt; 7.75, SUMIF(A:A, A526,F:F) - 7.75, ""))</f>
        <v/>
      </c>
      <c r="M526" s="1" t="s">
        <v>8016</v>
      </c>
      <c r="N526" s="1" t="s">
        <v>10015</v>
      </c>
      <c r="O526" s="1" t="s">
        <v>4298</v>
      </c>
      <c r="P526" s="1" t="s">
        <v>4299</v>
      </c>
      <c r="Q526" s="1" t="s">
        <v>1657</v>
      </c>
      <c r="R526" s="2" t="str">
        <f t="shared" ca="1" si="103"/>
        <v/>
      </c>
      <c r="S526" s="2" t="str">
        <f>IF(AB526="","",IF(COUNTIFS(AB$1:AB526,AB526,AD$1:AD526,AD526)&gt;1,"",IF(COUNTIFS(AB:AB,AB526,AD:AD,AD526)&gt;=1,"月作業","")))</f>
        <v/>
      </c>
      <c r="T526" s="2" t="str">
        <f t="shared" ca="1" si="104"/>
        <v/>
      </c>
      <c r="U526" s="2" t="str">
        <f>IF(AB526="","",IF(COUNTIFS(AC$1:AC526,AC526,AD$1:AD526,AD526)&gt;1,"",IF(COUNTIFS(AC:AC,AC526,AD:AD,AD526)&gt;=1,"日作業","")))</f>
        <v/>
      </c>
      <c r="V526" s="2" t="str">
        <f t="shared" ca="1" si="105"/>
        <v/>
      </c>
      <c r="W526" s="2" t="str">
        <f>IF(AB526="","",IF(COUNTIF(AB$1:AB526,AB526)&gt;1,"",IF(COUNTIF(AB:AB,AB526)&gt;=1,"月","")))</f>
        <v/>
      </c>
      <c r="X526" s="2" t="str">
        <f t="shared" ca="1" si="106"/>
        <v/>
      </c>
      <c r="Y526" s="2" t="str">
        <f>IF(AC526="","",IF(COUNTIF(AC$1:AC526,AC526)&gt;1,"",IF(COUNTIF(AC:AC,AC526)&gt;=1,"月日","")))</f>
        <v/>
      </c>
      <c r="Z526" s="2" t="str">
        <f t="shared" ca="1" si="107"/>
        <v/>
      </c>
      <c r="AA526" s="2" t="str">
        <f>IF(AD526="","",IF(COUNTIF(AD$1:AD526,AD526)&gt;1,"",IF(COUNTIF(AD:AD,AD526)&gt;=1,"作業","")))</f>
        <v/>
      </c>
      <c r="AB526" s="2" t="str">
        <f t="shared" si="97"/>
        <v/>
      </c>
      <c r="AC526" s="3" t="str">
        <f t="shared" si="98"/>
        <v/>
      </c>
      <c r="AD526" s="2" t="str">
        <f t="shared" si="99"/>
        <v/>
      </c>
      <c r="AE526" s="2" t="str">
        <f t="shared" si="100"/>
        <v/>
      </c>
      <c r="AF526" s="2" t="str">
        <f t="shared" si="101"/>
        <v/>
      </c>
      <c r="AG526" s="2" t="str">
        <f t="shared" si="108"/>
        <v/>
      </c>
      <c r="AH526" s="2" t="str">
        <f t="shared" si="102"/>
        <v/>
      </c>
      <c r="AI526" s="2" t="str">
        <f t="shared" si="102"/>
        <v/>
      </c>
    </row>
    <row r="527" spans="7:35">
      <c r="G527" s="1" t="str">
        <f>IF(COUNTIF(A$1:A526, A527) &gt; 0, "", IF(SUMIF(A:A, A527,F:F) &gt; 7.75, SUMIF(A:A, A527,F:F) - 7.75, ""))</f>
        <v/>
      </c>
      <c r="M527" s="1" t="s">
        <v>8017</v>
      </c>
      <c r="N527" s="1" t="s">
        <v>10016</v>
      </c>
      <c r="O527" s="1" t="s">
        <v>4300</v>
      </c>
      <c r="P527" s="1" t="s">
        <v>4301</v>
      </c>
      <c r="Q527" s="1" t="s">
        <v>1658</v>
      </c>
      <c r="R527" s="2" t="str">
        <f t="shared" ca="1" si="103"/>
        <v/>
      </c>
      <c r="S527" s="2" t="str">
        <f>IF(AB527="","",IF(COUNTIFS(AB$1:AB527,AB527,AD$1:AD527,AD527)&gt;1,"",IF(COUNTIFS(AB:AB,AB527,AD:AD,AD527)&gt;=1,"月作業","")))</f>
        <v/>
      </c>
      <c r="T527" s="2" t="str">
        <f t="shared" ca="1" si="104"/>
        <v/>
      </c>
      <c r="U527" s="2" t="str">
        <f>IF(AB527="","",IF(COUNTIFS(AC$1:AC527,AC527,AD$1:AD527,AD527)&gt;1,"",IF(COUNTIFS(AC:AC,AC527,AD:AD,AD527)&gt;=1,"日作業","")))</f>
        <v/>
      </c>
      <c r="V527" s="2" t="str">
        <f t="shared" ca="1" si="105"/>
        <v/>
      </c>
      <c r="W527" s="2" t="str">
        <f>IF(AB527="","",IF(COUNTIF(AB$1:AB527,AB527)&gt;1,"",IF(COUNTIF(AB:AB,AB527)&gt;=1,"月","")))</f>
        <v/>
      </c>
      <c r="X527" s="2" t="str">
        <f t="shared" ca="1" si="106"/>
        <v/>
      </c>
      <c r="Y527" s="2" t="str">
        <f>IF(AC527="","",IF(COUNTIF(AC$1:AC527,AC527)&gt;1,"",IF(COUNTIF(AC:AC,AC527)&gt;=1,"月日","")))</f>
        <v/>
      </c>
      <c r="Z527" s="2" t="str">
        <f t="shared" ca="1" si="107"/>
        <v/>
      </c>
      <c r="AA527" s="2" t="str">
        <f>IF(AD527="","",IF(COUNTIF(AD$1:AD527,AD527)&gt;1,"",IF(COUNTIF(AD:AD,AD527)&gt;=1,"作業","")))</f>
        <v/>
      </c>
      <c r="AB527" s="2" t="str">
        <f t="shared" si="97"/>
        <v/>
      </c>
      <c r="AC527" s="3" t="str">
        <f t="shared" si="98"/>
        <v/>
      </c>
      <c r="AD527" s="2" t="str">
        <f t="shared" si="99"/>
        <v/>
      </c>
      <c r="AE527" s="2" t="str">
        <f t="shared" si="100"/>
        <v/>
      </c>
      <c r="AF527" s="2" t="str">
        <f t="shared" si="101"/>
        <v/>
      </c>
      <c r="AG527" s="2" t="str">
        <f t="shared" si="108"/>
        <v/>
      </c>
      <c r="AH527" s="2" t="str">
        <f t="shared" si="102"/>
        <v/>
      </c>
      <c r="AI527" s="2" t="str">
        <f t="shared" si="102"/>
        <v/>
      </c>
    </row>
    <row r="528" spans="7:35">
      <c r="G528" s="1" t="str">
        <f>IF(COUNTIF(A$1:A527, A528) &gt; 0, "", IF(SUMIF(A:A, A528,F:F) &gt; 7.75, SUMIF(A:A, A528,F:F) - 7.75, ""))</f>
        <v/>
      </c>
      <c r="M528" s="1" t="s">
        <v>8018</v>
      </c>
      <c r="N528" s="1" t="s">
        <v>10017</v>
      </c>
      <c r="O528" s="1" t="s">
        <v>4302</v>
      </c>
      <c r="P528" s="1" t="s">
        <v>4303</v>
      </c>
      <c r="Q528" s="1" t="s">
        <v>1659</v>
      </c>
      <c r="R528" s="2" t="str">
        <f t="shared" ca="1" si="103"/>
        <v/>
      </c>
      <c r="S528" s="2" t="str">
        <f>IF(AB528="","",IF(COUNTIFS(AB$1:AB528,AB528,AD$1:AD528,AD528)&gt;1,"",IF(COUNTIFS(AB:AB,AB528,AD:AD,AD528)&gt;=1,"月作業","")))</f>
        <v/>
      </c>
      <c r="T528" s="2" t="str">
        <f t="shared" ca="1" si="104"/>
        <v/>
      </c>
      <c r="U528" s="2" t="str">
        <f>IF(AB528="","",IF(COUNTIFS(AC$1:AC528,AC528,AD$1:AD528,AD528)&gt;1,"",IF(COUNTIFS(AC:AC,AC528,AD:AD,AD528)&gt;=1,"日作業","")))</f>
        <v/>
      </c>
      <c r="V528" s="2" t="str">
        <f t="shared" ca="1" si="105"/>
        <v/>
      </c>
      <c r="W528" s="2" t="str">
        <f>IF(AB528="","",IF(COUNTIF(AB$1:AB528,AB528)&gt;1,"",IF(COUNTIF(AB:AB,AB528)&gt;=1,"月","")))</f>
        <v/>
      </c>
      <c r="X528" s="2" t="str">
        <f t="shared" ca="1" si="106"/>
        <v/>
      </c>
      <c r="Y528" s="2" t="str">
        <f>IF(AC528="","",IF(COUNTIF(AC$1:AC528,AC528)&gt;1,"",IF(COUNTIF(AC:AC,AC528)&gt;=1,"月日","")))</f>
        <v/>
      </c>
      <c r="Z528" s="2" t="str">
        <f t="shared" ca="1" si="107"/>
        <v/>
      </c>
      <c r="AA528" s="2" t="str">
        <f>IF(AD528="","",IF(COUNTIF(AD$1:AD528,AD528)&gt;1,"",IF(COUNTIF(AD:AD,AD528)&gt;=1,"作業","")))</f>
        <v/>
      </c>
      <c r="AB528" s="2" t="str">
        <f t="shared" si="97"/>
        <v/>
      </c>
      <c r="AC528" s="3" t="str">
        <f t="shared" si="98"/>
        <v/>
      </c>
      <c r="AD528" s="2" t="str">
        <f t="shared" si="99"/>
        <v/>
      </c>
      <c r="AE528" s="2" t="str">
        <f t="shared" si="100"/>
        <v/>
      </c>
      <c r="AF528" s="2" t="str">
        <f t="shared" si="101"/>
        <v/>
      </c>
      <c r="AG528" s="2" t="str">
        <f t="shared" si="108"/>
        <v/>
      </c>
      <c r="AH528" s="2" t="str">
        <f t="shared" si="102"/>
        <v/>
      </c>
      <c r="AI528" s="2" t="str">
        <f t="shared" si="102"/>
        <v/>
      </c>
    </row>
    <row r="529" spans="7:35">
      <c r="G529" s="1" t="str">
        <f>IF(COUNTIF(A$1:A528, A529) &gt; 0, "", IF(SUMIF(A:A, A529,F:F) &gt; 7.75, SUMIF(A:A, A529,F:F) - 7.75, ""))</f>
        <v/>
      </c>
      <c r="M529" s="1" t="s">
        <v>8019</v>
      </c>
      <c r="N529" s="1" t="s">
        <v>10018</v>
      </c>
      <c r="O529" s="1" t="s">
        <v>4304</v>
      </c>
      <c r="P529" s="1" t="s">
        <v>4305</v>
      </c>
      <c r="Q529" s="1" t="s">
        <v>1660</v>
      </c>
      <c r="R529" s="2" t="str">
        <f t="shared" ca="1" si="103"/>
        <v/>
      </c>
      <c r="S529" s="2" t="str">
        <f>IF(AB529="","",IF(COUNTIFS(AB$1:AB529,AB529,AD$1:AD529,AD529)&gt;1,"",IF(COUNTIFS(AB:AB,AB529,AD:AD,AD529)&gt;=1,"月作業","")))</f>
        <v/>
      </c>
      <c r="T529" s="2" t="str">
        <f t="shared" ca="1" si="104"/>
        <v/>
      </c>
      <c r="U529" s="2" t="str">
        <f>IF(AB529="","",IF(COUNTIFS(AC$1:AC529,AC529,AD$1:AD529,AD529)&gt;1,"",IF(COUNTIFS(AC:AC,AC529,AD:AD,AD529)&gt;=1,"日作業","")))</f>
        <v/>
      </c>
      <c r="V529" s="2" t="str">
        <f t="shared" ca="1" si="105"/>
        <v/>
      </c>
      <c r="W529" s="2" t="str">
        <f>IF(AB529="","",IF(COUNTIF(AB$1:AB529,AB529)&gt;1,"",IF(COUNTIF(AB:AB,AB529)&gt;=1,"月","")))</f>
        <v/>
      </c>
      <c r="X529" s="2" t="str">
        <f t="shared" ca="1" si="106"/>
        <v/>
      </c>
      <c r="Y529" s="2" t="str">
        <f>IF(AC529="","",IF(COUNTIF(AC$1:AC529,AC529)&gt;1,"",IF(COUNTIF(AC:AC,AC529)&gt;=1,"月日","")))</f>
        <v/>
      </c>
      <c r="Z529" s="2" t="str">
        <f t="shared" ca="1" si="107"/>
        <v/>
      </c>
      <c r="AA529" s="2" t="str">
        <f>IF(AD529="","",IF(COUNTIF(AD$1:AD529,AD529)&gt;1,"",IF(COUNTIF(AD:AD,AD529)&gt;=1,"作業","")))</f>
        <v/>
      </c>
      <c r="AB529" s="2" t="str">
        <f t="shared" si="97"/>
        <v/>
      </c>
      <c r="AC529" s="3" t="str">
        <f t="shared" si="98"/>
        <v/>
      </c>
      <c r="AD529" s="2" t="str">
        <f t="shared" si="99"/>
        <v/>
      </c>
      <c r="AE529" s="2" t="str">
        <f t="shared" si="100"/>
        <v/>
      </c>
      <c r="AF529" s="2" t="str">
        <f t="shared" si="101"/>
        <v/>
      </c>
      <c r="AG529" s="2" t="str">
        <f t="shared" si="108"/>
        <v/>
      </c>
      <c r="AH529" s="2" t="str">
        <f t="shared" si="102"/>
        <v/>
      </c>
      <c r="AI529" s="2" t="str">
        <f t="shared" si="102"/>
        <v/>
      </c>
    </row>
    <row r="530" spans="7:35">
      <c r="G530" s="1" t="str">
        <f>IF(COUNTIF(A$1:A529, A530) &gt; 0, "", IF(SUMIF(A:A, A530,F:F) &gt; 7.75, SUMIF(A:A, A530,F:F) - 7.75, ""))</f>
        <v/>
      </c>
      <c r="M530" s="1" t="s">
        <v>8020</v>
      </c>
      <c r="N530" s="1" t="s">
        <v>10019</v>
      </c>
      <c r="O530" s="1" t="s">
        <v>4306</v>
      </c>
      <c r="P530" s="1" t="s">
        <v>4307</v>
      </c>
      <c r="Q530" s="1" t="s">
        <v>1661</v>
      </c>
      <c r="R530" s="2" t="str">
        <f t="shared" ca="1" si="103"/>
        <v/>
      </c>
      <c r="S530" s="2" t="str">
        <f>IF(AB530="","",IF(COUNTIFS(AB$1:AB530,AB530,AD$1:AD530,AD530)&gt;1,"",IF(COUNTIFS(AB:AB,AB530,AD:AD,AD530)&gt;=1,"月作業","")))</f>
        <v/>
      </c>
      <c r="T530" s="2" t="str">
        <f t="shared" ca="1" si="104"/>
        <v/>
      </c>
      <c r="U530" s="2" t="str">
        <f>IF(AB530="","",IF(COUNTIFS(AC$1:AC530,AC530,AD$1:AD530,AD530)&gt;1,"",IF(COUNTIFS(AC:AC,AC530,AD:AD,AD530)&gt;=1,"日作業","")))</f>
        <v/>
      </c>
      <c r="V530" s="2" t="str">
        <f t="shared" ca="1" si="105"/>
        <v/>
      </c>
      <c r="W530" s="2" t="str">
        <f>IF(AB530="","",IF(COUNTIF(AB$1:AB530,AB530)&gt;1,"",IF(COUNTIF(AB:AB,AB530)&gt;=1,"月","")))</f>
        <v/>
      </c>
      <c r="X530" s="2" t="str">
        <f t="shared" ca="1" si="106"/>
        <v/>
      </c>
      <c r="Y530" s="2" t="str">
        <f>IF(AC530="","",IF(COUNTIF(AC$1:AC530,AC530)&gt;1,"",IF(COUNTIF(AC:AC,AC530)&gt;=1,"月日","")))</f>
        <v/>
      </c>
      <c r="Z530" s="2" t="str">
        <f t="shared" ca="1" si="107"/>
        <v/>
      </c>
      <c r="AA530" s="2" t="str">
        <f>IF(AD530="","",IF(COUNTIF(AD$1:AD530,AD530)&gt;1,"",IF(COUNTIF(AD:AD,AD530)&gt;=1,"作業","")))</f>
        <v/>
      </c>
      <c r="AB530" s="2" t="str">
        <f t="shared" si="97"/>
        <v/>
      </c>
      <c r="AC530" s="3" t="str">
        <f t="shared" si="98"/>
        <v/>
      </c>
      <c r="AD530" s="2" t="str">
        <f t="shared" si="99"/>
        <v/>
      </c>
      <c r="AE530" s="2" t="str">
        <f t="shared" si="100"/>
        <v/>
      </c>
      <c r="AF530" s="2" t="str">
        <f t="shared" si="101"/>
        <v/>
      </c>
      <c r="AG530" s="2" t="str">
        <f t="shared" si="108"/>
        <v/>
      </c>
      <c r="AH530" s="2" t="str">
        <f t="shared" si="102"/>
        <v/>
      </c>
      <c r="AI530" s="2" t="str">
        <f t="shared" si="102"/>
        <v/>
      </c>
    </row>
    <row r="531" spans="7:35">
      <c r="G531" s="1" t="str">
        <f>IF(COUNTIF(A$1:A530, A531) &gt; 0, "", IF(SUMIF(A:A, A531,F:F) &gt; 7.75, SUMIF(A:A, A531,F:F) - 7.75, ""))</f>
        <v/>
      </c>
      <c r="M531" s="1" t="s">
        <v>8021</v>
      </c>
      <c r="N531" s="1" t="s">
        <v>10020</v>
      </c>
      <c r="O531" s="1" t="s">
        <v>4308</v>
      </c>
      <c r="P531" s="1" t="s">
        <v>4309</v>
      </c>
      <c r="Q531" s="1" t="s">
        <v>1662</v>
      </c>
      <c r="R531" s="2" t="str">
        <f t="shared" ca="1" si="103"/>
        <v/>
      </c>
      <c r="S531" s="2" t="str">
        <f>IF(AB531="","",IF(COUNTIFS(AB$1:AB531,AB531,AD$1:AD531,AD531)&gt;1,"",IF(COUNTIFS(AB:AB,AB531,AD:AD,AD531)&gt;=1,"月作業","")))</f>
        <v/>
      </c>
      <c r="T531" s="2" t="str">
        <f t="shared" ca="1" si="104"/>
        <v/>
      </c>
      <c r="U531" s="2" t="str">
        <f>IF(AB531="","",IF(COUNTIFS(AC$1:AC531,AC531,AD$1:AD531,AD531)&gt;1,"",IF(COUNTIFS(AC:AC,AC531,AD:AD,AD531)&gt;=1,"日作業","")))</f>
        <v/>
      </c>
      <c r="V531" s="2" t="str">
        <f t="shared" ca="1" si="105"/>
        <v/>
      </c>
      <c r="W531" s="2" t="str">
        <f>IF(AB531="","",IF(COUNTIF(AB$1:AB531,AB531)&gt;1,"",IF(COUNTIF(AB:AB,AB531)&gt;=1,"月","")))</f>
        <v/>
      </c>
      <c r="X531" s="2" t="str">
        <f t="shared" ca="1" si="106"/>
        <v/>
      </c>
      <c r="Y531" s="2" t="str">
        <f>IF(AC531="","",IF(COUNTIF(AC$1:AC531,AC531)&gt;1,"",IF(COUNTIF(AC:AC,AC531)&gt;=1,"月日","")))</f>
        <v/>
      </c>
      <c r="Z531" s="2" t="str">
        <f t="shared" ca="1" si="107"/>
        <v/>
      </c>
      <c r="AA531" s="2" t="str">
        <f>IF(AD531="","",IF(COUNTIF(AD$1:AD531,AD531)&gt;1,"",IF(COUNTIF(AD:AD,AD531)&gt;=1,"作業","")))</f>
        <v/>
      </c>
      <c r="AB531" s="2" t="str">
        <f t="shared" si="97"/>
        <v/>
      </c>
      <c r="AC531" s="3" t="str">
        <f t="shared" si="98"/>
        <v/>
      </c>
      <c r="AD531" s="2" t="str">
        <f t="shared" si="99"/>
        <v/>
      </c>
      <c r="AE531" s="2" t="str">
        <f t="shared" si="100"/>
        <v/>
      </c>
      <c r="AF531" s="2" t="str">
        <f t="shared" si="101"/>
        <v/>
      </c>
      <c r="AG531" s="2" t="str">
        <f t="shared" si="108"/>
        <v/>
      </c>
      <c r="AH531" s="2" t="str">
        <f t="shared" si="102"/>
        <v/>
      </c>
      <c r="AI531" s="2" t="str">
        <f t="shared" si="102"/>
        <v/>
      </c>
    </row>
    <row r="532" spans="7:35">
      <c r="G532" s="1" t="str">
        <f>IF(COUNTIF(A$1:A531, A532) &gt; 0, "", IF(SUMIF(A:A, A532,F:F) &gt; 7.75, SUMIF(A:A, A532,F:F) - 7.75, ""))</f>
        <v/>
      </c>
      <c r="M532" s="1" t="s">
        <v>8022</v>
      </c>
      <c r="N532" s="1" t="s">
        <v>10021</v>
      </c>
      <c r="O532" s="1" t="s">
        <v>4310</v>
      </c>
      <c r="P532" s="1" t="s">
        <v>4311</v>
      </c>
      <c r="Q532" s="1" t="s">
        <v>1663</v>
      </c>
      <c r="R532" s="2" t="str">
        <f t="shared" ca="1" si="103"/>
        <v/>
      </c>
      <c r="S532" s="2" t="str">
        <f>IF(AB532="","",IF(COUNTIFS(AB$1:AB532,AB532,AD$1:AD532,AD532)&gt;1,"",IF(COUNTIFS(AB:AB,AB532,AD:AD,AD532)&gt;=1,"月作業","")))</f>
        <v/>
      </c>
      <c r="T532" s="2" t="str">
        <f t="shared" ca="1" si="104"/>
        <v/>
      </c>
      <c r="U532" s="2" t="str">
        <f>IF(AB532="","",IF(COUNTIFS(AC$1:AC532,AC532,AD$1:AD532,AD532)&gt;1,"",IF(COUNTIFS(AC:AC,AC532,AD:AD,AD532)&gt;=1,"日作業","")))</f>
        <v/>
      </c>
      <c r="V532" s="2" t="str">
        <f t="shared" ca="1" si="105"/>
        <v/>
      </c>
      <c r="W532" s="2" t="str">
        <f>IF(AB532="","",IF(COUNTIF(AB$1:AB532,AB532)&gt;1,"",IF(COUNTIF(AB:AB,AB532)&gt;=1,"月","")))</f>
        <v/>
      </c>
      <c r="X532" s="2" t="str">
        <f t="shared" ca="1" si="106"/>
        <v/>
      </c>
      <c r="Y532" s="2" t="str">
        <f>IF(AC532="","",IF(COUNTIF(AC$1:AC532,AC532)&gt;1,"",IF(COUNTIF(AC:AC,AC532)&gt;=1,"月日","")))</f>
        <v/>
      </c>
      <c r="Z532" s="2" t="str">
        <f t="shared" ca="1" si="107"/>
        <v/>
      </c>
      <c r="AA532" s="2" t="str">
        <f>IF(AD532="","",IF(COUNTIF(AD$1:AD532,AD532)&gt;1,"",IF(COUNTIF(AD:AD,AD532)&gt;=1,"作業","")))</f>
        <v/>
      </c>
      <c r="AB532" s="2" t="str">
        <f t="shared" si="97"/>
        <v/>
      </c>
      <c r="AC532" s="3" t="str">
        <f t="shared" si="98"/>
        <v/>
      </c>
      <c r="AD532" s="2" t="str">
        <f t="shared" si="99"/>
        <v/>
      </c>
      <c r="AE532" s="2" t="str">
        <f t="shared" si="100"/>
        <v/>
      </c>
      <c r="AF532" s="2" t="str">
        <f t="shared" si="101"/>
        <v/>
      </c>
      <c r="AG532" s="2" t="str">
        <f t="shared" si="108"/>
        <v/>
      </c>
      <c r="AH532" s="2" t="str">
        <f t="shared" si="102"/>
        <v/>
      </c>
      <c r="AI532" s="2" t="str">
        <f t="shared" si="102"/>
        <v/>
      </c>
    </row>
    <row r="533" spans="7:35">
      <c r="G533" s="1" t="str">
        <f>IF(COUNTIF(A$1:A532, A533) &gt; 0, "", IF(SUMIF(A:A, A533,F:F) &gt; 7.75, SUMIF(A:A, A533,F:F) - 7.75, ""))</f>
        <v/>
      </c>
      <c r="M533" s="1" t="s">
        <v>8023</v>
      </c>
      <c r="N533" s="1" t="s">
        <v>10022</v>
      </c>
      <c r="O533" s="1" t="s">
        <v>4312</v>
      </c>
      <c r="P533" s="1" t="s">
        <v>4313</v>
      </c>
      <c r="Q533" s="1" t="s">
        <v>1664</v>
      </c>
      <c r="R533" s="2" t="str">
        <f t="shared" ca="1" si="103"/>
        <v/>
      </c>
      <c r="S533" s="2" t="str">
        <f>IF(AB533="","",IF(COUNTIFS(AB$1:AB533,AB533,AD$1:AD533,AD533)&gt;1,"",IF(COUNTIFS(AB:AB,AB533,AD:AD,AD533)&gt;=1,"月作業","")))</f>
        <v/>
      </c>
      <c r="T533" s="2" t="str">
        <f t="shared" ca="1" si="104"/>
        <v/>
      </c>
      <c r="U533" s="2" t="str">
        <f>IF(AB533="","",IF(COUNTIFS(AC$1:AC533,AC533,AD$1:AD533,AD533)&gt;1,"",IF(COUNTIFS(AC:AC,AC533,AD:AD,AD533)&gt;=1,"日作業","")))</f>
        <v/>
      </c>
      <c r="V533" s="2" t="str">
        <f t="shared" ca="1" si="105"/>
        <v/>
      </c>
      <c r="W533" s="2" t="str">
        <f>IF(AB533="","",IF(COUNTIF(AB$1:AB533,AB533)&gt;1,"",IF(COUNTIF(AB:AB,AB533)&gt;=1,"月","")))</f>
        <v/>
      </c>
      <c r="X533" s="2" t="str">
        <f t="shared" ca="1" si="106"/>
        <v/>
      </c>
      <c r="Y533" s="2" t="str">
        <f>IF(AC533="","",IF(COUNTIF(AC$1:AC533,AC533)&gt;1,"",IF(COUNTIF(AC:AC,AC533)&gt;=1,"月日","")))</f>
        <v/>
      </c>
      <c r="Z533" s="2" t="str">
        <f t="shared" ca="1" si="107"/>
        <v/>
      </c>
      <c r="AA533" s="2" t="str">
        <f>IF(AD533="","",IF(COUNTIF(AD$1:AD533,AD533)&gt;1,"",IF(COUNTIF(AD:AD,AD533)&gt;=1,"作業","")))</f>
        <v/>
      </c>
      <c r="AB533" s="2" t="str">
        <f t="shared" si="97"/>
        <v/>
      </c>
      <c r="AC533" s="3" t="str">
        <f t="shared" si="98"/>
        <v/>
      </c>
      <c r="AD533" s="2" t="str">
        <f t="shared" si="99"/>
        <v/>
      </c>
      <c r="AE533" s="2" t="str">
        <f t="shared" si="100"/>
        <v/>
      </c>
      <c r="AF533" s="2" t="str">
        <f t="shared" si="101"/>
        <v/>
      </c>
      <c r="AG533" s="2" t="str">
        <f t="shared" si="108"/>
        <v/>
      </c>
      <c r="AH533" s="2" t="str">
        <f t="shared" si="102"/>
        <v/>
      </c>
      <c r="AI533" s="2" t="str">
        <f t="shared" si="102"/>
        <v/>
      </c>
    </row>
    <row r="534" spans="7:35">
      <c r="G534" s="1" t="str">
        <f>IF(COUNTIF(A$1:A533, A534) &gt; 0, "", IF(SUMIF(A:A, A534,F:F) &gt; 7.75, SUMIF(A:A, A534,F:F) - 7.75, ""))</f>
        <v/>
      </c>
      <c r="M534" s="1" t="s">
        <v>8024</v>
      </c>
      <c r="N534" s="1" t="s">
        <v>10023</v>
      </c>
      <c r="O534" s="1" t="s">
        <v>4314</v>
      </c>
      <c r="P534" s="1" t="s">
        <v>4315</v>
      </c>
      <c r="Q534" s="1" t="s">
        <v>1665</v>
      </c>
      <c r="R534" s="2" t="str">
        <f t="shared" ca="1" si="103"/>
        <v/>
      </c>
      <c r="S534" s="2" t="str">
        <f>IF(AB534="","",IF(COUNTIFS(AB$1:AB534,AB534,AD$1:AD534,AD534)&gt;1,"",IF(COUNTIFS(AB:AB,AB534,AD:AD,AD534)&gt;=1,"月作業","")))</f>
        <v/>
      </c>
      <c r="T534" s="2" t="str">
        <f t="shared" ca="1" si="104"/>
        <v/>
      </c>
      <c r="U534" s="2" t="str">
        <f>IF(AB534="","",IF(COUNTIFS(AC$1:AC534,AC534,AD$1:AD534,AD534)&gt;1,"",IF(COUNTIFS(AC:AC,AC534,AD:AD,AD534)&gt;=1,"日作業","")))</f>
        <v/>
      </c>
      <c r="V534" s="2" t="str">
        <f t="shared" ca="1" si="105"/>
        <v/>
      </c>
      <c r="W534" s="2" t="str">
        <f>IF(AB534="","",IF(COUNTIF(AB$1:AB534,AB534)&gt;1,"",IF(COUNTIF(AB:AB,AB534)&gt;=1,"月","")))</f>
        <v/>
      </c>
      <c r="X534" s="2" t="str">
        <f t="shared" ca="1" si="106"/>
        <v/>
      </c>
      <c r="Y534" s="2" t="str">
        <f>IF(AC534="","",IF(COUNTIF(AC$1:AC534,AC534)&gt;1,"",IF(COUNTIF(AC:AC,AC534)&gt;=1,"月日","")))</f>
        <v/>
      </c>
      <c r="Z534" s="2" t="str">
        <f t="shared" ca="1" si="107"/>
        <v/>
      </c>
      <c r="AA534" s="2" t="str">
        <f>IF(AD534="","",IF(COUNTIF(AD$1:AD534,AD534)&gt;1,"",IF(COUNTIF(AD:AD,AD534)&gt;=1,"作業","")))</f>
        <v/>
      </c>
      <c r="AB534" s="2" t="str">
        <f t="shared" si="97"/>
        <v/>
      </c>
      <c r="AC534" s="3" t="str">
        <f t="shared" si="98"/>
        <v/>
      </c>
      <c r="AD534" s="2" t="str">
        <f t="shared" si="99"/>
        <v/>
      </c>
      <c r="AE534" s="2" t="str">
        <f t="shared" si="100"/>
        <v/>
      </c>
      <c r="AF534" s="2" t="str">
        <f t="shared" si="101"/>
        <v/>
      </c>
      <c r="AG534" s="2" t="str">
        <f t="shared" si="108"/>
        <v/>
      </c>
      <c r="AH534" s="2" t="str">
        <f t="shared" si="102"/>
        <v/>
      </c>
      <c r="AI534" s="2" t="str">
        <f t="shared" si="102"/>
        <v/>
      </c>
    </row>
    <row r="535" spans="7:35">
      <c r="G535" s="1" t="str">
        <f>IF(COUNTIF(A$1:A534, A535) &gt; 0, "", IF(SUMIF(A:A, A535,F:F) &gt; 7.75, SUMIF(A:A, A535,F:F) - 7.75, ""))</f>
        <v/>
      </c>
      <c r="M535" s="1" t="s">
        <v>8025</v>
      </c>
      <c r="N535" s="1" t="s">
        <v>10024</v>
      </c>
      <c r="O535" s="1" t="s">
        <v>4316</v>
      </c>
      <c r="P535" s="1" t="s">
        <v>4317</v>
      </c>
      <c r="Q535" s="1" t="s">
        <v>1666</v>
      </c>
      <c r="R535" s="2" t="str">
        <f t="shared" ca="1" si="103"/>
        <v/>
      </c>
      <c r="S535" s="2" t="str">
        <f>IF(AB535="","",IF(COUNTIFS(AB$1:AB535,AB535,AD$1:AD535,AD535)&gt;1,"",IF(COUNTIFS(AB:AB,AB535,AD:AD,AD535)&gt;=1,"月作業","")))</f>
        <v/>
      </c>
      <c r="T535" s="2" t="str">
        <f t="shared" ca="1" si="104"/>
        <v/>
      </c>
      <c r="U535" s="2" t="str">
        <f>IF(AB535="","",IF(COUNTIFS(AC$1:AC535,AC535,AD$1:AD535,AD535)&gt;1,"",IF(COUNTIFS(AC:AC,AC535,AD:AD,AD535)&gt;=1,"日作業","")))</f>
        <v/>
      </c>
      <c r="V535" s="2" t="str">
        <f t="shared" ca="1" si="105"/>
        <v/>
      </c>
      <c r="W535" s="2" t="str">
        <f>IF(AB535="","",IF(COUNTIF(AB$1:AB535,AB535)&gt;1,"",IF(COUNTIF(AB:AB,AB535)&gt;=1,"月","")))</f>
        <v/>
      </c>
      <c r="X535" s="2" t="str">
        <f t="shared" ca="1" si="106"/>
        <v/>
      </c>
      <c r="Y535" s="2" t="str">
        <f>IF(AC535="","",IF(COUNTIF(AC$1:AC535,AC535)&gt;1,"",IF(COUNTIF(AC:AC,AC535)&gt;=1,"月日","")))</f>
        <v/>
      </c>
      <c r="Z535" s="2" t="str">
        <f t="shared" ca="1" si="107"/>
        <v/>
      </c>
      <c r="AA535" s="2" t="str">
        <f>IF(AD535="","",IF(COUNTIF(AD$1:AD535,AD535)&gt;1,"",IF(COUNTIF(AD:AD,AD535)&gt;=1,"作業","")))</f>
        <v/>
      </c>
      <c r="AB535" s="2" t="str">
        <f t="shared" si="97"/>
        <v/>
      </c>
      <c r="AC535" s="3" t="str">
        <f t="shared" si="98"/>
        <v/>
      </c>
      <c r="AD535" s="2" t="str">
        <f t="shared" si="99"/>
        <v/>
      </c>
      <c r="AE535" s="2" t="str">
        <f t="shared" si="100"/>
        <v/>
      </c>
      <c r="AF535" s="2" t="str">
        <f t="shared" si="101"/>
        <v/>
      </c>
      <c r="AG535" s="2" t="str">
        <f t="shared" si="108"/>
        <v/>
      </c>
      <c r="AH535" s="2" t="str">
        <f t="shared" si="102"/>
        <v/>
      </c>
      <c r="AI535" s="2" t="str">
        <f t="shared" si="102"/>
        <v/>
      </c>
    </row>
    <row r="536" spans="7:35">
      <c r="G536" s="1" t="str">
        <f>IF(COUNTIF(A$1:A535, A536) &gt; 0, "", IF(SUMIF(A:A, A536,F:F) &gt; 7.75, SUMIF(A:A, A536,F:F) - 7.75, ""))</f>
        <v/>
      </c>
      <c r="M536" s="1" t="s">
        <v>8026</v>
      </c>
      <c r="N536" s="1" t="s">
        <v>10025</v>
      </c>
      <c r="O536" s="1" t="s">
        <v>4318</v>
      </c>
      <c r="P536" s="1" t="s">
        <v>4319</v>
      </c>
      <c r="Q536" s="1" t="s">
        <v>1667</v>
      </c>
      <c r="R536" s="2" t="str">
        <f t="shared" ca="1" si="103"/>
        <v/>
      </c>
      <c r="S536" s="2" t="str">
        <f>IF(AB536="","",IF(COUNTIFS(AB$1:AB536,AB536,AD$1:AD536,AD536)&gt;1,"",IF(COUNTIFS(AB:AB,AB536,AD:AD,AD536)&gt;=1,"月作業","")))</f>
        <v/>
      </c>
      <c r="T536" s="2" t="str">
        <f t="shared" ca="1" si="104"/>
        <v/>
      </c>
      <c r="U536" s="2" t="str">
        <f>IF(AB536="","",IF(COUNTIFS(AC$1:AC536,AC536,AD$1:AD536,AD536)&gt;1,"",IF(COUNTIFS(AC:AC,AC536,AD:AD,AD536)&gt;=1,"日作業","")))</f>
        <v/>
      </c>
      <c r="V536" s="2" t="str">
        <f t="shared" ca="1" si="105"/>
        <v/>
      </c>
      <c r="W536" s="2" t="str">
        <f>IF(AB536="","",IF(COUNTIF(AB$1:AB536,AB536)&gt;1,"",IF(COUNTIF(AB:AB,AB536)&gt;=1,"月","")))</f>
        <v/>
      </c>
      <c r="X536" s="2" t="str">
        <f t="shared" ca="1" si="106"/>
        <v/>
      </c>
      <c r="Y536" s="2" t="str">
        <f>IF(AC536="","",IF(COUNTIF(AC$1:AC536,AC536)&gt;1,"",IF(COUNTIF(AC:AC,AC536)&gt;=1,"月日","")))</f>
        <v/>
      </c>
      <c r="Z536" s="2" t="str">
        <f t="shared" ca="1" si="107"/>
        <v/>
      </c>
      <c r="AA536" s="2" t="str">
        <f>IF(AD536="","",IF(COUNTIF(AD$1:AD536,AD536)&gt;1,"",IF(COUNTIF(AD:AD,AD536)&gt;=1,"作業","")))</f>
        <v/>
      </c>
      <c r="AB536" s="2" t="str">
        <f t="shared" si="97"/>
        <v/>
      </c>
      <c r="AC536" s="3" t="str">
        <f t="shared" si="98"/>
        <v/>
      </c>
      <c r="AD536" s="2" t="str">
        <f t="shared" si="99"/>
        <v/>
      </c>
      <c r="AE536" s="2" t="str">
        <f t="shared" si="100"/>
        <v/>
      </c>
      <c r="AF536" s="2" t="str">
        <f t="shared" si="101"/>
        <v/>
      </c>
      <c r="AG536" s="2" t="str">
        <f t="shared" si="108"/>
        <v/>
      </c>
      <c r="AH536" s="2" t="str">
        <f t="shared" si="102"/>
        <v/>
      </c>
      <c r="AI536" s="2" t="str">
        <f t="shared" si="102"/>
        <v/>
      </c>
    </row>
    <row r="537" spans="7:35">
      <c r="G537" s="1" t="str">
        <f>IF(COUNTIF(A$1:A536, A537) &gt; 0, "", IF(SUMIF(A:A, A537,F:F) &gt; 7.75, SUMIF(A:A, A537,F:F) - 7.75, ""))</f>
        <v/>
      </c>
      <c r="M537" s="1" t="s">
        <v>8027</v>
      </c>
      <c r="N537" s="1" t="s">
        <v>10026</v>
      </c>
      <c r="O537" s="1" t="s">
        <v>4320</v>
      </c>
      <c r="P537" s="1" t="s">
        <v>4321</v>
      </c>
      <c r="Q537" s="1" t="s">
        <v>1668</v>
      </c>
      <c r="R537" s="2" t="str">
        <f t="shared" ca="1" si="103"/>
        <v/>
      </c>
      <c r="S537" s="2" t="str">
        <f>IF(AB537="","",IF(COUNTIFS(AB$1:AB537,AB537,AD$1:AD537,AD537)&gt;1,"",IF(COUNTIFS(AB:AB,AB537,AD:AD,AD537)&gt;=1,"月作業","")))</f>
        <v/>
      </c>
      <c r="T537" s="2" t="str">
        <f t="shared" ca="1" si="104"/>
        <v/>
      </c>
      <c r="U537" s="2" t="str">
        <f>IF(AB537="","",IF(COUNTIFS(AC$1:AC537,AC537,AD$1:AD537,AD537)&gt;1,"",IF(COUNTIFS(AC:AC,AC537,AD:AD,AD537)&gt;=1,"日作業","")))</f>
        <v/>
      </c>
      <c r="V537" s="2" t="str">
        <f t="shared" ca="1" si="105"/>
        <v/>
      </c>
      <c r="W537" s="2" t="str">
        <f>IF(AB537="","",IF(COUNTIF(AB$1:AB537,AB537)&gt;1,"",IF(COUNTIF(AB:AB,AB537)&gt;=1,"月","")))</f>
        <v/>
      </c>
      <c r="X537" s="2" t="str">
        <f t="shared" ca="1" si="106"/>
        <v/>
      </c>
      <c r="Y537" s="2" t="str">
        <f>IF(AC537="","",IF(COUNTIF(AC$1:AC537,AC537)&gt;1,"",IF(COUNTIF(AC:AC,AC537)&gt;=1,"月日","")))</f>
        <v/>
      </c>
      <c r="Z537" s="2" t="str">
        <f t="shared" ca="1" si="107"/>
        <v/>
      </c>
      <c r="AA537" s="2" t="str">
        <f>IF(AD537="","",IF(COUNTIF(AD$1:AD537,AD537)&gt;1,"",IF(COUNTIF(AD:AD,AD537)&gt;=1,"作業","")))</f>
        <v/>
      </c>
      <c r="AB537" s="2" t="str">
        <f t="shared" si="97"/>
        <v/>
      </c>
      <c r="AC537" s="3" t="str">
        <f t="shared" si="98"/>
        <v/>
      </c>
      <c r="AD537" s="2" t="str">
        <f t="shared" si="99"/>
        <v/>
      </c>
      <c r="AE537" s="2" t="str">
        <f t="shared" si="100"/>
        <v/>
      </c>
      <c r="AF537" s="2" t="str">
        <f t="shared" si="101"/>
        <v/>
      </c>
      <c r="AG537" s="2" t="str">
        <f t="shared" si="108"/>
        <v/>
      </c>
      <c r="AH537" s="2" t="str">
        <f t="shared" si="102"/>
        <v/>
      </c>
      <c r="AI537" s="2" t="str">
        <f t="shared" si="102"/>
        <v/>
      </c>
    </row>
    <row r="538" spans="7:35">
      <c r="G538" s="1" t="str">
        <f>IF(COUNTIF(A$1:A537, A538) &gt; 0, "", IF(SUMIF(A:A, A538,F:F) &gt; 7.75, SUMIF(A:A, A538,F:F) - 7.75, ""))</f>
        <v/>
      </c>
      <c r="M538" s="1" t="s">
        <v>8028</v>
      </c>
      <c r="N538" s="1" t="s">
        <v>10027</v>
      </c>
      <c r="O538" s="1" t="s">
        <v>4322</v>
      </c>
      <c r="P538" s="1" t="s">
        <v>4323</v>
      </c>
      <c r="Q538" s="1" t="s">
        <v>1669</v>
      </c>
      <c r="R538" s="2" t="str">
        <f t="shared" ca="1" si="103"/>
        <v/>
      </c>
      <c r="S538" s="2" t="str">
        <f>IF(AB538="","",IF(COUNTIFS(AB$1:AB538,AB538,AD$1:AD538,AD538)&gt;1,"",IF(COUNTIFS(AB:AB,AB538,AD:AD,AD538)&gt;=1,"月作業","")))</f>
        <v/>
      </c>
      <c r="T538" s="2" t="str">
        <f t="shared" ca="1" si="104"/>
        <v/>
      </c>
      <c r="U538" s="2" t="str">
        <f>IF(AB538="","",IF(COUNTIFS(AC$1:AC538,AC538,AD$1:AD538,AD538)&gt;1,"",IF(COUNTIFS(AC:AC,AC538,AD:AD,AD538)&gt;=1,"日作業","")))</f>
        <v/>
      </c>
      <c r="V538" s="2" t="str">
        <f t="shared" ca="1" si="105"/>
        <v/>
      </c>
      <c r="W538" s="2" t="str">
        <f>IF(AB538="","",IF(COUNTIF(AB$1:AB538,AB538)&gt;1,"",IF(COUNTIF(AB:AB,AB538)&gt;=1,"月","")))</f>
        <v/>
      </c>
      <c r="X538" s="2" t="str">
        <f t="shared" ca="1" si="106"/>
        <v/>
      </c>
      <c r="Y538" s="2" t="str">
        <f>IF(AC538="","",IF(COUNTIF(AC$1:AC538,AC538)&gt;1,"",IF(COUNTIF(AC:AC,AC538)&gt;=1,"月日","")))</f>
        <v/>
      </c>
      <c r="Z538" s="2" t="str">
        <f t="shared" ca="1" si="107"/>
        <v/>
      </c>
      <c r="AA538" s="2" t="str">
        <f>IF(AD538="","",IF(COUNTIF(AD$1:AD538,AD538)&gt;1,"",IF(COUNTIF(AD:AD,AD538)&gt;=1,"作業","")))</f>
        <v/>
      </c>
      <c r="AB538" s="2" t="str">
        <f t="shared" si="97"/>
        <v/>
      </c>
      <c r="AC538" s="3" t="str">
        <f t="shared" si="98"/>
        <v/>
      </c>
      <c r="AD538" s="2" t="str">
        <f t="shared" si="99"/>
        <v/>
      </c>
      <c r="AE538" s="2" t="str">
        <f t="shared" si="100"/>
        <v/>
      </c>
      <c r="AF538" s="2" t="str">
        <f t="shared" si="101"/>
        <v/>
      </c>
      <c r="AG538" s="2" t="str">
        <f t="shared" si="108"/>
        <v/>
      </c>
      <c r="AH538" s="2" t="str">
        <f t="shared" si="102"/>
        <v/>
      </c>
      <c r="AI538" s="2" t="str">
        <f t="shared" si="102"/>
        <v/>
      </c>
    </row>
    <row r="539" spans="7:35">
      <c r="G539" s="1" t="str">
        <f>IF(COUNTIF(A$1:A538, A539) &gt; 0, "", IF(SUMIF(A:A, A539,F:F) &gt; 7.75, SUMIF(A:A, A539,F:F) - 7.75, ""))</f>
        <v/>
      </c>
      <c r="M539" s="1" t="s">
        <v>8029</v>
      </c>
      <c r="N539" s="1" t="s">
        <v>10028</v>
      </c>
      <c r="O539" s="1" t="s">
        <v>4324</v>
      </c>
      <c r="P539" s="1" t="s">
        <v>4325</v>
      </c>
      <c r="Q539" s="1" t="s">
        <v>1670</v>
      </c>
      <c r="R539" s="2" t="str">
        <f t="shared" ca="1" si="103"/>
        <v/>
      </c>
      <c r="S539" s="2" t="str">
        <f>IF(AB539="","",IF(COUNTIFS(AB$1:AB539,AB539,AD$1:AD539,AD539)&gt;1,"",IF(COUNTIFS(AB:AB,AB539,AD:AD,AD539)&gt;=1,"月作業","")))</f>
        <v/>
      </c>
      <c r="T539" s="2" t="str">
        <f t="shared" ca="1" si="104"/>
        <v/>
      </c>
      <c r="U539" s="2" t="str">
        <f>IF(AB539="","",IF(COUNTIFS(AC$1:AC539,AC539,AD$1:AD539,AD539)&gt;1,"",IF(COUNTIFS(AC:AC,AC539,AD:AD,AD539)&gt;=1,"日作業","")))</f>
        <v/>
      </c>
      <c r="V539" s="2" t="str">
        <f t="shared" ca="1" si="105"/>
        <v/>
      </c>
      <c r="W539" s="2" t="str">
        <f>IF(AB539="","",IF(COUNTIF(AB$1:AB539,AB539)&gt;1,"",IF(COUNTIF(AB:AB,AB539)&gt;=1,"月","")))</f>
        <v/>
      </c>
      <c r="X539" s="2" t="str">
        <f t="shared" ca="1" si="106"/>
        <v/>
      </c>
      <c r="Y539" s="2" t="str">
        <f>IF(AC539="","",IF(COUNTIF(AC$1:AC539,AC539)&gt;1,"",IF(COUNTIF(AC:AC,AC539)&gt;=1,"月日","")))</f>
        <v/>
      </c>
      <c r="Z539" s="2" t="str">
        <f t="shared" ca="1" si="107"/>
        <v/>
      </c>
      <c r="AA539" s="2" t="str">
        <f>IF(AD539="","",IF(COUNTIF(AD$1:AD539,AD539)&gt;1,"",IF(COUNTIF(AD:AD,AD539)&gt;=1,"作業","")))</f>
        <v/>
      </c>
      <c r="AB539" s="2" t="str">
        <f t="shared" si="97"/>
        <v/>
      </c>
      <c r="AC539" s="3" t="str">
        <f t="shared" si="98"/>
        <v/>
      </c>
      <c r="AD539" s="2" t="str">
        <f t="shared" si="99"/>
        <v/>
      </c>
      <c r="AE539" s="2" t="str">
        <f t="shared" si="100"/>
        <v/>
      </c>
      <c r="AF539" s="2" t="str">
        <f t="shared" si="101"/>
        <v/>
      </c>
      <c r="AG539" s="2" t="str">
        <f t="shared" si="108"/>
        <v/>
      </c>
      <c r="AH539" s="2" t="str">
        <f t="shared" si="102"/>
        <v/>
      </c>
      <c r="AI539" s="2" t="str">
        <f t="shared" si="102"/>
        <v/>
      </c>
    </row>
    <row r="540" spans="7:35">
      <c r="G540" s="1" t="str">
        <f>IF(COUNTIF(A$1:A539, A540) &gt; 0, "", IF(SUMIF(A:A, A540,F:F) &gt; 7.75, SUMIF(A:A, A540,F:F) - 7.75, ""))</f>
        <v/>
      </c>
      <c r="M540" s="1" t="s">
        <v>8030</v>
      </c>
      <c r="N540" s="1" t="s">
        <v>10029</v>
      </c>
      <c r="O540" s="1" t="s">
        <v>4326</v>
      </c>
      <c r="P540" s="1" t="s">
        <v>4327</v>
      </c>
      <c r="Q540" s="1" t="s">
        <v>1671</v>
      </c>
      <c r="R540" s="2" t="str">
        <f t="shared" ca="1" si="103"/>
        <v/>
      </c>
      <c r="S540" s="2" t="str">
        <f>IF(AB540="","",IF(COUNTIFS(AB$1:AB540,AB540,AD$1:AD540,AD540)&gt;1,"",IF(COUNTIFS(AB:AB,AB540,AD:AD,AD540)&gt;=1,"月作業","")))</f>
        <v/>
      </c>
      <c r="T540" s="2" t="str">
        <f t="shared" ca="1" si="104"/>
        <v/>
      </c>
      <c r="U540" s="2" t="str">
        <f>IF(AB540="","",IF(COUNTIFS(AC$1:AC540,AC540,AD$1:AD540,AD540)&gt;1,"",IF(COUNTIFS(AC:AC,AC540,AD:AD,AD540)&gt;=1,"日作業","")))</f>
        <v/>
      </c>
      <c r="V540" s="2" t="str">
        <f t="shared" ca="1" si="105"/>
        <v/>
      </c>
      <c r="W540" s="2" t="str">
        <f>IF(AB540="","",IF(COUNTIF(AB$1:AB540,AB540)&gt;1,"",IF(COUNTIF(AB:AB,AB540)&gt;=1,"月","")))</f>
        <v/>
      </c>
      <c r="X540" s="2" t="str">
        <f t="shared" ca="1" si="106"/>
        <v/>
      </c>
      <c r="Y540" s="2" t="str">
        <f>IF(AC540="","",IF(COUNTIF(AC$1:AC540,AC540)&gt;1,"",IF(COUNTIF(AC:AC,AC540)&gt;=1,"月日","")))</f>
        <v/>
      </c>
      <c r="Z540" s="2" t="str">
        <f t="shared" ca="1" si="107"/>
        <v/>
      </c>
      <c r="AA540" s="2" t="str">
        <f>IF(AD540="","",IF(COUNTIF(AD$1:AD540,AD540)&gt;1,"",IF(COUNTIF(AD:AD,AD540)&gt;=1,"作業","")))</f>
        <v/>
      </c>
      <c r="AB540" s="2" t="str">
        <f t="shared" si="97"/>
        <v/>
      </c>
      <c r="AC540" s="3" t="str">
        <f t="shared" si="98"/>
        <v/>
      </c>
      <c r="AD540" s="2" t="str">
        <f t="shared" si="99"/>
        <v/>
      </c>
      <c r="AE540" s="2" t="str">
        <f t="shared" si="100"/>
        <v/>
      </c>
      <c r="AF540" s="2" t="str">
        <f t="shared" si="101"/>
        <v/>
      </c>
      <c r="AG540" s="2" t="str">
        <f t="shared" si="108"/>
        <v/>
      </c>
      <c r="AH540" s="2" t="str">
        <f t="shared" si="102"/>
        <v/>
      </c>
      <c r="AI540" s="2" t="str">
        <f t="shared" si="102"/>
        <v/>
      </c>
    </row>
    <row r="541" spans="7:35">
      <c r="G541" s="1" t="str">
        <f>IF(COUNTIF(A$1:A540, A541) &gt; 0, "", IF(SUMIF(A:A, A541,F:F) &gt; 7.75, SUMIF(A:A, A541,F:F) - 7.75, ""))</f>
        <v/>
      </c>
      <c r="M541" s="1" t="s">
        <v>8031</v>
      </c>
      <c r="N541" s="1" t="s">
        <v>10030</v>
      </c>
      <c r="O541" s="1" t="s">
        <v>4328</v>
      </c>
      <c r="P541" s="1" t="s">
        <v>4329</v>
      </c>
      <c r="Q541" s="1" t="s">
        <v>1672</v>
      </c>
      <c r="R541" s="2" t="str">
        <f t="shared" ca="1" si="103"/>
        <v/>
      </c>
      <c r="S541" s="2" t="str">
        <f>IF(AB541="","",IF(COUNTIFS(AB$1:AB541,AB541,AD$1:AD541,AD541)&gt;1,"",IF(COUNTIFS(AB:AB,AB541,AD:AD,AD541)&gt;=1,"月作業","")))</f>
        <v/>
      </c>
      <c r="T541" s="2" t="str">
        <f t="shared" ca="1" si="104"/>
        <v/>
      </c>
      <c r="U541" s="2" t="str">
        <f>IF(AB541="","",IF(COUNTIFS(AC$1:AC541,AC541,AD$1:AD541,AD541)&gt;1,"",IF(COUNTIFS(AC:AC,AC541,AD:AD,AD541)&gt;=1,"日作業","")))</f>
        <v/>
      </c>
      <c r="V541" s="2" t="str">
        <f t="shared" ca="1" si="105"/>
        <v/>
      </c>
      <c r="W541" s="2" t="str">
        <f>IF(AB541="","",IF(COUNTIF(AB$1:AB541,AB541)&gt;1,"",IF(COUNTIF(AB:AB,AB541)&gt;=1,"月","")))</f>
        <v/>
      </c>
      <c r="X541" s="2" t="str">
        <f t="shared" ca="1" si="106"/>
        <v/>
      </c>
      <c r="Y541" s="2" t="str">
        <f>IF(AC541="","",IF(COUNTIF(AC$1:AC541,AC541)&gt;1,"",IF(COUNTIF(AC:AC,AC541)&gt;=1,"月日","")))</f>
        <v/>
      </c>
      <c r="Z541" s="2" t="str">
        <f t="shared" ca="1" si="107"/>
        <v/>
      </c>
      <c r="AA541" s="2" t="str">
        <f>IF(AD541="","",IF(COUNTIF(AD$1:AD541,AD541)&gt;1,"",IF(COUNTIF(AD:AD,AD541)&gt;=1,"作業","")))</f>
        <v/>
      </c>
      <c r="AB541" s="2" t="str">
        <f t="shared" si="97"/>
        <v/>
      </c>
      <c r="AC541" s="3" t="str">
        <f t="shared" si="98"/>
        <v/>
      </c>
      <c r="AD541" s="2" t="str">
        <f t="shared" si="99"/>
        <v/>
      </c>
      <c r="AE541" s="2" t="str">
        <f t="shared" si="100"/>
        <v/>
      </c>
      <c r="AF541" s="2" t="str">
        <f t="shared" si="101"/>
        <v/>
      </c>
      <c r="AG541" s="2" t="str">
        <f t="shared" si="108"/>
        <v/>
      </c>
      <c r="AH541" s="2" t="str">
        <f t="shared" si="102"/>
        <v/>
      </c>
      <c r="AI541" s="2" t="str">
        <f t="shared" si="102"/>
        <v/>
      </c>
    </row>
    <row r="542" spans="7:35">
      <c r="G542" s="1" t="str">
        <f>IF(COUNTIF(A$1:A541, A542) &gt; 0, "", IF(SUMIF(A:A, A542,F:F) &gt; 7.75, SUMIF(A:A, A542,F:F) - 7.75, ""))</f>
        <v/>
      </c>
      <c r="M542" s="1" t="s">
        <v>8032</v>
      </c>
      <c r="N542" s="1" t="s">
        <v>10031</v>
      </c>
      <c r="O542" s="1" t="s">
        <v>4330</v>
      </c>
      <c r="P542" s="1" t="s">
        <v>4331</v>
      </c>
      <c r="Q542" s="1" t="s">
        <v>1673</v>
      </c>
      <c r="R542" s="2" t="str">
        <f t="shared" ca="1" si="103"/>
        <v/>
      </c>
      <c r="S542" s="2" t="str">
        <f>IF(AB542="","",IF(COUNTIFS(AB$1:AB542,AB542,AD$1:AD542,AD542)&gt;1,"",IF(COUNTIFS(AB:AB,AB542,AD:AD,AD542)&gt;=1,"月作業","")))</f>
        <v/>
      </c>
      <c r="T542" s="2" t="str">
        <f t="shared" ca="1" si="104"/>
        <v/>
      </c>
      <c r="U542" s="2" t="str">
        <f>IF(AB542="","",IF(COUNTIFS(AC$1:AC542,AC542,AD$1:AD542,AD542)&gt;1,"",IF(COUNTIFS(AC:AC,AC542,AD:AD,AD542)&gt;=1,"日作業","")))</f>
        <v/>
      </c>
      <c r="V542" s="2" t="str">
        <f t="shared" ca="1" si="105"/>
        <v/>
      </c>
      <c r="W542" s="2" t="str">
        <f>IF(AB542="","",IF(COUNTIF(AB$1:AB542,AB542)&gt;1,"",IF(COUNTIF(AB:AB,AB542)&gt;=1,"月","")))</f>
        <v/>
      </c>
      <c r="X542" s="2" t="str">
        <f t="shared" ca="1" si="106"/>
        <v/>
      </c>
      <c r="Y542" s="2" t="str">
        <f>IF(AC542="","",IF(COUNTIF(AC$1:AC542,AC542)&gt;1,"",IF(COUNTIF(AC:AC,AC542)&gt;=1,"月日","")))</f>
        <v/>
      </c>
      <c r="Z542" s="2" t="str">
        <f t="shared" ca="1" si="107"/>
        <v/>
      </c>
      <c r="AA542" s="2" t="str">
        <f>IF(AD542="","",IF(COUNTIF(AD$1:AD542,AD542)&gt;1,"",IF(COUNTIF(AD:AD,AD542)&gt;=1,"作業","")))</f>
        <v/>
      </c>
      <c r="AB542" s="2" t="str">
        <f t="shared" si="97"/>
        <v/>
      </c>
      <c r="AC542" s="3" t="str">
        <f t="shared" si="98"/>
        <v/>
      </c>
      <c r="AD542" s="2" t="str">
        <f t="shared" si="99"/>
        <v/>
      </c>
      <c r="AE542" s="2" t="str">
        <f t="shared" si="100"/>
        <v/>
      </c>
      <c r="AF542" s="2" t="str">
        <f t="shared" si="101"/>
        <v/>
      </c>
      <c r="AG542" s="2" t="str">
        <f t="shared" si="108"/>
        <v/>
      </c>
      <c r="AH542" s="2" t="str">
        <f t="shared" si="102"/>
        <v/>
      </c>
      <c r="AI542" s="2" t="str">
        <f t="shared" si="102"/>
        <v/>
      </c>
    </row>
    <row r="543" spans="7:35">
      <c r="G543" s="1" t="str">
        <f>IF(COUNTIF(A$1:A542, A543) &gt; 0, "", IF(SUMIF(A:A, A543,F:F) &gt; 7.75, SUMIF(A:A, A543,F:F) - 7.75, ""))</f>
        <v/>
      </c>
      <c r="M543" s="1" t="s">
        <v>8033</v>
      </c>
      <c r="N543" s="1" t="s">
        <v>10032</v>
      </c>
      <c r="O543" s="1" t="s">
        <v>4332</v>
      </c>
      <c r="P543" s="1" t="s">
        <v>4333</v>
      </c>
      <c r="Q543" s="1" t="s">
        <v>1674</v>
      </c>
      <c r="R543" s="2" t="str">
        <f t="shared" ca="1" si="103"/>
        <v/>
      </c>
      <c r="S543" s="2" t="str">
        <f>IF(AB543="","",IF(COUNTIFS(AB$1:AB543,AB543,AD$1:AD543,AD543)&gt;1,"",IF(COUNTIFS(AB:AB,AB543,AD:AD,AD543)&gt;=1,"月作業","")))</f>
        <v/>
      </c>
      <c r="T543" s="2" t="str">
        <f t="shared" ca="1" si="104"/>
        <v/>
      </c>
      <c r="U543" s="2" t="str">
        <f>IF(AB543="","",IF(COUNTIFS(AC$1:AC543,AC543,AD$1:AD543,AD543)&gt;1,"",IF(COUNTIFS(AC:AC,AC543,AD:AD,AD543)&gt;=1,"日作業","")))</f>
        <v/>
      </c>
      <c r="V543" s="2" t="str">
        <f t="shared" ca="1" si="105"/>
        <v/>
      </c>
      <c r="W543" s="2" t="str">
        <f>IF(AB543="","",IF(COUNTIF(AB$1:AB543,AB543)&gt;1,"",IF(COUNTIF(AB:AB,AB543)&gt;=1,"月","")))</f>
        <v/>
      </c>
      <c r="X543" s="2" t="str">
        <f t="shared" ca="1" si="106"/>
        <v/>
      </c>
      <c r="Y543" s="2" t="str">
        <f>IF(AC543="","",IF(COUNTIF(AC$1:AC543,AC543)&gt;1,"",IF(COUNTIF(AC:AC,AC543)&gt;=1,"月日","")))</f>
        <v/>
      </c>
      <c r="Z543" s="2" t="str">
        <f t="shared" ca="1" si="107"/>
        <v/>
      </c>
      <c r="AA543" s="2" t="str">
        <f>IF(AD543="","",IF(COUNTIF(AD$1:AD543,AD543)&gt;1,"",IF(COUNTIF(AD:AD,AD543)&gt;=1,"作業","")))</f>
        <v/>
      </c>
      <c r="AB543" s="2" t="str">
        <f t="shared" si="97"/>
        <v/>
      </c>
      <c r="AC543" s="3" t="str">
        <f t="shared" si="98"/>
        <v/>
      </c>
      <c r="AD543" s="2" t="str">
        <f t="shared" si="99"/>
        <v/>
      </c>
      <c r="AE543" s="2" t="str">
        <f t="shared" si="100"/>
        <v/>
      </c>
      <c r="AF543" s="2" t="str">
        <f t="shared" si="101"/>
        <v/>
      </c>
      <c r="AG543" s="2" t="str">
        <f t="shared" si="108"/>
        <v/>
      </c>
      <c r="AH543" s="2" t="str">
        <f t="shared" si="102"/>
        <v/>
      </c>
      <c r="AI543" s="2" t="str">
        <f t="shared" si="102"/>
        <v/>
      </c>
    </row>
    <row r="544" spans="7:35">
      <c r="G544" s="1" t="str">
        <f>IF(COUNTIF(A$1:A543, A544) &gt; 0, "", IF(SUMIF(A:A, A544,F:F) &gt; 7.75, SUMIF(A:A, A544,F:F) - 7.75, ""))</f>
        <v/>
      </c>
      <c r="M544" s="1" t="s">
        <v>8034</v>
      </c>
      <c r="N544" s="1" t="s">
        <v>10033</v>
      </c>
      <c r="O544" s="1" t="s">
        <v>4334</v>
      </c>
      <c r="P544" s="1" t="s">
        <v>4335</v>
      </c>
      <c r="Q544" s="1" t="s">
        <v>1675</v>
      </c>
      <c r="R544" s="2" t="str">
        <f t="shared" ca="1" si="103"/>
        <v/>
      </c>
      <c r="S544" s="2" t="str">
        <f>IF(AB544="","",IF(COUNTIFS(AB$1:AB544,AB544,AD$1:AD544,AD544)&gt;1,"",IF(COUNTIFS(AB:AB,AB544,AD:AD,AD544)&gt;=1,"月作業","")))</f>
        <v/>
      </c>
      <c r="T544" s="2" t="str">
        <f t="shared" ca="1" si="104"/>
        <v/>
      </c>
      <c r="U544" s="2" t="str">
        <f>IF(AB544="","",IF(COUNTIFS(AC$1:AC544,AC544,AD$1:AD544,AD544)&gt;1,"",IF(COUNTIFS(AC:AC,AC544,AD:AD,AD544)&gt;=1,"日作業","")))</f>
        <v/>
      </c>
      <c r="V544" s="2" t="str">
        <f t="shared" ca="1" si="105"/>
        <v/>
      </c>
      <c r="W544" s="2" t="str">
        <f>IF(AB544="","",IF(COUNTIF(AB$1:AB544,AB544)&gt;1,"",IF(COUNTIF(AB:AB,AB544)&gt;=1,"月","")))</f>
        <v/>
      </c>
      <c r="X544" s="2" t="str">
        <f t="shared" ca="1" si="106"/>
        <v/>
      </c>
      <c r="Y544" s="2" t="str">
        <f>IF(AC544="","",IF(COUNTIF(AC$1:AC544,AC544)&gt;1,"",IF(COUNTIF(AC:AC,AC544)&gt;=1,"月日","")))</f>
        <v/>
      </c>
      <c r="Z544" s="2" t="str">
        <f t="shared" ca="1" si="107"/>
        <v/>
      </c>
      <c r="AA544" s="2" t="str">
        <f>IF(AD544="","",IF(COUNTIF(AD$1:AD544,AD544)&gt;1,"",IF(COUNTIF(AD:AD,AD544)&gt;=1,"作業","")))</f>
        <v/>
      </c>
      <c r="AB544" s="2" t="str">
        <f t="shared" si="97"/>
        <v/>
      </c>
      <c r="AC544" s="3" t="str">
        <f t="shared" si="98"/>
        <v/>
      </c>
      <c r="AD544" s="2" t="str">
        <f t="shared" si="99"/>
        <v/>
      </c>
      <c r="AE544" s="2" t="str">
        <f t="shared" si="100"/>
        <v/>
      </c>
      <c r="AF544" s="2" t="str">
        <f t="shared" si="101"/>
        <v/>
      </c>
      <c r="AG544" s="2" t="str">
        <f t="shared" si="108"/>
        <v/>
      </c>
      <c r="AH544" s="2" t="str">
        <f t="shared" si="102"/>
        <v/>
      </c>
      <c r="AI544" s="2" t="str">
        <f t="shared" si="102"/>
        <v/>
      </c>
    </row>
    <row r="545" spans="7:35">
      <c r="G545" s="1" t="str">
        <f>IF(COUNTIF(A$1:A544, A545) &gt; 0, "", IF(SUMIF(A:A, A545,F:F) &gt; 7.75, SUMIF(A:A, A545,F:F) - 7.75, ""))</f>
        <v/>
      </c>
      <c r="M545" s="1" t="s">
        <v>8035</v>
      </c>
      <c r="N545" s="1" t="s">
        <v>10034</v>
      </c>
      <c r="O545" s="1" t="s">
        <v>4336</v>
      </c>
      <c r="P545" s="1" t="s">
        <v>4337</v>
      </c>
      <c r="Q545" s="1" t="s">
        <v>1676</v>
      </c>
      <c r="R545" s="2" t="str">
        <f t="shared" ca="1" si="103"/>
        <v/>
      </c>
      <c r="S545" s="2" t="str">
        <f>IF(AB545="","",IF(COUNTIFS(AB$1:AB545,AB545,AD$1:AD545,AD545)&gt;1,"",IF(COUNTIFS(AB:AB,AB545,AD:AD,AD545)&gt;=1,"月作業","")))</f>
        <v/>
      </c>
      <c r="T545" s="2" t="str">
        <f t="shared" ca="1" si="104"/>
        <v/>
      </c>
      <c r="U545" s="2" t="str">
        <f>IF(AB545="","",IF(COUNTIFS(AC$1:AC545,AC545,AD$1:AD545,AD545)&gt;1,"",IF(COUNTIFS(AC:AC,AC545,AD:AD,AD545)&gt;=1,"日作業","")))</f>
        <v/>
      </c>
      <c r="V545" s="2" t="str">
        <f t="shared" ca="1" si="105"/>
        <v/>
      </c>
      <c r="W545" s="2" t="str">
        <f>IF(AB545="","",IF(COUNTIF(AB$1:AB545,AB545)&gt;1,"",IF(COUNTIF(AB:AB,AB545)&gt;=1,"月","")))</f>
        <v/>
      </c>
      <c r="X545" s="2" t="str">
        <f t="shared" ca="1" si="106"/>
        <v/>
      </c>
      <c r="Y545" s="2" t="str">
        <f>IF(AC545="","",IF(COUNTIF(AC$1:AC545,AC545)&gt;1,"",IF(COUNTIF(AC:AC,AC545)&gt;=1,"月日","")))</f>
        <v/>
      </c>
      <c r="Z545" s="2" t="str">
        <f t="shared" ca="1" si="107"/>
        <v/>
      </c>
      <c r="AA545" s="2" t="str">
        <f>IF(AD545="","",IF(COUNTIF(AD$1:AD545,AD545)&gt;1,"",IF(COUNTIF(AD:AD,AD545)&gt;=1,"作業","")))</f>
        <v/>
      </c>
      <c r="AB545" s="2" t="str">
        <f t="shared" si="97"/>
        <v/>
      </c>
      <c r="AC545" s="3" t="str">
        <f t="shared" si="98"/>
        <v/>
      </c>
      <c r="AD545" s="2" t="str">
        <f t="shared" si="99"/>
        <v/>
      </c>
      <c r="AE545" s="2" t="str">
        <f t="shared" si="100"/>
        <v/>
      </c>
      <c r="AF545" s="2" t="str">
        <f t="shared" si="101"/>
        <v/>
      </c>
      <c r="AG545" s="2" t="str">
        <f t="shared" si="108"/>
        <v/>
      </c>
      <c r="AH545" s="2" t="str">
        <f t="shared" si="102"/>
        <v/>
      </c>
      <c r="AI545" s="2" t="str">
        <f t="shared" si="102"/>
        <v/>
      </c>
    </row>
    <row r="546" spans="7:35">
      <c r="G546" s="1" t="str">
        <f>IF(COUNTIF(A$1:A545, A546) &gt; 0, "", IF(SUMIF(A:A, A546,F:F) &gt; 7.75, SUMIF(A:A, A546,F:F) - 7.75, ""))</f>
        <v/>
      </c>
      <c r="M546" s="1" t="s">
        <v>8036</v>
      </c>
      <c r="N546" s="1" t="s">
        <v>10035</v>
      </c>
      <c r="O546" s="1" t="s">
        <v>4338</v>
      </c>
      <c r="P546" s="1" t="s">
        <v>4339</v>
      </c>
      <c r="Q546" s="1" t="s">
        <v>1677</v>
      </c>
      <c r="R546" s="2" t="str">
        <f t="shared" ca="1" si="103"/>
        <v/>
      </c>
      <c r="S546" s="2" t="str">
        <f>IF(AB546="","",IF(COUNTIFS(AB$1:AB546,AB546,AD$1:AD546,AD546)&gt;1,"",IF(COUNTIFS(AB:AB,AB546,AD:AD,AD546)&gt;=1,"月作業","")))</f>
        <v/>
      </c>
      <c r="T546" s="2" t="str">
        <f t="shared" ca="1" si="104"/>
        <v/>
      </c>
      <c r="U546" s="2" t="str">
        <f>IF(AB546="","",IF(COUNTIFS(AC$1:AC546,AC546,AD$1:AD546,AD546)&gt;1,"",IF(COUNTIFS(AC:AC,AC546,AD:AD,AD546)&gt;=1,"日作業","")))</f>
        <v/>
      </c>
      <c r="V546" s="2" t="str">
        <f t="shared" ca="1" si="105"/>
        <v/>
      </c>
      <c r="W546" s="2" t="str">
        <f>IF(AB546="","",IF(COUNTIF(AB$1:AB546,AB546)&gt;1,"",IF(COUNTIF(AB:AB,AB546)&gt;=1,"月","")))</f>
        <v/>
      </c>
      <c r="X546" s="2" t="str">
        <f t="shared" ca="1" si="106"/>
        <v/>
      </c>
      <c r="Y546" s="2" t="str">
        <f>IF(AC546="","",IF(COUNTIF(AC$1:AC546,AC546)&gt;1,"",IF(COUNTIF(AC:AC,AC546)&gt;=1,"月日","")))</f>
        <v/>
      </c>
      <c r="Z546" s="2" t="str">
        <f t="shared" ca="1" si="107"/>
        <v/>
      </c>
      <c r="AA546" s="2" t="str">
        <f>IF(AD546="","",IF(COUNTIF(AD$1:AD546,AD546)&gt;1,"",IF(COUNTIF(AD:AD,AD546)&gt;=1,"作業","")))</f>
        <v/>
      </c>
      <c r="AB546" s="2" t="str">
        <f t="shared" si="97"/>
        <v/>
      </c>
      <c r="AC546" s="3" t="str">
        <f t="shared" si="98"/>
        <v/>
      </c>
      <c r="AD546" s="2" t="str">
        <f t="shared" si="99"/>
        <v/>
      </c>
      <c r="AE546" s="2" t="str">
        <f t="shared" si="100"/>
        <v/>
      </c>
      <c r="AF546" s="2" t="str">
        <f t="shared" si="101"/>
        <v/>
      </c>
      <c r="AG546" s="2" t="str">
        <f t="shared" si="108"/>
        <v/>
      </c>
      <c r="AH546" s="2" t="str">
        <f t="shared" si="102"/>
        <v/>
      </c>
      <c r="AI546" s="2" t="str">
        <f t="shared" si="102"/>
        <v/>
      </c>
    </row>
    <row r="547" spans="7:35">
      <c r="G547" s="1" t="str">
        <f>IF(COUNTIF(A$1:A546, A547) &gt; 0, "", IF(SUMIF(A:A, A547,F:F) &gt; 7.75, SUMIF(A:A, A547,F:F) - 7.75, ""))</f>
        <v/>
      </c>
      <c r="M547" s="1" t="s">
        <v>8037</v>
      </c>
      <c r="N547" s="1" t="s">
        <v>10036</v>
      </c>
      <c r="O547" s="1" t="s">
        <v>4340</v>
      </c>
      <c r="P547" s="1" t="s">
        <v>4341</v>
      </c>
      <c r="Q547" s="1" t="s">
        <v>1678</v>
      </c>
      <c r="R547" s="2" t="str">
        <f t="shared" ca="1" si="103"/>
        <v/>
      </c>
      <c r="S547" s="2" t="str">
        <f>IF(AB547="","",IF(COUNTIFS(AB$1:AB547,AB547,AD$1:AD547,AD547)&gt;1,"",IF(COUNTIFS(AB:AB,AB547,AD:AD,AD547)&gt;=1,"月作業","")))</f>
        <v/>
      </c>
      <c r="T547" s="2" t="str">
        <f t="shared" ca="1" si="104"/>
        <v/>
      </c>
      <c r="U547" s="2" t="str">
        <f>IF(AB547="","",IF(COUNTIFS(AC$1:AC547,AC547,AD$1:AD547,AD547)&gt;1,"",IF(COUNTIFS(AC:AC,AC547,AD:AD,AD547)&gt;=1,"日作業","")))</f>
        <v/>
      </c>
      <c r="V547" s="2" t="str">
        <f t="shared" ca="1" si="105"/>
        <v/>
      </c>
      <c r="W547" s="2" t="str">
        <f>IF(AB547="","",IF(COUNTIF(AB$1:AB547,AB547)&gt;1,"",IF(COUNTIF(AB:AB,AB547)&gt;=1,"月","")))</f>
        <v/>
      </c>
      <c r="X547" s="2" t="str">
        <f t="shared" ca="1" si="106"/>
        <v/>
      </c>
      <c r="Y547" s="2" t="str">
        <f>IF(AC547="","",IF(COUNTIF(AC$1:AC547,AC547)&gt;1,"",IF(COUNTIF(AC:AC,AC547)&gt;=1,"月日","")))</f>
        <v/>
      </c>
      <c r="Z547" s="2" t="str">
        <f t="shared" ca="1" si="107"/>
        <v/>
      </c>
      <c r="AA547" s="2" t="str">
        <f>IF(AD547="","",IF(COUNTIF(AD$1:AD547,AD547)&gt;1,"",IF(COUNTIF(AD:AD,AD547)&gt;=1,"作業","")))</f>
        <v/>
      </c>
      <c r="AB547" s="2" t="str">
        <f t="shared" si="97"/>
        <v/>
      </c>
      <c r="AC547" s="3" t="str">
        <f t="shared" si="98"/>
        <v/>
      </c>
      <c r="AD547" s="2" t="str">
        <f t="shared" si="99"/>
        <v/>
      </c>
      <c r="AE547" s="2" t="str">
        <f t="shared" si="100"/>
        <v/>
      </c>
      <c r="AF547" s="2" t="str">
        <f t="shared" si="101"/>
        <v/>
      </c>
      <c r="AG547" s="2" t="str">
        <f t="shared" si="108"/>
        <v/>
      </c>
      <c r="AH547" s="2" t="str">
        <f t="shared" si="102"/>
        <v/>
      </c>
      <c r="AI547" s="2" t="str">
        <f t="shared" si="102"/>
        <v/>
      </c>
    </row>
    <row r="548" spans="7:35">
      <c r="G548" s="1" t="str">
        <f>IF(COUNTIF(A$1:A547, A548) &gt; 0, "", IF(SUMIF(A:A, A548,F:F) &gt; 7.75, SUMIF(A:A, A548,F:F) - 7.75, ""))</f>
        <v/>
      </c>
      <c r="M548" s="1" t="s">
        <v>8038</v>
      </c>
      <c r="N548" s="1" t="s">
        <v>10037</v>
      </c>
      <c r="O548" s="1" t="s">
        <v>4342</v>
      </c>
      <c r="P548" s="1" t="s">
        <v>4343</v>
      </c>
      <c r="Q548" s="1" t="s">
        <v>1679</v>
      </c>
      <c r="R548" s="2" t="str">
        <f t="shared" ca="1" si="103"/>
        <v/>
      </c>
      <c r="S548" s="2" t="str">
        <f>IF(AB548="","",IF(COUNTIFS(AB$1:AB548,AB548,AD$1:AD548,AD548)&gt;1,"",IF(COUNTIFS(AB:AB,AB548,AD:AD,AD548)&gt;=1,"月作業","")))</f>
        <v/>
      </c>
      <c r="T548" s="2" t="str">
        <f t="shared" ca="1" si="104"/>
        <v/>
      </c>
      <c r="U548" s="2" t="str">
        <f>IF(AB548="","",IF(COUNTIFS(AC$1:AC548,AC548,AD$1:AD548,AD548)&gt;1,"",IF(COUNTIFS(AC:AC,AC548,AD:AD,AD548)&gt;=1,"日作業","")))</f>
        <v/>
      </c>
      <c r="V548" s="2" t="str">
        <f t="shared" ca="1" si="105"/>
        <v/>
      </c>
      <c r="W548" s="2" t="str">
        <f>IF(AB548="","",IF(COUNTIF(AB$1:AB548,AB548)&gt;1,"",IF(COUNTIF(AB:AB,AB548)&gt;=1,"月","")))</f>
        <v/>
      </c>
      <c r="X548" s="2" t="str">
        <f t="shared" ca="1" si="106"/>
        <v/>
      </c>
      <c r="Y548" s="2" t="str">
        <f>IF(AC548="","",IF(COUNTIF(AC$1:AC548,AC548)&gt;1,"",IF(COUNTIF(AC:AC,AC548)&gt;=1,"月日","")))</f>
        <v/>
      </c>
      <c r="Z548" s="2" t="str">
        <f t="shared" ca="1" si="107"/>
        <v/>
      </c>
      <c r="AA548" s="2" t="str">
        <f>IF(AD548="","",IF(COUNTIF(AD$1:AD548,AD548)&gt;1,"",IF(COUNTIF(AD:AD,AD548)&gt;=1,"作業","")))</f>
        <v/>
      </c>
      <c r="AB548" s="2" t="str">
        <f t="shared" si="97"/>
        <v/>
      </c>
      <c r="AC548" s="3" t="str">
        <f t="shared" si="98"/>
        <v/>
      </c>
      <c r="AD548" s="2" t="str">
        <f t="shared" si="99"/>
        <v/>
      </c>
      <c r="AE548" s="2" t="str">
        <f t="shared" si="100"/>
        <v/>
      </c>
      <c r="AF548" s="2" t="str">
        <f t="shared" si="101"/>
        <v/>
      </c>
      <c r="AG548" s="2" t="str">
        <f t="shared" si="108"/>
        <v/>
      </c>
      <c r="AH548" s="2" t="str">
        <f t="shared" si="102"/>
        <v/>
      </c>
      <c r="AI548" s="2" t="str">
        <f t="shared" si="102"/>
        <v/>
      </c>
    </row>
    <row r="549" spans="7:35">
      <c r="G549" s="1" t="str">
        <f>IF(COUNTIF(A$1:A548, A549) &gt; 0, "", IF(SUMIF(A:A, A549,F:F) &gt; 7.75, SUMIF(A:A, A549,F:F) - 7.75, ""))</f>
        <v/>
      </c>
      <c r="M549" s="1" t="s">
        <v>8039</v>
      </c>
      <c r="N549" s="1" t="s">
        <v>10038</v>
      </c>
      <c r="O549" s="1" t="s">
        <v>4344</v>
      </c>
      <c r="P549" s="1" t="s">
        <v>4345</v>
      </c>
      <c r="Q549" s="1" t="s">
        <v>1680</v>
      </c>
      <c r="R549" s="2" t="str">
        <f t="shared" ca="1" si="103"/>
        <v/>
      </c>
      <c r="S549" s="2" t="str">
        <f>IF(AB549="","",IF(COUNTIFS(AB$1:AB549,AB549,AD$1:AD549,AD549)&gt;1,"",IF(COUNTIFS(AB:AB,AB549,AD:AD,AD549)&gt;=1,"月作業","")))</f>
        <v/>
      </c>
      <c r="T549" s="2" t="str">
        <f t="shared" ca="1" si="104"/>
        <v/>
      </c>
      <c r="U549" s="2" t="str">
        <f>IF(AB549="","",IF(COUNTIFS(AC$1:AC549,AC549,AD$1:AD549,AD549)&gt;1,"",IF(COUNTIFS(AC:AC,AC549,AD:AD,AD549)&gt;=1,"日作業","")))</f>
        <v/>
      </c>
      <c r="V549" s="2" t="str">
        <f t="shared" ca="1" si="105"/>
        <v/>
      </c>
      <c r="W549" s="2" t="str">
        <f>IF(AB549="","",IF(COUNTIF(AB$1:AB549,AB549)&gt;1,"",IF(COUNTIF(AB:AB,AB549)&gt;=1,"月","")))</f>
        <v/>
      </c>
      <c r="X549" s="2" t="str">
        <f t="shared" ca="1" si="106"/>
        <v/>
      </c>
      <c r="Y549" s="2" t="str">
        <f>IF(AC549="","",IF(COUNTIF(AC$1:AC549,AC549)&gt;1,"",IF(COUNTIF(AC:AC,AC549)&gt;=1,"月日","")))</f>
        <v/>
      </c>
      <c r="Z549" s="2" t="str">
        <f t="shared" ca="1" si="107"/>
        <v/>
      </c>
      <c r="AA549" s="2" t="str">
        <f>IF(AD549="","",IF(COUNTIF(AD$1:AD549,AD549)&gt;1,"",IF(COUNTIF(AD:AD,AD549)&gt;=1,"作業","")))</f>
        <v/>
      </c>
      <c r="AB549" s="2" t="str">
        <f t="shared" si="97"/>
        <v/>
      </c>
      <c r="AC549" s="3" t="str">
        <f t="shared" si="98"/>
        <v/>
      </c>
      <c r="AD549" s="2" t="str">
        <f t="shared" si="99"/>
        <v/>
      </c>
      <c r="AE549" s="2" t="str">
        <f t="shared" si="100"/>
        <v/>
      </c>
      <c r="AF549" s="2" t="str">
        <f t="shared" si="101"/>
        <v/>
      </c>
      <c r="AG549" s="2" t="str">
        <f t="shared" si="108"/>
        <v/>
      </c>
      <c r="AH549" s="2" t="str">
        <f t="shared" si="102"/>
        <v/>
      </c>
      <c r="AI549" s="2" t="str">
        <f t="shared" si="102"/>
        <v/>
      </c>
    </row>
    <row r="550" spans="7:35">
      <c r="G550" s="1" t="str">
        <f>IF(COUNTIF(A$1:A549, A550) &gt; 0, "", IF(SUMIF(A:A, A550,F:F) &gt; 7.75, SUMIF(A:A, A550,F:F) - 7.75, ""))</f>
        <v/>
      </c>
      <c r="M550" s="1" t="s">
        <v>8040</v>
      </c>
      <c r="N550" s="1" t="s">
        <v>10039</v>
      </c>
      <c r="O550" s="1" t="s">
        <v>4346</v>
      </c>
      <c r="P550" s="1" t="s">
        <v>4347</v>
      </c>
      <c r="Q550" s="1" t="s">
        <v>1681</v>
      </c>
      <c r="R550" s="2" t="str">
        <f t="shared" ca="1" si="103"/>
        <v/>
      </c>
      <c r="S550" s="2" t="str">
        <f>IF(AB550="","",IF(COUNTIFS(AB$1:AB550,AB550,AD$1:AD550,AD550)&gt;1,"",IF(COUNTIFS(AB:AB,AB550,AD:AD,AD550)&gt;=1,"月作業","")))</f>
        <v/>
      </c>
      <c r="T550" s="2" t="str">
        <f t="shared" ca="1" si="104"/>
        <v/>
      </c>
      <c r="U550" s="2" t="str">
        <f>IF(AB550="","",IF(COUNTIFS(AC$1:AC550,AC550,AD$1:AD550,AD550)&gt;1,"",IF(COUNTIFS(AC:AC,AC550,AD:AD,AD550)&gt;=1,"日作業","")))</f>
        <v/>
      </c>
      <c r="V550" s="2" t="str">
        <f t="shared" ca="1" si="105"/>
        <v/>
      </c>
      <c r="W550" s="2" t="str">
        <f>IF(AB550="","",IF(COUNTIF(AB$1:AB550,AB550)&gt;1,"",IF(COUNTIF(AB:AB,AB550)&gt;=1,"月","")))</f>
        <v/>
      </c>
      <c r="X550" s="2" t="str">
        <f t="shared" ca="1" si="106"/>
        <v/>
      </c>
      <c r="Y550" s="2" t="str">
        <f>IF(AC550="","",IF(COUNTIF(AC$1:AC550,AC550)&gt;1,"",IF(COUNTIF(AC:AC,AC550)&gt;=1,"月日","")))</f>
        <v/>
      </c>
      <c r="Z550" s="2" t="str">
        <f t="shared" ca="1" si="107"/>
        <v/>
      </c>
      <c r="AA550" s="2" t="str">
        <f>IF(AD550="","",IF(COUNTIF(AD$1:AD550,AD550)&gt;1,"",IF(COUNTIF(AD:AD,AD550)&gt;=1,"作業","")))</f>
        <v/>
      </c>
      <c r="AB550" s="2" t="str">
        <f t="shared" si="97"/>
        <v/>
      </c>
      <c r="AC550" s="3" t="str">
        <f t="shared" si="98"/>
        <v/>
      </c>
      <c r="AD550" s="2" t="str">
        <f t="shared" si="99"/>
        <v/>
      </c>
      <c r="AE550" s="2" t="str">
        <f t="shared" si="100"/>
        <v/>
      </c>
      <c r="AF550" s="2" t="str">
        <f t="shared" si="101"/>
        <v/>
      </c>
      <c r="AG550" s="2" t="str">
        <f t="shared" si="108"/>
        <v/>
      </c>
      <c r="AH550" s="2" t="str">
        <f t="shared" si="102"/>
        <v/>
      </c>
      <c r="AI550" s="2" t="str">
        <f t="shared" si="102"/>
        <v/>
      </c>
    </row>
    <row r="551" spans="7:35">
      <c r="G551" s="1" t="str">
        <f>IF(COUNTIF(A$1:A550, A551) &gt; 0, "", IF(SUMIF(A:A, A551,F:F) &gt; 7.75, SUMIF(A:A, A551,F:F) - 7.75, ""))</f>
        <v/>
      </c>
      <c r="M551" s="1" t="s">
        <v>8041</v>
      </c>
      <c r="N551" s="1" t="s">
        <v>10040</v>
      </c>
      <c r="O551" s="1" t="s">
        <v>4348</v>
      </c>
      <c r="P551" s="1" t="s">
        <v>4349</v>
      </c>
      <c r="Q551" s="1" t="s">
        <v>1682</v>
      </c>
      <c r="R551" s="2" t="str">
        <f t="shared" ca="1" si="103"/>
        <v/>
      </c>
      <c r="S551" s="2" t="str">
        <f>IF(AB551="","",IF(COUNTIFS(AB$1:AB551,AB551,AD$1:AD551,AD551)&gt;1,"",IF(COUNTIFS(AB:AB,AB551,AD:AD,AD551)&gt;=1,"月作業","")))</f>
        <v/>
      </c>
      <c r="T551" s="2" t="str">
        <f t="shared" ca="1" si="104"/>
        <v/>
      </c>
      <c r="U551" s="2" t="str">
        <f>IF(AB551="","",IF(COUNTIFS(AC$1:AC551,AC551,AD$1:AD551,AD551)&gt;1,"",IF(COUNTIFS(AC:AC,AC551,AD:AD,AD551)&gt;=1,"日作業","")))</f>
        <v/>
      </c>
      <c r="V551" s="2" t="str">
        <f t="shared" ca="1" si="105"/>
        <v/>
      </c>
      <c r="W551" s="2" t="str">
        <f>IF(AB551="","",IF(COUNTIF(AB$1:AB551,AB551)&gt;1,"",IF(COUNTIF(AB:AB,AB551)&gt;=1,"月","")))</f>
        <v/>
      </c>
      <c r="X551" s="2" t="str">
        <f t="shared" ca="1" si="106"/>
        <v/>
      </c>
      <c r="Y551" s="2" t="str">
        <f>IF(AC551="","",IF(COUNTIF(AC$1:AC551,AC551)&gt;1,"",IF(COUNTIF(AC:AC,AC551)&gt;=1,"月日","")))</f>
        <v/>
      </c>
      <c r="Z551" s="2" t="str">
        <f t="shared" ca="1" si="107"/>
        <v/>
      </c>
      <c r="AA551" s="2" t="str">
        <f>IF(AD551="","",IF(COUNTIF(AD$1:AD551,AD551)&gt;1,"",IF(COUNTIF(AD:AD,AD551)&gt;=1,"作業","")))</f>
        <v/>
      </c>
      <c r="AB551" s="2" t="str">
        <f t="shared" si="97"/>
        <v/>
      </c>
      <c r="AC551" s="3" t="str">
        <f t="shared" si="98"/>
        <v/>
      </c>
      <c r="AD551" s="2" t="str">
        <f t="shared" si="99"/>
        <v/>
      </c>
      <c r="AE551" s="2" t="str">
        <f t="shared" si="100"/>
        <v/>
      </c>
      <c r="AF551" s="2" t="str">
        <f t="shared" si="101"/>
        <v/>
      </c>
      <c r="AG551" s="2" t="str">
        <f t="shared" si="108"/>
        <v/>
      </c>
      <c r="AH551" s="2" t="str">
        <f t="shared" si="102"/>
        <v/>
      </c>
      <c r="AI551" s="2" t="str">
        <f t="shared" si="102"/>
        <v/>
      </c>
    </row>
    <row r="552" spans="7:35">
      <c r="G552" s="1" t="str">
        <f>IF(COUNTIF(A$1:A551, A552) &gt; 0, "", IF(SUMIF(A:A, A552,F:F) &gt; 7.75, SUMIF(A:A, A552,F:F) - 7.75, ""))</f>
        <v/>
      </c>
      <c r="M552" s="1" t="s">
        <v>8042</v>
      </c>
      <c r="N552" s="1" t="s">
        <v>10041</v>
      </c>
      <c r="O552" s="1" t="s">
        <v>4350</v>
      </c>
      <c r="P552" s="1" t="s">
        <v>4351</v>
      </c>
      <c r="Q552" s="1" t="s">
        <v>1683</v>
      </c>
      <c r="R552" s="2" t="str">
        <f t="shared" ca="1" si="103"/>
        <v/>
      </c>
      <c r="S552" s="2" t="str">
        <f>IF(AB552="","",IF(COUNTIFS(AB$1:AB552,AB552,AD$1:AD552,AD552)&gt;1,"",IF(COUNTIFS(AB:AB,AB552,AD:AD,AD552)&gt;=1,"月作業","")))</f>
        <v/>
      </c>
      <c r="T552" s="2" t="str">
        <f t="shared" ca="1" si="104"/>
        <v/>
      </c>
      <c r="U552" s="2" t="str">
        <f>IF(AB552="","",IF(COUNTIFS(AC$1:AC552,AC552,AD$1:AD552,AD552)&gt;1,"",IF(COUNTIFS(AC:AC,AC552,AD:AD,AD552)&gt;=1,"日作業","")))</f>
        <v/>
      </c>
      <c r="V552" s="2" t="str">
        <f t="shared" ca="1" si="105"/>
        <v/>
      </c>
      <c r="W552" s="2" t="str">
        <f>IF(AB552="","",IF(COUNTIF(AB$1:AB552,AB552)&gt;1,"",IF(COUNTIF(AB:AB,AB552)&gt;=1,"月","")))</f>
        <v/>
      </c>
      <c r="X552" s="2" t="str">
        <f t="shared" ca="1" si="106"/>
        <v/>
      </c>
      <c r="Y552" s="2" t="str">
        <f>IF(AC552="","",IF(COUNTIF(AC$1:AC552,AC552)&gt;1,"",IF(COUNTIF(AC:AC,AC552)&gt;=1,"月日","")))</f>
        <v/>
      </c>
      <c r="Z552" s="2" t="str">
        <f t="shared" ca="1" si="107"/>
        <v/>
      </c>
      <c r="AA552" s="2" t="str">
        <f>IF(AD552="","",IF(COUNTIF(AD$1:AD552,AD552)&gt;1,"",IF(COUNTIF(AD:AD,AD552)&gt;=1,"作業","")))</f>
        <v/>
      </c>
      <c r="AB552" s="2" t="str">
        <f t="shared" si="97"/>
        <v/>
      </c>
      <c r="AC552" s="3" t="str">
        <f t="shared" si="98"/>
        <v/>
      </c>
      <c r="AD552" s="2" t="str">
        <f t="shared" si="99"/>
        <v/>
      </c>
      <c r="AE552" s="2" t="str">
        <f t="shared" si="100"/>
        <v/>
      </c>
      <c r="AF552" s="2" t="str">
        <f t="shared" si="101"/>
        <v/>
      </c>
      <c r="AG552" s="2" t="str">
        <f t="shared" si="108"/>
        <v/>
      </c>
      <c r="AH552" s="2" t="str">
        <f t="shared" si="102"/>
        <v/>
      </c>
      <c r="AI552" s="2" t="str">
        <f t="shared" si="102"/>
        <v/>
      </c>
    </row>
    <row r="553" spans="7:35">
      <c r="G553" s="1" t="str">
        <f>IF(COUNTIF(A$1:A552, A553) &gt; 0, "", IF(SUMIF(A:A, A553,F:F) &gt; 7.75, SUMIF(A:A, A553,F:F) - 7.75, ""))</f>
        <v/>
      </c>
      <c r="M553" s="1" t="s">
        <v>8043</v>
      </c>
      <c r="N553" s="1" t="s">
        <v>10042</v>
      </c>
      <c r="O553" s="1" t="s">
        <v>4352</v>
      </c>
      <c r="P553" s="1" t="s">
        <v>4353</v>
      </c>
      <c r="Q553" s="1" t="s">
        <v>1684</v>
      </c>
      <c r="R553" s="2" t="str">
        <f t="shared" ca="1" si="103"/>
        <v/>
      </c>
      <c r="S553" s="2" t="str">
        <f>IF(AB553="","",IF(COUNTIFS(AB$1:AB553,AB553,AD$1:AD553,AD553)&gt;1,"",IF(COUNTIFS(AB:AB,AB553,AD:AD,AD553)&gt;=1,"月作業","")))</f>
        <v/>
      </c>
      <c r="T553" s="2" t="str">
        <f t="shared" ca="1" si="104"/>
        <v/>
      </c>
      <c r="U553" s="2" t="str">
        <f>IF(AB553="","",IF(COUNTIFS(AC$1:AC553,AC553,AD$1:AD553,AD553)&gt;1,"",IF(COUNTIFS(AC:AC,AC553,AD:AD,AD553)&gt;=1,"日作業","")))</f>
        <v/>
      </c>
      <c r="V553" s="2" t="str">
        <f t="shared" ca="1" si="105"/>
        <v/>
      </c>
      <c r="W553" s="2" t="str">
        <f>IF(AB553="","",IF(COUNTIF(AB$1:AB553,AB553)&gt;1,"",IF(COUNTIF(AB:AB,AB553)&gt;=1,"月","")))</f>
        <v/>
      </c>
      <c r="X553" s="2" t="str">
        <f t="shared" ca="1" si="106"/>
        <v/>
      </c>
      <c r="Y553" s="2" t="str">
        <f>IF(AC553="","",IF(COUNTIF(AC$1:AC553,AC553)&gt;1,"",IF(COUNTIF(AC:AC,AC553)&gt;=1,"月日","")))</f>
        <v/>
      </c>
      <c r="Z553" s="2" t="str">
        <f t="shared" ca="1" si="107"/>
        <v/>
      </c>
      <c r="AA553" s="2" t="str">
        <f>IF(AD553="","",IF(COUNTIF(AD$1:AD553,AD553)&gt;1,"",IF(COUNTIF(AD:AD,AD553)&gt;=1,"作業","")))</f>
        <v/>
      </c>
      <c r="AB553" s="2" t="str">
        <f t="shared" si="97"/>
        <v/>
      </c>
      <c r="AC553" s="3" t="str">
        <f t="shared" si="98"/>
        <v/>
      </c>
      <c r="AD553" s="2" t="str">
        <f t="shared" si="99"/>
        <v/>
      </c>
      <c r="AE553" s="2" t="str">
        <f t="shared" si="100"/>
        <v/>
      </c>
      <c r="AF553" s="2" t="str">
        <f t="shared" si="101"/>
        <v/>
      </c>
      <c r="AG553" s="2" t="str">
        <f t="shared" si="108"/>
        <v/>
      </c>
      <c r="AH553" s="2" t="str">
        <f t="shared" si="102"/>
        <v/>
      </c>
      <c r="AI553" s="2" t="str">
        <f t="shared" si="102"/>
        <v/>
      </c>
    </row>
    <row r="554" spans="7:35">
      <c r="G554" s="1" t="str">
        <f>IF(COUNTIF(A$1:A553, A554) &gt; 0, "", IF(SUMIF(A:A, A554,F:F) &gt; 7.75, SUMIF(A:A, A554,F:F) - 7.75, ""))</f>
        <v/>
      </c>
      <c r="M554" s="1" t="s">
        <v>8044</v>
      </c>
      <c r="N554" s="1" t="s">
        <v>10043</v>
      </c>
      <c r="O554" s="1" t="s">
        <v>4354</v>
      </c>
      <c r="P554" s="1" t="s">
        <v>4355</v>
      </c>
      <c r="Q554" s="1" t="s">
        <v>1685</v>
      </c>
      <c r="R554" s="2" t="str">
        <f t="shared" ca="1" si="103"/>
        <v/>
      </c>
      <c r="S554" s="2" t="str">
        <f>IF(AB554="","",IF(COUNTIFS(AB$1:AB554,AB554,AD$1:AD554,AD554)&gt;1,"",IF(COUNTIFS(AB:AB,AB554,AD:AD,AD554)&gt;=1,"月作業","")))</f>
        <v/>
      </c>
      <c r="T554" s="2" t="str">
        <f t="shared" ca="1" si="104"/>
        <v/>
      </c>
      <c r="U554" s="2" t="str">
        <f>IF(AB554="","",IF(COUNTIFS(AC$1:AC554,AC554,AD$1:AD554,AD554)&gt;1,"",IF(COUNTIFS(AC:AC,AC554,AD:AD,AD554)&gt;=1,"日作業","")))</f>
        <v/>
      </c>
      <c r="V554" s="2" t="str">
        <f t="shared" ca="1" si="105"/>
        <v/>
      </c>
      <c r="W554" s="2" t="str">
        <f>IF(AB554="","",IF(COUNTIF(AB$1:AB554,AB554)&gt;1,"",IF(COUNTIF(AB:AB,AB554)&gt;=1,"月","")))</f>
        <v/>
      </c>
      <c r="X554" s="2" t="str">
        <f t="shared" ca="1" si="106"/>
        <v/>
      </c>
      <c r="Y554" s="2" t="str">
        <f>IF(AC554="","",IF(COUNTIF(AC$1:AC554,AC554)&gt;1,"",IF(COUNTIF(AC:AC,AC554)&gt;=1,"月日","")))</f>
        <v/>
      </c>
      <c r="Z554" s="2" t="str">
        <f t="shared" ca="1" si="107"/>
        <v/>
      </c>
      <c r="AA554" s="2" t="str">
        <f>IF(AD554="","",IF(COUNTIF(AD$1:AD554,AD554)&gt;1,"",IF(COUNTIF(AD:AD,AD554)&gt;=1,"作業","")))</f>
        <v/>
      </c>
      <c r="AB554" s="2" t="str">
        <f t="shared" si="97"/>
        <v/>
      </c>
      <c r="AC554" s="3" t="str">
        <f t="shared" si="98"/>
        <v/>
      </c>
      <c r="AD554" s="2" t="str">
        <f t="shared" si="99"/>
        <v/>
      </c>
      <c r="AE554" s="2" t="str">
        <f t="shared" si="100"/>
        <v/>
      </c>
      <c r="AF554" s="2" t="str">
        <f t="shared" si="101"/>
        <v/>
      </c>
      <c r="AG554" s="2" t="str">
        <f t="shared" si="108"/>
        <v/>
      </c>
      <c r="AH554" s="2" t="str">
        <f t="shared" si="102"/>
        <v/>
      </c>
      <c r="AI554" s="2" t="str">
        <f t="shared" si="102"/>
        <v/>
      </c>
    </row>
    <row r="555" spans="7:35">
      <c r="G555" s="1" t="str">
        <f>IF(COUNTIF(A$1:A554, A555) &gt; 0, "", IF(SUMIF(A:A, A555,F:F) &gt; 7.75, SUMIF(A:A, A555,F:F) - 7.75, ""))</f>
        <v/>
      </c>
      <c r="M555" s="1" t="s">
        <v>8045</v>
      </c>
      <c r="N555" s="1" t="s">
        <v>10044</v>
      </c>
      <c r="O555" s="1" t="s">
        <v>4356</v>
      </c>
      <c r="P555" s="1" t="s">
        <v>4357</v>
      </c>
      <c r="Q555" s="1" t="s">
        <v>1686</v>
      </c>
      <c r="R555" s="2" t="str">
        <f t="shared" ca="1" si="103"/>
        <v/>
      </c>
      <c r="S555" s="2" t="str">
        <f>IF(AB555="","",IF(COUNTIFS(AB$1:AB555,AB555,AD$1:AD555,AD555)&gt;1,"",IF(COUNTIFS(AB:AB,AB555,AD:AD,AD555)&gt;=1,"月作業","")))</f>
        <v/>
      </c>
      <c r="T555" s="2" t="str">
        <f t="shared" ca="1" si="104"/>
        <v/>
      </c>
      <c r="U555" s="2" t="str">
        <f>IF(AB555="","",IF(COUNTIFS(AC$1:AC555,AC555,AD$1:AD555,AD555)&gt;1,"",IF(COUNTIFS(AC:AC,AC555,AD:AD,AD555)&gt;=1,"日作業","")))</f>
        <v/>
      </c>
      <c r="V555" s="2" t="str">
        <f t="shared" ca="1" si="105"/>
        <v/>
      </c>
      <c r="W555" s="2" t="str">
        <f>IF(AB555="","",IF(COUNTIF(AB$1:AB555,AB555)&gt;1,"",IF(COUNTIF(AB:AB,AB555)&gt;=1,"月","")))</f>
        <v/>
      </c>
      <c r="X555" s="2" t="str">
        <f t="shared" ca="1" si="106"/>
        <v/>
      </c>
      <c r="Y555" s="2" t="str">
        <f>IF(AC555="","",IF(COUNTIF(AC$1:AC555,AC555)&gt;1,"",IF(COUNTIF(AC:AC,AC555)&gt;=1,"月日","")))</f>
        <v/>
      </c>
      <c r="Z555" s="2" t="str">
        <f t="shared" ca="1" si="107"/>
        <v/>
      </c>
      <c r="AA555" s="2" t="str">
        <f>IF(AD555="","",IF(COUNTIF(AD$1:AD555,AD555)&gt;1,"",IF(COUNTIF(AD:AD,AD555)&gt;=1,"作業","")))</f>
        <v/>
      </c>
      <c r="AB555" s="2" t="str">
        <f t="shared" si="97"/>
        <v/>
      </c>
      <c r="AC555" s="3" t="str">
        <f t="shared" si="98"/>
        <v/>
      </c>
      <c r="AD555" s="2" t="str">
        <f t="shared" si="99"/>
        <v/>
      </c>
      <c r="AE555" s="2" t="str">
        <f t="shared" si="100"/>
        <v/>
      </c>
      <c r="AF555" s="2" t="str">
        <f t="shared" si="101"/>
        <v/>
      </c>
      <c r="AG555" s="2" t="str">
        <f t="shared" si="108"/>
        <v/>
      </c>
      <c r="AH555" s="2" t="str">
        <f t="shared" si="102"/>
        <v/>
      </c>
      <c r="AI555" s="2" t="str">
        <f t="shared" si="102"/>
        <v/>
      </c>
    </row>
    <row r="556" spans="7:35">
      <c r="G556" s="1" t="str">
        <f>IF(COUNTIF(A$1:A555, A556) &gt; 0, "", IF(SUMIF(A:A, A556,F:F) &gt; 7.75, SUMIF(A:A, A556,F:F) - 7.75, ""))</f>
        <v/>
      </c>
      <c r="M556" s="1" t="s">
        <v>8046</v>
      </c>
      <c r="N556" s="1" t="s">
        <v>10045</v>
      </c>
      <c r="O556" s="1" t="s">
        <v>4358</v>
      </c>
      <c r="P556" s="1" t="s">
        <v>4359</v>
      </c>
      <c r="Q556" s="1" t="s">
        <v>1687</v>
      </c>
      <c r="R556" s="2" t="str">
        <f t="shared" ca="1" si="103"/>
        <v/>
      </c>
      <c r="S556" s="2" t="str">
        <f>IF(AB556="","",IF(COUNTIFS(AB$1:AB556,AB556,AD$1:AD556,AD556)&gt;1,"",IF(COUNTIFS(AB:AB,AB556,AD:AD,AD556)&gt;=1,"月作業","")))</f>
        <v/>
      </c>
      <c r="T556" s="2" t="str">
        <f t="shared" ca="1" si="104"/>
        <v/>
      </c>
      <c r="U556" s="2" t="str">
        <f>IF(AB556="","",IF(COUNTIFS(AC$1:AC556,AC556,AD$1:AD556,AD556)&gt;1,"",IF(COUNTIFS(AC:AC,AC556,AD:AD,AD556)&gt;=1,"日作業","")))</f>
        <v/>
      </c>
      <c r="V556" s="2" t="str">
        <f t="shared" ca="1" si="105"/>
        <v/>
      </c>
      <c r="W556" s="2" t="str">
        <f>IF(AB556="","",IF(COUNTIF(AB$1:AB556,AB556)&gt;1,"",IF(COUNTIF(AB:AB,AB556)&gt;=1,"月","")))</f>
        <v/>
      </c>
      <c r="X556" s="2" t="str">
        <f t="shared" ca="1" si="106"/>
        <v/>
      </c>
      <c r="Y556" s="2" t="str">
        <f>IF(AC556="","",IF(COUNTIF(AC$1:AC556,AC556)&gt;1,"",IF(COUNTIF(AC:AC,AC556)&gt;=1,"月日","")))</f>
        <v/>
      </c>
      <c r="Z556" s="2" t="str">
        <f t="shared" ca="1" si="107"/>
        <v/>
      </c>
      <c r="AA556" s="2" t="str">
        <f>IF(AD556="","",IF(COUNTIF(AD$1:AD556,AD556)&gt;1,"",IF(COUNTIF(AD:AD,AD556)&gt;=1,"作業","")))</f>
        <v/>
      </c>
      <c r="AB556" s="2" t="str">
        <f t="shared" si="97"/>
        <v/>
      </c>
      <c r="AC556" s="3" t="str">
        <f t="shared" si="98"/>
        <v/>
      </c>
      <c r="AD556" s="2" t="str">
        <f t="shared" si="99"/>
        <v/>
      </c>
      <c r="AE556" s="2" t="str">
        <f t="shared" si="100"/>
        <v/>
      </c>
      <c r="AF556" s="2" t="str">
        <f t="shared" si="101"/>
        <v/>
      </c>
      <c r="AG556" s="2" t="str">
        <f t="shared" si="108"/>
        <v/>
      </c>
      <c r="AH556" s="2" t="str">
        <f t="shared" si="102"/>
        <v/>
      </c>
      <c r="AI556" s="2" t="str">
        <f t="shared" si="102"/>
        <v/>
      </c>
    </row>
    <row r="557" spans="7:35">
      <c r="G557" s="1" t="str">
        <f>IF(COUNTIF(A$1:A556, A557) &gt; 0, "", IF(SUMIF(A:A, A557,F:F) &gt; 7.75, SUMIF(A:A, A557,F:F) - 7.75, ""))</f>
        <v/>
      </c>
      <c r="M557" s="1" t="s">
        <v>8047</v>
      </c>
      <c r="N557" s="1" t="s">
        <v>10046</v>
      </c>
      <c r="O557" s="1" t="s">
        <v>4360</v>
      </c>
      <c r="P557" s="1" t="s">
        <v>4361</v>
      </c>
      <c r="Q557" s="1" t="s">
        <v>1688</v>
      </c>
      <c r="R557" s="2" t="str">
        <f t="shared" ca="1" si="103"/>
        <v/>
      </c>
      <c r="S557" s="2" t="str">
        <f>IF(AB557="","",IF(COUNTIFS(AB$1:AB557,AB557,AD$1:AD557,AD557)&gt;1,"",IF(COUNTIFS(AB:AB,AB557,AD:AD,AD557)&gt;=1,"月作業","")))</f>
        <v/>
      </c>
      <c r="T557" s="2" t="str">
        <f t="shared" ca="1" si="104"/>
        <v/>
      </c>
      <c r="U557" s="2" t="str">
        <f>IF(AB557="","",IF(COUNTIFS(AC$1:AC557,AC557,AD$1:AD557,AD557)&gt;1,"",IF(COUNTIFS(AC:AC,AC557,AD:AD,AD557)&gt;=1,"日作業","")))</f>
        <v/>
      </c>
      <c r="V557" s="2" t="str">
        <f t="shared" ca="1" si="105"/>
        <v/>
      </c>
      <c r="W557" s="2" t="str">
        <f>IF(AB557="","",IF(COUNTIF(AB$1:AB557,AB557)&gt;1,"",IF(COUNTIF(AB:AB,AB557)&gt;=1,"月","")))</f>
        <v/>
      </c>
      <c r="X557" s="2" t="str">
        <f t="shared" ca="1" si="106"/>
        <v/>
      </c>
      <c r="Y557" s="2" t="str">
        <f>IF(AC557="","",IF(COUNTIF(AC$1:AC557,AC557)&gt;1,"",IF(COUNTIF(AC:AC,AC557)&gt;=1,"月日","")))</f>
        <v/>
      </c>
      <c r="Z557" s="2" t="str">
        <f t="shared" ca="1" si="107"/>
        <v/>
      </c>
      <c r="AA557" s="2" t="str">
        <f>IF(AD557="","",IF(COUNTIF(AD$1:AD557,AD557)&gt;1,"",IF(COUNTIF(AD:AD,AD557)&gt;=1,"作業","")))</f>
        <v/>
      </c>
      <c r="AB557" s="2" t="str">
        <f t="shared" si="97"/>
        <v/>
      </c>
      <c r="AC557" s="3" t="str">
        <f t="shared" si="98"/>
        <v/>
      </c>
      <c r="AD557" s="2" t="str">
        <f t="shared" si="99"/>
        <v/>
      </c>
      <c r="AE557" s="2" t="str">
        <f t="shared" si="100"/>
        <v/>
      </c>
      <c r="AF557" s="2" t="str">
        <f t="shared" si="101"/>
        <v/>
      </c>
      <c r="AG557" s="2" t="str">
        <f t="shared" si="108"/>
        <v/>
      </c>
      <c r="AH557" s="2" t="str">
        <f t="shared" si="102"/>
        <v/>
      </c>
      <c r="AI557" s="2" t="str">
        <f t="shared" si="102"/>
        <v/>
      </c>
    </row>
    <row r="558" spans="7:35">
      <c r="G558" s="1" t="str">
        <f>IF(COUNTIF(A$1:A557, A558) &gt; 0, "", IF(SUMIF(A:A, A558,F:F) &gt; 7.75, SUMIF(A:A, A558,F:F) - 7.75, ""))</f>
        <v/>
      </c>
      <c r="M558" s="1" t="s">
        <v>8048</v>
      </c>
      <c r="N558" s="1" t="s">
        <v>10047</v>
      </c>
      <c r="O558" s="1" t="s">
        <v>4362</v>
      </c>
      <c r="P558" s="1" t="s">
        <v>4363</v>
      </c>
      <c r="Q558" s="1" t="s">
        <v>1689</v>
      </c>
      <c r="R558" s="2" t="str">
        <f t="shared" ca="1" si="103"/>
        <v/>
      </c>
      <c r="S558" s="2" t="str">
        <f>IF(AB558="","",IF(COUNTIFS(AB$1:AB558,AB558,AD$1:AD558,AD558)&gt;1,"",IF(COUNTIFS(AB:AB,AB558,AD:AD,AD558)&gt;=1,"月作業","")))</f>
        <v/>
      </c>
      <c r="T558" s="2" t="str">
        <f t="shared" ca="1" si="104"/>
        <v/>
      </c>
      <c r="U558" s="2" t="str">
        <f>IF(AB558="","",IF(COUNTIFS(AC$1:AC558,AC558,AD$1:AD558,AD558)&gt;1,"",IF(COUNTIFS(AC:AC,AC558,AD:AD,AD558)&gt;=1,"日作業","")))</f>
        <v/>
      </c>
      <c r="V558" s="2" t="str">
        <f t="shared" ca="1" si="105"/>
        <v/>
      </c>
      <c r="W558" s="2" t="str">
        <f>IF(AB558="","",IF(COUNTIF(AB$1:AB558,AB558)&gt;1,"",IF(COUNTIF(AB:AB,AB558)&gt;=1,"月","")))</f>
        <v/>
      </c>
      <c r="X558" s="2" t="str">
        <f t="shared" ca="1" si="106"/>
        <v/>
      </c>
      <c r="Y558" s="2" t="str">
        <f>IF(AC558="","",IF(COUNTIF(AC$1:AC558,AC558)&gt;1,"",IF(COUNTIF(AC:AC,AC558)&gt;=1,"月日","")))</f>
        <v/>
      </c>
      <c r="Z558" s="2" t="str">
        <f t="shared" ca="1" si="107"/>
        <v/>
      </c>
      <c r="AA558" s="2" t="str">
        <f>IF(AD558="","",IF(COUNTIF(AD$1:AD558,AD558)&gt;1,"",IF(COUNTIF(AD:AD,AD558)&gt;=1,"作業","")))</f>
        <v/>
      </c>
      <c r="AB558" s="2" t="str">
        <f t="shared" si="97"/>
        <v/>
      </c>
      <c r="AC558" s="3" t="str">
        <f t="shared" si="98"/>
        <v/>
      </c>
      <c r="AD558" s="2" t="str">
        <f t="shared" si="99"/>
        <v/>
      </c>
      <c r="AE558" s="2" t="str">
        <f t="shared" si="100"/>
        <v/>
      </c>
      <c r="AF558" s="2" t="str">
        <f t="shared" si="101"/>
        <v/>
      </c>
      <c r="AG558" s="2" t="str">
        <f t="shared" si="108"/>
        <v/>
      </c>
      <c r="AH558" s="2" t="str">
        <f t="shared" si="102"/>
        <v/>
      </c>
      <c r="AI558" s="2" t="str">
        <f t="shared" si="102"/>
        <v/>
      </c>
    </row>
    <row r="559" spans="7:35">
      <c r="G559" s="1" t="str">
        <f>IF(COUNTIF(A$1:A558, A559) &gt; 0, "", IF(SUMIF(A:A, A559,F:F) &gt; 7.75, SUMIF(A:A, A559,F:F) - 7.75, ""))</f>
        <v/>
      </c>
      <c r="M559" s="1" t="s">
        <v>8049</v>
      </c>
      <c r="N559" s="1" t="s">
        <v>10048</v>
      </c>
      <c r="O559" s="1" t="s">
        <v>4364</v>
      </c>
      <c r="P559" s="1" t="s">
        <v>4365</v>
      </c>
      <c r="Q559" s="1" t="s">
        <v>1690</v>
      </c>
      <c r="R559" s="2" t="str">
        <f t="shared" ca="1" si="103"/>
        <v/>
      </c>
      <c r="S559" s="2" t="str">
        <f>IF(AB559="","",IF(COUNTIFS(AB$1:AB559,AB559,AD$1:AD559,AD559)&gt;1,"",IF(COUNTIFS(AB:AB,AB559,AD:AD,AD559)&gt;=1,"月作業","")))</f>
        <v/>
      </c>
      <c r="T559" s="2" t="str">
        <f t="shared" ca="1" si="104"/>
        <v/>
      </c>
      <c r="U559" s="2" t="str">
        <f>IF(AB559="","",IF(COUNTIFS(AC$1:AC559,AC559,AD$1:AD559,AD559)&gt;1,"",IF(COUNTIFS(AC:AC,AC559,AD:AD,AD559)&gt;=1,"日作業","")))</f>
        <v/>
      </c>
      <c r="V559" s="2" t="str">
        <f t="shared" ca="1" si="105"/>
        <v/>
      </c>
      <c r="W559" s="2" t="str">
        <f>IF(AB559="","",IF(COUNTIF(AB$1:AB559,AB559)&gt;1,"",IF(COUNTIF(AB:AB,AB559)&gt;=1,"月","")))</f>
        <v/>
      </c>
      <c r="X559" s="2" t="str">
        <f t="shared" ca="1" si="106"/>
        <v/>
      </c>
      <c r="Y559" s="2" t="str">
        <f>IF(AC559="","",IF(COUNTIF(AC$1:AC559,AC559)&gt;1,"",IF(COUNTIF(AC:AC,AC559)&gt;=1,"月日","")))</f>
        <v/>
      </c>
      <c r="Z559" s="2" t="str">
        <f t="shared" ca="1" si="107"/>
        <v/>
      </c>
      <c r="AA559" s="2" t="str">
        <f>IF(AD559="","",IF(COUNTIF(AD$1:AD559,AD559)&gt;1,"",IF(COUNTIF(AD:AD,AD559)&gt;=1,"作業","")))</f>
        <v/>
      </c>
      <c r="AB559" s="2" t="str">
        <f t="shared" si="97"/>
        <v/>
      </c>
      <c r="AC559" s="3" t="str">
        <f t="shared" si="98"/>
        <v/>
      </c>
      <c r="AD559" s="2" t="str">
        <f t="shared" si="99"/>
        <v/>
      </c>
      <c r="AE559" s="2" t="str">
        <f t="shared" si="100"/>
        <v/>
      </c>
      <c r="AF559" s="2" t="str">
        <f t="shared" si="101"/>
        <v/>
      </c>
      <c r="AG559" s="2" t="str">
        <f t="shared" si="108"/>
        <v/>
      </c>
      <c r="AH559" s="2" t="str">
        <f t="shared" si="102"/>
        <v/>
      </c>
      <c r="AI559" s="2" t="str">
        <f t="shared" si="102"/>
        <v/>
      </c>
    </row>
    <row r="560" spans="7:35">
      <c r="G560" s="1" t="str">
        <f>IF(COUNTIF(A$1:A559, A560) &gt; 0, "", IF(SUMIF(A:A, A560,F:F) &gt; 7.75, SUMIF(A:A, A560,F:F) - 7.75, ""))</f>
        <v/>
      </c>
      <c r="M560" s="1" t="s">
        <v>8050</v>
      </c>
      <c r="N560" s="1" t="s">
        <v>10049</v>
      </c>
      <c r="O560" s="1" t="s">
        <v>4366</v>
      </c>
      <c r="P560" s="1" t="s">
        <v>4367</v>
      </c>
      <c r="Q560" s="1" t="s">
        <v>1691</v>
      </c>
      <c r="R560" s="2" t="str">
        <f t="shared" ca="1" si="103"/>
        <v/>
      </c>
      <c r="S560" s="2" t="str">
        <f>IF(AB560="","",IF(COUNTIFS(AB$1:AB560,AB560,AD$1:AD560,AD560)&gt;1,"",IF(COUNTIFS(AB:AB,AB560,AD:AD,AD560)&gt;=1,"月作業","")))</f>
        <v/>
      </c>
      <c r="T560" s="2" t="str">
        <f t="shared" ca="1" si="104"/>
        <v/>
      </c>
      <c r="U560" s="2" t="str">
        <f>IF(AB560="","",IF(COUNTIFS(AC$1:AC560,AC560,AD$1:AD560,AD560)&gt;1,"",IF(COUNTIFS(AC:AC,AC560,AD:AD,AD560)&gt;=1,"日作業","")))</f>
        <v/>
      </c>
      <c r="V560" s="2" t="str">
        <f t="shared" ca="1" si="105"/>
        <v/>
      </c>
      <c r="W560" s="2" t="str">
        <f>IF(AB560="","",IF(COUNTIF(AB$1:AB560,AB560)&gt;1,"",IF(COUNTIF(AB:AB,AB560)&gt;=1,"月","")))</f>
        <v/>
      </c>
      <c r="X560" s="2" t="str">
        <f t="shared" ca="1" si="106"/>
        <v/>
      </c>
      <c r="Y560" s="2" t="str">
        <f>IF(AC560="","",IF(COUNTIF(AC$1:AC560,AC560)&gt;1,"",IF(COUNTIF(AC:AC,AC560)&gt;=1,"月日","")))</f>
        <v/>
      </c>
      <c r="Z560" s="2" t="str">
        <f t="shared" ca="1" si="107"/>
        <v/>
      </c>
      <c r="AA560" s="2" t="str">
        <f>IF(AD560="","",IF(COUNTIF(AD$1:AD560,AD560)&gt;1,"",IF(COUNTIF(AD:AD,AD560)&gt;=1,"作業","")))</f>
        <v/>
      </c>
      <c r="AB560" s="2" t="str">
        <f t="shared" si="97"/>
        <v/>
      </c>
      <c r="AC560" s="3" t="str">
        <f t="shared" si="98"/>
        <v/>
      </c>
      <c r="AD560" s="2" t="str">
        <f t="shared" si="99"/>
        <v/>
      </c>
      <c r="AE560" s="2" t="str">
        <f t="shared" si="100"/>
        <v/>
      </c>
      <c r="AF560" s="2" t="str">
        <f t="shared" si="101"/>
        <v/>
      </c>
      <c r="AG560" s="2" t="str">
        <f t="shared" si="108"/>
        <v/>
      </c>
      <c r="AH560" s="2" t="str">
        <f t="shared" si="102"/>
        <v/>
      </c>
      <c r="AI560" s="2" t="str">
        <f t="shared" si="102"/>
        <v/>
      </c>
    </row>
    <row r="561" spans="7:35">
      <c r="G561" s="1" t="str">
        <f>IF(COUNTIF(A$1:A560, A561) &gt; 0, "", IF(SUMIF(A:A, A561,F:F) &gt; 7.75, SUMIF(A:A, A561,F:F) - 7.75, ""))</f>
        <v/>
      </c>
      <c r="M561" s="1" t="s">
        <v>8051</v>
      </c>
      <c r="N561" s="1" t="s">
        <v>10050</v>
      </c>
      <c r="O561" s="1" t="s">
        <v>4368</v>
      </c>
      <c r="P561" s="1" t="s">
        <v>4369</v>
      </c>
      <c r="Q561" s="1" t="s">
        <v>1692</v>
      </c>
      <c r="R561" s="2" t="str">
        <f t="shared" ca="1" si="103"/>
        <v/>
      </c>
      <c r="S561" s="2" t="str">
        <f>IF(AB561="","",IF(COUNTIFS(AB$1:AB561,AB561,AD$1:AD561,AD561)&gt;1,"",IF(COUNTIFS(AB:AB,AB561,AD:AD,AD561)&gt;=1,"月作業","")))</f>
        <v/>
      </c>
      <c r="T561" s="2" t="str">
        <f t="shared" ca="1" si="104"/>
        <v/>
      </c>
      <c r="U561" s="2" t="str">
        <f>IF(AB561="","",IF(COUNTIFS(AC$1:AC561,AC561,AD$1:AD561,AD561)&gt;1,"",IF(COUNTIFS(AC:AC,AC561,AD:AD,AD561)&gt;=1,"日作業","")))</f>
        <v/>
      </c>
      <c r="V561" s="2" t="str">
        <f t="shared" ca="1" si="105"/>
        <v/>
      </c>
      <c r="W561" s="2" t="str">
        <f>IF(AB561="","",IF(COUNTIF(AB$1:AB561,AB561)&gt;1,"",IF(COUNTIF(AB:AB,AB561)&gt;=1,"月","")))</f>
        <v/>
      </c>
      <c r="X561" s="2" t="str">
        <f t="shared" ca="1" si="106"/>
        <v/>
      </c>
      <c r="Y561" s="2" t="str">
        <f>IF(AC561="","",IF(COUNTIF(AC$1:AC561,AC561)&gt;1,"",IF(COUNTIF(AC:AC,AC561)&gt;=1,"月日","")))</f>
        <v/>
      </c>
      <c r="Z561" s="2" t="str">
        <f t="shared" ca="1" si="107"/>
        <v/>
      </c>
      <c r="AA561" s="2" t="str">
        <f>IF(AD561="","",IF(COUNTIF(AD$1:AD561,AD561)&gt;1,"",IF(COUNTIF(AD:AD,AD561)&gt;=1,"作業","")))</f>
        <v/>
      </c>
      <c r="AB561" s="2" t="str">
        <f t="shared" si="97"/>
        <v/>
      </c>
      <c r="AC561" s="3" t="str">
        <f t="shared" si="98"/>
        <v/>
      </c>
      <c r="AD561" s="2" t="str">
        <f t="shared" si="99"/>
        <v/>
      </c>
      <c r="AE561" s="2" t="str">
        <f t="shared" si="100"/>
        <v/>
      </c>
      <c r="AF561" s="2" t="str">
        <f t="shared" si="101"/>
        <v/>
      </c>
      <c r="AG561" s="2" t="str">
        <f t="shared" si="108"/>
        <v/>
      </c>
      <c r="AH561" s="2" t="str">
        <f t="shared" si="102"/>
        <v/>
      </c>
      <c r="AI561" s="2" t="str">
        <f t="shared" si="102"/>
        <v/>
      </c>
    </row>
    <row r="562" spans="7:35">
      <c r="G562" s="1" t="str">
        <f>IF(COUNTIF(A$1:A561, A562) &gt; 0, "", IF(SUMIF(A:A, A562,F:F) &gt; 7.75, SUMIF(A:A, A562,F:F) - 7.75, ""))</f>
        <v/>
      </c>
      <c r="M562" s="1" t="s">
        <v>8052</v>
      </c>
      <c r="N562" s="1" t="s">
        <v>10051</v>
      </c>
      <c r="O562" s="1" t="s">
        <v>4370</v>
      </c>
      <c r="P562" s="1" t="s">
        <v>4371</v>
      </c>
      <c r="Q562" s="1" t="s">
        <v>1693</v>
      </c>
      <c r="R562" s="2" t="str">
        <f t="shared" ca="1" si="103"/>
        <v/>
      </c>
      <c r="S562" s="2" t="str">
        <f>IF(AB562="","",IF(COUNTIFS(AB$1:AB562,AB562,AD$1:AD562,AD562)&gt;1,"",IF(COUNTIFS(AB:AB,AB562,AD:AD,AD562)&gt;=1,"月作業","")))</f>
        <v/>
      </c>
      <c r="T562" s="2" t="str">
        <f t="shared" ca="1" si="104"/>
        <v/>
      </c>
      <c r="U562" s="2" t="str">
        <f>IF(AB562="","",IF(COUNTIFS(AC$1:AC562,AC562,AD$1:AD562,AD562)&gt;1,"",IF(COUNTIFS(AC:AC,AC562,AD:AD,AD562)&gt;=1,"日作業","")))</f>
        <v/>
      </c>
      <c r="V562" s="2" t="str">
        <f t="shared" ca="1" si="105"/>
        <v/>
      </c>
      <c r="W562" s="2" t="str">
        <f>IF(AB562="","",IF(COUNTIF(AB$1:AB562,AB562)&gt;1,"",IF(COUNTIF(AB:AB,AB562)&gt;=1,"月","")))</f>
        <v/>
      </c>
      <c r="X562" s="2" t="str">
        <f t="shared" ca="1" si="106"/>
        <v/>
      </c>
      <c r="Y562" s="2" t="str">
        <f>IF(AC562="","",IF(COUNTIF(AC$1:AC562,AC562)&gt;1,"",IF(COUNTIF(AC:AC,AC562)&gt;=1,"月日","")))</f>
        <v/>
      </c>
      <c r="Z562" s="2" t="str">
        <f t="shared" ca="1" si="107"/>
        <v/>
      </c>
      <c r="AA562" s="2" t="str">
        <f>IF(AD562="","",IF(COUNTIF(AD$1:AD562,AD562)&gt;1,"",IF(COUNTIF(AD:AD,AD562)&gt;=1,"作業","")))</f>
        <v/>
      </c>
      <c r="AB562" s="2" t="str">
        <f t="shared" si="97"/>
        <v/>
      </c>
      <c r="AC562" s="3" t="str">
        <f t="shared" si="98"/>
        <v/>
      </c>
      <c r="AD562" s="2" t="str">
        <f t="shared" si="99"/>
        <v/>
      </c>
      <c r="AE562" s="2" t="str">
        <f t="shared" si="100"/>
        <v/>
      </c>
      <c r="AF562" s="2" t="str">
        <f t="shared" si="101"/>
        <v/>
      </c>
      <c r="AG562" s="2" t="str">
        <f t="shared" si="108"/>
        <v/>
      </c>
      <c r="AH562" s="2" t="str">
        <f t="shared" si="102"/>
        <v/>
      </c>
      <c r="AI562" s="2" t="str">
        <f t="shared" si="102"/>
        <v/>
      </c>
    </row>
    <row r="563" spans="7:35">
      <c r="G563" s="1" t="str">
        <f>IF(COUNTIF(A$1:A562, A563) &gt; 0, "", IF(SUMIF(A:A, A563,F:F) &gt; 7.75, SUMIF(A:A, A563,F:F) - 7.75, ""))</f>
        <v/>
      </c>
      <c r="M563" s="1" t="s">
        <v>8053</v>
      </c>
      <c r="N563" s="1" t="s">
        <v>10052</v>
      </c>
      <c r="O563" s="1" t="s">
        <v>4372</v>
      </c>
      <c r="P563" s="1" t="s">
        <v>4373</v>
      </c>
      <c r="Q563" s="1" t="s">
        <v>1694</v>
      </c>
      <c r="R563" s="2" t="str">
        <f t="shared" ca="1" si="103"/>
        <v/>
      </c>
      <c r="S563" s="2" t="str">
        <f>IF(AB563="","",IF(COUNTIFS(AB$1:AB563,AB563,AD$1:AD563,AD563)&gt;1,"",IF(COUNTIFS(AB:AB,AB563,AD:AD,AD563)&gt;=1,"月作業","")))</f>
        <v/>
      </c>
      <c r="T563" s="2" t="str">
        <f t="shared" ca="1" si="104"/>
        <v/>
      </c>
      <c r="U563" s="2" t="str">
        <f>IF(AB563="","",IF(COUNTIFS(AC$1:AC563,AC563,AD$1:AD563,AD563)&gt;1,"",IF(COUNTIFS(AC:AC,AC563,AD:AD,AD563)&gt;=1,"日作業","")))</f>
        <v/>
      </c>
      <c r="V563" s="2" t="str">
        <f t="shared" ca="1" si="105"/>
        <v/>
      </c>
      <c r="W563" s="2" t="str">
        <f>IF(AB563="","",IF(COUNTIF(AB$1:AB563,AB563)&gt;1,"",IF(COUNTIF(AB:AB,AB563)&gt;=1,"月","")))</f>
        <v/>
      </c>
      <c r="X563" s="2" t="str">
        <f t="shared" ca="1" si="106"/>
        <v/>
      </c>
      <c r="Y563" s="2" t="str">
        <f>IF(AC563="","",IF(COUNTIF(AC$1:AC563,AC563)&gt;1,"",IF(COUNTIF(AC:AC,AC563)&gt;=1,"月日","")))</f>
        <v/>
      </c>
      <c r="Z563" s="2" t="str">
        <f t="shared" ca="1" si="107"/>
        <v/>
      </c>
      <c r="AA563" s="2" t="str">
        <f>IF(AD563="","",IF(COUNTIF(AD$1:AD563,AD563)&gt;1,"",IF(COUNTIF(AD:AD,AD563)&gt;=1,"作業","")))</f>
        <v/>
      </c>
      <c r="AB563" s="2" t="str">
        <f t="shared" si="97"/>
        <v/>
      </c>
      <c r="AC563" s="3" t="str">
        <f t="shared" si="98"/>
        <v/>
      </c>
      <c r="AD563" s="2" t="str">
        <f t="shared" si="99"/>
        <v/>
      </c>
      <c r="AE563" s="2" t="str">
        <f t="shared" si="100"/>
        <v/>
      </c>
      <c r="AF563" s="2" t="str">
        <f t="shared" si="101"/>
        <v/>
      </c>
      <c r="AG563" s="2" t="str">
        <f t="shared" si="108"/>
        <v/>
      </c>
      <c r="AH563" s="2" t="str">
        <f t="shared" si="102"/>
        <v/>
      </c>
      <c r="AI563" s="2" t="str">
        <f t="shared" si="102"/>
        <v/>
      </c>
    </row>
    <row r="564" spans="7:35">
      <c r="G564" s="1" t="str">
        <f>IF(COUNTIF(A$1:A563, A564) &gt; 0, "", IF(SUMIF(A:A, A564,F:F) &gt; 7.75, SUMIF(A:A, A564,F:F) - 7.75, ""))</f>
        <v/>
      </c>
      <c r="M564" s="1" t="s">
        <v>8054</v>
      </c>
      <c r="N564" s="1" t="s">
        <v>10053</v>
      </c>
      <c r="O564" s="1" t="s">
        <v>4374</v>
      </c>
      <c r="P564" s="1" t="s">
        <v>4375</v>
      </c>
      <c r="Q564" s="1" t="s">
        <v>1695</v>
      </c>
      <c r="R564" s="2" t="str">
        <f t="shared" ca="1" si="103"/>
        <v/>
      </c>
      <c r="S564" s="2" t="str">
        <f>IF(AB564="","",IF(COUNTIFS(AB$1:AB564,AB564,AD$1:AD564,AD564)&gt;1,"",IF(COUNTIFS(AB:AB,AB564,AD:AD,AD564)&gt;=1,"月作業","")))</f>
        <v/>
      </c>
      <c r="T564" s="2" t="str">
        <f t="shared" ca="1" si="104"/>
        <v/>
      </c>
      <c r="U564" s="2" t="str">
        <f>IF(AB564="","",IF(COUNTIFS(AC$1:AC564,AC564,AD$1:AD564,AD564)&gt;1,"",IF(COUNTIFS(AC:AC,AC564,AD:AD,AD564)&gt;=1,"日作業","")))</f>
        <v/>
      </c>
      <c r="V564" s="2" t="str">
        <f t="shared" ca="1" si="105"/>
        <v/>
      </c>
      <c r="W564" s="2" t="str">
        <f>IF(AB564="","",IF(COUNTIF(AB$1:AB564,AB564)&gt;1,"",IF(COUNTIF(AB:AB,AB564)&gt;=1,"月","")))</f>
        <v/>
      </c>
      <c r="X564" s="2" t="str">
        <f t="shared" ca="1" si="106"/>
        <v/>
      </c>
      <c r="Y564" s="2" t="str">
        <f>IF(AC564="","",IF(COUNTIF(AC$1:AC564,AC564)&gt;1,"",IF(COUNTIF(AC:AC,AC564)&gt;=1,"月日","")))</f>
        <v/>
      </c>
      <c r="Z564" s="2" t="str">
        <f t="shared" ca="1" si="107"/>
        <v/>
      </c>
      <c r="AA564" s="2" t="str">
        <f>IF(AD564="","",IF(COUNTIF(AD$1:AD564,AD564)&gt;1,"",IF(COUNTIF(AD:AD,AD564)&gt;=1,"作業","")))</f>
        <v/>
      </c>
      <c r="AB564" s="2" t="str">
        <f t="shared" si="97"/>
        <v/>
      </c>
      <c r="AC564" s="3" t="str">
        <f t="shared" si="98"/>
        <v/>
      </c>
      <c r="AD564" s="2" t="str">
        <f t="shared" si="99"/>
        <v/>
      </c>
      <c r="AE564" s="2" t="str">
        <f t="shared" si="100"/>
        <v/>
      </c>
      <c r="AF564" s="2" t="str">
        <f t="shared" si="101"/>
        <v/>
      </c>
      <c r="AG564" s="2" t="str">
        <f t="shared" si="108"/>
        <v/>
      </c>
      <c r="AH564" s="2" t="str">
        <f t="shared" si="102"/>
        <v/>
      </c>
      <c r="AI564" s="2" t="str">
        <f t="shared" si="102"/>
        <v/>
      </c>
    </row>
    <row r="565" spans="7:35">
      <c r="G565" s="1" t="str">
        <f>IF(COUNTIF(A$1:A564, A565) &gt; 0, "", IF(SUMIF(A:A, A565,F:F) &gt; 7.75, SUMIF(A:A, A565,F:F) - 7.75, ""))</f>
        <v/>
      </c>
      <c r="M565" s="1" t="s">
        <v>8055</v>
      </c>
      <c r="N565" s="1" t="s">
        <v>10054</v>
      </c>
      <c r="O565" s="1" t="s">
        <v>4376</v>
      </c>
      <c r="P565" s="1" t="s">
        <v>4377</v>
      </c>
      <c r="Q565" s="1" t="s">
        <v>1696</v>
      </c>
      <c r="R565" s="2" t="str">
        <f t="shared" ca="1" si="103"/>
        <v/>
      </c>
      <c r="S565" s="2" t="str">
        <f>IF(AB565="","",IF(COUNTIFS(AB$1:AB565,AB565,AD$1:AD565,AD565)&gt;1,"",IF(COUNTIFS(AB:AB,AB565,AD:AD,AD565)&gt;=1,"月作業","")))</f>
        <v/>
      </c>
      <c r="T565" s="2" t="str">
        <f t="shared" ca="1" si="104"/>
        <v/>
      </c>
      <c r="U565" s="2" t="str">
        <f>IF(AB565="","",IF(COUNTIFS(AC$1:AC565,AC565,AD$1:AD565,AD565)&gt;1,"",IF(COUNTIFS(AC:AC,AC565,AD:AD,AD565)&gt;=1,"日作業","")))</f>
        <v/>
      </c>
      <c r="V565" s="2" t="str">
        <f t="shared" ca="1" si="105"/>
        <v/>
      </c>
      <c r="W565" s="2" t="str">
        <f>IF(AB565="","",IF(COUNTIF(AB$1:AB565,AB565)&gt;1,"",IF(COUNTIF(AB:AB,AB565)&gt;=1,"月","")))</f>
        <v/>
      </c>
      <c r="X565" s="2" t="str">
        <f t="shared" ca="1" si="106"/>
        <v/>
      </c>
      <c r="Y565" s="2" t="str">
        <f>IF(AC565="","",IF(COUNTIF(AC$1:AC565,AC565)&gt;1,"",IF(COUNTIF(AC:AC,AC565)&gt;=1,"月日","")))</f>
        <v/>
      </c>
      <c r="Z565" s="2" t="str">
        <f t="shared" ca="1" si="107"/>
        <v/>
      </c>
      <c r="AA565" s="2" t="str">
        <f>IF(AD565="","",IF(COUNTIF(AD$1:AD565,AD565)&gt;1,"",IF(COUNTIF(AD:AD,AD565)&gt;=1,"作業","")))</f>
        <v/>
      </c>
      <c r="AB565" s="2" t="str">
        <f t="shared" si="97"/>
        <v/>
      </c>
      <c r="AC565" s="3" t="str">
        <f t="shared" si="98"/>
        <v/>
      </c>
      <c r="AD565" s="2" t="str">
        <f t="shared" si="99"/>
        <v/>
      </c>
      <c r="AE565" s="2" t="str">
        <f t="shared" si="100"/>
        <v/>
      </c>
      <c r="AF565" s="2" t="str">
        <f t="shared" si="101"/>
        <v/>
      </c>
      <c r="AG565" s="2" t="str">
        <f t="shared" si="108"/>
        <v/>
      </c>
      <c r="AH565" s="2" t="str">
        <f t="shared" si="102"/>
        <v/>
      </c>
      <c r="AI565" s="2" t="str">
        <f t="shared" si="102"/>
        <v/>
      </c>
    </row>
    <row r="566" spans="7:35">
      <c r="G566" s="1" t="str">
        <f>IF(COUNTIF(A$1:A565, A566) &gt; 0, "", IF(SUMIF(A:A, A566,F:F) &gt; 7.75, SUMIF(A:A, A566,F:F) - 7.75, ""))</f>
        <v/>
      </c>
      <c r="M566" s="1" t="s">
        <v>8056</v>
      </c>
      <c r="N566" s="1" t="s">
        <v>10055</v>
      </c>
      <c r="O566" s="1" t="s">
        <v>4378</v>
      </c>
      <c r="P566" s="1" t="s">
        <v>4379</v>
      </c>
      <c r="Q566" s="1" t="s">
        <v>1697</v>
      </c>
      <c r="R566" s="2" t="str">
        <f t="shared" ca="1" si="103"/>
        <v/>
      </c>
      <c r="S566" s="2" t="str">
        <f>IF(AB566="","",IF(COUNTIFS(AB$1:AB566,AB566,AD$1:AD566,AD566)&gt;1,"",IF(COUNTIFS(AB:AB,AB566,AD:AD,AD566)&gt;=1,"月作業","")))</f>
        <v/>
      </c>
      <c r="T566" s="2" t="str">
        <f t="shared" ca="1" si="104"/>
        <v/>
      </c>
      <c r="U566" s="2" t="str">
        <f>IF(AB566="","",IF(COUNTIFS(AC$1:AC566,AC566,AD$1:AD566,AD566)&gt;1,"",IF(COUNTIFS(AC:AC,AC566,AD:AD,AD566)&gt;=1,"日作業","")))</f>
        <v/>
      </c>
      <c r="V566" s="2" t="str">
        <f t="shared" ca="1" si="105"/>
        <v/>
      </c>
      <c r="W566" s="2" t="str">
        <f>IF(AB566="","",IF(COUNTIF(AB$1:AB566,AB566)&gt;1,"",IF(COUNTIF(AB:AB,AB566)&gt;=1,"月","")))</f>
        <v/>
      </c>
      <c r="X566" s="2" t="str">
        <f t="shared" ca="1" si="106"/>
        <v/>
      </c>
      <c r="Y566" s="2" t="str">
        <f>IF(AC566="","",IF(COUNTIF(AC$1:AC566,AC566)&gt;1,"",IF(COUNTIF(AC:AC,AC566)&gt;=1,"月日","")))</f>
        <v/>
      </c>
      <c r="Z566" s="2" t="str">
        <f t="shared" ca="1" si="107"/>
        <v/>
      </c>
      <c r="AA566" s="2" t="str">
        <f>IF(AD566="","",IF(COUNTIF(AD$1:AD566,AD566)&gt;1,"",IF(COUNTIF(AD:AD,AD566)&gt;=1,"作業","")))</f>
        <v/>
      </c>
      <c r="AB566" s="2" t="str">
        <f t="shared" si="97"/>
        <v/>
      </c>
      <c r="AC566" s="3" t="str">
        <f t="shared" si="98"/>
        <v/>
      </c>
      <c r="AD566" s="2" t="str">
        <f t="shared" si="99"/>
        <v/>
      </c>
      <c r="AE566" s="2" t="str">
        <f t="shared" si="100"/>
        <v/>
      </c>
      <c r="AF566" s="2" t="str">
        <f t="shared" si="101"/>
        <v/>
      </c>
      <c r="AG566" s="2" t="str">
        <f t="shared" si="108"/>
        <v/>
      </c>
      <c r="AH566" s="2" t="str">
        <f t="shared" si="102"/>
        <v/>
      </c>
      <c r="AI566" s="2" t="str">
        <f t="shared" si="102"/>
        <v/>
      </c>
    </row>
    <row r="567" spans="7:35">
      <c r="G567" s="1" t="str">
        <f>IF(COUNTIF(A$1:A566, A567) &gt; 0, "", IF(SUMIF(A:A, A567,F:F) &gt; 7.75, SUMIF(A:A, A567,F:F) - 7.75, ""))</f>
        <v/>
      </c>
      <c r="M567" s="1" t="s">
        <v>8057</v>
      </c>
      <c r="N567" s="1" t="s">
        <v>10056</v>
      </c>
      <c r="O567" s="1" t="s">
        <v>4380</v>
      </c>
      <c r="P567" s="1" t="s">
        <v>4381</v>
      </c>
      <c r="Q567" s="1" t="s">
        <v>1698</v>
      </c>
      <c r="R567" s="2" t="str">
        <f t="shared" ca="1" si="103"/>
        <v/>
      </c>
      <c r="S567" s="2" t="str">
        <f>IF(AB567="","",IF(COUNTIFS(AB$1:AB567,AB567,AD$1:AD567,AD567)&gt;1,"",IF(COUNTIFS(AB:AB,AB567,AD:AD,AD567)&gt;=1,"月作業","")))</f>
        <v/>
      </c>
      <c r="T567" s="2" t="str">
        <f t="shared" ca="1" si="104"/>
        <v/>
      </c>
      <c r="U567" s="2" t="str">
        <f>IF(AB567="","",IF(COUNTIFS(AC$1:AC567,AC567,AD$1:AD567,AD567)&gt;1,"",IF(COUNTIFS(AC:AC,AC567,AD:AD,AD567)&gt;=1,"日作業","")))</f>
        <v/>
      </c>
      <c r="V567" s="2" t="str">
        <f t="shared" ca="1" si="105"/>
        <v/>
      </c>
      <c r="W567" s="2" t="str">
        <f>IF(AB567="","",IF(COUNTIF(AB$1:AB567,AB567)&gt;1,"",IF(COUNTIF(AB:AB,AB567)&gt;=1,"月","")))</f>
        <v/>
      </c>
      <c r="X567" s="2" t="str">
        <f t="shared" ca="1" si="106"/>
        <v/>
      </c>
      <c r="Y567" s="2" t="str">
        <f>IF(AC567="","",IF(COUNTIF(AC$1:AC567,AC567)&gt;1,"",IF(COUNTIF(AC:AC,AC567)&gt;=1,"月日","")))</f>
        <v/>
      </c>
      <c r="Z567" s="2" t="str">
        <f t="shared" ca="1" si="107"/>
        <v/>
      </c>
      <c r="AA567" s="2" t="str">
        <f>IF(AD567="","",IF(COUNTIF(AD$1:AD567,AD567)&gt;1,"",IF(COUNTIF(AD:AD,AD567)&gt;=1,"作業","")))</f>
        <v/>
      </c>
      <c r="AB567" s="2" t="str">
        <f t="shared" si="97"/>
        <v/>
      </c>
      <c r="AC567" s="3" t="str">
        <f t="shared" si="98"/>
        <v/>
      </c>
      <c r="AD567" s="2" t="str">
        <f t="shared" si="99"/>
        <v/>
      </c>
      <c r="AE567" s="2" t="str">
        <f t="shared" si="100"/>
        <v/>
      </c>
      <c r="AF567" s="2" t="str">
        <f t="shared" si="101"/>
        <v/>
      </c>
      <c r="AG567" s="2" t="str">
        <f t="shared" si="108"/>
        <v/>
      </c>
      <c r="AH567" s="2" t="str">
        <f t="shared" si="102"/>
        <v/>
      </c>
      <c r="AI567" s="2" t="str">
        <f t="shared" si="102"/>
        <v/>
      </c>
    </row>
    <row r="568" spans="7:35">
      <c r="G568" s="1" t="str">
        <f>IF(COUNTIF(A$1:A567, A568) &gt; 0, "", IF(SUMIF(A:A, A568,F:F) &gt; 7.75, SUMIF(A:A, A568,F:F) - 7.75, ""))</f>
        <v/>
      </c>
      <c r="M568" s="1" t="s">
        <v>8058</v>
      </c>
      <c r="N568" s="1" t="s">
        <v>10057</v>
      </c>
      <c r="O568" s="1" t="s">
        <v>4382</v>
      </c>
      <c r="P568" s="1" t="s">
        <v>4383</v>
      </c>
      <c r="Q568" s="1" t="s">
        <v>1699</v>
      </c>
      <c r="R568" s="2" t="str">
        <f t="shared" ca="1" si="103"/>
        <v/>
      </c>
      <c r="S568" s="2" t="str">
        <f>IF(AB568="","",IF(COUNTIFS(AB$1:AB568,AB568,AD$1:AD568,AD568)&gt;1,"",IF(COUNTIFS(AB:AB,AB568,AD:AD,AD568)&gt;=1,"月作業","")))</f>
        <v/>
      </c>
      <c r="T568" s="2" t="str">
        <f t="shared" ca="1" si="104"/>
        <v/>
      </c>
      <c r="U568" s="2" t="str">
        <f>IF(AB568="","",IF(COUNTIFS(AC$1:AC568,AC568,AD$1:AD568,AD568)&gt;1,"",IF(COUNTIFS(AC:AC,AC568,AD:AD,AD568)&gt;=1,"日作業","")))</f>
        <v/>
      </c>
      <c r="V568" s="2" t="str">
        <f t="shared" ca="1" si="105"/>
        <v/>
      </c>
      <c r="W568" s="2" t="str">
        <f>IF(AB568="","",IF(COUNTIF(AB$1:AB568,AB568)&gt;1,"",IF(COUNTIF(AB:AB,AB568)&gt;=1,"月","")))</f>
        <v/>
      </c>
      <c r="X568" s="2" t="str">
        <f t="shared" ca="1" si="106"/>
        <v/>
      </c>
      <c r="Y568" s="2" t="str">
        <f>IF(AC568="","",IF(COUNTIF(AC$1:AC568,AC568)&gt;1,"",IF(COUNTIF(AC:AC,AC568)&gt;=1,"月日","")))</f>
        <v/>
      </c>
      <c r="Z568" s="2" t="str">
        <f t="shared" ca="1" si="107"/>
        <v/>
      </c>
      <c r="AA568" s="2" t="str">
        <f>IF(AD568="","",IF(COUNTIF(AD$1:AD568,AD568)&gt;1,"",IF(COUNTIF(AD:AD,AD568)&gt;=1,"作業","")))</f>
        <v/>
      </c>
      <c r="AB568" s="2" t="str">
        <f t="shared" si="97"/>
        <v/>
      </c>
      <c r="AC568" s="3" t="str">
        <f t="shared" si="98"/>
        <v/>
      </c>
      <c r="AD568" s="2" t="str">
        <f t="shared" si="99"/>
        <v/>
      </c>
      <c r="AE568" s="2" t="str">
        <f t="shared" si="100"/>
        <v/>
      </c>
      <c r="AF568" s="2" t="str">
        <f t="shared" si="101"/>
        <v/>
      </c>
      <c r="AG568" s="2" t="str">
        <f t="shared" si="108"/>
        <v/>
      </c>
      <c r="AH568" s="2" t="str">
        <f t="shared" si="102"/>
        <v/>
      </c>
      <c r="AI568" s="2" t="str">
        <f t="shared" si="102"/>
        <v/>
      </c>
    </row>
    <row r="569" spans="7:35">
      <c r="G569" s="1" t="str">
        <f>IF(COUNTIF(A$1:A568, A569) &gt; 0, "", IF(SUMIF(A:A, A569,F:F) &gt; 7.75, SUMIF(A:A, A569,F:F) - 7.75, ""))</f>
        <v/>
      </c>
      <c r="M569" s="1" t="s">
        <v>8059</v>
      </c>
      <c r="N569" s="1" t="s">
        <v>10058</v>
      </c>
      <c r="O569" s="1" t="s">
        <v>4384</v>
      </c>
      <c r="P569" s="1" t="s">
        <v>4385</v>
      </c>
      <c r="Q569" s="1" t="s">
        <v>1700</v>
      </c>
      <c r="R569" s="2" t="str">
        <f t="shared" ca="1" si="103"/>
        <v/>
      </c>
      <c r="S569" s="2" t="str">
        <f>IF(AB569="","",IF(COUNTIFS(AB$1:AB569,AB569,AD$1:AD569,AD569)&gt;1,"",IF(COUNTIFS(AB:AB,AB569,AD:AD,AD569)&gt;=1,"月作業","")))</f>
        <v/>
      </c>
      <c r="T569" s="2" t="str">
        <f t="shared" ca="1" si="104"/>
        <v/>
      </c>
      <c r="U569" s="2" t="str">
        <f>IF(AB569="","",IF(COUNTIFS(AC$1:AC569,AC569,AD$1:AD569,AD569)&gt;1,"",IF(COUNTIFS(AC:AC,AC569,AD:AD,AD569)&gt;=1,"日作業","")))</f>
        <v/>
      </c>
      <c r="V569" s="2" t="str">
        <f t="shared" ca="1" si="105"/>
        <v/>
      </c>
      <c r="W569" s="2" t="str">
        <f>IF(AB569="","",IF(COUNTIF(AB$1:AB569,AB569)&gt;1,"",IF(COUNTIF(AB:AB,AB569)&gt;=1,"月","")))</f>
        <v/>
      </c>
      <c r="X569" s="2" t="str">
        <f t="shared" ca="1" si="106"/>
        <v/>
      </c>
      <c r="Y569" s="2" t="str">
        <f>IF(AC569="","",IF(COUNTIF(AC$1:AC569,AC569)&gt;1,"",IF(COUNTIF(AC:AC,AC569)&gt;=1,"月日","")))</f>
        <v/>
      </c>
      <c r="Z569" s="2" t="str">
        <f t="shared" ca="1" si="107"/>
        <v/>
      </c>
      <c r="AA569" s="2" t="str">
        <f>IF(AD569="","",IF(COUNTIF(AD$1:AD569,AD569)&gt;1,"",IF(COUNTIF(AD:AD,AD569)&gt;=1,"作業","")))</f>
        <v/>
      </c>
      <c r="AB569" s="2" t="str">
        <f t="shared" si="97"/>
        <v/>
      </c>
      <c r="AC569" s="3" t="str">
        <f t="shared" si="98"/>
        <v/>
      </c>
      <c r="AD569" s="2" t="str">
        <f t="shared" si="99"/>
        <v/>
      </c>
      <c r="AE569" s="2" t="str">
        <f t="shared" si="100"/>
        <v/>
      </c>
      <c r="AF569" s="2" t="str">
        <f t="shared" si="101"/>
        <v/>
      </c>
      <c r="AG569" s="2" t="str">
        <f t="shared" si="108"/>
        <v/>
      </c>
      <c r="AH569" s="2" t="str">
        <f t="shared" si="102"/>
        <v/>
      </c>
      <c r="AI569" s="2" t="str">
        <f t="shared" si="102"/>
        <v/>
      </c>
    </row>
    <row r="570" spans="7:35">
      <c r="G570" s="1" t="str">
        <f>IF(COUNTIF(A$1:A569, A570) &gt; 0, "", IF(SUMIF(A:A, A570,F:F) &gt; 7.75, SUMIF(A:A, A570,F:F) - 7.75, ""))</f>
        <v/>
      </c>
      <c r="M570" s="1" t="s">
        <v>8060</v>
      </c>
      <c r="N570" s="1" t="s">
        <v>10059</v>
      </c>
      <c r="O570" s="1" t="s">
        <v>4386</v>
      </c>
      <c r="P570" s="1" t="s">
        <v>4387</v>
      </c>
      <c r="Q570" s="1" t="s">
        <v>1701</v>
      </c>
      <c r="R570" s="2" t="str">
        <f t="shared" ca="1" si="103"/>
        <v/>
      </c>
      <c r="S570" s="2" t="str">
        <f>IF(AB570="","",IF(COUNTIFS(AB$1:AB570,AB570,AD$1:AD570,AD570)&gt;1,"",IF(COUNTIFS(AB:AB,AB570,AD:AD,AD570)&gt;=1,"月作業","")))</f>
        <v/>
      </c>
      <c r="T570" s="2" t="str">
        <f t="shared" ca="1" si="104"/>
        <v/>
      </c>
      <c r="U570" s="2" t="str">
        <f>IF(AB570="","",IF(COUNTIFS(AC$1:AC570,AC570,AD$1:AD570,AD570)&gt;1,"",IF(COUNTIFS(AC:AC,AC570,AD:AD,AD570)&gt;=1,"日作業","")))</f>
        <v/>
      </c>
      <c r="V570" s="2" t="str">
        <f t="shared" ca="1" si="105"/>
        <v/>
      </c>
      <c r="W570" s="2" t="str">
        <f>IF(AB570="","",IF(COUNTIF(AB$1:AB570,AB570)&gt;1,"",IF(COUNTIF(AB:AB,AB570)&gt;=1,"月","")))</f>
        <v/>
      </c>
      <c r="X570" s="2" t="str">
        <f t="shared" ca="1" si="106"/>
        <v/>
      </c>
      <c r="Y570" s="2" t="str">
        <f>IF(AC570="","",IF(COUNTIF(AC$1:AC570,AC570)&gt;1,"",IF(COUNTIF(AC:AC,AC570)&gt;=1,"月日","")))</f>
        <v/>
      </c>
      <c r="Z570" s="2" t="str">
        <f t="shared" ca="1" si="107"/>
        <v/>
      </c>
      <c r="AA570" s="2" t="str">
        <f>IF(AD570="","",IF(COUNTIF(AD$1:AD570,AD570)&gt;1,"",IF(COUNTIF(AD:AD,AD570)&gt;=1,"作業","")))</f>
        <v/>
      </c>
      <c r="AB570" s="2" t="str">
        <f t="shared" si="97"/>
        <v/>
      </c>
      <c r="AC570" s="3" t="str">
        <f t="shared" si="98"/>
        <v/>
      </c>
      <c r="AD570" s="2" t="str">
        <f t="shared" si="99"/>
        <v/>
      </c>
      <c r="AE570" s="2" t="str">
        <f t="shared" si="100"/>
        <v/>
      </c>
      <c r="AF570" s="2" t="str">
        <f t="shared" si="101"/>
        <v/>
      </c>
      <c r="AG570" s="2" t="str">
        <f t="shared" si="108"/>
        <v/>
      </c>
      <c r="AH570" s="2" t="str">
        <f t="shared" si="102"/>
        <v/>
      </c>
      <c r="AI570" s="2" t="str">
        <f t="shared" si="102"/>
        <v/>
      </c>
    </row>
    <row r="571" spans="7:35">
      <c r="G571" s="1" t="str">
        <f>IF(COUNTIF(A$1:A570, A571) &gt; 0, "", IF(SUMIF(A:A, A571,F:F) &gt; 7.75, SUMIF(A:A, A571,F:F) - 7.75, ""))</f>
        <v/>
      </c>
      <c r="M571" s="1" t="s">
        <v>8061</v>
      </c>
      <c r="N571" s="1" t="s">
        <v>10060</v>
      </c>
      <c r="O571" s="1" t="s">
        <v>4388</v>
      </c>
      <c r="P571" s="1" t="s">
        <v>4389</v>
      </c>
      <c r="Q571" s="1" t="s">
        <v>1702</v>
      </c>
      <c r="R571" s="2" t="str">
        <f t="shared" ca="1" si="103"/>
        <v/>
      </c>
      <c r="S571" s="2" t="str">
        <f>IF(AB571="","",IF(COUNTIFS(AB$1:AB571,AB571,AD$1:AD571,AD571)&gt;1,"",IF(COUNTIFS(AB:AB,AB571,AD:AD,AD571)&gt;=1,"月作業","")))</f>
        <v/>
      </c>
      <c r="T571" s="2" t="str">
        <f t="shared" ca="1" si="104"/>
        <v/>
      </c>
      <c r="U571" s="2" t="str">
        <f>IF(AB571="","",IF(COUNTIFS(AC$1:AC571,AC571,AD$1:AD571,AD571)&gt;1,"",IF(COUNTIFS(AC:AC,AC571,AD:AD,AD571)&gt;=1,"日作業","")))</f>
        <v/>
      </c>
      <c r="V571" s="2" t="str">
        <f t="shared" ca="1" si="105"/>
        <v/>
      </c>
      <c r="W571" s="2" t="str">
        <f>IF(AB571="","",IF(COUNTIF(AB$1:AB571,AB571)&gt;1,"",IF(COUNTIF(AB:AB,AB571)&gt;=1,"月","")))</f>
        <v/>
      </c>
      <c r="X571" s="2" t="str">
        <f t="shared" ca="1" si="106"/>
        <v/>
      </c>
      <c r="Y571" s="2" t="str">
        <f>IF(AC571="","",IF(COUNTIF(AC$1:AC571,AC571)&gt;1,"",IF(COUNTIF(AC:AC,AC571)&gt;=1,"月日","")))</f>
        <v/>
      </c>
      <c r="Z571" s="2" t="str">
        <f t="shared" ca="1" si="107"/>
        <v/>
      </c>
      <c r="AA571" s="2" t="str">
        <f>IF(AD571="","",IF(COUNTIF(AD$1:AD571,AD571)&gt;1,"",IF(COUNTIF(AD:AD,AD571)&gt;=1,"作業","")))</f>
        <v/>
      </c>
      <c r="AB571" s="2" t="str">
        <f t="shared" si="97"/>
        <v/>
      </c>
      <c r="AC571" s="3" t="str">
        <f t="shared" si="98"/>
        <v/>
      </c>
      <c r="AD571" s="2" t="str">
        <f t="shared" si="99"/>
        <v/>
      </c>
      <c r="AE571" s="2" t="str">
        <f t="shared" si="100"/>
        <v/>
      </c>
      <c r="AF571" s="2" t="str">
        <f t="shared" si="101"/>
        <v/>
      </c>
      <c r="AG571" s="2" t="str">
        <f t="shared" si="108"/>
        <v/>
      </c>
      <c r="AH571" s="2" t="str">
        <f t="shared" si="102"/>
        <v/>
      </c>
      <c r="AI571" s="2" t="str">
        <f t="shared" si="102"/>
        <v/>
      </c>
    </row>
    <row r="572" spans="7:35">
      <c r="G572" s="1" t="str">
        <f>IF(COUNTIF(A$1:A571, A572) &gt; 0, "", IF(SUMIF(A:A, A572,F:F) &gt; 7.75, SUMIF(A:A, A572,F:F) - 7.75, ""))</f>
        <v/>
      </c>
      <c r="M572" s="1" t="s">
        <v>8062</v>
      </c>
      <c r="N572" s="1" t="s">
        <v>10061</v>
      </c>
      <c r="O572" s="1" t="s">
        <v>4390</v>
      </c>
      <c r="P572" s="1" t="s">
        <v>4391</v>
      </c>
      <c r="Q572" s="1" t="s">
        <v>1703</v>
      </c>
      <c r="R572" s="2" t="str">
        <f t="shared" ca="1" si="103"/>
        <v/>
      </c>
      <c r="S572" s="2" t="str">
        <f>IF(AB572="","",IF(COUNTIFS(AB$1:AB572,AB572,AD$1:AD572,AD572)&gt;1,"",IF(COUNTIFS(AB:AB,AB572,AD:AD,AD572)&gt;=1,"月作業","")))</f>
        <v/>
      </c>
      <c r="T572" s="2" t="str">
        <f t="shared" ca="1" si="104"/>
        <v/>
      </c>
      <c r="U572" s="2" t="str">
        <f>IF(AB572="","",IF(COUNTIFS(AC$1:AC572,AC572,AD$1:AD572,AD572)&gt;1,"",IF(COUNTIFS(AC:AC,AC572,AD:AD,AD572)&gt;=1,"日作業","")))</f>
        <v/>
      </c>
      <c r="V572" s="2" t="str">
        <f t="shared" ca="1" si="105"/>
        <v/>
      </c>
      <c r="W572" s="2" t="str">
        <f>IF(AB572="","",IF(COUNTIF(AB$1:AB572,AB572)&gt;1,"",IF(COUNTIF(AB:AB,AB572)&gt;=1,"月","")))</f>
        <v/>
      </c>
      <c r="X572" s="2" t="str">
        <f t="shared" ca="1" si="106"/>
        <v/>
      </c>
      <c r="Y572" s="2" t="str">
        <f>IF(AC572="","",IF(COUNTIF(AC$1:AC572,AC572)&gt;1,"",IF(COUNTIF(AC:AC,AC572)&gt;=1,"月日","")))</f>
        <v/>
      </c>
      <c r="Z572" s="2" t="str">
        <f t="shared" ca="1" si="107"/>
        <v/>
      </c>
      <c r="AA572" s="2" t="str">
        <f>IF(AD572="","",IF(COUNTIF(AD$1:AD572,AD572)&gt;1,"",IF(COUNTIF(AD:AD,AD572)&gt;=1,"作業","")))</f>
        <v/>
      </c>
      <c r="AB572" s="2" t="str">
        <f t="shared" si="97"/>
        <v/>
      </c>
      <c r="AC572" s="3" t="str">
        <f t="shared" si="98"/>
        <v/>
      </c>
      <c r="AD572" s="2" t="str">
        <f t="shared" si="99"/>
        <v/>
      </c>
      <c r="AE572" s="2" t="str">
        <f t="shared" si="100"/>
        <v/>
      </c>
      <c r="AF572" s="2" t="str">
        <f t="shared" si="101"/>
        <v/>
      </c>
      <c r="AG572" s="2" t="str">
        <f t="shared" si="108"/>
        <v/>
      </c>
      <c r="AH572" s="2" t="str">
        <f t="shared" si="102"/>
        <v/>
      </c>
      <c r="AI572" s="2" t="str">
        <f t="shared" si="102"/>
        <v/>
      </c>
    </row>
    <row r="573" spans="7:35">
      <c r="G573" s="1" t="str">
        <f>IF(COUNTIF(A$1:A572, A573) &gt; 0, "", IF(SUMIF(A:A, A573,F:F) &gt; 7.75, SUMIF(A:A, A573,F:F) - 7.75, ""))</f>
        <v/>
      </c>
      <c r="M573" s="1" t="s">
        <v>8063</v>
      </c>
      <c r="N573" s="1" t="s">
        <v>10062</v>
      </c>
      <c r="O573" s="1" t="s">
        <v>4392</v>
      </c>
      <c r="P573" s="1" t="s">
        <v>4393</v>
      </c>
      <c r="Q573" s="1" t="s">
        <v>1704</v>
      </c>
      <c r="R573" s="2" t="str">
        <f t="shared" ca="1" si="103"/>
        <v/>
      </c>
      <c r="S573" s="2" t="str">
        <f>IF(AB573="","",IF(COUNTIFS(AB$1:AB573,AB573,AD$1:AD573,AD573)&gt;1,"",IF(COUNTIFS(AB:AB,AB573,AD:AD,AD573)&gt;=1,"月作業","")))</f>
        <v/>
      </c>
      <c r="T573" s="2" t="str">
        <f t="shared" ca="1" si="104"/>
        <v/>
      </c>
      <c r="U573" s="2" t="str">
        <f>IF(AB573="","",IF(COUNTIFS(AC$1:AC573,AC573,AD$1:AD573,AD573)&gt;1,"",IF(COUNTIFS(AC:AC,AC573,AD:AD,AD573)&gt;=1,"日作業","")))</f>
        <v/>
      </c>
      <c r="V573" s="2" t="str">
        <f t="shared" ca="1" si="105"/>
        <v/>
      </c>
      <c r="W573" s="2" t="str">
        <f>IF(AB573="","",IF(COUNTIF(AB$1:AB573,AB573)&gt;1,"",IF(COUNTIF(AB:AB,AB573)&gt;=1,"月","")))</f>
        <v/>
      </c>
      <c r="X573" s="2" t="str">
        <f t="shared" ca="1" si="106"/>
        <v/>
      </c>
      <c r="Y573" s="2" t="str">
        <f>IF(AC573="","",IF(COUNTIF(AC$1:AC573,AC573)&gt;1,"",IF(COUNTIF(AC:AC,AC573)&gt;=1,"月日","")))</f>
        <v/>
      </c>
      <c r="Z573" s="2" t="str">
        <f t="shared" ca="1" si="107"/>
        <v/>
      </c>
      <c r="AA573" s="2" t="str">
        <f>IF(AD573="","",IF(COUNTIF(AD$1:AD573,AD573)&gt;1,"",IF(COUNTIF(AD:AD,AD573)&gt;=1,"作業","")))</f>
        <v/>
      </c>
      <c r="AB573" s="2" t="str">
        <f t="shared" si="97"/>
        <v/>
      </c>
      <c r="AC573" s="3" t="str">
        <f t="shared" si="98"/>
        <v/>
      </c>
      <c r="AD573" s="2" t="str">
        <f t="shared" si="99"/>
        <v/>
      </c>
      <c r="AE573" s="2" t="str">
        <f t="shared" si="100"/>
        <v/>
      </c>
      <c r="AF573" s="2" t="str">
        <f t="shared" si="101"/>
        <v/>
      </c>
      <c r="AG573" s="2" t="str">
        <f t="shared" si="108"/>
        <v/>
      </c>
      <c r="AH573" s="2" t="str">
        <f t="shared" si="102"/>
        <v/>
      </c>
      <c r="AI573" s="2" t="str">
        <f t="shared" si="102"/>
        <v/>
      </c>
    </row>
    <row r="574" spans="7:35">
      <c r="G574" s="1" t="str">
        <f>IF(COUNTIF(A$1:A573, A574) &gt; 0, "", IF(SUMIF(A:A, A574,F:F) &gt; 7.75, SUMIF(A:A, A574,F:F) - 7.75, ""))</f>
        <v/>
      </c>
      <c r="M574" s="1" t="s">
        <v>8064</v>
      </c>
      <c r="N574" s="1" t="s">
        <v>10063</v>
      </c>
      <c r="O574" s="1" t="s">
        <v>4394</v>
      </c>
      <c r="P574" s="1" t="s">
        <v>4395</v>
      </c>
      <c r="Q574" s="1" t="s">
        <v>1705</v>
      </c>
      <c r="R574" s="2" t="str">
        <f t="shared" ca="1" si="103"/>
        <v/>
      </c>
      <c r="S574" s="2" t="str">
        <f>IF(AB574="","",IF(COUNTIFS(AB$1:AB574,AB574,AD$1:AD574,AD574)&gt;1,"",IF(COUNTIFS(AB:AB,AB574,AD:AD,AD574)&gt;=1,"月作業","")))</f>
        <v/>
      </c>
      <c r="T574" s="2" t="str">
        <f t="shared" ca="1" si="104"/>
        <v/>
      </c>
      <c r="U574" s="2" t="str">
        <f>IF(AB574="","",IF(COUNTIFS(AC$1:AC574,AC574,AD$1:AD574,AD574)&gt;1,"",IF(COUNTIFS(AC:AC,AC574,AD:AD,AD574)&gt;=1,"日作業","")))</f>
        <v/>
      </c>
      <c r="V574" s="2" t="str">
        <f t="shared" ca="1" si="105"/>
        <v/>
      </c>
      <c r="W574" s="2" t="str">
        <f>IF(AB574="","",IF(COUNTIF(AB$1:AB574,AB574)&gt;1,"",IF(COUNTIF(AB:AB,AB574)&gt;=1,"月","")))</f>
        <v/>
      </c>
      <c r="X574" s="2" t="str">
        <f t="shared" ca="1" si="106"/>
        <v/>
      </c>
      <c r="Y574" s="2" t="str">
        <f>IF(AC574="","",IF(COUNTIF(AC$1:AC574,AC574)&gt;1,"",IF(COUNTIF(AC:AC,AC574)&gt;=1,"月日","")))</f>
        <v/>
      </c>
      <c r="Z574" s="2" t="str">
        <f t="shared" ca="1" si="107"/>
        <v/>
      </c>
      <c r="AA574" s="2" t="str">
        <f>IF(AD574="","",IF(COUNTIF(AD$1:AD574,AD574)&gt;1,"",IF(COUNTIF(AD:AD,AD574)&gt;=1,"作業","")))</f>
        <v/>
      </c>
      <c r="AB574" s="2" t="str">
        <f t="shared" si="97"/>
        <v/>
      </c>
      <c r="AC574" s="3" t="str">
        <f t="shared" si="98"/>
        <v/>
      </c>
      <c r="AD574" s="2" t="str">
        <f t="shared" si="99"/>
        <v/>
      </c>
      <c r="AE574" s="2" t="str">
        <f t="shared" si="100"/>
        <v/>
      </c>
      <c r="AF574" s="2" t="str">
        <f t="shared" si="101"/>
        <v/>
      </c>
      <c r="AG574" s="2" t="str">
        <f t="shared" si="108"/>
        <v/>
      </c>
      <c r="AH574" s="2" t="str">
        <f t="shared" si="102"/>
        <v/>
      </c>
      <c r="AI574" s="2" t="str">
        <f t="shared" si="102"/>
        <v/>
      </c>
    </row>
    <row r="575" spans="7:35">
      <c r="G575" s="1" t="str">
        <f>IF(COUNTIF(A$1:A574, A575) &gt; 0, "", IF(SUMIF(A:A, A575,F:F) &gt; 7.75, SUMIF(A:A, A575,F:F) - 7.75, ""))</f>
        <v/>
      </c>
      <c r="M575" s="1" t="s">
        <v>8065</v>
      </c>
      <c r="N575" s="1" t="s">
        <v>10064</v>
      </c>
      <c r="O575" s="1" t="s">
        <v>4396</v>
      </c>
      <c r="P575" s="1" t="s">
        <v>4397</v>
      </c>
      <c r="Q575" s="1" t="s">
        <v>1706</v>
      </c>
      <c r="R575" s="2" t="str">
        <f t="shared" ca="1" si="103"/>
        <v/>
      </c>
      <c r="S575" s="2" t="str">
        <f>IF(AB575="","",IF(COUNTIFS(AB$1:AB575,AB575,AD$1:AD575,AD575)&gt;1,"",IF(COUNTIFS(AB:AB,AB575,AD:AD,AD575)&gt;=1,"月作業","")))</f>
        <v/>
      </c>
      <c r="T575" s="2" t="str">
        <f t="shared" ca="1" si="104"/>
        <v/>
      </c>
      <c r="U575" s="2" t="str">
        <f>IF(AB575="","",IF(COUNTIFS(AC$1:AC575,AC575,AD$1:AD575,AD575)&gt;1,"",IF(COUNTIFS(AC:AC,AC575,AD:AD,AD575)&gt;=1,"日作業","")))</f>
        <v/>
      </c>
      <c r="V575" s="2" t="str">
        <f t="shared" ca="1" si="105"/>
        <v/>
      </c>
      <c r="W575" s="2" t="str">
        <f>IF(AB575="","",IF(COUNTIF(AB$1:AB575,AB575)&gt;1,"",IF(COUNTIF(AB:AB,AB575)&gt;=1,"月","")))</f>
        <v/>
      </c>
      <c r="X575" s="2" t="str">
        <f t="shared" ca="1" si="106"/>
        <v/>
      </c>
      <c r="Y575" s="2" t="str">
        <f>IF(AC575="","",IF(COUNTIF(AC$1:AC575,AC575)&gt;1,"",IF(COUNTIF(AC:AC,AC575)&gt;=1,"月日","")))</f>
        <v/>
      </c>
      <c r="Z575" s="2" t="str">
        <f t="shared" ca="1" si="107"/>
        <v/>
      </c>
      <c r="AA575" s="2" t="str">
        <f>IF(AD575="","",IF(COUNTIF(AD$1:AD575,AD575)&gt;1,"",IF(COUNTIF(AD:AD,AD575)&gt;=1,"作業","")))</f>
        <v/>
      </c>
      <c r="AB575" s="2" t="str">
        <f t="shared" si="97"/>
        <v/>
      </c>
      <c r="AC575" s="3" t="str">
        <f t="shared" si="98"/>
        <v/>
      </c>
      <c r="AD575" s="2" t="str">
        <f t="shared" si="99"/>
        <v/>
      </c>
      <c r="AE575" s="2" t="str">
        <f t="shared" si="100"/>
        <v/>
      </c>
      <c r="AF575" s="2" t="str">
        <f t="shared" si="101"/>
        <v/>
      </c>
      <c r="AG575" s="2" t="str">
        <f t="shared" si="108"/>
        <v/>
      </c>
      <c r="AH575" s="2" t="str">
        <f t="shared" si="102"/>
        <v/>
      </c>
      <c r="AI575" s="2" t="str">
        <f t="shared" si="102"/>
        <v/>
      </c>
    </row>
    <row r="576" spans="7:35">
      <c r="G576" s="1" t="str">
        <f>IF(COUNTIF(A$1:A575, A576) &gt; 0, "", IF(SUMIF(A:A, A576,F:F) &gt; 7.75, SUMIF(A:A, A576,F:F) - 7.75, ""))</f>
        <v/>
      </c>
      <c r="M576" s="1" t="s">
        <v>8066</v>
      </c>
      <c r="N576" s="1" t="s">
        <v>10065</v>
      </c>
      <c r="O576" s="1" t="s">
        <v>4398</v>
      </c>
      <c r="P576" s="1" t="s">
        <v>4399</v>
      </c>
      <c r="Q576" s="1" t="s">
        <v>1707</v>
      </c>
      <c r="R576" s="2" t="str">
        <f t="shared" ca="1" si="103"/>
        <v/>
      </c>
      <c r="S576" s="2" t="str">
        <f>IF(AB576="","",IF(COUNTIFS(AB$1:AB576,AB576,AD$1:AD576,AD576)&gt;1,"",IF(COUNTIFS(AB:AB,AB576,AD:AD,AD576)&gt;=1,"月作業","")))</f>
        <v/>
      </c>
      <c r="T576" s="2" t="str">
        <f t="shared" ca="1" si="104"/>
        <v/>
      </c>
      <c r="U576" s="2" t="str">
        <f>IF(AB576="","",IF(COUNTIFS(AC$1:AC576,AC576,AD$1:AD576,AD576)&gt;1,"",IF(COUNTIFS(AC:AC,AC576,AD:AD,AD576)&gt;=1,"日作業","")))</f>
        <v/>
      </c>
      <c r="V576" s="2" t="str">
        <f t="shared" ca="1" si="105"/>
        <v/>
      </c>
      <c r="W576" s="2" t="str">
        <f>IF(AB576="","",IF(COUNTIF(AB$1:AB576,AB576)&gt;1,"",IF(COUNTIF(AB:AB,AB576)&gt;=1,"月","")))</f>
        <v/>
      </c>
      <c r="X576" s="2" t="str">
        <f t="shared" ca="1" si="106"/>
        <v/>
      </c>
      <c r="Y576" s="2" t="str">
        <f>IF(AC576="","",IF(COUNTIF(AC$1:AC576,AC576)&gt;1,"",IF(COUNTIF(AC:AC,AC576)&gt;=1,"月日","")))</f>
        <v/>
      </c>
      <c r="Z576" s="2" t="str">
        <f t="shared" ca="1" si="107"/>
        <v/>
      </c>
      <c r="AA576" s="2" t="str">
        <f>IF(AD576="","",IF(COUNTIF(AD$1:AD576,AD576)&gt;1,"",IF(COUNTIF(AD:AD,AD576)&gt;=1,"作業","")))</f>
        <v/>
      </c>
      <c r="AB576" s="2" t="str">
        <f t="shared" si="97"/>
        <v/>
      </c>
      <c r="AC576" s="3" t="str">
        <f t="shared" si="98"/>
        <v/>
      </c>
      <c r="AD576" s="2" t="str">
        <f t="shared" si="99"/>
        <v/>
      </c>
      <c r="AE576" s="2" t="str">
        <f t="shared" si="100"/>
        <v/>
      </c>
      <c r="AF576" s="2" t="str">
        <f t="shared" si="101"/>
        <v/>
      </c>
      <c r="AG576" s="2" t="str">
        <f t="shared" si="108"/>
        <v/>
      </c>
      <c r="AH576" s="2" t="str">
        <f t="shared" si="102"/>
        <v/>
      </c>
      <c r="AI576" s="2" t="str">
        <f t="shared" si="102"/>
        <v/>
      </c>
    </row>
    <row r="577" spans="7:35">
      <c r="G577" s="1" t="str">
        <f>IF(COUNTIF(A$1:A576, A577) &gt; 0, "", IF(SUMIF(A:A, A577,F:F) &gt; 7.75, SUMIF(A:A, A577,F:F) - 7.75, ""))</f>
        <v/>
      </c>
      <c r="M577" s="1" t="s">
        <v>8067</v>
      </c>
      <c r="N577" s="1" t="s">
        <v>10066</v>
      </c>
      <c r="O577" s="1" t="s">
        <v>4400</v>
      </c>
      <c r="P577" s="1" t="s">
        <v>4401</v>
      </c>
      <c r="Q577" s="1" t="s">
        <v>1708</v>
      </c>
      <c r="R577" s="2" t="str">
        <f t="shared" ca="1" si="103"/>
        <v/>
      </c>
      <c r="S577" s="2" t="str">
        <f>IF(AB577="","",IF(COUNTIFS(AB$1:AB577,AB577,AD$1:AD577,AD577)&gt;1,"",IF(COUNTIFS(AB:AB,AB577,AD:AD,AD577)&gt;=1,"月作業","")))</f>
        <v/>
      </c>
      <c r="T577" s="2" t="str">
        <f t="shared" ca="1" si="104"/>
        <v/>
      </c>
      <c r="U577" s="2" t="str">
        <f>IF(AB577="","",IF(COUNTIFS(AC$1:AC577,AC577,AD$1:AD577,AD577)&gt;1,"",IF(COUNTIFS(AC:AC,AC577,AD:AD,AD577)&gt;=1,"日作業","")))</f>
        <v/>
      </c>
      <c r="V577" s="2" t="str">
        <f t="shared" ca="1" si="105"/>
        <v/>
      </c>
      <c r="W577" s="2" t="str">
        <f>IF(AB577="","",IF(COUNTIF(AB$1:AB577,AB577)&gt;1,"",IF(COUNTIF(AB:AB,AB577)&gt;=1,"月","")))</f>
        <v/>
      </c>
      <c r="X577" s="2" t="str">
        <f t="shared" ca="1" si="106"/>
        <v/>
      </c>
      <c r="Y577" s="2" t="str">
        <f>IF(AC577="","",IF(COUNTIF(AC$1:AC577,AC577)&gt;1,"",IF(COUNTIF(AC:AC,AC577)&gt;=1,"月日","")))</f>
        <v/>
      </c>
      <c r="Z577" s="2" t="str">
        <f t="shared" ca="1" si="107"/>
        <v/>
      </c>
      <c r="AA577" s="2" t="str">
        <f>IF(AD577="","",IF(COUNTIF(AD$1:AD577,AD577)&gt;1,"",IF(COUNTIF(AD:AD,AD577)&gt;=1,"作業","")))</f>
        <v/>
      </c>
      <c r="AB577" s="2" t="str">
        <f t="shared" si="97"/>
        <v/>
      </c>
      <c r="AC577" s="3" t="str">
        <f t="shared" si="98"/>
        <v/>
      </c>
      <c r="AD577" s="2" t="str">
        <f t="shared" si="99"/>
        <v/>
      </c>
      <c r="AE577" s="2" t="str">
        <f t="shared" si="100"/>
        <v/>
      </c>
      <c r="AF577" s="2" t="str">
        <f t="shared" si="101"/>
        <v/>
      </c>
      <c r="AG577" s="2" t="str">
        <f t="shared" si="108"/>
        <v/>
      </c>
      <c r="AH577" s="2" t="str">
        <f t="shared" si="102"/>
        <v/>
      </c>
      <c r="AI577" s="2" t="str">
        <f t="shared" si="102"/>
        <v/>
      </c>
    </row>
    <row r="578" spans="7:35">
      <c r="G578" s="1" t="str">
        <f>IF(COUNTIF(A$1:A577, A578) &gt; 0, "", IF(SUMIF(A:A, A578,F:F) &gt; 7.75, SUMIF(A:A, A578,F:F) - 7.75, ""))</f>
        <v/>
      </c>
      <c r="M578" s="1" t="s">
        <v>8068</v>
      </c>
      <c r="N578" s="1" t="s">
        <v>10067</v>
      </c>
      <c r="O578" s="1" t="s">
        <v>4402</v>
      </c>
      <c r="P578" s="1" t="s">
        <v>4403</v>
      </c>
      <c r="Q578" s="1" t="s">
        <v>1709</v>
      </c>
      <c r="R578" s="2" t="str">
        <f t="shared" ca="1" si="103"/>
        <v/>
      </c>
      <c r="S578" s="2" t="str">
        <f>IF(AB578="","",IF(COUNTIFS(AB$1:AB578,AB578,AD$1:AD578,AD578)&gt;1,"",IF(COUNTIFS(AB:AB,AB578,AD:AD,AD578)&gt;=1,"月作業","")))</f>
        <v/>
      </c>
      <c r="T578" s="2" t="str">
        <f t="shared" ca="1" si="104"/>
        <v/>
      </c>
      <c r="U578" s="2" t="str">
        <f>IF(AB578="","",IF(COUNTIFS(AC$1:AC578,AC578,AD$1:AD578,AD578)&gt;1,"",IF(COUNTIFS(AC:AC,AC578,AD:AD,AD578)&gt;=1,"日作業","")))</f>
        <v/>
      </c>
      <c r="V578" s="2" t="str">
        <f t="shared" ca="1" si="105"/>
        <v/>
      </c>
      <c r="W578" s="2" t="str">
        <f>IF(AB578="","",IF(COUNTIF(AB$1:AB578,AB578)&gt;1,"",IF(COUNTIF(AB:AB,AB578)&gt;=1,"月","")))</f>
        <v/>
      </c>
      <c r="X578" s="2" t="str">
        <f t="shared" ca="1" si="106"/>
        <v/>
      </c>
      <c r="Y578" s="2" t="str">
        <f>IF(AC578="","",IF(COUNTIF(AC$1:AC578,AC578)&gt;1,"",IF(COUNTIF(AC:AC,AC578)&gt;=1,"月日","")))</f>
        <v/>
      </c>
      <c r="Z578" s="2" t="str">
        <f t="shared" ca="1" si="107"/>
        <v/>
      </c>
      <c r="AA578" s="2" t="str">
        <f>IF(AD578="","",IF(COUNTIF(AD$1:AD578,AD578)&gt;1,"",IF(COUNTIF(AD:AD,AD578)&gt;=1,"作業","")))</f>
        <v/>
      </c>
      <c r="AB578" s="2" t="str">
        <f t="shared" ref="AB578:AB641" si="109">IF(A578=0,"",MONTH(A578))</f>
        <v/>
      </c>
      <c r="AC578" s="3" t="str">
        <f t="shared" ref="AC578:AC641" si="110">IF(A578=0,"",A578)</f>
        <v/>
      </c>
      <c r="AD578" s="2" t="str">
        <f t="shared" ref="AD578:AD641" si="111">IF(B578&amp;C578&amp;D578=0,"",B578&amp;C578&amp;D578)</f>
        <v/>
      </c>
      <c r="AE578" s="2" t="str">
        <f t="shared" ref="AE578:AE641" si="112">IF(C578&amp;D578=0,"",C578&amp;D578)</f>
        <v/>
      </c>
      <c r="AF578" s="2" t="str">
        <f t="shared" ref="AF578:AF641" si="113">IF(B578=0,"",B578)</f>
        <v/>
      </c>
      <c r="AG578" s="2" t="str">
        <f t="shared" si="108"/>
        <v/>
      </c>
      <c r="AH578" s="2" t="str">
        <f t="shared" ref="AH578:AI641" si="114">IF(C578=0,"",C578)</f>
        <v/>
      </c>
      <c r="AI578" s="2" t="str">
        <f t="shared" si="114"/>
        <v/>
      </c>
    </row>
    <row r="579" spans="7:35">
      <c r="G579" s="1" t="str">
        <f>IF(COUNTIF(A$1:A578, A579) &gt; 0, "", IF(SUMIF(A:A, A579,F:F) &gt; 7.75, SUMIF(A:A, A579,F:F) - 7.75, ""))</f>
        <v/>
      </c>
      <c r="M579" s="1" t="s">
        <v>8069</v>
      </c>
      <c r="N579" s="1" t="s">
        <v>10068</v>
      </c>
      <c r="O579" s="1" t="s">
        <v>4404</v>
      </c>
      <c r="P579" s="1" t="s">
        <v>4405</v>
      </c>
      <c r="Q579" s="1" t="s">
        <v>1710</v>
      </c>
      <c r="R579" s="2" t="str">
        <f t="shared" ref="R579:R642" ca="1" si="115">IF(S579="","",IF(COUNTIF(INDIRECT("S$1:S"&amp;ROW()),"月作業")&gt;=1,"月作業"&amp;COUNTIF(INDIRECT("S$1:S"&amp;ROW()),"月作業"),""))</f>
        <v/>
      </c>
      <c r="S579" s="2" t="str">
        <f>IF(AB579="","",IF(COUNTIFS(AB$1:AB579,AB579,AD$1:AD579,AD579)&gt;1,"",IF(COUNTIFS(AB:AB,AB579,AD:AD,AD579)&gt;=1,"月作業","")))</f>
        <v/>
      </c>
      <c r="T579" s="2" t="str">
        <f t="shared" ref="T579:T642" ca="1" si="116">IF(U579="","",IF(COUNTIF(INDIRECT("U$1:U"&amp;ROW()),"日作業")&gt;=1,"日作業"&amp;COUNTIF(INDIRECT("U$1:U"&amp;ROW()),"日作業"),""))</f>
        <v/>
      </c>
      <c r="U579" s="2" t="str">
        <f>IF(AB579="","",IF(COUNTIFS(AC$1:AC579,AC579,AD$1:AD579,AD579)&gt;1,"",IF(COUNTIFS(AC:AC,AC579,AD:AD,AD579)&gt;=1,"日作業","")))</f>
        <v/>
      </c>
      <c r="V579" s="2" t="str">
        <f t="shared" ref="V579:V642" ca="1" si="117">IF(W579="","",IF(COUNTIF(INDIRECT("W$1:W"&amp;ROW()),"月")&gt;=1,"月"&amp;COUNTIF(INDIRECT("W$1:W"&amp;ROW()),"月"),""))</f>
        <v/>
      </c>
      <c r="W579" s="2" t="str">
        <f>IF(AB579="","",IF(COUNTIF(AB$1:AB579,AB579)&gt;1,"",IF(COUNTIF(AB:AB,AB579)&gt;=1,"月","")))</f>
        <v/>
      </c>
      <c r="X579" s="2" t="str">
        <f t="shared" ref="X579:X642" ca="1" si="118">IF(Y579="","",IF(COUNTIF(INDIRECT("Y$1:Y"&amp;ROW()),"月日")&gt;=1,"月日"&amp;COUNTIF(INDIRECT("Y$1:Y"&amp;ROW()),"月日"),""))</f>
        <v/>
      </c>
      <c r="Y579" s="2" t="str">
        <f>IF(AC579="","",IF(COUNTIF(AC$1:AC579,AC579)&gt;1,"",IF(COUNTIF(AC:AC,AC579)&gt;=1,"月日","")))</f>
        <v/>
      </c>
      <c r="Z579" s="2" t="str">
        <f t="shared" ref="Z579:Z642" ca="1" si="119">IF(AA579="","",IF(COUNTIF(INDIRECT("AA$1:AA"&amp;ROW()),"作業")&gt;=1,"作業"&amp;COUNTIF(INDIRECT("AA$1:AA"&amp;ROW()),"作業"),""))</f>
        <v/>
      </c>
      <c r="AA579" s="2" t="str">
        <f>IF(AD579="","",IF(COUNTIF(AD$1:AD579,AD579)&gt;1,"",IF(COUNTIF(AD:AD,AD579)&gt;=1,"作業","")))</f>
        <v/>
      </c>
      <c r="AB579" s="2" t="str">
        <f t="shared" si="109"/>
        <v/>
      </c>
      <c r="AC579" s="3" t="str">
        <f t="shared" si="110"/>
        <v/>
      </c>
      <c r="AD579" s="2" t="str">
        <f t="shared" si="111"/>
        <v/>
      </c>
      <c r="AE579" s="2" t="str">
        <f t="shared" si="112"/>
        <v/>
      </c>
      <c r="AF579" s="2" t="str">
        <f t="shared" si="113"/>
        <v/>
      </c>
      <c r="AG579" s="2" t="str">
        <f t="shared" ref="AG579:AG642" si="120">IF(E579=0,"",E579)</f>
        <v/>
      </c>
      <c r="AH579" s="2" t="str">
        <f t="shared" si="114"/>
        <v/>
      </c>
      <c r="AI579" s="2" t="str">
        <f t="shared" si="114"/>
        <v/>
      </c>
    </row>
    <row r="580" spans="7:35">
      <c r="G580" s="1" t="str">
        <f>IF(COUNTIF(A$1:A579, A580) &gt; 0, "", IF(SUMIF(A:A, A580,F:F) &gt; 7.75, SUMIF(A:A, A580,F:F) - 7.75, ""))</f>
        <v/>
      </c>
      <c r="M580" s="1" t="s">
        <v>8070</v>
      </c>
      <c r="N580" s="1" t="s">
        <v>10069</v>
      </c>
      <c r="O580" s="1" t="s">
        <v>4406</v>
      </c>
      <c r="P580" s="1" t="s">
        <v>4407</v>
      </c>
      <c r="Q580" s="1" t="s">
        <v>1711</v>
      </c>
      <c r="R580" s="2" t="str">
        <f t="shared" ca="1" si="115"/>
        <v/>
      </c>
      <c r="S580" s="2" t="str">
        <f>IF(AB580="","",IF(COUNTIFS(AB$1:AB580,AB580,AD$1:AD580,AD580)&gt;1,"",IF(COUNTIFS(AB:AB,AB580,AD:AD,AD580)&gt;=1,"月作業","")))</f>
        <v/>
      </c>
      <c r="T580" s="2" t="str">
        <f t="shared" ca="1" si="116"/>
        <v/>
      </c>
      <c r="U580" s="2" t="str">
        <f>IF(AB580="","",IF(COUNTIFS(AC$1:AC580,AC580,AD$1:AD580,AD580)&gt;1,"",IF(COUNTIFS(AC:AC,AC580,AD:AD,AD580)&gt;=1,"日作業","")))</f>
        <v/>
      </c>
      <c r="V580" s="2" t="str">
        <f t="shared" ca="1" si="117"/>
        <v/>
      </c>
      <c r="W580" s="2" t="str">
        <f>IF(AB580="","",IF(COUNTIF(AB$1:AB580,AB580)&gt;1,"",IF(COUNTIF(AB:AB,AB580)&gt;=1,"月","")))</f>
        <v/>
      </c>
      <c r="X580" s="2" t="str">
        <f t="shared" ca="1" si="118"/>
        <v/>
      </c>
      <c r="Y580" s="2" t="str">
        <f>IF(AC580="","",IF(COUNTIF(AC$1:AC580,AC580)&gt;1,"",IF(COUNTIF(AC:AC,AC580)&gt;=1,"月日","")))</f>
        <v/>
      </c>
      <c r="Z580" s="2" t="str">
        <f t="shared" ca="1" si="119"/>
        <v/>
      </c>
      <c r="AA580" s="2" t="str">
        <f>IF(AD580="","",IF(COUNTIF(AD$1:AD580,AD580)&gt;1,"",IF(COUNTIF(AD:AD,AD580)&gt;=1,"作業","")))</f>
        <v/>
      </c>
      <c r="AB580" s="2" t="str">
        <f t="shared" si="109"/>
        <v/>
      </c>
      <c r="AC580" s="3" t="str">
        <f t="shared" si="110"/>
        <v/>
      </c>
      <c r="AD580" s="2" t="str">
        <f t="shared" si="111"/>
        <v/>
      </c>
      <c r="AE580" s="2" t="str">
        <f t="shared" si="112"/>
        <v/>
      </c>
      <c r="AF580" s="2" t="str">
        <f t="shared" si="113"/>
        <v/>
      </c>
      <c r="AG580" s="2" t="str">
        <f t="shared" si="120"/>
        <v/>
      </c>
      <c r="AH580" s="2" t="str">
        <f t="shared" si="114"/>
        <v/>
      </c>
      <c r="AI580" s="2" t="str">
        <f t="shared" si="114"/>
        <v/>
      </c>
    </row>
    <row r="581" spans="7:35">
      <c r="G581" s="1" t="str">
        <f>IF(COUNTIF(A$1:A580, A581) &gt; 0, "", IF(SUMIF(A:A, A581,F:F) &gt; 7.75, SUMIF(A:A, A581,F:F) - 7.75, ""))</f>
        <v/>
      </c>
      <c r="M581" s="1" t="s">
        <v>8071</v>
      </c>
      <c r="N581" s="1" t="s">
        <v>10070</v>
      </c>
      <c r="O581" s="1" t="s">
        <v>4408</v>
      </c>
      <c r="P581" s="1" t="s">
        <v>4409</v>
      </c>
      <c r="Q581" s="1" t="s">
        <v>1712</v>
      </c>
      <c r="R581" s="2" t="str">
        <f t="shared" ca="1" si="115"/>
        <v/>
      </c>
      <c r="S581" s="2" t="str">
        <f>IF(AB581="","",IF(COUNTIFS(AB$1:AB581,AB581,AD$1:AD581,AD581)&gt;1,"",IF(COUNTIFS(AB:AB,AB581,AD:AD,AD581)&gt;=1,"月作業","")))</f>
        <v/>
      </c>
      <c r="T581" s="2" t="str">
        <f t="shared" ca="1" si="116"/>
        <v/>
      </c>
      <c r="U581" s="2" t="str">
        <f>IF(AB581="","",IF(COUNTIFS(AC$1:AC581,AC581,AD$1:AD581,AD581)&gt;1,"",IF(COUNTIFS(AC:AC,AC581,AD:AD,AD581)&gt;=1,"日作業","")))</f>
        <v/>
      </c>
      <c r="V581" s="2" t="str">
        <f t="shared" ca="1" si="117"/>
        <v/>
      </c>
      <c r="W581" s="2" t="str">
        <f>IF(AB581="","",IF(COUNTIF(AB$1:AB581,AB581)&gt;1,"",IF(COUNTIF(AB:AB,AB581)&gt;=1,"月","")))</f>
        <v/>
      </c>
      <c r="X581" s="2" t="str">
        <f t="shared" ca="1" si="118"/>
        <v/>
      </c>
      <c r="Y581" s="2" t="str">
        <f>IF(AC581="","",IF(COUNTIF(AC$1:AC581,AC581)&gt;1,"",IF(COUNTIF(AC:AC,AC581)&gt;=1,"月日","")))</f>
        <v/>
      </c>
      <c r="Z581" s="2" t="str">
        <f t="shared" ca="1" si="119"/>
        <v/>
      </c>
      <c r="AA581" s="2" t="str">
        <f>IF(AD581="","",IF(COUNTIF(AD$1:AD581,AD581)&gt;1,"",IF(COUNTIF(AD:AD,AD581)&gt;=1,"作業","")))</f>
        <v/>
      </c>
      <c r="AB581" s="2" t="str">
        <f t="shared" si="109"/>
        <v/>
      </c>
      <c r="AC581" s="3" t="str">
        <f t="shared" si="110"/>
        <v/>
      </c>
      <c r="AD581" s="2" t="str">
        <f t="shared" si="111"/>
        <v/>
      </c>
      <c r="AE581" s="2" t="str">
        <f t="shared" si="112"/>
        <v/>
      </c>
      <c r="AF581" s="2" t="str">
        <f t="shared" si="113"/>
        <v/>
      </c>
      <c r="AG581" s="2" t="str">
        <f t="shared" si="120"/>
        <v/>
      </c>
      <c r="AH581" s="2" t="str">
        <f t="shared" si="114"/>
        <v/>
      </c>
      <c r="AI581" s="2" t="str">
        <f t="shared" si="114"/>
        <v/>
      </c>
    </row>
    <row r="582" spans="7:35">
      <c r="G582" s="1" t="str">
        <f>IF(COUNTIF(A$1:A581, A582) &gt; 0, "", IF(SUMIF(A:A, A582,F:F) &gt; 7.75, SUMIF(A:A, A582,F:F) - 7.75, ""))</f>
        <v/>
      </c>
      <c r="M582" s="1" t="s">
        <v>8072</v>
      </c>
      <c r="N582" s="1" t="s">
        <v>10071</v>
      </c>
      <c r="O582" s="1" t="s">
        <v>4410</v>
      </c>
      <c r="P582" s="1" t="s">
        <v>4411</v>
      </c>
      <c r="Q582" s="1" t="s">
        <v>1713</v>
      </c>
      <c r="R582" s="2" t="str">
        <f t="shared" ca="1" si="115"/>
        <v/>
      </c>
      <c r="S582" s="2" t="str">
        <f>IF(AB582="","",IF(COUNTIFS(AB$1:AB582,AB582,AD$1:AD582,AD582)&gt;1,"",IF(COUNTIFS(AB:AB,AB582,AD:AD,AD582)&gt;=1,"月作業","")))</f>
        <v/>
      </c>
      <c r="T582" s="2" t="str">
        <f t="shared" ca="1" si="116"/>
        <v/>
      </c>
      <c r="U582" s="2" t="str">
        <f>IF(AB582="","",IF(COUNTIFS(AC$1:AC582,AC582,AD$1:AD582,AD582)&gt;1,"",IF(COUNTIFS(AC:AC,AC582,AD:AD,AD582)&gt;=1,"日作業","")))</f>
        <v/>
      </c>
      <c r="V582" s="2" t="str">
        <f t="shared" ca="1" si="117"/>
        <v/>
      </c>
      <c r="W582" s="2" t="str">
        <f>IF(AB582="","",IF(COUNTIF(AB$1:AB582,AB582)&gt;1,"",IF(COUNTIF(AB:AB,AB582)&gt;=1,"月","")))</f>
        <v/>
      </c>
      <c r="X582" s="2" t="str">
        <f t="shared" ca="1" si="118"/>
        <v/>
      </c>
      <c r="Y582" s="2" t="str">
        <f>IF(AC582="","",IF(COUNTIF(AC$1:AC582,AC582)&gt;1,"",IF(COUNTIF(AC:AC,AC582)&gt;=1,"月日","")))</f>
        <v/>
      </c>
      <c r="Z582" s="2" t="str">
        <f t="shared" ca="1" si="119"/>
        <v/>
      </c>
      <c r="AA582" s="2" t="str">
        <f>IF(AD582="","",IF(COUNTIF(AD$1:AD582,AD582)&gt;1,"",IF(COUNTIF(AD:AD,AD582)&gt;=1,"作業","")))</f>
        <v/>
      </c>
      <c r="AB582" s="2" t="str">
        <f t="shared" si="109"/>
        <v/>
      </c>
      <c r="AC582" s="3" t="str">
        <f t="shared" si="110"/>
        <v/>
      </c>
      <c r="AD582" s="2" t="str">
        <f t="shared" si="111"/>
        <v/>
      </c>
      <c r="AE582" s="2" t="str">
        <f t="shared" si="112"/>
        <v/>
      </c>
      <c r="AF582" s="2" t="str">
        <f t="shared" si="113"/>
        <v/>
      </c>
      <c r="AG582" s="2" t="str">
        <f t="shared" si="120"/>
        <v/>
      </c>
      <c r="AH582" s="2" t="str">
        <f t="shared" si="114"/>
        <v/>
      </c>
      <c r="AI582" s="2" t="str">
        <f t="shared" si="114"/>
        <v/>
      </c>
    </row>
    <row r="583" spans="7:35">
      <c r="G583" s="1" t="str">
        <f>IF(COUNTIF(A$1:A582, A583) &gt; 0, "", IF(SUMIF(A:A, A583,F:F) &gt; 7.75, SUMIF(A:A, A583,F:F) - 7.75, ""))</f>
        <v/>
      </c>
      <c r="M583" s="1" t="s">
        <v>8073</v>
      </c>
      <c r="N583" s="1" t="s">
        <v>10072</v>
      </c>
      <c r="O583" s="1" t="s">
        <v>4412</v>
      </c>
      <c r="P583" s="1" t="s">
        <v>4413</v>
      </c>
      <c r="Q583" s="1" t="s">
        <v>1714</v>
      </c>
      <c r="R583" s="2" t="str">
        <f t="shared" ca="1" si="115"/>
        <v/>
      </c>
      <c r="S583" s="2" t="str">
        <f>IF(AB583="","",IF(COUNTIFS(AB$1:AB583,AB583,AD$1:AD583,AD583)&gt;1,"",IF(COUNTIFS(AB:AB,AB583,AD:AD,AD583)&gt;=1,"月作業","")))</f>
        <v/>
      </c>
      <c r="T583" s="2" t="str">
        <f t="shared" ca="1" si="116"/>
        <v/>
      </c>
      <c r="U583" s="2" t="str">
        <f>IF(AB583="","",IF(COUNTIFS(AC$1:AC583,AC583,AD$1:AD583,AD583)&gt;1,"",IF(COUNTIFS(AC:AC,AC583,AD:AD,AD583)&gt;=1,"日作業","")))</f>
        <v/>
      </c>
      <c r="V583" s="2" t="str">
        <f t="shared" ca="1" si="117"/>
        <v/>
      </c>
      <c r="W583" s="2" t="str">
        <f>IF(AB583="","",IF(COUNTIF(AB$1:AB583,AB583)&gt;1,"",IF(COUNTIF(AB:AB,AB583)&gt;=1,"月","")))</f>
        <v/>
      </c>
      <c r="X583" s="2" t="str">
        <f t="shared" ca="1" si="118"/>
        <v/>
      </c>
      <c r="Y583" s="2" t="str">
        <f>IF(AC583="","",IF(COUNTIF(AC$1:AC583,AC583)&gt;1,"",IF(COUNTIF(AC:AC,AC583)&gt;=1,"月日","")))</f>
        <v/>
      </c>
      <c r="Z583" s="2" t="str">
        <f t="shared" ca="1" si="119"/>
        <v/>
      </c>
      <c r="AA583" s="2" t="str">
        <f>IF(AD583="","",IF(COUNTIF(AD$1:AD583,AD583)&gt;1,"",IF(COUNTIF(AD:AD,AD583)&gt;=1,"作業","")))</f>
        <v/>
      </c>
      <c r="AB583" s="2" t="str">
        <f t="shared" si="109"/>
        <v/>
      </c>
      <c r="AC583" s="3" t="str">
        <f t="shared" si="110"/>
        <v/>
      </c>
      <c r="AD583" s="2" t="str">
        <f t="shared" si="111"/>
        <v/>
      </c>
      <c r="AE583" s="2" t="str">
        <f t="shared" si="112"/>
        <v/>
      </c>
      <c r="AF583" s="2" t="str">
        <f t="shared" si="113"/>
        <v/>
      </c>
      <c r="AG583" s="2" t="str">
        <f t="shared" si="120"/>
        <v/>
      </c>
      <c r="AH583" s="2" t="str">
        <f t="shared" si="114"/>
        <v/>
      </c>
      <c r="AI583" s="2" t="str">
        <f t="shared" si="114"/>
        <v/>
      </c>
    </row>
    <row r="584" spans="7:35">
      <c r="G584" s="1" t="str">
        <f>IF(COUNTIF(A$1:A583, A584) &gt; 0, "", IF(SUMIF(A:A, A584,F:F) &gt; 7.75, SUMIF(A:A, A584,F:F) - 7.75, ""))</f>
        <v/>
      </c>
      <c r="M584" s="1" t="s">
        <v>8074</v>
      </c>
      <c r="N584" s="1" t="s">
        <v>10073</v>
      </c>
      <c r="O584" s="1" t="s">
        <v>4414</v>
      </c>
      <c r="P584" s="1" t="s">
        <v>4415</v>
      </c>
      <c r="Q584" s="1" t="s">
        <v>1715</v>
      </c>
      <c r="R584" s="2" t="str">
        <f t="shared" ca="1" si="115"/>
        <v/>
      </c>
      <c r="S584" s="2" t="str">
        <f>IF(AB584="","",IF(COUNTIFS(AB$1:AB584,AB584,AD$1:AD584,AD584)&gt;1,"",IF(COUNTIFS(AB:AB,AB584,AD:AD,AD584)&gt;=1,"月作業","")))</f>
        <v/>
      </c>
      <c r="T584" s="2" t="str">
        <f t="shared" ca="1" si="116"/>
        <v/>
      </c>
      <c r="U584" s="2" t="str">
        <f>IF(AB584="","",IF(COUNTIFS(AC$1:AC584,AC584,AD$1:AD584,AD584)&gt;1,"",IF(COUNTIFS(AC:AC,AC584,AD:AD,AD584)&gt;=1,"日作業","")))</f>
        <v/>
      </c>
      <c r="V584" s="2" t="str">
        <f t="shared" ca="1" si="117"/>
        <v/>
      </c>
      <c r="W584" s="2" t="str">
        <f>IF(AB584="","",IF(COUNTIF(AB$1:AB584,AB584)&gt;1,"",IF(COUNTIF(AB:AB,AB584)&gt;=1,"月","")))</f>
        <v/>
      </c>
      <c r="X584" s="2" t="str">
        <f t="shared" ca="1" si="118"/>
        <v/>
      </c>
      <c r="Y584" s="2" t="str">
        <f>IF(AC584="","",IF(COUNTIF(AC$1:AC584,AC584)&gt;1,"",IF(COUNTIF(AC:AC,AC584)&gt;=1,"月日","")))</f>
        <v/>
      </c>
      <c r="Z584" s="2" t="str">
        <f t="shared" ca="1" si="119"/>
        <v/>
      </c>
      <c r="AA584" s="2" t="str">
        <f>IF(AD584="","",IF(COUNTIF(AD$1:AD584,AD584)&gt;1,"",IF(COUNTIF(AD:AD,AD584)&gt;=1,"作業","")))</f>
        <v/>
      </c>
      <c r="AB584" s="2" t="str">
        <f t="shared" si="109"/>
        <v/>
      </c>
      <c r="AC584" s="3" t="str">
        <f t="shared" si="110"/>
        <v/>
      </c>
      <c r="AD584" s="2" t="str">
        <f t="shared" si="111"/>
        <v/>
      </c>
      <c r="AE584" s="2" t="str">
        <f t="shared" si="112"/>
        <v/>
      </c>
      <c r="AF584" s="2" t="str">
        <f t="shared" si="113"/>
        <v/>
      </c>
      <c r="AG584" s="2" t="str">
        <f t="shared" si="120"/>
        <v/>
      </c>
      <c r="AH584" s="2" t="str">
        <f t="shared" si="114"/>
        <v/>
      </c>
      <c r="AI584" s="2" t="str">
        <f t="shared" si="114"/>
        <v/>
      </c>
    </row>
    <row r="585" spans="7:35">
      <c r="G585" s="1" t="str">
        <f>IF(COUNTIF(A$1:A584, A585) &gt; 0, "", IF(SUMIF(A:A, A585,F:F) &gt; 7.75, SUMIF(A:A, A585,F:F) - 7.75, ""))</f>
        <v/>
      </c>
      <c r="M585" s="1" t="s">
        <v>8075</v>
      </c>
      <c r="N585" s="1" t="s">
        <v>10074</v>
      </c>
      <c r="O585" s="1" t="s">
        <v>4416</v>
      </c>
      <c r="P585" s="1" t="s">
        <v>4417</v>
      </c>
      <c r="Q585" s="1" t="s">
        <v>1716</v>
      </c>
      <c r="R585" s="2" t="str">
        <f t="shared" ca="1" si="115"/>
        <v/>
      </c>
      <c r="S585" s="2" t="str">
        <f>IF(AB585="","",IF(COUNTIFS(AB$1:AB585,AB585,AD$1:AD585,AD585)&gt;1,"",IF(COUNTIFS(AB:AB,AB585,AD:AD,AD585)&gt;=1,"月作業","")))</f>
        <v/>
      </c>
      <c r="T585" s="2" t="str">
        <f t="shared" ca="1" si="116"/>
        <v/>
      </c>
      <c r="U585" s="2" t="str">
        <f>IF(AB585="","",IF(COUNTIFS(AC$1:AC585,AC585,AD$1:AD585,AD585)&gt;1,"",IF(COUNTIFS(AC:AC,AC585,AD:AD,AD585)&gt;=1,"日作業","")))</f>
        <v/>
      </c>
      <c r="V585" s="2" t="str">
        <f t="shared" ca="1" si="117"/>
        <v/>
      </c>
      <c r="W585" s="2" t="str">
        <f>IF(AB585="","",IF(COUNTIF(AB$1:AB585,AB585)&gt;1,"",IF(COUNTIF(AB:AB,AB585)&gt;=1,"月","")))</f>
        <v/>
      </c>
      <c r="X585" s="2" t="str">
        <f t="shared" ca="1" si="118"/>
        <v/>
      </c>
      <c r="Y585" s="2" t="str">
        <f>IF(AC585="","",IF(COUNTIF(AC$1:AC585,AC585)&gt;1,"",IF(COUNTIF(AC:AC,AC585)&gt;=1,"月日","")))</f>
        <v/>
      </c>
      <c r="Z585" s="2" t="str">
        <f t="shared" ca="1" si="119"/>
        <v/>
      </c>
      <c r="AA585" s="2" t="str">
        <f>IF(AD585="","",IF(COUNTIF(AD$1:AD585,AD585)&gt;1,"",IF(COUNTIF(AD:AD,AD585)&gt;=1,"作業","")))</f>
        <v/>
      </c>
      <c r="AB585" s="2" t="str">
        <f t="shared" si="109"/>
        <v/>
      </c>
      <c r="AC585" s="3" t="str">
        <f t="shared" si="110"/>
        <v/>
      </c>
      <c r="AD585" s="2" t="str">
        <f t="shared" si="111"/>
        <v/>
      </c>
      <c r="AE585" s="2" t="str">
        <f t="shared" si="112"/>
        <v/>
      </c>
      <c r="AF585" s="2" t="str">
        <f t="shared" si="113"/>
        <v/>
      </c>
      <c r="AG585" s="2" t="str">
        <f t="shared" si="120"/>
        <v/>
      </c>
      <c r="AH585" s="2" t="str">
        <f t="shared" si="114"/>
        <v/>
      </c>
      <c r="AI585" s="2" t="str">
        <f t="shared" si="114"/>
        <v/>
      </c>
    </row>
    <row r="586" spans="7:35">
      <c r="G586" s="1" t="str">
        <f>IF(COUNTIF(A$1:A585, A586) &gt; 0, "", IF(SUMIF(A:A, A586,F:F) &gt; 7.75, SUMIF(A:A, A586,F:F) - 7.75, ""))</f>
        <v/>
      </c>
      <c r="M586" s="1" t="s">
        <v>8076</v>
      </c>
      <c r="N586" s="1" t="s">
        <v>10075</v>
      </c>
      <c r="O586" s="1" t="s">
        <v>4418</v>
      </c>
      <c r="P586" s="1" t="s">
        <v>4419</v>
      </c>
      <c r="Q586" s="1" t="s">
        <v>1717</v>
      </c>
      <c r="R586" s="2" t="str">
        <f t="shared" ca="1" si="115"/>
        <v/>
      </c>
      <c r="S586" s="2" t="str">
        <f>IF(AB586="","",IF(COUNTIFS(AB$1:AB586,AB586,AD$1:AD586,AD586)&gt;1,"",IF(COUNTIFS(AB:AB,AB586,AD:AD,AD586)&gt;=1,"月作業","")))</f>
        <v/>
      </c>
      <c r="T586" s="2" t="str">
        <f t="shared" ca="1" si="116"/>
        <v/>
      </c>
      <c r="U586" s="2" t="str">
        <f>IF(AB586="","",IF(COUNTIFS(AC$1:AC586,AC586,AD$1:AD586,AD586)&gt;1,"",IF(COUNTIFS(AC:AC,AC586,AD:AD,AD586)&gt;=1,"日作業","")))</f>
        <v/>
      </c>
      <c r="V586" s="2" t="str">
        <f t="shared" ca="1" si="117"/>
        <v/>
      </c>
      <c r="W586" s="2" t="str">
        <f>IF(AB586="","",IF(COUNTIF(AB$1:AB586,AB586)&gt;1,"",IF(COUNTIF(AB:AB,AB586)&gt;=1,"月","")))</f>
        <v/>
      </c>
      <c r="X586" s="2" t="str">
        <f t="shared" ca="1" si="118"/>
        <v/>
      </c>
      <c r="Y586" s="2" t="str">
        <f>IF(AC586="","",IF(COUNTIF(AC$1:AC586,AC586)&gt;1,"",IF(COUNTIF(AC:AC,AC586)&gt;=1,"月日","")))</f>
        <v/>
      </c>
      <c r="Z586" s="2" t="str">
        <f t="shared" ca="1" si="119"/>
        <v/>
      </c>
      <c r="AA586" s="2" t="str">
        <f>IF(AD586="","",IF(COUNTIF(AD$1:AD586,AD586)&gt;1,"",IF(COUNTIF(AD:AD,AD586)&gt;=1,"作業","")))</f>
        <v/>
      </c>
      <c r="AB586" s="2" t="str">
        <f t="shared" si="109"/>
        <v/>
      </c>
      <c r="AC586" s="3" t="str">
        <f t="shared" si="110"/>
        <v/>
      </c>
      <c r="AD586" s="2" t="str">
        <f t="shared" si="111"/>
        <v/>
      </c>
      <c r="AE586" s="2" t="str">
        <f t="shared" si="112"/>
        <v/>
      </c>
      <c r="AF586" s="2" t="str">
        <f t="shared" si="113"/>
        <v/>
      </c>
      <c r="AG586" s="2" t="str">
        <f t="shared" si="120"/>
        <v/>
      </c>
      <c r="AH586" s="2" t="str">
        <f t="shared" si="114"/>
        <v/>
      </c>
      <c r="AI586" s="2" t="str">
        <f t="shared" si="114"/>
        <v/>
      </c>
    </row>
    <row r="587" spans="7:35">
      <c r="G587" s="1" t="str">
        <f>IF(COUNTIF(A$1:A586, A587) &gt; 0, "", IF(SUMIF(A:A, A587,F:F) &gt; 7.75, SUMIF(A:A, A587,F:F) - 7.75, ""))</f>
        <v/>
      </c>
      <c r="M587" s="1" t="s">
        <v>8077</v>
      </c>
      <c r="N587" s="1" t="s">
        <v>10076</v>
      </c>
      <c r="O587" s="1" t="s">
        <v>4420</v>
      </c>
      <c r="P587" s="1" t="s">
        <v>4421</v>
      </c>
      <c r="Q587" s="1" t="s">
        <v>1718</v>
      </c>
      <c r="R587" s="2" t="str">
        <f t="shared" ca="1" si="115"/>
        <v/>
      </c>
      <c r="S587" s="2" t="str">
        <f>IF(AB587="","",IF(COUNTIFS(AB$1:AB587,AB587,AD$1:AD587,AD587)&gt;1,"",IF(COUNTIFS(AB:AB,AB587,AD:AD,AD587)&gt;=1,"月作業","")))</f>
        <v/>
      </c>
      <c r="T587" s="2" t="str">
        <f t="shared" ca="1" si="116"/>
        <v/>
      </c>
      <c r="U587" s="2" t="str">
        <f>IF(AB587="","",IF(COUNTIFS(AC$1:AC587,AC587,AD$1:AD587,AD587)&gt;1,"",IF(COUNTIFS(AC:AC,AC587,AD:AD,AD587)&gt;=1,"日作業","")))</f>
        <v/>
      </c>
      <c r="V587" s="2" t="str">
        <f t="shared" ca="1" si="117"/>
        <v/>
      </c>
      <c r="W587" s="2" t="str">
        <f>IF(AB587="","",IF(COUNTIF(AB$1:AB587,AB587)&gt;1,"",IF(COUNTIF(AB:AB,AB587)&gt;=1,"月","")))</f>
        <v/>
      </c>
      <c r="X587" s="2" t="str">
        <f t="shared" ca="1" si="118"/>
        <v/>
      </c>
      <c r="Y587" s="2" t="str">
        <f>IF(AC587="","",IF(COUNTIF(AC$1:AC587,AC587)&gt;1,"",IF(COUNTIF(AC:AC,AC587)&gt;=1,"月日","")))</f>
        <v/>
      </c>
      <c r="Z587" s="2" t="str">
        <f t="shared" ca="1" si="119"/>
        <v/>
      </c>
      <c r="AA587" s="2" t="str">
        <f>IF(AD587="","",IF(COUNTIF(AD$1:AD587,AD587)&gt;1,"",IF(COUNTIF(AD:AD,AD587)&gt;=1,"作業","")))</f>
        <v/>
      </c>
      <c r="AB587" s="2" t="str">
        <f t="shared" si="109"/>
        <v/>
      </c>
      <c r="AC587" s="3" t="str">
        <f t="shared" si="110"/>
        <v/>
      </c>
      <c r="AD587" s="2" t="str">
        <f t="shared" si="111"/>
        <v/>
      </c>
      <c r="AE587" s="2" t="str">
        <f t="shared" si="112"/>
        <v/>
      </c>
      <c r="AF587" s="2" t="str">
        <f t="shared" si="113"/>
        <v/>
      </c>
      <c r="AG587" s="2" t="str">
        <f t="shared" si="120"/>
        <v/>
      </c>
      <c r="AH587" s="2" t="str">
        <f t="shared" si="114"/>
        <v/>
      </c>
      <c r="AI587" s="2" t="str">
        <f t="shared" si="114"/>
        <v/>
      </c>
    </row>
    <row r="588" spans="7:35">
      <c r="G588" s="1" t="str">
        <f>IF(COUNTIF(A$1:A587, A588) &gt; 0, "", IF(SUMIF(A:A, A588,F:F) &gt; 7.75, SUMIF(A:A, A588,F:F) - 7.75, ""))</f>
        <v/>
      </c>
      <c r="M588" s="1" t="s">
        <v>8078</v>
      </c>
      <c r="N588" s="1" t="s">
        <v>10077</v>
      </c>
      <c r="O588" s="1" t="s">
        <v>4422</v>
      </c>
      <c r="P588" s="1" t="s">
        <v>4423</v>
      </c>
      <c r="Q588" s="1" t="s">
        <v>1719</v>
      </c>
      <c r="R588" s="2" t="str">
        <f t="shared" ca="1" si="115"/>
        <v/>
      </c>
      <c r="S588" s="2" t="str">
        <f>IF(AB588="","",IF(COUNTIFS(AB$1:AB588,AB588,AD$1:AD588,AD588)&gt;1,"",IF(COUNTIFS(AB:AB,AB588,AD:AD,AD588)&gt;=1,"月作業","")))</f>
        <v/>
      </c>
      <c r="T588" s="2" t="str">
        <f t="shared" ca="1" si="116"/>
        <v/>
      </c>
      <c r="U588" s="2" t="str">
        <f>IF(AB588="","",IF(COUNTIFS(AC$1:AC588,AC588,AD$1:AD588,AD588)&gt;1,"",IF(COUNTIFS(AC:AC,AC588,AD:AD,AD588)&gt;=1,"日作業","")))</f>
        <v/>
      </c>
      <c r="V588" s="2" t="str">
        <f t="shared" ca="1" si="117"/>
        <v/>
      </c>
      <c r="W588" s="2" t="str">
        <f>IF(AB588="","",IF(COUNTIF(AB$1:AB588,AB588)&gt;1,"",IF(COUNTIF(AB:AB,AB588)&gt;=1,"月","")))</f>
        <v/>
      </c>
      <c r="X588" s="2" t="str">
        <f t="shared" ca="1" si="118"/>
        <v/>
      </c>
      <c r="Y588" s="2" t="str">
        <f>IF(AC588="","",IF(COUNTIF(AC$1:AC588,AC588)&gt;1,"",IF(COUNTIF(AC:AC,AC588)&gt;=1,"月日","")))</f>
        <v/>
      </c>
      <c r="Z588" s="2" t="str">
        <f t="shared" ca="1" si="119"/>
        <v/>
      </c>
      <c r="AA588" s="2" t="str">
        <f>IF(AD588="","",IF(COUNTIF(AD$1:AD588,AD588)&gt;1,"",IF(COUNTIF(AD:AD,AD588)&gt;=1,"作業","")))</f>
        <v/>
      </c>
      <c r="AB588" s="2" t="str">
        <f t="shared" si="109"/>
        <v/>
      </c>
      <c r="AC588" s="3" t="str">
        <f t="shared" si="110"/>
        <v/>
      </c>
      <c r="AD588" s="2" t="str">
        <f t="shared" si="111"/>
        <v/>
      </c>
      <c r="AE588" s="2" t="str">
        <f t="shared" si="112"/>
        <v/>
      </c>
      <c r="AF588" s="2" t="str">
        <f t="shared" si="113"/>
        <v/>
      </c>
      <c r="AG588" s="2" t="str">
        <f t="shared" si="120"/>
        <v/>
      </c>
      <c r="AH588" s="2" t="str">
        <f t="shared" si="114"/>
        <v/>
      </c>
      <c r="AI588" s="2" t="str">
        <f t="shared" si="114"/>
        <v/>
      </c>
    </row>
    <row r="589" spans="7:35">
      <c r="G589" s="1" t="str">
        <f>IF(COUNTIF(A$1:A588, A589) &gt; 0, "", IF(SUMIF(A:A, A589,F:F) &gt; 7.75, SUMIF(A:A, A589,F:F) - 7.75, ""))</f>
        <v/>
      </c>
      <c r="M589" s="1" t="s">
        <v>8079</v>
      </c>
      <c r="N589" s="1" t="s">
        <v>10078</v>
      </c>
      <c r="O589" s="1" t="s">
        <v>4424</v>
      </c>
      <c r="P589" s="1" t="s">
        <v>4425</v>
      </c>
      <c r="Q589" s="1" t="s">
        <v>1720</v>
      </c>
      <c r="R589" s="2" t="str">
        <f t="shared" ca="1" si="115"/>
        <v/>
      </c>
      <c r="S589" s="2" t="str">
        <f>IF(AB589="","",IF(COUNTIFS(AB$1:AB589,AB589,AD$1:AD589,AD589)&gt;1,"",IF(COUNTIFS(AB:AB,AB589,AD:AD,AD589)&gt;=1,"月作業","")))</f>
        <v/>
      </c>
      <c r="T589" s="2" t="str">
        <f t="shared" ca="1" si="116"/>
        <v/>
      </c>
      <c r="U589" s="2" t="str">
        <f>IF(AB589="","",IF(COUNTIFS(AC$1:AC589,AC589,AD$1:AD589,AD589)&gt;1,"",IF(COUNTIFS(AC:AC,AC589,AD:AD,AD589)&gt;=1,"日作業","")))</f>
        <v/>
      </c>
      <c r="V589" s="2" t="str">
        <f t="shared" ca="1" si="117"/>
        <v/>
      </c>
      <c r="W589" s="2" t="str">
        <f>IF(AB589="","",IF(COUNTIF(AB$1:AB589,AB589)&gt;1,"",IF(COUNTIF(AB:AB,AB589)&gt;=1,"月","")))</f>
        <v/>
      </c>
      <c r="X589" s="2" t="str">
        <f t="shared" ca="1" si="118"/>
        <v/>
      </c>
      <c r="Y589" s="2" t="str">
        <f>IF(AC589="","",IF(COUNTIF(AC$1:AC589,AC589)&gt;1,"",IF(COUNTIF(AC:AC,AC589)&gt;=1,"月日","")))</f>
        <v/>
      </c>
      <c r="Z589" s="2" t="str">
        <f t="shared" ca="1" si="119"/>
        <v/>
      </c>
      <c r="AA589" s="2" t="str">
        <f>IF(AD589="","",IF(COUNTIF(AD$1:AD589,AD589)&gt;1,"",IF(COUNTIF(AD:AD,AD589)&gt;=1,"作業","")))</f>
        <v/>
      </c>
      <c r="AB589" s="2" t="str">
        <f t="shared" si="109"/>
        <v/>
      </c>
      <c r="AC589" s="3" t="str">
        <f t="shared" si="110"/>
        <v/>
      </c>
      <c r="AD589" s="2" t="str">
        <f t="shared" si="111"/>
        <v/>
      </c>
      <c r="AE589" s="2" t="str">
        <f t="shared" si="112"/>
        <v/>
      </c>
      <c r="AF589" s="2" t="str">
        <f t="shared" si="113"/>
        <v/>
      </c>
      <c r="AG589" s="2" t="str">
        <f t="shared" si="120"/>
        <v/>
      </c>
      <c r="AH589" s="2" t="str">
        <f t="shared" si="114"/>
        <v/>
      </c>
      <c r="AI589" s="2" t="str">
        <f t="shared" si="114"/>
        <v/>
      </c>
    </row>
    <row r="590" spans="7:35">
      <c r="G590" s="1" t="str">
        <f>IF(COUNTIF(A$1:A589, A590) &gt; 0, "", IF(SUMIF(A:A, A590,F:F) &gt; 7.75, SUMIF(A:A, A590,F:F) - 7.75, ""))</f>
        <v/>
      </c>
      <c r="M590" s="1" t="s">
        <v>8080</v>
      </c>
      <c r="N590" s="1" t="s">
        <v>10079</v>
      </c>
      <c r="O590" s="1" t="s">
        <v>4426</v>
      </c>
      <c r="P590" s="1" t="s">
        <v>4427</v>
      </c>
      <c r="Q590" s="1" t="s">
        <v>1721</v>
      </c>
      <c r="R590" s="2" t="str">
        <f t="shared" ca="1" si="115"/>
        <v/>
      </c>
      <c r="S590" s="2" t="str">
        <f>IF(AB590="","",IF(COUNTIFS(AB$1:AB590,AB590,AD$1:AD590,AD590)&gt;1,"",IF(COUNTIFS(AB:AB,AB590,AD:AD,AD590)&gt;=1,"月作業","")))</f>
        <v/>
      </c>
      <c r="T590" s="2" t="str">
        <f t="shared" ca="1" si="116"/>
        <v/>
      </c>
      <c r="U590" s="2" t="str">
        <f>IF(AB590="","",IF(COUNTIFS(AC$1:AC590,AC590,AD$1:AD590,AD590)&gt;1,"",IF(COUNTIFS(AC:AC,AC590,AD:AD,AD590)&gt;=1,"日作業","")))</f>
        <v/>
      </c>
      <c r="V590" s="2" t="str">
        <f t="shared" ca="1" si="117"/>
        <v/>
      </c>
      <c r="W590" s="2" t="str">
        <f>IF(AB590="","",IF(COUNTIF(AB$1:AB590,AB590)&gt;1,"",IF(COUNTIF(AB:AB,AB590)&gt;=1,"月","")))</f>
        <v/>
      </c>
      <c r="X590" s="2" t="str">
        <f t="shared" ca="1" si="118"/>
        <v/>
      </c>
      <c r="Y590" s="2" t="str">
        <f>IF(AC590="","",IF(COUNTIF(AC$1:AC590,AC590)&gt;1,"",IF(COUNTIF(AC:AC,AC590)&gt;=1,"月日","")))</f>
        <v/>
      </c>
      <c r="Z590" s="2" t="str">
        <f t="shared" ca="1" si="119"/>
        <v/>
      </c>
      <c r="AA590" s="2" t="str">
        <f>IF(AD590="","",IF(COUNTIF(AD$1:AD590,AD590)&gt;1,"",IF(COUNTIF(AD:AD,AD590)&gt;=1,"作業","")))</f>
        <v/>
      </c>
      <c r="AB590" s="2" t="str">
        <f t="shared" si="109"/>
        <v/>
      </c>
      <c r="AC590" s="3" t="str">
        <f t="shared" si="110"/>
        <v/>
      </c>
      <c r="AD590" s="2" t="str">
        <f t="shared" si="111"/>
        <v/>
      </c>
      <c r="AE590" s="2" t="str">
        <f t="shared" si="112"/>
        <v/>
      </c>
      <c r="AF590" s="2" t="str">
        <f t="shared" si="113"/>
        <v/>
      </c>
      <c r="AG590" s="2" t="str">
        <f t="shared" si="120"/>
        <v/>
      </c>
      <c r="AH590" s="2" t="str">
        <f t="shared" si="114"/>
        <v/>
      </c>
      <c r="AI590" s="2" t="str">
        <f t="shared" si="114"/>
        <v/>
      </c>
    </row>
    <row r="591" spans="7:35">
      <c r="G591" s="1" t="str">
        <f>IF(COUNTIF(A$1:A590, A591) &gt; 0, "", IF(SUMIF(A:A, A591,F:F) &gt; 7.75, SUMIF(A:A, A591,F:F) - 7.75, ""))</f>
        <v/>
      </c>
      <c r="M591" s="1" t="s">
        <v>8081</v>
      </c>
      <c r="N591" s="1" t="s">
        <v>10080</v>
      </c>
      <c r="O591" s="1" t="s">
        <v>4428</v>
      </c>
      <c r="P591" s="1" t="s">
        <v>4429</v>
      </c>
      <c r="Q591" s="1" t="s">
        <v>1722</v>
      </c>
      <c r="R591" s="2" t="str">
        <f t="shared" ca="1" si="115"/>
        <v/>
      </c>
      <c r="S591" s="2" t="str">
        <f>IF(AB591="","",IF(COUNTIFS(AB$1:AB591,AB591,AD$1:AD591,AD591)&gt;1,"",IF(COUNTIFS(AB:AB,AB591,AD:AD,AD591)&gt;=1,"月作業","")))</f>
        <v/>
      </c>
      <c r="T591" s="2" t="str">
        <f t="shared" ca="1" si="116"/>
        <v/>
      </c>
      <c r="U591" s="2" t="str">
        <f>IF(AB591="","",IF(COUNTIFS(AC$1:AC591,AC591,AD$1:AD591,AD591)&gt;1,"",IF(COUNTIFS(AC:AC,AC591,AD:AD,AD591)&gt;=1,"日作業","")))</f>
        <v/>
      </c>
      <c r="V591" s="2" t="str">
        <f t="shared" ca="1" si="117"/>
        <v/>
      </c>
      <c r="W591" s="2" t="str">
        <f>IF(AB591="","",IF(COUNTIF(AB$1:AB591,AB591)&gt;1,"",IF(COUNTIF(AB:AB,AB591)&gt;=1,"月","")))</f>
        <v/>
      </c>
      <c r="X591" s="2" t="str">
        <f t="shared" ca="1" si="118"/>
        <v/>
      </c>
      <c r="Y591" s="2" t="str">
        <f>IF(AC591="","",IF(COUNTIF(AC$1:AC591,AC591)&gt;1,"",IF(COUNTIF(AC:AC,AC591)&gt;=1,"月日","")))</f>
        <v/>
      </c>
      <c r="Z591" s="2" t="str">
        <f t="shared" ca="1" si="119"/>
        <v/>
      </c>
      <c r="AA591" s="2" t="str">
        <f>IF(AD591="","",IF(COUNTIF(AD$1:AD591,AD591)&gt;1,"",IF(COUNTIF(AD:AD,AD591)&gt;=1,"作業","")))</f>
        <v/>
      </c>
      <c r="AB591" s="2" t="str">
        <f t="shared" si="109"/>
        <v/>
      </c>
      <c r="AC591" s="3" t="str">
        <f t="shared" si="110"/>
        <v/>
      </c>
      <c r="AD591" s="2" t="str">
        <f t="shared" si="111"/>
        <v/>
      </c>
      <c r="AE591" s="2" t="str">
        <f t="shared" si="112"/>
        <v/>
      </c>
      <c r="AF591" s="2" t="str">
        <f t="shared" si="113"/>
        <v/>
      </c>
      <c r="AG591" s="2" t="str">
        <f t="shared" si="120"/>
        <v/>
      </c>
      <c r="AH591" s="2" t="str">
        <f t="shared" si="114"/>
        <v/>
      </c>
      <c r="AI591" s="2" t="str">
        <f t="shared" si="114"/>
        <v/>
      </c>
    </row>
    <row r="592" spans="7:35">
      <c r="G592" s="1" t="str">
        <f>IF(COUNTIF(A$1:A591, A592) &gt; 0, "", IF(SUMIF(A:A, A592,F:F) &gt; 7.75, SUMIF(A:A, A592,F:F) - 7.75, ""))</f>
        <v/>
      </c>
      <c r="M592" s="1" t="s">
        <v>8082</v>
      </c>
      <c r="N592" s="1" t="s">
        <v>10081</v>
      </c>
      <c r="O592" s="1" t="s">
        <v>4430</v>
      </c>
      <c r="P592" s="1" t="s">
        <v>4431</v>
      </c>
      <c r="Q592" s="1" t="s">
        <v>1723</v>
      </c>
      <c r="R592" s="2" t="str">
        <f t="shared" ca="1" si="115"/>
        <v/>
      </c>
      <c r="S592" s="2" t="str">
        <f>IF(AB592="","",IF(COUNTIFS(AB$1:AB592,AB592,AD$1:AD592,AD592)&gt;1,"",IF(COUNTIFS(AB:AB,AB592,AD:AD,AD592)&gt;=1,"月作業","")))</f>
        <v/>
      </c>
      <c r="T592" s="2" t="str">
        <f t="shared" ca="1" si="116"/>
        <v/>
      </c>
      <c r="U592" s="2" t="str">
        <f>IF(AB592="","",IF(COUNTIFS(AC$1:AC592,AC592,AD$1:AD592,AD592)&gt;1,"",IF(COUNTIFS(AC:AC,AC592,AD:AD,AD592)&gt;=1,"日作業","")))</f>
        <v/>
      </c>
      <c r="V592" s="2" t="str">
        <f t="shared" ca="1" si="117"/>
        <v/>
      </c>
      <c r="W592" s="2" t="str">
        <f>IF(AB592="","",IF(COUNTIF(AB$1:AB592,AB592)&gt;1,"",IF(COUNTIF(AB:AB,AB592)&gt;=1,"月","")))</f>
        <v/>
      </c>
      <c r="X592" s="2" t="str">
        <f t="shared" ca="1" si="118"/>
        <v/>
      </c>
      <c r="Y592" s="2" t="str">
        <f>IF(AC592="","",IF(COUNTIF(AC$1:AC592,AC592)&gt;1,"",IF(COUNTIF(AC:AC,AC592)&gt;=1,"月日","")))</f>
        <v/>
      </c>
      <c r="Z592" s="2" t="str">
        <f t="shared" ca="1" si="119"/>
        <v/>
      </c>
      <c r="AA592" s="2" t="str">
        <f>IF(AD592="","",IF(COUNTIF(AD$1:AD592,AD592)&gt;1,"",IF(COUNTIF(AD:AD,AD592)&gt;=1,"作業","")))</f>
        <v/>
      </c>
      <c r="AB592" s="2" t="str">
        <f t="shared" si="109"/>
        <v/>
      </c>
      <c r="AC592" s="3" t="str">
        <f t="shared" si="110"/>
        <v/>
      </c>
      <c r="AD592" s="2" t="str">
        <f t="shared" si="111"/>
        <v/>
      </c>
      <c r="AE592" s="2" t="str">
        <f t="shared" si="112"/>
        <v/>
      </c>
      <c r="AF592" s="2" t="str">
        <f t="shared" si="113"/>
        <v/>
      </c>
      <c r="AG592" s="2" t="str">
        <f t="shared" si="120"/>
        <v/>
      </c>
      <c r="AH592" s="2" t="str">
        <f t="shared" si="114"/>
        <v/>
      </c>
      <c r="AI592" s="2" t="str">
        <f t="shared" si="114"/>
        <v/>
      </c>
    </row>
    <row r="593" spans="7:35">
      <c r="G593" s="1" t="str">
        <f>IF(COUNTIF(A$1:A592, A593) &gt; 0, "", IF(SUMIF(A:A, A593,F:F) &gt; 7.75, SUMIF(A:A, A593,F:F) - 7.75, ""))</f>
        <v/>
      </c>
      <c r="M593" s="1" t="s">
        <v>8083</v>
      </c>
      <c r="N593" s="1" t="s">
        <v>10082</v>
      </c>
      <c r="O593" s="1" t="s">
        <v>4432</v>
      </c>
      <c r="P593" s="1" t="s">
        <v>4433</v>
      </c>
      <c r="Q593" s="1" t="s">
        <v>1724</v>
      </c>
      <c r="R593" s="2" t="str">
        <f t="shared" ca="1" si="115"/>
        <v/>
      </c>
      <c r="S593" s="2" t="str">
        <f>IF(AB593="","",IF(COUNTIFS(AB$1:AB593,AB593,AD$1:AD593,AD593)&gt;1,"",IF(COUNTIFS(AB:AB,AB593,AD:AD,AD593)&gt;=1,"月作業","")))</f>
        <v/>
      </c>
      <c r="T593" s="2" t="str">
        <f t="shared" ca="1" si="116"/>
        <v/>
      </c>
      <c r="U593" s="2" t="str">
        <f>IF(AB593="","",IF(COUNTIFS(AC$1:AC593,AC593,AD$1:AD593,AD593)&gt;1,"",IF(COUNTIFS(AC:AC,AC593,AD:AD,AD593)&gt;=1,"日作業","")))</f>
        <v/>
      </c>
      <c r="V593" s="2" t="str">
        <f t="shared" ca="1" si="117"/>
        <v/>
      </c>
      <c r="W593" s="2" t="str">
        <f>IF(AB593="","",IF(COUNTIF(AB$1:AB593,AB593)&gt;1,"",IF(COUNTIF(AB:AB,AB593)&gt;=1,"月","")))</f>
        <v/>
      </c>
      <c r="X593" s="2" t="str">
        <f t="shared" ca="1" si="118"/>
        <v/>
      </c>
      <c r="Y593" s="2" t="str">
        <f>IF(AC593="","",IF(COUNTIF(AC$1:AC593,AC593)&gt;1,"",IF(COUNTIF(AC:AC,AC593)&gt;=1,"月日","")))</f>
        <v/>
      </c>
      <c r="Z593" s="2" t="str">
        <f t="shared" ca="1" si="119"/>
        <v/>
      </c>
      <c r="AA593" s="2" t="str">
        <f>IF(AD593="","",IF(COUNTIF(AD$1:AD593,AD593)&gt;1,"",IF(COUNTIF(AD:AD,AD593)&gt;=1,"作業","")))</f>
        <v/>
      </c>
      <c r="AB593" s="2" t="str">
        <f t="shared" si="109"/>
        <v/>
      </c>
      <c r="AC593" s="3" t="str">
        <f t="shared" si="110"/>
        <v/>
      </c>
      <c r="AD593" s="2" t="str">
        <f t="shared" si="111"/>
        <v/>
      </c>
      <c r="AE593" s="2" t="str">
        <f t="shared" si="112"/>
        <v/>
      </c>
      <c r="AF593" s="2" t="str">
        <f t="shared" si="113"/>
        <v/>
      </c>
      <c r="AG593" s="2" t="str">
        <f t="shared" si="120"/>
        <v/>
      </c>
      <c r="AH593" s="2" t="str">
        <f t="shared" si="114"/>
        <v/>
      </c>
      <c r="AI593" s="2" t="str">
        <f t="shared" si="114"/>
        <v/>
      </c>
    </row>
    <row r="594" spans="7:35">
      <c r="G594" s="1" t="str">
        <f>IF(COUNTIF(A$1:A593, A594) &gt; 0, "", IF(SUMIF(A:A, A594,F:F) &gt; 7.75, SUMIF(A:A, A594,F:F) - 7.75, ""))</f>
        <v/>
      </c>
      <c r="M594" s="1" t="s">
        <v>8084</v>
      </c>
      <c r="N594" s="1" t="s">
        <v>10083</v>
      </c>
      <c r="O594" s="1" t="s">
        <v>4434</v>
      </c>
      <c r="P594" s="1" t="s">
        <v>4435</v>
      </c>
      <c r="Q594" s="1" t="s">
        <v>1725</v>
      </c>
      <c r="R594" s="2" t="str">
        <f t="shared" ca="1" si="115"/>
        <v/>
      </c>
      <c r="S594" s="2" t="str">
        <f>IF(AB594="","",IF(COUNTIFS(AB$1:AB594,AB594,AD$1:AD594,AD594)&gt;1,"",IF(COUNTIFS(AB:AB,AB594,AD:AD,AD594)&gt;=1,"月作業","")))</f>
        <v/>
      </c>
      <c r="T594" s="2" t="str">
        <f t="shared" ca="1" si="116"/>
        <v/>
      </c>
      <c r="U594" s="2" t="str">
        <f>IF(AB594="","",IF(COUNTIFS(AC$1:AC594,AC594,AD$1:AD594,AD594)&gt;1,"",IF(COUNTIFS(AC:AC,AC594,AD:AD,AD594)&gt;=1,"日作業","")))</f>
        <v/>
      </c>
      <c r="V594" s="2" t="str">
        <f t="shared" ca="1" si="117"/>
        <v/>
      </c>
      <c r="W594" s="2" t="str">
        <f>IF(AB594="","",IF(COUNTIF(AB$1:AB594,AB594)&gt;1,"",IF(COUNTIF(AB:AB,AB594)&gt;=1,"月","")))</f>
        <v/>
      </c>
      <c r="X594" s="2" t="str">
        <f t="shared" ca="1" si="118"/>
        <v/>
      </c>
      <c r="Y594" s="2" t="str">
        <f>IF(AC594="","",IF(COUNTIF(AC$1:AC594,AC594)&gt;1,"",IF(COUNTIF(AC:AC,AC594)&gt;=1,"月日","")))</f>
        <v/>
      </c>
      <c r="Z594" s="2" t="str">
        <f t="shared" ca="1" si="119"/>
        <v/>
      </c>
      <c r="AA594" s="2" t="str">
        <f>IF(AD594="","",IF(COUNTIF(AD$1:AD594,AD594)&gt;1,"",IF(COUNTIF(AD:AD,AD594)&gt;=1,"作業","")))</f>
        <v/>
      </c>
      <c r="AB594" s="2" t="str">
        <f t="shared" si="109"/>
        <v/>
      </c>
      <c r="AC594" s="3" t="str">
        <f t="shared" si="110"/>
        <v/>
      </c>
      <c r="AD594" s="2" t="str">
        <f t="shared" si="111"/>
        <v/>
      </c>
      <c r="AE594" s="2" t="str">
        <f t="shared" si="112"/>
        <v/>
      </c>
      <c r="AF594" s="2" t="str">
        <f t="shared" si="113"/>
        <v/>
      </c>
      <c r="AG594" s="2" t="str">
        <f t="shared" si="120"/>
        <v/>
      </c>
      <c r="AH594" s="2" t="str">
        <f t="shared" si="114"/>
        <v/>
      </c>
      <c r="AI594" s="2" t="str">
        <f t="shared" si="114"/>
        <v/>
      </c>
    </row>
    <row r="595" spans="7:35">
      <c r="G595" s="1" t="str">
        <f>IF(COUNTIF(A$1:A594, A595) &gt; 0, "", IF(SUMIF(A:A, A595,F:F) &gt; 7.75, SUMIF(A:A, A595,F:F) - 7.75, ""))</f>
        <v/>
      </c>
      <c r="M595" s="1" t="s">
        <v>8085</v>
      </c>
      <c r="N595" s="1" t="s">
        <v>10084</v>
      </c>
      <c r="O595" s="1" t="s">
        <v>4436</v>
      </c>
      <c r="P595" s="1" t="s">
        <v>4437</v>
      </c>
      <c r="Q595" s="1" t="s">
        <v>1726</v>
      </c>
      <c r="R595" s="2" t="str">
        <f t="shared" ca="1" si="115"/>
        <v/>
      </c>
      <c r="S595" s="2" t="str">
        <f>IF(AB595="","",IF(COUNTIFS(AB$1:AB595,AB595,AD$1:AD595,AD595)&gt;1,"",IF(COUNTIFS(AB:AB,AB595,AD:AD,AD595)&gt;=1,"月作業","")))</f>
        <v/>
      </c>
      <c r="T595" s="2" t="str">
        <f t="shared" ca="1" si="116"/>
        <v/>
      </c>
      <c r="U595" s="2" t="str">
        <f>IF(AB595="","",IF(COUNTIFS(AC$1:AC595,AC595,AD$1:AD595,AD595)&gt;1,"",IF(COUNTIFS(AC:AC,AC595,AD:AD,AD595)&gt;=1,"日作業","")))</f>
        <v/>
      </c>
      <c r="V595" s="2" t="str">
        <f t="shared" ca="1" si="117"/>
        <v/>
      </c>
      <c r="W595" s="2" t="str">
        <f>IF(AB595="","",IF(COUNTIF(AB$1:AB595,AB595)&gt;1,"",IF(COUNTIF(AB:AB,AB595)&gt;=1,"月","")))</f>
        <v/>
      </c>
      <c r="X595" s="2" t="str">
        <f t="shared" ca="1" si="118"/>
        <v/>
      </c>
      <c r="Y595" s="2" t="str">
        <f>IF(AC595="","",IF(COUNTIF(AC$1:AC595,AC595)&gt;1,"",IF(COUNTIF(AC:AC,AC595)&gt;=1,"月日","")))</f>
        <v/>
      </c>
      <c r="Z595" s="2" t="str">
        <f t="shared" ca="1" si="119"/>
        <v/>
      </c>
      <c r="AA595" s="2" t="str">
        <f>IF(AD595="","",IF(COUNTIF(AD$1:AD595,AD595)&gt;1,"",IF(COUNTIF(AD:AD,AD595)&gt;=1,"作業","")))</f>
        <v/>
      </c>
      <c r="AB595" s="2" t="str">
        <f t="shared" si="109"/>
        <v/>
      </c>
      <c r="AC595" s="3" t="str">
        <f t="shared" si="110"/>
        <v/>
      </c>
      <c r="AD595" s="2" t="str">
        <f t="shared" si="111"/>
        <v/>
      </c>
      <c r="AE595" s="2" t="str">
        <f t="shared" si="112"/>
        <v/>
      </c>
      <c r="AF595" s="2" t="str">
        <f t="shared" si="113"/>
        <v/>
      </c>
      <c r="AG595" s="2" t="str">
        <f t="shared" si="120"/>
        <v/>
      </c>
      <c r="AH595" s="2" t="str">
        <f t="shared" si="114"/>
        <v/>
      </c>
      <c r="AI595" s="2" t="str">
        <f t="shared" si="114"/>
        <v/>
      </c>
    </row>
    <row r="596" spans="7:35">
      <c r="G596" s="1" t="str">
        <f>IF(COUNTIF(A$1:A595, A596) &gt; 0, "", IF(SUMIF(A:A, A596,F:F) &gt; 7.75, SUMIF(A:A, A596,F:F) - 7.75, ""))</f>
        <v/>
      </c>
      <c r="M596" s="1" t="s">
        <v>8086</v>
      </c>
      <c r="N596" s="1" t="s">
        <v>10085</v>
      </c>
      <c r="O596" s="1" t="s">
        <v>4438</v>
      </c>
      <c r="P596" s="1" t="s">
        <v>4439</v>
      </c>
      <c r="Q596" s="1" t="s">
        <v>1727</v>
      </c>
      <c r="R596" s="2" t="str">
        <f t="shared" ca="1" si="115"/>
        <v/>
      </c>
      <c r="S596" s="2" t="str">
        <f>IF(AB596="","",IF(COUNTIFS(AB$1:AB596,AB596,AD$1:AD596,AD596)&gt;1,"",IF(COUNTIFS(AB:AB,AB596,AD:AD,AD596)&gt;=1,"月作業","")))</f>
        <v/>
      </c>
      <c r="T596" s="2" t="str">
        <f t="shared" ca="1" si="116"/>
        <v/>
      </c>
      <c r="U596" s="2" t="str">
        <f>IF(AB596="","",IF(COUNTIFS(AC$1:AC596,AC596,AD$1:AD596,AD596)&gt;1,"",IF(COUNTIFS(AC:AC,AC596,AD:AD,AD596)&gt;=1,"日作業","")))</f>
        <v/>
      </c>
      <c r="V596" s="2" t="str">
        <f t="shared" ca="1" si="117"/>
        <v/>
      </c>
      <c r="W596" s="2" t="str">
        <f>IF(AB596="","",IF(COUNTIF(AB$1:AB596,AB596)&gt;1,"",IF(COUNTIF(AB:AB,AB596)&gt;=1,"月","")))</f>
        <v/>
      </c>
      <c r="X596" s="2" t="str">
        <f t="shared" ca="1" si="118"/>
        <v/>
      </c>
      <c r="Y596" s="2" t="str">
        <f>IF(AC596="","",IF(COUNTIF(AC$1:AC596,AC596)&gt;1,"",IF(COUNTIF(AC:AC,AC596)&gt;=1,"月日","")))</f>
        <v/>
      </c>
      <c r="Z596" s="2" t="str">
        <f t="shared" ca="1" si="119"/>
        <v/>
      </c>
      <c r="AA596" s="2" t="str">
        <f>IF(AD596="","",IF(COUNTIF(AD$1:AD596,AD596)&gt;1,"",IF(COUNTIF(AD:AD,AD596)&gt;=1,"作業","")))</f>
        <v/>
      </c>
      <c r="AB596" s="2" t="str">
        <f t="shared" si="109"/>
        <v/>
      </c>
      <c r="AC596" s="3" t="str">
        <f t="shared" si="110"/>
        <v/>
      </c>
      <c r="AD596" s="2" t="str">
        <f t="shared" si="111"/>
        <v/>
      </c>
      <c r="AE596" s="2" t="str">
        <f t="shared" si="112"/>
        <v/>
      </c>
      <c r="AF596" s="2" t="str">
        <f t="shared" si="113"/>
        <v/>
      </c>
      <c r="AG596" s="2" t="str">
        <f t="shared" si="120"/>
        <v/>
      </c>
      <c r="AH596" s="2" t="str">
        <f t="shared" si="114"/>
        <v/>
      </c>
      <c r="AI596" s="2" t="str">
        <f t="shared" si="114"/>
        <v/>
      </c>
    </row>
    <row r="597" spans="7:35">
      <c r="G597" s="1" t="str">
        <f>IF(COUNTIF(A$1:A596, A597) &gt; 0, "", IF(SUMIF(A:A, A597,F:F) &gt; 7.75, SUMIF(A:A, A597,F:F) - 7.75, ""))</f>
        <v/>
      </c>
      <c r="M597" s="1" t="s">
        <v>8087</v>
      </c>
      <c r="N597" s="1" t="s">
        <v>10086</v>
      </c>
      <c r="O597" s="1" t="s">
        <v>4440</v>
      </c>
      <c r="P597" s="1" t="s">
        <v>4441</v>
      </c>
      <c r="Q597" s="1" t="s">
        <v>1728</v>
      </c>
      <c r="R597" s="2" t="str">
        <f t="shared" ca="1" si="115"/>
        <v/>
      </c>
      <c r="S597" s="2" t="str">
        <f>IF(AB597="","",IF(COUNTIFS(AB$1:AB597,AB597,AD$1:AD597,AD597)&gt;1,"",IF(COUNTIFS(AB:AB,AB597,AD:AD,AD597)&gt;=1,"月作業","")))</f>
        <v/>
      </c>
      <c r="T597" s="2" t="str">
        <f t="shared" ca="1" si="116"/>
        <v/>
      </c>
      <c r="U597" s="2" t="str">
        <f>IF(AB597="","",IF(COUNTIFS(AC$1:AC597,AC597,AD$1:AD597,AD597)&gt;1,"",IF(COUNTIFS(AC:AC,AC597,AD:AD,AD597)&gt;=1,"日作業","")))</f>
        <v/>
      </c>
      <c r="V597" s="2" t="str">
        <f t="shared" ca="1" si="117"/>
        <v/>
      </c>
      <c r="W597" s="2" t="str">
        <f>IF(AB597="","",IF(COUNTIF(AB$1:AB597,AB597)&gt;1,"",IF(COUNTIF(AB:AB,AB597)&gt;=1,"月","")))</f>
        <v/>
      </c>
      <c r="X597" s="2" t="str">
        <f t="shared" ca="1" si="118"/>
        <v/>
      </c>
      <c r="Y597" s="2" t="str">
        <f>IF(AC597="","",IF(COUNTIF(AC$1:AC597,AC597)&gt;1,"",IF(COUNTIF(AC:AC,AC597)&gt;=1,"月日","")))</f>
        <v/>
      </c>
      <c r="Z597" s="2" t="str">
        <f t="shared" ca="1" si="119"/>
        <v/>
      </c>
      <c r="AA597" s="2" t="str">
        <f>IF(AD597="","",IF(COUNTIF(AD$1:AD597,AD597)&gt;1,"",IF(COUNTIF(AD:AD,AD597)&gt;=1,"作業","")))</f>
        <v/>
      </c>
      <c r="AB597" s="2" t="str">
        <f t="shared" si="109"/>
        <v/>
      </c>
      <c r="AC597" s="3" t="str">
        <f t="shared" si="110"/>
        <v/>
      </c>
      <c r="AD597" s="2" t="str">
        <f t="shared" si="111"/>
        <v/>
      </c>
      <c r="AE597" s="2" t="str">
        <f t="shared" si="112"/>
        <v/>
      </c>
      <c r="AF597" s="2" t="str">
        <f t="shared" si="113"/>
        <v/>
      </c>
      <c r="AG597" s="2" t="str">
        <f t="shared" si="120"/>
        <v/>
      </c>
      <c r="AH597" s="2" t="str">
        <f t="shared" si="114"/>
        <v/>
      </c>
      <c r="AI597" s="2" t="str">
        <f t="shared" si="114"/>
        <v/>
      </c>
    </row>
    <row r="598" spans="7:35">
      <c r="G598" s="1" t="str">
        <f>IF(COUNTIF(A$1:A597, A598) &gt; 0, "", IF(SUMIF(A:A, A598,F:F) &gt; 7.75, SUMIF(A:A, A598,F:F) - 7.75, ""))</f>
        <v/>
      </c>
      <c r="M598" s="1" t="s">
        <v>8088</v>
      </c>
      <c r="N598" s="1" t="s">
        <v>10087</v>
      </c>
      <c r="O598" s="1" t="s">
        <v>4442</v>
      </c>
      <c r="P598" s="1" t="s">
        <v>4443</v>
      </c>
      <c r="Q598" s="1" t="s">
        <v>1729</v>
      </c>
      <c r="R598" s="2" t="str">
        <f t="shared" ca="1" si="115"/>
        <v/>
      </c>
      <c r="S598" s="2" t="str">
        <f>IF(AB598="","",IF(COUNTIFS(AB$1:AB598,AB598,AD$1:AD598,AD598)&gt;1,"",IF(COUNTIFS(AB:AB,AB598,AD:AD,AD598)&gt;=1,"月作業","")))</f>
        <v/>
      </c>
      <c r="T598" s="2" t="str">
        <f t="shared" ca="1" si="116"/>
        <v/>
      </c>
      <c r="U598" s="2" t="str">
        <f>IF(AB598="","",IF(COUNTIFS(AC$1:AC598,AC598,AD$1:AD598,AD598)&gt;1,"",IF(COUNTIFS(AC:AC,AC598,AD:AD,AD598)&gt;=1,"日作業","")))</f>
        <v/>
      </c>
      <c r="V598" s="2" t="str">
        <f t="shared" ca="1" si="117"/>
        <v/>
      </c>
      <c r="W598" s="2" t="str">
        <f>IF(AB598="","",IF(COUNTIF(AB$1:AB598,AB598)&gt;1,"",IF(COUNTIF(AB:AB,AB598)&gt;=1,"月","")))</f>
        <v/>
      </c>
      <c r="X598" s="2" t="str">
        <f t="shared" ca="1" si="118"/>
        <v/>
      </c>
      <c r="Y598" s="2" t="str">
        <f>IF(AC598="","",IF(COUNTIF(AC$1:AC598,AC598)&gt;1,"",IF(COUNTIF(AC:AC,AC598)&gt;=1,"月日","")))</f>
        <v/>
      </c>
      <c r="Z598" s="2" t="str">
        <f t="shared" ca="1" si="119"/>
        <v/>
      </c>
      <c r="AA598" s="2" t="str">
        <f>IF(AD598="","",IF(COUNTIF(AD$1:AD598,AD598)&gt;1,"",IF(COUNTIF(AD:AD,AD598)&gt;=1,"作業","")))</f>
        <v/>
      </c>
      <c r="AB598" s="2" t="str">
        <f t="shared" si="109"/>
        <v/>
      </c>
      <c r="AC598" s="3" t="str">
        <f t="shared" si="110"/>
        <v/>
      </c>
      <c r="AD598" s="2" t="str">
        <f t="shared" si="111"/>
        <v/>
      </c>
      <c r="AE598" s="2" t="str">
        <f t="shared" si="112"/>
        <v/>
      </c>
      <c r="AF598" s="2" t="str">
        <f t="shared" si="113"/>
        <v/>
      </c>
      <c r="AG598" s="2" t="str">
        <f t="shared" si="120"/>
        <v/>
      </c>
      <c r="AH598" s="2" t="str">
        <f t="shared" si="114"/>
        <v/>
      </c>
      <c r="AI598" s="2" t="str">
        <f t="shared" si="114"/>
        <v/>
      </c>
    </row>
    <row r="599" spans="7:35">
      <c r="G599" s="1" t="str">
        <f>IF(COUNTIF(A$1:A598, A599) &gt; 0, "", IF(SUMIF(A:A, A599,F:F) &gt; 7.75, SUMIF(A:A, A599,F:F) - 7.75, ""))</f>
        <v/>
      </c>
      <c r="M599" s="1" t="s">
        <v>8089</v>
      </c>
      <c r="N599" s="1" t="s">
        <v>10088</v>
      </c>
      <c r="O599" s="1" t="s">
        <v>4444</v>
      </c>
      <c r="P599" s="1" t="s">
        <v>4445</v>
      </c>
      <c r="Q599" s="1" t="s">
        <v>1730</v>
      </c>
      <c r="R599" s="2" t="str">
        <f t="shared" ca="1" si="115"/>
        <v/>
      </c>
      <c r="S599" s="2" t="str">
        <f>IF(AB599="","",IF(COUNTIFS(AB$1:AB599,AB599,AD$1:AD599,AD599)&gt;1,"",IF(COUNTIFS(AB:AB,AB599,AD:AD,AD599)&gt;=1,"月作業","")))</f>
        <v/>
      </c>
      <c r="T599" s="2" t="str">
        <f t="shared" ca="1" si="116"/>
        <v/>
      </c>
      <c r="U599" s="2" t="str">
        <f>IF(AB599="","",IF(COUNTIFS(AC$1:AC599,AC599,AD$1:AD599,AD599)&gt;1,"",IF(COUNTIFS(AC:AC,AC599,AD:AD,AD599)&gt;=1,"日作業","")))</f>
        <v/>
      </c>
      <c r="V599" s="2" t="str">
        <f t="shared" ca="1" si="117"/>
        <v/>
      </c>
      <c r="W599" s="2" t="str">
        <f>IF(AB599="","",IF(COUNTIF(AB$1:AB599,AB599)&gt;1,"",IF(COUNTIF(AB:AB,AB599)&gt;=1,"月","")))</f>
        <v/>
      </c>
      <c r="X599" s="2" t="str">
        <f t="shared" ca="1" si="118"/>
        <v/>
      </c>
      <c r="Y599" s="2" t="str">
        <f>IF(AC599="","",IF(COUNTIF(AC$1:AC599,AC599)&gt;1,"",IF(COUNTIF(AC:AC,AC599)&gt;=1,"月日","")))</f>
        <v/>
      </c>
      <c r="Z599" s="2" t="str">
        <f t="shared" ca="1" si="119"/>
        <v/>
      </c>
      <c r="AA599" s="2" t="str">
        <f>IF(AD599="","",IF(COUNTIF(AD$1:AD599,AD599)&gt;1,"",IF(COUNTIF(AD:AD,AD599)&gt;=1,"作業","")))</f>
        <v/>
      </c>
      <c r="AB599" s="2" t="str">
        <f t="shared" si="109"/>
        <v/>
      </c>
      <c r="AC599" s="3" t="str">
        <f t="shared" si="110"/>
        <v/>
      </c>
      <c r="AD599" s="2" t="str">
        <f t="shared" si="111"/>
        <v/>
      </c>
      <c r="AE599" s="2" t="str">
        <f t="shared" si="112"/>
        <v/>
      </c>
      <c r="AF599" s="2" t="str">
        <f t="shared" si="113"/>
        <v/>
      </c>
      <c r="AG599" s="2" t="str">
        <f t="shared" si="120"/>
        <v/>
      </c>
      <c r="AH599" s="2" t="str">
        <f t="shared" si="114"/>
        <v/>
      </c>
      <c r="AI599" s="2" t="str">
        <f t="shared" si="114"/>
        <v/>
      </c>
    </row>
    <row r="600" spans="7:35">
      <c r="G600" s="1" t="str">
        <f>IF(COUNTIF(A$1:A599, A600) &gt; 0, "", IF(SUMIF(A:A, A600,F:F) &gt; 7.75, SUMIF(A:A, A600,F:F) - 7.75, ""))</f>
        <v/>
      </c>
      <c r="M600" s="1" t="s">
        <v>8090</v>
      </c>
      <c r="N600" s="1" t="s">
        <v>10089</v>
      </c>
      <c r="O600" s="1" t="s">
        <v>4446</v>
      </c>
      <c r="P600" s="1" t="s">
        <v>4447</v>
      </c>
      <c r="Q600" s="1" t="s">
        <v>1731</v>
      </c>
      <c r="R600" s="2" t="str">
        <f t="shared" ca="1" si="115"/>
        <v/>
      </c>
      <c r="S600" s="2" t="str">
        <f>IF(AB600="","",IF(COUNTIFS(AB$1:AB600,AB600,AD$1:AD600,AD600)&gt;1,"",IF(COUNTIFS(AB:AB,AB600,AD:AD,AD600)&gt;=1,"月作業","")))</f>
        <v/>
      </c>
      <c r="T600" s="2" t="str">
        <f t="shared" ca="1" si="116"/>
        <v/>
      </c>
      <c r="U600" s="2" t="str">
        <f>IF(AB600="","",IF(COUNTIFS(AC$1:AC600,AC600,AD$1:AD600,AD600)&gt;1,"",IF(COUNTIFS(AC:AC,AC600,AD:AD,AD600)&gt;=1,"日作業","")))</f>
        <v/>
      </c>
      <c r="V600" s="2" t="str">
        <f t="shared" ca="1" si="117"/>
        <v/>
      </c>
      <c r="W600" s="2" t="str">
        <f>IF(AB600="","",IF(COUNTIF(AB$1:AB600,AB600)&gt;1,"",IF(COUNTIF(AB:AB,AB600)&gt;=1,"月","")))</f>
        <v/>
      </c>
      <c r="X600" s="2" t="str">
        <f t="shared" ca="1" si="118"/>
        <v/>
      </c>
      <c r="Y600" s="2" t="str">
        <f>IF(AC600="","",IF(COUNTIF(AC$1:AC600,AC600)&gt;1,"",IF(COUNTIF(AC:AC,AC600)&gt;=1,"月日","")))</f>
        <v/>
      </c>
      <c r="Z600" s="2" t="str">
        <f t="shared" ca="1" si="119"/>
        <v/>
      </c>
      <c r="AA600" s="2" t="str">
        <f>IF(AD600="","",IF(COUNTIF(AD$1:AD600,AD600)&gt;1,"",IF(COUNTIF(AD:AD,AD600)&gt;=1,"作業","")))</f>
        <v/>
      </c>
      <c r="AB600" s="2" t="str">
        <f t="shared" si="109"/>
        <v/>
      </c>
      <c r="AC600" s="3" t="str">
        <f t="shared" si="110"/>
        <v/>
      </c>
      <c r="AD600" s="2" t="str">
        <f t="shared" si="111"/>
        <v/>
      </c>
      <c r="AE600" s="2" t="str">
        <f t="shared" si="112"/>
        <v/>
      </c>
      <c r="AF600" s="2" t="str">
        <f t="shared" si="113"/>
        <v/>
      </c>
      <c r="AG600" s="2" t="str">
        <f t="shared" si="120"/>
        <v/>
      </c>
      <c r="AH600" s="2" t="str">
        <f t="shared" si="114"/>
        <v/>
      </c>
      <c r="AI600" s="2" t="str">
        <f t="shared" si="114"/>
        <v/>
      </c>
    </row>
    <row r="601" spans="7:35">
      <c r="G601" s="1" t="str">
        <f>IF(COUNTIF(A$1:A600, A601) &gt; 0, "", IF(SUMIF(A:A, A601,F:F) &gt; 7.75, SUMIF(A:A, A601,F:F) - 7.75, ""))</f>
        <v/>
      </c>
      <c r="M601" s="1" t="s">
        <v>8091</v>
      </c>
      <c r="N601" s="1" t="s">
        <v>10090</v>
      </c>
      <c r="O601" s="1" t="s">
        <v>4448</v>
      </c>
      <c r="P601" s="1" t="s">
        <v>4449</v>
      </c>
      <c r="Q601" s="1" t="s">
        <v>1732</v>
      </c>
      <c r="R601" s="2" t="str">
        <f t="shared" ca="1" si="115"/>
        <v/>
      </c>
      <c r="S601" s="2" t="str">
        <f>IF(AB601="","",IF(COUNTIFS(AB$1:AB601,AB601,AD$1:AD601,AD601)&gt;1,"",IF(COUNTIFS(AB:AB,AB601,AD:AD,AD601)&gt;=1,"月作業","")))</f>
        <v/>
      </c>
      <c r="T601" s="2" t="str">
        <f t="shared" ca="1" si="116"/>
        <v/>
      </c>
      <c r="U601" s="2" t="str">
        <f>IF(AB601="","",IF(COUNTIFS(AC$1:AC601,AC601,AD$1:AD601,AD601)&gt;1,"",IF(COUNTIFS(AC:AC,AC601,AD:AD,AD601)&gt;=1,"日作業","")))</f>
        <v/>
      </c>
      <c r="V601" s="2" t="str">
        <f t="shared" ca="1" si="117"/>
        <v/>
      </c>
      <c r="W601" s="2" t="str">
        <f>IF(AB601="","",IF(COUNTIF(AB$1:AB601,AB601)&gt;1,"",IF(COUNTIF(AB:AB,AB601)&gt;=1,"月","")))</f>
        <v/>
      </c>
      <c r="X601" s="2" t="str">
        <f t="shared" ca="1" si="118"/>
        <v/>
      </c>
      <c r="Y601" s="2" t="str">
        <f>IF(AC601="","",IF(COUNTIF(AC$1:AC601,AC601)&gt;1,"",IF(COUNTIF(AC:AC,AC601)&gt;=1,"月日","")))</f>
        <v/>
      </c>
      <c r="Z601" s="2" t="str">
        <f t="shared" ca="1" si="119"/>
        <v/>
      </c>
      <c r="AA601" s="2" t="str">
        <f>IF(AD601="","",IF(COUNTIF(AD$1:AD601,AD601)&gt;1,"",IF(COUNTIF(AD:AD,AD601)&gt;=1,"作業","")))</f>
        <v/>
      </c>
      <c r="AB601" s="2" t="str">
        <f t="shared" si="109"/>
        <v/>
      </c>
      <c r="AC601" s="3" t="str">
        <f t="shared" si="110"/>
        <v/>
      </c>
      <c r="AD601" s="2" t="str">
        <f t="shared" si="111"/>
        <v/>
      </c>
      <c r="AE601" s="2" t="str">
        <f t="shared" si="112"/>
        <v/>
      </c>
      <c r="AF601" s="2" t="str">
        <f t="shared" si="113"/>
        <v/>
      </c>
      <c r="AG601" s="2" t="str">
        <f t="shared" si="120"/>
        <v/>
      </c>
      <c r="AH601" s="2" t="str">
        <f t="shared" si="114"/>
        <v/>
      </c>
      <c r="AI601" s="2" t="str">
        <f t="shared" si="114"/>
        <v/>
      </c>
    </row>
    <row r="602" spans="7:35">
      <c r="G602" s="1" t="str">
        <f>IF(COUNTIF(A$1:A601, A602) &gt; 0, "", IF(SUMIF(A:A, A602,F:F) &gt; 7.75, SUMIF(A:A, A602,F:F) - 7.75, ""))</f>
        <v/>
      </c>
      <c r="M602" s="1" t="s">
        <v>8092</v>
      </c>
      <c r="N602" s="1" t="s">
        <v>10091</v>
      </c>
      <c r="O602" s="1" t="s">
        <v>4450</v>
      </c>
      <c r="P602" s="1" t="s">
        <v>4451</v>
      </c>
      <c r="Q602" s="1" t="s">
        <v>1733</v>
      </c>
      <c r="R602" s="2" t="str">
        <f t="shared" ca="1" si="115"/>
        <v/>
      </c>
      <c r="S602" s="2" t="str">
        <f>IF(AB602="","",IF(COUNTIFS(AB$1:AB602,AB602,AD$1:AD602,AD602)&gt;1,"",IF(COUNTIFS(AB:AB,AB602,AD:AD,AD602)&gt;=1,"月作業","")))</f>
        <v/>
      </c>
      <c r="T602" s="2" t="str">
        <f t="shared" ca="1" si="116"/>
        <v/>
      </c>
      <c r="U602" s="2" t="str">
        <f>IF(AB602="","",IF(COUNTIFS(AC$1:AC602,AC602,AD$1:AD602,AD602)&gt;1,"",IF(COUNTIFS(AC:AC,AC602,AD:AD,AD602)&gt;=1,"日作業","")))</f>
        <v/>
      </c>
      <c r="V602" s="2" t="str">
        <f t="shared" ca="1" si="117"/>
        <v/>
      </c>
      <c r="W602" s="2" t="str">
        <f>IF(AB602="","",IF(COUNTIF(AB$1:AB602,AB602)&gt;1,"",IF(COUNTIF(AB:AB,AB602)&gt;=1,"月","")))</f>
        <v/>
      </c>
      <c r="X602" s="2" t="str">
        <f t="shared" ca="1" si="118"/>
        <v/>
      </c>
      <c r="Y602" s="2" t="str">
        <f>IF(AC602="","",IF(COUNTIF(AC$1:AC602,AC602)&gt;1,"",IF(COUNTIF(AC:AC,AC602)&gt;=1,"月日","")))</f>
        <v/>
      </c>
      <c r="Z602" s="2" t="str">
        <f t="shared" ca="1" si="119"/>
        <v/>
      </c>
      <c r="AA602" s="2" t="str">
        <f>IF(AD602="","",IF(COUNTIF(AD$1:AD602,AD602)&gt;1,"",IF(COUNTIF(AD:AD,AD602)&gt;=1,"作業","")))</f>
        <v/>
      </c>
      <c r="AB602" s="2" t="str">
        <f t="shared" si="109"/>
        <v/>
      </c>
      <c r="AC602" s="3" t="str">
        <f t="shared" si="110"/>
        <v/>
      </c>
      <c r="AD602" s="2" t="str">
        <f t="shared" si="111"/>
        <v/>
      </c>
      <c r="AE602" s="2" t="str">
        <f t="shared" si="112"/>
        <v/>
      </c>
      <c r="AF602" s="2" t="str">
        <f t="shared" si="113"/>
        <v/>
      </c>
      <c r="AG602" s="2" t="str">
        <f t="shared" si="120"/>
        <v/>
      </c>
      <c r="AH602" s="2" t="str">
        <f t="shared" si="114"/>
        <v/>
      </c>
      <c r="AI602" s="2" t="str">
        <f t="shared" si="114"/>
        <v/>
      </c>
    </row>
    <row r="603" spans="7:35">
      <c r="G603" s="1" t="str">
        <f>IF(COUNTIF(A$1:A602, A603) &gt; 0, "", IF(SUMIF(A:A, A603,F:F) &gt; 7.75, SUMIF(A:A, A603,F:F) - 7.75, ""))</f>
        <v/>
      </c>
      <c r="M603" s="1" t="s">
        <v>8093</v>
      </c>
      <c r="N603" s="1" t="s">
        <v>10092</v>
      </c>
      <c r="O603" s="1" t="s">
        <v>4452</v>
      </c>
      <c r="P603" s="1" t="s">
        <v>4453</v>
      </c>
      <c r="Q603" s="1" t="s">
        <v>1734</v>
      </c>
      <c r="R603" s="2" t="str">
        <f t="shared" ca="1" si="115"/>
        <v/>
      </c>
      <c r="S603" s="2" t="str">
        <f>IF(AB603="","",IF(COUNTIFS(AB$1:AB603,AB603,AD$1:AD603,AD603)&gt;1,"",IF(COUNTIFS(AB:AB,AB603,AD:AD,AD603)&gt;=1,"月作業","")))</f>
        <v/>
      </c>
      <c r="T603" s="2" t="str">
        <f t="shared" ca="1" si="116"/>
        <v/>
      </c>
      <c r="U603" s="2" t="str">
        <f>IF(AB603="","",IF(COUNTIFS(AC$1:AC603,AC603,AD$1:AD603,AD603)&gt;1,"",IF(COUNTIFS(AC:AC,AC603,AD:AD,AD603)&gt;=1,"日作業","")))</f>
        <v/>
      </c>
      <c r="V603" s="2" t="str">
        <f t="shared" ca="1" si="117"/>
        <v/>
      </c>
      <c r="W603" s="2" t="str">
        <f>IF(AB603="","",IF(COUNTIF(AB$1:AB603,AB603)&gt;1,"",IF(COUNTIF(AB:AB,AB603)&gt;=1,"月","")))</f>
        <v/>
      </c>
      <c r="X603" s="2" t="str">
        <f t="shared" ca="1" si="118"/>
        <v/>
      </c>
      <c r="Y603" s="2" t="str">
        <f>IF(AC603="","",IF(COUNTIF(AC$1:AC603,AC603)&gt;1,"",IF(COUNTIF(AC:AC,AC603)&gt;=1,"月日","")))</f>
        <v/>
      </c>
      <c r="Z603" s="2" t="str">
        <f t="shared" ca="1" si="119"/>
        <v/>
      </c>
      <c r="AA603" s="2" t="str">
        <f>IF(AD603="","",IF(COUNTIF(AD$1:AD603,AD603)&gt;1,"",IF(COUNTIF(AD:AD,AD603)&gt;=1,"作業","")))</f>
        <v/>
      </c>
      <c r="AB603" s="2" t="str">
        <f t="shared" si="109"/>
        <v/>
      </c>
      <c r="AC603" s="3" t="str">
        <f t="shared" si="110"/>
        <v/>
      </c>
      <c r="AD603" s="2" t="str">
        <f t="shared" si="111"/>
        <v/>
      </c>
      <c r="AE603" s="2" t="str">
        <f t="shared" si="112"/>
        <v/>
      </c>
      <c r="AF603" s="2" t="str">
        <f t="shared" si="113"/>
        <v/>
      </c>
      <c r="AG603" s="2" t="str">
        <f t="shared" si="120"/>
        <v/>
      </c>
      <c r="AH603" s="2" t="str">
        <f t="shared" si="114"/>
        <v/>
      </c>
      <c r="AI603" s="2" t="str">
        <f t="shared" si="114"/>
        <v/>
      </c>
    </row>
    <row r="604" spans="7:35">
      <c r="G604" s="1" t="str">
        <f>IF(COUNTIF(A$1:A603, A604) &gt; 0, "", IF(SUMIF(A:A, A604,F:F) &gt; 7.75, SUMIF(A:A, A604,F:F) - 7.75, ""))</f>
        <v/>
      </c>
      <c r="M604" s="1" t="s">
        <v>8094</v>
      </c>
      <c r="N604" s="1" t="s">
        <v>10093</v>
      </c>
      <c r="O604" s="1" t="s">
        <v>4454</v>
      </c>
      <c r="P604" s="1" t="s">
        <v>4455</v>
      </c>
      <c r="Q604" s="1" t="s">
        <v>1735</v>
      </c>
      <c r="R604" s="2" t="str">
        <f t="shared" ca="1" si="115"/>
        <v/>
      </c>
      <c r="S604" s="2" t="str">
        <f>IF(AB604="","",IF(COUNTIFS(AB$1:AB604,AB604,AD$1:AD604,AD604)&gt;1,"",IF(COUNTIFS(AB:AB,AB604,AD:AD,AD604)&gt;=1,"月作業","")))</f>
        <v/>
      </c>
      <c r="T604" s="2" t="str">
        <f t="shared" ca="1" si="116"/>
        <v/>
      </c>
      <c r="U604" s="2" t="str">
        <f>IF(AB604="","",IF(COUNTIFS(AC$1:AC604,AC604,AD$1:AD604,AD604)&gt;1,"",IF(COUNTIFS(AC:AC,AC604,AD:AD,AD604)&gt;=1,"日作業","")))</f>
        <v/>
      </c>
      <c r="V604" s="2" t="str">
        <f t="shared" ca="1" si="117"/>
        <v/>
      </c>
      <c r="W604" s="2" t="str">
        <f>IF(AB604="","",IF(COUNTIF(AB$1:AB604,AB604)&gt;1,"",IF(COUNTIF(AB:AB,AB604)&gt;=1,"月","")))</f>
        <v/>
      </c>
      <c r="X604" s="2" t="str">
        <f t="shared" ca="1" si="118"/>
        <v/>
      </c>
      <c r="Y604" s="2" t="str">
        <f>IF(AC604="","",IF(COUNTIF(AC$1:AC604,AC604)&gt;1,"",IF(COUNTIF(AC:AC,AC604)&gt;=1,"月日","")))</f>
        <v/>
      </c>
      <c r="Z604" s="2" t="str">
        <f t="shared" ca="1" si="119"/>
        <v/>
      </c>
      <c r="AA604" s="2" t="str">
        <f>IF(AD604="","",IF(COUNTIF(AD$1:AD604,AD604)&gt;1,"",IF(COUNTIF(AD:AD,AD604)&gt;=1,"作業","")))</f>
        <v/>
      </c>
      <c r="AB604" s="2" t="str">
        <f t="shared" si="109"/>
        <v/>
      </c>
      <c r="AC604" s="3" t="str">
        <f t="shared" si="110"/>
        <v/>
      </c>
      <c r="AD604" s="2" t="str">
        <f t="shared" si="111"/>
        <v/>
      </c>
      <c r="AE604" s="2" t="str">
        <f t="shared" si="112"/>
        <v/>
      </c>
      <c r="AF604" s="2" t="str">
        <f t="shared" si="113"/>
        <v/>
      </c>
      <c r="AG604" s="2" t="str">
        <f t="shared" si="120"/>
        <v/>
      </c>
      <c r="AH604" s="2" t="str">
        <f t="shared" si="114"/>
        <v/>
      </c>
      <c r="AI604" s="2" t="str">
        <f t="shared" si="114"/>
        <v/>
      </c>
    </row>
    <row r="605" spans="7:35">
      <c r="G605" s="1" t="str">
        <f>IF(COUNTIF(A$1:A604, A605) &gt; 0, "", IF(SUMIF(A:A, A605,F:F) &gt; 7.75, SUMIF(A:A, A605,F:F) - 7.75, ""))</f>
        <v/>
      </c>
      <c r="M605" s="1" t="s">
        <v>8095</v>
      </c>
      <c r="N605" s="1" t="s">
        <v>10094</v>
      </c>
      <c r="O605" s="1" t="s">
        <v>4456</v>
      </c>
      <c r="P605" s="1" t="s">
        <v>4457</v>
      </c>
      <c r="Q605" s="1" t="s">
        <v>1736</v>
      </c>
      <c r="R605" s="2" t="str">
        <f t="shared" ca="1" si="115"/>
        <v/>
      </c>
      <c r="S605" s="2" t="str">
        <f>IF(AB605="","",IF(COUNTIFS(AB$1:AB605,AB605,AD$1:AD605,AD605)&gt;1,"",IF(COUNTIFS(AB:AB,AB605,AD:AD,AD605)&gt;=1,"月作業","")))</f>
        <v/>
      </c>
      <c r="T605" s="2" t="str">
        <f t="shared" ca="1" si="116"/>
        <v/>
      </c>
      <c r="U605" s="2" t="str">
        <f>IF(AB605="","",IF(COUNTIFS(AC$1:AC605,AC605,AD$1:AD605,AD605)&gt;1,"",IF(COUNTIFS(AC:AC,AC605,AD:AD,AD605)&gt;=1,"日作業","")))</f>
        <v/>
      </c>
      <c r="V605" s="2" t="str">
        <f t="shared" ca="1" si="117"/>
        <v/>
      </c>
      <c r="W605" s="2" t="str">
        <f>IF(AB605="","",IF(COUNTIF(AB$1:AB605,AB605)&gt;1,"",IF(COUNTIF(AB:AB,AB605)&gt;=1,"月","")))</f>
        <v/>
      </c>
      <c r="X605" s="2" t="str">
        <f t="shared" ca="1" si="118"/>
        <v/>
      </c>
      <c r="Y605" s="2" t="str">
        <f>IF(AC605="","",IF(COUNTIF(AC$1:AC605,AC605)&gt;1,"",IF(COUNTIF(AC:AC,AC605)&gt;=1,"月日","")))</f>
        <v/>
      </c>
      <c r="Z605" s="2" t="str">
        <f t="shared" ca="1" si="119"/>
        <v/>
      </c>
      <c r="AA605" s="2" t="str">
        <f>IF(AD605="","",IF(COUNTIF(AD$1:AD605,AD605)&gt;1,"",IF(COUNTIF(AD:AD,AD605)&gt;=1,"作業","")))</f>
        <v/>
      </c>
      <c r="AB605" s="2" t="str">
        <f t="shared" si="109"/>
        <v/>
      </c>
      <c r="AC605" s="3" t="str">
        <f t="shared" si="110"/>
        <v/>
      </c>
      <c r="AD605" s="2" t="str">
        <f t="shared" si="111"/>
        <v/>
      </c>
      <c r="AE605" s="2" t="str">
        <f t="shared" si="112"/>
        <v/>
      </c>
      <c r="AF605" s="2" t="str">
        <f t="shared" si="113"/>
        <v/>
      </c>
      <c r="AG605" s="2" t="str">
        <f t="shared" si="120"/>
        <v/>
      </c>
      <c r="AH605" s="2" t="str">
        <f t="shared" si="114"/>
        <v/>
      </c>
      <c r="AI605" s="2" t="str">
        <f t="shared" si="114"/>
        <v/>
      </c>
    </row>
    <row r="606" spans="7:35">
      <c r="G606" s="1" t="str">
        <f>IF(COUNTIF(A$1:A605, A606) &gt; 0, "", IF(SUMIF(A:A, A606,F:F) &gt; 7.75, SUMIF(A:A, A606,F:F) - 7.75, ""))</f>
        <v/>
      </c>
      <c r="M606" s="1" t="s">
        <v>8096</v>
      </c>
      <c r="N606" s="1" t="s">
        <v>10095</v>
      </c>
      <c r="O606" s="1" t="s">
        <v>4458</v>
      </c>
      <c r="P606" s="1" t="s">
        <v>4459</v>
      </c>
      <c r="Q606" s="1" t="s">
        <v>1737</v>
      </c>
      <c r="R606" s="2" t="str">
        <f t="shared" ca="1" si="115"/>
        <v/>
      </c>
      <c r="S606" s="2" t="str">
        <f>IF(AB606="","",IF(COUNTIFS(AB$1:AB606,AB606,AD$1:AD606,AD606)&gt;1,"",IF(COUNTIFS(AB:AB,AB606,AD:AD,AD606)&gt;=1,"月作業","")))</f>
        <v/>
      </c>
      <c r="T606" s="2" t="str">
        <f t="shared" ca="1" si="116"/>
        <v/>
      </c>
      <c r="U606" s="2" t="str">
        <f>IF(AB606="","",IF(COUNTIFS(AC$1:AC606,AC606,AD$1:AD606,AD606)&gt;1,"",IF(COUNTIFS(AC:AC,AC606,AD:AD,AD606)&gt;=1,"日作業","")))</f>
        <v/>
      </c>
      <c r="V606" s="2" t="str">
        <f t="shared" ca="1" si="117"/>
        <v/>
      </c>
      <c r="W606" s="2" t="str">
        <f>IF(AB606="","",IF(COUNTIF(AB$1:AB606,AB606)&gt;1,"",IF(COUNTIF(AB:AB,AB606)&gt;=1,"月","")))</f>
        <v/>
      </c>
      <c r="X606" s="2" t="str">
        <f t="shared" ca="1" si="118"/>
        <v/>
      </c>
      <c r="Y606" s="2" t="str">
        <f>IF(AC606="","",IF(COUNTIF(AC$1:AC606,AC606)&gt;1,"",IF(COUNTIF(AC:AC,AC606)&gt;=1,"月日","")))</f>
        <v/>
      </c>
      <c r="Z606" s="2" t="str">
        <f t="shared" ca="1" si="119"/>
        <v/>
      </c>
      <c r="AA606" s="2" t="str">
        <f>IF(AD606="","",IF(COUNTIF(AD$1:AD606,AD606)&gt;1,"",IF(COUNTIF(AD:AD,AD606)&gt;=1,"作業","")))</f>
        <v/>
      </c>
      <c r="AB606" s="2" t="str">
        <f t="shared" si="109"/>
        <v/>
      </c>
      <c r="AC606" s="3" t="str">
        <f t="shared" si="110"/>
        <v/>
      </c>
      <c r="AD606" s="2" t="str">
        <f t="shared" si="111"/>
        <v/>
      </c>
      <c r="AE606" s="2" t="str">
        <f t="shared" si="112"/>
        <v/>
      </c>
      <c r="AF606" s="2" t="str">
        <f t="shared" si="113"/>
        <v/>
      </c>
      <c r="AG606" s="2" t="str">
        <f t="shared" si="120"/>
        <v/>
      </c>
      <c r="AH606" s="2" t="str">
        <f t="shared" si="114"/>
        <v/>
      </c>
      <c r="AI606" s="2" t="str">
        <f t="shared" si="114"/>
        <v/>
      </c>
    </row>
    <row r="607" spans="7:35">
      <c r="G607" s="1" t="str">
        <f>IF(COUNTIF(A$1:A606, A607) &gt; 0, "", IF(SUMIF(A:A, A607,F:F) &gt; 7.75, SUMIF(A:A, A607,F:F) - 7.75, ""))</f>
        <v/>
      </c>
      <c r="M607" s="1" t="s">
        <v>8097</v>
      </c>
      <c r="N607" s="1" t="s">
        <v>10096</v>
      </c>
      <c r="O607" s="1" t="s">
        <v>4460</v>
      </c>
      <c r="P607" s="1" t="s">
        <v>4461</v>
      </c>
      <c r="Q607" s="1" t="s">
        <v>1738</v>
      </c>
      <c r="R607" s="2" t="str">
        <f t="shared" ca="1" si="115"/>
        <v/>
      </c>
      <c r="S607" s="2" t="str">
        <f>IF(AB607="","",IF(COUNTIFS(AB$1:AB607,AB607,AD$1:AD607,AD607)&gt;1,"",IF(COUNTIFS(AB:AB,AB607,AD:AD,AD607)&gt;=1,"月作業","")))</f>
        <v/>
      </c>
      <c r="T607" s="2" t="str">
        <f t="shared" ca="1" si="116"/>
        <v/>
      </c>
      <c r="U607" s="2" t="str">
        <f>IF(AB607="","",IF(COUNTIFS(AC$1:AC607,AC607,AD$1:AD607,AD607)&gt;1,"",IF(COUNTIFS(AC:AC,AC607,AD:AD,AD607)&gt;=1,"日作業","")))</f>
        <v/>
      </c>
      <c r="V607" s="2" t="str">
        <f t="shared" ca="1" si="117"/>
        <v/>
      </c>
      <c r="W607" s="2" t="str">
        <f>IF(AB607="","",IF(COUNTIF(AB$1:AB607,AB607)&gt;1,"",IF(COUNTIF(AB:AB,AB607)&gt;=1,"月","")))</f>
        <v/>
      </c>
      <c r="X607" s="2" t="str">
        <f t="shared" ca="1" si="118"/>
        <v/>
      </c>
      <c r="Y607" s="2" t="str">
        <f>IF(AC607="","",IF(COUNTIF(AC$1:AC607,AC607)&gt;1,"",IF(COUNTIF(AC:AC,AC607)&gt;=1,"月日","")))</f>
        <v/>
      </c>
      <c r="Z607" s="2" t="str">
        <f t="shared" ca="1" si="119"/>
        <v/>
      </c>
      <c r="AA607" s="2" t="str">
        <f>IF(AD607="","",IF(COUNTIF(AD$1:AD607,AD607)&gt;1,"",IF(COUNTIF(AD:AD,AD607)&gt;=1,"作業","")))</f>
        <v/>
      </c>
      <c r="AB607" s="2" t="str">
        <f t="shared" si="109"/>
        <v/>
      </c>
      <c r="AC607" s="3" t="str">
        <f t="shared" si="110"/>
        <v/>
      </c>
      <c r="AD607" s="2" t="str">
        <f t="shared" si="111"/>
        <v/>
      </c>
      <c r="AE607" s="2" t="str">
        <f t="shared" si="112"/>
        <v/>
      </c>
      <c r="AF607" s="2" t="str">
        <f t="shared" si="113"/>
        <v/>
      </c>
      <c r="AG607" s="2" t="str">
        <f t="shared" si="120"/>
        <v/>
      </c>
      <c r="AH607" s="2" t="str">
        <f t="shared" si="114"/>
        <v/>
      </c>
      <c r="AI607" s="2" t="str">
        <f t="shared" si="114"/>
        <v/>
      </c>
    </row>
    <row r="608" spans="7:35">
      <c r="G608" s="1" t="str">
        <f>IF(COUNTIF(A$1:A607, A608) &gt; 0, "", IF(SUMIF(A:A, A608,F:F) &gt; 7.75, SUMIF(A:A, A608,F:F) - 7.75, ""))</f>
        <v/>
      </c>
      <c r="M608" s="1" t="s">
        <v>8098</v>
      </c>
      <c r="N608" s="1" t="s">
        <v>10097</v>
      </c>
      <c r="O608" s="1" t="s">
        <v>4462</v>
      </c>
      <c r="P608" s="1" t="s">
        <v>4463</v>
      </c>
      <c r="Q608" s="1" t="s">
        <v>1739</v>
      </c>
      <c r="R608" s="2" t="str">
        <f t="shared" ca="1" si="115"/>
        <v/>
      </c>
      <c r="S608" s="2" t="str">
        <f>IF(AB608="","",IF(COUNTIFS(AB$1:AB608,AB608,AD$1:AD608,AD608)&gt;1,"",IF(COUNTIFS(AB:AB,AB608,AD:AD,AD608)&gt;=1,"月作業","")))</f>
        <v/>
      </c>
      <c r="T608" s="2" t="str">
        <f t="shared" ca="1" si="116"/>
        <v/>
      </c>
      <c r="U608" s="2" t="str">
        <f>IF(AB608="","",IF(COUNTIFS(AC$1:AC608,AC608,AD$1:AD608,AD608)&gt;1,"",IF(COUNTIFS(AC:AC,AC608,AD:AD,AD608)&gt;=1,"日作業","")))</f>
        <v/>
      </c>
      <c r="V608" s="2" t="str">
        <f t="shared" ca="1" si="117"/>
        <v/>
      </c>
      <c r="W608" s="2" t="str">
        <f>IF(AB608="","",IF(COUNTIF(AB$1:AB608,AB608)&gt;1,"",IF(COUNTIF(AB:AB,AB608)&gt;=1,"月","")))</f>
        <v/>
      </c>
      <c r="X608" s="2" t="str">
        <f t="shared" ca="1" si="118"/>
        <v/>
      </c>
      <c r="Y608" s="2" t="str">
        <f>IF(AC608="","",IF(COUNTIF(AC$1:AC608,AC608)&gt;1,"",IF(COUNTIF(AC:AC,AC608)&gt;=1,"月日","")))</f>
        <v/>
      </c>
      <c r="Z608" s="2" t="str">
        <f t="shared" ca="1" si="119"/>
        <v/>
      </c>
      <c r="AA608" s="2" t="str">
        <f>IF(AD608="","",IF(COUNTIF(AD$1:AD608,AD608)&gt;1,"",IF(COUNTIF(AD:AD,AD608)&gt;=1,"作業","")))</f>
        <v/>
      </c>
      <c r="AB608" s="2" t="str">
        <f t="shared" si="109"/>
        <v/>
      </c>
      <c r="AC608" s="3" t="str">
        <f t="shared" si="110"/>
        <v/>
      </c>
      <c r="AD608" s="2" t="str">
        <f t="shared" si="111"/>
        <v/>
      </c>
      <c r="AE608" s="2" t="str">
        <f t="shared" si="112"/>
        <v/>
      </c>
      <c r="AF608" s="2" t="str">
        <f t="shared" si="113"/>
        <v/>
      </c>
      <c r="AG608" s="2" t="str">
        <f t="shared" si="120"/>
        <v/>
      </c>
      <c r="AH608" s="2" t="str">
        <f t="shared" si="114"/>
        <v/>
      </c>
      <c r="AI608" s="2" t="str">
        <f t="shared" si="114"/>
        <v/>
      </c>
    </row>
    <row r="609" spans="7:35">
      <c r="G609" s="1" t="str">
        <f>IF(COUNTIF(A$1:A608, A609) &gt; 0, "", IF(SUMIF(A:A, A609,F:F) &gt; 7.75, SUMIF(A:A, A609,F:F) - 7.75, ""))</f>
        <v/>
      </c>
      <c r="M609" s="1" t="s">
        <v>8099</v>
      </c>
      <c r="N609" s="1" t="s">
        <v>10098</v>
      </c>
      <c r="O609" s="1" t="s">
        <v>4464</v>
      </c>
      <c r="P609" s="1" t="s">
        <v>4465</v>
      </c>
      <c r="Q609" s="1" t="s">
        <v>1740</v>
      </c>
      <c r="R609" s="2" t="str">
        <f t="shared" ca="1" si="115"/>
        <v/>
      </c>
      <c r="S609" s="2" t="str">
        <f>IF(AB609="","",IF(COUNTIFS(AB$1:AB609,AB609,AD$1:AD609,AD609)&gt;1,"",IF(COUNTIFS(AB:AB,AB609,AD:AD,AD609)&gt;=1,"月作業","")))</f>
        <v/>
      </c>
      <c r="T609" s="2" t="str">
        <f t="shared" ca="1" si="116"/>
        <v/>
      </c>
      <c r="U609" s="2" t="str">
        <f>IF(AB609="","",IF(COUNTIFS(AC$1:AC609,AC609,AD$1:AD609,AD609)&gt;1,"",IF(COUNTIFS(AC:AC,AC609,AD:AD,AD609)&gt;=1,"日作業","")))</f>
        <v/>
      </c>
      <c r="V609" s="2" t="str">
        <f t="shared" ca="1" si="117"/>
        <v/>
      </c>
      <c r="W609" s="2" t="str">
        <f>IF(AB609="","",IF(COUNTIF(AB$1:AB609,AB609)&gt;1,"",IF(COUNTIF(AB:AB,AB609)&gt;=1,"月","")))</f>
        <v/>
      </c>
      <c r="X609" s="2" t="str">
        <f t="shared" ca="1" si="118"/>
        <v/>
      </c>
      <c r="Y609" s="2" t="str">
        <f>IF(AC609="","",IF(COUNTIF(AC$1:AC609,AC609)&gt;1,"",IF(COUNTIF(AC:AC,AC609)&gt;=1,"月日","")))</f>
        <v/>
      </c>
      <c r="Z609" s="2" t="str">
        <f t="shared" ca="1" si="119"/>
        <v/>
      </c>
      <c r="AA609" s="2" t="str">
        <f>IF(AD609="","",IF(COUNTIF(AD$1:AD609,AD609)&gt;1,"",IF(COUNTIF(AD:AD,AD609)&gt;=1,"作業","")))</f>
        <v/>
      </c>
      <c r="AB609" s="2" t="str">
        <f t="shared" si="109"/>
        <v/>
      </c>
      <c r="AC609" s="3" t="str">
        <f t="shared" si="110"/>
        <v/>
      </c>
      <c r="AD609" s="2" t="str">
        <f t="shared" si="111"/>
        <v/>
      </c>
      <c r="AE609" s="2" t="str">
        <f t="shared" si="112"/>
        <v/>
      </c>
      <c r="AF609" s="2" t="str">
        <f t="shared" si="113"/>
        <v/>
      </c>
      <c r="AG609" s="2" t="str">
        <f t="shared" si="120"/>
        <v/>
      </c>
      <c r="AH609" s="2" t="str">
        <f t="shared" si="114"/>
        <v/>
      </c>
      <c r="AI609" s="2" t="str">
        <f t="shared" si="114"/>
        <v/>
      </c>
    </row>
    <row r="610" spans="7:35">
      <c r="G610" s="1" t="str">
        <f>IF(COUNTIF(A$1:A609, A610) &gt; 0, "", IF(SUMIF(A:A, A610,F:F) &gt; 7.75, SUMIF(A:A, A610,F:F) - 7.75, ""))</f>
        <v/>
      </c>
      <c r="M610" s="1" t="s">
        <v>8100</v>
      </c>
      <c r="N610" s="1" t="s">
        <v>10099</v>
      </c>
      <c r="O610" s="1" t="s">
        <v>4466</v>
      </c>
      <c r="P610" s="1" t="s">
        <v>4467</v>
      </c>
      <c r="Q610" s="1" t="s">
        <v>1741</v>
      </c>
      <c r="R610" s="2" t="str">
        <f t="shared" ca="1" si="115"/>
        <v/>
      </c>
      <c r="S610" s="2" t="str">
        <f>IF(AB610="","",IF(COUNTIFS(AB$1:AB610,AB610,AD$1:AD610,AD610)&gt;1,"",IF(COUNTIFS(AB:AB,AB610,AD:AD,AD610)&gt;=1,"月作業","")))</f>
        <v/>
      </c>
      <c r="T610" s="2" t="str">
        <f t="shared" ca="1" si="116"/>
        <v/>
      </c>
      <c r="U610" s="2" t="str">
        <f>IF(AB610="","",IF(COUNTIFS(AC$1:AC610,AC610,AD$1:AD610,AD610)&gt;1,"",IF(COUNTIFS(AC:AC,AC610,AD:AD,AD610)&gt;=1,"日作業","")))</f>
        <v/>
      </c>
      <c r="V610" s="2" t="str">
        <f t="shared" ca="1" si="117"/>
        <v/>
      </c>
      <c r="W610" s="2" t="str">
        <f>IF(AB610="","",IF(COUNTIF(AB$1:AB610,AB610)&gt;1,"",IF(COUNTIF(AB:AB,AB610)&gt;=1,"月","")))</f>
        <v/>
      </c>
      <c r="X610" s="2" t="str">
        <f t="shared" ca="1" si="118"/>
        <v/>
      </c>
      <c r="Y610" s="2" t="str">
        <f>IF(AC610="","",IF(COUNTIF(AC$1:AC610,AC610)&gt;1,"",IF(COUNTIF(AC:AC,AC610)&gt;=1,"月日","")))</f>
        <v/>
      </c>
      <c r="Z610" s="2" t="str">
        <f t="shared" ca="1" si="119"/>
        <v/>
      </c>
      <c r="AA610" s="2" t="str">
        <f>IF(AD610="","",IF(COUNTIF(AD$1:AD610,AD610)&gt;1,"",IF(COUNTIF(AD:AD,AD610)&gt;=1,"作業","")))</f>
        <v/>
      </c>
      <c r="AB610" s="2" t="str">
        <f t="shared" si="109"/>
        <v/>
      </c>
      <c r="AC610" s="3" t="str">
        <f t="shared" si="110"/>
        <v/>
      </c>
      <c r="AD610" s="2" t="str">
        <f t="shared" si="111"/>
        <v/>
      </c>
      <c r="AE610" s="2" t="str">
        <f t="shared" si="112"/>
        <v/>
      </c>
      <c r="AF610" s="2" t="str">
        <f t="shared" si="113"/>
        <v/>
      </c>
      <c r="AG610" s="2" t="str">
        <f t="shared" si="120"/>
        <v/>
      </c>
      <c r="AH610" s="2" t="str">
        <f t="shared" si="114"/>
        <v/>
      </c>
      <c r="AI610" s="2" t="str">
        <f t="shared" si="114"/>
        <v/>
      </c>
    </row>
    <row r="611" spans="7:35">
      <c r="G611" s="1" t="str">
        <f>IF(COUNTIF(A$1:A610, A611) &gt; 0, "", IF(SUMIF(A:A, A611,F:F) &gt; 7.75, SUMIF(A:A, A611,F:F) - 7.75, ""))</f>
        <v/>
      </c>
      <c r="M611" s="1" t="s">
        <v>8101</v>
      </c>
      <c r="N611" s="1" t="s">
        <v>10100</v>
      </c>
      <c r="O611" s="1" t="s">
        <v>4468</v>
      </c>
      <c r="P611" s="1" t="s">
        <v>4469</v>
      </c>
      <c r="Q611" s="1" t="s">
        <v>1742</v>
      </c>
      <c r="R611" s="2" t="str">
        <f t="shared" ca="1" si="115"/>
        <v/>
      </c>
      <c r="S611" s="2" t="str">
        <f>IF(AB611="","",IF(COUNTIFS(AB$1:AB611,AB611,AD$1:AD611,AD611)&gt;1,"",IF(COUNTIFS(AB:AB,AB611,AD:AD,AD611)&gt;=1,"月作業","")))</f>
        <v/>
      </c>
      <c r="T611" s="2" t="str">
        <f t="shared" ca="1" si="116"/>
        <v/>
      </c>
      <c r="U611" s="2" t="str">
        <f>IF(AB611="","",IF(COUNTIFS(AC$1:AC611,AC611,AD$1:AD611,AD611)&gt;1,"",IF(COUNTIFS(AC:AC,AC611,AD:AD,AD611)&gt;=1,"日作業","")))</f>
        <v/>
      </c>
      <c r="V611" s="2" t="str">
        <f t="shared" ca="1" si="117"/>
        <v/>
      </c>
      <c r="W611" s="2" t="str">
        <f>IF(AB611="","",IF(COUNTIF(AB$1:AB611,AB611)&gt;1,"",IF(COUNTIF(AB:AB,AB611)&gt;=1,"月","")))</f>
        <v/>
      </c>
      <c r="X611" s="2" t="str">
        <f t="shared" ca="1" si="118"/>
        <v/>
      </c>
      <c r="Y611" s="2" t="str">
        <f>IF(AC611="","",IF(COUNTIF(AC$1:AC611,AC611)&gt;1,"",IF(COUNTIF(AC:AC,AC611)&gt;=1,"月日","")))</f>
        <v/>
      </c>
      <c r="Z611" s="2" t="str">
        <f t="shared" ca="1" si="119"/>
        <v/>
      </c>
      <c r="AA611" s="2" t="str">
        <f>IF(AD611="","",IF(COUNTIF(AD$1:AD611,AD611)&gt;1,"",IF(COUNTIF(AD:AD,AD611)&gt;=1,"作業","")))</f>
        <v/>
      </c>
      <c r="AB611" s="2" t="str">
        <f t="shared" si="109"/>
        <v/>
      </c>
      <c r="AC611" s="3" t="str">
        <f t="shared" si="110"/>
        <v/>
      </c>
      <c r="AD611" s="2" t="str">
        <f t="shared" si="111"/>
        <v/>
      </c>
      <c r="AE611" s="2" t="str">
        <f t="shared" si="112"/>
        <v/>
      </c>
      <c r="AF611" s="2" t="str">
        <f t="shared" si="113"/>
        <v/>
      </c>
      <c r="AG611" s="2" t="str">
        <f t="shared" si="120"/>
        <v/>
      </c>
      <c r="AH611" s="2" t="str">
        <f t="shared" si="114"/>
        <v/>
      </c>
      <c r="AI611" s="2" t="str">
        <f t="shared" si="114"/>
        <v/>
      </c>
    </row>
    <row r="612" spans="7:35">
      <c r="G612" s="1" t="str">
        <f>IF(COUNTIF(A$1:A611, A612) &gt; 0, "", IF(SUMIF(A:A, A612,F:F) &gt; 7.75, SUMIF(A:A, A612,F:F) - 7.75, ""))</f>
        <v/>
      </c>
      <c r="M612" s="1" t="s">
        <v>8102</v>
      </c>
      <c r="N612" s="1" t="s">
        <v>10101</v>
      </c>
      <c r="O612" s="1" t="s">
        <v>4470</v>
      </c>
      <c r="P612" s="1" t="s">
        <v>4471</v>
      </c>
      <c r="Q612" s="1" t="s">
        <v>1743</v>
      </c>
      <c r="R612" s="2" t="str">
        <f t="shared" ca="1" si="115"/>
        <v/>
      </c>
      <c r="S612" s="2" t="str">
        <f>IF(AB612="","",IF(COUNTIFS(AB$1:AB612,AB612,AD$1:AD612,AD612)&gt;1,"",IF(COUNTIFS(AB:AB,AB612,AD:AD,AD612)&gt;=1,"月作業","")))</f>
        <v/>
      </c>
      <c r="T612" s="2" t="str">
        <f t="shared" ca="1" si="116"/>
        <v/>
      </c>
      <c r="U612" s="2" t="str">
        <f>IF(AB612="","",IF(COUNTIFS(AC$1:AC612,AC612,AD$1:AD612,AD612)&gt;1,"",IF(COUNTIFS(AC:AC,AC612,AD:AD,AD612)&gt;=1,"日作業","")))</f>
        <v/>
      </c>
      <c r="V612" s="2" t="str">
        <f t="shared" ca="1" si="117"/>
        <v/>
      </c>
      <c r="W612" s="2" t="str">
        <f>IF(AB612="","",IF(COUNTIF(AB$1:AB612,AB612)&gt;1,"",IF(COUNTIF(AB:AB,AB612)&gt;=1,"月","")))</f>
        <v/>
      </c>
      <c r="X612" s="2" t="str">
        <f t="shared" ca="1" si="118"/>
        <v/>
      </c>
      <c r="Y612" s="2" t="str">
        <f>IF(AC612="","",IF(COUNTIF(AC$1:AC612,AC612)&gt;1,"",IF(COUNTIF(AC:AC,AC612)&gt;=1,"月日","")))</f>
        <v/>
      </c>
      <c r="Z612" s="2" t="str">
        <f t="shared" ca="1" si="119"/>
        <v/>
      </c>
      <c r="AA612" s="2" t="str">
        <f>IF(AD612="","",IF(COUNTIF(AD$1:AD612,AD612)&gt;1,"",IF(COUNTIF(AD:AD,AD612)&gt;=1,"作業","")))</f>
        <v/>
      </c>
      <c r="AB612" s="2" t="str">
        <f t="shared" si="109"/>
        <v/>
      </c>
      <c r="AC612" s="3" t="str">
        <f t="shared" si="110"/>
        <v/>
      </c>
      <c r="AD612" s="2" t="str">
        <f t="shared" si="111"/>
        <v/>
      </c>
      <c r="AE612" s="2" t="str">
        <f t="shared" si="112"/>
        <v/>
      </c>
      <c r="AF612" s="2" t="str">
        <f t="shared" si="113"/>
        <v/>
      </c>
      <c r="AG612" s="2" t="str">
        <f t="shared" si="120"/>
        <v/>
      </c>
      <c r="AH612" s="2" t="str">
        <f t="shared" si="114"/>
        <v/>
      </c>
      <c r="AI612" s="2" t="str">
        <f t="shared" si="114"/>
        <v/>
      </c>
    </row>
    <row r="613" spans="7:35">
      <c r="G613" s="1" t="str">
        <f>IF(COUNTIF(A$1:A612, A613) &gt; 0, "", IF(SUMIF(A:A, A613,F:F) &gt; 7.75, SUMIF(A:A, A613,F:F) - 7.75, ""))</f>
        <v/>
      </c>
      <c r="M613" s="1" t="s">
        <v>8103</v>
      </c>
      <c r="N613" s="1" t="s">
        <v>10102</v>
      </c>
      <c r="O613" s="1" t="s">
        <v>4472</v>
      </c>
      <c r="P613" s="1" t="s">
        <v>4473</v>
      </c>
      <c r="Q613" s="1" t="s">
        <v>1744</v>
      </c>
      <c r="R613" s="2" t="str">
        <f t="shared" ca="1" si="115"/>
        <v/>
      </c>
      <c r="S613" s="2" t="str">
        <f>IF(AB613="","",IF(COUNTIFS(AB$1:AB613,AB613,AD$1:AD613,AD613)&gt;1,"",IF(COUNTIFS(AB:AB,AB613,AD:AD,AD613)&gt;=1,"月作業","")))</f>
        <v/>
      </c>
      <c r="T613" s="2" t="str">
        <f t="shared" ca="1" si="116"/>
        <v/>
      </c>
      <c r="U613" s="2" t="str">
        <f>IF(AB613="","",IF(COUNTIFS(AC$1:AC613,AC613,AD$1:AD613,AD613)&gt;1,"",IF(COUNTIFS(AC:AC,AC613,AD:AD,AD613)&gt;=1,"日作業","")))</f>
        <v/>
      </c>
      <c r="V613" s="2" t="str">
        <f t="shared" ca="1" si="117"/>
        <v/>
      </c>
      <c r="W613" s="2" t="str">
        <f>IF(AB613="","",IF(COUNTIF(AB$1:AB613,AB613)&gt;1,"",IF(COUNTIF(AB:AB,AB613)&gt;=1,"月","")))</f>
        <v/>
      </c>
      <c r="X613" s="2" t="str">
        <f t="shared" ca="1" si="118"/>
        <v/>
      </c>
      <c r="Y613" s="2" t="str">
        <f>IF(AC613="","",IF(COUNTIF(AC$1:AC613,AC613)&gt;1,"",IF(COUNTIF(AC:AC,AC613)&gt;=1,"月日","")))</f>
        <v/>
      </c>
      <c r="Z613" s="2" t="str">
        <f t="shared" ca="1" si="119"/>
        <v/>
      </c>
      <c r="AA613" s="2" t="str">
        <f>IF(AD613="","",IF(COUNTIF(AD$1:AD613,AD613)&gt;1,"",IF(COUNTIF(AD:AD,AD613)&gt;=1,"作業","")))</f>
        <v/>
      </c>
      <c r="AB613" s="2" t="str">
        <f t="shared" si="109"/>
        <v/>
      </c>
      <c r="AC613" s="3" t="str">
        <f t="shared" si="110"/>
        <v/>
      </c>
      <c r="AD613" s="2" t="str">
        <f t="shared" si="111"/>
        <v/>
      </c>
      <c r="AE613" s="2" t="str">
        <f t="shared" si="112"/>
        <v/>
      </c>
      <c r="AF613" s="2" t="str">
        <f t="shared" si="113"/>
        <v/>
      </c>
      <c r="AG613" s="2" t="str">
        <f t="shared" si="120"/>
        <v/>
      </c>
      <c r="AH613" s="2" t="str">
        <f t="shared" si="114"/>
        <v/>
      </c>
      <c r="AI613" s="2" t="str">
        <f t="shared" si="114"/>
        <v/>
      </c>
    </row>
    <row r="614" spans="7:35">
      <c r="G614" s="1" t="str">
        <f>IF(COUNTIF(A$1:A613, A614) &gt; 0, "", IF(SUMIF(A:A, A614,F:F) &gt; 7.75, SUMIF(A:A, A614,F:F) - 7.75, ""))</f>
        <v/>
      </c>
      <c r="M614" s="1" t="s">
        <v>8104</v>
      </c>
      <c r="N614" s="1" t="s">
        <v>10103</v>
      </c>
      <c r="O614" s="1" t="s">
        <v>4474</v>
      </c>
      <c r="P614" s="1" t="s">
        <v>4475</v>
      </c>
      <c r="Q614" s="1" t="s">
        <v>1745</v>
      </c>
      <c r="R614" s="2" t="str">
        <f t="shared" ca="1" si="115"/>
        <v/>
      </c>
      <c r="S614" s="2" t="str">
        <f>IF(AB614="","",IF(COUNTIFS(AB$1:AB614,AB614,AD$1:AD614,AD614)&gt;1,"",IF(COUNTIFS(AB:AB,AB614,AD:AD,AD614)&gt;=1,"月作業","")))</f>
        <v/>
      </c>
      <c r="T614" s="2" t="str">
        <f t="shared" ca="1" si="116"/>
        <v/>
      </c>
      <c r="U614" s="2" t="str">
        <f>IF(AB614="","",IF(COUNTIFS(AC$1:AC614,AC614,AD$1:AD614,AD614)&gt;1,"",IF(COUNTIFS(AC:AC,AC614,AD:AD,AD614)&gt;=1,"日作業","")))</f>
        <v/>
      </c>
      <c r="V614" s="2" t="str">
        <f t="shared" ca="1" si="117"/>
        <v/>
      </c>
      <c r="W614" s="2" t="str">
        <f>IF(AB614="","",IF(COUNTIF(AB$1:AB614,AB614)&gt;1,"",IF(COUNTIF(AB:AB,AB614)&gt;=1,"月","")))</f>
        <v/>
      </c>
      <c r="X614" s="2" t="str">
        <f t="shared" ca="1" si="118"/>
        <v/>
      </c>
      <c r="Y614" s="2" t="str">
        <f>IF(AC614="","",IF(COUNTIF(AC$1:AC614,AC614)&gt;1,"",IF(COUNTIF(AC:AC,AC614)&gt;=1,"月日","")))</f>
        <v/>
      </c>
      <c r="Z614" s="2" t="str">
        <f t="shared" ca="1" si="119"/>
        <v/>
      </c>
      <c r="AA614" s="2" t="str">
        <f>IF(AD614="","",IF(COUNTIF(AD$1:AD614,AD614)&gt;1,"",IF(COUNTIF(AD:AD,AD614)&gt;=1,"作業","")))</f>
        <v/>
      </c>
      <c r="AB614" s="2" t="str">
        <f t="shared" si="109"/>
        <v/>
      </c>
      <c r="AC614" s="3" t="str">
        <f t="shared" si="110"/>
        <v/>
      </c>
      <c r="AD614" s="2" t="str">
        <f t="shared" si="111"/>
        <v/>
      </c>
      <c r="AE614" s="2" t="str">
        <f t="shared" si="112"/>
        <v/>
      </c>
      <c r="AF614" s="2" t="str">
        <f t="shared" si="113"/>
        <v/>
      </c>
      <c r="AG614" s="2" t="str">
        <f t="shared" si="120"/>
        <v/>
      </c>
      <c r="AH614" s="2" t="str">
        <f t="shared" si="114"/>
        <v/>
      </c>
      <c r="AI614" s="2" t="str">
        <f t="shared" si="114"/>
        <v/>
      </c>
    </row>
    <row r="615" spans="7:35">
      <c r="G615" s="1" t="str">
        <f>IF(COUNTIF(A$1:A614, A615) &gt; 0, "", IF(SUMIF(A:A, A615,F:F) &gt; 7.75, SUMIF(A:A, A615,F:F) - 7.75, ""))</f>
        <v/>
      </c>
      <c r="M615" s="1" t="s">
        <v>8105</v>
      </c>
      <c r="N615" s="1" t="s">
        <v>10104</v>
      </c>
      <c r="O615" s="1" t="s">
        <v>4476</v>
      </c>
      <c r="P615" s="1" t="s">
        <v>4477</v>
      </c>
      <c r="Q615" s="1" t="s">
        <v>1746</v>
      </c>
      <c r="R615" s="2" t="str">
        <f t="shared" ca="1" si="115"/>
        <v/>
      </c>
      <c r="S615" s="2" t="str">
        <f>IF(AB615="","",IF(COUNTIFS(AB$1:AB615,AB615,AD$1:AD615,AD615)&gt;1,"",IF(COUNTIFS(AB:AB,AB615,AD:AD,AD615)&gt;=1,"月作業","")))</f>
        <v/>
      </c>
      <c r="T615" s="2" t="str">
        <f t="shared" ca="1" si="116"/>
        <v/>
      </c>
      <c r="U615" s="2" t="str">
        <f>IF(AB615="","",IF(COUNTIFS(AC$1:AC615,AC615,AD$1:AD615,AD615)&gt;1,"",IF(COUNTIFS(AC:AC,AC615,AD:AD,AD615)&gt;=1,"日作業","")))</f>
        <v/>
      </c>
      <c r="V615" s="2" t="str">
        <f t="shared" ca="1" si="117"/>
        <v/>
      </c>
      <c r="W615" s="2" t="str">
        <f>IF(AB615="","",IF(COUNTIF(AB$1:AB615,AB615)&gt;1,"",IF(COUNTIF(AB:AB,AB615)&gt;=1,"月","")))</f>
        <v/>
      </c>
      <c r="X615" s="2" t="str">
        <f t="shared" ca="1" si="118"/>
        <v/>
      </c>
      <c r="Y615" s="2" t="str">
        <f>IF(AC615="","",IF(COUNTIF(AC$1:AC615,AC615)&gt;1,"",IF(COUNTIF(AC:AC,AC615)&gt;=1,"月日","")))</f>
        <v/>
      </c>
      <c r="Z615" s="2" t="str">
        <f t="shared" ca="1" si="119"/>
        <v/>
      </c>
      <c r="AA615" s="2" t="str">
        <f>IF(AD615="","",IF(COUNTIF(AD$1:AD615,AD615)&gt;1,"",IF(COUNTIF(AD:AD,AD615)&gt;=1,"作業","")))</f>
        <v/>
      </c>
      <c r="AB615" s="2" t="str">
        <f t="shared" si="109"/>
        <v/>
      </c>
      <c r="AC615" s="3" t="str">
        <f t="shared" si="110"/>
        <v/>
      </c>
      <c r="AD615" s="2" t="str">
        <f t="shared" si="111"/>
        <v/>
      </c>
      <c r="AE615" s="2" t="str">
        <f t="shared" si="112"/>
        <v/>
      </c>
      <c r="AF615" s="2" t="str">
        <f t="shared" si="113"/>
        <v/>
      </c>
      <c r="AG615" s="2" t="str">
        <f t="shared" si="120"/>
        <v/>
      </c>
      <c r="AH615" s="2" t="str">
        <f t="shared" si="114"/>
        <v/>
      </c>
      <c r="AI615" s="2" t="str">
        <f t="shared" si="114"/>
        <v/>
      </c>
    </row>
    <row r="616" spans="7:35">
      <c r="G616" s="1" t="str">
        <f>IF(COUNTIF(A$1:A615, A616) &gt; 0, "", IF(SUMIF(A:A, A616,F:F) &gt; 7.75, SUMIF(A:A, A616,F:F) - 7.75, ""))</f>
        <v/>
      </c>
      <c r="M616" s="1" t="s">
        <v>8106</v>
      </c>
      <c r="N616" s="1" t="s">
        <v>10105</v>
      </c>
      <c r="O616" s="1" t="s">
        <v>4478</v>
      </c>
      <c r="P616" s="1" t="s">
        <v>4479</v>
      </c>
      <c r="Q616" s="1" t="s">
        <v>1747</v>
      </c>
      <c r="R616" s="2" t="str">
        <f t="shared" ca="1" si="115"/>
        <v/>
      </c>
      <c r="S616" s="2" t="str">
        <f>IF(AB616="","",IF(COUNTIFS(AB$1:AB616,AB616,AD$1:AD616,AD616)&gt;1,"",IF(COUNTIFS(AB:AB,AB616,AD:AD,AD616)&gt;=1,"月作業","")))</f>
        <v/>
      </c>
      <c r="T616" s="2" t="str">
        <f t="shared" ca="1" si="116"/>
        <v/>
      </c>
      <c r="U616" s="2" t="str">
        <f>IF(AB616="","",IF(COUNTIFS(AC$1:AC616,AC616,AD$1:AD616,AD616)&gt;1,"",IF(COUNTIFS(AC:AC,AC616,AD:AD,AD616)&gt;=1,"日作業","")))</f>
        <v/>
      </c>
      <c r="V616" s="2" t="str">
        <f t="shared" ca="1" si="117"/>
        <v/>
      </c>
      <c r="W616" s="2" t="str">
        <f>IF(AB616="","",IF(COUNTIF(AB$1:AB616,AB616)&gt;1,"",IF(COUNTIF(AB:AB,AB616)&gt;=1,"月","")))</f>
        <v/>
      </c>
      <c r="X616" s="2" t="str">
        <f t="shared" ca="1" si="118"/>
        <v/>
      </c>
      <c r="Y616" s="2" t="str">
        <f>IF(AC616="","",IF(COUNTIF(AC$1:AC616,AC616)&gt;1,"",IF(COUNTIF(AC:AC,AC616)&gt;=1,"月日","")))</f>
        <v/>
      </c>
      <c r="Z616" s="2" t="str">
        <f t="shared" ca="1" si="119"/>
        <v/>
      </c>
      <c r="AA616" s="2" t="str">
        <f>IF(AD616="","",IF(COUNTIF(AD$1:AD616,AD616)&gt;1,"",IF(COUNTIF(AD:AD,AD616)&gt;=1,"作業","")))</f>
        <v/>
      </c>
      <c r="AB616" s="2" t="str">
        <f t="shared" si="109"/>
        <v/>
      </c>
      <c r="AC616" s="3" t="str">
        <f t="shared" si="110"/>
        <v/>
      </c>
      <c r="AD616" s="2" t="str">
        <f t="shared" si="111"/>
        <v/>
      </c>
      <c r="AE616" s="2" t="str">
        <f t="shared" si="112"/>
        <v/>
      </c>
      <c r="AF616" s="2" t="str">
        <f t="shared" si="113"/>
        <v/>
      </c>
      <c r="AG616" s="2" t="str">
        <f t="shared" si="120"/>
        <v/>
      </c>
      <c r="AH616" s="2" t="str">
        <f t="shared" si="114"/>
        <v/>
      </c>
      <c r="AI616" s="2" t="str">
        <f t="shared" si="114"/>
        <v/>
      </c>
    </row>
    <row r="617" spans="7:35">
      <c r="G617" s="1" t="str">
        <f>IF(COUNTIF(A$1:A616, A617) &gt; 0, "", IF(SUMIF(A:A, A617,F:F) &gt; 7.75, SUMIF(A:A, A617,F:F) - 7.75, ""))</f>
        <v/>
      </c>
      <c r="M617" s="1" t="s">
        <v>8107</v>
      </c>
      <c r="N617" s="1" t="s">
        <v>10106</v>
      </c>
      <c r="O617" s="1" t="s">
        <v>4480</v>
      </c>
      <c r="P617" s="1" t="s">
        <v>4481</v>
      </c>
      <c r="Q617" s="1" t="s">
        <v>1748</v>
      </c>
      <c r="R617" s="2" t="str">
        <f t="shared" ca="1" si="115"/>
        <v/>
      </c>
      <c r="S617" s="2" t="str">
        <f>IF(AB617="","",IF(COUNTIFS(AB$1:AB617,AB617,AD$1:AD617,AD617)&gt;1,"",IF(COUNTIFS(AB:AB,AB617,AD:AD,AD617)&gt;=1,"月作業","")))</f>
        <v/>
      </c>
      <c r="T617" s="2" t="str">
        <f t="shared" ca="1" si="116"/>
        <v/>
      </c>
      <c r="U617" s="2" t="str">
        <f>IF(AB617="","",IF(COUNTIFS(AC$1:AC617,AC617,AD$1:AD617,AD617)&gt;1,"",IF(COUNTIFS(AC:AC,AC617,AD:AD,AD617)&gt;=1,"日作業","")))</f>
        <v/>
      </c>
      <c r="V617" s="2" t="str">
        <f t="shared" ca="1" si="117"/>
        <v/>
      </c>
      <c r="W617" s="2" t="str">
        <f>IF(AB617="","",IF(COUNTIF(AB$1:AB617,AB617)&gt;1,"",IF(COUNTIF(AB:AB,AB617)&gt;=1,"月","")))</f>
        <v/>
      </c>
      <c r="X617" s="2" t="str">
        <f t="shared" ca="1" si="118"/>
        <v/>
      </c>
      <c r="Y617" s="2" t="str">
        <f>IF(AC617="","",IF(COUNTIF(AC$1:AC617,AC617)&gt;1,"",IF(COUNTIF(AC:AC,AC617)&gt;=1,"月日","")))</f>
        <v/>
      </c>
      <c r="Z617" s="2" t="str">
        <f t="shared" ca="1" si="119"/>
        <v/>
      </c>
      <c r="AA617" s="2" t="str">
        <f>IF(AD617="","",IF(COUNTIF(AD$1:AD617,AD617)&gt;1,"",IF(COUNTIF(AD:AD,AD617)&gt;=1,"作業","")))</f>
        <v/>
      </c>
      <c r="AB617" s="2" t="str">
        <f t="shared" si="109"/>
        <v/>
      </c>
      <c r="AC617" s="3" t="str">
        <f t="shared" si="110"/>
        <v/>
      </c>
      <c r="AD617" s="2" t="str">
        <f t="shared" si="111"/>
        <v/>
      </c>
      <c r="AE617" s="2" t="str">
        <f t="shared" si="112"/>
        <v/>
      </c>
      <c r="AF617" s="2" t="str">
        <f t="shared" si="113"/>
        <v/>
      </c>
      <c r="AG617" s="2" t="str">
        <f t="shared" si="120"/>
        <v/>
      </c>
      <c r="AH617" s="2" t="str">
        <f t="shared" si="114"/>
        <v/>
      </c>
      <c r="AI617" s="2" t="str">
        <f t="shared" si="114"/>
        <v/>
      </c>
    </row>
    <row r="618" spans="7:35">
      <c r="G618" s="1" t="str">
        <f>IF(COUNTIF(A$1:A617, A618) &gt; 0, "", IF(SUMIF(A:A, A618,F:F) &gt; 7.75, SUMIF(A:A, A618,F:F) - 7.75, ""))</f>
        <v/>
      </c>
      <c r="M618" s="1" t="s">
        <v>8108</v>
      </c>
      <c r="N618" s="1" t="s">
        <v>10107</v>
      </c>
      <c r="O618" s="1" t="s">
        <v>4482</v>
      </c>
      <c r="P618" s="1" t="s">
        <v>4483</v>
      </c>
      <c r="Q618" s="1" t="s">
        <v>1749</v>
      </c>
      <c r="R618" s="2" t="str">
        <f t="shared" ca="1" si="115"/>
        <v/>
      </c>
      <c r="S618" s="2" t="str">
        <f>IF(AB618="","",IF(COUNTIFS(AB$1:AB618,AB618,AD$1:AD618,AD618)&gt;1,"",IF(COUNTIFS(AB:AB,AB618,AD:AD,AD618)&gt;=1,"月作業","")))</f>
        <v/>
      </c>
      <c r="T618" s="2" t="str">
        <f t="shared" ca="1" si="116"/>
        <v/>
      </c>
      <c r="U618" s="2" t="str">
        <f>IF(AB618="","",IF(COUNTIFS(AC$1:AC618,AC618,AD$1:AD618,AD618)&gt;1,"",IF(COUNTIFS(AC:AC,AC618,AD:AD,AD618)&gt;=1,"日作業","")))</f>
        <v/>
      </c>
      <c r="V618" s="2" t="str">
        <f t="shared" ca="1" si="117"/>
        <v/>
      </c>
      <c r="W618" s="2" t="str">
        <f>IF(AB618="","",IF(COUNTIF(AB$1:AB618,AB618)&gt;1,"",IF(COUNTIF(AB:AB,AB618)&gt;=1,"月","")))</f>
        <v/>
      </c>
      <c r="X618" s="2" t="str">
        <f t="shared" ca="1" si="118"/>
        <v/>
      </c>
      <c r="Y618" s="2" t="str">
        <f>IF(AC618="","",IF(COUNTIF(AC$1:AC618,AC618)&gt;1,"",IF(COUNTIF(AC:AC,AC618)&gt;=1,"月日","")))</f>
        <v/>
      </c>
      <c r="Z618" s="2" t="str">
        <f t="shared" ca="1" si="119"/>
        <v/>
      </c>
      <c r="AA618" s="2" t="str">
        <f>IF(AD618="","",IF(COUNTIF(AD$1:AD618,AD618)&gt;1,"",IF(COUNTIF(AD:AD,AD618)&gt;=1,"作業","")))</f>
        <v/>
      </c>
      <c r="AB618" s="2" t="str">
        <f t="shared" si="109"/>
        <v/>
      </c>
      <c r="AC618" s="3" t="str">
        <f t="shared" si="110"/>
        <v/>
      </c>
      <c r="AD618" s="2" t="str">
        <f t="shared" si="111"/>
        <v/>
      </c>
      <c r="AE618" s="2" t="str">
        <f t="shared" si="112"/>
        <v/>
      </c>
      <c r="AF618" s="2" t="str">
        <f t="shared" si="113"/>
        <v/>
      </c>
      <c r="AG618" s="2" t="str">
        <f t="shared" si="120"/>
        <v/>
      </c>
      <c r="AH618" s="2" t="str">
        <f t="shared" si="114"/>
        <v/>
      </c>
      <c r="AI618" s="2" t="str">
        <f t="shared" si="114"/>
        <v/>
      </c>
    </row>
    <row r="619" spans="7:35">
      <c r="G619" s="1" t="str">
        <f>IF(COUNTIF(A$1:A618, A619) &gt; 0, "", IF(SUMIF(A:A, A619,F:F) &gt; 7.75, SUMIF(A:A, A619,F:F) - 7.75, ""))</f>
        <v/>
      </c>
      <c r="M619" s="1" t="s">
        <v>8109</v>
      </c>
      <c r="N619" s="1" t="s">
        <v>10108</v>
      </c>
      <c r="O619" s="1" t="s">
        <v>4484</v>
      </c>
      <c r="P619" s="1" t="s">
        <v>4485</v>
      </c>
      <c r="Q619" s="1" t="s">
        <v>1750</v>
      </c>
      <c r="R619" s="2" t="str">
        <f t="shared" ca="1" si="115"/>
        <v/>
      </c>
      <c r="S619" s="2" t="str">
        <f>IF(AB619="","",IF(COUNTIFS(AB$1:AB619,AB619,AD$1:AD619,AD619)&gt;1,"",IF(COUNTIFS(AB:AB,AB619,AD:AD,AD619)&gt;=1,"月作業","")))</f>
        <v/>
      </c>
      <c r="T619" s="2" t="str">
        <f t="shared" ca="1" si="116"/>
        <v/>
      </c>
      <c r="U619" s="2" t="str">
        <f>IF(AB619="","",IF(COUNTIFS(AC$1:AC619,AC619,AD$1:AD619,AD619)&gt;1,"",IF(COUNTIFS(AC:AC,AC619,AD:AD,AD619)&gt;=1,"日作業","")))</f>
        <v/>
      </c>
      <c r="V619" s="2" t="str">
        <f t="shared" ca="1" si="117"/>
        <v/>
      </c>
      <c r="W619" s="2" t="str">
        <f>IF(AB619="","",IF(COUNTIF(AB$1:AB619,AB619)&gt;1,"",IF(COUNTIF(AB:AB,AB619)&gt;=1,"月","")))</f>
        <v/>
      </c>
      <c r="X619" s="2" t="str">
        <f t="shared" ca="1" si="118"/>
        <v/>
      </c>
      <c r="Y619" s="2" t="str">
        <f>IF(AC619="","",IF(COUNTIF(AC$1:AC619,AC619)&gt;1,"",IF(COUNTIF(AC:AC,AC619)&gt;=1,"月日","")))</f>
        <v/>
      </c>
      <c r="Z619" s="2" t="str">
        <f t="shared" ca="1" si="119"/>
        <v/>
      </c>
      <c r="AA619" s="2" t="str">
        <f>IF(AD619="","",IF(COUNTIF(AD$1:AD619,AD619)&gt;1,"",IF(COUNTIF(AD:AD,AD619)&gt;=1,"作業","")))</f>
        <v/>
      </c>
      <c r="AB619" s="2" t="str">
        <f t="shared" si="109"/>
        <v/>
      </c>
      <c r="AC619" s="3" t="str">
        <f t="shared" si="110"/>
        <v/>
      </c>
      <c r="AD619" s="2" t="str">
        <f t="shared" si="111"/>
        <v/>
      </c>
      <c r="AE619" s="2" t="str">
        <f t="shared" si="112"/>
        <v/>
      </c>
      <c r="AF619" s="2" t="str">
        <f t="shared" si="113"/>
        <v/>
      </c>
      <c r="AG619" s="2" t="str">
        <f t="shared" si="120"/>
        <v/>
      </c>
      <c r="AH619" s="2" t="str">
        <f t="shared" si="114"/>
        <v/>
      </c>
      <c r="AI619" s="2" t="str">
        <f t="shared" si="114"/>
        <v/>
      </c>
    </row>
    <row r="620" spans="7:35">
      <c r="G620" s="1" t="str">
        <f>IF(COUNTIF(A$1:A619, A620) &gt; 0, "", IF(SUMIF(A:A, A620,F:F) &gt; 7.75, SUMIF(A:A, A620,F:F) - 7.75, ""))</f>
        <v/>
      </c>
      <c r="M620" s="1" t="s">
        <v>8110</v>
      </c>
      <c r="N620" s="1" t="s">
        <v>10109</v>
      </c>
      <c r="O620" s="1" t="s">
        <v>4486</v>
      </c>
      <c r="P620" s="1" t="s">
        <v>4487</v>
      </c>
      <c r="Q620" s="1" t="s">
        <v>1751</v>
      </c>
      <c r="R620" s="2" t="str">
        <f t="shared" ca="1" si="115"/>
        <v/>
      </c>
      <c r="S620" s="2" t="str">
        <f>IF(AB620="","",IF(COUNTIFS(AB$1:AB620,AB620,AD$1:AD620,AD620)&gt;1,"",IF(COUNTIFS(AB:AB,AB620,AD:AD,AD620)&gt;=1,"月作業","")))</f>
        <v/>
      </c>
      <c r="T620" s="2" t="str">
        <f t="shared" ca="1" si="116"/>
        <v/>
      </c>
      <c r="U620" s="2" t="str">
        <f>IF(AB620="","",IF(COUNTIFS(AC$1:AC620,AC620,AD$1:AD620,AD620)&gt;1,"",IF(COUNTIFS(AC:AC,AC620,AD:AD,AD620)&gt;=1,"日作業","")))</f>
        <v/>
      </c>
      <c r="V620" s="2" t="str">
        <f t="shared" ca="1" si="117"/>
        <v/>
      </c>
      <c r="W620" s="2" t="str">
        <f>IF(AB620="","",IF(COUNTIF(AB$1:AB620,AB620)&gt;1,"",IF(COUNTIF(AB:AB,AB620)&gt;=1,"月","")))</f>
        <v/>
      </c>
      <c r="X620" s="2" t="str">
        <f t="shared" ca="1" si="118"/>
        <v/>
      </c>
      <c r="Y620" s="2" t="str">
        <f>IF(AC620="","",IF(COUNTIF(AC$1:AC620,AC620)&gt;1,"",IF(COUNTIF(AC:AC,AC620)&gt;=1,"月日","")))</f>
        <v/>
      </c>
      <c r="Z620" s="2" t="str">
        <f t="shared" ca="1" si="119"/>
        <v/>
      </c>
      <c r="AA620" s="2" t="str">
        <f>IF(AD620="","",IF(COUNTIF(AD$1:AD620,AD620)&gt;1,"",IF(COUNTIF(AD:AD,AD620)&gt;=1,"作業","")))</f>
        <v/>
      </c>
      <c r="AB620" s="2" t="str">
        <f t="shared" si="109"/>
        <v/>
      </c>
      <c r="AC620" s="3" t="str">
        <f t="shared" si="110"/>
        <v/>
      </c>
      <c r="AD620" s="2" t="str">
        <f t="shared" si="111"/>
        <v/>
      </c>
      <c r="AE620" s="2" t="str">
        <f t="shared" si="112"/>
        <v/>
      </c>
      <c r="AF620" s="2" t="str">
        <f t="shared" si="113"/>
        <v/>
      </c>
      <c r="AG620" s="2" t="str">
        <f t="shared" si="120"/>
        <v/>
      </c>
      <c r="AH620" s="2" t="str">
        <f t="shared" si="114"/>
        <v/>
      </c>
      <c r="AI620" s="2" t="str">
        <f t="shared" si="114"/>
        <v/>
      </c>
    </row>
    <row r="621" spans="7:35">
      <c r="G621" s="1" t="str">
        <f>IF(COUNTIF(A$1:A620, A621) &gt; 0, "", IF(SUMIF(A:A, A621,F:F) &gt; 7.75, SUMIF(A:A, A621,F:F) - 7.75, ""))</f>
        <v/>
      </c>
      <c r="M621" s="1" t="s">
        <v>8111</v>
      </c>
      <c r="N621" s="1" t="s">
        <v>10110</v>
      </c>
      <c r="O621" s="1" t="s">
        <v>4488</v>
      </c>
      <c r="P621" s="1" t="s">
        <v>4489</v>
      </c>
      <c r="Q621" s="1" t="s">
        <v>1752</v>
      </c>
      <c r="R621" s="2" t="str">
        <f t="shared" ca="1" si="115"/>
        <v/>
      </c>
      <c r="S621" s="2" t="str">
        <f>IF(AB621="","",IF(COUNTIFS(AB$1:AB621,AB621,AD$1:AD621,AD621)&gt;1,"",IF(COUNTIFS(AB:AB,AB621,AD:AD,AD621)&gt;=1,"月作業","")))</f>
        <v/>
      </c>
      <c r="T621" s="2" t="str">
        <f t="shared" ca="1" si="116"/>
        <v/>
      </c>
      <c r="U621" s="2" t="str">
        <f>IF(AB621="","",IF(COUNTIFS(AC$1:AC621,AC621,AD$1:AD621,AD621)&gt;1,"",IF(COUNTIFS(AC:AC,AC621,AD:AD,AD621)&gt;=1,"日作業","")))</f>
        <v/>
      </c>
      <c r="V621" s="2" t="str">
        <f t="shared" ca="1" si="117"/>
        <v/>
      </c>
      <c r="W621" s="2" t="str">
        <f>IF(AB621="","",IF(COUNTIF(AB$1:AB621,AB621)&gt;1,"",IF(COUNTIF(AB:AB,AB621)&gt;=1,"月","")))</f>
        <v/>
      </c>
      <c r="X621" s="2" t="str">
        <f t="shared" ca="1" si="118"/>
        <v/>
      </c>
      <c r="Y621" s="2" t="str">
        <f>IF(AC621="","",IF(COUNTIF(AC$1:AC621,AC621)&gt;1,"",IF(COUNTIF(AC:AC,AC621)&gt;=1,"月日","")))</f>
        <v/>
      </c>
      <c r="Z621" s="2" t="str">
        <f t="shared" ca="1" si="119"/>
        <v/>
      </c>
      <c r="AA621" s="2" t="str">
        <f>IF(AD621="","",IF(COUNTIF(AD$1:AD621,AD621)&gt;1,"",IF(COUNTIF(AD:AD,AD621)&gt;=1,"作業","")))</f>
        <v/>
      </c>
      <c r="AB621" s="2" t="str">
        <f t="shared" si="109"/>
        <v/>
      </c>
      <c r="AC621" s="3" t="str">
        <f t="shared" si="110"/>
        <v/>
      </c>
      <c r="AD621" s="2" t="str">
        <f t="shared" si="111"/>
        <v/>
      </c>
      <c r="AE621" s="2" t="str">
        <f t="shared" si="112"/>
        <v/>
      </c>
      <c r="AF621" s="2" t="str">
        <f t="shared" si="113"/>
        <v/>
      </c>
      <c r="AG621" s="2" t="str">
        <f t="shared" si="120"/>
        <v/>
      </c>
      <c r="AH621" s="2" t="str">
        <f t="shared" si="114"/>
        <v/>
      </c>
      <c r="AI621" s="2" t="str">
        <f t="shared" si="114"/>
        <v/>
      </c>
    </row>
    <row r="622" spans="7:35">
      <c r="G622" s="1" t="str">
        <f>IF(COUNTIF(A$1:A621, A622) &gt; 0, "", IF(SUMIF(A:A, A622,F:F) &gt; 7.75, SUMIF(A:A, A622,F:F) - 7.75, ""))</f>
        <v/>
      </c>
      <c r="M622" s="1" t="s">
        <v>8112</v>
      </c>
      <c r="N622" s="1" t="s">
        <v>10111</v>
      </c>
      <c r="O622" s="1" t="s">
        <v>4490</v>
      </c>
      <c r="P622" s="1" t="s">
        <v>4491</v>
      </c>
      <c r="Q622" s="1" t="s">
        <v>1753</v>
      </c>
      <c r="R622" s="2" t="str">
        <f t="shared" ca="1" si="115"/>
        <v/>
      </c>
      <c r="S622" s="2" t="str">
        <f>IF(AB622="","",IF(COUNTIFS(AB$1:AB622,AB622,AD$1:AD622,AD622)&gt;1,"",IF(COUNTIFS(AB:AB,AB622,AD:AD,AD622)&gt;=1,"月作業","")))</f>
        <v/>
      </c>
      <c r="T622" s="2" t="str">
        <f t="shared" ca="1" si="116"/>
        <v/>
      </c>
      <c r="U622" s="2" t="str">
        <f>IF(AB622="","",IF(COUNTIFS(AC$1:AC622,AC622,AD$1:AD622,AD622)&gt;1,"",IF(COUNTIFS(AC:AC,AC622,AD:AD,AD622)&gt;=1,"日作業","")))</f>
        <v/>
      </c>
      <c r="V622" s="2" t="str">
        <f t="shared" ca="1" si="117"/>
        <v/>
      </c>
      <c r="W622" s="2" t="str">
        <f>IF(AB622="","",IF(COUNTIF(AB$1:AB622,AB622)&gt;1,"",IF(COUNTIF(AB:AB,AB622)&gt;=1,"月","")))</f>
        <v/>
      </c>
      <c r="X622" s="2" t="str">
        <f t="shared" ca="1" si="118"/>
        <v/>
      </c>
      <c r="Y622" s="2" t="str">
        <f>IF(AC622="","",IF(COUNTIF(AC$1:AC622,AC622)&gt;1,"",IF(COUNTIF(AC:AC,AC622)&gt;=1,"月日","")))</f>
        <v/>
      </c>
      <c r="Z622" s="2" t="str">
        <f t="shared" ca="1" si="119"/>
        <v/>
      </c>
      <c r="AA622" s="2" t="str">
        <f>IF(AD622="","",IF(COUNTIF(AD$1:AD622,AD622)&gt;1,"",IF(COUNTIF(AD:AD,AD622)&gt;=1,"作業","")))</f>
        <v/>
      </c>
      <c r="AB622" s="2" t="str">
        <f t="shared" si="109"/>
        <v/>
      </c>
      <c r="AC622" s="3" t="str">
        <f t="shared" si="110"/>
        <v/>
      </c>
      <c r="AD622" s="2" t="str">
        <f t="shared" si="111"/>
        <v/>
      </c>
      <c r="AE622" s="2" t="str">
        <f t="shared" si="112"/>
        <v/>
      </c>
      <c r="AF622" s="2" t="str">
        <f t="shared" si="113"/>
        <v/>
      </c>
      <c r="AG622" s="2" t="str">
        <f t="shared" si="120"/>
        <v/>
      </c>
      <c r="AH622" s="2" t="str">
        <f t="shared" si="114"/>
        <v/>
      </c>
      <c r="AI622" s="2" t="str">
        <f t="shared" si="114"/>
        <v/>
      </c>
    </row>
    <row r="623" spans="7:35">
      <c r="G623" s="1" t="str">
        <f>IF(COUNTIF(A$1:A622, A623) &gt; 0, "", IF(SUMIF(A:A, A623,F:F) &gt; 7.75, SUMIF(A:A, A623,F:F) - 7.75, ""))</f>
        <v/>
      </c>
      <c r="M623" s="1" t="s">
        <v>8113</v>
      </c>
      <c r="N623" s="1" t="s">
        <v>10112</v>
      </c>
      <c r="O623" s="1" t="s">
        <v>4492</v>
      </c>
      <c r="P623" s="1" t="s">
        <v>4493</v>
      </c>
      <c r="Q623" s="1" t="s">
        <v>1754</v>
      </c>
      <c r="R623" s="2" t="str">
        <f t="shared" ca="1" si="115"/>
        <v/>
      </c>
      <c r="S623" s="2" t="str">
        <f>IF(AB623="","",IF(COUNTIFS(AB$1:AB623,AB623,AD$1:AD623,AD623)&gt;1,"",IF(COUNTIFS(AB:AB,AB623,AD:AD,AD623)&gt;=1,"月作業","")))</f>
        <v/>
      </c>
      <c r="T623" s="2" t="str">
        <f t="shared" ca="1" si="116"/>
        <v/>
      </c>
      <c r="U623" s="2" t="str">
        <f>IF(AB623="","",IF(COUNTIFS(AC$1:AC623,AC623,AD$1:AD623,AD623)&gt;1,"",IF(COUNTIFS(AC:AC,AC623,AD:AD,AD623)&gt;=1,"日作業","")))</f>
        <v/>
      </c>
      <c r="V623" s="2" t="str">
        <f t="shared" ca="1" si="117"/>
        <v/>
      </c>
      <c r="W623" s="2" t="str">
        <f>IF(AB623="","",IF(COUNTIF(AB$1:AB623,AB623)&gt;1,"",IF(COUNTIF(AB:AB,AB623)&gt;=1,"月","")))</f>
        <v/>
      </c>
      <c r="X623" s="2" t="str">
        <f t="shared" ca="1" si="118"/>
        <v/>
      </c>
      <c r="Y623" s="2" t="str">
        <f>IF(AC623="","",IF(COUNTIF(AC$1:AC623,AC623)&gt;1,"",IF(COUNTIF(AC:AC,AC623)&gt;=1,"月日","")))</f>
        <v/>
      </c>
      <c r="Z623" s="2" t="str">
        <f t="shared" ca="1" si="119"/>
        <v/>
      </c>
      <c r="AA623" s="2" t="str">
        <f>IF(AD623="","",IF(COUNTIF(AD$1:AD623,AD623)&gt;1,"",IF(COUNTIF(AD:AD,AD623)&gt;=1,"作業","")))</f>
        <v/>
      </c>
      <c r="AB623" s="2" t="str">
        <f t="shared" si="109"/>
        <v/>
      </c>
      <c r="AC623" s="3" t="str">
        <f t="shared" si="110"/>
        <v/>
      </c>
      <c r="AD623" s="2" t="str">
        <f t="shared" si="111"/>
        <v/>
      </c>
      <c r="AE623" s="2" t="str">
        <f t="shared" si="112"/>
        <v/>
      </c>
      <c r="AF623" s="2" t="str">
        <f t="shared" si="113"/>
        <v/>
      </c>
      <c r="AG623" s="2" t="str">
        <f t="shared" si="120"/>
        <v/>
      </c>
      <c r="AH623" s="2" t="str">
        <f t="shared" si="114"/>
        <v/>
      </c>
      <c r="AI623" s="2" t="str">
        <f t="shared" si="114"/>
        <v/>
      </c>
    </row>
    <row r="624" spans="7:35">
      <c r="G624" s="1" t="str">
        <f>IF(COUNTIF(A$1:A623, A624) &gt; 0, "", IF(SUMIF(A:A, A624,F:F) &gt; 7.75, SUMIF(A:A, A624,F:F) - 7.75, ""))</f>
        <v/>
      </c>
      <c r="M624" s="1" t="s">
        <v>8114</v>
      </c>
      <c r="N624" s="1" t="s">
        <v>10113</v>
      </c>
      <c r="O624" s="1" t="s">
        <v>4494</v>
      </c>
      <c r="P624" s="1" t="s">
        <v>4495</v>
      </c>
      <c r="Q624" s="1" t="s">
        <v>1755</v>
      </c>
      <c r="R624" s="2" t="str">
        <f t="shared" ca="1" si="115"/>
        <v/>
      </c>
      <c r="S624" s="2" t="str">
        <f>IF(AB624="","",IF(COUNTIFS(AB$1:AB624,AB624,AD$1:AD624,AD624)&gt;1,"",IF(COUNTIFS(AB:AB,AB624,AD:AD,AD624)&gt;=1,"月作業","")))</f>
        <v/>
      </c>
      <c r="T624" s="2" t="str">
        <f t="shared" ca="1" si="116"/>
        <v/>
      </c>
      <c r="U624" s="2" t="str">
        <f>IF(AB624="","",IF(COUNTIFS(AC$1:AC624,AC624,AD$1:AD624,AD624)&gt;1,"",IF(COUNTIFS(AC:AC,AC624,AD:AD,AD624)&gt;=1,"日作業","")))</f>
        <v/>
      </c>
      <c r="V624" s="2" t="str">
        <f t="shared" ca="1" si="117"/>
        <v/>
      </c>
      <c r="W624" s="2" t="str">
        <f>IF(AB624="","",IF(COUNTIF(AB$1:AB624,AB624)&gt;1,"",IF(COUNTIF(AB:AB,AB624)&gt;=1,"月","")))</f>
        <v/>
      </c>
      <c r="X624" s="2" t="str">
        <f t="shared" ca="1" si="118"/>
        <v/>
      </c>
      <c r="Y624" s="2" t="str">
        <f>IF(AC624="","",IF(COUNTIF(AC$1:AC624,AC624)&gt;1,"",IF(COUNTIF(AC:AC,AC624)&gt;=1,"月日","")))</f>
        <v/>
      </c>
      <c r="Z624" s="2" t="str">
        <f t="shared" ca="1" si="119"/>
        <v/>
      </c>
      <c r="AA624" s="2" t="str">
        <f>IF(AD624="","",IF(COUNTIF(AD$1:AD624,AD624)&gt;1,"",IF(COUNTIF(AD:AD,AD624)&gt;=1,"作業","")))</f>
        <v/>
      </c>
      <c r="AB624" s="2" t="str">
        <f t="shared" si="109"/>
        <v/>
      </c>
      <c r="AC624" s="3" t="str">
        <f t="shared" si="110"/>
        <v/>
      </c>
      <c r="AD624" s="2" t="str">
        <f t="shared" si="111"/>
        <v/>
      </c>
      <c r="AE624" s="2" t="str">
        <f t="shared" si="112"/>
        <v/>
      </c>
      <c r="AF624" s="2" t="str">
        <f t="shared" si="113"/>
        <v/>
      </c>
      <c r="AG624" s="2" t="str">
        <f t="shared" si="120"/>
        <v/>
      </c>
      <c r="AH624" s="2" t="str">
        <f t="shared" si="114"/>
        <v/>
      </c>
      <c r="AI624" s="2" t="str">
        <f t="shared" si="114"/>
        <v/>
      </c>
    </row>
    <row r="625" spans="7:35">
      <c r="G625" s="1" t="str">
        <f>IF(COUNTIF(A$1:A624, A625) &gt; 0, "", IF(SUMIF(A:A, A625,F:F) &gt; 7.75, SUMIF(A:A, A625,F:F) - 7.75, ""))</f>
        <v/>
      </c>
      <c r="M625" s="1" t="s">
        <v>8115</v>
      </c>
      <c r="N625" s="1" t="s">
        <v>10114</v>
      </c>
      <c r="O625" s="1" t="s">
        <v>4496</v>
      </c>
      <c r="P625" s="1" t="s">
        <v>4497</v>
      </c>
      <c r="Q625" s="1" t="s">
        <v>1756</v>
      </c>
      <c r="R625" s="2" t="str">
        <f t="shared" ca="1" si="115"/>
        <v/>
      </c>
      <c r="S625" s="2" t="str">
        <f>IF(AB625="","",IF(COUNTIFS(AB$1:AB625,AB625,AD$1:AD625,AD625)&gt;1,"",IF(COUNTIFS(AB:AB,AB625,AD:AD,AD625)&gt;=1,"月作業","")))</f>
        <v/>
      </c>
      <c r="T625" s="2" t="str">
        <f t="shared" ca="1" si="116"/>
        <v/>
      </c>
      <c r="U625" s="2" t="str">
        <f>IF(AB625="","",IF(COUNTIFS(AC$1:AC625,AC625,AD$1:AD625,AD625)&gt;1,"",IF(COUNTIFS(AC:AC,AC625,AD:AD,AD625)&gt;=1,"日作業","")))</f>
        <v/>
      </c>
      <c r="V625" s="2" t="str">
        <f t="shared" ca="1" si="117"/>
        <v/>
      </c>
      <c r="W625" s="2" t="str">
        <f>IF(AB625="","",IF(COUNTIF(AB$1:AB625,AB625)&gt;1,"",IF(COUNTIF(AB:AB,AB625)&gt;=1,"月","")))</f>
        <v/>
      </c>
      <c r="X625" s="2" t="str">
        <f t="shared" ca="1" si="118"/>
        <v/>
      </c>
      <c r="Y625" s="2" t="str">
        <f>IF(AC625="","",IF(COUNTIF(AC$1:AC625,AC625)&gt;1,"",IF(COUNTIF(AC:AC,AC625)&gt;=1,"月日","")))</f>
        <v/>
      </c>
      <c r="Z625" s="2" t="str">
        <f t="shared" ca="1" si="119"/>
        <v/>
      </c>
      <c r="AA625" s="2" t="str">
        <f>IF(AD625="","",IF(COUNTIF(AD$1:AD625,AD625)&gt;1,"",IF(COUNTIF(AD:AD,AD625)&gt;=1,"作業","")))</f>
        <v/>
      </c>
      <c r="AB625" s="2" t="str">
        <f t="shared" si="109"/>
        <v/>
      </c>
      <c r="AC625" s="3" t="str">
        <f t="shared" si="110"/>
        <v/>
      </c>
      <c r="AD625" s="2" t="str">
        <f t="shared" si="111"/>
        <v/>
      </c>
      <c r="AE625" s="2" t="str">
        <f t="shared" si="112"/>
        <v/>
      </c>
      <c r="AF625" s="2" t="str">
        <f t="shared" si="113"/>
        <v/>
      </c>
      <c r="AG625" s="2" t="str">
        <f t="shared" si="120"/>
        <v/>
      </c>
      <c r="AH625" s="2" t="str">
        <f t="shared" si="114"/>
        <v/>
      </c>
      <c r="AI625" s="2" t="str">
        <f t="shared" si="114"/>
        <v/>
      </c>
    </row>
    <row r="626" spans="7:35">
      <c r="G626" s="1" t="str">
        <f>IF(COUNTIF(A$1:A625, A626) &gt; 0, "", IF(SUMIF(A:A, A626,F:F) &gt; 7.75, SUMIF(A:A, A626,F:F) - 7.75, ""))</f>
        <v/>
      </c>
      <c r="M626" s="1" t="s">
        <v>8116</v>
      </c>
      <c r="N626" s="1" t="s">
        <v>10115</v>
      </c>
      <c r="O626" s="1" t="s">
        <v>4498</v>
      </c>
      <c r="P626" s="1" t="s">
        <v>4499</v>
      </c>
      <c r="Q626" s="1" t="s">
        <v>1757</v>
      </c>
      <c r="R626" s="2" t="str">
        <f t="shared" ca="1" si="115"/>
        <v/>
      </c>
      <c r="S626" s="2" t="str">
        <f>IF(AB626="","",IF(COUNTIFS(AB$1:AB626,AB626,AD$1:AD626,AD626)&gt;1,"",IF(COUNTIFS(AB:AB,AB626,AD:AD,AD626)&gt;=1,"月作業","")))</f>
        <v/>
      </c>
      <c r="T626" s="2" t="str">
        <f t="shared" ca="1" si="116"/>
        <v/>
      </c>
      <c r="U626" s="2" t="str">
        <f>IF(AB626="","",IF(COUNTIFS(AC$1:AC626,AC626,AD$1:AD626,AD626)&gt;1,"",IF(COUNTIFS(AC:AC,AC626,AD:AD,AD626)&gt;=1,"日作業","")))</f>
        <v/>
      </c>
      <c r="V626" s="2" t="str">
        <f t="shared" ca="1" si="117"/>
        <v/>
      </c>
      <c r="W626" s="2" t="str">
        <f>IF(AB626="","",IF(COUNTIF(AB$1:AB626,AB626)&gt;1,"",IF(COUNTIF(AB:AB,AB626)&gt;=1,"月","")))</f>
        <v/>
      </c>
      <c r="X626" s="2" t="str">
        <f t="shared" ca="1" si="118"/>
        <v/>
      </c>
      <c r="Y626" s="2" t="str">
        <f>IF(AC626="","",IF(COUNTIF(AC$1:AC626,AC626)&gt;1,"",IF(COUNTIF(AC:AC,AC626)&gt;=1,"月日","")))</f>
        <v/>
      </c>
      <c r="Z626" s="2" t="str">
        <f t="shared" ca="1" si="119"/>
        <v/>
      </c>
      <c r="AA626" s="2" t="str">
        <f>IF(AD626="","",IF(COUNTIF(AD$1:AD626,AD626)&gt;1,"",IF(COUNTIF(AD:AD,AD626)&gt;=1,"作業","")))</f>
        <v/>
      </c>
      <c r="AB626" s="2" t="str">
        <f t="shared" si="109"/>
        <v/>
      </c>
      <c r="AC626" s="3" t="str">
        <f t="shared" si="110"/>
        <v/>
      </c>
      <c r="AD626" s="2" t="str">
        <f t="shared" si="111"/>
        <v/>
      </c>
      <c r="AE626" s="2" t="str">
        <f t="shared" si="112"/>
        <v/>
      </c>
      <c r="AF626" s="2" t="str">
        <f t="shared" si="113"/>
        <v/>
      </c>
      <c r="AG626" s="2" t="str">
        <f t="shared" si="120"/>
        <v/>
      </c>
      <c r="AH626" s="2" t="str">
        <f t="shared" si="114"/>
        <v/>
      </c>
      <c r="AI626" s="2" t="str">
        <f t="shared" si="114"/>
        <v/>
      </c>
    </row>
    <row r="627" spans="7:35">
      <c r="G627" s="1" t="str">
        <f>IF(COUNTIF(A$1:A626, A627) &gt; 0, "", IF(SUMIF(A:A, A627,F:F) &gt; 7.75, SUMIF(A:A, A627,F:F) - 7.75, ""))</f>
        <v/>
      </c>
      <c r="M627" s="1" t="s">
        <v>8117</v>
      </c>
      <c r="N627" s="1" t="s">
        <v>10116</v>
      </c>
      <c r="O627" s="1" t="s">
        <v>4500</v>
      </c>
      <c r="P627" s="1" t="s">
        <v>4501</v>
      </c>
      <c r="Q627" s="1" t="s">
        <v>1758</v>
      </c>
      <c r="R627" s="2" t="str">
        <f t="shared" ca="1" si="115"/>
        <v/>
      </c>
      <c r="S627" s="2" t="str">
        <f>IF(AB627="","",IF(COUNTIFS(AB$1:AB627,AB627,AD$1:AD627,AD627)&gt;1,"",IF(COUNTIFS(AB:AB,AB627,AD:AD,AD627)&gt;=1,"月作業","")))</f>
        <v/>
      </c>
      <c r="T627" s="2" t="str">
        <f t="shared" ca="1" si="116"/>
        <v/>
      </c>
      <c r="U627" s="2" t="str">
        <f>IF(AB627="","",IF(COUNTIFS(AC$1:AC627,AC627,AD$1:AD627,AD627)&gt;1,"",IF(COUNTIFS(AC:AC,AC627,AD:AD,AD627)&gt;=1,"日作業","")))</f>
        <v/>
      </c>
      <c r="V627" s="2" t="str">
        <f t="shared" ca="1" si="117"/>
        <v/>
      </c>
      <c r="W627" s="2" t="str">
        <f>IF(AB627="","",IF(COUNTIF(AB$1:AB627,AB627)&gt;1,"",IF(COUNTIF(AB:AB,AB627)&gt;=1,"月","")))</f>
        <v/>
      </c>
      <c r="X627" s="2" t="str">
        <f t="shared" ca="1" si="118"/>
        <v/>
      </c>
      <c r="Y627" s="2" t="str">
        <f>IF(AC627="","",IF(COUNTIF(AC$1:AC627,AC627)&gt;1,"",IF(COUNTIF(AC:AC,AC627)&gt;=1,"月日","")))</f>
        <v/>
      </c>
      <c r="Z627" s="2" t="str">
        <f t="shared" ca="1" si="119"/>
        <v/>
      </c>
      <c r="AA627" s="2" t="str">
        <f>IF(AD627="","",IF(COUNTIF(AD$1:AD627,AD627)&gt;1,"",IF(COUNTIF(AD:AD,AD627)&gt;=1,"作業","")))</f>
        <v/>
      </c>
      <c r="AB627" s="2" t="str">
        <f t="shared" si="109"/>
        <v/>
      </c>
      <c r="AC627" s="3" t="str">
        <f t="shared" si="110"/>
        <v/>
      </c>
      <c r="AD627" s="2" t="str">
        <f t="shared" si="111"/>
        <v/>
      </c>
      <c r="AE627" s="2" t="str">
        <f t="shared" si="112"/>
        <v/>
      </c>
      <c r="AF627" s="2" t="str">
        <f t="shared" si="113"/>
        <v/>
      </c>
      <c r="AG627" s="2" t="str">
        <f t="shared" si="120"/>
        <v/>
      </c>
      <c r="AH627" s="2" t="str">
        <f t="shared" si="114"/>
        <v/>
      </c>
      <c r="AI627" s="2" t="str">
        <f t="shared" si="114"/>
        <v/>
      </c>
    </row>
    <row r="628" spans="7:35">
      <c r="G628" s="1" t="str">
        <f>IF(COUNTIF(A$1:A627, A628) &gt; 0, "", IF(SUMIF(A:A, A628,F:F) &gt; 7.75, SUMIF(A:A, A628,F:F) - 7.75, ""))</f>
        <v/>
      </c>
      <c r="M628" s="1" t="s">
        <v>8118</v>
      </c>
      <c r="N628" s="1" t="s">
        <v>10117</v>
      </c>
      <c r="O628" s="1" t="s">
        <v>4502</v>
      </c>
      <c r="P628" s="1" t="s">
        <v>4503</v>
      </c>
      <c r="Q628" s="1" t="s">
        <v>1759</v>
      </c>
      <c r="R628" s="2" t="str">
        <f t="shared" ca="1" si="115"/>
        <v/>
      </c>
      <c r="S628" s="2" t="str">
        <f>IF(AB628="","",IF(COUNTIFS(AB$1:AB628,AB628,AD$1:AD628,AD628)&gt;1,"",IF(COUNTIFS(AB:AB,AB628,AD:AD,AD628)&gt;=1,"月作業","")))</f>
        <v/>
      </c>
      <c r="T628" s="2" t="str">
        <f t="shared" ca="1" si="116"/>
        <v/>
      </c>
      <c r="U628" s="2" t="str">
        <f>IF(AB628="","",IF(COUNTIFS(AC$1:AC628,AC628,AD$1:AD628,AD628)&gt;1,"",IF(COUNTIFS(AC:AC,AC628,AD:AD,AD628)&gt;=1,"日作業","")))</f>
        <v/>
      </c>
      <c r="V628" s="2" t="str">
        <f t="shared" ca="1" si="117"/>
        <v/>
      </c>
      <c r="W628" s="2" t="str">
        <f>IF(AB628="","",IF(COUNTIF(AB$1:AB628,AB628)&gt;1,"",IF(COUNTIF(AB:AB,AB628)&gt;=1,"月","")))</f>
        <v/>
      </c>
      <c r="X628" s="2" t="str">
        <f t="shared" ca="1" si="118"/>
        <v/>
      </c>
      <c r="Y628" s="2" t="str">
        <f>IF(AC628="","",IF(COUNTIF(AC$1:AC628,AC628)&gt;1,"",IF(COUNTIF(AC:AC,AC628)&gt;=1,"月日","")))</f>
        <v/>
      </c>
      <c r="Z628" s="2" t="str">
        <f t="shared" ca="1" si="119"/>
        <v/>
      </c>
      <c r="AA628" s="2" t="str">
        <f>IF(AD628="","",IF(COUNTIF(AD$1:AD628,AD628)&gt;1,"",IF(COUNTIF(AD:AD,AD628)&gt;=1,"作業","")))</f>
        <v/>
      </c>
      <c r="AB628" s="2" t="str">
        <f t="shared" si="109"/>
        <v/>
      </c>
      <c r="AC628" s="3" t="str">
        <f t="shared" si="110"/>
        <v/>
      </c>
      <c r="AD628" s="2" t="str">
        <f t="shared" si="111"/>
        <v/>
      </c>
      <c r="AE628" s="2" t="str">
        <f t="shared" si="112"/>
        <v/>
      </c>
      <c r="AF628" s="2" t="str">
        <f t="shared" si="113"/>
        <v/>
      </c>
      <c r="AG628" s="2" t="str">
        <f t="shared" si="120"/>
        <v/>
      </c>
      <c r="AH628" s="2" t="str">
        <f t="shared" si="114"/>
        <v/>
      </c>
      <c r="AI628" s="2" t="str">
        <f t="shared" si="114"/>
        <v/>
      </c>
    </row>
    <row r="629" spans="7:35">
      <c r="G629" s="1" t="str">
        <f>IF(COUNTIF(A$1:A628, A629) &gt; 0, "", IF(SUMIF(A:A, A629,F:F) &gt; 7.75, SUMIF(A:A, A629,F:F) - 7.75, ""))</f>
        <v/>
      </c>
      <c r="M629" s="1" t="s">
        <v>8119</v>
      </c>
      <c r="N629" s="1" t="s">
        <v>10118</v>
      </c>
      <c r="O629" s="1" t="s">
        <v>4504</v>
      </c>
      <c r="P629" s="1" t="s">
        <v>4505</v>
      </c>
      <c r="Q629" s="1" t="s">
        <v>1760</v>
      </c>
      <c r="R629" s="2" t="str">
        <f t="shared" ca="1" si="115"/>
        <v/>
      </c>
      <c r="S629" s="2" t="str">
        <f>IF(AB629="","",IF(COUNTIFS(AB$1:AB629,AB629,AD$1:AD629,AD629)&gt;1,"",IF(COUNTIFS(AB:AB,AB629,AD:AD,AD629)&gt;=1,"月作業","")))</f>
        <v/>
      </c>
      <c r="T629" s="2" t="str">
        <f t="shared" ca="1" si="116"/>
        <v/>
      </c>
      <c r="U629" s="2" t="str">
        <f>IF(AB629="","",IF(COUNTIFS(AC$1:AC629,AC629,AD$1:AD629,AD629)&gt;1,"",IF(COUNTIFS(AC:AC,AC629,AD:AD,AD629)&gt;=1,"日作業","")))</f>
        <v/>
      </c>
      <c r="V629" s="2" t="str">
        <f t="shared" ca="1" si="117"/>
        <v/>
      </c>
      <c r="W629" s="2" t="str">
        <f>IF(AB629="","",IF(COUNTIF(AB$1:AB629,AB629)&gt;1,"",IF(COUNTIF(AB:AB,AB629)&gt;=1,"月","")))</f>
        <v/>
      </c>
      <c r="X629" s="2" t="str">
        <f t="shared" ca="1" si="118"/>
        <v/>
      </c>
      <c r="Y629" s="2" t="str">
        <f>IF(AC629="","",IF(COUNTIF(AC$1:AC629,AC629)&gt;1,"",IF(COUNTIF(AC:AC,AC629)&gt;=1,"月日","")))</f>
        <v/>
      </c>
      <c r="Z629" s="2" t="str">
        <f t="shared" ca="1" si="119"/>
        <v/>
      </c>
      <c r="AA629" s="2" t="str">
        <f>IF(AD629="","",IF(COUNTIF(AD$1:AD629,AD629)&gt;1,"",IF(COUNTIF(AD:AD,AD629)&gt;=1,"作業","")))</f>
        <v/>
      </c>
      <c r="AB629" s="2" t="str">
        <f t="shared" si="109"/>
        <v/>
      </c>
      <c r="AC629" s="3" t="str">
        <f t="shared" si="110"/>
        <v/>
      </c>
      <c r="AD629" s="2" t="str">
        <f t="shared" si="111"/>
        <v/>
      </c>
      <c r="AE629" s="2" t="str">
        <f t="shared" si="112"/>
        <v/>
      </c>
      <c r="AF629" s="2" t="str">
        <f t="shared" si="113"/>
        <v/>
      </c>
      <c r="AG629" s="2" t="str">
        <f t="shared" si="120"/>
        <v/>
      </c>
      <c r="AH629" s="2" t="str">
        <f t="shared" si="114"/>
        <v/>
      </c>
      <c r="AI629" s="2" t="str">
        <f t="shared" si="114"/>
        <v/>
      </c>
    </row>
    <row r="630" spans="7:35">
      <c r="G630" s="1" t="str">
        <f>IF(COUNTIF(A$1:A629, A630) &gt; 0, "", IF(SUMIF(A:A, A630,F:F) &gt; 7.75, SUMIF(A:A, A630,F:F) - 7.75, ""))</f>
        <v/>
      </c>
      <c r="M630" s="1" t="s">
        <v>8120</v>
      </c>
      <c r="N630" s="1" t="s">
        <v>10119</v>
      </c>
      <c r="O630" s="1" t="s">
        <v>4506</v>
      </c>
      <c r="P630" s="1" t="s">
        <v>4507</v>
      </c>
      <c r="Q630" s="1" t="s">
        <v>1761</v>
      </c>
      <c r="R630" s="2" t="str">
        <f t="shared" ca="1" si="115"/>
        <v/>
      </c>
      <c r="S630" s="2" t="str">
        <f>IF(AB630="","",IF(COUNTIFS(AB$1:AB630,AB630,AD$1:AD630,AD630)&gt;1,"",IF(COUNTIFS(AB:AB,AB630,AD:AD,AD630)&gt;=1,"月作業","")))</f>
        <v/>
      </c>
      <c r="T630" s="2" t="str">
        <f t="shared" ca="1" si="116"/>
        <v/>
      </c>
      <c r="U630" s="2" t="str">
        <f>IF(AB630="","",IF(COUNTIFS(AC$1:AC630,AC630,AD$1:AD630,AD630)&gt;1,"",IF(COUNTIFS(AC:AC,AC630,AD:AD,AD630)&gt;=1,"日作業","")))</f>
        <v/>
      </c>
      <c r="V630" s="2" t="str">
        <f t="shared" ca="1" si="117"/>
        <v/>
      </c>
      <c r="W630" s="2" t="str">
        <f>IF(AB630="","",IF(COUNTIF(AB$1:AB630,AB630)&gt;1,"",IF(COUNTIF(AB:AB,AB630)&gt;=1,"月","")))</f>
        <v/>
      </c>
      <c r="X630" s="2" t="str">
        <f t="shared" ca="1" si="118"/>
        <v/>
      </c>
      <c r="Y630" s="2" t="str">
        <f>IF(AC630="","",IF(COUNTIF(AC$1:AC630,AC630)&gt;1,"",IF(COUNTIF(AC:AC,AC630)&gt;=1,"月日","")))</f>
        <v/>
      </c>
      <c r="Z630" s="2" t="str">
        <f t="shared" ca="1" si="119"/>
        <v/>
      </c>
      <c r="AA630" s="2" t="str">
        <f>IF(AD630="","",IF(COUNTIF(AD$1:AD630,AD630)&gt;1,"",IF(COUNTIF(AD:AD,AD630)&gt;=1,"作業","")))</f>
        <v/>
      </c>
      <c r="AB630" s="2" t="str">
        <f t="shared" si="109"/>
        <v/>
      </c>
      <c r="AC630" s="3" t="str">
        <f t="shared" si="110"/>
        <v/>
      </c>
      <c r="AD630" s="2" t="str">
        <f t="shared" si="111"/>
        <v/>
      </c>
      <c r="AE630" s="2" t="str">
        <f t="shared" si="112"/>
        <v/>
      </c>
      <c r="AF630" s="2" t="str">
        <f t="shared" si="113"/>
        <v/>
      </c>
      <c r="AG630" s="2" t="str">
        <f t="shared" si="120"/>
        <v/>
      </c>
      <c r="AH630" s="2" t="str">
        <f t="shared" si="114"/>
        <v/>
      </c>
      <c r="AI630" s="2" t="str">
        <f t="shared" si="114"/>
        <v/>
      </c>
    </row>
    <row r="631" spans="7:35">
      <c r="G631" s="1" t="str">
        <f>IF(COUNTIF(A$1:A630, A631) &gt; 0, "", IF(SUMIF(A:A, A631,F:F) &gt; 7.75, SUMIF(A:A, A631,F:F) - 7.75, ""))</f>
        <v/>
      </c>
      <c r="M631" s="1" t="s">
        <v>8121</v>
      </c>
      <c r="N631" s="1" t="s">
        <v>10120</v>
      </c>
      <c r="O631" s="1" t="s">
        <v>4508</v>
      </c>
      <c r="P631" s="1" t="s">
        <v>4509</v>
      </c>
      <c r="Q631" s="1" t="s">
        <v>1762</v>
      </c>
      <c r="R631" s="2" t="str">
        <f t="shared" ca="1" si="115"/>
        <v/>
      </c>
      <c r="S631" s="2" t="str">
        <f>IF(AB631="","",IF(COUNTIFS(AB$1:AB631,AB631,AD$1:AD631,AD631)&gt;1,"",IF(COUNTIFS(AB:AB,AB631,AD:AD,AD631)&gt;=1,"月作業","")))</f>
        <v/>
      </c>
      <c r="T631" s="2" t="str">
        <f t="shared" ca="1" si="116"/>
        <v/>
      </c>
      <c r="U631" s="2" t="str">
        <f>IF(AB631="","",IF(COUNTIFS(AC$1:AC631,AC631,AD$1:AD631,AD631)&gt;1,"",IF(COUNTIFS(AC:AC,AC631,AD:AD,AD631)&gt;=1,"日作業","")))</f>
        <v/>
      </c>
      <c r="V631" s="2" t="str">
        <f t="shared" ca="1" si="117"/>
        <v/>
      </c>
      <c r="W631" s="2" t="str">
        <f>IF(AB631="","",IF(COUNTIF(AB$1:AB631,AB631)&gt;1,"",IF(COUNTIF(AB:AB,AB631)&gt;=1,"月","")))</f>
        <v/>
      </c>
      <c r="X631" s="2" t="str">
        <f t="shared" ca="1" si="118"/>
        <v/>
      </c>
      <c r="Y631" s="2" t="str">
        <f>IF(AC631="","",IF(COUNTIF(AC$1:AC631,AC631)&gt;1,"",IF(COUNTIF(AC:AC,AC631)&gt;=1,"月日","")))</f>
        <v/>
      </c>
      <c r="Z631" s="2" t="str">
        <f t="shared" ca="1" si="119"/>
        <v/>
      </c>
      <c r="AA631" s="2" t="str">
        <f>IF(AD631="","",IF(COUNTIF(AD$1:AD631,AD631)&gt;1,"",IF(COUNTIF(AD:AD,AD631)&gt;=1,"作業","")))</f>
        <v/>
      </c>
      <c r="AB631" s="2" t="str">
        <f t="shared" si="109"/>
        <v/>
      </c>
      <c r="AC631" s="3" t="str">
        <f t="shared" si="110"/>
        <v/>
      </c>
      <c r="AD631" s="2" t="str">
        <f t="shared" si="111"/>
        <v/>
      </c>
      <c r="AE631" s="2" t="str">
        <f t="shared" si="112"/>
        <v/>
      </c>
      <c r="AF631" s="2" t="str">
        <f t="shared" si="113"/>
        <v/>
      </c>
      <c r="AG631" s="2" t="str">
        <f t="shared" si="120"/>
        <v/>
      </c>
      <c r="AH631" s="2" t="str">
        <f t="shared" si="114"/>
        <v/>
      </c>
      <c r="AI631" s="2" t="str">
        <f t="shared" si="114"/>
        <v/>
      </c>
    </row>
    <row r="632" spans="7:35">
      <c r="G632" s="1" t="str">
        <f>IF(COUNTIF(A$1:A631, A632) &gt; 0, "", IF(SUMIF(A:A, A632,F:F) &gt; 7.75, SUMIF(A:A, A632,F:F) - 7.75, ""))</f>
        <v/>
      </c>
      <c r="M632" s="1" t="s">
        <v>8122</v>
      </c>
      <c r="N632" s="1" t="s">
        <v>10121</v>
      </c>
      <c r="O632" s="1" t="s">
        <v>4510</v>
      </c>
      <c r="P632" s="1" t="s">
        <v>4511</v>
      </c>
      <c r="Q632" s="1" t="s">
        <v>1763</v>
      </c>
      <c r="R632" s="2" t="str">
        <f t="shared" ca="1" si="115"/>
        <v/>
      </c>
      <c r="S632" s="2" t="str">
        <f>IF(AB632="","",IF(COUNTIFS(AB$1:AB632,AB632,AD$1:AD632,AD632)&gt;1,"",IF(COUNTIFS(AB:AB,AB632,AD:AD,AD632)&gt;=1,"月作業","")))</f>
        <v/>
      </c>
      <c r="T632" s="2" t="str">
        <f t="shared" ca="1" si="116"/>
        <v/>
      </c>
      <c r="U632" s="2" t="str">
        <f>IF(AB632="","",IF(COUNTIFS(AC$1:AC632,AC632,AD$1:AD632,AD632)&gt;1,"",IF(COUNTIFS(AC:AC,AC632,AD:AD,AD632)&gt;=1,"日作業","")))</f>
        <v/>
      </c>
      <c r="V632" s="2" t="str">
        <f t="shared" ca="1" si="117"/>
        <v/>
      </c>
      <c r="W632" s="2" t="str">
        <f>IF(AB632="","",IF(COUNTIF(AB$1:AB632,AB632)&gt;1,"",IF(COUNTIF(AB:AB,AB632)&gt;=1,"月","")))</f>
        <v/>
      </c>
      <c r="X632" s="2" t="str">
        <f t="shared" ca="1" si="118"/>
        <v/>
      </c>
      <c r="Y632" s="2" t="str">
        <f>IF(AC632="","",IF(COUNTIF(AC$1:AC632,AC632)&gt;1,"",IF(COUNTIF(AC:AC,AC632)&gt;=1,"月日","")))</f>
        <v/>
      </c>
      <c r="Z632" s="2" t="str">
        <f t="shared" ca="1" si="119"/>
        <v/>
      </c>
      <c r="AA632" s="2" t="str">
        <f>IF(AD632="","",IF(COUNTIF(AD$1:AD632,AD632)&gt;1,"",IF(COUNTIF(AD:AD,AD632)&gt;=1,"作業","")))</f>
        <v/>
      </c>
      <c r="AB632" s="2" t="str">
        <f t="shared" si="109"/>
        <v/>
      </c>
      <c r="AC632" s="3" t="str">
        <f t="shared" si="110"/>
        <v/>
      </c>
      <c r="AD632" s="2" t="str">
        <f t="shared" si="111"/>
        <v/>
      </c>
      <c r="AE632" s="2" t="str">
        <f t="shared" si="112"/>
        <v/>
      </c>
      <c r="AF632" s="2" t="str">
        <f t="shared" si="113"/>
        <v/>
      </c>
      <c r="AG632" s="2" t="str">
        <f t="shared" si="120"/>
        <v/>
      </c>
      <c r="AH632" s="2" t="str">
        <f t="shared" si="114"/>
        <v/>
      </c>
      <c r="AI632" s="2" t="str">
        <f t="shared" si="114"/>
        <v/>
      </c>
    </row>
    <row r="633" spans="7:35">
      <c r="G633" s="1" t="str">
        <f>IF(COUNTIF(A$1:A632, A633) &gt; 0, "", IF(SUMIF(A:A, A633,F:F) &gt; 7.75, SUMIF(A:A, A633,F:F) - 7.75, ""))</f>
        <v/>
      </c>
      <c r="M633" s="1" t="s">
        <v>8123</v>
      </c>
      <c r="N633" s="1" t="s">
        <v>10122</v>
      </c>
      <c r="O633" s="1" t="s">
        <v>4512</v>
      </c>
      <c r="P633" s="1" t="s">
        <v>4513</v>
      </c>
      <c r="Q633" s="1" t="s">
        <v>1764</v>
      </c>
      <c r="R633" s="2" t="str">
        <f t="shared" ca="1" si="115"/>
        <v/>
      </c>
      <c r="S633" s="2" t="str">
        <f>IF(AB633="","",IF(COUNTIFS(AB$1:AB633,AB633,AD$1:AD633,AD633)&gt;1,"",IF(COUNTIFS(AB:AB,AB633,AD:AD,AD633)&gt;=1,"月作業","")))</f>
        <v/>
      </c>
      <c r="T633" s="2" t="str">
        <f t="shared" ca="1" si="116"/>
        <v/>
      </c>
      <c r="U633" s="2" t="str">
        <f>IF(AB633="","",IF(COUNTIFS(AC$1:AC633,AC633,AD$1:AD633,AD633)&gt;1,"",IF(COUNTIFS(AC:AC,AC633,AD:AD,AD633)&gt;=1,"日作業","")))</f>
        <v/>
      </c>
      <c r="V633" s="2" t="str">
        <f t="shared" ca="1" si="117"/>
        <v/>
      </c>
      <c r="W633" s="2" t="str">
        <f>IF(AB633="","",IF(COUNTIF(AB$1:AB633,AB633)&gt;1,"",IF(COUNTIF(AB:AB,AB633)&gt;=1,"月","")))</f>
        <v/>
      </c>
      <c r="X633" s="2" t="str">
        <f t="shared" ca="1" si="118"/>
        <v/>
      </c>
      <c r="Y633" s="2" t="str">
        <f>IF(AC633="","",IF(COUNTIF(AC$1:AC633,AC633)&gt;1,"",IF(COUNTIF(AC:AC,AC633)&gt;=1,"月日","")))</f>
        <v/>
      </c>
      <c r="Z633" s="2" t="str">
        <f t="shared" ca="1" si="119"/>
        <v/>
      </c>
      <c r="AA633" s="2" t="str">
        <f>IF(AD633="","",IF(COUNTIF(AD$1:AD633,AD633)&gt;1,"",IF(COUNTIF(AD:AD,AD633)&gt;=1,"作業","")))</f>
        <v/>
      </c>
      <c r="AB633" s="2" t="str">
        <f t="shared" si="109"/>
        <v/>
      </c>
      <c r="AC633" s="3" t="str">
        <f t="shared" si="110"/>
        <v/>
      </c>
      <c r="AD633" s="2" t="str">
        <f t="shared" si="111"/>
        <v/>
      </c>
      <c r="AE633" s="2" t="str">
        <f t="shared" si="112"/>
        <v/>
      </c>
      <c r="AF633" s="2" t="str">
        <f t="shared" si="113"/>
        <v/>
      </c>
      <c r="AG633" s="2" t="str">
        <f t="shared" si="120"/>
        <v/>
      </c>
      <c r="AH633" s="2" t="str">
        <f t="shared" si="114"/>
        <v/>
      </c>
      <c r="AI633" s="2" t="str">
        <f t="shared" si="114"/>
        <v/>
      </c>
    </row>
    <row r="634" spans="7:35">
      <c r="G634" s="1" t="str">
        <f>IF(COUNTIF(A$1:A633, A634) &gt; 0, "", IF(SUMIF(A:A, A634,F:F) &gt; 7.75, SUMIF(A:A, A634,F:F) - 7.75, ""))</f>
        <v/>
      </c>
      <c r="M634" s="1" t="s">
        <v>8124</v>
      </c>
      <c r="N634" s="1" t="s">
        <v>10123</v>
      </c>
      <c r="O634" s="1" t="s">
        <v>4514</v>
      </c>
      <c r="P634" s="1" t="s">
        <v>4515</v>
      </c>
      <c r="Q634" s="1" t="s">
        <v>1765</v>
      </c>
      <c r="R634" s="2" t="str">
        <f t="shared" ca="1" si="115"/>
        <v/>
      </c>
      <c r="S634" s="2" t="str">
        <f>IF(AB634="","",IF(COUNTIFS(AB$1:AB634,AB634,AD$1:AD634,AD634)&gt;1,"",IF(COUNTIFS(AB:AB,AB634,AD:AD,AD634)&gt;=1,"月作業","")))</f>
        <v/>
      </c>
      <c r="T634" s="2" t="str">
        <f t="shared" ca="1" si="116"/>
        <v/>
      </c>
      <c r="U634" s="2" t="str">
        <f>IF(AB634="","",IF(COUNTIFS(AC$1:AC634,AC634,AD$1:AD634,AD634)&gt;1,"",IF(COUNTIFS(AC:AC,AC634,AD:AD,AD634)&gt;=1,"日作業","")))</f>
        <v/>
      </c>
      <c r="V634" s="2" t="str">
        <f t="shared" ca="1" si="117"/>
        <v/>
      </c>
      <c r="W634" s="2" t="str">
        <f>IF(AB634="","",IF(COUNTIF(AB$1:AB634,AB634)&gt;1,"",IF(COUNTIF(AB:AB,AB634)&gt;=1,"月","")))</f>
        <v/>
      </c>
      <c r="X634" s="2" t="str">
        <f t="shared" ca="1" si="118"/>
        <v/>
      </c>
      <c r="Y634" s="2" t="str">
        <f>IF(AC634="","",IF(COUNTIF(AC$1:AC634,AC634)&gt;1,"",IF(COUNTIF(AC:AC,AC634)&gt;=1,"月日","")))</f>
        <v/>
      </c>
      <c r="Z634" s="2" t="str">
        <f t="shared" ca="1" si="119"/>
        <v/>
      </c>
      <c r="AA634" s="2" t="str">
        <f>IF(AD634="","",IF(COUNTIF(AD$1:AD634,AD634)&gt;1,"",IF(COUNTIF(AD:AD,AD634)&gt;=1,"作業","")))</f>
        <v/>
      </c>
      <c r="AB634" s="2" t="str">
        <f t="shared" si="109"/>
        <v/>
      </c>
      <c r="AC634" s="3" t="str">
        <f t="shared" si="110"/>
        <v/>
      </c>
      <c r="AD634" s="2" t="str">
        <f t="shared" si="111"/>
        <v/>
      </c>
      <c r="AE634" s="2" t="str">
        <f t="shared" si="112"/>
        <v/>
      </c>
      <c r="AF634" s="2" t="str">
        <f t="shared" si="113"/>
        <v/>
      </c>
      <c r="AG634" s="2" t="str">
        <f t="shared" si="120"/>
        <v/>
      </c>
      <c r="AH634" s="2" t="str">
        <f t="shared" si="114"/>
        <v/>
      </c>
      <c r="AI634" s="2" t="str">
        <f t="shared" si="114"/>
        <v/>
      </c>
    </row>
    <row r="635" spans="7:35">
      <c r="G635" s="1" t="str">
        <f>IF(COUNTIF(A$1:A634, A635) &gt; 0, "", IF(SUMIF(A:A, A635,F:F) &gt; 7.75, SUMIF(A:A, A635,F:F) - 7.75, ""))</f>
        <v/>
      </c>
      <c r="M635" s="1" t="s">
        <v>8125</v>
      </c>
      <c r="N635" s="1" t="s">
        <v>10124</v>
      </c>
      <c r="O635" s="1" t="s">
        <v>4516</v>
      </c>
      <c r="P635" s="1" t="s">
        <v>4517</v>
      </c>
      <c r="Q635" s="1" t="s">
        <v>1766</v>
      </c>
      <c r="R635" s="2" t="str">
        <f t="shared" ca="1" si="115"/>
        <v/>
      </c>
      <c r="S635" s="2" t="str">
        <f>IF(AB635="","",IF(COUNTIFS(AB$1:AB635,AB635,AD$1:AD635,AD635)&gt;1,"",IF(COUNTIFS(AB:AB,AB635,AD:AD,AD635)&gt;=1,"月作業","")))</f>
        <v/>
      </c>
      <c r="T635" s="2" t="str">
        <f t="shared" ca="1" si="116"/>
        <v/>
      </c>
      <c r="U635" s="2" t="str">
        <f>IF(AB635="","",IF(COUNTIFS(AC$1:AC635,AC635,AD$1:AD635,AD635)&gt;1,"",IF(COUNTIFS(AC:AC,AC635,AD:AD,AD635)&gt;=1,"日作業","")))</f>
        <v/>
      </c>
      <c r="V635" s="2" t="str">
        <f t="shared" ca="1" si="117"/>
        <v/>
      </c>
      <c r="W635" s="2" t="str">
        <f>IF(AB635="","",IF(COUNTIF(AB$1:AB635,AB635)&gt;1,"",IF(COUNTIF(AB:AB,AB635)&gt;=1,"月","")))</f>
        <v/>
      </c>
      <c r="X635" s="2" t="str">
        <f t="shared" ca="1" si="118"/>
        <v/>
      </c>
      <c r="Y635" s="2" t="str">
        <f>IF(AC635="","",IF(COUNTIF(AC$1:AC635,AC635)&gt;1,"",IF(COUNTIF(AC:AC,AC635)&gt;=1,"月日","")))</f>
        <v/>
      </c>
      <c r="Z635" s="2" t="str">
        <f t="shared" ca="1" si="119"/>
        <v/>
      </c>
      <c r="AA635" s="2" t="str">
        <f>IF(AD635="","",IF(COUNTIF(AD$1:AD635,AD635)&gt;1,"",IF(COUNTIF(AD:AD,AD635)&gt;=1,"作業","")))</f>
        <v/>
      </c>
      <c r="AB635" s="2" t="str">
        <f t="shared" si="109"/>
        <v/>
      </c>
      <c r="AC635" s="3" t="str">
        <f t="shared" si="110"/>
        <v/>
      </c>
      <c r="AD635" s="2" t="str">
        <f t="shared" si="111"/>
        <v/>
      </c>
      <c r="AE635" s="2" t="str">
        <f t="shared" si="112"/>
        <v/>
      </c>
      <c r="AF635" s="2" t="str">
        <f t="shared" si="113"/>
        <v/>
      </c>
      <c r="AG635" s="2" t="str">
        <f t="shared" si="120"/>
        <v/>
      </c>
      <c r="AH635" s="2" t="str">
        <f t="shared" si="114"/>
        <v/>
      </c>
      <c r="AI635" s="2" t="str">
        <f t="shared" si="114"/>
        <v/>
      </c>
    </row>
    <row r="636" spans="7:35">
      <c r="G636" s="1" t="str">
        <f>IF(COUNTIF(A$1:A635, A636) &gt; 0, "", IF(SUMIF(A:A, A636,F:F) &gt; 7.75, SUMIF(A:A, A636,F:F) - 7.75, ""))</f>
        <v/>
      </c>
      <c r="M636" s="1" t="s">
        <v>8126</v>
      </c>
      <c r="N636" s="1" t="s">
        <v>10125</v>
      </c>
      <c r="O636" s="1" t="s">
        <v>4518</v>
      </c>
      <c r="P636" s="1" t="s">
        <v>4519</v>
      </c>
      <c r="Q636" s="1" t="s">
        <v>1767</v>
      </c>
      <c r="R636" s="2" t="str">
        <f t="shared" ca="1" si="115"/>
        <v/>
      </c>
      <c r="S636" s="2" t="str">
        <f>IF(AB636="","",IF(COUNTIFS(AB$1:AB636,AB636,AD$1:AD636,AD636)&gt;1,"",IF(COUNTIFS(AB:AB,AB636,AD:AD,AD636)&gt;=1,"月作業","")))</f>
        <v/>
      </c>
      <c r="T636" s="2" t="str">
        <f t="shared" ca="1" si="116"/>
        <v/>
      </c>
      <c r="U636" s="2" t="str">
        <f>IF(AB636="","",IF(COUNTIFS(AC$1:AC636,AC636,AD$1:AD636,AD636)&gt;1,"",IF(COUNTIFS(AC:AC,AC636,AD:AD,AD636)&gt;=1,"日作業","")))</f>
        <v/>
      </c>
      <c r="V636" s="2" t="str">
        <f t="shared" ca="1" si="117"/>
        <v/>
      </c>
      <c r="W636" s="2" t="str">
        <f>IF(AB636="","",IF(COUNTIF(AB$1:AB636,AB636)&gt;1,"",IF(COUNTIF(AB:AB,AB636)&gt;=1,"月","")))</f>
        <v/>
      </c>
      <c r="X636" s="2" t="str">
        <f t="shared" ca="1" si="118"/>
        <v/>
      </c>
      <c r="Y636" s="2" t="str">
        <f>IF(AC636="","",IF(COUNTIF(AC$1:AC636,AC636)&gt;1,"",IF(COUNTIF(AC:AC,AC636)&gt;=1,"月日","")))</f>
        <v/>
      </c>
      <c r="Z636" s="2" t="str">
        <f t="shared" ca="1" si="119"/>
        <v/>
      </c>
      <c r="AA636" s="2" t="str">
        <f>IF(AD636="","",IF(COUNTIF(AD$1:AD636,AD636)&gt;1,"",IF(COUNTIF(AD:AD,AD636)&gt;=1,"作業","")))</f>
        <v/>
      </c>
      <c r="AB636" s="2" t="str">
        <f t="shared" si="109"/>
        <v/>
      </c>
      <c r="AC636" s="3" t="str">
        <f t="shared" si="110"/>
        <v/>
      </c>
      <c r="AD636" s="2" t="str">
        <f t="shared" si="111"/>
        <v/>
      </c>
      <c r="AE636" s="2" t="str">
        <f t="shared" si="112"/>
        <v/>
      </c>
      <c r="AF636" s="2" t="str">
        <f t="shared" si="113"/>
        <v/>
      </c>
      <c r="AG636" s="2" t="str">
        <f t="shared" si="120"/>
        <v/>
      </c>
      <c r="AH636" s="2" t="str">
        <f t="shared" si="114"/>
        <v/>
      </c>
      <c r="AI636" s="2" t="str">
        <f t="shared" si="114"/>
        <v/>
      </c>
    </row>
    <row r="637" spans="7:35">
      <c r="G637" s="1" t="str">
        <f>IF(COUNTIF(A$1:A636, A637) &gt; 0, "", IF(SUMIF(A:A, A637,F:F) &gt; 7.75, SUMIF(A:A, A637,F:F) - 7.75, ""))</f>
        <v/>
      </c>
      <c r="M637" s="1" t="s">
        <v>8127</v>
      </c>
      <c r="N637" s="1" t="s">
        <v>10126</v>
      </c>
      <c r="O637" s="1" t="s">
        <v>4520</v>
      </c>
      <c r="P637" s="1" t="s">
        <v>4521</v>
      </c>
      <c r="Q637" s="1" t="s">
        <v>1768</v>
      </c>
      <c r="R637" s="2" t="str">
        <f t="shared" ca="1" si="115"/>
        <v/>
      </c>
      <c r="S637" s="2" t="str">
        <f>IF(AB637="","",IF(COUNTIFS(AB$1:AB637,AB637,AD$1:AD637,AD637)&gt;1,"",IF(COUNTIFS(AB:AB,AB637,AD:AD,AD637)&gt;=1,"月作業","")))</f>
        <v/>
      </c>
      <c r="T637" s="2" t="str">
        <f t="shared" ca="1" si="116"/>
        <v/>
      </c>
      <c r="U637" s="2" t="str">
        <f>IF(AB637="","",IF(COUNTIFS(AC$1:AC637,AC637,AD$1:AD637,AD637)&gt;1,"",IF(COUNTIFS(AC:AC,AC637,AD:AD,AD637)&gt;=1,"日作業","")))</f>
        <v/>
      </c>
      <c r="V637" s="2" t="str">
        <f t="shared" ca="1" si="117"/>
        <v/>
      </c>
      <c r="W637" s="2" t="str">
        <f>IF(AB637="","",IF(COUNTIF(AB$1:AB637,AB637)&gt;1,"",IF(COUNTIF(AB:AB,AB637)&gt;=1,"月","")))</f>
        <v/>
      </c>
      <c r="X637" s="2" t="str">
        <f t="shared" ca="1" si="118"/>
        <v/>
      </c>
      <c r="Y637" s="2" t="str">
        <f>IF(AC637="","",IF(COUNTIF(AC$1:AC637,AC637)&gt;1,"",IF(COUNTIF(AC:AC,AC637)&gt;=1,"月日","")))</f>
        <v/>
      </c>
      <c r="Z637" s="2" t="str">
        <f t="shared" ca="1" si="119"/>
        <v/>
      </c>
      <c r="AA637" s="2" t="str">
        <f>IF(AD637="","",IF(COUNTIF(AD$1:AD637,AD637)&gt;1,"",IF(COUNTIF(AD:AD,AD637)&gt;=1,"作業","")))</f>
        <v/>
      </c>
      <c r="AB637" s="2" t="str">
        <f t="shared" si="109"/>
        <v/>
      </c>
      <c r="AC637" s="3" t="str">
        <f t="shared" si="110"/>
        <v/>
      </c>
      <c r="AD637" s="2" t="str">
        <f t="shared" si="111"/>
        <v/>
      </c>
      <c r="AE637" s="2" t="str">
        <f t="shared" si="112"/>
        <v/>
      </c>
      <c r="AF637" s="2" t="str">
        <f t="shared" si="113"/>
        <v/>
      </c>
      <c r="AG637" s="2" t="str">
        <f t="shared" si="120"/>
        <v/>
      </c>
      <c r="AH637" s="2" t="str">
        <f t="shared" si="114"/>
        <v/>
      </c>
      <c r="AI637" s="2" t="str">
        <f t="shared" si="114"/>
        <v/>
      </c>
    </row>
    <row r="638" spans="7:35">
      <c r="G638" s="1" t="str">
        <f>IF(COUNTIF(A$1:A637, A638) &gt; 0, "", IF(SUMIF(A:A, A638,F:F) &gt; 7.75, SUMIF(A:A, A638,F:F) - 7.75, ""))</f>
        <v/>
      </c>
      <c r="M638" s="1" t="s">
        <v>8128</v>
      </c>
      <c r="N638" s="1" t="s">
        <v>10127</v>
      </c>
      <c r="O638" s="1" t="s">
        <v>4522</v>
      </c>
      <c r="P638" s="1" t="s">
        <v>4523</v>
      </c>
      <c r="Q638" s="1" t="s">
        <v>1769</v>
      </c>
      <c r="R638" s="2" t="str">
        <f t="shared" ca="1" si="115"/>
        <v/>
      </c>
      <c r="S638" s="2" t="str">
        <f>IF(AB638="","",IF(COUNTIFS(AB$1:AB638,AB638,AD$1:AD638,AD638)&gt;1,"",IF(COUNTIFS(AB:AB,AB638,AD:AD,AD638)&gt;=1,"月作業","")))</f>
        <v/>
      </c>
      <c r="T638" s="2" t="str">
        <f t="shared" ca="1" si="116"/>
        <v/>
      </c>
      <c r="U638" s="2" t="str">
        <f>IF(AB638="","",IF(COUNTIFS(AC$1:AC638,AC638,AD$1:AD638,AD638)&gt;1,"",IF(COUNTIFS(AC:AC,AC638,AD:AD,AD638)&gt;=1,"日作業","")))</f>
        <v/>
      </c>
      <c r="V638" s="2" t="str">
        <f t="shared" ca="1" si="117"/>
        <v/>
      </c>
      <c r="W638" s="2" t="str">
        <f>IF(AB638="","",IF(COUNTIF(AB$1:AB638,AB638)&gt;1,"",IF(COUNTIF(AB:AB,AB638)&gt;=1,"月","")))</f>
        <v/>
      </c>
      <c r="X638" s="2" t="str">
        <f t="shared" ca="1" si="118"/>
        <v/>
      </c>
      <c r="Y638" s="2" t="str">
        <f>IF(AC638="","",IF(COUNTIF(AC$1:AC638,AC638)&gt;1,"",IF(COUNTIF(AC:AC,AC638)&gt;=1,"月日","")))</f>
        <v/>
      </c>
      <c r="Z638" s="2" t="str">
        <f t="shared" ca="1" si="119"/>
        <v/>
      </c>
      <c r="AA638" s="2" t="str">
        <f>IF(AD638="","",IF(COUNTIF(AD$1:AD638,AD638)&gt;1,"",IF(COUNTIF(AD:AD,AD638)&gt;=1,"作業","")))</f>
        <v/>
      </c>
      <c r="AB638" s="2" t="str">
        <f t="shared" si="109"/>
        <v/>
      </c>
      <c r="AC638" s="3" t="str">
        <f t="shared" si="110"/>
        <v/>
      </c>
      <c r="AD638" s="2" t="str">
        <f t="shared" si="111"/>
        <v/>
      </c>
      <c r="AE638" s="2" t="str">
        <f t="shared" si="112"/>
        <v/>
      </c>
      <c r="AF638" s="2" t="str">
        <f t="shared" si="113"/>
        <v/>
      </c>
      <c r="AG638" s="2" t="str">
        <f t="shared" si="120"/>
        <v/>
      </c>
      <c r="AH638" s="2" t="str">
        <f t="shared" si="114"/>
        <v/>
      </c>
      <c r="AI638" s="2" t="str">
        <f t="shared" si="114"/>
        <v/>
      </c>
    </row>
    <row r="639" spans="7:35">
      <c r="G639" s="1" t="str">
        <f>IF(COUNTIF(A$1:A638, A639) &gt; 0, "", IF(SUMIF(A:A, A639,F:F) &gt; 7.75, SUMIF(A:A, A639,F:F) - 7.75, ""))</f>
        <v/>
      </c>
      <c r="M639" s="1" t="s">
        <v>8129</v>
      </c>
      <c r="N639" s="1" t="s">
        <v>10128</v>
      </c>
      <c r="O639" s="1" t="s">
        <v>4524</v>
      </c>
      <c r="P639" s="1" t="s">
        <v>4525</v>
      </c>
      <c r="Q639" s="1" t="s">
        <v>1770</v>
      </c>
      <c r="R639" s="2" t="str">
        <f t="shared" ca="1" si="115"/>
        <v/>
      </c>
      <c r="S639" s="2" t="str">
        <f>IF(AB639="","",IF(COUNTIFS(AB$1:AB639,AB639,AD$1:AD639,AD639)&gt;1,"",IF(COUNTIFS(AB:AB,AB639,AD:AD,AD639)&gt;=1,"月作業","")))</f>
        <v/>
      </c>
      <c r="T639" s="2" t="str">
        <f t="shared" ca="1" si="116"/>
        <v/>
      </c>
      <c r="U639" s="2" t="str">
        <f>IF(AB639="","",IF(COUNTIFS(AC$1:AC639,AC639,AD$1:AD639,AD639)&gt;1,"",IF(COUNTIFS(AC:AC,AC639,AD:AD,AD639)&gt;=1,"日作業","")))</f>
        <v/>
      </c>
      <c r="V639" s="2" t="str">
        <f t="shared" ca="1" si="117"/>
        <v/>
      </c>
      <c r="W639" s="2" t="str">
        <f>IF(AB639="","",IF(COUNTIF(AB$1:AB639,AB639)&gt;1,"",IF(COUNTIF(AB:AB,AB639)&gt;=1,"月","")))</f>
        <v/>
      </c>
      <c r="X639" s="2" t="str">
        <f t="shared" ca="1" si="118"/>
        <v/>
      </c>
      <c r="Y639" s="2" t="str">
        <f>IF(AC639="","",IF(COUNTIF(AC$1:AC639,AC639)&gt;1,"",IF(COUNTIF(AC:AC,AC639)&gt;=1,"月日","")))</f>
        <v/>
      </c>
      <c r="Z639" s="2" t="str">
        <f t="shared" ca="1" si="119"/>
        <v/>
      </c>
      <c r="AA639" s="2" t="str">
        <f>IF(AD639="","",IF(COUNTIF(AD$1:AD639,AD639)&gt;1,"",IF(COUNTIF(AD:AD,AD639)&gt;=1,"作業","")))</f>
        <v/>
      </c>
      <c r="AB639" s="2" t="str">
        <f t="shared" si="109"/>
        <v/>
      </c>
      <c r="AC639" s="3" t="str">
        <f t="shared" si="110"/>
        <v/>
      </c>
      <c r="AD639" s="2" t="str">
        <f t="shared" si="111"/>
        <v/>
      </c>
      <c r="AE639" s="2" t="str">
        <f t="shared" si="112"/>
        <v/>
      </c>
      <c r="AF639" s="2" t="str">
        <f t="shared" si="113"/>
        <v/>
      </c>
      <c r="AG639" s="2" t="str">
        <f t="shared" si="120"/>
        <v/>
      </c>
      <c r="AH639" s="2" t="str">
        <f t="shared" si="114"/>
        <v/>
      </c>
      <c r="AI639" s="2" t="str">
        <f t="shared" si="114"/>
        <v/>
      </c>
    </row>
    <row r="640" spans="7:35">
      <c r="G640" s="1" t="str">
        <f>IF(COUNTIF(A$1:A639, A640) &gt; 0, "", IF(SUMIF(A:A, A640,F:F) &gt; 7.75, SUMIF(A:A, A640,F:F) - 7.75, ""))</f>
        <v/>
      </c>
      <c r="M640" s="1" t="s">
        <v>8130</v>
      </c>
      <c r="N640" s="1" t="s">
        <v>10129</v>
      </c>
      <c r="O640" s="1" t="s">
        <v>4526</v>
      </c>
      <c r="P640" s="1" t="s">
        <v>4527</v>
      </c>
      <c r="Q640" s="1" t="s">
        <v>1771</v>
      </c>
      <c r="R640" s="2" t="str">
        <f t="shared" ca="1" si="115"/>
        <v/>
      </c>
      <c r="S640" s="2" t="str">
        <f>IF(AB640="","",IF(COUNTIFS(AB$1:AB640,AB640,AD$1:AD640,AD640)&gt;1,"",IF(COUNTIFS(AB:AB,AB640,AD:AD,AD640)&gt;=1,"月作業","")))</f>
        <v/>
      </c>
      <c r="T640" s="2" t="str">
        <f t="shared" ca="1" si="116"/>
        <v/>
      </c>
      <c r="U640" s="2" t="str">
        <f>IF(AB640="","",IF(COUNTIFS(AC$1:AC640,AC640,AD$1:AD640,AD640)&gt;1,"",IF(COUNTIFS(AC:AC,AC640,AD:AD,AD640)&gt;=1,"日作業","")))</f>
        <v/>
      </c>
      <c r="V640" s="2" t="str">
        <f t="shared" ca="1" si="117"/>
        <v/>
      </c>
      <c r="W640" s="2" t="str">
        <f>IF(AB640="","",IF(COUNTIF(AB$1:AB640,AB640)&gt;1,"",IF(COUNTIF(AB:AB,AB640)&gt;=1,"月","")))</f>
        <v/>
      </c>
      <c r="X640" s="2" t="str">
        <f t="shared" ca="1" si="118"/>
        <v/>
      </c>
      <c r="Y640" s="2" t="str">
        <f>IF(AC640="","",IF(COUNTIF(AC$1:AC640,AC640)&gt;1,"",IF(COUNTIF(AC:AC,AC640)&gt;=1,"月日","")))</f>
        <v/>
      </c>
      <c r="Z640" s="2" t="str">
        <f t="shared" ca="1" si="119"/>
        <v/>
      </c>
      <c r="AA640" s="2" t="str">
        <f>IF(AD640="","",IF(COUNTIF(AD$1:AD640,AD640)&gt;1,"",IF(COUNTIF(AD:AD,AD640)&gt;=1,"作業","")))</f>
        <v/>
      </c>
      <c r="AB640" s="2" t="str">
        <f t="shared" si="109"/>
        <v/>
      </c>
      <c r="AC640" s="3" t="str">
        <f t="shared" si="110"/>
        <v/>
      </c>
      <c r="AD640" s="2" t="str">
        <f t="shared" si="111"/>
        <v/>
      </c>
      <c r="AE640" s="2" t="str">
        <f t="shared" si="112"/>
        <v/>
      </c>
      <c r="AF640" s="2" t="str">
        <f t="shared" si="113"/>
        <v/>
      </c>
      <c r="AG640" s="2" t="str">
        <f t="shared" si="120"/>
        <v/>
      </c>
      <c r="AH640" s="2" t="str">
        <f t="shared" si="114"/>
        <v/>
      </c>
      <c r="AI640" s="2" t="str">
        <f t="shared" si="114"/>
        <v/>
      </c>
    </row>
    <row r="641" spans="7:35">
      <c r="G641" s="1" t="str">
        <f>IF(COUNTIF(A$1:A640, A641) &gt; 0, "", IF(SUMIF(A:A, A641,F:F) &gt; 7.75, SUMIF(A:A, A641,F:F) - 7.75, ""))</f>
        <v/>
      </c>
      <c r="M641" s="1" t="s">
        <v>8131</v>
      </c>
      <c r="N641" s="1" t="s">
        <v>10130</v>
      </c>
      <c r="O641" s="1" t="s">
        <v>4528</v>
      </c>
      <c r="P641" s="1" t="s">
        <v>4529</v>
      </c>
      <c r="Q641" s="1" t="s">
        <v>1772</v>
      </c>
      <c r="R641" s="2" t="str">
        <f t="shared" ca="1" si="115"/>
        <v/>
      </c>
      <c r="S641" s="2" t="str">
        <f>IF(AB641="","",IF(COUNTIFS(AB$1:AB641,AB641,AD$1:AD641,AD641)&gt;1,"",IF(COUNTIFS(AB:AB,AB641,AD:AD,AD641)&gt;=1,"月作業","")))</f>
        <v/>
      </c>
      <c r="T641" s="2" t="str">
        <f t="shared" ca="1" si="116"/>
        <v/>
      </c>
      <c r="U641" s="2" t="str">
        <f>IF(AB641="","",IF(COUNTIFS(AC$1:AC641,AC641,AD$1:AD641,AD641)&gt;1,"",IF(COUNTIFS(AC:AC,AC641,AD:AD,AD641)&gt;=1,"日作業","")))</f>
        <v/>
      </c>
      <c r="V641" s="2" t="str">
        <f t="shared" ca="1" si="117"/>
        <v/>
      </c>
      <c r="W641" s="2" t="str">
        <f>IF(AB641="","",IF(COUNTIF(AB$1:AB641,AB641)&gt;1,"",IF(COUNTIF(AB:AB,AB641)&gt;=1,"月","")))</f>
        <v/>
      </c>
      <c r="X641" s="2" t="str">
        <f t="shared" ca="1" si="118"/>
        <v/>
      </c>
      <c r="Y641" s="2" t="str">
        <f>IF(AC641="","",IF(COUNTIF(AC$1:AC641,AC641)&gt;1,"",IF(COUNTIF(AC:AC,AC641)&gt;=1,"月日","")))</f>
        <v/>
      </c>
      <c r="Z641" s="2" t="str">
        <f t="shared" ca="1" si="119"/>
        <v/>
      </c>
      <c r="AA641" s="2" t="str">
        <f>IF(AD641="","",IF(COUNTIF(AD$1:AD641,AD641)&gt;1,"",IF(COUNTIF(AD:AD,AD641)&gt;=1,"作業","")))</f>
        <v/>
      </c>
      <c r="AB641" s="2" t="str">
        <f t="shared" si="109"/>
        <v/>
      </c>
      <c r="AC641" s="3" t="str">
        <f t="shared" si="110"/>
        <v/>
      </c>
      <c r="AD641" s="2" t="str">
        <f t="shared" si="111"/>
        <v/>
      </c>
      <c r="AE641" s="2" t="str">
        <f t="shared" si="112"/>
        <v/>
      </c>
      <c r="AF641" s="2" t="str">
        <f t="shared" si="113"/>
        <v/>
      </c>
      <c r="AG641" s="2" t="str">
        <f t="shared" si="120"/>
        <v/>
      </c>
      <c r="AH641" s="2" t="str">
        <f t="shared" si="114"/>
        <v/>
      </c>
      <c r="AI641" s="2" t="str">
        <f t="shared" si="114"/>
        <v/>
      </c>
    </row>
    <row r="642" spans="7:35">
      <c r="G642" s="1" t="str">
        <f>IF(COUNTIF(A$1:A641, A642) &gt; 0, "", IF(SUMIF(A:A, A642,F:F) &gt; 7.75, SUMIF(A:A, A642,F:F) - 7.75, ""))</f>
        <v/>
      </c>
      <c r="M642" s="1" t="s">
        <v>8132</v>
      </c>
      <c r="N642" s="1" t="s">
        <v>10131</v>
      </c>
      <c r="O642" s="1" t="s">
        <v>4530</v>
      </c>
      <c r="P642" s="1" t="s">
        <v>4531</v>
      </c>
      <c r="Q642" s="1" t="s">
        <v>1773</v>
      </c>
      <c r="R642" s="2" t="str">
        <f t="shared" ca="1" si="115"/>
        <v/>
      </c>
      <c r="S642" s="2" t="str">
        <f>IF(AB642="","",IF(COUNTIFS(AB$1:AB642,AB642,AD$1:AD642,AD642)&gt;1,"",IF(COUNTIFS(AB:AB,AB642,AD:AD,AD642)&gt;=1,"月作業","")))</f>
        <v/>
      </c>
      <c r="T642" s="2" t="str">
        <f t="shared" ca="1" si="116"/>
        <v/>
      </c>
      <c r="U642" s="2" t="str">
        <f>IF(AB642="","",IF(COUNTIFS(AC$1:AC642,AC642,AD$1:AD642,AD642)&gt;1,"",IF(COUNTIFS(AC:AC,AC642,AD:AD,AD642)&gt;=1,"日作業","")))</f>
        <v/>
      </c>
      <c r="V642" s="2" t="str">
        <f t="shared" ca="1" si="117"/>
        <v/>
      </c>
      <c r="W642" s="2" t="str">
        <f>IF(AB642="","",IF(COUNTIF(AB$1:AB642,AB642)&gt;1,"",IF(COUNTIF(AB:AB,AB642)&gt;=1,"月","")))</f>
        <v/>
      </c>
      <c r="X642" s="2" t="str">
        <f t="shared" ca="1" si="118"/>
        <v/>
      </c>
      <c r="Y642" s="2" t="str">
        <f>IF(AC642="","",IF(COUNTIF(AC$1:AC642,AC642)&gt;1,"",IF(COUNTIF(AC:AC,AC642)&gt;=1,"月日","")))</f>
        <v/>
      </c>
      <c r="Z642" s="2" t="str">
        <f t="shared" ca="1" si="119"/>
        <v/>
      </c>
      <c r="AA642" s="2" t="str">
        <f>IF(AD642="","",IF(COUNTIF(AD$1:AD642,AD642)&gt;1,"",IF(COUNTIF(AD:AD,AD642)&gt;=1,"作業","")))</f>
        <v/>
      </c>
      <c r="AB642" s="2" t="str">
        <f t="shared" ref="AB642:AB705" si="121">IF(A642=0,"",MONTH(A642))</f>
        <v/>
      </c>
      <c r="AC642" s="3" t="str">
        <f t="shared" ref="AC642:AC705" si="122">IF(A642=0,"",A642)</f>
        <v/>
      </c>
      <c r="AD642" s="2" t="str">
        <f t="shared" ref="AD642:AD705" si="123">IF(B642&amp;C642&amp;D642=0,"",B642&amp;C642&amp;D642)</f>
        <v/>
      </c>
      <c r="AE642" s="2" t="str">
        <f t="shared" ref="AE642:AE705" si="124">IF(C642&amp;D642=0,"",C642&amp;D642)</f>
        <v/>
      </c>
      <c r="AF642" s="2" t="str">
        <f t="shared" ref="AF642:AF705" si="125">IF(B642=0,"",B642)</f>
        <v/>
      </c>
      <c r="AG642" s="2" t="str">
        <f t="shared" si="120"/>
        <v/>
      </c>
      <c r="AH642" s="2" t="str">
        <f t="shared" ref="AH642:AI705" si="126">IF(C642=0,"",C642)</f>
        <v/>
      </c>
      <c r="AI642" s="2" t="str">
        <f t="shared" si="126"/>
        <v/>
      </c>
    </row>
    <row r="643" spans="7:35">
      <c r="G643" s="1" t="str">
        <f>IF(COUNTIF(A$1:A642, A643) &gt; 0, "", IF(SUMIF(A:A, A643,F:F) &gt; 7.75, SUMIF(A:A, A643,F:F) - 7.75, ""))</f>
        <v/>
      </c>
      <c r="M643" s="1" t="s">
        <v>8133</v>
      </c>
      <c r="N643" s="1" t="s">
        <v>10132</v>
      </c>
      <c r="O643" s="1" t="s">
        <v>4532</v>
      </c>
      <c r="P643" s="1" t="s">
        <v>4533</v>
      </c>
      <c r="Q643" s="1" t="s">
        <v>1774</v>
      </c>
      <c r="R643" s="2" t="str">
        <f t="shared" ref="R643:R706" ca="1" si="127">IF(S643="","",IF(COUNTIF(INDIRECT("S$1:S"&amp;ROW()),"月作業")&gt;=1,"月作業"&amp;COUNTIF(INDIRECT("S$1:S"&amp;ROW()),"月作業"),""))</f>
        <v/>
      </c>
      <c r="S643" s="2" t="str">
        <f>IF(AB643="","",IF(COUNTIFS(AB$1:AB643,AB643,AD$1:AD643,AD643)&gt;1,"",IF(COUNTIFS(AB:AB,AB643,AD:AD,AD643)&gt;=1,"月作業","")))</f>
        <v/>
      </c>
      <c r="T643" s="2" t="str">
        <f t="shared" ref="T643:T706" ca="1" si="128">IF(U643="","",IF(COUNTIF(INDIRECT("U$1:U"&amp;ROW()),"日作業")&gt;=1,"日作業"&amp;COUNTIF(INDIRECT("U$1:U"&amp;ROW()),"日作業"),""))</f>
        <v/>
      </c>
      <c r="U643" s="2" t="str">
        <f>IF(AB643="","",IF(COUNTIFS(AC$1:AC643,AC643,AD$1:AD643,AD643)&gt;1,"",IF(COUNTIFS(AC:AC,AC643,AD:AD,AD643)&gt;=1,"日作業","")))</f>
        <v/>
      </c>
      <c r="V643" s="2" t="str">
        <f t="shared" ref="V643:V706" ca="1" si="129">IF(W643="","",IF(COUNTIF(INDIRECT("W$1:W"&amp;ROW()),"月")&gt;=1,"月"&amp;COUNTIF(INDIRECT("W$1:W"&amp;ROW()),"月"),""))</f>
        <v/>
      </c>
      <c r="W643" s="2" t="str">
        <f>IF(AB643="","",IF(COUNTIF(AB$1:AB643,AB643)&gt;1,"",IF(COUNTIF(AB:AB,AB643)&gt;=1,"月","")))</f>
        <v/>
      </c>
      <c r="X643" s="2" t="str">
        <f t="shared" ref="X643:X706" ca="1" si="130">IF(Y643="","",IF(COUNTIF(INDIRECT("Y$1:Y"&amp;ROW()),"月日")&gt;=1,"月日"&amp;COUNTIF(INDIRECT("Y$1:Y"&amp;ROW()),"月日"),""))</f>
        <v/>
      </c>
      <c r="Y643" s="2" t="str">
        <f>IF(AC643="","",IF(COUNTIF(AC$1:AC643,AC643)&gt;1,"",IF(COUNTIF(AC:AC,AC643)&gt;=1,"月日","")))</f>
        <v/>
      </c>
      <c r="Z643" s="2" t="str">
        <f t="shared" ref="Z643:Z706" ca="1" si="131">IF(AA643="","",IF(COUNTIF(INDIRECT("AA$1:AA"&amp;ROW()),"作業")&gt;=1,"作業"&amp;COUNTIF(INDIRECT("AA$1:AA"&amp;ROW()),"作業"),""))</f>
        <v/>
      </c>
      <c r="AA643" s="2" t="str">
        <f>IF(AD643="","",IF(COUNTIF(AD$1:AD643,AD643)&gt;1,"",IF(COUNTIF(AD:AD,AD643)&gt;=1,"作業","")))</f>
        <v/>
      </c>
      <c r="AB643" s="2" t="str">
        <f t="shared" si="121"/>
        <v/>
      </c>
      <c r="AC643" s="3" t="str">
        <f t="shared" si="122"/>
        <v/>
      </c>
      <c r="AD643" s="2" t="str">
        <f t="shared" si="123"/>
        <v/>
      </c>
      <c r="AE643" s="2" t="str">
        <f t="shared" si="124"/>
        <v/>
      </c>
      <c r="AF643" s="2" t="str">
        <f t="shared" si="125"/>
        <v/>
      </c>
      <c r="AG643" s="2" t="str">
        <f t="shared" ref="AG643:AG706" si="132">IF(E643=0,"",E643)</f>
        <v/>
      </c>
      <c r="AH643" s="2" t="str">
        <f t="shared" si="126"/>
        <v/>
      </c>
      <c r="AI643" s="2" t="str">
        <f t="shared" si="126"/>
        <v/>
      </c>
    </row>
    <row r="644" spans="7:35">
      <c r="G644" s="1" t="str">
        <f>IF(COUNTIF(A$1:A643, A644) &gt; 0, "", IF(SUMIF(A:A, A644,F:F) &gt; 7.75, SUMIF(A:A, A644,F:F) - 7.75, ""))</f>
        <v/>
      </c>
      <c r="M644" s="1" t="s">
        <v>8134</v>
      </c>
      <c r="N644" s="1" t="s">
        <v>10133</v>
      </c>
      <c r="O644" s="1" t="s">
        <v>4534</v>
      </c>
      <c r="P644" s="1" t="s">
        <v>4535</v>
      </c>
      <c r="Q644" s="1" t="s">
        <v>1775</v>
      </c>
      <c r="R644" s="2" t="str">
        <f t="shared" ca="1" si="127"/>
        <v/>
      </c>
      <c r="S644" s="2" t="str">
        <f>IF(AB644="","",IF(COUNTIFS(AB$1:AB644,AB644,AD$1:AD644,AD644)&gt;1,"",IF(COUNTIFS(AB:AB,AB644,AD:AD,AD644)&gt;=1,"月作業","")))</f>
        <v/>
      </c>
      <c r="T644" s="2" t="str">
        <f t="shared" ca="1" si="128"/>
        <v/>
      </c>
      <c r="U644" s="2" t="str">
        <f>IF(AB644="","",IF(COUNTIFS(AC$1:AC644,AC644,AD$1:AD644,AD644)&gt;1,"",IF(COUNTIFS(AC:AC,AC644,AD:AD,AD644)&gt;=1,"日作業","")))</f>
        <v/>
      </c>
      <c r="V644" s="2" t="str">
        <f t="shared" ca="1" si="129"/>
        <v/>
      </c>
      <c r="W644" s="2" t="str">
        <f>IF(AB644="","",IF(COUNTIF(AB$1:AB644,AB644)&gt;1,"",IF(COUNTIF(AB:AB,AB644)&gt;=1,"月","")))</f>
        <v/>
      </c>
      <c r="X644" s="2" t="str">
        <f t="shared" ca="1" si="130"/>
        <v/>
      </c>
      <c r="Y644" s="2" t="str">
        <f>IF(AC644="","",IF(COUNTIF(AC$1:AC644,AC644)&gt;1,"",IF(COUNTIF(AC:AC,AC644)&gt;=1,"月日","")))</f>
        <v/>
      </c>
      <c r="Z644" s="2" t="str">
        <f t="shared" ca="1" si="131"/>
        <v/>
      </c>
      <c r="AA644" s="2" t="str">
        <f>IF(AD644="","",IF(COUNTIF(AD$1:AD644,AD644)&gt;1,"",IF(COUNTIF(AD:AD,AD644)&gt;=1,"作業","")))</f>
        <v/>
      </c>
      <c r="AB644" s="2" t="str">
        <f t="shared" si="121"/>
        <v/>
      </c>
      <c r="AC644" s="3" t="str">
        <f t="shared" si="122"/>
        <v/>
      </c>
      <c r="AD644" s="2" t="str">
        <f t="shared" si="123"/>
        <v/>
      </c>
      <c r="AE644" s="2" t="str">
        <f t="shared" si="124"/>
        <v/>
      </c>
      <c r="AF644" s="2" t="str">
        <f t="shared" si="125"/>
        <v/>
      </c>
      <c r="AG644" s="2" t="str">
        <f t="shared" si="132"/>
        <v/>
      </c>
      <c r="AH644" s="2" t="str">
        <f t="shared" si="126"/>
        <v/>
      </c>
      <c r="AI644" s="2" t="str">
        <f t="shared" si="126"/>
        <v/>
      </c>
    </row>
    <row r="645" spans="7:35">
      <c r="G645" s="1" t="str">
        <f>IF(COUNTIF(A$1:A644, A645) &gt; 0, "", IF(SUMIF(A:A, A645,F:F) &gt; 7.75, SUMIF(A:A, A645,F:F) - 7.75, ""))</f>
        <v/>
      </c>
      <c r="M645" s="1" t="s">
        <v>8135</v>
      </c>
      <c r="N645" s="1" t="s">
        <v>10134</v>
      </c>
      <c r="O645" s="1" t="s">
        <v>4536</v>
      </c>
      <c r="P645" s="1" t="s">
        <v>4537</v>
      </c>
      <c r="Q645" s="1" t="s">
        <v>1776</v>
      </c>
      <c r="R645" s="2" t="str">
        <f t="shared" ca="1" si="127"/>
        <v/>
      </c>
      <c r="S645" s="2" t="str">
        <f>IF(AB645="","",IF(COUNTIFS(AB$1:AB645,AB645,AD$1:AD645,AD645)&gt;1,"",IF(COUNTIFS(AB:AB,AB645,AD:AD,AD645)&gt;=1,"月作業","")))</f>
        <v/>
      </c>
      <c r="T645" s="2" t="str">
        <f t="shared" ca="1" si="128"/>
        <v/>
      </c>
      <c r="U645" s="2" t="str">
        <f>IF(AB645="","",IF(COUNTIFS(AC$1:AC645,AC645,AD$1:AD645,AD645)&gt;1,"",IF(COUNTIFS(AC:AC,AC645,AD:AD,AD645)&gt;=1,"日作業","")))</f>
        <v/>
      </c>
      <c r="V645" s="2" t="str">
        <f t="shared" ca="1" si="129"/>
        <v/>
      </c>
      <c r="W645" s="2" t="str">
        <f>IF(AB645="","",IF(COUNTIF(AB$1:AB645,AB645)&gt;1,"",IF(COUNTIF(AB:AB,AB645)&gt;=1,"月","")))</f>
        <v/>
      </c>
      <c r="X645" s="2" t="str">
        <f t="shared" ca="1" si="130"/>
        <v/>
      </c>
      <c r="Y645" s="2" t="str">
        <f>IF(AC645="","",IF(COUNTIF(AC$1:AC645,AC645)&gt;1,"",IF(COUNTIF(AC:AC,AC645)&gt;=1,"月日","")))</f>
        <v/>
      </c>
      <c r="Z645" s="2" t="str">
        <f t="shared" ca="1" si="131"/>
        <v/>
      </c>
      <c r="AA645" s="2" t="str">
        <f>IF(AD645="","",IF(COUNTIF(AD$1:AD645,AD645)&gt;1,"",IF(COUNTIF(AD:AD,AD645)&gt;=1,"作業","")))</f>
        <v/>
      </c>
      <c r="AB645" s="2" t="str">
        <f t="shared" si="121"/>
        <v/>
      </c>
      <c r="AC645" s="3" t="str">
        <f t="shared" si="122"/>
        <v/>
      </c>
      <c r="AD645" s="2" t="str">
        <f t="shared" si="123"/>
        <v/>
      </c>
      <c r="AE645" s="2" t="str">
        <f t="shared" si="124"/>
        <v/>
      </c>
      <c r="AF645" s="2" t="str">
        <f t="shared" si="125"/>
        <v/>
      </c>
      <c r="AG645" s="2" t="str">
        <f t="shared" si="132"/>
        <v/>
      </c>
      <c r="AH645" s="2" t="str">
        <f t="shared" si="126"/>
        <v/>
      </c>
      <c r="AI645" s="2" t="str">
        <f t="shared" si="126"/>
        <v/>
      </c>
    </row>
    <row r="646" spans="7:35">
      <c r="G646" s="1" t="str">
        <f>IF(COUNTIF(A$1:A645, A646) &gt; 0, "", IF(SUMIF(A:A, A646,F:F) &gt; 7.75, SUMIF(A:A, A646,F:F) - 7.75, ""))</f>
        <v/>
      </c>
      <c r="M646" s="1" t="s">
        <v>8136</v>
      </c>
      <c r="N646" s="1" t="s">
        <v>10135</v>
      </c>
      <c r="O646" s="1" t="s">
        <v>4538</v>
      </c>
      <c r="P646" s="1" t="s">
        <v>4539</v>
      </c>
      <c r="Q646" s="1" t="s">
        <v>1777</v>
      </c>
      <c r="R646" s="2" t="str">
        <f t="shared" ca="1" si="127"/>
        <v/>
      </c>
      <c r="S646" s="2" t="str">
        <f>IF(AB646="","",IF(COUNTIFS(AB$1:AB646,AB646,AD$1:AD646,AD646)&gt;1,"",IF(COUNTIFS(AB:AB,AB646,AD:AD,AD646)&gt;=1,"月作業","")))</f>
        <v/>
      </c>
      <c r="T646" s="2" t="str">
        <f t="shared" ca="1" si="128"/>
        <v/>
      </c>
      <c r="U646" s="2" t="str">
        <f>IF(AB646="","",IF(COUNTIFS(AC$1:AC646,AC646,AD$1:AD646,AD646)&gt;1,"",IF(COUNTIFS(AC:AC,AC646,AD:AD,AD646)&gt;=1,"日作業","")))</f>
        <v/>
      </c>
      <c r="V646" s="2" t="str">
        <f t="shared" ca="1" si="129"/>
        <v/>
      </c>
      <c r="W646" s="2" t="str">
        <f>IF(AB646="","",IF(COUNTIF(AB$1:AB646,AB646)&gt;1,"",IF(COUNTIF(AB:AB,AB646)&gt;=1,"月","")))</f>
        <v/>
      </c>
      <c r="X646" s="2" t="str">
        <f t="shared" ca="1" si="130"/>
        <v/>
      </c>
      <c r="Y646" s="2" t="str">
        <f>IF(AC646="","",IF(COUNTIF(AC$1:AC646,AC646)&gt;1,"",IF(COUNTIF(AC:AC,AC646)&gt;=1,"月日","")))</f>
        <v/>
      </c>
      <c r="Z646" s="2" t="str">
        <f t="shared" ca="1" si="131"/>
        <v/>
      </c>
      <c r="AA646" s="2" t="str">
        <f>IF(AD646="","",IF(COUNTIF(AD$1:AD646,AD646)&gt;1,"",IF(COUNTIF(AD:AD,AD646)&gt;=1,"作業","")))</f>
        <v/>
      </c>
      <c r="AB646" s="2" t="str">
        <f t="shared" si="121"/>
        <v/>
      </c>
      <c r="AC646" s="3" t="str">
        <f t="shared" si="122"/>
        <v/>
      </c>
      <c r="AD646" s="2" t="str">
        <f t="shared" si="123"/>
        <v/>
      </c>
      <c r="AE646" s="2" t="str">
        <f t="shared" si="124"/>
        <v/>
      </c>
      <c r="AF646" s="2" t="str">
        <f t="shared" si="125"/>
        <v/>
      </c>
      <c r="AG646" s="2" t="str">
        <f t="shared" si="132"/>
        <v/>
      </c>
      <c r="AH646" s="2" t="str">
        <f t="shared" si="126"/>
        <v/>
      </c>
      <c r="AI646" s="2" t="str">
        <f t="shared" si="126"/>
        <v/>
      </c>
    </row>
    <row r="647" spans="7:35">
      <c r="G647" s="1" t="str">
        <f>IF(COUNTIF(A$1:A646, A647) &gt; 0, "", IF(SUMIF(A:A, A647,F:F) &gt; 7.75, SUMIF(A:A, A647,F:F) - 7.75, ""))</f>
        <v/>
      </c>
      <c r="M647" s="1" t="s">
        <v>8137</v>
      </c>
      <c r="N647" s="1" t="s">
        <v>10136</v>
      </c>
      <c r="O647" s="1" t="s">
        <v>4540</v>
      </c>
      <c r="P647" s="1" t="s">
        <v>4541</v>
      </c>
      <c r="Q647" s="1" t="s">
        <v>1778</v>
      </c>
      <c r="R647" s="2" t="str">
        <f t="shared" ca="1" si="127"/>
        <v/>
      </c>
      <c r="S647" s="2" t="str">
        <f>IF(AB647="","",IF(COUNTIFS(AB$1:AB647,AB647,AD$1:AD647,AD647)&gt;1,"",IF(COUNTIFS(AB:AB,AB647,AD:AD,AD647)&gt;=1,"月作業","")))</f>
        <v/>
      </c>
      <c r="T647" s="2" t="str">
        <f t="shared" ca="1" si="128"/>
        <v/>
      </c>
      <c r="U647" s="2" t="str">
        <f>IF(AB647="","",IF(COUNTIFS(AC$1:AC647,AC647,AD$1:AD647,AD647)&gt;1,"",IF(COUNTIFS(AC:AC,AC647,AD:AD,AD647)&gt;=1,"日作業","")))</f>
        <v/>
      </c>
      <c r="V647" s="2" t="str">
        <f t="shared" ca="1" si="129"/>
        <v/>
      </c>
      <c r="W647" s="2" t="str">
        <f>IF(AB647="","",IF(COUNTIF(AB$1:AB647,AB647)&gt;1,"",IF(COUNTIF(AB:AB,AB647)&gt;=1,"月","")))</f>
        <v/>
      </c>
      <c r="X647" s="2" t="str">
        <f t="shared" ca="1" si="130"/>
        <v/>
      </c>
      <c r="Y647" s="2" t="str">
        <f>IF(AC647="","",IF(COUNTIF(AC$1:AC647,AC647)&gt;1,"",IF(COUNTIF(AC:AC,AC647)&gt;=1,"月日","")))</f>
        <v/>
      </c>
      <c r="Z647" s="2" t="str">
        <f t="shared" ca="1" si="131"/>
        <v/>
      </c>
      <c r="AA647" s="2" t="str">
        <f>IF(AD647="","",IF(COUNTIF(AD$1:AD647,AD647)&gt;1,"",IF(COUNTIF(AD:AD,AD647)&gt;=1,"作業","")))</f>
        <v/>
      </c>
      <c r="AB647" s="2" t="str">
        <f t="shared" si="121"/>
        <v/>
      </c>
      <c r="AC647" s="3" t="str">
        <f t="shared" si="122"/>
        <v/>
      </c>
      <c r="AD647" s="2" t="str">
        <f t="shared" si="123"/>
        <v/>
      </c>
      <c r="AE647" s="2" t="str">
        <f t="shared" si="124"/>
        <v/>
      </c>
      <c r="AF647" s="2" t="str">
        <f t="shared" si="125"/>
        <v/>
      </c>
      <c r="AG647" s="2" t="str">
        <f t="shared" si="132"/>
        <v/>
      </c>
      <c r="AH647" s="2" t="str">
        <f t="shared" si="126"/>
        <v/>
      </c>
      <c r="AI647" s="2" t="str">
        <f t="shared" si="126"/>
        <v/>
      </c>
    </row>
    <row r="648" spans="7:35">
      <c r="G648" s="1" t="str">
        <f>IF(COUNTIF(A$1:A647, A648) &gt; 0, "", IF(SUMIF(A:A, A648,F:F) &gt; 7.75, SUMIF(A:A, A648,F:F) - 7.75, ""))</f>
        <v/>
      </c>
      <c r="M648" s="1" t="s">
        <v>8138</v>
      </c>
      <c r="N648" s="1" t="s">
        <v>10137</v>
      </c>
      <c r="O648" s="1" t="s">
        <v>4542</v>
      </c>
      <c r="P648" s="1" t="s">
        <v>4543</v>
      </c>
      <c r="Q648" s="1" t="s">
        <v>1779</v>
      </c>
      <c r="R648" s="2" t="str">
        <f t="shared" ca="1" si="127"/>
        <v/>
      </c>
      <c r="S648" s="2" t="str">
        <f>IF(AB648="","",IF(COUNTIFS(AB$1:AB648,AB648,AD$1:AD648,AD648)&gt;1,"",IF(COUNTIFS(AB:AB,AB648,AD:AD,AD648)&gt;=1,"月作業","")))</f>
        <v/>
      </c>
      <c r="T648" s="2" t="str">
        <f t="shared" ca="1" si="128"/>
        <v/>
      </c>
      <c r="U648" s="2" t="str">
        <f>IF(AB648="","",IF(COUNTIFS(AC$1:AC648,AC648,AD$1:AD648,AD648)&gt;1,"",IF(COUNTIFS(AC:AC,AC648,AD:AD,AD648)&gt;=1,"日作業","")))</f>
        <v/>
      </c>
      <c r="V648" s="2" t="str">
        <f t="shared" ca="1" si="129"/>
        <v/>
      </c>
      <c r="W648" s="2" t="str">
        <f>IF(AB648="","",IF(COUNTIF(AB$1:AB648,AB648)&gt;1,"",IF(COUNTIF(AB:AB,AB648)&gt;=1,"月","")))</f>
        <v/>
      </c>
      <c r="X648" s="2" t="str">
        <f t="shared" ca="1" si="130"/>
        <v/>
      </c>
      <c r="Y648" s="2" t="str">
        <f>IF(AC648="","",IF(COUNTIF(AC$1:AC648,AC648)&gt;1,"",IF(COUNTIF(AC:AC,AC648)&gt;=1,"月日","")))</f>
        <v/>
      </c>
      <c r="Z648" s="2" t="str">
        <f t="shared" ca="1" si="131"/>
        <v/>
      </c>
      <c r="AA648" s="2" t="str">
        <f>IF(AD648="","",IF(COUNTIF(AD$1:AD648,AD648)&gt;1,"",IF(COUNTIF(AD:AD,AD648)&gt;=1,"作業","")))</f>
        <v/>
      </c>
      <c r="AB648" s="2" t="str">
        <f t="shared" si="121"/>
        <v/>
      </c>
      <c r="AC648" s="3" t="str">
        <f t="shared" si="122"/>
        <v/>
      </c>
      <c r="AD648" s="2" t="str">
        <f t="shared" si="123"/>
        <v/>
      </c>
      <c r="AE648" s="2" t="str">
        <f t="shared" si="124"/>
        <v/>
      </c>
      <c r="AF648" s="2" t="str">
        <f t="shared" si="125"/>
        <v/>
      </c>
      <c r="AG648" s="2" t="str">
        <f t="shared" si="132"/>
        <v/>
      </c>
      <c r="AH648" s="2" t="str">
        <f t="shared" si="126"/>
        <v/>
      </c>
      <c r="AI648" s="2" t="str">
        <f t="shared" si="126"/>
        <v/>
      </c>
    </row>
    <row r="649" spans="7:35">
      <c r="G649" s="1" t="str">
        <f>IF(COUNTIF(A$1:A648, A649) &gt; 0, "", IF(SUMIF(A:A, A649,F:F) &gt; 7.75, SUMIF(A:A, A649,F:F) - 7.75, ""))</f>
        <v/>
      </c>
      <c r="M649" s="1" t="s">
        <v>8139</v>
      </c>
      <c r="N649" s="1" t="s">
        <v>10138</v>
      </c>
      <c r="O649" s="1" t="s">
        <v>4544</v>
      </c>
      <c r="P649" s="1" t="s">
        <v>4545</v>
      </c>
      <c r="Q649" s="1" t="s">
        <v>1780</v>
      </c>
      <c r="R649" s="2" t="str">
        <f t="shared" ca="1" si="127"/>
        <v/>
      </c>
      <c r="S649" s="2" t="str">
        <f>IF(AB649="","",IF(COUNTIFS(AB$1:AB649,AB649,AD$1:AD649,AD649)&gt;1,"",IF(COUNTIFS(AB:AB,AB649,AD:AD,AD649)&gt;=1,"月作業","")))</f>
        <v/>
      </c>
      <c r="T649" s="2" t="str">
        <f t="shared" ca="1" si="128"/>
        <v/>
      </c>
      <c r="U649" s="2" t="str">
        <f>IF(AB649="","",IF(COUNTIFS(AC$1:AC649,AC649,AD$1:AD649,AD649)&gt;1,"",IF(COUNTIFS(AC:AC,AC649,AD:AD,AD649)&gt;=1,"日作業","")))</f>
        <v/>
      </c>
      <c r="V649" s="2" t="str">
        <f t="shared" ca="1" si="129"/>
        <v/>
      </c>
      <c r="W649" s="2" t="str">
        <f>IF(AB649="","",IF(COUNTIF(AB$1:AB649,AB649)&gt;1,"",IF(COUNTIF(AB:AB,AB649)&gt;=1,"月","")))</f>
        <v/>
      </c>
      <c r="X649" s="2" t="str">
        <f t="shared" ca="1" si="130"/>
        <v/>
      </c>
      <c r="Y649" s="2" t="str">
        <f>IF(AC649="","",IF(COUNTIF(AC$1:AC649,AC649)&gt;1,"",IF(COUNTIF(AC:AC,AC649)&gt;=1,"月日","")))</f>
        <v/>
      </c>
      <c r="Z649" s="2" t="str">
        <f t="shared" ca="1" si="131"/>
        <v/>
      </c>
      <c r="AA649" s="2" t="str">
        <f>IF(AD649="","",IF(COUNTIF(AD$1:AD649,AD649)&gt;1,"",IF(COUNTIF(AD:AD,AD649)&gt;=1,"作業","")))</f>
        <v/>
      </c>
      <c r="AB649" s="2" t="str">
        <f t="shared" si="121"/>
        <v/>
      </c>
      <c r="AC649" s="3" t="str">
        <f t="shared" si="122"/>
        <v/>
      </c>
      <c r="AD649" s="2" t="str">
        <f t="shared" si="123"/>
        <v/>
      </c>
      <c r="AE649" s="2" t="str">
        <f t="shared" si="124"/>
        <v/>
      </c>
      <c r="AF649" s="2" t="str">
        <f t="shared" si="125"/>
        <v/>
      </c>
      <c r="AG649" s="2" t="str">
        <f t="shared" si="132"/>
        <v/>
      </c>
      <c r="AH649" s="2" t="str">
        <f t="shared" si="126"/>
        <v/>
      </c>
      <c r="AI649" s="2" t="str">
        <f t="shared" si="126"/>
        <v/>
      </c>
    </row>
    <row r="650" spans="7:35">
      <c r="G650" s="1" t="str">
        <f>IF(COUNTIF(A$1:A649, A650) &gt; 0, "", IF(SUMIF(A:A, A650,F:F) &gt; 7.75, SUMIF(A:A, A650,F:F) - 7.75, ""))</f>
        <v/>
      </c>
      <c r="M650" s="1" t="s">
        <v>8140</v>
      </c>
      <c r="N650" s="1" t="s">
        <v>10139</v>
      </c>
      <c r="O650" s="1" t="s">
        <v>4546</v>
      </c>
      <c r="P650" s="1" t="s">
        <v>4547</v>
      </c>
      <c r="Q650" s="1" t="s">
        <v>1781</v>
      </c>
      <c r="R650" s="2" t="str">
        <f t="shared" ca="1" si="127"/>
        <v/>
      </c>
      <c r="S650" s="2" t="str">
        <f>IF(AB650="","",IF(COUNTIFS(AB$1:AB650,AB650,AD$1:AD650,AD650)&gt;1,"",IF(COUNTIFS(AB:AB,AB650,AD:AD,AD650)&gt;=1,"月作業","")))</f>
        <v/>
      </c>
      <c r="T650" s="2" t="str">
        <f t="shared" ca="1" si="128"/>
        <v/>
      </c>
      <c r="U650" s="2" t="str">
        <f>IF(AB650="","",IF(COUNTIFS(AC$1:AC650,AC650,AD$1:AD650,AD650)&gt;1,"",IF(COUNTIFS(AC:AC,AC650,AD:AD,AD650)&gt;=1,"日作業","")))</f>
        <v/>
      </c>
      <c r="V650" s="2" t="str">
        <f t="shared" ca="1" si="129"/>
        <v/>
      </c>
      <c r="W650" s="2" t="str">
        <f>IF(AB650="","",IF(COUNTIF(AB$1:AB650,AB650)&gt;1,"",IF(COUNTIF(AB:AB,AB650)&gt;=1,"月","")))</f>
        <v/>
      </c>
      <c r="X650" s="2" t="str">
        <f t="shared" ca="1" si="130"/>
        <v/>
      </c>
      <c r="Y650" s="2" t="str">
        <f>IF(AC650="","",IF(COUNTIF(AC$1:AC650,AC650)&gt;1,"",IF(COUNTIF(AC:AC,AC650)&gt;=1,"月日","")))</f>
        <v/>
      </c>
      <c r="Z650" s="2" t="str">
        <f t="shared" ca="1" si="131"/>
        <v/>
      </c>
      <c r="AA650" s="2" t="str">
        <f>IF(AD650="","",IF(COUNTIF(AD$1:AD650,AD650)&gt;1,"",IF(COUNTIF(AD:AD,AD650)&gt;=1,"作業","")))</f>
        <v/>
      </c>
      <c r="AB650" s="2" t="str">
        <f t="shared" si="121"/>
        <v/>
      </c>
      <c r="AC650" s="3" t="str">
        <f t="shared" si="122"/>
        <v/>
      </c>
      <c r="AD650" s="2" t="str">
        <f t="shared" si="123"/>
        <v/>
      </c>
      <c r="AE650" s="2" t="str">
        <f t="shared" si="124"/>
        <v/>
      </c>
      <c r="AF650" s="2" t="str">
        <f t="shared" si="125"/>
        <v/>
      </c>
      <c r="AG650" s="2" t="str">
        <f t="shared" si="132"/>
        <v/>
      </c>
      <c r="AH650" s="2" t="str">
        <f t="shared" si="126"/>
        <v/>
      </c>
      <c r="AI650" s="2" t="str">
        <f t="shared" si="126"/>
        <v/>
      </c>
    </row>
    <row r="651" spans="7:35">
      <c r="G651" s="1" t="str">
        <f>IF(COUNTIF(A$1:A650, A651) &gt; 0, "", IF(SUMIF(A:A, A651,F:F) &gt; 7.75, SUMIF(A:A, A651,F:F) - 7.75, ""))</f>
        <v/>
      </c>
      <c r="M651" s="1" t="s">
        <v>8141</v>
      </c>
      <c r="N651" s="1" t="s">
        <v>10140</v>
      </c>
      <c r="O651" s="1" t="s">
        <v>4548</v>
      </c>
      <c r="P651" s="1" t="s">
        <v>4549</v>
      </c>
      <c r="Q651" s="1" t="s">
        <v>1782</v>
      </c>
      <c r="R651" s="2" t="str">
        <f t="shared" ca="1" si="127"/>
        <v/>
      </c>
      <c r="S651" s="2" t="str">
        <f>IF(AB651="","",IF(COUNTIFS(AB$1:AB651,AB651,AD$1:AD651,AD651)&gt;1,"",IF(COUNTIFS(AB:AB,AB651,AD:AD,AD651)&gt;=1,"月作業","")))</f>
        <v/>
      </c>
      <c r="T651" s="2" t="str">
        <f t="shared" ca="1" si="128"/>
        <v/>
      </c>
      <c r="U651" s="2" t="str">
        <f>IF(AB651="","",IF(COUNTIFS(AC$1:AC651,AC651,AD$1:AD651,AD651)&gt;1,"",IF(COUNTIFS(AC:AC,AC651,AD:AD,AD651)&gt;=1,"日作業","")))</f>
        <v/>
      </c>
      <c r="V651" s="2" t="str">
        <f t="shared" ca="1" si="129"/>
        <v/>
      </c>
      <c r="W651" s="2" t="str">
        <f>IF(AB651="","",IF(COUNTIF(AB$1:AB651,AB651)&gt;1,"",IF(COUNTIF(AB:AB,AB651)&gt;=1,"月","")))</f>
        <v/>
      </c>
      <c r="X651" s="2" t="str">
        <f t="shared" ca="1" si="130"/>
        <v/>
      </c>
      <c r="Y651" s="2" t="str">
        <f>IF(AC651="","",IF(COUNTIF(AC$1:AC651,AC651)&gt;1,"",IF(COUNTIF(AC:AC,AC651)&gt;=1,"月日","")))</f>
        <v/>
      </c>
      <c r="Z651" s="2" t="str">
        <f t="shared" ca="1" si="131"/>
        <v/>
      </c>
      <c r="AA651" s="2" t="str">
        <f>IF(AD651="","",IF(COUNTIF(AD$1:AD651,AD651)&gt;1,"",IF(COUNTIF(AD:AD,AD651)&gt;=1,"作業","")))</f>
        <v/>
      </c>
      <c r="AB651" s="2" t="str">
        <f t="shared" si="121"/>
        <v/>
      </c>
      <c r="AC651" s="3" t="str">
        <f t="shared" si="122"/>
        <v/>
      </c>
      <c r="AD651" s="2" t="str">
        <f t="shared" si="123"/>
        <v/>
      </c>
      <c r="AE651" s="2" t="str">
        <f t="shared" si="124"/>
        <v/>
      </c>
      <c r="AF651" s="2" t="str">
        <f t="shared" si="125"/>
        <v/>
      </c>
      <c r="AG651" s="2" t="str">
        <f t="shared" si="132"/>
        <v/>
      </c>
      <c r="AH651" s="2" t="str">
        <f t="shared" si="126"/>
        <v/>
      </c>
      <c r="AI651" s="2" t="str">
        <f t="shared" si="126"/>
        <v/>
      </c>
    </row>
    <row r="652" spans="7:35">
      <c r="G652" s="1" t="str">
        <f>IF(COUNTIF(A$1:A651, A652) &gt; 0, "", IF(SUMIF(A:A, A652,F:F) &gt; 7.75, SUMIF(A:A, A652,F:F) - 7.75, ""))</f>
        <v/>
      </c>
      <c r="M652" s="1" t="s">
        <v>8142</v>
      </c>
      <c r="N652" s="1" t="s">
        <v>10141</v>
      </c>
      <c r="O652" s="1" t="s">
        <v>4550</v>
      </c>
      <c r="P652" s="1" t="s">
        <v>4551</v>
      </c>
      <c r="Q652" s="1" t="s">
        <v>1783</v>
      </c>
      <c r="R652" s="2" t="str">
        <f t="shared" ca="1" si="127"/>
        <v/>
      </c>
      <c r="S652" s="2" t="str">
        <f>IF(AB652="","",IF(COUNTIFS(AB$1:AB652,AB652,AD$1:AD652,AD652)&gt;1,"",IF(COUNTIFS(AB:AB,AB652,AD:AD,AD652)&gt;=1,"月作業","")))</f>
        <v/>
      </c>
      <c r="T652" s="2" t="str">
        <f t="shared" ca="1" si="128"/>
        <v/>
      </c>
      <c r="U652" s="2" t="str">
        <f>IF(AB652="","",IF(COUNTIFS(AC$1:AC652,AC652,AD$1:AD652,AD652)&gt;1,"",IF(COUNTIFS(AC:AC,AC652,AD:AD,AD652)&gt;=1,"日作業","")))</f>
        <v/>
      </c>
      <c r="V652" s="2" t="str">
        <f t="shared" ca="1" si="129"/>
        <v/>
      </c>
      <c r="W652" s="2" t="str">
        <f>IF(AB652="","",IF(COUNTIF(AB$1:AB652,AB652)&gt;1,"",IF(COUNTIF(AB:AB,AB652)&gt;=1,"月","")))</f>
        <v/>
      </c>
      <c r="X652" s="2" t="str">
        <f t="shared" ca="1" si="130"/>
        <v/>
      </c>
      <c r="Y652" s="2" t="str">
        <f>IF(AC652="","",IF(COUNTIF(AC$1:AC652,AC652)&gt;1,"",IF(COUNTIF(AC:AC,AC652)&gt;=1,"月日","")))</f>
        <v/>
      </c>
      <c r="Z652" s="2" t="str">
        <f t="shared" ca="1" si="131"/>
        <v/>
      </c>
      <c r="AA652" s="2" t="str">
        <f>IF(AD652="","",IF(COUNTIF(AD$1:AD652,AD652)&gt;1,"",IF(COUNTIF(AD:AD,AD652)&gt;=1,"作業","")))</f>
        <v/>
      </c>
      <c r="AB652" s="2" t="str">
        <f t="shared" si="121"/>
        <v/>
      </c>
      <c r="AC652" s="3" t="str">
        <f t="shared" si="122"/>
        <v/>
      </c>
      <c r="AD652" s="2" t="str">
        <f t="shared" si="123"/>
        <v/>
      </c>
      <c r="AE652" s="2" t="str">
        <f t="shared" si="124"/>
        <v/>
      </c>
      <c r="AF652" s="2" t="str">
        <f t="shared" si="125"/>
        <v/>
      </c>
      <c r="AG652" s="2" t="str">
        <f t="shared" si="132"/>
        <v/>
      </c>
      <c r="AH652" s="2" t="str">
        <f t="shared" si="126"/>
        <v/>
      </c>
      <c r="AI652" s="2" t="str">
        <f t="shared" si="126"/>
        <v/>
      </c>
    </row>
    <row r="653" spans="7:35">
      <c r="G653" s="1" t="str">
        <f>IF(COUNTIF(A$1:A652, A653) &gt; 0, "", IF(SUMIF(A:A, A653,F:F) &gt; 7.75, SUMIF(A:A, A653,F:F) - 7.75, ""))</f>
        <v/>
      </c>
      <c r="M653" s="1" t="s">
        <v>8143</v>
      </c>
      <c r="N653" s="1" t="s">
        <v>10142</v>
      </c>
      <c r="O653" s="1" t="s">
        <v>4552</v>
      </c>
      <c r="P653" s="1" t="s">
        <v>4553</v>
      </c>
      <c r="Q653" s="1" t="s">
        <v>1784</v>
      </c>
      <c r="R653" s="2" t="str">
        <f t="shared" ca="1" si="127"/>
        <v/>
      </c>
      <c r="S653" s="2" t="str">
        <f>IF(AB653="","",IF(COUNTIFS(AB$1:AB653,AB653,AD$1:AD653,AD653)&gt;1,"",IF(COUNTIFS(AB:AB,AB653,AD:AD,AD653)&gt;=1,"月作業","")))</f>
        <v/>
      </c>
      <c r="T653" s="2" t="str">
        <f t="shared" ca="1" si="128"/>
        <v/>
      </c>
      <c r="U653" s="2" t="str">
        <f>IF(AB653="","",IF(COUNTIFS(AC$1:AC653,AC653,AD$1:AD653,AD653)&gt;1,"",IF(COUNTIFS(AC:AC,AC653,AD:AD,AD653)&gt;=1,"日作業","")))</f>
        <v/>
      </c>
      <c r="V653" s="2" t="str">
        <f t="shared" ca="1" si="129"/>
        <v/>
      </c>
      <c r="W653" s="2" t="str">
        <f>IF(AB653="","",IF(COUNTIF(AB$1:AB653,AB653)&gt;1,"",IF(COUNTIF(AB:AB,AB653)&gt;=1,"月","")))</f>
        <v/>
      </c>
      <c r="X653" s="2" t="str">
        <f t="shared" ca="1" si="130"/>
        <v/>
      </c>
      <c r="Y653" s="2" t="str">
        <f>IF(AC653="","",IF(COUNTIF(AC$1:AC653,AC653)&gt;1,"",IF(COUNTIF(AC:AC,AC653)&gt;=1,"月日","")))</f>
        <v/>
      </c>
      <c r="Z653" s="2" t="str">
        <f t="shared" ca="1" si="131"/>
        <v/>
      </c>
      <c r="AA653" s="2" t="str">
        <f>IF(AD653="","",IF(COUNTIF(AD$1:AD653,AD653)&gt;1,"",IF(COUNTIF(AD:AD,AD653)&gt;=1,"作業","")))</f>
        <v/>
      </c>
      <c r="AB653" s="2" t="str">
        <f t="shared" si="121"/>
        <v/>
      </c>
      <c r="AC653" s="3" t="str">
        <f t="shared" si="122"/>
        <v/>
      </c>
      <c r="AD653" s="2" t="str">
        <f t="shared" si="123"/>
        <v/>
      </c>
      <c r="AE653" s="2" t="str">
        <f t="shared" si="124"/>
        <v/>
      </c>
      <c r="AF653" s="2" t="str">
        <f t="shared" si="125"/>
        <v/>
      </c>
      <c r="AG653" s="2" t="str">
        <f t="shared" si="132"/>
        <v/>
      </c>
      <c r="AH653" s="2" t="str">
        <f t="shared" si="126"/>
        <v/>
      </c>
      <c r="AI653" s="2" t="str">
        <f t="shared" si="126"/>
        <v/>
      </c>
    </row>
    <row r="654" spans="7:35">
      <c r="G654" s="1" t="str">
        <f>IF(COUNTIF(A$1:A653, A654) &gt; 0, "", IF(SUMIF(A:A, A654,F:F) &gt; 7.75, SUMIF(A:A, A654,F:F) - 7.75, ""))</f>
        <v/>
      </c>
      <c r="M654" s="1" t="s">
        <v>8144</v>
      </c>
      <c r="N654" s="1" t="s">
        <v>10143</v>
      </c>
      <c r="O654" s="1" t="s">
        <v>4554</v>
      </c>
      <c r="P654" s="1" t="s">
        <v>4555</v>
      </c>
      <c r="Q654" s="1" t="s">
        <v>1785</v>
      </c>
      <c r="R654" s="2" t="str">
        <f t="shared" ca="1" si="127"/>
        <v/>
      </c>
      <c r="S654" s="2" t="str">
        <f>IF(AB654="","",IF(COUNTIFS(AB$1:AB654,AB654,AD$1:AD654,AD654)&gt;1,"",IF(COUNTIFS(AB:AB,AB654,AD:AD,AD654)&gt;=1,"月作業","")))</f>
        <v/>
      </c>
      <c r="T654" s="2" t="str">
        <f t="shared" ca="1" si="128"/>
        <v/>
      </c>
      <c r="U654" s="2" t="str">
        <f>IF(AB654="","",IF(COUNTIFS(AC$1:AC654,AC654,AD$1:AD654,AD654)&gt;1,"",IF(COUNTIFS(AC:AC,AC654,AD:AD,AD654)&gt;=1,"日作業","")))</f>
        <v/>
      </c>
      <c r="V654" s="2" t="str">
        <f t="shared" ca="1" si="129"/>
        <v/>
      </c>
      <c r="W654" s="2" t="str">
        <f>IF(AB654="","",IF(COUNTIF(AB$1:AB654,AB654)&gt;1,"",IF(COUNTIF(AB:AB,AB654)&gt;=1,"月","")))</f>
        <v/>
      </c>
      <c r="X654" s="2" t="str">
        <f t="shared" ca="1" si="130"/>
        <v/>
      </c>
      <c r="Y654" s="2" t="str">
        <f>IF(AC654="","",IF(COUNTIF(AC$1:AC654,AC654)&gt;1,"",IF(COUNTIF(AC:AC,AC654)&gt;=1,"月日","")))</f>
        <v/>
      </c>
      <c r="Z654" s="2" t="str">
        <f t="shared" ca="1" si="131"/>
        <v/>
      </c>
      <c r="AA654" s="2" t="str">
        <f>IF(AD654="","",IF(COUNTIF(AD$1:AD654,AD654)&gt;1,"",IF(COUNTIF(AD:AD,AD654)&gt;=1,"作業","")))</f>
        <v/>
      </c>
      <c r="AB654" s="2" t="str">
        <f t="shared" si="121"/>
        <v/>
      </c>
      <c r="AC654" s="3" t="str">
        <f t="shared" si="122"/>
        <v/>
      </c>
      <c r="AD654" s="2" t="str">
        <f t="shared" si="123"/>
        <v/>
      </c>
      <c r="AE654" s="2" t="str">
        <f t="shared" si="124"/>
        <v/>
      </c>
      <c r="AF654" s="2" t="str">
        <f t="shared" si="125"/>
        <v/>
      </c>
      <c r="AG654" s="2" t="str">
        <f t="shared" si="132"/>
        <v/>
      </c>
      <c r="AH654" s="2" t="str">
        <f t="shared" si="126"/>
        <v/>
      </c>
      <c r="AI654" s="2" t="str">
        <f t="shared" si="126"/>
        <v/>
      </c>
    </row>
    <row r="655" spans="7:35">
      <c r="G655" s="1" t="str">
        <f>IF(COUNTIF(A$1:A654, A655) &gt; 0, "", IF(SUMIF(A:A, A655,F:F) &gt; 7.75, SUMIF(A:A, A655,F:F) - 7.75, ""))</f>
        <v/>
      </c>
      <c r="M655" s="1" t="s">
        <v>8145</v>
      </c>
      <c r="N655" s="1" t="s">
        <v>10144</v>
      </c>
      <c r="O655" s="1" t="s">
        <v>4556</v>
      </c>
      <c r="P655" s="1" t="s">
        <v>4557</v>
      </c>
      <c r="Q655" s="1" t="s">
        <v>1786</v>
      </c>
      <c r="R655" s="2" t="str">
        <f t="shared" ca="1" si="127"/>
        <v/>
      </c>
      <c r="S655" s="2" t="str">
        <f>IF(AB655="","",IF(COUNTIFS(AB$1:AB655,AB655,AD$1:AD655,AD655)&gt;1,"",IF(COUNTIFS(AB:AB,AB655,AD:AD,AD655)&gt;=1,"月作業","")))</f>
        <v/>
      </c>
      <c r="T655" s="2" t="str">
        <f t="shared" ca="1" si="128"/>
        <v/>
      </c>
      <c r="U655" s="2" t="str">
        <f>IF(AB655="","",IF(COUNTIFS(AC$1:AC655,AC655,AD$1:AD655,AD655)&gt;1,"",IF(COUNTIFS(AC:AC,AC655,AD:AD,AD655)&gt;=1,"日作業","")))</f>
        <v/>
      </c>
      <c r="V655" s="2" t="str">
        <f t="shared" ca="1" si="129"/>
        <v/>
      </c>
      <c r="W655" s="2" t="str">
        <f>IF(AB655="","",IF(COUNTIF(AB$1:AB655,AB655)&gt;1,"",IF(COUNTIF(AB:AB,AB655)&gt;=1,"月","")))</f>
        <v/>
      </c>
      <c r="X655" s="2" t="str">
        <f t="shared" ca="1" si="130"/>
        <v/>
      </c>
      <c r="Y655" s="2" t="str">
        <f>IF(AC655="","",IF(COUNTIF(AC$1:AC655,AC655)&gt;1,"",IF(COUNTIF(AC:AC,AC655)&gt;=1,"月日","")))</f>
        <v/>
      </c>
      <c r="Z655" s="2" t="str">
        <f t="shared" ca="1" si="131"/>
        <v/>
      </c>
      <c r="AA655" s="2" t="str">
        <f>IF(AD655="","",IF(COUNTIF(AD$1:AD655,AD655)&gt;1,"",IF(COUNTIF(AD:AD,AD655)&gt;=1,"作業","")))</f>
        <v/>
      </c>
      <c r="AB655" s="2" t="str">
        <f t="shared" si="121"/>
        <v/>
      </c>
      <c r="AC655" s="3" t="str">
        <f t="shared" si="122"/>
        <v/>
      </c>
      <c r="AD655" s="2" t="str">
        <f t="shared" si="123"/>
        <v/>
      </c>
      <c r="AE655" s="2" t="str">
        <f t="shared" si="124"/>
        <v/>
      </c>
      <c r="AF655" s="2" t="str">
        <f t="shared" si="125"/>
        <v/>
      </c>
      <c r="AG655" s="2" t="str">
        <f t="shared" si="132"/>
        <v/>
      </c>
      <c r="AH655" s="2" t="str">
        <f t="shared" si="126"/>
        <v/>
      </c>
      <c r="AI655" s="2" t="str">
        <f t="shared" si="126"/>
        <v/>
      </c>
    </row>
    <row r="656" spans="7:35">
      <c r="G656" s="1" t="str">
        <f>IF(COUNTIF(A$1:A655, A656) &gt; 0, "", IF(SUMIF(A:A, A656,F:F) &gt; 7.75, SUMIF(A:A, A656,F:F) - 7.75, ""))</f>
        <v/>
      </c>
      <c r="M656" s="1" t="s">
        <v>8146</v>
      </c>
      <c r="N656" s="1" t="s">
        <v>10145</v>
      </c>
      <c r="O656" s="1" t="s">
        <v>4558</v>
      </c>
      <c r="P656" s="1" t="s">
        <v>4559</v>
      </c>
      <c r="Q656" s="1" t="s">
        <v>1787</v>
      </c>
      <c r="R656" s="2" t="str">
        <f t="shared" ca="1" si="127"/>
        <v/>
      </c>
      <c r="S656" s="2" t="str">
        <f>IF(AB656="","",IF(COUNTIFS(AB$1:AB656,AB656,AD$1:AD656,AD656)&gt;1,"",IF(COUNTIFS(AB:AB,AB656,AD:AD,AD656)&gt;=1,"月作業","")))</f>
        <v/>
      </c>
      <c r="T656" s="2" t="str">
        <f t="shared" ca="1" si="128"/>
        <v/>
      </c>
      <c r="U656" s="2" t="str">
        <f>IF(AB656="","",IF(COUNTIFS(AC$1:AC656,AC656,AD$1:AD656,AD656)&gt;1,"",IF(COUNTIFS(AC:AC,AC656,AD:AD,AD656)&gt;=1,"日作業","")))</f>
        <v/>
      </c>
      <c r="V656" s="2" t="str">
        <f t="shared" ca="1" si="129"/>
        <v/>
      </c>
      <c r="W656" s="2" t="str">
        <f>IF(AB656="","",IF(COUNTIF(AB$1:AB656,AB656)&gt;1,"",IF(COUNTIF(AB:AB,AB656)&gt;=1,"月","")))</f>
        <v/>
      </c>
      <c r="X656" s="2" t="str">
        <f t="shared" ca="1" si="130"/>
        <v/>
      </c>
      <c r="Y656" s="2" t="str">
        <f>IF(AC656="","",IF(COUNTIF(AC$1:AC656,AC656)&gt;1,"",IF(COUNTIF(AC:AC,AC656)&gt;=1,"月日","")))</f>
        <v/>
      </c>
      <c r="Z656" s="2" t="str">
        <f t="shared" ca="1" si="131"/>
        <v/>
      </c>
      <c r="AA656" s="2" t="str">
        <f>IF(AD656="","",IF(COUNTIF(AD$1:AD656,AD656)&gt;1,"",IF(COUNTIF(AD:AD,AD656)&gt;=1,"作業","")))</f>
        <v/>
      </c>
      <c r="AB656" s="2" t="str">
        <f t="shared" si="121"/>
        <v/>
      </c>
      <c r="AC656" s="3" t="str">
        <f t="shared" si="122"/>
        <v/>
      </c>
      <c r="AD656" s="2" t="str">
        <f t="shared" si="123"/>
        <v/>
      </c>
      <c r="AE656" s="2" t="str">
        <f t="shared" si="124"/>
        <v/>
      </c>
      <c r="AF656" s="2" t="str">
        <f t="shared" si="125"/>
        <v/>
      </c>
      <c r="AG656" s="2" t="str">
        <f t="shared" si="132"/>
        <v/>
      </c>
      <c r="AH656" s="2" t="str">
        <f t="shared" si="126"/>
        <v/>
      </c>
      <c r="AI656" s="2" t="str">
        <f t="shared" si="126"/>
        <v/>
      </c>
    </row>
    <row r="657" spans="7:35">
      <c r="G657" s="1" t="str">
        <f>IF(COUNTIF(A$1:A656, A657) &gt; 0, "", IF(SUMIF(A:A, A657,F:F) &gt; 7.75, SUMIF(A:A, A657,F:F) - 7.75, ""))</f>
        <v/>
      </c>
      <c r="M657" s="1" t="s">
        <v>8147</v>
      </c>
      <c r="N657" s="1" t="s">
        <v>10146</v>
      </c>
      <c r="O657" s="1" t="s">
        <v>4560</v>
      </c>
      <c r="P657" s="1" t="s">
        <v>4561</v>
      </c>
      <c r="Q657" s="1" t="s">
        <v>1788</v>
      </c>
      <c r="R657" s="2" t="str">
        <f t="shared" ca="1" si="127"/>
        <v/>
      </c>
      <c r="S657" s="2" t="str">
        <f>IF(AB657="","",IF(COUNTIFS(AB$1:AB657,AB657,AD$1:AD657,AD657)&gt;1,"",IF(COUNTIFS(AB:AB,AB657,AD:AD,AD657)&gt;=1,"月作業","")))</f>
        <v/>
      </c>
      <c r="T657" s="2" t="str">
        <f t="shared" ca="1" si="128"/>
        <v/>
      </c>
      <c r="U657" s="2" t="str">
        <f>IF(AB657="","",IF(COUNTIFS(AC$1:AC657,AC657,AD$1:AD657,AD657)&gt;1,"",IF(COUNTIFS(AC:AC,AC657,AD:AD,AD657)&gt;=1,"日作業","")))</f>
        <v/>
      </c>
      <c r="V657" s="2" t="str">
        <f t="shared" ca="1" si="129"/>
        <v/>
      </c>
      <c r="W657" s="2" t="str">
        <f>IF(AB657="","",IF(COUNTIF(AB$1:AB657,AB657)&gt;1,"",IF(COUNTIF(AB:AB,AB657)&gt;=1,"月","")))</f>
        <v/>
      </c>
      <c r="X657" s="2" t="str">
        <f t="shared" ca="1" si="130"/>
        <v/>
      </c>
      <c r="Y657" s="2" t="str">
        <f>IF(AC657="","",IF(COUNTIF(AC$1:AC657,AC657)&gt;1,"",IF(COUNTIF(AC:AC,AC657)&gt;=1,"月日","")))</f>
        <v/>
      </c>
      <c r="Z657" s="2" t="str">
        <f t="shared" ca="1" si="131"/>
        <v/>
      </c>
      <c r="AA657" s="2" t="str">
        <f>IF(AD657="","",IF(COUNTIF(AD$1:AD657,AD657)&gt;1,"",IF(COUNTIF(AD:AD,AD657)&gt;=1,"作業","")))</f>
        <v/>
      </c>
      <c r="AB657" s="2" t="str">
        <f t="shared" si="121"/>
        <v/>
      </c>
      <c r="AC657" s="3" t="str">
        <f t="shared" si="122"/>
        <v/>
      </c>
      <c r="AD657" s="2" t="str">
        <f t="shared" si="123"/>
        <v/>
      </c>
      <c r="AE657" s="2" t="str">
        <f t="shared" si="124"/>
        <v/>
      </c>
      <c r="AF657" s="2" t="str">
        <f t="shared" si="125"/>
        <v/>
      </c>
      <c r="AG657" s="2" t="str">
        <f t="shared" si="132"/>
        <v/>
      </c>
      <c r="AH657" s="2" t="str">
        <f t="shared" si="126"/>
        <v/>
      </c>
      <c r="AI657" s="2" t="str">
        <f t="shared" si="126"/>
        <v/>
      </c>
    </row>
    <row r="658" spans="7:35">
      <c r="G658" s="1" t="str">
        <f>IF(COUNTIF(A$1:A657, A658) &gt; 0, "", IF(SUMIF(A:A, A658,F:F) &gt; 7.75, SUMIF(A:A, A658,F:F) - 7.75, ""))</f>
        <v/>
      </c>
      <c r="M658" s="1" t="s">
        <v>8148</v>
      </c>
      <c r="N658" s="1" t="s">
        <v>10147</v>
      </c>
      <c r="O658" s="1" t="s">
        <v>4562</v>
      </c>
      <c r="P658" s="1" t="s">
        <v>4563</v>
      </c>
      <c r="Q658" s="1" t="s">
        <v>1789</v>
      </c>
      <c r="R658" s="2" t="str">
        <f t="shared" ca="1" si="127"/>
        <v/>
      </c>
      <c r="S658" s="2" t="str">
        <f>IF(AB658="","",IF(COUNTIFS(AB$1:AB658,AB658,AD$1:AD658,AD658)&gt;1,"",IF(COUNTIFS(AB:AB,AB658,AD:AD,AD658)&gt;=1,"月作業","")))</f>
        <v/>
      </c>
      <c r="T658" s="2" t="str">
        <f t="shared" ca="1" si="128"/>
        <v/>
      </c>
      <c r="U658" s="2" t="str">
        <f>IF(AB658="","",IF(COUNTIFS(AC$1:AC658,AC658,AD$1:AD658,AD658)&gt;1,"",IF(COUNTIFS(AC:AC,AC658,AD:AD,AD658)&gt;=1,"日作業","")))</f>
        <v/>
      </c>
      <c r="V658" s="2" t="str">
        <f t="shared" ca="1" si="129"/>
        <v/>
      </c>
      <c r="W658" s="2" t="str">
        <f>IF(AB658="","",IF(COUNTIF(AB$1:AB658,AB658)&gt;1,"",IF(COUNTIF(AB:AB,AB658)&gt;=1,"月","")))</f>
        <v/>
      </c>
      <c r="X658" s="2" t="str">
        <f t="shared" ca="1" si="130"/>
        <v/>
      </c>
      <c r="Y658" s="2" t="str">
        <f>IF(AC658="","",IF(COUNTIF(AC$1:AC658,AC658)&gt;1,"",IF(COUNTIF(AC:AC,AC658)&gt;=1,"月日","")))</f>
        <v/>
      </c>
      <c r="Z658" s="2" t="str">
        <f t="shared" ca="1" si="131"/>
        <v/>
      </c>
      <c r="AA658" s="2" t="str">
        <f>IF(AD658="","",IF(COUNTIF(AD$1:AD658,AD658)&gt;1,"",IF(COUNTIF(AD:AD,AD658)&gt;=1,"作業","")))</f>
        <v/>
      </c>
      <c r="AB658" s="2" t="str">
        <f t="shared" si="121"/>
        <v/>
      </c>
      <c r="AC658" s="3" t="str">
        <f t="shared" si="122"/>
        <v/>
      </c>
      <c r="AD658" s="2" t="str">
        <f t="shared" si="123"/>
        <v/>
      </c>
      <c r="AE658" s="2" t="str">
        <f t="shared" si="124"/>
        <v/>
      </c>
      <c r="AF658" s="2" t="str">
        <f t="shared" si="125"/>
        <v/>
      </c>
      <c r="AG658" s="2" t="str">
        <f t="shared" si="132"/>
        <v/>
      </c>
      <c r="AH658" s="2" t="str">
        <f t="shared" si="126"/>
        <v/>
      </c>
      <c r="AI658" s="2" t="str">
        <f t="shared" si="126"/>
        <v/>
      </c>
    </row>
    <row r="659" spans="7:35">
      <c r="G659" s="1" t="str">
        <f>IF(COUNTIF(A$1:A658, A659) &gt; 0, "", IF(SUMIF(A:A, A659,F:F) &gt; 7.75, SUMIF(A:A, A659,F:F) - 7.75, ""))</f>
        <v/>
      </c>
      <c r="M659" s="1" t="s">
        <v>8149</v>
      </c>
      <c r="N659" s="1" t="s">
        <v>10148</v>
      </c>
      <c r="O659" s="1" t="s">
        <v>4564</v>
      </c>
      <c r="P659" s="1" t="s">
        <v>4565</v>
      </c>
      <c r="Q659" s="1" t="s">
        <v>1790</v>
      </c>
      <c r="R659" s="2" t="str">
        <f t="shared" ca="1" si="127"/>
        <v/>
      </c>
      <c r="S659" s="2" t="str">
        <f>IF(AB659="","",IF(COUNTIFS(AB$1:AB659,AB659,AD$1:AD659,AD659)&gt;1,"",IF(COUNTIFS(AB:AB,AB659,AD:AD,AD659)&gt;=1,"月作業","")))</f>
        <v/>
      </c>
      <c r="T659" s="2" t="str">
        <f t="shared" ca="1" si="128"/>
        <v/>
      </c>
      <c r="U659" s="2" t="str">
        <f>IF(AB659="","",IF(COUNTIFS(AC$1:AC659,AC659,AD$1:AD659,AD659)&gt;1,"",IF(COUNTIFS(AC:AC,AC659,AD:AD,AD659)&gt;=1,"日作業","")))</f>
        <v/>
      </c>
      <c r="V659" s="2" t="str">
        <f t="shared" ca="1" si="129"/>
        <v/>
      </c>
      <c r="W659" s="2" t="str">
        <f>IF(AB659="","",IF(COUNTIF(AB$1:AB659,AB659)&gt;1,"",IF(COUNTIF(AB:AB,AB659)&gt;=1,"月","")))</f>
        <v/>
      </c>
      <c r="X659" s="2" t="str">
        <f t="shared" ca="1" si="130"/>
        <v/>
      </c>
      <c r="Y659" s="2" t="str">
        <f>IF(AC659="","",IF(COUNTIF(AC$1:AC659,AC659)&gt;1,"",IF(COUNTIF(AC:AC,AC659)&gt;=1,"月日","")))</f>
        <v/>
      </c>
      <c r="Z659" s="2" t="str">
        <f t="shared" ca="1" si="131"/>
        <v/>
      </c>
      <c r="AA659" s="2" t="str">
        <f>IF(AD659="","",IF(COUNTIF(AD$1:AD659,AD659)&gt;1,"",IF(COUNTIF(AD:AD,AD659)&gt;=1,"作業","")))</f>
        <v/>
      </c>
      <c r="AB659" s="2" t="str">
        <f t="shared" si="121"/>
        <v/>
      </c>
      <c r="AC659" s="3" t="str">
        <f t="shared" si="122"/>
        <v/>
      </c>
      <c r="AD659" s="2" t="str">
        <f t="shared" si="123"/>
        <v/>
      </c>
      <c r="AE659" s="2" t="str">
        <f t="shared" si="124"/>
        <v/>
      </c>
      <c r="AF659" s="2" t="str">
        <f t="shared" si="125"/>
        <v/>
      </c>
      <c r="AG659" s="2" t="str">
        <f t="shared" si="132"/>
        <v/>
      </c>
      <c r="AH659" s="2" t="str">
        <f t="shared" si="126"/>
        <v/>
      </c>
      <c r="AI659" s="2" t="str">
        <f t="shared" si="126"/>
        <v/>
      </c>
    </row>
    <row r="660" spans="7:35">
      <c r="G660" s="1" t="str">
        <f>IF(COUNTIF(A$1:A659, A660) &gt; 0, "", IF(SUMIF(A:A, A660,F:F) &gt; 7.75, SUMIF(A:A, A660,F:F) - 7.75, ""))</f>
        <v/>
      </c>
      <c r="M660" s="1" t="s">
        <v>8150</v>
      </c>
      <c r="N660" s="1" t="s">
        <v>10149</v>
      </c>
      <c r="O660" s="1" t="s">
        <v>4566</v>
      </c>
      <c r="P660" s="1" t="s">
        <v>4567</v>
      </c>
      <c r="Q660" s="1" t="s">
        <v>1791</v>
      </c>
      <c r="R660" s="2" t="str">
        <f t="shared" ca="1" si="127"/>
        <v/>
      </c>
      <c r="S660" s="2" t="str">
        <f>IF(AB660="","",IF(COUNTIFS(AB$1:AB660,AB660,AD$1:AD660,AD660)&gt;1,"",IF(COUNTIFS(AB:AB,AB660,AD:AD,AD660)&gt;=1,"月作業","")))</f>
        <v/>
      </c>
      <c r="T660" s="2" t="str">
        <f t="shared" ca="1" si="128"/>
        <v/>
      </c>
      <c r="U660" s="2" t="str">
        <f>IF(AB660="","",IF(COUNTIFS(AC$1:AC660,AC660,AD$1:AD660,AD660)&gt;1,"",IF(COUNTIFS(AC:AC,AC660,AD:AD,AD660)&gt;=1,"日作業","")))</f>
        <v/>
      </c>
      <c r="V660" s="2" t="str">
        <f t="shared" ca="1" si="129"/>
        <v/>
      </c>
      <c r="W660" s="2" t="str">
        <f>IF(AB660="","",IF(COUNTIF(AB$1:AB660,AB660)&gt;1,"",IF(COUNTIF(AB:AB,AB660)&gt;=1,"月","")))</f>
        <v/>
      </c>
      <c r="X660" s="2" t="str">
        <f t="shared" ca="1" si="130"/>
        <v/>
      </c>
      <c r="Y660" s="2" t="str">
        <f>IF(AC660="","",IF(COUNTIF(AC$1:AC660,AC660)&gt;1,"",IF(COUNTIF(AC:AC,AC660)&gt;=1,"月日","")))</f>
        <v/>
      </c>
      <c r="Z660" s="2" t="str">
        <f t="shared" ca="1" si="131"/>
        <v/>
      </c>
      <c r="AA660" s="2" t="str">
        <f>IF(AD660="","",IF(COUNTIF(AD$1:AD660,AD660)&gt;1,"",IF(COUNTIF(AD:AD,AD660)&gt;=1,"作業","")))</f>
        <v/>
      </c>
      <c r="AB660" s="2" t="str">
        <f t="shared" si="121"/>
        <v/>
      </c>
      <c r="AC660" s="3" t="str">
        <f t="shared" si="122"/>
        <v/>
      </c>
      <c r="AD660" s="2" t="str">
        <f t="shared" si="123"/>
        <v/>
      </c>
      <c r="AE660" s="2" t="str">
        <f t="shared" si="124"/>
        <v/>
      </c>
      <c r="AF660" s="2" t="str">
        <f t="shared" si="125"/>
        <v/>
      </c>
      <c r="AG660" s="2" t="str">
        <f t="shared" si="132"/>
        <v/>
      </c>
      <c r="AH660" s="2" t="str">
        <f t="shared" si="126"/>
        <v/>
      </c>
      <c r="AI660" s="2" t="str">
        <f t="shared" si="126"/>
        <v/>
      </c>
    </row>
    <row r="661" spans="7:35">
      <c r="G661" s="1" t="str">
        <f>IF(COUNTIF(A$1:A660, A661) &gt; 0, "", IF(SUMIF(A:A, A661,F:F) &gt; 7.75, SUMIF(A:A, A661,F:F) - 7.75, ""))</f>
        <v/>
      </c>
      <c r="M661" s="1" t="s">
        <v>8151</v>
      </c>
      <c r="N661" s="1" t="s">
        <v>10150</v>
      </c>
      <c r="O661" s="1" t="s">
        <v>4568</v>
      </c>
      <c r="P661" s="1" t="s">
        <v>4569</v>
      </c>
      <c r="Q661" s="1" t="s">
        <v>1792</v>
      </c>
      <c r="R661" s="2" t="str">
        <f t="shared" ca="1" si="127"/>
        <v/>
      </c>
      <c r="S661" s="2" t="str">
        <f>IF(AB661="","",IF(COUNTIFS(AB$1:AB661,AB661,AD$1:AD661,AD661)&gt;1,"",IF(COUNTIFS(AB:AB,AB661,AD:AD,AD661)&gt;=1,"月作業","")))</f>
        <v/>
      </c>
      <c r="T661" s="2" t="str">
        <f t="shared" ca="1" si="128"/>
        <v/>
      </c>
      <c r="U661" s="2" t="str">
        <f>IF(AB661="","",IF(COUNTIFS(AC$1:AC661,AC661,AD$1:AD661,AD661)&gt;1,"",IF(COUNTIFS(AC:AC,AC661,AD:AD,AD661)&gt;=1,"日作業","")))</f>
        <v/>
      </c>
      <c r="V661" s="2" t="str">
        <f t="shared" ca="1" si="129"/>
        <v/>
      </c>
      <c r="W661" s="2" t="str">
        <f>IF(AB661="","",IF(COUNTIF(AB$1:AB661,AB661)&gt;1,"",IF(COUNTIF(AB:AB,AB661)&gt;=1,"月","")))</f>
        <v/>
      </c>
      <c r="X661" s="2" t="str">
        <f t="shared" ca="1" si="130"/>
        <v/>
      </c>
      <c r="Y661" s="2" t="str">
        <f>IF(AC661="","",IF(COUNTIF(AC$1:AC661,AC661)&gt;1,"",IF(COUNTIF(AC:AC,AC661)&gt;=1,"月日","")))</f>
        <v/>
      </c>
      <c r="Z661" s="2" t="str">
        <f t="shared" ca="1" si="131"/>
        <v/>
      </c>
      <c r="AA661" s="2" t="str">
        <f>IF(AD661="","",IF(COUNTIF(AD$1:AD661,AD661)&gt;1,"",IF(COUNTIF(AD:AD,AD661)&gt;=1,"作業","")))</f>
        <v/>
      </c>
      <c r="AB661" s="2" t="str">
        <f t="shared" si="121"/>
        <v/>
      </c>
      <c r="AC661" s="3" t="str">
        <f t="shared" si="122"/>
        <v/>
      </c>
      <c r="AD661" s="2" t="str">
        <f t="shared" si="123"/>
        <v/>
      </c>
      <c r="AE661" s="2" t="str">
        <f t="shared" si="124"/>
        <v/>
      </c>
      <c r="AF661" s="2" t="str">
        <f t="shared" si="125"/>
        <v/>
      </c>
      <c r="AG661" s="2" t="str">
        <f t="shared" si="132"/>
        <v/>
      </c>
      <c r="AH661" s="2" t="str">
        <f t="shared" si="126"/>
        <v/>
      </c>
      <c r="AI661" s="2" t="str">
        <f t="shared" si="126"/>
        <v/>
      </c>
    </row>
    <row r="662" spans="7:35">
      <c r="G662" s="1" t="str">
        <f>IF(COUNTIF(A$1:A661, A662) &gt; 0, "", IF(SUMIF(A:A, A662,F:F) &gt; 7.75, SUMIF(A:A, A662,F:F) - 7.75, ""))</f>
        <v/>
      </c>
      <c r="M662" s="1" t="s">
        <v>8152</v>
      </c>
      <c r="N662" s="1" t="s">
        <v>10151</v>
      </c>
      <c r="O662" s="1" t="s">
        <v>4570</v>
      </c>
      <c r="P662" s="1" t="s">
        <v>4571</v>
      </c>
      <c r="Q662" s="1" t="s">
        <v>1793</v>
      </c>
      <c r="R662" s="2" t="str">
        <f t="shared" ca="1" si="127"/>
        <v/>
      </c>
      <c r="S662" s="2" t="str">
        <f>IF(AB662="","",IF(COUNTIFS(AB$1:AB662,AB662,AD$1:AD662,AD662)&gt;1,"",IF(COUNTIFS(AB:AB,AB662,AD:AD,AD662)&gt;=1,"月作業","")))</f>
        <v/>
      </c>
      <c r="T662" s="2" t="str">
        <f t="shared" ca="1" si="128"/>
        <v/>
      </c>
      <c r="U662" s="2" t="str">
        <f>IF(AB662="","",IF(COUNTIFS(AC$1:AC662,AC662,AD$1:AD662,AD662)&gt;1,"",IF(COUNTIFS(AC:AC,AC662,AD:AD,AD662)&gt;=1,"日作業","")))</f>
        <v/>
      </c>
      <c r="V662" s="2" t="str">
        <f t="shared" ca="1" si="129"/>
        <v/>
      </c>
      <c r="W662" s="2" t="str">
        <f>IF(AB662="","",IF(COUNTIF(AB$1:AB662,AB662)&gt;1,"",IF(COUNTIF(AB:AB,AB662)&gt;=1,"月","")))</f>
        <v/>
      </c>
      <c r="X662" s="2" t="str">
        <f t="shared" ca="1" si="130"/>
        <v/>
      </c>
      <c r="Y662" s="2" t="str">
        <f>IF(AC662="","",IF(COUNTIF(AC$1:AC662,AC662)&gt;1,"",IF(COUNTIF(AC:AC,AC662)&gt;=1,"月日","")))</f>
        <v/>
      </c>
      <c r="Z662" s="2" t="str">
        <f t="shared" ca="1" si="131"/>
        <v/>
      </c>
      <c r="AA662" s="2" t="str">
        <f>IF(AD662="","",IF(COUNTIF(AD$1:AD662,AD662)&gt;1,"",IF(COUNTIF(AD:AD,AD662)&gt;=1,"作業","")))</f>
        <v/>
      </c>
      <c r="AB662" s="2" t="str">
        <f t="shared" si="121"/>
        <v/>
      </c>
      <c r="AC662" s="3" t="str">
        <f t="shared" si="122"/>
        <v/>
      </c>
      <c r="AD662" s="2" t="str">
        <f t="shared" si="123"/>
        <v/>
      </c>
      <c r="AE662" s="2" t="str">
        <f t="shared" si="124"/>
        <v/>
      </c>
      <c r="AF662" s="2" t="str">
        <f t="shared" si="125"/>
        <v/>
      </c>
      <c r="AG662" s="2" t="str">
        <f t="shared" si="132"/>
        <v/>
      </c>
      <c r="AH662" s="2" t="str">
        <f t="shared" si="126"/>
        <v/>
      </c>
      <c r="AI662" s="2" t="str">
        <f t="shared" si="126"/>
        <v/>
      </c>
    </row>
    <row r="663" spans="7:35">
      <c r="G663" s="1" t="str">
        <f>IF(COUNTIF(A$1:A662, A663) &gt; 0, "", IF(SUMIF(A:A, A663,F:F) &gt; 7.75, SUMIF(A:A, A663,F:F) - 7.75, ""))</f>
        <v/>
      </c>
      <c r="M663" s="1" t="s">
        <v>8153</v>
      </c>
      <c r="N663" s="1" t="s">
        <v>10152</v>
      </c>
      <c r="O663" s="1" t="s">
        <v>4572</v>
      </c>
      <c r="P663" s="1" t="s">
        <v>4573</v>
      </c>
      <c r="Q663" s="1" t="s">
        <v>1794</v>
      </c>
      <c r="R663" s="2" t="str">
        <f t="shared" ca="1" si="127"/>
        <v/>
      </c>
      <c r="S663" s="2" t="str">
        <f>IF(AB663="","",IF(COUNTIFS(AB$1:AB663,AB663,AD$1:AD663,AD663)&gt;1,"",IF(COUNTIFS(AB:AB,AB663,AD:AD,AD663)&gt;=1,"月作業","")))</f>
        <v/>
      </c>
      <c r="T663" s="2" t="str">
        <f t="shared" ca="1" si="128"/>
        <v/>
      </c>
      <c r="U663" s="2" t="str">
        <f>IF(AB663="","",IF(COUNTIFS(AC$1:AC663,AC663,AD$1:AD663,AD663)&gt;1,"",IF(COUNTIFS(AC:AC,AC663,AD:AD,AD663)&gt;=1,"日作業","")))</f>
        <v/>
      </c>
      <c r="V663" s="2" t="str">
        <f t="shared" ca="1" si="129"/>
        <v/>
      </c>
      <c r="W663" s="2" t="str">
        <f>IF(AB663="","",IF(COUNTIF(AB$1:AB663,AB663)&gt;1,"",IF(COUNTIF(AB:AB,AB663)&gt;=1,"月","")))</f>
        <v/>
      </c>
      <c r="X663" s="2" t="str">
        <f t="shared" ca="1" si="130"/>
        <v/>
      </c>
      <c r="Y663" s="2" t="str">
        <f>IF(AC663="","",IF(COUNTIF(AC$1:AC663,AC663)&gt;1,"",IF(COUNTIF(AC:AC,AC663)&gt;=1,"月日","")))</f>
        <v/>
      </c>
      <c r="Z663" s="2" t="str">
        <f t="shared" ca="1" si="131"/>
        <v/>
      </c>
      <c r="AA663" s="2" t="str">
        <f>IF(AD663="","",IF(COUNTIF(AD$1:AD663,AD663)&gt;1,"",IF(COUNTIF(AD:AD,AD663)&gt;=1,"作業","")))</f>
        <v/>
      </c>
      <c r="AB663" s="2" t="str">
        <f t="shared" si="121"/>
        <v/>
      </c>
      <c r="AC663" s="3" t="str">
        <f t="shared" si="122"/>
        <v/>
      </c>
      <c r="AD663" s="2" t="str">
        <f t="shared" si="123"/>
        <v/>
      </c>
      <c r="AE663" s="2" t="str">
        <f t="shared" si="124"/>
        <v/>
      </c>
      <c r="AF663" s="2" t="str">
        <f t="shared" si="125"/>
        <v/>
      </c>
      <c r="AG663" s="2" t="str">
        <f t="shared" si="132"/>
        <v/>
      </c>
      <c r="AH663" s="2" t="str">
        <f t="shared" si="126"/>
        <v/>
      </c>
      <c r="AI663" s="2" t="str">
        <f t="shared" si="126"/>
        <v/>
      </c>
    </row>
    <row r="664" spans="7:35">
      <c r="G664" s="1" t="str">
        <f>IF(COUNTIF(A$1:A663, A664) &gt; 0, "", IF(SUMIF(A:A, A664,F:F) &gt; 7.75, SUMIF(A:A, A664,F:F) - 7.75, ""))</f>
        <v/>
      </c>
      <c r="M664" s="1" t="s">
        <v>8154</v>
      </c>
      <c r="N664" s="1" t="s">
        <v>10153</v>
      </c>
      <c r="O664" s="1" t="s">
        <v>4574</v>
      </c>
      <c r="P664" s="1" t="s">
        <v>4575</v>
      </c>
      <c r="Q664" s="1" t="s">
        <v>1795</v>
      </c>
      <c r="R664" s="2" t="str">
        <f t="shared" ca="1" si="127"/>
        <v/>
      </c>
      <c r="S664" s="2" t="str">
        <f>IF(AB664="","",IF(COUNTIFS(AB$1:AB664,AB664,AD$1:AD664,AD664)&gt;1,"",IF(COUNTIFS(AB:AB,AB664,AD:AD,AD664)&gt;=1,"月作業","")))</f>
        <v/>
      </c>
      <c r="T664" s="2" t="str">
        <f t="shared" ca="1" si="128"/>
        <v/>
      </c>
      <c r="U664" s="2" t="str">
        <f>IF(AB664="","",IF(COUNTIFS(AC$1:AC664,AC664,AD$1:AD664,AD664)&gt;1,"",IF(COUNTIFS(AC:AC,AC664,AD:AD,AD664)&gt;=1,"日作業","")))</f>
        <v/>
      </c>
      <c r="V664" s="2" t="str">
        <f t="shared" ca="1" si="129"/>
        <v/>
      </c>
      <c r="W664" s="2" t="str">
        <f>IF(AB664="","",IF(COUNTIF(AB$1:AB664,AB664)&gt;1,"",IF(COUNTIF(AB:AB,AB664)&gt;=1,"月","")))</f>
        <v/>
      </c>
      <c r="X664" s="2" t="str">
        <f t="shared" ca="1" si="130"/>
        <v/>
      </c>
      <c r="Y664" s="2" t="str">
        <f>IF(AC664="","",IF(COUNTIF(AC$1:AC664,AC664)&gt;1,"",IF(COUNTIF(AC:AC,AC664)&gt;=1,"月日","")))</f>
        <v/>
      </c>
      <c r="Z664" s="2" t="str">
        <f t="shared" ca="1" si="131"/>
        <v/>
      </c>
      <c r="AA664" s="2" t="str">
        <f>IF(AD664="","",IF(COUNTIF(AD$1:AD664,AD664)&gt;1,"",IF(COUNTIF(AD:AD,AD664)&gt;=1,"作業","")))</f>
        <v/>
      </c>
      <c r="AB664" s="2" t="str">
        <f t="shared" si="121"/>
        <v/>
      </c>
      <c r="AC664" s="3" t="str">
        <f t="shared" si="122"/>
        <v/>
      </c>
      <c r="AD664" s="2" t="str">
        <f t="shared" si="123"/>
        <v/>
      </c>
      <c r="AE664" s="2" t="str">
        <f t="shared" si="124"/>
        <v/>
      </c>
      <c r="AF664" s="2" t="str">
        <f t="shared" si="125"/>
        <v/>
      </c>
      <c r="AG664" s="2" t="str">
        <f t="shared" si="132"/>
        <v/>
      </c>
      <c r="AH664" s="2" t="str">
        <f t="shared" si="126"/>
        <v/>
      </c>
      <c r="AI664" s="2" t="str">
        <f t="shared" si="126"/>
        <v/>
      </c>
    </row>
    <row r="665" spans="7:35">
      <c r="G665" s="1" t="str">
        <f>IF(COUNTIF(A$1:A664, A665) &gt; 0, "", IF(SUMIF(A:A, A665,F:F) &gt; 7.75, SUMIF(A:A, A665,F:F) - 7.75, ""))</f>
        <v/>
      </c>
      <c r="M665" s="1" t="s">
        <v>8155</v>
      </c>
      <c r="N665" s="1" t="s">
        <v>10154</v>
      </c>
      <c r="O665" s="1" t="s">
        <v>4576</v>
      </c>
      <c r="P665" s="1" t="s">
        <v>4577</v>
      </c>
      <c r="Q665" s="1" t="s">
        <v>1796</v>
      </c>
      <c r="R665" s="2" t="str">
        <f t="shared" ca="1" si="127"/>
        <v/>
      </c>
      <c r="S665" s="2" t="str">
        <f>IF(AB665="","",IF(COUNTIFS(AB$1:AB665,AB665,AD$1:AD665,AD665)&gt;1,"",IF(COUNTIFS(AB:AB,AB665,AD:AD,AD665)&gt;=1,"月作業","")))</f>
        <v/>
      </c>
      <c r="T665" s="2" t="str">
        <f t="shared" ca="1" si="128"/>
        <v/>
      </c>
      <c r="U665" s="2" t="str">
        <f>IF(AB665="","",IF(COUNTIFS(AC$1:AC665,AC665,AD$1:AD665,AD665)&gt;1,"",IF(COUNTIFS(AC:AC,AC665,AD:AD,AD665)&gt;=1,"日作業","")))</f>
        <v/>
      </c>
      <c r="V665" s="2" t="str">
        <f t="shared" ca="1" si="129"/>
        <v/>
      </c>
      <c r="W665" s="2" t="str">
        <f>IF(AB665="","",IF(COUNTIF(AB$1:AB665,AB665)&gt;1,"",IF(COUNTIF(AB:AB,AB665)&gt;=1,"月","")))</f>
        <v/>
      </c>
      <c r="X665" s="2" t="str">
        <f t="shared" ca="1" si="130"/>
        <v/>
      </c>
      <c r="Y665" s="2" t="str">
        <f>IF(AC665="","",IF(COUNTIF(AC$1:AC665,AC665)&gt;1,"",IF(COUNTIF(AC:AC,AC665)&gt;=1,"月日","")))</f>
        <v/>
      </c>
      <c r="Z665" s="2" t="str">
        <f t="shared" ca="1" si="131"/>
        <v/>
      </c>
      <c r="AA665" s="2" t="str">
        <f>IF(AD665="","",IF(COUNTIF(AD$1:AD665,AD665)&gt;1,"",IF(COUNTIF(AD:AD,AD665)&gt;=1,"作業","")))</f>
        <v/>
      </c>
      <c r="AB665" s="2" t="str">
        <f t="shared" si="121"/>
        <v/>
      </c>
      <c r="AC665" s="3" t="str">
        <f t="shared" si="122"/>
        <v/>
      </c>
      <c r="AD665" s="2" t="str">
        <f t="shared" si="123"/>
        <v/>
      </c>
      <c r="AE665" s="2" t="str">
        <f t="shared" si="124"/>
        <v/>
      </c>
      <c r="AF665" s="2" t="str">
        <f t="shared" si="125"/>
        <v/>
      </c>
      <c r="AG665" s="2" t="str">
        <f t="shared" si="132"/>
        <v/>
      </c>
      <c r="AH665" s="2" t="str">
        <f t="shared" si="126"/>
        <v/>
      </c>
      <c r="AI665" s="2" t="str">
        <f t="shared" si="126"/>
        <v/>
      </c>
    </row>
    <row r="666" spans="7:35">
      <c r="G666" s="1" t="str">
        <f>IF(COUNTIF(A$1:A665, A666) &gt; 0, "", IF(SUMIF(A:A, A666,F:F) &gt; 7.75, SUMIF(A:A, A666,F:F) - 7.75, ""))</f>
        <v/>
      </c>
      <c r="M666" s="1" t="s">
        <v>8156</v>
      </c>
      <c r="N666" s="1" t="s">
        <v>10155</v>
      </c>
      <c r="O666" s="1" t="s">
        <v>4578</v>
      </c>
      <c r="P666" s="1" t="s">
        <v>4579</v>
      </c>
      <c r="Q666" s="1" t="s">
        <v>1797</v>
      </c>
      <c r="R666" s="2" t="str">
        <f t="shared" ca="1" si="127"/>
        <v/>
      </c>
      <c r="S666" s="2" t="str">
        <f>IF(AB666="","",IF(COUNTIFS(AB$1:AB666,AB666,AD$1:AD666,AD666)&gt;1,"",IF(COUNTIFS(AB:AB,AB666,AD:AD,AD666)&gt;=1,"月作業","")))</f>
        <v/>
      </c>
      <c r="T666" s="2" t="str">
        <f t="shared" ca="1" si="128"/>
        <v/>
      </c>
      <c r="U666" s="2" t="str">
        <f>IF(AB666="","",IF(COUNTIFS(AC$1:AC666,AC666,AD$1:AD666,AD666)&gt;1,"",IF(COUNTIFS(AC:AC,AC666,AD:AD,AD666)&gt;=1,"日作業","")))</f>
        <v/>
      </c>
      <c r="V666" s="2" t="str">
        <f t="shared" ca="1" si="129"/>
        <v/>
      </c>
      <c r="W666" s="2" t="str">
        <f>IF(AB666="","",IF(COUNTIF(AB$1:AB666,AB666)&gt;1,"",IF(COUNTIF(AB:AB,AB666)&gt;=1,"月","")))</f>
        <v/>
      </c>
      <c r="X666" s="2" t="str">
        <f t="shared" ca="1" si="130"/>
        <v/>
      </c>
      <c r="Y666" s="2" t="str">
        <f>IF(AC666="","",IF(COUNTIF(AC$1:AC666,AC666)&gt;1,"",IF(COUNTIF(AC:AC,AC666)&gt;=1,"月日","")))</f>
        <v/>
      </c>
      <c r="Z666" s="2" t="str">
        <f t="shared" ca="1" si="131"/>
        <v/>
      </c>
      <c r="AA666" s="2" t="str">
        <f>IF(AD666="","",IF(COUNTIF(AD$1:AD666,AD666)&gt;1,"",IF(COUNTIF(AD:AD,AD666)&gt;=1,"作業","")))</f>
        <v/>
      </c>
      <c r="AB666" s="2" t="str">
        <f t="shared" si="121"/>
        <v/>
      </c>
      <c r="AC666" s="3" t="str">
        <f t="shared" si="122"/>
        <v/>
      </c>
      <c r="AD666" s="2" t="str">
        <f t="shared" si="123"/>
        <v/>
      </c>
      <c r="AE666" s="2" t="str">
        <f t="shared" si="124"/>
        <v/>
      </c>
      <c r="AF666" s="2" t="str">
        <f t="shared" si="125"/>
        <v/>
      </c>
      <c r="AG666" s="2" t="str">
        <f t="shared" si="132"/>
        <v/>
      </c>
      <c r="AH666" s="2" t="str">
        <f t="shared" si="126"/>
        <v/>
      </c>
      <c r="AI666" s="2" t="str">
        <f t="shared" si="126"/>
        <v/>
      </c>
    </row>
    <row r="667" spans="7:35">
      <c r="G667" s="1" t="str">
        <f>IF(COUNTIF(A$1:A666, A667) &gt; 0, "", IF(SUMIF(A:A, A667,F:F) &gt; 7.75, SUMIF(A:A, A667,F:F) - 7.75, ""))</f>
        <v/>
      </c>
      <c r="M667" s="1" t="s">
        <v>8157</v>
      </c>
      <c r="N667" s="1" t="s">
        <v>10156</v>
      </c>
      <c r="O667" s="1" t="s">
        <v>4580</v>
      </c>
      <c r="P667" s="1" t="s">
        <v>4581</v>
      </c>
      <c r="Q667" s="1" t="s">
        <v>1798</v>
      </c>
      <c r="R667" s="2" t="str">
        <f t="shared" ca="1" si="127"/>
        <v/>
      </c>
      <c r="S667" s="2" t="str">
        <f>IF(AB667="","",IF(COUNTIFS(AB$1:AB667,AB667,AD$1:AD667,AD667)&gt;1,"",IF(COUNTIFS(AB:AB,AB667,AD:AD,AD667)&gt;=1,"月作業","")))</f>
        <v/>
      </c>
      <c r="T667" s="2" t="str">
        <f t="shared" ca="1" si="128"/>
        <v/>
      </c>
      <c r="U667" s="2" t="str">
        <f>IF(AB667="","",IF(COUNTIFS(AC$1:AC667,AC667,AD$1:AD667,AD667)&gt;1,"",IF(COUNTIFS(AC:AC,AC667,AD:AD,AD667)&gt;=1,"日作業","")))</f>
        <v/>
      </c>
      <c r="V667" s="2" t="str">
        <f t="shared" ca="1" si="129"/>
        <v/>
      </c>
      <c r="W667" s="2" t="str">
        <f>IF(AB667="","",IF(COUNTIF(AB$1:AB667,AB667)&gt;1,"",IF(COUNTIF(AB:AB,AB667)&gt;=1,"月","")))</f>
        <v/>
      </c>
      <c r="X667" s="2" t="str">
        <f t="shared" ca="1" si="130"/>
        <v/>
      </c>
      <c r="Y667" s="2" t="str">
        <f>IF(AC667="","",IF(COUNTIF(AC$1:AC667,AC667)&gt;1,"",IF(COUNTIF(AC:AC,AC667)&gt;=1,"月日","")))</f>
        <v/>
      </c>
      <c r="Z667" s="2" t="str">
        <f t="shared" ca="1" si="131"/>
        <v/>
      </c>
      <c r="AA667" s="2" t="str">
        <f>IF(AD667="","",IF(COUNTIF(AD$1:AD667,AD667)&gt;1,"",IF(COUNTIF(AD:AD,AD667)&gt;=1,"作業","")))</f>
        <v/>
      </c>
      <c r="AB667" s="2" t="str">
        <f t="shared" si="121"/>
        <v/>
      </c>
      <c r="AC667" s="3" t="str">
        <f t="shared" si="122"/>
        <v/>
      </c>
      <c r="AD667" s="2" t="str">
        <f t="shared" si="123"/>
        <v/>
      </c>
      <c r="AE667" s="2" t="str">
        <f t="shared" si="124"/>
        <v/>
      </c>
      <c r="AF667" s="2" t="str">
        <f t="shared" si="125"/>
        <v/>
      </c>
      <c r="AG667" s="2" t="str">
        <f t="shared" si="132"/>
        <v/>
      </c>
      <c r="AH667" s="2" t="str">
        <f t="shared" si="126"/>
        <v/>
      </c>
      <c r="AI667" s="2" t="str">
        <f t="shared" si="126"/>
        <v/>
      </c>
    </row>
    <row r="668" spans="7:35">
      <c r="G668" s="1" t="str">
        <f>IF(COUNTIF(A$1:A667, A668) &gt; 0, "", IF(SUMIF(A:A, A668,F:F) &gt; 7.75, SUMIF(A:A, A668,F:F) - 7.75, ""))</f>
        <v/>
      </c>
      <c r="M668" s="1" t="s">
        <v>8158</v>
      </c>
      <c r="N668" s="1" t="s">
        <v>10157</v>
      </c>
      <c r="O668" s="1" t="s">
        <v>4582</v>
      </c>
      <c r="P668" s="1" t="s">
        <v>4583</v>
      </c>
      <c r="Q668" s="1" t="s">
        <v>1799</v>
      </c>
      <c r="R668" s="2" t="str">
        <f t="shared" ca="1" si="127"/>
        <v/>
      </c>
      <c r="S668" s="2" t="str">
        <f>IF(AB668="","",IF(COUNTIFS(AB$1:AB668,AB668,AD$1:AD668,AD668)&gt;1,"",IF(COUNTIFS(AB:AB,AB668,AD:AD,AD668)&gt;=1,"月作業","")))</f>
        <v/>
      </c>
      <c r="T668" s="2" t="str">
        <f t="shared" ca="1" si="128"/>
        <v/>
      </c>
      <c r="U668" s="2" t="str">
        <f>IF(AB668="","",IF(COUNTIFS(AC$1:AC668,AC668,AD$1:AD668,AD668)&gt;1,"",IF(COUNTIFS(AC:AC,AC668,AD:AD,AD668)&gt;=1,"日作業","")))</f>
        <v/>
      </c>
      <c r="V668" s="2" t="str">
        <f t="shared" ca="1" si="129"/>
        <v/>
      </c>
      <c r="W668" s="2" t="str">
        <f>IF(AB668="","",IF(COUNTIF(AB$1:AB668,AB668)&gt;1,"",IF(COUNTIF(AB:AB,AB668)&gt;=1,"月","")))</f>
        <v/>
      </c>
      <c r="X668" s="2" t="str">
        <f t="shared" ca="1" si="130"/>
        <v/>
      </c>
      <c r="Y668" s="2" t="str">
        <f>IF(AC668="","",IF(COUNTIF(AC$1:AC668,AC668)&gt;1,"",IF(COUNTIF(AC:AC,AC668)&gt;=1,"月日","")))</f>
        <v/>
      </c>
      <c r="Z668" s="2" t="str">
        <f t="shared" ca="1" si="131"/>
        <v/>
      </c>
      <c r="AA668" s="2" t="str">
        <f>IF(AD668="","",IF(COUNTIF(AD$1:AD668,AD668)&gt;1,"",IF(COUNTIF(AD:AD,AD668)&gt;=1,"作業","")))</f>
        <v/>
      </c>
      <c r="AB668" s="2" t="str">
        <f t="shared" si="121"/>
        <v/>
      </c>
      <c r="AC668" s="3" t="str">
        <f t="shared" si="122"/>
        <v/>
      </c>
      <c r="AD668" s="2" t="str">
        <f t="shared" si="123"/>
        <v/>
      </c>
      <c r="AE668" s="2" t="str">
        <f t="shared" si="124"/>
        <v/>
      </c>
      <c r="AF668" s="2" t="str">
        <f t="shared" si="125"/>
        <v/>
      </c>
      <c r="AG668" s="2" t="str">
        <f t="shared" si="132"/>
        <v/>
      </c>
      <c r="AH668" s="2" t="str">
        <f t="shared" si="126"/>
        <v/>
      </c>
      <c r="AI668" s="2" t="str">
        <f t="shared" si="126"/>
        <v/>
      </c>
    </row>
    <row r="669" spans="7:35">
      <c r="G669" s="1" t="str">
        <f>IF(COUNTIF(A$1:A668, A669) &gt; 0, "", IF(SUMIF(A:A, A669,F:F) &gt; 7.75, SUMIF(A:A, A669,F:F) - 7.75, ""))</f>
        <v/>
      </c>
      <c r="M669" s="1" t="s">
        <v>8159</v>
      </c>
      <c r="N669" s="1" t="s">
        <v>10158</v>
      </c>
      <c r="O669" s="1" t="s">
        <v>4584</v>
      </c>
      <c r="P669" s="1" t="s">
        <v>4585</v>
      </c>
      <c r="Q669" s="1" t="s">
        <v>1800</v>
      </c>
      <c r="R669" s="2" t="str">
        <f t="shared" ca="1" si="127"/>
        <v/>
      </c>
      <c r="S669" s="2" t="str">
        <f>IF(AB669="","",IF(COUNTIFS(AB$1:AB669,AB669,AD$1:AD669,AD669)&gt;1,"",IF(COUNTIFS(AB:AB,AB669,AD:AD,AD669)&gt;=1,"月作業","")))</f>
        <v/>
      </c>
      <c r="T669" s="2" t="str">
        <f t="shared" ca="1" si="128"/>
        <v/>
      </c>
      <c r="U669" s="2" t="str">
        <f>IF(AB669="","",IF(COUNTIFS(AC$1:AC669,AC669,AD$1:AD669,AD669)&gt;1,"",IF(COUNTIFS(AC:AC,AC669,AD:AD,AD669)&gt;=1,"日作業","")))</f>
        <v/>
      </c>
      <c r="V669" s="2" t="str">
        <f t="shared" ca="1" si="129"/>
        <v/>
      </c>
      <c r="W669" s="2" t="str">
        <f>IF(AB669="","",IF(COUNTIF(AB$1:AB669,AB669)&gt;1,"",IF(COUNTIF(AB:AB,AB669)&gt;=1,"月","")))</f>
        <v/>
      </c>
      <c r="X669" s="2" t="str">
        <f t="shared" ca="1" si="130"/>
        <v/>
      </c>
      <c r="Y669" s="2" t="str">
        <f>IF(AC669="","",IF(COUNTIF(AC$1:AC669,AC669)&gt;1,"",IF(COUNTIF(AC:AC,AC669)&gt;=1,"月日","")))</f>
        <v/>
      </c>
      <c r="Z669" s="2" t="str">
        <f t="shared" ca="1" si="131"/>
        <v/>
      </c>
      <c r="AA669" s="2" t="str">
        <f>IF(AD669="","",IF(COUNTIF(AD$1:AD669,AD669)&gt;1,"",IF(COUNTIF(AD:AD,AD669)&gt;=1,"作業","")))</f>
        <v/>
      </c>
      <c r="AB669" s="2" t="str">
        <f t="shared" si="121"/>
        <v/>
      </c>
      <c r="AC669" s="3" t="str">
        <f t="shared" si="122"/>
        <v/>
      </c>
      <c r="AD669" s="2" t="str">
        <f t="shared" si="123"/>
        <v/>
      </c>
      <c r="AE669" s="2" t="str">
        <f t="shared" si="124"/>
        <v/>
      </c>
      <c r="AF669" s="2" t="str">
        <f t="shared" si="125"/>
        <v/>
      </c>
      <c r="AG669" s="2" t="str">
        <f t="shared" si="132"/>
        <v/>
      </c>
      <c r="AH669" s="2" t="str">
        <f t="shared" si="126"/>
        <v/>
      </c>
      <c r="AI669" s="2" t="str">
        <f t="shared" si="126"/>
        <v/>
      </c>
    </row>
    <row r="670" spans="7:35">
      <c r="G670" s="1" t="str">
        <f>IF(COUNTIF(A$1:A669, A670) &gt; 0, "", IF(SUMIF(A:A, A670,F:F) &gt; 7.75, SUMIF(A:A, A670,F:F) - 7.75, ""))</f>
        <v/>
      </c>
      <c r="M670" s="1" t="s">
        <v>8160</v>
      </c>
      <c r="N670" s="1" t="s">
        <v>10159</v>
      </c>
      <c r="O670" s="1" t="s">
        <v>4586</v>
      </c>
      <c r="P670" s="1" t="s">
        <v>4587</v>
      </c>
      <c r="Q670" s="1" t="s">
        <v>1801</v>
      </c>
      <c r="R670" s="2" t="str">
        <f t="shared" ca="1" si="127"/>
        <v/>
      </c>
      <c r="S670" s="2" t="str">
        <f>IF(AB670="","",IF(COUNTIFS(AB$1:AB670,AB670,AD$1:AD670,AD670)&gt;1,"",IF(COUNTIFS(AB:AB,AB670,AD:AD,AD670)&gt;=1,"月作業","")))</f>
        <v/>
      </c>
      <c r="T670" s="2" t="str">
        <f t="shared" ca="1" si="128"/>
        <v/>
      </c>
      <c r="U670" s="2" t="str">
        <f>IF(AB670="","",IF(COUNTIFS(AC$1:AC670,AC670,AD$1:AD670,AD670)&gt;1,"",IF(COUNTIFS(AC:AC,AC670,AD:AD,AD670)&gt;=1,"日作業","")))</f>
        <v/>
      </c>
      <c r="V670" s="2" t="str">
        <f t="shared" ca="1" si="129"/>
        <v/>
      </c>
      <c r="W670" s="2" t="str">
        <f>IF(AB670="","",IF(COUNTIF(AB$1:AB670,AB670)&gt;1,"",IF(COUNTIF(AB:AB,AB670)&gt;=1,"月","")))</f>
        <v/>
      </c>
      <c r="X670" s="2" t="str">
        <f t="shared" ca="1" si="130"/>
        <v/>
      </c>
      <c r="Y670" s="2" t="str">
        <f>IF(AC670="","",IF(COUNTIF(AC$1:AC670,AC670)&gt;1,"",IF(COUNTIF(AC:AC,AC670)&gt;=1,"月日","")))</f>
        <v/>
      </c>
      <c r="Z670" s="2" t="str">
        <f t="shared" ca="1" si="131"/>
        <v/>
      </c>
      <c r="AA670" s="2" t="str">
        <f>IF(AD670="","",IF(COUNTIF(AD$1:AD670,AD670)&gt;1,"",IF(COUNTIF(AD:AD,AD670)&gt;=1,"作業","")))</f>
        <v/>
      </c>
      <c r="AB670" s="2" t="str">
        <f t="shared" si="121"/>
        <v/>
      </c>
      <c r="AC670" s="3" t="str">
        <f t="shared" si="122"/>
        <v/>
      </c>
      <c r="AD670" s="2" t="str">
        <f t="shared" si="123"/>
        <v/>
      </c>
      <c r="AE670" s="2" t="str">
        <f t="shared" si="124"/>
        <v/>
      </c>
      <c r="AF670" s="2" t="str">
        <f t="shared" si="125"/>
        <v/>
      </c>
      <c r="AG670" s="2" t="str">
        <f t="shared" si="132"/>
        <v/>
      </c>
      <c r="AH670" s="2" t="str">
        <f t="shared" si="126"/>
        <v/>
      </c>
      <c r="AI670" s="2" t="str">
        <f t="shared" si="126"/>
        <v/>
      </c>
    </row>
    <row r="671" spans="7:35">
      <c r="G671" s="1" t="str">
        <f>IF(COUNTIF(A$1:A670, A671) &gt; 0, "", IF(SUMIF(A:A, A671,F:F) &gt; 7.75, SUMIF(A:A, A671,F:F) - 7.75, ""))</f>
        <v/>
      </c>
      <c r="M671" s="1" t="s">
        <v>8161</v>
      </c>
      <c r="N671" s="1" t="s">
        <v>10160</v>
      </c>
      <c r="O671" s="1" t="s">
        <v>4588</v>
      </c>
      <c r="P671" s="1" t="s">
        <v>4589</v>
      </c>
      <c r="Q671" s="1" t="s">
        <v>1802</v>
      </c>
      <c r="R671" s="2" t="str">
        <f t="shared" ca="1" si="127"/>
        <v/>
      </c>
      <c r="S671" s="2" t="str">
        <f>IF(AB671="","",IF(COUNTIFS(AB$1:AB671,AB671,AD$1:AD671,AD671)&gt;1,"",IF(COUNTIFS(AB:AB,AB671,AD:AD,AD671)&gt;=1,"月作業","")))</f>
        <v/>
      </c>
      <c r="T671" s="2" t="str">
        <f t="shared" ca="1" si="128"/>
        <v/>
      </c>
      <c r="U671" s="2" t="str">
        <f>IF(AB671="","",IF(COUNTIFS(AC$1:AC671,AC671,AD$1:AD671,AD671)&gt;1,"",IF(COUNTIFS(AC:AC,AC671,AD:AD,AD671)&gt;=1,"日作業","")))</f>
        <v/>
      </c>
      <c r="V671" s="2" t="str">
        <f t="shared" ca="1" si="129"/>
        <v/>
      </c>
      <c r="W671" s="2" t="str">
        <f>IF(AB671="","",IF(COUNTIF(AB$1:AB671,AB671)&gt;1,"",IF(COUNTIF(AB:AB,AB671)&gt;=1,"月","")))</f>
        <v/>
      </c>
      <c r="X671" s="2" t="str">
        <f t="shared" ca="1" si="130"/>
        <v/>
      </c>
      <c r="Y671" s="2" t="str">
        <f>IF(AC671="","",IF(COUNTIF(AC$1:AC671,AC671)&gt;1,"",IF(COUNTIF(AC:AC,AC671)&gt;=1,"月日","")))</f>
        <v/>
      </c>
      <c r="Z671" s="2" t="str">
        <f t="shared" ca="1" si="131"/>
        <v/>
      </c>
      <c r="AA671" s="2" t="str">
        <f>IF(AD671="","",IF(COUNTIF(AD$1:AD671,AD671)&gt;1,"",IF(COUNTIF(AD:AD,AD671)&gt;=1,"作業","")))</f>
        <v/>
      </c>
      <c r="AB671" s="2" t="str">
        <f t="shared" si="121"/>
        <v/>
      </c>
      <c r="AC671" s="3" t="str">
        <f t="shared" si="122"/>
        <v/>
      </c>
      <c r="AD671" s="2" t="str">
        <f t="shared" si="123"/>
        <v/>
      </c>
      <c r="AE671" s="2" t="str">
        <f t="shared" si="124"/>
        <v/>
      </c>
      <c r="AF671" s="2" t="str">
        <f t="shared" si="125"/>
        <v/>
      </c>
      <c r="AG671" s="2" t="str">
        <f t="shared" si="132"/>
        <v/>
      </c>
      <c r="AH671" s="2" t="str">
        <f t="shared" si="126"/>
        <v/>
      </c>
      <c r="AI671" s="2" t="str">
        <f t="shared" si="126"/>
        <v/>
      </c>
    </row>
    <row r="672" spans="7:35">
      <c r="G672" s="1" t="str">
        <f>IF(COUNTIF(A$1:A671, A672) &gt; 0, "", IF(SUMIF(A:A, A672,F:F) &gt; 7.75, SUMIF(A:A, A672,F:F) - 7.75, ""))</f>
        <v/>
      </c>
      <c r="M672" s="1" t="s">
        <v>8162</v>
      </c>
      <c r="N672" s="1" t="s">
        <v>10161</v>
      </c>
      <c r="O672" s="1" t="s">
        <v>4590</v>
      </c>
      <c r="P672" s="1" t="s">
        <v>4591</v>
      </c>
      <c r="Q672" s="1" t="s">
        <v>1803</v>
      </c>
      <c r="R672" s="2" t="str">
        <f t="shared" ca="1" si="127"/>
        <v/>
      </c>
      <c r="S672" s="2" t="str">
        <f>IF(AB672="","",IF(COUNTIFS(AB$1:AB672,AB672,AD$1:AD672,AD672)&gt;1,"",IF(COUNTIFS(AB:AB,AB672,AD:AD,AD672)&gt;=1,"月作業","")))</f>
        <v/>
      </c>
      <c r="T672" s="2" t="str">
        <f t="shared" ca="1" si="128"/>
        <v/>
      </c>
      <c r="U672" s="2" t="str">
        <f>IF(AB672="","",IF(COUNTIFS(AC$1:AC672,AC672,AD$1:AD672,AD672)&gt;1,"",IF(COUNTIFS(AC:AC,AC672,AD:AD,AD672)&gt;=1,"日作業","")))</f>
        <v/>
      </c>
      <c r="V672" s="2" t="str">
        <f t="shared" ca="1" si="129"/>
        <v/>
      </c>
      <c r="W672" s="2" t="str">
        <f>IF(AB672="","",IF(COUNTIF(AB$1:AB672,AB672)&gt;1,"",IF(COUNTIF(AB:AB,AB672)&gt;=1,"月","")))</f>
        <v/>
      </c>
      <c r="X672" s="2" t="str">
        <f t="shared" ca="1" si="130"/>
        <v/>
      </c>
      <c r="Y672" s="2" t="str">
        <f>IF(AC672="","",IF(COUNTIF(AC$1:AC672,AC672)&gt;1,"",IF(COUNTIF(AC:AC,AC672)&gt;=1,"月日","")))</f>
        <v/>
      </c>
      <c r="Z672" s="2" t="str">
        <f t="shared" ca="1" si="131"/>
        <v/>
      </c>
      <c r="AA672" s="2" t="str">
        <f>IF(AD672="","",IF(COUNTIF(AD$1:AD672,AD672)&gt;1,"",IF(COUNTIF(AD:AD,AD672)&gt;=1,"作業","")))</f>
        <v/>
      </c>
      <c r="AB672" s="2" t="str">
        <f t="shared" si="121"/>
        <v/>
      </c>
      <c r="AC672" s="3" t="str">
        <f t="shared" si="122"/>
        <v/>
      </c>
      <c r="AD672" s="2" t="str">
        <f t="shared" si="123"/>
        <v/>
      </c>
      <c r="AE672" s="2" t="str">
        <f t="shared" si="124"/>
        <v/>
      </c>
      <c r="AF672" s="2" t="str">
        <f t="shared" si="125"/>
        <v/>
      </c>
      <c r="AG672" s="2" t="str">
        <f t="shared" si="132"/>
        <v/>
      </c>
      <c r="AH672" s="2" t="str">
        <f t="shared" si="126"/>
        <v/>
      </c>
      <c r="AI672" s="2" t="str">
        <f t="shared" si="126"/>
        <v/>
      </c>
    </row>
    <row r="673" spans="7:35">
      <c r="G673" s="1" t="str">
        <f>IF(COUNTIF(A$1:A672, A673) &gt; 0, "", IF(SUMIF(A:A, A673,F:F) &gt; 7.75, SUMIF(A:A, A673,F:F) - 7.75, ""))</f>
        <v/>
      </c>
      <c r="M673" s="1" t="s">
        <v>8163</v>
      </c>
      <c r="N673" s="1" t="s">
        <v>10162</v>
      </c>
      <c r="O673" s="1" t="s">
        <v>4592</v>
      </c>
      <c r="P673" s="1" t="s">
        <v>4593</v>
      </c>
      <c r="Q673" s="1" t="s">
        <v>1804</v>
      </c>
      <c r="R673" s="2" t="str">
        <f t="shared" ca="1" si="127"/>
        <v/>
      </c>
      <c r="S673" s="2" t="str">
        <f>IF(AB673="","",IF(COUNTIFS(AB$1:AB673,AB673,AD$1:AD673,AD673)&gt;1,"",IF(COUNTIFS(AB:AB,AB673,AD:AD,AD673)&gt;=1,"月作業","")))</f>
        <v/>
      </c>
      <c r="T673" s="2" t="str">
        <f t="shared" ca="1" si="128"/>
        <v/>
      </c>
      <c r="U673" s="2" t="str">
        <f>IF(AB673="","",IF(COUNTIFS(AC$1:AC673,AC673,AD$1:AD673,AD673)&gt;1,"",IF(COUNTIFS(AC:AC,AC673,AD:AD,AD673)&gt;=1,"日作業","")))</f>
        <v/>
      </c>
      <c r="V673" s="2" t="str">
        <f t="shared" ca="1" si="129"/>
        <v/>
      </c>
      <c r="W673" s="2" t="str">
        <f>IF(AB673="","",IF(COUNTIF(AB$1:AB673,AB673)&gt;1,"",IF(COUNTIF(AB:AB,AB673)&gt;=1,"月","")))</f>
        <v/>
      </c>
      <c r="X673" s="2" t="str">
        <f t="shared" ca="1" si="130"/>
        <v/>
      </c>
      <c r="Y673" s="2" t="str">
        <f>IF(AC673="","",IF(COUNTIF(AC$1:AC673,AC673)&gt;1,"",IF(COUNTIF(AC:AC,AC673)&gt;=1,"月日","")))</f>
        <v/>
      </c>
      <c r="Z673" s="2" t="str">
        <f t="shared" ca="1" si="131"/>
        <v/>
      </c>
      <c r="AA673" s="2" t="str">
        <f>IF(AD673="","",IF(COUNTIF(AD$1:AD673,AD673)&gt;1,"",IF(COUNTIF(AD:AD,AD673)&gt;=1,"作業","")))</f>
        <v/>
      </c>
      <c r="AB673" s="2" t="str">
        <f t="shared" si="121"/>
        <v/>
      </c>
      <c r="AC673" s="3" t="str">
        <f t="shared" si="122"/>
        <v/>
      </c>
      <c r="AD673" s="2" t="str">
        <f t="shared" si="123"/>
        <v/>
      </c>
      <c r="AE673" s="2" t="str">
        <f t="shared" si="124"/>
        <v/>
      </c>
      <c r="AF673" s="2" t="str">
        <f t="shared" si="125"/>
        <v/>
      </c>
      <c r="AG673" s="2" t="str">
        <f t="shared" si="132"/>
        <v/>
      </c>
      <c r="AH673" s="2" t="str">
        <f t="shared" si="126"/>
        <v/>
      </c>
      <c r="AI673" s="2" t="str">
        <f t="shared" si="126"/>
        <v/>
      </c>
    </row>
    <row r="674" spans="7:35">
      <c r="G674" s="1" t="str">
        <f>IF(COUNTIF(A$1:A673, A674) &gt; 0, "", IF(SUMIF(A:A, A674,F:F) &gt; 7.75, SUMIF(A:A, A674,F:F) - 7.75, ""))</f>
        <v/>
      </c>
      <c r="M674" s="1" t="s">
        <v>8164</v>
      </c>
      <c r="N674" s="1" t="s">
        <v>10163</v>
      </c>
      <c r="O674" s="1" t="s">
        <v>4594</v>
      </c>
      <c r="P674" s="1" t="s">
        <v>4595</v>
      </c>
      <c r="Q674" s="1" t="s">
        <v>1805</v>
      </c>
      <c r="R674" s="2" t="str">
        <f t="shared" ca="1" si="127"/>
        <v/>
      </c>
      <c r="S674" s="2" t="str">
        <f>IF(AB674="","",IF(COUNTIFS(AB$1:AB674,AB674,AD$1:AD674,AD674)&gt;1,"",IF(COUNTIFS(AB:AB,AB674,AD:AD,AD674)&gt;=1,"月作業","")))</f>
        <v/>
      </c>
      <c r="T674" s="2" t="str">
        <f t="shared" ca="1" si="128"/>
        <v/>
      </c>
      <c r="U674" s="2" t="str">
        <f>IF(AB674="","",IF(COUNTIFS(AC$1:AC674,AC674,AD$1:AD674,AD674)&gt;1,"",IF(COUNTIFS(AC:AC,AC674,AD:AD,AD674)&gt;=1,"日作業","")))</f>
        <v/>
      </c>
      <c r="V674" s="2" t="str">
        <f t="shared" ca="1" si="129"/>
        <v/>
      </c>
      <c r="W674" s="2" t="str">
        <f>IF(AB674="","",IF(COUNTIF(AB$1:AB674,AB674)&gt;1,"",IF(COUNTIF(AB:AB,AB674)&gt;=1,"月","")))</f>
        <v/>
      </c>
      <c r="X674" s="2" t="str">
        <f t="shared" ca="1" si="130"/>
        <v/>
      </c>
      <c r="Y674" s="2" t="str">
        <f>IF(AC674="","",IF(COUNTIF(AC$1:AC674,AC674)&gt;1,"",IF(COUNTIF(AC:AC,AC674)&gt;=1,"月日","")))</f>
        <v/>
      </c>
      <c r="Z674" s="2" t="str">
        <f t="shared" ca="1" si="131"/>
        <v/>
      </c>
      <c r="AA674" s="2" t="str">
        <f>IF(AD674="","",IF(COUNTIF(AD$1:AD674,AD674)&gt;1,"",IF(COUNTIF(AD:AD,AD674)&gt;=1,"作業","")))</f>
        <v/>
      </c>
      <c r="AB674" s="2" t="str">
        <f t="shared" si="121"/>
        <v/>
      </c>
      <c r="AC674" s="3" t="str">
        <f t="shared" si="122"/>
        <v/>
      </c>
      <c r="AD674" s="2" t="str">
        <f t="shared" si="123"/>
        <v/>
      </c>
      <c r="AE674" s="2" t="str">
        <f t="shared" si="124"/>
        <v/>
      </c>
      <c r="AF674" s="2" t="str">
        <f t="shared" si="125"/>
        <v/>
      </c>
      <c r="AG674" s="2" t="str">
        <f t="shared" si="132"/>
        <v/>
      </c>
      <c r="AH674" s="2" t="str">
        <f t="shared" si="126"/>
        <v/>
      </c>
      <c r="AI674" s="2" t="str">
        <f t="shared" si="126"/>
        <v/>
      </c>
    </row>
    <row r="675" spans="7:35">
      <c r="G675" s="1" t="str">
        <f>IF(COUNTIF(A$1:A674, A675) &gt; 0, "", IF(SUMIF(A:A, A675,F:F) &gt; 7.75, SUMIF(A:A, A675,F:F) - 7.75, ""))</f>
        <v/>
      </c>
      <c r="M675" s="1" t="s">
        <v>8165</v>
      </c>
      <c r="N675" s="1" t="s">
        <v>10164</v>
      </c>
      <c r="O675" s="1" t="s">
        <v>4596</v>
      </c>
      <c r="P675" s="1" t="s">
        <v>4597</v>
      </c>
      <c r="Q675" s="1" t="s">
        <v>1806</v>
      </c>
      <c r="R675" s="2" t="str">
        <f t="shared" ca="1" si="127"/>
        <v/>
      </c>
      <c r="S675" s="2" t="str">
        <f>IF(AB675="","",IF(COUNTIFS(AB$1:AB675,AB675,AD$1:AD675,AD675)&gt;1,"",IF(COUNTIFS(AB:AB,AB675,AD:AD,AD675)&gt;=1,"月作業","")))</f>
        <v/>
      </c>
      <c r="T675" s="2" t="str">
        <f t="shared" ca="1" si="128"/>
        <v/>
      </c>
      <c r="U675" s="2" t="str">
        <f>IF(AB675="","",IF(COUNTIFS(AC$1:AC675,AC675,AD$1:AD675,AD675)&gt;1,"",IF(COUNTIFS(AC:AC,AC675,AD:AD,AD675)&gt;=1,"日作業","")))</f>
        <v/>
      </c>
      <c r="V675" s="2" t="str">
        <f t="shared" ca="1" si="129"/>
        <v/>
      </c>
      <c r="W675" s="2" t="str">
        <f>IF(AB675="","",IF(COUNTIF(AB$1:AB675,AB675)&gt;1,"",IF(COUNTIF(AB:AB,AB675)&gt;=1,"月","")))</f>
        <v/>
      </c>
      <c r="X675" s="2" t="str">
        <f t="shared" ca="1" si="130"/>
        <v/>
      </c>
      <c r="Y675" s="2" t="str">
        <f>IF(AC675="","",IF(COUNTIF(AC$1:AC675,AC675)&gt;1,"",IF(COUNTIF(AC:AC,AC675)&gt;=1,"月日","")))</f>
        <v/>
      </c>
      <c r="Z675" s="2" t="str">
        <f t="shared" ca="1" si="131"/>
        <v/>
      </c>
      <c r="AA675" s="2" t="str">
        <f>IF(AD675="","",IF(COUNTIF(AD$1:AD675,AD675)&gt;1,"",IF(COUNTIF(AD:AD,AD675)&gt;=1,"作業","")))</f>
        <v/>
      </c>
      <c r="AB675" s="2" t="str">
        <f t="shared" si="121"/>
        <v/>
      </c>
      <c r="AC675" s="3" t="str">
        <f t="shared" si="122"/>
        <v/>
      </c>
      <c r="AD675" s="2" t="str">
        <f t="shared" si="123"/>
        <v/>
      </c>
      <c r="AE675" s="2" t="str">
        <f t="shared" si="124"/>
        <v/>
      </c>
      <c r="AF675" s="2" t="str">
        <f t="shared" si="125"/>
        <v/>
      </c>
      <c r="AG675" s="2" t="str">
        <f t="shared" si="132"/>
        <v/>
      </c>
      <c r="AH675" s="2" t="str">
        <f t="shared" si="126"/>
        <v/>
      </c>
      <c r="AI675" s="2" t="str">
        <f t="shared" si="126"/>
        <v/>
      </c>
    </row>
    <row r="676" spans="7:35">
      <c r="G676" s="1" t="str">
        <f>IF(COUNTIF(A$1:A675, A676) &gt; 0, "", IF(SUMIF(A:A, A676,F:F) &gt; 7.75, SUMIF(A:A, A676,F:F) - 7.75, ""))</f>
        <v/>
      </c>
      <c r="M676" s="1" t="s">
        <v>8166</v>
      </c>
      <c r="N676" s="1" t="s">
        <v>10165</v>
      </c>
      <c r="O676" s="1" t="s">
        <v>4598</v>
      </c>
      <c r="P676" s="1" t="s">
        <v>4599</v>
      </c>
      <c r="Q676" s="1" t="s">
        <v>1807</v>
      </c>
      <c r="R676" s="2" t="str">
        <f t="shared" ca="1" si="127"/>
        <v/>
      </c>
      <c r="S676" s="2" t="str">
        <f>IF(AB676="","",IF(COUNTIFS(AB$1:AB676,AB676,AD$1:AD676,AD676)&gt;1,"",IF(COUNTIFS(AB:AB,AB676,AD:AD,AD676)&gt;=1,"月作業","")))</f>
        <v/>
      </c>
      <c r="T676" s="2" t="str">
        <f t="shared" ca="1" si="128"/>
        <v/>
      </c>
      <c r="U676" s="2" t="str">
        <f>IF(AB676="","",IF(COUNTIFS(AC$1:AC676,AC676,AD$1:AD676,AD676)&gt;1,"",IF(COUNTIFS(AC:AC,AC676,AD:AD,AD676)&gt;=1,"日作業","")))</f>
        <v/>
      </c>
      <c r="V676" s="2" t="str">
        <f t="shared" ca="1" si="129"/>
        <v/>
      </c>
      <c r="W676" s="2" t="str">
        <f>IF(AB676="","",IF(COUNTIF(AB$1:AB676,AB676)&gt;1,"",IF(COUNTIF(AB:AB,AB676)&gt;=1,"月","")))</f>
        <v/>
      </c>
      <c r="X676" s="2" t="str">
        <f t="shared" ca="1" si="130"/>
        <v/>
      </c>
      <c r="Y676" s="2" t="str">
        <f>IF(AC676="","",IF(COUNTIF(AC$1:AC676,AC676)&gt;1,"",IF(COUNTIF(AC:AC,AC676)&gt;=1,"月日","")))</f>
        <v/>
      </c>
      <c r="Z676" s="2" t="str">
        <f t="shared" ca="1" si="131"/>
        <v/>
      </c>
      <c r="AA676" s="2" t="str">
        <f>IF(AD676="","",IF(COUNTIF(AD$1:AD676,AD676)&gt;1,"",IF(COUNTIF(AD:AD,AD676)&gt;=1,"作業","")))</f>
        <v/>
      </c>
      <c r="AB676" s="2" t="str">
        <f t="shared" si="121"/>
        <v/>
      </c>
      <c r="AC676" s="3" t="str">
        <f t="shared" si="122"/>
        <v/>
      </c>
      <c r="AD676" s="2" t="str">
        <f t="shared" si="123"/>
        <v/>
      </c>
      <c r="AE676" s="2" t="str">
        <f t="shared" si="124"/>
        <v/>
      </c>
      <c r="AF676" s="2" t="str">
        <f t="shared" si="125"/>
        <v/>
      </c>
      <c r="AG676" s="2" t="str">
        <f t="shared" si="132"/>
        <v/>
      </c>
      <c r="AH676" s="2" t="str">
        <f t="shared" si="126"/>
        <v/>
      </c>
      <c r="AI676" s="2" t="str">
        <f t="shared" si="126"/>
        <v/>
      </c>
    </row>
    <row r="677" spans="7:35">
      <c r="G677" s="1" t="str">
        <f>IF(COUNTIF(A$1:A676, A677) &gt; 0, "", IF(SUMIF(A:A, A677,F:F) &gt; 7.75, SUMIF(A:A, A677,F:F) - 7.75, ""))</f>
        <v/>
      </c>
      <c r="M677" s="1" t="s">
        <v>8167</v>
      </c>
      <c r="N677" s="1" t="s">
        <v>10166</v>
      </c>
      <c r="O677" s="1" t="s">
        <v>4600</v>
      </c>
      <c r="P677" s="1" t="s">
        <v>4601</v>
      </c>
      <c r="Q677" s="1" t="s">
        <v>1808</v>
      </c>
      <c r="R677" s="2" t="str">
        <f t="shared" ca="1" si="127"/>
        <v/>
      </c>
      <c r="S677" s="2" t="str">
        <f>IF(AB677="","",IF(COUNTIFS(AB$1:AB677,AB677,AD$1:AD677,AD677)&gt;1,"",IF(COUNTIFS(AB:AB,AB677,AD:AD,AD677)&gt;=1,"月作業","")))</f>
        <v/>
      </c>
      <c r="T677" s="2" t="str">
        <f t="shared" ca="1" si="128"/>
        <v/>
      </c>
      <c r="U677" s="2" t="str">
        <f>IF(AB677="","",IF(COUNTIFS(AC$1:AC677,AC677,AD$1:AD677,AD677)&gt;1,"",IF(COUNTIFS(AC:AC,AC677,AD:AD,AD677)&gt;=1,"日作業","")))</f>
        <v/>
      </c>
      <c r="V677" s="2" t="str">
        <f t="shared" ca="1" si="129"/>
        <v/>
      </c>
      <c r="W677" s="2" t="str">
        <f>IF(AB677="","",IF(COUNTIF(AB$1:AB677,AB677)&gt;1,"",IF(COUNTIF(AB:AB,AB677)&gt;=1,"月","")))</f>
        <v/>
      </c>
      <c r="X677" s="2" t="str">
        <f t="shared" ca="1" si="130"/>
        <v/>
      </c>
      <c r="Y677" s="2" t="str">
        <f>IF(AC677="","",IF(COUNTIF(AC$1:AC677,AC677)&gt;1,"",IF(COUNTIF(AC:AC,AC677)&gt;=1,"月日","")))</f>
        <v/>
      </c>
      <c r="Z677" s="2" t="str">
        <f t="shared" ca="1" si="131"/>
        <v/>
      </c>
      <c r="AA677" s="2" t="str">
        <f>IF(AD677="","",IF(COUNTIF(AD$1:AD677,AD677)&gt;1,"",IF(COUNTIF(AD:AD,AD677)&gt;=1,"作業","")))</f>
        <v/>
      </c>
      <c r="AB677" s="2" t="str">
        <f t="shared" si="121"/>
        <v/>
      </c>
      <c r="AC677" s="3" t="str">
        <f t="shared" si="122"/>
        <v/>
      </c>
      <c r="AD677" s="2" t="str">
        <f t="shared" si="123"/>
        <v/>
      </c>
      <c r="AE677" s="2" t="str">
        <f t="shared" si="124"/>
        <v/>
      </c>
      <c r="AF677" s="2" t="str">
        <f t="shared" si="125"/>
        <v/>
      </c>
      <c r="AG677" s="2" t="str">
        <f t="shared" si="132"/>
        <v/>
      </c>
      <c r="AH677" s="2" t="str">
        <f t="shared" si="126"/>
        <v/>
      </c>
      <c r="AI677" s="2" t="str">
        <f t="shared" si="126"/>
        <v/>
      </c>
    </row>
    <row r="678" spans="7:35">
      <c r="G678" s="1" t="str">
        <f>IF(COUNTIF(A$1:A677, A678) &gt; 0, "", IF(SUMIF(A:A, A678,F:F) &gt; 7.75, SUMIF(A:A, A678,F:F) - 7.75, ""))</f>
        <v/>
      </c>
      <c r="M678" s="1" t="s">
        <v>8168</v>
      </c>
      <c r="N678" s="1" t="s">
        <v>10167</v>
      </c>
      <c r="O678" s="1" t="s">
        <v>4602</v>
      </c>
      <c r="P678" s="1" t="s">
        <v>4603</v>
      </c>
      <c r="Q678" s="1" t="s">
        <v>1809</v>
      </c>
      <c r="R678" s="2" t="str">
        <f t="shared" ca="1" si="127"/>
        <v/>
      </c>
      <c r="S678" s="2" t="str">
        <f>IF(AB678="","",IF(COUNTIFS(AB$1:AB678,AB678,AD$1:AD678,AD678)&gt;1,"",IF(COUNTIFS(AB:AB,AB678,AD:AD,AD678)&gt;=1,"月作業","")))</f>
        <v/>
      </c>
      <c r="T678" s="2" t="str">
        <f t="shared" ca="1" si="128"/>
        <v/>
      </c>
      <c r="U678" s="2" t="str">
        <f>IF(AB678="","",IF(COUNTIFS(AC$1:AC678,AC678,AD$1:AD678,AD678)&gt;1,"",IF(COUNTIFS(AC:AC,AC678,AD:AD,AD678)&gt;=1,"日作業","")))</f>
        <v/>
      </c>
      <c r="V678" s="2" t="str">
        <f t="shared" ca="1" si="129"/>
        <v/>
      </c>
      <c r="W678" s="2" t="str">
        <f>IF(AB678="","",IF(COUNTIF(AB$1:AB678,AB678)&gt;1,"",IF(COUNTIF(AB:AB,AB678)&gt;=1,"月","")))</f>
        <v/>
      </c>
      <c r="X678" s="2" t="str">
        <f t="shared" ca="1" si="130"/>
        <v/>
      </c>
      <c r="Y678" s="2" t="str">
        <f>IF(AC678="","",IF(COUNTIF(AC$1:AC678,AC678)&gt;1,"",IF(COUNTIF(AC:AC,AC678)&gt;=1,"月日","")))</f>
        <v/>
      </c>
      <c r="Z678" s="2" t="str">
        <f t="shared" ca="1" si="131"/>
        <v/>
      </c>
      <c r="AA678" s="2" t="str">
        <f>IF(AD678="","",IF(COUNTIF(AD$1:AD678,AD678)&gt;1,"",IF(COUNTIF(AD:AD,AD678)&gt;=1,"作業","")))</f>
        <v/>
      </c>
      <c r="AB678" s="2" t="str">
        <f t="shared" si="121"/>
        <v/>
      </c>
      <c r="AC678" s="3" t="str">
        <f t="shared" si="122"/>
        <v/>
      </c>
      <c r="AD678" s="2" t="str">
        <f t="shared" si="123"/>
        <v/>
      </c>
      <c r="AE678" s="2" t="str">
        <f t="shared" si="124"/>
        <v/>
      </c>
      <c r="AF678" s="2" t="str">
        <f t="shared" si="125"/>
        <v/>
      </c>
      <c r="AG678" s="2" t="str">
        <f t="shared" si="132"/>
        <v/>
      </c>
      <c r="AH678" s="2" t="str">
        <f t="shared" si="126"/>
        <v/>
      </c>
      <c r="AI678" s="2" t="str">
        <f t="shared" si="126"/>
        <v/>
      </c>
    </row>
    <row r="679" spans="7:35">
      <c r="G679" s="1" t="str">
        <f>IF(COUNTIF(A$1:A678, A679) &gt; 0, "", IF(SUMIF(A:A, A679,F:F) &gt; 7.75, SUMIF(A:A, A679,F:F) - 7.75, ""))</f>
        <v/>
      </c>
      <c r="M679" s="1" t="s">
        <v>8169</v>
      </c>
      <c r="N679" s="1" t="s">
        <v>10168</v>
      </c>
      <c r="O679" s="1" t="s">
        <v>4604</v>
      </c>
      <c r="P679" s="1" t="s">
        <v>4605</v>
      </c>
      <c r="Q679" s="1" t="s">
        <v>1810</v>
      </c>
      <c r="R679" s="2" t="str">
        <f t="shared" ca="1" si="127"/>
        <v/>
      </c>
      <c r="S679" s="2" t="str">
        <f>IF(AB679="","",IF(COUNTIFS(AB$1:AB679,AB679,AD$1:AD679,AD679)&gt;1,"",IF(COUNTIFS(AB:AB,AB679,AD:AD,AD679)&gt;=1,"月作業","")))</f>
        <v/>
      </c>
      <c r="T679" s="2" t="str">
        <f t="shared" ca="1" si="128"/>
        <v/>
      </c>
      <c r="U679" s="2" t="str">
        <f>IF(AB679="","",IF(COUNTIFS(AC$1:AC679,AC679,AD$1:AD679,AD679)&gt;1,"",IF(COUNTIFS(AC:AC,AC679,AD:AD,AD679)&gt;=1,"日作業","")))</f>
        <v/>
      </c>
      <c r="V679" s="2" t="str">
        <f t="shared" ca="1" si="129"/>
        <v/>
      </c>
      <c r="W679" s="2" t="str">
        <f>IF(AB679="","",IF(COUNTIF(AB$1:AB679,AB679)&gt;1,"",IF(COUNTIF(AB:AB,AB679)&gt;=1,"月","")))</f>
        <v/>
      </c>
      <c r="X679" s="2" t="str">
        <f t="shared" ca="1" si="130"/>
        <v/>
      </c>
      <c r="Y679" s="2" t="str">
        <f>IF(AC679="","",IF(COUNTIF(AC$1:AC679,AC679)&gt;1,"",IF(COUNTIF(AC:AC,AC679)&gt;=1,"月日","")))</f>
        <v/>
      </c>
      <c r="Z679" s="2" t="str">
        <f t="shared" ca="1" si="131"/>
        <v/>
      </c>
      <c r="AA679" s="2" t="str">
        <f>IF(AD679="","",IF(COUNTIF(AD$1:AD679,AD679)&gt;1,"",IF(COUNTIF(AD:AD,AD679)&gt;=1,"作業","")))</f>
        <v/>
      </c>
      <c r="AB679" s="2" t="str">
        <f t="shared" si="121"/>
        <v/>
      </c>
      <c r="AC679" s="3" t="str">
        <f t="shared" si="122"/>
        <v/>
      </c>
      <c r="AD679" s="2" t="str">
        <f t="shared" si="123"/>
        <v/>
      </c>
      <c r="AE679" s="2" t="str">
        <f t="shared" si="124"/>
        <v/>
      </c>
      <c r="AF679" s="2" t="str">
        <f t="shared" si="125"/>
        <v/>
      </c>
      <c r="AG679" s="2" t="str">
        <f t="shared" si="132"/>
        <v/>
      </c>
      <c r="AH679" s="2" t="str">
        <f t="shared" si="126"/>
        <v/>
      </c>
      <c r="AI679" s="2" t="str">
        <f t="shared" si="126"/>
        <v/>
      </c>
    </row>
    <row r="680" spans="7:35">
      <c r="G680" s="1" t="str">
        <f>IF(COUNTIF(A$1:A679, A680) &gt; 0, "", IF(SUMIF(A:A, A680,F:F) &gt; 7.75, SUMIF(A:A, A680,F:F) - 7.75, ""))</f>
        <v/>
      </c>
      <c r="M680" s="1" t="s">
        <v>8170</v>
      </c>
      <c r="N680" s="1" t="s">
        <v>10169</v>
      </c>
      <c r="O680" s="1" t="s">
        <v>4606</v>
      </c>
      <c r="P680" s="1" t="s">
        <v>4607</v>
      </c>
      <c r="Q680" s="1" t="s">
        <v>1811</v>
      </c>
      <c r="R680" s="2" t="str">
        <f t="shared" ca="1" si="127"/>
        <v/>
      </c>
      <c r="S680" s="2" t="str">
        <f>IF(AB680="","",IF(COUNTIFS(AB$1:AB680,AB680,AD$1:AD680,AD680)&gt;1,"",IF(COUNTIFS(AB:AB,AB680,AD:AD,AD680)&gt;=1,"月作業","")))</f>
        <v/>
      </c>
      <c r="T680" s="2" t="str">
        <f t="shared" ca="1" si="128"/>
        <v/>
      </c>
      <c r="U680" s="2" t="str">
        <f>IF(AB680="","",IF(COUNTIFS(AC$1:AC680,AC680,AD$1:AD680,AD680)&gt;1,"",IF(COUNTIFS(AC:AC,AC680,AD:AD,AD680)&gt;=1,"日作業","")))</f>
        <v/>
      </c>
      <c r="V680" s="2" t="str">
        <f t="shared" ca="1" si="129"/>
        <v/>
      </c>
      <c r="W680" s="2" t="str">
        <f>IF(AB680="","",IF(COUNTIF(AB$1:AB680,AB680)&gt;1,"",IF(COUNTIF(AB:AB,AB680)&gt;=1,"月","")))</f>
        <v/>
      </c>
      <c r="X680" s="2" t="str">
        <f t="shared" ca="1" si="130"/>
        <v/>
      </c>
      <c r="Y680" s="2" t="str">
        <f>IF(AC680="","",IF(COUNTIF(AC$1:AC680,AC680)&gt;1,"",IF(COUNTIF(AC:AC,AC680)&gt;=1,"月日","")))</f>
        <v/>
      </c>
      <c r="Z680" s="2" t="str">
        <f t="shared" ca="1" si="131"/>
        <v/>
      </c>
      <c r="AA680" s="2" t="str">
        <f>IF(AD680="","",IF(COUNTIF(AD$1:AD680,AD680)&gt;1,"",IF(COUNTIF(AD:AD,AD680)&gt;=1,"作業","")))</f>
        <v/>
      </c>
      <c r="AB680" s="2" t="str">
        <f t="shared" si="121"/>
        <v/>
      </c>
      <c r="AC680" s="3" t="str">
        <f t="shared" si="122"/>
        <v/>
      </c>
      <c r="AD680" s="2" t="str">
        <f t="shared" si="123"/>
        <v/>
      </c>
      <c r="AE680" s="2" t="str">
        <f t="shared" si="124"/>
        <v/>
      </c>
      <c r="AF680" s="2" t="str">
        <f t="shared" si="125"/>
        <v/>
      </c>
      <c r="AG680" s="2" t="str">
        <f t="shared" si="132"/>
        <v/>
      </c>
      <c r="AH680" s="2" t="str">
        <f t="shared" si="126"/>
        <v/>
      </c>
      <c r="AI680" s="2" t="str">
        <f t="shared" si="126"/>
        <v/>
      </c>
    </row>
    <row r="681" spans="7:35">
      <c r="G681" s="1" t="str">
        <f>IF(COUNTIF(A$1:A680, A681) &gt; 0, "", IF(SUMIF(A:A, A681,F:F) &gt; 7.75, SUMIF(A:A, A681,F:F) - 7.75, ""))</f>
        <v/>
      </c>
      <c r="M681" s="1" t="s">
        <v>8171</v>
      </c>
      <c r="N681" s="1" t="s">
        <v>10170</v>
      </c>
      <c r="O681" s="1" t="s">
        <v>4608</v>
      </c>
      <c r="P681" s="1" t="s">
        <v>4609</v>
      </c>
      <c r="Q681" s="1" t="s">
        <v>1812</v>
      </c>
      <c r="R681" s="2" t="str">
        <f t="shared" ca="1" si="127"/>
        <v/>
      </c>
      <c r="S681" s="2" t="str">
        <f>IF(AB681="","",IF(COUNTIFS(AB$1:AB681,AB681,AD$1:AD681,AD681)&gt;1,"",IF(COUNTIFS(AB:AB,AB681,AD:AD,AD681)&gt;=1,"月作業","")))</f>
        <v/>
      </c>
      <c r="T681" s="2" t="str">
        <f t="shared" ca="1" si="128"/>
        <v/>
      </c>
      <c r="U681" s="2" t="str">
        <f>IF(AB681="","",IF(COUNTIFS(AC$1:AC681,AC681,AD$1:AD681,AD681)&gt;1,"",IF(COUNTIFS(AC:AC,AC681,AD:AD,AD681)&gt;=1,"日作業","")))</f>
        <v/>
      </c>
      <c r="V681" s="2" t="str">
        <f t="shared" ca="1" si="129"/>
        <v/>
      </c>
      <c r="W681" s="2" t="str">
        <f>IF(AB681="","",IF(COUNTIF(AB$1:AB681,AB681)&gt;1,"",IF(COUNTIF(AB:AB,AB681)&gt;=1,"月","")))</f>
        <v/>
      </c>
      <c r="X681" s="2" t="str">
        <f t="shared" ca="1" si="130"/>
        <v/>
      </c>
      <c r="Y681" s="2" t="str">
        <f>IF(AC681="","",IF(COUNTIF(AC$1:AC681,AC681)&gt;1,"",IF(COUNTIF(AC:AC,AC681)&gt;=1,"月日","")))</f>
        <v/>
      </c>
      <c r="Z681" s="2" t="str">
        <f t="shared" ca="1" si="131"/>
        <v/>
      </c>
      <c r="AA681" s="2" t="str">
        <f>IF(AD681="","",IF(COUNTIF(AD$1:AD681,AD681)&gt;1,"",IF(COUNTIF(AD:AD,AD681)&gt;=1,"作業","")))</f>
        <v/>
      </c>
      <c r="AB681" s="2" t="str">
        <f t="shared" si="121"/>
        <v/>
      </c>
      <c r="AC681" s="3" t="str">
        <f t="shared" si="122"/>
        <v/>
      </c>
      <c r="AD681" s="2" t="str">
        <f t="shared" si="123"/>
        <v/>
      </c>
      <c r="AE681" s="2" t="str">
        <f t="shared" si="124"/>
        <v/>
      </c>
      <c r="AF681" s="2" t="str">
        <f t="shared" si="125"/>
        <v/>
      </c>
      <c r="AG681" s="2" t="str">
        <f t="shared" si="132"/>
        <v/>
      </c>
      <c r="AH681" s="2" t="str">
        <f t="shared" si="126"/>
        <v/>
      </c>
      <c r="AI681" s="2" t="str">
        <f t="shared" si="126"/>
        <v/>
      </c>
    </row>
    <row r="682" spans="7:35">
      <c r="G682" s="1" t="str">
        <f>IF(COUNTIF(A$1:A681, A682) &gt; 0, "", IF(SUMIF(A:A, A682,F:F) &gt; 7.75, SUMIF(A:A, A682,F:F) - 7.75, ""))</f>
        <v/>
      </c>
      <c r="M682" s="1" t="s">
        <v>8172</v>
      </c>
      <c r="N682" s="1" t="s">
        <v>10171</v>
      </c>
      <c r="O682" s="1" t="s">
        <v>4610</v>
      </c>
      <c r="P682" s="1" t="s">
        <v>4611</v>
      </c>
      <c r="Q682" s="1" t="s">
        <v>1813</v>
      </c>
      <c r="R682" s="2" t="str">
        <f t="shared" ca="1" si="127"/>
        <v/>
      </c>
      <c r="S682" s="2" t="str">
        <f>IF(AB682="","",IF(COUNTIFS(AB$1:AB682,AB682,AD$1:AD682,AD682)&gt;1,"",IF(COUNTIFS(AB:AB,AB682,AD:AD,AD682)&gt;=1,"月作業","")))</f>
        <v/>
      </c>
      <c r="T682" s="2" t="str">
        <f t="shared" ca="1" si="128"/>
        <v/>
      </c>
      <c r="U682" s="2" t="str">
        <f>IF(AB682="","",IF(COUNTIFS(AC$1:AC682,AC682,AD$1:AD682,AD682)&gt;1,"",IF(COUNTIFS(AC:AC,AC682,AD:AD,AD682)&gt;=1,"日作業","")))</f>
        <v/>
      </c>
      <c r="V682" s="2" t="str">
        <f t="shared" ca="1" si="129"/>
        <v/>
      </c>
      <c r="W682" s="2" t="str">
        <f>IF(AB682="","",IF(COUNTIF(AB$1:AB682,AB682)&gt;1,"",IF(COUNTIF(AB:AB,AB682)&gt;=1,"月","")))</f>
        <v/>
      </c>
      <c r="X682" s="2" t="str">
        <f t="shared" ca="1" si="130"/>
        <v/>
      </c>
      <c r="Y682" s="2" t="str">
        <f>IF(AC682="","",IF(COUNTIF(AC$1:AC682,AC682)&gt;1,"",IF(COUNTIF(AC:AC,AC682)&gt;=1,"月日","")))</f>
        <v/>
      </c>
      <c r="Z682" s="2" t="str">
        <f t="shared" ca="1" si="131"/>
        <v/>
      </c>
      <c r="AA682" s="2" t="str">
        <f>IF(AD682="","",IF(COUNTIF(AD$1:AD682,AD682)&gt;1,"",IF(COUNTIF(AD:AD,AD682)&gt;=1,"作業","")))</f>
        <v/>
      </c>
      <c r="AB682" s="2" t="str">
        <f t="shared" si="121"/>
        <v/>
      </c>
      <c r="AC682" s="3" t="str">
        <f t="shared" si="122"/>
        <v/>
      </c>
      <c r="AD682" s="2" t="str">
        <f t="shared" si="123"/>
        <v/>
      </c>
      <c r="AE682" s="2" t="str">
        <f t="shared" si="124"/>
        <v/>
      </c>
      <c r="AF682" s="2" t="str">
        <f t="shared" si="125"/>
        <v/>
      </c>
      <c r="AG682" s="2" t="str">
        <f t="shared" si="132"/>
        <v/>
      </c>
      <c r="AH682" s="2" t="str">
        <f t="shared" si="126"/>
        <v/>
      </c>
      <c r="AI682" s="2" t="str">
        <f t="shared" si="126"/>
        <v/>
      </c>
    </row>
    <row r="683" spans="7:35">
      <c r="G683" s="1" t="str">
        <f>IF(COUNTIF(A$1:A682, A683) &gt; 0, "", IF(SUMIF(A:A, A683,F:F) &gt; 7.75, SUMIF(A:A, A683,F:F) - 7.75, ""))</f>
        <v/>
      </c>
      <c r="M683" s="1" t="s">
        <v>8173</v>
      </c>
      <c r="N683" s="1" t="s">
        <v>10172</v>
      </c>
      <c r="O683" s="1" t="s">
        <v>4612</v>
      </c>
      <c r="P683" s="1" t="s">
        <v>4613</v>
      </c>
      <c r="Q683" s="1" t="s">
        <v>1814</v>
      </c>
      <c r="R683" s="2" t="str">
        <f t="shared" ca="1" si="127"/>
        <v/>
      </c>
      <c r="S683" s="2" t="str">
        <f>IF(AB683="","",IF(COUNTIFS(AB$1:AB683,AB683,AD$1:AD683,AD683)&gt;1,"",IF(COUNTIFS(AB:AB,AB683,AD:AD,AD683)&gt;=1,"月作業","")))</f>
        <v/>
      </c>
      <c r="T683" s="2" t="str">
        <f t="shared" ca="1" si="128"/>
        <v/>
      </c>
      <c r="U683" s="2" t="str">
        <f>IF(AB683="","",IF(COUNTIFS(AC$1:AC683,AC683,AD$1:AD683,AD683)&gt;1,"",IF(COUNTIFS(AC:AC,AC683,AD:AD,AD683)&gt;=1,"日作業","")))</f>
        <v/>
      </c>
      <c r="V683" s="2" t="str">
        <f t="shared" ca="1" si="129"/>
        <v/>
      </c>
      <c r="W683" s="2" t="str">
        <f>IF(AB683="","",IF(COUNTIF(AB$1:AB683,AB683)&gt;1,"",IF(COUNTIF(AB:AB,AB683)&gt;=1,"月","")))</f>
        <v/>
      </c>
      <c r="X683" s="2" t="str">
        <f t="shared" ca="1" si="130"/>
        <v/>
      </c>
      <c r="Y683" s="2" t="str">
        <f>IF(AC683="","",IF(COUNTIF(AC$1:AC683,AC683)&gt;1,"",IF(COUNTIF(AC:AC,AC683)&gt;=1,"月日","")))</f>
        <v/>
      </c>
      <c r="Z683" s="2" t="str">
        <f t="shared" ca="1" si="131"/>
        <v/>
      </c>
      <c r="AA683" s="2" t="str">
        <f>IF(AD683="","",IF(COUNTIF(AD$1:AD683,AD683)&gt;1,"",IF(COUNTIF(AD:AD,AD683)&gt;=1,"作業","")))</f>
        <v/>
      </c>
      <c r="AB683" s="2" t="str">
        <f t="shared" si="121"/>
        <v/>
      </c>
      <c r="AC683" s="3" t="str">
        <f t="shared" si="122"/>
        <v/>
      </c>
      <c r="AD683" s="2" t="str">
        <f t="shared" si="123"/>
        <v/>
      </c>
      <c r="AE683" s="2" t="str">
        <f t="shared" si="124"/>
        <v/>
      </c>
      <c r="AF683" s="2" t="str">
        <f t="shared" si="125"/>
        <v/>
      </c>
      <c r="AG683" s="2" t="str">
        <f t="shared" si="132"/>
        <v/>
      </c>
      <c r="AH683" s="2" t="str">
        <f t="shared" si="126"/>
        <v/>
      </c>
      <c r="AI683" s="2" t="str">
        <f t="shared" si="126"/>
        <v/>
      </c>
    </row>
    <row r="684" spans="7:35">
      <c r="G684" s="1" t="str">
        <f>IF(COUNTIF(A$1:A683, A684) &gt; 0, "", IF(SUMIF(A:A, A684,F:F) &gt; 7.75, SUMIF(A:A, A684,F:F) - 7.75, ""))</f>
        <v/>
      </c>
      <c r="M684" s="1" t="s">
        <v>8174</v>
      </c>
      <c r="N684" s="1" t="s">
        <v>10173</v>
      </c>
      <c r="O684" s="1" t="s">
        <v>4614</v>
      </c>
      <c r="P684" s="1" t="s">
        <v>4615</v>
      </c>
      <c r="Q684" s="1" t="s">
        <v>1815</v>
      </c>
      <c r="R684" s="2" t="str">
        <f t="shared" ca="1" si="127"/>
        <v/>
      </c>
      <c r="S684" s="2" t="str">
        <f>IF(AB684="","",IF(COUNTIFS(AB$1:AB684,AB684,AD$1:AD684,AD684)&gt;1,"",IF(COUNTIFS(AB:AB,AB684,AD:AD,AD684)&gt;=1,"月作業","")))</f>
        <v/>
      </c>
      <c r="T684" s="2" t="str">
        <f t="shared" ca="1" si="128"/>
        <v/>
      </c>
      <c r="U684" s="2" t="str">
        <f>IF(AB684="","",IF(COUNTIFS(AC$1:AC684,AC684,AD$1:AD684,AD684)&gt;1,"",IF(COUNTIFS(AC:AC,AC684,AD:AD,AD684)&gt;=1,"日作業","")))</f>
        <v/>
      </c>
      <c r="V684" s="2" t="str">
        <f t="shared" ca="1" si="129"/>
        <v/>
      </c>
      <c r="W684" s="2" t="str">
        <f>IF(AB684="","",IF(COUNTIF(AB$1:AB684,AB684)&gt;1,"",IF(COUNTIF(AB:AB,AB684)&gt;=1,"月","")))</f>
        <v/>
      </c>
      <c r="X684" s="2" t="str">
        <f t="shared" ca="1" si="130"/>
        <v/>
      </c>
      <c r="Y684" s="2" t="str">
        <f>IF(AC684="","",IF(COUNTIF(AC$1:AC684,AC684)&gt;1,"",IF(COUNTIF(AC:AC,AC684)&gt;=1,"月日","")))</f>
        <v/>
      </c>
      <c r="Z684" s="2" t="str">
        <f t="shared" ca="1" si="131"/>
        <v/>
      </c>
      <c r="AA684" s="2" t="str">
        <f>IF(AD684="","",IF(COUNTIF(AD$1:AD684,AD684)&gt;1,"",IF(COUNTIF(AD:AD,AD684)&gt;=1,"作業","")))</f>
        <v/>
      </c>
      <c r="AB684" s="2" t="str">
        <f t="shared" si="121"/>
        <v/>
      </c>
      <c r="AC684" s="3" t="str">
        <f t="shared" si="122"/>
        <v/>
      </c>
      <c r="AD684" s="2" t="str">
        <f t="shared" si="123"/>
        <v/>
      </c>
      <c r="AE684" s="2" t="str">
        <f t="shared" si="124"/>
        <v/>
      </c>
      <c r="AF684" s="2" t="str">
        <f t="shared" si="125"/>
        <v/>
      </c>
      <c r="AG684" s="2" t="str">
        <f t="shared" si="132"/>
        <v/>
      </c>
      <c r="AH684" s="2" t="str">
        <f t="shared" si="126"/>
        <v/>
      </c>
      <c r="AI684" s="2" t="str">
        <f t="shared" si="126"/>
        <v/>
      </c>
    </row>
    <row r="685" spans="7:35">
      <c r="G685" s="1" t="str">
        <f>IF(COUNTIF(A$1:A684, A685) &gt; 0, "", IF(SUMIF(A:A, A685,F:F) &gt; 7.75, SUMIF(A:A, A685,F:F) - 7.75, ""))</f>
        <v/>
      </c>
      <c r="M685" s="1" t="s">
        <v>8175</v>
      </c>
      <c r="N685" s="1" t="s">
        <v>10174</v>
      </c>
      <c r="O685" s="1" t="s">
        <v>4616</v>
      </c>
      <c r="P685" s="1" t="s">
        <v>4617</v>
      </c>
      <c r="Q685" s="1" t="s">
        <v>1816</v>
      </c>
      <c r="R685" s="2" t="str">
        <f t="shared" ca="1" si="127"/>
        <v/>
      </c>
      <c r="S685" s="2" t="str">
        <f>IF(AB685="","",IF(COUNTIFS(AB$1:AB685,AB685,AD$1:AD685,AD685)&gt;1,"",IF(COUNTIFS(AB:AB,AB685,AD:AD,AD685)&gt;=1,"月作業","")))</f>
        <v/>
      </c>
      <c r="T685" s="2" t="str">
        <f t="shared" ca="1" si="128"/>
        <v/>
      </c>
      <c r="U685" s="2" t="str">
        <f>IF(AB685="","",IF(COUNTIFS(AC$1:AC685,AC685,AD$1:AD685,AD685)&gt;1,"",IF(COUNTIFS(AC:AC,AC685,AD:AD,AD685)&gt;=1,"日作業","")))</f>
        <v/>
      </c>
      <c r="V685" s="2" t="str">
        <f t="shared" ca="1" si="129"/>
        <v/>
      </c>
      <c r="W685" s="2" t="str">
        <f>IF(AB685="","",IF(COUNTIF(AB$1:AB685,AB685)&gt;1,"",IF(COUNTIF(AB:AB,AB685)&gt;=1,"月","")))</f>
        <v/>
      </c>
      <c r="X685" s="2" t="str">
        <f t="shared" ca="1" si="130"/>
        <v/>
      </c>
      <c r="Y685" s="2" t="str">
        <f>IF(AC685="","",IF(COUNTIF(AC$1:AC685,AC685)&gt;1,"",IF(COUNTIF(AC:AC,AC685)&gt;=1,"月日","")))</f>
        <v/>
      </c>
      <c r="Z685" s="2" t="str">
        <f t="shared" ca="1" si="131"/>
        <v/>
      </c>
      <c r="AA685" s="2" t="str">
        <f>IF(AD685="","",IF(COUNTIF(AD$1:AD685,AD685)&gt;1,"",IF(COUNTIF(AD:AD,AD685)&gt;=1,"作業","")))</f>
        <v/>
      </c>
      <c r="AB685" s="2" t="str">
        <f t="shared" si="121"/>
        <v/>
      </c>
      <c r="AC685" s="3" t="str">
        <f t="shared" si="122"/>
        <v/>
      </c>
      <c r="AD685" s="2" t="str">
        <f t="shared" si="123"/>
        <v/>
      </c>
      <c r="AE685" s="2" t="str">
        <f t="shared" si="124"/>
        <v/>
      </c>
      <c r="AF685" s="2" t="str">
        <f t="shared" si="125"/>
        <v/>
      </c>
      <c r="AG685" s="2" t="str">
        <f t="shared" si="132"/>
        <v/>
      </c>
      <c r="AH685" s="2" t="str">
        <f t="shared" si="126"/>
        <v/>
      </c>
      <c r="AI685" s="2" t="str">
        <f t="shared" si="126"/>
        <v/>
      </c>
    </row>
    <row r="686" spans="7:35">
      <c r="G686" s="1" t="str">
        <f>IF(COUNTIF(A$1:A685, A686) &gt; 0, "", IF(SUMIF(A:A, A686,F:F) &gt; 7.75, SUMIF(A:A, A686,F:F) - 7.75, ""))</f>
        <v/>
      </c>
      <c r="M686" s="1" t="s">
        <v>8176</v>
      </c>
      <c r="N686" s="1" t="s">
        <v>10175</v>
      </c>
      <c r="O686" s="1" t="s">
        <v>4618</v>
      </c>
      <c r="P686" s="1" t="s">
        <v>4619</v>
      </c>
      <c r="Q686" s="1" t="s">
        <v>1817</v>
      </c>
      <c r="R686" s="2" t="str">
        <f t="shared" ca="1" si="127"/>
        <v/>
      </c>
      <c r="S686" s="2" t="str">
        <f>IF(AB686="","",IF(COUNTIFS(AB$1:AB686,AB686,AD$1:AD686,AD686)&gt;1,"",IF(COUNTIFS(AB:AB,AB686,AD:AD,AD686)&gt;=1,"月作業","")))</f>
        <v/>
      </c>
      <c r="T686" s="2" t="str">
        <f t="shared" ca="1" si="128"/>
        <v/>
      </c>
      <c r="U686" s="2" t="str">
        <f>IF(AB686="","",IF(COUNTIFS(AC$1:AC686,AC686,AD$1:AD686,AD686)&gt;1,"",IF(COUNTIFS(AC:AC,AC686,AD:AD,AD686)&gt;=1,"日作業","")))</f>
        <v/>
      </c>
      <c r="V686" s="2" t="str">
        <f t="shared" ca="1" si="129"/>
        <v/>
      </c>
      <c r="W686" s="2" t="str">
        <f>IF(AB686="","",IF(COUNTIF(AB$1:AB686,AB686)&gt;1,"",IF(COUNTIF(AB:AB,AB686)&gt;=1,"月","")))</f>
        <v/>
      </c>
      <c r="X686" s="2" t="str">
        <f t="shared" ca="1" si="130"/>
        <v/>
      </c>
      <c r="Y686" s="2" t="str">
        <f>IF(AC686="","",IF(COUNTIF(AC$1:AC686,AC686)&gt;1,"",IF(COUNTIF(AC:AC,AC686)&gt;=1,"月日","")))</f>
        <v/>
      </c>
      <c r="Z686" s="2" t="str">
        <f t="shared" ca="1" si="131"/>
        <v/>
      </c>
      <c r="AA686" s="2" t="str">
        <f>IF(AD686="","",IF(COUNTIF(AD$1:AD686,AD686)&gt;1,"",IF(COUNTIF(AD:AD,AD686)&gt;=1,"作業","")))</f>
        <v/>
      </c>
      <c r="AB686" s="2" t="str">
        <f t="shared" si="121"/>
        <v/>
      </c>
      <c r="AC686" s="3" t="str">
        <f t="shared" si="122"/>
        <v/>
      </c>
      <c r="AD686" s="2" t="str">
        <f t="shared" si="123"/>
        <v/>
      </c>
      <c r="AE686" s="2" t="str">
        <f t="shared" si="124"/>
        <v/>
      </c>
      <c r="AF686" s="2" t="str">
        <f t="shared" si="125"/>
        <v/>
      </c>
      <c r="AG686" s="2" t="str">
        <f t="shared" si="132"/>
        <v/>
      </c>
      <c r="AH686" s="2" t="str">
        <f t="shared" si="126"/>
        <v/>
      </c>
      <c r="AI686" s="2" t="str">
        <f t="shared" si="126"/>
        <v/>
      </c>
    </row>
    <row r="687" spans="7:35">
      <c r="G687" s="1" t="str">
        <f>IF(COUNTIF(A$1:A686, A687) &gt; 0, "", IF(SUMIF(A:A, A687,F:F) &gt; 7.75, SUMIF(A:A, A687,F:F) - 7.75, ""))</f>
        <v/>
      </c>
      <c r="M687" s="1" t="s">
        <v>8177</v>
      </c>
      <c r="N687" s="1" t="s">
        <v>10176</v>
      </c>
      <c r="O687" s="1" t="s">
        <v>4620</v>
      </c>
      <c r="P687" s="1" t="s">
        <v>4621</v>
      </c>
      <c r="Q687" s="1" t="s">
        <v>1818</v>
      </c>
      <c r="R687" s="2" t="str">
        <f t="shared" ca="1" si="127"/>
        <v/>
      </c>
      <c r="S687" s="2" t="str">
        <f>IF(AB687="","",IF(COUNTIFS(AB$1:AB687,AB687,AD$1:AD687,AD687)&gt;1,"",IF(COUNTIFS(AB:AB,AB687,AD:AD,AD687)&gt;=1,"月作業","")))</f>
        <v/>
      </c>
      <c r="T687" s="2" t="str">
        <f t="shared" ca="1" si="128"/>
        <v/>
      </c>
      <c r="U687" s="2" t="str">
        <f>IF(AB687="","",IF(COUNTIFS(AC$1:AC687,AC687,AD$1:AD687,AD687)&gt;1,"",IF(COUNTIFS(AC:AC,AC687,AD:AD,AD687)&gt;=1,"日作業","")))</f>
        <v/>
      </c>
      <c r="V687" s="2" t="str">
        <f t="shared" ca="1" si="129"/>
        <v/>
      </c>
      <c r="W687" s="2" t="str">
        <f>IF(AB687="","",IF(COUNTIF(AB$1:AB687,AB687)&gt;1,"",IF(COUNTIF(AB:AB,AB687)&gt;=1,"月","")))</f>
        <v/>
      </c>
      <c r="X687" s="2" t="str">
        <f t="shared" ca="1" si="130"/>
        <v/>
      </c>
      <c r="Y687" s="2" t="str">
        <f>IF(AC687="","",IF(COUNTIF(AC$1:AC687,AC687)&gt;1,"",IF(COUNTIF(AC:AC,AC687)&gt;=1,"月日","")))</f>
        <v/>
      </c>
      <c r="Z687" s="2" t="str">
        <f t="shared" ca="1" si="131"/>
        <v/>
      </c>
      <c r="AA687" s="2" t="str">
        <f>IF(AD687="","",IF(COUNTIF(AD$1:AD687,AD687)&gt;1,"",IF(COUNTIF(AD:AD,AD687)&gt;=1,"作業","")))</f>
        <v/>
      </c>
      <c r="AB687" s="2" t="str">
        <f t="shared" si="121"/>
        <v/>
      </c>
      <c r="AC687" s="3" t="str">
        <f t="shared" si="122"/>
        <v/>
      </c>
      <c r="AD687" s="2" t="str">
        <f t="shared" si="123"/>
        <v/>
      </c>
      <c r="AE687" s="2" t="str">
        <f t="shared" si="124"/>
        <v/>
      </c>
      <c r="AF687" s="2" t="str">
        <f t="shared" si="125"/>
        <v/>
      </c>
      <c r="AG687" s="2" t="str">
        <f t="shared" si="132"/>
        <v/>
      </c>
      <c r="AH687" s="2" t="str">
        <f t="shared" si="126"/>
        <v/>
      </c>
      <c r="AI687" s="2" t="str">
        <f t="shared" si="126"/>
        <v/>
      </c>
    </row>
    <row r="688" spans="7:35">
      <c r="G688" s="1" t="str">
        <f>IF(COUNTIF(A$1:A687, A688) &gt; 0, "", IF(SUMIF(A:A, A688,F:F) &gt; 7.75, SUMIF(A:A, A688,F:F) - 7.75, ""))</f>
        <v/>
      </c>
      <c r="M688" s="1" t="s">
        <v>8178</v>
      </c>
      <c r="N688" s="1" t="s">
        <v>10177</v>
      </c>
      <c r="O688" s="1" t="s">
        <v>4622</v>
      </c>
      <c r="P688" s="1" t="s">
        <v>4623</v>
      </c>
      <c r="Q688" s="1" t="s">
        <v>1819</v>
      </c>
      <c r="R688" s="2" t="str">
        <f t="shared" ca="1" si="127"/>
        <v/>
      </c>
      <c r="S688" s="2" t="str">
        <f>IF(AB688="","",IF(COUNTIFS(AB$1:AB688,AB688,AD$1:AD688,AD688)&gt;1,"",IF(COUNTIFS(AB:AB,AB688,AD:AD,AD688)&gt;=1,"月作業","")))</f>
        <v/>
      </c>
      <c r="T688" s="2" t="str">
        <f t="shared" ca="1" si="128"/>
        <v/>
      </c>
      <c r="U688" s="2" t="str">
        <f>IF(AB688="","",IF(COUNTIFS(AC$1:AC688,AC688,AD$1:AD688,AD688)&gt;1,"",IF(COUNTIFS(AC:AC,AC688,AD:AD,AD688)&gt;=1,"日作業","")))</f>
        <v/>
      </c>
      <c r="V688" s="2" t="str">
        <f t="shared" ca="1" si="129"/>
        <v/>
      </c>
      <c r="W688" s="2" t="str">
        <f>IF(AB688="","",IF(COUNTIF(AB$1:AB688,AB688)&gt;1,"",IF(COUNTIF(AB:AB,AB688)&gt;=1,"月","")))</f>
        <v/>
      </c>
      <c r="X688" s="2" t="str">
        <f t="shared" ca="1" si="130"/>
        <v/>
      </c>
      <c r="Y688" s="2" t="str">
        <f>IF(AC688="","",IF(COUNTIF(AC$1:AC688,AC688)&gt;1,"",IF(COUNTIF(AC:AC,AC688)&gt;=1,"月日","")))</f>
        <v/>
      </c>
      <c r="Z688" s="2" t="str">
        <f t="shared" ca="1" si="131"/>
        <v/>
      </c>
      <c r="AA688" s="2" t="str">
        <f>IF(AD688="","",IF(COUNTIF(AD$1:AD688,AD688)&gt;1,"",IF(COUNTIF(AD:AD,AD688)&gt;=1,"作業","")))</f>
        <v/>
      </c>
      <c r="AB688" s="2" t="str">
        <f t="shared" si="121"/>
        <v/>
      </c>
      <c r="AC688" s="3" t="str">
        <f t="shared" si="122"/>
        <v/>
      </c>
      <c r="AD688" s="2" t="str">
        <f t="shared" si="123"/>
        <v/>
      </c>
      <c r="AE688" s="2" t="str">
        <f t="shared" si="124"/>
        <v/>
      </c>
      <c r="AF688" s="2" t="str">
        <f t="shared" si="125"/>
        <v/>
      </c>
      <c r="AG688" s="2" t="str">
        <f t="shared" si="132"/>
        <v/>
      </c>
      <c r="AH688" s="2" t="str">
        <f t="shared" si="126"/>
        <v/>
      </c>
      <c r="AI688" s="2" t="str">
        <f t="shared" si="126"/>
        <v/>
      </c>
    </row>
    <row r="689" spans="7:35">
      <c r="G689" s="1" t="str">
        <f>IF(COUNTIF(A$1:A688, A689) &gt; 0, "", IF(SUMIF(A:A, A689,F:F) &gt; 7.75, SUMIF(A:A, A689,F:F) - 7.75, ""))</f>
        <v/>
      </c>
      <c r="M689" s="1" t="s">
        <v>8179</v>
      </c>
      <c r="N689" s="1" t="s">
        <v>10178</v>
      </c>
      <c r="O689" s="1" t="s">
        <v>4624</v>
      </c>
      <c r="P689" s="1" t="s">
        <v>4625</v>
      </c>
      <c r="Q689" s="1" t="s">
        <v>1820</v>
      </c>
      <c r="R689" s="2" t="str">
        <f t="shared" ca="1" si="127"/>
        <v/>
      </c>
      <c r="S689" s="2" t="str">
        <f>IF(AB689="","",IF(COUNTIFS(AB$1:AB689,AB689,AD$1:AD689,AD689)&gt;1,"",IF(COUNTIFS(AB:AB,AB689,AD:AD,AD689)&gt;=1,"月作業","")))</f>
        <v/>
      </c>
      <c r="T689" s="2" t="str">
        <f t="shared" ca="1" si="128"/>
        <v/>
      </c>
      <c r="U689" s="2" t="str">
        <f>IF(AB689="","",IF(COUNTIFS(AC$1:AC689,AC689,AD$1:AD689,AD689)&gt;1,"",IF(COUNTIFS(AC:AC,AC689,AD:AD,AD689)&gt;=1,"日作業","")))</f>
        <v/>
      </c>
      <c r="V689" s="2" t="str">
        <f t="shared" ca="1" si="129"/>
        <v/>
      </c>
      <c r="W689" s="2" t="str">
        <f>IF(AB689="","",IF(COUNTIF(AB$1:AB689,AB689)&gt;1,"",IF(COUNTIF(AB:AB,AB689)&gt;=1,"月","")))</f>
        <v/>
      </c>
      <c r="X689" s="2" t="str">
        <f t="shared" ca="1" si="130"/>
        <v/>
      </c>
      <c r="Y689" s="2" t="str">
        <f>IF(AC689="","",IF(COUNTIF(AC$1:AC689,AC689)&gt;1,"",IF(COUNTIF(AC:AC,AC689)&gt;=1,"月日","")))</f>
        <v/>
      </c>
      <c r="Z689" s="2" t="str">
        <f t="shared" ca="1" si="131"/>
        <v/>
      </c>
      <c r="AA689" s="2" t="str">
        <f>IF(AD689="","",IF(COUNTIF(AD$1:AD689,AD689)&gt;1,"",IF(COUNTIF(AD:AD,AD689)&gt;=1,"作業","")))</f>
        <v/>
      </c>
      <c r="AB689" s="2" t="str">
        <f t="shared" si="121"/>
        <v/>
      </c>
      <c r="AC689" s="3" t="str">
        <f t="shared" si="122"/>
        <v/>
      </c>
      <c r="AD689" s="2" t="str">
        <f t="shared" si="123"/>
        <v/>
      </c>
      <c r="AE689" s="2" t="str">
        <f t="shared" si="124"/>
        <v/>
      </c>
      <c r="AF689" s="2" t="str">
        <f t="shared" si="125"/>
        <v/>
      </c>
      <c r="AG689" s="2" t="str">
        <f t="shared" si="132"/>
        <v/>
      </c>
      <c r="AH689" s="2" t="str">
        <f t="shared" si="126"/>
        <v/>
      </c>
      <c r="AI689" s="2" t="str">
        <f t="shared" si="126"/>
        <v/>
      </c>
    </row>
    <row r="690" spans="7:35">
      <c r="G690" s="1" t="str">
        <f>IF(COUNTIF(A$1:A689, A690) &gt; 0, "", IF(SUMIF(A:A, A690,F:F) &gt; 7.75, SUMIF(A:A, A690,F:F) - 7.75, ""))</f>
        <v/>
      </c>
      <c r="M690" s="1" t="s">
        <v>8180</v>
      </c>
      <c r="N690" s="1" t="s">
        <v>10179</v>
      </c>
      <c r="O690" s="1" t="s">
        <v>4626</v>
      </c>
      <c r="P690" s="1" t="s">
        <v>4627</v>
      </c>
      <c r="Q690" s="1" t="s">
        <v>1821</v>
      </c>
      <c r="R690" s="2" t="str">
        <f t="shared" ca="1" si="127"/>
        <v/>
      </c>
      <c r="S690" s="2" t="str">
        <f>IF(AB690="","",IF(COUNTIFS(AB$1:AB690,AB690,AD$1:AD690,AD690)&gt;1,"",IF(COUNTIFS(AB:AB,AB690,AD:AD,AD690)&gt;=1,"月作業","")))</f>
        <v/>
      </c>
      <c r="T690" s="2" t="str">
        <f t="shared" ca="1" si="128"/>
        <v/>
      </c>
      <c r="U690" s="2" t="str">
        <f>IF(AB690="","",IF(COUNTIFS(AC$1:AC690,AC690,AD$1:AD690,AD690)&gt;1,"",IF(COUNTIFS(AC:AC,AC690,AD:AD,AD690)&gt;=1,"日作業","")))</f>
        <v/>
      </c>
      <c r="V690" s="2" t="str">
        <f t="shared" ca="1" si="129"/>
        <v/>
      </c>
      <c r="W690" s="2" t="str">
        <f>IF(AB690="","",IF(COUNTIF(AB$1:AB690,AB690)&gt;1,"",IF(COUNTIF(AB:AB,AB690)&gt;=1,"月","")))</f>
        <v/>
      </c>
      <c r="X690" s="2" t="str">
        <f t="shared" ca="1" si="130"/>
        <v/>
      </c>
      <c r="Y690" s="2" t="str">
        <f>IF(AC690="","",IF(COUNTIF(AC$1:AC690,AC690)&gt;1,"",IF(COUNTIF(AC:AC,AC690)&gt;=1,"月日","")))</f>
        <v/>
      </c>
      <c r="Z690" s="2" t="str">
        <f t="shared" ca="1" si="131"/>
        <v/>
      </c>
      <c r="AA690" s="2" t="str">
        <f>IF(AD690="","",IF(COUNTIF(AD$1:AD690,AD690)&gt;1,"",IF(COUNTIF(AD:AD,AD690)&gt;=1,"作業","")))</f>
        <v/>
      </c>
      <c r="AB690" s="2" t="str">
        <f t="shared" si="121"/>
        <v/>
      </c>
      <c r="AC690" s="3" t="str">
        <f t="shared" si="122"/>
        <v/>
      </c>
      <c r="AD690" s="2" t="str">
        <f t="shared" si="123"/>
        <v/>
      </c>
      <c r="AE690" s="2" t="str">
        <f t="shared" si="124"/>
        <v/>
      </c>
      <c r="AF690" s="2" t="str">
        <f t="shared" si="125"/>
        <v/>
      </c>
      <c r="AG690" s="2" t="str">
        <f t="shared" si="132"/>
        <v/>
      </c>
      <c r="AH690" s="2" t="str">
        <f t="shared" si="126"/>
        <v/>
      </c>
      <c r="AI690" s="2" t="str">
        <f t="shared" si="126"/>
        <v/>
      </c>
    </row>
    <row r="691" spans="7:35">
      <c r="G691" s="1" t="str">
        <f>IF(COUNTIF(A$1:A690, A691) &gt; 0, "", IF(SUMIF(A:A, A691,F:F) &gt; 7.75, SUMIF(A:A, A691,F:F) - 7.75, ""))</f>
        <v/>
      </c>
      <c r="M691" s="1" t="s">
        <v>8181</v>
      </c>
      <c r="N691" s="1" t="s">
        <v>10180</v>
      </c>
      <c r="O691" s="1" t="s">
        <v>4628</v>
      </c>
      <c r="P691" s="1" t="s">
        <v>4629</v>
      </c>
      <c r="Q691" s="1" t="s">
        <v>1822</v>
      </c>
      <c r="R691" s="2" t="str">
        <f t="shared" ca="1" si="127"/>
        <v/>
      </c>
      <c r="S691" s="2" t="str">
        <f>IF(AB691="","",IF(COUNTIFS(AB$1:AB691,AB691,AD$1:AD691,AD691)&gt;1,"",IF(COUNTIFS(AB:AB,AB691,AD:AD,AD691)&gt;=1,"月作業","")))</f>
        <v/>
      </c>
      <c r="T691" s="2" t="str">
        <f t="shared" ca="1" si="128"/>
        <v/>
      </c>
      <c r="U691" s="2" t="str">
        <f>IF(AB691="","",IF(COUNTIFS(AC$1:AC691,AC691,AD$1:AD691,AD691)&gt;1,"",IF(COUNTIFS(AC:AC,AC691,AD:AD,AD691)&gt;=1,"日作業","")))</f>
        <v/>
      </c>
      <c r="V691" s="2" t="str">
        <f t="shared" ca="1" si="129"/>
        <v/>
      </c>
      <c r="W691" s="2" t="str">
        <f>IF(AB691="","",IF(COUNTIF(AB$1:AB691,AB691)&gt;1,"",IF(COUNTIF(AB:AB,AB691)&gt;=1,"月","")))</f>
        <v/>
      </c>
      <c r="X691" s="2" t="str">
        <f t="shared" ca="1" si="130"/>
        <v/>
      </c>
      <c r="Y691" s="2" t="str">
        <f>IF(AC691="","",IF(COUNTIF(AC$1:AC691,AC691)&gt;1,"",IF(COUNTIF(AC:AC,AC691)&gt;=1,"月日","")))</f>
        <v/>
      </c>
      <c r="Z691" s="2" t="str">
        <f t="shared" ca="1" si="131"/>
        <v/>
      </c>
      <c r="AA691" s="2" t="str">
        <f>IF(AD691="","",IF(COUNTIF(AD$1:AD691,AD691)&gt;1,"",IF(COUNTIF(AD:AD,AD691)&gt;=1,"作業","")))</f>
        <v/>
      </c>
      <c r="AB691" s="2" t="str">
        <f t="shared" si="121"/>
        <v/>
      </c>
      <c r="AC691" s="3" t="str">
        <f t="shared" si="122"/>
        <v/>
      </c>
      <c r="AD691" s="2" t="str">
        <f t="shared" si="123"/>
        <v/>
      </c>
      <c r="AE691" s="2" t="str">
        <f t="shared" si="124"/>
        <v/>
      </c>
      <c r="AF691" s="2" t="str">
        <f t="shared" si="125"/>
        <v/>
      </c>
      <c r="AG691" s="2" t="str">
        <f t="shared" si="132"/>
        <v/>
      </c>
      <c r="AH691" s="2" t="str">
        <f t="shared" si="126"/>
        <v/>
      </c>
      <c r="AI691" s="2" t="str">
        <f t="shared" si="126"/>
        <v/>
      </c>
    </row>
    <row r="692" spans="7:35">
      <c r="G692" s="1" t="str">
        <f>IF(COUNTIF(A$1:A691, A692) &gt; 0, "", IF(SUMIF(A:A, A692,F:F) &gt; 7.75, SUMIF(A:A, A692,F:F) - 7.75, ""))</f>
        <v/>
      </c>
      <c r="M692" s="1" t="s">
        <v>8182</v>
      </c>
      <c r="N692" s="1" t="s">
        <v>10181</v>
      </c>
      <c r="O692" s="1" t="s">
        <v>4630</v>
      </c>
      <c r="P692" s="1" t="s">
        <v>4631</v>
      </c>
      <c r="Q692" s="1" t="s">
        <v>1823</v>
      </c>
      <c r="R692" s="2" t="str">
        <f t="shared" ca="1" si="127"/>
        <v/>
      </c>
      <c r="S692" s="2" t="str">
        <f>IF(AB692="","",IF(COUNTIFS(AB$1:AB692,AB692,AD$1:AD692,AD692)&gt;1,"",IF(COUNTIFS(AB:AB,AB692,AD:AD,AD692)&gt;=1,"月作業","")))</f>
        <v/>
      </c>
      <c r="T692" s="2" t="str">
        <f t="shared" ca="1" si="128"/>
        <v/>
      </c>
      <c r="U692" s="2" t="str">
        <f>IF(AB692="","",IF(COUNTIFS(AC$1:AC692,AC692,AD$1:AD692,AD692)&gt;1,"",IF(COUNTIFS(AC:AC,AC692,AD:AD,AD692)&gt;=1,"日作業","")))</f>
        <v/>
      </c>
      <c r="V692" s="2" t="str">
        <f t="shared" ca="1" si="129"/>
        <v/>
      </c>
      <c r="W692" s="2" t="str">
        <f>IF(AB692="","",IF(COUNTIF(AB$1:AB692,AB692)&gt;1,"",IF(COUNTIF(AB:AB,AB692)&gt;=1,"月","")))</f>
        <v/>
      </c>
      <c r="X692" s="2" t="str">
        <f t="shared" ca="1" si="130"/>
        <v/>
      </c>
      <c r="Y692" s="2" t="str">
        <f>IF(AC692="","",IF(COUNTIF(AC$1:AC692,AC692)&gt;1,"",IF(COUNTIF(AC:AC,AC692)&gt;=1,"月日","")))</f>
        <v/>
      </c>
      <c r="Z692" s="2" t="str">
        <f t="shared" ca="1" si="131"/>
        <v/>
      </c>
      <c r="AA692" s="2" t="str">
        <f>IF(AD692="","",IF(COUNTIF(AD$1:AD692,AD692)&gt;1,"",IF(COUNTIF(AD:AD,AD692)&gt;=1,"作業","")))</f>
        <v/>
      </c>
      <c r="AB692" s="2" t="str">
        <f t="shared" si="121"/>
        <v/>
      </c>
      <c r="AC692" s="3" t="str">
        <f t="shared" si="122"/>
        <v/>
      </c>
      <c r="AD692" s="2" t="str">
        <f t="shared" si="123"/>
        <v/>
      </c>
      <c r="AE692" s="2" t="str">
        <f t="shared" si="124"/>
        <v/>
      </c>
      <c r="AF692" s="2" t="str">
        <f t="shared" si="125"/>
        <v/>
      </c>
      <c r="AG692" s="2" t="str">
        <f t="shared" si="132"/>
        <v/>
      </c>
      <c r="AH692" s="2" t="str">
        <f t="shared" si="126"/>
        <v/>
      </c>
      <c r="AI692" s="2" t="str">
        <f t="shared" si="126"/>
        <v/>
      </c>
    </row>
    <row r="693" spans="7:35">
      <c r="G693" s="1" t="str">
        <f>IF(COUNTIF(A$1:A692, A693) &gt; 0, "", IF(SUMIF(A:A, A693,F:F) &gt; 7.75, SUMIF(A:A, A693,F:F) - 7.75, ""))</f>
        <v/>
      </c>
      <c r="M693" s="1" t="s">
        <v>8183</v>
      </c>
      <c r="N693" s="1" t="s">
        <v>10182</v>
      </c>
      <c r="O693" s="1" t="s">
        <v>4632</v>
      </c>
      <c r="P693" s="1" t="s">
        <v>4633</v>
      </c>
      <c r="Q693" s="1" t="s">
        <v>1824</v>
      </c>
      <c r="R693" s="2" t="str">
        <f t="shared" ca="1" si="127"/>
        <v/>
      </c>
      <c r="S693" s="2" t="str">
        <f>IF(AB693="","",IF(COUNTIFS(AB$1:AB693,AB693,AD$1:AD693,AD693)&gt;1,"",IF(COUNTIFS(AB:AB,AB693,AD:AD,AD693)&gt;=1,"月作業","")))</f>
        <v/>
      </c>
      <c r="T693" s="2" t="str">
        <f t="shared" ca="1" si="128"/>
        <v/>
      </c>
      <c r="U693" s="2" t="str">
        <f>IF(AB693="","",IF(COUNTIFS(AC$1:AC693,AC693,AD$1:AD693,AD693)&gt;1,"",IF(COUNTIFS(AC:AC,AC693,AD:AD,AD693)&gt;=1,"日作業","")))</f>
        <v/>
      </c>
      <c r="V693" s="2" t="str">
        <f t="shared" ca="1" si="129"/>
        <v/>
      </c>
      <c r="W693" s="2" t="str">
        <f>IF(AB693="","",IF(COUNTIF(AB$1:AB693,AB693)&gt;1,"",IF(COUNTIF(AB:AB,AB693)&gt;=1,"月","")))</f>
        <v/>
      </c>
      <c r="X693" s="2" t="str">
        <f t="shared" ca="1" si="130"/>
        <v/>
      </c>
      <c r="Y693" s="2" t="str">
        <f>IF(AC693="","",IF(COUNTIF(AC$1:AC693,AC693)&gt;1,"",IF(COUNTIF(AC:AC,AC693)&gt;=1,"月日","")))</f>
        <v/>
      </c>
      <c r="Z693" s="2" t="str">
        <f t="shared" ca="1" si="131"/>
        <v/>
      </c>
      <c r="AA693" s="2" t="str">
        <f>IF(AD693="","",IF(COUNTIF(AD$1:AD693,AD693)&gt;1,"",IF(COUNTIF(AD:AD,AD693)&gt;=1,"作業","")))</f>
        <v/>
      </c>
      <c r="AB693" s="2" t="str">
        <f t="shared" si="121"/>
        <v/>
      </c>
      <c r="AC693" s="3" t="str">
        <f t="shared" si="122"/>
        <v/>
      </c>
      <c r="AD693" s="2" t="str">
        <f t="shared" si="123"/>
        <v/>
      </c>
      <c r="AE693" s="2" t="str">
        <f t="shared" si="124"/>
        <v/>
      </c>
      <c r="AF693" s="2" t="str">
        <f t="shared" si="125"/>
        <v/>
      </c>
      <c r="AG693" s="2" t="str">
        <f t="shared" si="132"/>
        <v/>
      </c>
      <c r="AH693" s="2" t="str">
        <f t="shared" si="126"/>
        <v/>
      </c>
      <c r="AI693" s="2" t="str">
        <f t="shared" si="126"/>
        <v/>
      </c>
    </row>
    <row r="694" spans="7:35">
      <c r="G694" s="1" t="str">
        <f>IF(COUNTIF(A$1:A693, A694) &gt; 0, "", IF(SUMIF(A:A, A694,F:F) &gt; 7.75, SUMIF(A:A, A694,F:F) - 7.75, ""))</f>
        <v/>
      </c>
      <c r="M694" s="1" t="s">
        <v>8184</v>
      </c>
      <c r="N694" s="1" t="s">
        <v>10183</v>
      </c>
      <c r="O694" s="1" t="s">
        <v>4634</v>
      </c>
      <c r="P694" s="1" t="s">
        <v>4635</v>
      </c>
      <c r="Q694" s="1" t="s">
        <v>1825</v>
      </c>
      <c r="R694" s="2" t="str">
        <f t="shared" ca="1" si="127"/>
        <v/>
      </c>
      <c r="S694" s="2" t="str">
        <f>IF(AB694="","",IF(COUNTIFS(AB$1:AB694,AB694,AD$1:AD694,AD694)&gt;1,"",IF(COUNTIFS(AB:AB,AB694,AD:AD,AD694)&gt;=1,"月作業","")))</f>
        <v/>
      </c>
      <c r="T694" s="2" t="str">
        <f t="shared" ca="1" si="128"/>
        <v/>
      </c>
      <c r="U694" s="2" t="str">
        <f>IF(AB694="","",IF(COUNTIFS(AC$1:AC694,AC694,AD$1:AD694,AD694)&gt;1,"",IF(COUNTIFS(AC:AC,AC694,AD:AD,AD694)&gt;=1,"日作業","")))</f>
        <v/>
      </c>
      <c r="V694" s="2" t="str">
        <f t="shared" ca="1" si="129"/>
        <v/>
      </c>
      <c r="W694" s="2" t="str">
        <f>IF(AB694="","",IF(COUNTIF(AB$1:AB694,AB694)&gt;1,"",IF(COUNTIF(AB:AB,AB694)&gt;=1,"月","")))</f>
        <v/>
      </c>
      <c r="X694" s="2" t="str">
        <f t="shared" ca="1" si="130"/>
        <v/>
      </c>
      <c r="Y694" s="2" t="str">
        <f>IF(AC694="","",IF(COUNTIF(AC$1:AC694,AC694)&gt;1,"",IF(COUNTIF(AC:AC,AC694)&gt;=1,"月日","")))</f>
        <v/>
      </c>
      <c r="Z694" s="2" t="str">
        <f t="shared" ca="1" si="131"/>
        <v/>
      </c>
      <c r="AA694" s="2" t="str">
        <f>IF(AD694="","",IF(COUNTIF(AD$1:AD694,AD694)&gt;1,"",IF(COUNTIF(AD:AD,AD694)&gt;=1,"作業","")))</f>
        <v/>
      </c>
      <c r="AB694" s="2" t="str">
        <f t="shared" si="121"/>
        <v/>
      </c>
      <c r="AC694" s="3" t="str">
        <f t="shared" si="122"/>
        <v/>
      </c>
      <c r="AD694" s="2" t="str">
        <f t="shared" si="123"/>
        <v/>
      </c>
      <c r="AE694" s="2" t="str">
        <f t="shared" si="124"/>
        <v/>
      </c>
      <c r="AF694" s="2" t="str">
        <f t="shared" si="125"/>
        <v/>
      </c>
      <c r="AG694" s="2" t="str">
        <f t="shared" si="132"/>
        <v/>
      </c>
      <c r="AH694" s="2" t="str">
        <f t="shared" si="126"/>
        <v/>
      </c>
      <c r="AI694" s="2" t="str">
        <f t="shared" si="126"/>
        <v/>
      </c>
    </row>
    <row r="695" spans="7:35">
      <c r="G695" s="1" t="str">
        <f>IF(COUNTIF(A$1:A694, A695) &gt; 0, "", IF(SUMIF(A:A, A695,F:F) &gt; 7.75, SUMIF(A:A, A695,F:F) - 7.75, ""))</f>
        <v/>
      </c>
      <c r="M695" s="1" t="s">
        <v>8185</v>
      </c>
      <c r="N695" s="1" t="s">
        <v>10184</v>
      </c>
      <c r="O695" s="1" t="s">
        <v>4636</v>
      </c>
      <c r="P695" s="1" t="s">
        <v>4637</v>
      </c>
      <c r="Q695" s="1" t="s">
        <v>1826</v>
      </c>
      <c r="R695" s="2" t="str">
        <f t="shared" ca="1" si="127"/>
        <v/>
      </c>
      <c r="S695" s="2" t="str">
        <f>IF(AB695="","",IF(COUNTIFS(AB$1:AB695,AB695,AD$1:AD695,AD695)&gt;1,"",IF(COUNTIFS(AB:AB,AB695,AD:AD,AD695)&gt;=1,"月作業","")))</f>
        <v/>
      </c>
      <c r="T695" s="2" t="str">
        <f t="shared" ca="1" si="128"/>
        <v/>
      </c>
      <c r="U695" s="2" t="str">
        <f>IF(AB695="","",IF(COUNTIFS(AC$1:AC695,AC695,AD$1:AD695,AD695)&gt;1,"",IF(COUNTIFS(AC:AC,AC695,AD:AD,AD695)&gt;=1,"日作業","")))</f>
        <v/>
      </c>
      <c r="V695" s="2" t="str">
        <f t="shared" ca="1" si="129"/>
        <v/>
      </c>
      <c r="W695" s="2" t="str">
        <f>IF(AB695="","",IF(COUNTIF(AB$1:AB695,AB695)&gt;1,"",IF(COUNTIF(AB:AB,AB695)&gt;=1,"月","")))</f>
        <v/>
      </c>
      <c r="X695" s="2" t="str">
        <f t="shared" ca="1" si="130"/>
        <v/>
      </c>
      <c r="Y695" s="2" t="str">
        <f>IF(AC695="","",IF(COUNTIF(AC$1:AC695,AC695)&gt;1,"",IF(COUNTIF(AC:AC,AC695)&gt;=1,"月日","")))</f>
        <v/>
      </c>
      <c r="Z695" s="2" t="str">
        <f t="shared" ca="1" si="131"/>
        <v/>
      </c>
      <c r="AA695" s="2" t="str">
        <f>IF(AD695="","",IF(COUNTIF(AD$1:AD695,AD695)&gt;1,"",IF(COUNTIF(AD:AD,AD695)&gt;=1,"作業","")))</f>
        <v/>
      </c>
      <c r="AB695" s="2" t="str">
        <f t="shared" si="121"/>
        <v/>
      </c>
      <c r="AC695" s="3" t="str">
        <f t="shared" si="122"/>
        <v/>
      </c>
      <c r="AD695" s="2" t="str">
        <f t="shared" si="123"/>
        <v/>
      </c>
      <c r="AE695" s="2" t="str">
        <f t="shared" si="124"/>
        <v/>
      </c>
      <c r="AF695" s="2" t="str">
        <f t="shared" si="125"/>
        <v/>
      </c>
      <c r="AG695" s="2" t="str">
        <f t="shared" si="132"/>
        <v/>
      </c>
      <c r="AH695" s="2" t="str">
        <f t="shared" si="126"/>
        <v/>
      </c>
      <c r="AI695" s="2" t="str">
        <f t="shared" si="126"/>
        <v/>
      </c>
    </row>
    <row r="696" spans="7:35">
      <c r="G696" s="1" t="str">
        <f>IF(COUNTIF(A$1:A695, A696) &gt; 0, "", IF(SUMIF(A:A, A696,F:F) &gt; 7.75, SUMIF(A:A, A696,F:F) - 7.75, ""))</f>
        <v/>
      </c>
      <c r="M696" s="1" t="s">
        <v>8186</v>
      </c>
      <c r="N696" s="1" t="s">
        <v>10185</v>
      </c>
      <c r="O696" s="1" t="s">
        <v>4638</v>
      </c>
      <c r="P696" s="1" t="s">
        <v>4639</v>
      </c>
      <c r="Q696" s="1" t="s">
        <v>1827</v>
      </c>
      <c r="R696" s="2" t="str">
        <f t="shared" ca="1" si="127"/>
        <v/>
      </c>
      <c r="S696" s="2" t="str">
        <f>IF(AB696="","",IF(COUNTIFS(AB$1:AB696,AB696,AD$1:AD696,AD696)&gt;1,"",IF(COUNTIFS(AB:AB,AB696,AD:AD,AD696)&gt;=1,"月作業","")))</f>
        <v/>
      </c>
      <c r="T696" s="2" t="str">
        <f t="shared" ca="1" si="128"/>
        <v/>
      </c>
      <c r="U696" s="2" t="str">
        <f>IF(AB696="","",IF(COUNTIFS(AC$1:AC696,AC696,AD$1:AD696,AD696)&gt;1,"",IF(COUNTIFS(AC:AC,AC696,AD:AD,AD696)&gt;=1,"日作業","")))</f>
        <v/>
      </c>
      <c r="V696" s="2" t="str">
        <f t="shared" ca="1" si="129"/>
        <v/>
      </c>
      <c r="W696" s="2" t="str">
        <f>IF(AB696="","",IF(COUNTIF(AB$1:AB696,AB696)&gt;1,"",IF(COUNTIF(AB:AB,AB696)&gt;=1,"月","")))</f>
        <v/>
      </c>
      <c r="X696" s="2" t="str">
        <f t="shared" ca="1" si="130"/>
        <v/>
      </c>
      <c r="Y696" s="2" t="str">
        <f>IF(AC696="","",IF(COUNTIF(AC$1:AC696,AC696)&gt;1,"",IF(COUNTIF(AC:AC,AC696)&gt;=1,"月日","")))</f>
        <v/>
      </c>
      <c r="Z696" s="2" t="str">
        <f t="shared" ca="1" si="131"/>
        <v/>
      </c>
      <c r="AA696" s="2" t="str">
        <f>IF(AD696="","",IF(COUNTIF(AD$1:AD696,AD696)&gt;1,"",IF(COUNTIF(AD:AD,AD696)&gt;=1,"作業","")))</f>
        <v/>
      </c>
      <c r="AB696" s="2" t="str">
        <f t="shared" si="121"/>
        <v/>
      </c>
      <c r="AC696" s="3" t="str">
        <f t="shared" si="122"/>
        <v/>
      </c>
      <c r="AD696" s="2" t="str">
        <f t="shared" si="123"/>
        <v/>
      </c>
      <c r="AE696" s="2" t="str">
        <f t="shared" si="124"/>
        <v/>
      </c>
      <c r="AF696" s="2" t="str">
        <f t="shared" si="125"/>
        <v/>
      </c>
      <c r="AG696" s="2" t="str">
        <f t="shared" si="132"/>
        <v/>
      </c>
      <c r="AH696" s="2" t="str">
        <f t="shared" si="126"/>
        <v/>
      </c>
      <c r="AI696" s="2" t="str">
        <f t="shared" si="126"/>
        <v/>
      </c>
    </row>
    <row r="697" spans="7:35">
      <c r="G697" s="1" t="str">
        <f>IF(COUNTIF(A$1:A696, A697) &gt; 0, "", IF(SUMIF(A:A, A697,F:F) &gt; 7.75, SUMIF(A:A, A697,F:F) - 7.75, ""))</f>
        <v/>
      </c>
      <c r="M697" s="1" t="s">
        <v>8187</v>
      </c>
      <c r="N697" s="1" t="s">
        <v>10186</v>
      </c>
      <c r="O697" s="1" t="s">
        <v>4640</v>
      </c>
      <c r="P697" s="1" t="s">
        <v>4641</v>
      </c>
      <c r="Q697" s="1" t="s">
        <v>1828</v>
      </c>
      <c r="R697" s="2" t="str">
        <f t="shared" ca="1" si="127"/>
        <v/>
      </c>
      <c r="S697" s="2" t="str">
        <f>IF(AB697="","",IF(COUNTIFS(AB$1:AB697,AB697,AD$1:AD697,AD697)&gt;1,"",IF(COUNTIFS(AB:AB,AB697,AD:AD,AD697)&gt;=1,"月作業","")))</f>
        <v/>
      </c>
      <c r="T697" s="2" t="str">
        <f t="shared" ca="1" si="128"/>
        <v/>
      </c>
      <c r="U697" s="2" t="str">
        <f>IF(AB697="","",IF(COUNTIFS(AC$1:AC697,AC697,AD$1:AD697,AD697)&gt;1,"",IF(COUNTIFS(AC:AC,AC697,AD:AD,AD697)&gt;=1,"日作業","")))</f>
        <v/>
      </c>
      <c r="V697" s="2" t="str">
        <f t="shared" ca="1" si="129"/>
        <v/>
      </c>
      <c r="W697" s="2" t="str">
        <f>IF(AB697="","",IF(COUNTIF(AB$1:AB697,AB697)&gt;1,"",IF(COUNTIF(AB:AB,AB697)&gt;=1,"月","")))</f>
        <v/>
      </c>
      <c r="X697" s="2" t="str">
        <f t="shared" ca="1" si="130"/>
        <v/>
      </c>
      <c r="Y697" s="2" t="str">
        <f>IF(AC697="","",IF(COUNTIF(AC$1:AC697,AC697)&gt;1,"",IF(COUNTIF(AC:AC,AC697)&gt;=1,"月日","")))</f>
        <v/>
      </c>
      <c r="Z697" s="2" t="str">
        <f t="shared" ca="1" si="131"/>
        <v/>
      </c>
      <c r="AA697" s="2" t="str">
        <f>IF(AD697="","",IF(COUNTIF(AD$1:AD697,AD697)&gt;1,"",IF(COUNTIF(AD:AD,AD697)&gt;=1,"作業","")))</f>
        <v/>
      </c>
      <c r="AB697" s="2" t="str">
        <f t="shared" si="121"/>
        <v/>
      </c>
      <c r="AC697" s="3" t="str">
        <f t="shared" si="122"/>
        <v/>
      </c>
      <c r="AD697" s="2" t="str">
        <f t="shared" si="123"/>
        <v/>
      </c>
      <c r="AE697" s="2" t="str">
        <f t="shared" si="124"/>
        <v/>
      </c>
      <c r="AF697" s="2" t="str">
        <f t="shared" si="125"/>
        <v/>
      </c>
      <c r="AG697" s="2" t="str">
        <f t="shared" si="132"/>
        <v/>
      </c>
      <c r="AH697" s="2" t="str">
        <f t="shared" si="126"/>
        <v/>
      </c>
      <c r="AI697" s="2" t="str">
        <f t="shared" si="126"/>
        <v/>
      </c>
    </row>
    <row r="698" spans="7:35">
      <c r="G698" s="1" t="str">
        <f>IF(COUNTIF(A$1:A697, A698) &gt; 0, "", IF(SUMIF(A:A, A698,F:F) &gt; 7.75, SUMIF(A:A, A698,F:F) - 7.75, ""))</f>
        <v/>
      </c>
      <c r="M698" s="1" t="s">
        <v>8188</v>
      </c>
      <c r="N698" s="1" t="s">
        <v>10187</v>
      </c>
      <c r="O698" s="1" t="s">
        <v>4642</v>
      </c>
      <c r="P698" s="1" t="s">
        <v>4643</v>
      </c>
      <c r="Q698" s="1" t="s">
        <v>1829</v>
      </c>
      <c r="R698" s="2" t="str">
        <f t="shared" ca="1" si="127"/>
        <v/>
      </c>
      <c r="S698" s="2" t="str">
        <f>IF(AB698="","",IF(COUNTIFS(AB$1:AB698,AB698,AD$1:AD698,AD698)&gt;1,"",IF(COUNTIFS(AB:AB,AB698,AD:AD,AD698)&gt;=1,"月作業","")))</f>
        <v/>
      </c>
      <c r="T698" s="2" t="str">
        <f t="shared" ca="1" si="128"/>
        <v/>
      </c>
      <c r="U698" s="2" t="str">
        <f>IF(AB698="","",IF(COUNTIFS(AC$1:AC698,AC698,AD$1:AD698,AD698)&gt;1,"",IF(COUNTIFS(AC:AC,AC698,AD:AD,AD698)&gt;=1,"日作業","")))</f>
        <v/>
      </c>
      <c r="V698" s="2" t="str">
        <f t="shared" ca="1" si="129"/>
        <v/>
      </c>
      <c r="W698" s="2" t="str">
        <f>IF(AB698="","",IF(COUNTIF(AB$1:AB698,AB698)&gt;1,"",IF(COUNTIF(AB:AB,AB698)&gt;=1,"月","")))</f>
        <v/>
      </c>
      <c r="X698" s="2" t="str">
        <f t="shared" ca="1" si="130"/>
        <v/>
      </c>
      <c r="Y698" s="2" t="str">
        <f>IF(AC698="","",IF(COUNTIF(AC$1:AC698,AC698)&gt;1,"",IF(COUNTIF(AC:AC,AC698)&gt;=1,"月日","")))</f>
        <v/>
      </c>
      <c r="Z698" s="2" t="str">
        <f t="shared" ca="1" si="131"/>
        <v/>
      </c>
      <c r="AA698" s="2" t="str">
        <f>IF(AD698="","",IF(COUNTIF(AD$1:AD698,AD698)&gt;1,"",IF(COUNTIF(AD:AD,AD698)&gt;=1,"作業","")))</f>
        <v/>
      </c>
      <c r="AB698" s="2" t="str">
        <f t="shared" si="121"/>
        <v/>
      </c>
      <c r="AC698" s="3" t="str">
        <f t="shared" si="122"/>
        <v/>
      </c>
      <c r="AD698" s="2" t="str">
        <f t="shared" si="123"/>
        <v/>
      </c>
      <c r="AE698" s="2" t="str">
        <f t="shared" si="124"/>
        <v/>
      </c>
      <c r="AF698" s="2" t="str">
        <f t="shared" si="125"/>
        <v/>
      </c>
      <c r="AG698" s="2" t="str">
        <f t="shared" si="132"/>
        <v/>
      </c>
      <c r="AH698" s="2" t="str">
        <f t="shared" si="126"/>
        <v/>
      </c>
      <c r="AI698" s="2" t="str">
        <f t="shared" si="126"/>
        <v/>
      </c>
    </row>
    <row r="699" spans="7:35">
      <c r="G699" s="1" t="str">
        <f>IF(COUNTIF(A$1:A698, A699) &gt; 0, "", IF(SUMIF(A:A, A699,F:F) &gt; 7.75, SUMIF(A:A, A699,F:F) - 7.75, ""))</f>
        <v/>
      </c>
      <c r="M699" s="1" t="s">
        <v>8189</v>
      </c>
      <c r="N699" s="1" t="s">
        <v>10188</v>
      </c>
      <c r="O699" s="1" t="s">
        <v>4644</v>
      </c>
      <c r="P699" s="1" t="s">
        <v>4645</v>
      </c>
      <c r="Q699" s="1" t="s">
        <v>1830</v>
      </c>
      <c r="R699" s="2" t="str">
        <f t="shared" ca="1" si="127"/>
        <v/>
      </c>
      <c r="S699" s="2" t="str">
        <f>IF(AB699="","",IF(COUNTIFS(AB$1:AB699,AB699,AD$1:AD699,AD699)&gt;1,"",IF(COUNTIFS(AB:AB,AB699,AD:AD,AD699)&gt;=1,"月作業","")))</f>
        <v/>
      </c>
      <c r="T699" s="2" t="str">
        <f t="shared" ca="1" si="128"/>
        <v/>
      </c>
      <c r="U699" s="2" t="str">
        <f>IF(AB699="","",IF(COUNTIFS(AC$1:AC699,AC699,AD$1:AD699,AD699)&gt;1,"",IF(COUNTIFS(AC:AC,AC699,AD:AD,AD699)&gt;=1,"日作業","")))</f>
        <v/>
      </c>
      <c r="V699" s="2" t="str">
        <f t="shared" ca="1" si="129"/>
        <v/>
      </c>
      <c r="W699" s="2" t="str">
        <f>IF(AB699="","",IF(COUNTIF(AB$1:AB699,AB699)&gt;1,"",IF(COUNTIF(AB:AB,AB699)&gt;=1,"月","")))</f>
        <v/>
      </c>
      <c r="X699" s="2" t="str">
        <f t="shared" ca="1" si="130"/>
        <v/>
      </c>
      <c r="Y699" s="2" t="str">
        <f>IF(AC699="","",IF(COUNTIF(AC$1:AC699,AC699)&gt;1,"",IF(COUNTIF(AC:AC,AC699)&gt;=1,"月日","")))</f>
        <v/>
      </c>
      <c r="Z699" s="2" t="str">
        <f t="shared" ca="1" si="131"/>
        <v/>
      </c>
      <c r="AA699" s="2" t="str">
        <f>IF(AD699="","",IF(COUNTIF(AD$1:AD699,AD699)&gt;1,"",IF(COUNTIF(AD:AD,AD699)&gt;=1,"作業","")))</f>
        <v/>
      </c>
      <c r="AB699" s="2" t="str">
        <f t="shared" si="121"/>
        <v/>
      </c>
      <c r="AC699" s="3" t="str">
        <f t="shared" si="122"/>
        <v/>
      </c>
      <c r="AD699" s="2" t="str">
        <f t="shared" si="123"/>
        <v/>
      </c>
      <c r="AE699" s="2" t="str">
        <f t="shared" si="124"/>
        <v/>
      </c>
      <c r="AF699" s="2" t="str">
        <f t="shared" si="125"/>
        <v/>
      </c>
      <c r="AG699" s="2" t="str">
        <f t="shared" si="132"/>
        <v/>
      </c>
      <c r="AH699" s="2" t="str">
        <f t="shared" si="126"/>
        <v/>
      </c>
      <c r="AI699" s="2" t="str">
        <f t="shared" si="126"/>
        <v/>
      </c>
    </row>
    <row r="700" spans="7:35">
      <c r="G700" s="1" t="str">
        <f>IF(COUNTIF(A$1:A699, A700) &gt; 0, "", IF(SUMIF(A:A, A700,F:F) &gt; 7.75, SUMIF(A:A, A700,F:F) - 7.75, ""))</f>
        <v/>
      </c>
      <c r="M700" s="1" t="s">
        <v>8190</v>
      </c>
      <c r="N700" s="1" t="s">
        <v>10189</v>
      </c>
      <c r="O700" s="1" t="s">
        <v>4646</v>
      </c>
      <c r="P700" s="1" t="s">
        <v>4647</v>
      </c>
      <c r="Q700" s="1" t="s">
        <v>1831</v>
      </c>
      <c r="R700" s="2" t="str">
        <f t="shared" ca="1" si="127"/>
        <v/>
      </c>
      <c r="S700" s="2" t="str">
        <f>IF(AB700="","",IF(COUNTIFS(AB$1:AB700,AB700,AD$1:AD700,AD700)&gt;1,"",IF(COUNTIFS(AB:AB,AB700,AD:AD,AD700)&gt;=1,"月作業","")))</f>
        <v/>
      </c>
      <c r="T700" s="2" t="str">
        <f t="shared" ca="1" si="128"/>
        <v/>
      </c>
      <c r="U700" s="2" t="str">
        <f>IF(AB700="","",IF(COUNTIFS(AC$1:AC700,AC700,AD$1:AD700,AD700)&gt;1,"",IF(COUNTIFS(AC:AC,AC700,AD:AD,AD700)&gt;=1,"日作業","")))</f>
        <v/>
      </c>
      <c r="V700" s="2" t="str">
        <f t="shared" ca="1" si="129"/>
        <v/>
      </c>
      <c r="W700" s="2" t="str">
        <f>IF(AB700="","",IF(COUNTIF(AB$1:AB700,AB700)&gt;1,"",IF(COUNTIF(AB:AB,AB700)&gt;=1,"月","")))</f>
        <v/>
      </c>
      <c r="X700" s="2" t="str">
        <f t="shared" ca="1" si="130"/>
        <v/>
      </c>
      <c r="Y700" s="2" t="str">
        <f>IF(AC700="","",IF(COUNTIF(AC$1:AC700,AC700)&gt;1,"",IF(COUNTIF(AC:AC,AC700)&gt;=1,"月日","")))</f>
        <v/>
      </c>
      <c r="Z700" s="2" t="str">
        <f t="shared" ca="1" si="131"/>
        <v/>
      </c>
      <c r="AA700" s="2" t="str">
        <f>IF(AD700="","",IF(COUNTIF(AD$1:AD700,AD700)&gt;1,"",IF(COUNTIF(AD:AD,AD700)&gt;=1,"作業","")))</f>
        <v/>
      </c>
      <c r="AB700" s="2" t="str">
        <f t="shared" si="121"/>
        <v/>
      </c>
      <c r="AC700" s="3" t="str">
        <f t="shared" si="122"/>
        <v/>
      </c>
      <c r="AD700" s="2" t="str">
        <f t="shared" si="123"/>
        <v/>
      </c>
      <c r="AE700" s="2" t="str">
        <f t="shared" si="124"/>
        <v/>
      </c>
      <c r="AF700" s="2" t="str">
        <f t="shared" si="125"/>
        <v/>
      </c>
      <c r="AG700" s="2" t="str">
        <f t="shared" si="132"/>
        <v/>
      </c>
      <c r="AH700" s="2" t="str">
        <f t="shared" si="126"/>
        <v/>
      </c>
      <c r="AI700" s="2" t="str">
        <f t="shared" si="126"/>
        <v/>
      </c>
    </row>
    <row r="701" spans="7:35">
      <c r="G701" s="1" t="str">
        <f>IF(COUNTIF(A$1:A700, A701) &gt; 0, "", IF(SUMIF(A:A, A701,F:F) &gt; 7.75, SUMIF(A:A, A701,F:F) - 7.75, ""))</f>
        <v/>
      </c>
      <c r="M701" s="1" t="s">
        <v>8191</v>
      </c>
      <c r="N701" s="1" t="s">
        <v>10190</v>
      </c>
      <c r="O701" s="1" t="s">
        <v>4648</v>
      </c>
      <c r="P701" s="1" t="s">
        <v>4649</v>
      </c>
      <c r="Q701" s="1" t="s">
        <v>1832</v>
      </c>
      <c r="R701" s="2" t="str">
        <f t="shared" ca="1" si="127"/>
        <v/>
      </c>
      <c r="S701" s="2" t="str">
        <f>IF(AB701="","",IF(COUNTIFS(AB$1:AB701,AB701,AD$1:AD701,AD701)&gt;1,"",IF(COUNTIFS(AB:AB,AB701,AD:AD,AD701)&gt;=1,"月作業","")))</f>
        <v/>
      </c>
      <c r="T701" s="2" t="str">
        <f t="shared" ca="1" si="128"/>
        <v/>
      </c>
      <c r="U701" s="2" t="str">
        <f>IF(AB701="","",IF(COUNTIFS(AC$1:AC701,AC701,AD$1:AD701,AD701)&gt;1,"",IF(COUNTIFS(AC:AC,AC701,AD:AD,AD701)&gt;=1,"日作業","")))</f>
        <v/>
      </c>
      <c r="V701" s="2" t="str">
        <f t="shared" ca="1" si="129"/>
        <v/>
      </c>
      <c r="W701" s="2" t="str">
        <f>IF(AB701="","",IF(COUNTIF(AB$1:AB701,AB701)&gt;1,"",IF(COUNTIF(AB:AB,AB701)&gt;=1,"月","")))</f>
        <v/>
      </c>
      <c r="X701" s="2" t="str">
        <f t="shared" ca="1" si="130"/>
        <v/>
      </c>
      <c r="Y701" s="2" t="str">
        <f>IF(AC701="","",IF(COUNTIF(AC$1:AC701,AC701)&gt;1,"",IF(COUNTIF(AC:AC,AC701)&gt;=1,"月日","")))</f>
        <v/>
      </c>
      <c r="Z701" s="2" t="str">
        <f t="shared" ca="1" si="131"/>
        <v/>
      </c>
      <c r="AA701" s="2" t="str">
        <f>IF(AD701="","",IF(COUNTIF(AD$1:AD701,AD701)&gt;1,"",IF(COUNTIF(AD:AD,AD701)&gt;=1,"作業","")))</f>
        <v/>
      </c>
      <c r="AB701" s="2" t="str">
        <f t="shared" si="121"/>
        <v/>
      </c>
      <c r="AC701" s="3" t="str">
        <f t="shared" si="122"/>
        <v/>
      </c>
      <c r="AD701" s="2" t="str">
        <f t="shared" si="123"/>
        <v/>
      </c>
      <c r="AE701" s="2" t="str">
        <f t="shared" si="124"/>
        <v/>
      </c>
      <c r="AF701" s="2" t="str">
        <f t="shared" si="125"/>
        <v/>
      </c>
      <c r="AG701" s="2" t="str">
        <f t="shared" si="132"/>
        <v/>
      </c>
      <c r="AH701" s="2" t="str">
        <f t="shared" si="126"/>
        <v/>
      </c>
      <c r="AI701" s="2" t="str">
        <f t="shared" si="126"/>
        <v/>
      </c>
    </row>
    <row r="702" spans="7:35">
      <c r="G702" s="1" t="str">
        <f>IF(COUNTIF(A$1:A701, A702) &gt; 0, "", IF(SUMIF(A:A, A702,F:F) &gt; 7.75, SUMIF(A:A, A702,F:F) - 7.75, ""))</f>
        <v/>
      </c>
      <c r="M702" s="1" t="s">
        <v>8192</v>
      </c>
      <c r="N702" s="1" t="s">
        <v>10191</v>
      </c>
      <c r="O702" s="1" t="s">
        <v>4650</v>
      </c>
      <c r="P702" s="1" t="s">
        <v>4651</v>
      </c>
      <c r="Q702" s="1" t="s">
        <v>1833</v>
      </c>
      <c r="R702" s="2" t="str">
        <f t="shared" ca="1" si="127"/>
        <v/>
      </c>
      <c r="S702" s="2" t="str">
        <f>IF(AB702="","",IF(COUNTIFS(AB$1:AB702,AB702,AD$1:AD702,AD702)&gt;1,"",IF(COUNTIFS(AB:AB,AB702,AD:AD,AD702)&gt;=1,"月作業","")))</f>
        <v/>
      </c>
      <c r="T702" s="2" t="str">
        <f t="shared" ca="1" si="128"/>
        <v/>
      </c>
      <c r="U702" s="2" t="str">
        <f>IF(AB702="","",IF(COUNTIFS(AC$1:AC702,AC702,AD$1:AD702,AD702)&gt;1,"",IF(COUNTIFS(AC:AC,AC702,AD:AD,AD702)&gt;=1,"日作業","")))</f>
        <v/>
      </c>
      <c r="V702" s="2" t="str">
        <f t="shared" ca="1" si="129"/>
        <v/>
      </c>
      <c r="W702" s="2" t="str">
        <f>IF(AB702="","",IF(COUNTIF(AB$1:AB702,AB702)&gt;1,"",IF(COUNTIF(AB:AB,AB702)&gt;=1,"月","")))</f>
        <v/>
      </c>
      <c r="X702" s="2" t="str">
        <f t="shared" ca="1" si="130"/>
        <v/>
      </c>
      <c r="Y702" s="2" t="str">
        <f>IF(AC702="","",IF(COUNTIF(AC$1:AC702,AC702)&gt;1,"",IF(COUNTIF(AC:AC,AC702)&gt;=1,"月日","")))</f>
        <v/>
      </c>
      <c r="Z702" s="2" t="str">
        <f t="shared" ca="1" si="131"/>
        <v/>
      </c>
      <c r="AA702" s="2" t="str">
        <f>IF(AD702="","",IF(COUNTIF(AD$1:AD702,AD702)&gt;1,"",IF(COUNTIF(AD:AD,AD702)&gt;=1,"作業","")))</f>
        <v/>
      </c>
      <c r="AB702" s="2" t="str">
        <f t="shared" si="121"/>
        <v/>
      </c>
      <c r="AC702" s="3" t="str">
        <f t="shared" si="122"/>
        <v/>
      </c>
      <c r="AD702" s="2" t="str">
        <f t="shared" si="123"/>
        <v/>
      </c>
      <c r="AE702" s="2" t="str">
        <f t="shared" si="124"/>
        <v/>
      </c>
      <c r="AF702" s="2" t="str">
        <f t="shared" si="125"/>
        <v/>
      </c>
      <c r="AG702" s="2" t="str">
        <f t="shared" si="132"/>
        <v/>
      </c>
      <c r="AH702" s="2" t="str">
        <f t="shared" si="126"/>
        <v/>
      </c>
      <c r="AI702" s="2" t="str">
        <f t="shared" si="126"/>
        <v/>
      </c>
    </row>
    <row r="703" spans="7:35">
      <c r="G703" s="1" t="str">
        <f>IF(COUNTIF(A$1:A702, A703) &gt; 0, "", IF(SUMIF(A:A, A703,F:F) &gt; 7.75, SUMIF(A:A, A703,F:F) - 7.75, ""))</f>
        <v/>
      </c>
      <c r="M703" s="1" t="s">
        <v>8193</v>
      </c>
      <c r="N703" s="1" t="s">
        <v>10192</v>
      </c>
      <c r="O703" s="1" t="s">
        <v>4652</v>
      </c>
      <c r="P703" s="1" t="s">
        <v>4653</v>
      </c>
      <c r="Q703" s="1" t="s">
        <v>1834</v>
      </c>
      <c r="R703" s="2" t="str">
        <f t="shared" ca="1" si="127"/>
        <v/>
      </c>
      <c r="S703" s="2" t="str">
        <f>IF(AB703="","",IF(COUNTIFS(AB$1:AB703,AB703,AD$1:AD703,AD703)&gt;1,"",IF(COUNTIFS(AB:AB,AB703,AD:AD,AD703)&gt;=1,"月作業","")))</f>
        <v/>
      </c>
      <c r="T703" s="2" t="str">
        <f t="shared" ca="1" si="128"/>
        <v/>
      </c>
      <c r="U703" s="2" t="str">
        <f>IF(AB703="","",IF(COUNTIFS(AC$1:AC703,AC703,AD$1:AD703,AD703)&gt;1,"",IF(COUNTIFS(AC:AC,AC703,AD:AD,AD703)&gt;=1,"日作業","")))</f>
        <v/>
      </c>
      <c r="V703" s="2" t="str">
        <f t="shared" ca="1" si="129"/>
        <v/>
      </c>
      <c r="W703" s="2" t="str">
        <f>IF(AB703="","",IF(COUNTIF(AB$1:AB703,AB703)&gt;1,"",IF(COUNTIF(AB:AB,AB703)&gt;=1,"月","")))</f>
        <v/>
      </c>
      <c r="X703" s="2" t="str">
        <f t="shared" ca="1" si="130"/>
        <v/>
      </c>
      <c r="Y703" s="2" t="str">
        <f>IF(AC703="","",IF(COUNTIF(AC$1:AC703,AC703)&gt;1,"",IF(COUNTIF(AC:AC,AC703)&gt;=1,"月日","")))</f>
        <v/>
      </c>
      <c r="Z703" s="2" t="str">
        <f t="shared" ca="1" si="131"/>
        <v/>
      </c>
      <c r="AA703" s="2" t="str">
        <f>IF(AD703="","",IF(COUNTIF(AD$1:AD703,AD703)&gt;1,"",IF(COUNTIF(AD:AD,AD703)&gt;=1,"作業","")))</f>
        <v/>
      </c>
      <c r="AB703" s="2" t="str">
        <f t="shared" si="121"/>
        <v/>
      </c>
      <c r="AC703" s="3" t="str">
        <f t="shared" si="122"/>
        <v/>
      </c>
      <c r="AD703" s="2" t="str">
        <f t="shared" si="123"/>
        <v/>
      </c>
      <c r="AE703" s="2" t="str">
        <f t="shared" si="124"/>
        <v/>
      </c>
      <c r="AF703" s="2" t="str">
        <f t="shared" si="125"/>
        <v/>
      </c>
      <c r="AG703" s="2" t="str">
        <f t="shared" si="132"/>
        <v/>
      </c>
      <c r="AH703" s="2" t="str">
        <f t="shared" si="126"/>
        <v/>
      </c>
      <c r="AI703" s="2" t="str">
        <f t="shared" si="126"/>
        <v/>
      </c>
    </row>
    <row r="704" spans="7:35">
      <c r="G704" s="1" t="str">
        <f>IF(COUNTIF(A$1:A703, A704) &gt; 0, "", IF(SUMIF(A:A, A704,F:F) &gt; 7.75, SUMIF(A:A, A704,F:F) - 7.75, ""))</f>
        <v/>
      </c>
      <c r="M704" s="1" t="s">
        <v>8194</v>
      </c>
      <c r="N704" s="1" t="s">
        <v>10193</v>
      </c>
      <c r="O704" s="1" t="s">
        <v>4654</v>
      </c>
      <c r="P704" s="1" t="s">
        <v>4655</v>
      </c>
      <c r="Q704" s="1" t="s">
        <v>1835</v>
      </c>
      <c r="R704" s="2" t="str">
        <f t="shared" ca="1" si="127"/>
        <v/>
      </c>
      <c r="S704" s="2" t="str">
        <f>IF(AB704="","",IF(COUNTIFS(AB$1:AB704,AB704,AD$1:AD704,AD704)&gt;1,"",IF(COUNTIFS(AB:AB,AB704,AD:AD,AD704)&gt;=1,"月作業","")))</f>
        <v/>
      </c>
      <c r="T704" s="2" t="str">
        <f t="shared" ca="1" si="128"/>
        <v/>
      </c>
      <c r="U704" s="2" t="str">
        <f>IF(AB704="","",IF(COUNTIFS(AC$1:AC704,AC704,AD$1:AD704,AD704)&gt;1,"",IF(COUNTIFS(AC:AC,AC704,AD:AD,AD704)&gt;=1,"日作業","")))</f>
        <v/>
      </c>
      <c r="V704" s="2" t="str">
        <f t="shared" ca="1" si="129"/>
        <v/>
      </c>
      <c r="W704" s="2" t="str">
        <f>IF(AB704="","",IF(COUNTIF(AB$1:AB704,AB704)&gt;1,"",IF(COUNTIF(AB:AB,AB704)&gt;=1,"月","")))</f>
        <v/>
      </c>
      <c r="X704" s="2" t="str">
        <f t="shared" ca="1" si="130"/>
        <v/>
      </c>
      <c r="Y704" s="2" t="str">
        <f>IF(AC704="","",IF(COUNTIF(AC$1:AC704,AC704)&gt;1,"",IF(COUNTIF(AC:AC,AC704)&gt;=1,"月日","")))</f>
        <v/>
      </c>
      <c r="Z704" s="2" t="str">
        <f t="shared" ca="1" si="131"/>
        <v/>
      </c>
      <c r="AA704" s="2" t="str">
        <f>IF(AD704="","",IF(COUNTIF(AD$1:AD704,AD704)&gt;1,"",IF(COUNTIF(AD:AD,AD704)&gt;=1,"作業","")))</f>
        <v/>
      </c>
      <c r="AB704" s="2" t="str">
        <f t="shared" si="121"/>
        <v/>
      </c>
      <c r="AC704" s="3" t="str">
        <f t="shared" si="122"/>
        <v/>
      </c>
      <c r="AD704" s="2" t="str">
        <f t="shared" si="123"/>
        <v/>
      </c>
      <c r="AE704" s="2" t="str">
        <f t="shared" si="124"/>
        <v/>
      </c>
      <c r="AF704" s="2" t="str">
        <f t="shared" si="125"/>
        <v/>
      </c>
      <c r="AG704" s="2" t="str">
        <f t="shared" si="132"/>
        <v/>
      </c>
      <c r="AH704" s="2" t="str">
        <f t="shared" si="126"/>
        <v/>
      </c>
      <c r="AI704" s="2" t="str">
        <f t="shared" si="126"/>
        <v/>
      </c>
    </row>
    <row r="705" spans="7:35">
      <c r="G705" s="1" t="str">
        <f>IF(COUNTIF(A$1:A704, A705) &gt; 0, "", IF(SUMIF(A:A, A705,F:F) &gt; 7.75, SUMIF(A:A, A705,F:F) - 7.75, ""))</f>
        <v/>
      </c>
      <c r="M705" s="1" t="s">
        <v>8195</v>
      </c>
      <c r="N705" s="1" t="s">
        <v>10194</v>
      </c>
      <c r="O705" s="1" t="s">
        <v>4656</v>
      </c>
      <c r="P705" s="1" t="s">
        <v>4657</v>
      </c>
      <c r="Q705" s="1" t="s">
        <v>1836</v>
      </c>
      <c r="R705" s="2" t="str">
        <f t="shared" ca="1" si="127"/>
        <v/>
      </c>
      <c r="S705" s="2" t="str">
        <f>IF(AB705="","",IF(COUNTIFS(AB$1:AB705,AB705,AD$1:AD705,AD705)&gt;1,"",IF(COUNTIFS(AB:AB,AB705,AD:AD,AD705)&gt;=1,"月作業","")))</f>
        <v/>
      </c>
      <c r="T705" s="2" t="str">
        <f t="shared" ca="1" si="128"/>
        <v/>
      </c>
      <c r="U705" s="2" t="str">
        <f>IF(AB705="","",IF(COUNTIFS(AC$1:AC705,AC705,AD$1:AD705,AD705)&gt;1,"",IF(COUNTIFS(AC:AC,AC705,AD:AD,AD705)&gt;=1,"日作業","")))</f>
        <v/>
      </c>
      <c r="V705" s="2" t="str">
        <f t="shared" ca="1" si="129"/>
        <v/>
      </c>
      <c r="W705" s="2" t="str">
        <f>IF(AB705="","",IF(COUNTIF(AB$1:AB705,AB705)&gt;1,"",IF(COUNTIF(AB:AB,AB705)&gt;=1,"月","")))</f>
        <v/>
      </c>
      <c r="X705" s="2" t="str">
        <f t="shared" ca="1" si="130"/>
        <v/>
      </c>
      <c r="Y705" s="2" t="str">
        <f>IF(AC705="","",IF(COUNTIF(AC$1:AC705,AC705)&gt;1,"",IF(COUNTIF(AC:AC,AC705)&gt;=1,"月日","")))</f>
        <v/>
      </c>
      <c r="Z705" s="2" t="str">
        <f t="shared" ca="1" si="131"/>
        <v/>
      </c>
      <c r="AA705" s="2" t="str">
        <f>IF(AD705="","",IF(COUNTIF(AD$1:AD705,AD705)&gt;1,"",IF(COUNTIF(AD:AD,AD705)&gt;=1,"作業","")))</f>
        <v/>
      </c>
      <c r="AB705" s="2" t="str">
        <f t="shared" si="121"/>
        <v/>
      </c>
      <c r="AC705" s="3" t="str">
        <f t="shared" si="122"/>
        <v/>
      </c>
      <c r="AD705" s="2" t="str">
        <f t="shared" si="123"/>
        <v/>
      </c>
      <c r="AE705" s="2" t="str">
        <f t="shared" si="124"/>
        <v/>
      </c>
      <c r="AF705" s="2" t="str">
        <f t="shared" si="125"/>
        <v/>
      </c>
      <c r="AG705" s="2" t="str">
        <f t="shared" si="132"/>
        <v/>
      </c>
      <c r="AH705" s="2" t="str">
        <f t="shared" si="126"/>
        <v/>
      </c>
      <c r="AI705" s="2" t="str">
        <f t="shared" si="126"/>
        <v/>
      </c>
    </row>
    <row r="706" spans="7:35">
      <c r="G706" s="1" t="str">
        <f>IF(COUNTIF(A$1:A705, A706) &gt; 0, "", IF(SUMIF(A:A, A706,F:F) &gt; 7.75, SUMIF(A:A, A706,F:F) - 7.75, ""))</f>
        <v/>
      </c>
      <c r="M706" s="1" t="s">
        <v>8196</v>
      </c>
      <c r="N706" s="1" t="s">
        <v>10195</v>
      </c>
      <c r="O706" s="1" t="s">
        <v>4658</v>
      </c>
      <c r="P706" s="1" t="s">
        <v>4659</v>
      </c>
      <c r="Q706" s="1" t="s">
        <v>1837</v>
      </c>
      <c r="R706" s="2" t="str">
        <f t="shared" ca="1" si="127"/>
        <v/>
      </c>
      <c r="S706" s="2" t="str">
        <f>IF(AB706="","",IF(COUNTIFS(AB$1:AB706,AB706,AD$1:AD706,AD706)&gt;1,"",IF(COUNTIFS(AB:AB,AB706,AD:AD,AD706)&gt;=1,"月作業","")))</f>
        <v/>
      </c>
      <c r="T706" s="2" t="str">
        <f t="shared" ca="1" si="128"/>
        <v/>
      </c>
      <c r="U706" s="2" t="str">
        <f>IF(AB706="","",IF(COUNTIFS(AC$1:AC706,AC706,AD$1:AD706,AD706)&gt;1,"",IF(COUNTIFS(AC:AC,AC706,AD:AD,AD706)&gt;=1,"日作業","")))</f>
        <v/>
      </c>
      <c r="V706" s="2" t="str">
        <f t="shared" ca="1" si="129"/>
        <v/>
      </c>
      <c r="W706" s="2" t="str">
        <f>IF(AB706="","",IF(COUNTIF(AB$1:AB706,AB706)&gt;1,"",IF(COUNTIF(AB:AB,AB706)&gt;=1,"月","")))</f>
        <v/>
      </c>
      <c r="X706" s="2" t="str">
        <f t="shared" ca="1" si="130"/>
        <v/>
      </c>
      <c r="Y706" s="2" t="str">
        <f>IF(AC706="","",IF(COUNTIF(AC$1:AC706,AC706)&gt;1,"",IF(COUNTIF(AC:AC,AC706)&gt;=1,"月日","")))</f>
        <v/>
      </c>
      <c r="Z706" s="2" t="str">
        <f t="shared" ca="1" si="131"/>
        <v/>
      </c>
      <c r="AA706" s="2" t="str">
        <f>IF(AD706="","",IF(COUNTIF(AD$1:AD706,AD706)&gt;1,"",IF(COUNTIF(AD:AD,AD706)&gt;=1,"作業","")))</f>
        <v/>
      </c>
      <c r="AB706" s="2" t="str">
        <f t="shared" ref="AB706:AB769" si="133">IF(A706=0,"",MONTH(A706))</f>
        <v/>
      </c>
      <c r="AC706" s="3" t="str">
        <f t="shared" ref="AC706:AC769" si="134">IF(A706=0,"",A706)</f>
        <v/>
      </c>
      <c r="AD706" s="2" t="str">
        <f t="shared" ref="AD706:AD769" si="135">IF(B706&amp;C706&amp;D706=0,"",B706&amp;C706&amp;D706)</f>
        <v/>
      </c>
      <c r="AE706" s="2" t="str">
        <f t="shared" ref="AE706:AE769" si="136">IF(C706&amp;D706=0,"",C706&amp;D706)</f>
        <v/>
      </c>
      <c r="AF706" s="2" t="str">
        <f t="shared" ref="AF706:AF769" si="137">IF(B706=0,"",B706)</f>
        <v/>
      </c>
      <c r="AG706" s="2" t="str">
        <f t="shared" si="132"/>
        <v/>
      </c>
      <c r="AH706" s="2" t="str">
        <f t="shared" ref="AH706:AI769" si="138">IF(C706=0,"",C706)</f>
        <v/>
      </c>
      <c r="AI706" s="2" t="str">
        <f t="shared" si="138"/>
        <v/>
      </c>
    </row>
    <row r="707" spans="7:35">
      <c r="G707" s="1" t="str">
        <f>IF(COUNTIF(A$1:A706, A707) &gt; 0, "", IF(SUMIF(A:A, A707,F:F) &gt; 7.75, SUMIF(A:A, A707,F:F) - 7.75, ""))</f>
        <v/>
      </c>
      <c r="M707" s="1" t="s">
        <v>8197</v>
      </c>
      <c r="N707" s="1" t="s">
        <v>10196</v>
      </c>
      <c r="O707" s="1" t="s">
        <v>4660</v>
      </c>
      <c r="P707" s="1" t="s">
        <v>4661</v>
      </c>
      <c r="Q707" s="1" t="s">
        <v>1838</v>
      </c>
      <c r="R707" s="2" t="str">
        <f t="shared" ref="R707:R770" ca="1" si="139">IF(S707="","",IF(COUNTIF(INDIRECT("S$1:S"&amp;ROW()),"月作業")&gt;=1,"月作業"&amp;COUNTIF(INDIRECT("S$1:S"&amp;ROW()),"月作業"),""))</f>
        <v/>
      </c>
      <c r="S707" s="2" t="str">
        <f>IF(AB707="","",IF(COUNTIFS(AB$1:AB707,AB707,AD$1:AD707,AD707)&gt;1,"",IF(COUNTIFS(AB:AB,AB707,AD:AD,AD707)&gt;=1,"月作業","")))</f>
        <v/>
      </c>
      <c r="T707" s="2" t="str">
        <f t="shared" ref="T707:T770" ca="1" si="140">IF(U707="","",IF(COUNTIF(INDIRECT("U$1:U"&amp;ROW()),"日作業")&gt;=1,"日作業"&amp;COUNTIF(INDIRECT("U$1:U"&amp;ROW()),"日作業"),""))</f>
        <v/>
      </c>
      <c r="U707" s="2" t="str">
        <f>IF(AB707="","",IF(COUNTIFS(AC$1:AC707,AC707,AD$1:AD707,AD707)&gt;1,"",IF(COUNTIFS(AC:AC,AC707,AD:AD,AD707)&gt;=1,"日作業","")))</f>
        <v/>
      </c>
      <c r="V707" s="2" t="str">
        <f t="shared" ref="V707:V770" ca="1" si="141">IF(W707="","",IF(COUNTIF(INDIRECT("W$1:W"&amp;ROW()),"月")&gt;=1,"月"&amp;COUNTIF(INDIRECT("W$1:W"&amp;ROW()),"月"),""))</f>
        <v/>
      </c>
      <c r="W707" s="2" t="str">
        <f>IF(AB707="","",IF(COUNTIF(AB$1:AB707,AB707)&gt;1,"",IF(COUNTIF(AB:AB,AB707)&gt;=1,"月","")))</f>
        <v/>
      </c>
      <c r="X707" s="2" t="str">
        <f t="shared" ref="X707:X770" ca="1" si="142">IF(Y707="","",IF(COUNTIF(INDIRECT("Y$1:Y"&amp;ROW()),"月日")&gt;=1,"月日"&amp;COUNTIF(INDIRECT("Y$1:Y"&amp;ROW()),"月日"),""))</f>
        <v/>
      </c>
      <c r="Y707" s="2" t="str">
        <f>IF(AC707="","",IF(COUNTIF(AC$1:AC707,AC707)&gt;1,"",IF(COUNTIF(AC:AC,AC707)&gt;=1,"月日","")))</f>
        <v/>
      </c>
      <c r="Z707" s="2" t="str">
        <f t="shared" ref="Z707:Z770" ca="1" si="143">IF(AA707="","",IF(COUNTIF(INDIRECT("AA$1:AA"&amp;ROW()),"作業")&gt;=1,"作業"&amp;COUNTIF(INDIRECT("AA$1:AA"&amp;ROW()),"作業"),""))</f>
        <v/>
      </c>
      <c r="AA707" s="2" t="str">
        <f>IF(AD707="","",IF(COUNTIF(AD$1:AD707,AD707)&gt;1,"",IF(COUNTIF(AD:AD,AD707)&gt;=1,"作業","")))</f>
        <v/>
      </c>
      <c r="AB707" s="2" t="str">
        <f t="shared" si="133"/>
        <v/>
      </c>
      <c r="AC707" s="3" t="str">
        <f t="shared" si="134"/>
        <v/>
      </c>
      <c r="AD707" s="2" t="str">
        <f t="shared" si="135"/>
        <v/>
      </c>
      <c r="AE707" s="2" t="str">
        <f t="shared" si="136"/>
        <v/>
      </c>
      <c r="AF707" s="2" t="str">
        <f t="shared" si="137"/>
        <v/>
      </c>
      <c r="AG707" s="2" t="str">
        <f t="shared" ref="AG707:AG770" si="144">IF(E707=0,"",E707)</f>
        <v/>
      </c>
      <c r="AH707" s="2" t="str">
        <f t="shared" si="138"/>
        <v/>
      </c>
      <c r="AI707" s="2" t="str">
        <f t="shared" si="138"/>
        <v/>
      </c>
    </row>
    <row r="708" spans="7:35">
      <c r="G708" s="1" t="str">
        <f>IF(COUNTIF(A$1:A707, A708) &gt; 0, "", IF(SUMIF(A:A, A708,F:F) &gt; 7.75, SUMIF(A:A, A708,F:F) - 7.75, ""))</f>
        <v/>
      </c>
      <c r="M708" s="1" t="s">
        <v>8198</v>
      </c>
      <c r="N708" s="1" t="s">
        <v>10197</v>
      </c>
      <c r="O708" s="1" t="s">
        <v>4662</v>
      </c>
      <c r="P708" s="1" t="s">
        <v>4663</v>
      </c>
      <c r="Q708" s="1" t="s">
        <v>1839</v>
      </c>
      <c r="R708" s="2" t="str">
        <f t="shared" ca="1" si="139"/>
        <v/>
      </c>
      <c r="S708" s="2" t="str">
        <f>IF(AB708="","",IF(COUNTIFS(AB$1:AB708,AB708,AD$1:AD708,AD708)&gt;1,"",IF(COUNTIFS(AB:AB,AB708,AD:AD,AD708)&gt;=1,"月作業","")))</f>
        <v/>
      </c>
      <c r="T708" s="2" t="str">
        <f t="shared" ca="1" si="140"/>
        <v/>
      </c>
      <c r="U708" s="2" t="str">
        <f>IF(AB708="","",IF(COUNTIFS(AC$1:AC708,AC708,AD$1:AD708,AD708)&gt;1,"",IF(COUNTIFS(AC:AC,AC708,AD:AD,AD708)&gt;=1,"日作業","")))</f>
        <v/>
      </c>
      <c r="V708" s="2" t="str">
        <f t="shared" ca="1" si="141"/>
        <v/>
      </c>
      <c r="W708" s="2" t="str">
        <f>IF(AB708="","",IF(COUNTIF(AB$1:AB708,AB708)&gt;1,"",IF(COUNTIF(AB:AB,AB708)&gt;=1,"月","")))</f>
        <v/>
      </c>
      <c r="X708" s="2" t="str">
        <f t="shared" ca="1" si="142"/>
        <v/>
      </c>
      <c r="Y708" s="2" t="str">
        <f>IF(AC708="","",IF(COUNTIF(AC$1:AC708,AC708)&gt;1,"",IF(COUNTIF(AC:AC,AC708)&gt;=1,"月日","")))</f>
        <v/>
      </c>
      <c r="Z708" s="2" t="str">
        <f t="shared" ca="1" si="143"/>
        <v/>
      </c>
      <c r="AA708" s="2" t="str">
        <f>IF(AD708="","",IF(COUNTIF(AD$1:AD708,AD708)&gt;1,"",IF(COUNTIF(AD:AD,AD708)&gt;=1,"作業","")))</f>
        <v/>
      </c>
      <c r="AB708" s="2" t="str">
        <f t="shared" si="133"/>
        <v/>
      </c>
      <c r="AC708" s="3" t="str">
        <f t="shared" si="134"/>
        <v/>
      </c>
      <c r="AD708" s="2" t="str">
        <f t="shared" si="135"/>
        <v/>
      </c>
      <c r="AE708" s="2" t="str">
        <f t="shared" si="136"/>
        <v/>
      </c>
      <c r="AF708" s="2" t="str">
        <f t="shared" si="137"/>
        <v/>
      </c>
      <c r="AG708" s="2" t="str">
        <f t="shared" si="144"/>
        <v/>
      </c>
      <c r="AH708" s="2" t="str">
        <f t="shared" si="138"/>
        <v/>
      </c>
      <c r="AI708" s="2" t="str">
        <f t="shared" si="138"/>
        <v/>
      </c>
    </row>
    <row r="709" spans="7:35">
      <c r="G709" s="1" t="str">
        <f>IF(COUNTIF(A$1:A708, A709) &gt; 0, "", IF(SUMIF(A:A, A709,F:F) &gt; 7.75, SUMIF(A:A, A709,F:F) - 7.75, ""))</f>
        <v/>
      </c>
      <c r="M709" s="1" t="s">
        <v>8199</v>
      </c>
      <c r="N709" s="1" t="s">
        <v>10198</v>
      </c>
      <c r="O709" s="1" t="s">
        <v>4664</v>
      </c>
      <c r="P709" s="1" t="s">
        <v>4665</v>
      </c>
      <c r="Q709" s="1" t="s">
        <v>1840</v>
      </c>
      <c r="R709" s="2" t="str">
        <f t="shared" ca="1" si="139"/>
        <v/>
      </c>
      <c r="S709" s="2" t="str">
        <f>IF(AB709="","",IF(COUNTIFS(AB$1:AB709,AB709,AD$1:AD709,AD709)&gt;1,"",IF(COUNTIFS(AB:AB,AB709,AD:AD,AD709)&gt;=1,"月作業","")))</f>
        <v/>
      </c>
      <c r="T709" s="2" t="str">
        <f t="shared" ca="1" si="140"/>
        <v/>
      </c>
      <c r="U709" s="2" t="str">
        <f>IF(AB709="","",IF(COUNTIFS(AC$1:AC709,AC709,AD$1:AD709,AD709)&gt;1,"",IF(COUNTIFS(AC:AC,AC709,AD:AD,AD709)&gt;=1,"日作業","")))</f>
        <v/>
      </c>
      <c r="V709" s="2" t="str">
        <f t="shared" ca="1" si="141"/>
        <v/>
      </c>
      <c r="W709" s="2" t="str">
        <f>IF(AB709="","",IF(COUNTIF(AB$1:AB709,AB709)&gt;1,"",IF(COUNTIF(AB:AB,AB709)&gt;=1,"月","")))</f>
        <v/>
      </c>
      <c r="X709" s="2" t="str">
        <f t="shared" ca="1" si="142"/>
        <v/>
      </c>
      <c r="Y709" s="2" t="str">
        <f>IF(AC709="","",IF(COUNTIF(AC$1:AC709,AC709)&gt;1,"",IF(COUNTIF(AC:AC,AC709)&gt;=1,"月日","")))</f>
        <v/>
      </c>
      <c r="Z709" s="2" t="str">
        <f t="shared" ca="1" si="143"/>
        <v/>
      </c>
      <c r="AA709" s="2" t="str">
        <f>IF(AD709="","",IF(COUNTIF(AD$1:AD709,AD709)&gt;1,"",IF(COUNTIF(AD:AD,AD709)&gt;=1,"作業","")))</f>
        <v/>
      </c>
      <c r="AB709" s="2" t="str">
        <f t="shared" si="133"/>
        <v/>
      </c>
      <c r="AC709" s="3" t="str">
        <f t="shared" si="134"/>
        <v/>
      </c>
      <c r="AD709" s="2" t="str">
        <f t="shared" si="135"/>
        <v/>
      </c>
      <c r="AE709" s="2" t="str">
        <f t="shared" si="136"/>
        <v/>
      </c>
      <c r="AF709" s="2" t="str">
        <f t="shared" si="137"/>
        <v/>
      </c>
      <c r="AG709" s="2" t="str">
        <f t="shared" si="144"/>
        <v/>
      </c>
      <c r="AH709" s="2" t="str">
        <f t="shared" si="138"/>
        <v/>
      </c>
      <c r="AI709" s="2" t="str">
        <f t="shared" si="138"/>
        <v/>
      </c>
    </row>
    <row r="710" spans="7:35">
      <c r="G710" s="1" t="str">
        <f>IF(COUNTIF(A$1:A709, A710) &gt; 0, "", IF(SUMIF(A:A, A710,F:F) &gt; 7.75, SUMIF(A:A, A710,F:F) - 7.75, ""))</f>
        <v/>
      </c>
      <c r="M710" s="1" t="s">
        <v>8200</v>
      </c>
      <c r="N710" s="1" t="s">
        <v>10199</v>
      </c>
      <c r="O710" s="1" t="s">
        <v>4666</v>
      </c>
      <c r="P710" s="1" t="s">
        <v>4667</v>
      </c>
      <c r="Q710" s="1" t="s">
        <v>1841</v>
      </c>
      <c r="R710" s="2" t="str">
        <f t="shared" ca="1" si="139"/>
        <v/>
      </c>
      <c r="S710" s="2" t="str">
        <f>IF(AB710="","",IF(COUNTIFS(AB$1:AB710,AB710,AD$1:AD710,AD710)&gt;1,"",IF(COUNTIFS(AB:AB,AB710,AD:AD,AD710)&gt;=1,"月作業","")))</f>
        <v/>
      </c>
      <c r="T710" s="2" t="str">
        <f t="shared" ca="1" si="140"/>
        <v/>
      </c>
      <c r="U710" s="2" t="str">
        <f>IF(AB710="","",IF(COUNTIFS(AC$1:AC710,AC710,AD$1:AD710,AD710)&gt;1,"",IF(COUNTIFS(AC:AC,AC710,AD:AD,AD710)&gt;=1,"日作業","")))</f>
        <v/>
      </c>
      <c r="V710" s="2" t="str">
        <f t="shared" ca="1" si="141"/>
        <v/>
      </c>
      <c r="W710" s="2" t="str">
        <f>IF(AB710="","",IF(COUNTIF(AB$1:AB710,AB710)&gt;1,"",IF(COUNTIF(AB:AB,AB710)&gt;=1,"月","")))</f>
        <v/>
      </c>
      <c r="X710" s="2" t="str">
        <f t="shared" ca="1" si="142"/>
        <v/>
      </c>
      <c r="Y710" s="2" t="str">
        <f>IF(AC710="","",IF(COUNTIF(AC$1:AC710,AC710)&gt;1,"",IF(COUNTIF(AC:AC,AC710)&gt;=1,"月日","")))</f>
        <v/>
      </c>
      <c r="Z710" s="2" t="str">
        <f t="shared" ca="1" si="143"/>
        <v/>
      </c>
      <c r="AA710" s="2" t="str">
        <f>IF(AD710="","",IF(COUNTIF(AD$1:AD710,AD710)&gt;1,"",IF(COUNTIF(AD:AD,AD710)&gt;=1,"作業","")))</f>
        <v/>
      </c>
      <c r="AB710" s="2" t="str">
        <f t="shared" si="133"/>
        <v/>
      </c>
      <c r="AC710" s="3" t="str">
        <f t="shared" si="134"/>
        <v/>
      </c>
      <c r="AD710" s="2" t="str">
        <f t="shared" si="135"/>
        <v/>
      </c>
      <c r="AE710" s="2" t="str">
        <f t="shared" si="136"/>
        <v/>
      </c>
      <c r="AF710" s="2" t="str">
        <f t="shared" si="137"/>
        <v/>
      </c>
      <c r="AG710" s="2" t="str">
        <f t="shared" si="144"/>
        <v/>
      </c>
      <c r="AH710" s="2" t="str">
        <f t="shared" si="138"/>
        <v/>
      </c>
      <c r="AI710" s="2" t="str">
        <f t="shared" si="138"/>
        <v/>
      </c>
    </row>
    <row r="711" spans="7:35">
      <c r="G711" s="1" t="str">
        <f>IF(COUNTIF(A$1:A710, A711) &gt; 0, "", IF(SUMIF(A:A, A711,F:F) &gt; 7.75, SUMIF(A:A, A711,F:F) - 7.75, ""))</f>
        <v/>
      </c>
      <c r="M711" s="1" t="s">
        <v>8201</v>
      </c>
      <c r="N711" s="1" t="s">
        <v>10200</v>
      </c>
      <c r="O711" s="1" t="s">
        <v>4668</v>
      </c>
      <c r="P711" s="1" t="s">
        <v>4669</v>
      </c>
      <c r="Q711" s="1" t="s">
        <v>1842</v>
      </c>
      <c r="R711" s="2" t="str">
        <f t="shared" ca="1" si="139"/>
        <v/>
      </c>
      <c r="S711" s="2" t="str">
        <f>IF(AB711="","",IF(COUNTIFS(AB$1:AB711,AB711,AD$1:AD711,AD711)&gt;1,"",IF(COUNTIFS(AB:AB,AB711,AD:AD,AD711)&gt;=1,"月作業","")))</f>
        <v/>
      </c>
      <c r="T711" s="2" t="str">
        <f t="shared" ca="1" si="140"/>
        <v/>
      </c>
      <c r="U711" s="2" t="str">
        <f>IF(AB711="","",IF(COUNTIFS(AC$1:AC711,AC711,AD$1:AD711,AD711)&gt;1,"",IF(COUNTIFS(AC:AC,AC711,AD:AD,AD711)&gt;=1,"日作業","")))</f>
        <v/>
      </c>
      <c r="V711" s="2" t="str">
        <f t="shared" ca="1" si="141"/>
        <v/>
      </c>
      <c r="W711" s="2" t="str">
        <f>IF(AB711="","",IF(COUNTIF(AB$1:AB711,AB711)&gt;1,"",IF(COUNTIF(AB:AB,AB711)&gt;=1,"月","")))</f>
        <v/>
      </c>
      <c r="X711" s="2" t="str">
        <f t="shared" ca="1" si="142"/>
        <v/>
      </c>
      <c r="Y711" s="2" t="str">
        <f>IF(AC711="","",IF(COUNTIF(AC$1:AC711,AC711)&gt;1,"",IF(COUNTIF(AC:AC,AC711)&gt;=1,"月日","")))</f>
        <v/>
      </c>
      <c r="Z711" s="2" t="str">
        <f t="shared" ca="1" si="143"/>
        <v/>
      </c>
      <c r="AA711" s="2" t="str">
        <f>IF(AD711="","",IF(COUNTIF(AD$1:AD711,AD711)&gt;1,"",IF(COUNTIF(AD:AD,AD711)&gt;=1,"作業","")))</f>
        <v/>
      </c>
      <c r="AB711" s="2" t="str">
        <f t="shared" si="133"/>
        <v/>
      </c>
      <c r="AC711" s="3" t="str">
        <f t="shared" si="134"/>
        <v/>
      </c>
      <c r="AD711" s="2" t="str">
        <f t="shared" si="135"/>
        <v/>
      </c>
      <c r="AE711" s="2" t="str">
        <f t="shared" si="136"/>
        <v/>
      </c>
      <c r="AF711" s="2" t="str">
        <f t="shared" si="137"/>
        <v/>
      </c>
      <c r="AG711" s="2" t="str">
        <f t="shared" si="144"/>
        <v/>
      </c>
      <c r="AH711" s="2" t="str">
        <f t="shared" si="138"/>
        <v/>
      </c>
      <c r="AI711" s="2" t="str">
        <f t="shared" si="138"/>
        <v/>
      </c>
    </row>
    <row r="712" spans="7:35">
      <c r="G712" s="1" t="str">
        <f>IF(COUNTIF(A$1:A711, A712) &gt; 0, "", IF(SUMIF(A:A, A712,F:F) &gt; 7.75, SUMIF(A:A, A712,F:F) - 7.75, ""))</f>
        <v/>
      </c>
      <c r="M712" s="1" t="s">
        <v>8202</v>
      </c>
      <c r="N712" s="1" t="s">
        <v>10201</v>
      </c>
      <c r="O712" s="1" t="s">
        <v>4670</v>
      </c>
      <c r="P712" s="1" t="s">
        <v>4671</v>
      </c>
      <c r="Q712" s="1" t="s">
        <v>1843</v>
      </c>
      <c r="R712" s="2" t="str">
        <f t="shared" ca="1" si="139"/>
        <v/>
      </c>
      <c r="S712" s="2" t="str">
        <f>IF(AB712="","",IF(COUNTIFS(AB$1:AB712,AB712,AD$1:AD712,AD712)&gt;1,"",IF(COUNTIFS(AB:AB,AB712,AD:AD,AD712)&gt;=1,"月作業","")))</f>
        <v/>
      </c>
      <c r="T712" s="2" t="str">
        <f t="shared" ca="1" si="140"/>
        <v/>
      </c>
      <c r="U712" s="2" t="str">
        <f>IF(AB712="","",IF(COUNTIFS(AC$1:AC712,AC712,AD$1:AD712,AD712)&gt;1,"",IF(COUNTIFS(AC:AC,AC712,AD:AD,AD712)&gt;=1,"日作業","")))</f>
        <v/>
      </c>
      <c r="V712" s="2" t="str">
        <f t="shared" ca="1" si="141"/>
        <v/>
      </c>
      <c r="W712" s="2" t="str">
        <f>IF(AB712="","",IF(COUNTIF(AB$1:AB712,AB712)&gt;1,"",IF(COUNTIF(AB:AB,AB712)&gt;=1,"月","")))</f>
        <v/>
      </c>
      <c r="X712" s="2" t="str">
        <f t="shared" ca="1" si="142"/>
        <v/>
      </c>
      <c r="Y712" s="2" t="str">
        <f>IF(AC712="","",IF(COUNTIF(AC$1:AC712,AC712)&gt;1,"",IF(COUNTIF(AC:AC,AC712)&gt;=1,"月日","")))</f>
        <v/>
      </c>
      <c r="Z712" s="2" t="str">
        <f t="shared" ca="1" si="143"/>
        <v/>
      </c>
      <c r="AA712" s="2" t="str">
        <f>IF(AD712="","",IF(COUNTIF(AD$1:AD712,AD712)&gt;1,"",IF(COUNTIF(AD:AD,AD712)&gt;=1,"作業","")))</f>
        <v/>
      </c>
      <c r="AB712" s="2" t="str">
        <f t="shared" si="133"/>
        <v/>
      </c>
      <c r="AC712" s="3" t="str">
        <f t="shared" si="134"/>
        <v/>
      </c>
      <c r="AD712" s="2" t="str">
        <f t="shared" si="135"/>
        <v/>
      </c>
      <c r="AE712" s="2" t="str">
        <f t="shared" si="136"/>
        <v/>
      </c>
      <c r="AF712" s="2" t="str">
        <f t="shared" si="137"/>
        <v/>
      </c>
      <c r="AG712" s="2" t="str">
        <f t="shared" si="144"/>
        <v/>
      </c>
      <c r="AH712" s="2" t="str">
        <f t="shared" si="138"/>
        <v/>
      </c>
      <c r="AI712" s="2" t="str">
        <f t="shared" si="138"/>
        <v/>
      </c>
    </row>
    <row r="713" spans="7:35">
      <c r="G713" s="1" t="str">
        <f>IF(COUNTIF(A$1:A712, A713) &gt; 0, "", IF(SUMIF(A:A, A713,F:F) &gt; 7.75, SUMIF(A:A, A713,F:F) - 7.75, ""))</f>
        <v/>
      </c>
      <c r="M713" s="1" t="s">
        <v>8203</v>
      </c>
      <c r="N713" s="1" t="s">
        <v>10202</v>
      </c>
      <c r="O713" s="1" t="s">
        <v>4672</v>
      </c>
      <c r="P713" s="1" t="s">
        <v>4673</v>
      </c>
      <c r="Q713" s="1" t="s">
        <v>1844</v>
      </c>
      <c r="R713" s="2" t="str">
        <f t="shared" ca="1" si="139"/>
        <v/>
      </c>
      <c r="S713" s="2" t="str">
        <f>IF(AB713="","",IF(COUNTIFS(AB$1:AB713,AB713,AD$1:AD713,AD713)&gt;1,"",IF(COUNTIFS(AB:AB,AB713,AD:AD,AD713)&gt;=1,"月作業","")))</f>
        <v/>
      </c>
      <c r="T713" s="2" t="str">
        <f t="shared" ca="1" si="140"/>
        <v/>
      </c>
      <c r="U713" s="2" t="str">
        <f>IF(AB713="","",IF(COUNTIFS(AC$1:AC713,AC713,AD$1:AD713,AD713)&gt;1,"",IF(COUNTIFS(AC:AC,AC713,AD:AD,AD713)&gt;=1,"日作業","")))</f>
        <v/>
      </c>
      <c r="V713" s="2" t="str">
        <f t="shared" ca="1" si="141"/>
        <v/>
      </c>
      <c r="W713" s="2" t="str">
        <f>IF(AB713="","",IF(COUNTIF(AB$1:AB713,AB713)&gt;1,"",IF(COUNTIF(AB:AB,AB713)&gt;=1,"月","")))</f>
        <v/>
      </c>
      <c r="X713" s="2" t="str">
        <f t="shared" ca="1" si="142"/>
        <v/>
      </c>
      <c r="Y713" s="2" t="str">
        <f>IF(AC713="","",IF(COUNTIF(AC$1:AC713,AC713)&gt;1,"",IF(COUNTIF(AC:AC,AC713)&gt;=1,"月日","")))</f>
        <v/>
      </c>
      <c r="Z713" s="2" t="str">
        <f t="shared" ca="1" si="143"/>
        <v/>
      </c>
      <c r="AA713" s="2" t="str">
        <f>IF(AD713="","",IF(COUNTIF(AD$1:AD713,AD713)&gt;1,"",IF(COUNTIF(AD:AD,AD713)&gt;=1,"作業","")))</f>
        <v/>
      </c>
      <c r="AB713" s="2" t="str">
        <f t="shared" si="133"/>
        <v/>
      </c>
      <c r="AC713" s="3" t="str">
        <f t="shared" si="134"/>
        <v/>
      </c>
      <c r="AD713" s="2" t="str">
        <f t="shared" si="135"/>
        <v/>
      </c>
      <c r="AE713" s="2" t="str">
        <f t="shared" si="136"/>
        <v/>
      </c>
      <c r="AF713" s="2" t="str">
        <f t="shared" si="137"/>
        <v/>
      </c>
      <c r="AG713" s="2" t="str">
        <f t="shared" si="144"/>
        <v/>
      </c>
      <c r="AH713" s="2" t="str">
        <f t="shared" si="138"/>
        <v/>
      </c>
      <c r="AI713" s="2" t="str">
        <f t="shared" si="138"/>
        <v/>
      </c>
    </row>
    <row r="714" spans="7:35">
      <c r="G714" s="1" t="str">
        <f>IF(COUNTIF(A$1:A713, A714) &gt; 0, "", IF(SUMIF(A:A, A714,F:F) &gt; 7.75, SUMIF(A:A, A714,F:F) - 7.75, ""))</f>
        <v/>
      </c>
      <c r="M714" s="1" t="s">
        <v>8204</v>
      </c>
      <c r="N714" s="1" t="s">
        <v>10203</v>
      </c>
      <c r="O714" s="1" t="s">
        <v>4674</v>
      </c>
      <c r="P714" s="1" t="s">
        <v>4675</v>
      </c>
      <c r="Q714" s="1" t="s">
        <v>1845</v>
      </c>
      <c r="R714" s="2" t="str">
        <f t="shared" ca="1" si="139"/>
        <v/>
      </c>
      <c r="S714" s="2" t="str">
        <f>IF(AB714="","",IF(COUNTIFS(AB$1:AB714,AB714,AD$1:AD714,AD714)&gt;1,"",IF(COUNTIFS(AB:AB,AB714,AD:AD,AD714)&gt;=1,"月作業","")))</f>
        <v/>
      </c>
      <c r="T714" s="2" t="str">
        <f t="shared" ca="1" si="140"/>
        <v/>
      </c>
      <c r="U714" s="2" t="str">
        <f>IF(AB714="","",IF(COUNTIFS(AC$1:AC714,AC714,AD$1:AD714,AD714)&gt;1,"",IF(COUNTIFS(AC:AC,AC714,AD:AD,AD714)&gt;=1,"日作業","")))</f>
        <v/>
      </c>
      <c r="V714" s="2" t="str">
        <f t="shared" ca="1" si="141"/>
        <v/>
      </c>
      <c r="W714" s="2" t="str">
        <f>IF(AB714="","",IF(COUNTIF(AB$1:AB714,AB714)&gt;1,"",IF(COUNTIF(AB:AB,AB714)&gt;=1,"月","")))</f>
        <v/>
      </c>
      <c r="X714" s="2" t="str">
        <f t="shared" ca="1" si="142"/>
        <v/>
      </c>
      <c r="Y714" s="2" t="str">
        <f>IF(AC714="","",IF(COUNTIF(AC$1:AC714,AC714)&gt;1,"",IF(COUNTIF(AC:AC,AC714)&gt;=1,"月日","")))</f>
        <v/>
      </c>
      <c r="Z714" s="2" t="str">
        <f t="shared" ca="1" si="143"/>
        <v/>
      </c>
      <c r="AA714" s="2" t="str">
        <f>IF(AD714="","",IF(COUNTIF(AD$1:AD714,AD714)&gt;1,"",IF(COUNTIF(AD:AD,AD714)&gt;=1,"作業","")))</f>
        <v/>
      </c>
      <c r="AB714" s="2" t="str">
        <f t="shared" si="133"/>
        <v/>
      </c>
      <c r="AC714" s="3" t="str">
        <f t="shared" si="134"/>
        <v/>
      </c>
      <c r="AD714" s="2" t="str">
        <f t="shared" si="135"/>
        <v/>
      </c>
      <c r="AE714" s="2" t="str">
        <f t="shared" si="136"/>
        <v/>
      </c>
      <c r="AF714" s="2" t="str">
        <f t="shared" si="137"/>
        <v/>
      </c>
      <c r="AG714" s="2" t="str">
        <f t="shared" si="144"/>
        <v/>
      </c>
      <c r="AH714" s="2" t="str">
        <f t="shared" si="138"/>
        <v/>
      </c>
      <c r="AI714" s="2" t="str">
        <f t="shared" si="138"/>
        <v/>
      </c>
    </row>
    <row r="715" spans="7:35">
      <c r="G715" s="1" t="str">
        <f>IF(COUNTIF(A$1:A714, A715) &gt; 0, "", IF(SUMIF(A:A, A715,F:F) &gt; 7.75, SUMIF(A:A, A715,F:F) - 7.75, ""))</f>
        <v/>
      </c>
      <c r="M715" s="1" t="s">
        <v>8205</v>
      </c>
      <c r="N715" s="1" t="s">
        <v>10204</v>
      </c>
      <c r="O715" s="1" t="s">
        <v>4676</v>
      </c>
      <c r="P715" s="1" t="s">
        <v>4677</v>
      </c>
      <c r="Q715" s="1" t="s">
        <v>1846</v>
      </c>
      <c r="R715" s="2" t="str">
        <f t="shared" ca="1" si="139"/>
        <v/>
      </c>
      <c r="S715" s="2" t="str">
        <f>IF(AB715="","",IF(COUNTIFS(AB$1:AB715,AB715,AD$1:AD715,AD715)&gt;1,"",IF(COUNTIFS(AB:AB,AB715,AD:AD,AD715)&gt;=1,"月作業","")))</f>
        <v/>
      </c>
      <c r="T715" s="2" t="str">
        <f t="shared" ca="1" si="140"/>
        <v/>
      </c>
      <c r="U715" s="2" t="str">
        <f>IF(AB715="","",IF(COUNTIFS(AC$1:AC715,AC715,AD$1:AD715,AD715)&gt;1,"",IF(COUNTIFS(AC:AC,AC715,AD:AD,AD715)&gt;=1,"日作業","")))</f>
        <v/>
      </c>
      <c r="V715" s="2" t="str">
        <f t="shared" ca="1" si="141"/>
        <v/>
      </c>
      <c r="W715" s="2" t="str">
        <f>IF(AB715="","",IF(COUNTIF(AB$1:AB715,AB715)&gt;1,"",IF(COUNTIF(AB:AB,AB715)&gt;=1,"月","")))</f>
        <v/>
      </c>
      <c r="X715" s="2" t="str">
        <f t="shared" ca="1" si="142"/>
        <v/>
      </c>
      <c r="Y715" s="2" t="str">
        <f>IF(AC715="","",IF(COUNTIF(AC$1:AC715,AC715)&gt;1,"",IF(COUNTIF(AC:AC,AC715)&gt;=1,"月日","")))</f>
        <v/>
      </c>
      <c r="Z715" s="2" t="str">
        <f t="shared" ca="1" si="143"/>
        <v/>
      </c>
      <c r="AA715" s="2" t="str">
        <f>IF(AD715="","",IF(COUNTIF(AD$1:AD715,AD715)&gt;1,"",IF(COUNTIF(AD:AD,AD715)&gt;=1,"作業","")))</f>
        <v/>
      </c>
      <c r="AB715" s="2" t="str">
        <f t="shared" si="133"/>
        <v/>
      </c>
      <c r="AC715" s="3" t="str">
        <f t="shared" si="134"/>
        <v/>
      </c>
      <c r="AD715" s="2" t="str">
        <f t="shared" si="135"/>
        <v/>
      </c>
      <c r="AE715" s="2" t="str">
        <f t="shared" si="136"/>
        <v/>
      </c>
      <c r="AF715" s="2" t="str">
        <f t="shared" si="137"/>
        <v/>
      </c>
      <c r="AG715" s="2" t="str">
        <f t="shared" si="144"/>
        <v/>
      </c>
      <c r="AH715" s="2" t="str">
        <f t="shared" si="138"/>
        <v/>
      </c>
      <c r="AI715" s="2" t="str">
        <f t="shared" si="138"/>
        <v/>
      </c>
    </row>
    <row r="716" spans="7:35">
      <c r="G716" s="1" t="str">
        <f>IF(COUNTIF(A$1:A715, A716) &gt; 0, "", IF(SUMIF(A:A, A716,F:F) &gt; 7.75, SUMIF(A:A, A716,F:F) - 7.75, ""))</f>
        <v/>
      </c>
      <c r="M716" s="1" t="s">
        <v>8206</v>
      </c>
      <c r="N716" s="1" t="s">
        <v>10205</v>
      </c>
      <c r="O716" s="1" t="s">
        <v>4678</v>
      </c>
      <c r="P716" s="1" t="s">
        <v>4679</v>
      </c>
      <c r="Q716" s="1" t="s">
        <v>1847</v>
      </c>
      <c r="R716" s="2" t="str">
        <f t="shared" ca="1" si="139"/>
        <v/>
      </c>
      <c r="S716" s="2" t="str">
        <f>IF(AB716="","",IF(COUNTIFS(AB$1:AB716,AB716,AD$1:AD716,AD716)&gt;1,"",IF(COUNTIFS(AB:AB,AB716,AD:AD,AD716)&gt;=1,"月作業","")))</f>
        <v/>
      </c>
      <c r="T716" s="2" t="str">
        <f t="shared" ca="1" si="140"/>
        <v/>
      </c>
      <c r="U716" s="2" t="str">
        <f>IF(AB716="","",IF(COUNTIFS(AC$1:AC716,AC716,AD$1:AD716,AD716)&gt;1,"",IF(COUNTIFS(AC:AC,AC716,AD:AD,AD716)&gt;=1,"日作業","")))</f>
        <v/>
      </c>
      <c r="V716" s="2" t="str">
        <f t="shared" ca="1" si="141"/>
        <v/>
      </c>
      <c r="W716" s="2" t="str">
        <f>IF(AB716="","",IF(COUNTIF(AB$1:AB716,AB716)&gt;1,"",IF(COUNTIF(AB:AB,AB716)&gt;=1,"月","")))</f>
        <v/>
      </c>
      <c r="X716" s="2" t="str">
        <f t="shared" ca="1" si="142"/>
        <v/>
      </c>
      <c r="Y716" s="2" t="str">
        <f>IF(AC716="","",IF(COUNTIF(AC$1:AC716,AC716)&gt;1,"",IF(COUNTIF(AC:AC,AC716)&gt;=1,"月日","")))</f>
        <v/>
      </c>
      <c r="Z716" s="2" t="str">
        <f t="shared" ca="1" si="143"/>
        <v/>
      </c>
      <c r="AA716" s="2" t="str">
        <f>IF(AD716="","",IF(COUNTIF(AD$1:AD716,AD716)&gt;1,"",IF(COUNTIF(AD:AD,AD716)&gt;=1,"作業","")))</f>
        <v/>
      </c>
      <c r="AB716" s="2" t="str">
        <f t="shared" si="133"/>
        <v/>
      </c>
      <c r="AC716" s="3" t="str">
        <f t="shared" si="134"/>
        <v/>
      </c>
      <c r="AD716" s="2" t="str">
        <f t="shared" si="135"/>
        <v/>
      </c>
      <c r="AE716" s="2" t="str">
        <f t="shared" si="136"/>
        <v/>
      </c>
      <c r="AF716" s="2" t="str">
        <f t="shared" si="137"/>
        <v/>
      </c>
      <c r="AG716" s="2" t="str">
        <f t="shared" si="144"/>
        <v/>
      </c>
      <c r="AH716" s="2" t="str">
        <f t="shared" si="138"/>
        <v/>
      </c>
      <c r="AI716" s="2" t="str">
        <f t="shared" si="138"/>
        <v/>
      </c>
    </row>
    <row r="717" spans="7:35">
      <c r="G717" s="1" t="str">
        <f>IF(COUNTIF(A$1:A716, A717) &gt; 0, "", IF(SUMIF(A:A, A717,F:F) &gt; 7.75, SUMIF(A:A, A717,F:F) - 7.75, ""))</f>
        <v/>
      </c>
      <c r="M717" s="1" t="s">
        <v>8207</v>
      </c>
      <c r="N717" s="1" t="s">
        <v>10206</v>
      </c>
      <c r="O717" s="1" t="s">
        <v>4680</v>
      </c>
      <c r="P717" s="1" t="s">
        <v>4681</v>
      </c>
      <c r="Q717" s="1" t="s">
        <v>1848</v>
      </c>
      <c r="R717" s="2" t="str">
        <f t="shared" ca="1" si="139"/>
        <v/>
      </c>
      <c r="S717" s="2" t="str">
        <f>IF(AB717="","",IF(COUNTIFS(AB$1:AB717,AB717,AD$1:AD717,AD717)&gt;1,"",IF(COUNTIFS(AB:AB,AB717,AD:AD,AD717)&gt;=1,"月作業","")))</f>
        <v/>
      </c>
      <c r="T717" s="2" t="str">
        <f t="shared" ca="1" si="140"/>
        <v/>
      </c>
      <c r="U717" s="2" t="str">
        <f>IF(AB717="","",IF(COUNTIFS(AC$1:AC717,AC717,AD$1:AD717,AD717)&gt;1,"",IF(COUNTIFS(AC:AC,AC717,AD:AD,AD717)&gt;=1,"日作業","")))</f>
        <v/>
      </c>
      <c r="V717" s="2" t="str">
        <f t="shared" ca="1" si="141"/>
        <v/>
      </c>
      <c r="W717" s="2" t="str">
        <f>IF(AB717="","",IF(COUNTIF(AB$1:AB717,AB717)&gt;1,"",IF(COUNTIF(AB:AB,AB717)&gt;=1,"月","")))</f>
        <v/>
      </c>
      <c r="X717" s="2" t="str">
        <f t="shared" ca="1" si="142"/>
        <v/>
      </c>
      <c r="Y717" s="2" t="str">
        <f>IF(AC717="","",IF(COUNTIF(AC$1:AC717,AC717)&gt;1,"",IF(COUNTIF(AC:AC,AC717)&gt;=1,"月日","")))</f>
        <v/>
      </c>
      <c r="Z717" s="2" t="str">
        <f t="shared" ca="1" si="143"/>
        <v/>
      </c>
      <c r="AA717" s="2" t="str">
        <f>IF(AD717="","",IF(COUNTIF(AD$1:AD717,AD717)&gt;1,"",IF(COUNTIF(AD:AD,AD717)&gt;=1,"作業","")))</f>
        <v/>
      </c>
      <c r="AB717" s="2" t="str">
        <f t="shared" si="133"/>
        <v/>
      </c>
      <c r="AC717" s="3" t="str">
        <f t="shared" si="134"/>
        <v/>
      </c>
      <c r="AD717" s="2" t="str">
        <f t="shared" si="135"/>
        <v/>
      </c>
      <c r="AE717" s="2" t="str">
        <f t="shared" si="136"/>
        <v/>
      </c>
      <c r="AF717" s="2" t="str">
        <f t="shared" si="137"/>
        <v/>
      </c>
      <c r="AG717" s="2" t="str">
        <f t="shared" si="144"/>
        <v/>
      </c>
      <c r="AH717" s="2" t="str">
        <f t="shared" si="138"/>
        <v/>
      </c>
      <c r="AI717" s="2" t="str">
        <f t="shared" si="138"/>
        <v/>
      </c>
    </row>
    <row r="718" spans="7:35">
      <c r="G718" s="1" t="str">
        <f>IF(COUNTIF(A$1:A717, A718) &gt; 0, "", IF(SUMIF(A:A, A718,F:F) &gt; 7.75, SUMIF(A:A, A718,F:F) - 7.75, ""))</f>
        <v/>
      </c>
      <c r="M718" s="1" t="s">
        <v>8208</v>
      </c>
      <c r="N718" s="1" t="s">
        <v>10207</v>
      </c>
      <c r="O718" s="1" t="s">
        <v>4682</v>
      </c>
      <c r="P718" s="1" t="s">
        <v>4683</v>
      </c>
      <c r="Q718" s="1" t="s">
        <v>1849</v>
      </c>
      <c r="R718" s="2" t="str">
        <f t="shared" ca="1" si="139"/>
        <v/>
      </c>
      <c r="S718" s="2" t="str">
        <f>IF(AB718="","",IF(COUNTIFS(AB$1:AB718,AB718,AD$1:AD718,AD718)&gt;1,"",IF(COUNTIFS(AB:AB,AB718,AD:AD,AD718)&gt;=1,"月作業","")))</f>
        <v/>
      </c>
      <c r="T718" s="2" t="str">
        <f t="shared" ca="1" si="140"/>
        <v/>
      </c>
      <c r="U718" s="2" t="str">
        <f>IF(AB718="","",IF(COUNTIFS(AC$1:AC718,AC718,AD$1:AD718,AD718)&gt;1,"",IF(COUNTIFS(AC:AC,AC718,AD:AD,AD718)&gt;=1,"日作業","")))</f>
        <v/>
      </c>
      <c r="V718" s="2" t="str">
        <f t="shared" ca="1" si="141"/>
        <v/>
      </c>
      <c r="W718" s="2" t="str">
        <f>IF(AB718="","",IF(COUNTIF(AB$1:AB718,AB718)&gt;1,"",IF(COUNTIF(AB:AB,AB718)&gt;=1,"月","")))</f>
        <v/>
      </c>
      <c r="X718" s="2" t="str">
        <f t="shared" ca="1" si="142"/>
        <v/>
      </c>
      <c r="Y718" s="2" t="str">
        <f>IF(AC718="","",IF(COUNTIF(AC$1:AC718,AC718)&gt;1,"",IF(COUNTIF(AC:AC,AC718)&gt;=1,"月日","")))</f>
        <v/>
      </c>
      <c r="Z718" s="2" t="str">
        <f t="shared" ca="1" si="143"/>
        <v/>
      </c>
      <c r="AA718" s="2" t="str">
        <f>IF(AD718="","",IF(COUNTIF(AD$1:AD718,AD718)&gt;1,"",IF(COUNTIF(AD:AD,AD718)&gt;=1,"作業","")))</f>
        <v/>
      </c>
      <c r="AB718" s="2" t="str">
        <f t="shared" si="133"/>
        <v/>
      </c>
      <c r="AC718" s="3" t="str">
        <f t="shared" si="134"/>
        <v/>
      </c>
      <c r="AD718" s="2" t="str">
        <f t="shared" si="135"/>
        <v/>
      </c>
      <c r="AE718" s="2" t="str">
        <f t="shared" si="136"/>
        <v/>
      </c>
      <c r="AF718" s="2" t="str">
        <f t="shared" si="137"/>
        <v/>
      </c>
      <c r="AG718" s="2" t="str">
        <f t="shared" si="144"/>
        <v/>
      </c>
      <c r="AH718" s="2" t="str">
        <f t="shared" si="138"/>
        <v/>
      </c>
      <c r="AI718" s="2" t="str">
        <f t="shared" si="138"/>
        <v/>
      </c>
    </row>
    <row r="719" spans="7:35">
      <c r="G719" s="1" t="str">
        <f>IF(COUNTIF(A$1:A718, A719) &gt; 0, "", IF(SUMIF(A:A, A719,F:F) &gt; 7.75, SUMIF(A:A, A719,F:F) - 7.75, ""))</f>
        <v/>
      </c>
      <c r="M719" s="1" t="s">
        <v>8209</v>
      </c>
      <c r="N719" s="1" t="s">
        <v>10208</v>
      </c>
      <c r="O719" s="1" t="s">
        <v>4684</v>
      </c>
      <c r="P719" s="1" t="s">
        <v>4685</v>
      </c>
      <c r="Q719" s="1" t="s">
        <v>1850</v>
      </c>
      <c r="R719" s="2" t="str">
        <f t="shared" ca="1" si="139"/>
        <v/>
      </c>
      <c r="S719" s="2" t="str">
        <f>IF(AB719="","",IF(COUNTIFS(AB$1:AB719,AB719,AD$1:AD719,AD719)&gt;1,"",IF(COUNTIFS(AB:AB,AB719,AD:AD,AD719)&gt;=1,"月作業","")))</f>
        <v/>
      </c>
      <c r="T719" s="2" t="str">
        <f t="shared" ca="1" si="140"/>
        <v/>
      </c>
      <c r="U719" s="2" t="str">
        <f>IF(AB719="","",IF(COUNTIFS(AC$1:AC719,AC719,AD$1:AD719,AD719)&gt;1,"",IF(COUNTIFS(AC:AC,AC719,AD:AD,AD719)&gt;=1,"日作業","")))</f>
        <v/>
      </c>
      <c r="V719" s="2" t="str">
        <f t="shared" ca="1" si="141"/>
        <v/>
      </c>
      <c r="W719" s="2" t="str">
        <f>IF(AB719="","",IF(COUNTIF(AB$1:AB719,AB719)&gt;1,"",IF(COUNTIF(AB:AB,AB719)&gt;=1,"月","")))</f>
        <v/>
      </c>
      <c r="X719" s="2" t="str">
        <f t="shared" ca="1" si="142"/>
        <v/>
      </c>
      <c r="Y719" s="2" t="str">
        <f>IF(AC719="","",IF(COUNTIF(AC$1:AC719,AC719)&gt;1,"",IF(COUNTIF(AC:AC,AC719)&gt;=1,"月日","")))</f>
        <v/>
      </c>
      <c r="Z719" s="2" t="str">
        <f t="shared" ca="1" si="143"/>
        <v/>
      </c>
      <c r="AA719" s="2" t="str">
        <f>IF(AD719="","",IF(COUNTIF(AD$1:AD719,AD719)&gt;1,"",IF(COUNTIF(AD:AD,AD719)&gt;=1,"作業","")))</f>
        <v/>
      </c>
      <c r="AB719" s="2" t="str">
        <f t="shared" si="133"/>
        <v/>
      </c>
      <c r="AC719" s="3" t="str">
        <f t="shared" si="134"/>
        <v/>
      </c>
      <c r="AD719" s="2" t="str">
        <f t="shared" si="135"/>
        <v/>
      </c>
      <c r="AE719" s="2" t="str">
        <f t="shared" si="136"/>
        <v/>
      </c>
      <c r="AF719" s="2" t="str">
        <f t="shared" si="137"/>
        <v/>
      </c>
      <c r="AG719" s="2" t="str">
        <f t="shared" si="144"/>
        <v/>
      </c>
      <c r="AH719" s="2" t="str">
        <f t="shared" si="138"/>
        <v/>
      </c>
      <c r="AI719" s="2" t="str">
        <f t="shared" si="138"/>
        <v/>
      </c>
    </row>
    <row r="720" spans="7:35">
      <c r="G720" s="1" t="str">
        <f>IF(COUNTIF(A$1:A719, A720) &gt; 0, "", IF(SUMIF(A:A, A720,F:F) &gt; 7.75, SUMIF(A:A, A720,F:F) - 7.75, ""))</f>
        <v/>
      </c>
      <c r="M720" s="1" t="s">
        <v>8210</v>
      </c>
      <c r="N720" s="1" t="s">
        <v>10209</v>
      </c>
      <c r="O720" s="1" t="s">
        <v>4686</v>
      </c>
      <c r="P720" s="1" t="s">
        <v>4687</v>
      </c>
      <c r="Q720" s="1" t="s">
        <v>1851</v>
      </c>
      <c r="R720" s="2" t="str">
        <f t="shared" ca="1" si="139"/>
        <v/>
      </c>
      <c r="S720" s="2" t="str">
        <f>IF(AB720="","",IF(COUNTIFS(AB$1:AB720,AB720,AD$1:AD720,AD720)&gt;1,"",IF(COUNTIFS(AB:AB,AB720,AD:AD,AD720)&gt;=1,"月作業","")))</f>
        <v/>
      </c>
      <c r="T720" s="2" t="str">
        <f t="shared" ca="1" si="140"/>
        <v/>
      </c>
      <c r="U720" s="2" t="str">
        <f>IF(AB720="","",IF(COUNTIFS(AC$1:AC720,AC720,AD$1:AD720,AD720)&gt;1,"",IF(COUNTIFS(AC:AC,AC720,AD:AD,AD720)&gt;=1,"日作業","")))</f>
        <v/>
      </c>
      <c r="V720" s="2" t="str">
        <f t="shared" ca="1" si="141"/>
        <v/>
      </c>
      <c r="W720" s="2" t="str">
        <f>IF(AB720="","",IF(COUNTIF(AB$1:AB720,AB720)&gt;1,"",IF(COUNTIF(AB:AB,AB720)&gt;=1,"月","")))</f>
        <v/>
      </c>
      <c r="X720" s="2" t="str">
        <f t="shared" ca="1" si="142"/>
        <v/>
      </c>
      <c r="Y720" s="2" t="str">
        <f>IF(AC720="","",IF(COUNTIF(AC$1:AC720,AC720)&gt;1,"",IF(COUNTIF(AC:AC,AC720)&gt;=1,"月日","")))</f>
        <v/>
      </c>
      <c r="Z720" s="2" t="str">
        <f t="shared" ca="1" si="143"/>
        <v/>
      </c>
      <c r="AA720" s="2" t="str">
        <f>IF(AD720="","",IF(COUNTIF(AD$1:AD720,AD720)&gt;1,"",IF(COUNTIF(AD:AD,AD720)&gt;=1,"作業","")))</f>
        <v/>
      </c>
      <c r="AB720" s="2" t="str">
        <f t="shared" si="133"/>
        <v/>
      </c>
      <c r="AC720" s="3" t="str">
        <f t="shared" si="134"/>
        <v/>
      </c>
      <c r="AD720" s="2" t="str">
        <f t="shared" si="135"/>
        <v/>
      </c>
      <c r="AE720" s="2" t="str">
        <f t="shared" si="136"/>
        <v/>
      </c>
      <c r="AF720" s="2" t="str">
        <f t="shared" si="137"/>
        <v/>
      </c>
      <c r="AG720" s="2" t="str">
        <f t="shared" si="144"/>
        <v/>
      </c>
      <c r="AH720" s="2" t="str">
        <f t="shared" si="138"/>
        <v/>
      </c>
      <c r="AI720" s="2" t="str">
        <f t="shared" si="138"/>
        <v/>
      </c>
    </row>
    <row r="721" spans="7:35">
      <c r="G721" s="1" t="str">
        <f>IF(COUNTIF(A$1:A720, A721) &gt; 0, "", IF(SUMIF(A:A, A721,F:F) &gt; 7.75, SUMIF(A:A, A721,F:F) - 7.75, ""))</f>
        <v/>
      </c>
      <c r="M721" s="1" t="s">
        <v>8211</v>
      </c>
      <c r="N721" s="1" t="s">
        <v>10210</v>
      </c>
      <c r="O721" s="1" t="s">
        <v>4688</v>
      </c>
      <c r="P721" s="1" t="s">
        <v>4689</v>
      </c>
      <c r="Q721" s="1" t="s">
        <v>1852</v>
      </c>
      <c r="R721" s="2" t="str">
        <f t="shared" ca="1" si="139"/>
        <v/>
      </c>
      <c r="S721" s="2" t="str">
        <f>IF(AB721="","",IF(COUNTIFS(AB$1:AB721,AB721,AD$1:AD721,AD721)&gt;1,"",IF(COUNTIFS(AB:AB,AB721,AD:AD,AD721)&gt;=1,"月作業","")))</f>
        <v/>
      </c>
      <c r="T721" s="2" t="str">
        <f t="shared" ca="1" si="140"/>
        <v/>
      </c>
      <c r="U721" s="2" t="str">
        <f>IF(AB721="","",IF(COUNTIFS(AC$1:AC721,AC721,AD$1:AD721,AD721)&gt;1,"",IF(COUNTIFS(AC:AC,AC721,AD:AD,AD721)&gt;=1,"日作業","")))</f>
        <v/>
      </c>
      <c r="V721" s="2" t="str">
        <f t="shared" ca="1" si="141"/>
        <v/>
      </c>
      <c r="W721" s="2" t="str">
        <f>IF(AB721="","",IF(COUNTIF(AB$1:AB721,AB721)&gt;1,"",IF(COUNTIF(AB:AB,AB721)&gt;=1,"月","")))</f>
        <v/>
      </c>
      <c r="X721" s="2" t="str">
        <f t="shared" ca="1" si="142"/>
        <v/>
      </c>
      <c r="Y721" s="2" t="str">
        <f>IF(AC721="","",IF(COUNTIF(AC$1:AC721,AC721)&gt;1,"",IF(COUNTIF(AC:AC,AC721)&gt;=1,"月日","")))</f>
        <v/>
      </c>
      <c r="Z721" s="2" t="str">
        <f t="shared" ca="1" si="143"/>
        <v/>
      </c>
      <c r="AA721" s="2" t="str">
        <f>IF(AD721="","",IF(COUNTIF(AD$1:AD721,AD721)&gt;1,"",IF(COUNTIF(AD:AD,AD721)&gt;=1,"作業","")))</f>
        <v/>
      </c>
      <c r="AB721" s="2" t="str">
        <f t="shared" si="133"/>
        <v/>
      </c>
      <c r="AC721" s="3" t="str">
        <f t="shared" si="134"/>
        <v/>
      </c>
      <c r="AD721" s="2" t="str">
        <f t="shared" si="135"/>
        <v/>
      </c>
      <c r="AE721" s="2" t="str">
        <f t="shared" si="136"/>
        <v/>
      </c>
      <c r="AF721" s="2" t="str">
        <f t="shared" si="137"/>
        <v/>
      </c>
      <c r="AG721" s="2" t="str">
        <f t="shared" si="144"/>
        <v/>
      </c>
      <c r="AH721" s="2" t="str">
        <f t="shared" si="138"/>
        <v/>
      </c>
      <c r="AI721" s="2" t="str">
        <f t="shared" si="138"/>
        <v/>
      </c>
    </row>
    <row r="722" spans="7:35">
      <c r="G722" s="1" t="str">
        <f>IF(COUNTIF(A$1:A721, A722) &gt; 0, "", IF(SUMIF(A:A, A722,F:F) &gt; 7.75, SUMIF(A:A, A722,F:F) - 7.75, ""))</f>
        <v/>
      </c>
      <c r="M722" s="1" t="s">
        <v>8212</v>
      </c>
      <c r="N722" s="1" t="s">
        <v>10211</v>
      </c>
      <c r="O722" s="1" t="s">
        <v>4690</v>
      </c>
      <c r="P722" s="1" t="s">
        <v>4691</v>
      </c>
      <c r="Q722" s="1" t="s">
        <v>1853</v>
      </c>
      <c r="R722" s="2" t="str">
        <f t="shared" ca="1" si="139"/>
        <v/>
      </c>
      <c r="S722" s="2" t="str">
        <f>IF(AB722="","",IF(COUNTIFS(AB$1:AB722,AB722,AD$1:AD722,AD722)&gt;1,"",IF(COUNTIFS(AB:AB,AB722,AD:AD,AD722)&gt;=1,"月作業","")))</f>
        <v/>
      </c>
      <c r="T722" s="2" t="str">
        <f t="shared" ca="1" si="140"/>
        <v/>
      </c>
      <c r="U722" s="2" t="str">
        <f>IF(AB722="","",IF(COUNTIFS(AC$1:AC722,AC722,AD$1:AD722,AD722)&gt;1,"",IF(COUNTIFS(AC:AC,AC722,AD:AD,AD722)&gt;=1,"日作業","")))</f>
        <v/>
      </c>
      <c r="V722" s="2" t="str">
        <f t="shared" ca="1" si="141"/>
        <v/>
      </c>
      <c r="W722" s="2" t="str">
        <f>IF(AB722="","",IF(COUNTIF(AB$1:AB722,AB722)&gt;1,"",IF(COUNTIF(AB:AB,AB722)&gt;=1,"月","")))</f>
        <v/>
      </c>
      <c r="X722" s="2" t="str">
        <f t="shared" ca="1" si="142"/>
        <v/>
      </c>
      <c r="Y722" s="2" t="str">
        <f>IF(AC722="","",IF(COUNTIF(AC$1:AC722,AC722)&gt;1,"",IF(COUNTIF(AC:AC,AC722)&gt;=1,"月日","")))</f>
        <v/>
      </c>
      <c r="Z722" s="2" t="str">
        <f t="shared" ca="1" si="143"/>
        <v/>
      </c>
      <c r="AA722" s="2" t="str">
        <f>IF(AD722="","",IF(COUNTIF(AD$1:AD722,AD722)&gt;1,"",IF(COUNTIF(AD:AD,AD722)&gt;=1,"作業","")))</f>
        <v/>
      </c>
      <c r="AB722" s="2" t="str">
        <f t="shared" si="133"/>
        <v/>
      </c>
      <c r="AC722" s="3" t="str">
        <f t="shared" si="134"/>
        <v/>
      </c>
      <c r="AD722" s="2" t="str">
        <f t="shared" si="135"/>
        <v/>
      </c>
      <c r="AE722" s="2" t="str">
        <f t="shared" si="136"/>
        <v/>
      </c>
      <c r="AF722" s="2" t="str">
        <f t="shared" si="137"/>
        <v/>
      </c>
      <c r="AG722" s="2" t="str">
        <f t="shared" si="144"/>
        <v/>
      </c>
      <c r="AH722" s="2" t="str">
        <f t="shared" si="138"/>
        <v/>
      </c>
      <c r="AI722" s="2" t="str">
        <f t="shared" si="138"/>
        <v/>
      </c>
    </row>
    <row r="723" spans="7:35">
      <c r="G723" s="1" t="str">
        <f>IF(COUNTIF(A$1:A722, A723) &gt; 0, "", IF(SUMIF(A:A, A723,F:F) &gt; 7.75, SUMIF(A:A, A723,F:F) - 7.75, ""))</f>
        <v/>
      </c>
      <c r="M723" s="1" t="s">
        <v>8213</v>
      </c>
      <c r="N723" s="1" t="s">
        <v>10212</v>
      </c>
      <c r="O723" s="1" t="s">
        <v>4692</v>
      </c>
      <c r="P723" s="1" t="s">
        <v>4693</v>
      </c>
      <c r="Q723" s="1" t="s">
        <v>1854</v>
      </c>
      <c r="R723" s="2" t="str">
        <f t="shared" ca="1" si="139"/>
        <v/>
      </c>
      <c r="S723" s="2" t="str">
        <f>IF(AB723="","",IF(COUNTIFS(AB$1:AB723,AB723,AD$1:AD723,AD723)&gt;1,"",IF(COUNTIFS(AB:AB,AB723,AD:AD,AD723)&gt;=1,"月作業","")))</f>
        <v/>
      </c>
      <c r="T723" s="2" t="str">
        <f t="shared" ca="1" si="140"/>
        <v/>
      </c>
      <c r="U723" s="2" t="str">
        <f>IF(AB723="","",IF(COUNTIFS(AC$1:AC723,AC723,AD$1:AD723,AD723)&gt;1,"",IF(COUNTIFS(AC:AC,AC723,AD:AD,AD723)&gt;=1,"日作業","")))</f>
        <v/>
      </c>
      <c r="V723" s="2" t="str">
        <f t="shared" ca="1" si="141"/>
        <v/>
      </c>
      <c r="W723" s="2" t="str">
        <f>IF(AB723="","",IF(COUNTIF(AB$1:AB723,AB723)&gt;1,"",IF(COUNTIF(AB:AB,AB723)&gt;=1,"月","")))</f>
        <v/>
      </c>
      <c r="X723" s="2" t="str">
        <f t="shared" ca="1" si="142"/>
        <v/>
      </c>
      <c r="Y723" s="2" t="str">
        <f>IF(AC723="","",IF(COUNTIF(AC$1:AC723,AC723)&gt;1,"",IF(COUNTIF(AC:AC,AC723)&gt;=1,"月日","")))</f>
        <v/>
      </c>
      <c r="Z723" s="2" t="str">
        <f t="shared" ca="1" si="143"/>
        <v/>
      </c>
      <c r="AA723" s="2" t="str">
        <f>IF(AD723="","",IF(COUNTIF(AD$1:AD723,AD723)&gt;1,"",IF(COUNTIF(AD:AD,AD723)&gt;=1,"作業","")))</f>
        <v/>
      </c>
      <c r="AB723" s="2" t="str">
        <f t="shared" si="133"/>
        <v/>
      </c>
      <c r="AC723" s="3" t="str">
        <f t="shared" si="134"/>
        <v/>
      </c>
      <c r="AD723" s="2" t="str">
        <f t="shared" si="135"/>
        <v/>
      </c>
      <c r="AE723" s="2" t="str">
        <f t="shared" si="136"/>
        <v/>
      </c>
      <c r="AF723" s="2" t="str">
        <f t="shared" si="137"/>
        <v/>
      </c>
      <c r="AG723" s="2" t="str">
        <f t="shared" si="144"/>
        <v/>
      </c>
      <c r="AH723" s="2" t="str">
        <f t="shared" si="138"/>
        <v/>
      </c>
      <c r="AI723" s="2" t="str">
        <f t="shared" si="138"/>
        <v/>
      </c>
    </row>
    <row r="724" spans="7:35">
      <c r="G724" s="1" t="str">
        <f>IF(COUNTIF(A$1:A723, A724) &gt; 0, "", IF(SUMIF(A:A, A724,F:F) &gt; 7.75, SUMIF(A:A, A724,F:F) - 7.75, ""))</f>
        <v/>
      </c>
      <c r="M724" s="1" t="s">
        <v>8214</v>
      </c>
      <c r="N724" s="1" t="s">
        <v>10213</v>
      </c>
      <c r="O724" s="1" t="s">
        <v>4694</v>
      </c>
      <c r="P724" s="1" t="s">
        <v>4695</v>
      </c>
      <c r="Q724" s="1" t="s">
        <v>1855</v>
      </c>
      <c r="R724" s="2" t="str">
        <f t="shared" ca="1" si="139"/>
        <v/>
      </c>
      <c r="S724" s="2" t="str">
        <f>IF(AB724="","",IF(COUNTIFS(AB$1:AB724,AB724,AD$1:AD724,AD724)&gt;1,"",IF(COUNTIFS(AB:AB,AB724,AD:AD,AD724)&gt;=1,"月作業","")))</f>
        <v/>
      </c>
      <c r="T724" s="2" t="str">
        <f t="shared" ca="1" si="140"/>
        <v/>
      </c>
      <c r="U724" s="2" t="str">
        <f>IF(AB724="","",IF(COUNTIFS(AC$1:AC724,AC724,AD$1:AD724,AD724)&gt;1,"",IF(COUNTIFS(AC:AC,AC724,AD:AD,AD724)&gt;=1,"日作業","")))</f>
        <v/>
      </c>
      <c r="V724" s="2" t="str">
        <f t="shared" ca="1" si="141"/>
        <v/>
      </c>
      <c r="W724" s="2" t="str">
        <f>IF(AB724="","",IF(COUNTIF(AB$1:AB724,AB724)&gt;1,"",IF(COUNTIF(AB:AB,AB724)&gt;=1,"月","")))</f>
        <v/>
      </c>
      <c r="X724" s="2" t="str">
        <f t="shared" ca="1" si="142"/>
        <v/>
      </c>
      <c r="Y724" s="2" t="str">
        <f>IF(AC724="","",IF(COUNTIF(AC$1:AC724,AC724)&gt;1,"",IF(COUNTIF(AC:AC,AC724)&gt;=1,"月日","")))</f>
        <v/>
      </c>
      <c r="Z724" s="2" t="str">
        <f t="shared" ca="1" si="143"/>
        <v/>
      </c>
      <c r="AA724" s="2" t="str">
        <f>IF(AD724="","",IF(COUNTIF(AD$1:AD724,AD724)&gt;1,"",IF(COUNTIF(AD:AD,AD724)&gt;=1,"作業","")))</f>
        <v/>
      </c>
      <c r="AB724" s="2" t="str">
        <f t="shared" si="133"/>
        <v/>
      </c>
      <c r="AC724" s="3" t="str">
        <f t="shared" si="134"/>
        <v/>
      </c>
      <c r="AD724" s="2" t="str">
        <f t="shared" si="135"/>
        <v/>
      </c>
      <c r="AE724" s="2" t="str">
        <f t="shared" si="136"/>
        <v/>
      </c>
      <c r="AF724" s="2" t="str">
        <f t="shared" si="137"/>
        <v/>
      </c>
      <c r="AG724" s="2" t="str">
        <f t="shared" si="144"/>
        <v/>
      </c>
      <c r="AH724" s="2" t="str">
        <f t="shared" si="138"/>
        <v/>
      </c>
      <c r="AI724" s="2" t="str">
        <f t="shared" si="138"/>
        <v/>
      </c>
    </row>
    <row r="725" spans="7:35">
      <c r="G725" s="1" t="str">
        <f>IF(COUNTIF(A$1:A724, A725) &gt; 0, "", IF(SUMIF(A:A, A725,F:F) &gt; 7.75, SUMIF(A:A, A725,F:F) - 7.75, ""))</f>
        <v/>
      </c>
      <c r="M725" s="1" t="s">
        <v>8215</v>
      </c>
      <c r="N725" s="1" t="s">
        <v>10214</v>
      </c>
      <c r="O725" s="1" t="s">
        <v>4696</v>
      </c>
      <c r="P725" s="1" t="s">
        <v>4697</v>
      </c>
      <c r="Q725" s="1" t="s">
        <v>1856</v>
      </c>
      <c r="R725" s="2" t="str">
        <f t="shared" ca="1" si="139"/>
        <v/>
      </c>
      <c r="S725" s="2" t="str">
        <f>IF(AB725="","",IF(COUNTIFS(AB$1:AB725,AB725,AD$1:AD725,AD725)&gt;1,"",IF(COUNTIFS(AB:AB,AB725,AD:AD,AD725)&gt;=1,"月作業","")))</f>
        <v/>
      </c>
      <c r="T725" s="2" t="str">
        <f t="shared" ca="1" si="140"/>
        <v/>
      </c>
      <c r="U725" s="2" t="str">
        <f>IF(AB725="","",IF(COUNTIFS(AC$1:AC725,AC725,AD$1:AD725,AD725)&gt;1,"",IF(COUNTIFS(AC:AC,AC725,AD:AD,AD725)&gt;=1,"日作業","")))</f>
        <v/>
      </c>
      <c r="V725" s="2" t="str">
        <f t="shared" ca="1" si="141"/>
        <v/>
      </c>
      <c r="W725" s="2" t="str">
        <f>IF(AB725="","",IF(COUNTIF(AB$1:AB725,AB725)&gt;1,"",IF(COUNTIF(AB:AB,AB725)&gt;=1,"月","")))</f>
        <v/>
      </c>
      <c r="X725" s="2" t="str">
        <f t="shared" ca="1" si="142"/>
        <v/>
      </c>
      <c r="Y725" s="2" t="str">
        <f>IF(AC725="","",IF(COUNTIF(AC$1:AC725,AC725)&gt;1,"",IF(COUNTIF(AC:AC,AC725)&gt;=1,"月日","")))</f>
        <v/>
      </c>
      <c r="Z725" s="2" t="str">
        <f t="shared" ca="1" si="143"/>
        <v/>
      </c>
      <c r="AA725" s="2" t="str">
        <f>IF(AD725="","",IF(COUNTIF(AD$1:AD725,AD725)&gt;1,"",IF(COUNTIF(AD:AD,AD725)&gt;=1,"作業","")))</f>
        <v/>
      </c>
      <c r="AB725" s="2" t="str">
        <f t="shared" si="133"/>
        <v/>
      </c>
      <c r="AC725" s="3" t="str">
        <f t="shared" si="134"/>
        <v/>
      </c>
      <c r="AD725" s="2" t="str">
        <f t="shared" si="135"/>
        <v/>
      </c>
      <c r="AE725" s="2" t="str">
        <f t="shared" si="136"/>
        <v/>
      </c>
      <c r="AF725" s="2" t="str">
        <f t="shared" si="137"/>
        <v/>
      </c>
      <c r="AG725" s="2" t="str">
        <f t="shared" si="144"/>
        <v/>
      </c>
      <c r="AH725" s="2" t="str">
        <f t="shared" si="138"/>
        <v/>
      </c>
      <c r="AI725" s="2" t="str">
        <f t="shared" si="138"/>
        <v/>
      </c>
    </row>
    <row r="726" spans="7:35">
      <c r="G726" s="1" t="str">
        <f>IF(COUNTIF(A$1:A725, A726) &gt; 0, "", IF(SUMIF(A:A, A726,F:F) &gt; 7.75, SUMIF(A:A, A726,F:F) - 7.75, ""))</f>
        <v/>
      </c>
      <c r="M726" s="1" t="s">
        <v>8216</v>
      </c>
      <c r="N726" s="1" t="s">
        <v>10215</v>
      </c>
      <c r="O726" s="1" t="s">
        <v>4698</v>
      </c>
      <c r="P726" s="1" t="s">
        <v>4699</v>
      </c>
      <c r="Q726" s="1" t="s">
        <v>1857</v>
      </c>
      <c r="R726" s="2" t="str">
        <f t="shared" ca="1" si="139"/>
        <v/>
      </c>
      <c r="S726" s="2" t="str">
        <f>IF(AB726="","",IF(COUNTIFS(AB$1:AB726,AB726,AD$1:AD726,AD726)&gt;1,"",IF(COUNTIFS(AB:AB,AB726,AD:AD,AD726)&gt;=1,"月作業","")))</f>
        <v/>
      </c>
      <c r="T726" s="2" t="str">
        <f t="shared" ca="1" si="140"/>
        <v/>
      </c>
      <c r="U726" s="2" t="str">
        <f>IF(AB726="","",IF(COUNTIFS(AC$1:AC726,AC726,AD$1:AD726,AD726)&gt;1,"",IF(COUNTIFS(AC:AC,AC726,AD:AD,AD726)&gt;=1,"日作業","")))</f>
        <v/>
      </c>
      <c r="V726" s="2" t="str">
        <f t="shared" ca="1" si="141"/>
        <v/>
      </c>
      <c r="W726" s="2" t="str">
        <f>IF(AB726="","",IF(COUNTIF(AB$1:AB726,AB726)&gt;1,"",IF(COUNTIF(AB:AB,AB726)&gt;=1,"月","")))</f>
        <v/>
      </c>
      <c r="X726" s="2" t="str">
        <f t="shared" ca="1" si="142"/>
        <v/>
      </c>
      <c r="Y726" s="2" t="str">
        <f>IF(AC726="","",IF(COUNTIF(AC$1:AC726,AC726)&gt;1,"",IF(COUNTIF(AC:AC,AC726)&gt;=1,"月日","")))</f>
        <v/>
      </c>
      <c r="Z726" s="2" t="str">
        <f t="shared" ca="1" si="143"/>
        <v/>
      </c>
      <c r="AA726" s="2" t="str">
        <f>IF(AD726="","",IF(COUNTIF(AD$1:AD726,AD726)&gt;1,"",IF(COUNTIF(AD:AD,AD726)&gt;=1,"作業","")))</f>
        <v/>
      </c>
      <c r="AB726" s="2" t="str">
        <f t="shared" si="133"/>
        <v/>
      </c>
      <c r="AC726" s="3" t="str">
        <f t="shared" si="134"/>
        <v/>
      </c>
      <c r="AD726" s="2" t="str">
        <f t="shared" si="135"/>
        <v/>
      </c>
      <c r="AE726" s="2" t="str">
        <f t="shared" si="136"/>
        <v/>
      </c>
      <c r="AF726" s="2" t="str">
        <f t="shared" si="137"/>
        <v/>
      </c>
      <c r="AG726" s="2" t="str">
        <f t="shared" si="144"/>
        <v/>
      </c>
      <c r="AH726" s="2" t="str">
        <f t="shared" si="138"/>
        <v/>
      </c>
      <c r="AI726" s="2" t="str">
        <f t="shared" si="138"/>
        <v/>
      </c>
    </row>
    <row r="727" spans="7:35">
      <c r="G727" s="1" t="str">
        <f>IF(COUNTIF(A$1:A726, A727) &gt; 0, "", IF(SUMIF(A:A, A727,F:F) &gt; 7.75, SUMIF(A:A, A727,F:F) - 7.75, ""))</f>
        <v/>
      </c>
      <c r="M727" s="1" t="s">
        <v>8217</v>
      </c>
      <c r="N727" s="1" t="s">
        <v>10216</v>
      </c>
      <c r="O727" s="1" t="s">
        <v>4700</v>
      </c>
      <c r="P727" s="1" t="s">
        <v>4701</v>
      </c>
      <c r="Q727" s="1" t="s">
        <v>1858</v>
      </c>
      <c r="R727" s="2" t="str">
        <f t="shared" ca="1" si="139"/>
        <v/>
      </c>
      <c r="S727" s="2" t="str">
        <f>IF(AB727="","",IF(COUNTIFS(AB$1:AB727,AB727,AD$1:AD727,AD727)&gt;1,"",IF(COUNTIFS(AB:AB,AB727,AD:AD,AD727)&gt;=1,"月作業","")))</f>
        <v/>
      </c>
      <c r="T727" s="2" t="str">
        <f t="shared" ca="1" si="140"/>
        <v/>
      </c>
      <c r="U727" s="2" t="str">
        <f>IF(AB727="","",IF(COUNTIFS(AC$1:AC727,AC727,AD$1:AD727,AD727)&gt;1,"",IF(COUNTIFS(AC:AC,AC727,AD:AD,AD727)&gt;=1,"日作業","")))</f>
        <v/>
      </c>
      <c r="V727" s="2" t="str">
        <f t="shared" ca="1" si="141"/>
        <v/>
      </c>
      <c r="W727" s="2" t="str">
        <f>IF(AB727="","",IF(COUNTIF(AB$1:AB727,AB727)&gt;1,"",IF(COUNTIF(AB:AB,AB727)&gt;=1,"月","")))</f>
        <v/>
      </c>
      <c r="X727" s="2" t="str">
        <f t="shared" ca="1" si="142"/>
        <v/>
      </c>
      <c r="Y727" s="2" t="str">
        <f>IF(AC727="","",IF(COUNTIF(AC$1:AC727,AC727)&gt;1,"",IF(COUNTIF(AC:AC,AC727)&gt;=1,"月日","")))</f>
        <v/>
      </c>
      <c r="Z727" s="2" t="str">
        <f t="shared" ca="1" si="143"/>
        <v/>
      </c>
      <c r="AA727" s="2" t="str">
        <f>IF(AD727="","",IF(COUNTIF(AD$1:AD727,AD727)&gt;1,"",IF(COUNTIF(AD:AD,AD727)&gt;=1,"作業","")))</f>
        <v/>
      </c>
      <c r="AB727" s="2" t="str">
        <f t="shared" si="133"/>
        <v/>
      </c>
      <c r="AC727" s="3" t="str">
        <f t="shared" si="134"/>
        <v/>
      </c>
      <c r="AD727" s="2" t="str">
        <f t="shared" si="135"/>
        <v/>
      </c>
      <c r="AE727" s="2" t="str">
        <f t="shared" si="136"/>
        <v/>
      </c>
      <c r="AF727" s="2" t="str">
        <f t="shared" si="137"/>
        <v/>
      </c>
      <c r="AG727" s="2" t="str">
        <f t="shared" si="144"/>
        <v/>
      </c>
      <c r="AH727" s="2" t="str">
        <f t="shared" si="138"/>
        <v/>
      </c>
      <c r="AI727" s="2" t="str">
        <f t="shared" si="138"/>
        <v/>
      </c>
    </row>
    <row r="728" spans="7:35">
      <c r="G728" s="1" t="str">
        <f>IF(COUNTIF(A$1:A727, A728) &gt; 0, "", IF(SUMIF(A:A, A728,F:F) &gt; 7.75, SUMIF(A:A, A728,F:F) - 7.75, ""))</f>
        <v/>
      </c>
      <c r="M728" s="1" t="s">
        <v>8218</v>
      </c>
      <c r="N728" s="1" t="s">
        <v>10217</v>
      </c>
      <c r="O728" s="1" t="s">
        <v>4702</v>
      </c>
      <c r="P728" s="1" t="s">
        <v>4703</v>
      </c>
      <c r="Q728" s="1" t="s">
        <v>1859</v>
      </c>
      <c r="R728" s="2" t="str">
        <f t="shared" ca="1" si="139"/>
        <v/>
      </c>
      <c r="S728" s="2" t="str">
        <f>IF(AB728="","",IF(COUNTIFS(AB$1:AB728,AB728,AD$1:AD728,AD728)&gt;1,"",IF(COUNTIFS(AB:AB,AB728,AD:AD,AD728)&gt;=1,"月作業","")))</f>
        <v/>
      </c>
      <c r="T728" s="2" t="str">
        <f t="shared" ca="1" si="140"/>
        <v/>
      </c>
      <c r="U728" s="2" t="str">
        <f>IF(AB728="","",IF(COUNTIFS(AC$1:AC728,AC728,AD$1:AD728,AD728)&gt;1,"",IF(COUNTIFS(AC:AC,AC728,AD:AD,AD728)&gt;=1,"日作業","")))</f>
        <v/>
      </c>
      <c r="V728" s="2" t="str">
        <f t="shared" ca="1" si="141"/>
        <v/>
      </c>
      <c r="W728" s="2" t="str">
        <f>IF(AB728="","",IF(COUNTIF(AB$1:AB728,AB728)&gt;1,"",IF(COUNTIF(AB:AB,AB728)&gt;=1,"月","")))</f>
        <v/>
      </c>
      <c r="X728" s="2" t="str">
        <f t="shared" ca="1" si="142"/>
        <v/>
      </c>
      <c r="Y728" s="2" t="str">
        <f>IF(AC728="","",IF(COUNTIF(AC$1:AC728,AC728)&gt;1,"",IF(COUNTIF(AC:AC,AC728)&gt;=1,"月日","")))</f>
        <v/>
      </c>
      <c r="Z728" s="2" t="str">
        <f t="shared" ca="1" si="143"/>
        <v/>
      </c>
      <c r="AA728" s="2" t="str">
        <f>IF(AD728="","",IF(COUNTIF(AD$1:AD728,AD728)&gt;1,"",IF(COUNTIF(AD:AD,AD728)&gt;=1,"作業","")))</f>
        <v/>
      </c>
      <c r="AB728" s="2" t="str">
        <f t="shared" si="133"/>
        <v/>
      </c>
      <c r="AC728" s="3" t="str">
        <f t="shared" si="134"/>
        <v/>
      </c>
      <c r="AD728" s="2" t="str">
        <f t="shared" si="135"/>
        <v/>
      </c>
      <c r="AE728" s="2" t="str">
        <f t="shared" si="136"/>
        <v/>
      </c>
      <c r="AF728" s="2" t="str">
        <f t="shared" si="137"/>
        <v/>
      </c>
      <c r="AG728" s="2" t="str">
        <f t="shared" si="144"/>
        <v/>
      </c>
      <c r="AH728" s="2" t="str">
        <f t="shared" si="138"/>
        <v/>
      </c>
      <c r="AI728" s="2" t="str">
        <f t="shared" si="138"/>
        <v/>
      </c>
    </row>
    <row r="729" spans="7:35">
      <c r="G729" s="1" t="str">
        <f>IF(COUNTIF(A$1:A728, A729) &gt; 0, "", IF(SUMIF(A:A, A729,F:F) &gt; 7.75, SUMIF(A:A, A729,F:F) - 7.75, ""))</f>
        <v/>
      </c>
      <c r="M729" s="1" t="s">
        <v>8219</v>
      </c>
      <c r="N729" s="1" t="s">
        <v>10218</v>
      </c>
      <c r="O729" s="1" t="s">
        <v>4704</v>
      </c>
      <c r="P729" s="1" t="s">
        <v>4705</v>
      </c>
      <c r="Q729" s="1" t="s">
        <v>1860</v>
      </c>
      <c r="R729" s="2" t="str">
        <f t="shared" ca="1" si="139"/>
        <v/>
      </c>
      <c r="S729" s="2" t="str">
        <f>IF(AB729="","",IF(COUNTIFS(AB$1:AB729,AB729,AD$1:AD729,AD729)&gt;1,"",IF(COUNTIFS(AB:AB,AB729,AD:AD,AD729)&gt;=1,"月作業","")))</f>
        <v/>
      </c>
      <c r="T729" s="2" t="str">
        <f t="shared" ca="1" si="140"/>
        <v/>
      </c>
      <c r="U729" s="2" t="str">
        <f>IF(AB729="","",IF(COUNTIFS(AC$1:AC729,AC729,AD$1:AD729,AD729)&gt;1,"",IF(COUNTIFS(AC:AC,AC729,AD:AD,AD729)&gt;=1,"日作業","")))</f>
        <v/>
      </c>
      <c r="V729" s="2" t="str">
        <f t="shared" ca="1" si="141"/>
        <v/>
      </c>
      <c r="W729" s="2" t="str">
        <f>IF(AB729="","",IF(COUNTIF(AB$1:AB729,AB729)&gt;1,"",IF(COUNTIF(AB:AB,AB729)&gt;=1,"月","")))</f>
        <v/>
      </c>
      <c r="X729" s="2" t="str">
        <f t="shared" ca="1" si="142"/>
        <v/>
      </c>
      <c r="Y729" s="2" t="str">
        <f>IF(AC729="","",IF(COUNTIF(AC$1:AC729,AC729)&gt;1,"",IF(COUNTIF(AC:AC,AC729)&gt;=1,"月日","")))</f>
        <v/>
      </c>
      <c r="Z729" s="2" t="str">
        <f t="shared" ca="1" si="143"/>
        <v/>
      </c>
      <c r="AA729" s="2" t="str">
        <f>IF(AD729="","",IF(COUNTIF(AD$1:AD729,AD729)&gt;1,"",IF(COUNTIF(AD:AD,AD729)&gt;=1,"作業","")))</f>
        <v/>
      </c>
      <c r="AB729" s="2" t="str">
        <f t="shared" si="133"/>
        <v/>
      </c>
      <c r="AC729" s="3" t="str">
        <f t="shared" si="134"/>
        <v/>
      </c>
      <c r="AD729" s="2" t="str">
        <f t="shared" si="135"/>
        <v/>
      </c>
      <c r="AE729" s="2" t="str">
        <f t="shared" si="136"/>
        <v/>
      </c>
      <c r="AF729" s="2" t="str">
        <f t="shared" si="137"/>
        <v/>
      </c>
      <c r="AG729" s="2" t="str">
        <f t="shared" si="144"/>
        <v/>
      </c>
      <c r="AH729" s="2" t="str">
        <f t="shared" si="138"/>
        <v/>
      </c>
      <c r="AI729" s="2" t="str">
        <f t="shared" si="138"/>
        <v/>
      </c>
    </row>
    <row r="730" spans="7:35">
      <c r="G730" s="1" t="str">
        <f>IF(COUNTIF(A$1:A729, A730) &gt; 0, "", IF(SUMIF(A:A, A730,F:F) &gt; 7.75, SUMIF(A:A, A730,F:F) - 7.75, ""))</f>
        <v/>
      </c>
      <c r="M730" s="1" t="s">
        <v>8220</v>
      </c>
      <c r="N730" s="1" t="s">
        <v>10219</v>
      </c>
      <c r="O730" s="1" t="s">
        <v>4706</v>
      </c>
      <c r="P730" s="1" t="s">
        <v>4707</v>
      </c>
      <c r="Q730" s="1" t="s">
        <v>1861</v>
      </c>
      <c r="R730" s="2" t="str">
        <f t="shared" ca="1" si="139"/>
        <v/>
      </c>
      <c r="S730" s="2" t="str">
        <f>IF(AB730="","",IF(COUNTIFS(AB$1:AB730,AB730,AD$1:AD730,AD730)&gt;1,"",IF(COUNTIFS(AB:AB,AB730,AD:AD,AD730)&gt;=1,"月作業","")))</f>
        <v/>
      </c>
      <c r="T730" s="2" t="str">
        <f t="shared" ca="1" si="140"/>
        <v/>
      </c>
      <c r="U730" s="2" t="str">
        <f>IF(AB730="","",IF(COUNTIFS(AC$1:AC730,AC730,AD$1:AD730,AD730)&gt;1,"",IF(COUNTIFS(AC:AC,AC730,AD:AD,AD730)&gt;=1,"日作業","")))</f>
        <v/>
      </c>
      <c r="V730" s="2" t="str">
        <f t="shared" ca="1" si="141"/>
        <v/>
      </c>
      <c r="W730" s="2" t="str">
        <f>IF(AB730="","",IF(COUNTIF(AB$1:AB730,AB730)&gt;1,"",IF(COUNTIF(AB:AB,AB730)&gt;=1,"月","")))</f>
        <v/>
      </c>
      <c r="X730" s="2" t="str">
        <f t="shared" ca="1" si="142"/>
        <v/>
      </c>
      <c r="Y730" s="2" t="str">
        <f>IF(AC730="","",IF(COUNTIF(AC$1:AC730,AC730)&gt;1,"",IF(COUNTIF(AC:AC,AC730)&gt;=1,"月日","")))</f>
        <v/>
      </c>
      <c r="Z730" s="2" t="str">
        <f t="shared" ca="1" si="143"/>
        <v/>
      </c>
      <c r="AA730" s="2" t="str">
        <f>IF(AD730="","",IF(COUNTIF(AD$1:AD730,AD730)&gt;1,"",IF(COUNTIF(AD:AD,AD730)&gt;=1,"作業","")))</f>
        <v/>
      </c>
      <c r="AB730" s="2" t="str">
        <f t="shared" si="133"/>
        <v/>
      </c>
      <c r="AC730" s="3" t="str">
        <f t="shared" si="134"/>
        <v/>
      </c>
      <c r="AD730" s="2" t="str">
        <f t="shared" si="135"/>
        <v/>
      </c>
      <c r="AE730" s="2" t="str">
        <f t="shared" si="136"/>
        <v/>
      </c>
      <c r="AF730" s="2" t="str">
        <f t="shared" si="137"/>
        <v/>
      </c>
      <c r="AG730" s="2" t="str">
        <f t="shared" si="144"/>
        <v/>
      </c>
      <c r="AH730" s="2" t="str">
        <f t="shared" si="138"/>
        <v/>
      </c>
      <c r="AI730" s="2" t="str">
        <f t="shared" si="138"/>
        <v/>
      </c>
    </row>
    <row r="731" spans="7:35">
      <c r="G731" s="1" t="str">
        <f>IF(COUNTIF(A$1:A730, A731) &gt; 0, "", IF(SUMIF(A:A, A731,F:F) &gt; 7.75, SUMIF(A:A, A731,F:F) - 7.75, ""))</f>
        <v/>
      </c>
      <c r="M731" s="1" t="s">
        <v>8221</v>
      </c>
      <c r="N731" s="1" t="s">
        <v>10220</v>
      </c>
      <c r="O731" s="1" t="s">
        <v>4708</v>
      </c>
      <c r="P731" s="1" t="s">
        <v>4709</v>
      </c>
      <c r="Q731" s="1" t="s">
        <v>1862</v>
      </c>
      <c r="R731" s="2" t="str">
        <f t="shared" ca="1" si="139"/>
        <v/>
      </c>
      <c r="S731" s="2" t="str">
        <f>IF(AB731="","",IF(COUNTIFS(AB$1:AB731,AB731,AD$1:AD731,AD731)&gt;1,"",IF(COUNTIFS(AB:AB,AB731,AD:AD,AD731)&gt;=1,"月作業","")))</f>
        <v/>
      </c>
      <c r="T731" s="2" t="str">
        <f t="shared" ca="1" si="140"/>
        <v/>
      </c>
      <c r="U731" s="2" t="str">
        <f>IF(AB731="","",IF(COUNTIFS(AC$1:AC731,AC731,AD$1:AD731,AD731)&gt;1,"",IF(COUNTIFS(AC:AC,AC731,AD:AD,AD731)&gt;=1,"日作業","")))</f>
        <v/>
      </c>
      <c r="V731" s="2" t="str">
        <f t="shared" ca="1" si="141"/>
        <v/>
      </c>
      <c r="W731" s="2" t="str">
        <f>IF(AB731="","",IF(COUNTIF(AB$1:AB731,AB731)&gt;1,"",IF(COUNTIF(AB:AB,AB731)&gt;=1,"月","")))</f>
        <v/>
      </c>
      <c r="X731" s="2" t="str">
        <f t="shared" ca="1" si="142"/>
        <v/>
      </c>
      <c r="Y731" s="2" t="str">
        <f>IF(AC731="","",IF(COUNTIF(AC$1:AC731,AC731)&gt;1,"",IF(COUNTIF(AC:AC,AC731)&gt;=1,"月日","")))</f>
        <v/>
      </c>
      <c r="Z731" s="2" t="str">
        <f t="shared" ca="1" si="143"/>
        <v/>
      </c>
      <c r="AA731" s="2" t="str">
        <f>IF(AD731="","",IF(COUNTIF(AD$1:AD731,AD731)&gt;1,"",IF(COUNTIF(AD:AD,AD731)&gt;=1,"作業","")))</f>
        <v/>
      </c>
      <c r="AB731" s="2" t="str">
        <f t="shared" si="133"/>
        <v/>
      </c>
      <c r="AC731" s="3" t="str">
        <f t="shared" si="134"/>
        <v/>
      </c>
      <c r="AD731" s="2" t="str">
        <f t="shared" si="135"/>
        <v/>
      </c>
      <c r="AE731" s="2" t="str">
        <f t="shared" si="136"/>
        <v/>
      </c>
      <c r="AF731" s="2" t="str">
        <f t="shared" si="137"/>
        <v/>
      </c>
      <c r="AG731" s="2" t="str">
        <f t="shared" si="144"/>
        <v/>
      </c>
      <c r="AH731" s="2" t="str">
        <f t="shared" si="138"/>
        <v/>
      </c>
      <c r="AI731" s="2" t="str">
        <f t="shared" si="138"/>
        <v/>
      </c>
    </row>
    <row r="732" spans="7:35">
      <c r="G732" s="1" t="str">
        <f>IF(COUNTIF(A$1:A731, A732) &gt; 0, "", IF(SUMIF(A:A, A732,F:F) &gt; 7.75, SUMIF(A:A, A732,F:F) - 7.75, ""))</f>
        <v/>
      </c>
      <c r="M732" s="1" t="s">
        <v>8222</v>
      </c>
      <c r="N732" s="1" t="s">
        <v>10221</v>
      </c>
      <c r="O732" s="1" t="s">
        <v>4710</v>
      </c>
      <c r="P732" s="1" t="s">
        <v>4711</v>
      </c>
      <c r="Q732" s="1" t="s">
        <v>1863</v>
      </c>
      <c r="R732" s="2" t="str">
        <f t="shared" ca="1" si="139"/>
        <v/>
      </c>
      <c r="S732" s="2" t="str">
        <f>IF(AB732="","",IF(COUNTIFS(AB$1:AB732,AB732,AD$1:AD732,AD732)&gt;1,"",IF(COUNTIFS(AB:AB,AB732,AD:AD,AD732)&gt;=1,"月作業","")))</f>
        <v/>
      </c>
      <c r="T732" s="2" t="str">
        <f t="shared" ca="1" si="140"/>
        <v/>
      </c>
      <c r="U732" s="2" t="str">
        <f>IF(AB732="","",IF(COUNTIFS(AC$1:AC732,AC732,AD$1:AD732,AD732)&gt;1,"",IF(COUNTIFS(AC:AC,AC732,AD:AD,AD732)&gt;=1,"日作業","")))</f>
        <v/>
      </c>
      <c r="V732" s="2" t="str">
        <f t="shared" ca="1" si="141"/>
        <v/>
      </c>
      <c r="W732" s="2" t="str">
        <f>IF(AB732="","",IF(COUNTIF(AB$1:AB732,AB732)&gt;1,"",IF(COUNTIF(AB:AB,AB732)&gt;=1,"月","")))</f>
        <v/>
      </c>
      <c r="X732" s="2" t="str">
        <f t="shared" ca="1" si="142"/>
        <v/>
      </c>
      <c r="Y732" s="2" t="str">
        <f>IF(AC732="","",IF(COUNTIF(AC$1:AC732,AC732)&gt;1,"",IF(COUNTIF(AC:AC,AC732)&gt;=1,"月日","")))</f>
        <v/>
      </c>
      <c r="Z732" s="2" t="str">
        <f t="shared" ca="1" si="143"/>
        <v/>
      </c>
      <c r="AA732" s="2" t="str">
        <f>IF(AD732="","",IF(COUNTIF(AD$1:AD732,AD732)&gt;1,"",IF(COUNTIF(AD:AD,AD732)&gt;=1,"作業","")))</f>
        <v/>
      </c>
      <c r="AB732" s="2" t="str">
        <f t="shared" si="133"/>
        <v/>
      </c>
      <c r="AC732" s="3" t="str">
        <f t="shared" si="134"/>
        <v/>
      </c>
      <c r="AD732" s="2" t="str">
        <f t="shared" si="135"/>
        <v/>
      </c>
      <c r="AE732" s="2" t="str">
        <f t="shared" si="136"/>
        <v/>
      </c>
      <c r="AF732" s="2" t="str">
        <f t="shared" si="137"/>
        <v/>
      </c>
      <c r="AG732" s="2" t="str">
        <f t="shared" si="144"/>
        <v/>
      </c>
      <c r="AH732" s="2" t="str">
        <f t="shared" si="138"/>
        <v/>
      </c>
      <c r="AI732" s="2" t="str">
        <f t="shared" si="138"/>
        <v/>
      </c>
    </row>
    <row r="733" spans="7:35">
      <c r="G733" s="1" t="str">
        <f>IF(COUNTIF(A$1:A732, A733) &gt; 0, "", IF(SUMIF(A:A, A733,F:F) &gt; 7.75, SUMIF(A:A, A733,F:F) - 7.75, ""))</f>
        <v/>
      </c>
      <c r="M733" s="1" t="s">
        <v>8223</v>
      </c>
      <c r="N733" s="1" t="s">
        <v>10222</v>
      </c>
      <c r="O733" s="1" t="s">
        <v>4712</v>
      </c>
      <c r="P733" s="1" t="s">
        <v>4713</v>
      </c>
      <c r="Q733" s="1" t="s">
        <v>1864</v>
      </c>
      <c r="R733" s="2" t="str">
        <f t="shared" ca="1" si="139"/>
        <v/>
      </c>
      <c r="S733" s="2" t="str">
        <f>IF(AB733="","",IF(COUNTIFS(AB$1:AB733,AB733,AD$1:AD733,AD733)&gt;1,"",IF(COUNTIFS(AB:AB,AB733,AD:AD,AD733)&gt;=1,"月作業","")))</f>
        <v/>
      </c>
      <c r="T733" s="2" t="str">
        <f t="shared" ca="1" si="140"/>
        <v/>
      </c>
      <c r="U733" s="2" t="str">
        <f>IF(AB733="","",IF(COUNTIFS(AC$1:AC733,AC733,AD$1:AD733,AD733)&gt;1,"",IF(COUNTIFS(AC:AC,AC733,AD:AD,AD733)&gt;=1,"日作業","")))</f>
        <v/>
      </c>
      <c r="V733" s="2" t="str">
        <f t="shared" ca="1" si="141"/>
        <v/>
      </c>
      <c r="W733" s="2" t="str">
        <f>IF(AB733="","",IF(COUNTIF(AB$1:AB733,AB733)&gt;1,"",IF(COUNTIF(AB:AB,AB733)&gt;=1,"月","")))</f>
        <v/>
      </c>
      <c r="X733" s="2" t="str">
        <f t="shared" ca="1" si="142"/>
        <v/>
      </c>
      <c r="Y733" s="2" t="str">
        <f>IF(AC733="","",IF(COUNTIF(AC$1:AC733,AC733)&gt;1,"",IF(COUNTIF(AC:AC,AC733)&gt;=1,"月日","")))</f>
        <v/>
      </c>
      <c r="Z733" s="2" t="str">
        <f t="shared" ca="1" si="143"/>
        <v/>
      </c>
      <c r="AA733" s="2" t="str">
        <f>IF(AD733="","",IF(COUNTIF(AD$1:AD733,AD733)&gt;1,"",IF(COUNTIF(AD:AD,AD733)&gt;=1,"作業","")))</f>
        <v/>
      </c>
      <c r="AB733" s="2" t="str">
        <f t="shared" si="133"/>
        <v/>
      </c>
      <c r="AC733" s="3" t="str">
        <f t="shared" si="134"/>
        <v/>
      </c>
      <c r="AD733" s="2" t="str">
        <f t="shared" si="135"/>
        <v/>
      </c>
      <c r="AE733" s="2" t="str">
        <f t="shared" si="136"/>
        <v/>
      </c>
      <c r="AF733" s="2" t="str">
        <f t="shared" si="137"/>
        <v/>
      </c>
      <c r="AG733" s="2" t="str">
        <f t="shared" si="144"/>
        <v/>
      </c>
      <c r="AH733" s="2" t="str">
        <f t="shared" si="138"/>
        <v/>
      </c>
      <c r="AI733" s="2" t="str">
        <f t="shared" si="138"/>
        <v/>
      </c>
    </row>
    <row r="734" spans="7:35">
      <c r="G734" s="1" t="str">
        <f>IF(COUNTIF(A$1:A733, A734) &gt; 0, "", IF(SUMIF(A:A, A734,F:F) &gt; 7.75, SUMIF(A:A, A734,F:F) - 7.75, ""))</f>
        <v/>
      </c>
      <c r="M734" s="1" t="s">
        <v>8224</v>
      </c>
      <c r="N734" s="1" t="s">
        <v>10223</v>
      </c>
      <c r="O734" s="1" t="s">
        <v>4714</v>
      </c>
      <c r="P734" s="1" t="s">
        <v>4715</v>
      </c>
      <c r="Q734" s="1" t="s">
        <v>1865</v>
      </c>
      <c r="R734" s="2" t="str">
        <f t="shared" ca="1" si="139"/>
        <v/>
      </c>
      <c r="S734" s="2" t="str">
        <f>IF(AB734="","",IF(COUNTIFS(AB$1:AB734,AB734,AD$1:AD734,AD734)&gt;1,"",IF(COUNTIFS(AB:AB,AB734,AD:AD,AD734)&gt;=1,"月作業","")))</f>
        <v/>
      </c>
      <c r="T734" s="2" t="str">
        <f t="shared" ca="1" si="140"/>
        <v/>
      </c>
      <c r="U734" s="2" t="str">
        <f>IF(AB734="","",IF(COUNTIFS(AC$1:AC734,AC734,AD$1:AD734,AD734)&gt;1,"",IF(COUNTIFS(AC:AC,AC734,AD:AD,AD734)&gt;=1,"日作業","")))</f>
        <v/>
      </c>
      <c r="V734" s="2" t="str">
        <f t="shared" ca="1" si="141"/>
        <v/>
      </c>
      <c r="W734" s="2" t="str">
        <f>IF(AB734="","",IF(COUNTIF(AB$1:AB734,AB734)&gt;1,"",IF(COUNTIF(AB:AB,AB734)&gt;=1,"月","")))</f>
        <v/>
      </c>
      <c r="X734" s="2" t="str">
        <f t="shared" ca="1" si="142"/>
        <v/>
      </c>
      <c r="Y734" s="2" t="str">
        <f>IF(AC734="","",IF(COUNTIF(AC$1:AC734,AC734)&gt;1,"",IF(COUNTIF(AC:AC,AC734)&gt;=1,"月日","")))</f>
        <v/>
      </c>
      <c r="Z734" s="2" t="str">
        <f t="shared" ca="1" si="143"/>
        <v/>
      </c>
      <c r="AA734" s="2" t="str">
        <f>IF(AD734="","",IF(COUNTIF(AD$1:AD734,AD734)&gt;1,"",IF(COUNTIF(AD:AD,AD734)&gt;=1,"作業","")))</f>
        <v/>
      </c>
      <c r="AB734" s="2" t="str">
        <f t="shared" si="133"/>
        <v/>
      </c>
      <c r="AC734" s="3" t="str">
        <f t="shared" si="134"/>
        <v/>
      </c>
      <c r="AD734" s="2" t="str">
        <f t="shared" si="135"/>
        <v/>
      </c>
      <c r="AE734" s="2" t="str">
        <f t="shared" si="136"/>
        <v/>
      </c>
      <c r="AF734" s="2" t="str">
        <f t="shared" si="137"/>
        <v/>
      </c>
      <c r="AG734" s="2" t="str">
        <f t="shared" si="144"/>
        <v/>
      </c>
      <c r="AH734" s="2" t="str">
        <f t="shared" si="138"/>
        <v/>
      </c>
      <c r="AI734" s="2" t="str">
        <f t="shared" si="138"/>
        <v/>
      </c>
    </row>
    <row r="735" spans="7:35">
      <c r="G735" s="1" t="str">
        <f>IF(COUNTIF(A$1:A734, A735) &gt; 0, "", IF(SUMIF(A:A, A735,F:F) &gt; 7.75, SUMIF(A:A, A735,F:F) - 7.75, ""))</f>
        <v/>
      </c>
      <c r="M735" s="1" t="s">
        <v>8225</v>
      </c>
      <c r="N735" s="1" t="s">
        <v>10224</v>
      </c>
      <c r="O735" s="1" t="s">
        <v>4716</v>
      </c>
      <c r="P735" s="1" t="s">
        <v>4717</v>
      </c>
      <c r="Q735" s="1" t="s">
        <v>1866</v>
      </c>
      <c r="R735" s="2" t="str">
        <f t="shared" ca="1" si="139"/>
        <v/>
      </c>
      <c r="S735" s="2" t="str">
        <f>IF(AB735="","",IF(COUNTIFS(AB$1:AB735,AB735,AD$1:AD735,AD735)&gt;1,"",IF(COUNTIFS(AB:AB,AB735,AD:AD,AD735)&gt;=1,"月作業","")))</f>
        <v/>
      </c>
      <c r="T735" s="2" t="str">
        <f t="shared" ca="1" si="140"/>
        <v/>
      </c>
      <c r="U735" s="2" t="str">
        <f>IF(AB735="","",IF(COUNTIFS(AC$1:AC735,AC735,AD$1:AD735,AD735)&gt;1,"",IF(COUNTIFS(AC:AC,AC735,AD:AD,AD735)&gt;=1,"日作業","")))</f>
        <v/>
      </c>
      <c r="V735" s="2" t="str">
        <f t="shared" ca="1" si="141"/>
        <v/>
      </c>
      <c r="W735" s="2" t="str">
        <f>IF(AB735="","",IF(COUNTIF(AB$1:AB735,AB735)&gt;1,"",IF(COUNTIF(AB:AB,AB735)&gt;=1,"月","")))</f>
        <v/>
      </c>
      <c r="X735" s="2" t="str">
        <f t="shared" ca="1" si="142"/>
        <v/>
      </c>
      <c r="Y735" s="2" t="str">
        <f>IF(AC735="","",IF(COUNTIF(AC$1:AC735,AC735)&gt;1,"",IF(COUNTIF(AC:AC,AC735)&gt;=1,"月日","")))</f>
        <v/>
      </c>
      <c r="Z735" s="2" t="str">
        <f t="shared" ca="1" si="143"/>
        <v/>
      </c>
      <c r="AA735" s="2" t="str">
        <f>IF(AD735="","",IF(COUNTIF(AD$1:AD735,AD735)&gt;1,"",IF(COUNTIF(AD:AD,AD735)&gt;=1,"作業","")))</f>
        <v/>
      </c>
      <c r="AB735" s="2" t="str">
        <f t="shared" si="133"/>
        <v/>
      </c>
      <c r="AC735" s="3" t="str">
        <f t="shared" si="134"/>
        <v/>
      </c>
      <c r="AD735" s="2" t="str">
        <f t="shared" si="135"/>
        <v/>
      </c>
      <c r="AE735" s="2" t="str">
        <f t="shared" si="136"/>
        <v/>
      </c>
      <c r="AF735" s="2" t="str">
        <f t="shared" si="137"/>
        <v/>
      </c>
      <c r="AG735" s="2" t="str">
        <f t="shared" si="144"/>
        <v/>
      </c>
      <c r="AH735" s="2" t="str">
        <f t="shared" si="138"/>
        <v/>
      </c>
      <c r="AI735" s="2" t="str">
        <f t="shared" si="138"/>
        <v/>
      </c>
    </row>
    <row r="736" spans="7:35">
      <c r="G736" s="1" t="str">
        <f>IF(COUNTIF(A$1:A735, A736) &gt; 0, "", IF(SUMIF(A:A, A736,F:F) &gt; 7.75, SUMIF(A:A, A736,F:F) - 7.75, ""))</f>
        <v/>
      </c>
      <c r="M736" s="1" t="s">
        <v>8226</v>
      </c>
      <c r="N736" s="1" t="s">
        <v>10225</v>
      </c>
      <c r="O736" s="1" t="s">
        <v>4718</v>
      </c>
      <c r="P736" s="1" t="s">
        <v>4719</v>
      </c>
      <c r="Q736" s="1" t="s">
        <v>1867</v>
      </c>
      <c r="R736" s="2" t="str">
        <f t="shared" ca="1" si="139"/>
        <v/>
      </c>
      <c r="S736" s="2" t="str">
        <f>IF(AB736="","",IF(COUNTIFS(AB$1:AB736,AB736,AD$1:AD736,AD736)&gt;1,"",IF(COUNTIFS(AB:AB,AB736,AD:AD,AD736)&gt;=1,"月作業","")))</f>
        <v/>
      </c>
      <c r="T736" s="2" t="str">
        <f t="shared" ca="1" si="140"/>
        <v/>
      </c>
      <c r="U736" s="2" t="str">
        <f>IF(AB736="","",IF(COUNTIFS(AC$1:AC736,AC736,AD$1:AD736,AD736)&gt;1,"",IF(COUNTIFS(AC:AC,AC736,AD:AD,AD736)&gt;=1,"日作業","")))</f>
        <v/>
      </c>
      <c r="V736" s="2" t="str">
        <f t="shared" ca="1" si="141"/>
        <v/>
      </c>
      <c r="W736" s="2" t="str">
        <f>IF(AB736="","",IF(COUNTIF(AB$1:AB736,AB736)&gt;1,"",IF(COUNTIF(AB:AB,AB736)&gt;=1,"月","")))</f>
        <v/>
      </c>
      <c r="X736" s="2" t="str">
        <f t="shared" ca="1" si="142"/>
        <v/>
      </c>
      <c r="Y736" s="2" t="str">
        <f>IF(AC736="","",IF(COUNTIF(AC$1:AC736,AC736)&gt;1,"",IF(COUNTIF(AC:AC,AC736)&gt;=1,"月日","")))</f>
        <v/>
      </c>
      <c r="Z736" s="2" t="str">
        <f t="shared" ca="1" si="143"/>
        <v/>
      </c>
      <c r="AA736" s="2" t="str">
        <f>IF(AD736="","",IF(COUNTIF(AD$1:AD736,AD736)&gt;1,"",IF(COUNTIF(AD:AD,AD736)&gt;=1,"作業","")))</f>
        <v/>
      </c>
      <c r="AB736" s="2" t="str">
        <f t="shared" si="133"/>
        <v/>
      </c>
      <c r="AC736" s="3" t="str">
        <f t="shared" si="134"/>
        <v/>
      </c>
      <c r="AD736" s="2" t="str">
        <f t="shared" si="135"/>
        <v/>
      </c>
      <c r="AE736" s="2" t="str">
        <f t="shared" si="136"/>
        <v/>
      </c>
      <c r="AF736" s="2" t="str">
        <f t="shared" si="137"/>
        <v/>
      </c>
      <c r="AG736" s="2" t="str">
        <f t="shared" si="144"/>
        <v/>
      </c>
      <c r="AH736" s="2" t="str">
        <f t="shared" si="138"/>
        <v/>
      </c>
      <c r="AI736" s="2" t="str">
        <f t="shared" si="138"/>
        <v/>
      </c>
    </row>
    <row r="737" spans="7:35">
      <c r="G737" s="1" t="str">
        <f>IF(COUNTIF(A$1:A736, A737) &gt; 0, "", IF(SUMIF(A:A, A737,F:F) &gt; 7.75, SUMIF(A:A, A737,F:F) - 7.75, ""))</f>
        <v/>
      </c>
      <c r="M737" s="1" t="s">
        <v>8227</v>
      </c>
      <c r="N737" s="1" t="s">
        <v>10226</v>
      </c>
      <c r="O737" s="1" t="s">
        <v>4720</v>
      </c>
      <c r="P737" s="1" t="s">
        <v>4721</v>
      </c>
      <c r="Q737" s="1" t="s">
        <v>1868</v>
      </c>
      <c r="R737" s="2" t="str">
        <f t="shared" ca="1" si="139"/>
        <v/>
      </c>
      <c r="S737" s="2" t="str">
        <f>IF(AB737="","",IF(COUNTIFS(AB$1:AB737,AB737,AD$1:AD737,AD737)&gt;1,"",IF(COUNTIFS(AB:AB,AB737,AD:AD,AD737)&gt;=1,"月作業","")))</f>
        <v/>
      </c>
      <c r="T737" s="2" t="str">
        <f t="shared" ca="1" si="140"/>
        <v/>
      </c>
      <c r="U737" s="2" t="str">
        <f>IF(AB737="","",IF(COUNTIFS(AC$1:AC737,AC737,AD$1:AD737,AD737)&gt;1,"",IF(COUNTIFS(AC:AC,AC737,AD:AD,AD737)&gt;=1,"日作業","")))</f>
        <v/>
      </c>
      <c r="V737" s="2" t="str">
        <f t="shared" ca="1" si="141"/>
        <v/>
      </c>
      <c r="W737" s="2" t="str">
        <f>IF(AB737="","",IF(COUNTIF(AB$1:AB737,AB737)&gt;1,"",IF(COUNTIF(AB:AB,AB737)&gt;=1,"月","")))</f>
        <v/>
      </c>
      <c r="X737" s="2" t="str">
        <f t="shared" ca="1" si="142"/>
        <v/>
      </c>
      <c r="Y737" s="2" t="str">
        <f>IF(AC737="","",IF(COUNTIF(AC$1:AC737,AC737)&gt;1,"",IF(COUNTIF(AC:AC,AC737)&gt;=1,"月日","")))</f>
        <v/>
      </c>
      <c r="Z737" s="2" t="str">
        <f t="shared" ca="1" si="143"/>
        <v/>
      </c>
      <c r="AA737" s="2" t="str">
        <f>IF(AD737="","",IF(COUNTIF(AD$1:AD737,AD737)&gt;1,"",IF(COUNTIF(AD:AD,AD737)&gt;=1,"作業","")))</f>
        <v/>
      </c>
      <c r="AB737" s="2" t="str">
        <f t="shared" si="133"/>
        <v/>
      </c>
      <c r="AC737" s="3" t="str">
        <f t="shared" si="134"/>
        <v/>
      </c>
      <c r="AD737" s="2" t="str">
        <f t="shared" si="135"/>
        <v/>
      </c>
      <c r="AE737" s="2" t="str">
        <f t="shared" si="136"/>
        <v/>
      </c>
      <c r="AF737" s="2" t="str">
        <f t="shared" si="137"/>
        <v/>
      </c>
      <c r="AG737" s="2" t="str">
        <f t="shared" si="144"/>
        <v/>
      </c>
      <c r="AH737" s="2" t="str">
        <f t="shared" si="138"/>
        <v/>
      </c>
      <c r="AI737" s="2" t="str">
        <f t="shared" si="138"/>
        <v/>
      </c>
    </row>
    <row r="738" spans="7:35">
      <c r="G738" s="1" t="str">
        <f>IF(COUNTIF(A$1:A737, A738) &gt; 0, "", IF(SUMIF(A:A, A738,F:F) &gt; 7.75, SUMIF(A:A, A738,F:F) - 7.75, ""))</f>
        <v/>
      </c>
      <c r="M738" s="1" t="s">
        <v>8228</v>
      </c>
      <c r="N738" s="1" t="s">
        <v>10227</v>
      </c>
      <c r="O738" s="1" t="s">
        <v>4722</v>
      </c>
      <c r="P738" s="1" t="s">
        <v>4723</v>
      </c>
      <c r="Q738" s="1" t="s">
        <v>1869</v>
      </c>
      <c r="R738" s="2" t="str">
        <f t="shared" ca="1" si="139"/>
        <v/>
      </c>
      <c r="S738" s="2" t="str">
        <f>IF(AB738="","",IF(COUNTIFS(AB$1:AB738,AB738,AD$1:AD738,AD738)&gt;1,"",IF(COUNTIFS(AB:AB,AB738,AD:AD,AD738)&gt;=1,"月作業","")))</f>
        <v/>
      </c>
      <c r="T738" s="2" t="str">
        <f t="shared" ca="1" si="140"/>
        <v/>
      </c>
      <c r="U738" s="2" t="str">
        <f>IF(AB738="","",IF(COUNTIFS(AC$1:AC738,AC738,AD$1:AD738,AD738)&gt;1,"",IF(COUNTIFS(AC:AC,AC738,AD:AD,AD738)&gt;=1,"日作業","")))</f>
        <v/>
      </c>
      <c r="V738" s="2" t="str">
        <f t="shared" ca="1" si="141"/>
        <v/>
      </c>
      <c r="W738" s="2" t="str">
        <f>IF(AB738="","",IF(COUNTIF(AB$1:AB738,AB738)&gt;1,"",IF(COUNTIF(AB:AB,AB738)&gt;=1,"月","")))</f>
        <v/>
      </c>
      <c r="X738" s="2" t="str">
        <f t="shared" ca="1" si="142"/>
        <v/>
      </c>
      <c r="Y738" s="2" t="str">
        <f>IF(AC738="","",IF(COUNTIF(AC$1:AC738,AC738)&gt;1,"",IF(COUNTIF(AC:AC,AC738)&gt;=1,"月日","")))</f>
        <v/>
      </c>
      <c r="Z738" s="2" t="str">
        <f t="shared" ca="1" si="143"/>
        <v/>
      </c>
      <c r="AA738" s="2" t="str">
        <f>IF(AD738="","",IF(COUNTIF(AD$1:AD738,AD738)&gt;1,"",IF(COUNTIF(AD:AD,AD738)&gt;=1,"作業","")))</f>
        <v/>
      </c>
      <c r="AB738" s="2" t="str">
        <f t="shared" si="133"/>
        <v/>
      </c>
      <c r="AC738" s="3" t="str">
        <f t="shared" si="134"/>
        <v/>
      </c>
      <c r="AD738" s="2" t="str">
        <f t="shared" si="135"/>
        <v/>
      </c>
      <c r="AE738" s="2" t="str">
        <f t="shared" si="136"/>
        <v/>
      </c>
      <c r="AF738" s="2" t="str">
        <f t="shared" si="137"/>
        <v/>
      </c>
      <c r="AG738" s="2" t="str">
        <f t="shared" si="144"/>
        <v/>
      </c>
      <c r="AH738" s="2" t="str">
        <f t="shared" si="138"/>
        <v/>
      </c>
      <c r="AI738" s="2" t="str">
        <f t="shared" si="138"/>
        <v/>
      </c>
    </row>
    <row r="739" spans="7:35">
      <c r="G739" s="1" t="str">
        <f>IF(COUNTIF(A$1:A738, A739) &gt; 0, "", IF(SUMIF(A:A, A739,F:F) &gt; 7.75, SUMIF(A:A, A739,F:F) - 7.75, ""))</f>
        <v/>
      </c>
      <c r="M739" s="1" t="s">
        <v>8229</v>
      </c>
      <c r="N739" s="1" t="s">
        <v>10228</v>
      </c>
      <c r="O739" s="1" t="s">
        <v>4724</v>
      </c>
      <c r="P739" s="1" t="s">
        <v>4725</v>
      </c>
      <c r="Q739" s="1" t="s">
        <v>1870</v>
      </c>
      <c r="R739" s="2" t="str">
        <f t="shared" ca="1" si="139"/>
        <v/>
      </c>
      <c r="S739" s="2" t="str">
        <f>IF(AB739="","",IF(COUNTIFS(AB$1:AB739,AB739,AD$1:AD739,AD739)&gt;1,"",IF(COUNTIFS(AB:AB,AB739,AD:AD,AD739)&gt;=1,"月作業","")))</f>
        <v/>
      </c>
      <c r="T739" s="2" t="str">
        <f t="shared" ca="1" si="140"/>
        <v/>
      </c>
      <c r="U739" s="2" t="str">
        <f>IF(AB739="","",IF(COUNTIFS(AC$1:AC739,AC739,AD$1:AD739,AD739)&gt;1,"",IF(COUNTIFS(AC:AC,AC739,AD:AD,AD739)&gt;=1,"日作業","")))</f>
        <v/>
      </c>
      <c r="V739" s="2" t="str">
        <f t="shared" ca="1" si="141"/>
        <v/>
      </c>
      <c r="W739" s="2" t="str">
        <f>IF(AB739="","",IF(COUNTIF(AB$1:AB739,AB739)&gt;1,"",IF(COUNTIF(AB:AB,AB739)&gt;=1,"月","")))</f>
        <v/>
      </c>
      <c r="X739" s="2" t="str">
        <f t="shared" ca="1" si="142"/>
        <v/>
      </c>
      <c r="Y739" s="2" t="str">
        <f>IF(AC739="","",IF(COUNTIF(AC$1:AC739,AC739)&gt;1,"",IF(COUNTIF(AC:AC,AC739)&gt;=1,"月日","")))</f>
        <v/>
      </c>
      <c r="Z739" s="2" t="str">
        <f t="shared" ca="1" si="143"/>
        <v/>
      </c>
      <c r="AA739" s="2" t="str">
        <f>IF(AD739="","",IF(COUNTIF(AD$1:AD739,AD739)&gt;1,"",IF(COUNTIF(AD:AD,AD739)&gt;=1,"作業","")))</f>
        <v/>
      </c>
      <c r="AB739" s="2" t="str">
        <f t="shared" si="133"/>
        <v/>
      </c>
      <c r="AC739" s="3" t="str">
        <f t="shared" si="134"/>
        <v/>
      </c>
      <c r="AD739" s="2" t="str">
        <f t="shared" si="135"/>
        <v/>
      </c>
      <c r="AE739" s="2" t="str">
        <f t="shared" si="136"/>
        <v/>
      </c>
      <c r="AF739" s="2" t="str">
        <f t="shared" si="137"/>
        <v/>
      </c>
      <c r="AG739" s="2" t="str">
        <f t="shared" si="144"/>
        <v/>
      </c>
      <c r="AH739" s="2" t="str">
        <f t="shared" si="138"/>
        <v/>
      </c>
      <c r="AI739" s="2" t="str">
        <f t="shared" si="138"/>
        <v/>
      </c>
    </row>
    <row r="740" spans="7:35">
      <c r="G740" s="1" t="str">
        <f>IF(COUNTIF(A$1:A739, A740) &gt; 0, "", IF(SUMIF(A:A, A740,F:F) &gt; 7.75, SUMIF(A:A, A740,F:F) - 7.75, ""))</f>
        <v/>
      </c>
      <c r="M740" s="1" t="s">
        <v>8230</v>
      </c>
      <c r="N740" s="1" t="s">
        <v>10229</v>
      </c>
      <c r="O740" s="1" t="s">
        <v>4726</v>
      </c>
      <c r="P740" s="1" t="s">
        <v>4727</v>
      </c>
      <c r="Q740" s="1" t="s">
        <v>1871</v>
      </c>
      <c r="R740" s="2" t="str">
        <f t="shared" ca="1" si="139"/>
        <v/>
      </c>
      <c r="S740" s="2" t="str">
        <f>IF(AB740="","",IF(COUNTIFS(AB$1:AB740,AB740,AD$1:AD740,AD740)&gt;1,"",IF(COUNTIFS(AB:AB,AB740,AD:AD,AD740)&gt;=1,"月作業","")))</f>
        <v/>
      </c>
      <c r="T740" s="2" t="str">
        <f t="shared" ca="1" si="140"/>
        <v/>
      </c>
      <c r="U740" s="2" t="str">
        <f>IF(AB740="","",IF(COUNTIFS(AC$1:AC740,AC740,AD$1:AD740,AD740)&gt;1,"",IF(COUNTIFS(AC:AC,AC740,AD:AD,AD740)&gt;=1,"日作業","")))</f>
        <v/>
      </c>
      <c r="V740" s="2" t="str">
        <f t="shared" ca="1" si="141"/>
        <v/>
      </c>
      <c r="W740" s="2" t="str">
        <f>IF(AB740="","",IF(COUNTIF(AB$1:AB740,AB740)&gt;1,"",IF(COUNTIF(AB:AB,AB740)&gt;=1,"月","")))</f>
        <v/>
      </c>
      <c r="X740" s="2" t="str">
        <f t="shared" ca="1" si="142"/>
        <v/>
      </c>
      <c r="Y740" s="2" t="str">
        <f>IF(AC740="","",IF(COUNTIF(AC$1:AC740,AC740)&gt;1,"",IF(COUNTIF(AC:AC,AC740)&gt;=1,"月日","")))</f>
        <v/>
      </c>
      <c r="Z740" s="2" t="str">
        <f t="shared" ca="1" si="143"/>
        <v/>
      </c>
      <c r="AA740" s="2" t="str">
        <f>IF(AD740="","",IF(COUNTIF(AD$1:AD740,AD740)&gt;1,"",IF(COUNTIF(AD:AD,AD740)&gt;=1,"作業","")))</f>
        <v/>
      </c>
      <c r="AB740" s="2" t="str">
        <f t="shared" si="133"/>
        <v/>
      </c>
      <c r="AC740" s="3" t="str">
        <f t="shared" si="134"/>
        <v/>
      </c>
      <c r="AD740" s="2" t="str">
        <f t="shared" si="135"/>
        <v/>
      </c>
      <c r="AE740" s="2" t="str">
        <f t="shared" si="136"/>
        <v/>
      </c>
      <c r="AF740" s="2" t="str">
        <f t="shared" si="137"/>
        <v/>
      </c>
      <c r="AG740" s="2" t="str">
        <f t="shared" si="144"/>
        <v/>
      </c>
      <c r="AH740" s="2" t="str">
        <f t="shared" si="138"/>
        <v/>
      </c>
      <c r="AI740" s="2" t="str">
        <f t="shared" si="138"/>
        <v/>
      </c>
    </row>
    <row r="741" spans="7:35">
      <c r="G741" s="1" t="str">
        <f>IF(COUNTIF(A$1:A740, A741) &gt; 0, "", IF(SUMIF(A:A, A741,F:F) &gt; 7.75, SUMIF(A:A, A741,F:F) - 7.75, ""))</f>
        <v/>
      </c>
      <c r="M741" s="1" t="s">
        <v>8231</v>
      </c>
      <c r="N741" s="1" t="s">
        <v>10230</v>
      </c>
      <c r="O741" s="1" t="s">
        <v>4728</v>
      </c>
      <c r="P741" s="1" t="s">
        <v>4729</v>
      </c>
      <c r="Q741" s="1" t="s">
        <v>1872</v>
      </c>
      <c r="R741" s="2" t="str">
        <f t="shared" ca="1" si="139"/>
        <v/>
      </c>
      <c r="S741" s="2" t="str">
        <f>IF(AB741="","",IF(COUNTIFS(AB$1:AB741,AB741,AD$1:AD741,AD741)&gt;1,"",IF(COUNTIFS(AB:AB,AB741,AD:AD,AD741)&gt;=1,"月作業","")))</f>
        <v/>
      </c>
      <c r="T741" s="2" t="str">
        <f t="shared" ca="1" si="140"/>
        <v/>
      </c>
      <c r="U741" s="2" t="str">
        <f>IF(AB741="","",IF(COUNTIFS(AC$1:AC741,AC741,AD$1:AD741,AD741)&gt;1,"",IF(COUNTIFS(AC:AC,AC741,AD:AD,AD741)&gt;=1,"日作業","")))</f>
        <v/>
      </c>
      <c r="V741" s="2" t="str">
        <f t="shared" ca="1" si="141"/>
        <v/>
      </c>
      <c r="W741" s="2" t="str">
        <f>IF(AB741="","",IF(COUNTIF(AB$1:AB741,AB741)&gt;1,"",IF(COUNTIF(AB:AB,AB741)&gt;=1,"月","")))</f>
        <v/>
      </c>
      <c r="X741" s="2" t="str">
        <f t="shared" ca="1" si="142"/>
        <v/>
      </c>
      <c r="Y741" s="2" t="str">
        <f>IF(AC741="","",IF(COUNTIF(AC$1:AC741,AC741)&gt;1,"",IF(COUNTIF(AC:AC,AC741)&gt;=1,"月日","")))</f>
        <v/>
      </c>
      <c r="Z741" s="2" t="str">
        <f t="shared" ca="1" si="143"/>
        <v/>
      </c>
      <c r="AA741" s="2" t="str">
        <f>IF(AD741="","",IF(COUNTIF(AD$1:AD741,AD741)&gt;1,"",IF(COUNTIF(AD:AD,AD741)&gt;=1,"作業","")))</f>
        <v/>
      </c>
      <c r="AB741" s="2" t="str">
        <f t="shared" si="133"/>
        <v/>
      </c>
      <c r="AC741" s="3" t="str">
        <f t="shared" si="134"/>
        <v/>
      </c>
      <c r="AD741" s="2" t="str">
        <f t="shared" si="135"/>
        <v/>
      </c>
      <c r="AE741" s="2" t="str">
        <f t="shared" si="136"/>
        <v/>
      </c>
      <c r="AF741" s="2" t="str">
        <f t="shared" si="137"/>
        <v/>
      </c>
      <c r="AG741" s="2" t="str">
        <f t="shared" si="144"/>
        <v/>
      </c>
      <c r="AH741" s="2" t="str">
        <f t="shared" si="138"/>
        <v/>
      </c>
      <c r="AI741" s="2" t="str">
        <f t="shared" si="138"/>
        <v/>
      </c>
    </row>
    <row r="742" spans="7:35">
      <c r="G742" s="1" t="str">
        <f>IF(COUNTIF(A$1:A741, A742) &gt; 0, "", IF(SUMIF(A:A, A742,F:F) &gt; 7.75, SUMIF(A:A, A742,F:F) - 7.75, ""))</f>
        <v/>
      </c>
      <c r="M742" s="1" t="s">
        <v>8232</v>
      </c>
      <c r="N742" s="1" t="s">
        <v>10231</v>
      </c>
      <c r="O742" s="1" t="s">
        <v>4730</v>
      </c>
      <c r="P742" s="1" t="s">
        <v>4731</v>
      </c>
      <c r="Q742" s="1" t="s">
        <v>1873</v>
      </c>
      <c r="R742" s="2" t="str">
        <f t="shared" ca="1" si="139"/>
        <v/>
      </c>
      <c r="S742" s="2" t="str">
        <f>IF(AB742="","",IF(COUNTIFS(AB$1:AB742,AB742,AD$1:AD742,AD742)&gt;1,"",IF(COUNTIFS(AB:AB,AB742,AD:AD,AD742)&gt;=1,"月作業","")))</f>
        <v/>
      </c>
      <c r="T742" s="2" t="str">
        <f t="shared" ca="1" si="140"/>
        <v/>
      </c>
      <c r="U742" s="2" t="str">
        <f>IF(AB742="","",IF(COUNTIFS(AC$1:AC742,AC742,AD$1:AD742,AD742)&gt;1,"",IF(COUNTIFS(AC:AC,AC742,AD:AD,AD742)&gt;=1,"日作業","")))</f>
        <v/>
      </c>
      <c r="V742" s="2" t="str">
        <f t="shared" ca="1" si="141"/>
        <v/>
      </c>
      <c r="W742" s="2" t="str">
        <f>IF(AB742="","",IF(COUNTIF(AB$1:AB742,AB742)&gt;1,"",IF(COUNTIF(AB:AB,AB742)&gt;=1,"月","")))</f>
        <v/>
      </c>
      <c r="X742" s="2" t="str">
        <f t="shared" ca="1" si="142"/>
        <v/>
      </c>
      <c r="Y742" s="2" t="str">
        <f>IF(AC742="","",IF(COUNTIF(AC$1:AC742,AC742)&gt;1,"",IF(COUNTIF(AC:AC,AC742)&gt;=1,"月日","")))</f>
        <v/>
      </c>
      <c r="Z742" s="2" t="str">
        <f t="shared" ca="1" si="143"/>
        <v/>
      </c>
      <c r="AA742" s="2" t="str">
        <f>IF(AD742="","",IF(COUNTIF(AD$1:AD742,AD742)&gt;1,"",IF(COUNTIF(AD:AD,AD742)&gt;=1,"作業","")))</f>
        <v/>
      </c>
      <c r="AB742" s="2" t="str">
        <f t="shared" si="133"/>
        <v/>
      </c>
      <c r="AC742" s="3" t="str">
        <f t="shared" si="134"/>
        <v/>
      </c>
      <c r="AD742" s="2" t="str">
        <f t="shared" si="135"/>
        <v/>
      </c>
      <c r="AE742" s="2" t="str">
        <f t="shared" si="136"/>
        <v/>
      </c>
      <c r="AF742" s="2" t="str">
        <f t="shared" si="137"/>
        <v/>
      </c>
      <c r="AG742" s="2" t="str">
        <f t="shared" si="144"/>
        <v/>
      </c>
      <c r="AH742" s="2" t="str">
        <f t="shared" si="138"/>
        <v/>
      </c>
      <c r="AI742" s="2" t="str">
        <f t="shared" si="138"/>
        <v/>
      </c>
    </row>
    <row r="743" spans="7:35">
      <c r="G743" s="1" t="str">
        <f>IF(COUNTIF(A$1:A742, A743) &gt; 0, "", IF(SUMIF(A:A, A743,F:F) &gt; 7.75, SUMIF(A:A, A743,F:F) - 7.75, ""))</f>
        <v/>
      </c>
      <c r="M743" s="1" t="s">
        <v>8233</v>
      </c>
      <c r="N743" s="1" t="s">
        <v>10232</v>
      </c>
      <c r="O743" s="1" t="s">
        <v>4732</v>
      </c>
      <c r="P743" s="1" t="s">
        <v>4733</v>
      </c>
      <c r="Q743" s="1" t="s">
        <v>1874</v>
      </c>
      <c r="R743" s="2" t="str">
        <f t="shared" ca="1" si="139"/>
        <v/>
      </c>
      <c r="S743" s="2" t="str">
        <f>IF(AB743="","",IF(COUNTIFS(AB$1:AB743,AB743,AD$1:AD743,AD743)&gt;1,"",IF(COUNTIFS(AB:AB,AB743,AD:AD,AD743)&gt;=1,"月作業","")))</f>
        <v/>
      </c>
      <c r="T743" s="2" t="str">
        <f t="shared" ca="1" si="140"/>
        <v/>
      </c>
      <c r="U743" s="2" t="str">
        <f>IF(AB743="","",IF(COUNTIFS(AC$1:AC743,AC743,AD$1:AD743,AD743)&gt;1,"",IF(COUNTIFS(AC:AC,AC743,AD:AD,AD743)&gt;=1,"日作業","")))</f>
        <v/>
      </c>
      <c r="V743" s="2" t="str">
        <f t="shared" ca="1" si="141"/>
        <v/>
      </c>
      <c r="W743" s="2" t="str">
        <f>IF(AB743="","",IF(COUNTIF(AB$1:AB743,AB743)&gt;1,"",IF(COUNTIF(AB:AB,AB743)&gt;=1,"月","")))</f>
        <v/>
      </c>
      <c r="X743" s="2" t="str">
        <f t="shared" ca="1" si="142"/>
        <v/>
      </c>
      <c r="Y743" s="2" t="str">
        <f>IF(AC743="","",IF(COUNTIF(AC$1:AC743,AC743)&gt;1,"",IF(COUNTIF(AC:AC,AC743)&gt;=1,"月日","")))</f>
        <v/>
      </c>
      <c r="Z743" s="2" t="str">
        <f t="shared" ca="1" si="143"/>
        <v/>
      </c>
      <c r="AA743" s="2" t="str">
        <f>IF(AD743="","",IF(COUNTIF(AD$1:AD743,AD743)&gt;1,"",IF(COUNTIF(AD:AD,AD743)&gt;=1,"作業","")))</f>
        <v/>
      </c>
      <c r="AB743" s="2" t="str">
        <f t="shared" si="133"/>
        <v/>
      </c>
      <c r="AC743" s="3" t="str">
        <f t="shared" si="134"/>
        <v/>
      </c>
      <c r="AD743" s="2" t="str">
        <f t="shared" si="135"/>
        <v/>
      </c>
      <c r="AE743" s="2" t="str">
        <f t="shared" si="136"/>
        <v/>
      </c>
      <c r="AF743" s="2" t="str">
        <f t="shared" si="137"/>
        <v/>
      </c>
      <c r="AG743" s="2" t="str">
        <f t="shared" si="144"/>
        <v/>
      </c>
      <c r="AH743" s="2" t="str">
        <f t="shared" si="138"/>
        <v/>
      </c>
      <c r="AI743" s="2" t="str">
        <f t="shared" si="138"/>
        <v/>
      </c>
    </row>
    <row r="744" spans="7:35">
      <c r="G744" s="1" t="str">
        <f>IF(COUNTIF(A$1:A743, A744) &gt; 0, "", IF(SUMIF(A:A, A744,F:F) &gt; 7.75, SUMIF(A:A, A744,F:F) - 7.75, ""))</f>
        <v/>
      </c>
      <c r="M744" s="1" t="s">
        <v>8234</v>
      </c>
      <c r="N744" s="1" t="s">
        <v>10233</v>
      </c>
      <c r="O744" s="1" t="s">
        <v>4734</v>
      </c>
      <c r="P744" s="1" t="s">
        <v>4735</v>
      </c>
      <c r="Q744" s="1" t="s">
        <v>1875</v>
      </c>
      <c r="R744" s="2" t="str">
        <f t="shared" ca="1" si="139"/>
        <v/>
      </c>
      <c r="S744" s="2" t="str">
        <f>IF(AB744="","",IF(COUNTIFS(AB$1:AB744,AB744,AD$1:AD744,AD744)&gt;1,"",IF(COUNTIFS(AB:AB,AB744,AD:AD,AD744)&gt;=1,"月作業","")))</f>
        <v/>
      </c>
      <c r="T744" s="2" t="str">
        <f t="shared" ca="1" si="140"/>
        <v/>
      </c>
      <c r="U744" s="2" t="str">
        <f>IF(AB744="","",IF(COUNTIFS(AC$1:AC744,AC744,AD$1:AD744,AD744)&gt;1,"",IF(COUNTIFS(AC:AC,AC744,AD:AD,AD744)&gt;=1,"日作業","")))</f>
        <v/>
      </c>
      <c r="V744" s="2" t="str">
        <f t="shared" ca="1" si="141"/>
        <v/>
      </c>
      <c r="W744" s="2" t="str">
        <f>IF(AB744="","",IF(COUNTIF(AB$1:AB744,AB744)&gt;1,"",IF(COUNTIF(AB:AB,AB744)&gt;=1,"月","")))</f>
        <v/>
      </c>
      <c r="X744" s="2" t="str">
        <f t="shared" ca="1" si="142"/>
        <v/>
      </c>
      <c r="Y744" s="2" t="str">
        <f>IF(AC744="","",IF(COUNTIF(AC$1:AC744,AC744)&gt;1,"",IF(COUNTIF(AC:AC,AC744)&gt;=1,"月日","")))</f>
        <v/>
      </c>
      <c r="Z744" s="2" t="str">
        <f t="shared" ca="1" si="143"/>
        <v/>
      </c>
      <c r="AA744" s="2" t="str">
        <f>IF(AD744="","",IF(COUNTIF(AD$1:AD744,AD744)&gt;1,"",IF(COUNTIF(AD:AD,AD744)&gt;=1,"作業","")))</f>
        <v/>
      </c>
      <c r="AB744" s="2" t="str">
        <f t="shared" si="133"/>
        <v/>
      </c>
      <c r="AC744" s="3" t="str">
        <f t="shared" si="134"/>
        <v/>
      </c>
      <c r="AD744" s="2" t="str">
        <f t="shared" si="135"/>
        <v/>
      </c>
      <c r="AE744" s="2" t="str">
        <f t="shared" si="136"/>
        <v/>
      </c>
      <c r="AF744" s="2" t="str">
        <f t="shared" si="137"/>
        <v/>
      </c>
      <c r="AG744" s="2" t="str">
        <f t="shared" si="144"/>
        <v/>
      </c>
      <c r="AH744" s="2" t="str">
        <f t="shared" si="138"/>
        <v/>
      </c>
      <c r="AI744" s="2" t="str">
        <f t="shared" si="138"/>
        <v/>
      </c>
    </row>
    <row r="745" spans="7:35">
      <c r="G745" s="1" t="str">
        <f>IF(COUNTIF(A$1:A744, A745) &gt; 0, "", IF(SUMIF(A:A, A745,F:F) &gt; 7.75, SUMIF(A:A, A745,F:F) - 7.75, ""))</f>
        <v/>
      </c>
      <c r="M745" s="1" t="s">
        <v>8235</v>
      </c>
      <c r="N745" s="1" t="s">
        <v>10234</v>
      </c>
      <c r="O745" s="1" t="s">
        <v>4736</v>
      </c>
      <c r="P745" s="1" t="s">
        <v>4737</v>
      </c>
      <c r="Q745" s="1" t="s">
        <v>1876</v>
      </c>
      <c r="R745" s="2" t="str">
        <f t="shared" ca="1" si="139"/>
        <v/>
      </c>
      <c r="S745" s="2" t="str">
        <f>IF(AB745="","",IF(COUNTIFS(AB$1:AB745,AB745,AD$1:AD745,AD745)&gt;1,"",IF(COUNTIFS(AB:AB,AB745,AD:AD,AD745)&gt;=1,"月作業","")))</f>
        <v/>
      </c>
      <c r="T745" s="2" t="str">
        <f t="shared" ca="1" si="140"/>
        <v/>
      </c>
      <c r="U745" s="2" t="str">
        <f>IF(AB745="","",IF(COUNTIFS(AC$1:AC745,AC745,AD$1:AD745,AD745)&gt;1,"",IF(COUNTIFS(AC:AC,AC745,AD:AD,AD745)&gt;=1,"日作業","")))</f>
        <v/>
      </c>
      <c r="V745" s="2" t="str">
        <f t="shared" ca="1" si="141"/>
        <v/>
      </c>
      <c r="W745" s="2" t="str">
        <f>IF(AB745="","",IF(COUNTIF(AB$1:AB745,AB745)&gt;1,"",IF(COUNTIF(AB:AB,AB745)&gt;=1,"月","")))</f>
        <v/>
      </c>
      <c r="X745" s="2" t="str">
        <f t="shared" ca="1" si="142"/>
        <v/>
      </c>
      <c r="Y745" s="2" t="str">
        <f>IF(AC745="","",IF(COUNTIF(AC$1:AC745,AC745)&gt;1,"",IF(COUNTIF(AC:AC,AC745)&gt;=1,"月日","")))</f>
        <v/>
      </c>
      <c r="Z745" s="2" t="str">
        <f t="shared" ca="1" si="143"/>
        <v/>
      </c>
      <c r="AA745" s="2" t="str">
        <f>IF(AD745="","",IF(COUNTIF(AD$1:AD745,AD745)&gt;1,"",IF(COUNTIF(AD:AD,AD745)&gt;=1,"作業","")))</f>
        <v/>
      </c>
      <c r="AB745" s="2" t="str">
        <f t="shared" si="133"/>
        <v/>
      </c>
      <c r="AC745" s="3" t="str">
        <f t="shared" si="134"/>
        <v/>
      </c>
      <c r="AD745" s="2" t="str">
        <f t="shared" si="135"/>
        <v/>
      </c>
      <c r="AE745" s="2" t="str">
        <f t="shared" si="136"/>
        <v/>
      </c>
      <c r="AF745" s="2" t="str">
        <f t="shared" si="137"/>
        <v/>
      </c>
      <c r="AG745" s="2" t="str">
        <f t="shared" si="144"/>
        <v/>
      </c>
      <c r="AH745" s="2" t="str">
        <f t="shared" si="138"/>
        <v/>
      </c>
      <c r="AI745" s="2" t="str">
        <f t="shared" si="138"/>
        <v/>
      </c>
    </row>
    <row r="746" spans="7:35">
      <c r="G746" s="1" t="str">
        <f>IF(COUNTIF(A$1:A745, A746) &gt; 0, "", IF(SUMIF(A:A, A746,F:F) &gt; 7.75, SUMIF(A:A, A746,F:F) - 7.75, ""))</f>
        <v/>
      </c>
      <c r="M746" s="1" t="s">
        <v>8236</v>
      </c>
      <c r="N746" s="1" t="s">
        <v>10235</v>
      </c>
      <c r="O746" s="1" t="s">
        <v>4738</v>
      </c>
      <c r="P746" s="1" t="s">
        <v>4739</v>
      </c>
      <c r="Q746" s="1" t="s">
        <v>1877</v>
      </c>
      <c r="R746" s="2" t="str">
        <f t="shared" ca="1" si="139"/>
        <v/>
      </c>
      <c r="S746" s="2" t="str">
        <f>IF(AB746="","",IF(COUNTIFS(AB$1:AB746,AB746,AD$1:AD746,AD746)&gt;1,"",IF(COUNTIFS(AB:AB,AB746,AD:AD,AD746)&gt;=1,"月作業","")))</f>
        <v/>
      </c>
      <c r="T746" s="2" t="str">
        <f t="shared" ca="1" si="140"/>
        <v/>
      </c>
      <c r="U746" s="2" t="str">
        <f>IF(AB746="","",IF(COUNTIFS(AC$1:AC746,AC746,AD$1:AD746,AD746)&gt;1,"",IF(COUNTIFS(AC:AC,AC746,AD:AD,AD746)&gt;=1,"日作業","")))</f>
        <v/>
      </c>
      <c r="V746" s="2" t="str">
        <f t="shared" ca="1" si="141"/>
        <v/>
      </c>
      <c r="W746" s="2" t="str">
        <f>IF(AB746="","",IF(COUNTIF(AB$1:AB746,AB746)&gt;1,"",IF(COUNTIF(AB:AB,AB746)&gt;=1,"月","")))</f>
        <v/>
      </c>
      <c r="X746" s="2" t="str">
        <f t="shared" ca="1" si="142"/>
        <v/>
      </c>
      <c r="Y746" s="2" t="str">
        <f>IF(AC746="","",IF(COUNTIF(AC$1:AC746,AC746)&gt;1,"",IF(COUNTIF(AC:AC,AC746)&gt;=1,"月日","")))</f>
        <v/>
      </c>
      <c r="Z746" s="2" t="str">
        <f t="shared" ca="1" si="143"/>
        <v/>
      </c>
      <c r="AA746" s="2" t="str">
        <f>IF(AD746="","",IF(COUNTIF(AD$1:AD746,AD746)&gt;1,"",IF(COUNTIF(AD:AD,AD746)&gt;=1,"作業","")))</f>
        <v/>
      </c>
      <c r="AB746" s="2" t="str">
        <f t="shared" si="133"/>
        <v/>
      </c>
      <c r="AC746" s="3" t="str">
        <f t="shared" si="134"/>
        <v/>
      </c>
      <c r="AD746" s="2" t="str">
        <f t="shared" si="135"/>
        <v/>
      </c>
      <c r="AE746" s="2" t="str">
        <f t="shared" si="136"/>
        <v/>
      </c>
      <c r="AF746" s="2" t="str">
        <f t="shared" si="137"/>
        <v/>
      </c>
      <c r="AG746" s="2" t="str">
        <f t="shared" si="144"/>
        <v/>
      </c>
      <c r="AH746" s="2" t="str">
        <f t="shared" si="138"/>
        <v/>
      </c>
      <c r="AI746" s="2" t="str">
        <f t="shared" si="138"/>
        <v/>
      </c>
    </row>
    <row r="747" spans="7:35">
      <c r="G747" s="1" t="str">
        <f>IF(COUNTIF(A$1:A746, A747) &gt; 0, "", IF(SUMIF(A:A, A747,F:F) &gt; 7.75, SUMIF(A:A, A747,F:F) - 7.75, ""))</f>
        <v/>
      </c>
      <c r="M747" s="1" t="s">
        <v>8237</v>
      </c>
      <c r="N747" s="1" t="s">
        <v>10236</v>
      </c>
      <c r="O747" s="1" t="s">
        <v>4740</v>
      </c>
      <c r="P747" s="1" t="s">
        <v>4741</v>
      </c>
      <c r="Q747" s="1" t="s">
        <v>1878</v>
      </c>
      <c r="R747" s="2" t="str">
        <f t="shared" ca="1" si="139"/>
        <v/>
      </c>
      <c r="S747" s="2" t="str">
        <f>IF(AB747="","",IF(COUNTIFS(AB$1:AB747,AB747,AD$1:AD747,AD747)&gt;1,"",IF(COUNTIFS(AB:AB,AB747,AD:AD,AD747)&gt;=1,"月作業","")))</f>
        <v/>
      </c>
      <c r="T747" s="2" t="str">
        <f t="shared" ca="1" si="140"/>
        <v/>
      </c>
      <c r="U747" s="2" t="str">
        <f>IF(AB747="","",IF(COUNTIFS(AC$1:AC747,AC747,AD$1:AD747,AD747)&gt;1,"",IF(COUNTIFS(AC:AC,AC747,AD:AD,AD747)&gt;=1,"日作業","")))</f>
        <v/>
      </c>
      <c r="V747" s="2" t="str">
        <f t="shared" ca="1" si="141"/>
        <v/>
      </c>
      <c r="W747" s="2" t="str">
        <f>IF(AB747="","",IF(COUNTIF(AB$1:AB747,AB747)&gt;1,"",IF(COUNTIF(AB:AB,AB747)&gt;=1,"月","")))</f>
        <v/>
      </c>
      <c r="X747" s="2" t="str">
        <f t="shared" ca="1" si="142"/>
        <v/>
      </c>
      <c r="Y747" s="2" t="str">
        <f>IF(AC747="","",IF(COUNTIF(AC$1:AC747,AC747)&gt;1,"",IF(COUNTIF(AC:AC,AC747)&gt;=1,"月日","")))</f>
        <v/>
      </c>
      <c r="Z747" s="2" t="str">
        <f t="shared" ca="1" si="143"/>
        <v/>
      </c>
      <c r="AA747" s="2" t="str">
        <f>IF(AD747="","",IF(COUNTIF(AD$1:AD747,AD747)&gt;1,"",IF(COUNTIF(AD:AD,AD747)&gt;=1,"作業","")))</f>
        <v/>
      </c>
      <c r="AB747" s="2" t="str">
        <f t="shared" si="133"/>
        <v/>
      </c>
      <c r="AC747" s="3" t="str">
        <f t="shared" si="134"/>
        <v/>
      </c>
      <c r="AD747" s="2" t="str">
        <f t="shared" si="135"/>
        <v/>
      </c>
      <c r="AE747" s="2" t="str">
        <f t="shared" si="136"/>
        <v/>
      </c>
      <c r="AF747" s="2" t="str">
        <f t="shared" si="137"/>
        <v/>
      </c>
      <c r="AG747" s="2" t="str">
        <f t="shared" si="144"/>
        <v/>
      </c>
      <c r="AH747" s="2" t="str">
        <f t="shared" si="138"/>
        <v/>
      </c>
      <c r="AI747" s="2" t="str">
        <f t="shared" si="138"/>
        <v/>
      </c>
    </row>
    <row r="748" spans="7:35">
      <c r="G748" s="1" t="str">
        <f>IF(COUNTIF(A$1:A747, A748) &gt; 0, "", IF(SUMIF(A:A, A748,F:F) &gt; 7.75, SUMIF(A:A, A748,F:F) - 7.75, ""))</f>
        <v/>
      </c>
      <c r="M748" s="1" t="s">
        <v>8238</v>
      </c>
      <c r="N748" s="1" t="s">
        <v>10237</v>
      </c>
      <c r="O748" s="1" t="s">
        <v>4742</v>
      </c>
      <c r="P748" s="1" t="s">
        <v>4743</v>
      </c>
      <c r="Q748" s="1" t="s">
        <v>1879</v>
      </c>
      <c r="R748" s="2" t="str">
        <f t="shared" ca="1" si="139"/>
        <v/>
      </c>
      <c r="S748" s="2" t="str">
        <f>IF(AB748="","",IF(COUNTIFS(AB$1:AB748,AB748,AD$1:AD748,AD748)&gt;1,"",IF(COUNTIFS(AB:AB,AB748,AD:AD,AD748)&gt;=1,"月作業","")))</f>
        <v/>
      </c>
      <c r="T748" s="2" t="str">
        <f t="shared" ca="1" si="140"/>
        <v/>
      </c>
      <c r="U748" s="2" t="str">
        <f>IF(AB748="","",IF(COUNTIFS(AC$1:AC748,AC748,AD$1:AD748,AD748)&gt;1,"",IF(COUNTIFS(AC:AC,AC748,AD:AD,AD748)&gt;=1,"日作業","")))</f>
        <v/>
      </c>
      <c r="V748" s="2" t="str">
        <f t="shared" ca="1" si="141"/>
        <v/>
      </c>
      <c r="W748" s="2" t="str">
        <f>IF(AB748="","",IF(COUNTIF(AB$1:AB748,AB748)&gt;1,"",IF(COUNTIF(AB:AB,AB748)&gt;=1,"月","")))</f>
        <v/>
      </c>
      <c r="X748" s="2" t="str">
        <f t="shared" ca="1" si="142"/>
        <v/>
      </c>
      <c r="Y748" s="2" t="str">
        <f>IF(AC748="","",IF(COUNTIF(AC$1:AC748,AC748)&gt;1,"",IF(COUNTIF(AC:AC,AC748)&gt;=1,"月日","")))</f>
        <v/>
      </c>
      <c r="Z748" s="2" t="str">
        <f t="shared" ca="1" si="143"/>
        <v/>
      </c>
      <c r="AA748" s="2" t="str">
        <f>IF(AD748="","",IF(COUNTIF(AD$1:AD748,AD748)&gt;1,"",IF(COUNTIF(AD:AD,AD748)&gt;=1,"作業","")))</f>
        <v/>
      </c>
      <c r="AB748" s="2" t="str">
        <f t="shared" si="133"/>
        <v/>
      </c>
      <c r="AC748" s="3" t="str">
        <f t="shared" si="134"/>
        <v/>
      </c>
      <c r="AD748" s="2" t="str">
        <f t="shared" si="135"/>
        <v/>
      </c>
      <c r="AE748" s="2" t="str">
        <f t="shared" si="136"/>
        <v/>
      </c>
      <c r="AF748" s="2" t="str">
        <f t="shared" si="137"/>
        <v/>
      </c>
      <c r="AG748" s="2" t="str">
        <f t="shared" si="144"/>
        <v/>
      </c>
      <c r="AH748" s="2" t="str">
        <f t="shared" si="138"/>
        <v/>
      </c>
      <c r="AI748" s="2" t="str">
        <f t="shared" si="138"/>
        <v/>
      </c>
    </row>
    <row r="749" spans="7:35">
      <c r="G749" s="1" t="str">
        <f>IF(COUNTIF(A$1:A748, A749) &gt; 0, "", IF(SUMIF(A:A, A749,F:F) &gt; 7.75, SUMIF(A:A, A749,F:F) - 7.75, ""))</f>
        <v/>
      </c>
      <c r="M749" s="1" t="s">
        <v>8239</v>
      </c>
      <c r="N749" s="1" t="s">
        <v>10238</v>
      </c>
      <c r="O749" s="1" t="s">
        <v>4744</v>
      </c>
      <c r="P749" s="1" t="s">
        <v>4745</v>
      </c>
      <c r="Q749" s="1" t="s">
        <v>1880</v>
      </c>
      <c r="R749" s="2" t="str">
        <f t="shared" ca="1" si="139"/>
        <v/>
      </c>
      <c r="S749" s="2" t="str">
        <f>IF(AB749="","",IF(COUNTIFS(AB$1:AB749,AB749,AD$1:AD749,AD749)&gt;1,"",IF(COUNTIFS(AB:AB,AB749,AD:AD,AD749)&gt;=1,"月作業","")))</f>
        <v/>
      </c>
      <c r="T749" s="2" t="str">
        <f t="shared" ca="1" si="140"/>
        <v/>
      </c>
      <c r="U749" s="2" t="str">
        <f>IF(AB749="","",IF(COUNTIFS(AC$1:AC749,AC749,AD$1:AD749,AD749)&gt;1,"",IF(COUNTIFS(AC:AC,AC749,AD:AD,AD749)&gt;=1,"日作業","")))</f>
        <v/>
      </c>
      <c r="V749" s="2" t="str">
        <f t="shared" ca="1" si="141"/>
        <v/>
      </c>
      <c r="W749" s="2" t="str">
        <f>IF(AB749="","",IF(COUNTIF(AB$1:AB749,AB749)&gt;1,"",IF(COUNTIF(AB:AB,AB749)&gt;=1,"月","")))</f>
        <v/>
      </c>
      <c r="X749" s="2" t="str">
        <f t="shared" ca="1" si="142"/>
        <v/>
      </c>
      <c r="Y749" s="2" t="str">
        <f>IF(AC749="","",IF(COUNTIF(AC$1:AC749,AC749)&gt;1,"",IF(COUNTIF(AC:AC,AC749)&gt;=1,"月日","")))</f>
        <v/>
      </c>
      <c r="Z749" s="2" t="str">
        <f t="shared" ca="1" si="143"/>
        <v/>
      </c>
      <c r="AA749" s="2" t="str">
        <f>IF(AD749="","",IF(COUNTIF(AD$1:AD749,AD749)&gt;1,"",IF(COUNTIF(AD:AD,AD749)&gt;=1,"作業","")))</f>
        <v/>
      </c>
      <c r="AB749" s="2" t="str">
        <f t="shared" si="133"/>
        <v/>
      </c>
      <c r="AC749" s="3" t="str">
        <f t="shared" si="134"/>
        <v/>
      </c>
      <c r="AD749" s="2" t="str">
        <f t="shared" si="135"/>
        <v/>
      </c>
      <c r="AE749" s="2" t="str">
        <f t="shared" si="136"/>
        <v/>
      </c>
      <c r="AF749" s="2" t="str">
        <f t="shared" si="137"/>
        <v/>
      </c>
      <c r="AG749" s="2" t="str">
        <f t="shared" si="144"/>
        <v/>
      </c>
      <c r="AH749" s="2" t="str">
        <f t="shared" si="138"/>
        <v/>
      </c>
      <c r="AI749" s="2" t="str">
        <f t="shared" si="138"/>
        <v/>
      </c>
    </row>
    <row r="750" spans="7:35">
      <c r="G750" s="1" t="str">
        <f>IF(COUNTIF(A$1:A749, A750) &gt; 0, "", IF(SUMIF(A:A, A750,F:F) &gt; 7.75, SUMIF(A:A, A750,F:F) - 7.75, ""))</f>
        <v/>
      </c>
      <c r="M750" s="1" t="s">
        <v>8240</v>
      </c>
      <c r="N750" s="1" t="s">
        <v>10239</v>
      </c>
      <c r="O750" s="1" t="s">
        <v>4746</v>
      </c>
      <c r="P750" s="1" t="s">
        <v>4747</v>
      </c>
      <c r="Q750" s="1" t="s">
        <v>1881</v>
      </c>
      <c r="R750" s="2" t="str">
        <f t="shared" ca="1" si="139"/>
        <v/>
      </c>
      <c r="S750" s="2" t="str">
        <f>IF(AB750="","",IF(COUNTIFS(AB$1:AB750,AB750,AD$1:AD750,AD750)&gt;1,"",IF(COUNTIFS(AB:AB,AB750,AD:AD,AD750)&gt;=1,"月作業","")))</f>
        <v/>
      </c>
      <c r="T750" s="2" t="str">
        <f t="shared" ca="1" si="140"/>
        <v/>
      </c>
      <c r="U750" s="2" t="str">
        <f>IF(AB750="","",IF(COUNTIFS(AC$1:AC750,AC750,AD$1:AD750,AD750)&gt;1,"",IF(COUNTIFS(AC:AC,AC750,AD:AD,AD750)&gt;=1,"日作業","")))</f>
        <v/>
      </c>
      <c r="V750" s="2" t="str">
        <f t="shared" ca="1" si="141"/>
        <v/>
      </c>
      <c r="W750" s="2" t="str">
        <f>IF(AB750="","",IF(COUNTIF(AB$1:AB750,AB750)&gt;1,"",IF(COUNTIF(AB:AB,AB750)&gt;=1,"月","")))</f>
        <v/>
      </c>
      <c r="X750" s="2" t="str">
        <f t="shared" ca="1" si="142"/>
        <v/>
      </c>
      <c r="Y750" s="2" t="str">
        <f>IF(AC750="","",IF(COUNTIF(AC$1:AC750,AC750)&gt;1,"",IF(COUNTIF(AC:AC,AC750)&gt;=1,"月日","")))</f>
        <v/>
      </c>
      <c r="Z750" s="2" t="str">
        <f t="shared" ca="1" si="143"/>
        <v/>
      </c>
      <c r="AA750" s="2" t="str">
        <f>IF(AD750="","",IF(COUNTIF(AD$1:AD750,AD750)&gt;1,"",IF(COUNTIF(AD:AD,AD750)&gt;=1,"作業","")))</f>
        <v/>
      </c>
      <c r="AB750" s="2" t="str">
        <f t="shared" si="133"/>
        <v/>
      </c>
      <c r="AC750" s="3" t="str">
        <f t="shared" si="134"/>
        <v/>
      </c>
      <c r="AD750" s="2" t="str">
        <f t="shared" si="135"/>
        <v/>
      </c>
      <c r="AE750" s="2" t="str">
        <f t="shared" si="136"/>
        <v/>
      </c>
      <c r="AF750" s="2" t="str">
        <f t="shared" si="137"/>
        <v/>
      </c>
      <c r="AG750" s="2" t="str">
        <f t="shared" si="144"/>
        <v/>
      </c>
      <c r="AH750" s="2" t="str">
        <f t="shared" si="138"/>
        <v/>
      </c>
      <c r="AI750" s="2" t="str">
        <f t="shared" si="138"/>
        <v/>
      </c>
    </row>
    <row r="751" spans="7:35">
      <c r="G751" s="1" t="str">
        <f>IF(COUNTIF(A$1:A750, A751) &gt; 0, "", IF(SUMIF(A:A, A751,F:F) &gt; 7.75, SUMIF(A:A, A751,F:F) - 7.75, ""))</f>
        <v/>
      </c>
      <c r="M751" s="1" t="s">
        <v>8241</v>
      </c>
      <c r="N751" s="1" t="s">
        <v>10240</v>
      </c>
      <c r="O751" s="1" t="s">
        <v>4748</v>
      </c>
      <c r="P751" s="1" t="s">
        <v>4749</v>
      </c>
      <c r="Q751" s="1" t="s">
        <v>1882</v>
      </c>
      <c r="R751" s="2" t="str">
        <f t="shared" ca="1" si="139"/>
        <v/>
      </c>
      <c r="S751" s="2" t="str">
        <f>IF(AB751="","",IF(COUNTIFS(AB$1:AB751,AB751,AD$1:AD751,AD751)&gt;1,"",IF(COUNTIFS(AB:AB,AB751,AD:AD,AD751)&gt;=1,"月作業","")))</f>
        <v/>
      </c>
      <c r="T751" s="2" t="str">
        <f t="shared" ca="1" si="140"/>
        <v/>
      </c>
      <c r="U751" s="2" t="str">
        <f>IF(AB751="","",IF(COUNTIFS(AC$1:AC751,AC751,AD$1:AD751,AD751)&gt;1,"",IF(COUNTIFS(AC:AC,AC751,AD:AD,AD751)&gt;=1,"日作業","")))</f>
        <v/>
      </c>
      <c r="V751" s="2" t="str">
        <f t="shared" ca="1" si="141"/>
        <v/>
      </c>
      <c r="W751" s="2" t="str">
        <f>IF(AB751="","",IF(COUNTIF(AB$1:AB751,AB751)&gt;1,"",IF(COUNTIF(AB:AB,AB751)&gt;=1,"月","")))</f>
        <v/>
      </c>
      <c r="X751" s="2" t="str">
        <f t="shared" ca="1" si="142"/>
        <v/>
      </c>
      <c r="Y751" s="2" t="str">
        <f>IF(AC751="","",IF(COUNTIF(AC$1:AC751,AC751)&gt;1,"",IF(COUNTIF(AC:AC,AC751)&gt;=1,"月日","")))</f>
        <v/>
      </c>
      <c r="Z751" s="2" t="str">
        <f t="shared" ca="1" si="143"/>
        <v/>
      </c>
      <c r="AA751" s="2" t="str">
        <f>IF(AD751="","",IF(COUNTIF(AD$1:AD751,AD751)&gt;1,"",IF(COUNTIF(AD:AD,AD751)&gt;=1,"作業","")))</f>
        <v/>
      </c>
      <c r="AB751" s="2" t="str">
        <f t="shared" si="133"/>
        <v/>
      </c>
      <c r="AC751" s="3" t="str">
        <f t="shared" si="134"/>
        <v/>
      </c>
      <c r="AD751" s="2" t="str">
        <f t="shared" si="135"/>
        <v/>
      </c>
      <c r="AE751" s="2" t="str">
        <f t="shared" si="136"/>
        <v/>
      </c>
      <c r="AF751" s="2" t="str">
        <f t="shared" si="137"/>
        <v/>
      </c>
      <c r="AG751" s="2" t="str">
        <f t="shared" si="144"/>
        <v/>
      </c>
      <c r="AH751" s="2" t="str">
        <f t="shared" si="138"/>
        <v/>
      </c>
      <c r="AI751" s="2" t="str">
        <f t="shared" si="138"/>
        <v/>
      </c>
    </row>
    <row r="752" spans="7:35">
      <c r="G752" s="1" t="str">
        <f>IF(COUNTIF(A$1:A751, A752) &gt; 0, "", IF(SUMIF(A:A, A752,F:F) &gt; 7.75, SUMIF(A:A, A752,F:F) - 7.75, ""))</f>
        <v/>
      </c>
      <c r="M752" s="1" t="s">
        <v>8242</v>
      </c>
      <c r="N752" s="1" t="s">
        <v>10241</v>
      </c>
      <c r="O752" s="1" t="s">
        <v>4750</v>
      </c>
      <c r="P752" s="1" t="s">
        <v>4751</v>
      </c>
      <c r="Q752" s="1" t="s">
        <v>1883</v>
      </c>
      <c r="R752" s="2" t="str">
        <f t="shared" ca="1" si="139"/>
        <v/>
      </c>
      <c r="S752" s="2" t="str">
        <f>IF(AB752="","",IF(COUNTIFS(AB$1:AB752,AB752,AD$1:AD752,AD752)&gt;1,"",IF(COUNTIFS(AB:AB,AB752,AD:AD,AD752)&gt;=1,"月作業","")))</f>
        <v/>
      </c>
      <c r="T752" s="2" t="str">
        <f t="shared" ca="1" si="140"/>
        <v/>
      </c>
      <c r="U752" s="2" t="str">
        <f>IF(AB752="","",IF(COUNTIFS(AC$1:AC752,AC752,AD$1:AD752,AD752)&gt;1,"",IF(COUNTIFS(AC:AC,AC752,AD:AD,AD752)&gt;=1,"日作業","")))</f>
        <v/>
      </c>
      <c r="V752" s="2" t="str">
        <f t="shared" ca="1" si="141"/>
        <v/>
      </c>
      <c r="W752" s="2" t="str">
        <f>IF(AB752="","",IF(COUNTIF(AB$1:AB752,AB752)&gt;1,"",IF(COUNTIF(AB:AB,AB752)&gt;=1,"月","")))</f>
        <v/>
      </c>
      <c r="X752" s="2" t="str">
        <f t="shared" ca="1" si="142"/>
        <v/>
      </c>
      <c r="Y752" s="2" t="str">
        <f>IF(AC752="","",IF(COUNTIF(AC$1:AC752,AC752)&gt;1,"",IF(COUNTIF(AC:AC,AC752)&gt;=1,"月日","")))</f>
        <v/>
      </c>
      <c r="Z752" s="2" t="str">
        <f t="shared" ca="1" si="143"/>
        <v/>
      </c>
      <c r="AA752" s="2" t="str">
        <f>IF(AD752="","",IF(COUNTIF(AD$1:AD752,AD752)&gt;1,"",IF(COUNTIF(AD:AD,AD752)&gt;=1,"作業","")))</f>
        <v/>
      </c>
      <c r="AB752" s="2" t="str">
        <f t="shared" si="133"/>
        <v/>
      </c>
      <c r="AC752" s="3" t="str">
        <f t="shared" si="134"/>
        <v/>
      </c>
      <c r="AD752" s="2" t="str">
        <f t="shared" si="135"/>
        <v/>
      </c>
      <c r="AE752" s="2" t="str">
        <f t="shared" si="136"/>
        <v/>
      </c>
      <c r="AF752" s="2" t="str">
        <f t="shared" si="137"/>
        <v/>
      </c>
      <c r="AG752" s="2" t="str">
        <f t="shared" si="144"/>
        <v/>
      </c>
      <c r="AH752" s="2" t="str">
        <f t="shared" si="138"/>
        <v/>
      </c>
      <c r="AI752" s="2" t="str">
        <f t="shared" si="138"/>
        <v/>
      </c>
    </row>
    <row r="753" spans="7:35">
      <c r="G753" s="1" t="str">
        <f>IF(COUNTIF(A$1:A752, A753) &gt; 0, "", IF(SUMIF(A:A, A753,F:F) &gt; 7.75, SUMIF(A:A, A753,F:F) - 7.75, ""))</f>
        <v/>
      </c>
      <c r="M753" s="1" t="s">
        <v>8243</v>
      </c>
      <c r="N753" s="1" t="s">
        <v>10242</v>
      </c>
      <c r="O753" s="1" t="s">
        <v>4752</v>
      </c>
      <c r="P753" s="1" t="s">
        <v>4753</v>
      </c>
      <c r="Q753" s="1" t="s">
        <v>1884</v>
      </c>
      <c r="R753" s="2" t="str">
        <f t="shared" ca="1" si="139"/>
        <v/>
      </c>
      <c r="S753" s="2" t="str">
        <f>IF(AB753="","",IF(COUNTIFS(AB$1:AB753,AB753,AD$1:AD753,AD753)&gt;1,"",IF(COUNTIFS(AB:AB,AB753,AD:AD,AD753)&gt;=1,"月作業","")))</f>
        <v/>
      </c>
      <c r="T753" s="2" t="str">
        <f t="shared" ca="1" si="140"/>
        <v/>
      </c>
      <c r="U753" s="2" t="str">
        <f>IF(AB753="","",IF(COUNTIFS(AC$1:AC753,AC753,AD$1:AD753,AD753)&gt;1,"",IF(COUNTIFS(AC:AC,AC753,AD:AD,AD753)&gt;=1,"日作業","")))</f>
        <v/>
      </c>
      <c r="V753" s="2" t="str">
        <f t="shared" ca="1" si="141"/>
        <v/>
      </c>
      <c r="W753" s="2" t="str">
        <f>IF(AB753="","",IF(COUNTIF(AB$1:AB753,AB753)&gt;1,"",IF(COUNTIF(AB:AB,AB753)&gt;=1,"月","")))</f>
        <v/>
      </c>
      <c r="X753" s="2" t="str">
        <f t="shared" ca="1" si="142"/>
        <v/>
      </c>
      <c r="Y753" s="2" t="str">
        <f>IF(AC753="","",IF(COUNTIF(AC$1:AC753,AC753)&gt;1,"",IF(COUNTIF(AC:AC,AC753)&gt;=1,"月日","")))</f>
        <v/>
      </c>
      <c r="Z753" s="2" t="str">
        <f t="shared" ca="1" si="143"/>
        <v/>
      </c>
      <c r="AA753" s="2" t="str">
        <f>IF(AD753="","",IF(COUNTIF(AD$1:AD753,AD753)&gt;1,"",IF(COUNTIF(AD:AD,AD753)&gt;=1,"作業","")))</f>
        <v/>
      </c>
      <c r="AB753" s="2" t="str">
        <f t="shared" si="133"/>
        <v/>
      </c>
      <c r="AC753" s="3" t="str">
        <f t="shared" si="134"/>
        <v/>
      </c>
      <c r="AD753" s="2" t="str">
        <f t="shared" si="135"/>
        <v/>
      </c>
      <c r="AE753" s="2" t="str">
        <f t="shared" si="136"/>
        <v/>
      </c>
      <c r="AF753" s="2" t="str">
        <f t="shared" si="137"/>
        <v/>
      </c>
      <c r="AG753" s="2" t="str">
        <f t="shared" si="144"/>
        <v/>
      </c>
      <c r="AH753" s="2" t="str">
        <f t="shared" si="138"/>
        <v/>
      </c>
      <c r="AI753" s="2" t="str">
        <f t="shared" si="138"/>
        <v/>
      </c>
    </row>
    <row r="754" spans="7:35">
      <c r="G754" s="1" t="str">
        <f>IF(COUNTIF(A$1:A753, A754) &gt; 0, "", IF(SUMIF(A:A, A754,F:F) &gt; 7.75, SUMIF(A:A, A754,F:F) - 7.75, ""))</f>
        <v/>
      </c>
      <c r="M754" s="1" t="s">
        <v>8244</v>
      </c>
      <c r="N754" s="1" t="s">
        <v>10243</v>
      </c>
      <c r="O754" s="1" t="s">
        <v>4754</v>
      </c>
      <c r="P754" s="1" t="s">
        <v>4755</v>
      </c>
      <c r="Q754" s="1" t="s">
        <v>1885</v>
      </c>
      <c r="R754" s="2" t="str">
        <f t="shared" ca="1" si="139"/>
        <v/>
      </c>
      <c r="S754" s="2" t="str">
        <f>IF(AB754="","",IF(COUNTIFS(AB$1:AB754,AB754,AD$1:AD754,AD754)&gt;1,"",IF(COUNTIFS(AB:AB,AB754,AD:AD,AD754)&gt;=1,"月作業","")))</f>
        <v/>
      </c>
      <c r="T754" s="2" t="str">
        <f t="shared" ca="1" si="140"/>
        <v/>
      </c>
      <c r="U754" s="2" t="str">
        <f>IF(AB754="","",IF(COUNTIFS(AC$1:AC754,AC754,AD$1:AD754,AD754)&gt;1,"",IF(COUNTIFS(AC:AC,AC754,AD:AD,AD754)&gt;=1,"日作業","")))</f>
        <v/>
      </c>
      <c r="V754" s="2" t="str">
        <f t="shared" ca="1" si="141"/>
        <v/>
      </c>
      <c r="W754" s="2" t="str">
        <f>IF(AB754="","",IF(COUNTIF(AB$1:AB754,AB754)&gt;1,"",IF(COUNTIF(AB:AB,AB754)&gt;=1,"月","")))</f>
        <v/>
      </c>
      <c r="X754" s="2" t="str">
        <f t="shared" ca="1" si="142"/>
        <v/>
      </c>
      <c r="Y754" s="2" t="str">
        <f>IF(AC754="","",IF(COUNTIF(AC$1:AC754,AC754)&gt;1,"",IF(COUNTIF(AC:AC,AC754)&gt;=1,"月日","")))</f>
        <v/>
      </c>
      <c r="Z754" s="2" t="str">
        <f t="shared" ca="1" si="143"/>
        <v/>
      </c>
      <c r="AA754" s="2" t="str">
        <f>IF(AD754="","",IF(COUNTIF(AD$1:AD754,AD754)&gt;1,"",IF(COUNTIF(AD:AD,AD754)&gt;=1,"作業","")))</f>
        <v/>
      </c>
      <c r="AB754" s="2" t="str">
        <f t="shared" si="133"/>
        <v/>
      </c>
      <c r="AC754" s="3" t="str">
        <f t="shared" si="134"/>
        <v/>
      </c>
      <c r="AD754" s="2" t="str">
        <f t="shared" si="135"/>
        <v/>
      </c>
      <c r="AE754" s="2" t="str">
        <f t="shared" si="136"/>
        <v/>
      </c>
      <c r="AF754" s="2" t="str">
        <f t="shared" si="137"/>
        <v/>
      </c>
      <c r="AG754" s="2" t="str">
        <f t="shared" si="144"/>
        <v/>
      </c>
      <c r="AH754" s="2" t="str">
        <f t="shared" si="138"/>
        <v/>
      </c>
      <c r="AI754" s="2" t="str">
        <f t="shared" si="138"/>
        <v/>
      </c>
    </row>
    <row r="755" spans="7:35">
      <c r="G755" s="1" t="str">
        <f>IF(COUNTIF(A$1:A754, A755) &gt; 0, "", IF(SUMIF(A:A, A755,F:F) &gt; 7.75, SUMIF(A:A, A755,F:F) - 7.75, ""))</f>
        <v/>
      </c>
      <c r="M755" s="1" t="s">
        <v>8245</v>
      </c>
      <c r="N755" s="1" t="s">
        <v>10244</v>
      </c>
      <c r="O755" s="1" t="s">
        <v>4756</v>
      </c>
      <c r="P755" s="1" t="s">
        <v>4757</v>
      </c>
      <c r="Q755" s="1" t="s">
        <v>1886</v>
      </c>
      <c r="R755" s="2" t="str">
        <f t="shared" ca="1" si="139"/>
        <v/>
      </c>
      <c r="S755" s="2" t="str">
        <f>IF(AB755="","",IF(COUNTIFS(AB$1:AB755,AB755,AD$1:AD755,AD755)&gt;1,"",IF(COUNTIFS(AB:AB,AB755,AD:AD,AD755)&gt;=1,"月作業","")))</f>
        <v/>
      </c>
      <c r="T755" s="2" t="str">
        <f t="shared" ca="1" si="140"/>
        <v/>
      </c>
      <c r="U755" s="2" t="str">
        <f>IF(AB755="","",IF(COUNTIFS(AC$1:AC755,AC755,AD$1:AD755,AD755)&gt;1,"",IF(COUNTIFS(AC:AC,AC755,AD:AD,AD755)&gt;=1,"日作業","")))</f>
        <v/>
      </c>
      <c r="V755" s="2" t="str">
        <f t="shared" ca="1" si="141"/>
        <v/>
      </c>
      <c r="W755" s="2" t="str">
        <f>IF(AB755="","",IF(COUNTIF(AB$1:AB755,AB755)&gt;1,"",IF(COUNTIF(AB:AB,AB755)&gt;=1,"月","")))</f>
        <v/>
      </c>
      <c r="X755" s="2" t="str">
        <f t="shared" ca="1" si="142"/>
        <v/>
      </c>
      <c r="Y755" s="2" t="str">
        <f>IF(AC755="","",IF(COUNTIF(AC$1:AC755,AC755)&gt;1,"",IF(COUNTIF(AC:AC,AC755)&gt;=1,"月日","")))</f>
        <v/>
      </c>
      <c r="Z755" s="2" t="str">
        <f t="shared" ca="1" si="143"/>
        <v/>
      </c>
      <c r="AA755" s="2" t="str">
        <f>IF(AD755="","",IF(COUNTIF(AD$1:AD755,AD755)&gt;1,"",IF(COUNTIF(AD:AD,AD755)&gt;=1,"作業","")))</f>
        <v/>
      </c>
      <c r="AB755" s="2" t="str">
        <f t="shared" si="133"/>
        <v/>
      </c>
      <c r="AC755" s="3" t="str">
        <f t="shared" si="134"/>
        <v/>
      </c>
      <c r="AD755" s="2" t="str">
        <f t="shared" si="135"/>
        <v/>
      </c>
      <c r="AE755" s="2" t="str">
        <f t="shared" si="136"/>
        <v/>
      </c>
      <c r="AF755" s="2" t="str">
        <f t="shared" si="137"/>
        <v/>
      </c>
      <c r="AG755" s="2" t="str">
        <f t="shared" si="144"/>
        <v/>
      </c>
      <c r="AH755" s="2" t="str">
        <f t="shared" si="138"/>
        <v/>
      </c>
      <c r="AI755" s="2" t="str">
        <f t="shared" si="138"/>
        <v/>
      </c>
    </row>
    <row r="756" spans="7:35">
      <c r="G756" s="1" t="str">
        <f>IF(COUNTIF(A$1:A755, A756) &gt; 0, "", IF(SUMIF(A:A, A756,F:F) &gt; 7.75, SUMIF(A:A, A756,F:F) - 7.75, ""))</f>
        <v/>
      </c>
      <c r="M756" s="1" t="s">
        <v>8246</v>
      </c>
      <c r="N756" s="1" t="s">
        <v>10245</v>
      </c>
      <c r="O756" s="1" t="s">
        <v>4758</v>
      </c>
      <c r="P756" s="1" t="s">
        <v>4759</v>
      </c>
      <c r="Q756" s="1" t="s">
        <v>1887</v>
      </c>
      <c r="R756" s="2" t="str">
        <f t="shared" ca="1" si="139"/>
        <v/>
      </c>
      <c r="S756" s="2" t="str">
        <f>IF(AB756="","",IF(COUNTIFS(AB$1:AB756,AB756,AD$1:AD756,AD756)&gt;1,"",IF(COUNTIFS(AB:AB,AB756,AD:AD,AD756)&gt;=1,"月作業","")))</f>
        <v/>
      </c>
      <c r="T756" s="2" t="str">
        <f t="shared" ca="1" si="140"/>
        <v/>
      </c>
      <c r="U756" s="2" t="str">
        <f>IF(AB756="","",IF(COUNTIFS(AC$1:AC756,AC756,AD$1:AD756,AD756)&gt;1,"",IF(COUNTIFS(AC:AC,AC756,AD:AD,AD756)&gt;=1,"日作業","")))</f>
        <v/>
      </c>
      <c r="V756" s="2" t="str">
        <f t="shared" ca="1" si="141"/>
        <v/>
      </c>
      <c r="W756" s="2" t="str">
        <f>IF(AB756="","",IF(COUNTIF(AB$1:AB756,AB756)&gt;1,"",IF(COUNTIF(AB:AB,AB756)&gt;=1,"月","")))</f>
        <v/>
      </c>
      <c r="X756" s="2" t="str">
        <f t="shared" ca="1" si="142"/>
        <v/>
      </c>
      <c r="Y756" s="2" t="str">
        <f>IF(AC756="","",IF(COUNTIF(AC$1:AC756,AC756)&gt;1,"",IF(COUNTIF(AC:AC,AC756)&gt;=1,"月日","")))</f>
        <v/>
      </c>
      <c r="Z756" s="2" t="str">
        <f t="shared" ca="1" si="143"/>
        <v/>
      </c>
      <c r="AA756" s="2" t="str">
        <f>IF(AD756="","",IF(COUNTIF(AD$1:AD756,AD756)&gt;1,"",IF(COUNTIF(AD:AD,AD756)&gt;=1,"作業","")))</f>
        <v/>
      </c>
      <c r="AB756" s="2" t="str">
        <f t="shared" si="133"/>
        <v/>
      </c>
      <c r="AC756" s="3" t="str">
        <f t="shared" si="134"/>
        <v/>
      </c>
      <c r="AD756" s="2" t="str">
        <f t="shared" si="135"/>
        <v/>
      </c>
      <c r="AE756" s="2" t="str">
        <f t="shared" si="136"/>
        <v/>
      </c>
      <c r="AF756" s="2" t="str">
        <f t="shared" si="137"/>
        <v/>
      </c>
      <c r="AG756" s="2" t="str">
        <f t="shared" si="144"/>
        <v/>
      </c>
      <c r="AH756" s="2" t="str">
        <f t="shared" si="138"/>
        <v/>
      </c>
      <c r="AI756" s="2" t="str">
        <f t="shared" si="138"/>
        <v/>
      </c>
    </row>
    <row r="757" spans="7:35">
      <c r="G757" s="1" t="str">
        <f>IF(COUNTIF(A$1:A756, A757) &gt; 0, "", IF(SUMIF(A:A, A757,F:F) &gt; 7.75, SUMIF(A:A, A757,F:F) - 7.75, ""))</f>
        <v/>
      </c>
      <c r="M757" s="1" t="s">
        <v>8247</v>
      </c>
      <c r="N757" s="1" t="s">
        <v>10246</v>
      </c>
      <c r="O757" s="1" t="s">
        <v>4760</v>
      </c>
      <c r="P757" s="1" t="s">
        <v>4761</v>
      </c>
      <c r="Q757" s="1" t="s">
        <v>1888</v>
      </c>
      <c r="R757" s="2" t="str">
        <f t="shared" ca="1" si="139"/>
        <v/>
      </c>
      <c r="S757" s="2" t="str">
        <f>IF(AB757="","",IF(COUNTIFS(AB$1:AB757,AB757,AD$1:AD757,AD757)&gt;1,"",IF(COUNTIFS(AB:AB,AB757,AD:AD,AD757)&gt;=1,"月作業","")))</f>
        <v/>
      </c>
      <c r="T757" s="2" t="str">
        <f t="shared" ca="1" si="140"/>
        <v/>
      </c>
      <c r="U757" s="2" t="str">
        <f>IF(AB757="","",IF(COUNTIFS(AC$1:AC757,AC757,AD$1:AD757,AD757)&gt;1,"",IF(COUNTIFS(AC:AC,AC757,AD:AD,AD757)&gt;=1,"日作業","")))</f>
        <v/>
      </c>
      <c r="V757" s="2" t="str">
        <f t="shared" ca="1" si="141"/>
        <v/>
      </c>
      <c r="W757" s="2" t="str">
        <f>IF(AB757="","",IF(COUNTIF(AB$1:AB757,AB757)&gt;1,"",IF(COUNTIF(AB:AB,AB757)&gt;=1,"月","")))</f>
        <v/>
      </c>
      <c r="X757" s="2" t="str">
        <f t="shared" ca="1" si="142"/>
        <v/>
      </c>
      <c r="Y757" s="2" t="str">
        <f>IF(AC757="","",IF(COUNTIF(AC$1:AC757,AC757)&gt;1,"",IF(COUNTIF(AC:AC,AC757)&gt;=1,"月日","")))</f>
        <v/>
      </c>
      <c r="Z757" s="2" t="str">
        <f t="shared" ca="1" si="143"/>
        <v/>
      </c>
      <c r="AA757" s="2" t="str">
        <f>IF(AD757="","",IF(COUNTIF(AD$1:AD757,AD757)&gt;1,"",IF(COUNTIF(AD:AD,AD757)&gt;=1,"作業","")))</f>
        <v/>
      </c>
      <c r="AB757" s="2" t="str">
        <f t="shared" si="133"/>
        <v/>
      </c>
      <c r="AC757" s="3" t="str">
        <f t="shared" si="134"/>
        <v/>
      </c>
      <c r="AD757" s="2" t="str">
        <f t="shared" si="135"/>
        <v/>
      </c>
      <c r="AE757" s="2" t="str">
        <f t="shared" si="136"/>
        <v/>
      </c>
      <c r="AF757" s="2" t="str">
        <f t="shared" si="137"/>
        <v/>
      </c>
      <c r="AG757" s="2" t="str">
        <f t="shared" si="144"/>
        <v/>
      </c>
      <c r="AH757" s="2" t="str">
        <f t="shared" si="138"/>
        <v/>
      </c>
      <c r="AI757" s="2" t="str">
        <f t="shared" si="138"/>
        <v/>
      </c>
    </row>
    <row r="758" spans="7:35">
      <c r="G758" s="1" t="str">
        <f>IF(COUNTIF(A$1:A757, A758) &gt; 0, "", IF(SUMIF(A:A, A758,F:F) &gt; 7.75, SUMIF(A:A, A758,F:F) - 7.75, ""))</f>
        <v/>
      </c>
      <c r="M758" s="1" t="s">
        <v>8248</v>
      </c>
      <c r="N758" s="1" t="s">
        <v>10247</v>
      </c>
      <c r="O758" s="1" t="s">
        <v>4762</v>
      </c>
      <c r="P758" s="1" t="s">
        <v>4763</v>
      </c>
      <c r="Q758" s="1" t="s">
        <v>1889</v>
      </c>
      <c r="R758" s="2" t="str">
        <f t="shared" ca="1" si="139"/>
        <v/>
      </c>
      <c r="S758" s="2" t="str">
        <f>IF(AB758="","",IF(COUNTIFS(AB$1:AB758,AB758,AD$1:AD758,AD758)&gt;1,"",IF(COUNTIFS(AB:AB,AB758,AD:AD,AD758)&gt;=1,"月作業","")))</f>
        <v/>
      </c>
      <c r="T758" s="2" t="str">
        <f t="shared" ca="1" si="140"/>
        <v/>
      </c>
      <c r="U758" s="2" t="str">
        <f>IF(AB758="","",IF(COUNTIFS(AC$1:AC758,AC758,AD$1:AD758,AD758)&gt;1,"",IF(COUNTIFS(AC:AC,AC758,AD:AD,AD758)&gt;=1,"日作業","")))</f>
        <v/>
      </c>
      <c r="V758" s="2" t="str">
        <f t="shared" ca="1" si="141"/>
        <v/>
      </c>
      <c r="W758" s="2" t="str">
        <f>IF(AB758="","",IF(COUNTIF(AB$1:AB758,AB758)&gt;1,"",IF(COUNTIF(AB:AB,AB758)&gt;=1,"月","")))</f>
        <v/>
      </c>
      <c r="X758" s="2" t="str">
        <f t="shared" ca="1" si="142"/>
        <v/>
      </c>
      <c r="Y758" s="2" t="str">
        <f>IF(AC758="","",IF(COUNTIF(AC$1:AC758,AC758)&gt;1,"",IF(COUNTIF(AC:AC,AC758)&gt;=1,"月日","")))</f>
        <v/>
      </c>
      <c r="Z758" s="2" t="str">
        <f t="shared" ca="1" si="143"/>
        <v/>
      </c>
      <c r="AA758" s="2" t="str">
        <f>IF(AD758="","",IF(COUNTIF(AD$1:AD758,AD758)&gt;1,"",IF(COUNTIF(AD:AD,AD758)&gt;=1,"作業","")))</f>
        <v/>
      </c>
      <c r="AB758" s="2" t="str">
        <f t="shared" si="133"/>
        <v/>
      </c>
      <c r="AC758" s="3" t="str">
        <f t="shared" si="134"/>
        <v/>
      </c>
      <c r="AD758" s="2" t="str">
        <f t="shared" si="135"/>
        <v/>
      </c>
      <c r="AE758" s="2" t="str">
        <f t="shared" si="136"/>
        <v/>
      </c>
      <c r="AF758" s="2" t="str">
        <f t="shared" si="137"/>
        <v/>
      </c>
      <c r="AG758" s="2" t="str">
        <f t="shared" si="144"/>
        <v/>
      </c>
      <c r="AH758" s="2" t="str">
        <f t="shared" si="138"/>
        <v/>
      </c>
      <c r="AI758" s="2" t="str">
        <f t="shared" si="138"/>
        <v/>
      </c>
    </row>
    <row r="759" spans="7:35">
      <c r="G759" s="1" t="str">
        <f>IF(COUNTIF(A$1:A758, A759) &gt; 0, "", IF(SUMIF(A:A, A759,F:F) &gt; 7.75, SUMIF(A:A, A759,F:F) - 7.75, ""))</f>
        <v/>
      </c>
      <c r="M759" s="1" t="s">
        <v>8249</v>
      </c>
      <c r="N759" s="1" t="s">
        <v>10248</v>
      </c>
      <c r="O759" s="1" t="s">
        <v>4764</v>
      </c>
      <c r="P759" s="1" t="s">
        <v>4765</v>
      </c>
      <c r="Q759" s="1" t="s">
        <v>1890</v>
      </c>
      <c r="R759" s="2" t="str">
        <f t="shared" ca="1" si="139"/>
        <v/>
      </c>
      <c r="S759" s="2" t="str">
        <f>IF(AB759="","",IF(COUNTIFS(AB$1:AB759,AB759,AD$1:AD759,AD759)&gt;1,"",IF(COUNTIFS(AB:AB,AB759,AD:AD,AD759)&gt;=1,"月作業","")))</f>
        <v/>
      </c>
      <c r="T759" s="2" t="str">
        <f t="shared" ca="1" si="140"/>
        <v/>
      </c>
      <c r="U759" s="2" t="str">
        <f>IF(AB759="","",IF(COUNTIFS(AC$1:AC759,AC759,AD$1:AD759,AD759)&gt;1,"",IF(COUNTIFS(AC:AC,AC759,AD:AD,AD759)&gt;=1,"日作業","")))</f>
        <v/>
      </c>
      <c r="V759" s="2" t="str">
        <f t="shared" ca="1" si="141"/>
        <v/>
      </c>
      <c r="W759" s="2" t="str">
        <f>IF(AB759="","",IF(COUNTIF(AB$1:AB759,AB759)&gt;1,"",IF(COUNTIF(AB:AB,AB759)&gt;=1,"月","")))</f>
        <v/>
      </c>
      <c r="X759" s="2" t="str">
        <f t="shared" ca="1" si="142"/>
        <v/>
      </c>
      <c r="Y759" s="2" t="str">
        <f>IF(AC759="","",IF(COUNTIF(AC$1:AC759,AC759)&gt;1,"",IF(COUNTIF(AC:AC,AC759)&gt;=1,"月日","")))</f>
        <v/>
      </c>
      <c r="Z759" s="2" t="str">
        <f t="shared" ca="1" si="143"/>
        <v/>
      </c>
      <c r="AA759" s="2" t="str">
        <f>IF(AD759="","",IF(COUNTIF(AD$1:AD759,AD759)&gt;1,"",IF(COUNTIF(AD:AD,AD759)&gt;=1,"作業","")))</f>
        <v/>
      </c>
      <c r="AB759" s="2" t="str">
        <f t="shared" si="133"/>
        <v/>
      </c>
      <c r="AC759" s="3" t="str">
        <f t="shared" si="134"/>
        <v/>
      </c>
      <c r="AD759" s="2" t="str">
        <f t="shared" si="135"/>
        <v/>
      </c>
      <c r="AE759" s="2" t="str">
        <f t="shared" si="136"/>
        <v/>
      </c>
      <c r="AF759" s="2" t="str">
        <f t="shared" si="137"/>
        <v/>
      </c>
      <c r="AG759" s="2" t="str">
        <f t="shared" si="144"/>
        <v/>
      </c>
      <c r="AH759" s="2" t="str">
        <f t="shared" si="138"/>
        <v/>
      </c>
      <c r="AI759" s="2" t="str">
        <f t="shared" si="138"/>
        <v/>
      </c>
    </row>
    <row r="760" spans="7:35">
      <c r="G760" s="1" t="str">
        <f>IF(COUNTIF(A$1:A759, A760) &gt; 0, "", IF(SUMIF(A:A, A760,F:F) &gt; 7.75, SUMIF(A:A, A760,F:F) - 7.75, ""))</f>
        <v/>
      </c>
      <c r="M760" s="1" t="s">
        <v>8250</v>
      </c>
      <c r="N760" s="1" t="s">
        <v>10249</v>
      </c>
      <c r="O760" s="1" t="s">
        <v>4766</v>
      </c>
      <c r="P760" s="1" t="s">
        <v>4767</v>
      </c>
      <c r="Q760" s="1" t="s">
        <v>1891</v>
      </c>
      <c r="R760" s="2" t="str">
        <f t="shared" ca="1" si="139"/>
        <v/>
      </c>
      <c r="S760" s="2" t="str">
        <f>IF(AB760="","",IF(COUNTIFS(AB$1:AB760,AB760,AD$1:AD760,AD760)&gt;1,"",IF(COUNTIFS(AB:AB,AB760,AD:AD,AD760)&gt;=1,"月作業","")))</f>
        <v/>
      </c>
      <c r="T760" s="2" t="str">
        <f t="shared" ca="1" si="140"/>
        <v/>
      </c>
      <c r="U760" s="2" t="str">
        <f>IF(AB760="","",IF(COUNTIFS(AC$1:AC760,AC760,AD$1:AD760,AD760)&gt;1,"",IF(COUNTIFS(AC:AC,AC760,AD:AD,AD760)&gt;=1,"日作業","")))</f>
        <v/>
      </c>
      <c r="V760" s="2" t="str">
        <f t="shared" ca="1" si="141"/>
        <v/>
      </c>
      <c r="W760" s="2" t="str">
        <f>IF(AB760="","",IF(COUNTIF(AB$1:AB760,AB760)&gt;1,"",IF(COUNTIF(AB:AB,AB760)&gt;=1,"月","")))</f>
        <v/>
      </c>
      <c r="X760" s="2" t="str">
        <f t="shared" ca="1" si="142"/>
        <v/>
      </c>
      <c r="Y760" s="2" t="str">
        <f>IF(AC760="","",IF(COUNTIF(AC$1:AC760,AC760)&gt;1,"",IF(COUNTIF(AC:AC,AC760)&gt;=1,"月日","")))</f>
        <v/>
      </c>
      <c r="Z760" s="2" t="str">
        <f t="shared" ca="1" si="143"/>
        <v/>
      </c>
      <c r="AA760" s="2" t="str">
        <f>IF(AD760="","",IF(COUNTIF(AD$1:AD760,AD760)&gt;1,"",IF(COUNTIF(AD:AD,AD760)&gt;=1,"作業","")))</f>
        <v/>
      </c>
      <c r="AB760" s="2" t="str">
        <f t="shared" si="133"/>
        <v/>
      </c>
      <c r="AC760" s="3" t="str">
        <f t="shared" si="134"/>
        <v/>
      </c>
      <c r="AD760" s="2" t="str">
        <f t="shared" si="135"/>
        <v/>
      </c>
      <c r="AE760" s="2" t="str">
        <f t="shared" si="136"/>
        <v/>
      </c>
      <c r="AF760" s="2" t="str">
        <f t="shared" si="137"/>
        <v/>
      </c>
      <c r="AG760" s="2" t="str">
        <f t="shared" si="144"/>
        <v/>
      </c>
      <c r="AH760" s="2" t="str">
        <f t="shared" si="138"/>
        <v/>
      </c>
      <c r="AI760" s="2" t="str">
        <f t="shared" si="138"/>
        <v/>
      </c>
    </row>
    <row r="761" spans="7:35">
      <c r="G761" s="1" t="str">
        <f>IF(COUNTIF(A$1:A760, A761) &gt; 0, "", IF(SUMIF(A:A, A761,F:F) &gt; 7.75, SUMIF(A:A, A761,F:F) - 7.75, ""))</f>
        <v/>
      </c>
      <c r="M761" s="1" t="s">
        <v>8251</v>
      </c>
      <c r="N761" s="1" t="s">
        <v>10250</v>
      </c>
      <c r="O761" s="1" t="s">
        <v>4768</v>
      </c>
      <c r="P761" s="1" t="s">
        <v>4769</v>
      </c>
      <c r="Q761" s="1" t="s">
        <v>1892</v>
      </c>
      <c r="R761" s="2" t="str">
        <f t="shared" ca="1" si="139"/>
        <v/>
      </c>
      <c r="S761" s="2" t="str">
        <f>IF(AB761="","",IF(COUNTIFS(AB$1:AB761,AB761,AD$1:AD761,AD761)&gt;1,"",IF(COUNTIFS(AB:AB,AB761,AD:AD,AD761)&gt;=1,"月作業","")))</f>
        <v/>
      </c>
      <c r="T761" s="2" t="str">
        <f t="shared" ca="1" si="140"/>
        <v/>
      </c>
      <c r="U761" s="2" t="str">
        <f>IF(AB761="","",IF(COUNTIFS(AC$1:AC761,AC761,AD$1:AD761,AD761)&gt;1,"",IF(COUNTIFS(AC:AC,AC761,AD:AD,AD761)&gt;=1,"日作業","")))</f>
        <v/>
      </c>
      <c r="V761" s="2" t="str">
        <f t="shared" ca="1" si="141"/>
        <v/>
      </c>
      <c r="W761" s="2" t="str">
        <f>IF(AB761="","",IF(COUNTIF(AB$1:AB761,AB761)&gt;1,"",IF(COUNTIF(AB:AB,AB761)&gt;=1,"月","")))</f>
        <v/>
      </c>
      <c r="X761" s="2" t="str">
        <f t="shared" ca="1" si="142"/>
        <v/>
      </c>
      <c r="Y761" s="2" t="str">
        <f>IF(AC761="","",IF(COUNTIF(AC$1:AC761,AC761)&gt;1,"",IF(COUNTIF(AC:AC,AC761)&gt;=1,"月日","")))</f>
        <v/>
      </c>
      <c r="Z761" s="2" t="str">
        <f t="shared" ca="1" si="143"/>
        <v/>
      </c>
      <c r="AA761" s="2" t="str">
        <f>IF(AD761="","",IF(COUNTIF(AD$1:AD761,AD761)&gt;1,"",IF(COUNTIF(AD:AD,AD761)&gt;=1,"作業","")))</f>
        <v/>
      </c>
      <c r="AB761" s="2" t="str">
        <f t="shared" si="133"/>
        <v/>
      </c>
      <c r="AC761" s="3" t="str">
        <f t="shared" si="134"/>
        <v/>
      </c>
      <c r="AD761" s="2" t="str">
        <f t="shared" si="135"/>
        <v/>
      </c>
      <c r="AE761" s="2" t="str">
        <f t="shared" si="136"/>
        <v/>
      </c>
      <c r="AF761" s="2" t="str">
        <f t="shared" si="137"/>
        <v/>
      </c>
      <c r="AG761" s="2" t="str">
        <f t="shared" si="144"/>
        <v/>
      </c>
      <c r="AH761" s="2" t="str">
        <f t="shared" si="138"/>
        <v/>
      </c>
      <c r="AI761" s="2" t="str">
        <f t="shared" si="138"/>
        <v/>
      </c>
    </row>
    <row r="762" spans="7:35">
      <c r="G762" s="1" t="str">
        <f>IF(COUNTIF(A$1:A761, A762) &gt; 0, "", IF(SUMIF(A:A, A762,F:F) &gt; 7.75, SUMIF(A:A, A762,F:F) - 7.75, ""))</f>
        <v/>
      </c>
      <c r="M762" s="1" t="s">
        <v>8252</v>
      </c>
      <c r="N762" s="1" t="s">
        <v>10251</v>
      </c>
      <c r="O762" s="1" t="s">
        <v>4770</v>
      </c>
      <c r="P762" s="1" t="s">
        <v>4771</v>
      </c>
      <c r="Q762" s="1" t="s">
        <v>1893</v>
      </c>
      <c r="R762" s="2" t="str">
        <f t="shared" ca="1" si="139"/>
        <v/>
      </c>
      <c r="S762" s="2" t="str">
        <f>IF(AB762="","",IF(COUNTIFS(AB$1:AB762,AB762,AD$1:AD762,AD762)&gt;1,"",IF(COUNTIFS(AB:AB,AB762,AD:AD,AD762)&gt;=1,"月作業","")))</f>
        <v/>
      </c>
      <c r="T762" s="2" t="str">
        <f t="shared" ca="1" si="140"/>
        <v/>
      </c>
      <c r="U762" s="2" t="str">
        <f>IF(AB762="","",IF(COUNTIFS(AC$1:AC762,AC762,AD$1:AD762,AD762)&gt;1,"",IF(COUNTIFS(AC:AC,AC762,AD:AD,AD762)&gt;=1,"日作業","")))</f>
        <v/>
      </c>
      <c r="V762" s="2" t="str">
        <f t="shared" ca="1" si="141"/>
        <v/>
      </c>
      <c r="W762" s="2" t="str">
        <f>IF(AB762="","",IF(COUNTIF(AB$1:AB762,AB762)&gt;1,"",IF(COUNTIF(AB:AB,AB762)&gt;=1,"月","")))</f>
        <v/>
      </c>
      <c r="X762" s="2" t="str">
        <f t="shared" ca="1" si="142"/>
        <v/>
      </c>
      <c r="Y762" s="2" t="str">
        <f>IF(AC762="","",IF(COUNTIF(AC$1:AC762,AC762)&gt;1,"",IF(COUNTIF(AC:AC,AC762)&gt;=1,"月日","")))</f>
        <v/>
      </c>
      <c r="Z762" s="2" t="str">
        <f t="shared" ca="1" si="143"/>
        <v/>
      </c>
      <c r="AA762" s="2" t="str">
        <f>IF(AD762="","",IF(COUNTIF(AD$1:AD762,AD762)&gt;1,"",IF(COUNTIF(AD:AD,AD762)&gt;=1,"作業","")))</f>
        <v/>
      </c>
      <c r="AB762" s="2" t="str">
        <f t="shared" si="133"/>
        <v/>
      </c>
      <c r="AC762" s="3" t="str">
        <f t="shared" si="134"/>
        <v/>
      </c>
      <c r="AD762" s="2" t="str">
        <f t="shared" si="135"/>
        <v/>
      </c>
      <c r="AE762" s="2" t="str">
        <f t="shared" si="136"/>
        <v/>
      </c>
      <c r="AF762" s="2" t="str">
        <f t="shared" si="137"/>
        <v/>
      </c>
      <c r="AG762" s="2" t="str">
        <f t="shared" si="144"/>
        <v/>
      </c>
      <c r="AH762" s="2" t="str">
        <f t="shared" si="138"/>
        <v/>
      </c>
      <c r="AI762" s="2" t="str">
        <f t="shared" si="138"/>
        <v/>
      </c>
    </row>
    <row r="763" spans="7:35">
      <c r="G763" s="1" t="str">
        <f>IF(COUNTIF(A$1:A762, A763) &gt; 0, "", IF(SUMIF(A:A, A763,F:F) &gt; 7.75, SUMIF(A:A, A763,F:F) - 7.75, ""))</f>
        <v/>
      </c>
      <c r="M763" s="1" t="s">
        <v>8253</v>
      </c>
      <c r="N763" s="1" t="s">
        <v>10252</v>
      </c>
      <c r="O763" s="1" t="s">
        <v>4772</v>
      </c>
      <c r="P763" s="1" t="s">
        <v>4773</v>
      </c>
      <c r="Q763" s="1" t="s">
        <v>1894</v>
      </c>
      <c r="R763" s="2" t="str">
        <f t="shared" ca="1" si="139"/>
        <v/>
      </c>
      <c r="S763" s="2" t="str">
        <f>IF(AB763="","",IF(COUNTIFS(AB$1:AB763,AB763,AD$1:AD763,AD763)&gt;1,"",IF(COUNTIFS(AB:AB,AB763,AD:AD,AD763)&gt;=1,"月作業","")))</f>
        <v/>
      </c>
      <c r="T763" s="2" t="str">
        <f t="shared" ca="1" si="140"/>
        <v/>
      </c>
      <c r="U763" s="2" t="str">
        <f>IF(AB763="","",IF(COUNTIFS(AC$1:AC763,AC763,AD$1:AD763,AD763)&gt;1,"",IF(COUNTIFS(AC:AC,AC763,AD:AD,AD763)&gt;=1,"日作業","")))</f>
        <v/>
      </c>
      <c r="V763" s="2" t="str">
        <f t="shared" ca="1" si="141"/>
        <v/>
      </c>
      <c r="W763" s="2" t="str">
        <f>IF(AB763="","",IF(COUNTIF(AB$1:AB763,AB763)&gt;1,"",IF(COUNTIF(AB:AB,AB763)&gt;=1,"月","")))</f>
        <v/>
      </c>
      <c r="X763" s="2" t="str">
        <f t="shared" ca="1" si="142"/>
        <v/>
      </c>
      <c r="Y763" s="2" t="str">
        <f>IF(AC763="","",IF(COUNTIF(AC$1:AC763,AC763)&gt;1,"",IF(COUNTIF(AC:AC,AC763)&gt;=1,"月日","")))</f>
        <v/>
      </c>
      <c r="Z763" s="2" t="str">
        <f t="shared" ca="1" si="143"/>
        <v/>
      </c>
      <c r="AA763" s="2" t="str">
        <f>IF(AD763="","",IF(COUNTIF(AD$1:AD763,AD763)&gt;1,"",IF(COUNTIF(AD:AD,AD763)&gt;=1,"作業","")))</f>
        <v/>
      </c>
      <c r="AB763" s="2" t="str">
        <f t="shared" si="133"/>
        <v/>
      </c>
      <c r="AC763" s="3" t="str">
        <f t="shared" si="134"/>
        <v/>
      </c>
      <c r="AD763" s="2" t="str">
        <f t="shared" si="135"/>
        <v/>
      </c>
      <c r="AE763" s="2" t="str">
        <f t="shared" si="136"/>
        <v/>
      </c>
      <c r="AF763" s="2" t="str">
        <f t="shared" si="137"/>
        <v/>
      </c>
      <c r="AG763" s="2" t="str">
        <f t="shared" si="144"/>
        <v/>
      </c>
      <c r="AH763" s="2" t="str">
        <f t="shared" si="138"/>
        <v/>
      </c>
      <c r="AI763" s="2" t="str">
        <f t="shared" si="138"/>
        <v/>
      </c>
    </row>
    <row r="764" spans="7:35">
      <c r="G764" s="1" t="str">
        <f>IF(COUNTIF(A$1:A763, A764) &gt; 0, "", IF(SUMIF(A:A, A764,F:F) &gt; 7.75, SUMIF(A:A, A764,F:F) - 7.75, ""))</f>
        <v/>
      </c>
      <c r="M764" s="1" t="s">
        <v>8254</v>
      </c>
      <c r="N764" s="1" t="s">
        <v>10253</v>
      </c>
      <c r="O764" s="1" t="s">
        <v>4774</v>
      </c>
      <c r="P764" s="1" t="s">
        <v>4775</v>
      </c>
      <c r="Q764" s="1" t="s">
        <v>1895</v>
      </c>
      <c r="R764" s="2" t="str">
        <f t="shared" ca="1" si="139"/>
        <v/>
      </c>
      <c r="S764" s="2" t="str">
        <f>IF(AB764="","",IF(COUNTIFS(AB$1:AB764,AB764,AD$1:AD764,AD764)&gt;1,"",IF(COUNTIFS(AB:AB,AB764,AD:AD,AD764)&gt;=1,"月作業","")))</f>
        <v/>
      </c>
      <c r="T764" s="2" t="str">
        <f t="shared" ca="1" si="140"/>
        <v/>
      </c>
      <c r="U764" s="2" t="str">
        <f>IF(AB764="","",IF(COUNTIFS(AC$1:AC764,AC764,AD$1:AD764,AD764)&gt;1,"",IF(COUNTIFS(AC:AC,AC764,AD:AD,AD764)&gt;=1,"日作業","")))</f>
        <v/>
      </c>
      <c r="V764" s="2" t="str">
        <f t="shared" ca="1" si="141"/>
        <v/>
      </c>
      <c r="W764" s="2" t="str">
        <f>IF(AB764="","",IF(COUNTIF(AB$1:AB764,AB764)&gt;1,"",IF(COUNTIF(AB:AB,AB764)&gt;=1,"月","")))</f>
        <v/>
      </c>
      <c r="X764" s="2" t="str">
        <f t="shared" ca="1" si="142"/>
        <v/>
      </c>
      <c r="Y764" s="2" t="str">
        <f>IF(AC764="","",IF(COUNTIF(AC$1:AC764,AC764)&gt;1,"",IF(COUNTIF(AC:AC,AC764)&gt;=1,"月日","")))</f>
        <v/>
      </c>
      <c r="Z764" s="2" t="str">
        <f t="shared" ca="1" si="143"/>
        <v/>
      </c>
      <c r="AA764" s="2" t="str">
        <f>IF(AD764="","",IF(COUNTIF(AD$1:AD764,AD764)&gt;1,"",IF(COUNTIF(AD:AD,AD764)&gt;=1,"作業","")))</f>
        <v/>
      </c>
      <c r="AB764" s="2" t="str">
        <f t="shared" si="133"/>
        <v/>
      </c>
      <c r="AC764" s="3" t="str">
        <f t="shared" si="134"/>
        <v/>
      </c>
      <c r="AD764" s="2" t="str">
        <f t="shared" si="135"/>
        <v/>
      </c>
      <c r="AE764" s="2" t="str">
        <f t="shared" si="136"/>
        <v/>
      </c>
      <c r="AF764" s="2" t="str">
        <f t="shared" si="137"/>
        <v/>
      </c>
      <c r="AG764" s="2" t="str">
        <f t="shared" si="144"/>
        <v/>
      </c>
      <c r="AH764" s="2" t="str">
        <f t="shared" si="138"/>
        <v/>
      </c>
      <c r="AI764" s="2" t="str">
        <f t="shared" si="138"/>
        <v/>
      </c>
    </row>
    <row r="765" spans="7:35">
      <c r="G765" s="1" t="str">
        <f>IF(COUNTIF(A$1:A764, A765) &gt; 0, "", IF(SUMIF(A:A, A765,F:F) &gt; 7.75, SUMIF(A:A, A765,F:F) - 7.75, ""))</f>
        <v/>
      </c>
      <c r="M765" s="1" t="s">
        <v>8255</v>
      </c>
      <c r="N765" s="1" t="s">
        <v>10254</v>
      </c>
      <c r="O765" s="1" t="s">
        <v>4776</v>
      </c>
      <c r="P765" s="1" t="s">
        <v>4777</v>
      </c>
      <c r="Q765" s="1" t="s">
        <v>1896</v>
      </c>
      <c r="R765" s="2" t="str">
        <f t="shared" ca="1" si="139"/>
        <v/>
      </c>
      <c r="S765" s="2" t="str">
        <f>IF(AB765="","",IF(COUNTIFS(AB$1:AB765,AB765,AD$1:AD765,AD765)&gt;1,"",IF(COUNTIFS(AB:AB,AB765,AD:AD,AD765)&gt;=1,"月作業","")))</f>
        <v/>
      </c>
      <c r="T765" s="2" t="str">
        <f t="shared" ca="1" si="140"/>
        <v/>
      </c>
      <c r="U765" s="2" t="str">
        <f>IF(AB765="","",IF(COUNTIFS(AC$1:AC765,AC765,AD$1:AD765,AD765)&gt;1,"",IF(COUNTIFS(AC:AC,AC765,AD:AD,AD765)&gt;=1,"日作業","")))</f>
        <v/>
      </c>
      <c r="V765" s="2" t="str">
        <f t="shared" ca="1" si="141"/>
        <v/>
      </c>
      <c r="W765" s="2" t="str">
        <f>IF(AB765="","",IF(COUNTIF(AB$1:AB765,AB765)&gt;1,"",IF(COUNTIF(AB:AB,AB765)&gt;=1,"月","")))</f>
        <v/>
      </c>
      <c r="X765" s="2" t="str">
        <f t="shared" ca="1" si="142"/>
        <v/>
      </c>
      <c r="Y765" s="2" t="str">
        <f>IF(AC765="","",IF(COUNTIF(AC$1:AC765,AC765)&gt;1,"",IF(COUNTIF(AC:AC,AC765)&gt;=1,"月日","")))</f>
        <v/>
      </c>
      <c r="Z765" s="2" t="str">
        <f t="shared" ca="1" si="143"/>
        <v/>
      </c>
      <c r="AA765" s="2" t="str">
        <f>IF(AD765="","",IF(COUNTIF(AD$1:AD765,AD765)&gt;1,"",IF(COUNTIF(AD:AD,AD765)&gt;=1,"作業","")))</f>
        <v/>
      </c>
      <c r="AB765" s="2" t="str">
        <f t="shared" si="133"/>
        <v/>
      </c>
      <c r="AC765" s="3" t="str">
        <f t="shared" si="134"/>
        <v/>
      </c>
      <c r="AD765" s="2" t="str">
        <f t="shared" si="135"/>
        <v/>
      </c>
      <c r="AE765" s="2" t="str">
        <f t="shared" si="136"/>
        <v/>
      </c>
      <c r="AF765" s="2" t="str">
        <f t="shared" si="137"/>
        <v/>
      </c>
      <c r="AG765" s="2" t="str">
        <f t="shared" si="144"/>
        <v/>
      </c>
      <c r="AH765" s="2" t="str">
        <f t="shared" si="138"/>
        <v/>
      </c>
      <c r="AI765" s="2" t="str">
        <f t="shared" si="138"/>
        <v/>
      </c>
    </row>
    <row r="766" spans="7:35">
      <c r="G766" s="1" t="str">
        <f>IF(COUNTIF(A$1:A765, A766) &gt; 0, "", IF(SUMIF(A:A, A766,F:F) &gt; 7.75, SUMIF(A:A, A766,F:F) - 7.75, ""))</f>
        <v/>
      </c>
      <c r="M766" s="1" t="s">
        <v>8256</v>
      </c>
      <c r="N766" s="1" t="s">
        <v>10255</v>
      </c>
      <c r="O766" s="1" t="s">
        <v>4778</v>
      </c>
      <c r="P766" s="1" t="s">
        <v>4779</v>
      </c>
      <c r="Q766" s="1" t="s">
        <v>1897</v>
      </c>
      <c r="R766" s="2" t="str">
        <f t="shared" ca="1" si="139"/>
        <v/>
      </c>
      <c r="S766" s="2" t="str">
        <f>IF(AB766="","",IF(COUNTIFS(AB$1:AB766,AB766,AD$1:AD766,AD766)&gt;1,"",IF(COUNTIFS(AB:AB,AB766,AD:AD,AD766)&gt;=1,"月作業","")))</f>
        <v/>
      </c>
      <c r="T766" s="2" t="str">
        <f t="shared" ca="1" si="140"/>
        <v/>
      </c>
      <c r="U766" s="2" t="str">
        <f>IF(AB766="","",IF(COUNTIFS(AC$1:AC766,AC766,AD$1:AD766,AD766)&gt;1,"",IF(COUNTIFS(AC:AC,AC766,AD:AD,AD766)&gt;=1,"日作業","")))</f>
        <v/>
      </c>
      <c r="V766" s="2" t="str">
        <f t="shared" ca="1" si="141"/>
        <v/>
      </c>
      <c r="W766" s="2" t="str">
        <f>IF(AB766="","",IF(COUNTIF(AB$1:AB766,AB766)&gt;1,"",IF(COUNTIF(AB:AB,AB766)&gt;=1,"月","")))</f>
        <v/>
      </c>
      <c r="X766" s="2" t="str">
        <f t="shared" ca="1" si="142"/>
        <v/>
      </c>
      <c r="Y766" s="2" t="str">
        <f>IF(AC766="","",IF(COUNTIF(AC$1:AC766,AC766)&gt;1,"",IF(COUNTIF(AC:AC,AC766)&gt;=1,"月日","")))</f>
        <v/>
      </c>
      <c r="Z766" s="2" t="str">
        <f t="shared" ca="1" si="143"/>
        <v/>
      </c>
      <c r="AA766" s="2" t="str">
        <f>IF(AD766="","",IF(COUNTIF(AD$1:AD766,AD766)&gt;1,"",IF(COUNTIF(AD:AD,AD766)&gt;=1,"作業","")))</f>
        <v/>
      </c>
      <c r="AB766" s="2" t="str">
        <f t="shared" si="133"/>
        <v/>
      </c>
      <c r="AC766" s="3" t="str">
        <f t="shared" si="134"/>
        <v/>
      </c>
      <c r="AD766" s="2" t="str">
        <f t="shared" si="135"/>
        <v/>
      </c>
      <c r="AE766" s="2" t="str">
        <f t="shared" si="136"/>
        <v/>
      </c>
      <c r="AF766" s="2" t="str">
        <f t="shared" si="137"/>
        <v/>
      </c>
      <c r="AG766" s="2" t="str">
        <f t="shared" si="144"/>
        <v/>
      </c>
      <c r="AH766" s="2" t="str">
        <f t="shared" si="138"/>
        <v/>
      </c>
      <c r="AI766" s="2" t="str">
        <f t="shared" si="138"/>
        <v/>
      </c>
    </row>
    <row r="767" spans="7:35">
      <c r="G767" s="1" t="str">
        <f>IF(COUNTIF(A$1:A766, A767) &gt; 0, "", IF(SUMIF(A:A, A767,F:F) &gt; 7.75, SUMIF(A:A, A767,F:F) - 7.75, ""))</f>
        <v/>
      </c>
      <c r="M767" s="1" t="s">
        <v>8257</v>
      </c>
      <c r="N767" s="1" t="s">
        <v>10256</v>
      </c>
      <c r="O767" s="1" t="s">
        <v>4780</v>
      </c>
      <c r="P767" s="1" t="s">
        <v>4781</v>
      </c>
      <c r="Q767" s="1" t="s">
        <v>1898</v>
      </c>
      <c r="R767" s="2" t="str">
        <f t="shared" ca="1" si="139"/>
        <v/>
      </c>
      <c r="S767" s="2" t="str">
        <f>IF(AB767="","",IF(COUNTIFS(AB$1:AB767,AB767,AD$1:AD767,AD767)&gt;1,"",IF(COUNTIFS(AB:AB,AB767,AD:AD,AD767)&gt;=1,"月作業","")))</f>
        <v/>
      </c>
      <c r="T767" s="2" t="str">
        <f t="shared" ca="1" si="140"/>
        <v/>
      </c>
      <c r="U767" s="2" t="str">
        <f>IF(AB767="","",IF(COUNTIFS(AC$1:AC767,AC767,AD$1:AD767,AD767)&gt;1,"",IF(COUNTIFS(AC:AC,AC767,AD:AD,AD767)&gt;=1,"日作業","")))</f>
        <v/>
      </c>
      <c r="V767" s="2" t="str">
        <f t="shared" ca="1" si="141"/>
        <v/>
      </c>
      <c r="W767" s="2" t="str">
        <f>IF(AB767="","",IF(COUNTIF(AB$1:AB767,AB767)&gt;1,"",IF(COUNTIF(AB:AB,AB767)&gt;=1,"月","")))</f>
        <v/>
      </c>
      <c r="X767" s="2" t="str">
        <f t="shared" ca="1" si="142"/>
        <v/>
      </c>
      <c r="Y767" s="2" t="str">
        <f>IF(AC767="","",IF(COUNTIF(AC$1:AC767,AC767)&gt;1,"",IF(COUNTIF(AC:AC,AC767)&gt;=1,"月日","")))</f>
        <v/>
      </c>
      <c r="Z767" s="2" t="str">
        <f t="shared" ca="1" si="143"/>
        <v/>
      </c>
      <c r="AA767" s="2" t="str">
        <f>IF(AD767="","",IF(COUNTIF(AD$1:AD767,AD767)&gt;1,"",IF(COUNTIF(AD:AD,AD767)&gt;=1,"作業","")))</f>
        <v/>
      </c>
      <c r="AB767" s="2" t="str">
        <f t="shared" si="133"/>
        <v/>
      </c>
      <c r="AC767" s="3" t="str">
        <f t="shared" si="134"/>
        <v/>
      </c>
      <c r="AD767" s="2" t="str">
        <f t="shared" si="135"/>
        <v/>
      </c>
      <c r="AE767" s="2" t="str">
        <f t="shared" si="136"/>
        <v/>
      </c>
      <c r="AF767" s="2" t="str">
        <f t="shared" si="137"/>
        <v/>
      </c>
      <c r="AG767" s="2" t="str">
        <f t="shared" si="144"/>
        <v/>
      </c>
      <c r="AH767" s="2" t="str">
        <f t="shared" si="138"/>
        <v/>
      </c>
      <c r="AI767" s="2" t="str">
        <f t="shared" si="138"/>
        <v/>
      </c>
    </row>
    <row r="768" spans="7:35">
      <c r="G768" s="1" t="str">
        <f>IF(COUNTIF(A$1:A767, A768) &gt; 0, "", IF(SUMIF(A:A, A768,F:F) &gt; 7.75, SUMIF(A:A, A768,F:F) - 7.75, ""))</f>
        <v/>
      </c>
      <c r="M768" s="1" t="s">
        <v>8258</v>
      </c>
      <c r="N768" s="1" t="s">
        <v>10257</v>
      </c>
      <c r="O768" s="1" t="s">
        <v>4782</v>
      </c>
      <c r="P768" s="1" t="s">
        <v>4783</v>
      </c>
      <c r="Q768" s="1" t="s">
        <v>1899</v>
      </c>
      <c r="R768" s="2" t="str">
        <f t="shared" ca="1" si="139"/>
        <v/>
      </c>
      <c r="S768" s="2" t="str">
        <f>IF(AB768="","",IF(COUNTIFS(AB$1:AB768,AB768,AD$1:AD768,AD768)&gt;1,"",IF(COUNTIFS(AB:AB,AB768,AD:AD,AD768)&gt;=1,"月作業","")))</f>
        <v/>
      </c>
      <c r="T768" s="2" t="str">
        <f t="shared" ca="1" si="140"/>
        <v/>
      </c>
      <c r="U768" s="2" t="str">
        <f>IF(AB768="","",IF(COUNTIFS(AC$1:AC768,AC768,AD$1:AD768,AD768)&gt;1,"",IF(COUNTIFS(AC:AC,AC768,AD:AD,AD768)&gt;=1,"日作業","")))</f>
        <v/>
      </c>
      <c r="V768" s="2" t="str">
        <f t="shared" ca="1" si="141"/>
        <v/>
      </c>
      <c r="W768" s="2" t="str">
        <f>IF(AB768="","",IF(COUNTIF(AB$1:AB768,AB768)&gt;1,"",IF(COUNTIF(AB:AB,AB768)&gt;=1,"月","")))</f>
        <v/>
      </c>
      <c r="X768" s="2" t="str">
        <f t="shared" ca="1" si="142"/>
        <v/>
      </c>
      <c r="Y768" s="2" t="str">
        <f>IF(AC768="","",IF(COUNTIF(AC$1:AC768,AC768)&gt;1,"",IF(COUNTIF(AC:AC,AC768)&gt;=1,"月日","")))</f>
        <v/>
      </c>
      <c r="Z768" s="2" t="str">
        <f t="shared" ca="1" si="143"/>
        <v/>
      </c>
      <c r="AA768" s="2" t="str">
        <f>IF(AD768="","",IF(COUNTIF(AD$1:AD768,AD768)&gt;1,"",IF(COUNTIF(AD:AD,AD768)&gt;=1,"作業","")))</f>
        <v/>
      </c>
      <c r="AB768" s="2" t="str">
        <f t="shared" si="133"/>
        <v/>
      </c>
      <c r="AC768" s="3" t="str">
        <f t="shared" si="134"/>
        <v/>
      </c>
      <c r="AD768" s="2" t="str">
        <f t="shared" si="135"/>
        <v/>
      </c>
      <c r="AE768" s="2" t="str">
        <f t="shared" si="136"/>
        <v/>
      </c>
      <c r="AF768" s="2" t="str">
        <f t="shared" si="137"/>
        <v/>
      </c>
      <c r="AG768" s="2" t="str">
        <f t="shared" si="144"/>
        <v/>
      </c>
      <c r="AH768" s="2" t="str">
        <f t="shared" si="138"/>
        <v/>
      </c>
      <c r="AI768" s="2" t="str">
        <f t="shared" si="138"/>
        <v/>
      </c>
    </row>
    <row r="769" spans="7:35">
      <c r="G769" s="1" t="str">
        <f>IF(COUNTIF(A$1:A768, A769) &gt; 0, "", IF(SUMIF(A:A, A769,F:F) &gt; 7.75, SUMIF(A:A, A769,F:F) - 7.75, ""))</f>
        <v/>
      </c>
      <c r="M769" s="1" t="s">
        <v>8259</v>
      </c>
      <c r="N769" s="1" t="s">
        <v>10258</v>
      </c>
      <c r="O769" s="1" t="s">
        <v>4784</v>
      </c>
      <c r="P769" s="1" t="s">
        <v>4785</v>
      </c>
      <c r="Q769" s="1" t="s">
        <v>1900</v>
      </c>
      <c r="R769" s="2" t="str">
        <f t="shared" ca="1" si="139"/>
        <v/>
      </c>
      <c r="S769" s="2" t="str">
        <f>IF(AB769="","",IF(COUNTIFS(AB$1:AB769,AB769,AD$1:AD769,AD769)&gt;1,"",IF(COUNTIFS(AB:AB,AB769,AD:AD,AD769)&gt;=1,"月作業","")))</f>
        <v/>
      </c>
      <c r="T769" s="2" t="str">
        <f t="shared" ca="1" si="140"/>
        <v/>
      </c>
      <c r="U769" s="2" t="str">
        <f>IF(AB769="","",IF(COUNTIFS(AC$1:AC769,AC769,AD$1:AD769,AD769)&gt;1,"",IF(COUNTIFS(AC:AC,AC769,AD:AD,AD769)&gt;=1,"日作業","")))</f>
        <v/>
      </c>
      <c r="V769" s="2" t="str">
        <f t="shared" ca="1" si="141"/>
        <v/>
      </c>
      <c r="W769" s="2" t="str">
        <f>IF(AB769="","",IF(COUNTIF(AB$1:AB769,AB769)&gt;1,"",IF(COUNTIF(AB:AB,AB769)&gt;=1,"月","")))</f>
        <v/>
      </c>
      <c r="X769" s="2" t="str">
        <f t="shared" ca="1" si="142"/>
        <v/>
      </c>
      <c r="Y769" s="2" t="str">
        <f>IF(AC769="","",IF(COUNTIF(AC$1:AC769,AC769)&gt;1,"",IF(COUNTIF(AC:AC,AC769)&gt;=1,"月日","")))</f>
        <v/>
      </c>
      <c r="Z769" s="2" t="str">
        <f t="shared" ca="1" si="143"/>
        <v/>
      </c>
      <c r="AA769" s="2" t="str">
        <f>IF(AD769="","",IF(COUNTIF(AD$1:AD769,AD769)&gt;1,"",IF(COUNTIF(AD:AD,AD769)&gt;=1,"作業","")))</f>
        <v/>
      </c>
      <c r="AB769" s="2" t="str">
        <f t="shared" si="133"/>
        <v/>
      </c>
      <c r="AC769" s="3" t="str">
        <f t="shared" si="134"/>
        <v/>
      </c>
      <c r="AD769" s="2" t="str">
        <f t="shared" si="135"/>
        <v/>
      </c>
      <c r="AE769" s="2" t="str">
        <f t="shared" si="136"/>
        <v/>
      </c>
      <c r="AF769" s="2" t="str">
        <f t="shared" si="137"/>
        <v/>
      </c>
      <c r="AG769" s="2" t="str">
        <f t="shared" si="144"/>
        <v/>
      </c>
      <c r="AH769" s="2" t="str">
        <f t="shared" si="138"/>
        <v/>
      </c>
      <c r="AI769" s="2" t="str">
        <f t="shared" si="138"/>
        <v/>
      </c>
    </row>
    <row r="770" spans="7:35">
      <c r="G770" s="1" t="str">
        <f>IF(COUNTIF(A$1:A769, A770) &gt; 0, "", IF(SUMIF(A:A, A770,F:F) &gt; 7.75, SUMIF(A:A, A770,F:F) - 7.75, ""))</f>
        <v/>
      </c>
      <c r="M770" s="1" t="s">
        <v>8260</v>
      </c>
      <c r="N770" s="1" t="s">
        <v>10259</v>
      </c>
      <c r="O770" s="1" t="s">
        <v>4786</v>
      </c>
      <c r="P770" s="1" t="s">
        <v>4787</v>
      </c>
      <c r="Q770" s="1" t="s">
        <v>1901</v>
      </c>
      <c r="R770" s="2" t="str">
        <f t="shared" ca="1" si="139"/>
        <v/>
      </c>
      <c r="S770" s="2" t="str">
        <f>IF(AB770="","",IF(COUNTIFS(AB$1:AB770,AB770,AD$1:AD770,AD770)&gt;1,"",IF(COUNTIFS(AB:AB,AB770,AD:AD,AD770)&gt;=1,"月作業","")))</f>
        <v/>
      </c>
      <c r="T770" s="2" t="str">
        <f t="shared" ca="1" si="140"/>
        <v/>
      </c>
      <c r="U770" s="2" t="str">
        <f>IF(AB770="","",IF(COUNTIFS(AC$1:AC770,AC770,AD$1:AD770,AD770)&gt;1,"",IF(COUNTIFS(AC:AC,AC770,AD:AD,AD770)&gt;=1,"日作業","")))</f>
        <v/>
      </c>
      <c r="V770" s="2" t="str">
        <f t="shared" ca="1" si="141"/>
        <v/>
      </c>
      <c r="W770" s="2" t="str">
        <f>IF(AB770="","",IF(COUNTIF(AB$1:AB770,AB770)&gt;1,"",IF(COUNTIF(AB:AB,AB770)&gt;=1,"月","")))</f>
        <v/>
      </c>
      <c r="X770" s="2" t="str">
        <f t="shared" ca="1" si="142"/>
        <v/>
      </c>
      <c r="Y770" s="2" t="str">
        <f>IF(AC770="","",IF(COUNTIF(AC$1:AC770,AC770)&gt;1,"",IF(COUNTIF(AC:AC,AC770)&gt;=1,"月日","")))</f>
        <v/>
      </c>
      <c r="Z770" s="2" t="str">
        <f t="shared" ca="1" si="143"/>
        <v/>
      </c>
      <c r="AA770" s="2" t="str">
        <f>IF(AD770="","",IF(COUNTIF(AD$1:AD770,AD770)&gt;1,"",IF(COUNTIF(AD:AD,AD770)&gt;=1,"作業","")))</f>
        <v/>
      </c>
      <c r="AB770" s="2" t="str">
        <f t="shared" ref="AB770:AB833" si="145">IF(A770=0,"",MONTH(A770))</f>
        <v/>
      </c>
      <c r="AC770" s="3" t="str">
        <f t="shared" ref="AC770:AC833" si="146">IF(A770=0,"",A770)</f>
        <v/>
      </c>
      <c r="AD770" s="2" t="str">
        <f t="shared" ref="AD770:AD833" si="147">IF(B770&amp;C770&amp;D770=0,"",B770&amp;C770&amp;D770)</f>
        <v/>
      </c>
      <c r="AE770" s="2" t="str">
        <f t="shared" ref="AE770:AE833" si="148">IF(C770&amp;D770=0,"",C770&amp;D770)</f>
        <v/>
      </c>
      <c r="AF770" s="2" t="str">
        <f t="shared" ref="AF770:AF833" si="149">IF(B770=0,"",B770)</f>
        <v/>
      </c>
      <c r="AG770" s="2" t="str">
        <f t="shared" si="144"/>
        <v/>
      </c>
      <c r="AH770" s="2" t="str">
        <f t="shared" ref="AH770:AI833" si="150">IF(C770=0,"",C770)</f>
        <v/>
      </c>
      <c r="AI770" s="2" t="str">
        <f t="shared" si="150"/>
        <v/>
      </c>
    </row>
    <row r="771" spans="7:35">
      <c r="G771" s="1" t="str">
        <f>IF(COUNTIF(A$1:A770, A771) &gt; 0, "", IF(SUMIF(A:A, A771,F:F) &gt; 7.75, SUMIF(A:A, A771,F:F) - 7.75, ""))</f>
        <v/>
      </c>
      <c r="M771" s="1" t="s">
        <v>8261</v>
      </c>
      <c r="N771" s="1" t="s">
        <v>10260</v>
      </c>
      <c r="O771" s="1" t="s">
        <v>4788</v>
      </c>
      <c r="P771" s="1" t="s">
        <v>4789</v>
      </c>
      <c r="Q771" s="1" t="s">
        <v>1902</v>
      </c>
      <c r="R771" s="2" t="str">
        <f t="shared" ref="R771:R834" ca="1" si="151">IF(S771="","",IF(COUNTIF(INDIRECT("S$1:S"&amp;ROW()),"月作業")&gt;=1,"月作業"&amp;COUNTIF(INDIRECT("S$1:S"&amp;ROW()),"月作業"),""))</f>
        <v/>
      </c>
      <c r="S771" s="2" t="str">
        <f>IF(AB771="","",IF(COUNTIFS(AB$1:AB771,AB771,AD$1:AD771,AD771)&gt;1,"",IF(COUNTIFS(AB:AB,AB771,AD:AD,AD771)&gt;=1,"月作業","")))</f>
        <v/>
      </c>
      <c r="T771" s="2" t="str">
        <f t="shared" ref="T771:T834" ca="1" si="152">IF(U771="","",IF(COUNTIF(INDIRECT("U$1:U"&amp;ROW()),"日作業")&gt;=1,"日作業"&amp;COUNTIF(INDIRECT("U$1:U"&amp;ROW()),"日作業"),""))</f>
        <v/>
      </c>
      <c r="U771" s="2" t="str">
        <f>IF(AB771="","",IF(COUNTIFS(AC$1:AC771,AC771,AD$1:AD771,AD771)&gt;1,"",IF(COUNTIFS(AC:AC,AC771,AD:AD,AD771)&gt;=1,"日作業","")))</f>
        <v/>
      </c>
      <c r="V771" s="2" t="str">
        <f t="shared" ref="V771:V834" ca="1" si="153">IF(W771="","",IF(COUNTIF(INDIRECT("W$1:W"&amp;ROW()),"月")&gt;=1,"月"&amp;COUNTIF(INDIRECT("W$1:W"&amp;ROW()),"月"),""))</f>
        <v/>
      </c>
      <c r="W771" s="2" t="str">
        <f>IF(AB771="","",IF(COUNTIF(AB$1:AB771,AB771)&gt;1,"",IF(COUNTIF(AB:AB,AB771)&gt;=1,"月","")))</f>
        <v/>
      </c>
      <c r="X771" s="2" t="str">
        <f t="shared" ref="X771:X834" ca="1" si="154">IF(Y771="","",IF(COUNTIF(INDIRECT("Y$1:Y"&amp;ROW()),"月日")&gt;=1,"月日"&amp;COUNTIF(INDIRECT("Y$1:Y"&amp;ROW()),"月日"),""))</f>
        <v/>
      </c>
      <c r="Y771" s="2" t="str">
        <f>IF(AC771="","",IF(COUNTIF(AC$1:AC771,AC771)&gt;1,"",IF(COUNTIF(AC:AC,AC771)&gt;=1,"月日","")))</f>
        <v/>
      </c>
      <c r="Z771" s="2" t="str">
        <f t="shared" ref="Z771:Z834" ca="1" si="155">IF(AA771="","",IF(COUNTIF(INDIRECT("AA$1:AA"&amp;ROW()),"作業")&gt;=1,"作業"&amp;COUNTIF(INDIRECT("AA$1:AA"&amp;ROW()),"作業"),""))</f>
        <v/>
      </c>
      <c r="AA771" s="2" t="str">
        <f>IF(AD771="","",IF(COUNTIF(AD$1:AD771,AD771)&gt;1,"",IF(COUNTIF(AD:AD,AD771)&gt;=1,"作業","")))</f>
        <v/>
      </c>
      <c r="AB771" s="2" t="str">
        <f t="shared" si="145"/>
        <v/>
      </c>
      <c r="AC771" s="3" t="str">
        <f t="shared" si="146"/>
        <v/>
      </c>
      <c r="AD771" s="2" t="str">
        <f t="shared" si="147"/>
        <v/>
      </c>
      <c r="AE771" s="2" t="str">
        <f t="shared" si="148"/>
        <v/>
      </c>
      <c r="AF771" s="2" t="str">
        <f t="shared" si="149"/>
        <v/>
      </c>
      <c r="AG771" s="2" t="str">
        <f t="shared" ref="AG771:AG834" si="156">IF(E771=0,"",E771)</f>
        <v/>
      </c>
      <c r="AH771" s="2" t="str">
        <f t="shared" si="150"/>
        <v/>
      </c>
      <c r="AI771" s="2" t="str">
        <f t="shared" si="150"/>
        <v/>
      </c>
    </row>
    <row r="772" spans="7:35">
      <c r="G772" s="1" t="str">
        <f>IF(COUNTIF(A$1:A771, A772) &gt; 0, "", IF(SUMIF(A:A, A772,F:F) &gt; 7.75, SUMIF(A:A, A772,F:F) - 7.75, ""))</f>
        <v/>
      </c>
      <c r="M772" s="1" t="s">
        <v>8262</v>
      </c>
      <c r="N772" s="1" t="s">
        <v>10261</v>
      </c>
      <c r="O772" s="1" t="s">
        <v>4790</v>
      </c>
      <c r="P772" s="1" t="s">
        <v>4791</v>
      </c>
      <c r="Q772" s="1" t="s">
        <v>1903</v>
      </c>
      <c r="R772" s="2" t="str">
        <f t="shared" ca="1" si="151"/>
        <v/>
      </c>
      <c r="S772" s="2" t="str">
        <f>IF(AB772="","",IF(COUNTIFS(AB$1:AB772,AB772,AD$1:AD772,AD772)&gt;1,"",IF(COUNTIFS(AB:AB,AB772,AD:AD,AD772)&gt;=1,"月作業","")))</f>
        <v/>
      </c>
      <c r="T772" s="2" t="str">
        <f t="shared" ca="1" si="152"/>
        <v/>
      </c>
      <c r="U772" s="2" t="str">
        <f>IF(AB772="","",IF(COUNTIFS(AC$1:AC772,AC772,AD$1:AD772,AD772)&gt;1,"",IF(COUNTIFS(AC:AC,AC772,AD:AD,AD772)&gt;=1,"日作業","")))</f>
        <v/>
      </c>
      <c r="V772" s="2" t="str">
        <f t="shared" ca="1" si="153"/>
        <v/>
      </c>
      <c r="W772" s="2" t="str">
        <f>IF(AB772="","",IF(COUNTIF(AB$1:AB772,AB772)&gt;1,"",IF(COUNTIF(AB:AB,AB772)&gt;=1,"月","")))</f>
        <v/>
      </c>
      <c r="X772" s="2" t="str">
        <f t="shared" ca="1" si="154"/>
        <v/>
      </c>
      <c r="Y772" s="2" t="str">
        <f>IF(AC772="","",IF(COUNTIF(AC$1:AC772,AC772)&gt;1,"",IF(COUNTIF(AC:AC,AC772)&gt;=1,"月日","")))</f>
        <v/>
      </c>
      <c r="Z772" s="2" t="str">
        <f t="shared" ca="1" si="155"/>
        <v/>
      </c>
      <c r="AA772" s="2" t="str">
        <f>IF(AD772="","",IF(COUNTIF(AD$1:AD772,AD772)&gt;1,"",IF(COUNTIF(AD:AD,AD772)&gt;=1,"作業","")))</f>
        <v/>
      </c>
      <c r="AB772" s="2" t="str">
        <f t="shared" si="145"/>
        <v/>
      </c>
      <c r="AC772" s="3" t="str">
        <f t="shared" si="146"/>
        <v/>
      </c>
      <c r="AD772" s="2" t="str">
        <f t="shared" si="147"/>
        <v/>
      </c>
      <c r="AE772" s="2" t="str">
        <f t="shared" si="148"/>
        <v/>
      </c>
      <c r="AF772" s="2" t="str">
        <f t="shared" si="149"/>
        <v/>
      </c>
      <c r="AG772" s="2" t="str">
        <f t="shared" si="156"/>
        <v/>
      </c>
      <c r="AH772" s="2" t="str">
        <f t="shared" si="150"/>
        <v/>
      </c>
      <c r="AI772" s="2" t="str">
        <f t="shared" si="150"/>
        <v/>
      </c>
    </row>
    <row r="773" spans="7:35">
      <c r="G773" s="1" t="str">
        <f>IF(COUNTIF(A$1:A772, A773) &gt; 0, "", IF(SUMIF(A:A, A773,F:F) &gt; 7.75, SUMIF(A:A, A773,F:F) - 7.75, ""))</f>
        <v/>
      </c>
      <c r="M773" s="1" t="s">
        <v>8263</v>
      </c>
      <c r="N773" s="1" t="s">
        <v>10262</v>
      </c>
      <c r="O773" s="1" t="s">
        <v>4792</v>
      </c>
      <c r="P773" s="1" t="s">
        <v>4793</v>
      </c>
      <c r="Q773" s="1" t="s">
        <v>1904</v>
      </c>
      <c r="R773" s="2" t="str">
        <f t="shared" ca="1" si="151"/>
        <v/>
      </c>
      <c r="S773" s="2" t="str">
        <f>IF(AB773="","",IF(COUNTIFS(AB$1:AB773,AB773,AD$1:AD773,AD773)&gt;1,"",IF(COUNTIFS(AB:AB,AB773,AD:AD,AD773)&gt;=1,"月作業","")))</f>
        <v/>
      </c>
      <c r="T773" s="2" t="str">
        <f t="shared" ca="1" si="152"/>
        <v/>
      </c>
      <c r="U773" s="2" t="str">
        <f>IF(AB773="","",IF(COUNTIFS(AC$1:AC773,AC773,AD$1:AD773,AD773)&gt;1,"",IF(COUNTIFS(AC:AC,AC773,AD:AD,AD773)&gt;=1,"日作業","")))</f>
        <v/>
      </c>
      <c r="V773" s="2" t="str">
        <f t="shared" ca="1" si="153"/>
        <v/>
      </c>
      <c r="W773" s="2" t="str">
        <f>IF(AB773="","",IF(COUNTIF(AB$1:AB773,AB773)&gt;1,"",IF(COUNTIF(AB:AB,AB773)&gt;=1,"月","")))</f>
        <v/>
      </c>
      <c r="X773" s="2" t="str">
        <f t="shared" ca="1" si="154"/>
        <v/>
      </c>
      <c r="Y773" s="2" t="str">
        <f>IF(AC773="","",IF(COUNTIF(AC$1:AC773,AC773)&gt;1,"",IF(COUNTIF(AC:AC,AC773)&gt;=1,"月日","")))</f>
        <v/>
      </c>
      <c r="Z773" s="2" t="str">
        <f t="shared" ca="1" si="155"/>
        <v/>
      </c>
      <c r="AA773" s="2" t="str">
        <f>IF(AD773="","",IF(COUNTIF(AD$1:AD773,AD773)&gt;1,"",IF(COUNTIF(AD:AD,AD773)&gt;=1,"作業","")))</f>
        <v/>
      </c>
      <c r="AB773" s="2" t="str">
        <f t="shared" si="145"/>
        <v/>
      </c>
      <c r="AC773" s="3" t="str">
        <f t="shared" si="146"/>
        <v/>
      </c>
      <c r="AD773" s="2" t="str">
        <f t="shared" si="147"/>
        <v/>
      </c>
      <c r="AE773" s="2" t="str">
        <f t="shared" si="148"/>
        <v/>
      </c>
      <c r="AF773" s="2" t="str">
        <f t="shared" si="149"/>
        <v/>
      </c>
      <c r="AG773" s="2" t="str">
        <f t="shared" si="156"/>
        <v/>
      </c>
      <c r="AH773" s="2" t="str">
        <f t="shared" si="150"/>
        <v/>
      </c>
      <c r="AI773" s="2" t="str">
        <f t="shared" si="150"/>
        <v/>
      </c>
    </row>
    <row r="774" spans="7:35">
      <c r="G774" s="1" t="str">
        <f>IF(COUNTIF(A$1:A773, A774) &gt; 0, "", IF(SUMIF(A:A, A774,F:F) &gt; 7.75, SUMIF(A:A, A774,F:F) - 7.75, ""))</f>
        <v/>
      </c>
      <c r="M774" s="1" t="s">
        <v>8264</v>
      </c>
      <c r="N774" s="1" t="s">
        <v>10263</v>
      </c>
      <c r="O774" s="1" t="s">
        <v>4794</v>
      </c>
      <c r="P774" s="1" t="s">
        <v>4795</v>
      </c>
      <c r="Q774" s="1" t="s">
        <v>1905</v>
      </c>
      <c r="R774" s="2" t="str">
        <f t="shared" ca="1" si="151"/>
        <v/>
      </c>
      <c r="S774" s="2" t="str">
        <f>IF(AB774="","",IF(COUNTIFS(AB$1:AB774,AB774,AD$1:AD774,AD774)&gt;1,"",IF(COUNTIFS(AB:AB,AB774,AD:AD,AD774)&gt;=1,"月作業","")))</f>
        <v/>
      </c>
      <c r="T774" s="2" t="str">
        <f t="shared" ca="1" si="152"/>
        <v/>
      </c>
      <c r="U774" s="2" t="str">
        <f>IF(AB774="","",IF(COUNTIFS(AC$1:AC774,AC774,AD$1:AD774,AD774)&gt;1,"",IF(COUNTIFS(AC:AC,AC774,AD:AD,AD774)&gt;=1,"日作業","")))</f>
        <v/>
      </c>
      <c r="V774" s="2" t="str">
        <f t="shared" ca="1" si="153"/>
        <v/>
      </c>
      <c r="W774" s="2" t="str">
        <f>IF(AB774="","",IF(COUNTIF(AB$1:AB774,AB774)&gt;1,"",IF(COUNTIF(AB:AB,AB774)&gt;=1,"月","")))</f>
        <v/>
      </c>
      <c r="X774" s="2" t="str">
        <f t="shared" ca="1" si="154"/>
        <v/>
      </c>
      <c r="Y774" s="2" t="str">
        <f>IF(AC774="","",IF(COUNTIF(AC$1:AC774,AC774)&gt;1,"",IF(COUNTIF(AC:AC,AC774)&gt;=1,"月日","")))</f>
        <v/>
      </c>
      <c r="Z774" s="2" t="str">
        <f t="shared" ca="1" si="155"/>
        <v/>
      </c>
      <c r="AA774" s="2" t="str">
        <f>IF(AD774="","",IF(COUNTIF(AD$1:AD774,AD774)&gt;1,"",IF(COUNTIF(AD:AD,AD774)&gt;=1,"作業","")))</f>
        <v/>
      </c>
      <c r="AB774" s="2" t="str">
        <f t="shared" si="145"/>
        <v/>
      </c>
      <c r="AC774" s="3" t="str">
        <f t="shared" si="146"/>
        <v/>
      </c>
      <c r="AD774" s="2" t="str">
        <f t="shared" si="147"/>
        <v/>
      </c>
      <c r="AE774" s="2" t="str">
        <f t="shared" si="148"/>
        <v/>
      </c>
      <c r="AF774" s="2" t="str">
        <f t="shared" si="149"/>
        <v/>
      </c>
      <c r="AG774" s="2" t="str">
        <f t="shared" si="156"/>
        <v/>
      </c>
      <c r="AH774" s="2" t="str">
        <f t="shared" si="150"/>
        <v/>
      </c>
      <c r="AI774" s="2" t="str">
        <f t="shared" si="150"/>
        <v/>
      </c>
    </row>
    <row r="775" spans="7:35">
      <c r="G775" s="1" t="str">
        <f>IF(COUNTIF(A$1:A774, A775) &gt; 0, "", IF(SUMIF(A:A, A775,F:F) &gt; 7.75, SUMIF(A:A, A775,F:F) - 7.75, ""))</f>
        <v/>
      </c>
      <c r="M775" s="1" t="s">
        <v>8265</v>
      </c>
      <c r="N775" s="1" t="s">
        <v>10264</v>
      </c>
      <c r="O775" s="1" t="s">
        <v>4796</v>
      </c>
      <c r="P775" s="1" t="s">
        <v>4797</v>
      </c>
      <c r="Q775" s="1" t="s">
        <v>1906</v>
      </c>
      <c r="R775" s="2" t="str">
        <f t="shared" ca="1" si="151"/>
        <v/>
      </c>
      <c r="S775" s="2" t="str">
        <f>IF(AB775="","",IF(COUNTIFS(AB$1:AB775,AB775,AD$1:AD775,AD775)&gt;1,"",IF(COUNTIFS(AB:AB,AB775,AD:AD,AD775)&gt;=1,"月作業","")))</f>
        <v/>
      </c>
      <c r="T775" s="2" t="str">
        <f t="shared" ca="1" si="152"/>
        <v/>
      </c>
      <c r="U775" s="2" t="str">
        <f>IF(AB775="","",IF(COUNTIFS(AC$1:AC775,AC775,AD$1:AD775,AD775)&gt;1,"",IF(COUNTIFS(AC:AC,AC775,AD:AD,AD775)&gt;=1,"日作業","")))</f>
        <v/>
      </c>
      <c r="V775" s="2" t="str">
        <f t="shared" ca="1" si="153"/>
        <v/>
      </c>
      <c r="W775" s="2" t="str">
        <f>IF(AB775="","",IF(COUNTIF(AB$1:AB775,AB775)&gt;1,"",IF(COUNTIF(AB:AB,AB775)&gt;=1,"月","")))</f>
        <v/>
      </c>
      <c r="X775" s="2" t="str">
        <f t="shared" ca="1" si="154"/>
        <v/>
      </c>
      <c r="Y775" s="2" t="str">
        <f>IF(AC775="","",IF(COUNTIF(AC$1:AC775,AC775)&gt;1,"",IF(COUNTIF(AC:AC,AC775)&gt;=1,"月日","")))</f>
        <v/>
      </c>
      <c r="Z775" s="2" t="str">
        <f t="shared" ca="1" si="155"/>
        <v/>
      </c>
      <c r="AA775" s="2" t="str">
        <f>IF(AD775="","",IF(COUNTIF(AD$1:AD775,AD775)&gt;1,"",IF(COUNTIF(AD:AD,AD775)&gt;=1,"作業","")))</f>
        <v/>
      </c>
      <c r="AB775" s="2" t="str">
        <f t="shared" si="145"/>
        <v/>
      </c>
      <c r="AC775" s="3" t="str">
        <f t="shared" si="146"/>
        <v/>
      </c>
      <c r="AD775" s="2" t="str">
        <f t="shared" si="147"/>
        <v/>
      </c>
      <c r="AE775" s="2" t="str">
        <f t="shared" si="148"/>
        <v/>
      </c>
      <c r="AF775" s="2" t="str">
        <f t="shared" si="149"/>
        <v/>
      </c>
      <c r="AG775" s="2" t="str">
        <f t="shared" si="156"/>
        <v/>
      </c>
      <c r="AH775" s="2" t="str">
        <f t="shared" si="150"/>
        <v/>
      </c>
      <c r="AI775" s="2" t="str">
        <f t="shared" si="150"/>
        <v/>
      </c>
    </row>
    <row r="776" spans="7:35">
      <c r="G776" s="1" t="str">
        <f>IF(COUNTIF(A$1:A775, A776) &gt; 0, "", IF(SUMIF(A:A, A776,F:F) &gt; 7.75, SUMIF(A:A, A776,F:F) - 7.75, ""))</f>
        <v/>
      </c>
      <c r="M776" s="1" t="s">
        <v>8266</v>
      </c>
      <c r="N776" s="1" t="s">
        <v>10265</v>
      </c>
      <c r="O776" s="1" t="s">
        <v>4798</v>
      </c>
      <c r="P776" s="1" t="s">
        <v>4799</v>
      </c>
      <c r="Q776" s="1" t="s">
        <v>1907</v>
      </c>
      <c r="R776" s="2" t="str">
        <f t="shared" ca="1" si="151"/>
        <v/>
      </c>
      <c r="S776" s="2" t="str">
        <f>IF(AB776="","",IF(COUNTIFS(AB$1:AB776,AB776,AD$1:AD776,AD776)&gt;1,"",IF(COUNTIFS(AB:AB,AB776,AD:AD,AD776)&gt;=1,"月作業","")))</f>
        <v/>
      </c>
      <c r="T776" s="2" t="str">
        <f t="shared" ca="1" si="152"/>
        <v/>
      </c>
      <c r="U776" s="2" t="str">
        <f>IF(AB776="","",IF(COUNTIFS(AC$1:AC776,AC776,AD$1:AD776,AD776)&gt;1,"",IF(COUNTIFS(AC:AC,AC776,AD:AD,AD776)&gt;=1,"日作業","")))</f>
        <v/>
      </c>
      <c r="V776" s="2" t="str">
        <f t="shared" ca="1" si="153"/>
        <v/>
      </c>
      <c r="W776" s="2" t="str">
        <f>IF(AB776="","",IF(COUNTIF(AB$1:AB776,AB776)&gt;1,"",IF(COUNTIF(AB:AB,AB776)&gt;=1,"月","")))</f>
        <v/>
      </c>
      <c r="X776" s="2" t="str">
        <f t="shared" ca="1" si="154"/>
        <v/>
      </c>
      <c r="Y776" s="2" t="str">
        <f>IF(AC776="","",IF(COUNTIF(AC$1:AC776,AC776)&gt;1,"",IF(COUNTIF(AC:AC,AC776)&gt;=1,"月日","")))</f>
        <v/>
      </c>
      <c r="Z776" s="2" t="str">
        <f t="shared" ca="1" si="155"/>
        <v/>
      </c>
      <c r="AA776" s="2" t="str">
        <f>IF(AD776="","",IF(COUNTIF(AD$1:AD776,AD776)&gt;1,"",IF(COUNTIF(AD:AD,AD776)&gt;=1,"作業","")))</f>
        <v/>
      </c>
      <c r="AB776" s="2" t="str">
        <f t="shared" si="145"/>
        <v/>
      </c>
      <c r="AC776" s="3" t="str">
        <f t="shared" si="146"/>
        <v/>
      </c>
      <c r="AD776" s="2" t="str">
        <f t="shared" si="147"/>
        <v/>
      </c>
      <c r="AE776" s="2" t="str">
        <f t="shared" si="148"/>
        <v/>
      </c>
      <c r="AF776" s="2" t="str">
        <f t="shared" si="149"/>
        <v/>
      </c>
      <c r="AG776" s="2" t="str">
        <f t="shared" si="156"/>
        <v/>
      </c>
      <c r="AH776" s="2" t="str">
        <f t="shared" si="150"/>
        <v/>
      </c>
      <c r="AI776" s="2" t="str">
        <f t="shared" si="150"/>
        <v/>
      </c>
    </row>
    <row r="777" spans="7:35">
      <c r="G777" s="1" t="str">
        <f>IF(COUNTIF(A$1:A776, A777) &gt; 0, "", IF(SUMIF(A:A, A777,F:F) &gt; 7.75, SUMIF(A:A, A777,F:F) - 7.75, ""))</f>
        <v/>
      </c>
      <c r="M777" s="1" t="s">
        <v>8267</v>
      </c>
      <c r="N777" s="1" t="s">
        <v>10266</v>
      </c>
      <c r="O777" s="1" t="s">
        <v>4800</v>
      </c>
      <c r="P777" s="1" t="s">
        <v>4801</v>
      </c>
      <c r="Q777" s="1" t="s">
        <v>1908</v>
      </c>
      <c r="R777" s="2" t="str">
        <f t="shared" ca="1" si="151"/>
        <v/>
      </c>
      <c r="S777" s="2" t="str">
        <f>IF(AB777="","",IF(COUNTIFS(AB$1:AB777,AB777,AD$1:AD777,AD777)&gt;1,"",IF(COUNTIFS(AB:AB,AB777,AD:AD,AD777)&gt;=1,"月作業","")))</f>
        <v/>
      </c>
      <c r="T777" s="2" t="str">
        <f t="shared" ca="1" si="152"/>
        <v/>
      </c>
      <c r="U777" s="2" t="str">
        <f>IF(AB777="","",IF(COUNTIFS(AC$1:AC777,AC777,AD$1:AD777,AD777)&gt;1,"",IF(COUNTIFS(AC:AC,AC777,AD:AD,AD777)&gt;=1,"日作業","")))</f>
        <v/>
      </c>
      <c r="V777" s="2" t="str">
        <f t="shared" ca="1" si="153"/>
        <v/>
      </c>
      <c r="W777" s="2" t="str">
        <f>IF(AB777="","",IF(COUNTIF(AB$1:AB777,AB777)&gt;1,"",IF(COUNTIF(AB:AB,AB777)&gt;=1,"月","")))</f>
        <v/>
      </c>
      <c r="X777" s="2" t="str">
        <f t="shared" ca="1" si="154"/>
        <v/>
      </c>
      <c r="Y777" s="2" t="str">
        <f>IF(AC777="","",IF(COUNTIF(AC$1:AC777,AC777)&gt;1,"",IF(COUNTIF(AC:AC,AC777)&gt;=1,"月日","")))</f>
        <v/>
      </c>
      <c r="Z777" s="2" t="str">
        <f t="shared" ca="1" si="155"/>
        <v/>
      </c>
      <c r="AA777" s="2" t="str">
        <f>IF(AD777="","",IF(COUNTIF(AD$1:AD777,AD777)&gt;1,"",IF(COUNTIF(AD:AD,AD777)&gt;=1,"作業","")))</f>
        <v/>
      </c>
      <c r="AB777" s="2" t="str">
        <f t="shared" si="145"/>
        <v/>
      </c>
      <c r="AC777" s="3" t="str">
        <f t="shared" si="146"/>
        <v/>
      </c>
      <c r="AD777" s="2" t="str">
        <f t="shared" si="147"/>
        <v/>
      </c>
      <c r="AE777" s="2" t="str">
        <f t="shared" si="148"/>
        <v/>
      </c>
      <c r="AF777" s="2" t="str">
        <f t="shared" si="149"/>
        <v/>
      </c>
      <c r="AG777" s="2" t="str">
        <f t="shared" si="156"/>
        <v/>
      </c>
      <c r="AH777" s="2" t="str">
        <f t="shared" si="150"/>
        <v/>
      </c>
      <c r="AI777" s="2" t="str">
        <f t="shared" si="150"/>
        <v/>
      </c>
    </row>
    <row r="778" spans="7:35">
      <c r="G778" s="1" t="str">
        <f>IF(COUNTIF(A$1:A777, A778) &gt; 0, "", IF(SUMIF(A:A, A778,F:F) &gt; 7.75, SUMIF(A:A, A778,F:F) - 7.75, ""))</f>
        <v/>
      </c>
      <c r="M778" s="1" t="s">
        <v>8268</v>
      </c>
      <c r="N778" s="1" t="s">
        <v>10267</v>
      </c>
      <c r="O778" s="1" t="s">
        <v>4802</v>
      </c>
      <c r="P778" s="1" t="s">
        <v>4803</v>
      </c>
      <c r="Q778" s="1" t="s">
        <v>1909</v>
      </c>
      <c r="R778" s="2" t="str">
        <f t="shared" ca="1" si="151"/>
        <v/>
      </c>
      <c r="S778" s="2" t="str">
        <f>IF(AB778="","",IF(COUNTIFS(AB$1:AB778,AB778,AD$1:AD778,AD778)&gt;1,"",IF(COUNTIFS(AB:AB,AB778,AD:AD,AD778)&gt;=1,"月作業","")))</f>
        <v/>
      </c>
      <c r="T778" s="2" t="str">
        <f t="shared" ca="1" si="152"/>
        <v/>
      </c>
      <c r="U778" s="2" t="str">
        <f>IF(AB778="","",IF(COUNTIFS(AC$1:AC778,AC778,AD$1:AD778,AD778)&gt;1,"",IF(COUNTIFS(AC:AC,AC778,AD:AD,AD778)&gt;=1,"日作業","")))</f>
        <v/>
      </c>
      <c r="V778" s="2" t="str">
        <f t="shared" ca="1" si="153"/>
        <v/>
      </c>
      <c r="W778" s="2" t="str">
        <f>IF(AB778="","",IF(COUNTIF(AB$1:AB778,AB778)&gt;1,"",IF(COUNTIF(AB:AB,AB778)&gt;=1,"月","")))</f>
        <v/>
      </c>
      <c r="X778" s="2" t="str">
        <f t="shared" ca="1" si="154"/>
        <v/>
      </c>
      <c r="Y778" s="2" t="str">
        <f>IF(AC778="","",IF(COUNTIF(AC$1:AC778,AC778)&gt;1,"",IF(COUNTIF(AC:AC,AC778)&gt;=1,"月日","")))</f>
        <v/>
      </c>
      <c r="Z778" s="2" t="str">
        <f t="shared" ca="1" si="155"/>
        <v/>
      </c>
      <c r="AA778" s="2" t="str">
        <f>IF(AD778="","",IF(COUNTIF(AD$1:AD778,AD778)&gt;1,"",IF(COUNTIF(AD:AD,AD778)&gt;=1,"作業","")))</f>
        <v/>
      </c>
      <c r="AB778" s="2" t="str">
        <f t="shared" si="145"/>
        <v/>
      </c>
      <c r="AC778" s="3" t="str">
        <f t="shared" si="146"/>
        <v/>
      </c>
      <c r="AD778" s="2" t="str">
        <f t="shared" si="147"/>
        <v/>
      </c>
      <c r="AE778" s="2" t="str">
        <f t="shared" si="148"/>
        <v/>
      </c>
      <c r="AF778" s="2" t="str">
        <f t="shared" si="149"/>
        <v/>
      </c>
      <c r="AG778" s="2" t="str">
        <f t="shared" si="156"/>
        <v/>
      </c>
      <c r="AH778" s="2" t="str">
        <f t="shared" si="150"/>
        <v/>
      </c>
      <c r="AI778" s="2" t="str">
        <f t="shared" si="150"/>
        <v/>
      </c>
    </row>
    <row r="779" spans="7:35">
      <c r="G779" s="1" t="str">
        <f>IF(COUNTIF(A$1:A778, A779) &gt; 0, "", IF(SUMIF(A:A, A779,F:F) &gt; 7.75, SUMIF(A:A, A779,F:F) - 7.75, ""))</f>
        <v/>
      </c>
      <c r="M779" s="1" t="s">
        <v>8269</v>
      </c>
      <c r="N779" s="1" t="s">
        <v>10268</v>
      </c>
      <c r="O779" s="1" t="s">
        <v>4804</v>
      </c>
      <c r="P779" s="1" t="s">
        <v>4805</v>
      </c>
      <c r="Q779" s="1" t="s">
        <v>1910</v>
      </c>
      <c r="R779" s="2" t="str">
        <f t="shared" ca="1" si="151"/>
        <v/>
      </c>
      <c r="S779" s="2" t="str">
        <f>IF(AB779="","",IF(COUNTIFS(AB$1:AB779,AB779,AD$1:AD779,AD779)&gt;1,"",IF(COUNTIFS(AB:AB,AB779,AD:AD,AD779)&gt;=1,"月作業","")))</f>
        <v/>
      </c>
      <c r="T779" s="2" t="str">
        <f t="shared" ca="1" si="152"/>
        <v/>
      </c>
      <c r="U779" s="2" t="str">
        <f>IF(AB779="","",IF(COUNTIFS(AC$1:AC779,AC779,AD$1:AD779,AD779)&gt;1,"",IF(COUNTIFS(AC:AC,AC779,AD:AD,AD779)&gt;=1,"日作業","")))</f>
        <v/>
      </c>
      <c r="V779" s="2" t="str">
        <f t="shared" ca="1" si="153"/>
        <v/>
      </c>
      <c r="W779" s="2" t="str">
        <f>IF(AB779="","",IF(COUNTIF(AB$1:AB779,AB779)&gt;1,"",IF(COUNTIF(AB:AB,AB779)&gt;=1,"月","")))</f>
        <v/>
      </c>
      <c r="X779" s="2" t="str">
        <f t="shared" ca="1" si="154"/>
        <v/>
      </c>
      <c r="Y779" s="2" t="str">
        <f>IF(AC779="","",IF(COUNTIF(AC$1:AC779,AC779)&gt;1,"",IF(COUNTIF(AC:AC,AC779)&gt;=1,"月日","")))</f>
        <v/>
      </c>
      <c r="Z779" s="2" t="str">
        <f t="shared" ca="1" si="155"/>
        <v/>
      </c>
      <c r="AA779" s="2" t="str">
        <f>IF(AD779="","",IF(COUNTIF(AD$1:AD779,AD779)&gt;1,"",IF(COUNTIF(AD:AD,AD779)&gt;=1,"作業","")))</f>
        <v/>
      </c>
      <c r="AB779" s="2" t="str">
        <f t="shared" si="145"/>
        <v/>
      </c>
      <c r="AC779" s="3" t="str">
        <f t="shared" si="146"/>
        <v/>
      </c>
      <c r="AD779" s="2" t="str">
        <f t="shared" si="147"/>
        <v/>
      </c>
      <c r="AE779" s="2" t="str">
        <f t="shared" si="148"/>
        <v/>
      </c>
      <c r="AF779" s="2" t="str">
        <f t="shared" si="149"/>
        <v/>
      </c>
      <c r="AG779" s="2" t="str">
        <f t="shared" si="156"/>
        <v/>
      </c>
      <c r="AH779" s="2" t="str">
        <f t="shared" si="150"/>
        <v/>
      </c>
      <c r="AI779" s="2" t="str">
        <f t="shared" si="150"/>
        <v/>
      </c>
    </row>
    <row r="780" spans="7:35">
      <c r="G780" s="1" t="str">
        <f>IF(COUNTIF(A$1:A779, A780) &gt; 0, "", IF(SUMIF(A:A, A780,F:F) &gt; 7.75, SUMIF(A:A, A780,F:F) - 7.75, ""))</f>
        <v/>
      </c>
      <c r="M780" s="1" t="s">
        <v>8270</v>
      </c>
      <c r="N780" s="1" t="s">
        <v>10269</v>
      </c>
      <c r="O780" s="1" t="s">
        <v>4806</v>
      </c>
      <c r="P780" s="1" t="s">
        <v>4807</v>
      </c>
      <c r="Q780" s="1" t="s">
        <v>1911</v>
      </c>
      <c r="R780" s="2" t="str">
        <f t="shared" ca="1" si="151"/>
        <v/>
      </c>
      <c r="S780" s="2" t="str">
        <f>IF(AB780="","",IF(COUNTIFS(AB$1:AB780,AB780,AD$1:AD780,AD780)&gt;1,"",IF(COUNTIFS(AB:AB,AB780,AD:AD,AD780)&gt;=1,"月作業","")))</f>
        <v/>
      </c>
      <c r="T780" s="2" t="str">
        <f t="shared" ca="1" si="152"/>
        <v/>
      </c>
      <c r="U780" s="2" t="str">
        <f>IF(AB780="","",IF(COUNTIFS(AC$1:AC780,AC780,AD$1:AD780,AD780)&gt;1,"",IF(COUNTIFS(AC:AC,AC780,AD:AD,AD780)&gt;=1,"日作業","")))</f>
        <v/>
      </c>
      <c r="V780" s="2" t="str">
        <f t="shared" ca="1" si="153"/>
        <v/>
      </c>
      <c r="W780" s="2" t="str">
        <f>IF(AB780="","",IF(COUNTIF(AB$1:AB780,AB780)&gt;1,"",IF(COUNTIF(AB:AB,AB780)&gt;=1,"月","")))</f>
        <v/>
      </c>
      <c r="X780" s="2" t="str">
        <f t="shared" ca="1" si="154"/>
        <v/>
      </c>
      <c r="Y780" s="2" t="str">
        <f>IF(AC780="","",IF(COUNTIF(AC$1:AC780,AC780)&gt;1,"",IF(COUNTIF(AC:AC,AC780)&gt;=1,"月日","")))</f>
        <v/>
      </c>
      <c r="Z780" s="2" t="str">
        <f t="shared" ca="1" si="155"/>
        <v/>
      </c>
      <c r="AA780" s="2" t="str">
        <f>IF(AD780="","",IF(COUNTIF(AD$1:AD780,AD780)&gt;1,"",IF(COUNTIF(AD:AD,AD780)&gt;=1,"作業","")))</f>
        <v/>
      </c>
      <c r="AB780" s="2" t="str">
        <f t="shared" si="145"/>
        <v/>
      </c>
      <c r="AC780" s="3" t="str">
        <f t="shared" si="146"/>
        <v/>
      </c>
      <c r="AD780" s="2" t="str">
        <f t="shared" si="147"/>
        <v/>
      </c>
      <c r="AE780" s="2" t="str">
        <f t="shared" si="148"/>
        <v/>
      </c>
      <c r="AF780" s="2" t="str">
        <f t="shared" si="149"/>
        <v/>
      </c>
      <c r="AG780" s="2" t="str">
        <f t="shared" si="156"/>
        <v/>
      </c>
      <c r="AH780" s="2" t="str">
        <f t="shared" si="150"/>
        <v/>
      </c>
      <c r="AI780" s="2" t="str">
        <f t="shared" si="150"/>
        <v/>
      </c>
    </row>
    <row r="781" spans="7:35">
      <c r="G781" s="1" t="str">
        <f>IF(COUNTIF(A$1:A780, A781) &gt; 0, "", IF(SUMIF(A:A, A781,F:F) &gt; 7.75, SUMIF(A:A, A781,F:F) - 7.75, ""))</f>
        <v/>
      </c>
      <c r="M781" s="1" t="s">
        <v>8271</v>
      </c>
      <c r="N781" s="1" t="s">
        <v>10270</v>
      </c>
      <c r="O781" s="1" t="s">
        <v>4808</v>
      </c>
      <c r="P781" s="1" t="s">
        <v>4809</v>
      </c>
      <c r="Q781" s="1" t="s">
        <v>1912</v>
      </c>
      <c r="R781" s="2" t="str">
        <f t="shared" ca="1" si="151"/>
        <v/>
      </c>
      <c r="S781" s="2" t="str">
        <f>IF(AB781="","",IF(COUNTIFS(AB$1:AB781,AB781,AD$1:AD781,AD781)&gt;1,"",IF(COUNTIFS(AB:AB,AB781,AD:AD,AD781)&gt;=1,"月作業","")))</f>
        <v/>
      </c>
      <c r="T781" s="2" t="str">
        <f t="shared" ca="1" si="152"/>
        <v/>
      </c>
      <c r="U781" s="2" t="str">
        <f>IF(AB781="","",IF(COUNTIFS(AC$1:AC781,AC781,AD$1:AD781,AD781)&gt;1,"",IF(COUNTIFS(AC:AC,AC781,AD:AD,AD781)&gt;=1,"日作業","")))</f>
        <v/>
      </c>
      <c r="V781" s="2" t="str">
        <f t="shared" ca="1" si="153"/>
        <v/>
      </c>
      <c r="W781" s="2" t="str">
        <f>IF(AB781="","",IF(COUNTIF(AB$1:AB781,AB781)&gt;1,"",IF(COUNTIF(AB:AB,AB781)&gt;=1,"月","")))</f>
        <v/>
      </c>
      <c r="X781" s="2" t="str">
        <f t="shared" ca="1" si="154"/>
        <v/>
      </c>
      <c r="Y781" s="2" t="str">
        <f>IF(AC781="","",IF(COUNTIF(AC$1:AC781,AC781)&gt;1,"",IF(COUNTIF(AC:AC,AC781)&gt;=1,"月日","")))</f>
        <v/>
      </c>
      <c r="Z781" s="2" t="str">
        <f t="shared" ca="1" si="155"/>
        <v/>
      </c>
      <c r="AA781" s="2" t="str">
        <f>IF(AD781="","",IF(COUNTIF(AD$1:AD781,AD781)&gt;1,"",IF(COUNTIF(AD:AD,AD781)&gt;=1,"作業","")))</f>
        <v/>
      </c>
      <c r="AB781" s="2" t="str">
        <f t="shared" si="145"/>
        <v/>
      </c>
      <c r="AC781" s="3" t="str">
        <f t="shared" si="146"/>
        <v/>
      </c>
      <c r="AD781" s="2" t="str">
        <f t="shared" si="147"/>
        <v/>
      </c>
      <c r="AE781" s="2" t="str">
        <f t="shared" si="148"/>
        <v/>
      </c>
      <c r="AF781" s="2" t="str">
        <f t="shared" si="149"/>
        <v/>
      </c>
      <c r="AG781" s="2" t="str">
        <f t="shared" si="156"/>
        <v/>
      </c>
      <c r="AH781" s="2" t="str">
        <f t="shared" si="150"/>
        <v/>
      </c>
      <c r="AI781" s="2" t="str">
        <f t="shared" si="150"/>
        <v/>
      </c>
    </row>
    <row r="782" spans="7:35">
      <c r="G782" s="1" t="str">
        <f>IF(COUNTIF(A$1:A781, A782) &gt; 0, "", IF(SUMIF(A:A, A782,F:F) &gt; 7.75, SUMIF(A:A, A782,F:F) - 7.75, ""))</f>
        <v/>
      </c>
      <c r="M782" s="1" t="s">
        <v>8272</v>
      </c>
      <c r="N782" s="1" t="s">
        <v>10271</v>
      </c>
      <c r="O782" s="1" t="s">
        <v>4810</v>
      </c>
      <c r="P782" s="1" t="s">
        <v>4811</v>
      </c>
      <c r="Q782" s="1" t="s">
        <v>1913</v>
      </c>
      <c r="R782" s="2" t="str">
        <f t="shared" ca="1" si="151"/>
        <v/>
      </c>
      <c r="S782" s="2" t="str">
        <f>IF(AB782="","",IF(COUNTIFS(AB$1:AB782,AB782,AD$1:AD782,AD782)&gt;1,"",IF(COUNTIFS(AB:AB,AB782,AD:AD,AD782)&gt;=1,"月作業","")))</f>
        <v/>
      </c>
      <c r="T782" s="2" t="str">
        <f t="shared" ca="1" si="152"/>
        <v/>
      </c>
      <c r="U782" s="2" t="str">
        <f>IF(AB782="","",IF(COUNTIFS(AC$1:AC782,AC782,AD$1:AD782,AD782)&gt;1,"",IF(COUNTIFS(AC:AC,AC782,AD:AD,AD782)&gt;=1,"日作業","")))</f>
        <v/>
      </c>
      <c r="V782" s="2" t="str">
        <f t="shared" ca="1" si="153"/>
        <v/>
      </c>
      <c r="W782" s="2" t="str">
        <f>IF(AB782="","",IF(COUNTIF(AB$1:AB782,AB782)&gt;1,"",IF(COUNTIF(AB:AB,AB782)&gt;=1,"月","")))</f>
        <v/>
      </c>
      <c r="X782" s="2" t="str">
        <f t="shared" ca="1" si="154"/>
        <v/>
      </c>
      <c r="Y782" s="2" t="str">
        <f>IF(AC782="","",IF(COUNTIF(AC$1:AC782,AC782)&gt;1,"",IF(COUNTIF(AC:AC,AC782)&gt;=1,"月日","")))</f>
        <v/>
      </c>
      <c r="Z782" s="2" t="str">
        <f t="shared" ca="1" si="155"/>
        <v/>
      </c>
      <c r="AA782" s="2" t="str">
        <f>IF(AD782="","",IF(COUNTIF(AD$1:AD782,AD782)&gt;1,"",IF(COUNTIF(AD:AD,AD782)&gt;=1,"作業","")))</f>
        <v/>
      </c>
      <c r="AB782" s="2" t="str">
        <f t="shared" si="145"/>
        <v/>
      </c>
      <c r="AC782" s="3" t="str">
        <f t="shared" si="146"/>
        <v/>
      </c>
      <c r="AD782" s="2" t="str">
        <f t="shared" si="147"/>
        <v/>
      </c>
      <c r="AE782" s="2" t="str">
        <f t="shared" si="148"/>
        <v/>
      </c>
      <c r="AF782" s="2" t="str">
        <f t="shared" si="149"/>
        <v/>
      </c>
      <c r="AG782" s="2" t="str">
        <f t="shared" si="156"/>
        <v/>
      </c>
      <c r="AH782" s="2" t="str">
        <f t="shared" si="150"/>
        <v/>
      </c>
      <c r="AI782" s="2" t="str">
        <f t="shared" si="150"/>
        <v/>
      </c>
    </row>
    <row r="783" spans="7:35">
      <c r="G783" s="1" t="str">
        <f>IF(COUNTIF(A$1:A782, A783) &gt; 0, "", IF(SUMIF(A:A, A783,F:F) &gt; 7.75, SUMIF(A:A, A783,F:F) - 7.75, ""))</f>
        <v/>
      </c>
      <c r="M783" s="1" t="s">
        <v>8273</v>
      </c>
      <c r="N783" s="1" t="s">
        <v>10272</v>
      </c>
      <c r="O783" s="1" t="s">
        <v>4812</v>
      </c>
      <c r="P783" s="1" t="s">
        <v>4813</v>
      </c>
      <c r="Q783" s="1" t="s">
        <v>1914</v>
      </c>
      <c r="R783" s="2" t="str">
        <f t="shared" ca="1" si="151"/>
        <v/>
      </c>
      <c r="S783" s="2" t="str">
        <f>IF(AB783="","",IF(COUNTIFS(AB$1:AB783,AB783,AD$1:AD783,AD783)&gt;1,"",IF(COUNTIFS(AB:AB,AB783,AD:AD,AD783)&gt;=1,"月作業","")))</f>
        <v/>
      </c>
      <c r="T783" s="2" t="str">
        <f t="shared" ca="1" si="152"/>
        <v/>
      </c>
      <c r="U783" s="2" t="str">
        <f>IF(AB783="","",IF(COUNTIFS(AC$1:AC783,AC783,AD$1:AD783,AD783)&gt;1,"",IF(COUNTIFS(AC:AC,AC783,AD:AD,AD783)&gt;=1,"日作業","")))</f>
        <v/>
      </c>
      <c r="V783" s="2" t="str">
        <f t="shared" ca="1" si="153"/>
        <v/>
      </c>
      <c r="W783" s="2" t="str">
        <f>IF(AB783="","",IF(COUNTIF(AB$1:AB783,AB783)&gt;1,"",IF(COUNTIF(AB:AB,AB783)&gt;=1,"月","")))</f>
        <v/>
      </c>
      <c r="X783" s="2" t="str">
        <f t="shared" ca="1" si="154"/>
        <v/>
      </c>
      <c r="Y783" s="2" t="str">
        <f>IF(AC783="","",IF(COUNTIF(AC$1:AC783,AC783)&gt;1,"",IF(COUNTIF(AC:AC,AC783)&gt;=1,"月日","")))</f>
        <v/>
      </c>
      <c r="Z783" s="2" t="str">
        <f t="shared" ca="1" si="155"/>
        <v/>
      </c>
      <c r="AA783" s="2" t="str">
        <f>IF(AD783="","",IF(COUNTIF(AD$1:AD783,AD783)&gt;1,"",IF(COUNTIF(AD:AD,AD783)&gt;=1,"作業","")))</f>
        <v/>
      </c>
      <c r="AB783" s="2" t="str">
        <f t="shared" si="145"/>
        <v/>
      </c>
      <c r="AC783" s="3" t="str">
        <f t="shared" si="146"/>
        <v/>
      </c>
      <c r="AD783" s="2" t="str">
        <f t="shared" si="147"/>
        <v/>
      </c>
      <c r="AE783" s="2" t="str">
        <f t="shared" si="148"/>
        <v/>
      </c>
      <c r="AF783" s="2" t="str">
        <f t="shared" si="149"/>
        <v/>
      </c>
      <c r="AG783" s="2" t="str">
        <f t="shared" si="156"/>
        <v/>
      </c>
      <c r="AH783" s="2" t="str">
        <f t="shared" si="150"/>
        <v/>
      </c>
      <c r="AI783" s="2" t="str">
        <f t="shared" si="150"/>
        <v/>
      </c>
    </row>
    <row r="784" spans="7:35">
      <c r="G784" s="1" t="str">
        <f>IF(COUNTIF(A$1:A783, A784) &gt; 0, "", IF(SUMIF(A:A, A784,F:F) &gt; 7.75, SUMIF(A:A, A784,F:F) - 7.75, ""))</f>
        <v/>
      </c>
      <c r="M784" s="1" t="s">
        <v>8274</v>
      </c>
      <c r="N784" s="1" t="s">
        <v>10273</v>
      </c>
      <c r="O784" s="1" t="s">
        <v>4814</v>
      </c>
      <c r="P784" s="1" t="s">
        <v>4815</v>
      </c>
      <c r="Q784" s="1" t="s">
        <v>1915</v>
      </c>
      <c r="R784" s="2" t="str">
        <f t="shared" ca="1" si="151"/>
        <v/>
      </c>
      <c r="S784" s="2" t="str">
        <f>IF(AB784="","",IF(COUNTIFS(AB$1:AB784,AB784,AD$1:AD784,AD784)&gt;1,"",IF(COUNTIFS(AB:AB,AB784,AD:AD,AD784)&gt;=1,"月作業","")))</f>
        <v/>
      </c>
      <c r="T784" s="2" t="str">
        <f t="shared" ca="1" si="152"/>
        <v/>
      </c>
      <c r="U784" s="2" t="str">
        <f>IF(AB784="","",IF(COUNTIFS(AC$1:AC784,AC784,AD$1:AD784,AD784)&gt;1,"",IF(COUNTIFS(AC:AC,AC784,AD:AD,AD784)&gt;=1,"日作業","")))</f>
        <v/>
      </c>
      <c r="V784" s="2" t="str">
        <f t="shared" ca="1" si="153"/>
        <v/>
      </c>
      <c r="W784" s="2" t="str">
        <f>IF(AB784="","",IF(COUNTIF(AB$1:AB784,AB784)&gt;1,"",IF(COUNTIF(AB:AB,AB784)&gt;=1,"月","")))</f>
        <v/>
      </c>
      <c r="X784" s="2" t="str">
        <f t="shared" ca="1" si="154"/>
        <v/>
      </c>
      <c r="Y784" s="2" t="str">
        <f>IF(AC784="","",IF(COUNTIF(AC$1:AC784,AC784)&gt;1,"",IF(COUNTIF(AC:AC,AC784)&gt;=1,"月日","")))</f>
        <v/>
      </c>
      <c r="Z784" s="2" t="str">
        <f t="shared" ca="1" si="155"/>
        <v/>
      </c>
      <c r="AA784" s="2" t="str">
        <f>IF(AD784="","",IF(COUNTIF(AD$1:AD784,AD784)&gt;1,"",IF(COUNTIF(AD:AD,AD784)&gt;=1,"作業","")))</f>
        <v/>
      </c>
      <c r="AB784" s="2" t="str">
        <f t="shared" si="145"/>
        <v/>
      </c>
      <c r="AC784" s="3" t="str">
        <f t="shared" si="146"/>
        <v/>
      </c>
      <c r="AD784" s="2" t="str">
        <f t="shared" si="147"/>
        <v/>
      </c>
      <c r="AE784" s="2" t="str">
        <f t="shared" si="148"/>
        <v/>
      </c>
      <c r="AF784" s="2" t="str">
        <f t="shared" si="149"/>
        <v/>
      </c>
      <c r="AG784" s="2" t="str">
        <f t="shared" si="156"/>
        <v/>
      </c>
      <c r="AH784" s="2" t="str">
        <f t="shared" si="150"/>
        <v/>
      </c>
      <c r="AI784" s="2" t="str">
        <f t="shared" si="150"/>
        <v/>
      </c>
    </row>
    <row r="785" spans="7:35">
      <c r="G785" s="1" t="str">
        <f>IF(COUNTIF(A$1:A784, A785) &gt; 0, "", IF(SUMIF(A:A, A785,F:F) &gt; 7.75, SUMIF(A:A, A785,F:F) - 7.75, ""))</f>
        <v/>
      </c>
      <c r="M785" s="1" t="s">
        <v>8275</v>
      </c>
      <c r="N785" s="1" t="s">
        <v>10274</v>
      </c>
      <c r="O785" s="1" t="s">
        <v>4816</v>
      </c>
      <c r="P785" s="1" t="s">
        <v>4817</v>
      </c>
      <c r="Q785" s="1" t="s">
        <v>1916</v>
      </c>
      <c r="R785" s="2" t="str">
        <f t="shared" ca="1" si="151"/>
        <v/>
      </c>
      <c r="S785" s="2" t="str">
        <f>IF(AB785="","",IF(COUNTIFS(AB$1:AB785,AB785,AD$1:AD785,AD785)&gt;1,"",IF(COUNTIFS(AB:AB,AB785,AD:AD,AD785)&gt;=1,"月作業","")))</f>
        <v/>
      </c>
      <c r="T785" s="2" t="str">
        <f t="shared" ca="1" si="152"/>
        <v/>
      </c>
      <c r="U785" s="2" t="str">
        <f>IF(AB785="","",IF(COUNTIFS(AC$1:AC785,AC785,AD$1:AD785,AD785)&gt;1,"",IF(COUNTIFS(AC:AC,AC785,AD:AD,AD785)&gt;=1,"日作業","")))</f>
        <v/>
      </c>
      <c r="V785" s="2" t="str">
        <f t="shared" ca="1" si="153"/>
        <v/>
      </c>
      <c r="W785" s="2" t="str">
        <f>IF(AB785="","",IF(COUNTIF(AB$1:AB785,AB785)&gt;1,"",IF(COUNTIF(AB:AB,AB785)&gt;=1,"月","")))</f>
        <v/>
      </c>
      <c r="X785" s="2" t="str">
        <f t="shared" ca="1" si="154"/>
        <v/>
      </c>
      <c r="Y785" s="2" t="str">
        <f>IF(AC785="","",IF(COUNTIF(AC$1:AC785,AC785)&gt;1,"",IF(COUNTIF(AC:AC,AC785)&gt;=1,"月日","")))</f>
        <v/>
      </c>
      <c r="Z785" s="2" t="str">
        <f t="shared" ca="1" si="155"/>
        <v/>
      </c>
      <c r="AA785" s="2" t="str">
        <f>IF(AD785="","",IF(COUNTIF(AD$1:AD785,AD785)&gt;1,"",IF(COUNTIF(AD:AD,AD785)&gt;=1,"作業","")))</f>
        <v/>
      </c>
      <c r="AB785" s="2" t="str">
        <f t="shared" si="145"/>
        <v/>
      </c>
      <c r="AC785" s="3" t="str">
        <f t="shared" si="146"/>
        <v/>
      </c>
      <c r="AD785" s="2" t="str">
        <f t="shared" si="147"/>
        <v/>
      </c>
      <c r="AE785" s="2" t="str">
        <f t="shared" si="148"/>
        <v/>
      </c>
      <c r="AF785" s="2" t="str">
        <f t="shared" si="149"/>
        <v/>
      </c>
      <c r="AG785" s="2" t="str">
        <f t="shared" si="156"/>
        <v/>
      </c>
      <c r="AH785" s="2" t="str">
        <f t="shared" si="150"/>
        <v/>
      </c>
      <c r="AI785" s="2" t="str">
        <f t="shared" si="150"/>
        <v/>
      </c>
    </row>
    <row r="786" spans="7:35">
      <c r="G786" s="1" t="str">
        <f>IF(COUNTIF(A$1:A785, A786) &gt; 0, "", IF(SUMIF(A:A, A786,F:F) &gt; 7.75, SUMIF(A:A, A786,F:F) - 7.75, ""))</f>
        <v/>
      </c>
      <c r="M786" s="1" t="s">
        <v>8276</v>
      </c>
      <c r="N786" s="1" t="s">
        <v>10275</v>
      </c>
      <c r="O786" s="1" t="s">
        <v>4818</v>
      </c>
      <c r="P786" s="1" t="s">
        <v>4819</v>
      </c>
      <c r="Q786" s="1" t="s">
        <v>1917</v>
      </c>
      <c r="R786" s="2" t="str">
        <f t="shared" ca="1" si="151"/>
        <v/>
      </c>
      <c r="S786" s="2" t="str">
        <f>IF(AB786="","",IF(COUNTIFS(AB$1:AB786,AB786,AD$1:AD786,AD786)&gt;1,"",IF(COUNTIFS(AB:AB,AB786,AD:AD,AD786)&gt;=1,"月作業","")))</f>
        <v/>
      </c>
      <c r="T786" s="2" t="str">
        <f t="shared" ca="1" si="152"/>
        <v/>
      </c>
      <c r="U786" s="2" t="str">
        <f>IF(AB786="","",IF(COUNTIFS(AC$1:AC786,AC786,AD$1:AD786,AD786)&gt;1,"",IF(COUNTIFS(AC:AC,AC786,AD:AD,AD786)&gt;=1,"日作業","")))</f>
        <v/>
      </c>
      <c r="V786" s="2" t="str">
        <f t="shared" ca="1" si="153"/>
        <v/>
      </c>
      <c r="W786" s="2" t="str">
        <f>IF(AB786="","",IF(COUNTIF(AB$1:AB786,AB786)&gt;1,"",IF(COUNTIF(AB:AB,AB786)&gt;=1,"月","")))</f>
        <v/>
      </c>
      <c r="X786" s="2" t="str">
        <f t="shared" ca="1" si="154"/>
        <v/>
      </c>
      <c r="Y786" s="2" t="str">
        <f>IF(AC786="","",IF(COUNTIF(AC$1:AC786,AC786)&gt;1,"",IF(COUNTIF(AC:AC,AC786)&gt;=1,"月日","")))</f>
        <v/>
      </c>
      <c r="Z786" s="2" t="str">
        <f t="shared" ca="1" si="155"/>
        <v/>
      </c>
      <c r="AA786" s="2" t="str">
        <f>IF(AD786="","",IF(COUNTIF(AD$1:AD786,AD786)&gt;1,"",IF(COUNTIF(AD:AD,AD786)&gt;=1,"作業","")))</f>
        <v/>
      </c>
      <c r="AB786" s="2" t="str">
        <f t="shared" si="145"/>
        <v/>
      </c>
      <c r="AC786" s="3" t="str">
        <f t="shared" si="146"/>
        <v/>
      </c>
      <c r="AD786" s="2" t="str">
        <f t="shared" si="147"/>
        <v/>
      </c>
      <c r="AE786" s="2" t="str">
        <f t="shared" si="148"/>
        <v/>
      </c>
      <c r="AF786" s="2" t="str">
        <f t="shared" si="149"/>
        <v/>
      </c>
      <c r="AG786" s="2" t="str">
        <f t="shared" si="156"/>
        <v/>
      </c>
      <c r="AH786" s="2" t="str">
        <f t="shared" si="150"/>
        <v/>
      </c>
      <c r="AI786" s="2" t="str">
        <f t="shared" si="150"/>
        <v/>
      </c>
    </row>
    <row r="787" spans="7:35">
      <c r="G787" s="1" t="str">
        <f>IF(COUNTIF(A$1:A786, A787) &gt; 0, "", IF(SUMIF(A:A, A787,F:F) &gt; 7.75, SUMIF(A:A, A787,F:F) - 7.75, ""))</f>
        <v/>
      </c>
      <c r="M787" s="1" t="s">
        <v>8277</v>
      </c>
      <c r="N787" s="1" t="s">
        <v>10276</v>
      </c>
      <c r="O787" s="1" t="s">
        <v>4820</v>
      </c>
      <c r="P787" s="1" t="s">
        <v>4821</v>
      </c>
      <c r="Q787" s="1" t="s">
        <v>1918</v>
      </c>
      <c r="R787" s="2" t="str">
        <f t="shared" ca="1" si="151"/>
        <v/>
      </c>
      <c r="S787" s="2" t="str">
        <f>IF(AB787="","",IF(COUNTIFS(AB$1:AB787,AB787,AD$1:AD787,AD787)&gt;1,"",IF(COUNTIFS(AB:AB,AB787,AD:AD,AD787)&gt;=1,"月作業","")))</f>
        <v/>
      </c>
      <c r="T787" s="2" t="str">
        <f t="shared" ca="1" si="152"/>
        <v/>
      </c>
      <c r="U787" s="2" t="str">
        <f>IF(AB787="","",IF(COUNTIFS(AC$1:AC787,AC787,AD$1:AD787,AD787)&gt;1,"",IF(COUNTIFS(AC:AC,AC787,AD:AD,AD787)&gt;=1,"日作業","")))</f>
        <v/>
      </c>
      <c r="V787" s="2" t="str">
        <f t="shared" ca="1" si="153"/>
        <v/>
      </c>
      <c r="W787" s="2" t="str">
        <f>IF(AB787="","",IF(COUNTIF(AB$1:AB787,AB787)&gt;1,"",IF(COUNTIF(AB:AB,AB787)&gt;=1,"月","")))</f>
        <v/>
      </c>
      <c r="X787" s="2" t="str">
        <f t="shared" ca="1" si="154"/>
        <v/>
      </c>
      <c r="Y787" s="2" t="str">
        <f>IF(AC787="","",IF(COUNTIF(AC$1:AC787,AC787)&gt;1,"",IF(COUNTIF(AC:AC,AC787)&gt;=1,"月日","")))</f>
        <v/>
      </c>
      <c r="Z787" s="2" t="str">
        <f t="shared" ca="1" si="155"/>
        <v/>
      </c>
      <c r="AA787" s="2" t="str">
        <f>IF(AD787="","",IF(COUNTIF(AD$1:AD787,AD787)&gt;1,"",IF(COUNTIF(AD:AD,AD787)&gt;=1,"作業","")))</f>
        <v/>
      </c>
      <c r="AB787" s="2" t="str">
        <f t="shared" si="145"/>
        <v/>
      </c>
      <c r="AC787" s="3" t="str">
        <f t="shared" si="146"/>
        <v/>
      </c>
      <c r="AD787" s="2" t="str">
        <f t="shared" si="147"/>
        <v/>
      </c>
      <c r="AE787" s="2" t="str">
        <f t="shared" si="148"/>
        <v/>
      </c>
      <c r="AF787" s="2" t="str">
        <f t="shared" si="149"/>
        <v/>
      </c>
      <c r="AG787" s="2" t="str">
        <f t="shared" si="156"/>
        <v/>
      </c>
      <c r="AH787" s="2" t="str">
        <f t="shared" si="150"/>
        <v/>
      </c>
      <c r="AI787" s="2" t="str">
        <f t="shared" si="150"/>
        <v/>
      </c>
    </row>
    <row r="788" spans="7:35">
      <c r="G788" s="1" t="str">
        <f>IF(COUNTIF(A$1:A787, A788) &gt; 0, "", IF(SUMIF(A:A, A788,F:F) &gt; 7.75, SUMIF(A:A, A788,F:F) - 7.75, ""))</f>
        <v/>
      </c>
      <c r="M788" s="1" t="s">
        <v>8278</v>
      </c>
      <c r="N788" s="1" t="s">
        <v>10277</v>
      </c>
      <c r="O788" s="1" t="s">
        <v>4822</v>
      </c>
      <c r="P788" s="1" t="s">
        <v>4823</v>
      </c>
      <c r="Q788" s="1" t="s">
        <v>1919</v>
      </c>
      <c r="R788" s="2" t="str">
        <f t="shared" ca="1" si="151"/>
        <v/>
      </c>
      <c r="S788" s="2" t="str">
        <f>IF(AB788="","",IF(COUNTIFS(AB$1:AB788,AB788,AD$1:AD788,AD788)&gt;1,"",IF(COUNTIFS(AB:AB,AB788,AD:AD,AD788)&gt;=1,"月作業","")))</f>
        <v/>
      </c>
      <c r="T788" s="2" t="str">
        <f t="shared" ca="1" si="152"/>
        <v/>
      </c>
      <c r="U788" s="2" t="str">
        <f>IF(AB788="","",IF(COUNTIFS(AC$1:AC788,AC788,AD$1:AD788,AD788)&gt;1,"",IF(COUNTIFS(AC:AC,AC788,AD:AD,AD788)&gt;=1,"日作業","")))</f>
        <v/>
      </c>
      <c r="V788" s="2" t="str">
        <f t="shared" ca="1" si="153"/>
        <v/>
      </c>
      <c r="W788" s="2" t="str">
        <f>IF(AB788="","",IF(COUNTIF(AB$1:AB788,AB788)&gt;1,"",IF(COUNTIF(AB:AB,AB788)&gt;=1,"月","")))</f>
        <v/>
      </c>
      <c r="X788" s="2" t="str">
        <f t="shared" ca="1" si="154"/>
        <v/>
      </c>
      <c r="Y788" s="2" t="str">
        <f>IF(AC788="","",IF(COUNTIF(AC$1:AC788,AC788)&gt;1,"",IF(COUNTIF(AC:AC,AC788)&gt;=1,"月日","")))</f>
        <v/>
      </c>
      <c r="Z788" s="2" t="str">
        <f t="shared" ca="1" si="155"/>
        <v/>
      </c>
      <c r="AA788" s="2" t="str">
        <f>IF(AD788="","",IF(COUNTIF(AD$1:AD788,AD788)&gt;1,"",IF(COUNTIF(AD:AD,AD788)&gt;=1,"作業","")))</f>
        <v/>
      </c>
      <c r="AB788" s="2" t="str">
        <f t="shared" si="145"/>
        <v/>
      </c>
      <c r="AC788" s="3" t="str">
        <f t="shared" si="146"/>
        <v/>
      </c>
      <c r="AD788" s="2" t="str">
        <f t="shared" si="147"/>
        <v/>
      </c>
      <c r="AE788" s="2" t="str">
        <f t="shared" si="148"/>
        <v/>
      </c>
      <c r="AF788" s="2" t="str">
        <f t="shared" si="149"/>
        <v/>
      </c>
      <c r="AG788" s="2" t="str">
        <f t="shared" si="156"/>
        <v/>
      </c>
      <c r="AH788" s="2" t="str">
        <f t="shared" si="150"/>
        <v/>
      </c>
      <c r="AI788" s="2" t="str">
        <f t="shared" si="150"/>
        <v/>
      </c>
    </row>
    <row r="789" spans="7:35">
      <c r="G789" s="1" t="str">
        <f>IF(COUNTIF(A$1:A788, A789) &gt; 0, "", IF(SUMIF(A:A, A789,F:F) &gt; 7.75, SUMIF(A:A, A789,F:F) - 7.75, ""))</f>
        <v/>
      </c>
      <c r="M789" s="1" t="s">
        <v>8279</v>
      </c>
      <c r="N789" s="1" t="s">
        <v>10278</v>
      </c>
      <c r="O789" s="1" t="s">
        <v>4824</v>
      </c>
      <c r="P789" s="1" t="s">
        <v>4825</v>
      </c>
      <c r="Q789" s="1" t="s">
        <v>1920</v>
      </c>
      <c r="R789" s="2" t="str">
        <f t="shared" ca="1" si="151"/>
        <v/>
      </c>
      <c r="S789" s="2" t="str">
        <f>IF(AB789="","",IF(COUNTIFS(AB$1:AB789,AB789,AD$1:AD789,AD789)&gt;1,"",IF(COUNTIFS(AB:AB,AB789,AD:AD,AD789)&gt;=1,"月作業","")))</f>
        <v/>
      </c>
      <c r="T789" s="2" t="str">
        <f t="shared" ca="1" si="152"/>
        <v/>
      </c>
      <c r="U789" s="2" t="str">
        <f>IF(AB789="","",IF(COUNTIFS(AC$1:AC789,AC789,AD$1:AD789,AD789)&gt;1,"",IF(COUNTIFS(AC:AC,AC789,AD:AD,AD789)&gt;=1,"日作業","")))</f>
        <v/>
      </c>
      <c r="V789" s="2" t="str">
        <f t="shared" ca="1" si="153"/>
        <v/>
      </c>
      <c r="W789" s="2" t="str">
        <f>IF(AB789="","",IF(COUNTIF(AB$1:AB789,AB789)&gt;1,"",IF(COUNTIF(AB:AB,AB789)&gt;=1,"月","")))</f>
        <v/>
      </c>
      <c r="X789" s="2" t="str">
        <f t="shared" ca="1" si="154"/>
        <v/>
      </c>
      <c r="Y789" s="2" t="str">
        <f>IF(AC789="","",IF(COUNTIF(AC$1:AC789,AC789)&gt;1,"",IF(COUNTIF(AC:AC,AC789)&gt;=1,"月日","")))</f>
        <v/>
      </c>
      <c r="Z789" s="2" t="str">
        <f t="shared" ca="1" si="155"/>
        <v/>
      </c>
      <c r="AA789" s="2" t="str">
        <f>IF(AD789="","",IF(COUNTIF(AD$1:AD789,AD789)&gt;1,"",IF(COUNTIF(AD:AD,AD789)&gt;=1,"作業","")))</f>
        <v/>
      </c>
      <c r="AB789" s="2" t="str">
        <f t="shared" si="145"/>
        <v/>
      </c>
      <c r="AC789" s="3" t="str">
        <f t="shared" si="146"/>
        <v/>
      </c>
      <c r="AD789" s="2" t="str">
        <f t="shared" si="147"/>
        <v/>
      </c>
      <c r="AE789" s="2" t="str">
        <f t="shared" si="148"/>
        <v/>
      </c>
      <c r="AF789" s="2" t="str">
        <f t="shared" si="149"/>
        <v/>
      </c>
      <c r="AG789" s="2" t="str">
        <f t="shared" si="156"/>
        <v/>
      </c>
      <c r="AH789" s="2" t="str">
        <f t="shared" si="150"/>
        <v/>
      </c>
      <c r="AI789" s="2" t="str">
        <f t="shared" si="150"/>
        <v/>
      </c>
    </row>
    <row r="790" spans="7:35">
      <c r="G790" s="1" t="str">
        <f>IF(COUNTIF(A$1:A789, A790) &gt; 0, "", IF(SUMIF(A:A, A790,F:F) &gt; 7.75, SUMIF(A:A, A790,F:F) - 7.75, ""))</f>
        <v/>
      </c>
      <c r="M790" s="1" t="s">
        <v>8280</v>
      </c>
      <c r="N790" s="1" t="s">
        <v>10279</v>
      </c>
      <c r="O790" s="1" t="s">
        <v>4826</v>
      </c>
      <c r="P790" s="1" t="s">
        <v>4827</v>
      </c>
      <c r="Q790" s="1" t="s">
        <v>1921</v>
      </c>
      <c r="R790" s="2" t="str">
        <f t="shared" ca="1" si="151"/>
        <v/>
      </c>
      <c r="S790" s="2" t="str">
        <f>IF(AB790="","",IF(COUNTIFS(AB$1:AB790,AB790,AD$1:AD790,AD790)&gt;1,"",IF(COUNTIFS(AB:AB,AB790,AD:AD,AD790)&gt;=1,"月作業","")))</f>
        <v/>
      </c>
      <c r="T790" s="2" t="str">
        <f t="shared" ca="1" si="152"/>
        <v/>
      </c>
      <c r="U790" s="2" t="str">
        <f>IF(AB790="","",IF(COUNTIFS(AC$1:AC790,AC790,AD$1:AD790,AD790)&gt;1,"",IF(COUNTIFS(AC:AC,AC790,AD:AD,AD790)&gt;=1,"日作業","")))</f>
        <v/>
      </c>
      <c r="V790" s="2" t="str">
        <f t="shared" ca="1" si="153"/>
        <v/>
      </c>
      <c r="W790" s="2" t="str">
        <f>IF(AB790="","",IF(COUNTIF(AB$1:AB790,AB790)&gt;1,"",IF(COUNTIF(AB:AB,AB790)&gt;=1,"月","")))</f>
        <v/>
      </c>
      <c r="X790" s="2" t="str">
        <f t="shared" ca="1" si="154"/>
        <v/>
      </c>
      <c r="Y790" s="2" t="str">
        <f>IF(AC790="","",IF(COUNTIF(AC$1:AC790,AC790)&gt;1,"",IF(COUNTIF(AC:AC,AC790)&gt;=1,"月日","")))</f>
        <v/>
      </c>
      <c r="Z790" s="2" t="str">
        <f t="shared" ca="1" si="155"/>
        <v/>
      </c>
      <c r="AA790" s="2" t="str">
        <f>IF(AD790="","",IF(COUNTIF(AD$1:AD790,AD790)&gt;1,"",IF(COUNTIF(AD:AD,AD790)&gt;=1,"作業","")))</f>
        <v/>
      </c>
      <c r="AB790" s="2" t="str">
        <f t="shared" si="145"/>
        <v/>
      </c>
      <c r="AC790" s="3" t="str">
        <f t="shared" si="146"/>
        <v/>
      </c>
      <c r="AD790" s="2" t="str">
        <f t="shared" si="147"/>
        <v/>
      </c>
      <c r="AE790" s="2" t="str">
        <f t="shared" si="148"/>
        <v/>
      </c>
      <c r="AF790" s="2" t="str">
        <f t="shared" si="149"/>
        <v/>
      </c>
      <c r="AG790" s="2" t="str">
        <f t="shared" si="156"/>
        <v/>
      </c>
      <c r="AH790" s="2" t="str">
        <f t="shared" si="150"/>
        <v/>
      </c>
      <c r="AI790" s="2" t="str">
        <f t="shared" si="150"/>
        <v/>
      </c>
    </row>
    <row r="791" spans="7:35">
      <c r="G791" s="1" t="str">
        <f>IF(COUNTIF(A$1:A790, A791) &gt; 0, "", IF(SUMIF(A:A, A791,F:F) &gt; 7.75, SUMIF(A:A, A791,F:F) - 7.75, ""))</f>
        <v/>
      </c>
      <c r="M791" s="1" t="s">
        <v>8281</v>
      </c>
      <c r="N791" s="1" t="s">
        <v>10280</v>
      </c>
      <c r="O791" s="1" t="s">
        <v>4828</v>
      </c>
      <c r="P791" s="1" t="s">
        <v>4829</v>
      </c>
      <c r="Q791" s="1" t="s">
        <v>1922</v>
      </c>
      <c r="R791" s="2" t="str">
        <f t="shared" ca="1" si="151"/>
        <v/>
      </c>
      <c r="S791" s="2" t="str">
        <f>IF(AB791="","",IF(COUNTIFS(AB$1:AB791,AB791,AD$1:AD791,AD791)&gt;1,"",IF(COUNTIFS(AB:AB,AB791,AD:AD,AD791)&gt;=1,"月作業","")))</f>
        <v/>
      </c>
      <c r="T791" s="2" t="str">
        <f t="shared" ca="1" si="152"/>
        <v/>
      </c>
      <c r="U791" s="2" t="str">
        <f>IF(AB791="","",IF(COUNTIFS(AC$1:AC791,AC791,AD$1:AD791,AD791)&gt;1,"",IF(COUNTIFS(AC:AC,AC791,AD:AD,AD791)&gt;=1,"日作業","")))</f>
        <v/>
      </c>
      <c r="V791" s="2" t="str">
        <f t="shared" ca="1" si="153"/>
        <v/>
      </c>
      <c r="W791" s="2" t="str">
        <f>IF(AB791="","",IF(COUNTIF(AB$1:AB791,AB791)&gt;1,"",IF(COUNTIF(AB:AB,AB791)&gt;=1,"月","")))</f>
        <v/>
      </c>
      <c r="X791" s="2" t="str">
        <f t="shared" ca="1" si="154"/>
        <v/>
      </c>
      <c r="Y791" s="2" t="str">
        <f>IF(AC791="","",IF(COUNTIF(AC$1:AC791,AC791)&gt;1,"",IF(COUNTIF(AC:AC,AC791)&gt;=1,"月日","")))</f>
        <v/>
      </c>
      <c r="Z791" s="2" t="str">
        <f t="shared" ca="1" si="155"/>
        <v/>
      </c>
      <c r="AA791" s="2" t="str">
        <f>IF(AD791="","",IF(COUNTIF(AD$1:AD791,AD791)&gt;1,"",IF(COUNTIF(AD:AD,AD791)&gt;=1,"作業","")))</f>
        <v/>
      </c>
      <c r="AB791" s="2" t="str">
        <f t="shared" si="145"/>
        <v/>
      </c>
      <c r="AC791" s="3" t="str">
        <f t="shared" si="146"/>
        <v/>
      </c>
      <c r="AD791" s="2" t="str">
        <f t="shared" si="147"/>
        <v/>
      </c>
      <c r="AE791" s="2" t="str">
        <f t="shared" si="148"/>
        <v/>
      </c>
      <c r="AF791" s="2" t="str">
        <f t="shared" si="149"/>
        <v/>
      </c>
      <c r="AG791" s="2" t="str">
        <f t="shared" si="156"/>
        <v/>
      </c>
      <c r="AH791" s="2" t="str">
        <f t="shared" si="150"/>
        <v/>
      </c>
      <c r="AI791" s="2" t="str">
        <f t="shared" si="150"/>
        <v/>
      </c>
    </row>
    <row r="792" spans="7:35">
      <c r="G792" s="1" t="str">
        <f>IF(COUNTIF(A$1:A791, A792) &gt; 0, "", IF(SUMIF(A:A, A792,F:F) &gt; 7.75, SUMIF(A:A, A792,F:F) - 7.75, ""))</f>
        <v/>
      </c>
      <c r="M792" s="1" t="s">
        <v>8282</v>
      </c>
      <c r="N792" s="1" t="s">
        <v>10281</v>
      </c>
      <c r="O792" s="1" t="s">
        <v>4830</v>
      </c>
      <c r="P792" s="1" t="s">
        <v>4831</v>
      </c>
      <c r="Q792" s="1" t="s">
        <v>1923</v>
      </c>
      <c r="R792" s="2" t="str">
        <f t="shared" ca="1" si="151"/>
        <v/>
      </c>
      <c r="S792" s="2" t="str">
        <f>IF(AB792="","",IF(COUNTIFS(AB$1:AB792,AB792,AD$1:AD792,AD792)&gt;1,"",IF(COUNTIFS(AB:AB,AB792,AD:AD,AD792)&gt;=1,"月作業","")))</f>
        <v/>
      </c>
      <c r="T792" s="2" t="str">
        <f t="shared" ca="1" si="152"/>
        <v/>
      </c>
      <c r="U792" s="2" t="str">
        <f>IF(AB792="","",IF(COUNTIFS(AC$1:AC792,AC792,AD$1:AD792,AD792)&gt;1,"",IF(COUNTIFS(AC:AC,AC792,AD:AD,AD792)&gt;=1,"日作業","")))</f>
        <v/>
      </c>
      <c r="V792" s="2" t="str">
        <f t="shared" ca="1" si="153"/>
        <v/>
      </c>
      <c r="W792" s="2" t="str">
        <f>IF(AB792="","",IF(COUNTIF(AB$1:AB792,AB792)&gt;1,"",IF(COUNTIF(AB:AB,AB792)&gt;=1,"月","")))</f>
        <v/>
      </c>
      <c r="X792" s="2" t="str">
        <f t="shared" ca="1" si="154"/>
        <v/>
      </c>
      <c r="Y792" s="2" t="str">
        <f>IF(AC792="","",IF(COUNTIF(AC$1:AC792,AC792)&gt;1,"",IF(COUNTIF(AC:AC,AC792)&gt;=1,"月日","")))</f>
        <v/>
      </c>
      <c r="Z792" s="2" t="str">
        <f t="shared" ca="1" si="155"/>
        <v/>
      </c>
      <c r="AA792" s="2" t="str">
        <f>IF(AD792="","",IF(COUNTIF(AD$1:AD792,AD792)&gt;1,"",IF(COUNTIF(AD:AD,AD792)&gt;=1,"作業","")))</f>
        <v/>
      </c>
      <c r="AB792" s="2" t="str">
        <f t="shared" si="145"/>
        <v/>
      </c>
      <c r="AC792" s="3" t="str">
        <f t="shared" si="146"/>
        <v/>
      </c>
      <c r="AD792" s="2" t="str">
        <f t="shared" si="147"/>
        <v/>
      </c>
      <c r="AE792" s="2" t="str">
        <f t="shared" si="148"/>
        <v/>
      </c>
      <c r="AF792" s="2" t="str">
        <f t="shared" si="149"/>
        <v/>
      </c>
      <c r="AG792" s="2" t="str">
        <f t="shared" si="156"/>
        <v/>
      </c>
      <c r="AH792" s="2" t="str">
        <f t="shared" si="150"/>
        <v/>
      </c>
      <c r="AI792" s="2" t="str">
        <f t="shared" si="150"/>
        <v/>
      </c>
    </row>
    <row r="793" spans="7:35">
      <c r="G793" s="1" t="str">
        <f>IF(COUNTIF(A$1:A792, A793) &gt; 0, "", IF(SUMIF(A:A, A793,F:F) &gt; 7.75, SUMIF(A:A, A793,F:F) - 7.75, ""))</f>
        <v/>
      </c>
      <c r="M793" s="1" t="s">
        <v>8283</v>
      </c>
      <c r="N793" s="1" t="s">
        <v>10282</v>
      </c>
      <c r="O793" s="1" t="s">
        <v>4832</v>
      </c>
      <c r="P793" s="1" t="s">
        <v>4833</v>
      </c>
      <c r="Q793" s="1" t="s">
        <v>1924</v>
      </c>
      <c r="R793" s="2" t="str">
        <f t="shared" ca="1" si="151"/>
        <v/>
      </c>
      <c r="S793" s="2" t="str">
        <f>IF(AB793="","",IF(COUNTIFS(AB$1:AB793,AB793,AD$1:AD793,AD793)&gt;1,"",IF(COUNTIFS(AB:AB,AB793,AD:AD,AD793)&gt;=1,"月作業","")))</f>
        <v/>
      </c>
      <c r="T793" s="2" t="str">
        <f t="shared" ca="1" si="152"/>
        <v/>
      </c>
      <c r="U793" s="2" t="str">
        <f>IF(AB793="","",IF(COUNTIFS(AC$1:AC793,AC793,AD$1:AD793,AD793)&gt;1,"",IF(COUNTIFS(AC:AC,AC793,AD:AD,AD793)&gt;=1,"日作業","")))</f>
        <v/>
      </c>
      <c r="V793" s="2" t="str">
        <f t="shared" ca="1" si="153"/>
        <v/>
      </c>
      <c r="W793" s="2" t="str">
        <f>IF(AB793="","",IF(COUNTIF(AB$1:AB793,AB793)&gt;1,"",IF(COUNTIF(AB:AB,AB793)&gt;=1,"月","")))</f>
        <v/>
      </c>
      <c r="X793" s="2" t="str">
        <f t="shared" ca="1" si="154"/>
        <v/>
      </c>
      <c r="Y793" s="2" t="str">
        <f>IF(AC793="","",IF(COUNTIF(AC$1:AC793,AC793)&gt;1,"",IF(COUNTIF(AC:AC,AC793)&gt;=1,"月日","")))</f>
        <v/>
      </c>
      <c r="Z793" s="2" t="str">
        <f t="shared" ca="1" si="155"/>
        <v/>
      </c>
      <c r="AA793" s="2" t="str">
        <f>IF(AD793="","",IF(COUNTIF(AD$1:AD793,AD793)&gt;1,"",IF(COUNTIF(AD:AD,AD793)&gt;=1,"作業","")))</f>
        <v/>
      </c>
      <c r="AB793" s="2" t="str">
        <f t="shared" si="145"/>
        <v/>
      </c>
      <c r="AC793" s="3" t="str">
        <f t="shared" si="146"/>
        <v/>
      </c>
      <c r="AD793" s="2" t="str">
        <f t="shared" si="147"/>
        <v/>
      </c>
      <c r="AE793" s="2" t="str">
        <f t="shared" si="148"/>
        <v/>
      </c>
      <c r="AF793" s="2" t="str">
        <f t="shared" si="149"/>
        <v/>
      </c>
      <c r="AG793" s="2" t="str">
        <f t="shared" si="156"/>
        <v/>
      </c>
      <c r="AH793" s="2" t="str">
        <f t="shared" si="150"/>
        <v/>
      </c>
      <c r="AI793" s="2" t="str">
        <f t="shared" si="150"/>
        <v/>
      </c>
    </row>
    <row r="794" spans="7:35">
      <c r="G794" s="1" t="str">
        <f>IF(COUNTIF(A$1:A793, A794) &gt; 0, "", IF(SUMIF(A:A, A794,F:F) &gt; 7.75, SUMIF(A:A, A794,F:F) - 7.75, ""))</f>
        <v/>
      </c>
      <c r="M794" s="1" t="s">
        <v>8284</v>
      </c>
      <c r="N794" s="1" t="s">
        <v>10283</v>
      </c>
      <c r="O794" s="1" t="s">
        <v>4834</v>
      </c>
      <c r="P794" s="1" t="s">
        <v>4835</v>
      </c>
      <c r="Q794" s="1" t="s">
        <v>1925</v>
      </c>
      <c r="R794" s="2" t="str">
        <f t="shared" ca="1" si="151"/>
        <v/>
      </c>
      <c r="S794" s="2" t="str">
        <f>IF(AB794="","",IF(COUNTIFS(AB$1:AB794,AB794,AD$1:AD794,AD794)&gt;1,"",IF(COUNTIFS(AB:AB,AB794,AD:AD,AD794)&gt;=1,"月作業","")))</f>
        <v/>
      </c>
      <c r="T794" s="2" t="str">
        <f t="shared" ca="1" si="152"/>
        <v/>
      </c>
      <c r="U794" s="2" t="str">
        <f>IF(AB794="","",IF(COUNTIFS(AC$1:AC794,AC794,AD$1:AD794,AD794)&gt;1,"",IF(COUNTIFS(AC:AC,AC794,AD:AD,AD794)&gt;=1,"日作業","")))</f>
        <v/>
      </c>
      <c r="V794" s="2" t="str">
        <f t="shared" ca="1" si="153"/>
        <v/>
      </c>
      <c r="W794" s="2" t="str">
        <f>IF(AB794="","",IF(COUNTIF(AB$1:AB794,AB794)&gt;1,"",IF(COUNTIF(AB:AB,AB794)&gt;=1,"月","")))</f>
        <v/>
      </c>
      <c r="X794" s="2" t="str">
        <f t="shared" ca="1" si="154"/>
        <v/>
      </c>
      <c r="Y794" s="2" t="str">
        <f>IF(AC794="","",IF(COUNTIF(AC$1:AC794,AC794)&gt;1,"",IF(COUNTIF(AC:AC,AC794)&gt;=1,"月日","")))</f>
        <v/>
      </c>
      <c r="Z794" s="2" t="str">
        <f t="shared" ca="1" si="155"/>
        <v/>
      </c>
      <c r="AA794" s="2" t="str">
        <f>IF(AD794="","",IF(COUNTIF(AD$1:AD794,AD794)&gt;1,"",IF(COUNTIF(AD:AD,AD794)&gt;=1,"作業","")))</f>
        <v/>
      </c>
      <c r="AB794" s="2" t="str">
        <f t="shared" si="145"/>
        <v/>
      </c>
      <c r="AC794" s="3" t="str">
        <f t="shared" si="146"/>
        <v/>
      </c>
      <c r="AD794" s="2" t="str">
        <f t="shared" si="147"/>
        <v/>
      </c>
      <c r="AE794" s="2" t="str">
        <f t="shared" si="148"/>
        <v/>
      </c>
      <c r="AF794" s="2" t="str">
        <f t="shared" si="149"/>
        <v/>
      </c>
      <c r="AG794" s="2" t="str">
        <f t="shared" si="156"/>
        <v/>
      </c>
      <c r="AH794" s="2" t="str">
        <f t="shared" si="150"/>
        <v/>
      </c>
      <c r="AI794" s="2" t="str">
        <f t="shared" si="150"/>
        <v/>
      </c>
    </row>
    <row r="795" spans="7:35">
      <c r="G795" s="1" t="str">
        <f>IF(COUNTIF(A$1:A794, A795) &gt; 0, "", IF(SUMIF(A:A, A795,F:F) &gt; 7.75, SUMIF(A:A, A795,F:F) - 7.75, ""))</f>
        <v/>
      </c>
      <c r="M795" s="1" t="s">
        <v>8285</v>
      </c>
      <c r="N795" s="1" t="s">
        <v>10284</v>
      </c>
      <c r="O795" s="1" t="s">
        <v>4836</v>
      </c>
      <c r="P795" s="1" t="s">
        <v>4837</v>
      </c>
      <c r="Q795" s="1" t="s">
        <v>1926</v>
      </c>
      <c r="R795" s="2" t="str">
        <f t="shared" ca="1" si="151"/>
        <v/>
      </c>
      <c r="S795" s="2" t="str">
        <f>IF(AB795="","",IF(COUNTIFS(AB$1:AB795,AB795,AD$1:AD795,AD795)&gt;1,"",IF(COUNTIFS(AB:AB,AB795,AD:AD,AD795)&gt;=1,"月作業","")))</f>
        <v/>
      </c>
      <c r="T795" s="2" t="str">
        <f t="shared" ca="1" si="152"/>
        <v/>
      </c>
      <c r="U795" s="2" t="str">
        <f>IF(AB795="","",IF(COUNTIFS(AC$1:AC795,AC795,AD$1:AD795,AD795)&gt;1,"",IF(COUNTIFS(AC:AC,AC795,AD:AD,AD795)&gt;=1,"日作業","")))</f>
        <v/>
      </c>
      <c r="V795" s="2" t="str">
        <f t="shared" ca="1" si="153"/>
        <v/>
      </c>
      <c r="W795" s="2" t="str">
        <f>IF(AB795="","",IF(COUNTIF(AB$1:AB795,AB795)&gt;1,"",IF(COUNTIF(AB:AB,AB795)&gt;=1,"月","")))</f>
        <v/>
      </c>
      <c r="X795" s="2" t="str">
        <f t="shared" ca="1" si="154"/>
        <v/>
      </c>
      <c r="Y795" s="2" t="str">
        <f>IF(AC795="","",IF(COUNTIF(AC$1:AC795,AC795)&gt;1,"",IF(COUNTIF(AC:AC,AC795)&gt;=1,"月日","")))</f>
        <v/>
      </c>
      <c r="Z795" s="2" t="str">
        <f t="shared" ca="1" si="155"/>
        <v/>
      </c>
      <c r="AA795" s="2" t="str">
        <f>IF(AD795="","",IF(COUNTIF(AD$1:AD795,AD795)&gt;1,"",IF(COUNTIF(AD:AD,AD795)&gt;=1,"作業","")))</f>
        <v/>
      </c>
      <c r="AB795" s="2" t="str">
        <f t="shared" si="145"/>
        <v/>
      </c>
      <c r="AC795" s="3" t="str">
        <f t="shared" si="146"/>
        <v/>
      </c>
      <c r="AD795" s="2" t="str">
        <f t="shared" si="147"/>
        <v/>
      </c>
      <c r="AE795" s="2" t="str">
        <f t="shared" si="148"/>
        <v/>
      </c>
      <c r="AF795" s="2" t="str">
        <f t="shared" si="149"/>
        <v/>
      </c>
      <c r="AG795" s="2" t="str">
        <f t="shared" si="156"/>
        <v/>
      </c>
      <c r="AH795" s="2" t="str">
        <f t="shared" si="150"/>
        <v/>
      </c>
      <c r="AI795" s="2" t="str">
        <f t="shared" si="150"/>
        <v/>
      </c>
    </row>
    <row r="796" spans="7:35">
      <c r="G796" s="1" t="str">
        <f>IF(COUNTIF(A$1:A795, A796) &gt; 0, "", IF(SUMIF(A:A, A796,F:F) &gt; 7.75, SUMIF(A:A, A796,F:F) - 7.75, ""))</f>
        <v/>
      </c>
      <c r="M796" s="1" t="s">
        <v>8286</v>
      </c>
      <c r="N796" s="1" t="s">
        <v>10285</v>
      </c>
      <c r="O796" s="1" t="s">
        <v>4838</v>
      </c>
      <c r="P796" s="1" t="s">
        <v>4839</v>
      </c>
      <c r="Q796" s="1" t="s">
        <v>1927</v>
      </c>
      <c r="R796" s="2" t="str">
        <f t="shared" ca="1" si="151"/>
        <v/>
      </c>
      <c r="S796" s="2" t="str">
        <f>IF(AB796="","",IF(COUNTIFS(AB$1:AB796,AB796,AD$1:AD796,AD796)&gt;1,"",IF(COUNTIFS(AB:AB,AB796,AD:AD,AD796)&gt;=1,"月作業","")))</f>
        <v/>
      </c>
      <c r="T796" s="2" t="str">
        <f t="shared" ca="1" si="152"/>
        <v/>
      </c>
      <c r="U796" s="2" t="str">
        <f>IF(AB796="","",IF(COUNTIFS(AC$1:AC796,AC796,AD$1:AD796,AD796)&gt;1,"",IF(COUNTIFS(AC:AC,AC796,AD:AD,AD796)&gt;=1,"日作業","")))</f>
        <v/>
      </c>
      <c r="V796" s="2" t="str">
        <f t="shared" ca="1" si="153"/>
        <v/>
      </c>
      <c r="W796" s="2" t="str">
        <f>IF(AB796="","",IF(COUNTIF(AB$1:AB796,AB796)&gt;1,"",IF(COUNTIF(AB:AB,AB796)&gt;=1,"月","")))</f>
        <v/>
      </c>
      <c r="X796" s="2" t="str">
        <f t="shared" ca="1" si="154"/>
        <v/>
      </c>
      <c r="Y796" s="2" t="str">
        <f>IF(AC796="","",IF(COUNTIF(AC$1:AC796,AC796)&gt;1,"",IF(COUNTIF(AC:AC,AC796)&gt;=1,"月日","")))</f>
        <v/>
      </c>
      <c r="Z796" s="2" t="str">
        <f t="shared" ca="1" si="155"/>
        <v/>
      </c>
      <c r="AA796" s="2" t="str">
        <f>IF(AD796="","",IF(COUNTIF(AD$1:AD796,AD796)&gt;1,"",IF(COUNTIF(AD:AD,AD796)&gt;=1,"作業","")))</f>
        <v/>
      </c>
      <c r="AB796" s="2" t="str">
        <f t="shared" si="145"/>
        <v/>
      </c>
      <c r="AC796" s="3" t="str">
        <f t="shared" si="146"/>
        <v/>
      </c>
      <c r="AD796" s="2" t="str">
        <f t="shared" si="147"/>
        <v/>
      </c>
      <c r="AE796" s="2" t="str">
        <f t="shared" si="148"/>
        <v/>
      </c>
      <c r="AF796" s="2" t="str">
        <f t="shared" si="149"/>
        <v/>
      </c>
      <c r="AG796" s="2" t="str">
        <f t="shared" si="156"/>
        <v/>
      </c>
      <c r="AH796" s="2" t="str">
        <f t="shared" si="150"/>
        <v/>
      </c>
      <c r="AI796" s="2" t="str">
        <f t="shared" si="150"/>
        <v/>
      </c>
    </row>
    <row r="797" spans="7:35">
      <c r="G797" s="1" t="str">
        <f>IF(COUNTIF(A$1:A796, A797) &gt; 0, "", IF(SUMIF(A:A, A797,F:F) &gt; 7.75, SUMIF(A:A, A797,F:F) - 7.75, ""))</f>
        <v/>
      </c>
      <c r="M797" s="1" t="s">
        <v>8287</v>
      </c>
      <c r="N797" s="1" t="s">
        <v>10286</v>
      </c>
      <c r="O797" s="1" t="s">
        <v>4840</v>
      </c>
      <c r="P797" s="1" t="s">
        <v>4841</v>
      </c>
      <c r="Q797" s="1" t="s">
        <v>1928</v>
      </c>
      <c r="R797" s="2" t="str">
        <f t="shared" ca="1" si="151"/>
        <v/>
      </c>
      <c r="S797" s="2" t="str">
        <f>IF(AB797="","",IF(COUNTIFS(AB$1:AB797,AB797,AD$1:AD797,AD797)&gt;1,"",IF(COUNTIFS(AB:AB,AB797,AD:AD,AD797)&gt;=1,"月作業","")))</f>
        <v/>
      </c>
      <c r="T797" s="2" t="str">
        <f t="shared" ca="1" si="152"/>
        <v/>
      </c>
      <c r="U797" s="2" t="str">
        <f>IF(AB797="","",IF(COUNTIFS(AC$1:AC797,AC797,AD$1:AD797,AD797)&gt;1,"",IF(COUNTIFS(AC:AC,AC797,AD:AD,AD797)&gt;=1,"日作業","")))</f>
        <v/>
      </c>
      <c r="V797" s="2" t="str">
        <f t="shared" ca="1" si="153"/>
        <v/>
      </c>
      <c r="W797" s="2" t="str">
        <f>IF(AB797="","",IF(COUNTIF(AB$1:AB797,AB797)&gt;1,"",IF(COUNTIF(AB:AB,AB797)&gt;=1,"月","")))</f>
        <v/>
      </c>
      <c r="X797" s="2" t="str">
        <f t="shared" ca="1" si="154"/>
        <v/>
      </c>
      <c r="Y797" s="2" t="str">
        <f>IF(AC797="","",IF(COUNTIF(AC$1:AC797,AC797)&gt;1,"",IF(COUNTIF(AC:AC,AC797)&gt;=1,"月日","")))</f>
        <v/>
      </c>
      <c r="Z797" s="2" t="str">
        <f t="shared" ca="1" si="155"/>
        <v/>
      </c>
      <c r="AA797" s="2" t="str">
        <f>IF(AD797="","",IF(COUNTIF(AD$1:AD797,AD797)&gt;1,"",IF(COUNTIF(AD:AD,AD797)&gt;=1,"作業","")))</f>
        <v/>
      </c>
      <c r="AB797" s="2" t="str">
        <f t="shared" si="145"/>
        <v/>
      </c>
      <c r="AC797" s="3" t="str">
        <f t="shared" si="146"/>
        <v/>
      </c>
      <c r="AD797" s="2" t="str">
        <f t="shared" si="147"/>
        <v/>
      </c>
      <c r="AE797" s="2" t="str">
        <f t="shared" si="148"/>
        <v/>
      </c>
      <c r="AF797" s="2" t="str">
        <f t="shared" si="149"/>
        <v/>
      </c>
      <c r="AG797" s="2" t="str">
        <f t="shared" si="156"/>
        <v/>
      </c>
      <c r="AH797" s="2" t="str">
        <f t="shared" si="150"/>
        <v/>
      </c>
      <c r="AI797" s="2" t="str">
        <f t="shared" si="150"/>
        <v/>
      </c>
    </row>
    <row r="798" spans="7:35">
      <c r="G798" s="1" t="str">
        <f>IF(COUNTIF(A$1:A797, A798) &gt; 0, "", IF(SUMIF(A:A, A798,F:F) &gt; 7.75, SUMIF(A:A, A798,F:F) - 7.75, ""))</f>
        <v/>
      </c>
      <c r="M798" s="1" t="s">
        <v>8288</v>
      </c>
      <c r="N798" s="1" t="s">
        <v>10287</v>
      </c>
      <c r="O798" s="1" t="s">
        <v>4842</v>
      </c>
      <c r="P798" s="1" t="s">
        <v>4843</v>
      </c>
      <c r="Q798" s="1" t="s">
        <v>1929</v>
      </c>
      <c r="R798" s="2" t="str">
        <f t="shared" ca="1" si="151"/>
        <v/>
      </c>
      <c r="S798" s="2" t="str">
        <f>IF(AB798="","",IF(COUNTIFS(AB$1:AB798,AB798,AD$1:AD798,AD798)&gt;1,"",IF(COUNTIFS(AB:AB,AB798,AD:AD,AD798)&gt;=1,"月作業","")))</f>
        <v/>
      </c>
      <c r="T798" s="2" t="str">
        <f t="shared" ca="1" si="152"/>
        <v/>
      </c>
      <c r="U798" s="2" t="str">
        <f>IF(AB798="","",IF(COUNTIFS(AC$1:AC798,AC798,AD$1:AD798,AD798)&gt;1,"",IF(COUNTIFS(AC:AC,AC798,AD:AD,AD798)&gt;=1,"日作業","")))</f>
        <v/>
      </c>
      <c r="V798" s="2" t="str">
        <f t="shared" ca="1" si="153"/>
        <v/>
      </c>
      <c r="W798" s="2" t="str">
        <f>IF(AB798="","",IF(COUNTIF(AB$1:AB798,AB798)&gt;1,"",IF(COUNTIF(AB:AB,AB798)&gt;=1,"月","")))</f>
        <v/>
      </c>
      <c r="X798" s="2" t="str">
        <f t="shared" ca="1" si="154"/>
        <v/>
      </c>
      <c r="Y798" s="2" t="str">
        <f>IF(AC798="","",IF(COUNTIF(AC$1:AC798,AC798)&gt;1,"",IF(COUNTIF(AC:AC,AC798)&gt;=1,"月日","")))</f>
        <v/>
      </c>
      <c r="Z798" s="2" t="str">
        <f t="shared" ca="1" si="155"/>
        <v/>
      </c>
      <c r="AA798" s="2" t="str">
        <f>IF(AD798="","",IF(COUNTIF(AD$1:AD798,AD798)&gt;1,"",IF(COUNTIF(AD:AD,AD798)&gt;=1,"作業","")))</f>
        <v/>
      </c>
      <c r="AB798" s="2" t="str">
        <f t="shared" si="145"/>
        <v/>
      </c>
      <c r="AC798" s="3" t="str">
        <f t="shared" si="146"/>
        <v/>
      </c>
      <c r="AD798" s="2" t="str">
        <f t="shared" si="147"/>
        <v/>
      </c>
      <c r="AE798" s="2" t="str">
        <f t="shared" si="148"/>
        <v/>
      </c>
      <c r="AF798" s="2" t="str">
        <f t="shared" si="149"/>
        <v/>
      </c>
      <c r="AG798" s="2" t="str">
        <f t="shared" si="156"/>
        <v/>
      </c>
      <c r="AH798" s="2" t="str">
        <f t="shared" si="150"/>
        <v/>
      </c>
      <c r="AI798" s="2" t="str">
        <f t="shared" si="150"/>
        <v/>
      </c>
    </row>
    <row r="799" spans="7:35">
      <c r="G799" s="1" t="str">
        <f>IF(COUNTIF(A$1:A798, A799) &gt; 0, "", IF(SUMIF(A:A, A799,F:F) &gt; 7.75, SUMIF(A:A, A799,F:F) - 7.75, ""))</f>
        <v/>
      </c>
      <c r="M799" s="1" t="s">
        <v>8289</v>
      </c>
      <c r="N799" s="1" t="s">
        <v>10288</v>
      </c>
      <c r="O799" s="1" t="s">
        <v>4844</v>
      </c>
      <c r="P799" s="1" t="s">
        <v>4845</v>
      </c>
      <c r="Q799" s="1" t="s">
        <v>1930</v>
      </c>
      <c r="R799" s="2" t="str">
        <f t="shared" ca="1" si="151"/>
        <v/>
      </c>
      <c r="S799" s="2" t="str">
        <f>IF(AB799="","",IF(COUNTIFS(AB$1:AB799,AB799,AD$1:AD799,AD799)&gt;1,"",IF(COUNTIFS(AB:AB,AB799,AD:AD,AD799)&gt;=1,"月作業","")))</f>
        <v/>
      </c>
      <c r="T799" s="2" t="str">
        <f t="shared" ca="1" si="152"/>
        <v/>
      </c>
      <c r="U799" s="2" t="str">
        <f>IF(AB799="","",IF(COUNTIFS(AC$1:AC799,AC799,AD$1:AD799,AD799)&gt;1,"",IF(COUNTIFS(AC:AC,AC799,AD:AD,AD799)&gt;=1,"日作業","")))</f>
        <v/>
      </c>
      <c r="V799" s="2" t="str">
        <f t="shared" ca="1" si="153"/>
        <v/>
      </c>
      <c r="W799" s="2" t="str">
        <f>IF(AB799="","",IF(COUNTIF(AB$1:AB799,AB799)&gt;1,"",IF(COUNTIF(AB:AB,AB799)&gt;=1,"月","")))</f>
        <v/>
      </c>
      <c r="X799" s="2" t="str">
        <f t="shared" ca="1" si="154"/>
        <v/>
      </c>
      <c r="Y799" s="2" t="str">
        <f>IF(AC799="","",IF(COUNTIF(AC$1:AC799,AC799)&gt;1,"",IF(COUNTIF(AC:AC,AC799)&gt;=1,"月日","")))</f>
        <v/>
      </c>
      <c r="Z799" s="2" t="str">
        <f t="shared" ca="1" si="155"/>
        <v/>
      </c>
      <c r="AA799" s="2" t="str">
        <f>IF(AD799="","",IF(COUNTIF(AD$1:AD799,AD799)&gt;1,"",IF(COUNTIF(AD:AD,AD799)&gt;=1,"作業","")))</f>
        <v/>
      </c>
      <c r="AB799" s="2" t="str">
        <f t="shared" si="145"/>
        <v/>
      </c>
      <c r="AC799" s="3" t="str">
        <f t="shared" si="146"/>
        <v/>
      </c>
      <c r="AD799" s="2" t="str">
        <f t="shared" si="147"/>
        <v/>
      </c>
      <c r="AE799" s="2" t="str">
        <f t="shared" si="148"/>
        <v/>
      </c>
      <c r="AF799" s="2" t="str">
        <f t="shared" si="149"/>
        <v/>
      </c>
      <c r="AG799" s="2" t="str">
        <f t="shared" si="156"/>
        <v/>
      </c>
      <c r="AH799" s="2" t="str">
        <f t="shared" si="150"/>
        <v/>
      </c>
      <c r="AI799" s="2" t="str">
        <f t="shared" si="150"/>
        <v/>
      </c>
    </row>
    <row r="800" spans="7:35">
      <c r="G800" s="1" t="str">
        <f>IF(COUNTIF(A$1:A799, A800) &gt; 0, "", IF(SUMIF(A:A, A800,F:F) &gt; 7.75, SUMIF(A:A, A800,F:F) - 7.75, ""))</f>
        <v/>
      </c>
      <c r="M800" s="1" t="s">
        <v>8290</v>
      </c>
      <c r="N800" s="1" t="s">
        <v>10289</v>
      </c>
      <c r="O800" s="1" t="s">
        <v>4846</v>
      </c>
      <c r="P800" s="1" t="s">
        <v>4847</v>
      </c>
      <c r="Q800" s="1" t="s">
        <v>1931</v>
      </c>
      <c r="R800" s="2" t="str">
        <f t="shared" ca="1" si="151"/>
        <v/>
      </c>
      <c r="S800" s="2" t="str">
        <f>IF(AB800="","",IF(COUNTIFS(AB$1:AB800,AB800,AD$1:AD800,AD800)&gt;1,"",IF(COUNTIFS(AB:AB,AB800,AD:AD,AD800)&gt;=1,"月作業","")))</f>
        <v/>
      </c>
      <c r="T800" s="2" t="str">
        <f t="shared" ca="1" si="152"/>
        <v/>
      </c>
      <c r="U800" s="2" t="str">
        <f>IF(AB800="","",IF(COUNTIFS(AC$1:AC800,AC800,AD$1:AD800,AD800)&gt;1,"",IF(COUNTIFS(AC:AC,AC800,AD:AD,AD800)&gt;=1,"日作業","")))</f>
        <v/>
      </c>
      <c r="V800" s="2" t="str">
        <f t="shared" ca="1" si="153"/>
        <v/>
      </c>
      <c r="W800" s="2" t="str">
        <f>IF(AB800="","",IF(COUNTIF(AB$1:AB800,AB800)&gt;1,"",IF(COUNTIF(AB:AB,AB800)&gt;=1,"月","")))</f>
        <v/>
      </c>
      <c r="X800" s="2" t="str">
        <f t="shared" ca="1" si="154"/>
        <v/>
      </c>
      <c r="Y800" s="2" t="str">
        <f>IF(AC800="","",IF(COUNTIF(AC$1:AC800,AC800)&gt;1,"",IF(COUNTIF(AC:AC,AC800)&gt;=1,"月日","")))</f>
        <v/>
      </c>
      <c r="Z800" s="2" t="str">
        <f t="shared" ca="1" si="155"/>
        <v/>
      </c>
      <c r="AA800" s="2" t="str">
        <f>IF(AD800="","",IF(COUNTIF(AD$1:AD800,AD800)&gt;1,"",IF(COUNTIF(AD:AD,AD800)&gt;=1,"作業","")))</f>
        <v/>
      </c>
      <c r="AB800" s="2" t="str">
        <f t="shared" si="145"/>
        <v/>
      </c>
      <c r="AC800" s="3" t="str">
        <f t="shared" si="146"/>
        <v/>
      </c>
      <c r="AD800" s="2" t="str">
        <f t="shared" si="147"/>
        <v/>
      </c>
      <c r="AE800" s="2" t="str">
        <f t="shared" si="148"/>
        <v/>
      </c>
      <c r="AF800" s="2" t="str">
        <f t="shared" si="149"/>
        <v/>
      </c>
      <c r="AG800" s="2" t="str">
        <f t="shared" si="156"/>
        <v/>
      </c>
      <c r="AH800" s="2" t="str">
        <f t="shared" si="150"/>
        <v/>
      </c>
      <c r="AI800" s="2" t="str">
        <f t="shared" si="150"/>
        <v/>
      </c>
    </row>
    <row r="801" spans="7:35">
      <c r="G801" s="1" t="str">
        <f>IF(COUNTIF(A$1:A800, A801) &gt; 0, "", IF(SUMIF(A:A, A801,F:F) &gt; 7.75, SUMIF(A:A, A801,F:F) - 7.75, ""))</f>
        <v/>
      </c>
      <c r="M801" s="1" t="s">
        <v>8291</v>
      </c>
      <c r="N801" s="1" t="s">
        <v>10290</v>
      </c>
      <c r="O801" s="1" t="s">
        <v>4848</v>
      </c>
      <c r="P801" s="1" t="s">
        <v>4849</v>
      </c>
      <c r="Q801" s="1" t="s">
        <v>1932</v>
      </c>
      <c r="R801" s="2" t="str">
        <f t="shared" ca="1" si="151"/>
        <v/>
      </c>
      <c r="S801" s="2" t="str">
        <f>IF(AB801="","",IF(COUNTIFS(AB$1:AB801,AB801,AD$1:AD801,AD801)&gt;1,"",IF(COUNTIFS(AB:AB,AB801,AD:AD,AD801)&gt;=1,"月作業","")))</f>
        <v/>
      </c>
      <c r="T801" s="2" t="str">
        <f t="shared" ca="1" si="152"/>
        <v/>
      </c>
      <c r="U801" s="2" t="str">
        <f>IF(AB801="","",IF(COUNTIFS(AC$1:AC801,AC801,AD$1:AD801,AD801)&gt;1,"",IF(COUNTIFS(AC:AC,AC801,AD:AD,AD801)&gt;=1,"日作業","")))</f>
        <v/>
      </c>
      <c r="V801" s="2" t="str">
        <f t="shared" ca="1" si="153"/>
        <v/>
      </c>
      <c r="W801" s="2" t="str">
        <f>IF(AB801="","",IF(COUNTIF(AB$1:AB801,AB801)&gt;1,"",IF(COUNTIF(AB:AB,AB801)&gt;=1,"月","")))</f>
        <v/>
      </c>
      <c r="X801" s="2" t="str">
        <f t="shared" ca="1" si="154"/>
        <v/>
      </c>
      <c r="Y801" s="2" t="str">
        <f>IF(AC801="","",IF(COUNTIF(AC$1:AC801,AC801)&gt;1,"",IF(COUNTIF(AC:AC,AC801)&gt;=1,"月日","")))</f>
        <v/>
      </c>
      <c r="Z801" s="2" t="str">
        <f t="shared" ca="1" si="155"/>
        <v/>
      </c>
      <c r="AA801" s="2" t="str">
        <f>IF(AD801="","",IF(COUNTIF(AD$1:AD801,AD801)&gt;1,"",IF(COUNTIF(AD:AD,AD801)&gt;=1,"作業","")))</f>
        <v/>
      </c>
      <c r="AB801" s="2" t="str">
        <f t="shared" si="145"/>
        <v/>
      </c>
      <c r="AC801" s="3" t="str">
        <f t="shared" si="146"/>
        <v/>
      </c>
      <c r="AD801" s="2" t="str">
        <f t="shared" si="147"/>
        <v/>
      </c>
      <c r="AE801" s="2" t="str">
        <f t="shared" si="148"/>
        <v/>
      </c>
      <c r="AF801" s="2" t="str">
        <f t="shared" si="149"/>
        <v/>
      </c>
      <c r="AG801" s="2" t="str">
        <f t="shared" si="156"/>
        <v/>
      </c>
      <c r="AH801" s="2" t="str">
        <f t="shared" si="150"/>
        <v/>
      </c>
      <c r="AI801" s="2" t="str">
        <f t="shared" si="150"/>
        <v/>
      </c>
    </row>
    <row r="802" spans="7:35">
      <c r="G802" s="1" t="str">
        <f>IF(COUNTIF(A$1:A801, A802) &gt; 0, "", IF(SUMIF(A:A, A802,F:F) &gt; 7.75, SUMIF(A:A, A802,F:F) - 7.75, ""))</f>
        <v/>
      </c>
      <c r="M802" s="1" t="s">
        <v>8292</v>
      </c>
      <c r="N802" s="1" t="s">
        <v>10291</v>
      </c>
      <c r="O802" s="1" t="s">
        <v>4850</v>
      </c>
      <c r="P802" s="1" t="s">
        <v>4851</v>
      </c>
      <c r="Q802" s="1" t="s">
        <v>1933</v>
      </c>
      <c r="R802" s="2" t="str">
        <f t="shared" ca="1" si="151"/>
        <v/>
      </c>
      <c r="S802" s="2" t="str">
        <f>IF(AB802="","",IF(COUNTIFS(AB$1:AB802,AB802,AD$1:AD802,AD802)&gt;1,"",IF(COUNTIFS(AB:AB,AB802,AD:AD,AD802)&gt;=1,"月作業","")))</f>
        <v/>
      </c>
      <c r="T802" s="2" t="str">
        <f t="shared" ca="1" si="152"/>
        <v/>
      </c>
      <c r="U802" s="2" t="str">
        <f>IF(AB802="","",IF(COUNTIFS(AC$1:AC802,AC802,AD$1:AD802,AD802)&gt;1,"",IF(COUNTIFS(AC:AC,AC802,AD:AD,AD802)&gt;=1,"日作業","")))</f>
        <v/>
      </c>
      <c r="V802" s="2" t="str">
        <f t="shared" ca="1" si="153"/>
        <v/>
      </c>
      <c r="W802" s="2" t="str">
        <f>IF(AB802="","",IF(COUNTIF(AB$1:AB802,AB802)&gt;1,"",IF(COUNTIF(AB:AB,AB802)&gt;=1,"月","")))</f>
        <v/>
      </c>
      <c r="X802" s="2" t="str">
        <f t="shared" ca="1" si="154"/>
        <v/>
      </c>
      <c r="Y802" s="2" t="str">
        <f>IF(AC802="","",IF(COUNTIF(AC$1:AC802,AC802)&gt;1,"",IF(COUNTIF(AC:AC,AC802)&gt;=1,"月日","")))</f>
        <v/>
      </c>
      <c r="Z802" s="2" t="str">
        <f t="shared" ca="1" si="155"/>
        <v/>
      </c>
      <c r="AA802" s="2" t="str">
        <f>IF(AD802="","",IF(COUNTIF(AD$1:AD802,AD802)&gt;1,"",IF(COUNTIF(AD:AD,AD802)&gt;=1,"作業","")))</f>
        <v/>
      </c>
      <c r="AB802" s="2" t="str">
        <f t="shared" si="145"/>
        <v/>
      </c>
      <c r="AC802" s="3" t="str">
        <f t="shared" si="146"/>
        <v/>
      </c>
      <c r="AD802" s="2" t="str">
        <f t="shared" si="147"/>
        <v/>
      </c>
      <c r="AE802" s="2" t="str">
        <f t="shared" si="148"/>
        <v/>
      </c>
      <c r="AF802" s="2" t="str">
        <f t="shared" si="149"/>
        <v/>
      </c>
      <c r="AG802" s="2" t="str">
        <f t="shared" si="156"/>
        <v/>
      </c>
      <c r="AH802" s="2" t="str">
        <f t="shared" si="150"/>
        <v/>
      </c>
      <c r="AI802" s="2" t="str">
        <f t="shared" si="150"/>
        <v/>
      </c>
    </row>
    <row r="803" spans="7:35">
      <c r="G803" s="1" t="str">
        <f>IF(COUNTIF(A$1:A802, A803) &gt; 0, "", IF(SUMIF(A:A, A803,F:F) &gt; 7.75, SUMIF(A:A, A803,F:F) - 7.75, ""))</f>
        <v/>
      </c>
      <c r="M803" s="1" t="s">
        <v>8293</v>
      </c>
      <c r="N803" s="1" t="s">
        <v>10292</v>
      </c>
      <c r="O803" s="1" t="s">
        <v>4852</v>
      </c>
      <c r="P803" s="1" t="s">
        <v>4853</v>
      </c>
      <c r="Q803" s="1" t="s">
        <v>1934</v>
      </c>
      <c r="R803" s="2" t="str">
        <f t="shared" ca="1" si="151"/>
        <v/>
      </c>
      <c r="S803" s="2" t="str">
        <f>IF(AB803="","",IF(COUNTIFS(AB$1:AB803,AB803,AD$1:AD803,AD803)&gt;1,"",IF(COUNTIFS(AB:AB,AB803,AD:AD,AD803)&gt;=1,"月作業","")))</f>
        <v/>
      </c>
      <c r="T803" s="2" t="str">
        <f t="shared" ca="1" si="152"/>
        <v/>
      </c>
      <c r="U803" s="2" t="str">
        <f>IF(AB803="","",IF(COUNTIFS(AC$1:AC803,AC803,AD$1:AD803,AD803)&gt;1,"",IF(COUNTIFS(AC:AC,AC803,AD:AD,AD803)&gt;=1,"日作業","")))</f>
        <v/>
      </c>
      <c r="V803" s="2" t="str">
        <f t="shared" ca="1" si="153"/>
        <v/>
      </c>
      <c r="W803" s="2" t="str">
        <f>IF(AB803="","",IF(COUNTIF(AB$1:AB803,AB803)&gt;1,"",IF(COUNTIF(AB:AB,AB803)&gt;=1,"月","")))</f>
        <v/>
      </c>
      <c r="X803" s="2" t="str">
        <f t="shared" ca="1" si="154"/>
        <v/>
      </c>
      <c r="Y803" s="2" t="str">
        <f>IF(AC803="","",IF(COUNTIF(AC$1:AC803,AC803)&gt;1,"",IF(COUNTIF(AC:AC,AC803)&gt;=1,"月日","")))</f>
        <v/>
      </c>
      <c r="Z803" s="2" t="str">
        <f t="shared" ca="1" si="155"/>
        <v/>
      </c>
      <c r="AA803" s="2" t="str">
        <f>IF(AD803="","",IF(COUNTIF(AD$1:AD803,AD803)&gt;1,"",IF(COUNTIF(AD:AD,AD803)&gt;=1,"作業","")))</f>
        <v/>
      </c>
      <c r="AB803" s="2" t="str">
        <f t="shared" si="145"/>
        <v/>
      </c>
      <c r="AC803" s="3" t="str">
        <f t="shared" si="146"/>
        <v/>
      </c>
      <c r="AD803" s="2" t="str">
        <f t="shared" si="147"/>
        <v/>
      </c>
      <c r="AE803" s="2" t="str">
        <f t="shared" si="148"/>
        <v/>
      </c>
      <c r="AF803" s="2" t="str">
        <f t="shared" si="149"/>
        <v/>
      </c>
      <c r="AG803" s="2" t="str">
        <f t="shared" si="156"/>
        <v/>
      </c>
      <c r="AH803" s="2" t="str">
        <f t="shared" si="150"/>
        <v/>
      </c>
      <c r="AI803" s="2" t="str">
        <f t="shared" si="150"/>
        <v/>
      </c>
    </row>
    <row r="804" spans="7:35">
      <c r="G804" s="1" t="str">
        <f>IF(COUNTIF(A$1:A803, A804) &gt; 0, "", IF(SUMIF(A:A, A804,F:F) &gt; 7.75, SUMIF(A:A, A804,F:F) - 7.75, ""))</f>
        <v/>
      </c>
      <c r="M804" s="1" t="s">
        <v>8294</v>
      </c>
      <c r="N804" s="1" t="s">
        <v>10293</v>
      </c>
      <c r="O804" s="1" t="s">
        <v>4854</v>
      </c>
      <c r="P804" s="1" t="s">
        <v>4855</v>
      </c>
      <c r="Q804" s="1" t="s">
        <v>1935</v>
      </c>
      <c r="R804" s="2" t="str">
        <f t="shared" ca="1" si="151"/>
        <v/>
      </c>
      <c r="S804" s="2" t="str">
        <f>IF(AB804="","",IF(COUNTIFS(AB$1:AB804,AB804,AD$1:AD804,AD804)&gt;1,"",IF(COUNTIFS(AB:AB,AB804,AD:AD,AD804)&gt;=1,"月作業","")))</f>
        <v/>
      </c>
      <c r="T804" s="2" t="str">
        <f t="shared" ca="1" si="152"/>
        <v/>
      </c>
      <c r="U804" s="2" t="str">
        <f>IF(AB804="","",IF(COUNTIFS(AC$1:AC804,AC804,AD$1:AD804,AD804)&gt;1,"",IF(COUNTIFS(AC:AC,AC804,AD:AD,AD804)&gt;=1,"日作業","")))</f>
        <v/>
      </c>
      <c r="V804" s="2" t="str">
        <f t="shared" ca="1" si="153"/>
        <v/>
      </c>
      <c r="W804" s="2" t="str">
        <f>IF(AB804="","",IF(COUNTIF(AB$1:AB804,AB804)&gt;1,"",IF(COUNTIF(AB:AB,AB804)&gt;=1,"月","")))</f>
        <v/>
      </c>
      <c r="X804" s="2" t="str">
        <f t="shared" ca="1" si="154"/>
        <v/>
      </c>
      <c r="Y804" s="2" t="str">
        <f>IF(AC804="","",IF(COUNTIF(AC$1:AC804,AC804)&gt;1,"",IF(COUNTIF(AC:AC,AC804)&gt;=1,"月日","")))</f>
        <v/>
      </c>
      <c r="Z804" s="2" t="str">
        <f t="shared" ca="1" si="155"/>
        <v/>
      </c>
      <c r="AA804" s="2" t="str">
        <f>IF(AD804="","",IF(COUNTIF(AD$1:AD804,AD804)&gt;1,"",IF(COUNTIF(AD:AD,AD804)&gt;=1,"作業","")))</f>
        <v/>
      </c>
      <c r="AB804" s="2" t="str">
        <f t="shared" si="145"/>
        <v/>
      </c>
      <c r="AC804" s="3" t="str">
        <f t="shared" si="146"/>
        <v/>
      </c>
      <c r="AD804" s="2" t="str">
        <f t="shared" si="147"/>
        <v/>
      </c>
      <c r="AE804" s="2" t="str">
        <f t="shared" si="148"/>
        <v/>
      </c>
      <c r="AF804" s="2" t="str">
        <f t="shared" si="149"/>
        <v/>
      </c>
      <c r="AG804" s="2" t="str">
        <f t="shared" si="156"/>
        <v/>
      </c>
      <c r="AH804" s="2" t="str">
        <f t="shared" si="150"/>
        <v/>
      </c>
      <c r="AI804" s="2" t="str">
        <f t="shared" si="150"/>
        <v/>
      </c>
    </row>
    <row r="805" spans="7:35">
      <c r="G805" s="1" t="str">
        <f>IF(COUNTIF(A$1:A804, A805) &gt; 0, "", IF(SUMIF(A:A, A805,F:F) &gt; 7.75, SUMIF(A:A, A805,F:F) - 7.75, ""))</f>
        <v/>
      </c>
      <c r="M805" s="1" t="s">
        <v>8295</v>
      </c>
      <c r="N805" s="1" t="s">
        <v>10294</v>
      </c>
      <c r="O805" s="1" t="s">
        <v>4856</v>
      </c>
      <c r="P805" s="1" t="s">
        <v>4857</v>
      </c>
      <c r="Q805" s="1" t="s">
        <v>1936</v>
      </c>
      <c r="R805" s="2" t="str">
        <f t="shared" ca="1" si="151"/>
        <v/>
      </c>
      <c r="S805" s="2" t="str">
        <f>IF(AB805="","",IF(COUNTIFS(AB$1:AB805,AB805,AD$1:AD805,AD805)&gt;1,"",IF(COUNTIFS(AB:AB,AB805,AD:AD,AD805)&gt;=1,"月作業","")))</f>
        <v/>
      </c>
      <c r="T805" s="2" t="str">
        <f t="shared" ca="1" si="152"/>
        <v/>
      </c>
      <c r="U805" s="2" t="str">
        <f>IF(AB805="","",IF(COUNTIFS(AC$1:AC805,AC805,AD$1:AD805,AD805)&gt;1,"",IF(COUNTIFS(AC:AC,AC805,AD:AD,AD805)&gt;=1,"日作業","")))</f>
        <v/>
      </c>
      <c r="V805" s="2" t="str">
        <f t="shared" ca="1" si="153"/>
        <v/>
      </c>
      <c r="W805" s="2" t="str">
        <f>IF(AB805="","",IF(COUNTIF(AB$1:AB805,AB805)&gt;1,"",IF(COUNTIF(AB:AB,AB805)&gt;=1,"月","")))</f>
        <v/>
      </c>
      <c r="X805" s="2" t="str">
        <f t="shared" ca="1" si="154"/>
        <v/>
      </c>
      <c r="Y805" s="2" t="str">
        <f>IF(AC805="","",IF(COUNTIF(AC$1:AC805,AC805)&gt;1,"",IF(COUNTIF(AC:AC,AC805)&gt;=1,"月日","")))</f>
        <v/>
      </c>
      <c r="Z805" s="2" t="str">
        <f t="shared" ca="1" si="155"/>
        <v/>
      </c>
      <c r="AA805" s="2" t="str">
        <f>IF(AD805="","",IF(COUNTIF(AD$1:AD805,AD805)&gt;1,"",IF(COUNTIF(AD:AD,AD805)&gt;=1,"作業","")))</f>
        <v/>
      </c>
      <c r="AB805" s="2" t="str">
        <f t="shared" si="145"/>
        <v/>
      </c>
      <c r="AC805" s="3" t="str">
        <f t="shared" si="146"/>
        <v/>
      </c>
      <c r="AD805" s="2" t="str">
        <f t="shared" si="147"/>
        <v/>
      </c>
      <c r="AE805" s="2" t="str">
        <f t="shared" si="148"/>
        <v/>
      </c>
      <c r="AF805" s="2" t="str">
        <f t="shared" si="149"/>
        <v/>
      </c>
      <c r="AG805" s="2" t="str">
        <f t="shared" si="156"/>
        <v/>
      </c>
      <c r="AH805" s="2" t="str">
        <f t="shared" si="150"/>
        <v/>
      </c>
      <c r="AI805" s="2" t="str">
        <f t="shared" si="150"/>
        <v/>
      </c>
    </row>
    <row r="806" spans="7:35">
      <c r="G806" s="1" t="str">
        <f>IF(COUNTIF(A$1:A805, A806) &gt; 0, "", IF(SUMIF(A:A, A806,F:F) &gt; 7.75, SUMIF(A:A, A806,F:F) - 7.75, ""))</f>
        <v/>
      </c>
      <c r="M806" s="1" t="s">
        <v>8296</v>
      </c>
      <c r="N806" s="1" t="s">
        <v>10295</v>
      </c>
      <c r="O806" s="1" t="s">
        <v>4858</v>
      </c>
      <c r="P806" s="1" t="s">
        <v>4859</v>
      </c>
      <c r="Q806" s="1" t="s">
        <v>1937</v>
      </c>
      <c r="R806" s="2" t="str">
        <f t="shared" ca="1" si="151"/>
        <v/>
      </c>
      <c r="S806" s="2" t="str">
        <f>IF(AB806="","",IF(COUNTIFS(AB$1:AB806,AB806,AD$1:AD806,AD806)&gt;1,"",IF(COUNTIFS(AB:AB,AB806,AD:AD,AD806)&gt;=1,"月作業","")))</f>
        <v/>
      </c>
      <c r="T806" s="2" t="str">
        <f t="shared" ca="1" si="152"/>
        <v/>
      </c>
      <c r="U806" s="2" t="str">
        <f>IF(AB806="","",IF(COUNTIFS(AC$1:AC806,AC806,AD$1:AD806,AD806)&gt;1,"",IF(COUNTIFS(AC:AC,AC806,AD:AD,AD806)&gt;=1,"日作業","")))</f>
        <v/>
      </c>
      <c r="V806" s="2" t="str">
        <f t="shared" ca="1" si="153"/>
        <v/>
      </c>
      <c r="W806" s="2" t="str">
        <f>IF(AB806="","",IF(COUNTIF(AB$1:AB806,AB806)&gt;1,"",IF(COUNTIF(AB:AB,AB806)&gt;=1,"月","")))</f>
        <v/>
      </c>
      <c r="X806" s="2" t="str">
        <f t="shared" ca="1" si="154"/>
        <v/>
      </c>
      <c r="Y806" s="2" t="str">
        <f>IF(AC806="","",IF(COUNTIF(AC$1:AC806,AC806)&gt;1,"",IF(COUNTIF(AC:AC,AC806)&gt;=1,"月日","")))</f>
        <v/>
      </c>
      <c r="Z806" s="2" t="str">
        <f t="shared" ca="1" si="155"/>
        <v/>
      </c>
      <c r="AA806" s="2" t="str">
        <f>IF(AD806="","",IF(COUNTIF(AD$1:AD806,AD806)&gt;1,"",IF(COUNTIF(AD:AD,AD806)&gt;=1,"作業","")))</f>
        <v/>
      </c>
      <c r="AB806" s="2" t="str">
        <f t="shared" si="145"/>
        <v/>
      </c>
      <c r="AC806" s="3" t="str">
        <f t="shared" si="146"/>
        <v/>
      </c>
      <c r="AD806" s="2" t="str">
        <f t="shared" si="147"/>
        <v/>
      </c>
      <c r="AE806" s="2" t="str">
        <f t="shared" si="148"/>
        <v/>
      </c>
      <c r="AF806" s="2" t="str">
        <f t="shared" si="149"/>
        <v/>
      </c>
      <c r="AG806" s="2" t="str">
        <f t="shared" si="156"/>
        <v/>
      </c>
      <c r="AH806" s="2" t="str">
        <f t="shared" si="150"/>
        <v/>
      </c>
      <c r="AI806" s="2" t="str">
        <f t="shared" si="150"/>
        <v/>
      </c>
    </row>
    <row r="807" spans="7:35">
      <c r="G807" s="1" t="str">
        <f>IF(COUNTIF(A$1:A806, A807) &gt; 0, "", IF(SUMIF(A:A, A807,F:F) &gt; 7.75, SUMIF(A:A, A807,F:F) - 7.75, ""))</f>
        <v/>
      </c>
      <c r="M807" s="1" t="s">
        <v>8297</v>
      </c>
      <c r="N807" s="1" t="s">
        <v>10296</v>
      </c>
      <c r="O807" s="1" t="s">
        <v>4860</v>
      </c>
      <c r="P807" s="1" t="s">
        <v>4861</v>
      </c>
      <c r="Q807" s="1" t="s">
        <v>1938</v>
      </c>
      <c r="R807" s="2" t="str">
        <f t="shared" ca="1" si="151"/>
        <v/>
      </c>
      <c r="S807" s="2" t="str">
        <f>IF(AB807="","",IF(COUNTIFS(AB$1:AB807,AB807,AD$1:AD807,AD807)&gt;1,"",IF(COUNTIFS(AB:AB,AB807,AD:AD,AD807)&gt;=1,"月作業","")))</f>
        <v/>
      </c>
      <c r="T807" s="2" t="str">
        <f t="shared" ca="1" si="152"/>
        <v/>
      </c>
      <c r="U807" s="2" t="str">
        <f>IF(AB807="","",IF(COUNTIFS(AC$1:AC807,AC807,AD$1:AD807,AD807)&gt;1,"",IF(COUNTIFS(AC:AC,AC807,AD:AD,AD807)&gt;=1,"日作業","")))</f>
        <v/>
      </c>
      <c r="V807" s="2" t="str">
        <f t="shared" ca="1" si="153"/>
        <v/>
      </c>
      <c r="W807" s="2" t="str">
        <f>IF(AB807="","",IF(COUNTIF(AB$1:AB807,AB807)&gt;1,"",IF(COUNTIF(AB:AB,AB807)&gt;=1,"月","")))</f>
        <v/>
      </c>
      <c r="X807" s="2" t="str">
        <f t="shared" ca="1" si="154"/>
        <v/>
      </c>
      <c r="Y807" s="2" t="str">
        <f>IF(AC807="","",IF(COUNTIF(AC$1:AC807,AC807)&gt;1,"",IF(COUNTIF(AC:AC,AC807)&gt;=1,"月日","")))</f>
        <v/>
      </c>
      <c r="Z807" s="2" t="str">
        <f t="shared" ca="1" si="155"/>
        <v/>
      </c>
      <c r="AA807" s="2" t="str">
        <f>IF(AD807="","",IF(COUNTIF(AD$1:AD807,AD807)&gt;1,"",IF(COUNTIF(AD:AD,AD807)&gt;=1,"作業","")))</f>
        <v/>
      </c>
      <c r="AB807" s="2" t="str">
        <f t="shared" si="145"/>
        <v/>
      </c>
      <c r="AC807" s="3" t="str">
        <f t="shared" si="146"/>
        <v/>
      </c>
      <c r="AD807" s="2" t="str">
        <f t="shared" si="147"/>
        <v/>
      </c>
      <c r="AE807" s="2" t="str">
        <f t="shared" si="148"/>
        <v/>
      </c>
      <c r="AF807" s="2" t="str">
        <f t="shared" si="149"/>
        <v/>
      </c>
      <c r="AG807" s="2" t="str">
        <f t="shared" si="156"/>
        <v/>
      </c>
      <c r="AH807" s="2" t="str">
        <f t="shared" si="150"/>
        <v/>
      </c>
      <c r="AI807" s="2" t="str">
        <f t="shared" si="150"/>
        <v/>
      </c>
    </row>
    <row r="808" spans="7:35">
      <c r="G808" s="1" t="str">
        <f>IF(COUNTIF(A$1:A807, A808) &gt; 0, "", IF(SUMIF(A:A, A808,F:F) &gt; 7.75, SUMIF(A:A, A808,F:F) - 7.75, ""))</f>
        <v/>
      </c>
      <c r="M808" s="1" t="s">
        <v>8298</v>
      </c>
      <c r="N808" s="1" t="s">
        <v>10297</v>
      </c>
      <c r="O808" s="1" t="s">
        <v>4862</v>
      </c>
      <c r="P808" s="1" t="s">
        <v>4863</v>
      </c>
      <c r="Q808" s="1" t="s">
        <v>1939</v>
      </c>
      <c r="R808" s="2" t="str">
        <f t="shared" ca="1" si="151"/>
        <v/>
      </c>
      <c r="S808" s="2" t="str">
        <f>IF(AB808="","",IF(COUNTIFS(AB$1:AB808,AB808,AD$1:AD808,AD808)&gt;1,"",IF(COUNTIFS(AB:AB,AB808,AD:AD,AD808)&gt;=1,"月作業","")))</f>
        <v/>
      </c>
      <c r="T808" s="2" t="str">
        <f t="shared" ca="1" si="152"/>
        <v/>
      </c>
      <c r="U808" s="2" t="str">
        <f>IF(AB808="","",IF(COUNTIFS(AC$1:AC808,AC808,AD$1:AD808,AD808)&gt;1,"",IF(COUNTIFS(AC:AC,AC808,AD:AD,AD808)&gt;=1,"日作業","")))</f>
        <v/>
      </c>
      <c r="V808" s="2" t="str">
        <f t="shared" ca="1" si="153"/>
        <v/>
      </c>
      <c r="W808" s="2" t="str">
        <f>IF(AB808="","",IF(COUNTIF(AB$1:AB808,AB808)&gt;1,"",IF(COUNTIF(AB:AB,AB808)&gt;=1,"月","")))</f>
        <v/>
      </c>
      <c r="X808" s="2" t="str">
        <f t="shared" ca="1" si="154"/>
        <v/>
      </c>
      <c r="Y808" s="2" t="str">
        <f>IF(AC808="","",IF(COUNTIF(AC$1:AC808,AC808)&gt;1,"",IF(COUNTIF(AC:AC,AC808)&gt;=1,"月日","")))</f>
        <v/>
      </c>
      <c r="Z808" s="2" t="str">
        <f t="shared" ca="1" si="155"/>
        <v/>
      </c>
      <c r="AA808" s="2" t="str">
        <f>IF(AD808="","",IF(COUNTIF(AD$1:AD808,AD808)&gt;1,"",IF(COUNTIF(AD:AD,AD808)&gt;=1,"作業","")))</f>
        <v/>
      </c>
      <c r="AB808" s="2" t="str">
        <f t="shared" si="145"/>
        <v/>
      </c>
      <c r="AC808" s="3" t="str">
        <f t="shared" si="146"/>
        <v/>
      </c>
      <c r="AD808" s="2" t="str">
        <f t="shared" si="147"/>
        <v/>
      </c>
      <c r="AE808" s="2" t="str">
        <f t="shared" si="148"/>
        <v/>
      </c>
      <c r="AF808" s="2" t="str">
        <f t="shared" si="149"/>
        <v/>
      </c>
      <c r="AG808" s="2" t="str">
        <f t="shared" si="156"/>
        <v/>
      </c>
      <c r="AH808" s="2" t="str">
        <f t="shared" si="150"/>
        <v/>
      </c>
      <c r="AI808" s="2" t="str">
        <f t="shared" si="150"/>
        <v/>
      </c>
    </row>
    <row r="809" spans="7:35">
      <c r="G809" s="1" t="str">
        <f>IF(COUNTIF(A$1:A808, A809) &gt; 0, "", IF(SUMIF(A:A, A809,F:F) &gt; 7.75, SUMIF(A:A, A809,F:F) - 7.75, ""))</f>
        <v/>
      </c>
      <c r="M809" s="1" t="s">
        <v>8299</v>
      </c>
      <c r="N809" s="1" t="s">
        <v>10298</v>
      </c>
      <c r="O809" s="1" t="s">
        <v>4864</v>
      </c>
      <c r="P809" s="1" t="s">
        <v>4865</v>
      </c>
      <c r="Q809" s="1" t="s">
        <v>1940</v>
      </c>
      <c r="R809" s="2" t="str">
        <f t="shared" ca="1" si="151"/>
        <v/>
      </c>
      <c r="S809" s="2" t="str">
        <f>IF(AB809="","",IF(COUNTIFS(AB$1:AB809,AB809,AD$1:AD809,AD809)&gt;1,"",IF(COUNTIFS(AB:AB,AB809,AD:AD,AD809)&gt;=1,"月作業","")))</f>
        <v/>
      </c>
      <c r="T809" s="2" t="str">
        <f t="shared" ca="1" si="152"/>
        <v/>
      </c>
      <c r="U809" s="2" t="str">
        <f>IF(AB809="","",IF(COUNTIFS(AC$1:AC809,AC809,AD$1:AD809,AD809)&gt;1,"",IF(COUNTIFS(AC:AC,AC809,AD:AD,AD809)&gt;=1,"日作業","")))</f>
        <v/>
      </c>
      <c r="V809" s="2" t="str">
        <f t="shared" ca="1" si="153"/>
        <v/>
      </c>
      <c r="W809" s="2" t="str">
        <f>IF(AB809="","",IF(COUNTIF(AB$1:AB809,AB809)&gt;1,"",IF(COUNTIF(AB:AB,AB809)&gt;=1,"月","")))</f>
        <v/>
      </c>
      <c r="X809" s="2" t="str">
        <f t="shared" ca="1" si="154"/>
        <v/>
      </c>
      <c r="Y809" s="2" t="str">
        <f>IF(AC809="","",IF(COUNTIF(AC$1:AC809,AC809)&gt;1,"",IF(COUNTIF(AC:AC,AC809)&gt;=1,"月日","")))</f>
        <v/>
      </c>
      <c r="Z809" s="2" t="str">
        <f t="shared" ca="1" si="155"/>
        <v/>
      </c>
      <c r="AA809" s="2" t="str">
        <f>IF(AD809="","",IF(COUNTIF(AD$1:AD809,AD809)&gt;1,"",IF(COUNTIF(AD:AD,AD809)&gt;=1,"作業","")))</f>
        <v/>
      </c>
      <c r="AB809" s="2" t="str">
        <f t="shared" si="145"/>
        <v/>
      </c>
      <c r="AC809" s="3" t="str">
        <f t="shared" si="146"/>
        <v/>
      </c>
      <c r="AD809" s="2" t="str">
        <f t="shared" si="147"/>
        <v/>
      </c>
      <c r="AE809" s="2" t="str">
        <f t="shared" si="148"/>
        <v/>
      </c>
      <c r="AF809" s="2" t="str">
        <f t="shared" si="149"/>
        <v/>
      </c>
      <c r="AG809" s="2" t="str">
        <f t="shared" si="156"/>
        <v/>
      </c>
      <c r="AH809" s="2" t="str">
        <f t="shared" si="150"/>
        <v/>
      </c>
      <c r="AI809" s="2" t="str">
        <f t="shared" si="150"/>
        <v/>
      </c>
    </row>
    <row r="810" spans="7:35">
      <c r="G810" s="1" t="str">
        <f>IF(COUNTIF(A$1:A809, A810) &gt; 0, "", IF(SUMIF(A:A, A810,F:F) &gt; 7.75, SUMIF(A:A, A810,F:F) - 7.75, ""))</f>
        <v/>
      </c>
      <c r="M810" s="1" t="s">
        <v>8300</v>
      </c>
      <c r="N810" s="1" t="s">
        <v>10299</v>
      </c>
      <c r="O810" s="1" t="s">
        <v>4866</v>
      </c>
      <c r="P810" s="1" t="s">
        <v>4867</v>
      </c>
      <c r="Q810" s="1" t="s">
        <v>1941</v>
      </c>
      <c r="R810" s="2" t="str">
        <f t="shared" ca="1" si="151"/>
        <v/>
      </c>
      <c r="S810" s="2" t="str">
        <f>IF(AB810="","",IF(COUNTIFS(AB$1:AB810,AB810,AD$1:AD810,AD810)&gt;1,"",IF(COUNTIFS(AB:AB,AB810,AD:AD,AD810)&gt;=1,"月作業","")))</f>
        <v/>
      </c>
      <c r="T810" s="2" t="str">
        <f t="shared" ca="1" si="152"/>
        <v/>
      </c>
      <c r="U810" s="2" t="str">
        <f>IF(AB810="","",IF(COUNTIFS(AC$1:AC810,AC810,AD$1:AD810,AD810)&gt;1,"",IF(COUNTIFS(AC:AC,AC810,AD:AD,AD810)&gt;=1,"日作業","")))</f>
        <v/>
      </c>
      <c r="V810" s="2" t="str">
        <f t="shared" ca="1" si="153"/>
        <v/>
      </c>
      <c r="W810" s="2" t="str">
        <f>IF(AB810="","",IF(COUNTIF(AB$1:AB810,AB810)&gt;1,"",IF(COUNTIF(AB:AB,AB810)&gt;=1,"月","")))</f>
        <v/>
      </c>
      <c r="X810" s="2" t="str">
        <f t="shared" ca="1" si="154"/>
        <v/>
      </c>
      <c r="Y810" s="2" t="str">
        <f>IF(AC810="","",IF(COUNTIF(AC$1:AC810,AC810)&gt;1,"",IF(COUNTIF(AC:AC,AC810)&gt;=1,"月日","")))</f>
        <v/>
      </c>
      <c r="Z810" s="2" t="str">
        <f t="shared" ca="1" si="155"/>
        <v/>
      </c>
      <c r="AA810" s="2" t="str">
        <f>IF(AD810="","",IF(COUNTIF(AD$1:AD810,AD810)&gt;1,"",IF(COUNTIF(AD:AD,AD810)&gt;=1,"作業","")))</f>
        <v/>
      </c>
      <c r="AB810" s="2" t="str">
        <f t="shared" si="145"/>
        <v/>
      </c>
      <c r="AC810" s="3" t="str">
        <f t="shared" si="146"/>
        <v/>
      </c>
      <c r="AD810" s="2" t="str">
        <f t="shared" si="147"/>
        <v/>
      </c>
      <c r="AE810" s="2" t="str">
        <f t="shared" si="148"/>
        <v/>
      </c>
      <c r="AF810" s="2" t="str">
        <f t="shared" si="149"/>
        <v/>
      </c>
      <c r="AG810" s="2" t="str">
        <f t="shared" si="156"/>
        <v/>
      </c>
      <c r="AH810" s="2" t="str">
        <f t="shared" si="150"/>
        <v/>
      </c>
      <c r="AI810" s="2" t="str">
        <f t="shared" si="150"/>
        <v/>
      </c>
    </row>
    <row r="811" spans="7:35">
      <c r="G811" s="1" t="str">
        <f>IF(COUNTIF(A$1:A810, A811) &gt; 0, "", IF(SUMIF(A:A, A811,F:F) &gt; 7.75, SUMIF(A:A, A811,F:F) - 7.75, ""))</f>
        <v/>
      </c>
      <c r="M811" s="1" t="s">
        <v>8301</v>
      </c>
      <c r="N811" s="1" t="s">
        <v>10300</v>
      </c>
      <c r="O811" s="1" t="s">
        <v>4868</v>
      </c>
      <c r="P811" s="1" t="s">
        <v>4869</v>
      </c>
      <c r="Q811" s="1" t="s">
        <v>1942</v>
      </c>
      <c r="R811" s="2" t="str">
        <f t="shared" ca="1" si="151"/>
        <v/>
      </c>
      <c r="S811" s="2" t="str">
        <f>IF(AB811="","",IF(COUNTIFS(AB$1:AB811,AB811,AD$1:AD811,AD811)&gt;1,"",IF(COUNTIFS(AB:AB,AB811,AD:AD,AD811)&gt;=1,"月作業","")))</f>
        <v/>
      </c>
      <c r="T811" s="2" t="str">
        <f t="shared" ca="1" si="152"/>
        <v/>
      </c>
      <c r="U811" s="2" t="str">
        <f>IF(AB811="","",IF(COUNTIFS(AC$1:AC811,AC811,AD$1:AD811,AD811)&gt;1,"",IF(COUNTIFS(AC:AC,AC811,AD:AD,AD811)&gt;=1,"日作業","")))</f>
        <v/>
      </c>
      <c r="V811" s="2" t="str">
        <f t="shared" ca="1" si="153"/>
        <v/>
      </c>
      <c r="W811" s="2" t="str">
        <f>IF(AB811="","",IF(COUNTIF(AB$1:AB811,AB811)&gt;1,"",IF(COUNTIF(AB:AB,AB811)&gt;=1,"月","")))</f>
        <v/>
      </c>
      <c r="X811" s="2" t="str">
        <f t="shared" ca="1" si="154"/>
        <v/>
      </c>
      <c r="Y811" s="2" t="str">
        <f>IF(AC811="","",IF(COUNTIF(AC$1:AC811,AC811)&gt;1,"",IF(COUNTIF(AC:AC,AC811)&gt;=1,"月日","")))</f>
        <v/>
      </c>
      <c r="Z811" s="2" t="str">
        <f t="shared" ca="1" si="155"/>
        <v/>
      </c>
      <c r="AA811" s="2" t="str">
        <f>IF(AD811="","",IF(COUNTIF(AD$1:AD811,AD811)&gt;1,"",IF(COUNTIF(AD:AD,AD811)&gt;=1,"作業","")))</f>
        <v/>
      </c>
      <c r="AB811" s="2" t="str">
        <f t="shared" si="145"/>
        <v/>
      </c>
      <c r="AC811" s="3" t="str">
        <f t="shared" si="146"/>
        <v/>
      </c>
      <c r="AD811" s="2" t="str">
        <f t="shared" si="147"/>
        <v/>
      </c>
      <c r="AE811" s="2" t="str">
        <f t="shared" si="148"/>
        <v/>
      </c>
      <c r="AF811" s="2" t="str">
        <f t="shared" si="149"/>
        <v/>
      </c>
      <c r="AG811" s="2" t="str">
        <f t="shared" si="156"/>
        <v/>
      </c>
      <c r="AH811" s="2" t="str">
        <f t="shared" si="150"/>
        <v/>
      </c>
      <c r="AI811" s="2" t="str">
        <f t="shared" si="150"/>
        <v/>
      </c>
    </row>
    <row r="812" spans="7:35">
      <c r="G812" s="1" t="str">
        <f>IF(COUNTIF(A$1:A811, A812) &gt; 0, "", IF(SUMIF(A:A, A812,F:F) &gt; 7.75, SUMIF(A:A, A812,F:F) - 7.75, ""))</f>
        <v/>
      </c>
      <c r="M812" s="1" t="s">
        <v>8302</v>
      </c>
      <c r="N812" s="1" t="s">
        <v>10301</v>
      </c>
      <c r="O812" s="1" t="s">
        <v>4870</v>
      </c>
      <c r="P812" s="1" t="s">
        <v>4871</v>
      </c>
      <c r="Q812" s="1" t="s">
        <v>1943</v>
      </c>
      <c r="R812" s="2" t="str">
        <f t="shared" ca="1" si="151"/>
        <v/>
      </c>
      <c r="S812" s="2" t="str">
        <f>IF(AB812="","",IF(COUNTIFS(AB$1:AB812,AB812,AD$1:AD812,AD812)&gt;1,"",IF(COUNTIFS(AB:AB,AB812,AD:AD,AD812)&gt;=1,"月作業","")))</f>
        <v/>
      </c>
      <c r="T812" s="2" t="str">
        <f t="shared" ca="1" si="152"/>
        <v/>
      </c>
      <c r="U812" s="2" t="str">
        <f>IF(AB812="","",IF(COUNTIFS(AC$1:AC812,AC812,AD$1:AD812,AD812)&gt;1,"",IF(COUNTIFS(AC:AC,AC812,AD:AD,AD812)&gt;=1,"日作業","")))</f>
        <v/>
      </c>
      <c r="V812" s="2" t="str">
        <f t="shared" ca="1" si="153"/>
        <v/>
      </c>
      <c r="W812" s="2" t="str">
        <f>IF(AB812="","",IF(COUNTIF(AB$1:AB812,AB812)&gt;1,"",IF(COUNTIF(AB:AB,AB812)&gt;=1,"月","")))</f>
        <v/>
      </c>
      <c r="X812" s="2" t="str">
        <f t="shared" ca="1" si="154"/>
        <v/>
      </c>
      <c r="Y812" s="2" t="str">
        <f>IF(AC812="","",IF(COUNTIF(AC$1:AC812,AC812)&gt;1,"",IF(COUNTIF(AC:AC,AC812)&gt;=1,"月日","")))</f>
        <v/>
      </c>
      <c r="Z812" s="2" t="str">
        <f t="shared" ca="1" si="155"/>
        <v/>
      </c>
      <c r="AA812" s="2" t="str">
        <f>IF(AD812="","",IF(COUNTIF(AD$1:AD812,AD812)&gt;1,"",IF(COUNTIF(AD:AD,AD812)&gt;=1,"作業","")))</f>
        <v/>
      </c>
      <c r="AB812" s="2" t="str">
        <f t="shared" si="145"/>
        <v/>
      </c>
      <c r="AC812" s="3" t="str">
        <f t="shared" si="146"/>
        <v/>
      </c>
      <c r="AD812" s="2" t="str">
        <f t="shared" si="147"/>
        <v/>
      </c>
      <c r="AE812" s="2" t="str">
        <f t="shared" si="148"/>
        <v/>
      </c>
      <c r="AF812" s="2" t="str">
        <f t="shared" si="149"/>
        <v/>
      </c>
      <c r="AG812" s="2" t="str">
        <f t="shared" si="156"/>
        <v/>
      </c>
      <c r="AH812" s="2" t="str">
        <f t="shared" si="150"/>
        <v/>
      </c>
      <c r="AI812" s="2" t="str">
        <f t="shared" si="150"/>
        <v/>
      </c>
    </row>
    <row r="813" spans="7:35">
      <c r="G813" s="1" t="str">
        <f>IF(COUNTIF(A$1:A812, A813) &gt; 0, "", IF(SUMIF(A:A, A813,F:F) &gt; 7.75, SUMIF(A:A, A813,F:F) - 7.75, ""))</f>
        <v/>
      </c>
      <c r="M813" s="1" t="s">
        <v>8303</v>
      </c>
      <c r="N813" s="1" t="s">
        <v>10302</v>
      </c>
      <c r="O813" s="1" t="s">
        <v>4872</v>
      </c>
      <c r="P813" s="1" t="s">
        <v>4873</v>
      </c>
      <c r="Q813" s="1" t="s">
        <v>1944</v>
      </c>
      <c r="R813" s="2" t="str">
        <f t="shared" ca="1" si="151"/>
        <v/>
      </c>
      <c r="S813" s="2" t="str">
        <f>IF(AB813="","",IF(COUNTIFS(AB$1:AB813,AB813,AD$1:AD813,AD813)&gt;1,"",IF(COUNTIFS(AB:AB,AB813,AD:AD,AD813)&gt;=1,"月作業","")))</f>
        <v/>
      </c>
      <c r="T813" s="2" t="str">
        <f t="shared" ca="1" si="152"/>
        <v/>
      </c>
      <c r="U813" s="2" t="str">
        <f>IF(AB813="","",IF(COUNTIFS(AC$1:AC813,AC813,AD$1:AD813,AD813)&gt;1,"",IF(COUNTIFS(AC:AC,AC813,AD:AD,AD813)&gt;=1,"日作業","")))</f>
        <v/>
      </c>
      <c r="V813" s="2" t="str">
        <f t="shared" ca="1" si="153"/>
        <v/>
      </c>
      <c r="W813" s="2" t="str">
        <f>IF(AB813="","",IF(COUNTIF(AB$1:AB813,AB813)&gt;1,"",IF(COUNTIF(AB:AB,AB813)&gt;=1,"月","")))</f>
        <v/>
      </c>
      <c r="X813" s="2" t="str">
        <f t="shared" ca="1" si="154"/>
        <v/>
      </c>
      <c r="Y813" s="2" t="str">
        <f>IF(AC813="","",IF(COUNTIF(AC$1:AC813,AC813)&gt;1,"",IF(COUNTIF(AC:AC,AC813)&gt;=1,"月日","")))</f>
        <v/>
      </c>
      <c r="Z813" s="2" t="str">
        <f t="shared" ca="1" si="155"/>
        <v/>
      </c>
      <c r="AA813" s="2" t="str">
        <f>IF(AD813="","",IF(COUNTIF(AD$1:AD813,AD813)&gt;1,"",IF(COUNTIF(AD:AD,AD813)&gt;=1,"作業","")))</f>
        <v/>
      </c>
      <c r="AB813" s="2" t="str">
        <f t="shared" si="145"/>
        <v/>
      </c>
      <c r="AC813" s="3" t="str">
        <f t="shared" si="146"/>
        <v/>
      </c>
      <c r="AD813" s="2" t="str">
        <f t="shared" si="147"/>
        <v/>
      </c>
      <c r="AE813" s="2" t="str">
        <f t="shared" si="148"/>
        <v/>
      </c>
      <c r="AF813" s="2" t="str">
        <f t="shared" si="149"/>
        <v/>
      </c>
      <c r="AG813" s="2" t="str">
        <f t="shared" si="156"/>
        <v/>
      </c>
      <c r="AH813" s="2" t="str">
        <f t="shared" si="150"/>
        <v/>
      </c>
      <c r="AI813" s="2" t="str">
        <f t="shared" si="150"/>
        <v/>
      </c>
    </row>
    <row r="814" spans="7:35">
      <c r="G814" s="1" t="str">
        <f>IF(COUNTIF(A$1:A813, A814) &gt; 0, "", IF(SUMIF(A:A, A814,F:F) &gt; 7.75, SUMIF(A:A, A814,F:F) - 7.75, ""))</f>
        <v/>
      </c>
      <c r="M814" s="1" t="s">
        <v>8304</v>
      </c>
      <c r="N814" s="1" t="s">
        <v>10303</v>
      </c>
      <c r="O814" s="1" t="s">
        <v>4874</v>
      </c>
      <c r="P814" s="1" t="s">
        <v>4875</v>
      </c>
      <c r="Q814" s="1" t="s">
        <v>1945</v>
      </c>
      <c r="R814" s="2" t="str">
        <f t="shared" ca="1" si="151"/>
        <v/>
      </c>
      <c r="S814" s="2" t="str">
        <f>IF(AB814="","",IF(COUNTIFS(AB$1:AB814,AB814,AD$1:AD814,AD814)&gt;1,"",IF(COUNTIFS(AB:AB,AB814,AD:AD,AD814)&gt;=1,"月作業","")))</f>
        <v/>
      </c>
      <c r="T814" s="2" t="str">
        <f t="shared" ca="1" si="152"/>
        <v/>
      </c>
      <c r="U814" s="2" t="str">
        <f>IF(AB814="","",IF(COUNTIFS(AC$1:AC814,AC814,AD$1:AD814,AD814)&gt;1,"",IF(COUNTIFS(AC:AC,AC814,AD:AD,AD814)&gt;=1,"日作業","")))</f>
        <v/>
      </c>
      <c r="V814" s="2" t="str">
        <f t="shared" ca="1" si="153"/>
        <v/>
      </c>
      <c r="W814" s="2" t="str">
        <f>IF(AB814="","",IF(COUNTIF(AB$1:AB814,AB814)&gt;1,"",IF(COUNTIF(AB:AB,AB814)&gt;=1,"月","")))</f>
        <v/>
      </c>
      <c r="X814" s="2" t="str">
        <f t="shared" ca="1" si="154"/>
        <v/>
      </c>
      <c r="Y814" s="2" t="str">
        <f>IF(AC814="","",IF(COUNTIF(AC$1:AC814,AC814)&gt;1,"",IF(COUNTIF(AC:AC,AC814)&gt;=1,"月日","")))</f>
        <v/>
      </c>
      <c r="Z814" s="2" t="str">
        <f t="shared" ca="1" si="155"/>
        <v/>
      </c>
      <c r="AA814" s="2" t="str">
        <f>IF(AD814="","",IF(COUNTIF(AD$1:AD814,AD814)&gt;1,"",IF(COUNTIF(AD:AD,AD814)&gt;=1,"作業","")))</f>
        <v/>
      </c>
      <c r="AB814" s="2" t="str">
        <f t="shared" si="145"/>
        <v/>
      </c>
      <c r="AC814" s="3" t="str">
        <f t="shared" si="146"/>
        <v/>
      </c>
      <c r="AD814" s="2" t="str">
        <f t="shared" si="147"/>
        <v/>
      </c>
      <c r="AE814" s="2" t="str">
        <f t="shared" si="148"/>
        <v/>
      </c>
      <c r="AF814" s="2" t="str">
        <f t="shared" si="149"/>
        <v/>
      </c>
      <c r="AG814" s="2" t="str">
        <f t="shared" si="156"/>
        <v/>
      </c>
      <c r="AH814" s="2" t="str">
        <f t="shared" si="150"/>
        <v/>
      </c>
      <c r="AI814" s="2" t="str">
        <f t="shared" si="150"/>
        <v/>
      </c>
    </row>
    <row r="815" spans="7:35">
      <c r="G815" s="1" t="str">
        <f>IF(COUNTIF(A$1:A814, A815) &gt; 0, "", IF(SUMIF(A:A, A815,F:F) &gt; 7.75, SUMIF(A:A, A815,F:F) - 7.75, ""))</f>
        <v/>
      </c>
      <c r="M815" s="1" t="s">
        <v>8305</v>
      </c>
      <c r="N815" s="1" t="s">
        <v>10304</v>
      </c>
      <c r="O815" s="1" t="s">
        <v>4876</v>
      </c>
      <c r="P815" s="1" t="s">
        <v>4877</v>
      </c>
      <c r="Q815" s="1" t="s">
        <v>1946</v>
      </c>
      <c r="R815" s="2" t="str">
        <f t="shared" ca="1" si="151"/>
        <v/>
      </c>
      <c r="S815" s="2" t="str">
        <f>IF(AB815="","",IF(COUNTIFS(AB$1:AB815,AB815,AD$1:AD815,AD815)&gt;1,"",IF(COUNTIFS(AB:AB,AB815,AD:AD,AD815)&gt;=1,"月作業","")))</f>
        <v/>
      </c>
      <c r="T815" s="2" t="str">
        <f t="shared" ca="1" si="152"/>
        <v/>
      </c>
      <c r="U815" s="2" t="str">
        <f>IF(AB815="","",IF(COUNTIFS(AC$1:AC815,AC815,AD$1:AD815,AD815)&gt;1,"",IF(COUNTIFS(AC:AC,AC815,AD:AD,AD815)&gt;=1,"日作業","")))</f>
        <v/>
      </c>
      <c r="V815" s="2" t="str">
        <f t="shared" ca="1" si="153"/>
        <v/>
      </c>
      <c r="W815" s="2" t="str">
        <f>IF(AB815="","",IF(COUNTIF(AB$1:AB815,AB815)&gt;1,"",IF(COUNTIF(AB:AB,AB815)&gt;=1,"月","")))</f>
        <v/>
      </c>
      <c r="X815" s="2" t="str">
        <f t="shared" ca="1" si="154"/>
        <v/>
      </c>
      <c r="Y815" s="2" t="str">
        <f>IF(AC815="","",IF(COUNTIF(AC$1:AC815,AC815)&gt;1,"",IF(COUNTIF(AC:AC,AC815)&gt;=1,"月日","")))</f>
        <v/>
      </c>
      <c r="Z815" s="2" t="str">
        <f t="shared" ca="1" si="155"/>
        <v/>
      </c>
      <c r="AA815" s="2" t="str">
        <f>IF(AD815="","",IF(COUNTIF(AD$1:AD815,AD815)&gt;1,"",IF(COUNTIF(AD:AD,AD815)&gt;=1,"作業","")))</f>
        <v/>
      </c>
      <c r="AB815" s="2" t="str">
        <f t="shared" si="145"/>
        <v/>
      </c>
      <c r="AC815" s="3" t="str">
        <f t="shared" si="146"/>
        <v/>
      </c>
      <c r="AD815" s="2" t="str">
        <f t="shared" si="147"/>
        <v/>
      </c>
      <c r="AE815" s="2" t="str">
        <f t="shared" si="148"/>
        <v/>
      </c>
      <c r="AF815" s="2" t="str">
        <f t="shared" si="149"/>
        <v/>
      </c>
      <c r="AG815" s="2" t="str">
        <f t="shared" si="156"/>
        <v/>
      </c>
      <c r="AH815" s="2" t="str">
        <f t="shared" si="150"/>
        <v/>
      </c>
      <c r="AI815" s="2" t="str">
        <f t="shared" si="150"/>
        <v/>
      </c>
    </row>
    <row r="816" spans="7:35">
      <c r="G816" s="1" t="str">
        <f>IF(COUNTIF(A$1:A815, A816) &gt; 0, "", IF(SUMIF(A:A, A816,F:F) &gt; 7.75, SUMIF(A:A, A816,F:F) - 7.75, ""))</f>
        <v/>
      </c>
      <c r="M816" s="1" t="s">
        <v>8306</v>
      </c>
      <c r="N816" s="1" t="s">
        <v>10305</v>
      </c>
      <c r="O816" s="1" t="s">
        <v>4878</v>
      </c>
      <c r="P816" s="1" t="s">
        <v>4879</v>
      </c>
      <c r="Q816" s="1" t="s">
        <v>1947</v>
      </c>
      <c r="R816" s="2" t="str">
        <f t="shared" ca="1" si="151"/>
        <v/>
      </c>
      <c r="S816" s="2" t="str">
        <f>IF(AB816="","",IF(COUNTIFS(AB$1:AB816,AB816,AD$1:AD816,AD816)&gt;1,"",IF(COUNTIFS(AB:AB,AB816,AD:AD,AD816)&gt;=1,"月作業","")))</f>
        <v/>
      </c>
      <c r="T816" s="2" t="str">
        <f t="shared" ca="1" si="152"/>
        <v/>
      </c>
      <c r="U816" s="2" t="str">
        <f>IF(AB816="","",IF(COUNTIFS(AC$1:AC816,AC816,AD$1:AD816,AD816)&gt;1,"",IF(COUNTIFS(AC:AC,AC816,AD:AD,AD816)&gt;=1,"日作業","")))</f>
        <v/>
      </c>
      <c r="V816" s="2" t="str">
        <f t="shared" ca="1" si="153"/>
        <v/>
      </c>
      <c r="W816" s="2" t="str">
        <f>IF(AB816="","",IF(COUNTIF(AB$1:AB816,AB816)&gt;1,"",IF(COUNTIF(AB:AB,AB816)&gt;=1,"月","")))</f>
        <v/>
      </c>
      <c r="X816" s="2" t="str">
        <f t="shared" ca="1" si="154"/>
        <v/>
      </c>
      <c r="Y816" s="2" t="str">
        <f>IF(AC816="","",IF(COUNTIF(AC$1:AC816,AC816)&gt;1,"",IF(COUNTIF(AC:AC,AC816)&gt;=1,"月日","")))</f>
        <v/>
      </c>
      <c r="Z816" s="2" t="str">
        <f t="shared" ca="1" si="155"/>
        <v/>
      </c>
      <c r="AA816" s="2" t="str">
        <f>IF(AD816="","",IF(COUNTIF(AD$1:AD816,AD816)&gt;1,"",IF(COUNTIF(AD:AD,AD816)&gt;=1,"作業","")))</f>
        <v/>
      </c>
      <c r="AB816" s="2" t="str">
        <f t="shared" si="145"/>
        <v/>
      </c>
      <c r="AC816" s="3" t="str">
        <f t="shared" si="146"/>
        <v/>
      </c>
      <c r="AD816" s="2" t="str">
        <f t="shared" si="147"/>
        <v/>
      </c>
      <c r="AE816" s="2" t="str">
        <f t="shared" si="148"/>
        <v/>
      </c>
      <c r="AF816" s="2" t="str">
        <f t="shared" si="149"/>
        <v/>
      </c>
      <c r="AG816" s="2" t="str">
        <f t="shared" si="156"/>
        <v/>
      </c>
      <c r="AH816" s="2" t="str">
        <f t="shared" si="150"/>
        <v/>
      </c>
      <c r="AI816" s="2" t="str">
        <f t="shared" si="150"/>
        <v/>
      </c>
    </row>
    <row r="817" spans="7:35">
      <c r="G817" s="1" t="str">
        <f>IF(COUNTIF(A$1:A816, A817) &gt; 0, "", IF(SUMIF(A:A, A817,F:F) &gt; 7.75, SUMIF(A:A, A817,F:F) - 7.75, ""))</f>
        <v/>
      </c>
      <c r="M817" s="1" t="s">
        <v>8307</v>
      </c>
      <c r="N817" s="1" t="s">
        <v>10306</v>
      </c>
      <c r="O817" s="1" t="s">
        <v>4880</v>
      </c>
      <c r="P817" s="1" t="s">
        <v>4881</v>
      </c>
      <c r="Q817" s="1" t="s">
        <v>1948</v>
      </c>
      <c r="R817" s="2" t="str">
        <f t="shared" ca="1" si="151"/>
        <v/>
      </c>
      <c r="S817" s="2" t="str">
        <f>IF(AB817="","",IF(COUNTIFS(AB$1:AB817,AB817,AD$1:AD817,AD817)&gt;1,"",IF(COUNTIFS(AB:AB,AB817,AD:AD,AD817)&gt;=1,"月作業","")))</f>
        <v/>
      </c>
      <c r="T817" s="2" t="str">
        <f t="shared" ca="1" si="152"/>
        <v/>
      </c>
      <c r="U817" s="2" t="str">
        <f>IF(AB817="","",IF(COUNTIFS(AC$1:AC817,AC817,AD$1:AD817,AD817)&gt;1,"",IF(COUNTIFS(AC:AC,AC817,AD:AD,AD817)&gt;=1,"日作業","")))</f>
        <v/>
      </c>
      <c r="V817" s="2" t="str">
        <f t="shared" ca="1" si="153"/>
        <v/>
      </c>
      <c r="W817" s="2" t="str">
        <f>IF(AB817="","",IF(COUNTIF(AB$1:AB817,AB817)&gt;1,"",IF(COUNTIF(AB:AB,AB817)&gt;=1,"月","")))</f>
        <v/>
      </c>
      <c r="X817" s="2" t="str">
        <f t="shared" ca="1" si="154"/>
        <v/>
      </c>
      <c r="Y817" s="2" t="str">
        <f>IF(AC817="","",IF(COUNTIF(AC$1:AC817,AC817)&gt;1,"",IF(COUNTIF(AC:AC,AC817)&gt;=1,"月日","")))</f>
        <v/>
      </c>
      <c r="Z817" s="2" t="str">
        <f t="shared" ca="1" si="155"/>
        <v/>
      </c>
      <c r="AA817" s="2" t="str">
        <f>IF(AD817="","",IF(COUNTIF(AD$1:AD817,AD817)&gt;1,"",IF(COUNTIF(AD:AD,AD817)&gt;=1,"作業","")))</f>
        <v/>
      </c>
      <c r="AB817" s="2" t="str">
        <f t="shared" si="145"/>
        <v/>
      </c>
      <c r="AC817" s="3" t="str">
        <f t="shared" si="146"/>
        <v/>
      </c>
      <c r="AD817" s="2" t="str">
        <f t="shared" si="147"/>
        <v/>
      </c>
      <c r="AE817" s="2" t="str">
        <f t="shared" si="148"/>
        <v/>
      </c>
      <c r="AF817" s="2" t="str">
        <f t="shared" si="149"/>
        <v/>
      </c>
      <c r="AG817" s="2" t="str">
        <f t="shared" si="156"/>
        <v/>
      </c>
      <c r="AH817" s="2" t="str">
        <f t="shared" si="150"/>
        <v/>
      </c>
      <c r="AI817" s="2" t="str">
        <f t="shared" si="150"/>
        <v/>
      </c>
    </row>
    <row r="818" spans="7:35">
      <c r="G818" s="1" t="str">
        <f>IF(COUNTIF(A$1:A817, A818) &gt; 0, "", IF(SUMIF(A:A, A818,F:F) &gt; 7.75, SUMIF(A:A, A818,F:F) - 7.75, ""))</f>
        <v/>
      </c>
      <c r="M818" s="1" t="s">
        <v>8308</v>
      </c>
      <c r="N818" s="1" t="s">
        <v>10307</v>
      </c>
      <c r="O818" s="1" t="s">
        <v>4882</v>
      </c>
      <c r="P818" s="1" t="s">
        <v>4883</v>
      </c>
      <c r="Q818" s="1" t="s">
        <v>1949</v>
      </c>
      <c r="R818" s="2" t="str">
        <f t="shared" ca="1" si="151"/>
        <v/>
      </c>
      <c r="S818" s="2" t="str">
        <f>IF(AB818="","",IF(COUNTIFS(AB$1:AB818,AB818,AD$1:AD818,AD818)&gt;1,"",IF(COUNTIFS(AB:AB,AB818,AD:AD,AD818)&gt;=1,"月作業","")))</f>
        <v/>
      </c>
      <c r="T818" s="2" t="str">
        <f t="shared" ca="1" si="152"/>
        <v/>
      </c>
      <c r="U818" s="2" t="str">
        <f>IF(AB818="","",IF(COUNTIFS(AC$1:AC818,AC818,AD$1:AD818,AD818)&gt;1,"",IF(COUNTIFS(AC:AC,AC818,AD:AD,AD818)&gt;=1,"日作業","")))</f>
        <v/>
      </c>
      <c r="V818" s="2" t="str">
        <f t="shared" ca="1" si="153"/>
        <v/>
      </c>
      <c r="W818" s="2" t="str">
        <f>IF(AB818="","",IF(COUNTIF(AB$1:AB818,AB818)&gt;1,"",IF(COUNTIF(AB:AB,AB818)&gt;=1,"月","")))</f>
        <v/>
      </c>
      <c r="X818" s="2" t="str">
        <f t="shared" ca="1" si="154"/>
        <v/>
      </c>
      <c r="Y818" s="2" t="str">
        <f>IF(AC818="","",IF(COUNTIF(AC$1:AC818,AC818)&gt;1,"",IF(COUNTIF(AC:AC,AC818)&gt;=1,"月日","")))</f>
        <v/>
      </c>
      <c r="Z818" s="2" t="str">
        <f t="shared" ca="1" si="155"/>
        <v/>
      </c>
      <c r="AA818" s="2" t="str">
        <f>IF(AD818="","",IF(COUNTIF(AD$1:AD818,AD818)&gt;1,"",IF(COUNTIF(AD:AD,AD818)&gt;=1,"作業","")))</f>
        <v/>
      </c>
      <c r="AB818" s="2" t="str">
        <f t="shared" si="145"/>
        <v/>
      </c>
      <c r="AC818" s="3" t="str">
        <f t="shared" si="146"/>
        <v/>
      </c>
      <c r="AD818" s="2" t="str">
        <f t="shared" si="147"/>
        <v/>
      </c>
      <c r="AE818" s="2" t="str">
        <f t="shared" si="148"/>
        <v/>
      </c>
      <c r="AF818" s="2" t="str">
        <f t="shared" si="149"/>
        <v/>
      </c>
      <c r="AG818" s="2" t="str">
        <f t="shared" si="156"/>
        <v/>
      </c>
      <c r="AH818" s="2" t="str">
        <f t="shared" si="150"/>
        <v/>
      </c>
      <c r="AI818" s="2" t="str">
        <f t="shared" si="150"/>
        <v/>
      </c>
    </row>
    <row r="819" spans="7:35">
      <c r="G819" s="1" t="str">
        <f>IF(COUNTIF(A$1:A818, A819) &gt; 0, "", IF(SUMIF(A:A, A819,F:F) &gt; 7.75, SUMIF(A:A, A819,F:F) - 7.75, ""))</f>
        <v/>
      </c>
      <c r="M819" s="1" t="s">
        <v>8309</v>
      </c>
      <c r="N819" s="1" t="s">
        <v>10308</v>
      </c>
      <c r="O819" s="1" t="s">
        <v>4884</v>
      </c>
      <c r="P819" s="1" t="s">
        <v>4885</v>
      </c>
      <c r="Q819" s="1" t="s">
        <v>1950</v>
      </c>
      <c r="R819" s="2" t="str">
        <f t="shared" ca="1" si="151"/>
        <v/>
      </c>
      <c r="S819" s="2" t="str">
        <f>IF(AB819="","",IF(COUNTIFS(AB$1:AB819,AB819,AD$1:AD819,AD819)&gt;1,"",IF(COUNTIFS(AB:AB,AB819,AD:AD,AD819)&gt;=1,"月作業","")))</f>
        <v/>
      </c>
      <c r="T819" s="2" t="str">
        <f t="shared" ca="1" si="152"/>
        <v/>
      </c>
      <c r="U819" s="2" t="str">
        <f>IF(AB819="","",IF(COUNTIFS(AC$1:AC819,AC819,AD$1:AD819,AD819)&gt;1,"",IF(COUNTIFS(AC:AC,AC819,AD:AD,AD819)&gt;=1,"日作業","")))</f>
        <v/>
      </c>
      <c r="V819" s="2" t="str">
        <f t="shared" ca="1" si="153"/>
        <v/>
      </c>
      <c r="W819" s="2" t="str">
        <f>IF(AB819="","",IF(COUNTIF(AB$1:AB819,AB819)&gt;1,"",IF(COUNTIF(AB:AB,AB819)&gt;=1,"月","")))</f>
        <v/>
      </c>
      <c r="X819" s="2" t="str">
        <f t="shared" ca="1" si="154"/>
        <v/>
      </c>
      <c r="Y819" s="2" t="str">
        <f>IF(AC819="","",IF(COUNTIF(AC$1:AC819,AC819)&gt;1,"",IF(COUNTIF(AC:AC,AC819)&gt;=1,"月日","")))</f>
        <v/>
      </c>
      <c r="Z819" s="2" t="str">
        <f t="shared" ca="1" si="155"/>
        <v/>
      </c>
      <c r="AA819" s="2" t="str">
        <f>IF(AD819="","",IF(COUNTIF(AD$1:AD819,AD819)&gt;1,"",IF(COUNTIF(AD:AD,AD819)&gt;=1,"作業","")))</f>
        <v/>
      </c>
      <c r="AB819" s="2" t="str">
        <f t="shared" si="145"/>
        <v/>
      </c>
      <c r="AC819" s="3" t="str">
        <f t="shared" si="146"/>
        <v/>
      </c>
      <c r="AD819" s="2" t="str">
        <f t="shared" si="147"/>
        <v/>
      </c>
      <c r="AE819" s="2" t="str">
        <f t="shared" si="148"/>
        <v/>
      </c>
      <c r="AF819" s="2" t="str">
        <f t="shared" si="149"/>
        <v/>
      </c>
      <c r="AG819" s="2" t="str">
        <f t="shared" si="156"/>
        <v/>
      </c>
      <c r="AH819" s="2" t="str">
        <f t="shared" si="150"/>
        <v/>
      </c>
      <c r="AI819" s="2" t="str">
        <f t="shared" si="150"/>
        <v/>
      </c>
    </row>
    <row r="820" spans="7:35">
      <c r="G820" s="1" t="str">
        <f>IF(COUNTIF(A$1:A819, A820) &gt; 0, "", IF(SUMIF(A:A, A820,F:F) &gt; 7.75, SUMIF(A:A, A820,F:F) - 7.75, ""))</f>
        <v/>
      </c>
      <c r="M820" s="1" t="s">
        <v>8310</v>
      </c>
      <c r="N820" s="1" t="s">
        <v>10309</v>
      </c>
      <c r="O820" s="1" t="s">
        <v>4886</v>
      </c>
      <c r="P820" s="1" t="s">
        <v>4887</v>
      </c>
      <c r="Q820" s="1" t="s">
        <v>1951</v>
      </c>
      <c r="R820" s="2" t="str">
        <f t="shared" ca="1" si="151"/>
        <v/>
      </c>
      <c r="S820" s="2" t="str">
        <f>IF(AB820="","",IF(COUNTIFS(AB$1:AB820,AB820,AD$1:AD820,AD820)&gt;1,"",IF(COUNTIFS(AB:AB,AB820,AD:AD,AD820)&gt;=1,"月作業","")))</f>
        <v/>
      </c>
      <c r="T820" s="2" t="str">
        <f t="shared" ca="1" si="152"/>
        <v/>
      </c>
      <c r="U820" s="2" t="str">
        <f>IF(AB820="","",IF(COUNTIFS(AC$1:AC820,AC820,AD$1:AD820,AD820)&gt;1,"",IF(COUNTIFS(AC:AC,AC820,AD:AD,AD820)&gt;=1,"日作業","")))</f>
        <v/>
      </c>
      <c r="V820" s="2" t="str">
        <f t="shared" ca="1" si="153"/>
        <v/>
      </c>
      <c r="W820" s="2" t="str">
        <f>IF(AB820="","",IF(COUNTIF(AB$1:AB820,AB820)&gt;1,"",IF(COUNTIF(AB:AB,AB820)&gt;=1,"月","")))</f>
        <v/>
      </c>
      <c r="X820" s="2" t="str">
        <f t="shared" ca="1" si="154"/>
        <v/>
      </c>
      <c r="Y820" s="2" t="str">
        <f>IF(AC820="","",IF(COUNTIF(AC$1:AC820,AC820)&gt;1,"",IF(COUNTIF(AC:AC,AC820)&gt;=1,"月日","")))</f>
        <v/>
      </c>
      <c r="Z820" s="2" t="str">
        <f t="shared" ca="1" si="155"/>
        <v/>
      </c>
      <c r="AA820" s="2" t="str">
        <f>IF(AD820="","",IF(COUNTIF(AD$1:AD820,AD820)&gt;1,"",IF(COUNTIF(AD:AD,AD820)&gt;=1,"作業","")))</f>
        <v/>
      </c>
      <c r="AB820" s="2" t="str">
        <f t="shared" si="145"/>
        <v/>
      </c>
      <c r="AC820" s="3" t="str">
        <f t="shared" si="146"/>
        <v/>
      </c>
      <c r="AD820" s="2" t="str">
        <f t="shared" si="147"/>
        <v/>
      </c>
      <c r="AE820" s="2" t="str">
        <f t="shared" si="148"/>
        <v/>
      </c>
      <c r="AF820" s="2" t="str">
        <f t="shared" si="149"/>
        <v/>
      </c>
      <c r="AG820" s="2" t="str">
        <f t="shared" si="156"/>
        <v/>
      </c>
      <c r="AH820" s="2" t="str">
        <f t="shared" si="150"/>
        <v/>
      </c>
      <c r="AI820" s="2" t="str">
        <f t="shared" si="150"/>
        <v/>
      </c>
    </row>
    <row r="821" spans="7:35">
      <c r="G821" s="1" t="str">
        <f>IF(COUNTIF(A$1:A820, A821) &gt; 0, "", IF(SUMIF(A:A, A821,F:F) &gt; 7.75, SUMIF(A:A, A821,F:F) - 7.75, ""))</f>
        <v/>
      </c>
      <c r="M821" s="1" t="s">
        <v>8311</v>
      </c>
      <c r="N821" s="1" t="s">
        <v>10310</v>
      </c>
      <c r="O821" s="1" t="s">
        <v>4888</v>
      </c>
      <c r="P821" s="1" t="s">
        <v>4889</v>
      </c>
      <c r="Q821" s="1" t="s">
        <v>1952</v>
      </c>
      <c r="R821" s="2" t="str">
        <f t="shared" ca="1" si="151"/>
        <v/>
      </c>
      <c r="S821" s="2" t="str">
        <f>IF(AB821="","",IF(COUNTIFS(AB$1:AB821,AB821,AD$1:AD821,AD821)&gt;1,"",IF(COUNTIFS(AB:AB,AB821,AD:AD,AD821)&gt;=1,"月作業","")))</f>
        <v/>
      </c>
      <c r="T821" s="2" t="str">
        <f t="shared" ca="1" si="152"/>
        <v/>
      </c>
      <c r="U821" s="2" t="str">
        <f>IF(AB821="","",IF(COUNTIFS(AC$1:AC821,AC821,AD$1:AD821,AD821)&gt;1,"",IF(COUNTIFS(AC:AC,AC821,AD:AD,AD821)&gt;=1,"日作業","")))</f>
        <v/>
      </c>
      <c r="V821" s="2" t="str">
        <f t="shared" ca="1" si="153"/>
        <v/>
      </c>
      <c r="W821" s="2" t="str">
        <f>IF(AB821="","",IF(COUNTIF(AB$1:AB821,AB821)&gt;1,"",IF(COUNTIF(AB:AB,AB821)&gt;=1,"月","")))</f>
        <v/>
      </c>
      <c r="X821" s="2" t="str">
        <f t="shared" ca="1" si="154"/>
        <v/>
      </c>
      <c r="Y821" s="2" t="str">
        <f>IF(AC821="","",IF(COUNTIF(AC$1:AC821,AC821)&gt;1,"",IF(COUNTIF(AC:AC,AC821)&gt;=1,"月日","")))</f>
        <v/>
      </c>
      <c r="Z821" s="2" t="str">
        <f t="shared" ca="1" si="155"/>
        <v/>
      </c>
      <c r="AA821" s="2" t="str">
        <f>IF(AD821="","",IF(COUNTIF(AD$1:AD821,AD821)&gt;1,"",IF(COUNTIF(AD:AD,AD821)&gt;=1,"作業","")))</f>
        <v/>
      </c>
      <c r="AB821" s="2" t="str">
        <f t="shared" si="145"/>
        <v/>
      </c>
      <c r="AC821" s="3" t="str">
        <f t="shared" si="146"/>
        <v/>
      </c>
      <c r="AD821" s="2" t="str">
        <f t="shared" si="147"/>
        <v/>
      </c>
      <c r="AE821" s="2" t="str">
        <f t="shared" si="148"/>
        <v/>
      </c>
      <c r="AF821" s="2" t="str">
        <f t="shared" si="149"/>
        <v/>
      </c>
      <c r="AG821" s="2" t="str">
        <f t="shared" si="156"/>
        <v/>
      </c>
      <c r="AH821" s="2" t="str">
        <f t="shared" si="150"/>
        <v/>
      </c>
      <c r="AI821" s="2" t="str">
        <f t="shared" si="150"/>
        <v/>
      </c>
    </row>
    <row r="822" spans="7:35">
      <c r="G822" s="1" t="str">
        <f>IF(COUNTIF(A$1:A821, A822) &gt; 0, "", IF(SUMIF(A:A, A822,F:F) &gt; 7.75, SUMIF(A:A, A822,F:F) - 7.75, ""))</f>
        <v/>
      </c>
      <c r="M822" s="1" t="s">
        <v>8312</v>
      </c>
      <c r="N822" s="1" t="s">
        <v>10311</v>
      </c>
      <c r="O822" s="1" t="s">
        <v>4890</v>
      </c>
      <c r="P822" s="1" t="s">
        <v>4891</v>
      </c>
      <c r="Q822" s="1" t="s">
        <v>1953</v>
      </c>
      <c r="R822" s="2" t="str">
        <f t="shared" ca="1" si="151"/>
        <v/>
      </c>
      <c r="S822" s="2" t="str">
        <f>IF(AB822="","",IF(COUNTIFS(AB$1:AB822,AB822,AD$1:AD822,AD822)&gt;1,"",IF(COUNTIFS(AB:AB,AB822,AD:AD,AD822)&gt;=1,"月作業","")))</f>
        <v/>
      </c>
      <c r="T822" s="2" t="str">
        <f t="shared" ca="1" si="152"/>
        <v/>
      </c>
      <c r="U822" s="2" t="str">
        <f>IF(AB822="","",IF(COUNTIFS(AC$1:AC822,AC822,AD$1:AD822,AD822)&gt;1,"",IF(COUNTIFS(AC:AC,AC822,AD:AD,AD822)&gt;=1,"日作業","")))</f>
        <v/>
      </c>
      <c r="V822" s="2" t="str">
        <f t="shared" ca="1" si="153"/>
        <v/>
      </c>
      <c r="W822" s="2" t="str">
        <f>IF(AB822="","",IF(COUNTIF(AB$1:AB822,AB822)&gt;1,"",IF(COUNTIF(AB:AB,AB822)&gt;=1,"月","")))</f>
        <v/>
      </c>
      <c r="X822" s="2" t="str">
        <f t="shared" ca="1" si="154"/>
        <v/>
      </c>
      <c r="Y822" s="2" t="str">
        <f>IF(AC822="","",IF(COUNTIF(AC$1:AC822,AC822)&gt;1,"",IF(COUNTIF(AC:AC,AC822)&gt;=1,"月日","")))</f>
        <v/>
      </c>
      <c r="Z822" s="2" t="str">
        <f t="shared" ca="1" si="155"/>
        <v/>
      </c>
      <c r="AA822" s="2" t="str">
        <f>IF(AD822="","",IF(COUNTIF(AD$1:AD822,AD822)&gt;1,"",IF(COUNTIF(AD:AD,AD822)&gt;=1,"作業","")))</f>
        <v/>
      </c>
      <c r="AB822" s="2" t="str">
        <f t="shared" si="145"/>
        <v/>
      </c>
      <c r="AC822" s="3" t="str">
        <f t="shared" si="146"/>
        <v/>
      </c>
      <c r="AD822" s="2" t="str">
        <f t="shared" si="147"/>
        <v/>
      </c>
      <c r="AE822" s="2" t="str">
        <f t="shared" si="148"/>
        <v/>
      </c>
      <c r="AF822" s="2" t="str">
        <f t="shared" si="149"/>
        <v/>
      </c>
      <c r="AG822" s="2" t="str">
        <f t="shared" si="156"/>
        <v/>
      </c>
      <c r="AH822" s="2" t="str">
        <f t="shared" si="150"/>
        <v/>
      </c>
      <c r="AI822" s="2" t="str">
        <f t="shared" si="150"/>
        <v/>
      </c>
    </row>
    <row r="823" spans="7:35">
      <c r="G823" s="1" t="str">
        <f>IF(COUNTIF(A$1:A822, A823) &gt; 0, "", IF(SUMIF(A:A, A823,F:F) &gt; 7.75, SUMIF(A:A, A823,F:F) - 7.75, ""))</f>
        <v/>
      </c>
      <c r="M823" s="1" t="s">
        <v>8313</v>
      </c>
      <c r="N823" s="1" t="s">
        <v>10312</v>
      </c>
      <c r="O823" s="1" t="s">
        <v>4892</v>
      </c>
      <c r="P823" s="1" t="s">
        <v>4893</v>
      </c>
      <c r="Q823" s="1" t="s">
        <v>1954</v>
      </c>
      <c r="R823" s="2" t="str">
        <f t="shared" ca="1" si="151"/>
        <v/>
      </c>
      <c r="S823" s="2" t="str">
        <f>IF(AB823="","",IF(COUNTIFS(AB$1:AB823,AB823,AD$1:AD823,AD823)&gt;1,"",IF(COUNTIFS(AB:AB,AB823,AD:AD,AD823)&gt;=1,"月作業","")))</f>
        <v/>
      </c>
      <c r="T823" s="2" t="str">
        <f t="shared" ca="1" si="152"/>
        <v/>
      </c>
      <c r="U823" s="2" t="str">
        <f>IF(AB823="","",IF(COUNTIFS(AC$1:AC823,AC823,AD$1:AD823,AD823)&gt;1,"",IF(COUNTIFS(AC:AC,AC823,AD:AD,AD823)&gt;=1,"日作業","")))</f>
        <v/>
      </c>
      <c r="V823" s="2" t="str">
        <f t="shared" ca="1" si="153"/>
        <v/>
      </c>
      <c r="W823" s="2" t="str">
        <f>IF(AB823="","",IF(COUNTIF(AB$1:AB823,AB823)&gt;1,"",IF(COUNTIF(AB:AB,AB823)&gt;=1,"月","")))</f>
        <v/>
      </c>
      <c r="X823" s="2" t="str">
        <f t="shared" ca="1" si="154"/>
        <v/>
      </c>
      <c r="Y823" s="2" t="str">
        <f>IF(AC823="","",IF(COUNTIF(AC$1:AC823,AC823)&gt;1,"",IF(COUNTIF(AC:AC,AC823)&gt;=1,"月日","")))</f>
        <v/>
      </c>
      <c r="Z823" s="2" t="str">
        <f t="shared" ca="1" si="155"/>
        <v/>
      </c>
      <c r="AA823" s="2" t="str">
        <f>IF(AD823="","",IF(COUNTIF(AD$1:AD823,AD823)&gt;1,"",IF(COUNTIF(AD:AD,AD823)&gt;=1,"作業","")))</f>
        <v/>
      </c>
      <c r="AB823" s="2" t="str">
        <f t="shared" si="145"/>
        <v/>
      </c>
      <c r="AC823" s="3" t="str">
        <f t="shared" si="146"/>
        <v/>
      </c>
      <c r="AD823" s="2" t="str">
        <f t="shared" si="147"/>
        <v/>
      </c>
      <c r="AE823" s="2" t="str">
        <f t="shared" si="148"/>
        <v/>
      </c>
      <c r="AF823" s="2" t="str">
        <f t="shared" si="149"/>
        <v/>
      </c>
      <c r="AG823" s="2" t="str">
        <f t="shared" si="156"/>
        <v/>
      </c>
      <c r="AH823" s="2" t="str">
        <f t="shared" si="150"/>
        <v/>
      </c>
      <c r="AI823" s="2" t="str">
        <f t="shared" si="150"/>
        <v/>
      </c>
    </row>
    <row r="824" spans="7:35">
      <c r="G824" s="1" t="str">
        <f>IF(COUNTIF(A$1:A823, A824) &gt; 0, "", IF(SUMIF(A:A, A824,F:F) &gt; 7.75, SUMIF(A:A, A824,F:F) - 7.75, ""))</f>
        <v/>
      </c>
      <c r="M824" s="1" t="s">
        <v>8314</v>
      </c>
      <c r="N824" s="1" t="s">
        <v>10313</v>
      </c>
      <c r="O824" s="1" t="s">
        <v>4894</v>
      </c>
      <c r="P824" s="1" t="s">
        <v>4895</v>
      </c>
      <c r="Q824" s="1" t="s">
        <v>1955</v>
      </c>
      <c r="R824" s="2" t="str">
        <f t="shared" ca="1" si="151"/>
        <v/>
      </c>
      <c r="S824" s="2" t="str">
        <f>IF(AB824="","",IF(COUNTIFS(AB$1:AB824,AB824,AD$1:AD824,AD824)&gt;1,"",IF(COUNTIFS(AB:AB,AB824,AD:AD,AD824)&gt;=1,"月作業","")))</f>
        <v/>
      </c>
      <c r="T824" s="2" t="str">
        <f t="shared" ca="1" si="152"/>
        <v/>
      </c>
      <c r="U824" s="2" t="str">
        <f>IF(AB824="","",IF(COUNTIFS(AC$1:AC824,AC824,AD$1:AD824,AD824)&gt;1,"",IF(COUNTIFS(AC:AC,AC824,AD:AD,AD824)&gt;=1,"日作業","")))</f>
        <v/>
      </c>
      <c r="V824" s="2" t="str">
        <f t="shared" ca="1" si="153"/>
        <v/>
      </c>
      <c r="W824" s="2" t="str">
        <f>IF(AB824="","",IF(COUNTIF(AB$1:AB824,AB824)&gt;1,"",IF(COUNTIF(AB:AB,AB824)&gt;=1,"月","")))</f>
        <v/>
      </c>
      <c r="X824" s="2" t="str">
        <f t="shared" ca="1" si="154"/>
        <v/>
      </c>
      <c r="Y824" s="2" t="str">
        <f>IF(AC824="","",IF(COUNTIF(AC$1:AC824,AC824)&gt;1,"",IF(COUNTIF(AC:AC,AC824)&gt;=1,"月日","")))</f>
        <v/>
      </c>
      <c r="Z824" s="2" t="str">
        <f t="shared" ca="1" si="155"/>
        <v/>
      </c>
      <c r="AA824" s="2" t="str">
        <f>IF(AD824="","",IF(COUNTIF(AD$1:AD824,AD824)&gt;1,"",IF(COUNTIF(AD:AD,AD824)&gt;=1,"作業","")))</f>
        <v/>
      </c>
      <c r="AB824" s="2" t="str">
        <f t="shared" si="145"/>
        <v/>
      </c>
      <c r="AC824" s="3" t="str">
        <f t="shared" si="146"/>
        <v/>
      </c>
      <c r="AD824" s="2" t="str">
        <f t="shared" si="147"/>
        <v/>
      </c>
      <c r="AE824" s="2" t="str">
        <f t="shared" si="148"/>
        <v/>
      </c>
      <c r="AF824" s="2" t="str">
        <f t="shared" si="149"/>
        <v/>
      </c>
      <c r="AG824" s="2" t="str">
        <f t="shared" si="156"/>
        <v/>
      </c>
      <c r="AH824" s="2" t="str">
        <f t="shared" si="150"/>
        <v/>
      </c>
      <c r="AI824" s="2" t="str">
        <f t="shared" si="150"/>
        <v/>
      </c>
    </row>
    <row r="825" spans="7:35">
      <c r="G825" s="1" t="str">
        <f>IF(COUNTIF(A$1:A824, A825) &gt; 0, "", IF(SUMIF(A:A, A825,F:F) &gt; 7.75, SUMIF(A:A, A825,F:F) - 7.75, ""))</f>
        <v/>
      </c>
      <c r="M825" s="1" t="s">
        <v>8315</v>
      </c>
      <c r="N825" s="1" t="s">
        <v>10314</v>
      </c>
      <c r="O825" s="1" t="s">
        <v>4896</v>
      </c>
      <c r="P825" s="1" t="s">
        <v>4897</v>
      </c>
      <c r="Q825" s="1" t="s">
        <v>1956</v>
      </c>
      <c r="R825" s="2" t="str">
        <f t="shared" ca="1" si="151"/>
        <v/>
      </c>
      <c r="S825" s="2" t="str">
        <f>IF(AB825="","",IF(COUNTIFS(AB$1:AB825,AB825,AD$1:AD825,AD825)&gt;1,"",IF(COUNTIFS(AB:AB,AB825,AD:AD,AD825)&gt;=1,"月作業","")))</f>
        <v/>
      </c>
      <c r="T825" s="2" t="str">
        <f t="shared" ca="1" si="152"/>
        <v/>
      </c>
      <c r="U825" s="2" t="str">
        <f>IF(AB825="","",IF(COUNTIFS(AC$1:AC825,AC825,AD$1:AD825,AD825)&gt;1,"",IF(COUNTIFS(AC:AC,AC825,AD:AD,AD825)&gt;=1,"日作業","")))</f>
        <v/>
      </c>
      <c r="V825" s="2" t="str">
        <f t="shared" ca="1" si="153"/>
        <v/>
      </c>
      <c r="W825" s="2" t="str">
        <f>IF(AB825="","",IF(COUNTIF(AB$1:AB825,AB825)&gt;1,"",IF(COUNTIF(AB:AB,AB825)&gt;=1,"月","")))</f>
        <v/>
      </c>
      <c r="X825" s="2" t="str">
        <f t="shared" ca="1" si="154"/>
        <v/>
      </c>
      <c r="Y825" s="2" t="str">
        <f>IF(AC825="","",IF(COUNTIF(AC$1:AC825,AC825)&gt;1,"",IF(COUNTIF(AC:AC,AC825)&gt;=1,"月日","")))</f>
        <v/>
      </c>
      <c r="Z825" s="2" t="str">
        <f t="shared" ca="1" si="155"/>
        <v/>
      </c>
      <c r="AA825" s="2" t="str">
        <f>IF(AD825="","",IF(COUNTIF(AD$1:AD825,AD825)&gt;1,"",IF(COUNTIF(AD:AD,AD825)&gt;=1,"作業","")))</f>
        <v/>
      </c>
      <c r="AB825" s="2" t="str">
        <f t="shared" si="145"/>
        <v/>
      </c>
      <c r="AC825" s="3" t="str">
        <f t="shared" si="146"/>
        <v/>
      </c>
      <c r="AD825" s="2" t="str">
        <f t="shared" si="147"/>
        <v/>
      </c>
      <c r="AE825" s="2" t="str">
        <f t="shared" si="148"/>
        <v/>
      </c>
      <c r="AF825" s="2" t="str">
        <f t="shared" si="149"/>
        <v/>
      </c>
      <c r="AG825" s="2" t="str">
        <f t="shared" si="156"/>
        <v/>
      </c>
      <c r="AH825" s="2" t="str">
        <f t="shared" si="150"/>
        <v/>
      </c>
      <c r="AI825" s="2" t="str">
        <f t="shared" si="150"/>
        <v/>
      </c>
    </row>
    <row r="826" spans="7:35">
      <c r="G826" s="1" t="str">
        <f>IF(COUNTIF(A$1:A825, A826) &gt; 0, "", IF(SUMIF(A:A, A826,F:F) &gt; 7.75, SUMIF(A:A, A826,F:F) - 7.75, ""))</f>
        <v/>
      </c>
      <c r="M826" s="1" t="s">
        <v>8316</v>
      </c>
      <c r="N826" s="1" t="s">
        <v>10315</v>
      </c>
      <c r="O826" s="1" t="s">
        <v>4898</v>
      </c>
      <c r="P826" s="1" t="s">
        <v>4899</v>
      </c>
      <c r="Q826" s="1" t="s">
        <v>1957</v>
      </c>
      <c r="R826" s="2" t="str">
        <f t="shared" ca="1" si="151"/>
        <v/>
      </c>
      <c r="S826" s="2" t="str">
        <f>IF(AB826="","",IF(COUNTIFS(AB$1:AB826,AB826,AD$1:AD826,AD826)&gt;1,"",IF(COUNTIFS(AB:AB,AB826,AD:AD,AD826)&gt;=1,"月作業","")))</f>
        <v/>
      </c>
      <c r="T826" s="2" t="str">
        <f t="shared" ca="1" si="152"/>
        <v/>
      </c>
      <c r="U826" s="2" t="str">
        <f>IF(AB826="","",IF(COUNTIFS(AC$1:AC826,AC826,AD$1:AD826,AD826)&gt;1,"",IF(COUNTIFS(AC:AC,AC826,AD:AD,AD826)&gt;=1,"日作業","")))</f>
        <v/>
      </c>
      <c r="V826" s="2" t="str">
        <f t="shared" ca="1" si="153"/>
        <v/>
      </c>
      <c r="W826" s="2" t="str">
        <f>IF(AB826="","",IF(COUNTIF(AB$1:AB826,AB826)&gt;1,"",IF(COUNTIF(AB:AB,AB826)&gt;=1,"月","")))</f>
        <v/>
      </c>
      <c r="X826" s="2" t="str">
        <f t="shared" ca="1" si="154"/>
        <v/>
      </c>
      <c r="Y826" s="2" t="str">
        <f>IF(AC826="","",IF(COUNTIF(AC$1:AC826,AC826)&gt;1,"",IF(COUNTIF(AC:AC,AC826)&gt;=1,"月日","")))</f>
        <v/>
      </c>
      <c r="Z826" s="2" t="str">
        <f t="shared" ca="1" si="155"/>
        <v/>
      </c>
      <c r="AA826" s="2" t="str">
        <f>IF(AD826="","",IF(COUNTIF(AD$1:AD826,AD826)&gt;1,"",IF(COUNTIF(AD:AD,AD826)&gt;=1,"作業","")))</f>
        <v/>
      </c>
      <c r="AB826" s="2" t="str">
        <f t="shared" si="145"/>
        <v/>
      </c>
      <c r="AC826" s="3" t="str">
        <f t="shared" si="146"/>
        <v/>
      </c>
      <c r="AD826" s="2" t="str">
        <f t="shared" si="147"/>
        <v/>
      </c>
      <c r="AE826" s="2" t="str">
        <f t="shared" si="148"/>
        <v/>
      </c>
      <c r="AF826" s="2" t="str">
        <f t="shared" si="149"/>
        <v/>
      </c>
      <c r="AG826" s="2" t="str">
        <f t="shared" si="156"/>
        <v/>
      </c>
      <c r="AH826" s="2" t="str">
        <f t="shared" si="150"/>
        <v/>
      </c>
      <c r="AI826" s="2" t="str">
        <f t="shared" si="150"/>
        <v/>
      </c>
    </row>
    <row r="827" spans="7:35">
      <c r="G827" s="1" t="str">
        <f>IF(COUNTIF(A$1:A826, A827) &gt; 0, "", IF(SUMIF(A:A, A827,F:F) &gt; 7.75, SUMIF(A:A, A827,F:F) - 7.75, ""))</f>
        <v/>
      </c>
      <c r="M827" s="1" t="s">
        <v>8317</v>
      </c>
      <c r="N827" s="1" t="s">
        <v>10316</v>
      </c>
      <c r="O827" s="1" t="s">
        <v>4900</v>
      </c>
      <c r="P827" s="1" t="s">
        <v>4901</v>
      </c>
      <c r="Q827" s="1" t="s">
        <v>1958</v>
      </c>
      <c r="R827" s="2" t="str">
        <f t="shared" ca="1" si="151"/>
        <v/>
      </c>
      <c r="S827" s="2" t="str">
        <f>IF(AB827="","",IF(COUNTIFS(AB$1:AB827,AB827,AD$1:AD827,AD827)&gt;1,"",IF(COUNTIFS(AB:AB,AB827,AD:AD,AD827)&gt;=1,"月作業","")))</f>
        <v/>
      </c>
      <c r="T827" s="2" t="str">
        <f t="shared" ca="1" si="152"/>
        <v/>
      </c>
      <c r="U827" s="2" t="str">
        <f>IF(AB827="","",IF(COUNTIFS(AC$1:AC827,AC827,AD$1:AD827,AD827)&gt;1,"",IF(COUNTIFS(AC:AC,AC827,AD:AD,AD827)&gt;=1,"日作業","")))</f>
        <v/>
      </c>
      <c r="V827" s="2" t="str">
        <f t="shared" ca="1" si="153"/>
        <v/>
      </c>
      <c r="W827" s="2" t="str">
        <f>IF(AB827="","",IF(COUNTIF(AB$1:AB827,AB827)&gt;1,"",IF(COUNTIF(AB:AB,AB827)&gt;=1,"月","")))</f>
        <v/>
      </c>
      <c r="X827" s="2" t="str">
        <f t="shared" ca="1" si="154"/>
        <v/>
      </c>
      <c r="Y827" s="2" t="str">
        <f>IF(AC827="","",IF(COUNTIF(AC$1:AC827,AC827)&gt;1,"",IF(COUNTIF(AC:AC,AC827)&gt;=1,"月日","")))</f>
        <v/>
      </c>
      <c r="Z827" s="2" t="str">
        <f t="shared" ca="1" si="155"/>
        <v/>
      </c>
      <c r="AA827" s="2" t="str">
        <f>IF(AD827="","",IF(COUNTIF(AD$1:AD827,AD827)&gt;1,"",IF(COUNTIF(AD:AD,AD827)&gt;=1,"作業","")))</f>
        <v/>
      </c>
      <c r="AB827" s="2" t="str">
        <f t="shared" si="145"/>
        <v/>
      </c>
      <c r="AC827" s="3" t="str">
        <f t="shared" si="146"/>
        <v/>
      </c>
      <c r="AD827" s="2" t="str">
        <f t="shared" si="147"/>
        <v/>
      </c>
      <c r="AE827" s="2" t="str">
        <f t="shared" si="148"/>
        <v/>
      </c>
      <c r="AF827" s="2" t="str">
        <f t="shared" si="149"/>
        <v/>
      </c>
      <c r="AG827" s="2" t="str">
        <f t="shared" si="156"/>
        <v/>
      </c>
      <c r="AH827" s="2" t="str">
        <f t="shared" si="150"/>
        <v/>
      </c>
      <c r="AI827" s="2" t="str">
        <f t="shared" si="150"/>
        <v/>
      </c>
    </row>
    <row r="828" spans="7:35">
      <c r="G828" s="1" t="str">
        <f>IF(COUNTIF(A$1:A827, A828) &gt; 0, "", IF(SUMIF(A:A, A828,F:F) &gt; 7.75, SUMIF(A:A, A828,F:F) - 7.75, ""))</f>
        <v/>
      </c>
      <c r="M828" s="1" t="s">
        <v>8318</v>
      </c>
      <c r="N828" s="1" t="s">
        <v>10317</v>
      </c>
      <c r="O828" s="1" t="s">
        <v>4902</v>
      </c>
      <c r="P828" s="1" t="s">
        <v>4903</v>
      </c>
      <c r="Q828" s="1" t="s">
        <v>1959</v>
      </c>
      <c r="R828" s="2" t="str">
        <f t="shared" ca="1" si="151"/>
        <v/>
      </c>
      <c r="S828" s="2" t="str">
        <f>IF(AB828="","",IF(COUNTIFS(AB$1:AB828,AB828,AD$1:AD828,AD828)&gt;1,"",IF(COUNTIFS(AB:AB,AB828,AD:AD,AD828)&gt;=1,"月作業","")))</f>
        <v/>
      </c>
      <c r="T828" s="2" t="str">
        <f t="shared" ca="1" si="152"/>
        <v/>
      </c>
      <c r="U828" s="2" t="str">
        <f>IF(AB828="","",IF(COUNTIFS(AC$1:AC828,AC828,AD$1:AD828,AD828)&gt;1,"",IF(COUNTIFS(AC:AC,AC828,AD:AD,AD828)&gt;=1,"日作業","")))</f>
        <v/>
      </c>
      <c r="V828" s="2" t="str">
        <f t="shared" ca="1" si="153"/>
        <v/>
      </c>
      <c r="W828" s="2" t="str">
        <f>IF(AB828="","",IF(COUNTIF(AB$1:AB828,AB828)&gt;1,"",IF(COUNTIF(AB:AB,AB828)&gt;=1,"月","")))</f>
        <v/>
      </c>
      <c r="X828" s="2" t="str">
        <f t="shared" ca="1" si="154"/>
        <v/>
      </c>
      <c r="Y828" s="2" t="str">
        <f>IF(AC828="","",IF(COUNTIF(AC$1:AC828,AC828)&gt;1,"",IF(COUNTIF(AC:AC,AC828)&gt;=1,"月日","")))</f>
        <v/>
      </c>
      <c r="Z828" s="2" t="str">
        <f t="shared" ca="1" si="155"/>
        <v/>
      </c>
      <c r="AA828" s="2" t="str">
        <f>IF(AD828="","",IF(COUNTIF(AD$1:AD828,AD828)&gt;1,"",IF(COUNTIF(AD:AD,AD828)&gt;=1,"作業","")))</f>
        <v/>
      </c>
      <c r="AB828" s="2" t="str">
        <f t="shared" si="145"/>
        <v/>
      </c>
      <c r="AC828" s="3" t="str">
        <f t="shared" si="146"/>
        <v/>
      </c>
      <c r="AD828" s="2" t="str">
        <f t="shared" si="147"/>
        <v/>
      </c>
      <c r="AE828" s="2" t="str">
        <f t="shared" si="148"/>
        <v/>
      </c>
      <c r="AF828" s="2" t="str">
        <f t="shared" si="149"/>
        <v/>
      </c>
      <c r="AG828" s="2" t="str">
        <f t="shared" si="156"/>
        <v/>
      </c>
      <c r="AH828" s="2" t="str">
        <f t="shared" si="150"/>
        <v/>
      </c>
      <c r="AI828" s="2" t="str">
        <f t="shared" si="150"/>
        <v/>
      </c>
    </row>
    <row r="829" spans="7:35">
      <c r="G829" s="1" t="str">
        <f>IF(COUNTIF(A$1:A828, A829) &gt; 0, "", IF(SUMIF(A:A, A829,F:F) &gt; 7.75, SUMIF(A:A, A829,F:F) - 7.75, ""))</f>
        <v/>
      </c>
      <c r="M829" s="1" t="s">
        <v>8319</v>
      </c>
      <c r="N829" s="1" t="s">
        <v>10318</v>
      </c>
      <c r="O829" s="1" t="s">
        <v>4904</v>
      </c>
      <c r="P829" s="1" t="s">
        <v>4905</v>
      </c>
      <c r="Q829" s="1" t="s">
        <v>1960</v>
      </c>
      <c r="R829" s="2" t="str">
        <f t="shared" ca="1" si="151"/>
        <v/>
      </c>
      <c r="S829" s="2" t="str">
        <f>IF(AB829="","",IF(COUNTIFS(AB$1:AB829,AB829,AD$1:AD829,AD829)&gt;1,"",IF(COUNTIFS(AB:AB,AB829,AD:AD,AD829)&gt;=1,"月作業","")))</f>
        <v/>
      </c>
      <c r="T829" s="2" t="str">
        <f t="shared" ca="1" si="152"/>
        <v/>
      </c>
      <c r="U829" s="2" t="str">
        <f>IF(AB829="","",IF(COUNTIFS(AC$1:AC829,AC829,AD$1:AD829,AD829)&gt;1,"",IF(COUNTIFS(AC:AC,AC829,AD:AD,AD829)&gt;=1,"日作業","")))</f>
        <v/>
      </c>
      <c r="V829" s="2" t="str">
        <f t="shared" ca="1" si="153"/>
        <v/>
      </c>
      <c r="W829" s="2" t="str">
        <f>IF(AB829="","",IF(COUNTIF(AB$1:AB829,AB829)&gt;1,"",IF(COUNTIF(AB:AB,AB829)&gt;=1,"月","")))</f>
        <v/>
      </c>
      <c r="X829" s="2" t="str">
        <f t="shared" ca="1" si="154"/>
        <v/>
      </c>
      <c r="Y829" s="2" t="str">
        <f>IF(AC829="","",IF(COUNTIF(AC$1:AC829,AC829)&gt;1,"",IF(COUNTIF(AC:AC,AC829)&gt;=1,"月日","")))</f>
        <v/>
      </c>
      <c r="Z829" s="2" t="str">
        <f t="shared" ca="1" si="155"/>
        <v/>
      </c>
      <c r="AA829" s="2" t="str">
        <f>IF(AD829="","",IF(COUNTIF(AD$1:AD829,AD829)&gt;1,"",IF(COUNTIF(AD:AD,AD829)&gt;=1,"作業","")))</f>
        <v/>
      </c>
      <c r="AB829" s="2" t="str">
        <f t="shared" si="145"/>
        <v/>
      </c>
      <c r="AC829" s="3" t="str">
        <f t="shared" si="146"/>
        <v/>
      </c>
      <c r="AD829" s="2" t="str">
        <f t="shared" si="147"/>
        <v/>
      </c>
      <c r="AE829" s="2" t="str">
        <f t="shared" si="148"/>
        <v/>
      </c>
      <c r="AF829" s="2" t="str">
        <f t="shared" si="149"/>
        <v/>
      </c>
      <c r="AG829" s="2" t="str">
        <f t="shared" si="156"/>
        <v/>
      </c>
      <c r="AH829" s="2" t="str">
        <f t="shared" si="150"/>
        <v/>
      </c>
      <c r="AI829" s="2" t="str">
        <f t="shared" si="150"/>
        <v/>
      </c>
    </row>
    <row r="830" spans="7:35">
      <c r="G830" s="1" t="str">
        <f>IF(COUNTIF(A$1:A829, A830) &gt; 0, "", IF(SUMIF(A:A, A830,F:F) &gt; 7.75, SUMIF(A:A, A830,F:F) - 7.75, ""))</f>
        <v/>
      </c>
      <c r="M830" s="1" t="s">
        <v>8320</v>
      </c>
      <c r="N830" s="1" t="s">
        <v>10319</v>
      </c>
      <c r="O830" s="1" t="s">
        <v>4906</v>
      </c>
      <c r="P830" s="1" t="s">
        <v>4907</v>
      </c>
      <c r="Q830" s="1" t="s">
        <v>1961</v>
      </c>
      <c r="R830" s="2" t="str">
        <f t="shared" ca="1" si="151"/>
        <v/>
      </c>
      <c r="S830" s="2" t="str">
        <f>IF(AB830="","",IF(COUNTIFS(AB$1:AB830,AB830,AD$1:AD830,AD830)&gt;1,"",IF(COUNTIFS(AB:AB,AB830,AD:AD,AD830)&gt;=1,"月作業","")))</f>
        <v/>
      </c>
      <c r="T830" s="2" t="str">
        <f t="shared" ca="1" si="152"/>
        <v/>
      </c>
      <c r="U830" s="2" t="str">
        <f>IF(AB830="","",IF(COUNTIFS(AC$1:AC830,AC830,AD$1:AD830,AD830)&gt;1,"",IF(COUNTIFS(AC:AC,AC830,AD:AD,AD830)&gt;=1,"日作業","")))</f>
        <v/>
      </c>
      <c r="V830" s="2" t="str">
        <f t="shared" ca="1" si="153"/>
        <v/>
      </c>
      <c r="W830" s="2" t="str">
        <f>IF(AB830="","",IF(COUNTIF(AB$1:AB830,AB830)&gt;1,"",IF(COUNTIF(AB:AB,AB830)&gt;=1,"月","")))</f>
        <v/>
      </c>
      <c r="X830" s="2" t="str">
        <f t="shared" ca="1" si="154"/>
        <v/>
      </c>
      <c r="Y830" s="2" t="str">
        <f>IF(AC830="","",IF(COUNTIF(AC$1:AC830,AC830)&gt;1,"",IF(COUNTIF(AC:AC,AC830)&gt;=1,"月日","")))</f>
        <v/>
      </c>
      <c r="Z830" s="2" t="str">
        <f t="shared" ca="1" si="155"/>
        <v/>
      </c>
      <c r="AA830" s="2" t="str">
        <f>IF(AD830="","",IF(COUNTIF(AD$1:AD830,AD830)&gt;1,"",IF(COUNTIF(AD:AD,AD830)&gt;=1,"作業","")))</f>
        <v/>
      </c>
      <c r="AB830" s="2" t="str">
        <f t="shared" si="145"/>
        <v/>
      </c>
      <c r="AC830" s="3" t="str">
        <f t="shared" si="146"/>
        <v/>
      </c>
      <c r="AD830" s="2" t="str">
        <f t="shared" si="147"/>
        <v/>
      </c>
      <c r="AE830" s="2" t="str">
        <f t="shared" si="148"/>
        <v/>
      </c>
      <c r="AF830" s="2" t="str">
        <f t="shared" si="149"/>
        <v/>
      </c>
      <c r="AG830" s="2" t="str">
        <f t="shared" si="156"/>
        <v/>
      </c>
      <c r="AH830" s="2" t="str">
        <f t="shared" si="150"/>
        <v/>
      </c>
      <c r="AI830" s="2" t="str">
        <f t="shared" si="150"/>
        <v/>
      </c>
    </row>
    <row r="831" spans="7:35">
      <c r="G831" s="1" t="str">
        <f>IF(COUNTIF(A$1:A830, A831) &gt; 0, "", IF(SUMIF(A:A, A831,F:F) &gt; 7.75, SUMIF(A:A, A831,F:F) - 7.75, ""))</f>
        <v/>
      </c>
      <c r="M831" s="1" t="s">
        <v>8321</v>
      </c>
      <c r="N831" s="1" t="s">
        <v>10320</v>
      </c>
      <c r="O831" s="1" t="s">
        <v>4908</v>
      </c>
      <c r="P831" s="1" t="s">
        <v>4909</v>
      </c>
      <c r="Q831" s="1" t="s">
        <v>1962</v>
      </c>
      <c r="R831" s="2" t="str">
        <f t="shared" ca="1" si="151"/>
        <v/>
      </c>
      <c r="S831" s="2" t="str">
        <f>IF(AB831="","",IF(COUNTIFS(AB$1:AB831,AB831,AD$1:AD831,AD831)&gt;1,"",IF(COUNTIFS(AB:AB,AB831,AD:AD,AD831)&gt;=1,"月作業","")))</f>
        <v/>
      </c>
      <c r="T831" s="2" t="str">
        <f t="shared" ca="1" si="152"/>
        <v/>
      </c>
      <c r="U831" s="2" t="str">
        <f>IF(AB831="","",IF(COUNTIFS(AC$1:AC831,AC831,AD$1:AD831,AD831)&gt;1,"",IF(COUNTIFS(AC:AC,AC831,AD:AD,AD831)&gt;=1,"日作業","")))</f>
        <v/>
      </c>
      <c r="V831" s="2" t="str">
        <f t="shared" ca="1" si="153"/>
        <v/>
      </c>
      <c r="W831" s="2" t="str">
        <f>IF(AB831="","",IF(COUNTIF(AB$1:AB831,AB831)&gt;1,"",IF(COUNTIF(AB:AB,AB831)&gt;=1,"月","")))</f>
        <v/>
      </c>
      <c r="X831" s="2" t="str">
        <f t="shared" ca="1" si="154"/>
        <v/>
      </c>
      <c r="Y831" s="2" t="str">
        <f>IF(AC831="","",IF(COUNTIF(AC$1:AC831,AC831)&gt;1,"",IF(COUNTIF(AC:AC,AC831)&gt;=1,"月日","")))</f>
        <v/>
      </c>
      <c r="Z831" s="2" t="str">
        <f t="shared" ca="1" si="155"/>
        <v/>
      </c>
      <c r="AA831" s="2" t="str">
        <f>IF(AD831="","",IF(COUNTIF(AD$1:AD831,AD831)&gt;1,"",IF(COUNTIF(AD:AD,AD831)&gt;=1,"作業","")))</f>
        <v/>
      </c>
      <c r="AB831" s="2" t="str">
        <f t="shared" si="145"/>
        <v/>
      </c>
      <c r="AC831" s="3" t="str">
        <f t="shared" si="146"/>
        <v/>
      </c>
      <c r="AD831" s="2" t="str">
        <f t="shared" si="147"/>
        <v/>
      </c>
      <c r="AE831" s="2" t="str">
        <f t="shared" si="148"/>
        <v/>
      </c>
      <c r="AF831" s="2" t="str">
        <f t="shared" si="149"/>
        <v/>
      </c>
      <c r="AG831" s="2" t="str">
        <f t="shared" si="156"/>
        <v/>
      </c>
      <c r="AH831" s="2" t="str">
        <f t="shared" si="150"/>
        <v/>
      </c>
      <c r="AI831" s="2" t="str">
        <f t="shared" si="150"/>
        <v/>
      </c>
    </row>
    <row r="832" spans="7:35">
      <c r="G832" s="1" t="str">
        <f>IF(COUNTIF(A$1:A831, A832) &gt; 0, "", IF(SUMIF(A:A, A832,F:F) &gt; 7.75, SUMIF(A:A, A832,F:F) - 7.75, ""))</f>
        <v/>
      </c>
      <c r="M832" s="1" t="s">
        <v>8322</v>
      </c>
      <c r="N832" s="1" t="s">
        <v>10321</v>
      </c>
      <c r="O832" s="1" t="s">
        <v>4910</v>
      </c>
      <c r="P832" s="1" t="s">
        <v>4911</v>
      </c>
      <c r="Q832" s="1" t="s">
        <v>1963</v>
      </c>
      <c r="R832" s="2" t="str">
        <f t="shared" ca="1" si="151"/>
        <v/>
      </c>
      <c r="S832" s="2" t="str">
        <f>IF(AB832="","",IF(COUNTIFS(AB$1:AB832,AB832,AD$1:AD832,AD832)&gt;1,"",IF(COUNTIFS(AB:AB,AB832,AD:AD,AD832)&gt;=1,"月作業","")))</f>
        <v/>
      </c>
      <c r="T832" s="2" t="str">
        <f t="shared" ca="1" si="152"/>
        <v/>
      </c>
      <c r="U832" s="2" t="str">
        <f>IF(AB832="","",IF(COUNTIFS(AC$1:AC832,AC832,AD$1:AD832,AD832)&gt;1,"",IF(COUNTIFS(AC:AC,AC832,AD:AD,AD832)&gt;=1,"日作業","")))</f>
        <v/>
      </c>
      <c r="V832" s="2" t="str">
        <f t="shared" ca="1" si="153"/>
        <v/>
      </c>
      <c r="W832" s="2" t="str">
        <f>IF(AB832="","",IF(COUNTIF(AB$1:AB832,AB832)&gt;1,"",IF(COUNTIF(AB:AB,AB832)&gt;=1,"月","")))</f>
        <v/>
      </c>
      <c r="X832" s="2" t="str">
        <f t="shared" ca="1" si="154"/>
        <v/>
      </c>
      <c r="Y832" s="2" t="str">
        <f>IF(AC832="","",IF(COUNTIF(AC$1:AC832,AC832)&gt;1,"",IF(COUNTIF(AC:AC,AC832)&gt;=1,"月日","")))</f>
        <v/>
      </c>
      <c r="Z832" s="2" t="str">
        <f t="shared" ca="1" si="155"/>
        <v/>
      </c>
      <c r="AA832" s="2" t="str">
        <f>IF(AD832="","",IF(COUNTIF(AD$1:AD832,AD832)&gt;1,"",IF(COUNTIF(AD:AD,AD832)&gt;=1,"作業","")))</f>
        <v/>
      </c>
      <c r="AB832" s="2" t="str">
        <f t="shared" si="145"/>
        <v/>
      </c>
      <c r="AC832" s="3" t="str">
        <f t="shared" si="146"/>
        <v/>
      </c>
      <c r="AD832" s="2" t="str">
        <f t="shared" si="147"/>
        <v/>
      </c>
      <c r="AE832" s="2" t="str">
        <f t="shared" si="148"/>
        <v/>
      </c>
      <c r="AF832" s="2" t="str">
        <f t="shared" si="149"/>
        <v/>
      </c>
      <c r="AG832" s="2" t="str">
        <f t="shared" si="156"/>
        <v/>
      </c>
      <c r="AH832" s="2" t="str">
        <f t="shared" si="150"/>
        <v/>
      </c>
      <c r="AI832" s="2" t="str">
        <f t="shared" si="150"/>
        <v/>
      </c>
    </row>
    <row r="833" spans="7:35">
      <c r="G833" s="1" t="str">
        <f>IF(COUNTIF(A$1:A832, A833) &gt; 0, "", IF(SUMIF(A:A, A833,F:F) &gt; 7.75, SUMIF(A:A, A833,F:F) - 7.75, ""))</f>
        <v/>
      </c>
      <c r="M833" s="1" t="s">
        <v>8323</v>
      </c>
      <c r="N833" s="1" t="s">
        <v>10322</v>
      </c>
      <c r="O833" s="1" t="s">
        <v>4912</v>
      </c>
      <c r="P833" s="1" t="s">
        <v>4913</v>
      </c>
      <c r="Q833" s="1" t="s">
        <v>1964</v>
      </c>
      <c r="R833" s="2" t="str">
        <f t="shared" ca="1" si="151"/>
        <v/>
      </c>
      <c r="S833" s="2" t="str">
        <f>IF(AB833="","",IF(COUNTIFS(AB$1:AB833,AB833,AD$1:AD833,AD833)&gt;1,"",IF(COUNTIFS(AB:AB,AB833,AD:AD,AD833)&gt;=1,"月作業","")))</f>
        <v/>
      </c>
      <c r="T833" s="2" t="str">
        <f t="shared" ca="1" si="152"/>
        <v/>
      </c>
      <c r="U833" s="2" t="str">
        <f>IF(AB833="","",IF(COUNTIFS(AC$1:AC833,AC833,AD$1:AD833,AD833)&gt;1,"",IF(COUNTIFS(AC:AC,AC833,AD:AD,AD833)&gt;=1,"日作業","")))</f>
        <v/>
      </c>
      <c r="V833" s="2" t="str">
        <f t="shared" ca="1" si="153"/>
        <v/>
      </c>
      <c r="W833" s="2" t="str">
        <f>IF(AB833="","",IF(COUNTIF(AB$1:AB833,AB833)&gt;1,"",IF(COUNTIF(AB:AB,AB833)&gt;=1,"月","")))</f>
        <v/>
      </c>
      <c r="X833" s="2" t="str">
        <f t="shared" ca="1" si="154"/>
        <v/>
      </c>
      <c r="Y833" s="2" t="str">
        <f>IF(AC833="","",IF(COUNTIF(AC$1:AC833,AC833)&gt;1,"",IF(COUNTIF(AC:AC,AC833)&gt;=1,"月日","")))</f>
        <v/>
      </c>
      <c r="Z833" s="2" t="str">
        <f t="shared" ca="1" si="155"/>
        <v/>
      </c>
      <c r="AA833" s="2" t="str">
        <f>IF(AD833="","",IF(COUNTIF(AD$1:AD833,AD833)&gt;1,"",IF(COUNTIF(AD:AD,AD833)&gt;=1,"作業","")))</f>
        <v/>
      </c>
      <c r="AB833" s="2" t="str">
        <f t="shared" si="145"/>
        <v/>
      </c>
      <c r="AC833" s="3" t="str">
        <f t="shared" si="146"/>
        <v/>
      </c>
      <c r="AD833" s="2" t="str">
        <f t="shared" si="147"/>
        <v/>
      </c>
      <c r="AE833" s="2" t="str">
        <f t="shared" si="148"/>
        <v/>
      </c>
      <c r="AF833" s="2" t="str">
        <f t="shared" si="149"/>
        <v/>
      </c>
      <c r="AG833" s="2" t="str">
        <f t="shared" si="156"/>
        <v/>
      </c>
      <c r="AH833" s="2" t="str">
        <f t="shared" si="150"/>
        <v/>
      </c>
      <c r="AI833" s="2" t="str">
        <f t="shared" si="150"/>
        <v/>
      </c>
    </row>
    <row r="834" spans="7:35">
      <c r="G834" s="1" t="str">
        <f>IF(COUNTIF(A$1:A833, A834) &gt; 0, "", IF(SUMIF(A:A, A834,F:F) &gt; 7.75, SUMIF(A:A, A834,F:F) - 7.75, ""))</f>
        <v/>
      </c>
      <c r="M834" s="1" t="s">
        <v>8324</v>
      </c>
      <c r="N834" s="1" t="s">
        <v>10323</v>
      </c>
      <c r="O834" s="1" t="s">
        <v>4914</v>
      </c>
      <c r="P834" s="1" t="s">
        <v>4915</v>
      </c>
      <c r="Q834" s="1" t="s">
        <v>1965</v>
      </c>
      <c r="R834" s="2" t="str">
        <f t="shared" ca="1" si="151"/>
        <v/>
      </c>
      <c r="S834" s="2" t="str">
        <f>IF(AB834="","",IF(COUNTIFS(AB$1:AB834,AB834,AD$1:AD834,AD834)&gt;1,"",IF(COUNTIFS(AB:AB,AB834,AD:AD,AD834)&gt;=1,"月作業","")))</f>
        <v/>
      </c>
      <c r="T834" s="2" t="str">
        <f t="shared" ca="1" si="152"/>
        <v/>
      </c>
      <c r="U834" s="2" t="str">
        <f>IF(AB834="","",IF(COUNTIFS(AC$1:AC834,AC834,AD$1:AD834,AD834)&gt;1,"",IF(COUNTIFS(AC:AC,AC834,AD:AD,AD834)&gt;=1,"日作業","")))</f>
        <v/>
      </c>
      <c r="V834" s="2" t="str">
        <f t="shared" ca="1" si="153"/>
        <v/>
      </c>
      <c r="W834" s="2" t="str">
        <f>IF(AB834="","",IF(COUNTIF(AB$1:AB834,AB834)&gt;1,"",IF(COUNTIF(AB:AB,AB834)&gt;=1,"月","")))</f>
        <v/>
      </c>
      <c r="X834" s="2" t="str">
        <f t="shared" ca="1" si="154"/>
        <v/>
      </c>
      <c r="Y834" s="2" t="str">
        <f>IF(AC834="","",IF(COUNTIF(AC$1:AC834,AC834)&gt;1,"",IF(COUNTIF(AC:AC,AC834)&gt;=1,"月日","")))</f>
        <v/>
      </c>
      <c r="Z834" s="2" t="str">
        <f t="shared" ca="1" si="155"/>
        <v/>
      </c>
      <c r="AA834" s="2" t="str">
        <f>IF(AD834="","",IF(COUNTIF(AD$1:AD834,AD834)&gt;1,"",IF(COUNTIF(AD:AD,AD834)&gt;=1,"作業","")))</f>
        <v/>
      </c>
      <c r="AB834" s="2" t="str">
        <f t="shared" ref="AB834:AB897" si="157">IF(A834=0,"",MONTH(A834))</f>
        <v/>
      </c>
      <c r="AC834" s="3" t="str">
        <f t="shared" ref="AC834:AC897" si="158">IF(A834=0,"",A834)</f>
        <v/>
      </c>
      <c r="AD834" s="2" t="str">
        <f t="shared" ref="AD834:AD897" si="159">IF(B834&amp;C834&amp;D834=0,"",B834&amp;C834&amp;D834)</f>
        <v/>
      </c>
      <c r="AE834" s="2" t="str">
        <f t="shared" ref="AE834:AE897" si="160">IF(C834&amp;D834=0,"",C834&amp;D834)</f>
        <v/>
      </c>
      <c r="AF834" s="2" t="str">
        <f t="shared" ref="AF834:AF897" si="161">IF(B834=0,"",B834)</f>
        <v/>
      </c>
      <c r="AG834" s="2" t="str">
        <f t="shared" si="156"/>
        <v/>
      </c>
      <c r="AH834" s="2" t="str">
        <f t="shared" ref="AH834:AI897" si="162">IF(C834=0,"",C834)</f>
        <v/>
      </c>
      <c r="AI834" s="2" t="str">
        <f t="shared" si="162"/>
        <v/>
      </c>
    </row>
    <row r="835" spans="7:35">
      <c r="G835" s="1" t="str">
        <f>IF(COUNTIF(A$1:A834, A835) &gt; 0, "", IF(SUMIF(A:A, A835,F:F) &gt; 7.75, SUMIF(A:A, A835,F:F) - 7.75, ""))</f>
        <v/>
      </c>
      <c r="M835" s="1" t="s">
        <v>8325</v>
      </c>
      <c r="N835" s="1" t="s">
        <v>10324</v>
      </c>
      <c r="O835" s="1" t="s">
        <v>4916</v>
      </c>
      <c r="P835" s="1" t="s">
        <v>4917</v>
      </c>
      <c r="Q835" s="1" t="s">
        <v>1966</v>
      </c>
      <c r="R835" s="2" t="str">
        <f t="shared" ref="R835:R898" ca="1" si="163">IF(S835="","",IF(COUNTIF(INDIRECT("S$1:S"&amp;ROW()),"月作業")&gt;=1,"月作業"&amp;COUNTIF(INDIRECT("S$1:S"&amp;ROW()),"月作業"),""))</f>
        <v/>
      </c>
      <c r="S835" s="2" t="str">
        <f>IF(AB835="","",IF(COUNTIFS(AB$1:AB835,AB835,AD$1:AD835,AD835)&gt;1,"",IF(COUNTIFS(AB:AB,AB835,AD:AD,AD835)&gt;=1,"月作業","")))</f>
        <v/>
      </c>
      <c r="T835" s="2" t="str">
        <f t="shared" ref="T835:T898" ca="1" si="164">IF(U835="","",IF(COUNTIF(INDIRECT("U$1:U"&amp;ROW()),"日作業")&gt;=1,"日作業"&amp;COUNTIF(INDIRECT("U$1:U"&amp;ROW()),"日作業"),""))</f>
        <v/>
      </c>
      <c r="U835" s="2" t="str">
        <f>IF(AB835="","",IF(COUNTIFS(AC$1:AC835,AC835,AD$1:AD835,AD835)&gt;1,"",IF(COUNTIFS(AC:AC,AC835,AD:AD,AD835)&gt;=1,"日作業","")))</f>
        <v/>
      </c>
      <c r="V835" s="2" t="str">
        <f t="shared" ref="V835:V898" ca="1" si="165">IF(W835="","",IF(COUNTIF(INDIRECT("W$1:W"&amp;ROW()),"月")&gt;=1,"月"&amp;COUNTIF(INDIRECT("W$1:W"&amp;ROW()),"月"),""))</f>
        <v/>
      </c>
      <c r="W835" s="2" t="str">
        <f>IF(AB835="","",IF(COUNTIF(AB$1:AB835,AB835)&gt;1,"",IF(COUNTIF(AB:AB,AB835)&gt;=1,"月","")))</f>
        <v/>
      </c>
      <c r="X835" s="2" t="str">
        <f t="shared" ref="X835:X898" ca="1" si="166">IF(Y835="","",IF(COUNTIF(INDIRECT("Y$1:Y"&amp;ROW()),"月日")&gt;=1,"月日"&amp;COUNTIF(INDIRECT("Y$1:Y"&amp;ROW()),"月日"),""))</f>
        <v/>
      </c>
      <c r="Y835" s="2" t="str">
        <f>IF(AC835="","",IF(COUNTIF(AC$1:AC835,AC835)&gt;1,"",IF(COUNTIF(AC:AC,AC835)&gt;=1,"月日","")))</f>
        <v/>
      </c>
      <c r="Z835" s="2" t="str">
        <f t="shared" ref="Z835:Z898" ca="1" si="167">IF(AA835="","",IF(COUNTIF(INDIRECT("AA$1:AA"&amp;ROW()),"作業")&gt;=1,"作業"&amp;COUNTIF(INDIRECT("AA$1:AA"&amp;ROW()),"作業"),""))</f>
        <v/>
      </c>
      <c r="AA835" s="2" t="str">
        <f>IF(AD835="","",IF(COUNTIF(AD$1:AD835,AD835)&gt;1,"",IF(COUNTIF(AD:AD,AD835)&gt;=1,"作業","")))</f>
        <v/>
      </c>
      <c r="AB835" s="2" t="str">
        <f t="shared" si="157"/>
        <v/>
      </c>
      <c r="AC835" s="3" t="str">
        <f t="shared" si="158"/>
        <v/>
      </c>
      <c r="AD835" s="2" t="str">
        <f t="shared" si="159"/>
        <v/>
      </c>
      <c r="AE835" s="2" t="str">
        <f t="shared" si="160"/>
        <v/>
      </c>
      <c r="AF835" s="2" t="str">
        <f t="shared" si="161"/>
        <v/>
      </c>
      <c r="AG835" s="2" t="str">
        <f t="shared" ref="AG835:AG898" si="168">IF(E835=0,"",E835)</f>
        <v/>
      </c>
      <c r="AH835" s="2" t="str">
        <f t="shared" si="162"/>
        <v/>
      </c>
      <c r="AI835" s="2" t="str">
        <f t="shared" si="162"/>
        <v/>
      </c>
    </row>
    <row r="836" spans="7:35">
      <c r="G836" s="1" t="str">
        <f>IF(COUNTIF(A$1:A835, A836) &gt; 0, "", IF(SUMIF(A:A, A836,F:F) &gt; 7.75, SUMIF(A:A, A836,F:F) - 7.75, ""))</f>
        <v/>
      </c>
      <c r="M836" s="1" t="s">
        <v>8326</v>
      </c>
      <c r="N836" s="1" t="s">
        <v>10325</v>
      </c>
      <c r="O836" s="1" t="s">
        <v>4918</v>
      </c>
      <c r="P836" s="1" t="s">
        <v>4919</v>
      </c>
      <c r="Q836" s="1" t="s">
        <v>1967</v>
      </c>
      <c r="R836" s="2" t="str">
        <f t="shared" ca="1" si="163"/>
        <v/>
      </c>
      <c r="S836" s="2" t="str">
        <f>IF(AB836="","",IF(COUNTIFS(AB$1:AB836,AB836,AD$1:AD836,AD836)&gt;1,"",IF(COUNTIFS(AB:AB,AB836,AD:AD,AD836)&gt;=1,"月作業","")))</f>
        <v/>
      </c>
      <c r="T836" s="2" t="str">
        <f t="shared" ca="1" si="164"/>
        <v/>
      </c>
      <c r="U836" s="2" t="str">
        <f>IF(AB836="","",IF(COUNTIFS(AC$1:AC836,AC836,AD$1:AD836,AD836)&gt;1,"",IF(COUNTIFS(AC:AC,AC836,AD:AD,AD836)&gt;=1,"日作業","")))</f>
        <v/>
      </c>
      <c r="V836" s="2" t="str">
        <f t="shared" ca="1" si="165"/>
        <v/>
      </c>
      <c r="W836" s="2" t="str">
        <f>IF(AB836="","",IF(COUNTIF(AB$1:AB836,AB836)&gt;1,"",IF(COUNTIF(AB:AB,AB836)&gt;=1,"月","")))</f>
        <v/>
      </c>
      <c r="X836" s="2" t="str">
        <f t="shared" ca="1" si="166"/>
        <v/>
      </c>
      <c r="Y836" s="2" t="str">
        <f>IF(AC836="","",IF(COUNTIF(AC$1:AC836,AC836)&gt;1,"",IF(COUNTIF(AC:AC,AC836)&gt;=1,"月日","")))</f>
        <v/>
      </c>
      <c r="Z836" s="2" t="str">
        <f t="shared" ca="1" si="167"/>
        <v/>
      </c>
      <c r="AA836" s="2" t="str">
        <f>IF(AD836="","",IF(COUNTIF(AD$1:AD836,AD836)&gt;1,"",IF(COUNTIF(AD:AD,AD836)&gt;=1,"作業","")))</f>
        <v/>
      </c>
      <c r="AB836" s="2" t="str">
        <f t="shared" si="157"/>
        <v/>
      </c>
      <c r="AC836" s="3" t="str">
        <f t="shared" si="158"/>
        <v/>
      </c>
      <c r="AD836" s="2" t="str">
        <f t="shared" si="159"/>
        <v/>
      </c>
      <c r="AE836" s="2" t="str">
        <f t="shared" si="160"/>
        <v/>
      </c>
      <c r="AF836" s="2" t="str">
        <f t="shared" si="161"/>
        <v/>
      </c>
      <c r="AG836" s="2" t="str">
        <f t="shared" si="168"/>
        <v/>
      </c>
      <c r="AH836" s="2" t="str">
        <f t="shared" si="162"/>
        <v/>
      </c>
      <c r="AI836" s="2" t="str">
        <f t="shared" si="162"/>
        <v/>
      </c>
    </row>
    <row r="837" spans="7:35">
      <c r="G837" s="1" t="str">
        <f>IF(COUNTIF(A$1:A836, A837) &gt; 0, "", IF(SUMIF(A:A, A837,F:F) &gt; 7.75, SUMIF(A:A, A837,F:F) - 7.75, ""))</f>
        <v/>
      </c>
      <c r="M837" s="1" t="s">
        <v>8327</v>
      </c>
      <c r="N837" s="1" t="s">
        <v>10326</v>
      </c>
      <c r="O837" s="1" t="s">
        <v>4920</v>
      </c>
      <c r="P837" s="1" t="s">
        <v>4921</v>
      </c>
      <c r="Q837" s="1" t="s">
        <v>1968</v>
      </c>
      <c r="R837" s="2" t="str">
        <f t="shared" ca="1" si="163"/>
        <v/>
      </c>
      <c r="S837" s="2" t="str">
        <f>IF(AB837="","",IF(COUNTIFS(AB$1:AB837,AB837,AD$1:AD837,AD837)&gt;1,"",IF(COUNTIFS(AB:AB,AB837,AD:AD,AD837)&gt;=1,"月作業","")))</f>
        <v/>
      </c>
      <c r="T837" s="2" t="str">
        <f t="shared" ca="1" si="164"/>
        <v/>
      </c>
      <c r="U837" s="2" t="str">
        <f>IF(AB837="","",IF(COUNTIFS(AC$1:AC837,AC837,AD$1:AD837,AD837)&gt;1,"",IF(COUNTIFS(AC:AC,AC837,AD:AD,AD837)&gt;=1,"日作業","")))</f>
        <v/>
      </c>
      <c r="V837" s="2" t="str">
        <f t="shared" ca="1" si="165"/>
        <v/>
      </c>
      <c r="W837" s="2" t="str">
        <f>IF(AB837="","",IF(COUNTIF(AB$1:AB837,AB837)&gt;1,"",IF(COUNTIF(AB:AB,AB837)&gt;=1,"月","")))</f>
        <v/>
      </c>
      <c r="X837" s="2" t="str">
        <f t="shared" ca="1" si="166"/>
        <v/>
      </c>
      <c r="Y837" s="2" t="str">
        <f>IF(AC837="","",IF(COUNTIF(AC$1:AC837,AC837)&gt;1,"",IF(COUNTIF(AC:AC,AC837)&gt;=1,"月日","")))</f>
        <v/>
      </c>
      <c r="Z837" s="2" t="str">
        <f t="shared" ca="1" si="167"/>
        <v/>
      </c>
      <c r="AA837" s="2" t="str">
        <f>IF(AD837="","",IF(COUNTIF(AD$1:AD837,AD837)&gt;1,"",IF(COUNTIF(AD:AD,AD837)&gt;=1,"作業","")))</f>
        <v/>
      </c>
      <c r="AB837" s="2" t="str">
        <f t="shared" si="157"/>
        <v/>
      </c>
      <c r="AC837" s="3" t="str">
        <f t="shared" si="158"/>
        <v/>
      </c>
      <c r="AD837" s="2" t="str">
        <f t="shared" si="159"/>
        <v/>
      </c>
      <c r="AE837" s="2" t="str">
        <f t="shared" si="160"/>
        <v/>
      </c>
      <c r="AF837" s="2" t="str">
        <f t="shared" si="161"/>
        <v/>
      </c>
      <c r="AG837" s="2" t="str">
        <f t="shared" si="168"/>
        <v/>
      </c>
      <c r="AH837" s="2" t="str">
        <f t="shared" si="162"/>
        <v/>
      </c>
      <c r="AI837" s="2" t="str">
        <f t="shared" si="162"/>
        <v/>
      </c>
    </row>
    <row r="838" spans="7:35">
      <c r="G838" s="1" t="str">
        <f>IF(COUNTIF(A$1:A837, A838) &gt; 0, "", IF(SUMIF(A:A, A838,F:F) &gt; 7.75, SUMIF(A:A, A838,F:F) - 7.75, ""))</f>
        <v/>
      </c>
      <c r="M838" s="1" t="s">
        <v>8328</v>
      </c>
      <c r="N838" s="1" t="s">
        <v>10327</v>
      </c>
      <c r="O838" s="1" t="s">
        <v>4922</v>
      </c>
      <c r="P838" s="1" t="s">
        <v>4923</v>
      </c>
      <c r="Q838" s="1" t="s">
        <v>1969</v>
      </c>
      <c r="R838" s="2" t="str">
        <f t="shared" ca="1" si="163"/>
        <v/>
      </c>
      <c r="S838" s="2" t="str">
        <f>IF(AB838="","",IF(COUNTIFS(AB$1:AB838,AB838,AD$1:AD838,AD838)&gt;1,"",IF(COUNTIFS(AB:AB,AB838,AD:AD,AD838)&gt;=1,"月作業","")))</f>
        <v/>
      </c>
      <c r="T838" s="2" t="str">
        <f t="shared" ca="1" si="164"/>
        <v/>
      </c>
      <c r="U838" s="2" t="str">
        <f>IF(AB838="","",IF(COUNTIFS(AC$1:AC838,AC838,AD$1:AD838,AD838)&gt;1,"",IF(COUNTIFS(AC:AC,AC838,AD:AD,AD838)&gt;=1,"日作業","")))</f>
        <v/>
      </c>
      <c r="V838" s="2" t="str">
        <f t="shared" ca="1" si="165"/>
        <v/>
      </c>
      <c r="W838" s="2" t="str">
        <f>IF(AB838="","",IF(COUNTIF(AB$1:AB838,AB838)&gt;1,"",IF(COUNTIF(AB:AB,AB838)&gt;=1,"月","")))</f>
        <v/>
      </c>
      <c r="X838" s="2" t="str">
        <f t="shared" ca="1" si="166"/>
        <v/>
      </c>
      <c r="Y838" s="2" t="str">
        <f>IF(AC838="","",IF(COUNTIF(AC$1:AC838,AC838)&gt;1,"",IF(COUNTIF(AC:AC,AC838)&gt;=1,"月日","")))</f>
        <v/>
      </c>
      <c r="Z838" s="2" t="str">
        <f t="shared" ca="1" si="167"/>
        <v/>
      </c>
      <c r="AA838" s="2" t="str">
        <f>IF(AD838="","",IF(COUNTIF(AD$1:AD838,AD838)&gt;1,"",IF(COUNTIF(AD:AD,AD838)&gt;=1,"作業","")))</f>
        <v/>
      </c>
      <c r="AB838" s="2" t="str">
        <f t="shared" si="157"/>
        <v/>
      </c>
      <c r="AC838" s="3" t="str">
        <f t="shared" si="158"/>
        <v/>
      </c>
      <c r="AD838" s="2" t="str">
        <f t="shared" si="159"/>
        <v/>
      </c>
      <c r="AE838" s="2" t="str">
        <f t="shared" si="160"/>
        <v/>
      </c>
      <c r="AF838" s="2" t="str">
        <f t="shared" si="161"/>
        <v/>
      </c>
      <c r="AG838" s="2" t="str">
        <f t="shared" si="168"/>
        <v/>
      </c>
      <c r="AH838" s="2" t="str">
        <f t="shared" si="162"/>
        <v/>
      </c>
      <c r="AI838" s="2" t="str">
        <f t="shared" si="162"/>
        <v/>
      </c>
    </row>
    <row r="839" spans="7:35">
      <c r="G839" s="1" t="str">
        <f>IF(COUNTIF(A$1:A838, A839) &gt; 0, "", IF(SUMIF(A:A, A839,F:F) &gt; 7.75, SUMIF(A:A, A839,F:F) - 7.75, ""))</f>
        <v/>
      </c>
      <c r="M839" s="1" t="s">
        <v>8329</v>
      </c>
      <c r="N839" s="1" t="s">
        <v>10328</v>
      </c>
      <c r="O839" s="1" t="s">
        <v>4924</v>
      </c>
      <c r="P839" s="1" t="s">
        <v>4925</v>
      </c>
      <c r="Q839" s="1" t="s">
        <v>1970</v>
      </c>
      <c r="R839" s="2" t="str">
        <f t="shared" ca="1" si="163"/>
        <v/>
      </c>
      <c r="S839" s="2" t="str">
        <f>IF(AB839="","",IF(COUNTIFS(AB$1:AB839,AB839,AD$1:AD839,AD839)&gt;1,"",IF(COUNTIFS(AB:AB,AB839,AD:AD,AD839)&gt;=1,"月作業","")))</f>
        <v/>
      </c>
      <c r="T839" s="2" t="str">
        <f t="shared" ca="1" si="164"/>
        <v/>
      </c>
      <c r="U839" s="2" t="str">
        <f>IF(AB839="","",IF(COUNTIFS(AC$1:AC839,AC839,AD$1:AD839,AD839)&gt;1,"",IF(COUNTIFS(AC:AC,AC839,AD:AD,AD839)&gt;=1,"日作業","")))</f>
        <v/>
      </c>
      <c r="V839" s="2" t="str">
        <f t="shared" ca="1" si="165"/>
        <v/>
      </c>
      <c r="W839" s="2" t="str">
        <f>IF(AB839="","",IF(COUNTIF(AB$1:AB839,AB839)&gt;1,"",IF(COUNTIF(AB:AB,AB839)&gt;=1,"月","")))</f>
        <v/>
      </c>
      <c r="X839" s="2" t="str">
        <f t="shared" ca="1" si="166"/>
        <v/>
      </c>
      <c r="Y839" s="2" t="str">
        <f>IF(AC839="","",IF(COUNTIF(AC$1:AC839,AC839)&gt;1,"",IF(COUNTIF(AC:AC,AC839)&gt;=1,"月日","")))</f>
        <v/>
      </c>
      <c r="Z839" s="2" t="str">
        <f t="shared" ca="1" si="167"/>
        <v/>
      </c>
      <c r="AA839" s="2" t="str">
        <f>IF(AD839="","",IF(COUNTIF(AD$1:AD839,AD839)&gt;1,"",IF(COUNTIF(AD:AD,AD839)&gt;=1,"作業","")))</f>
        <v/>
      </c>
      <c r="AB839" s="2" t="str">
        <f t="shared" si="157"/>
        <v/>
      </c>
      <c r="AC839" s="3" t="str">
        <f t="shared" si="158"/>
        <v/>
      </c>
      <c r="AD839" s="2" t="str">
        <f t="shared" si="159"/>
        <v/>
      </c>
      <c r="AE839" s="2" t="str">
        <f t="shared" si="160"/>
        <v/>
      </c>
      <c r="AF839" s="2" t="str">
        <f t="shared" si="161"/>
        <v/>
      </c>
      <c r="AG839" s="2" t="str">
        <f t="shared" si="168"/>
        <v/>
      </c>
      <c r="AH839" s="2" t="str">
        <f t="shared" si="162"/>
        <v/>
      </c>
      <c r="AI839" s="2" t="str">
        <f t="shared" si="162"/>
        <v/>
      </c>
    </row>
    <row r="840" spans="7:35">
      <c r="G840" s="1" t="str">
        <f>IF(COUNTIF(A$1:A839, A840) &gt; 0, "", IF(SUMIF(A:A, A840,F:F) &gt; 7.75, SUMIF(A:A, A840,F:F) - 7.75, ""))</f>
        <v/>
      </c>
      <c r="M840" s="1" t="s">
        <v>8330</v>
      </c>
      <c r="N840" s="1" t="s">
        <v>10329</v>
      </c>
      <c r="O840" s="1" t="s">
        <v>4926</v>
      </c>
      <c r="P840" s="1" t="s">
        <v>4927</v>
      </c>
      <c r="Q840" s="1" t="s">
        <v>1971</v>
      </c>
      <c r="R840" s="2" t="str">
        <f t="shared" ca="1" si="163"/>
        <v/>
      </c>
      <c r="S840" s="2" t="str">
        <f>IF(AB840="","",IF(COUNTIFS(AB$1:AB840,AB840,AD$1:AD840,AD840)&gt;1,"",IF(COUNTIFS(AB:AB,AB840,AD:AD,AD840)&gt;=1,"月作業","")))</f>
        <v/>
      </c>
      <c r="T840" s="2" t="str">
        <f t="shared" ca="1" si="164"/>
        <v/>
      </c>
      <c r="U840" s="2" t="str">
        <f>IF(AB840="","",IF(COUNTIFS(AC$1:AC840,AC840,AD$1:AD840,AD840)&gt;1,"",IF(COUNTIFS(AC:AC,AC840,AD:AD,AD840)&gt;=1,"日作業","")))</f>
        <v/>
      </c>
      <c r="V840" s="2" t="str">
        <f t="shared" ca="1" si="165"/>
        <v/>
      </c>
      <c r="W840" s="2" t="str">
        <f>IF(AB840="","",IF(COUNTIF(AB$1:AB840,AB840)&gt;1,"",IF(COUNTIF(AB:AB,AB840)&gt;=1,"月","")))</f>
        <v/>
      </c>
      <c r="X840" s="2" t="str">
        <f t="shared" ca="1" si="166"/>
        <v/>
      </c>
      <c r="Y840" s="2" t="str">
        <f>IF(AC840="","",IF(COUNTIF(AC$1:AC840,AC840)&gt;1,"",IF(COUNTIF(AC:AC,AC840)&gt;=1,"月日","")))</f>
        <v/>
      </c>
      <c r="Z840" s="2" t="str">
        <f t="shared" ca="1" si="167"/>
        <v/>
      </c>
      <c r="AA840" s="2" t="str">
        <f>IF(AD840="","",IF(COUNTIF(AD$1:AD840,AD840)&gt;1,"",IF(COUNTIF(AD:AD,AD840)&gt;=1,"作業","")))</f>
        <v/>
      </c>
      <c r="AB840" s="2" t="str">
        <f t="shared" si="157"/>
        <v/>
      </c>
      <c r="AC840" s="3" t="str">
        <f t="shared" si="158"/>
        <v/>
      </c>
      <c r="AD840" s="2" t="str">
        <f t="shared" si="159"/>
        <v/>
      </c>
      <c r="AE840" s="2" t="str">
        <f t="shared" si="160"/>
        <v/>
      </c>
      <c r="AF840" s="2" t="str">
        <f t="shared" si="161"/>
        <v/>
      </c>
      <c r="AG840" s="2" t="str">
        <f t="shared" si="168"/>
        <v/>
      </c>
      <c r="AH840" s="2" t="str">
        <f t="shared" si="162"/>
        <v/>
      </c>
      <c r="AI840" s="2" t="str">
        <f t="shared" si="162"/>
        <v/>
      </c>
    </row>
    <row r="841" spans="7:35">
      <c r="G841" s="1" t="str">
        <f>IF(COUNTIF(A$1:A840, A841) &gt; 0, "", IF(SUMIF(A:A, A841,F:F) &gt; 7.75, SUMIF(A:A, A841,F:F) - 7.75, ""))</f>
        <v/>
      </c>
      <c r="M841" s="1" t="s">
        <v>8331</v>
      </c>
      <c r="N841" s="1" t="s">
        <v>10330</v>
      </c>
      <c r="O841" s="1" t="s">
        <v>4928</v>
      </c>
      <c r="P841" s="1" t="s">
        <v>4929</v>
      </c>
      <c r="Q841" s="1" t="s">
        <v>1972</v>
      </c>
      <c r="R841" s="2" t="str">
        <f t="shared" ca="1" si="163"/>
        <v/>
      </c>
      <c r="S841" s="2" t="str">
        <f>IF(AB841="","",IF(COUNTIFS(AB$1:AB841,AB841,AD$1:AD841,AD841)&gt;1,"",IF(COUNTIFS(AB:AB,AB841,AD:AD,AD841)&gt;=1,"月作業","")))</f>
        <v/>
      </c>
      <c r="T841" s="2" t="str">
        <f t="shared" ca="1" si="164"/>
        <v/>
      </c>
      <c r="U841" s="2" t="str">
        <f>IF(AB841="","",IF(COUNTIFS(AC$1:AC841,AC841,AD$1:AD841,AD841)&gt;1,"",IF(COUNTIFS(AC:AC,AC841,AD:AD,AD841)&gt;=1,"日作業","")))</f>
        <v/>
      </c>
      <c r="V841" s="2" t="str">
        <f t="shared" ca="1" si="165"/>
        <v/>
      </c>
      <c r="W841" s="2" t="str">
        <f>IF(AB841="","",IF(COUNTIF(AB$1:AB841,AB841)&gt;1,"",IF(COUNTIF(AB:AB,AB841)&gt;=1,"月","")))</f>
        <v/>
      </c>
      <c r="X841" s="2" t="str">
        <f t="shared" ca="1" si="166"/>
        <v/>
      </c>
      <c r="Y841" s="2" t="str">
        <f>IF(AC841="","",IF(COUNTIF(AC$1:AC841,AC841)&gt;1,"",IF(COUNTIF(AC:AC,AC841)&gt;=1,"月日","")))</f>
        <v/>
      </c>
      <c r="Z841" s="2" t="str">
        <f t="shared" ca="1" si="167"/>
        <v/>
      </c>
      <c r="AA841" s="2" t="str">
        <f>IF(AD841="","",IF(COUNTIF(AD$1:AD841,AD841)&gt;1,"",IF(COUNTIF(AD:AD,AD841)&gt;=1,"作業","")))</f>
        <v/>
      </c>
      <c r="AB841" s="2" t="str">
        <f t="shared" si="157"/>
        <v/>
      </c>
      <c r="AC841" s="3" t="str">
        <f t="shared" si="158"/>
        <v/>
      </c>
      <c r="AD841" s="2" t="str">
        <f t="shared" si="159"/>
        <v/>
      </c>
      <c r="AE841" s="2" t="str">
        <f t="shared" si="160"/>
        <v/>
      </c>
      <c r="AF841" s="2" t="str">
        <f t="shared" si="161"/>
        <v/>
      </c>
      <c r="AG841" s="2" t="str">
        <f t="shared" si="168"/>
        <v/>
      </c>
      <c r="AH841" s="2" t="str">
        <f t="shared" si="162"/>
        <v/>
      </c>
      <c r="AI841" s="2" t="str">
        <f t="shared" si="162"/>
        <v/>
      </c>
    </row>
    <row r="842" spans="7:35">
      <c r="G842" s="1" t="str">
        <f>IF(COUNTIF(A$1:A841, A842) &gt; 0, "", IF(SUMIF(A:A, A842,F:F) &gt; 7.75, SUMIF(A:A, A842,F:F) - 7.75, ""))</f>
        <v/>
      </c>
      <c r="M842" s="1" t="s">
        <v>8332</v>
      </c>
      <c r="N842" s="1" t="s">
        <v>10331</v>
      </c>
      <c r="O842" s="1" t="s">
        <v>4930</v>
      </c>
      <c r="P842" s="1" t="s">
        <v>4931</v>
      </c>
      <c r="Q842" s="1" t="s">
        <v>1973</v>
      </c>
      <c r="R842" s="2" t="str">
        <f t="shared" ca="1" si="163"/>
        <v/>
      </c>
      <c r="S842" s="2" t="str">
        <f>IF(AB842="","",IF(COUNTIFS(AB$1:AB842,AB842,AD$1:AD842,AD842)&gt;1,"",IF(COUNTIFS(AB:AB,AB842,AD:AD,AD842)&gt;=1,"月作業","")))</f>
        <v/>
      </c>
      <c r="T842" s="2" t="str">
        <f t="shared" ca="1" si="164"/>
        <v/>
      </c>
      <c r="U842" s="2" t="str">
        <f>IF(AB842="","",IF(COUNTIFS(AC$1:AC842,AC842,AD$1:AD842,AD842)&gt;1,"",IF(COUNTIFS(AC:AC,AC842,AD:AD,AD842)&gt;=1,"日作業","")))</f>
        <v/>
      </c>
      <c r="V842" s="2" t="str">
        <f t="shared" ca="1" si="165"/>
        <v/>
      </c>
      <c r="W842" s="2" t="str">
        <f>IF(AB842="","",IF(COUNTIF(AB$1:AB842,AB842)&gt;1,"",IF(COUNTIF(AB:AB,AB842)&gt;=1,"月","")))</f>
        <v/>
      </c>
      <c r="X842" s="2" t="str">
        <f t="shared" ca="1" si="166"/>
        <v/>
      </c>
      <c r="Y842" s="2" t="str">
        <f>IF(AC842="","",IF(COUNTIF(AC$1:AC842,AC842)&gt;1,"",IF(COUNTIF(AC:AC,AC842)&gt;=1,"月日","")))</f>
        <v/>
      </c>
      <c r="Z842" s="2" t="str">
        <f t="shared" ca="1" si="167"/>
        <v/>
      </c>
      <c r="AA842" s="2" t="str">
        <f>IF(AD842="","",IF(COUNTIF(AD$1:AD842,AD842)&gt;1,"",IF(COUNTIF(AD:AD,AD842)&gt;=1,"作業","")))</f>
        <v/>
      </c>
      <c r="AB842" s="2" t="str">
        <f t="shared" si="157"/>
        <v/>
      </c>
      <c r="AC842" s="3" t="str">
        <f t="shared" si="158"/>
        <v/>
      </c>
      <c r="AD842" s="2" t="str">
        <f t="shared" si="159"/>
        <v/>
      </c>
      <c r="AE842" s="2" t="str">
        <f t="shared" si="160"/>
        <v/>
      </c>
      <c r="AF842" s="2" t="str">
        <f t="shared" si="161"/>
        <v/>
      </c>
      <c r="AG842" s="2" t="str">
        <f t="shared" si="168"/>
        <v/>
      </c>
      <c r="AH842" s="2" t="str">
        <f t="shared" si="162"/>
        <v/>
      </c>
      <c r="AI842" s="2" t="str">
        <f t="shared" si="162"/>
        <v/>
      </c>
    </row>
    <row r="843" spans="7:35">
      <c r="G843" s="1" t="str">
        <f>IF(COUNTIF(A$1:A842, A843) &gt; 0, "", IF(SUMIF(A:A, A843,F:F) &gt; 7.75, SUMIF(A:A, A843,F:F) - 7.75, ""))</f>
        <v/>
      </c>
      <c r="M843" s="1" t="s">
        <v>8333</v>
      </c>
      <c r="N843" s="1" t="s">
        <v>10332</v>
      </c>
      <c r="O843" s="1" t="s">
        <v>4932</v>
      </c>
      <c r="P843" s="1" t="s">
        <v>4933</v>
      </c>
      <c r="Q843" s="1" t="s">
        <v>1974</v>
      </c>
      <c r="R843" s="2" t="str">
        <f t="shared" ca="1" si="163"/>
        <v/>
      </c>
      <c r="S843" s="2" t="str">
        <f>IF(AB843="","",IF(COUNTIFS(AB$1:AB843,AB843,AD$1:AD843,AD843)&gt;1,"",IF(COUNTIFS(AB:AB,AB843,AD:AD,AD843)&gt;=1,"月作業","")))</f>
        <v/>
      </c>
      <c r="T843" s="2" t="str">
        <f t="shared" ca="1" si="164"/>
        <v/>
      </c>
      <c r="U843" s="2" t="str">
        <f>IF(AB843="","",IF(COUNTIFS(AC$1:AC843,AC843,AD$1:AD843,AD843)&gt;1,"",IF(COUNTIFS(AC:AC,AC843,AD:AD,AD843)&gt;=1,"日作業","")))</f>
        <v/>
      </c>
      <c r="V843" s="2" t="str">
        <f t="shared" ca="1" si="165"/>
        <v/>
      </c>
      <c r="W843" s="2" t="str">
        <f>IF(AB843="","",IF(COUNTIF(AB$1:AB843,AB843)&gt;1,"",IF(COUNTIF(AB:AB,AB843)&gt;=1,"月","")))</f>
        <v/>
      </c>
      <c r="X843" s="2" t="str">
        <f t="shared" ca="1" si="166"/>
        <v/>
      </c>
      <c r="Y843" s="2" t="str">
        <f>IF(AC843="","",IF(COUNTIF(AC$1:AC843,AC843)&gt;1,"",IF(COUNTIF(AC:AC,AC843)&gt;=1,"月日","")))</f>
        <v/>
      </c>
      <c r="Z843" s="2" t="str">
        <f t="shared" ca="1" si="167"/>
        <v/>
      </c>
      <c r="AA843" s="2" t="str">
        <f>IF(AD843="","",IF(COUNTIF(AD$1:AD843,AD843)&gt;1,"",IF(COUNTIF(AD:AD,AD843)&gt;=1,"作業","")))</f>
        <v/>
      </c>
      <c r="AB843" s="2" t="str">
        <f t="shared" si="157"/>
        <v/>
      </c>
      <c r="AC843" s="3" t="str">
        <f t="shared" si="158"/>
        <v/>
      </c>
      <c r="AD843" s="2" t="str">
        <f t="shared" si="159"/>
        <v/>
      </c>
      <c r="AE843" s="2" t="str">
        <f t="shared" si="160"/>
        <v/>
      </c>
      <c r="AF843" s="2" t="str">
        <f t="shared" si="161"/>
        <v/>
      </c>
      <c r="AG843" s="2" t="str">
        <f t="shared" si="168"/>
        <v/>
      </c>
      <c r="AH843" s="2" t="str">
        <f t="shared" si="162"/>
        <v/>
      </c>
      <c r="AI843" s="2" t="str">
        <f t="shared" si="162"/>
        <v/>
      </c>
    </row>
    <row r="844" spans="7:35">
      <c r="G844" s="1" t="str">
        <f>IF(COUNTIF(A$1:A843, A844) &gt; 0, "", IF(SUMIF(A:A, A844,F:F) &gt; 7.75, SUMIF(A:A, A844,F:F) - 7.75, ""))</f>
        <v/>
      </c>
      <c r="M844" s="1" t="s">
        <v>8334</v>
      </c>
      <c r="N844" s="1" t="s">
        <v>10333</v>
      </c>
      <c r="O844" s="1" t="s">
        <v>4934</v>
      </c>
      <c r="P844" s="1" t="s">
        <v>4935</v>
      </c>
      <c r="Q844" s="1" t="s">
        <v>1975</v>
      </c>
      <c r="R844" s="2" t="str">
        <f t="shared" ca="1" si="163"/>
        <v/>
      </c>
      <c r="S844" s="2" t="str">
        <f>IF(AB844="","",IF(COUNTIFS(AB$1:AB844,AB844,AD$1:AD844,AD844)&gt;1,"",IF(COUNTIFS(AB:AB,AB844,AD:AD,AD844)&gt;=1,"月作業","")))</f>
        <v/>
      </c>
      <c r="T844" s="2" t="str">
        <f t="shared" ca="1" si="164"/>
        <v/>
      </c>
      <c r="U844" s="2" t="str">
        <f>IF(AB844="","",IF(COUNTIFS(AC$1:AC844,AC844,AD$1:AD844,AD844)&gt;1,"",IF(COUNTIFS(AC:AC,AC844,AD:AD,AD844)&gt;=1,"日作業","")))</f>
        <v/>
      </c>
      <c r="V844" s="2" t="str">
        <f t="shared" ca="1" si="165"/>
        <v/>
      </c>
      <c r="W844" s="2" t="str">
        <f>IF(AB844="","",IF(COUNTIF(AB$1:AB844,AB844)&gt;1,"",IF(COUNTIF(AB:AB,AB844)&gt;=1,"月","")))</f>
        <v/>
      </c>
      <c r="X844" s="2" t="str">
        <f t="shared" ca="1" si="166"/>
        <v/>
      </c>
      <c r="Y844" s="2" t="str">
        <f>IF(AC844="","",IF(COUNTIF(AC$1:AC844,AC844)&gt;1,"",IF(COUNTIF(AC:AC,AC844)&gt;=1,"月日","")))</f>
        <v/>
      </c>
      <c r="Z844" s="2" t="str">
        <f t="shared" ca="1" si="167"/>
        <v/>
      </c>
      <c r="AA844" s="2" t="str">
        <f>IF(AD844="","",IF(COUNTIF(AD$1:AD844,AD844)&gt;1,"",IF(COUNTIF(AD:AD,AD844)&gt;=1,"作業","")))</f>
        <v/>
      </c>
      <c r="AB844" s="2" t="str">
        <f t="shared" si="157"/>
        <v/>
      </c>
      <c r="AC844" s="3" t="str">
        <f t="shared" si="158"/>
        <v/>
      </c>
      <c r="AD844" s="2" t="str">
        <f t="shared" si="159"/>
        <v/>
      </c>
      <c r="AE844" s="2" t="str">
        <f t="shared" si="160"/>
        <v/>
      </c>
      <c r="AF844" s="2" t="str">
        <f t="shared" si="161"/>
        <v/>
      </c>
      <c r="AG844" s="2" t="str">
        <f t="shared" si="168"/>
        <v/>
      </c>
      <c r="AH844" s="2" t="str">
        <f t="shared" si="162"/>
        <v/>
      </c>
      <c r="AI844" s="2" t="str">
        <f t="shared" si="162"/>
        <v/>
      </c>
    </row>
    <row r="845" spans="7:35">
      <c r="G845" s="1" t="str">
        <f>IF(COUNTIF(A$1:A844, A845) &gt; 0, "", IF(SUMIF(A:A, A845,F:F) &gt; 7.75, SUMIF(A:A, A845,F:F) - 7.75, ""))</f>
        <v/>
      </c>
      <c r="M845" s="1" t="s">
        <v>8335</v>
      </c>
      <c r="N845" s="1" t="s">
        <v>10334</v>
      </c>
      <c r="O845" s="1" t="s">
        <v>4936</v>
      </c>
      <c r="P845" s="1" t="s">
        <v>4937</v>
      </c>
      <c r="Q845" s="1" t="s">
        <v>1976</v>
      </c>
      <c r="R845" s="2" t="str">
        <f t="shared" ca="1" si="163"/>
        <v/>
      </c>
      <c r="S845" s="2" t="str">
        <f>IF(AB845="","",IF(COUNTIFS(AB$1:AB845,AB845,AD$1:AD845,AD845)&gt;1,"",IF(COUNTIFS(AB:AB,AB845,AD:AD,AD845)&gt;=1,"月作業","")))</f>
        <v/>
      </c>
      <c r="T845" s="2" t="str">
        <f t="shared" ca="1" si="164"/>
        <v/>
      </c>
      <c r="U845" s="2" t="str">
        <f>IF(AB845="","",IF(COUNTIFS(AC$1:AC845,AC845,AD$1:AD845,AD845)&gt;1,"",IF(COUNTIFS(AC:AC,AC845,AD:AD,AD845)&gt;=1,"日作業","")))</f>
        <v/>
      </c>
      <c r="V845" s="2" t="str">
        <f t="shared" ca="1" si="165"/>
        <v/>
      </c>
      <c r="W845" s="2" t="str">
        <f>IF(AB845="","",IF(COUNTIF(AB$1:AB845,AB845)&gt;1,"",IF(COUNTIF(AB:AB,AB845)&gt;=1,"月","")))</f>
        <v/>
      </c>
      <c r="X845" s="2" t="str">
        <f t="shared" ca="1" si="166"/>
        <v/>
      </c>
      <c r="Y845" s="2" t="str">
        <f>IF(AC845="","",IF(COUNTIF(AC$1:AC845,AC845)&gt;1,"",IF(COUNTIF(AC:AC,AC845)&gt;=1,"月日","")))</f>
        <v/>
      </c>
      <c r="Z845" s="2" t="str">
        <f t="shared" ca="1" si="167"/>
        <v/>
      </c>
      <c r="AA845" s="2" t="str">
        <f>IF(AD845="","",IF(COUNTIF(AD$1:AD845,AD845)&gt;1,"",IF(COUNTIF(AD:AD,AD845)&gt;=1,"作業","")))</f>
        <v/>
      </c>
      <c r="AB845" s="2" t="str">
        <f t="shared" si="157"/>
        <v/>
      </c>
      <c r="AC845" s="3" t="str">
        <f t="shared" si="158"/>
        <v/>
      </c>
      <c r="AD845" s="2" t="str">
        <f t="shared" si="159"/>
        <v/>
      </c>
      <c r="AE845" s="2" t="str">
        <f t="shared" si="160"/>
        <v/>
      </c>
      <c r="AF845" s="2" t="str">
        <f t="shared" si="161"/>
        <v/>
      </c>
      <c r="AG845" s="2" t="str">
        <f t="shared" si="168"/>
        <v/>
      </c>
      <c r="AH845" s="2" t="str">
        <f t="shared" si="162"/>
        <v/>
      </c>
      <c r="AI845" s="2" t="str">
        <f t="shared" si="162"/>
        <v/>
      </c>
    </row>
    <row r="846" spans="7:35">
      <c r="G846" s="1" t="str">
        <f>IF(COUNTIF(A$1:A845, A846) &gt; 0, "", IF(SUMIF(A:A, A846,F:F) &gt; 7.75, SUMIF(A:A, A846,F:F) - 7.75, ""))</f>
        <v/>
      </c>
      <c r="M846" s="1" t="s">
        <v>8336</v>
      </c>
      <c r="N846" s="1" t="s">
        <v>10335</v>
      </c>
      <c r="O846" s="1" t="s">
        <v>4938</v>
      </c>
      <c r="P846" s="1" t="s">
        <v>4939</v>
      </c>
      <c r="Q846" s="1" t="s">
        <v>1977</v>
      </c>
      <c r="R846" s="2" t="str">
        <f t="shared" ca="1" si="163"/>
        <v/>
      </c>
      <c r="S846" s="2" t="str">
        <f>IF(AB846="","",IF(COUNTIFS(AB$1:AB846,AB846,AD$1:AD846,AD846)&gt;1,"",IF(COUNTIFS(AB:AB,AB846,AD:AD,AD846)&gt;=1,"月作業","")))</f>
        <v/>
      </c>
      <c r="T846" s="2" t="str">
        <f t="shared" ca="1" si="164"/>
        <v/>
      </c>
      <c r="U846" s="2" t="str">
        <f>IF(AB846="","",IF(COUNTIFS(AC$1:AC846,AC846,AD$1:AD846,AD846)&gt;1,"",IF(COUNTIFS(AC:AC,AC846,AD:AD,AD846)&gt;=1,"日作業","")))</f>
        <v/>
      </c>
      <c r="V846" s="2" t="str">
        <f t="shared" ca="1" si="165"/>
        <v/>
      </c>
      <c r="W846" s="2" t="str">
        <f>IF(AB846="","",IF(COUNTIF(AB$1:AB846,AB846)&gt;1,"",IF(COUNTIF(AB:AB,AB846)&gt;=1,"月","")))</f>
        <v/>
      </c>
      <c r="X846" s="2" t="str">
        <f t="shared" ca="1" si="166"/>
        <v/>
      </c>
      <c r="Y846" s="2" t="str">
        <f>IF(AC846="","",IF(COUNTIF(AC$1:AC846,AC846)&gt;1,"",IF(COUNTIF(AC:AC,AC846)&gt;=1,"月日","")))</f>
        <v/>
      </c>
      <c r="Z846" s="2" t="str">
        <f t="shared" ca="1" si="167"/>
        <v/>
      </c>
      <c r="AA846" s="2" t="str">
        <f>IF(AD846="","",IF(COUNTIF(AD$1:AD846,AD846)&gt;1,"",IF(COUNTIF(AD:AD,AD846)&gt;=1,"作業","")))</f>
        <v/>
      </c>
      <c r="AB846" s="2" t="str">
        <f t="shared" si="157"/>
        <v/>
      </c>
      <c r="AC846" s="3" t="str">
        <f t="shared" si="158"/>
        <v/>
      </c>
      <c r="AD846" s="2" t="str">
        <f t="shared" si="159"/>
        <v/>
      </c>
      <c r="AE846" s="2" t="str">
        <f t="shared" si="160"/>
        <v/>
      </c>
      <c r="AF846" s="2" t="str">
        <f t="shared" si="161"/>
        <v/>
      </c>
      <c r="AG846" s="2" t="str">
        <f t="shared" si="168"/>
        <v/>
      </c>
      <c r="AH846" s="2" t="str">
        <f t="shared" si="162"/>
        <v/>
      </c>
      <c r="AI846" s="2" t="str">
        <f t="shared" si="162"/>
        <v/>
      </c>
    </row>
    <row r="847" spans="7:35">
      <c r="G847" s="1" t="str">
        <f>IF(COUNTIF(A$1:A846, A847) &gt; 0, "", IF(SUMIF(A:A, A847,F:F) &gt; 7.75, SUMIF(A:A, A847,F:F) - 7.75, ""))</f>
        <v/>
      </c>
      <c r="M847" s="1" t="s">
        <v>8337</v>
      </c>
      <c r="N847" s="1" t="s">
        <v>10336</v>
      </c>
      <c r="O847" s="1" t="s">
        <v>4940</v>
      </c>
      <c r="P847" s="1" t="s">
        <v>4941</v>
      </c>
      <c r="Q847" s="1" t="s">
        <v>1978</v>
      </c>
      <c r="R847" s="2" t="str">
        <f t="shared" ca="1" si="163"/>
        <v/>
      </c>
      <c r="S847" s="2" t="str">
        <f>IF(AB847="","",IF(COUNTIFS(AB$1:AB847,AB847,AD$1:AD847,AD847)&gt;1,"",IF(COUNTIFS(AB:AB,AB847,AD:AD,AD847)&gt;=1,"月作業","")))</f>
        <v/>
      </c>
      <c r="T847" s="2" t="str">
        <f t="shared" ca="1" si="164"/>
        <v/>
      </c>
      <c r="U847" s="2" t="str">
        <f>IF(AB847="","",IF(COUNTIFS(AC$1:AC847,AC847,AD$1:AD847,AD847)&gt;1,"",IF(COUNTIFS(AC:AC,AC847,AD:AD,AD847)&gt;=1,"日作業","")))</f>
        <v/>
      </c>
      <c r="V847" s="2" t="str">
        <f t="shared" ca="1" si="165"/>
        <v/>
      </c>
      <c r="W847" s="2" t="str">
        <f>IF(AB847="","",IF(COUNTIF(AB$1:AB847,AB847)&gt;1,"",IF(COUNTIF(AB:AB,AB847)&gt;=1,"月","")))</f>
        <v/>
      </c>
      <c r="X847" s="2" t="str">
        <f t="shared" ca="1" si="166"/>
        <v/>
      </c>
      <c r="Y847" s="2" t="str">
        <f>IF(AC847="","",IF(COUNTIF(AC$1:AC847,AC847)&gt;1,"",IF(COUNTIF(AC:AC,AC847)&gt;=1,"月日","")))</f>
        <v/>
      </c>
      <c r="Z847" s="2" t="str">
        <f t="shared" ca="1" si="167"/>
        <v/>
      </c>
      <c r="AA847" s="2" t="str">
        <f>IF(AD847="","",IF(COUNTIF(AD$1:AD847,AD847)&gt;1,"",IF(COUNTIF(AD:AD,AD847)&gt;=1,"作業","")))</f>
        <v/>
      </c>
      <c r="AB847" s="2" t="str">
        <f t="shared" si="157"/>
        <v/>
      </c>
      <c r="AC847" s="3" t="str">
        <f t="shared" si="158"/>
        <v/>
      </c>
      <c r="AD847" s="2" t="str">
        <f t="shared" si="159"/>
        <v/>
      </c>
      <c r="AE847" s="2" t="str">
        <f t="shared" si="160"/>
        <v/>
      </c>
      <c r="AF847" s="2" t="str">
        <f t="shared" si="161"/>
        <v/>
      </c>
      <c r="AG847" s="2" t="str">
        <f t="shared" si="168"/>
        <v/>
      </c>
      <c r="AH847" s="2" t="str">
        <f t="shared" si="162"/>
        <v/>
      </c>
      <c r="AI847" s="2" t="str">
        <f t="shared" si="162"/>
        <v/>
      </c>
    </row>
    <row r="848" spans="7:35">
      <c r="G848" s="1" t="str">
        <f>IF(COUNTIF(A$1:A847, A848) &gt; 0, "", IF(SUMIF(A:A, A848,F:F) &gt; 7.75, SUMIF(A:A, A848,F:F) - 7.75, ""))</f>
        <v/>
      </c>
      <c r="M848" s="1" t="s">
        <v>8338</v>
      </c>
      <c r="N848" s="1" t="s">
        <v>10337</v>
      </c>
      <c r="O848" s="1" t="s">
        <v>4942</v>
      </c>
      <c r="P848" s="1" t="s">
        <v>4943</v>
      </c>
      <c r="Q848" s="1" t="s">
        <v>1979</v>
      </c>
      <c r="R848" s="2" t="str">
        <f t="shared" ca="1" si="163"/>
        <v/>
      </c>
      <c r="S848" s="2" t="str">
        <f>IF(AB848="","",IF(COUNTIFS(AB$1:AB848,AB848,AD$1:AD848,AD848)&gt;1,"",IF(COUNTIFS(AB:AB,AB848,AD:AD,AD848)&gt;=1,"月作業","")))</f>
        <v/>
      </c>
      <c r="T848" s="2" t="str">
        <f t="shared" ca="1" si="164"/>
        <v/>
      </c>
      <c r="U848" s="2" t="str">
        <f>IF(AB848="","",IF(COUNTIFS(AC$1:AC848,AC848,AD$1:AD848,AD848)&gt;1,"",IF(COUNTIFS(AC:AC,AC848,AD:AD,AD848)&gt;=1,"日作業","")))</f>
        <v/>
      </c>
      <c r="V848" s="2" t="str">
        <f t="shared" ca="1" si="165"/>
        <v/>
      </c>
      <c r="W848" s="2" t="str">
        <f>IF(AB848="","",IF(COUNTIF(AB$1:AB848,AB848)&gt;1,"",IF(COUNTIF(AB:AB,AB848)&gt;=1,"月","")))</f>
        <v/>
      </c>
      <c r="X848" s="2" t="str">
        <f t="shared" ca="1" si="166"/>
        <v/>
      </c>
      <c r="Y848" s="2" t="str">
        <f>IF(AC848="","",IF(COUNTIF(AC$1:AC848,AC848)&gt;1,"",IF(COUNTIF(AC:AC,AC848)&gt;=1,"月日","")))</f>
        <v/>
      </c>
      <c r="Z848" s="2" t="str">
        <f t="shared" ca="1" si="167"/>
        <v/>
      </c>
      <c r="AA848" s="2" t="str">
        <f>IF(AD848="","",IF(COUNTIF(AD$1:AD848,AD848)&gt;1,"",IF(COUNTIF(AD:AD,AD848)&gt;=1,"作業","")))</f>
        <v/>
      </c>
      <c r="AB848" s="2" t="str">
        <f t="shared" si="157"/>
        <v/>
      </c>
      <c r="AC848" s="3" t="str">
        <f t="shared" si="158"/>
        <v/>
      </c>
      <c r="AD848" s="2" t="str">
        <f t="shared" si="159"/>
        <v/>
      </c>
      <c r="AE848" s="2" t="str">
        <f t="shared" si="160"/>
        <v/>
      </c>
      <c r="AF848" s="2" t="str">
        <f t="shared" si="161"/>
        <v/>
      </c>
      <c r="AG848" s="2" t="str">
        <f t="shared" si="168"/>
        <v/>
      </c>
      <c r="AH848" s="2" t="str">
        <f t="shared" si="162"/>
        <v/>
      </c>
      <c r="AI848" s="2" t="str">
        <f t="shared" si="162"/>
        <v/>
      </c>
    </row>
    <row r="849" spans="7:35">
      <c r="G849" s="1" t="str">
        <f>IF(COUNTIF(A$1:A848, A849) &gt; 0, "", IF(SUMIF(A:A, A849,F:F) &gt; 7.75, SUMIF(A:A, A849,F:F) - 7.75, ""))</f>
        <v/>
      </c>
      <c r="M849" s="1" t="s">
        <v>8339</v>
      </c>
      <c r="N849" s="1" t="s">
        <v>10338</v>
      </c>
      <c r="O849" s="1" t="s">
        <v>4944</v>
      </c>
      <c r="P849" s="1" t="s">
        <v>4945</v>
      </c>
      <c r="Q849" s="1" t="s">
        <v>1980</v>
      </c>
      <c r="R849" s="2" t="str">
        <f t="shared" ca="1" si="163"/>
        <v/>
      </c>
      <c r="S849" s="2" t="str">
        <f>IF(AB849="","",IF(COUNTIFS(AB$1:AB849,AB849,AD$1:AD849,AD849)&gt;1,"",IF(COUNTIFS(AB:AB,AB849,AD:AD,AD849)&gt;=1,"月作業","")))</f>
        <v/>
      </c>
      <c r="T849" s="2" t="str">
        <f t="shared" ca="1" si="164"/>
        <v/>
      </c>
      <c r="U849" s="2" t="str">
        <f>IF(AB849="","",IF(COUNTIFS(AC$1:AC849,AC849,AD$1:AD849,AD849)&gt;1,"",IF(COUNTIFS(AC:AC,AC849,AD:AD,AD849)&gt;=1,"日作業","")))</f>
        <v/>
      </c>
      <c r="V849" s="2" t="str">
        <f t="shared" ca="1" si="165"/>
        <v/>
      </c>
      <c r="W849" s="2" t="str">
        <f>IF(AB849="","",IF(COUNTIF(AB$1:AB849,AB849)&gt;1,"",IF(COUNTIF(AB:AB,AB849)&gt;=1,"月","")))</f>
        <v/>
      </c>
      <c r="X849" s="2" t="str">
        <f t="shared" ca="1" si="166"/>
        <v/>
      </c>
      <c r="Y849" s="2" t="str">
        <f>IF(AC849="","",IF(COUNTIF(AC$1:AC849,AC849)&gt;1,"",IF(COUNTIF(AC:AC,AC849)&gt;=1,"月日","")))</f>
        <v/>
      </c>
      <c r="Z849" s="2" t="str">
        <f t="shared" ca="1" si="167"/>
        <v/>
      </c>
      <c r="AA849" s="2" t="str">
        <f>IF(AD849="","",IF(COUNTIF(AD$1:AD849,AD849)&gt;1,"",IF(COUNTIF(AD:AD,AD849)&gt;=1,"作業","")))</f>
        <v/>
      </c>
      <c r="AB849" s="2" t="str">
        <f t="shared" si="157"/>
        <v/>
      </c>
      <c r="AC849" s="3" t="str">
        <f t="shared" si="158"/>
        <v/>
      </c>
      <c r="AD849" s="2" t="str">
        <f t="shared" si="159"/>
        <v/>
      </c>
      <c r="AE849" s="2" t="str">
        <f t="shared" si="160"/>
        <v/>
      </c>
      <c r="AF849" s="2" t="str">
        <f t="shared" si="161"/>
        <v/>
      </c>
      <c r="AG849" s="2" t="str">
        <f t="shared" si="168"/>
        <v/>
      </c>
      <c r="AH849" s="2" t="str">
        <f t="shared" si="162"/>
        <v/>
      </c>
      <c r="AI849" s="2" t="str">
        <f t="shared" si="162"/>
        <v/>
      </c>
    </row>
    <row r="850" spans="7:35">
      <c r="G850" s="1" t="str">
        <f>IF(COUNTIF(A$1:A849, A850) &gt; 0, "", IF(SUMIF(A:A, A850,F:F) &gt; 7.75, SUMIF(A:A, A850,F:F) - 7.75, ""))</f>
        <v/>
      </c>
      <c r="M850" s="1" t="s">
        <v>8340</v>
      </c>
      <c r="N850" s="1" t="s">
        <v>10339</v>
      </c>
      <c r="O850" s="1" t="s">
        <v>4946</v>
      </c>
      <c r="P850" s="1" t="s">
        <v>4947</v>
      </c>
      <c r="Q850" s="1" t="s">
        <v>1981</v>
      </c>
      <c r="R850" s="2" t="str">
        <f t="shared" ca="1" si="163"/>
        <v/>
      </c>
      <c r="S850" s="2" t="str">
        <f>IF(AB850="","",IF(COUNTIFS(AB$1:AB850,AB850,AD$1:AD850,AD850)&gt;1,"",IF(COUNTIFS(AB:AB,AB850,AD:AD,AD850)&gt;=1,"月作業","")))</f>
        <v/>
      </c>
      <c r="T850" s="2" t="str">
        <f t="shared" ca="1" si="164"/>
        <v/>
      </c>
      <c r="U850" s="2" t="str">
        <f>IF(AB850="","",IF(COUNTIFS(AC$1:AC850,AC850,AD$1:AD850,AD850)&gt;1,"",IF(COUNTIFS(AC:AC,AC850,AD:AD,AD850)&gt;=1,"日作業","")))</f>
        <v/>
      </c>
      <c r="V850" s="2" t="str">
        <f t="shared" ca="1" si="165"/>
        <v/>
      </c>
      <c r="W850" s="2" t="str">
        <f>IF(AB850="","",IF(COUNTIF(AB$1:AB850,AB850)&gt;1,"",IF(COUNTIF(AB:AB,AB850)&gt;=1,"月","")))</f>
        <v/>
      </c>
      <c r="X850" s="2" t="str">
        <f t="shared" ca="1" si="166"/>
        <v/>
      </c>
      <c r="Y850" s="2" t="str">
        <f>IF(AC850="","",IF(COUNTIF(AC$1:AC850,AC850)&gt;1,"",IF(COUNTIF(AC:AC,AC850)&gt;=1,"月日","")))</f>
        <v/>
      </c>
      <c r="Z850" s="2" t="str">
        <f t="shared" ca="1" si="167"/>
        <v/>
      </c>
      <c r="AA850" s="2" t="str">
        <f>IF(AD850="","",IF(COUNTIF(AD$1:AD850,AD850)&gt;1,"",IF(COUNTIF(AD:AD,AD850)&gt;=1,"作業","")))</f>
        <v/>
      </c>
      <c r="AB850" s="2" t="str">
        <f t="shared" si="157"/>
        <v/>
      </c>
      <c r="AC850" s="3" t="str">
        <f t="shared" si="158"/>
        <v/>
      </c>
      <c r="AD850" s="2" t="str">
        <f t="shared" si="159"/>
        <v/>
      </c>
      <c r="AE850" s="2" t="str">
        <f t="shared" si="160"/>
        <v/>
      </c>
      <c r="AF850" s="2" t="str">
        <f t="shared" si="161"/>
        <v/>
      </c>
      <c r="AG850" s="2" t="str">
        <f t="shared" si="168"/>
        <v/>
      </c>
      <c r="AH850" s="2" t="str">
        <f t="shared" si="162"/>
        <v/>
      </c>
      <c r="AI850" s="2" t="str">
        <f t="shared" si="162"/>
        <v/>
      </c>
    </row>
    <row r="851" spans="7:35">
      <c r="G851" s="1" t="str">
        <f>IF(COUNTIF(A$1:A850, A851) &gt; 0, "", IF(SUMIF(A:A, A851,F:F) &gt; 7.75, SUMIF(A:A, A851,F:F) - 7.75, ""))</f>
        <v/>
      </c>
      <c r="M851" s="1" t="s">
        <v>8341</v>
      </c>
      <c r="N851" s="1" t="s">
        <v>10340</v>
      </c>
      <c r="O851" s="1" t="s">
        <v>4948</v>
      </c>
      <c r="P851" s="1" t="s">
        <v>4949</v>
      </c>
      <c r="Q851" s="1" t="s">
        <v>1982</v>
      </c>
      <c r="R851" s="2" t="str">
        <f t="shared" ca="1" si="163"/>
        <v/>
      </c>
      <c r="S851" s="2" t="str">
        <f>IF(AB851="","",IF(COUNTIFS(AB$1:AB851,AB851,AD$1:AD851,AD851)&gt;1,"",IF(COUNTIFS(AB:AB,AB851,AD:AD,AD851)&gt;=1,"月作業","")))</f>
        <v/>
      </c>
      <c r="T851" s="2" t="str">
        <f t="shared" ca="1" si="164"/>
        <v/>
      </c>
      <c r="U851" s="2" t="str">
        <f>IF(AB851="","",IF(COUNTIFS(AC$1:AC851,AC851,AD$1:AD851,AD851)&gt;1,"",IF(COUNTIFS(AC:AC,AC851,AD:AD,AD851)&gt;=1,"日作業","")))</f>
        <v/>
      </c>
      <c r="V851" s="2" t="str">
        <f t="shared" ca="1" si="165"/>
        <v/>
      </c>
      <c r="W851" s="2" t="str">
        <f>IF(AB851="","",IF(COUNTIF(AB$1:AB851,AB851)&gt;1,"",IF(COUNTIF(AB:AB,AB851)&gt;=1,"月","")))</f>
        <v/>
      </c>
      <c r="X851" s="2" t="str">
        <f t="shared" ca="1" si="166"/>
        <v/>
      </c>
      <c r="Y851" s="2" t="str">
        <f>IF(AC851="","",IF(COUNTIF(AC$1:AC851,AC851)&gt;1,"",IF(COUNTIF(AC:AC,AC851)&gt;=1,"月日","")))</f>
        <v/>
      </c>
      <c r="Z851" s="2" t="str">
        <f t="shared" ca="1" si="167"/>
        <v/>
      </c>
      <c r="AA851" s="2" t="str">
        <f>IF(AD851="","",IF(COUNTIF(AD$1:AD851,AD851)&gt;1,"",IF(COUNTIF(AD:AD,AD851)&gt;=1,"作業","")))</f>
        <v/>
      </c>
      <c r="AB851" s="2" t="str">
        <f t="shared" si="157"/>
        <v/>
      </c>
      <c r="AC851" s="3" t="str">
        <f t="shared" si="158"/>
        <v/>
      </c>
      <c r="AD851" s="2" t="str">
        <f t="shared" si="159"/>
        <v/>
      </c>
      <c r="AE851" s="2" t="str">
        <f t="shared" si="160"/>
        <v/>
      </c>
      <c r="AF851" s="2" t="str">
        <f t="shared" si="161"/>
        <v/>
      </c>
      <c r="AG851" s="2" t="str">
        <f t="shared" si="168"/>
        <v/>
      </c>
      <c r="AH851" s="2" t="str">
        <f t="shared" si="162"/>
        <v/>
      </c>
      <c r="AI851" s="2" t="str">
        <f t="shared" si="162"/>
        <v/>
      </c>
    </row>
    <row r="852" spans="7:35">
      <c r="G852" s="1" t="str">
        <f>IF(COUNTIF(A$1:A851, A852) &gt; 0, "", IF(SUMIF(A:A, A852,F:F) &gt; 7.75, SUMIF(A:A, A852,F:F) - 7.75, ""))</f>
        <v/>
      </c>
      <c r="M852" s="1" t="s">
        <v>8342</v>
      </c>
      <c r="N852" s="1" t="s">
        <v>10341</v>
      </c>
      <c r="O852" s="1" t="s">
        <v>4950</v>
      </c>
      <c r="P852" s="1" t="s">
        <v>4951</v>
      </c>
      <c r="Q852" s="1" t="s">
        <v>1983</v>
      </c>
      <c r="R852" s="2" t="str">
        <f t="shared" ca="1" si="163"/>
        <v/>
      </c>
      <c r="S852" s="2" t="str">
        <f>IF(AB852="","",IF(COUNTIFS(AB$1:AB852,AB852,AD$1:AD852,AD852)&gt;1,"",IF(COUNTIFS(AB:AB,AB852,AD:AD,AD852)&gt;=1,"月作業","")))</f>
        <v/>
      </c>
      <c r="T852" s="2" t="str">
        <f t="shared" ca="1" si="164"/>
        <v/>
      </c>
      <c r="U852" s="2" t="str">
        <f>IF(AB852="","",IF(COUNTIFS(AC$1:AC852,AC852,AD$1:AD852,AD852)&gt;1,"",IF(COUNTIFS(AC:AC,AC852,AD:AD,AD852)&gt;=1,"日作業","")))</f>
        <v/>
      </c>
      <c r="V852" s="2" t="str">
        <f t="shared" ca="1" si="165"/>
        <v/>
      </c>
      <c r="W852" s="2" t="str">
        <f>IF(AB852="","",IF(COUNTIF(AB$1:AB852,AB852)&gt;1,"",IF(COUNTIF(AB:AB,AB852)&gt;=1,"月","")))</f>
        <v/>
      </c>
      <c r="X852" s="2" t="str">
        <f t="shared" ca="1" si="166"/>
        <v/>
      </c>
      <c r="Y852" s="2" t="str">
        <f>IF(AC852="","",IF(COUNTIF(AC$1:AC852,AC852)&gt;1,"",IF(COUNTIF(AC:AC,AC852)&gt;=1,"月日","")))</f>
        <v/>
      </c>
      <c r="Z852" s="2" t="str">
        <f t="shared" ca="1" si="167"/>
        <v/>
      </c>
      <c r="AA852" s="2" t="str">
        <f>IF(AD852="","",IF(COUNTIF(AD$1:AD852,AD852)&gt;1,"",IF(COUNTIF(AD:AD,AD852)&gt;=1,"作業","")))</f>
        <v/>
      </c>
      <c r="AB852" s="2" t="str">
        <f t="shared" si="157"/>
        <v/>
      </c>
      <c r="AC852" s="3" t="str">
        <f t="shared" si="158"/>
        <v/>
      </c>
      <c r="AD852" s="2" t="str">
        <f t="shared" si="159"/>
        <v/>
      </c>
      <c r="AE852" s="2" t="str">
        <f t="shared" si="160"/>
        <v/>
      </c>
      <c r="AF852" s="2" t="str">
        <f t="shared" si="161"/>
        <v/>
      </c>
      <c r="AG852" s="2" t="str">
        <f t="shared" si="168"/>
        <v/>
      </c>
      <c r="AH852" s="2" t="str">
        <f t="shared" si="162"/>
        <v/>
      </c>
      <c r="AI852" s="2" t="str">
        <f t="shared" si="162"/>
        <v/>
      </c>
    </row>
    <row r="853" spans="7:35">
      <c r="G853" s="1" t="str">
        <f>IF(COUNTIF(A$1:A852, A853) &gt; 0, "", IF(SUMIF(A:A, A853,F:F) &gt; 7.75, SUMIF(A:A, A853,F:F) - 7.75, ""))</f>
        <v/>
      </c>
      <c r="M853" s="1" t="s">
        <v>8343</v>
      </c>
      <c r="N853" s="1" t="s">
        <v>10342</v>
      </c>
      <c r="O853" s="1" t="s">
        <v>4952</v>
      </c>
      <c r="P853" s="1" t="s">
        <v>4953</v>
      </c>
      <c r="Q853" s="1" t="s">
        <v>1984</v>
      </c>
      <c r="R853" s="2" t="str">
        <f t="shared" ca="1" si="163"/>
        <v/>
      </c>
      <c r="S853" s="2" t="str">
        <f>IF(AB853="","",IF(COUNTIFS(AB$1:AB853,AB853,AD$1:AD853,AD853)&gt;1,"",IF(COUNTIFS(AB:AB,AB853,AD:AD,AD853)&gt;=1,"月作業","")))</f>
        <v/>
      </c>
      <c r="T853" s="2" t="str">
        <f t="shared" ca="1" si="164"/>
        <v/>
      </c>
      <c r="U853" s="2" t="str">
        <f>IF(AB853="","",IF(COUNTIFS(AC$1:AC853,AC853,AD$1:AD853,AD853)&gt;1,"",IF(COUNTIFS(AC:AC,AC853,AD:AD,AD853)&gt;=1,"日作業","")))</f>
        <v/>
      </c>
      <c r="V853" s="2" t="str">
        <f t="shared" ca="1" si="165"/>
        <v/>
      </c>
      <c r="W853" s="2" t="str">
        <f>IF(AB853="","",IF(COUNTIF(AB$1:AB853,AB853)&gt;1,"",IF(COUNTIF(AB:AB,AB853)&gt;=1,"月","")))</f>
        <v/>
      </c>
      <c r="X853" s="2" t="str">
        <f t="shared" ca="1" si="166"/>
        <v/>
      </c>
      <c r="Y853" s="2" t="str">
        <f>IF(AC853="","",IF(COUNTIF(AC$1:AC853,AC853)&gt;1,"",IF(COUNTIF(AC:AC,AC853)&gt;=1,"月日","")))</f>
        <v/>
      </c>
      <c r="Z853" s="2" t="str">
        <f t="shared" ca="1" si="167"/>
        <v/>
      </c>
      <c r="AA853" s="2" t="str">
        <f>IF(AD853="","",IF(COUNTIF(AD$1:AD853,AD853)&gt;1,"",IF(COUNTIF(AD:AD,AD853)&gt;=1,"作業","")))</f>
        <v/>
      </c>
      <c r="AB853" s="2" t="str">
        <f t="shared" si="157"/>
        <v/>
      </c>
      <c r="AC853" s="3" t="str">
        <f t="shared" si="158"/>
        <v/>
      </c>
      <c r="AD853" s="2" t="str">
        <f t="shared" si="159"/>
        <v/>
      </c>
      <c r="AE853" s="2" t="str">
        <f t="shared" si="160"/>
        <v/>
      </c>
      <c r="AF853" s="2" t="str">
        <f t="shared" si="161"/>
        <v/>
      </c>
      <c r="AG853" s="2" t="str">
        <f t="shared" si="168"/>
        <v/>
      </c>
      <c r="AH853" s="2" t="str">
        <f t="shared" si="162"/>
        <v/>
      </c>
      <c r="AI853" s="2" t="str">
        <f t="shared" si="162"/>
        <v/>
      </c>
    </row>
    <row r="854" spans="7:35">
      <c r="G854" s="1" t="str">
        <f>IF(COUNTIF(A$1:A853, A854) &gt; 0, "", IF(SUMIF(A:A, A854,F:F) &gt; 7.75, SUMIF(A:A, A854,F:F) - 7.75, ""))</f>
        <v/>
      </c>
      <c r="M854" s="1" t="s">
        <v>8344</v>
      </c>
      <c r="N854" s="1" t="s">
        <v>10343</v>
      </c>
      <c r="O854" s="1" t="s">
        <v>4954</v>
      </c>
      <c r="P854" s="1" t="s">
        <v>4955</v>
      </c>
      <c r="Q854" s="1" t="s">
        <v>1985</v>
      </c>
      <c r="R854" s="2" t="str">
        <f t="shared" ca="1" si="163"/>
        <v/>
      </c>
      <c r="S854" s="2" t="str">
        <f>IF(AB854="","",IF(COUNTIFS(AB$1:AB854,AB854,AD$1:AD854,AD854)&gt;1,"",IF(COUNTIFS(AB:AB,AB854,AD:AD,AD854)&gt;=1,"月作業","")))</f>
        <v/>
      </c>
      <c r="T854" s="2" t="str">
        <f t="shared" ca="1" si="164"/>
        <v/>
      </c>
      <c r="U854" s="2" t="str">
        <f>IF(AB854="","",IF(COUNTIFS(AC$1:AC854,AC854,AD$1:AD854,AD854)&gt;1,"",IF(COUNTIFS(AC:AC,AC854,AD:AD,AD854)&gt;=1,"日作業","")))</f>
        <v/>
      </c>
      <c r="V854" s="2" t="str">
        <f t="shared" ca="1" si="165"/>
        <v/>
      </c>
      <c r="W854" s="2" t="str">
        <f>IF(AB854="","",IF(COUNTIF(AB$1:AB854,AB854)&gt;1,"",IF(COUNTIF(AB:AB,AB854)&gt;=1,"月","")))</f>
        <v/>
      </c>
      <c r="X854" s="2" t="str">
        <f t="shared" ca="1" si="166"/>
        <v/>
      </c>
      <c r="Y854" s="2" t="str">
        <f>IF(AC854="","",IF(COUNTIF(AC$1:AC854,AC854)&gt;1,"",IF(COUNTIF(AC:AC,AC854)&gt;=1,"月日","")))</f>
        <v/>
      </c>
      <c r="Z854" s="2" t="str">
        <f t="shared" ca="1" si="167"/>
        <v/>
      </c>
      <c r="AA854" s="2" t="str">
        <f>IF(AD854="","",IF(COUNTIF(AD$1:AD854,AD854)&gt;1,"",IF(COUNTIF(AD:AD,AD854)&gt;=1,"作業","")))</f>
        <v/>
      </c>
      <c r="AB854" s="2" t="str">
        <f t="shared" si="157"/>
        <v/>
      </c>
      <c r="AC854" s="3" t="str">
        <f t="shared" si="158"/>
        <v/>
      </c>
      <c r="AD854" s="2" t="str">
        <f t="shared" si="159"/>
        <v/>
      </c>
      <c r="AE854" s="2" t="str">
        <f t="shared" si="160"/>
        <v/>
      </c>
      <c r="AF854" s="2" t="str">
        <f t="shared" si="161"/>
        <v/>
      </c>
      <c r="AG854" s="2" t="str">
        <f t="shared" si="168"/>
        <v/>
      </c>
      <c r="AH854" s="2" t="str">
        <f t="shared" si="162"/>
        <v/>
      </c>
      <c r="AI854" s="2" t="str">
        <f t="shared" si="162"/>
        <v/>
      </c>
    </row>
    <row r="855" spans="7:35">
      <c r="G855" s="1" t="str">
        <f>IF(COUNTIF(A$1:A854, A855) &gt; 0, "", IF(SUMIF(A:A, A855,F:F) &gt; 7.75, SUMIF(A:A, A855,F:F) - 7.75, ""))</f>
        <v/>
      </c>
      <c r="M855" s="1" t="s">
        <v>8345</v>
      </c>
      <c r="N855" s="1" t="s">
        <v>10344</v>
      </c>
      <c r="O855" s="1" t="s">
        <v>4956</v>
      </c>
      <c r="P855" s="1" t="s">
        <v>4957</v>
      </c>
      <c r="Q855" s="1" t="s">
        <v>1986</v>
      </c>
      <c r="R855" s="2" t="str">
        <f t="shared" ca="1" si="163"/>
        <v/>
      </c>
      <c r="S855" s="2" t="str">
        <f>IF(AB855="","",IF(COUNTIFS(AB$1:AB855,AB855,AD$1:AD855,AD855)&gt;1,"",IF(COUNTIFS(AB:AB,AB855,AD:AD,AD855)&gt;=1,"月作業","")))</f>
        <v/>
      </c>
      <c r="T855" s="2" t="str">
        <f t="shared" ca="1" si="164"/>
        <v/>
      </c>
      <c r="U855" s="2" t="str">
        <f>IF(AB855="","",IF(COUNTIFS(AC$1:AC855,AC855,AD$1:AD855,AD855)&gt;1,"",IF(COUNTIFS(AC:AC,AC855,AD:AD,AD855)&gt;=1,"日作業","")))</f>
        <v/>
      </c>
      <c r="V855" s="2" t="str">
        <f t="shared" ca="1" si="165"/>
        <v/>
      </c>
      <c r="W855" s="2" t="str">
        <f>IF(AB855="","",IF(COUNTIF(AB$1:AB855,AB855)&gt;1,"",IF(COUNTIF(AB:AB,AB855)&gt;=1,"月","")))</f>
        <v/>
      </c>
      <c r="X855" s="2" t="str">
        <f t="shared" ca="1" si="166"/>
        <v/>
      </c>
      <c r="Y855" s="2" t="str">
        <f>IF(AC855="","",IF(COUNTIF(AC$1:AC855,AC855)&gt;1,"",IF(COUNTIF(AC:AC,AC855)&gt;=1,"月日","")))</f>
        <v/>
      </c>
      <c r="Z855" s="2" t="str">
        <f t="shared" ca="1" si="167"/>
        <v/>
      </c>
      <c r="AA855" s="2" t="str">
        <f>IF(AD855="","",IF(COUNTIF(AD$1:AD855,AD855)&gt;1,"",IF(COUNTIF(AD:AD,AD855)&gt;=1,"作業","")))</f>
        <v/>
      </c>
      <c r="AB855" s="2" t="str">
        <f t="shared" si="157"/>
        <v/>
      </c>
      <c r="AC855" s="3" t="str">
        <f t="shared" si="158"/>
        <v/>
      </c>
      <c r="AD855" s="2" t="str">
        <f t="shared" si="159"/>
        <v/>
      </c>
      <c r="AE855" s="2" t="str">
        <f t="shared" si="160"/>
        <v/>
      </c>
      <c r="AF855" s="2" t="str">
        <f t="shared" si="161"/>
        <v/>
      </c>
      <c r="AG855" s="2" t="str">
        <f t="shared" si="168"/>
        <v/>
      </c>
      <c r="AH855" s="2" t="str">
        <f t="shared" si="162"/>
        <v/>
      </c>
      <c r="AI855" s="2" t="str">
        <f t="shared" si="162"/>
        <v/>
      </c>
    </row>
    <row r="856" spans="7:35">
      <c r="G856" s="1" t="str">
        <f>IF(COUNTIF(A$1:A855, A856) &gt; 0, "", IF(SUMIF(A:A, A856,F:F) &gt; 7.75, SUMIF(A:A, A856,F:F) - 7.75, ""))</f>
        <v/>
      </c>
      <c r="M856" s="1" t="s">
        <v>8346</v>
      </c>
      <c r="N856" s="1" t="s">
        <v>10345</v>
      </c>
      <c r="O856" s="1" t="s">
        <v>4958</v>
      </c>
      <c r="P856" s="1" t="s">
        <v>4959</v>
      </c>
      <c r="Q856" s="1" t="s">
        <v>1987</v>
      </c>
      <c r="R856" s="2" t="str">
        <f t="shared" ca="1" si="163"/>
        <v/>
      </c>
      <c r="S856" s="2" t="str">
        <f>IF(AB856="","",IF(COUNTIFS(AB$1:AB856,AB856,AD$1:AD856,AD856)&gt;1,"",IF(COUNTIFS(AB:AB,AB856,AD:AD,AD856)&gt;=1,"月作業","")))</f>
        <v/>
      </c>
      <c r="T856" s="2" t="str">
        <f t="shared" ca="1" si="164"/>
        <v/>
      </c>
      <c r="U856" s="2" t="str">
        <f>IF(AB856="","",IF(COUNTIFS(AC$1:AC856,AC856,AD$1:AD856,AD856)&gt;1,"",IF(COUNTIFS(AC:AC,AC856,AD:AD,AD856)&gt;=1,"日作業","")))</f>
        <v/>
      </c>
      <c r="V856" s="2" t="str">
        <f t="shared" ca="1" si="165"/>
        <v/>
      </c>
      <c r="W856" s="2" t="str">
        <f>IF(AB856="","",IF(COUNTIF(AB$1:AB856,AB856)&gt;1,"",IF(COUNTIF(AB:AB,AB856)&gt;=1,"月","")))</f>
        <v/>
      </c>
      <c r="X856" s="2" t="str">
        <f t="shared" ca="1" si="166"/>
        <v/>
      </c>
      <c r="Y856" s="2" t="str">
        <f>IF(AC856="","",IF(COUNTIF(AC$1:AC856,AC856)&gt;1,"",IF(COUNTIF(AC:AC,AC856)&gt;=1,"月日","")))</f>
        <v/>
      </c>
      <c r="Z856" s="2" t="str">
        <f t="shared" ca="1" si="167"/>
        <v/>
      </c>
      <c r="AA856" s="2" t="str">
        <f>IF(AD856="","",IF(COUNTIF(AD$1:AD856,AD856)&gt;1,"",IF(COUNTIF(AD:AD,AD856)&gt;=1,"作業","")))</f>
        <v/>
      </c>
      <c r="AB856" s="2" t="str">
        <f t="shared" si="157"/>
        <v/>
      </c>
      <c r="AC856" s="3" t="str">
        <f t="shared" si="158"/>
        <v/>
      </c>
      <c r="AD856" s="2" t="str">
        <f t="shared" si="159"/>
        <v/>
      </c>
      <c r="AE856" s="2" t="str">
        <f t="shared" si="160"/>
        <v/>
      </c>
      <c r="AF856" s="2" t="str">
        <f t="shared" si="161"/>
        <v/>
      </c>
      <c r="AG856" s="2" t="str">
        <f t="shared" si="168"/>
        <v/>
      </c>
      <c r="AH856" s="2" t="str">
        <f t="shared" si="162"/>
        <v/>
      </c>
      <c r="AI856" s="2" t="str">
        <f t="shared" si="162"/>
        <v/>
      </c>
    </row>
    <row r="857" spans="7:35">
      <c r="G857" s="1" t="str">
        <f>IF(COUNTIF(A$1:A856, A857) &gt; 0, "", IF(SUMIF(A:A, A857,F:F) &gt; 7.75, SUMIF(A:A, A857,F:F) - 7.75, ""))</f>
        <v/>
      </c>
      <c r="M857" s="1" t="s">
        <v>8347</v>
      </c>
      <c r="N857" s="1" t="s">
        <v>10346</v>
      </c>
      <c r="O857" s="1" t="s">
        <v>4960</v>
      </c>
      <c r="P857" s="1" t="s">
        <v>4961</v>
      </c>
      <c r="Q857" s="1" t="s">
        <v>1988</v>
      </c>
      <c r="R857" s="2" t="str">
        <f t="shared" ca="1" si="163"/>
        <v/>
      </c>
      <c r="S857" s="2" t="str">
        <f>IF(AB857="","",IF(COUNTIFS(AB$1:AB857,AB857,AD$1:AD857,AD857)&gt;1,"",IF(COUNTIFS(AB:AB,AB857,AD:AD,AD857)&gt;=1,"月作業","")))</f>
        <v/>
      </c>
      <c r="T857" s="2" t="str">
        <f t="shared" ca="1" si="164"/>
        <v/>
      </c>
      <c r="U857" s="2" t="str">
        <f>IF(AB857="","",IF(COUNTIFS(AC$1:AC857,AC857,AD$1:AD857,AD857)&gt;1,"",IF(COUNTIFS(AC:AC,AC857,AD:AD,AD857)&gt;=1,"日作業","")))</f>
        <v/>
      </c>
      <c r="V857" s="2" t="str">
        <f t="shared" ca="1" si="165"/>
        <v/>
      </c>
      <c r="W857" s="2" t="str">
        <f>IF(AB857="","",IF(COUNTIF(AB$1:AB857,AB857)&gt;1,"",IF(COUNTIF(AB:AB,AB857)&gt;=1,"月","")))</f>
        <v/>
      </c>
      <c r="X857" s="2" t="str">
        <f t="shared" ca="1" si="166"/>
        <v/>
      </c>
      <c r="Y857" s="2" t="str">
        <f>IF(AC857="","",IF(COUNTIF(AC$1:AC857,AC857)&gt;1,"",IF(COUNTIF(AC:AC,AC857)&gt;=1,"月日","")))</f>
        <v/>
      </c>
      <c r="Z857" s="2" t="str">
        <f t="shared" ca="1" si="167"/>
        <v/>
      </c>
      <c r="AA857" s="2" t="str">
        <f>IF(AD857="","",IF(COUNTIF(AD$1:AD857,AD857)&gt;1,"",IF(COUNTIF(AD:AD,AD857)&gt;=1,"作業","")))</f>
        <v/>
      </c>
      <c r="AB857" s="2" t="str">
        <f t="shared" si="157"/>
        <v/>
      </c>
      <c r="AC857" s="3" t="str">
        <f t="shared" si="158"/>
        <v/>
      </c>
      <c r="AD857" s="2" t="str">
        <f t="shared" si="159"/>
        <v/>
      </c>
      <c r="AE857" s="2" t="str">
        <f t="shared" si="160"/>
        <v/>
      </c>
      <c r="AF857" s="2" t="str">
        <f t="shared" si="161"/>
        <v/>
      </c>
      <c r="AG857" s="2" t="str">
        <f t="shared" si="168"/>
        <v/>
      </c>
      <c r="AH857" s="2" t="str">
        <f t="shared" si="162"/>
        <v/>
      </c>
      <c r="AI857" s="2" t="str">
        <f t="shared" si="162"/>
        <v/>
      </c>
    </row>
    <row r="858" spans="7:35">
      <c r="G858" s="1" t="str">
        <f>IF(COUNTIF(A$1:A857, A858) &gt; 0, "", IF(SUMIF(A:A, A858,F:F) &gt; 7.75, SUMIF(A:A, A858,F:F) - 7.75, ""))</f>
        <v/>
      </c>
      <c r="M858" s="1" t="s">
        <v>8348</v>
      </c>
      <c r="N858" s="1" t="s">
        <v>10347</v>
      </c>
      <c r="O858" s="1" t="s">
        <v>4962</v>
      </c>
      <c r="P858" s="1" t="s">
        <v>4963</v>
      </c>
      <c r="Q858" s="1" t="s">
        <v>1989</v>
      </c>
      <c r="R858" s="2" t="str">
        <f t="shared" ca="1" si="163"/>
        <v/>
      </c>
      <c r="S858" s="2" t="str">
        <f>IF(AB858="","",IF(COUNTIFS(AB$1:AB858,AB858,AD$1:AD858,AD858)&gt;1,"",IF(COUNTIFS(AB:AB,AB858,AD:AD,AD858)&gt;=1,"月作業","")))</f>
        <v/>
      </c>
      <c r="T858" s="2" t="str">
        <f t="shared" ca="1" si="164"/>
        <v/>
      </c>
      <c r="U858" s="2" t="str">
        <f>IF(AB858="","",IF(COUNTIFS(AC$1:AC858,AC858,AD$1:AD858,AD858)&gt;1,"",IF(COUNTIFS(AC:AC,AC858,AD:AD,AD858)&gt;=1,"日作業","")))</f>
        <v/>
      </c>
      <c r="V858" s="2" t="str">
        <f t="shared" ca="1" si="165"/>
        <v/>
      </c>
      <c r="W858" s="2" t="str">
        <f>IF(AB858="","",IF(COUNTIF(AB$1:AB858,AB858)&gt;1,"",IF(COUNTIF(AB:AB,AB858)&gt;=1,"月","")))</f>
        <v/>
      </c>
      <c r="X858" s="2" t="str">
        <f t="shared" ca="1" si="166"/>
        <v/>
      </c>
      <c r="Y858" s="2" t="str">
        <f>IF(AC858="","",IF(COUNTIF(AC$1:AC858,AC858)&gt;1,"",IF(COUNTIF(AC:AC,AC858)&gt;=1,"月日","")))</f>
        <v/>
      </c>
      <c r="Z858" s="2" t="str">
        <f t="shared" ca="1" si="167"/>
        <v/>
      </c>
      <c r="AA858" s="2" t="str">
        <f>IF(AD858="","",IF(COUNTIF(AD$1:AD858,AD858)&gt;1,"",IF(COUNTIF(AD:AD,AD858)&gt;=1,"作業","")))</f>
        <v/>
      </c>
      <c r="AB858" s="2" t="str">
        <f t="shared" si="157"/>
        <v/>
      </c>
      <c r="AC858" s="3" t="str">
        <f t="shared" si="158"/>
        <v/>
      </c>
      <c r="AD858" s="2" t="str">
        <f t="shared" si="159"/>
        <v/>
      </c>
      <c r="AE858" s="2" t="str">
        <f t="shared" si="160"/>
        <v/>
      </c>
      <c r="AF858" s="2" t="str">
        <f t="shared" si="161"/>
        <v/>
      </c>
      <c r="AG858" s="2" t="str">
        <f t="shared" si="168"/>
        <v/>
      </c>
      <c r="AH858" s="2" t="str">
        <f t="shared" si="162"/>
        <v/>
      </c>
      <c r="AI858" s="2" t="str">
        <f t="shared" si="162"/>
        <v/>
      </c>
    </row>
    <row r="859" spans="7:35">
      <c r="G859" s="1" t="str">
        <f>IF(COUNTIF(A$1:A858, A859) &gt; 0, "", IF(SUMIF(A:A, A859,F:F) &gt; 7.75, SUMIF(A:A, A859,F:F) - 7.75, ""))</f>
        <v/>
      </c>
      <c r="M859" s="1" t="s">
        <v>8349</v>
      </c>
      <c r="N859" s="1" t="s">
        <v>10348</v>
      </c>
      <c r="O859" s="1" t="s">
        <v>4964</v>
      </c>
      <c r="P859" s="1" t="s">
        <v>4965</v>
      </c>
      <c r="Q859" s="1" t="s">
        <v>1990</v>
      </c>
      <c r="R859" s="2" t="str">
        <f t="shared" ca="1" si="163"/>
        <v/>
      </c>
      <c r="S859" s="2" t="str">
        <f>IF(AB859="","",IF(COUNTIFS(AB$1:AB859,AB859,AD$1:AD859,AD859)&gt;1,"",IF(COUNTIFS(AB:AB,AB859,AD:AD,AD859)&gt;=1,"月作業","")))</f>
        <v/>
      </c>
      <c r="T859" s="2" t="str">
        <f t="shared" ca="1" si="164"/>
        <v/>
      </c>
      <c r="U859" s="2" t="str">
        <f>IF(AB859="","",IF(COUNTIFS(AC$1:AC859,AC859,AD$1:AD859,AD859)&gt;1,"",IF(COUNTIFS(AC:AC,AC859,AD:AD,AD859)&gt;=1,"日作業","")))</f>
        <v/>
      </c>
      <c r="V859" s="2" t="str">
        <f t="shared" ca="1" si="165"/>
        <v/>
      </c>
      <c r="W859" s="2" t="str">
        <f>IF(AB859="","",IF(COUNTIF(AB$1:AB859,AB859)&gt;1,"",IF(COUNTIF(AB:AB,AB859)&gt;=1,"月","")))</f>
        <v/>
      </c>
      <c r="X859" s="2" t="str">
        <f t="shared" ca="1" si="166"/>
        <v/>
      </c>
      <c r="Y859" s="2" t="str">
        <f>IF(AC859="","",IF(COUNTIF(AC$1:AC859,AC859)&gt;1,"",IF(COUNTIF(AC:AC,AC859)&gt;=1,"月日","")))</f>
        <v/>
      </c>
      <c r="Z859" s="2" t="str">
        <f t="shared" ca="1" si="167"/>
        <v/>
      </c>
      <c r="AA859" s="2" t="str">
        <f>IF(AD859="","",IF(COUNTIF(AD$1:AD859,AD859)&gt;1,"",IF(COUNTIF(AD:AD,AD859)&gt;=1,"作業","")))</f>
        <v/>
      </c>
      <c r="AB859" s="2" t="str">
        <f t="shared" si="157"/>
        <v/>
      </c>
      <c r="AC859" s="3" t="str">
        <f t="shared" si="158"/>
        <v/>
      </c>
      <c r="AD859" s="2" t="str">
        <f t="shared" si="159"/>
        <v/>
      </c>
      <c r="AE859" s="2" t="str">
        <f t="shared" si="160"/>
        <v/>
      </c>
      <c r="AF859" s="2" t="str">
        <f t="shared" si="161"/>
        <v/>
      </c>
      <c r="AG859" s="2" t="str">
        <f t="shared" si="168"/>
        <v/>
      </c>
      <c r="AH859" s="2" t="str">
        <f t="shared" si="162"/>
        <v/>
      </c>
      <c r="AI859" s="2" t="str">
        <f t="shared" si="162"/>
        <v/>
      </c>
    </row>
    <row r="860" spans="7:35">
      <c r="G860" s="1" t="str">
        <f>IF(COUNTIF(A$1:A859, A860) &gt; 0, "", IF(SUMIF(A:A, A860,F:F) &gt; 7.75, SUMIF(A:A, A860,F:F) - 7.75, ""))</f>
        <v/>
      </c>
      <c r="M860" s="1" t="s">
        <v>8350</v>
      </c>
      <c r="N860" s="1" t="s">
        <v>10349</v>
      </c>
      <c r="O860" s="1" t="s">
        <v>4966</v>
      </c>
      <c r="P860" s="1" t="s">
        <v>4967</v>
      </c>
      <c r="Q860" s="1" t="s">
        <v>1991</v>
      </c>
      <c r="R860" s="2" t="str">
        <f t="shared" ca="1" si="163"/>
        <v/>
      </c>
      <c r="S860" s="2" t="str">
        <f>IF(AB860="","",IF(COUNTIFS(AB$1:AB860,AB860,AD$1:AD860,AD860)&gt;1,"",IF(COUNTIFS(AB:AB,AB860,AD:AD,AD860)&gt;=1,"月作業","")))</f>
        <v/>
      </c>
      <c r="T860" s="2" t="str">
        <f t="shared" ca="1" si="164"/>
        <v/>
      </c>
      <c r="U860" s="2" t="str">
        <f>IF(AB860="","",IF(COUNTIFS(AC$1:AC860,AC860,AD$1:AD860,AD860)&gt;1,"",IF(COUNTIFS(AC:AC,AC860,AD:AD,AD860)&gt;=1,"日作業","")))</f>
        <v/>
      </c>
      <c r="V860" s="2" t="str">
        <f t="shared" ca="1" si="165"/>
        <v/>
      </c>
      <c r="W860" s="2" t="str">
        <f>IF(AB860="","",IF(COUNTIF(AB$1:AB860,AB860)&gt;1,"",IF(COUNTIF(AB:AB,AB860)&gt;=1,"月","")))</f>
        <v/>
      </c>
      <c r="X860" s="2" t="str">
        <f t="shared" ca="1" si="166"/>
        <v/>
      </c>
      <c r="Y860" s="2" t="str">
        <f>IF(AC860="","",IF(COUNTIF(AC$1:AC860,AC860)&gt;1,"",IF(COUNTIF(AC:AC,AC860)&gt;=1,"月日","")))</f>
        <v/>
      </c>
      <c r="Z860" s="2" t="str">
        <f t="shared" ca="1" si="167"/>
        <v/>
      </c>
      <c r="AA860" s="2" t="str">
        <f>IF(AD860="","",IF(COUNTIF(AD$1:AD860,AD860)&gt;1,"",IF(COUNTIF(AD:AD,AD860)&gt;=1,"作業","")))</f>
        <v/>
      </c>
      <c r="AB860" s="2" t="str">
        <f t="shared" si="157"/>
        <v/>
      </c>
      <c r="AC860" s="3" t="str">
        <f t="shared" si="158"/>
        <v/>
      </c>
      <c r="AD860" s="2" t="str">
        <f t="shared" si="159"/>
        <v/>
      </c>
      <c r="AE860" s="2" t="str">
        <f t="shared" si="160"/>
        <v/>
      </c>
      <c r="AF860" s="2" t="str">
        <f t="shared" si="161"/>
        <v/>
      </c>
      <c r="AG860" s="2" t="str">
        <f t="shared" si="168"/>
        <v/>
      </c>
      <c r="AH860" s="2" t="str">
        <f t="shared" si="162"/>
        <v/>
      </c>
      <c r="AI860" s="2" t="str">
        <f t="shared" si="162"/>
        <v/>
      </c>
    </row>
    <row r="861" spans="7:35">
      <c r="G861" s="1" t="str">
        <f>IF(COUNTIF(A$1:A860, A861) &gt; 0, "", IF(SUMIF(A:A, A861,F:F) &gt; 7.75, SUMIF(A:A, A861,F:F) - 7.75, ""))</f>
        <v/>
      </c>
      <c r="M861" s="1" t="s">
        <v>8351</v>
      </c>
      <c r="N861" s="1" t="s">
        <v>10350</v>
      </c>
      <c r="O861" s="1" t="s">
        <v>4968</v>
      </c>
      <c r="P861" s="1" t="s">
        <v>4969</v>
      </c>
      <c r="Q861" s="1" t="s">
        <v>1992</v>
      </c>
      <c r="R861" s="2" t="str">
        <f t="shared" ca="1" si="163"/>
        <v/>
      </c>
      <c r="S861" s="2" t="str">
        <f>IF(AB861="","",IF(COUNTIFS(AB$1:AB861,AB861,AD$1:AD861,AD861)&gt;1,"",IF(COUNTIFS(AB:AB,AB861,AD:AD,AD861)&gt;=1,"月作業","")))</f>
        <v/>
      </c>
      <c r="T861" s="2" t="str">
        <f t="shared" ca="1" si="164"/>
        <v/>
      </c>
      <c r="U861" s="2" t="str">
        <f>IF(AB861="","",IF(COUNTIFS(AC$1:AC861,AC861,AD$1:AD861,AD861)&gt;1,"",IF(COUNTIFS(AC:AC,AC861,AD:AD,AD861)&gt;=1,"日作業","")))</f>
        <v/>
      </c>
      <c r="V861" s="2" t="str">
        <f t="shared" ca="1" si="165"/>
        <v/>
      </c>
      <c r="W861" s="2" t="str">
        <f>IF(AB861="","",IF(COUNTIF(AB$1:AB861,AB861)&gt;1,"",IF(COUNTIF(AB:AB,AB861)&gt;=1,"月","")))</f>
        <v/>
      </c>
      <c r="X861" s="2" t="str">
        <f t="shared" ca="1" si="166"/>
        <v/>
      </c>
      <c r="Y861" s="2" t="str">
        <f>IF(AC861="","",IF(COUNTIF(AC$1:AC861,AC861)&gt;1,"",IF(COUNTIF(AC:AC,AC861)&gt;=1,"月日","")))</f>
        <v/>
      </c>
      <c r="Z861" s="2" t="str">
        <f t="shared" ca="1" si="167"/>
        <v/>
      </c>
      <c r="AA861" s="2" t="str">
        <f>IF(AD861="","",IF(COUNTIF(AD$1:AD861,AD861)&gt;1,"",IF(COUNTIF(AD:AD,AD861)&gt;=1,"作業","")))</f>
        <v/>
      </c>
      <c r="AB861" s="2" t="str">
        <f t="shared" si="157"/>
        <v/>
      </c>
      <c r="AC861" s="3" t="str">
        <f t="shared" si="158"/>
        <v/>
      </c>
      <c r="AD861" s="2" t="str">
        <f t="shared" si="159"/>
        <v/>
      </c>
      <c r="AE861" s="2" t="str">
        <f t="shared" si="160"/>
        <v/>
      </c>
      <c r="AF861" s="2" t="str">
        <f t="shared" si="161"/>
        <v/>
      </c>
      <c r="AG861" s="2" t="str">
        <f t="shared" si="168"/>
        <v/>
      </c>
      <c r="AH861" s="2" t="str">
        <f t="shared" si="162"/>
        <v/>
      </c>
      <c r="AI861" s="2" t="str">
        <f t="shared" si="162"/>
        <v/>
      </c>
    </row>
    <row r="862" spans="7:35">
      <c r="G862" s="1" t="str">
        <f>IF(COUNTIF(A$1:A861, A862) &gt; 0, "", IF(SUMIF(A:A, A862,F:F) &gt; 7.75, SUMIF(A:A, A862,F:F) - 7.75, ""))</f>
        <v/>
      </c>
      <c r="M862" s="1" t="s">
        <v>8352</v>
      </c>
      <c r="N862" s="1" t="s">
        <v>10351</v>
      </c>
      <c r="O862" s="1" t="s">
        <v>4970</v>
      </c>
      <c r="P862" s="1" t="s">
        <v>4971</v>
      </c>
      <c r="Q862" s="1" t="s">
        <v>1993</v>
      </c>
      <c r="R862" s="2" t="str">
        <f t="shared" ca="1" si="163"/>
        <v/>
      </c>
      <c r="S862" s="2" t="str">
        <f>IF(AB862="","",IF(COUNTIFS(AB$1:AB862,AB862,AD$1:AD862,AD862)&gt;1,"",IF(COUNTIFS(AB:AB,AB862,AD:AD,AD862)&gt;=1,"月作業","")))</f>
        <v/>
      </c>
      <c r="T862" s="2" t="str">
        <f t="shared" ca="1" si="164"/>
        <v/>
      </c>
      <c r="U862" s="2" t="str">
        <f>IF(AB862="","",IF(COUNTIFS(AC$1:AC862,AC862,AD$1:AD862,AD862)&gt;1,"",IF(COUNTIFS(AC:AC,AC862,AD:AD,AD862)&gt;=1,"日作業","")))</f>
        <v/>
      </c>
      <c r="V862" s="2" t="str">
        <f t="shared" ca="1" si="165"/>
        <v/>
      </c>
      <c r="W862" s="2" t="str">
        <f>IF(AB862="","",IF(COUNTIF(AB$1:AB862,AB862)&gt;1,"",IF(COUNTIF(AB:AB,AB862)&gt;=1,"月","")))</f>
        <v/>
      </c>
      <c r="X862" s="2" t="str">
        <f t="shared" ca="1" si="166"/>
        <v/>
      </c>
      <c r="Y862" s="2" t="str">
        <f>IF(AC862="","",IF(COUNTIF(AC$1:AC862,AC862)&gt;1,"",IF(COUNTIF(AC:AC,AC862)&gt;=1,"月日","")))</f>
        <v/>
      </c>
      <c r="Z862" s="2" t="str">
        <f t="shared" ca="1" si="167"/>
        <v/>
      </c>
      <c r="AA862" s="2" t="str">
        <f>IF(AD862="","",IF(COUNTIF(AD$1:AD862,AD862)&gt;1,"",IF(COUNTIF(AD:AD,AD862)&gt;=1,"作業","")))</f>
        <v/>
      </c>
      <c r="AB862" s="2" t="str">
        <f t="shared" si="157"/>
        <v/>
      </c>
      <c r="AC862" s="3" t="str">
        <f t="shared" si="158"/>
        <v/>
      </c>
      <c r="AD862" s="2" t="str">
        <f t="shared" si="159"/>
        <v/>
      </c>
      <c r="AE862" s="2" t="str">
        <f t="shared" si="160"/>
        <v/>
      </c>
      <c r="AF862" s="2" t="str">
        <f t="shared" si="161"/>
        <v/>
      </c>
      <c r="AG862" s="2" t="str">
        <f t="shared" si="168"/>
        <v/>
      </c>
      <c r="AH862" s="2" t="str">
        <f t="shared" si="162"/>
        <v/>
      </c>
      <c r="AI862" s="2" t="str">
        <f t="shared" si="162"/>
        <v/>
      </c>
    </row>
    <row r="863" spans="7:35">
      <c r="G863" s="1" t="str">
        <f>IF(COUNTIF(A$1:A862, A863) &gt; 0, "", IF(SUMIF(A:A, A863,F:F) &gt; 7.75, SUMIF(A:A, A863,F:F) - 7.75, ""))</f>
        <v/>
      </c>
      <c r="M863" s="1" t="s">
        <v>8353</v>
      </c>
      <c r="N863" s="1" t="s">
        <v>10352</v>
      </c>
      <c r="O863" s="1" t="s">
        <v>4972</v>
      </c>
      <c r="P863" s="1" t="s">
        <v>4973</v>
      </c>
      <c r="Q863" s="1" t="s">
        <v>1994</v>
      </c>
      <c r="R863" s="2" t="str">
        <f t="shared" ca="1" si="163"/>
        <v/>
      </c>
      <c r="S863" s="2" t="str">
        <f>IF(AB863="","",IF(COUNTIFS(AB$1:AB863,AB863,AD$1:AD863,AD863)&gt;1,"",IF(COUNTIFS(AB:AB,AB863,AD:AD,AD863)&gt;=1,"月作業","")))</f>
        <v/>
      </c>
      <c r="T863" s="2" t="str">
        <f t="shared" ca="1" si="164"/>
        <v/>
      </c>
      <c r="U863" s="2" t="str">
        <f>IF(AB863="","",IF(COUNTIFS(AC$1:AC863,AC863,AD$1:AD863,AD863)&gt;1,"",IF(COUNTIFS(AC:AC,AC863,AD:AD,AD863)&gt;=1,"日作業","")))</f>
        <v/>
      </c>
      <c r="V863" s="2" t="str">
        <f t="shared" ca="1" si="165"/>
        <v/>
      </c>
      <c r="W863" s="2" t="str">
        <f>IF(AB863="","",IF(COUNTIF(AB$1:AB863,AB863)&gt;1,"",IF(COUNTIF(AB:AB,AB863)&gt;=1,"月","")))</f>
        <v/>
      </c>
      <c r="X863" s="2" t="str">
        <f t="shared" ca="1" si="166"/>
        <v/>
      </c>
      <c r="Y863" s="2" t="str">
        <f>IF(AC863="","",IF(COUNTIF(AC$1:AC863,AC863)&gt;1,"",IF(COUNTIF(AC:AC,AC863)&gt;=1,"月日","")))</f>
        <v/>
      </c>
      <c r="Z863" s="2" t="str">
        <f t="shared" ca="1" si="167"/>
        <v/>
      </c>
      <c r="AA863" s="2" t="str">
        <f>IF(AD863="","",IF(COUNTIF(AD$1:AD863,AD863)&gt;1,"",IF(COUNTIF(AD:AD,AD863)&gt;=1,"作業","")))</f>
        <v/>
      </c>
      <c r="AB863" s="2" t="str">
        <f t="shared" si="157"/>
        <v/>
      </c>
      <c r="AC863" s="3" t="str">
        <f t="shared" si="158"/>
        <v/>
      </c>
      <c r="AD863" s="2" t="str">
        <f t="shared" si="159"/>
        <v/>
      </c>
      <c r="AE863" s="2" t="str">
        <f t="shared" si="160"/>
        <v/>
      </c>
      <c r="AF863" s="2" t="str">
        <f t="shared" si="161"/>
        <v/>
      </c>
      <c r="AG863" s="2" t="str">
        <f t="shared" si="168"/>
        <v/>
      </c>
      <c r="AH863" s="2" t="str">
        <f t="shared" si="162"/>
        <v/>
      </c>
      <c r="AI863" s="2" t="str">
        <f t="shared" si="162"/>
        <v/>
      </c>
    </row>
    <row r="864" spans="7:35">
      <c r="G864" s="1" t="str">
        <f>IF(COUNTIF(A$1:A863, A864) &gt; 0, "", IF(SUMIF(A:A, A864,F:F) &gt; 7.75, SUMIF(A:A, A864,F:F) - 7.75, ""))</f>
        <v/>
      </c>
      <c r="M864" s="1" t="s">
        <v>8354</v>
      </c>
      <c r="N864" s="1" t="s">
        <v>10353</v>
      </c>
      <c r="O864" s="1" t="s">
        <v>4974</v>
      </c>
      <c r="P864" s="1" t="s">
        <v>4975</v>
      </c>
      <c r="Q864" s="1" t="s">
        <v>1995</v>
      </c>
      <c r="R864" s="2" t="str">
        <f t="shared" ca="1" si="163"/>
        <v/>
      </c>
      <c r="S864" s="2" t="str">
        <f>IF(AB864="","",IF(COUNTIFS(AB$1:AB864,AB864,AD$1:AD864,AD864)&gt;1,"",IF(COUNTIFS(AB:AB,AB864,AD:AD,AD864)&gt;=1,"月作業","")))</f>
        <v/>
      </c>
      <c r="T864" s="2" t="str">
        <f t="shared" ca="1" si="164"/>
        <v/>
      </c>
      <c r="U864" s="2" t="str">
        <f>IF(AB864="","",IF(COUNTIFS(AC$1:AC864,AC864,AD$1:AD864,AD864)&gt;1,"",IF(COUNTIFS(AC:AC,AC864,AD:AD,AD864)&gt;=1,"日作業","")))</f>
        <v/>
      </c>
      <c r="V864" s="2" t="str">
        <f t="shared" ca="1" si="165"/>
        <v/>
      </c>
      <c r="W864" s="2" t="str">
        <f>IF(AB864="","",IF(COUNTIF(AB$1:AB864,AB864)&gt;1,"",IF(COUNTIF(AB:AB,AB864)&gt;=1,"月","")))</f>
        <v/>
      </c>
      <c r="X864" s="2" t="str">
        <f t="shared" ca="1" si="166"/>
        <v/>
      </c>
      <c r="Y864" s="2" t="str">
        <f>IF(AC864="","",IF(COUNTIF(AC$1:AC864,AC864)&gt;1,"",IF(COUNTIF(AC:AC,AC864)&gt;=1,"月日","")))</f>
        <v/>
      </c>
      <c r="Z864" s="2" t="str">
        <f t="shared" ca="1" si="167"/>
        <v/>
      </c>
      <c r="AA864" s="2" t="str">
        <f>IF(AD864="","",IF(COUNTIF(AD$1:AD864,AD864)&gt;1,"",IF(COUNTIF(AD:AD,AD864)&gt;=1,"作業","")))</f>
        <v/>
      </c>
      <c r="AB864" s="2" t="str">
        <f t="shared" si="157"/>
        <v/>
      </c>
      <c r="AC864" s="3" t="str">
        <f t="shared" si="158"/>
        <v/>
      </c>
      <c r="AD864" s="2" t="str">
        <f t="shared" si="159"/>
        <v/>
      </c>
      <c r="AE864" s="2" t="str">
        <f t="shared" si="160"/>
        <v/>
      </c>
      <c r="AF864" s="2" t="str">
        <f t="shared" si="161"/>
        <v/>
      </c>
      <c r="AG864" s="2" t="str">
        <f t="shared" si="168"/>
        <v/>
      </c>
      <c r="AH864" s="2" t="str">
        <f t="shared" si="162"/>
        <v/>
      </c>
      <c r="AI864" s="2" t="str">
        <f t="shared" si="162"/>
        <v/>
      </c>
    </row>
    <row r="865" spans="7:35">
      <c r="G865" s="1" t="str">
        <f>IF(COUNTIF(A$1:A864, A865) &gt; 0, "", IF(SUMIF(A:A, A865,F:F) &gt; 7.75, SUMIF(A:A, A865,F:F) - 7.75, ""))</f>
        <v/>
      </c>
      <c r="M865" s="1" t="s">
        <v>8355</v>
      </c>
      <c r="N865" s="1" t="s">
        <v>10354</v>
      </c>
      <c r="O865" s="1" t="s">
        <v>4976</v>
      </c>
      <c r="P865" s="1" t="s">
        <v>4977</v>
      </c>
      <c r="Q865" s="1" t="s">
        <v>1996</v>
      </c>
      <c r="R865" s="2" t="str">
        <f t="shared" ca="1" si="163"/>
        <v/>
      </c>
      <c r="S865" s="2" t="str">
        <f>IF(AB865="","",IF(COUNTIFS(AB$1:AB865,AB865,AD$1:AD865,AD865)&gt;1,"",IF(COUNTIFS(AB:AB,AB865,AD:AD,AD865)&gt;=1,"月作業","")))</f>
        <v/>
      </c>
      <c r="T865" s="2" t="str">
        <f t="shared" ca="1" si="164"/>
        <v/>
      </c>
      <c r="U865" s="2" t="str">
        <f>IF(AB865="","",IF(COUNTIFS(AC$1:AC865,AC865,AD$1:AD865,AD865)&gt;1,"",IF(COUNTIFS(AC:AC,AC865,AD:AD,AD865)&gt;=1,"日作業","")))</f>
        <v/>
      </c>
      <c r="V865" s="2" t="str">
        <f t="shared" ca="1" si="165"/>
        <v/>
      </c>
      <c r="W865" s="2" t="str">
        <f>IF(AB865="","",IF(COUNTIF(AB$1:AB865,AB865)&gt;1,"",IF(COUNTIF(AB:AB,AB865)&gt;=1,"月","")))</f>
        <v/>
      </c>
      <c r="X865" s="2" t="str">
        <f t="shared" ca="1" si="166"/>
        <v/>
      </c>
      <c r="Y865" s="2" t="str">
        <f>IF(AC865="","",IF(COUNTIF(AC$1:AC865,AC865)&gt;1,"",IF(COUNTIF(AC:AC,AC865)&gt;=1,"月日","")))</f>
        <v/>
      </c>
      <c r="Z865" s="2" t="str">
        <f t="shared" ca="1" si="167"/>
        <v/>
      </c>
      <c r="AA865" s="2" t="str">
        <f>IF(AD865="","",IF(COUNTIF(AD$1:AD865,AD865)&gt;1,"",IF(COUNTIF(AD:AD,AD865)&gt;=1,"作業","")))</f>
        <v/>
      </c>
      <c r="AB865" s="2" t="str">
        <f t="shared" si="157"/>
        <v/>
      </c>
      <c r="AC865" s="3" t="str">
        <f t="shared" si="158"/>
        <v/>
      </c>
      <c r="AD865" s="2" t="str">
        <f t="shared" si="159"/>
        <v/>
      </c>
      <c r="AE865" s="2" t="str">
        <f t="shared" si="160"/>
        <v/>
      </c>
      <c r="AF865" s="2" t="str">
        <f t="shared" si="161"/>
        <v/>
      </c>
      <c r="AG865" s="2" t="str">
        <f t="shared" si="168"/>
        <v/>
      </c>
      <c r="AH865" s="2" t="str">
        <f t="shared" si="162"/>
        <v/>
      </c>
      <c r="AI865" s="2" t="str">
        <f t="shared" si="162"/>
        <v/>
      </c>
    </row>
    <row r="866" spans="7:35">
      <c r="G866" s="1" t="str">
        <f>IF(COUNTIF(A$1:A865, A866) &gt; 0, "", IF(SUMIF(A:A, A866,F:F) &gt; 7.75, SUMIF(A:A, A866,F:F) - 7.75, ""))</f>
        <v/>
      </c>
      <c r="M866" s="1" t="s">
        <v>8356</v>
      </c>
      <c r="N866" s="1" t="s">
        <v>10355</v>
      </c>
      <c r="O866" s="1" t="s">
        <v>4978</v>
      </c>
      <c r="P866" s="1" t="s">
        <v>4979</v>
      </c>
      <c r="Q866" s="1" t="s">
        <v>1997</v>
      </c>
      <c r="R866" s="2" t="str">
        <f t="shared" ca="1" si="163"/>
        <v/>
      </c>
      <c r="S866" s="2" t="str">
        <f>IF(AB866="","",IF(COUNTIFS(AB$1:AB866,AB866,AD$1:AD866,AD866)&gt;1,"",IF(COUNTIFS(AB:AB,AB866,AD:AD,AD866)&gt;=1,"月作業","")))</f>
        <v/>
      </c>
      <c r="T866" s="2" t="str">
        <f t="shared" ca="1" si="164"/>
        <v/>
      </c>
      <c r="U866" s="2" t="str">
        <f>IF(AB866="","",IF(COUNTIFS(AC$1:AC866,AC866,AD$1:AD866,AD866)&gt;1,"",IF(COUNTIFS(AC:AC,AC866,AD:AD,AD866)&gt;=1,"日作業","")))</f>
        <v/>
      </c>
      <c r="V866" s="2" t="str">
        <f t="shared" ca="1" si="165"/>
        <v/>
      </c>
      <c r="W866" s="2" t="str">
        <f>IF(AB866="","",IF(COUNTIF(AB$1:AB866,AB866)&gt;1,"",IF(COUNTIF(AB:AB,AB866)&gt;=1,"月","")))</f>
        <v/>
      </c>
      <c r="X866" s="2" t="str">
        <f t="shared" ca="1" si="166"/>
        <v/>
      </c>
      <c r="Y866" s="2" t="str">
        <f>IF(AC866="","",IF(COUNTIF(AC$1:AC866,AC866)&gt;1,"",IF(COUNTIF(AC:AC,AC866)&gt;=1,"月日","")))</f>
        <v/>
      </c>
      <c r="Z866" s="2" t="str">
        <f t="shared" ca="1" si="167"/>
        <v/>
      </c>
      <c r="AA866" s="2" t="str">
        <f>IF(AD866="","",IF(COUNTIF(AD$1:AD866,AD866)&gt;1,"",IF(COUNTIF(AD:AD,AD866)&gt;=1,"作業","")))</f>
        <v/>
      </c>
      <c r="AB866" s="2" t="str">
        <f t="shared" si="157"/>
        <v/>
      </c>
      <c r="AC866" s="3" t="str">
        <f t="shared" si="158"/>
        <v/>
      </c>
      <c r="AD866" s="2" t="str">
        <f t="shared" si="159"/>
        <v/>
      </c>
      <c r="AE866" s="2" t="str">
        <f t="shared" si="160"/>
        <v/>
      </c>
      <c r="AF866" s="2" t="str">
        <f t="shared" si="161"/>
        <v/>
      </c>
      <c r="AG866" s="2" t="str">
        <f t="shared" si="168"/>
        <v/>
      </c>
      <c r="AH866" s="2" t="str">
        <f t="shared" si="162"/>
        <v/>
      </c>
      <c r="AI866" s="2" t="str">
        <f t="shared" si="162"/>
        <v/>
      </c>
    </row>
    <row r="867" spans="7:35">
      <c r="G867" s="1" t="str">
        <f>IF(COUNTIF(A$1:A866, A867) &gt; 0, "", IF(SUMIF(A:A, A867,F:F) &gt; 7.75, SUMIF(A:A, A867,F:F) - 7.75, ""))</f>
        <v/>
      </c>
      <c r="M867" s="1" t="s">
        <v>8357</v>
      </c>
      <c r="N867" s="1" t="s">
        <v>10356</v>
      </c>
      <c r="O867" s="1" t="s">
        <v>4980</v>
      </c>
      <c r="P867" s="1" t="s">
        <v>4981</v>
      </c>
      <c r="Q867" s="1" t="s">
        <v>1998</v>
      </c>
      <c r="R867" s="2" t="str">
        <f t="shared" ca="1" si="163"/>
        <v/>
      </c>
      <c r="S867" s="2" t="str">
        <f>IF(AB867="","",IF(COUNTIFS(AB$1:AB867,AB867,AD$1:AD867,AD867)&gt;1,"",IF(COUNTIFS(AB:AB,AB867,AD:AD,AD867)&gt;=1,"月作業","")))</f>
        <v/>
      </c>
      <c r="T867" s="2" t="str">
        <f t="shared" ca="1" si="164"/>
        <v/>
      </c>
      <c r="U867" s="2" t="str">
        <f>IF(AB867="","",IF(COUNTIFS(AC$1:AC867,AC867,AD$1:AD867,AD867)&gt;1,"",IF(COUNTIFS(AC:AC,AC867,AD:AD,AD867)&gt;=1,"日作業","")))</f>
        <v/>
      </c>
      <c r="V867" s="2" t="str">
        <f t="shared" ca="1" si="165"/>
        <v/>
      </c>
      <c r="W867" s="2" t="str">
        <f>IF(AB867="","",IF(COUNTIF(AB$1:AB867,AB867)&gt;1,"",IF(COUNTIF(AB:AB,AB867)&gt;=1,"月","")))</f>
        <v/>
      </c>
      <c r="X867" s="2" t="str">
        <f t="shared" ca="1" si="166"/>
        <v/>
      </c>
      <c r="Y867" s="2" t="str">
        <f>IF(AC867="","",IF(COUNTIF(AC$1:AC867,AC867)&gt;1,"",IF(COUNTIF(AC:AC,AC867)&gt;=1,"月日","")))</f>
        <v/>
      </c>
      <c r="Z867" s="2" t="str">
        <f t="shared" ca="1" si="167"/>
        <v/>
      </c>
      <c r="AA867" s="2" t="str">
        <f>IF(AD867="","",IF(COUNTIF(AD$1:AD867,AD867)&gt;1,"",IF(COUNTIF(AD:AD,AD867)&gt;=1,"作業","")))</f>
        <v/>
      </c>
      <c r="AB867" s="2" t="str">
        <f t="shared" si="157"/>
        <v/>
      </c>
      <c r="AC867" s="3" t="str">
        <f t="shared" si="158"/>
        <v/>
      </c>
      <c r="AD867" s="2" t="str">
        <f t="shared" si="159"/>
        <v/>
      </c>
      <c r="AE867" s="2" t="str">
        <f t="shared" si="160"/>
        <v/>
      </c>
      <c r="AF867" s="2" t="str">
        <f t="shared" si="161"/>
        <v/>
      </c>
      <c r="AG867" s="2" t="str">
        <f t="shared" si="168"/>
        <v/>
      </c>
      <c r="AH867" s="2" t="str">
        <f t="shared" si="162"/>
        <v/>
      </c>
      <c r="AI867" s="2" t="str">
        <f t="shared" si="162"/>
        <v/>
      </c>
    </row>
    <row r="868" spans="7:35">
      <c r="G868" s="1" t="str">
        <f>IF(COUNTIF(A$1:A867, A868) &gt; 0, "", IF(SUMIF(A:A, A868,F:F) &gt; 7.75, SUMIF(A:A, A868,F:F) - 7.75, ""))</f>
        <v/>
      </c>
      <c r="M868" s="1" t="s">
        <v>8358</v>
      </c>
      <c r="N868" s="1" t="s">
        <v>10357</v>
      </c>
      <c r="O868" s="1" t="s">
        <v>4982</v>
      </c>
      <c r="P868" s="1" t="s">
        <v>4983</v>
      </c>
      <c r="Q868" s="1" t="s">
        <v>1999</v>
      </c>
      <c r="R868" s="2" t="str">
        <f t="shared" ca="1" si="163"/>
        <v/>
      </c>
      <c r="S868" s="2" t="str">
        <f>IF(AB868="","",IF(COUNTIFS(AB$1:AB868,AB868,AD$1:AD868,AD868)&gt;1,"",IF(COUNTIFS(AB:AB,AB868,AD:AD,AD868)&gt;=1,"月作業","")))</f>
        <v/>
      </c>
      <c r="T868" s="2" t="str">
        <f t="shared" ca="1" si="164"/>
        <v/>
      </c>
      <c r="U868" s="2" t="str">
        <f>IF(AB868="","",IF(COUNTIFS(AC$1:AC868,AC868,AD$1:AD868,AD868)&gt;1,"",IF(COUNTIFS(AC:AC,AC868,AD:AD,AD868)&gt;=1,"日作業","")))</f>
        <v/>
      </c>
      <c r="V868" s="2" t="str">
        <f t="shared" ca="1" si="165"/>
        <v/>
      </c>
      <c r="W868" s="2" t="str">
        <f>IF(AB868="","",IF(COUNTIF(AB$1:AB868,AB868)&gt;1,"",IF(COUNTIF(AB:AB,AB868)&gt;=1,"月","")))</f>
        <v/>
      </c>
      <c r="X868" s="2" t="str">
        <f t="shared" ca="1" si="166"/>
        <v/>
      </c>
      <c r="Y868" s="2" t="str">
        <f>IF(AC868="","",IF(COUNTIF(AC$1:AC868,AC868)&gt;1,"",IF(COUNTIF(AC:AC,AC868)&gt;=1,"月日","")))</f>
        <v/>
      </c>
      <c r="Z868" s="2" t="str">
        <f t="shared" ca="1" si="167"/>
        <v/>
      </c>
      <c r="AA868" s="2" t="str">
        <f>IF(AD868="","",IF(COUNTIF(AD$1:AD868,AD868)&gt;1,"",IF(COUNTIF(AD:AD,AD868)&gt;=1,"作業","")))</f>
        <v/>
      </c>
      <c r="AB868" s="2" t="str">
        <f t="shared" si="157"/>
        <v/>
      </c>
      <c r="AC868" s="3" t="str">
        <f t="shared" si="158"/>
        <v/>
      </c>
      <c r="AD868" s="2" t="str">
        <f t="shared" si="159"/>
        <v/>
      </c>
      <c r="AE868" s="2" t="str">
        <f t="shared" si="160"/>
        <v/>
      </c>
      <c r="AF868" s="2" t="str">
        <f t="shared" si="161"/>
        <v/>
      </c>
      <c r="AG868" s="2" t="str">
        <f t="shared" si="168"/>
        <v/>
      </c>
      <c r="AH868" s="2" t="str">
        <f t="shared" si="162"/>
        <v/>
      </c>
      <c r="AI868" s="2" t="str">
        <f t="shared" si="162"/>
        <v/>
      </c>
    </row>
    <row r="869" spans="7:35">
      <c r="G869" s="1" t="str">
        <f>IF(COUNTIF(A$1:A868, A869) &gt; 0, "", IF(SUMIF(A:A, A869,F:F) &gt; 7.75, SUMIF(A:A, A869,F:F) - 7.75, ""))</f>
        <v/>
      </c>
      <c r="M869" s="1" t="s">
        <v>8359</v>
      </c>
      <c r="N869" s="1" t="s">
        <v>10358</v>
      </c>
      <c r="O869" s="1" t="s">
        <v>4984</v>
      </c>
      <c r="P869" s="1" t="s">
        <v>4985</v>
      </c>
      <c r="Q869" s="1" t="s">
        <v>2000</v>
      </c>
      <c r="R869" s="2" t="str">
        <f t="shared" ca="1" si="163"/>
        <v/>
      </c>
      <c r="S869" s="2" t="str">
        <f>IF(AB869="","",IF(COUNTIFS(AB$1:AB869,AB869,AD$1:AD869,AD869)&gt;1,"",IF(COUNTIFS(AB:AB,AB869,AD:AD,AD869)&gt;=1,"月作業","")))</f>
        <v/>
      </c>
      <c r="T869" s="2" t="str">
        <f t="shared" ca="1" si="164"/>
        <v/>
      </c>
      <c r="U869" s="2" t="str">
        <f>IF(AB869="","",IF(COUNTIFS(AC$1:AC869,AC869,AD$1:AD869,AD869)&gt;1,"",IF(COUNTIFS(AC:AC,AC869,AD:AD,AD869)&gt;=1,"日作業","")))</f>
        <v/>
      </c>
      <c r="V869" s="2" t="str">
        <f t="shared" ca="1" si="165"/>
        <v/>
      </c>
      <c r="W869" s="2" t="str">
        <f>IF(AB869="","",IF(COUNTIF(AB$1:AB869,AB869)&gt;1,"",IF(COUNTIF(AB:AB,AB869)&gt;=1,"月","")))</f>
        <v/>
      </c>
      <c r="X869" s="2" t="str">
        <f t="shared" ca="1" si="166"/>
        <v/>
      </c>
      <c r="Y869" s="2" t="str">
        <f>IF(AC869="","",IF(COUNTIF(AC$1:AC869,AC869)&gt;1,"",IF(COUNTIF(AC:AC,AC869)&gt;=1,"月日","")))</f>
        <v/>
      </c>
      <c r="Z869" s="2" t="str">
        <f t="shared" ca="1" si="167"/>
        <v/>
      </c>
      <c r="AA869" s="2" t="str">
        <f>IF(AD869="","",IF(COUNTIF(AD$1:AD869,AD869)&gt;1,"",IF(COUNTIF(AD:AD,AD869)&gt;=1,"作業","")))</f>
        <v/>
      </c>
      <c r="AB869" s="2" t="str">
        <f t="shared" si="157"/>
        <v/>
      </c>
      <c r="AC869" s="3" t="str">
        <f t="shared" si="158"/>
        <v/>
      </c>
      <c r="AD869" s="2" t="str">
        <f t="shared" si="159"/>
        <v/>
      </c>
      <c r="AE869" s="2" t="str">
        <f t="shared" si="160"/>
        <v/>
      </c>
      <c r="AF869" s="2" t="str">
        <f t="shared" si="161"/>
        <v/>
      </c>
      <c r="AG869" s="2" t="str">
        <f t="shared" si="168"/>
        <v/>
      </c>
      <c r="AH869" s="2" t="str">
        <f t="shared" si="162"/>
        <v/>
      </c>
      <c r="AI869" s="2" t="str">
        <f t="shared" si="162"/>
        <v/>
      </c>
    </row>
    <row r="870" spans="7:35">
      <c r="G870" s="1" t="str">
        <f>IF(COUNTIF(A$1:A869, A870) &gt; 0, "", IF(SUMIF(A:A, A870,F:F) &gt; 7.75, SUMIF(A:A, A870,F:F) - 7.75, ""))</f>
        <v/>
      </c>
      <c r="M870" s="1" t="s">
        <v>8360</v>
      </c>
      <c r="N870" s="1" t="s">
        <v>10359</v>
      </c>
      <c r="O870" s="1" t="s">
        <v>4986</v>
      </c>
      <c r="P870" s="1" t="s">
        <v>4987</v>
      </c>
      <c r="Q870" s="1" t="s">
        <v>2001</v>
      </c>
      <c r="R870" s="2" t="str">
        <f t="shared" ca="1" si="163"/>
        <v/>
      </c>
      <c r="S870" s="2" t="str">
        <f>IF(AB870="","",IF(COUNTIFS(AB$1:AB870,AB870,AD$1:AD870,AD870)&gt;1,"",IF(COUNTIFS(AB:AB,AB870,AD:AD,AD870)&gt;=1,"月作業","")))</f>
        <v/>
      </c>
      <c r="T870" s="2" t="str">
        <f t="shared" ca="1" si="164"/>
        <v/>
      </c>
      <c r="U870" s="2" t="str">
        <f>IF(AB870="","",IF(COUNTIFS(AC$1:AC870,AC870,AD$1:AD870,AD870)&gt;1,"",IF(COUNTIFS(AC:AC,AC870,AD:AD,AD870)&gt;=1,"日作業","")))</f>
        <v/>
      </c>
      <c r="V870" s="2" t="str">
        <f t="shared" ca="1" si="165"/>
        <v/>
      </c>
      <c r="W870" s="2" t="str">
        <f>IF(AB870="","",IF(COUNTIF(AB$1:AB870,AB870)&gt;1,"",IF(COUNTIF(AB:AB,AB870)&gt;=1,"月","")))</f>
        <v/>
      </c>
      <c r="X870" s="2" t="str">
        <f t="shared" ca="1" si="166"/>
        <v/>
      </c>
      <c r="Y870" s="2" t="str">
        <f>IF(AC870="","",IF(COUNTIF(AC$1:AC870,AC870)&gt;1,"",IF(COUNTIF(AC:AC,AC870)&gt;=1,"月日","")))</f>
        <v/>
      </c>
      <c r="Z870" s="2" t="str">
        <f t="shared" ca="1" si="167"/>
        <v/>
      </c>
      <c r="AA870" s="2" t="str">
        <f>IF(AD870="","",IF(COUNTIF(AD$1:AD870,AD870)&gt;1,"",IF(COUNTIF(AD:AD,AD870)&gt;=1,"作業","")))</f>
        <v/>
      </c>
      <c r="AB870" s="2" t="str">
        <f t="shared" si="157"/>
        <v/>
      </c>
      <c r="AC870" s="3" t="str">
        <f t="shared" si="158"/>
        <v/>
      </c>
      <c r="AD870" s="2" t="str">
        <f t="shared" si="159"/>
        <v/>
      </c>
      <c r="AE870" s="2" t="str">
        <f t="shared" si="160"/>
        <v/>
      </c>
      <c r="AF870" s="2" t="str">
        <f t="shared" si="161"/>
        <v/>
      </c>
      <c r="AG870" s="2" t="str">
        <f t="shared" si="168"/>
        <v/>
      </c>
      <c r="AH870" s="2" t="str">
        <f t="shared" si="162"/>
        <v/>
      </c>
      <c r="AI870" s="2" t="str">
        <f t="shared" si="162"/>
        <v/>
      </c>
    </row>
    <row r="871" spans="7:35">
      <c r="G871" s="1" t="str">
        <f>IF(COUNTIF(A$1:A870, A871) &gt; 0, "", IF(SUMIF(A:A, A871,F:F) &gt; 7.75, SUMIF(A:A, A871,F:F) - 7.75, ""))</f>
        <v/>
      </c>
      <c r="M871" s="1" t="s">
        <v>8361</v>
      </c>
      <c r="N871" s="1" t="s">
        <v>10360</v>
      </c>
      <c r="O871" s="1" t="s">
        <v>4988</v>
      </c>
      <c r="P871" s="1" t="s">
        <v>4989</v>
      </c>
      <c r="Q871" s="1" t="s">
        <v>2002</v>
      </c>
      <c r="R871" s="2" t="str">
        <f t="shared" ca="1" si="163"/>
        <v/>
      </c>
      <c r="S871" s="2" t="str">
        <f>IF(AB871="","",IF(COUNTIFS(AB$1:AB871,AB871,AD$1:AD871,AD871)&gt;1,"",IF(COUNTIFS(AB:AB,AB871,AD:AD,AD871)&gt;=1,"月作業","")))</f>
        <v/>
      </c>
      <c r="T871" s="2" t="str">
        <f t="shared" ca="1" si="164"/>
        <v/>
      </c>
      <c r="U871" s="2" t="str">
        <f>IF(AB871="","",IF(COUNTIFS(AC$1:AC871,AC871,AD$1:AD871,AD871)&gt;1,"",IF(COUNTIFS(AC:AC,AC871,AD:AD,AD871)&gt;=1,"日作業","")))</f>
        <v/>
      </c>
      <c r="V871" s="2" t="str">
        <f t="shared" ca="1" si="165"/>
        <v/>
      </c>
      <c r="W871" s="2" t="str">
        <f>IF(AB871="","",IF(COUNTIF(AB$1:AB871,AB871)&gt;1,"",IF(COUNTIF(AB:AB,AB871)&gt;=1,"月","")))</f>
        <v/>
      </c>
      <c r="X871" s="2" t="str">
        <f t="shared" ca="1" si="166"/>
        <v/>
      </c>
      <c r="Y871" s="2" t="str">
        <f>IF(AC871="","",IF(COUNTIF(AC$1:AC871,AC871)&gt;1,"",IF(COUNTIF(AC:AC,AC871)&gt;=1,"月日","")))</f>
        <v/>
      </c>
      <c r="Z871" s="2" t="str">
        <f t="shared" ca="1" si="167"/>
        <v/>
      </c>
      <c r="AA871" s="2" t="str">
        <f>IF(AD871="","",IF(COUNTIF(AD$1:AD871,AD871)&gt;1,"",IF(COUNTIF(AD:AD,AD871)&gt;=1,"作業","")))</f>
        <v/>
      </c>
      <c r="AB871" s="2" t="str">
        <f t="shared" si="157"/>
        <v/>
      </c>
      <c r="AC871" s="3" t="str">
        <f t="shared" si="158"/>
        <v/>
      </c>
      <c r="AD871" s="2" t="str">
        <f t="shared" si="159"/>
        <v/>
      </c>
      <c r="AE871" s="2" t="str">
        <f t="shared" si="160"/>
        <v/>
      </c>
      <c r="AF871" s="2" t="str">
        <f t="shared" si="161"/>
        <v/>
      </c>
      <c r="AG871" s="2" t="str">
        <f t="shared" si="168"/>
        <v/>
      </c>
      <c r="AH871" s="2" t="str">
        <f t="shared" si="162"/>
        <v/>
      </c>
      <c r="AI871" s="2" t="str">
        <f t="shared" si="162"/>
        <v/>
      </c>
    </row>
    <row r="872" spans="7:35">
      <c r="G872" s="1" t="str">
        <f>IF(COUNTIF(A$1:A871, A872) &gt; 0, "", IF(SUMIF(A:A, A872,F:F) &gt; 7.75, SUMIF(A:A, A872,F:F) - 7.75, ""))</f>
        <v/>
      </c>
      <c r="M872" s="1" t="s">
        <v>8362</v>
      </c>
      <c r="N872" s="1" t="s">
        <v>10361</v>
      </c>
      <c r="O872" s="1" t="s">
        <v>4990</v>
      </c>
      <c r="P872" s="1" t="s">
        <v>4991</v>
      </c>
      <c r="Q872" s="1" t="s">
        <v>2003</v>
      </c>
      <c r="R872" s="2" t="str">
        <f t="shared" ca="1" si="163"/>
        <v/>
      </c>
      <c r="S872" s="2" t="str">
        <f>IF(AB872="","",IF(COUNTIFS(AB$1:AB872,AB872,AD$1:AD872,AD872)&gt;1,"",IF(COUNTIFS(AB:AB,AB872,AD:AD,AD872)&gt;=1,"月作業","")))</f>
        <v/>
      </c>
      <c r="T872" s="2" t="str">
        <f t="shared" ca="1" si="164"/>
        <v/>
      </c>
      <c r="U872" s="2" t="str">
        <f>IF(AB872="","",IF(COUNTIFS(AC$1:AC872,AC872,AD$1:AD872,AD872)&gt;1,"",IF(COUNTIFS(AC:AC,AC872,AD:AD,AD872)&gt;=1,"日作業","")))</f>
        <v/>
      </c>
      <c r="V872" s="2" t="str">
        <f t="shared" ca="1" si="165"/>
        <v/>
      </c>
      <c r="W872" s="2" t="str">
        <f>IF(AB872="","",IF(COUNTIF(AB$1:AB872,AB872)&gt;1,"",IF(COUNTIF(AB:AB,AB872)&gt;=1,"月","")))</f>
        <v/>
      </c>
      <c r="X872" s="2" t="str">
        <f t="shared" ca="1" si="166"/>
        <v/>
      </c>
      <c r="Y872" s="2" t="str">
        <f>IF(AC872="","",IF(COUNTIF(AC$1:AC872,AC872)&gt;1,"",IF(COUNTIF(AC:AC,AC872)&gt;=1,"月日","")))</f>
        <v/>
      </c>
      <c r="Z872" s="2" t="str">
        <f t="shared" ca="1" si="167"/>
        <v/>
      </c>
      <c r="AA872" s="2" t="str">
        <f>IF(AD872="","",IF(COUNTIF(AD$1:AD872,AD872)&gt;1,"",IF(COUNTIF(AD:AD,AD872)&gt;=1,"作業","")))</f>
        <v/>
      </c>
      <c r="AB872" s="2" t="str">
        <f t="shared" si="157"/>
        <v/>
      </c>
      <c r="AC872" s="3" t="str">
        <f t="shared" si="158"/>
        <v/>
      </c>
      <c r="AD872" s="2" t="str">
        <f t="shared" si="159"/>
        <v/>
      </c>
      <c r="AE872" s="2" t="str">
        <f t="shared" si="160"/>
        <v/>
      </c>
      <c r="AF872" s="2" t="str">
        <f t="shared" si="161"/>
        <v/>
      </c>
      <c r="AG872" s="2" t="str">
        <f t="shared" si="168"/>
        <v/>
      </c>
      <c r="AH872" s="2" t="str">
        <f t="shared" si="162"/>
        <v/>
      </c>
      <c r="AI872" s="2" t="str">
        <f t="shared" si="162"/>
        <v/>
      </c>
    </row>
    <row r="873" spans="7:35">
      <c r="G873" s="1" t="str">
        <f>IF(COUNTIF(A$1:A872, A873) &gt; 0, "", IF(SUMIF(A:A, A873,F:F) &gt; 7.75, SUMIF(A:A, A873,F:F) - 7.75, ""))</f>
        <v/>
      </c>
      <c r="M873" s="1" t="s">
        <v>8363</v>
      </c>
      <c r="N873" s="1" t="s">
        <v>10362</v>
      </c>
      <c r="O873" s="1" t="s">
        <v>4992</v>
      </c>
      <c r="P873" s="1" t="s">
        <v>4993</v>
      </c>
      <c r="Q873" s="1" t="s">
        <v>2004</v>
      </c>
      <c r="R873" s="2" t="str">
        <f t="shared" ca="1" si="163"/>
        <v/>
      </c>
      <c r="S873" s="2" t="str">
        <f>IF(AB873="","",IF(COUNTIFS(AB$1:AB873,AB873,AD$1:AD873,AD873)&gt;1,"",IF(COUNTIFS(AB:AB,AB873,AD:AD,AD873)&gt;=1,"月作業","")))</f>
        <v/>
      </c>
      <c r="T873" s="2" t="str">
        <f t="shared" ca="1" si="164"/>
        <v/>
      </c>
      <c r="U873" s="2" t="str">
        <f>IF(AB873="","",IF(COUNTIFS(AC$1:AC873,AC873,AD$1:AD873,AD873)&gt;1,"",IF(COUNTIFS(AC:AC,AC873,AD:AD,AD873)&gt;=1,"日作業","")))</f>
        <v/>
      </c>
      <c r="V873" s="2" t="str">
        <f t="shared" ca="1" si="165"/>
        <v/>
      </c>
      <c r="W873" s="2" t="str">
        <f>IF(AB873="","",IF(COUNTIF(AB$1:AB873,AB873)&gt;1,"",IF(COUNTIF(AB:AB,AB873)&gt;=1,"月","")))</f>
        <v/>
      </c>
      <c r="X873" s="2" t="str">
        <f t="shared" ca="1" si="166"/>
        <v/>
      </c>
      <c r="Y873" s="2" t="str">
        <f>IF(AC873="","",IF(COUNTIF(AC$1:AC873,AC873)&gt;1,"",IF(COUNTIF(AC:AC,AC873)&gt;=1,"月日","")))</f>
        <v/>
      </c>
      <c r="Z873" s="2" t="str">
        <f t="shared" ca="1" si="167"/>
        <v/>
      </c>
      <c r="AA873" s="2" t="str">
        <f>IF(AD873="","",IF(COUNTIF(AD$1:AD873,AD873)&gt;1,"",IF(COUNTIF(AD:AD,AD873)&gt;=1,"作業","")))</f>
        <v/>
      </c>
      <c r="AB873" s="2" t="str">
        <f t="shared" si="157"/>
        <v/>
      </c>
      <c r="AC873" s="3" t="str">
        <f t="shared" si="158"/>
        <v/>
      </c>
      <c r="AD873" s="2" t="str">
        <f t="shared" si="159"/>
        <v/>
      </c>
      <c r="AE873" s="2" t="str">
        <f t="shared" si="160"/>
        <v/>
      </c>
      <c r="AF873" s="2" t="str">
        <f t="shared" si="161"/>
        <v/>
      </c>
      <c r="AG873" s="2" t="str">
        <f t="shared" si="168"/>
        <v/>
      </c>
      <c r="AH873" s="2" t="str">
        <f t="shared" si="162"/>
        <v/>
      </c>
      <c r="AI873" s="2" t="str">
        <f t="shared" si="162"/>
        <v/>
      </c>
    </row>
    <row r="874" spans="7:35">
      <c r="G874" s="1" t="str">
        <f>IF(COUNTIF(A$1:A873, A874) &gt; 0, "", IF(SUMIF(A:A, A874,F:F) &gt; 7.75, SUMIF(A:A, A874,F:F) - 7.75, ""))</f>
        <v/>
      </c>
      <c r="M874" s="1" t="s">
        <v>8364</v>
      </c>
      <c r="N874" s="1" t="s">
        <v>10363</v>
      </c>
      <c r="O874" s="1" t="s">
        <v>4994</v>
      </c>
      <c r="P874" s="1" t="s">
        <v>4995</v>
      </c>
      <c r="Q874" s="1" t="s">
        <v>2005</v>
      </c>
      <c r="R874" s="2" t="str">
        <f t="shared" ca="1" si="163"/>
        <v/>
      </c>
      <c r="S874" s="2" t="str">
        <f>IF(AB874="","",IF(COUNTIFS(AB$1:AB874,AB874,AD$1:AD874,AD874)&gt;1,"",IF(COUNTIFS(AB:AB,AB874,AD:AD,AD874)&gt;=1,"月作業","")))</f>
        <v/>
      </c>
      <c r="T874" s="2" t="str">
        <f t="shared" ca="1" si="164"/>
        <v/>
      </c>
      <c r="U874" s="2" t="str">
        <f>IF(AB874="","",IF(COUNTIFS(AC$1:AC874,AC874,AD$1:AD874,AD874)&gt;1,"",IF(COUNTIFS(AC:AC,AC874,AD:AD,AD874)&gt;=1,"日作業","")))</f>
        <v/>
      </c>
      <c r="V874" s="2" t="str">
        <f t="shared" ca="1" si="165"/>
        <v/>
      </c>
      <c r="W874" s="2" t="str">
        <f>IF(AB874="","",IF(COUNTIF(AB$1:AB874,AB874)&gt;1,"",IF(COUNTIF(AB:AB,AB874)&gt;=1,"月","")))</f>
        <v/>
      </c>
      <c r="X874" s="2" t="str">
        <f t="shared" ca="1" si="166"/>
        <v/>
      </c>
      <c r="Y874" s="2" t="str">
        <f>IF(AC874="","",IF(COUNTIF(AC$1:AC874,AC874)&gt;1,"",IF(COUNTIF(AC:AC,AC874)&gt;=1,"月日","")))</f>
        <v/>
      </c>
      <c r="Z874" s="2" t="str">
        <f t="shared" ca="1" si="167"/>
        <v/>
      </c>
      <c r="AA874" s="2" t="str">
        <f>IF(AD874="","",IF(COUNTIF(AD$1:AD874,AD874)&gt;1,"",IF(COUNTIF(AD:AD,AD874)&gt;=1,"作業","")))</f>
        <v/>
      </c>
      <c r="AB874" s="2" t="str">
        <f t="shared" si="157"/>
        <v/>
      </c>
      <c r="AC874" s="3" t="str">
        <f t="shared" si="158"/>
        <v/>
      </c>
      <c r="AD874" s="2" t="str">
        <f t="shared" si="159"/>
        <v/>
      </c>
      <c r="AE874" s="2" t="str">
        <f t="shared" si="160"/>
        <v/>
      </c>
      <c r="AF874" s="2" t="str">
        <f t="shared" si="161"/>
        <v/>
      </c>
      <c r="AG874" s="2" t="str">
        <f t="shared" si="168"/>
        <v/>
      </c>
      <c r="AH874" s="2" t="str">
        <f t="shared" si="162"/>
        <v/>
      </c>
      <c r="AI874" s="2" t="str">
        <f t="shared" si="162"/>
        <v/>
      </c>
    </row>
    <row r="875" spans="7:35">
      <c r="G875" s="1" t="str">
        <f>IF(COUNTIF(A$1:A874, A875) &gt; 0, "", IF(SUMIF(A:A, A875,F:F) &gt; 7.75, SUMIF(A:A, A875,F:F) - 7.75, ""))</f>
        <v/>
      </c>
      <c r="M875" s="1" t="s">
        <v>8365</v>
      </c>
      <c r="N875" s="1" t="s">
        <v>10364</v>
      </c>
      <c r="O875" s="1" t="s">
        <v>4996</v>
      </c>
      <c r="P875" s="1" t="s">
        <v>4997</v>
      </c>
      <c r="Q875" s="1" t="s">
        <v>2006</v>
      </c>
      <c r="R875" s="2" t="str">
        <f t="shared" ca="1" si="163"/>
        <v/>
      </c>
      <c r="S875" s="2" t="str">
        <f>IF(AB875="","",IF(COUNTIFS(AB$1:AB875,AB875,AD$1:AD875,AD875)&gt;1,"",IF(COUNTIFS(AB:AB,AB875,AD:AD,AD875)&gt;=1,"月作業","")))</f>
        <v/>
      </c>
      <c r="T875" s="2" t="str">
        <f t="shared" ca="1" si="164"/>
        <v/>
      </c>
      <c r="U875" s="2" t="str">
        <f>IF(AB875="","",IF(COUNTIFS(AC$1:AC875,AC875,AD$1:AD875,AD875)&gt;1,"",IF(COUNTIFS(AC:AC,AC875,AD:AD,AD875)&gt;=1,"日作業","")))</f>
        <v/>
      </c>
      <c r="V875" s="2" t="str">
        <f t="shared" ca="1" si="165"/>
        <v/>
      </c>
      <c r="W875" s="2" t="str">
        <f>IF(AB875="","",IF(COUNTIF(AB$1:AB875,AB875)&gt;1,"",IF(COUNTIF(AB:AB,AB875)&gt;=1,"月","")))</f>
        <v/>
      </c>
      <c r="X875" s="2" t="str">
        <f t="shared" ca="1" si="166"/>
        <v/>
      </c>
      <c r="Y875" s="2" t="str">
        <f>IF(AC875="","",IF(COUNTIF(AC$1:AC875,AC875)&gt;1,"",IF(COUNTIF(AC:AC,AC875)&gt;=1,"月日","")))</f>
        <v/>
      </c>
      <c r="Z875" s="2" t="str">
        <f t="shared" ca="1" si="167"/>
        <v/>
      </c>
      <c r="AA875" s="2" t="str">
        <f>IF(AD875="","",IF(COUNTIF(AD$1:AD875,AD875)&gt;1,"",IF(COUNTIF(AD:AD,AD875)&gt;=1,"作業","")))</f>
        <v/>
      </c>
      <c r="AB875" s="2" t="str">
        <f t="shared" si="157"/>
        <v/>
      </c>
      <c r="AC875" s="3" t="str">
        <f t="shared" si="158"/>
        <v/>
      </c>
      <c r="AD875" s="2" t="str">
        <f t="shared" si="159"/>
        <v/>
      </c>
      <c r="AE875" s="2" t="str">
        <f t="shared" si="160"/>
        <v/>
      </c>
      <c r="AF875" s="2" t="str">
        <f t="shared" si="161"/>
        <v/>
      </c>
      <c r="AG875" s="2" t="str">
        <f t="shared" si="168"/>
        <v/>
      </c>
      <c r="AH875" s="2" t="str">
        <f t="shared" si="162"/>
        <v/>
      </c>
      <c r="AI875" s="2" t="str">
        <f t="shared" si="162"/>
        <v/>
      </c>
    </row>
    <row r="876" spans="7:35">
      <c r="G876" s="1" t="str">
        <f>IF(COUNTIF(A$1:A875, A876) &gt; 0, "", IF(SUMIF(A:A, A876,F:F) &gt; 7.75, SUMIF(A:A, A876,F:F) - 7.75, ""))</f>
        <v/>
      </c>
      <c r="M876" s="1" t="s">
        <v>8366</v>
      </c>
      <c r="N876" s="1" t="s">
        <v>10365</v>
      </c>
      <c r="O876" s="1" t="s">
        <v>4998</v>
      </c>
      <c r="P876" s="1" t="s">
        <v>4999</v>
      </c>
      <c r="Q876" s="1" t="s">
        <v>2007</v>
      </c>
      <c r="R876" s="2" t="str">
        <f t="shared" ca="1" si="163"/>
        <v/>
      </c>
      <c r="S876" s="2" t="str">
        <f>IF(AB876="","",IF(COUNTIFS(AB$1:AB876,AB876,AD$1:AD876,AD876)&gt;1,"",IF(COUNTIFS(AB:AB,AB876,AD:AD,AD876)&gt;=1,"月作業","")))</f>
        <v/>
      </c>
      <c r="T876" s="2" t="str">
        <f t="shared" ca="1" si="164"/>
        <v/>
      </c>
      <c r="U876" s="2" t="str">
        <f>IF(AB876="","",IF(COUNTIFS(AC$1:AC876,AC876,AD$1:AD876,AD876)&gt;1,"",IF(COUNTIFS(AC:AC,AC876,AD:AD,AD876)&gt;=1,"日作業","")))</f>
        <v/>
      </c>
      <c r="V876" s="2" t="str">
        <f t="shared" ca="1" si="165"/>
        <v/>
      </c>
      <c r="W876" s="2" t="str">
        <f>IF(AB876="","",IF(COUNTIF(AB$1:AB876,AB876)&gt;1,"",IF(COUNTIF(AB:AB,AB876)&gt;=1,"月","")))</f>
        <v/>
      </c>
      <c r="X876" s="2" t="str">
        <f t="shared" ca="1" si="166"/>
        <v/>
      </c>
      <c r="Y876" s="2" t="str">
        <f>IF(AC876="","",IF(COUNTIF(AC$1:AC876,AC876)&gt;1,"",IF(COUNTIF(AC:AC,AC876)&gt;=1,"月日","")))</f>
        <v/>
      </c>
      <c r="Z876" s="2" t="str">
        <f t="shared" ca="1" si="167"/>
        <v/>
      </c>
      <c r="AA876" s="2" t="str">
        <f>IF(AD876="","",IF(COUNTIF(AD$1:AD876,AD876)&gt;1,"",IF(COUNTIF(AD:AD,AD876)&gt;=1,"作業","")))</f>
        <v/>
      </c>
      <c r="AB876" s="2" t="str">
        <f t="shared" si="157"/>
        <v/>
      </c>
      <c r="AC876" s="3" t="str">
        <f t="shared" si="158"/>
        <v/>
      </c>
      <c r="AD876" s="2" t="str">
        <f t="shared" si="159"/>
        <v/>
      </c>
      <c r="AE876" s="2" t="str">
        <f t="shared" si="160"/>
        <v/>
      </c>
      <c r="AF876" s="2" t="str">
        <f t="shared" si="161"/>
        <v/>
      </c>
      <c r="AG876" s="2" t="str">
        <f t="shared" si="168"/>
        <v/>
      </c>
      <c r="AH876" s="2" t="str">
        <f t="shared" si="162"/>
        <v/>
      </c>
      <c r="AI876" s="2" t="str">
        <f t="shared" si="162"/>
        <v/>
      </c>
    </row>
    <row r="877" spans="7:35">
      <c r="G877" s="1" t="str">
        <f>IF(COUNTIF(A$1:A876, A877) &gt; 0, "", IF(SUMIF(A:A, A877,F:F) &gt; 7.75, SUMIF(A:A, A877,F:F) - 7.75, ""))</f>
        <v/>
      </c>
      <c r="M877" s="1" t="s">
        <v>8367</v>
      </c>
      <c r="N877" s="1" t="s">
        <v>10366</v>
      </c>
      <c r="O877" s="1" t="s">
        <v>5000</v>
      </c>
      <c r="P877" s="1" t="s">
        <v>5001</v>
      </c>
      <c r="Q877" s="1" t="s">
        <v>2008</v>
      </c>
      <c r="R877" s="2" t="str">
        <f t="shared" ca="1" si="163"/>
        <v/>
      </c>
      <c r="S877" s="2" t="str">
        <f>IF(AB877="","",IF(COUNTIFS(AB$1:AB877,AB877,AD$1:AD877,AD877)&gt;1,"",IF(COUNTIFS(AB:AB,AB877,AD:AD,AD877)&gt;=1,"月作業","")))</f>
        <v/>
      </c>
      <c r="T877" s="2" t="str">
        <f t="shared" ca="1" si="164"/>
        <v/>
      </c>
      <c r="U877" s="2" t="str">
        <f>IF(AB877="","",IF(COUNTIFS(AC$1:AC877,AC877,AD$1:AD877,AD877)&gt;1,"",IF(COUNTIFS(AC:AC,AC877,AD:AD,AD877)&gt;=1,"日作業","")))</f>
        <v/>
      </c>
      <c r="V877" s="2" t="str">
        <f t="shared" ca="1" si="165"/>
        <v/>
      </c>
      <c r="W877" s="2" t="str">
        <f>IF(AB877="","",IF(COUNTIF(AB$1:AB877,AB877)&gt;1,"",IF(COUNTIF(AB:AB,AB877)&gt;=1,"月","")))</f>
        <v/>
      </c>
      <c r="X877" s="2" t="str">
        <f t="shared" ca="1" si="166"/>
        <v/>
      </c>
      <c r="Y877" s="2" t="str">
        <f>IF(AC877="","",IF(COUNTIF(AC$1:AC877,AC877)&gt;1,"",IF(COUNTIF(AC:AC,AC877)&gt;=1,"月日","")))</f>
        <v/>
      </c>
      <c r="Z877" s="2" t="str">
        <f t="shared" ca="1" si="167"/>
        <v/>
      </c>
      <c r="AA877" s="2" t="str">
        <f>IF(AD877="","",IF(COUNTIF(AD$1:AD877,AD877)&gt;1,"",IF(COUNTIF(AD:AD,AD877)&gt;=1,"作業","")))</f>
        <v/>
      </c>
      <c r="AB877" s="2" t="str">
        <f t="shared" si="157"/>
        <v/>
      </c>
      <c r="AC877" s="3" t="str">
        <f t="shared" si="158"/>
        <v/>
      </c>
      <c r="AD877" s="2" t="str">
        <f t="shared" si="159"/>
        <v/>
      </c>
      <c r="AE877" s="2" t="str">
        <f t="shared" si="160"/>
        <v/>
      </c>
      <c r="AF877" s="2" t="str">
        <f t="shared" si="161"/>
        <v/>
      </c>
      <c r="AG877" s="2" t="str">
        <f t="shared" si="168"/>
        <v/>
      </c>
      <c r="AH877" s="2" t="str">
        <f t="shared" si="162"/>
        <v/>
      </c>
      <c r="AI877" s="2" t="str">
        <f t="shared" si="162"/>
        <v/>
      </c>
    </row>
    <row r="878" spans="7:35">
      <c r="G878" s="1" t="str">
        <f>IF(COUNTIF(A$1:A877, A878) &gt; 0, "", IF(SUMIF(A:A, A878,F:F) &gt; 7.75, SUMIF(A:A, A878,F:F) - 7.75, ""))</f>
        <v/>
      </c>
      <c r="M878" s="1" t="s">
        <v>8368</v>
      </c>
      <c r="N878" s="1" t="s">
        <v>10367</v>
      </c>
      <c r="O878" s="1" t="s">
        <v>5002</v>
      </c>
      <c r="P878" s="1" t="s">
        <v>5003</v>
      </c>
      <c r="Q878" s="1" t="s">
        <v>2009</v>
      </c>
      <c r="R878" s="2" t="str">
        <f t="shared" ca="1" si="163"/>
        <v/>
      </c>
      <c r="S878" s="2" t="str">
        <f>IF(AB878="","",IF(COUNTIFS(AB$1:AB878,AB878,AD$1:AD878,AD878)&gt;1,"",IF(COUNTIFS(AB:AB,AB878,AD:AD,AD878)&gt;=1,"月作業","")))</f>
        <v/>
      </c>
      <c r="T878" s="2" t="str">
        <f t="shared" ca="1" si="164"/>
        <v/>
      </c>
      <c r="U878" s="2" t="str">
        <f>IF(AB878="","",IF(COUNTIFS(AC$1:AC878,AC878,AD$1:AD878,AD878)&gt;1,"",IF(COUNTIFS(AC:AC,AC878,AD:AD,AD878)&gt;=1,"日作業","")))</f>
        <v/>
      </c>
      <c r="V878" s="2" t="str">
        <f t="shared" ca="1" si="165"/>
        <v/>
      </c>
      <c r="W878" s="2" t="str">
        <f>IF(AB878="","",IF(COUNTIF(AB$1:AB878,AB878)&gt;1,"",IF(COUNTIF(AB:AB,AB878)&gt;=1,"月","")))</f>
        <v/>
      </c>
      <c r="X878" s="2" t="str">
        <f t="shared" ca="1" si="166"/>
        <v/>
      </c>
      <c r="Y878" s="2" t="str">
        <f>IF(AC878="","",IF(COUNTIF(AC$1:AC878,AC878)&gt;1,"",IF(COUNTIF(AC:AC,AC878)&gt;=1,"月日","")))</f>
        <v/>
      </c>
      <c r="Z878" s="2" t="str">
        <f t="shared" ca="1" si="167"/>
        <v/>
      </c>
      <c r="AA878" s="2" t="str">
        <f>IF(AD878="","",IF(COUNTIF(AD$1:AD878,AD878)&gt;1,"",IF(COUNTIF(AD:AD,AD878)&gt;=1,"作業","")))</f>
        <v/>
      </c>
      <c r="AB878" s="2" t="str">
        <f t="shared" si="157"/>
        <v/>
      </c>
      <c r="AC878" s="3" t="str">
        <f t="shared" si="158"/>
        <v/>
      </c>
      <c r="AD878" s="2" t="str">
        <f t="shared" si="159"/>
        <v/>
      </c>
      <c r="AE878" s="2" t="str">
        <f t="shared" si="160"/>
        <v/>
      </c>
      <c r="AF878" s="2" t="str">
        <f t="shared" si="161"/>
        <v/>
      </c>
      <c r="AG878" s="2" t="str">
        <f t="shared" si="168"/>
        <v/>
      </c>
      <c r="AH878" s="2" t="str">
        <f t="shared" si="162"/>
        <v/>
      </c>
      <c r="AI878" s="2" t="str">
        <f t="shared" si="162"/>
        <v/>
      </c>
    </row>
    <row r="879" spans="7:35">
      <c r="G879" s="1" t="str">
        <f>IF(COUNTIF(A$1:A878, A879) &gt; 0, "", IF(SUMIF(A:A, A879,F:F) &gt; 7.75, SUMIF(A:A, A879,F:F) - 7.75, ""))</f>
        <v/>
      </c>
      <c r="M879" s="1" t="s">
        <v>8369</v>
      </c>
      <c r="N879" s="1" t="s">
        <v>10368</v>
      </c>
      <c r="O879" s="1" t="s">
        <v>5004</v>
      </c>
      <c r="P879" s="1" t="s">
        <v>5005</v>
      </c>
      <c r="Q879" s="1" t="s">
        <v>2010</v>
      </c>
      <c r="R879" s="2" t="str">
        <f t="shared" ca="1" si="163"/>
        <v/>
      </c>
      <c r="S879" s="2" t="str">
        <f>IF(AB879="","",IF(COUNTIFS(AB$1:AB879,AB879,AD$1:AD879,AD879)&gt;1,"",IF(COUNTIFS(AB:AB,AB879,AD:AD,AD879)&gt;=1,"月作業","")))</f>
        <v/>
      </c>
      <c r="T879" s="2" t="str">
        <f t="shared" ca="1" si="164"/>
        <v/>
      </c>
      <c r="U879" s="2" t="str">
        <f>IF(AB879="","",IF(COUNTIFS(AC$1:AC879,AC879,AD$1:AD879,AD879)&gt;1,"",IF(COUNTIFS(AC:AC,AC879,AD:AD,AD879)&gt;=1,"日作業","")))</f>
        <v/>
      </c>
      <c r="V879" s="2" t="str">
        <f t="shared" ca="1" si="165"/>
        <v/>
      </c>
      <c r="W879" s="2" t="str">
        <f>IF(AB879="","",IF(COUNTIF(AB$1:AB879,AB879)&gt;1,"",IF(COUNTIF(AB:AB,AB879)&gt;=1,"月","")))</f>
        <v/>
      </c>
      <c r="X879" s="2" t="str">
        <f t="shared" ca="1" si="166"/>
        <v/>
      </c>
      <c r="Y879" s="2" t="str">
        <f>IF(AC879="","",IF(COUNTIF(AC$1:AC879,AC879)&gt;1,"",IF(COUNTIF(AC:AC,AC879)&gt;=1,"月日","")))</f>
        <v/>
      </c>
      <c r="Z879" s="2" t="str">
        <f t="shared" ca="1" si="167"/>
        <v/>
      </c>
      <c r="AA879" s="2" t="str">
        <f>IF(AD879="","",IF(COUNTIF(AD$1:AD879,AD879)&gt;1,"",IF(COUNTIF(AD:AD,AD879)&gt;=1,"作業","")))</f>
        <v/>
      </c>
      <c r="AB879" s="2" t="str">
        <f t="shared" si="157"/>
        <v/>
      </c>
      <c r="AC879" s="3" t="str">
        <f t="shared" si="158"/>
        <v/>
      </c>
      <c r="AD879" s="2" t="str">
        <f t="shared" si="159"/>
        <v/>
      </c>
      <c r="AE879" s="2" t="str">
        <f t="shared" si="160"/>
        <v/>
      </c>
      <c r="AF879" s="2" t="str">
        <f t="shared" si="161"/>
        <v/>
      </c>
      <c r="AG879" s="2" t="str">
        <f t="shared" si="168"/>
        <v/>
      </c>
      <c r="AH879" s="2" t="str">
        <f t="shared" si="162"/>
        <v/>
      </c>
      <c r="AI879" s="2" t="str">
        <f t="shared" si="162"/>
        <v/>
      </c>
    </row>
    <row r="880" spans="7:35">
      <c r="G880" s="1" t="str">
        <f>IF(COUNTIF(A$1:A879, A880) &gt; 0, "", IF(SUMIF(A:A, A880,F:F) &gt; 7.75, SUMIF(A:A, A880,F:F) - 7.75, ""))</f>
        <v/>
      </c>
      <c r="M880" s="1" t="s">
        <v>8370</v>
      </c>
      <c r="N880" s="1" t="s">
        <v>10369</v>
      </c>
      <c r="O880" s="1" t="s">
        <v>5006</v>
      </c>
      <c r="P880" s="1" t="s">
        <v>5007</v>
      </c>
      <c r="Q880" s="1" t="s">
        <v>2011</v>
      </c>
      <c r="R880" s="2" t="str">
        <f t="shared" ca="1" si="163"/>
        <v/>
      </c>
      <c r="S880" s="2" t="str">
        <f>IF(AB880="","",IF(COUNTIFS(AB$1:AB880,AB880,AD$1:AD880,AD880)&gt;1,"",IF(COUNTIFS(AB:AB,AB880,AD:AD,AD880)&gt;=1,"月作業","")))</f>
        <v/>
      </c>
      <c r="T880" s="2" t="str">
        <f t="shared" ca="1" si="164"/>
        <v/>
      </c>
      <c r="U880" s="2" t="str">
        <f>IF(AB880="","",IF(COUNTIFS(AC$1:AC880,AC880,AD$1:AD880,AD880)&gt;1,"",IF(COUNTIFS(AC:AC,AC880,AD:AD,AD880)&gt;=1,"日作業","")))</f>
        <v/>
      </c>
      <c r="V880" s="2" t="str">
        <f t="shared" ca="1" si="165"/>
        <v/>
      </c>
      <c r="W880" s="2" t="str">
        <f>IF(AB880="","",IF(COUNTIF(AB$1:AB880,AB880)&gt;1,"",IF(COUNTIF(AB:AB,AB880)&gt;=1,"月","")))</f>
        <v/>
      </c>
      <c r="X880" s="2" t="str">
        <f t="shared" ca="1" si="166"/>
        <v/>
      </c>
      <c r="Y880" s="2" t="str">
        <f>IF(AC880="","",IF(COUNTIF(AC$1:AC880,AC880)&gt;1,"",IF(COUNTIF(AC:AC,AC880)&gt;=1,"月日","")))</f>
        <v/>
      </c>
      <c r="Z880" s="2" t="str">
        <f t="shared" ca="1" si="167"/>
        <v/>
      </c>
      <c r="AA880" s="2" t="str">
        <f>IF(AD880="","",IF(COUNTIF(AD$1:AD880,AD880)&gt;1,"",IF(COUNTIF(AD:AD,AD880)&gt;=1,"作業","")))</f>
        <v/>
      </c>
      <c r="AB880" s="2" t="str">
        <f t="shared" si="157"/>
        <v/>
      </c>
      <c r="AC880" s="3" t="str">
        <f t="shared" si="158"/>
        <v/>
      </c>
      <c r="AD880" s="2" t="str">
        <f t="shared" si="159"/>
        <v/>
      </c>
      <c r="AE880" s="2" t="str">
        <f t="shared" si="160"/>
        <v/>
      </c>
      <c r="AF880" s="2" t="str">
        <f t="shared" si="161"/>
        <v/>
      </c>
      <c r="AG880" s="2" t="str">
        <f t="shared" si="168"/>
        <v/>
      </c>
      <c r="AH880" s="2" t="str">
        <f t="shared" si="162"/>
        <v/>
      </c>
      <c r="AI880" s="2" t="str">
        <f t="shared" si="162"/>
        <v/>
      </c>
    </row>
    <row r="881" spans="7:35">
      <c r="G881" s="1" t="str">
        <f>IF(COUNTIF(A$1:A880, A881) &gt; 0, "", IF(SUMIF(A:A, A881,F:F) &gt; 7.75, SUMIF(A:A, A881,F:F) - 7.75, ""))</f>
        <v/>
      </c>
      <c r="M881" s="1" t="s">
        <v>8371</v>
      </c>
      <c r="N881" s="1" t="s">
        <v>10370</v>
      </c>
      <c r="O881" s="1" t="s">
        <v>5008</v>
      </c>
      <c r="P881" s="1" t="s">
        <v>5009</v>
      </c>
      <c r="Q881" s="1" t="s">
        <v>2012</v>
      </c>
      <c r="R881" s="2" t="str">
        <f t="shared" ca="1" si="163"/>
        <v/>
      </c>
      <c r="S881" s="2" t="str">
        <f>IF(AB881="","",IF(COUNTIFS(AB$1:AB881,AB881,AD$1:AD881,AD881)&gt;1,"",IF(COUNTIFS(AB:AB,AB881,AD:AD,AD881)&gt;=1,"月作業","")))</f>
        <v/>
      </c>
      <c r="T881" s="2" t="str">
        <f t="shared" ca="1" si="164"/>
        <v/>
      </c>
      <c r="U881" s="2" t="str">
        <f>IF(AB881="","",IF(COUNTIFS(AC$1:AC881,AC881,AD$1:AD881,AD881)&gt;1,"",IF(COUNTIFS(AC:AC,AC881,AD:AD,AD881)&gt;=1,"日作業","")))</f>
        <v/>
      </c>
      <c r="V881" s="2" t="str">
        <f t="shared" ca="1" si="165"/>
        <v/>
      </c>
      <c r="W881" s="2" t="str">
        <f>IF(AB881="","",IF(COUNTIF(AB$1:AB881,AB881)&gt;1,"",IF(COUNTIF(AB:AB,AB881)&gt;=1,"月","")))</f>
        <v/>
      </c>
      <c r="X881" s="2" t="str">
        <f t="shared" ca="1" si="166"/>
        <v/>
      </c>
      <c r="Y881" s="2" t="str">
        <f>IF(AC881="","",IF(COUNTIF(AC$1:AC881,AC881)&gt;1,"",IF(COUNTIF(AC:AC,AC881)&gt;=1,"月日","")))</f>
        <v/>
      </c>
      <c r="Z881" s="2" t="str">
        <f t="shared" ca="1" si="167"/>
        <v/>
      </c>
      <c r="AA881" s="2" t="str">
        <f>IF(AD881="","",IF(COUNTIF(AD$1:AD881,AD881)&gt;1,"",IF(COUNTIF(AD:AD,AD881)&gt;=1,"作業","")))</f>
        <v/>
      </c>
      <c r="AB881" s="2" t="str">
        <f t="shared" si="157"/>
        <v/>
      </c>
      <c r="AC881" s="3" t="str">
        <f t="shared" si="158"/>
        <v/>
      </c>
      <c r="AD881" s="2" t="str">
        <f t="shared" si="159"/>
        <v/>
      </c>
      <c r="AE881" s="2" t="str">
        <f t="shared" si="160"/>
        <v/>
      </c>
      <c r="AF881" s="2" t="str">
        <f t="shared" si="161"/>
        <v/>
      </c>
      <c r="AG881" s="2" t="str">
        <f t="shared" si="168"/>
        <v/>
      </c>
      <c r="AH881" s="2" t="str">
        <f t="shared" si="162"/>
        <v/>
      </c>
      <c r="AI881" s="2" t="str">
        <f t="shared" si="162"/>
        <v/>
      </c>
    </row>
    <row r="882" spans="7:35">
      <c r="G882" s="1" t="str">
        <f>IF(COUNTIF(A$1:A881, A882) &gt; 0, "", IF(SUMIF(A:A, A882,F:F) &gt; 7.75, SUMIF(A:A, A882,F:F) - 7.75, ""))</f>
        <v/>
      </c>
      <c r="M882" s="1" t="s">
        <v>8372</v>
      </c>
      <c r="N882" s="1" t="s">
        <v>10371</v>
      </c>
      <c r="O882" s="1" t="s">
        <v>5010</v>
      </c>
      <c r="P882" s="1" t="s">
        <v>5011</v>
      </c>
      <c r="Q882" s="1" t="s">
        <v>2013</v>
      </c>
      <c r="R882" s="2" t="str">
        <f t="shared" ca="1" si="163"/>
        <v/>
      </c>
      <c r="S882" s="2" t="str">
        <f>IF(AB882="","",IF(COUNTIFS(AB$1:AB882,AB882,AD$1:AD882,AD882)&gt;1,"",IF(COUNTIFS(AB:AB,AB882,AD:AD,AD882)&gt;=1,"月作業","")))</f>
        <v/>
      </c>
      <c r="T882" s="2" t="str">
        <f t="shared" ca="1" si="164"/>
        <v/>
      </c>
      <c r="U882" s="2" t="str">
        <f>IF(AB882="","",IF(COUNTIFS(AC$1:AC882,AC882,AD$1:AD882,AD882)&gt;1,"",IF(COUNTIFS(AC:AC,AC882,AD:AD,AD882)&gt;=1,"日作業","")))</f>
        <v/>
      </c>
      <c r="V882" s="2" t="str">
        <f t="shared" ca="1" si="165"/>
        <v/>
      </c>
      <c r="W882" s="2" t="str">
        <f>IF(AB882="","",IF(COUNTIF(AB$1:AB882,AB882)&gt;1,"",IF(COUNTIF(AB:AB,AB882)&gt;=1,"月","")))</f>
        <v/>
      </c>
      <c r="X882" s="2" t="str">
        <f t="shared" ca="1" si="166"/>
        <v/>
      </c>
      <c r="Y882" s="2" t="str">
        <f>IF(AC882="","",IF(COUNTIF(AC$1:AC882,AC882)&gt;1,"",IF(COUNTIF(AC:AC,AC882)&gt;=1,"月日","")))</f>
        <v/>
      </c>
      <c r="Z882" s="2" t="str">
        <f t="shared" ca="1" si="167"/>
        <v/>
      </c>
      <c r="AA882" s="2" t="str">
        <f>IF(AD882="","",IF(COUNTIF(AD$1:AD882,AD882)&gt;1,"",IF(COUNTIF(AD:AD,AD882)&gt;=1,"作業","")))</f>
        <v/>
      </c>
      <c r="AB882" s="2" t="str">
        <f t="shared" si="157"/>
        <v/>
      </c>
      <c r="AC882" s="3" t="str">
        <f t="shared" si="158"/>
        <v/>
      </c>
      <c r="AD882" s="2" t="str">
        <f t="shared" si="159"/>
        <v/>
      </c>
      <c r="AE882" s="2" t="str">
        <f t="shared" si="160"/>
        <v/>
      </c>
      <c r="AF882" s="2" t="str">
        <f t="shared" si="161"/>
        <v/>
      </c>
      <c r="AG882" s="2" t="str">
        <f t="shared" si="168"/>
        <v/>
      </c>
      <c r="AH882" s="2" t="str">
        <f t="shared" si="162"/>
        <v/>
      </c>
      <c r="AI882" s="2" t="str">
        <f t="shared" si="162"/>
        <v/>
      </c>
    </row>
    <row r="883" spans="7:35">
      <c r="G883" s="1" t="str">
        <f>IF(COUNTIF(A$1:A882, A883) &gt; 0, "", IF(SUMIF(A:A, A883,F:F) &gt; 7.75, SUMIF(A:A, A883,F:F) - 7.75, ""))</f>
        <v/>
      </c>
      <c r="M883" s="1" t="s">
        <v>8373</v>
      </c>
      <c r="N883" s="1" t="s">
        <v>10372</v>
      </c>
      <c r="O883" s="1" t="s">
        <v>5012</v>
      </c>
      <c r="P883" s="1" t="s">
        <v>5013</v>
      </c>
      <c r="Q883" s="1" t="s">
        <v>2014</v>
      </c>
      <c r="R883" s="2" t="str">
        <f t="shared" ca="1" si="163"/>
        <v/>
      </c>
      <c r="S883" s="2" t="str">
        <f>IF(AB883="","",IF(COUNTIFS(AB$1:AB883,AB883,AD$1:AD883,AD883)&gt;1,"",IF(COUNTIFS(AB:AB,AB883,AD:AD,AD883)&gt;=1,"月作業","")))</f>
        <v/>
      </c>
      <c r="T883" s="2" t="str">
        <f t="shared" ca="1" si="164"/>
        <v/>
      </c>
      <c r="U883" s="2" t="str">
        <f>IF(AB883="","",IF(COUNTIFS(AC$1:AC883,AC883,AD$1:AD883,AD883)&gt;1,"",IF(COUNTIFS(AC:AC,AC883,AD:AD,AD883)&gt;=1,"日作業","")))</f>
        <v/>
      </c>
      <c r="V883" s="2" t="str">
        <f t="shared" ca="1" si="165"/>
        <v/>
      </c>
      <c r="W883" s="2" t="str">
        <f>IF(AB883="","",IF(COUNTIF(AB$1:AB883,AB883)&gt;1,"",IF(COUNTIF(AB:AB,AB883)&gt;=1,"月","")))</f>
        <v/>
      </c>
      <c r="X883" s="2" t="str">
        <f t="shared" ca="1" si="166"/>
        <v/>
      </c>
      <c r="Y883" s="2" t="str">
        <f>IF(AC883="","",IF(COUNTIF(AC$1:AC883,AC883)&gt;1,"",IF(COUNTIF(AC:AC,AC883)&gt;=1,"月日","")))</f>
        <v/>
      </c>
      <c r="Z883" s="2" t="str">
        <f t="shared" ca="1" si="167"/>
        <v/>
      </c>
      <c r="AA883" s="2" t="str">
        <f>IF(AD883="","",IF(COUNTIF(AD$1:AD883,AD883)&gt;1,"",IF(COUNTIF(AD:AD,AD883)&gt;=1,"作業","")))</f>
        <v/>
      </c>
      <c r="AB883" s="2" t="str">
        <f t="shared" si="157"/>
        <v/>
      </c>
      <c r="AC883" s="3" t="str">
        <f t="shared" si="158"/>
        <v/>
      </c>
      <c r="AD883" s="2" t="str">
        <f t="shared" si="159"/>
        <v/>
      </c>
      <c r="AE883" s="2" t="str">
        <f t="shared" si="160"/>
        <v/>
      </c>
      <c r="AF883" s="2" t="str">
        <f t="shared" si="161"/>
        <v/>
      </c>
      <c r="AG883" s="2" t="str">
        <f t="shared" si="168"/>
        <v/>
      </c>
      <c r="AH883" s="2" t="str">
        <f t="shared" si="162"/>
        <v/>
      </c>
      <c r="AI883" s="2" t="str">
        <f t="shared" si="162"/>
        <v/>
      </c>
    </row>
    <row r="884" spans="7:35">
      <c r="G884" s="1" t="str">
        <f>IF(COUNTIF(A$1:A883, A884) &gt; 0, "", IF(SUMIF(A:A, A884,F:F) &gt; 7.75, SUMIF(A:A, A884,F:F) - 7.75, ""))</f>
        <v/>
      </c>
      <c r="M884" s="1" t="s">
        <v>8374</v>
      </c>
      <c r="N884" s="1" t="s">
        <v>10373</v>
      </c>
      <c r="O884" s="1" t="s">
        <v>5014</v>
      </c>
      <c r="P884" s="1" t="s">
        <v>5015</v>
      </c>
      <c r="Q884" s="1" t="s">
        <v>2015</v>
      </c>
      <c r="R884" s="2" t="str">
        <f t="shared" ca="1" si="163"/>
        <v/>
      </c>
      <c r="S884" s="2" t="str">
        <f>IF(AB884="","",IF(COUNTIFS(AB$1:AB884,AB884,AD$1:AD884,AD884)&gt;1,"",IF(COUNTIFS(AB:AB,AB884,AD:AD,AD884)&gt;=1,"月作業","")))</f>
        <v/>
      </c>
      <c r="T884" s="2" t="str">
        <f t="shared" ca="1" si="164"/>
        <v/>
      </c>
      <c r="U884" s="2" t="str">
        <f>IF(AB884="","",IF(COUNTIFS(AC$1:AC884,AC884,AD$1:AD884,AD884)&gt;1,"",IF(COUNTIFS(AC:AC,AC884,AD:AD,AD884)&gt;=1,"日作業","")))</f>
        <v/>
      </c>
      <c r="V884" s="2" t="str">
        <f t="shared" ca="1" si="165"/>
        <v/>
      </c>
      <c r="W884" s="2" t="str">
        <f>IF(AB884="","",IF(COUNTIF(AB$1:AB884,AB884)&gt;1,"",IF(COUNTIF(AB:AB,AB884)&gt;=1,"月","")))</f>
        <v/>
      </c>
      <c r="X884" s="2" t="str">
        <f t="shared" ca="1" si="166"/>
        <v/>
      </c>
      <c r="Y884" s="2" t="str">
        <f>IF(AC884="","",IF(COUNTIF(AC$1:AC884,AC884)&gt;1,"",IF(COUNTIF(AC:AC,AC884)&gt;=1,"月日","")))</f>
        <v/>
      </c>
      <c r="Z884" s="2" t="str">
        <f t="shared" ca="1" si="167"/>
        <v/>
      </c>
      <c r="AA884" s="2" t="str">
        <f>IF(AD884="","",IF(COUNTIF(AD$1:AD884,AD884)&gt;1,"",IF(COUNTIF(AD:AD,AD884)&gt;=1,"作業","")))</f>
        <v/>
      </c>
      <c r="AB884" s="2" t="str">
        <f t="shared" si="157"/>
        <v/>
      </c>
      <c r="AC884" s="3" t="str">
        <f t="shared" si="158"/>
        <v/>
      </c>
      <c r="AD884" s="2" t="str">
        <f t="shared" si="159"/>
        <v/>
      </c>
      <c r="AE884" s="2" t="str">
        <f t="shared" si="160"/>
        <v/>
      </c>
      <c r="AF884" s="2" t="str">
        <f t="shared" si="161"/>
        <v/>
      </c>
      <c r="AG884" s="2" t="str">
        <f t="shared" si="168"/>
        <v/>
      </c>
      <c r="AH884" s="2" t="str">
        <f t="shared" si="162"/>
        <v/>
      </c>
      <c r="AI884" s="2" t="str">
        <f t="shared" si="162"/>
        <v/>
      </c>
    </row>
    <row r="885" spans="7:35">
      <c r="G885" s="1" t="str">
        <f>IF(COUNTIF(A$1:A884, A885) &gt; 0, "", IF(SUMIF(A:A, A885,F:F) &gt; 7.75, SUMIF(A:A, A885,F:F) - 7.75, ""))</f>
        <v/>
      </c>
      <c r="M885" s="1" t="s">
        <v>8375</v>
      </c>
      <c r="N885" s="1" t="s">
        <v>10374</v>
      </c>
      <c r="O885" s="1" t="s">
        <v>5016</v>
      </c>
      <c r="P885" s="1" t="s">
        <v>5017</v>
      </c>
      <c r="Q885" s="1" t="s">
        <v>2016</v>
      </c>
      <c r="R885" s="2" t="str">
        <f t="shared" ca="1" si="163"/>
        <v/>
      </c>
      <c r="S885" s="2" t="str">
        <f>IF(AB885="","",IF(COUNTIFS(AB$1:AB885,AB885,AD$1:AD885,AD885)&gt;1,"",IF(COUNTIFS(AB:AB,AB885,AD:AD,AD885)&gt;=1,"月作業","")))</f>
        <v/>
      </c>
      <c r="T885" s="2" t="str">
        <f t="shared" ca="1" si="164"/>
        <v/>
      </c>
      <c r="U885" s="2" t="str">
        <f>IF(AB885="","",IF(COUNTIFS(AC$1:AC885,AC885,AD$1:AD885,AD885)&gt;1,"",IF(COUNTIFS(AC:AC,AC885,AD:AD,AD885)&gt;=1,"日作業","")))</f>
        <v/>
      </c>
      <c r="V885" s="2" t="str">
        <f t="shared" ca="1" si="165"/>
        <v/>
      </c>
      <c r="W885" s="2" t="str">
        <f>IF(AB885="","",IF(COUNTIF(AB$1:AB885,AB885)&gt;1,"",IF(COUNTIF(AB:AB,AB885)&gt;=1,"月","")))</f>
        <v/>
      </c>
      <c r="X885" s="2" t="str">
        <f t="shared" ca="1" si="166"/>
        <v/>
      </c>
      <c r="Y885" s="2" t="str">
        <f>IF(AC885="","",IF(COUNTIF(AC$1:AC885,AC885)&gt;1,"",IF(COUNTIF(AC:AC,AC885)&gt;=1,"月日","")))</f>
        <v/>
      </c>
      <c r="Z885" s="2" t="str">
        <f t="shared" ca="1" si="167"/>
        <v/>
      </c>
      <c r="AA885" s="2" t="str">
        <f>IF(AD885="","",IF(COUNTIF(AD$1:AD885,AD885)&gt;1,"",IF(COUNTIF(AD:AD,AD885)&gt;=1,"作業","")))</f>
        <v/>
      </c>
      <c r="AB885" s="2" t="str">
        <f t="shared" si="157"/>
        <v/>
      </c>
      <c r="AC885" s="3" t="str">
        <f t="shared" si="158"/>
        <v/>
      </c>
      <c r="AD885" s="2" t="str">
        <f t="shared" si="159"/>
        <v/>
      </c>
      <c r="AE885" s="2" t="str">
        <f t="shared" si="160"/>
        <v/>
      </c>
      <c r="AF885" s="2" t="str">
        <f t="shared" si="161"/>
        <v/>
      </c>
      <c r="AG885" s="2" t="str">
        <f t="shared" si="168"/>
        <v/>
      </c>
      <c r="AH885" s="2" t="str">
        <f t="shared" si="162"/>
        <v/>
      </c>
      <c r="AI885" s="2" t="str">
        <f t="shared" si="162"/>
        <v/>
      </c>
    </row>
    <row r="886" spans="7:35">
      <c r="G886" s="1" t="str">
        <f>IF(COUNTIF(A$1:A885, A886) &gt; 0, "", IF(SUMIF(A:A, A886,F:F) &gt; 7.75, SUMIF(A:A, A886,F:F) - 7.75, ""))</f>
        <v/>
      </c>
      <c r="M886" s="1" t="s">
        <v>8376</v>
      </c>
      <c r="N886" s="1" t="s">
        <v>10375</v>
      </c>
      <c r="O886" s="1" t="s">
        <v>5018</v>
      </c>
      <c r="P886" s="1" t="s">
        <v>5019</v>
      </c>
      <c r="Q886" s="1" t="s">
        <v>2017</v>
      </c>
      <c r="R886" s="2" t="str">
        <f t="shared" ca="1" si="163"/>
        <v/>
      </c>
      <c r="S886" s="2" t="str">
        <f>IF(AB886="","",IF(COUNTIFS(AB$1:AB886,AB886,AD$1:AD886,AD886)&gt;1,"",IF(COUNTIFS(AB:AB,AB886,AD:AD,AD886)&gt;=1,"月作業","")))</f>
        <v/>
      </c>
      <c r="T886" s="2" t="str">
        <f t="shared" ca="1" si="164"/>
        <v/>
      </c>
      <c r="U886" s="2" t="str">
        <f>IF(AB886="","",IF(COUNTIFS(AC$1:AC886,AC886,AD$1:AD886,AD886)&gt;1,"",IF(COUNTIFS(AC:AC,AC886,AD:AD,AD886)&gt;=1,"日作業","")))</f>
        <v/>
      </c>
      <c r="V886" s="2" t="str">
        <f t="shared" ca="1" si="165"/>
        <v/>
      </c>
      <c r="W886" s="2" t="str">
        <f>IF(AB886="","",IF(COUNTIF(AB$1:AB886,AB886)&gt;1,"",IF(COUNTIF(AB:AB,AB886)&gt;=1,"月","")))</f>
        <v/>
      </c>
      <c r="X886" s="2" t="str">
        <f t="shared" ca="1" si="166"/>
        <v/>
      </c>
      <c r="Y886" s="2" t="str">
        <f>IF(AC886="","",IF(COUNTIF(AC$1:AC886,AC886)&gt;1,"",IF(COUNTIF(AC:AC,AC886)&gt;=1,"月日","")))</f>
        <v/>
      </c>
      <c r="Z886" s="2" t="str">
        <f t="shared" ca="1" si="167"/>
        <v/>
      </c>
      <c r="AA886" s="2" t="str">
        <f>IF(AD886="","",IF(COUNTIF(AD$1:AD886,AD886)&gt;1,"",IF(COUNTIF(AD:AD,AD886)&gt;=1,"作業","")))</f>
        <v/>
      </c>
      <c r="AB886" s="2" t="str">
        <f t="shared" si="157"/>
        <v/>
      </c>
      <c r="AC886" s="3" t="str">
        <f t="shared" si="158"/>
        <v/>
      </c>
      <c r="AD886" s="2" t="str">
        <f t="shared" si="159"/>
        <v/>
      </c>
      <c r="AE886" s="2" t="str">
        <f t="shared" si="160"/>
        <v/>
      </c>
      <c r="AF886" s="2" t="str">
        <f t="shared" si="161"/>
        <v/>
      </c>
      <c r="AG886" s="2" t="str">
        <f t="shared" si="168"/>
        <v/>
      </c>
      <c r="AH886" s="2" t="str">
        <f t="shared" si="162"/>
        <v/>
      </c>
      <c r="AI886" s="2" t="str">
        <f t="shared" si="162"/>
        <v/>
      </c>
    </row>
    <row r="887" spans="7:35">
      <c r="G887" s="1" t="str">
        <f>IF(COUNTIF(A$1:A886, A887) &gt; 0, "", IF(SUMIF(A:A, A887,F:F) &gt; 7.75, SUMIF(A:A, A887,F:F) - 7.75, ""))</f>
        <v/>
      </c>
      <c r="M887" s="1" t="s">
        <v>8377</v>
      </c>
      <c r="N887" s="1" t="s">
        <v>10376</v>
      </c>
      <c r="O887" s="1" t="s">
        <v>5020</v>
      </c>
      <c r="P887" s="1" t="s">
        <v>5021</v>
      </c>
      <c r="Q887" s="1" t="s">
        <v>2018</v>
      </c>
      <c r="R887" s="2" t="str">
        <f t="shared" ca="1" si="163"/>
        <v/>
      </c>
      <c r="S887" s="2" t="str">
        <f>IF(AB887="","",IF(COUNTIFS(AB$1:AB887,AB887,AD$1:AD887,AD887)&gt;1,"",IF(COUNTIFS(AB:AB,AB887,AD:AD,AD887)&gt;=1,"月作業","")))</f>
        <v/>
      </c>
      <c r="T887" s="2" t="str">
        <f t="shared" ca="1" si="164"/>
        <v/>
      </c>
      <c r="U887" s="2" t="str">
        <f>IF(AB887="","",IF(COUNTIFS(AC$1:AC887,AC887,AD$1:AD887,AD887)&gt;1,"",IF(COUNTIFS(AC:AC,AC887,AD:AD,AD887)&gt;=1,"日作業","")))</f>
        <v/>
      </c>
      <c r="V887" s="2" t="str">
        <f t="shared" ca="1" si="165"/>
        <v/>
      </c>
      <c r="W887" s="2" t="str">
        <f>IF(AB887="","",IF(COUNTIF(AB$1:AB887,AB887)&gt;1,"",IF(COUNTIF(AB:AB,AB887)&gt;=1,"月","")))</f>
        <v/>
      </c>
      <c r="X887" s="2" t="str">
        <f t="shared" ca="1" si="166"/>
        <v/>
      </c>
      <c r="Y887" s="2" t="str">
        <f>IF(AC887="","",IF(COUNTIF(AC$1:AC887,AC887)&gt;1,"",IF(COUNTIF(AC:AC,AC887)&gt;=1,"月日","")))</f>
        <v/>
      </c>
      <c r="Z887" s="2" t="str">
        <f t="shared" ca="1" si="167"/>
        <v/>
      </c>
      <c r="AA887" s="2" t="str">
        <f>IF(AD887="","",IF(COUNTIF(AD$1:AD887,AD887)&gt;1,"",IF(COUNTIF(AD:AD,AD887)&gt;=1,"作業","")))</f>
        <v/>
      </c>
      <c r="AB887" s="2" t="str">
        <f t="shared" si="157"/>
        <v/>
      </c>
      <c r="AC887" s="3" t="str">
        <f t="shared" si="158"/>
        <v/>
      </c>
      <c r="AD887" s="2" t="str">
        <f t="shared" si="159"/>
        <v/>
      </c>
      <c r="AE887" s="2" t="str">
        <f t="shared" si="160"/>
        <v/>
      </c>
      <c r="AF887" s="2" t="str">
        <f t="shared" si="161"/>
        <v/>
      </c>
      <c r="AG887" s="2" t="str">
        <f t="shared" si="168"/>
        <v/>
      </c>
      <c r="AH887" s="2" t="str">
        <f t="shared" si="162"/>
        <v/>
      </c>
      <c r="AI887" s="2" t="str">
        <f t="shared" si="162"/>
        <v/>
      </c>
    </row>
    <row r="888" spans="7:35">
      <c r="G888" s="1" t="str">
        <f>IF(COUNTIF(A$1:A887, A888) &gt; 0, "", IF(SUMIF(A:A, A888,F:F) &gt; 7.75, SUMIF(A:A, A888,F:F) - 7.75, ""))</f>
        <v/>
      </c>
      <c r="M888" s="1" t="s">
        <v>8378</v>
      </c>
      <c r="N888" s="1" t="s">
        <v>10377</v>
      </c>
      <c r="O888" s="1" t="s">
        <v>5022</v>
      </c>
      <c r="P888" s="1" t="s">
        <v>5023</v>
      </c>
      <c r="Q888" s="1" t="s">
        <v>2019</v>
      </c>
      <c r="R888" s="2" t="str">
        <f t="shared" ca="1" si="163"/>
        <v/>
      </c>
      <c r="S888" s="2" t="str">
        <f>IF(AB888="","",IF(COUNTIFS(AB$1:AB888,AB888,AD$1:AD888,AD888)&gt;1,"",IF(COUNTIFS(AB:AB,AB888,AD:AD,AD888)&gt;=1,"月作業","")))</f>
        <v/>
      </c>
      <c r="T888" s="2" t="str">
        <f t="shared" ca="1" si="164"/>
        <v/>
      </c>
      <c r="U888" s="2" t="str">
        <f>IF(AB888="","",IF(COUNTIFS(AC$1:AC888,AC888,AD$1:AD888,AD888)&gt;1,"",IF(COUNTIFS(AC:AC,AC888,AD:AD,AD888)&gt;=1,"日作業","")))</f>
        <v/>
      </c>
      <c r="V888" s="2" t="str">
        <f t="shared" ca="1" si="165"/>
        <v/>
      </c>
      <c r="W888" s="2" t="str">
        <f>IF(AB888="","",IF(COUNTIF(AB$1:AB888,AB888)&gt;1,"",IF(COUNTIF(AB:AB,AB888)&gt;=1,"月","")))</f>
        <v/>
      </c>
      <c r="X888" s="2" t="str">
        <f t="shared" ca="1" si="166"/>
        <v/>
      </c>
      <c r="Y888" s="2" t="str">
        <f>IF(AC888="","",IF(COUNTIF(AC$1:AC888,AC888)&gt;1,"",IF(COUNTIF(AC:AC,AC888)&gt;=1,"月日","")))</f>
        <v/>
      </c>
      <c r="Z888" s="2" t="str">
        <f t="shared" ca="1" si="167"/>
        <v/>
      </c>
      <c r="AA888" s="2" t="str">
        <f>IF(AD888="","",IF(COUNTIF(AD$1:AD888,AD888)&gt;1,"",IF(COUNTIF(AD:AD,AD888)&gt;=1,"作業","")))</f>
        <v/>
      </c>
      <c r="AB888" s="2" t="str">
        <f t="shared" si="157"/>
        <v/>
      </c>
      <c r="AC888" s="3" t="str">
        <f t="shared" si="158"/>
        <v/>
      </c>
      <c r="AD888" s="2" t="str">
        <f t="shared" si="159"/>
        <v/>
      </c>
      <c r="AE888" s="2" t="str">
        <f t="shared" si="160"/>
        <v/>
      </c>
      <c r="AF888" s="2" t="str">
        <f t="shared" si="161"/>
        <v/>
      </c>
      <c r="AG888" s="2" t="str">
        <f t="shared" si="168"/>
        <v/>
      </c>
      <c r="AH888" s="2" t="str">
        <f t="shared" si="162"/>
        <v/>
      </c>
      <c r="AI888" s="2" t="str">
        <f t="shared" si="162"/>
        <v/>
      </c>
    </row>
    <row r="889" spans="7:35">
      <c r="G889" s="1" t="str">
        <f>IF(COUNTIF(A$1:A888, A889) &gt; 0, "", IF(SUMIF(A:A, A889,F:F) &gt; 7.75, SUMIF(A:A, A889,F:F) - 7.75, ""))</f>
        <v/>
      </c>
      <c r="M889" s="1" t="s">
        <v>8379</v>
      </c>
      <c r="N889" s="1" t="s">
        <v>10378</v>
      </c>
      <c r="O889" s="1" t="s">
        <v>5024</v>
      </c>
      <c r="P889" s="1" t="s">
        <v>5025</v>
      </c>
      <c r="Q889" s="1" t="s">
        <v>2020</v>
      </c>
      <c r="R889" s="2" t="str">
        <f t="shared" ca="1" si="163"/>
        <v/>
      </c>
      <c r="S889" s="2" t="str">
        <f>IF(AB889="","",IF(COUNTIFS(AB$1:AB889,AB889,AD$1:AD889,AD889)&gt;1,"",IF(COUNTIFS(AB:AB,AB889,AD:AD,AD889)&gt;=1,"月作業","")))</f>
        <v/>
      </c>
      <c r="T889" s="2" t="str">
        <f t="shared" ca="1" si="164"/>
        <v/>
      </c>
      <c r="U889" s="2" t="str">
        <f>IF(AB889="","",IF(COUNTIFS(AC$1:AC889,AC889,AD$1:AD889,AD889)&gt;1,"",IF(COUNTIFS(AC:AC,AC889,AD:AD,AD889)&gt;=1,"日作業","")))</f>
        <v/>
      </c>
      <c r="V889" s="2" t="str">
        <f t="shared" ca="1" si="165"/>
        <v/>
      </c>
      <c r="W889" s="2" t="str">
        <f>IF(AB889="","",IF(COUNTIF(AB$1:AB889,AB889)&gt;1,"",IF(COUNTIF(AB:AB,AB889)&gt;=1,"月","")))</f>
        <v/>
      </c>
      <c r="X889" s="2" t="str">
        <f t="shared" ca="1" si="166"/>
        <v/>
      </c>
      <c r="Y889" s="2" t="str">
        <f>IF(AC889="","",IF(COUNTIF(AC$1:AC889,AC889)&gt;1,"",IF(COUNTIF(AC:AC,AC889)&gt;=1,"月日","")))</f>
        <v/>
      </c>
      <c r="Z889" s="2" t="str">
        <f t="shared" ca="1" si="167"/>
        <v/>
      </c>
      <c r="AA889" s="2" t="str">
        <f>IF(AD889="","",IF(COUNTIF(AD$1:AD889,AD889)&gt;1,"",IF(COUNTIF(AD:AD,AD889)&gt;=1,"作業","")))</f>
        <v/>
      </c>
      <c r="AB889" s="2" t="str">
        <f t="shared" si="157"/>
        <v/>
      </c>
      <c r="AC889" s="3" t="str">
        <f t="shared" si="158"/>
        <v/>
      </c>
      <c r="AD889" s="2" t="str">
        <f t="shared" si="159"/>
        <v/>
      </c>
      <c r="AE889" s="2" t="str">
        <f t="shared" si="160"/>
        <v/>
      </c>
      <c r="AF889" s="2" t="str">
        <f t="shared" si="161"/>
        <v/>
      </c>
      <c r="AG889" s="2" t="str">
        <f t="shared" si="168"/>
        <v/>
      </c>
      <c r="AH889" s="2" t="str">
        <f t="shared" si="162"/>
        <v/>
      </c>
      <c r="AI889" s="2" t="str">
        <f t="shared" si="162"/>
        <v/>
      </c>
    </row>
    <row r="890" spans="7:35">
      <c r="G890" s="1" t="str">
        <f>IF(COUNTIF(A$1:A889, A890) &gt; 0, "", IF(SUMIF(A:A, A890,F:F) &gt; 7.75, SUMIF(A:A, A890,F:F) - 7.75, ""))</f>
        <v/>
      </c>
      <c r="M890" s="1" t="s">
        <v>8380</v>
      </c>
      <c r="N890" s="1" t="s">
        <v>10379</v>
      </c>
      <c r="O890" s="1" t="s">
        <v>5026</v>
      </c>
      <c r="P890" s="1" t="s">
        <v>5027</v>
      </c>
      <c r="Q890" s="1" t="s">
        <v>2021</v>
      </c>
      <c r="R890" s="2" t="str">
        <f t="shared" ca="1" si="163"/>
        <v/>
      </c>
      <c r="S890" s="2" t="str">
        <f>IF(AB890="","",IF(COUNTIFS(AB$1:AB890,AB890,AD$1:AD890,AD890)&gt;1,"",IF(COUNTIFS(AB:AB,AB890,AD:AD,AD890)&gt;=1,"月作業","")))</f>
        <v/>
      </c>
      <c r="T890" s="2" t="str">
        <f t="shared" ca="1" si="164"/>
        <v/>
      </c>
      <c r="U890" s="2" t="str">
        <f>IF(AB890="","",IF(COUNTIFS(AC$1:AC890,AC890,AD$1:AD890,AD890)&gt;1,"",IF(COUNTIFS(AC:AC,AC890,AD:AD,AD890)&gt;=1,"日作業","")))</f>
        <v/>
      </c>
      <c r="V890" s="2" t="str">
        <f t="shared" ca="1" si="165"/>
        <v/>
      </c>
      <c r="W890" s="2" t="str">
        <f>IF(AB890="","",IF(COUNTIF(AB$1:AB890,AB890)&gt;1,"",IF(COUNTIF(AB:AB,AB890)&gt;=1,"月","")))</f>
        <v/>
      </c>
      <c r="X890" s="2" t="str">
        <f t="shared" ca="1" si="166"/>
        <v/>
      </c>
      <c r="Y890" s="2" t="str">
        <f>IF(AC890="","",IF(COUNTIF(AC$1:AC890,AC890)&gt;1,"",IF(COUNTIF(AC:AC,AC890)&gt;=1,"月日","")))</f>
        <v/>
      </c>
      <c r="Z890" s="2" t="str">
        <f t="shared" ca="1" si="167"/>
        <v/>
      </c>
      <c r="AA890" s="2" t="str">
        <f>IF(AD890="","",IF(COUNTIF(AD$1:AD890,AD890)&gt;1,"",IF(COUNTIF(AD:AD,AD890)&gt;=1,"作業","")))</f>
        <v/>
      </c>
      <c r="AB890" s="2" t="str">
        <f t="shared" si="157"/>
        <v/>
      </c>
      <c r="AC890" s="3" t="str">
        <f t="shared" si="158"/>
        <v/>
      </c>
      <c r="AD890" s="2" t="str">
        <f t="shared" si="159"/>
        <v/>
      </c>
      <c r="AE890" s="2" t="str">
        <f t="shared" si="160"/>
        <v/>
      </c>
      <c r="AF890" s="2" t="str">
        <f t="shared" si="161"/>
        <v/>
      </c>
      <c r="AG890" s="2" t="str">
        <f t="shared" si="168"/>
        <v/>
      </c>
      <c r="AH890" s="2" t="str">
        <f t="shared" si="162"/>
        <v/>
      </c>
      <c r="AI890" s="2" t="str">
        <f t="shared" si="162"/>
        <v/>
      </c>
    </row>
    <row r="891" spans="7:35">
      <c r="G891" s="1" t="str">
        <f>IF(COUNTIF(A$1:A890, A891) &gt; 0, "", IF(SUMIF(A:A, A891,F:F) &gt; 7.75, SUMIF(A:A, A891,F:F) - 7.75, ""))</f>
        <v/>
      </c>
      <c r="M891" s="1" t="s">
        <v>8381</v>
      </c>
      <c r="N891" s="1" t="s">
        <v>10380</v>
      </c>
      <c r="O891" s="1" t="s">
        <v>5028</v>
      </c>
      <c r="P891" s="1" t="s">
        <v>5029</v>
      </c>
      <c r="Q891" s="1" t="s">
        <v>2022</v>
      </c>
      <c r="R891" s="2" t="str">
        <f t="shared" ca="1" si="163"/>
        <v/>
      </c>
      <c r="S891" s="2" t="str">
        <f>IF(AB891="","",IF(COUNTIFS(AB$1:AB891,AB891,AD$1:AD891,AD891)&gt;1,"",IF(COUNTIFS(AB:AB,AB891,AD:AD,AD891)&gt;=1,"月作業","")))</f>
        <v/>
      </c>
      <c r="T891" s="2" t="str">
        <f t="shared" ca="1" si="164"/>
        <v/>
      </c>
      <c r="U891" s="2" t="str">
        <f>IF(AB891="","",IF(COUNTIFS(AC$1:AC891,AC891,AD$1:AD891,AD891)&gt;1,"",IF(COUNTIFS(AC:AC,AC891,AD:AD,AD891)&gt;=1,"日作業","")))</f>
        <v/>
      </c>
      <c r="V891" s="2" t="str">
        <f t="shared" ca="1" si="165"/>
        <v/>
      </c>
      <c r="W891" s="2" t="str">
        <f>IF(AB891="","",IF(COUNTIF(AB$1:AB891,AB891)&gt;1,"",IF(COUNTIF(AB:AB,AB891)&gt;=1,"月","")))</f>
        <v/>
      </c>
      <c r="X891" s="2" t="str">
        <f t="shared" ca="1" si="166"/>
        <v/>
      </c>
      <c r="Y891" s="2" t="str">
        <f>IF(AC891="","",IF(COUNTIF(AC$1:AC891,AC891)&gt;1,"",IF(COUNTIF(AC:AC,AC891)&gt;=1,"月日","")))</f>
        <v/>
      </c>
      <c r="Z891" s="2" t="str">
        <f t="shared" ca="1" si="167"/>
        <v/>
      </c>
      <c r="AA891" s="2" t="str">
        <f>IF(AD891="","",IF(COUNTIF(AD$1:AD891,AD891)&gt;1,"",IF(COUNTIF(AD:AD,AD891)&gt;=1,"作業","")))</f>
        <v/>
      </c>
      <c r="AB891" s="2" t="str">
        <f t="shared" si="157"/>
        <v/>
      </c>
      <c r="AC891" s="3" t="str">
        <f t="shared" si="158"/>
        <v/>
      </c>
      <c r="AD891" s="2" t="str">
        <f t="shared" si="159"/>
        <v/>
      </c>
      <c r="AE891" s="2" t="str">
        <f t="shared" si="160"/>
        <v/>
      </c>
      <c r="AF891" s="2" t="str">
        <f t="shared" si="161"/>
        <v/>
      </c>
      <c r="AG891" s="2" t="str">
        <f t="shared" si="168"/>
        <v/>
      </c>
      <c r="AH891" s="2" t="str">
        <f t="shared" si="162"/>
        <v/>
      </c>
      <c r="AI891" s="2" t="str">
        <f t="shared" si="162"/>
        <v/>
      </c>
    </row>
    <row r="892" spans="7:35">
      <c r="G892" s="1" t="str">
        <f>IF(COUNTIF(A$1:A891, A892) &gt; 0, "", IF(SUMIF(A:A, A892,F:F) &gt; 7.75, SUMIF(A:A, A892,F:F) - 7.75, ""))</f>
        <v/>
      </c>
      <c r="M892" s="1" t="s">
        <v>8382</v>
      </c>
      <c r="N892" s="1" t="s">
        <v>10381</v>
      </c>
      <c r="O892" s="1" t="s">
        <v>5030</v>
      </c>
      <c r="P892" s="1" t="s">
        <v>5031</v>
      </c>
      <c r="Q892" s="1" t="s">
        <v>2023</v>
      </c>
      <c r="R892" s="2" t="str">
        <f t="shared" ca="1" si="163"/>
        <v/>
      </c>
      <c r="S892" s="2" t="str">
        <f>IF(AB892="","",IF(COUNTIFS(AB$1:AB892,AB892,AD$1:AD892,AD892)&gt;1,"",IF(COUNTIFS(AB:AB,AB892,AD:AD,AD892)&gt;=1,"月作業","")))</f>
        <v/>
      </c>
      <c r="T892" s="2" t="str">
        <f t="shared" ca="1" si="164"/>
        <v/>
      </c>
      <c r="U892" s="2" t="str">
        <f>IF(AB892="","",IF(COUNTIFS(AC$1:AC892,AC892,AD$1:AD892,AD892)&gt;1,"",IF(COUNTIFS(AC:AC,AC892,AD:AD,AD892)&gt;=1,"日作業","")))</f>
        <v/>
      </c>
      <c r="V892" s="2" t="str">
        <f t="shared" ca="1" si="165"/>
        <v/>
      </c>
      <c r="W892" s="2" t="str">
        <f>IF(AB892="","",IF(COUNTIF(AB$1:AB892,AB892)&gt;1,"",IF(COUNTIF(AB:AB,AB892)&gt;=1,"月","")))</f>
        <v/>
      </c>
      <c r="X892" s="2" t="str">
        <f t="shared" ca="1" si="166"/>
        <v/>
      </c>
      <c r="Y892" s="2" t="str">
        <f>IF(AC892="","",IF(COUNTIF(AC$1:AC892,AC892)&gt;1,"",IF(COUNTIF(AC:AC,AC892)&gt;=1,"月日","")))</f>
        <v/>
      </c>
      <c r="Z892" s="2" t="str">
        <f t="shared" ca="1" si="167"/>
        <v/>
      </c>
      <c r="AA892" s="2" t="str">
        <f>IF(AD892="","",IF(COUNTIF(AD$1:AD892,AD892)&gt;1,"",IF(COUNTIF(AD:AD,AD892)&gt;=1,"作業","")))</f>
        <v/>
      </c>
      <c r="AB892" s="2" t="str">
        <f t="shared" si="157"/>
        <v/>
      </c>
      <c r="AC892" s="3" t="str">
        <f t="shared" si="158"/>
        <v/>
      </c>
      <c r="AD892" s="2" t="str">
        <f t="shared" si="159"/>
        <v/>
      </c>
      <c r="AE892" s="2" t="str">
        <f t="shared" si="160"/>
        <v/>
      </c>
      <c r="AF892" s="2" t="str">
        <f t="shared" si="161"/>
        <v/>
      </c>
      <c r="AG892" s="2" t="str">
        <f t="shared" si="168"/>
        <v/>
      </c>
      <c r="AH892" s="2" t="str">
        <f t="shared" si="162"/>
        <v/>
      </c>
      <c r="AI892" s="2" t="str">
        <f t="shared" si="162"/>
        <v/>
      </c>
    </row>
    <row r="893" spans="7:35">
      <c r="G893" s="1" t="str">
        <f>IF(COUNTIF(A$1:A892, A893) &gt; 0, "", IF(SUMIF(A:A, A893,F:F) &gt; 7.75, SUMIF(A:A, A893,F:F) - 7.75, ""))</f>
        <v/>
      </c>
      <c r="M893" s="1" t="s">
        <v>8383</v>
      </c>
      <c r="N893" s="1" t="s">
        <v>10382</v>
      </c>
      <c r="O893" s="1" t="s">
        <v>5032</v>
      </c>
      <c r="P893" s="1" t="s">
        <v>5033</v>
      </c>
      <c r="Q893" s="1" t="s">
        <v>2024</v>
      </c>
      <c r="R893" s="2" t="str">
        <f t="shared" ca="1" si="163"/>
        <v/>
      </c>
      <c r="S893" s="2" t="str">
        <f>IF(AB893="","",IF(COUNTIFS(AB$1:AB893,AB893,AD$1:AD893,AD893)&gt;1,"",IF(COUNTIFS(AB:AB,AB893,AD:AD,AD893)&gt;=1,"月作業","")))</f>
        <v/>
      </c>
      <c r="T893" s="2" t="str">
        <f t="shared" ca="1" si="164"/>
        <v/>
      </c>
      <c r="U893" s="2" t="str">
        <f>IF(AB893="","",IF(COUNTIFS(AC$1:AC893,AC893,AD$1:AD893,AD893)&gt;1,"",IF(COUNTIFS(AC:AC,AC893,AD:AD,AD893)&gt;=1,"日作業","")))</f>
        <v/>
      </c>
      <c r="V893" s="2" t="str">
        <f t="shared" ca="1" si="165"/>
        <v/>
      </c>
      <c r="W893" s="2" t="str">
        <f>IF(AB893="","",IF(COUNTIF(AB$1:AB893,AB893)&gt;1,"",IF(COUNTIF(AB:AB,AB893)&gt;=1,"月","")))</f>
        <v/>
      </c>
      <c r="X893" s="2" t="str">
        <f t="shared" ca="1" si="166"/>
        <v/>
      </c>
      <c r="Y893" s="2" t="str">
        <f>IF(AC893="","",IF(COUNTIF(AC$1:AC893,AC893)&gt;1,"",IF(COUNTIF(AC:AC,AC893)&gt;=1,"月日","")))</f>
        <v/>
      </c>
      <c r="Z893" s="2" t="str">
        <f t="shared" ca="1" si="167"/>
        <v/>
      </c>
      <c r="AA893" s="2" t="str">
        <f>IF(AD893="","",IF(COUNTIF(AD$1:AD893,AD893)&gt;1,"",IF(COUNTIF(AD:AD,AD893)&gt;=1,"作業","")))</f>
        <v/>
      </c>
      <c r="AB893" s="2" t="str">
        <f t="shared" si="157"/>
        <v/>
      </c>
      <c r="AC893" s="3" t="str">
        <f t="shared" si="158"/>
        <v/>
      </c>
      <c r="AD893" s="2" t="str">
        <f t="shared" si="159"/>
        <v/>
      </c>
      <c r="AE893" s="2" t="str">
        <f t="shared" si="160"/>
        <v/>
      </c>
      <c r="AF893" s="2" t="str">
        <f t="shared" si="161"/>
        <v/>
      </c>
      <c r="AG893" s="2" t="str">
        <f t="shared" si="168"/>
        <v/>
      </c>
      <c r="AH893" s="2" t="str">
        <f t="shared" si="162"/>
        <v/>
      </c>
      <c r="AI893" s="2" t="str">
        <f t="shared" si="162"/>
        <v/>
      </c>
    </row>
    <row r="894" spans="7:35">
      <c r="G894" s="1" t="str">
        <f>IF(COUNTIF(A$1:A893, A894) &gt; 0, "", IF(SUMIF(A:A, A894,F:F) &gt; 7.75, SUMIF(A:A, A894,F:F) - 7.75, ""))</f>
        <v/>
      </c>
      <c r="M894" s="1" t="s">
        <v>8384</v>
      </c>
      <c r="N894" s="1" t="s">
        <v>10383</v>
      </c>
      <c r="O894" s="1" t="s">
        <v>5034</v>
      </c>
      <c r="P894" s="1" t="s">
        <v>5035</v>
      </c>
      <c r="Q894" s="1" t="s">
        <v>2025</v>
      </c>
      <c r="R894" s="2" t="str">
        <f t="shared" ca="1" si="163"/>
        <v/>
      </c>
      <c r="S894" s="2" t="str">
        <f>IF(AB894="","",IF(COUNTIFS(AB$1:AB894,AB894,AD$1:AD894,AD894)&gt;1,"",IF(COUNTIFS(AB:AB,AB894,AD:AD,AD894)&gt;=1,"月作業","")))</f>
        <v/>
      </c>
      <c r="T894" s="2" t="str">
        <f t="shared" ca="1" si="164"/>
        <v/>
      </c>
      <c r="U894" s="2" t="str">
        <f>IF(AB894="","",IF(COUNTIFS(AC$1:AC894,AC894,AD$1:AD894,AD894)&gt;1,"",IF(COUNTIFS(AC:AC,AC894,AD:AD,AD894)&gt;=1,"日作業","")))</f>
        <v/>
      </c>
      <c r="V894" s="2" t="str">
        <f t="shared" ca="1" si="165"/>
        <v/>
      </c>
      <c r="W894" s="2" t="str">
        <f>IF(AB894="","",IF(COUNTIF(AB$1:AB894,AB894)&gt;1,"",IF(COUNTIF(AB:AB,AB894)&gt;=1,"月","")))</f>
        <v/>
      </c>
      <c r="X894" s="2" t="str">
        <f t="shared" ca="1" si="166"/>
        <v/>
      </c>
      <c r="Y894" s="2" t="str">
        <f>IF(AC894="","",IF(COUNTIF(AC$1:AC894,AC894)&gt;1,"",IF(COUNTIF(AC:AC,AC894)&gt;=1,"月日","")))</f>
        <v/>
      </c>
      <c r="Z894" s="2" t="str">
        <f t="shared" ca="1" si="167"/>
        <v/>
      </c>
      <c r="AA894" s="2" t="str">
        <f>IF(AD894="","",IF(COUNTIF(AD$1:AD894,AD894)&gt;1,"",IF(COUNTIF(AD:AD,AD894)&gt;=1,"作業","")))</f>
        <v/>
      </c>
      <c r="AB894" s="2" t="str">
        <f t="shared" si="157"/>
        <v/>
      </c>
      <c r="AC894" s="3" t="str">
        <f t="shared" si="158"/>
        <v/>
      </c>
      <c r="AD894" s="2" t="str">
        <f t="shared" si="159"/>
        <v/>
      </c>
      <c r="AE894" s="2" t="str">
        <f t="shared" si="160"/>
        <v/>
      </c>
      <c r="AF894" s="2" t="str">
        <f t="shared" si="161"/>
        <v/>
      </c>
      <c r="AG894" s="2" t="str">
        <f t="shared" si="168"/>
        <v/>
      </c>
      <c r="AH894" s="2" t="str">
        <f t="shared" si="162"/>
        <v/>
      </c>
      <c r="AI894" s="2" t="str">
        <f t="shared" si="162"/>
        <v/>
      </c>
    </row>
    <row r="895" spans="7:35">
      <c r="G895" s="1" t="str">
        <f>IF(COUNTIF(A$1:A894, A895) &gt; 0, "", IF(SUMIF(A:A, A895,F:F) &gt; 7.75, SUMIF(A:A, A895,F:F) - 7.75, ""))</f>
        <v/>
      </c>
      <c r="M895" s="1" t="s">
        <v>8385</v>
      </c>
      <c r="N895" s="1" t="s">
        <v>10384</v>
      </c>
      <c r="O895" s="1" t="s">
        <v>5036</v>
      </c>
      <c r="P895" s="1" t="s">
        <v>5037</v>
      </c>
      <c r="Q895" s="1" t="s">
        <v>2026</v>
      </c>
      <c r="R895" s="2" t="str">
        <f t="shared" ca="1" si="163"/>
        <v/>
      </c>
      <c r="S895" s="2" t="str">
        <f>IF(AB895="","",IF(COUNTIFS(AB$1:AB895,AB895,AD$1:AD895,AD895)&gt;1,"",IF(COUNTIFS(AB:AB,AB895,AD:AD,AD895)&gt;=1,"月作業","")))</f>
        <v/>
      </c>
      <c r="T895" s="2" t="str">
        <f t="shared" ca="1" si="164"/>
        <v/>
      </c>
      <c r="U895" s="2" t="str">
        <f>IF(AB895="","",IF(COUNTIFS(AC$1:AC895,AC895,AD$1:AD895,AD895)&gt;1,"",IF(COUNTIFS(AC:AC,AC895,AD:AD,AD895)&gt;=1,"日作業","")))</f>
        <v/>
      </c>
      <c r="V895" s="2" t="str">
        <f t="shared" ca="1" si="165"/>
        <v/>
      </c>
      <c r="W895" s="2" t="str">
        <f>IF(AB895="","",IF(COUNTIF(AB$1:AB895,AB895)&gt;1,"",IF(COUNTIF(AB:AB,AB895)&gt;=1,"月","")))</f>
        <v/>
      </c>
      <c r="X895" s="2" t="str">
        <f t="shared" ca="1" si="166"/>
        <v/>
      </c>
      <c r="Y895" s="2" t="str">
        <f>IF(AC895="","",IF(COUNTIF(AC$1:AC895,AC895)&gt;1,"",IF(COUNTIF(AC:AC,AC895)&gt;=1,"月日","")))</f>
        <v/>
      </c>
      <c r="Z895" s="2" t="str">
        <f t="shared" ca="1" si="167"/>
        <v/>
      </c>
      <c r="AA895" s="2" t="str">
        <f>IF(AD895="","",IF(COUNTIF(AD$1:AD895,AD895)&gt;1,"",IF(COUNTIF(AD:AD,AD895)&gt;=1,"作業","")))</f>
        <v/>
      </c>
      <c r="AB895" s="2" t="str">
        <f t="shared" si="157"/>
        <v/>
      </c>
      <c r="AC895" s="3" t="str">
        <f t="shared" si="158"/>
        <v/>
      </c>
      <c r="AD895" s="2" t="str">
        <f t="shared" si="159"/>
        <v/>
      </c>
      <c r="AE895" s="2" t="str">
        <f t="shared" si="160"/>
        <v/>
      </c>
      <c r="AF895" s="2" t="str">
        <f t="shared" si="161"/>
        <v/>
      </c>
      <c r="AG895" s="2" t="str">
        <f t="shared" si="168"/>
        <v/>
      </c>
      <c r="AH895" s="2" t="str">
        <f t="shared" si="162"/>
        <v/>
      </c>
      <c r="AI895" s="2" t="str">
        <f t="shared" si="162"/>
        <v/>
      </c>
    </row>
    <row r="896" spans="7:35">
      <c r="G896" s="1" t="str">
        <f>IF(COUNTIF(A$1:A895, A896) &gt; 0, "", IF(SUMIF(A:A, A896,F:F) &gt; 7.75, SUMIF(A:A, A896,F:F) - 7.75, ""))</f>
        <v/>
      </c>
      <c r="M896" s="1" t="s">
        <v>8386</v>
      </c>
      <c r="N896" s="1" t="s">
        <v>10385</v>
      </c>
      <c r="O896" s="1" t="s">
        <v>5038</v>
      </c>
      <c r="P896" s="1" t="s">
        <v>5039</v>
      </c>
      <c r="Q896" s="1" t="s">
        <v>2027</v>
      </c>
      <c r="R896" s="2" t="str">
        <f t="shared" ca="1" si="163"/>
        <v/>
      </c>
      <c r="S896" s="2" t="str">
        <f>IF(AB896="","",IF(COUNTIFS(AB$1:AB896,AB896,AD$1:AD896,AD896)&gt;1,"",IF(COUNTIFS(AB:AB,AB896,AD:AD,AD896)&gt;=1,"月作業","")))</f>
        <v/>
      </c>
      <c r="T896" s="2" t="str">
        <f t="shared" ca="1" si="164"/>
        <v/>
      </c>
      <c r="U896" s="2" t="str">
        <f>IF(AB896="","",IF(COUNTIFS(AC$1:AC896,AC896,AD$1:AD896,AD896)&gt;1,"",IF(COUNTIFS(AC:AC,AC896,AD:AD,AD896)&gt;=1,"日作業","")))</f>
        <v/>
      </c>
      <c r="V896" s="2" t="str">
        <f t="shared" ca="1" si="165"/>
        <v/>
      </c>
      <c r="W896" s="2" t="str">
        <f>IF(AB896="","",IF(COUNTIF(AB$1:AB896,AB896)&gt;1,"",IF(COUNTIF(AB:AB,AB896)&gt;=1,"月","")))</f>
        <v/>
      </c>
      <c r="X896" s="2" t="str">
        <f t="shared" ca="1" si="166"/>
        <v/>
      </c>
      <c r="Y896" s="2" t="str">
        <f>IF(AC896="","",IF(COUNTIF(AC$1:AC896,AC896)&gt;1,"",IF(COUNTIF(AC:AC,AC896)&gt;=1,"月日","")))</f>
        <v/>
      </c>
      <c r="Z896" s="2" t="str">
        <f t="shared" ca="1" si="167"/>
        <v/>
      </c>
      <c r="AA896" s="2" t="str">
        <f>IF(AD896="","",IF(COUNTIF(AD$1:AD896,AD896)&gt;1,"",IF(COUNTIF(AD:AD,AD896)&gt;=1,"作業","")))</f>
        <v/>
      </c>
      <c r="AB896" s="2" t="str">
        <f t="shared" si="157"/>
        <v/>
      </c>
      <c r="AC896" s="3" t="str">
        <f t="shared" si="158"/>
        <v/>
      </c>
      <c r="AD896" s="2" t="str">
        <f t="shared" si="159"/>
        <v/>
      </c>
      <c r="AE896" s="2" t="str">
        <f t="shared" si="160"/>
        <v/>
      </c>
      <c r="AF896" s="2" t="str">
        <f t="shared" si="161"/>
        <v/>
      </c>
      <c r="AG896" s="2" t="str">
        <f t="shared" si="168"/>
        <v/>
      </c>
      <c r="AH896" s="2" t="str">
        <f t="shared" si="162"/>
        <v/>
      </c>
      <c r="AI896" s="2" t="str">
        <f t="shared" si="162"/>
        <v/>
      </c>
    </row>
    <row r="897" spans="7:35">
      <c r="G897" s="1" t="str">
        <f>IF(COUNTIF(A$1:A896, A897) &gt; 0, "", IF(SUMIF(A:A, A897,F:F) &gt; 7.75, SUMIF(A:A, A897,F:F) - 7.75, ""))</f>
        <v/>
      </c>
      <c r="M897" s="1" t="s">
        <v>8387</v>
      </c>
      <c r="N897" s="1" t="s">
        <v>10386</v>
      </c>
      <c r="O897" s="1" t="s">
        <v>5040</v>
      </c>
      <c r="P897" s="1" t="s">
        <v>5041</v>
      </c>
      <c r="Q897" s="1" t="s">
        <v>2028</v>
      </c>
      <c r="R897" s="2" t="str">
        <f t="shared" ca="1" si="163"/>
        <v/>
      </c>
      <c r="S897" s="2" t="str">
        <f>IF(AB897="","",IF(COUNTIFS(AB$1:AB897,AB897,AD$1:AD897,AD897)&gt;1,"",IF(COUNTIFS(AB:AB,AB897,AD:AD,AD897)&gt;=1,"月作業","")))</f>
        <v/>
      </c>
      <c r="T897" s="2" t="str">
        <f t="shared" ca="1" si="164"/>
        <v/>
      </c>
      <c r="U897" s="2" t="str">
        <f>IF(AB897="","",IF(COUNTIFS(AC$1:AC897,AC897,AD$1:AD897,AD897)&gt;1,"",IF(COUNTIFS(AC:AC,AC897,AD:AD,AD897)&gt;=1,"日作業","")))</f>
        <v/>
      </c>
      <c r="V897" s="2" t="str">
        <f t="shared" ca="1" si="165"/>
        <v/>
      </c>
      <c r="W897" s="2" t="str">
        <f>IF(AB897="","",IF(COUNTIF(AB$1:AB897,AB897)&gt;1,"",IF(COUNTIF(AB:AB,AB897)&gt;=1,"月","")))</f>
        <v/>
      </c>
      <c r="X897" s="2" t="str">
        <f t="shared" ca="1" si="166"/>
        <v/>
      </c>
      <c r="Y897" s="2" t="str">
        <f>IF(AC897="","",IF(COUNTIF(AC$1:AC897,AC897)&gt;1,"",IF(COUNTIF(AC:AC,AC897)&gt;=1,"月日","")))</f>
        <v/>
      </c>
      <c r="Z897" s="2" t="str">
        <f t="shared" ca="1" si="167"/>
        <v/>
      </c>
      <c r="AA897" s="2" t="str">
        <f>IF(AD897="","",IF(COUNTIF(AD$1:AD897,AD897)&gt;1,"",IF(COUNTIF(AD:AD,AD897)&gt;=1,"作業","")))</f>
        <v/>
      </c>
      <c r="AB897" s="2" t="str">
        <f t="shared" si="157"/>
        <v/>
      </c>
      <c r="AC897" s="3" t="str">
        <f t="shared" si="158"/>
        <v/>
      </c>
      <c r="AD897" s="2" t="str">
        <f t="shared" si="159"/>
        <v/>
      </c>
      <c r="AE897" s="2" t="str">
        <f t="shared" si="160"/>
        <v/>
      </c>
      <c r="AF897" s="2" t="str">
        <f t="shared" si="161"/>
        <v/>
      </c>
      <c r="AG897" s="2" t="str">
        <f t="shared" si="168"/>
        <v/>
      </c>
      <c r="AH897" s="2" t="str">
        <f t="shared" si="162"/>
        <v/>
      </c>
      <c r="AI897" s="2" t="str">
        <f t="shared" si="162"/>
        <v/>
      </c>
    </row>
    <row r="898" spans="7:35">
      <c r="G898" s="1" t="str">
        <f>IF(COUNTIF(A$1:A897, A898) &gt; 0, "", IF(SUMIF(A:A, A898,F:F) &gt; 7.75, SUMIF(A:A, A898,F:F) - 7.75, ""))</f>
        <v/>
      </c>
      <c r="M898" s="1" t="s">
        <v>8388</v>
      </c>
      <c r="N898" s="1" t="s">
        <v>10387</v>
      </c>
      <c r="O898" s="1" t="s">
        <v>5042</v>
      </c>
      <c r="P898" s="1" t="s">
        <v>5043</v>
      </c>
      <c r="Q898" s="1" t="s">
        <v>2029</v>
      </c>
      <c r="R898" s="2" t="str">
        <f t="shared" ca="1" si="163"/>
        <v/>
      </c>
      <c r="S898" s="2" t="str">
        <f>IF(AB898="","",IF(COUNTIFS(AB$1:AB898,AB898,AD$1:AD898,AD898)&gt;1,"",IF(COUNTIFS(AB:AB,AB898,AD:AD,AD898)&gt;=1,"月作業","")))</f>
        <v/>
      </c>
      <c r="T898" s="2" t="str">
        <f t="shared" ca="1" si="164"/>
        <v/>
      </c>
      <c r="U898" s="2" t="str">
        <f>IF(AB898="","",IF(COUNTIFS(AC$1:AC898,AC898,AD$1:AD898,AD898)&gt;1,"",IF(COUNTIFS(AC:AC,AC898,AD:AD,AD898)&gt;=1,"日作業","")))</f>
        <v/>
      </c>
      <c r="V898" s="2" t="str">
        <f t="shared" ca="1" si="165"/>
        <v/>
      </c>
      <c r="W898" s="2" t="str">
        <f>IF(AB898="","",IF(COUNTIF(AB$1:AB898,AB898)&gt;1,"",IF(COUNTIF(AB:AB,AB898)&gt;=1,"月","")))</f>
        <v/>
      </c>
      <c r="X898" s="2" t="str">
        <f t="shared" ca="1" si="166"/>
        <v/>
      </c>
      <c r="Y898" s="2" t="str">
        <f>IF(AC898="","",IF(COUNTIF(AC$1:AC898,AC898)&gt;1,"",IF(COUNTIF(AC:AC,AC898)&gt;=1,"月日","")))</f>
        <v/>
      </c>
      <c r="Z898" s="2" t="str">
        <f t="shared" ca="1" si="167"/>
        <v/>
      </c>
      <c r="AA898" s="2" t="str">
        <f>IF(AD898="","",IF(COUNTIF(AD$1:AD898,AD898)&gt;1,"",IF(COUNTIF(AD:AD,AD898)&gt;=1,"作業","")))</f>
        <v/>
      </c>
      <c r="AB898" s="2" t="str">
        <f t="shared" ref="AB898:AB961" si="169">IF(A898=0,"",MONTH(A898))</f>
        <v/>
      </c>
      <c r="AC898" s="3" t="str">
        <f t="shared" ref="AC898:AC961" si="170">IF(A898=0,"",A898)</f>
        <v/>
      </c>
      <c r="AD898" s="2" t="str">
        <f t="shared" ref="AD898:AD961" si="171">IF(B898&amp;C898&amp;D898=0,"",B898&amp;C898&amp;D898)</f>
        <v/>
      </c>
      <c r="AE898" s="2" t="str">
        <f t="shared" ref="AE898:AE961" si="172">IF(C898&amp;D898=0,"",C898&amp;D898)</f>
        <v/>
      </c>
      <c r="AF898" s="2" t="str">
        <f t="shared" ref="AF898:AF961" si="173">IF(B898=0,"",B898)</f>
        <v/>
      </c>
      <c r="AG898" s="2" t="str">
        <f t="shared" si="168"/>
        <v/>
      </c>
      <c r="AH898" s="2" t="str">
        <f t="shared" ref="AH898:AI961" si="174">IF(C898=0,"",C898)</f>
        <v/>
      </c>
      <c r="AI898" s="2" t="str">
        <f t="shared" si="174"/>
        <v/>
      </c>
    </row>
    <row r="899" spans="7:35">
      <c r="G899" s="1" t="str">
        <f>IF(COUNTIF(A$1:A898, A899) &gt; 0, "", IF(SUMIF(A:A, A899,F:F) &gt; 7.75, SUMIF(A:A, A899,F:F) - 7.75, ""))</f>
        <v/>
      </c>
      <c r="M899" s="1" t="s">
        <v>8389</v>
      </c>
      <c r="N899" s="1" t="s">
        <v>10388</v>
      </c>
      <c r="O899" s="1" t="s">
        <v>5044</v>
      </c>
      <c r="P899" s="1" t="s">
        <v>5045</v>
      </c>
      <c r="Q899" s="1" t="s">
        <v>2030</v>
      </c>
      <c r="R899" s="2" t="str">
        <f t="shared" ref="R899:R962" ca="1" si="175">IF(S899="","",IF(COUNTIF(INDIRECT("S$1:S"&amp;ROW()),"月作業")&gt;=1,"月作業"&amp;COUNTIF(INDIRECT("S$1:S"&amp;ROW()),"月作業"),""))</f>
        <v/>
      </c>
      <c r="S899" s="2" t="str">
        <f>IF(AB899="","",IF(COUNTIFS(AB$1:AB899,AB899,AD$1:AD899,AD899)&gt;1,"",IF(COUNTIFS(AB:AB,AB899,AD:AD,AD899)&gt;=1,"月作業","")))</f>
        <v/>
      </c>
      <c r="T899" s="2" t="str">
        <f t="shared" ref="T899:T962" ca="1" si="176">IF(U899="","",IF(COUNTIF(INDIRECT("U$1:U"&amp;ROW()),"日作業")&gt;=1,"日作業"&amp;COUNTIF(INDIRECT("U$1:U"&amp;ROW()),"日作業"),""))</f>
        <v/>
      </c>
      <c r="U899" s="2" t="str">
        <f>IF(AB899="","",IF(COUNTIFS(AC$1:AC899,AC899,AD$1:AD899,AD899)&gt;1,"",IF(COUNTIFS(AC:AC,AC899,AD:AD,AD899)&gt;=1,"日作業","")))</f>
        <v/>
      </c>
      <c r="V899" s="2" t="str">
        <f t="shared" ref="V899:V962" ca="1" si="177">IF(W899="","",IF(COUNTIF(INDIRECT("W$1:W"&amp;ROW()),"月")&gt;=1,"月"&amp;COUNTIF(INDIRECT("W$1:W"&amp;ROW()),"月"),""))</f>
        <v/>
      </c>
      <c r="W899" s="2" t="str">
        <f>IF(AB899="","",IF(COUNTIF(AB$1:AB899,AB899)&gt;1,"",IF(COUNTIF(AB:AB,AB899)&gt;=1,"月","")))</f>
        <v/>
      </c>
      <c r="X899" s="2" t="str">
        <f t="shared" ref="X899:X962" ca="1" si="178">IF(Y899="","",IF(COUNTIF(INDIRECT("Y$1:Y"&amp;ROW()),"月日")&gt;=1,"月日"&amp;COUNTIF(INDIRECT("Y$1:Y"&amp;ROW()),"月日"),""))</f>
        <v/>
      </c>
      <c r="Y899" s="2" t="str">
        <f>IF(AC899="","",IF(COUNTIF(AC$1:AC899,AC899)&gt;1,"",IF(COUNTIF(AC:AC,AC899)&gt;=1,"月日","")))</f>
        <v/>
      </c>
      <c r="Z899" s="2" t="str">
        <f t="shared" ref="Z899:Z962" ca="1" si="179">IF(AA899="","",IF(COUNTIF(INDIRECT("AA$1:AA"&amp;ROW()),"作業")&gt;=1,"作業"&amp;COUNTIF(INDIRECT("AA$1:AA"&amp;ROW()),"作業"),""))</f>
        <v/>
      </c>
      <c r="AA899" s="2" t="str">
        <f>IF(AD899="","",IF(COUNTIF(AD$1:AD899,AD899)&gt;1,"",IF(COUNTIF(AD:AD,AD899)&gt;=1,"作業","")))</f>
        <v/>
      </c>
      <c r="AB899" s="2" t="str">
        <f t="shared" si="169"/>
        <v/>
      </c>
      <c r="AC899" s="3" t="str">
        <f t="shared" si="170"/>
        <v/>
      </c>
      <c r="AD899" s="2" t="str">
        <f t="shared" si="171"/>
        <v/>
      </c>
      <c r="AE899" s="2" t="str">
        <f t="shared" si="172"/>
        <v/>
      </c>
      <c r="AF899" s="2" t="str">
        <f t="shared" si="173"/>
        <v/>
      </c>
      <c r="AG899" s="2" t="str">
        <f t="shared" ref="AG899:AG962" si="180">IF(E899=0,"",E899)</f>
        <v/>
      </c>
      <c r="AH899" s="2" t="str">
        <f t="shared" si="174"/>
        <v/>
      </c>
      <c r="AI899" s="2" t="str">
        <f t="shared" si="174"/>
        <v/>
      </c>
    </row>
    <row r="900" spans="7:35">
      <c r="G900" s="1" t="str">
        <f>IF(COUNTIF(A$1:A899, A900) &gt; 0, "", IF(SUMIF(A:A, A900,F:F) &gt; 7.75, SUMIF(A:A, A900,F:F) - 7.75, ""))</f>
        <v/>
      </c>
      <c r="M900" s="1" t="s">
        <v>8390</v>
      </c>
      <c r="N900" s="1" t="s">
        <v>10389</v>
      </c>
      <c r="O900" s="1" t="s">
        <v>5046</v>
      </c>
      <c r="P900" s="1" t="s">
        <v>5047</v>
      </c>
      <c r="Q900" s="1" t="s">
        <v>2031</v>
      </c>
      <c r="R900" s="2" t="str">
        <f t="shared" ca="1" si="175"/>
        <v/>
      </c>
      <c r="S900" s="2" t="str">
        <f>IF(AB900="","",IF(COUNTIFS(AB$1:AB900,AB900,AD$1:AD900,AD900)&gt;1,"",IF(COUNTIFS(AB:AB,AB900,AD:AD,AD900)&gt;=1,"月作業","")))</f>
        <v/>
      </c>
      <c r="T900" s="2" t="str">
        <f t="shared" ca="1" si="176"/>
        <v/>
      </c>
      <c r="U900" s="2" t="str">
        <f>IF(AB900="","",IF(COUNTIFS(AC$1:AC900,AC900,AD$1:AD900,AD900)&gt;1,"",IF(COUNTIFS(AC:AC,AC900,AD:AD,AD900)&gt;=1,"日作業","")))</f>
        <v/>
      </c>
      <c r="V900" s="2" t="str">
        <f t="shared" ca="1" si="177"/>
        <v/>
      </c>
      <c r="W900" s="2" t="str">
        <f>IF(AB900="","",IF(COUNTIF(AB$1:AB900,AB900)&gt;1,"",IF(COUNTIF(AB:AB,AB900)&gt;=1,"月","")))</f>
        <v/>
      </c>
      <c r="X900" s="2" t="str">
        <f t="shared" ca="1" si="178"/>
        <v/>
      </c>
      <c r="Y900" s="2" t="str">
        <f>IF(AC900="","",IF(COUNTIF(AC$1:AC900,AC900)&gt;1,"",IF(COUNTIF(AC:AC,AC900)&gt;=1,"月日","")))</f>
        <v/>
      </c>
      <c r="Z900" s="2" t="str">
        <f t="shared" ca="1" si="179"/>
        <v/>
      </c>
      <c r="AA900" s="2" t="str">
        <f>IF(AD900="","",IF(COUNTIF(AD$1:AD900,AD900)&gt;1,"",IF(COUNTIF(AD:AD,AD900)&gt;=1,"作業","")))</f>
        <v/>
      </c>
      <c r="AB900" s="2" t="str">
        <f t="shared" si="169"/>
        <v/>
      </c>
      <c r="AC900" s="3" t="str">
        <f t="shared" si="170"/>
        <v/>
      </c>
      <c r="AD900" s="2" t="str">
        <f t="shared" si="171"/>
        <v/>
      </c>
      <c r="AE900" s="2" t="str">
        <f t="shared" si="172"/>
        <v/>
      </c>
      <c r="AF900" s="2" t="str">
        <f t="shared" si="173"/>
        <v/>
      </c>
      <c r="AG900" s="2" t="str">
        <f t="shared" si="180"/>
        <v/>
      </c>
      <c r="AH900" s="2" t="str">
        <f t="shared" si="174"/>
        <v/>
      </c>
      <c r="AI900" s="2" t="str">
        <f t="shared" si="174"/>
        <v/>
      </c>
    </row>
    <row r="901" spans="7:35">
      <c r="G901" s="1" t="str">
        <f>IF(COUNTIF(A$1:A900, A901) &gt; 0, "", IF(SUMIF(A:A, A901,F:F) &gt; 7.75, SUMIF(A:A, A901,F:F) - 7.75, ""))</f>
        <v/>
      </c>
      <c r="M901" s="1" t="s">
        <v>8391</v>
      </c>
      <c r="N901" s="1" t="s">
        <v>10390</v>
      </c>
      <c r="O901" s="1" t="s">
        <v>5048</v>
      </c>
      <c r="P901" s="1" t="s">
        <v>5049</v>
      </c>
      <c r="Q901" s="1" t="s">
        <v>2032</v>
      </c>
      <c r="R901" s="2" t="str">
        <f t="shared" ca="1" si="175"/>
        <v/>
      </c>
      <c r="S901" s="2" t="str">
        <f>IF(AB901="","",IF(COUNTIFS(AB$1:AB901,AB901,AD$1:AD901,AD901)&gt;1,"",IF(COUNTIFS(AB:AB,AB901,AD:AD,AD901)&gt;=1,"月作業","")))</f>
        <v/>
      </c>
      <c r="T901" s="2" t="str">
        <f t="shared" ca="1" si="176"/>
        <v/>
      </c>
      <c r="U901" s="2" t="str">
        <f>IF(AB901="","",IF(COUNTIFS(AC$1:AC901,AC901,AD$1:AD901,AD901)&gt;1,"",IF(COUNTIFS(AC:AC,AC901,AD:AD,AD901)&gt;=1,"日作業","")))</f>
        <v/>
      </c>
      <c r="V901" s="2" t="str">
        <f t="shared" ca="1" si="177"/>
        <v/>
      </c>
      <c r="W901" s="2" t="str">
        <f>IF(AB901="","",IF(COUNTIF(AB$1:AB901,AB901)&gt;1,"",IF(COUNTIF(AB:AB,AB901)&gt;=1,"月","")))</f>
        <v/>
      </c>
      <c r="X901" s="2" t="str">
        <f t="shared" ca="1" si="178"/>
        <v/>
      </c>
      <c r="Y901" s="2" t="str">
        <f>IF(AC901="","",IF(COUNTIF(AC$1:AC901,AC901)&gt;1,"",IF(COUNTIF(AC:AC,AC901)&gt;=1,"月日","")))</f>
        <v/>
      </c>
      <c r="Z901" s="2" t="str">
        <f t="shared" ca="1" si="179"/>
        <v/>
      </c>
      <c r="AA901" s="2" t="str">
        <f>IF(AD901="","",IF(COUNTIF(AD$1:AD901,AD901)&gt;1,"",IF(COUNTIF(AD:AD,AD901)&gt;=1,"作業","")))</f>
        <v/>
      </c>
      <c r="AB901" s="2" t="str">
        <f t="shared" si="169"/>
        <v/>
      </c>
      <c r="AC901" s="3" t="str">
        <f t="shared" si="170"/>
        <v/>
      </c>
      <c r="AD901" s="2" t="str">
        <f t="shared" si="171"/>
        <v/>
      </c>
      <c r="AE901" s="2" t="str">
        <f t="shared" si="172"/>
        <v/>
      </c>
      <c r="AF901" s="2" t="str">
        <f t="shared" si="173"/>
        <v/>
      </c>
      <c r="AG901" s="2" t="str">
        <f t="shared" si="180"/>
        <v/>
      </c>
      <c r="AH901" s="2" t="str">
        <f t="shared" si="174"/>
        <v/>
      </c>
      <c r="AI901" s="2" t="str">
        <f t="shared" si="174"/>
        <v/>
      </c>
    </row>
    <row r="902" spans="7:35">
      <c r="G902" s="1" t="str">
        <f>IF(COUNTIF(A$1:A901, A902) &gt; 0, "", IF(SUMIF(A:A, A902,F:F) &gt; 7.75, SUMIF(A:A, A902,F:F) - 7.75, ""))</f>
        <v/>
      </c>
      <c r="M902" s="1" t="s">
        <v>8392</v>
      </c>
      <c r="N902" s="1" t="s">
        <v>10391</v>
      </c>
      <c r="O902" s="1" t="s">
        <v>5050</v>
      </c>
      <c r="P902" s="1" t="s">
        <v>5051</v>
      </c>
      <c r="Q902" s="1" t="s">
        <v>2033</v>
      </c>
      <c r="R902" s="2" t="str">
        <f t="shared" ca="1" si="175"/>
        <v/>
      </c>
      <c r="S902" s="2" t="str">
        <f>IF(AB902="","",IF(COUNTIFS(AB$1:AB902,AB902,AD$1:AD902,AD902)&gt;1,"",IF(COUNTIFS(AB:AB,AB902,AD:AD,AD902)&gt;=1,"月作業","")))</f>
        <v/>
      </c>
      <c r="T902" s="2" t="str">
        <f t="shared" ca="1" si="176"/>
        <v/>
      </c>
      <c r="U902" s="2" t="str">
        <f>IF(AB902="","",IF(COUNTIFS(AC$1:AC902,AC902,AD$1:AD902,AD902)&gt;1,"",IF(COUNTIFS(AC:AC,AC902,AD:AD,AD902)&gt;=1,"日作業","")))</f>
        <v/>
      </c>
      <c r="V902" s="2" t="str">
        <f t="shared" ca="1" si="177"/>
        <v/>
      </c>
      <c r="W902" s="2" t="str">
        <f>IF(AB902="","",IF(COUNTIF(AB$1:AB902,AB902)&gt;1,"",IF(COUNTIF(AB:AB,AB902)&gt;=1,"月","")))</f>
        <v/>
      </c>
      <c r="X902" s="2" t="str">
        <f t="shared" ca="1" si="178"/>
        <v/>
      </c>
      <c r="Y902" s="2" t="str">
        <f>IF(AC902="","",IF(COUNTIF(AC$1:AC902,AC902)&gt;1,"",IF(COUNTIF(AC:AC,AC902)&gt;=1,"月日","")))</f>
        <v/>
      </c>
      <c r="Z902" s="2" t="str">
        <f t="shared" ca="1" si="179"/>
        <v/>
      </c>
      <c r="AA902" s="2" t="str">
        <f>IF(AD902="","",IF(COUNTIF(AD$1:AD902,AD902)&gt;1,"",IF(COUNTIF(AD:AD,AD902)&gt;=1,"作業","")))</f>
        <v/>
      </c>
      <c r="AB902" s="2" t="str">
        <f t="shared" si="169"/>
        <v/>
      </c>
      <c r="AC902" s="3" t="str">
        <f t="shared" si="170"/>
        <v/>
      </c>
      <c r="AD902" s="2" t="str">
        <f t="shared" si="171"/>
        <v/>
      </c>
      <c r="AE902" s="2" t="str">
        <f t="shared" si="172"/>
        <v/>
      </c>
      <c r="AF902" s="2" t="str">
        <f t="shared" si="173"/>
        <v/>
      </c>
      <c r="AG902" s="2" t="str">
        <f t="shared" si="180"/>
        <v/>
      </c>
      <c r="AH902" s="2" t="str">
        <f t="shared" si="174"/>
        <v/>
      </c>
      <c r="AI902" s="2" t="str">
        <f t="shared" si="174"/>
        <v/>
      </c>
    </row>
    <row r="903" spans="7:35">
      <c r="G903" s="1" t="str">
        <f>IF(COUNTIF(A$1:A902, A903) &gt; 0, "", IF(SUMIF(A:A, A903,F:F) &gt; 7.75, SUMIF(A:A, A903,F:F) - 7.75, ""))</f>
        <v/>
      </c>
      <c r="M903" s="1" t="s">
        <v>8393</v>
      </c>
      <c r="N903" s="1" t="s">
        <v>10392</v>
      </c>
      <c r="O903" s="1" t="s">
        <v>5052</v>
      </c>
      <c r="P903" s="1" t="s">
        <v>5053</v>
      </c>
      <c r="Q903" s="1" t="s">
        <v>2034</v>
      </c>
      <c r="R903" s="2" t="str">
        <f t="shared" ca="1" si="175"/>
        <v/>
      </c>
      <c r="S903" s="2" t="str">
        <f>IF(AB903="","",IF(COUNTIFS(AB$1:AB903,AB903,AD$1:AD903,AD903)&gt;1,"",IF(COUNTIFS(AB:AB,AB903,AD:AD,AD903)&gt;=1,"月作業","")))</f>
        <v/>
      </c>
      <c r="T903" s="2" t="str">
        <f t="shared" ca="1" si="176"/>
        <v/>
      </c>
      <c r="U903" s="2" t="str">
        <f>IF(AB903="","",IF(COUNTIFS(AC$1:AC903,AC903,AD$1:AD903,AD903)&gt;1,"",IF(COUNTIFS(AC:AC,AC903,AD:AD,AD903)&gt;=1,"日作業","")))</f>
        <v/>
      </c>
      <c r="V903" s="2" t="str">
        <f t="shared" ca="1" si="177"/>
        <v/>
      </c>
      <c r="W903" s="2" t="str">
        <f>IF(AB903="","",IF(COUNTIF(AB$1:AB903,AB903)&gt;1,"",IF(COUNTIF(AB:AB,AB903)&gt;=1,"月","")))</f>
        <v/>
      </c>
      <c r="X903" s="2" t="str">
        <f t="shared" ca="1" si="178"/>
        <v/>
      </c>
      <c r="Y903" s="2" t="str">
        <f>IF(AC903="","",IF(COUNTIF(AC$1:AC903,AC903)&gt;1,"",IF(COUNTIF(AC:AC,AC903)&gt;=1,"月日","")))</f>
        <v/>
      </c>
      <c r="Z903" s="2" t="str">
        <f t="shared" ca="1" si="179"/>
        <v/>
      </c>
      <c r="AA903" s="2" t="str">
        <f>IF(AD903="","",IF(COUNTIF(AD$1:AD903,AD903)&gt;1,"",IF(COUNTIF(AD:AD,AD903)&gt;=1,"作業","")))</f>
        <v/>
      </c>
      <c r="AB903" s="2" t="str">
        <f t="shared" si="169"/>
        <v/>
      </c>
      <c r="AC903" s="3" t="str">
        <f t="shared" si="170"/>
        <v/>
      </c>
      <c r="AD903" s="2" t="str">
        <f t="shared" si="171"/>
        <v/>
      </c>
      <c r="AE903" s="2" t="str">
        <f t="shared" si="172"/>
        <v/>
      </c>
      <c r="AF903" s="2" t="str">
        <f t="shared" si="173"/>
        <v/>
      </c>
      <c r="AG903" s="2" t="str">
        <f t="shared" si="180"/>
        <v/>
      </c>
      <c r="AH903" s="2" t="str">
        <f t="shared" si="174"/>
        <v/>
      </c>
      <c r="AI903" s="2" t="str">
        <f t="shared" si="174"/>
        <v/>
      </c>
    </row>
    <row r="904" spans="7:35">
      <c r="G904" s="1" t="str">
        <f>IF(COUNTIF(A$1:A903, A904) &gt; 0, "", IF(SUMIF(A:A, A904,F:F) &gt; 7.75, SUMIF(A:A, A904,F:F) - 7.75, ""))</f>
        <v/>
      </c>
      <c r="M904" s="1" t="s">
        <v>8394</v>
      </c>
      <c r="N904" s="1" t="s">
        <v>10393</v>
      </c>
      <c r="O904" s="1" t="s">
        <v>5054</v>
      </c>
      <c r="P904" s="1" t="s">
        <v>5055</v>
      </c>
      <c r="Q904" s="1" t="s">
        <v>2035</v>
      </c>
      <c r="R904" s="2" t="str">
        <f t="shared" ca="1" si="175"/>
        <v/>
      </c>
      <c r="S904" s="2" t="str">
        <f>IF(AB904="","",IF(COUNTIFS(AB$1:AB904,AB904,AD$1:AD904,AD904)&gt;1,"",IF(COUNTIFS(AB:AB,AB904,AD:AD,AD904)&gt;=1,"月作業","")))</f>
        <v/>
      </c>
      <c r="T904" s="2" t="str">
        <f t="shared" ca="1" si="176"/>
        <v/>
      </c>
      <c r="U904" s="2" t="str">
        <f>IF(AB904="","",IF(COUNTIFS(AC$1:AC904,AC904,AD$1:AD904,AD904)&gt;1,"",IF(COUNTIFS(AC:AC,AC904,AD:AD,AD904)&gt;=1,"日作業","")))</f>
        <v/>
      </c>
      <c r="V904" s="2" t="str">
        <f t="shared" ca="1" si="177"/>
        <v/>
      </c>
      <c r="W904" s="2" t="str">
        <f>IF(AB904="","",IF(COUNTIF(AB$1:AB904,AB904)&gt;1,"",IF(COUNTIF(AB:AB,AB904)&gt;=1,"月","")))</f>
        <v/>
      </c>
      <c r="X904" s="2" t="str">
        <f t="shared" ca="1" si="178"/>
        <v/>
      </c>
      <c r="Y904" s="2" t="str">
        <f>IF(AC904="","",IF(COUNTIF(AC$1:AC904,AC904)&gt;1,"",IF(COUNTIF(AC:AC,AC904)&gt;=1,"月日","")))</f>
        <v/>
      </c>
      <c r="Z904" s="2" t="str">
        <f t="shared" ca="1" si="179"/>
        <v/>
      </c>
      <c r="AA904" s="2" t="str">
        <f>IF(AD904="","",IF(COUNTIF(AD$1:AD904,AD904)&gt;1,"",IF(COUNTIF(AD:AD,AD904)&gt;=1,"作業","")))</f>
        <v/>
      </c>
      <c r="AB904" s="2" t="str">
        <f t="shared" si="169"/>
        <v/>
      </c>
      <c r="AC904" s="3" t="str">
        <f t="shared" si="170"/>
        <v/>
      </c>
      <c r="AD904" s="2" t="str">
        <f t="shared" si="171"/>
        <v/>
      </c>
      <c r="AE904" s="2" t="str">
        <f t="shared" si="172"/>
        <v/>
      </c>
      <c r="AF904" s="2" t="str">
        <f t="shared" si="173"/>
        <v/>
      </c>
      <c r="AG904" s="2" t="str">
        <f t="shared" si="180"/>
        <v/>
      </c>
      <c r="AH904" s="2" t="str">
        <f t="shared" si="174"/>
        <v/>
      </c>
      <c r="AI904" s="2" t="str">
        <f t="shared" si="174"/>
        <v/>
      </c>
    </row>
    <row r="905" spans="7:35">
      <c r="G905" s="1" t="str">
        <f>IF(COUNTIF(A$1:A904, A905) &gt; 0, "", IF(SUMIF(A:A, A905,F:F) &gt; 7.75, SUMIF(A:A, A905,F:F) - 7.75, ""))</f>
        <v/>
      </c>
      <c r="M905" s="1" t="s">
        <v>8395</v>
      </c>
      <c r="N905" s="1" t="s">
        <v>10394</v>
      </c>
      <c r="O905" s="1" t="s">
        <v>5056</v>
      </c>
      <c r="P905" s="1" t="s">
        <v>5057</v>
      </c>
      <c r="Q905" s="1" t="s">
        <v>2036</v>
      </c>
      <c r="R905" s="2" t="str">
        <f t="shared" ca="1" si="175"/>
        <v/>
      </c>
      <c r="S905" s="2" t="str">
        <f>IF(AB905="","",IF(COUNTIFS(AB$1:AB905,AB905,AD$1:AD905,AD905)&gt;1,"",IF(COUNTIFS(AB:AB,AB905,AD:AD,AD905)&gt;=1,"月作業","")))</f>
        <v/>
      </c>
      <c r="T905" s="2" t="str">
        <f t="shared" ca="1" si="176"/>
        <v/>
      </c>
      <c r="U905" s="2" t="str">
        <f>IF(AB905="","",IF(COUNTIFS(AC$1:AC905,AC905,AD$1:AD905,AD905)&gt;1,"",IF(COUNTIFS(AC:AC,AC905,AD:AD,AD905)&gt;=1,"日作業","")))</f>
        <v/>
      </c>
      <c r="V905" s="2" t="str">
        <f t="shared" ca="1" si="177"/>
        <v/>
      </c>
      <c r="W905" s="2" t="str">
        <f>IF(AB905="","",IF(COUNTIF(AB$1:AB905,AB905)&gt;1,"",IF(COUNTIF(AB:AB,AB905)&gt;=1,"月","")))</f>
        <v/>
      </c>
      <c r="X905" s="2" t="str">
        <f t="shared" ca="1" si="178"/>
        <v/>
      </c>
      <c r="Y905" s="2" t="str">
        <f>IF(AC905="","",IF(COUNTIF(AC$1:AC905,AC905)&gt;1,"",IF(COUNTIF(AC:AC,AC905)&gt;=1,"月日","")))</f>
        <v/>
      </c>
      <c r="Z905" s="2" t="str">
        <f t="shared" ca="1" si="179"/>
        <v/>
      </c>
      <c r="AA905" s="2" t="str">
        <f>IF(AD905="","",IF(COUNTIF(AD$1:AD905,AD905)&gt;1,"",IF(COUNTIF(AD:AD,AD905)&gt;=1,"作業","")))</f>
        <v/>
      </c>
      <c r="AB905" s="2" t="str">
        <f t="shared" si="169"/>
        <v/>
      </c>
      <c r="AC905" s="3" t="str">
        <f t="shared" si="170"/>
        <v/>
      </c>
      <c r="AD905" s="2" t="str">
        <f t="shared" si="171"/>
        <v/>
      </c>
      <c r="AE905" s="2" t="str">
        <f t="shared" si="172"/>
        <v/>
      </c>
      <c r="AF905" s="2" t="str">
        <f t="shared" si="173"/>
        <v/>
      </c>
      <c r="AG905" s="2" t="str">
        <f t="shared" si="180"/>
        <v/>
      </c>
      <c r="AH905" s="2" t="str">
        <f t="shared" si="174"/>
        <v/>
      </c>
      <c r="AI905" s="2" t="str">
        <f t="shared" si="174"/>
        <v/>
      </c>
    </row>
    <row r="906" spans="7:35">
      <c r="G906" s="1" t="str">
        <f>IF(COUNTIF(A$1:A905, A906) &gt; 0, "", IF(SUMIF(A:A, A906,F:F) &gt; 7.75, SUMIF(A:A, A906,F:F) - 7.75, ""))</f>
        <v/>
      </c>
      <c r="M906" s="1" t="s">
        <v>8396</v>
      </c>
      <c r="N906" s="1" t="s">
        <v>10395</v>
      </c>
      <c r="O906" s="1" t="s">
        <v>5058</v>
      </c>
      <c r="P906" s="1" t="s">
        <v>5059</v>
      </c>
      <c r="Q906" s="1" t="s">
        <v>2037</v>
      </c>
      <c r="R906" s="2" t="str">
        <f t="shared" ca="1" si="175"/>
        <v/>
      </c>
      <c r="S906" s="2" t="str">
        <f>IF(AB906="","",IF(COUNTIFS(AB$1:AB906,AB906,AD$1:AD906,AD906)&gt;1,"",IF(COUNTIFS(AB:AB,AB906,AD:AD,AD906)&gt;=1,"月作業","")))</f>
        <v/>
      </c>
      <c r="T906" s="2" t="str">
        <f t="shared" ca="1" si="176"/>
        <v/>
      </c>
      <c r="U906" s="2" t="str">
        <f>IF(AB906="","",IF(COUNTIFS(AC$1:AC906,AC906,AD$1:AD906,AD906)&gt;1,"",IF(COUNTIFS(AC:AC,AC906,AD:AD,AD906)&gt;=1,"日作業","")))</f>
        <v/>
      </c>
      <c r="V906" s="2" t="str">
        <f t="shared" ca="1" si="177"/>
        <v/>
      </c>
      <c r="W906" s="2" t="str">
        <f>IF(AB906="","",IF(COUNTIF(AB$1:AB906,AB906)&gt;1,"",IF(COUNTIF(AB:AB,AB906)&gt;=1,"月","")))</f>
        <v/>
      </c>
      <c r="X906" s="2" t="str">
        <f t="shared" ca="1" si="178"/>
        <v/>
      </c>
      <c r="Y906" s="2" t="str">
        <f>IF(AC906="","",IF(COUNTIF(AC$1:AC906,AC906)&gt;1,"",IF(COUNTIF(AC:AC,AC906)&gt;=1,"月日","")))</f>
        <v/>
      </c>
      <c r="Z906" s="2" t="str">
        <f t="shared" ca="1" si="179"/>
        <v/>
      </c>
      <c r="AA906" s="2" t="str">
        <f>IF(AD906="","",IF(COUNTIF(AD$1:AD906,AD906)&gt;1,"",IF(COUNTIF(AD:AD,AD906)&gt;=1,"作業","")))</f>
        <v/>
      </c>
      <c r="AB906" s="2" t="str">
        <f t="shared" si="169"/>
        <v/>
      </c>
      <c r="AC906" s="3" t="str">
        <f t="shared" si="170"/>
        <v/>
      </c>
      <c r="AD906" s="2" t="str">
        <f t="shared" si="171"/>
        <v/>
      </c>
      <c r="AE906" s="2" t="str">
        <f t="shared" si="172"/>
        <v/>
      </c>
      <c r="AF906" s="2" t="str">
        <f t="shared" si="173"/>
        <v/>
      </c>
      <c r="AG906" s="2" t="str">
        <f t="shared" si="180"/>
        <v/>
      </c>
      <c r="AH906" s="2" t="str">
        <f t="shared" si="174"/>
        <v/>
      </c>
      <c r="AI906" s="2" t="str">
        <f t="shared" si="174"/>
        <v/>
      </c>
    </row>
    <row r="907" spans="7:35">
      <c r="G907" s="1" t="str">
        <f>IF(COUNTIF(A$1:A906, A907) &gt; 0, "", IF(SUMIF(A:A, A907,F:F) &gt; 7.75, SUMIF(A:A, A907,F:F) - 7.75, ""))</f>
        <v/>
      </c>
      <c r="M907" s="1" t="s">
        <v>8397</v>
      </c>
      <c r="N907" s="1" t="s">
        <v>10396</v>
      </c>
      <c r="O907" s="1" t="s">
        <v>5060</v>
      </c>
      <c r="P907" s="1" t="s">
        <v>5061</v>
      </c>
      <c r="Q907" s="1" t="s">
        <v>2038</v>
      </c>
      <c r="R907" s="2" t="str">
        <f t="shared" ca="1" si="175"/>
        <v/>
      </c>
      <c r="S907" s="2" t="str">
        <f>IF(AB907="","",IF(COUNTIFS(AB$1:AB907,AB907,AD$1:AD907,AD907)&gt;1,"",IF(COUNTIFS(AB:AB,AB907,AD:AD,AD907)&gt;=1,"月作業","")))</f>
        <v/>
      </c>
      <c r="T907" s="2" t="str">
        <f t="shared" ca="1" si="176"/>
        <v/>
      </c>
      <c r="U907" s="2" t="str">
        <f>IF(AB907="","",IF(COUNTIFS(AC$1:AC907,AC907,AD$1:AD907,AD907)&gt;1,"",IF(COUNTIFS(AC:AC,AC907,AD:AD,AD907)&gt;=1,"日作業","")))</f>
        <v/>
      </c>
      <c r="V907" s="2" t="str">
        <f t="shared" ca="1" si="177"/>
        <v/>
      </c>
      <c r="W907" s="2" t="str">
        <f>IF(AB907="","",IF(COUNTIF(AB$1:AB907,AB907)&gt;1,"",IF(COUNTIF(AB:AB,AB907)&gt;=1,"月","")))</f>
        <v/>
      </c>
      <c r="X907" s="2" t="str">
        <f t="shared" ca="1" si="178"/>
        <v/>
      </c>
      <c r="Y907" s="2" t="str">
        <f>IF(AC907="","",IF(COUNTIF(AC$1:AC907,AC907)&gt;1,"",IF(COUNTIF(AC:AC,AC907)&gt;=1,"月日","")))</f>
        <v/>
      </c>
      <c r="Z907" s="2" t="str">
        <f t="shared" ca="1" si="179"/>
        <v/>
      </c>
      <c r="AA907" s="2" t="str">
        <f>IF(AD907="","",IF(COUNTIF(AD$1:AD907,AD907)&gt;1,"",IF(COUNTIF(AD:AD,AD907)&gt;=1,"作業","")))</f>
        <v/>
      </c>
      <c r="AB907" s="2" t="str">
        <f t="shared" si="169"/>
        <v/>
      </c>
      <c r="AC907" s="3" t="str">
        <f t="shared" si="170"/>
        <v/>
      </c>
      <c r="AD907" s="2" t="str">
        <f t="shared" si="171"/>
        <v/>
      </c>
      <c r="AE907" s="2" t="str">
        <f t="shared" si="172"/>
        <v/>
      </c>
      <c r="AF907" s="2" t="str">
        <f t="shared" si="173"/>
        <v/>
      </c>
      <c r="AG907" s="2" t="str">
        <f t="shared" si="180"/>
        <v/>
      </c>
      <c r="AH907" s="2" t="str">
        <f t="shared" si="174"/>
        <v/>
      </c>
      <c r="AI907" s="2" t="str">
        <f t="shared" si="174"/>
        <v/>
      </c>
    </row>
    <row r="908" spans="7:35">
      <c r="G908" s="1" t="str">
        <f>IF(COUNTIF(A$1:A907, A908) &gt; 0, "", IF(SUMIF(A:A, A908,F:F) &gt; 7.75, SUMIF(A:A, A908,F:F) - 7.75, ""))</f>
        <v/>
      </c>
      <c r="M908" s="1" t="s">
        <v>8398</v>
      </c>
      <c r="N908" s="1" t="s">
        <v>10397</v>
      </c>
      <c r="O908" s="1" t="s">
        <v>5062</v>
      </c>
      <c r="P908" s="1" t="s">
        <v>5063</v>
      </c>
      <c r="Q908" s="1" t="s">
        <v>2039</v>
      </c>
      <c r="R908" s="2" t="str">
        <f t="shared" ca="1" si="175"/>
        <v/>
      </c>
      <c r="S908" s="2" t="str">
        <f>IF(AB908="","",IF(COUNTIFS(AB$1:AB908,AB908,AD$1:AD908,AD908)&gt;1,"",IF(COUNTIFS(AB:AB,AB908,AD:AD,AD908)&gt;=1,"月作業","")))</f>
        <v/>
      </c>
      <c r="T908" s="2" t="str">
        <f t="shared" ca="1" si="176"/>
        <v/>
      </c>
      <c r="U908" s="2" t="str">
        <f>IF(AB908="","",IF(COUNTIFS(AC$1:AC908,AC908,AD$1:AD908,AD908)&gt;1,"",IF(COUNTIFS(AC:AC,AC908,AD:AD,AD908)&gt;=1,"日作業","")))</f>
        <v/>
      </c>
      <c r="V908" s="2" t="str">
        <f t="shared" ca="1" si="177"/>
        <v/>
      </c>
      <c r="W908" s="2" t="str">
        <f>IF(AB908="","",IF(COUNTIF(AB$1:AB908,AB908)&gt;1,"",IF(COUNTIF(AB:AB,AB908)&gt;=1,"月","")))</f>
        <v/>
      </c>
      <c r="X908" s="2" t="str">
        <f t="shared" ca="1" si="178"/>
        <v/>
      </c>
      <c r="Y908" s="2" t="str">
        <f>IF(AC908="","",IF(COUNTIF(AC$1:AC908,AC908)&gt;1,"",IF(COUNTIF(AC:AC,AC908)&gt;=1,"月日","")))</f>
        <v/>
      </c>
      <c r="Z908" s="2" t="str">
        <f t="shared" ca="1" si="179"/>
        <v/>
      </c>
      <c r="AA908" s="2" t="str">
        <f>IF(AD908="","",IF(COUNTIF(AD$1:AD908,AD908)&gt;1,"",IF(COUNTIF(AD:AD,AD908)&gt;=1,"作業","")))</f>
        <v/>
      </c>
      <c r="AB908" s="2" t="str">
        <f t="shared" si="169"/>
        <v/>
      </c>
      <c r="AC908" s="3" t="str">
        <f t="shared" si="170"/>
        <v/>
      </c>
      <c r="AD908" s="2" t="str">
        <f t="shared" si="171"/>
        <v/>
      </c>
      <c r="AE908" s="2" t="str">
        <f t="shared" si="172"/>
        <v/>
      </c>
      <c r="AF908" s="2" t="str">
        <f t="shared" si="173"/>
        <v/>
      </c>
      <c r="AG908" s="2" t="str">
        <f t="shared" si="180"/>
        <v/>
      </c>
      <c r="AH908" s="2" t="str">
        <f t="shared" si="174"/>
        <v/>
      </c>
      <c r="AI908" s="2" t="str">
        <f t="shared" si="174"/>
        <v/>
      </c>
    </row>
    <row r="909" spans="7:35">
      <c r="G909" s="1" t="str">
        <f>IF(COUNTIF(A$1:A908, A909) &gt; 0, "", IF(SUMIF(A:A, A909,F:F) &gt; 7.75, SUMIF(A:A, A909,F:F) - 7.75, ""))</f>
        <v/>
      </c>
      <c r="M909" s="1" t="s">
        <v>8399</v>
      </c>
      <c r="N909" s="1" t="s">
        <v>10398</v>
      </c>
      <c r="O909" s="1" t="s">
        <v>5064</v>
      </c>
      <c r="P909" s="1" t="s">
        <v>5065</v>
      </c>
      <c r="Q909" s="1" t="s">
        <v>2040</v>
      </c>
      <c r="R909" s="2" t="str">
        <f t="shared" ca="1" si="175"/>
        <v/>
      </c>
      <c r="S909" s="2" t="str">
        <f>IF(AB909="","",IF(COUNTIFS(AB$1:AB909,AB909,AD$1:AD909,AD909)&gt;1,"",IF(COUNTIFS(AB:AB,AB909,AD:AD,AD909)&gt;=1,"月作業","")))</f>
        <v/>
      </c>
      <c r="T909" s="2" t="str">
        <f t="shared" ca="1" si="176"/>
        <v/>
      </c>
      <c r="U909" s="2" t="str">
        <f>IF(AB909="","",IF(COUNTIFS(AC$1:AC909,AC909,AD$1:AD909,AD909)&gt;1,"",IF(COUNTIFS(AC:AC,AC909,AD:AD,AD909)&gt;=1,"日作業","")))</f>
        <v/>
      </c>
      <c r="V909" s="2" t="str">
        <f t="shared" ca="1" si="177"/>
        <v/>
      </c>
      <c r="W909" s="2" t="str">
        <f>IF(AB909="","",IF(COUNTIF(AB$1:AB909,AB909)&gt;1,"",IF(COUNTIF(AB:AB,AB909)&gt;=1,"月","")))</f>
        <v/>
      </c>
      <c r="X909" s="2" t="str">
        <f t="shared" ca="1" si="178"/>
        <v/>
      </c>
      <c r="Y909" s="2" t="str">
        <f>IF(AC909="","",IF(COUNTIF(AC$1:AC909,AC909)&gt;1,"",IF(COUNTIF(AC:AC,AC909)&gt;=1,"月日","")))</f>
        <v/>
      </c>
      <c r="Z909" s="2" t="str">
        <f t="shared" ca="1" si="179"/>
        <v/>
      </c>
      <c r="AA909" s="2" t="str">
        <f>IF(AD909="","",IF(COUNTIF(AD$1:AD909,AD909)&gt;1,"",IF(COUNTIF(AD:AD,AD909)&gt;=1,"作業","")))</f>
        <v/>
      </c>
      <c r="AB909" s="2" t="str">
        <f t="shared" si="169"/>
        <v/>
      </c>
      <c r="AC909" s="3" t="str">
        <f t="shared" si="170"/>
        <v/>
      </c>
      <c r="AD909" s="2" t="str">
        <f t="shared" si="171"/>
        <v/>
      </c>
      <c r="AE909" s="2" t="str">
        <f t="shared" si="172"/>
        <v/>
      </c>
      <c r="AF909" s="2" t="str">
        <f t="shared" si="173"/>
        <v/>
      </c>
      <c r="AG909" s="2" t="str">
        <f t="shared" si="180"/>
        <v/>
      </c>
      <c r="AH909" s="2" t="str">
        <f t="shared" si="174"/>
        <v/>
      </c>
      <c r="AI909" s="2" t="str">
        <f t="shared" si="174"/>
        <v/>
      </c>
    </row>
    <row r="910" spans="7:35">
      <c r="G910" s="1" t="str">
        <f>IF(COUNTIF(A$1:A909, A910) &gt; 0, "", IF(SUMIF(A:A, A910,F:F) &gt; 7.75, SUMIF(A:A, A910,F:F) - 7.75, ""))</f>
        <v/>
      </c>
      <c r="M910" s="1" t="s">
        <v>8400</v>
      </c>
      <c r="N910" s="1" t="s">
        <v>10399</v>
      </c>
      <c r="O910" s="1" t="s">
        <v>5066</v>
      </c>
      <c r="P910" s="1" t="s">
        <v>5067</v>
      </c>
      <c r="Q910" s="1" t="s">
        <v>2041</v>
      </c>
      <c r="R910" s="2" t="str">
        <f t="shared" ca="1" si="175"/>
        <v/>
      </c>
      <c r="S910" s="2" t="str">
        <f>IF(AB910="","",IF(COUNTIFS(AB$1:AB910,AB910,AD$1:AD910,AD910)&gt;1,"",IF(COUNTIFS(AB:AB,AB910,AD:AD,AD910)&gt;=1,"月作業","")))</f>
        <v/>
      </c>
      <c r="T910" s="2" t="str">
        <f t="shared" ca="1" si="176"/>
        <v/>
      </c>
      <c r="U910" s="2" t="str">
        <f>IF(AB910="","",IF(COUNTIFS(AC$1:AC910,AC910,AD$1:AD910,AD910)&gt;1,"",IF(COUNTIFS(AC:AC,AC910,AD:AD,AD910)&gt;=1,"日作業","")))</f>
        <v/>
      </c>
      <c r="V910" s="2" t="str">
        <f t="shared" ca="1" si="177"/>
        <v/>
      </c>
      <c r="W910" s="2" t="str">
        <f>IF(AB910="","",IF(COUNTIF(AB$1:AB910,AB910)&gt;1,"",IF(COUNTIF(AB:AB,AB910)&gt;=1,"月","")))</f>
        <v/>
      </c>
      <c r="X910" s="2" t="str">
        <f t="shared" ca="1" si="178"/>
        <v/>
      </c>
      <c r="Y910" s="2" t="str">
        <f>IF(AC910="","",IF(COUNTIF(AC$1:AC910,AC910)&gt;1,"",IF(COUNTIF(AC:AC,AC910)&gt;=1,"月日","")))</f>
        <v/>
      </c>
      <c r="Z910" s="2" t="str">
        <f t="shared" ca="1" si="179"/>
        <v/>
      </c>
      <c r="AA910" s="2" t="str">
        <f>IF(AD910="","",IF(COUNTIF(AD$1:AD910,AD910)&gt;1,"",IF(COUNTIF(AD:AD,AD910)&gt;=1,"作業","")))</f>
        <v/>
      </c>
      <c r="AB910" s="2" t="str">
        <f t="shared" si="169"/>
        <v/>
      </c>
      <c r="AC910" s="3" t="str">
        <f t="shared" si="170"/>
        <v/>
      </c>
      <c r="AD910" s="2" t="str">
        <f t="shared" si="171"/>
        <v/>
      </c>
      <c r="AE910" s="2" t="str">
        <f t="shared" si="172"/>
        <v/>
      </c>
      <c r="AF910" s="2" t="str">
        <f t="shared" si="173"/>
        <v/>
      </c>
      <c r="AG910" s="2" t="str">
        <f t="shared" si="180"/>
        <v/>
      </c>
      <c r="AH910" s="2" t="str">
        <f t="shared" si="174"/>
        <v/>
      </c>
      <c r="AI910" s="2" t="str">
        <f t="shared" si="174"/>
        <v/>
      </c>
    </row>
    <row r="911" spans="7:35">
      <c r="G911" s="1" t="str">
        <f>IF(COUNTIF(A$1:A910, A911) &gt; 0, "", IF(SUMIF(A:A, A911,F:F) &gt; 7.75, SUMIF(A:A, A911,F:F) - 7.75, ""))</f>
        <v/>
      </c>
      <c r="M911" s="1" t="s">
        <v>8401</v>
      </c>
      <c r="N911" s="1" t="s">
        <v>10400</v>
      </c>
      <c r="O911" s="1" t="s">
        <v>5068</v>
      </c>
      <c r="P911" s="1" t="s">
        <v>5069</v>
      </c>
      <c r="Q911" s="1" t="s">
        <v>2042</v>
      </c>
      <c r="R911" s="2" t="str">
        <f t="shared" ca="1" si="175"/>
        <v/>
      </c>
      <c r="S911" s="2" t="str">
        <f>IF(AB911="","",IF(COUNTIFS(AB$1:AB911,AB911,AD$1:AD911,AD911)&gt;1,"",IF(COUNTIFS(AB:AB,AB911,AD:AD,AD911)&gt;=1,"月作業","")))</f>
        <v/>
      </c>
      <c r="T911" s="2" t="str">
        <f t="shared" ca="1" si="176"/>
        <v/>
      </c>
      <c r="U911" s="2" t="str">
        <f>IF(AB911="","",IF(COUNTIFS(AC$1:AC911,AC911,AD$1:AD911,AD911)&gt;1,"",IF(COUNTIFS(AC:AC,AC911,AD:AD,AD911)&gt;=1,"日作業","")))</f>
        <v/>
      </c>
      <c r="V911" s="2" t="str">
        <f t="shared" ca="1" si="177"/>
        <v/>
      </c>
      <c r="W911" s="2" t="str">
        <f>IF(AB911="","",IF(COUNTIF(AB$1:AB911,AB911)&gt;1,"",IF(COUNTIF(AB:AB,AB911)&gt;=1,"月","")))</f>
        <v/>
      </c>
      <c r="X911" s="2" t="str">
        <f t="shared" ca="1" si="178"/>
        <v/>
      </c>
      <c r="Y911" s="2" t="str">
        <f>IF(AC911="","",IF(COUNTIF(AC$1:AC911,AC911)&gt;1,"",IF(COUNTIF(AC:AC,AC911)&gt;=1,"月日","")))</f>
        <v/>
      </c>
      <c r="Z911" s="2" t="str">
        <f t="shared" ca="1" si="179"/>
        <v/>
      </c>
      <c r="AA911" s="2" t="str">
        <f>IF(AD911="","",IF(COUNTIF(AD$1:AD911,AD911)&gt;1,"",IF(COUNTIF(AD:AD,AD911)&gt;=1,"作業","")))</f>
        <v/>
      </c>
      <c r="AB911" s="2" t="str">
        <f t="shared" si="169"/>
        <v/>
      </c>
      <c r="AC911" s="3" t="str">
        <f t="shared" si="170"/>
        <v/>
      </c>
      <c r="AD911" s="2" t="str">
        <f t="shared" si="171"/>
        <v/>
      </c>
      <c r="AE911" s="2" t="str">
        <f t="shared" si="172"/>
        <v/>
      </c>
      <c r="AF911" s="2" t="str">
        <f t="shared" si="173"/>
        <v/>
      </c>
      <c r="AG911" s="2" t="str">
        <f t="shared" si="180"/>
        <v/>
      </c>
      <c r="AH911" s="2" t="str">
        <f t="shared" si="174"/>
        <v/>
      </c>
      <c r="AI911" s="2" t="str">
        <f t="shared" si="174"/>
        <v/>
      </c>
    </row>
    <row r="912" spans="7:35">
      <c r="G912" s="1" t="str">
        <f>IF(COUNTIF(A$1:A911, A912) &gt; 0, "", IF(SUMIF(A:A, A912,F:F) &gt; 7.75, SUMIF(A:A, A912,F:F) - 7.75, ""))</f>
        <v/>
      </c>
      <c r="M912" s="1" t="s">
        <v>8402</v>
      </c>
      <c r="N912" s="1" t="s">
        <v>10401</v>
      </c>
      <c r="O912" s="1" t="s">
        <v>5070</v>
      </c>
      <c r="P912" s="1" t="s">
        <v>5071</v>
      </c>
      <c r="Q912" s="1" t="s">
        <v>2043</v>
      </c>
      <c r="R912" s="2" t="str">
        <f t="shared" ca="1" si="175"/>
        <v/>
      </c>
      <c r="S912" s="2" t="str">
        <f>IF(AB912="","",IF(COUNTIFS(AB$1:AB912,AB912,AD$1:AD912,AD912)&gt;1,"",IF(COUNTIFS(AB:AB,AB912,AD:AD,AD912)&gt;=1,"月作業","")))</f>
        <v/>
      </c>
      <c r="T912" s="2" t="str">
        <f t="shared" ca="1" si="176"/>
        <v/>
      </c>
      <c r="U912" s="2" t="str">
        <f>IF(AB912="","",IF(COUNTIFS(AC$1:AC912,AC912,AD$1:AD912,AD912)&gt;1,"",IF(COUNTIFS(AC:AC,AC912,AD:AD,AD912)&gt;=1,"日作業","")))</f>
        <v/>
      </c>
      <c r="V912" s="2" t="str">
        <f t="shared" ca="1" si="177"/>
        <v/>
      </c>
      <c r="W912" s="2" t="str">
        <f>IF(AB912="","",IF(COUNTIF(AB$1:AB912,AB912)&gt;1,"",IF(COUNTIF(AB:AB,AB912)&gt;=1,"月","")))</f>
        <v/>
      </c>
      <c r="X912" s="2" t="str">
        <f t="shared" ca="1" si="178"/>
        <v/>
      </c>
      <c r="Y912" s="2" t="str">
        <f>IF(AC912="","",IF(COUNTIF(AC$1:AC912,AC912)&gt;1,"",IF(COUNTIF(AC:AC,AC912)&gt;=1,"月日","")))</f>
        <v/>
      </c>
      <c r="Z912" s="2" t="str">
        <f t="shared" ca="1" si="179"/>
        <v/>
      </c>
      <c r="AA912" s="2" t="str">
        <f>IF(AD912="","",IF(COUNTIF(AD$1:AD912,AD912)&gt;1,"",IF(COUNTIF(AD:AD,AD912)&gt;=1,"作業","")))</f>
        <v/>
      </c>
      <c r="AB912" s="2" t="str">
        <f t="shared" si="169"/>
        <v/>
      </c>
      <c r="AC912" s="3" t="str">
        <f t="shared" si="170"/>
        <v/>
      </c>
      <c r="AD912" s="2" t="str">
        <f t="shared" si="171"/>
        <v/>
      </c>
      <c r="AE912" s="2" t="str">
        <f t="shared" si="172"/>
        <v/>
      </c>
      <c r="AF912" s="2" t="str">
        <f t="shared" si="173"/>
        <v/>
      </c>
      <c r="AG912" s="2" t="str">
        <f t="shared" si="180"/>
        <v/>
      </c>
      <c r="AH912" s="2" t="str">
        <f t="shared" si="174"/>
        <v/>
      </c>
      <c r="AI912" s="2" t="str">
        <f t="shared" si="174"/>
        <v/>
      </c>
    </row>
    <row r="913" spans="7:35">
      <c r="G913" s="1" t="str">
        <f>IF(COUNTIF(A$1:A912, A913) &gt; 0, "", IF(SUMIF(A:A, A913,F:F) &gt; 7.75, SUMIF(A:A, A913,F:F) - 7.75, ""))</f>
        <v/>
      </c>
      <c r="M913" s="1" t="s">
        <v>8403</v>
      </c>
      <c r="N913" s="1" t="s">
        <v>10402</v>
      </c>
      <c r="O913" s="1" t="s">
        <v>5072</v>
      </c>
      <c r="P913" s="1" t="s">
        <v>5073</v>
      </c>
      <c r="Q913" s="1" t="s">
        <v>2044</v>
      </c>
      <c r="R913" s="2" t="str">
        <f t="shared" ca="1" si="175"/>
        <v/>
      </c>
      <c r="S913" s="2" t="str">
        <f>IF(AB913="","",IF(COUNTIFS(AB$1:AB913,AB913,AD$1:AD913,AD913)&gt;1,"",IF(COUNTIFS(AB:AB,AB913,AD:AD,AD913)&gt;=1,"月作業","")))</f>
        <v/>
      </c>
      <c r="T913" s="2" t="str">
        <f t="shared" ca="1" si="176"/>
        <v/>
      </c>
      <c r="U913" s="2" t="str">
        <f>IF(AB913="","",IF(COUNTIFS(AC$1:AC913,AC913,AD$1:AD913,AD913)&gt;1,"",IF(COUNTIFS(AC:AC,AC913,AD:AD,AD913)&gt;=1,"日作業","")))</f>
        <v/>
      </c>
      <c r="V913" s="2" t="str">
        <f t="shared" ca="1" si="177"/>
        <v/>
      </c>
      <c r="W913" s="2" t="str">
        <f>IF(AB913="","",IF(COUNTIF(AB$1:AB913,AB913)&gt;1,"",IF(COUNTIF(AB:AB,AB913)&gt;=1,"月","")))</f>
        <v/>
      </c>
      <c r="X913" s="2" t="str">
        <f t="shared" ca="1" si="178"/>
        <v/>
      </c>
      <c r="Y913" s="2" t="str">
        <f>IF(AC913="","",IF(COUNTIF(AC$1:AC913,AC913)&gt;1,"",IF(COUNTIF(AC:AC,AC913)&gt;=1,"月日","")))</f>
        <v/>
      </c>
      <c r="Z913" s="2" t="str">
        <f t="shared" ca="1" si="179"/>
        <v/>
      </c>
      <c r="AA913" s="2" t="str">
        <f>IF(AD913="","",IF(COUNTIF(AD$1:AD913,AD913)&gt;1,"",IF(COUNTIF(AD:AD,AD913)&gt;=1,"作業","")))</f>
        <v/>
      </c>
      <c r="AB913" s="2" t="str">
        <f t="shared" si="169"/>
        <v/>
      </c>
      <c r="AC913" s="3" t="str">
        <f t="shared" si="170"/>
        <v/>
      </c>
      <c r="AD913" s="2" t="str">
        <f t="shared" si="171"/>
        <v/>
      </c>
      <c r="AE913" s="2" t="str">
        <f t="shared" si="172"/>
        <v/>
      </c>
      <c r="AF913" s="2" t="str">
        <f t="shared" si="173"/>
        <v/>
      </c>
      <c r="AG913" s="2" t="str">
        <f t="shared" si="180"/>
        <v/>
      </c>
      <c r="AH913" s="2" t="str">
        <f t="shared" si="174"/>
        <v/>
      </c>
      <c r="AI913" s="2" t="str">
        <f t="shared" si="174"/>
        <v/>
      </c>
    </row>
    <row r="914" spans="7:35">
      <c r="G914" s="1" t="str">
        <f>IF(COUNTIF(A$1:A913, A914) &gt; 0, "", IF(SUMIF(A:A, A914,F:F) &gt; 7.75, SUMIF(A:A, A914,F:F) - 7.75, ""))</f>
        <v/>
      </c>
      <c r="M914" s="1" t="s">
        <v>8404</v>
      </c>
      <c r="N914" s="1" t="s">
        <v>10403</v>
      </c>
      <c r="O914" s="1" t="s">
        <v>5074</v>
      </c>
      <c r="P914" s="1" t="s">
        <v>5075</v>
      </c>
      <c r="Q914" s="1" t="s">
        <v>2045</v>
      </c>
      <c r="R914" s="2" t="str">
        <f t="shared" ca="1" si="175"/>
        <v/>
      </c>
      <c r="S914" s="2" t="str">
        <f>IF(AB914="","",IF(COUNTIFS(AB$1:AB914,AB914,AD$1:AD914,AD914)&gt;1,"",IF(COUNTIFS(AB:AB,AB914,AD:AD,AD914)&gt;=1,"月作業","")))</f>
        <v/>
      </c>
      <c r="T914" s="2" t="str">
        <f t="shared" ca="1" si="176"/>
        <v/>
      </c>
      <c r="U914" s="2" t="str">
        <f>IF(AB914="","",IF(COUNTIFS(AC$1:AC914,AC914,AD$1:AD914,AD914)&gt;1,"",IF(COUNTIFS(AC:AC,AC914,AD:AD,AD914)&gt;=1,"日作業","")))</f>
        <v/>
      </c>
      <c r="V914" s="2" t="str">
        <f t="shared" ca="1" si="177"/>
        <v/>
      </c>
      <c r="W914" s="2" t="str">
        <f>IF(AB914="","",IF(COUNTIF(AB$1:AB914,AB914)&gt;1,"",IF(COUNTIF(AB:AB,AB914)&gt;=1,"月","")))</f>
        <v/>
      </c>
      <c r="X914" s="2" t="str">
        <f t="shared" ca="1" si="178"/>
        <v/>
      </c>
      <c r="Y914" s="2" t="str">
        <f>IF(AC914="","",IF(COUNTIF(AC$1:AC914,AC914)&gt;1,"",IF(COUNTIF(AC:AC,AC914)&gt;=1,"月日","")))</f>
        <v/>
      </c>
      <c r="Z914" s="2" t="str">
        <f t="shared" ca="1" si="179"/>
        <v/>
      </c>
      <c r="AA914" s="2" t="str">
        <f>IF(AD914="","",IF(COUNTIF(AD$1:AD914,AD914)&gt;1,"",IF(COUNTIF(AD:AD,AD914)&gt;=1,"作業","")))</f>
        <v/>
      </c>
      <c r="AB914" s="2" t="str">
        <f t="shared" si="169"/>
        <v/>
      </c>
      <c r="AC914" s="3" t="str">
        <f t="shared" si="170"/>
        <v/>
      </c>
      <c r="AD914" s="2" t="str">
        <f t="shared" si="171"/>
        <v/>
      </c>
      <c r="AE914" s="2" t="str">
        <f t="shared" si="172"/>
        <v/>
      </c>
      <c r="AF914" s="2" t="str">
        <f t="shared" si="173"/>
        <v/>
      </c>
      <c r="AG914" s="2" t="str">
        <f t="shared" si="180"/>
        <v/>
      </c>
      <c r="AH914" s="2" t="str">
        <f t="shared" si="174"/>
        <v/>
      </c>
      <c r="AI914" s="2" t="str">
        <f t="shared" si="174"/>
        <v/>
      </c>
    </row>
    <row r="915" spans="7:35">
      <c r="G915" s="1" t="str">
        <f>IF(COUNTIF(A$1:A914, A915) &gt; 0, "", IF(SUMIF(A:A, A915,F:F) &gt; 7.75, SUMIF(A:A, A915,F:F) - 7.75, ""))</f>
        <v/>
      </c>
      <c r="M915" s="1" t="s">
        <v>8405</v>
      </c>
      <c r="N915" s="1" t="s">
        <v>10404</v>
      </c>
      <c r="O915" s="1" t="s">
        <v>5076</v>
      </c>
      <c r="P915" s="1" t="s">
        <v>5077</v>
      </c>
      <c r="Q915" s="1" t="s">
        <v>2046</v>
      </c>
      <c r="R915" s="2" t="str">
        <f t="shared" ca="1" si="175"/>
        <v/>
      </c>
      <c r="S915" s="2" t="str">
        <f>IF(AB915="","",IF(COUNTIFS(AB$1:AB915,AB915,AD$1:AD915,AD915)&gt;1,"",IF(COUNTIFS(AB:AB,AB915,AD:AD,AD915)&gt;=1,"月作業","")))</f>
        <v/>
      </c>
      <c r="T915" s="2" t="str">
        <f t="shared" ca="1" si="176"/>
        <v/>
      </c>
      <c r="U915" s="2" t="str">
        <f>IF(AB915="","",IF(COUNTIFS(AC$1:AC915,AC915,AD$1:AD915,AD915)&gt;1,"",IF(COUNTIFS(AC:AC,AC915,AD:AD,AD915)&gt;=1,"日作業","")))</f>
        <v/>
      </c>
      <c r="V915" s="2" t="str">
        <f t="shared" ca="1" si="177"/>
        <v/>
      </c>
      <c r="W915" s="2" t="str">
        <f>IF(AB915="","",IF(COUNTIF(AB$1:AB915,AB915)&gt;1,"",IF(COUNTIF(AB:AB,AB915)&gt;=1,"月","")))</f>
        <v/>
      </c>
      <c r="X915" s="2" t="str">
        <f t="shared" ca="1" si="178"/>
        <v/>
      </c>
      <c r="Y915" s="2" t="str">
        <f>IF(AC915="","",IF(COUNTIF(AC$1:AC915,AC915)&gt;1,"",IF(COUNTIF(AC:AC,AC915)&gt;=1,"月日","")))</f>
        <v/>
      </c>
      <c r="Z915" s="2" t="str">
        <f t="shared" ca="1" si="179"/>
        <v/>
      </c>
      <c r="AA915" s="2" t="str">
        <f>IF(AD915="","",IF(COUNTIF(AD$1:AD915,AD915)&gt;1,"",IF(COUNTIF(AD:AD,AD915)&gt;=1,"作業","")))</f>
        <v/>
      </c>
      <c r="AB915" s="2" t="str">
        <f t="shared" si="169"/>
        <v/>
      </c>
      <c r="AC915" s="3" t="str">
        <f t="shared" si="170"/>
        <v/>
      </c>
      <c r="AD915" s="2" t="str">
        <f t="shared" si="171"/>
        <v/>
      </c>
      <c r="AE915" s="2" t="str">
        <f t="shared" si="172"/>
        <v/>
      </c>
      <c r="AF915" s="2" t="str">
        <f t="shared" si="173"/>
        <v/>
      </c>
      <c r="AG915" s="2" t="str">
        <f t="shared" si="180"/>
        <v/>
      </c>
      <c r="AH915" s="2" t="str">
        <f t="shared" si="174"/>
        <v/>
      </c>
      <c r="AI915" s="2" t="str">
        <f t="shared" si="174"/>
        <v/>
      </c>
    </row>
    <row r="916" spans="7:35">
      <c r="G916" s="1" t="str">
        <f>IF(COUNTIF(A$1:A915, A916) &gt; 0, "", IF(SUMIF(A:A, A916,F:F) &gt; 7.75, SUMIF(A:A, A916,F:F) - 7.75, ""))</f>
        <v/>
      </c>
      <c r="M916" s="1" t="s">
        <v>8406</v>
      </c>
      <c r="N916" s="1" t="s">
        <v>10405</v>
      </c>
      <c r="O916" s="1" t="s">
        <v>5078</v>
      </c>
      <c r="P916" s="1" t="s">
        <v>5079</v>
      </c>
      <c r="Q916" s="1" t="s">
        <v>2047</v>
      </c>
      <c r="R916" s="2" t="str">
        <f t="shared" ca="1" si="175"/>
        <v/>
      </c>
      <c r="S916" s="2" t="str">
        <f>IF(AB916="","",IF(COUNTIFS(AB$1:AB916,AB916,AD$1:AD916,AD916)&gt;1,"",IF(COUNTIFS(AB:AB,AB916,AD:AD,AD916)&gt;=1,"月作業","")))</f>
        <v/>
      </c>
      <c r="T916" s="2" t="str">
        <f t="shared" ca="1" si="176"/>
        <v/>
      </c>
      <c r="U916" s="2" t="str">
        <f>IF(AB916="","",IF(COUNTIFS(AC$1:AC916,AC916,AD$1:AD916,AD916)&gt;1,"",IF(COUNTIFS(AC:AC,AC916,AD:AD,AD916)&gt;=1,"日作業","")))</f>
        <v/>
      </c>
      <c r="V916" s="2" t="str">
        <f t="shared" ca="1" si="177"/>
        <v/>
      </c>
      <c r="W916" s="2" t="str">
        <f>IF(AB916="","",IF(COUNTIF(AB$1:AB916,AB916)&gt;1,"",IF(COUNTIF(AB:AB,AB916)&gt;=1,"月","")))</f>
        <v/>
      </c>
      <c r="X916" s="2" t="str">
        <f t="shared" ca="1" si="178"/>
        <v/>
      </c>
      <c r="Y916" s="2" t="str">
        <f>IF(AC916="","",IF(COUNTIF(AC$1:AC916,AC916)&gt;1,"",IF(COUNTIF(AC:AC,AC916)&gt;=1,"月日","")))</f>
        <v/>
      </c>
      <c r="Z916" s="2" t="str">
        <f t="shared" ca="1" si="179"/>
        <v/>
      </c>
      <c r="AA916" s="2" t="str">
        <f>IF(AD916="","",IF(COUNTIF(AD$1:AD916,AD916)&gt;1,"",IF(COUNTIF(AD:AD,AD916)&gt;=1,"作業","")))</f>
        <v/>
      </c>
      <c r="AB916" s="2" t="str">
        <f t="shared" si="169"/>
        <v/>
      </c>
      <c r="AC916" s="3" t="str">
        <f t="shared" si="170"/>
        <v/>
      </c>
      <c r="AD916" s="2" t="str">
        <f t="shared" si="171"/>
        <v/>
      </c>
      <c r="AE916" s="2" t="str">
        <f t="shared" si="172"/>
        <v/>
      </c>
      <c r="AF916" s="2" t="str">
        <f t="shared" si="173"/>
        <v/>
      </c>
      <c r="AG916" s="2" t="str">
        <f t="shared" si="180"/>
        <v/>
      </c>
      <c r="AH916" s="2" t="str">
        <f t="shared" si="174"/>
        <v/>
      </c>
      <c r="AI916" s="2" t="str">
        <f t="shared" si="174"/>
        <v/>
      </c>
    </row>
    <row r="917" spans="7:35">
      <c r="G917" s="1" t="str">
        <f>IF(COUNTIF(A$1:A916, A917) &gt; 0, "", IF(SUMIF(A:A, A917,F:F) &gt; 7.75, SUMIF(A:A, A917,F:F) - 7.75, ""))</f>
        <v/>
      </c>
      <c r="M917" s="1" t="s">
        <v>8407</v>
      </c>
      <c r="N917" s="1" t="s">
        <v>10406</v>
      </c>
      <c r="O917" s="1" t="s">
        <v>5080</v>
      </c>
      <c r="P917" s="1" t="s">
        <v>5081</v>
      </c>
      <c r="Q917" s="1" t="s">
        <v>2048</v>
      </c>
      <c r="R917" s="2" t="str">
        <f t="shared" ca="1" si="175"/>
        <v/>
      </c>
      <c r="S917" s="2" t="str">
        <f>IF(AB917="","",IF(COUNTIFS(AB$1:AB917,AB917,AD$1:AD917,AD917)&gt;1,"",IF(COUNTIFS(AB:AB,AB917,AD:AD,AD917)&gt;=1,"月作業","")))</f>
        <v/>
      </c>
      <c r="T917" s="2" t="str">
        <f t="shared" ca="1" si="176"/>
        <v/>
      </c>
      <c r="U917" s="2" t="str">
        <f>IF(AB917="","",IF(COUNTIFS(AC$1:AC917,AC917,AD$1:AD917,AD917)&gt;1,"",IF(COUNTIFS(AC:AC,AC917,AD:AD,AD917)&gt;=1,"日作業","")))</f>
        <v/>
      </c>
      <c r="V917" s="2" t="str">
        <f t="shared" ca="1" si="177"/>
        <v/>
      </c>
      <c r="W917" s="2" t="str">
        <f>IF(AB917="","",IF(COUNTIF(AB$1:AB917,AB917)&gt;1,"",IF(COUNTIF(AB:AB,AB917)&gt;=1,"月","")))</f>
        <v/>
      </c>
      <c r="X917" s="2" t="str">
        <f t="shared" ca="1" si="178"/>
        <v/>
      </c>
      <c r="Y917" s="2" t="str">
        <f>IF(AC917="","",IF(COUNTIF(AC$1:AC917,AC917)&gt;1,"",IF(COUNTIF(AC:AC,AC917)&gt;=1,"月日","")))</f>
        <v/>
      </c>
      <c r="Z917" s="2" t="str">
        <f t="shared" ca="1" si="179"/>
        <v/>
      </c>
      <c r="AA917" s="2" t="str">
        <f>IF(AD917="","",IF(COUNTIF(AD$1:AD917,AD917)&gt;1,"",IF(COUNTIF(AD:AD,AD917)&gt;=1,"作業","")))</f>
        <v/>
      </c>
      <c r="AB917" s="2" t="str">
        <f t="shared" si="169"/>
        <v/>
      </c>
      <c r="AC917" s="3" t="str">
        <f t="shared" si="170"/>
        <v/>
      </c>
      <c r="AD917" s="2" t="str">
        <f t="shared" si="171"/>
        <v/>
      </c>
      <c r="AE917" s="2" t="str">
        <f t="shared" si="172"/>
        <v/>
      </c>
      <c r="AF917" s="2" t="str">
        <f t="shared" si="173"/>
        <v/>
      </c>
      <c r="AG917" s="2" t="str">
        <f t="shared" si="180"/>
        <v/>
      </c>
      <c r="AH917" s="2" t="str">
        <f t="shared" si="174"/>
        <v/>
      </c>
      <c r="AI917" s="2" t="str">
        <f t="shared" si="174"/>
        <v/>
      </c>
    </row>
    <row r="918" spans="7:35">
      <c r="G918" s="1" t="str">
        <f>IF(COUNTIF(A$1:A917, A918) &gt; 0, "", IF(SUMIF(A:A, A918,F:F) &gt; 7.75, SUMIF(A:A, A918,F:F) - 7.75, ""))</f>
        <v/>
      </c>
      <c r="M918" s="1" t="s">
        <v>8408</v>
      </c>
      <c r="N918" s="1" t="s">
        <v>10407</v>
      </c>
      <c r="O918" s="1" t="s">
        <v>5082</v>
      </c>
      <c r="P918" s="1" t="s">
        <v>5083</v>
      </c>
      <c r="Q918" s="1" t="s">
        <v>2049</v>
      </c>
      <c r="R918" s="2" t="str">
        <f t="shared" ca="1" si="175"/>
        <v/>
      </c>
      <c r="S918" s="2" t="str">
        <f>IF(AB918="","",IF(COUNTIFS(AB$1:AB918,AB918,AD$1:AD918,AD918)&gt;1,"",IF(COUNTIFS(AB:AB,AB918,AD:AD,AD918)&gt;=1,"月作業","")))</f>
        <v/>
      </c>
      <c r="T918" s="2" t="str">
        <f t="shared" ca="1" si="176"/>
        <v/>
      </c>
      <c r="U918" s="2" t="str">
        <f>IF(AB918="","",IF(COUNTIFS(AC$1:AC918,AC918,AD$1:AD918,AD918)&gt;1,"",IF(COUNTIFS(AC:AC,AC918,AD:AD,AD918)&gt;=1,"日作業","")))</f>
        <v/>
      </c>
      <c r="V918" s="2" t="str">
        <f t="shared" ca="1" si="177"/>
        <v/>
      </c>
      <c r="W918" s="2" t="str">
        <f>IF(AB918="","",IF(COUNTIF(AB$1:AB918,AB918)&gt;1,"",IF(COUNTIF(AB:AB,AB918)&gt;=1,"月","")))</f>
        <v/>
      </c>
      <c r="X918" s="2" t="str">
        <f t="shared" ca="1" si="178"/>
        <v/>
      </c>
      <c r="Y918" s="2" t="str">
        <f>IF(AC918="","",IF(COUNTIF(AC$1:AC918,AC918)&gt;1,"",IF(COUNTIF(AC:AC,AC918)&gt;=1,"月日","")))</f>
        <v/>
      </c>
      <c r="Z918" s="2" t="str">
        <f t="shared" ca="1" si="179"/>
        <v/>
      </c>
      <c r="AA918" s="2" t="str">
        <f>IF(AD918="","",IF(COUNTIF(AD$1:AD918,AD918)&gt;1,"",IF(COUNTIF(AD:AD,AD918)&gt;=1,"作業","")))</f>
        <v/>
      </c>
      <c r="AB918" s="2" t="str">
        <f t="shared" si="169"/>
        <v/>
      </c>
      <c r="AC918" s="3" t="str">
        <f t="shared" si="170"/>
        <v/>
      </c>
      <c r="AD918" s="2" t="str">
        <f t="shared" si="171"/>
        <v/>
      </c>
      <c r="AE918" s="2" t="str">
        <f t="shared" si="172"/>
        <v/>
      </c>
      <c r="AF918" s="2" t="str">
        <f t="shared" si="173"/>
        <v/>
      </c>
      <c r="AG918" s="2" t="str">
        <f t="shared" si="180"/>
        <v/>
      </c>
      <c r="AH918" s="2" t="str">
        <f t="shared" si="174"/>
        <v/>
      </c>
      <c r="AI918" s="2" t="str">
        <f t="shared" si="174"/>
        <v/>
      </c>
    </row>
    <row r="919" spans="7:35">
      <c r="G919" s="1" t="str">
        <f>IF(COUNTIF(A$1:A918, A919) &gt; 0, "", IF(SUMIF(A:A, A919,F:F) &gt; 7.75, SUMIF(A:A, A919,F:F) - 7.75, ""))</f>
        <v/>
      </c>
      <c r="M919" s="1" t="s">
        <v>8409</v>
      </c>
      <c r="N919" s="1" t="s">
        <v>10408</v>
      </c>
      <c r="O919" s="1" t="s">
        <v>5084</v>
      </c>
      <c r="P919" s="1" t="s">
        <v>5085</v>
      </c>
      <c r="Q919" s="1" t="s">
        <v>2050</v>
      </c>
      <c r="R919" s="2" t="str">
        <f t="shared" ca="1" si="175"/>
        <v/>
      </c>
      <c r="S919" s="2" t="str">
        <f>IF(AB919="","",IF(COUNTIFS(AB$1:AB919,AB919,AD$1:AD919,AD919)&gt;1,"",IF(COUNTIFS(AB:AB,AB919,AD:AD,AD919)&gt;=1,"月作業","")))</f>
        <v/>
      </c>
      <c r="T919" s="2" t="str">
        <f t="shared" ca="1" si="176"/>
        <v/>
      </c>
      <c r="U919" s="2" t="str">
        <f>IF(AB919="","",IF(COUNTIFS(AC$1:AC919,AC919,AD$1:AD919,AD919)&gt;1,"",IF(COUNTIFS(AC:AC,AC919,AD:AD,AD919)&gt;=1,"日作業","")))</f>
        <v/>
      </c>
      <c r="V919" s="2" t="str">
        <f t="shared" ca="1" si="177"/>
        <v/>
      </c>
      <c r="W919" s="2" t="str">
        <f>IF(AB919="","",IF(COUNTIF(AB$1:AB919,AB919)&gt;1,"",IF(COUNTIF(AB:AB,AB919)&gt;=1,"月","")))</f>
        <v/>
      </c>
      <c r="X919" s="2" t="str">
        <f t="shared" ca="1" si="178"/>
        <v/>
      </c>
      <c r="Y919" s="2" t="str">
        <f>IF(AC919="","",IF(COUNTIF(AC$1:AC919,AC919)&gt;1,"",IF(COUNTIF(AC:AC,AC919)&gt;=1,"月日","")))</f>
        <v/>
      </c>
      <c r="Z919" s="2" t="str">
        <f t="shared" ca="1" si="179"/>
        <v/>
      </c>
      <c r="AA919" s="2" t="str">
        <f>IF(AD919="","",IF(COUNTIF(AD$1:AD919,AD919)&gt;1,"",IF(COUNTIF(AD:AD,AD919)&gt;=1,"作業","")))</f>
        <v/>
      </c>
      <c r="AB919" s="2" t="str">
        <f t="shared" si="169"/>
        <v/>
      </c>
      <c r="AC919" s="3" t="str">
        <f t="shared" si="170"/>
        <v/>
      </c>
      <c r="AD919" s="2" t="str">
        <f t="shared" si="171"/>
        <v/>
      </c>
      <c r="AE919" s="2" t="str">
        <f t="shared" si="172"/>
        <v/>
      </c>
      <c r="AF919" s="2" t="str">
        <f t="shared" si="173"/>
        <v/>
      </c>
      <c r="AG919" s="2" t="str">
        <f t="shared" si="180"/>
        <v/>
      </c>
      <c r="AH919" s="2" t="str">
        <f t="shared" si="174"/>
        <v/>
      </c>
      <c r="AI919" s="2" t="str">
        <f t="shared" si="174"/>
        <v/>
      </c>
    </row>
    <row r="920" spans="7:35">
      <c r="G920" s="1" t="str">
        <f>IF(COUNTIF(A$1:A919, A920) &gt; 0, "", IF(SUMIF(A:A, A920,F:F) &gt; 7.75, SUMIF(A:A, A920,F:F) - 7.75, ""))</f>
        <v/>
      </c>
      <c r="M920" s="1" t="s">
        <v>8410</v>
      </c>
      <c r="N920" s="1" t="s">
        <v>10409</v>
      </c>
      <c r="O920" s="1" t="s">
        <v>5086</v>
      </c>
      <c r="P920" s="1" t="s">
        <v>5087</v>
      </c>
      <c r="Q920" s="1" t="s">
        <v>2051</v>
      </c>
      <c r="R920" s="2" t="str">
        <f t="shared" ca="1" si="175"/>
        <v/>
      </c>
      <c r="S920" s="2" t="str">
        <f>IF(AB920="","",IF(COUNTIFS(AB$1:AB920,AB920,AD$1:AD920,AD920)&gt;1,"",IF(COUNTIFS(AB:AB,AB920,AD:AD,AD920)&gt;=1,"月作業","")))</f>
        <v/>
      </c>
      <c r="T920" s="2" t="str">
        <f t="shared" ca="1" si="176"/>
        <v/>
      </c>
      <c r="U920" s="2" t="str">
        <f>IF(AB920="","",IF(COUNTIFS(AC$1:AC920,AC920,AD$1:AD920,AD920)&gt;1,"",IF(COUNTIFS(AC:AC,AC920,AD:AD,AD920)&gt;=1,"日作業","")))</f>
        <v/>
      </c>
      <c r="V920" s="2" t="str">
        <f t="shared" ca="1" si="177"/>
        <v/>
      </c>
      <c r="W920" s="2" t="str">
        <f>IF(AB920="","",IF(COUNTIF(AB$1:AB920,AB920)&gt;1,"",IF(COUNTIF(AB:AB,AB920)&gt;=1,"月","")))</f>
        <v/>
      </c>
      <c r="X920" s="2" t="str">
        <f t="shared" ca="1" si="178"/>
        <v/>
      </c>
      <c r="Y920" s="2" t="str">
        <f>IF(AC920="","",IF(COUNTIF(AC$1:AC920,AC920)&gt;1,"",IF(COUNTIF(AC:AC,AC920)&gt;=1,"月日","")))</f>
        <v/>
      </c>
      <c r="Z920" s="2" t="str">
        <f t="shared" ca="1" si="179"/>
        <v/>
      </c>
      <c r="AA920" s="2" t="str">
        <f>IF(AD920="","",IF(COUNTIF(AD$1:AD920,AD920)&gt;1,"",IF(COUNTIF(AD:AD,AD920)&gt;=1,"作業","")))</f>
        <v/>
      </c>
      <c r="AB920" s="2" t="str">
        <f t="shared" si="169"/>
        <v/>
      </c>
      <c r="AC920" s="3" t="str">
        <f t="shared" si="170"/>
        <v/>
      </c>
      <c r="AD920" s="2" t="str">
        <f t="shared" si="171"/>
        <v/>
      </c>
      <c r="AE920" s="2" t="str">
        <f t="shared" si="172"/>
        <v/>
      </c>
      <c r="AF920" s="2" t="str">
        <f t="shared" si="173"/>
        <v/>
      </c>
      <c r="AG920" s="2" t="str">
        <f t="shared" si="180"/>
        <v/>
      </c>
      <c r="AH920" s="2" t="str">
        <f t="shared" si="174"/>
        <v/>
      </c>
      <c r="AI920" s="2" t="str">
        <f t="shared" si="174"/>
        <v/>
      </c>
    </row>
    <row r="921" spans="7:35">
      <c r="G921" s="1" t="str">
        <f>IF(COUNTIF(A$1:A920, A921) &gt; 0, "", IF(SUMIF(A:A, A921,F:F) &gt; 7.75, SUMIF(A:A, A921,F:F) - 7.75, ""))</f>
        <v/>
      </c>
      <c r="M921" s="1" t="s">
        <v>8411</v>
      </c>
      <c r="N921" s="1" t="s">
        <v>10410</v>
      </c>
      <c r="O921" s="1" t="s">
        <v>5088</v>
      </c>
      <c r="P921" s="1" t="s">
        <v>5089</v>
      </c>
      <c r="Q921" s="1" t="s">
        <v>2052</v>
      </c>
      <c r="R921" s="2" t="str">
        <f t="shared" ca="1" si="175"/>
        <v/>
      </c>
      <c r="S921" s="2" t="str">
        <f>IF(AB921="","",IF(COUNTIFS(AB$1:AB921,AB921,AD$1:AD921,AD921)&gt;1,"",IF(COUNTIFS(AB:AB,AB921,AD:AD,AD921)&gt;=1,"月作業","")))</f>
        <v/>
      </c>
      <c r="T921" s="2" t="str">
        <f t="shared" ca="1" si="176"/>
        <v/>
      </c>
      <c r="U921" s="2" t="str">
        <f>IF(AB921="","",IF(COUNTIFS(AC$1:AC921,AC921,AD$1:AD921,AD921)&gt;1,"",IF(COUNTIFS(AC:AC,AC921,AD:AD,AD921)&gt;=1,"日作業","")))</f>
        <v/>
      </c>
      <c r="V921" s="2" t="str">
        <f t="shared" ca="1" si="177"/>
        <v/>
      </c>
      <c r="W921" s="2" t="str">
        <f>IF(AB921="","",IF(COUNTIF(AB$1:AB921,AB921)&gt;1,"",IF(COUNTIF(AB:AB,AB921)&gt;=1,"月","")))</f>
        <v/>
      </c>
      <c r="X921" s="2" t="str">
        <f t="shared" ca="1" si="178"/>
        <v/>
      </c>
      <c r="Y921" s="2" t="str">
        <f>IF(AC921="","",IF(COUNTIF(AC$1:AC921,AC921)&gt;1,"",IF(COUNTIF(AC:AC,AC921)&gt;=1,"月日","")))</f>
        <v/>
      </c>
      <c r="Z921" s="2" t="str">
        <f t="shared" ca="1" si="179"/>
        <v/>
      </c>
      <c r="AA921" s="2" t="str">
        <f>IF(AD921="","",IF(COUNTIF(AD$1:AD921,AD921)&gt;1,"",IF(COUNTIF(AD:AD,AD921)&gt;=1,"作業","")))</f>
        <v/>
      </c>
      <c r="AB921" s="2" t="str">
        <f t="shared" si="169"/>
        <v/>
      </c>
      <c r="AC921" s="3" t="str">
        <f t="shared" si="170"/>
        <v/>
      </c>
      <c r="AD921" s="2" t="str">
        <f t="shared" si="171"/>
        <v/>
      </c>
      <c r="AE921" s="2" t="str">
        <f t="shared" si="172"/>
        <v/>
      </c>
      <c r="AF921" s="2" t="str">
        <f t="shared" si="173"/>
        <v/>
      </c>
      <c r="AG921" s="2" t="str">
        <f t="shared" si="180"/>
        <v/>
      </c>
      <c r="AH921" s="2" t="str">
        <f t="shared" si="174"/>
        <v/>
      </c>
      <c r="AI921" s="2" t="str">
        <f t="shared" si="174"/>
        <v/>
      </c>
    </row>
    <row r="922" spans="7:35">
      <c r="G922" s="1" t="str">
        <f>IF(COUNTIF(A$1:A921, A922) &gt; 0, "", IF(SUMIF(A:A, A922,F:F) &gt; 7.75, SUMIF(A:A, A922,F:F) - 7.75, ""))</f>
        <v/>
      </c>
      <c r="M922" s="1" t="s">
        <v>8412</v>
      </c>
      <c r="N922" s="1" t="s">
        <v>10411</v>
      </c>
      <c r="O922" s="1" t="s">
        <v>5090</v>
      </c>
      <c r="P922" s="1" t="s">
        <v>5091</v>
      </c>
      <c r="Q922" s="1" t="s">
        <v>2053</v>
      </c>
      <c r="R922" s="2" t="str">
        <f t="shared" ca="1" si="175"/>
        <v/>
      </c>
      <c r="S922" s="2" t="str">
        <f>IF(AB922="","",IF(COUNTIFS(AB$1:AB922,AB922,AD$1:AD922,AD922)&gt;1,"",IF(COUNTIFS(AB:AB,AB922,AD:AD,AD922)&gt;=1,"月作業","")))</f>
        <v/>
      </c>
      <c r="T922" s="2" t="str">
        <f t="shared" ca="1" si="176"/>
        <v/>
      </c>
      <c r="U922" s="2" t="str">
        <f>IF(AB922="","",IF(COUNTIFS(AC$1:AC922,AC922,AD$1:AD922,AD922)&gt;1,"",IF(COUNTIFS(AC:AC,AC922,AD:AD,AD922)&gt;=1,"日作業","")))</f>
        <v/>
      </c>
      <c r="V922" s="2" t="str">
        <f t="shared" ca="1" si="177"/>
        <v/>
      </c>
      <c r="W922" s="2" t="str">
        <f>IF(AB922="","",IF(COUNTIF(AB$1:AB922,AB922)&gt;1,"",IF(COUNTIF(AB:AB,AB922)&gt;=1,"月","")))</f>
        <v/>
      </c>
      <c r="X922" s="2" t="str">
        <f t="shared" ca="1" si="178"/>
        <v/>
      </c>
      <c r="Y922" s="2" t="str">
        <f>IF(AC922="","",IF(COUNTIF(AC$1:AC922,AC922)&gt;1,"",IF(COUNTIF(AC:AC,AC922)&gt;=1,"月日","")))</f>
        <v/>
      </c>
      <c r="Z922" s="2" t="str">
        <f t="shared" ca="1" si="179"/>
        <v/>
      </c>
      <c r="AA922" s="2" t="str">
        <f>IF(AD922="","",IF(COUNTIF(AD$1:AD922,AD922)&gt;1,"",IF(COUNTIF(AD:AD,AD922)&gt;=1,"作業","")))</f>
        <v/>
      </c>
      <c r="AB922" s="2" t="str">
        <f t="shared" si="169"/>
        <v/>
      </c>
      <c r="AC922" s="3" t="str">
        <f t="shared" si="170"/>
        <v/>
      </c>
      <c r="AD922" s="2" t="str">
        <f t="shared" si="171"/>
        <v/>
      </c>
      <c r="AE922" s="2" t="str">
        <f t="shared" si="172"/>
        <v/>
      </c>
      <c r="AF922" s="2" t="str">
        <f t="shared" si="173"/>
        <v/>
      </c>
      <c r="AG922" s="2" t="str">
        <f t="shared" si="180"/>
        <v/>
      </c>
      <c r="AH922" s="2" t="str">
        <f t="shared" si="174"/>
        <v/>
      </c>
      <c r="AI922" s="2" t="str">
        <f t="shared" si="174"/>
        <v/>
      </c>
    </row>
    <row r="923" spans="7:35">
      <c r="G923" s="1" t="str">
        <f>IF(COUNTIF(A$1:A922, A923) &gt; 0, "", IF(SUMIF(A:A, A923,F:F) &gt; 7.75, SUMIF(A:A, A923,F:F) - 7.75, ""))</f>
        <v/>
      </c>
      <c r="M923" s="1" t="s">
        <v>8413</v>
      </c>
      <c r="N923" s="1" t="s">
        <v>10412</v>
      </c>
      <c r="O923" s="1" t="s">
        <v>5092</v>
      </c>
      <c r="P923" s="1" t="s">
        <v>5093</v>
      </c>
      <c r="Q923" s="1" t="s">
        <v>2054</v>
      </c>
      <c r="R923" s="2" t="str">
        <f t="shared" ca="1" si="175"/>
        <v/>
      </c>
      <c r="S923" s="2" t="str">
        <f>IF(AB923="","",IF(COUNTIFS(AB$1:AB923,AB923,AD$1:AD923,AD923)&gt;1,"",IF(COUNTIFS(AB:AB,AB923,AD:AD,AD923)&gt;=1,"月作業","")))</f>
        <v/>
      </c>
      <c r="T923" s="2" t="str">
        <f t="shared" ca="1" si="176"/>
        <v/>
      </c>
      <c r="U923" s="2" t="str">
        <f>IF(AB923="","",IF(COUNTIFS(AC$1:AC923,AC923,AD$1:AD923,AD923)&gt;1,"",IF(COUNTIFS(AC:AC,AC923,AD:AD,AD923)&gt;=1,"日作業","")))</f>
        <v/>
      </c>
      <c r="V923" s="2" t="str">
        <f t="shared" ca="1" si="177"/>
        <v/>
      </c>
      <c r="W923" s="2" t="str">
        <f>IF(AB923="","",IF(COUNTIF(AB$1:AB923,AB923)&gt;1,"",IF(COUNTIF(AB:AB,AB923)&gt;=1,"月","")))</f>
        <v/>
      </c>
      <c r="X923" s="2" t="str">
        <f t="shared" ca="1" si="178"/>
        <v/>
      </c>
      <c r="Y923" s="2" t="str">
        <f>IF(AC923="","",IF(COUNTIF(AC$1:AC923,AC923)&gt;1,"",IF(COUNTIF(AC:AC,AC923)&gt;=1,"月日","")))</f>
        <v/>
      </c>
      <c r="Z923" s="2" t="str">
        <f t="shared" ca="1" si="179"/>
        <v/>
      </c>
      <c r="AA923" s="2" t="str">
        <f>IF(AD923="","",IF(COUNTIF(AD$1:AD923,AD923)&gt;1,"",IF(COUNTIF(AD:AD,AD923)&gt;=1,"作業","")))</f>
        <v/>
      </c>
      <c r="AB923" s="2" t="str">
        <f t="shared" si="169"/>
        <v/>
      </c>
      <c r="AC923" s="3" t="str">
        <f t="shared" si="170"/>
        <v/>
      </c>
      <c r="AD923" s="2" t="str">
        <f t="shared" si="171"/>
        <v/>
      </c>
      <c r="AE923" s="2" t="str">
        <f t="shared" si="172"/>
        <v/>
      </c>
      <c r="AF923" s="2" t="str">
        <f t="shared" si="173"/>
        <v/>
      </c>
      <c r="AG923" s="2" t="str">
        <f t="shared" si="180"/>
        <v/>
      </c>
      <c r="AH923" s="2" t="str">
        <f t="shared" si="174"/>
        <v/>
      </c>
      <c r="AI923" s="2" t="str">
        <f t="shared" si="174"/>
        <v/>
      </c>
    </row>
    <row r="924" spans="7:35">
      <c r="G924" s="1" t="str">
        <f>IF(COUNTIF(A$1:A923, A924) &gt; 0, "", IF(SUMIF(A:A, A924,F:F) &gt; 7.75, SUMIF(A:A, A924,F:F) - 7.75, ""))</f>
        <v/>
      </c>
      <c r="M924" s="1" t="s">
        <v>8414</v>
      </c>
      <c r="N924" s="1" t="s">
        <v>10413</v>
      </c>
      <c r="O924" s="1" t="s">
        <v>5094</v>
      </c>
      <c r="P924" s="1" t="s">
        <v>5095</v>
      </c>
      <c r="Q924" s="1" t="s">
        <v>2055</v>
      </c>
      <c r="R924" s="2" t="str">
        <f t="shared" ca="1" si="175"/>
        <v/>
      </c>
      <c r="S924" s="2" t="str">
        <f>IF(AB924="","",IF(COUNTIFS(AB$1:AB924,AB924,AD$1:AD924,AD924)&gt;1,"",IF(COUNTIFS(AB:AB,AB924,AD:AD,AD924)&gt;=1,"月作業","")))</f>
        <v/>
      </c>
      <c r="T924" s="2" t="str">
        <f t="shared" ca="1" si="176"/>
        <v/>
      </c>
      <c r="U924" s="2" t="str">
        <f>IF(AB924="","",IF(COUNTIFS(AC$1:AC924,AC924,AD$1:AD924,AD924)&gt;1,"",IF(COUNTIFS(AC:AC,AC924,AD:AD,AD924)&gt;=1,"日作業","")))</f>
        <v/>
      </c>
      <c r="V924" s="2" t="str">
        <f t="shared" ca="1" si="177"/>
        <v/>
      </c>
      <c r="W924" s="2" t="str">
        <f>IF(AB924="","",IF(COUNTIF(AB$1:AB924,AB924)&gt;1,"",IF(COUNTIF(AB:AB,AB924)&gt;=1,"月","")))</f>
        <v/>
      </c>
      <c r="X924" s="2" t="str">
        <f t="shared" ca="1" si="178"/>
        <v/>
      </c>
      <c r="Y924" s="2" t="str">
        <f>IF(AC924="","",IF(COUNTIF(AC$1:AC924,AC924)&gt;1,"",IF(COUNTIF(AC:AC,AC924)&gt;=1,"月日","")))</f>
        <v/>
      </c>
      <c r="Z924" s="2" t="str">
        <f t="shared" ca="1" si="179"/>
        <v/>
      </c>
      <c r="AA924" s="2" t="str">
        <f>IF(AD924="","",IF(COUNTIF(AD$1:AD924,AD924)&gt;1,"",IF(COUNTIF(AD:AD,AD924)&gt;=1,"作業","")))</f>
        <v/>
      </c>
      <c r="AB924" s="2" t="str">
        <f t="shared" si="169"/>
        <v/>
      </c>
      <c r="AC924" s="3" t="str">
        <f t="shared" si="170"/>
        <v/>
      </c>
      <c r="AD924" s="2" t="str">
        <f t="shared" si="171"/>
        <v/>
      </c>
      <c r="AE924" s="2" t="str">
        <f t="shared" si="172"/>
        <v/>
      </c>
      <c r="AF924" s="2" t="str">
        <f t="shared" si="173"/>
        <v/>
      </c>
      <c r="AG924" s="2" t="str">
        <f t="shared" si="180"/>
        <v/>
      </c>
      <c r="AH924" s="2" t="str">
        <f t="shared" si="174"/>
        <v/>
      </c>
      <c r="AI924" s="2" t="str">
        <f t="shared" si="174"/>
        <v/>
      </c>
    </row>
    <row r="925" spans="7:35">
      <c r="G925" s="1" t="str">
        <f>IF(COUNTIF(A$1:A924, A925) &gt; 0, "", IF(SUMIF(A:A, A925,F:F) &gt; 7.75, SUMIF(A:A, A925,F:F) - 7.75, ""))</f>
        <v/>
      </c>
      <c r="M925" s="1" t="s">
        <v>8415</v>
      </c>
      <c r="N925" s="1" t="s">
        <v>10414</v>
      </c>
      <c r="O925" s="1" t="s">
        <v>5096</v>
      </c>
      <c r="P925" s="1" t="s">
        <v>5097</v>
      </c>
      <c r="Q925" s="1" t="s">
        <v>2056</v>
      </c>
      <c r="R925" s="2" t="str">
        <f t="shared" ca="1" si="175"/>
        <v/>
      </c>
      <c r="S925" s="2" t="str">
        <f>IF(AB925="","",IF(COUNTIFS(AB$1:AB925,AB925,AD$1:AD925,AD925)&gt;1,"",IF(COUNTIFS(AB:AB,AB925,AD:AD,AD925)&gt;=1,"月作業","")))</f>
        <v/>
      </c>
      <c r="T925" s="2" t="str">
        <f t="shared" ca="1" si="176"/>
        <v/>
      </c>
      <c r="U925" s="2" t="str">
        <f>IF(AB925="","",IF(COUNTIFS(AC$1:AC925,AC925,AD$1:AD925,AD925)&gt;1,"",IF(COUNTIFS(AC:AC,AC925,AD:AD,AD925)&gt;=1,"日作業","")))</f>
        <v/>
      </c>
      <c r="V925" s="2" t="str">
        <f t="shared" ca="1" si="177"/>
        <v/>
      </c>
      <c r="W925" s="2" t="str">
        <f>IF(AB925="","",IF(COUNTIF(AB$1:AB925,AB925)&gt;1,"",IF(COUNTIF(AB:AB,AB925)&gt;=1,"月","")))</f>
        <v/>
      </c>
      <c r="X925" s="2" t="str">
        <f t="shared" ca="1" si="178"/>
        <v/>
      </c>
      <c r="Y925" s="2" t="str">
        <f>IF(AC925="","",IF(COUNTIF(AC$1:AC925,AC925)&gt;1,"",IF(COUNTIF(AC:AC,AC925)&gt;=1,"月日","")))</f>
        <v/>
      </c>
      <c r="Z925" s="2" t="str">
        <f t="shared" ca="1" si="179"/>
        <v/>
      </c>
      <c r="AA925" s="2" t="str">
        <f>IF(AD925="","",IF(COUNTIF(AD$1:AD925,AD925)&gt;1,"",IF(COUNTIF(AD:AD,AD925)&gt;=1,"作業","")))</f>
        <v/>
      </c>
      <c r="AB925" s="2" t="str">
        <f t="shared" si="169"/>
        <v/>
      </c>
      <c r="AC925" s="3" t="str">
        <f t="shared" si="170"/>
        <v/>
      </c>
      <c r="AD925" s="2" t="str">
        <f t="shared" si="171"/>
        <v/>
      </c>
      <c r="AE925" s="2" t="str">
        <f t="shared" si="172"/>
        <v/>
      </c>
      <c r="AF925" s="2" t="str">
        <f t="shared" si="173"/>
        <v/>
      </c>
      <c r="AG925" s="2" t="str">
        <f t="shared" si="180"/>
        <v/>
      </c>
      <c r="AH925" s="2" t="str">
        <f t="shared" si="174"/>
        <v/>
      </c>
      <c r="AI925" s="2" t="str">
        <f t="shared" si="174"/>
        <v/>
      </c>
    </row>
    <row r="926" spans="7:35">
      <c r="G926" s="1" t="str">
        <f>IF(COUNTIF(A$1:A925, A926) &gt; 0, "", IF(SUMIF(A:A, A926,F:F) &gt; 7.75, SUMIF(A:A, A926,F:F) - 7.75, ""))</f>
        <v/>
      </c>
      <c r="M926" s="1" t="s">
        <v>8416</v>
      </c>
      <c r="N926" s="1" t="s">
        <v>10415</v>
      </c>
      <c r="O926" s="1" t="s">
        <v>5098</v>
      </c>
      <c r="P926" s="1" t="s">
        <v>5099</v>
      </c>
      <c r="Q926" s="1" t="s">
        <v>2057</v>
      </c>
      <c r="R926" s="2" t="str">
        <f t="shared" ca="1" si="175"/>
        <v/>
      </c>
      <c r="S926" s="2" t="str">
        <f>IF(AB926="","",IF(COUNTIFS(AB$1:AB926,AB926,AD$1:AD926,AD926)&gt;1,"",IF(COUNTIFS(AB:AB,AB926,AD:AD,AD926)&gt;=1,"月作業","")))</f>
        <v/>
      </c>
      <c r="T926" s="2" t="str">
        <f t="shared" ca="1" si="176"/>
        <v/>
      </c>
      <c r="U926" s="2" t="str">
        <f>IF(AB926="","",IF(COUNTIFS(AC$1:AC926,AC926,AD$1:AD926,AD926)&gt;1,"",IF(COUNTIFS(AC:AC,AC926,AD:AD,AD926)&gt;=1,"日作業","")))</f>
        <v/>
      </c>
      <c r="V926" s="2" t="str">
        <f t="shared" ca="1" si="177"/>
        <v/>
      </c>
      <c r="W926" s="2" t="str">
        <f>IF(AB926="","",IF(COUNTIF(AB$1:AB926,AB926)&gt;1,"",IF(COUNTIF(AB:AB,AB926)&gt;=1,"月","")))</f>
        <v/>
      </c>
      <c r="X926" s="2" t="str">
        <f t="shared" ca="1" si="178"/>
        <v/>
      </c>
      <c r="Y926" s="2" t="str">
        <f>IF(AC926="","",IF(COUNTIF(AC$1:AC926,AC926)&gt;1,"",IF(COUNTIF(AC:AC,AC926)&gt;=1,"月日","")))</f>
        <v/>
      </c>
      <c r="Z926" s="2" t="str">
        <f t="shared" ca="1" si="179"/>
        <v/>
      </c>
      <c r="AA926" s="2" t="str">
        <f>IF(AD926="","",IF(COUNTIF(AD$1:AD926,AD926)&gt;1,"",IF(COUNTIF(AD:AD,AD926)&gt;=1,"作業","")))</f>
        <v/>
      </c>
      <c r="AB926" s="2" t="str">
        <f t="shared" si="169"/>
        <v/>
      </c>
      <c r="AC926" s="3" t="str">
        <f t="shared" si="170"/>
        <v/>
      </c>
      <c r="AD926" s="2" t="str">
        <f t="shared" si="171"/>
        <v/>
      </c>
      <c r="AE926" s="2" t="str">
        <f t="shared" si="172"/>
        <v/>
      </c>
      <c r="AF926" s="2" t="str">
        <f t="shared" si="173"/>
        <v/>
      </c>
      <c r="AG926" s="2" t="str">
        <f t="shared" si="180"/>
        <v/>
      </c>
      <c r="AH926" s="2" t="str">
        <f t="shared" si="174"/>
        <v/>
      </c>
      <c r="AI926" s="2" t="str">
        <f t="shared" si="174"/>
        <v/>
      </c>
    </row>
    <row r="927" spans="7:35">
      <c r="G927" s="1" t="str">
        <f>IF(COUNTIF(A$1:A926, A927) &gt; 0, "", IF(SUMIF(A:A, A927,F:F) &gt; 7.75, SUMIF(A:A, A927,F:F) - 7.75, ""))</f>
        <v/>
      </c>
      <c r="M927" s="1" t="s">
        <v>8417</v>
      </c>
      <c r="N927" s="1" t="s">
        <v>10416</v>
      </c>
      <c r="O927" s="1" t="s">
        <v>5100</v>
      </c>
      <c r="P927" s="1" t="s">
        <v>5101</v>
      </c>
      <c r="Q927" s="1" t="s">
        <v>2058</v>
      </c>
      <c r="R927" s="2" t="str">
        <f t="shared" ca="1" si="175"/>
        <v/>
      </c>
      <c r="S927" s="2" t="str">
        <f>IF(AB927="","",IF(COUNTIFS(AB$1:AB927,AB927,AD$1:AD927,AD927)&gt;1,"",IF(COUNTIFS(AB:AB,AB927,AD:AD,AD927)&gt;=1,"月作業","")))</f>
        <v/>
      </c>
      <c r="T927" s="2" t="str">
        <f t="shared" ca="1" si="176"/>
        <v/>
      </c>
      <c r="U927" s="2" t="str">
        <f>IF(AB927="","",IF(COUNTIFS(AC$1:AC927,AC927,AD$1:AD927,AD927)&gt;1,"",IF(COUNTIFS(AC:AC,AC927,AD:AD,AD927)&gt;=1,"日作業","")))</f>
        <v/>
      </c>
      <c r="V927" s="2" t="str">
        <f t="shared" ca="1" si="177"/>
        <v/>
      </c>
      <c r="W927" s="2" t="str">
        <f>IF(AB927="","",IF(COUNTIF(AB$1:AB927,AB927)&gt;1,"",IF(COUNTIF(AB:AB,AB927)&gt;=1,"月","")))</f>
        <v/>
      </c>
      <c r="X927" s="2" t="str">
        <f t="shared" ca="1" si="178"/>
        <v/>
      </c>
      <c r="Y927" s="2" t="str">
        <f>IF(AC927="","",IF(COUNTIF(AC$1:AC927,AC927)&gt;1,"",IF(COUNTIF(AC:AC,AC927)&gt;=1,"月日","")))</f>
        <v/>
      </c>
      <c r="Z927" s="2" t="str">
        <f t="shared" ca="1" si="179"/>
        <v/>
      </c>
      <c r="AA927" s="2" t="str">
        <f>IF(AD927="","",IF(COUNTIF(AD$1:AD927,AD927)&gt;1,"",IF(COUNTIF(AD:AD,AD927)&gt;=1,"作業","")))</f>
        <v/>
      </c>
      <c r="AB927" s="2" t="str">
        <f t="shared" si="169"/>
        <v/>
      </c>
      <c r="AC927" s="3" t="str">
        <f t="shared" si="170"/>
        <v/>
      </c>
      <c r="AD927" s="2" t="str">
        <f t="shared" si="171"/>
        <v/>
      </c>
      <c r="AE927" s="2" t="str">
        <f t="shared" si="172"/>
        <v/>
      </c>
      <c r="AF927" s="2" t="str">
        <f t="shared" si="173"/>
        <v/>
      </c>
      <c r="AG927" s="2" t="str">
        <f t="shared" si="180"/>
        <v/>
      </c>
      <c r="AH927" s="2" t="str">
        <f t="shared" si="174"/>
        <v/>
      </c>
      <c r="AI927" s="2" t="str">
        <f t="shared" si="174"/>
        <v/>
      </c>
    </row>
    <row r="928" spans="7:35">
      <c r="G928" s="1" t="str">
        <f>IF(COUNTIF(A$1:A927, A928) &gt; 0, "", IF(SUMIF(A:A, A928,F:F) &gt; 7.75, SUMIF(A:A, A928,F:F) - 7.75, ""))</f>
        <v/>
      </c>
      <c r="M928" s="1" t="s">
        <v>8418</v>
      </c>
      <c r="N928" s="1" t="s">
        <v>10417</v>
      </c>
      <c r="O928" s="1" t="s">
        <v>5102</v>
      </c>
      <c r="P928" s="1" t="s">
        <v>5103</v>
      </c>
      <c r="Q928" s="1" t="s">
        <v>2059</v>
      </c>
      <c r="R928" s="2" t="str">
        <f t="shared" ca="1" si="175"/>
        <v/>
      </c>
      <c r="S928" s="2" t="str">
        <f>IF(AB928="","",IF(COUNTIFS(AB$1:AB928,AB928,AD$1:AD928,AD928)&gt;1,"",IF(COUNTIFS(AB:AB,AB928,AD:AD,AD928)&gt;=1,"月作業","")))</f>
        <v/>
      </c>
      <c r="T928" s="2" t="str">
        <f t="shared" ca="1" si="176"/>
        <v/>
      </c>
      <c r="U928" s="2" t="str">
        <f>IF(AB928="","",IF(COUNTIFS(AC$1:AC928,AC928,AD$1:AD928,AD928)&gt;1,"",IF(COUNTIFS(AC:AC,AC928,AD:AD,AD928)&gt;=1,"日作業","")))</f>
        <v/>
      </c>
      <c r="V928" s="2" t="str">
        <f t="shared" ca="1" si="177"/>
        <v/>
      </c>
      <c r="W928" s="2" t="str">
        <f>IF(AB928="","",IF(COUNTIF(AB$1:AB928,AB928)&gt;1,"",IF(COUNTIF(AB:AB,AB928)&gt;=1,"月","")))</f>
        <v/>
      </c>
      <c r="X928" s="2" t="str">
        <f t="shared" ca="1" si="178"/>
        <v/>
      </c>
      <c r="Y928" s="2" t="str">
        <f>IF(AC928="","",IF(COUNTIF(AC$1:AC928,AC928)&gt;1,"",IF(COUNTIF(AC:AC,AC928)&gt;=1,"月日","")))</f>
        <v/>
      </c>
      <c r="Z928" s="2" t="str">
        <f t="shared" ca="1" si="179"/>
        <v/>
      </c>
      <c r="AA928" s="2" t="str">
        <f>IF(AD928="","",IF(COUNTIF(AD$1:AD928,AD928)&gt;1,"",IF(COUNTIF(AD:AD,AD928)&gt;=1,"作業","")))</f>
        <v/>
      </c>
      <c r="AB928" s="2" t="str">
        <f t="shared" si="169"/>
        <v/>
      </c>
      <c r="AC928" s="3" t="str">
        <f t="shared" si="170"/>
        <v/>
      </c>
      <c r="AD928" s="2" t="str">
        <f t="shared" si="171"/>
        <v/>
      </c>
      <c r="AE928" s="2" t="str">
        <f t="shared" si="172"/>
        <v/>
      </c>
      <c r="AF928" s="2" t="str">
        <f t="shared" si="173"/>
        <v/>
      </c>
      <c r="AG928" s="2" t="str">
        <f t="shared" si="180"/>
        <v/>
      </c>
      <c r="AH928" s="2" t="str">
        <f t="shared" si="174"/>
        <v/>
      </c>
      <c r="AI928" s="2" t="str">
        <f t="shared" si="174"/>
        <v/>
      </c>
    </row>
    <row r="929" spans="7:35">
      <c r="G929" s="1" t="str">
        <f>IF(COUNTIF(A$1:A928, A929) &gt; 0, "", IF(SUMIF(A:A, A929,F:F) &gt; 7.75, SUMIF(A:A, A929,F:F) - 7.75, ""))</f>
        <v/>
      </c>
      <c r="M929" s="1" t="s">
        <v>8419</v>
      </c>
      <c r="N929" s="1" t="s">
        <v>10418</v>
      </c>
      <c r="O929" s="1" t="s">
        <v>5104</v>
      </c>
      <c r="P929" s="1" t="s">
        <v>5105</v>
      </c>
      <c r="Q929" s="1" t="s">
        <v>2060</v>
      </c>
      <c r="R929" s="2" t="str">
        <f t="shared" ca="1" si="175"/>
        <v/>
      </c>
      <c r="S929" s="2" t="str">
        <f>IF(AB929="","",IF(COUNTIFS(AB$1:AB929,AB929,AD$1:AD929,AD929)&gt;1,"",IF(COUNTIFS(AB:AB,AB929,AD:AD,AD929)&gt;=1,"月作業","")))</f>
        <v/>
      </c>
      <c r="T929" s="2" t="str">
        <f t="shared" ca="1" si="176"/>
        <v/>
      </c>
      <c r="U929" s="2" t="str">
        <f>IF(AB929="","",IF(COUNTIFS(AC$1:AC929,AC929,AD$1:AD929,AD929)&gt;1,"",IF(COUNTIFS(AC:AC,AC929,AD:AD,AD929)&gt;=1,"日作業","")))</f>
        <v/>
      </c>
      <c r="V929" s="2" t="str">
        <f t="shared" ca="1" si="177"/>
        <v/>
      </c>
      <c r="W929" s="2" t="str">
        <f>IF(AB929="","",IF(COUNTIF(AB$1:AB929,AB929)&gt;1,"",IF(COUNTIF(AB:AB,AB929)&gt;=1,"月","")))</f>
        <v/>
      </c>
      <c r="X929" s="2" t="str">
        <f t="shared" ca="1" si="178"/>
        <v/>
      </c>
      <c r="Y929" s="2" t="str">
        <f>IF(AC929="","",IF(COUNTIF(AC$1:AC929,AC929)&gt;1,"",IF(COUNTIF(AC:AC,AC929)&gt;=1,"月日","")))</f>
        <v/>
      </c>
      <c r="Z929" s="2" t="str">
        <f t="shared" ca="1" si="179"/>
        <v/>
      </c>
      <c r="AA929" s="2" t="str">
        <f>IF(AD929="","",IF(COUNTIF(AD$1:AD929,AD929)&gt;1,"",IF(COUNTIF(AD:AD,AD929)&gt;=1,"作業","")))</f>
        <v/>
      </c>
      <c r="AB929" s="2" t="str">
        <f t="shared" si="169"/>
        <v/>
      </c>
      <c r="AC929" s="3" t="str">
        <f t="shared" si="170"/>
        <v/>
      </c>
      <c r="AD929" s="2" t="str">
        <f t="shared" si="171"/>
        <v/>
      </c>
      <c r="AE929" s="2" t="str">
        <f t="shared" si="172"/>
        <v/>
      </c>
      <c r="AF929" s="2" t="str">
        <f t="shared" si="173"/>
        <v/>
      </c>
      <c r="AG929" s="2" t="str">
        <f t="shared" si="180"/>
        <v/>
      </c>
      <c r="AH929" s="2" t="str">
        <f t="shared" si="174"/>
        <v/>
      </c>
      <c r="AI929" s="2" t="str">
        <f t="shared" si="174"/>
        <v/>
      </c>
    </row>
    <row r="930" spans="7:35">
      <c r="G930" s="1" t="str">
        <f>IF(COUNTIF(A$1:A929, A930) &gt; 0, "", IF(SUMIF(A:A, A930,F:F) &gt; 7.75, SUMIF(A:A, A930,F:F) - 7.75, ""))</f>
        <v/>
      </c>
      <c r="M930" s="1" t="s">
        <v>8420</v>
      </c>
      <c r="N930" s="1" t="s">
        <v>10419</v>
      </c>
      <c r="O930" s="1" t="s">
        <v>5106</v>
      </c>
      <c r="P930" s="1" t="s">
        <v>5107</v>
      </c>
      <c r="Q930" s="1" t="s">
        <v>2061</v>
      </c>
      <c r="R930" s="2" t="str">
        <f t="shared" ca="1" si="175"/>
        <v/>
      </c>
      <c r="S930" s="2" t="str">
        <f>IF(AB930="","",IF(COUNTIFS(AB$1:AB930,AB930,AD$1:AD930,AD930)&gt;1,"",IF(COUNTIFS(AB:AB,AB930,AD:AD,AD930)&gt;=1,"月作業","")))</f>
        <v/>
      </c>
      <c r="T930" s="2" t="str">
        <f t="shared" ca="1" si="176"/>
        <v/>
      </c>
      <c r="U930" s="2" t="str">
        <f>IF(AB930="","",IF(COUNTIFS(AC$1:AC930,AC930,AD$1:AD930,AD930)&gt;1,"",IF(COUNTIFS(AC:AC,AC930,AD:AD,AD930)&gt;=1,"日作業","")))</f>
        <v/>
      </c>
      <c r="V930" s="2" t="str">
        <f t="shared" ca="1" si="177"/>
        <v/>
      </c>
      <c r="W930" s="2" t="str">
        <f>IF(AB930="","",IF(COUNTIF(AB$1:AB930,AB930)&gt;1,"",IF(COUNTIF(AB:AB,AB930)&gt;=1,"月","")))</f>
        <v/>
      </c>
      <c r="X930" s="2" t="str">
        <f t="shared" ca="1" si="178"/>
        <v/>
      </c>
      <c r="Y930" s="2" t="str">
        <f>IF(AC930="","",IF(COUNTIF(AC$1:AC930,AC930)&gt;1,"",IF(COUNTIF(AC:AC,AC930)&gt;=1,"月日","")))</f>
        <v/>
      </c>
      <c r="Z930" s="2" t="str">
        <f t="shared" ca="1" si="179"/>
        <v/>
      </c>
      <c r="AA930" s="2" t="str">
        <f>IF(AD930="","",IF(COUNTIF(AD$1:AD930,AD930)&gt;1,"",IF(COUNTIF(AD:AD,AD930)&gt;=1,"作業","")))</f>
        <v/>
      </c>
      <c r="AB930" s="2" t="str">
        <f t="shared" si="169"/>
        <v/>
      </c>
      <c r="AC930" s="3" t="str">
        <f t="shared" si="170"/>
        <v/>
      </c>
      <c r="AD930" s="2" t="str">
        <f t="shared" si="171"/>
        <v/>
      </c>
      <c r="AE930" s="2" t="str">
        <f t="shared" si="172"/>
        <v/>
      </c>
      <c r="AF930" s="2" t="str">
        <f t="shared" si="173"/>
        <v/>
      </c>
      <c r="AG930" s="2" t="str">
        <f t="shared" si="180"/>
        <v/>
      </c>
      <c r="AH930" s="2" t="str">
        <f t="shared" si="174"/>
        <v/>
      </c>
      <c r="AI930" s="2" t="str">
        <f t="shared" si="174"/>
        <v/>
      </c>
    </row>
    <row r="931" spans="7:35">
      <c r="G931" s="1" t="str">
        <f>IF(COUNTIF(A$1:A930, A931) &gt; 0, "", IF(SUMIF(A:A, A931,F:F) &gt; 7.75, SUMIF(A:A, A931,F:F) - 7.75, ""))</f>
        <v/>
      </c>
      <c r="M931" s="1" t="s">
        <v>8421</v>
      </c>
      <c r="N931" s="1" t="s">
        <v>10420</v>
      </c>
      <c r="O931" s="1" t="s">
        <v>5108</v>
      </c>
      <c r="P931" s="1" t="s">
        <v>5109</v>
      </c>
      <c r="Q931" s="1" t="s">
        <v>2062</v>
      </c>
      <c r="R931" s="2" t="str">
        <f t="shared" ca="1" si="175"/>
        <v/>
      </c>
      <c r="S931" s="2" t="str">
        <f>IF(AB931="","",IF(COUNTIFS(AB$1:AB931,AB931,AD$1:AD931,AD931)&gt;1,"",IF(COUNTIFS(AB:AB,AB931,AD:AD,AD931)&gt;=1,"月作業","")))</f>
        <v/>
      </c>
      <c r="T931" s="2" t="str">
        <f t="shared" ca="1" si="176"/>
        <v/>
      </c>
      <c r="U931" s="2" t="str">
        <f>IF(AB931="","",IF(COUNTIFS(AC$1:AC931,AC931,AD$1:AD931,AD931)&gt;1,"",IF(COUNTIFS(AC:AC,AC931,AD:AD,AD931)&gt;=1,"日作業","")))</f>
        <v/>
      </c>
      <c r="V931" s="2" t="str">
        <f t="shared" ca="1" si="177"/>
        <v/>
      </c>
      <c r="W931" s="2" t="str">
        <f>IF(AB931="","",IF(COUNTIF(AB$1:AB931,AB931)&gt;1,"",IF(COUNTIF(AB:AB,AB931)&gt;=1,"月","")))</f>
        <v/>
      </c>
      <c r="X931" s="2" t="str">
        <f t="shared" ca="1" si="178"/>
        <v/>
      </c>
      <c r="Y931" s="2" t="str">
        <f>IF(AC931="","",IF(COUNTIF(AC$1:AC931,AC931)&gt;1,"",IF(COUNTIF(AC:AC,AC931)&gt;=1,"月日","")))</f>
        <v/>
      </c>
      <c r="Z931" s="2" t="str">
        <f t="shared" ca="1" si="179"/>
        <v/>
      </c>
      <c r="AA931" s="2" t="str">
        <f>IF(AD931="","",IF(COUNTIF(AD$1:AD931,AD931)&gt;1,"",IF(COUNTIF(AD:AD,AD931)&gt;=1,"作業","")))</f>
        <v/>
      </c>
      <c r="AB931" s="2" t="str">
        <f t="shared" si="169"/>
        <v/>
      </c>
      <c r="AC931" s="3" t="str">
        <f t="shared" si="170"/>
        <v/>
      </c>
      <c r="AD931" s="2" t="str">
        <f t="shared" si="171"/>
        <v/>
      </c>
      <c r="AE931" s="2" t="str">
        <f t="shared" si="172"/>
        <v/>
      </c>
      <c r="AF931" s="2" t="str">
        <f t="shared" si="173"/>
        <v/>
      </c>
      <c r="AG931" s="2" t="str">
        <f t="shared" si="180"/>
        <v/>
      </c>
      <c r="AH931" s="2" t="str">
        <f t="shared" si="174"/>
        <v/>
      </c>
      <c r="AI931" s="2" t="str">
        <f t="shared" si="174"/>
        <v/>
      </c>
    </row>
    <row r="932" spans="7:35">
      <c r="G932" s="1" t="str">
        <f>IF(COUNTIF(A$1:A931, A932) &gt; 0, "", IF(SUMIF(A:A, A932,F:F) &gt; 7.75, SUMIF(A:A, A932,F:F) - 7.75, ""))</f>
        <v/>
      </c>
      <c r="M932" s="1" t="s">
        <v>8422</v>
      </c>
      <c r="N932" s="1" t="s">
        <v>10421</v>
      </c>
      <c r="O932" s="1" t="s">
        <v>5110</v>
      </c>
      <c r="P932" s="1" t="s">
        <v>5111</v>
      </c>
      <c r="Q932" s="1" t="s">
        <v>2063</v>
      </c>
      <c r="R932" s="2" t="str">
        <f t="shared" ca="1" si="175"/>
        <v/>
      </c>
      <c r="S932" s="2" t="str">
        <f>IF(AB932="","",IF(COUNTIFS(AB$1:AB932,AB932,AD$1:AD932,AD932)&gt;1,"",IF(COUNTIFS(AB:AB,AB932,AD:AD,AD932)&gt;=1,"月作業","")))</f>
        <v/>
      </c>
      <c r="T932" s="2" t="str">
        <f t="shared" ca="1" si="176"/>
        <v/>
      </c>
      <c r="U932" s="2" t="str">
        <f>IF(AB932="","",IF(COUNTIFS(AC$1:AC932,AC932,AD$1:AD932,AD932)&gt;1,"",IF(COUNTIFS(AC:AC,AC932,AD:AD,AD932)&gt;=1,"日作業","")))</f>
        <v/>
      </c>
      <c r="V932" s="2" t="str">
        <f t="shared" ca="1" si="177"/>
        <v/>
      </c>
      <c r="W932" s="2" t="str">
        <f>IF(AB932="","",IF(COUNTIF(AB$1:AB932,AB932)&gt;1,"",IF(COUNTIF(AB:AB,AB932)&gt;=1,"月","")))</f>
        <v/>
      </c>
      <c r="X932" s="2" t="str">
        <f t="shared" ca="1" si="178"/>
        <v/>
      </c>
      <c r="Y932" s="2" t="str">
        <f>IF(AC932="","",IF(COUNTIF(AC$1:AC932,AC932)&gt;1,"",IF(COUNTIF(AC:AC,AC932)&gt;=1,"月日","")))</f>
        <v/>
      </c>
      <c r="Z932" s="2" t="str">
        <f t="shared" ca="1" si="179"/>
        <v/>
      </c>
      <c r="AA932" s="2" t="str">
        <f>IF(AD932="","",IF(COUNTIF(AD$1:AD932,AD932)&gt;1,"",IF(COUNTIF(AD:AD,AD932)&gt;=1,"作業","")))</f>
        <v/>
      </c>
      <c r="AB932" s="2" t="str">
        <f t="shared" si="169"/>
        <v/>
      </c>
      <c r="AC932" s="3" t="str">
        <f t="shared" si="170"/>
        <v/>
      </c>
      <c r="AD932" s="2" t="str">
        <f t="shared" si="171"/>
        <v/>
      </c>
      <c r="AE932" s="2" t="str">
        <f t="shared" si="172"/>
        <v/>
      </c>
      <c r="AF932" s="2" t="str">
        <f t="shared" si="173"/>
        <v/>
      </c>
      <c r="AG932" s="2" t="str">
        <f t="shared" si="180"/>
        <v/>
      </c>
      <c r="AH932" s="2" t="str">
        <f t="shared" si="174"/>
        <v/>
      </c>
      <c r="AI932" s="2" t="str">
        <f t="shared" si="174"/>
        <v/>
      </c>
    </row>
    <row r="933" spans="7:35">
      <c r="G933" s="1" t="str">
        <f>IF(COUNTIF(A$1:A932, A933) &gt; 0, "", IF(SUMIF(A:A, A933,F:F) &gt; 7.75, SUMIF(A:A, A933,F:F) - 7.75, ""))</f>
        <v/>
      </c>
      <c r="M933" s="1" t="s">
        <v>8423</v>
      </c>
      <c r="N933" s="1" t="s">
        <v>10422</v>
      </c>
      <c r="O933" s="1" t="s">
        <v>5112</v>
      </c>
      <c r="P933" s="1" t="s">
        <v>5113</v>
      </c>
      <c r="Q933" s="1" t="s">
        <v>2064</v>
      </c>
      <c r="R933" s="2" t="str">
        <f t="shared" ca="1" si="175"/>
        <v/>
      </c>
      <c r="S933" s="2" t="str">
        <f>IF(AB933="","",IF(COUNTIFS(AB$1:AB933,AB933,AD$1:AD933,AD933)&gt;1,"",IF(COUNTIFS(AB:AB,AB933,AD:AD,AD933)&gt;=1,"月作業","")))</f>
        <v/>
      </c>
      <c r="T933" s="2" t="str">
        <f t="shared" ca="1" si="176"/>
        <v/>
      </c>
      <c r="U933" s="2" t="str">
        <f>IF(AB933="","",IF(COUNTIFS(AC$1:AC933,AC933,AD$1:AD933,AD933)&gt;1,"",IF(COUNTIFS(AC:AC,AC933,AD:AD,AD933)&gt;=1,"日作業","")))</f>
        <v/>
      </c>
      <c r="V933" s="2" t="str">
        <f t="shared" ca="1" si="177"/>
        <v/>
      </c>
      <c r="W933" s="2" t="str">
        <f>IF(AB933="","",IF(COUNTIF(AB$1:AB933,AB933)&gt;1,"",IF(COUNTIF(AB:AB,AB933)&gt;=1,"月","")))</f>
        <v/>
      </c>
      <c r="X933" s="2" t="str">
        <f t="shared" ca="1" si="178"/>
        <v/>
      </c>
      <c r="Y933" s="2" t="str">
        <f>IF(AC933="","",IF(COUNTIF(AC$1:AC933,AC933)&gt;1,"",IF(COUNTIF(AC:AC,AC933)&gt;=1,"月日","")))</f>
        <v/>
      </c>
      <c r="Z933" s="2" t="str">
        <f t="shared" ca="1" si="179"/>
        <v/>
      </c>
      <c r="AA933" s="2" t="str">
        <f>IF(AD933="","",IF(COUNTIF(AD$1:AD933,AD933)&gt;1,"",IF(COUNTIF(AD:AD,AD933)&gt;=1,"作業","")))</f>
        <v/>
      </c>
      <c r="AB933" s="2" t="str">
        <f t="shared" si="169"/>
        <v/>
      </c>
      <c r="AC933" s="3" t="str">
        <f t="shared" si="170"/>
        <v/>
      </c>
      <c r="AD933" s="2" t="str">
        <f t="shared" si="171"/>
        <v/>
      </c>
      <c r="AE933" s="2" t="str">
        <f t="shared" si="172"/>
        <v/>
      </c>
      <c r="AF933" s="2" t="str">
        <f t="shared" si="173"/>
        <v/>
      </c>
      <c r="AG933" s="2" t="str">
        <f t="shared" si="180"/>
        <v/>
      </c>
      <c r="AH933" s="2" t="str">
        <f t="shared" si="174"/>
        <v/>
      </c>
      <c r="AI933" s="2" t="str">
        <f t="shared" si="174"/>
        <v/>
      </c>
    </row>
    <row r="934" spans="7:35">
      <c r="G934" s="1" t="str">
        <f>IF(COUNTIF(A$1:A933, A934) &gt; 0, "", IF(SUMIF(A:A, A934,F:F) &gt; 7.75, SUMIF(A:A, A934,F:F) - 7.75, ""))</f>
        <v/>
      </c>
      <c r="M934" s="1" t="s">
        <v>8424</v>
      </c>
      <c r="N934" s="1" t="s">
        <v>10423</v>
      </c>
      <c r="O934" s="1" t="s">
        <v>5114</v>
      </c>
      <c r="P934" s="1" t="s">
        <v>5115</v>
      </c>
      <c r="Q934" s="1" t="s">
        <v>2065</v>
      </c>
      <c r="R934" s="2" t="str">
        <f t="shared" ca="1" si="175"/>
        <v/>
      </c>
      <c r="S934" s="2" t="str">
        <f>IF(AB934="","",IF(COUNTIFS(AB$1:AB934,AB934,AD$1:AD934,AD934)&gt;1,"",IF(COUNTIFS(AB:AB,AB934,AD:AD,AD934)&gt;=1,"月作業","")))</f>
        <v/>
      </c>
      <c r="T934" s="2" t="str">
        <f t="shared" ca="1" si="176"/>
        <v/>
      </c>
      <c r="U934" s="2" t="str">
        <f>IF(AB934="","",IF(COUNTIFS(AC$1:AC934,AC934,AD$1:AD934,AD934)&gt;1,"",IF(COUNTIFS(AC:AC,AC934,AD:AD,AD934)&gt;=1,"日作業","")))</f>
        <v/>
      </c>
      <c r="V934" s="2" t="str">
        <f t="shared" ca="1" si="177"/>
        <v/>
      </c>
      <c r="W934" s="2" t="str">
        <f>IF(AB934="","",IF(COUNTIF(AB$1:AB934,AB934)&gt;1,"",IF(COUNTIF(AB:AB,AB934)&gt;=1,"月","")))</f>
        <v/>
      </c>
      <c r="X934" s="2" t="str">
        <f t="shared" ca="1" si="178"/>
        <v/>
      </c>
      <c r="Y934" s="2" t="str">
        <f>IF(AC934="","",IF(COUNTIF(AC$1:AC934,AC934)&gt;1,"",IF(COUNTIF(AC:AC,AC934)&gt;=1,"月日","")))</f>
        <v/>
      </c>
      <c r="Z934" s="2" t="str">
        <f t="shared" ca="1" si="179"/>
        <v/>
      </c>
      <c r="AA934" s="2" t="str">
        <f>IF(AD934="","",IF(COUNTIF(AD$1:AD934,AD934)&gt;1,"",IF(COUNTIF(AD:AD,AD934)&gt;=1,"作業","")))</f>
        <v/>
      </c>
      <c r="AB934" s="2" t="str">
        <f t="shared" si="169"/>
        <v/>
      </c>
      <c r="AC934" s="3" t="str">
        <f t="shared" si="170"/>
        <v/>
      </c>
      <c r="AD934" s="2" t="str">
        <f t="shared" si="171"/>
        <v/>
      </c>
      <c r="AE934" s="2" t="str">
        <f t="shared" si="172"/>
        <v/>
      </c>
      <c r="AF934" s="2" t="str">
        <f t="shared" si="173"/>
        <v/>
      </c>
      <c r="AG934" s="2" t="str">
        <f t="shared" si="180"/>
        <v/>
      </c>
      <c r="AH934" s="2" t="str">
        <f t="shared" si="174"/>
        <v/>
      </c>
      <c r="AI934" s="2" t="str">
        <f t="shared" si="174"/>
        <v/>
      </c>
    </row>
    <row r="935" spans="7:35">
      <c r="G935" s="1" t="str">
        <f>IF(COUNTIF(A$1:A934, A935) &gt; 0, "", IF(SUMIF(A:A, A935,F:F) &gt; 7.75, SUMIF(A:A, A935,F:F) - 7.75, ""))</f>
        <v/>
      </c>
      <c r="M935" s="1" t="s">
        <v>8425</v>
      </c>
      <c r="N935" s="1" t="s">
        <v>10424</v>
      </c>
      <c r="O935" s="1" t="s">
        <v>5116</v>
      </c>
      <c r="P935" s="1" t="s">
        <v>5117</v>
      </c>
      <c r="Q935" s="1" t="s">
        <v>2066</v>
      </c>
      <c r="R935" s="2" t="str">
        <f t="shared" ca="1" si="175"/>
        <v/>
      </c>
      <c r="S935" s="2" t="str">
        <f>IF(AB935="","",IF(COUNTIFS(AB$1:AB935,AB935,AD$1:AD935,AD935)&gt;1,"",IF(COUNTIFS(AB:AB,AB935,AD:AD,AD935)&gt;=1,"月作業","")))</f>
        <v/>
      </c>
      <c r="T935" s="2" t="str">
        <f t="shared" ca="1" si="176"/>
        <v/>
      </c>
      <c r="U935" s="2" t="str">
        <f>IF(AB935="","",IF(COUNTIFS(AC$1:AC935,AC935,AD$1:AD935,AD935)&gt;1,"",IF(COUNTIFS(AC:AC,AC935,AD:AD,AD935)&gt;=1,"日作業","")))</f>
        <v/>
      </c>
      <c r="V935" s="2" t="str">
        <f t="shared" ca="1" si="177"/>
        <v/>
      </c>
      <c r="W935" s="2" t="str">
        <f>IF(AB935="","",IF(COUNTIF(AB$1:AB935,AB935)&gt;1,"",IF(COUNTIF(AB:AB,AB935)&gt;=1,"月","")))</f>
        <v/>
      </c>
      <c r="X935" s="2" t="str">
        <f t="shared" ca="1" si="178"/>
        <v/>
      </c>
      <c r="Y935" s="2" t="str">
        <f>IF(AC935="","",IF(COUNTIF(AC$1:AC935,AC935)&gt;1,"",IF(COUNTIF(AC:AC,AC935)&gt;=1,"月日","")))</f>
        <v/>
      </c>
      <c r="Z935" s="2" t="str">
        <f t="shared" ca="1" si="179"/>
        <v/>
      </c>
      <c r="AA935" s="2" t="str">
        <f>IF(AD935="","",IF(COUNTIF(AD$1:AD935,AD935)&gt;1,"",IF(COUNTIF(AD:AD,AD935)&gt;=1,"作業","")))</f>
        <v/>
      </c>
      <c r="AB935" s="2" t="str">
        <f t="shared" si="169"/>
        <v/>
      </c>
      <c r="AC935" s="3" t="str">
        <f t="shared" si="170"/>
        <v/>
      </c>
      <c r="AD935" s="2" t="str">
        <f t="shared" si="171"/>
        <v/>
      </c>
      <c r="AE935" s="2" t="str">
        <f t="shared" si="172"/>
        <v/>
      </c>
      <c r="AF935" s="2" t="str">
        <f t="shared" si="173"/>
        <v/>
      </c>
      <c r="AG935" s="2" t="str">
        <f t="shared" si="180"/>
        <v/>
      </c>
      <c r="AH935" s="2" t="str">
        <f t="shared" si="174"/>
        <v/>
      </c>
      <c r="AI935" s="2" t="str">
        <f t="shared" si="174"/>
        <v/>
      </c>
    </row>
    <row r="936" spans="7:35">
      <c r="G936" s="1" t="str">
        <f>IF(COUNTIF(A$1:A935, A936) &gt; 0, "", IF(SUMIF(A:A, A936,F:F) &gt; 7.75, SUMIF(A:A, A936,F:F) - 7.75, ""))</f>
        <v/>
      </c>
      <c r="M936" s="1" t="s">
        <v>8426</v>
      </c>
      <c r="N936" s="1" t="s">
        <v>10425</v>
      </c>
      <c r="O936" s="1" t="s">
        <v>5118</v>
      </c>
      <c r="P936" s="1" t="s">
        <v>5119</v>
      </c>
      <c r="Q936" s="1" t="s">
        <v>2067</v>
      </c>
      <c r="R936" s="2" t="str">
        <f t="shared" ca="1" si="175"/>
        <v/>
      </c>
      <c r="S936" s="2" t="str">
        <f>IF(AB936="","",IF(COUNTIFS(AB$1:AB936,AB936,AD$1:AD936,AD936)&gt;1,"",IF(COUNTIFS(AB:AB,AB936,AD:AD,AD936)&gt;=1,"月作業","")))</f>
        <v/>
      </c>
      <c r="T936" s="2" t="str">
        <f t="shared" ca="1" si="176"/>
        <v/>
      </c>
      <c r="U936" s="2" t="str">
        <f>IF(AB936="","",IF(COUNTIFS(AC$1:AC936,AC936,AD$1:AD936,AD936)&gt;1,"",IF(COUNTIFS(AC:AC,AC936,AD:AD,AD936)&gt;=1,"日作業","")))</f>
        <v/>
      </c>
      <c r="V936" s="2" t="str">
        <f t="shared" ca="1" si="177"/>
        <v/>
      </c>
      <c r="W936" s="2" t="str">
        <f>IF(AB936="","",IF(COUNTIF(AB$1:AB936,AB936)&gt;1,"",IF(COUNTIF(AB:AB,AB936)&gt;=1,"月","")))</f>
        <v/>
      </c>
      <c r="X936" s="2" t="str">
        <f t="shared" ca="1" si="178"/>
        <v/>
      </c>
      <c r="Y936" s="2" t="str">
        <f>IF(AC936="","",IF(COUNTIF(AC$1:AC936,AC936)&gt;1,"",IF(COUNTIF(AC:AC,AC936)&gt;=1,"月日","")))</f>
        <v/>
      </c>
      <c r="Z936" s="2" t="str">
        <f t="shared" ca="1" si="179"/>
        <v/>
      </c>
      <c r="AA936" s="2" t="str">
        <f>IF(AD936="","",IF(COUNTIF(AD$1:AD936,AD936)&gt;1,"",IF(COUNTIF(AD:AD,AD936)&gt;=1,"作業","")))</f>
        <v/>
      </c>
      <c r="AB936" s="2" t="str">
        <f t="shared" si="169"/>
        <v/>
      </c>
      <c r="AC936" s="3" t="str">
        <f t="shared" si="170"/>
        <v/>
      </c>
      <c r="AD936" s="2" t="str">
        <f t="shared" si="171"/>
        <v/>
      </c>
      <c r="AE936" s="2" t="str">
        <f t="shared" si="172"/>
        <v/>
      </c>
      <c r="AF936" s="2" t="str">
        <f t="shared" si="173"/>
        <v/>
      </c>
      <c r="AG936" s="2" t="str">
        <f t="shared" si="180"/>
        <v/>
      </c>
      <c r="AH936" s="2" t="str">
        <f t="shared" si="174"/>
        <v/>
      </c>
      <c r="AI936" s="2" t="str">
        <f t="shared" si="174"/>
        <v/>
      </c>
    </row>
    <row r="937" spans="7:35">
      <c r="G937" s="1" t="str">
        <f>IF(COUNTIF(A$1:A936, A937) &gt; 0, "", IF(SUMIF(A:A, A937,F:F) &gt; 7.75, SUMIF(A:A, A937,F:F) - 7.75, ""))</f>
        <v/>
      </c>
      <c r="M937" s="1" t="s">
        <v>8427</v>
      </c>
      <c r="N937" s="1" t="s">
        <v>10426</v>
      </c>
      <c r="O937" s="1" t="s">
        <v>5120</v>
      </c>
      <c r="P937" s="1" t="s">
        <v>5121</v>
      </c>
      <c r="Q937" s="1" t="s">
        <v>2068</v>
      </c>
      <c r="R937" s="2" t="str">
        <f t="shared" ca="1" si="175"/>
        <v/>
      </c>
      <c r="S937" s="2" t="str">
        <f>IF(AB937="","",IF(COUNTIFS(AB$1:AB937,AB937,AD$1:AD937,AD937)&gt;1,"",IF(COUNTIFS(AB:AB,AB937,AD:AD,AD937)&gt;=1,"月作業","")))</f>
        <v/>
      </c>
      <c r="T937" s="2" t="str">
        <f t="shared" ca="1" si="176"/>
        <v/>
      </c>
      <c r="U937" s="2" t="str">
        <f>IF(AB937="","",IF(COUNTIFS(AC$1:AC937,AC937,AD$1:AD937,AD937)&gt;1,"",IF(COUNTIFS(AC:AC,AC937,AD:AD,AD937)&gt;=1,"日作業","")))</f>
        <v/>
      </c>
      <c r="V937" s="2" t="str">
        <f t="shared" ca="1" si="177"/>
        <v/>
      </c>
      <c r="W937" s="2" t="str">
        <f>IF(AB937="","",IF(COUNTIF(AB$1:AB937,AB937)&gt;1,"",IF(COUNTIF(AB:AB,AB937)&gt;=1,"月","")))</f>
        <v/>
      </c>
      <c r="X937" s="2" t="str">
        <f t="shared" ca="1" si="178"/>
        <v/>
      </c>
      <c r="Y937" s="2" t="str">
        <f>IF(AC937="","",IF(COUNTIF(AC$1:AC937,AC937)&gt;1,"",IF(COUNTIF(AC:AC,AC937)&gt;=1,"月日","")))</f>
        <v/>
      </c>
      <c r="Z937" s="2" t="str">
        <f t="shared" ca="1" si="179"/>
        <v/>
      </c>
      <c r="AA937" s="2" t="str">
        <f>IF(AD937="","",IF(COUNTIF(AD$1:AD937,AD937)&gt;1,"",IF(COUNTIF(AD:AD,AD937)&gt;=1,"作業","")))</f>
        <v/>
      </c>
      <c r="AB937" s="2" t="str">
        <f t="shared" si="169"/>
        <v/>
      </c>
      <c r="AC937" s="3" t="str">
        <f t="shared" si="170"/>
        <v/>
      </c>
      <c r="AD937" s="2" t="str">
        <f t="shared" si="171"/>
        <v/>
      </c>
      <c r="AE937" s="2" t="str">
        <f t="shared" si="172"/>
        <v/>
      </c>
      <c r="AF937" s="2" t="str">
        <f t="shared" si="173"/>
        <v/>
      </c>
      <c r="AG937" s="2" t="str">
        <f t="shared" si="180"/>
        <v/>
      </c>
      <c r="AH937" s="2" t="str">
        <f t="shared" si="174"/>
        <v/>
      </c>
      <c r="AI937" s="2" t="str">
        <f t="shared" si="174"/>
        <v/>
      </c>
    </row>
    <row r="938" spans="7:35">
      <c r="G938" s="1" t="str">
        <f>IF(COUNTIF(A$1:A937, A938) &gt; 0, "", IF(SUMIF(A:A, A938,F:F) &gt; 7.75, SUMIF(A:A, A938,F:F) - 7.75, ""))</f>
        <v/>
      </c>
      <c r="M938" s="1" t="s">
        <v>8428</v>
      </c>
      <c r="N938" s="1" t="s">
        <v>10427</v>
      </c>
      <c r="O938" s="1" t="s">
        <v>5122</v>
      </c>
      <c r="P938" s="1" t="s">
        <v>5123</v>
      </c>
      <c r="Q938" s="1" t="s">
        <v>2069</v>
      </c>
      <c r="R938" s="2" t="str">
        <f t="shared" ca="1" si="175"/>
        <v/>
      </c>
      <c r="S938" s="2" t="str">
        <f>IF(AB938="","",IF(COUNTIFS(AB$1:AB938,AB938,AD$1:AD938,AD938)&gt;1,"",IF(COUNTIFS(AB:AB,AB938,AD:AD,AD938)&gt;=1,"月作業","")))</f>
        <v/>
      </c>
      <c r="T938" s="2" t="str">
        <f t="shared" ca="1" si="176"/>
        <v/>
      </c>
      <c r="U938" s="2" t="str">
        <f>IF(AB938="","",IF(COUNTIFS(AC$1:AC938,AC938,AD$1:AD938,AD938)&gt;1,"",IF(COUNTIFS(AC:AC,AC938,AD:AD,AD938)&gt;=1,"日作業","")))</f>
        <v/>
      </c>
      <c r="V938" s="2" t="str">
        <f t="shared" ca="1" si="177"/>
        <v/>
      </c>
      <c r="W938" s="2" t="str">
        <f>IF(AB938="","",IF(COUNTIF(AB$1:AB938,AB938)&gt;1,"",IF(COUNTIF(AB:AB,AB938)&gt;=1,"月","")))</f>
        <v/>
      </c>
      <c r="X938" s="2" t="str">
        <f t="shared" ca="1" si="178"/>
        <v/>
      </c>
      <c r="Y938" s="2" t="str">
        <f>IF(AC938="","",IF(COUNTIF(AC$1:AC938,AC938)&gt;1,"",IF(COUNTIF(AC:AC,AC938)&gt;=1,"月日","")))</f>
        <v/>
      </c>
      <c r="Z938" s="2" t="str">
        <f t="shared" ca="1" si="179"/>
        <v/>
      </c>
      <c r="AA938" s="2" t="str">
        <f>IF(AD938="","",IF(COUNTIF(AD$1:AD938,AD938)&gt;1,"",IF(COUNTIF(AD:AD,AD938)&gt;=1,"作業","")))</f>
        <v/>
      </c>
      <c r="AB938" s="2" t="str">
        <f t="shared" si="169"/>
        <v/>
      </c>
      <c r="AC938" s="3" t="str">
        <f t="shared" si="170"/>
        <v/>
      </c>
      <c r="AD938" s="2" t="str">
        <f t="shared" si="171"/>
        <v/>
      </c>
      <c r="AE938" s="2" t="str">
        <f t="shared" si="172"/>
        <v/>
      </c>
      <c r="AF938" s="2" t="str">
        <f t="shared" si="173"/>
        <v/>
      </c>
      <c r="AG938" s="2" t="str">
        <f t="shared" si="180"/>
        <v/>
      </c>
      <c r="AH938" s="2" t="str">
        <f t="shared" si="174"/>
        <v/>
      </c>
      <c r="AI938" s="2" t="str">
        <f t="shared" si="174"/>
        <v/>
      </c>
    </row>
    <row r="939" spans="7:35">
      <c r="G939" s="1" t="str">
        <f>IF(COUNTIF(A$1:A938, A939) &gt; 0, "", IF(SUMIF(A:A, A939,F:F) &gt; 7.75, SUMIF(A:A, A939,F:F) - 7.75, ""))</f>
        <v/>
      </c>
      <c r="M939" s="1" t="s">
        <v>8429</v>
      </c>
      <c r="N939" s="1" t="s">
        <v>10428</v>
      </c>
      <c r="O939" s="1" t="s">
        <v>5124</v>
      </c>
      <c r="P939" s="1" t="s">
        <v>5125</v>
      </c>
      <c r="Q939" s="1" t="s">
        <v>2070</v>
      </c>
      <c r="R939" s="2" t="str">
        <f t="shared" ca="1" si="175"/>
        <v/>
      </c>
      <c r="S939" s="2" t="str">
        <f>IF(AB939="","",IF(COUNTIFS(AB$1:AB939,AB939,AD$1:AD939,AD939)&gt;1,"",IF(COUNTIFS(AB:AB,AB939,AD:AD,AD939)&gt;=1,"月作業","")))</f>
        <v/>
      </c>
      <c r="T939" s="2" t="str">
        <f t="shared" ca="1" si="176"/>
        <v/>
      </c>
      <c r="U939" s="2" t="str">
        <f>IF(AB939="","",IF(COUNTIFS(AC$1:AC939,AC939,AD$1:AD939,AD939)&gt;1,"",IF(COUNTIFS(AC:AC,AC939,AD:AD,AD939)&gt;=1,"日作業","")))</f>
        <v/>
      </c>
      <c r="V939" s="2" t="str">
        <f t="shared" ca="1" si="177"/>
        <v/>
      </c>
      <c r="W939" s="2" t="str">
        <f>IF(AB939="","",IF(COUNTIF(AB$1:AB939,AB939)&gt;1,"",IF(COUNTIF(AB:AB,AB939)&gt;=1,"月","")))</f>
        <v/>
      </c>
      <c r="X939" s="2" t="str">
        <f t="shared" ca="1" si="178"/>
        <v/>
      </c>
      <c r="Y939" s="2" t="str">
        <f>IF(AC939="","",IF(COUNTIF(AC$1:AC939,AC939)&gt;1,"",IF(COUNTIF(AC:AC,AC939)&gt;=1,"月日","")))</f>
        <v/>
      </c>
      <c r="Z939" s="2" t="str">
        <f t="shared" ca="1" si="179"/>
        <v/>
      </c>
      <c r="AA939" s="2" t="str">
        <f>IF(AD939="","",IF(COUNTIF(AD$1:AD939,AD939)&gt;1,"",IF(COUNTIF(AD:AD,AD939)&gt;=1,"作業","")))</f>
        <v/>
      </c>
      <c r="AB939" s="2" t="str">
        <f t="shared" si="169"/>
        <v/>
      </c>
      <c r="AC939" s="3" t="str">
        <f t="shared" si="170"/>
        <v/>
      </c>
      <c r="AD939" s="2" t="str">
        <f t="shared" si="171"/>
        <v/>
      </c>
      <c r="AE939" s="2" t="str">
        <f t="shared" si="172"/>
        <v/>
      </c>
      <c r="AF939" s="2" t="str">
        <f t="shared" si="173"/>
        <v/>
      </c>
      <c r="AG939" s="2" t="str">
        <f t="shared" si="180"/>
        <v/>
      </c>
      <c r="AH939" s="2" t="str">
        <f t="shared" si="174"/>
        <v/>
      </c>
      <c r="AI939" s="2" t="str">
        <f t="shared" si="174"/>
        <v/>
      </c>
    </row>
    <row r="940" spans="7:35">
      <c r="G940" s="1" t="str">
        <f>IF(COUNTIF(A$1:A939, A940) &gt; 0, "", IF(SUMIF(A:A, A940,F:F) &gt; 7.75, SUMIF(A:A, A940,F:F) - 7.75, ""))</f>
        <v/>
      </c>
      <c r="M940" s="1" t="s">
        <v>8430</v>
      </c>
      <c r="N940" s="1" t="s">
        <v>10429</v>
      </c>
      <c r="O940" s="1" t="s">
        <v>5126</v>
      </c>
      <c r="P940" s="1" t="s">
        <v>5127</v>
      </c>
      <c r="Q940" s="1" t="s">
        <v>2071</v>
      </c>
      <c r="R940" s="2" t="str">
        <f t="shared" ca="1" si="175"/>
        <v/>
      </c>
      <c r="S940" s="2" t="str">
        <f>IF(AB940="","",IF(COUNTIFS(AB$1:AB940,AB940,AD$1:AD940,AD940)&gt;1,"",IF(COUNTIFS(AB:AB,AB940,AD:AD,AD940)&gt;=1,"月作業","")))</f>
        <v/>
      </c>
      <c r="T940" s="2" t="str">
        <f t="shared" ca="1" si="176"/>
        <v/>
      </c>
      <c r="U940" s="2" t="str">
        <f>IF(AB940="","",IF(COUNTIFS(AC$1:AC940,AC940,AD$1:AD940,AD940)&gt;1,"",IF(COUNTIFS(AC:AC,AC940,AD:AD,AD940)&gt;=1,"日作業","")))</f>
        <v/>
      </c>
      <c r="V940" s="2" t="str">
        <f t="shared" ca="1" si="177"/>
        <v/>
      </c>
      <c r="W940" s="2" t="str">
        <f>IF(AB940="","",IF(COUNTIF(AB$1:AB940,AB940)&gt;1,"",IF(COUNTIF(AB:AB,AB940)&gt;=1,"月","")))</f>
        <v/>
      </c>
      <c r="X940" s="2" t="str">
        <f t="shared" ca="1" si="178"/>
        <v/>
      </c>
      <c r="Y940" s="2" t="str">
        <f>IF(AC940="","",IF(COUNTIF(AC$1:AC940,AC940)&gt;1,"",IF(COUNTIF(AC:AC,AC940)&gt;=1,"月日","")))</f>
        <v/>
      </c>
      <c r="Z940" s="2" t="str">
        <f t="shared" ca="1" si="179"/>
        <v/>
      </c>
      <c r="AA940" s="2" t="str">
        <f>IF(AD940="","",IF(COUNTIF(AD$1:AD940,AD940)&gt;1,"",IF(COUNTIF(AD:AD,AD940)&gt;=1,"作業","")))</f>
        <v/>
      </c>
      <c r="AB940" s="2" t="str">
        <f t="shared" si="169"/>
        <v/>
      </c>
      <c r="AC940" s="3" t="str">
        <f t="shared" si="170"/>
        <v/>
      </c>
      <c r="AD940" s="2" t="str">
        <f t="shared" si="171"/>
        <v/>
      </c>
      <c r="AE940" s="2" t="str">
        <f t="shared" si="172"/>
        <v/>
      </c>
      <c r="AF940" s="2" t="str">
        <f t="shared" si="173"/>
        <v/>
      </c>
      <c r="AG940" s="2" t="str">
        <f t="shared" si="180"/>
        <v/>
      </c>
      <c r="AH940" s="2" t="str">
        <f t="shared" si="174"/>
        <v/>
      </c>
      <c r="AI940" s="2" t="str">
        <f t="shared" si="174"/>
        <v/>
      </c>
    </row>
    <row r="941" spans="7:35">
      <c r="G941" s="1" t="str">
        <f>IF(COUNTIF(A$1:A940, A941) &gt; 0, "", IF(SUMIF(A:A, A941,F:F) &gt; 7.75, SUMIF(A:A, A941,F:F) - 7.75, ""))</f>
        <v/>
      </c>
      <c r="M941" s="1" t="s">
        <v>8431</v>
      </c>
      <c r="N941" s="1" t="s">
        <v>10430</v>
      </c>
      <c r="O941" s="1" t="s">
        <v>5128</v>
      </c>
      <c r="P941" s="1" t="s">
        <v>5129</v>
      </c>
      <c r="Q941" s="1" t="s">
        <v>2072</v>
      </c>
      <c r="R941" s="2" t="str">
        <f t="shared" ca="1" si="175"/>
        <v/>
      </c>
      <c r="S941" s="2" t="str">
        <f>IF(AB941="","",IF(COUNTIFS(AB$1:AB941,AB941,AD$1:AD941,AD941)&gt;1,"",IF(COUNTIFS(AB:AB,AB941,AD:AD,AD941)&gt;=1,"月作業","")))</f>
        <v/>
      </c>
      <c r="T941" s="2" t="str">
        <f t="shared" ca="1" si="176"/>
        <v/>
      </c>
      <c r="U941" s="2" t="str">
        <f>IF(AB941="","",IF(COUNTIFS(AC$1:AC941,AC941,AD$1:AD941,AD941)&gt;1,"",IF(COUNTIFS(AC:AC,AC941,AD:AD,AD941)&gt;=1,"日作業","")))</f>
        <v/>
      </c>
      <c r="V941" s="2" t="str">
        <f t="shared" ca="1" si="177"/>
        <v/>
      </c>
      <c r="W941" s="2" t="str">
        <f>IF(AB941="","",IF(COUNTIF(AB$1:AB941,AB941)&gt;1,"",IF(COUNTIF(AB:AB,AB941)&gt;=1,"月","")))</f>
        <v/>
      </c>
      <c r="X941" s="2" t="str">
        <f t="shared" ca="1" si="178"/>
        <v/>
      </c>
      <c r="Y941" s="2" t="str">
        <f>IF(AC941="","",IF(COUNTIF(AC$1:AC941,AC941)&gt;1,"",IF(COUNTIF(AC:AC,AC941)&gt;=1,"月日","")))</f>
        <v/>
      </c>
      <c r="Z941" s="2" t="str">
        <f t="shared" ca="1" si="179"/>
        <v/>
      </c>
      <c r="AA941" s="2" t="str">
        <f>IF(AD941="","",IF(COUNTIF(AD$1:AD941,AD941)&gt;1,"",IF(COUNTIF(AD:AD,AD941)&gt;=1,"作業","")))</f>
        <v/>
      </c>
      <c r="AB941" s="2" t="str">
        <f t="shared" si="169"/>
        <v/>
      </c>
      <c r="AC941" s="3" t="str">
        <f t="shared" si="170"/>
        <v/>
      </c>
      <c r="AD941" s="2" t="str">
        <f t="shared" si="171"/>
        <v/>
      </c>
      <c r="AE941" s="2" t="str">
        <f t="shared" si="172"/>
        <v/>
      </c>
      <c r="AF941" s="2" t="str">
        <f t="shared" si="173"/>
        <v/>
      </c>
      <c r="AG941" s="2" t="str">
        <f t="shared" si="180"/>
        <v/>
      </c>
      <c r="AH941" s="2" t="str">
        <f t="shared" si="174"/>
        <v/>
      </c>
      <c r="AI941" s="2" t="str">
        <f t="shared" si="174"/>
        <v/>
      </c>
    </row>
    <row r="942" spans="7:35">
      <c r="G942" s="1" t="str">
        <f>IF(COUNTIF(A$1:A941, A942) &gt; 0, "", IF(SUMIF(A:A, A942,F:F) &gt; 7.75, SUMIF(A:A, A942,F:F) - 7.75, ""))</f>
        <v/>
      </c>
      <c r="M942" s="1" t="s">
        <v>8432</v>
      </c>
      <c r="N942" s="1" t="s">
        <v>10431</v>
      </c>
      <c r="O942" s="1" t="s">
        <v>5130</v>
      </c>
      <c r="P942" s="1" t="s">
        <v>5131</v>
      </c>
      <c r="Q942" s="1" t="s">
        <v>2073</v>
      </c>
      <c r="R942" s="2" t="str">
        <f t="shared" ca="1" si="175"/>
        <v/>
      </c>
      <c r="S942" s="2" t="str">
        <f>IF(AB942="","",IF(COUNTIFS(AB$1:AB942,AB942,AD$1:AD942,AD942)&gt;1,"",IF(COUNTIFS(AB:AB,AB942,AD:AD,AD942)&gt;=1,"月作業","")))</f>
        <v/>
      </c>
      <c r="T942" s="2" t="str">
        <f t="shared" ca="1" si="176"/>
        <v/>
      </c>
      <c r="U942" s="2" t="str">
        <f>IF(AB942="","",IF(COUNTIFS(AC$1:AC942,AC942,AD$1:AD942,AD942)&gt;1,"",IF(COUNTIFS(AC:AC,AC942,AD:AD,AD942)&gt;=1,"日作業","")))</f>
        <v/>
      </c>
      <c r="V942" s="2" t="str">
        <f t="shared" ca="1" si="177"/>
        <v/>
      </c>
      <c r="W942" s="2" t="str">
        <f>IF(AB942="","",IF(COUNTIF(AB$1:AB942,AB942)&gt;1,"",IF(COUNTIF(AB:AB,AB942)&gt;=1,"月","")))</f>
        <v/>
      </c>
      <c r="X942" s="2" t="str">
        <f t="shared" ca="1" si="178"/>
        <v/>
      </c>
      <c r="Y942" s="2" t="str">
        <f>IF(AC942="","",IF(COUNTIF(AC$1:AC942,AC942)&gt;1,"",IF(COUNTIF(AC:AC,AC942)&gt;=1,"月日","")))</f>
        <v/>
      </c>
      <c r="Z942" s="2" t="str">
        <f t="shared" ca="1" si="179"/>
        <v/>
      </c>
      <c r="AA942" s="2" t="str">
        <f>IF(AD942="","",IF(COUNTIF(AD$1:AD942,AD942)&gt;1,"",IF(COUNTIF(AD:AD,AD942)&gt;=1,"作業","")))</f>
        <v/>
      </c>
      <c r="AB942" s="2" t="str">
        <f t="shared" si="169"/>
        <v/>
      </c>
      <c r="AC942" s="3" t="str">
        <f t="shared" si="170"/>
        <v/>
      </c>
      <c r="AD942" s="2" t="str">
        <f t="shared" si="171"/>
        <v/>
      </c>
      <c r="AE942" s="2" t="str">
        <f t="shared" si="172"/>
        <v/>
      </c>
      <c r="AF942" s="2" t="str">
        <f t="shared" si="173"/>
        <v/>
      </c>
      <c r="AG942" s="2" t="str">
        <f t="shared" si="180"/>
        <v/>
      </c>
      <c r="AH942" s="2" t="str">
        <f t="shared" si="174"/>
        <v/>
      </c>
      <c r="AI942" s="2" t="str">
        <f t="shared" si="174"/>
        <v/>
      </c>
    </row>
    <row r="943" spans="7:35">
      <c r="G943" s="1" t="str">
        <f>IF(COUNTIF(A$1:A942, A943) &gt; 0, "", IF(SUMIF(A:A, A943,F:F) &gt; 7.75, SUMIF(A:A, A943,F:F) - 7.75, ""))</f>
        <v/>
      </c>
      <c r="M943" s="1" t="s">
        <v>8433</v>
      </c>
      <c r="N943" s="1" t="s">
        <v>10432</v>
      </c>
      <c r="O943" s="1" t="s">
        <v>5132</v>
      </c>
      <c r="P943" s="1" t="s">
        <v>5133</v>
      </c>
      <c r="Q943" s="1" t="s">
        <v>2074</v>
      </c>
      <c r="R943" s="2" t="str">
        <f t="shared" ca="1" si="175"/>
        <v/>
      </c>
      <c r="S943" s="2" t="str">
        <f>IF(AB943="","",IF(COUNTIFS(AB$1:AB943,AB943,AD$1:AD943,AD943)&gt;1,"",IF(COUNTIFS(AB:AB,AB943,AD:AD,AD943)&gt;=1,"月作業","")))</f>
        <v/>
      </c>
      <c r="T943" s="2" t="str">
        <f t="shared" ca="1" si="176"/>
        <v/>
      </c>
      <c r="U943" s="2" t="str">
        <f>IF(AB943="","",IF(COUNTIFS(AC$1:AC943,AC943,AD$1:AD943,AD943)&gt;1,"",IF(COUNTIFS(AC:AC,AC943,AD:AD,AD943)&gt;=1,"日作業","")))</f>
        <v/>
      </c>
      <c r="V943" s="2" t="str">
        <f t="shared" ca="1" si="177"/>
        <v/>
      </c>
      <c r="W943" s="2" t="str">
        <f>IF(AB943="","",IF(COUNTIF(AB$1:AB943,AB943)&gt;1,"",IF(COUNTIF(AB:AB,AB943)&gt;=1,"月","")))</f>
        <v/>
      </c>
      <c r="X943" s="2" t="str">
        <f t="shared" ca="1" si="178"/>
        <v/>
      </c>
      <c r="Y943" s="2" t="str">
        <f>IF(AC943="","",IF(COUNTIF(AC$1:AC943,AC943)&gt;1,"",IF(COUNTIF(AC:AC,AC943)&gt;=1,"月日","")))</f>
        <v/>
      </c>
      <c r="Z943" s="2" t="str">
        <f t="shared" ca="1" si="179"/>
        <v/>
      </c>
      <c r="AA943" s="2" t="str">
        <f>IF(AD943="","",IF(COUNTIF(AD$1:AD943,AD943)&gt;1,"",IF(COUNTIF(AD:AD,AD943)&gt;=1,"作業","")))</f>
        <v/>
      </c>
      <c r="AB943" s="2" t="str">
        <f t="shared" si="169"/>
        <v/>
      </c>
      <c r="AC943" s="3" t="str">
        <f t="shared" si="170"/>
        <v/>
      </c>
      <c r="AD943" s="2" t="str">
        <f t="shared" si="171"/>
        <v/>
      </c>
      <c r="AE943" s="2" t="str">
        <f t="shared" si="172"/>
        <v/>
      </c>
      <c r="AF943" s="2" t="str">
        <f t="shared" si="173"/>
        <v/>
      </c>
      <c r="AG943" s="2" t="str">
        <f t="shared" si="180"/>
        <v/>
      </c>
      <c r="AH943" s="2" t="str">
        <f t="shared" si="174"/>
        <v/>
      </c>
      <c r="AI943" s="2" t="str">
        <f t="shared" si="174"/>
        <v/>
      </c>
    </row>
    <row r="944" spans="7:35">
      <c r="G944" s="1" t="str">
        <f>IF(COUNTIF(A$1:A943, A944) &gt; 0, "", IF(SUMIF(A:A, A944,F:F) &gt; 7.75, SUMIF(A:A, A944,F:F) - 7.75, ""))</f>
        <v/>
      </c>
      <c r="M944" s="1" t="s">
        <v>8434</v>
      </c>
      <c r="N944" s="1" t="s">
        <v>10433</v>
      </c>
      <c r="O944" s="1" t="s">
        <v>5134</v>
      </c>
      <c r="P944" s="1" t="s">
        <v>5135</v>
      </c>
      <c r="Q944" s="1" t="s">
        <v>2075</v>
      </c>
      <c r="R944" s="2" t="str">
        <f t="shared" ca="1" si="175"/>
        <v/>
      </c>
      <c r="S944" s="2" t="str">
        <f>IF(AB944="","",IF(COUNTIFS(AB$1:AB944,AB944,AD$1:AD944,AD944)&gt;1,"",IF(COUNTIFS(AB:AB,AB944,AD:AD,AD944)&gt;=1,"月作業","")))</f>
        <v/>
      </c>
      <c r="T944" s="2" t="str">
        <f t="shared" ca="1" si="176"/>
        <v/>
      </c>
      <c r="U944" s="2" t="str">
        <f>IF(AB944="","",IF(COUNTIFS(AC$1:AC944,AC944,AD$1:AD944,AD944)&gt;1,"",IF(COUNTIFS(AC:AC,AC944,AD:AD,AD944)&gt;=1,"日作業","")))</f>
        <v/>
      </c>
      <c r="V944" s="2" t="str">
        <f t="shared" ca="1" si="177"/>
        <v/>
      </c>
      <c r="W944" s="2" t="str">
        <f>IF(AB944="","",IF(COUNTIF(AB$1:AB944,AB944)&gt;1,"",IF(COUNTIF(AB:AB,AB944)&gt;=1,"月","")))</f>
        <v/>
      </c>
      <c r="X944" s="2" t="str">
        <f t="shared" ca="1" si="178"/>
        <v/>
      </c>
      <c r="Y944" s="2" t="str">
        <f>IF(AC944="","",IF(COUNTIF(AC$1:AC944,AC944)&gt;1,"",IF(COUNTIF(AC:AC,AC944)&gt;=1,"月日","")))</f>
        <v/>
      </c>
      <c r="Z944" s="2" t="str">
        <f t="shared" ca="1" si="179"/>
        <v/>
      </c>
      <c r="AA944" s="2" t="str">
        <f>IF(AD944="","",IF(COUNTIF(AD$1:AD944,AD944)&gt;1,"",IF(COUNTIF(AD:AD,AD944)&gt;=1,"作業","")))</f>
        <v/>
      </c>
      <c r="AB944" s="2" t="str">
        <f t="shared" si="169"/>
        <v/>
      </c>
      <c r="AC944" s="3" t="str">
        <f t="shared" si="170"/>
        <v/>
      </c>
      <c r="AD944" s="2" t="str">
        <f t="shared" si="171"/>
        <v/>
      </c>
      <c r="AE944" s="2" t="str">
        <f t="shared" si="172"/>
        <v/>
      </c>
      <c r="AF944" s="2" t="str">
        <f t="shared" si="173"/>
        <v/>
      </c>
      <c r="AG944" s="2" t="str">
        <f t="shared" si="180"/>
        <v/>
      </c>
      <c r="AH944" s="2" t="str">
        <f t="shared" si="174"/>
        <v/>
      </c>
      <c r="AI944" s="2" t="str">
        <f t="shared" si="174"/>
        <v/>
      </c>
    </row>
    <row r="945" spans="7:35">
      <c r="G945" s="1" t="str">
        <f>IF(COUNTIF(A$1:A944, A945) &gt; 0, "", IF(SUMIF(A:A, A945,F:F) &gt; 7.75, SUMIF(A:A, A945,F:F) - 7.75, ""))</f>
        <v/>
      </c>
      <c r="M945" s="1" t="s">
        <v>8435</v>
      </c>
      <c r="N945" s="1" t="s">
        <v>10434</v>
      </c>
      <c r="O945" s="1" t="s">
        <v>5136</v>
      </c>
      <c r="P945" s="1" t="s">
        <v>5137</v>
      </c>
      <c r="Q945" s="1" t="s">
        <v>2076</v>
      </c>
      <c r="R945" s="2" t="str">
        <f t="shared" ca="1" si="175"/>
        <v/>
      </c>
      <c r="S945" s="2" t="str">
        <f>IF(AB945="","",IF(COUNTIFS(AB$1:AB945,AB945,AD$1:AD945,AD945)&gt;1,"",IF(COUNTIFS(AB:AB,AB945,AD:AD,AD945)&gt;=1,"月作業","")))</f>
        <v/>
      </c>
      <c r="T945" s="2" t="str">
        <f t="shared" ca="1" si="176"/>
        <v/>
      </c>
      <c r="U945" s="2" t="str">
        <f>IF(AB945="","",IF(COUNTIFS(AC$1:AC945,AC945,AD$1:AD945,AD945)&gt;1,"",IF(COUNTIFS(AC:AC,AC945,AD:AD,AD945)&gt;=1,"日作業","")))</f>
        <v/>
      </c>
      <c r="V945" s="2" t="str">
        <f t="shared" ca="1" si="177"/>
        <v/>
      </c>
      <c r="W945" s="2" t="str">
        <f>IF(AB945="","",IF(COUNTIF(AB$1:AB945,AB945)&gt;1,"",IF(COUNTIF(AB:AB,AB945)&gt;=1,"月","")))</f>
        <v/>
      </c>
      <c r="X945" s="2" t="str">
        <f t="shared" ca="1" si="178"/>
        <v/>
      </c>
      <c r="Y945" s="2" t="str">
        <f>IF(AC945="","",IF(COUNTIF(AC$1:AC945,AC945)&gt;1,"",IF(COUNTIF(AC:AC,AC945)&gt;=1,"月日","")))</f>
        <v/>
      </c>
      <c r="Z945" s="2" t="str">
        <f t="shared" ca="1" si="179"/>
        <v/>
      </c>
      <c r="AA945" s="2" t="str">
        <f>IF(AD945="","",IF(COUNTIF(AD$1:AD945,AD945)&gt;1,"",IF(COUNTIF(AD:AD,AD945)&gt;=1,"作業","")))</f>
        <v/>
      </c>
      <c r="AB945" s="2" t="str">
        <f t="shared" si="169"/>
        <v/>
      </c>
      <c r="AC945" s="3" t="str">
        <f t="shared" si="170"/>
        <v/>
      </c>
      <c r="AD945" s="2" t="str">
        <f t="shared" si="171"/>
        <v/>
      </c>
      <c r="AE945" s="2" t="str">
        <f t="shared" si="172"/>
        <v/>
      </c>
      <c r="AF945" s="2" t="str">
        <f t="shared" si="173"/>
        <v/>
      </c>
      <c r="AG945" s="2" t="str">
        <f t="shared" si="180"/>
        <v/>
      </c>
      <c r="AH945" s="2" t="str">
        <f t="shared" si="174"/>
        <v/>
      </c>
      <c r="AI945" s="2" t="str">
        <f t="shared" si="174"/>
        <v/>
      </c>
    </row>
    <row r="946" spans="7:35">
      <c r="G946" s="1" t="str">
        <f>IF(COUNTIF(A$1:A945, A946) &gt; 0, "", IF(SUMIF(A:A, A946,F:F) &gt; 7.75, SUMIF(A:A, A946,F:F) - 7.75, ""))</f>
        <v/>
      </c>
      <c r="M946" s="1" t="s">
        <v>8436</v>
      </c>
      <c r="N946" s="1" t="s">
        <v>10435</v>
      </c>
      <c r="O946" s="1" t="s">
        <v>5138</v>
      </c>
      <c r="P946" s="1" t="s">
        <v>5139</v>
      </c>
      <c r="Q946" s="1" t="s">
        <v>2077</v>
      </c>
      <c r="R946" s="2" t="str">
        <f t="shared" ca="1" si="175"/>
        <v/>
      </c>
      <c r="S946" s="2" t="str">
        <f>IF(AB946="","",IF(COUNTIFS(AB$1:AB946,AB946,AD$1:AD946,AD946)&gt;1,"",IF(COUNTIFS(AB:AB,AB946,AD:AD,AD946)&gt;=1,"月作業","")))</f>
        <v/>
      </c>
      <c r="T946" s="2" t="str">
        <f t="shared" ca="1" si="176"/>
        <v/>
      </c>
      <c r="U946" s="2" t="str">
        <f>IF(AB946="","",IF(COUNTIFS(AC$1:AC946,AC946,AD$1:AD946,AD946)&gt;1,"",IF(COUNTIFS(AC:AC,AC946,AD:AD,AD946)&gt;=1,"日作業","")))</f>
        <v/>
      </c>
      <c r="V946" s="2" t="str">
        <f t="shared" ca="1" si="177"/>
        <v/>
      </c>
      <c r="W946" s="2" t="str">
        <f>IF(AB946="","",IF(COUNTIF(AB$1:AB946,AB946)&gt;1,"",IF(COUNTIF(AB:AB,AB946)&gt;=1,"月","")))</f>
        <v/>
      </c>
      <c r="X946" s="2" t="str">
        <f t="shared" ca="1" si="178"/>
        <v/>
      </c>
      <c r="Y946" s="2" t="str">
        <f>IF(AC946="","",IF(COUNTIF(AC$1:AC946,AC946)&gt;1,"",IF(COUNTIF(AC:AC,AC946)&gt;=1,"月日","")))</f>
        <v/>
      </c>
      <c r="Z946" s="2" t="str">
        <f t="shared" ca="1" si="179"/>
        <v/>
      </c>
      <c r="AA946" s="2" t="str">
        <f>IF(AD946="","",IF(COUNTIF(AD$1:AD946,AD946)&gt;1,"",IF(COUNTIF(AD:AD,AD946)&gt;=1,"作業","")))</f>
        <v/>
      </c>
      <c r="AB946" s="2" t="str">
        <f t="shared" si="169"/>
        <v/>
      </c>
      <c r="AC946" s="3" t="str">
        <f t="shared" si="170"/>
        <v/>
      </c>
      <c r="AD946" s="2" t="str">
        <f t="shared" si="171"/>
        <v/>
      </c>
      <c r="AE946" s="2" t="str">
        <f t="shared" si="172"/>
        <v/>
      </c>
      <c r="AF946" s="2" t="str">
        <f t="shared" si="173"/>
        <v/>
      </c>
      <c r="AG946" s="2" t="str">
        <f t="shared" si="180"/>
        <v/>
      </c>
      <c r="AH946" s="2" t="str">
        <f t="shared" si="174"/>
        <v/>
      </c>
      <c r="AI946" s="2" t="str">
        <f t="shared" si="174"/>
        <v/>
      </c>
    </row>
    <row r="947" spans="7:35">
      <c r="G947" s="1" t="str">
        <f>IF(COUNTIF(A$1:A946, A947) &gt; 0, "", IF(SUMIF(A:A, A947,F:F) &gt; 7.75, SUMIF(A:A, A947,F:F) - 7.75, ""))</f>
        <v/>
      </c>
      <c r="M947" s="1" t="s">
        <v>8437</v>
      </c>
      <c r="N947" s="1" t="s">
        <v>10436</v>
      </c>
      <c r="O947" s="1" t="s">
        <v>5140</v>
      </c>
      <c r="P947" s="1" t="s">
        <v>5141</v>
      </c>
      <c r="Q947" s="1" t="s">
        <v>2078</v>
      </c>
      <c r="R947" s="2" t="str">
        <f t="shared" ca="1" si="175"/>
        <v/>
      </c>
      <c r="S947" s="2" t="str">
        <f>IF(AB947="","",IF(COUNTIFS(AB$1:AB947,AB947,AD$1:AD947,AD947)&gt;1,"",IF(COUNTIFS(AB:AB,AB947,AD:AD,AD947)&gt;=1,"月作業","")))</f>
        <v/>
      </c>
      <c r="T947" s="2" t="str">
        <f t="shared" ca="1" si="176"/>
        <v/>
      </c>
      <c r="U947" s="2" t="str">
        <f>IF(AB947="","",IF(COUNTIFS(AC$1:AC947,AC947,AD$1:AD947,AD947)&gt;1,"",IF(COUNTIFS(AC:AC,AC947,AD:AD,AD947)&gt;=1,"日作業","")))</f>
        <v/>
      </c>
      <c r="V947" s="2" t="str">
        <f t="shared" ca="1" si="177"/>
        <v/>
      </c>
      <c r="W947" s="2" t="str">
        <f>IF(AB947="","",IF(COUNTIF(AB$1:AB947,AB947)&gt;1,"",IF(COUNTIF(AB:AB,AB947)&gt;=1,"月","")))</f>
        <v/>
      </c>
      <c r="X947" s="2" t="str">
        <f t="shared" ca="1" si="178"/>
        <v/>
      </c>
      <c r="Y947" s="2" t="str">
        <f>IF(AC947="","",IF(COUNTIF(AC$1:AC947,AC947)&gt;1,"",IF(COUNTIF(AC:AC,AC947)&gt;=1,"月日","")))</f>
        <v/>
      </c>
      <c r="Z947" s="2" t="str">
        <f t="shared" ca="1" si="179"/>
        <v/>
      </c>
      <c r="AA947" s="2" t="str">
        <f>IF(AD947="","",IF(COUNTIF(AD$1:AD947,AD947)&gt;1,"",IF(COUNTIF(AD:AD,AD947)&gt;=1,"作業","")))</f>
        <v/>
      </c>
      <c r="AB947" s="2" t="str">
        <f t="shared" si="169"/>
        <v/>
      </c>
      <c r="AC947" s="3" t="str">
        <f t="shared" si="170"/>
        <v/>
      </c>
      <c r="AD947" s="2" t="str">
        <f t="shared" si="171"/>
        <v/>
      </c>
      <c r="AE947" s="2" t="str">
        <f t="shared" si="172"/>
        <v/>
      </c>
      <c r="AF947" s="2" t="str">
        <f t="shared" si="173"/>
        <v/>
      </c>
      <c r="AG947" s="2" t="str">
        <f t="shared" si="180"/>
        <v/>
      </c>
      <c r="AH947" s="2" t="str">
        <f t="shared" si="174"/>
        <v/>
      </c>
      <c r="AI947" s="2" t="str">
        <f t="shared" si="174"/>
        <v/>
      </c>
    </row>
    <row r="948" spans="7:35">
      <c r="G948" s="1" t="str">
        <f>IF(COUNTIF(A$1:A947, A948) &gt; 0, "", IF(SUMIF(A:A, A948,F:F) &gt; 7.75, SUMIF(A:A, A948,F:F) - 7.75, ""))</f>
        <v/>
      </c>
      <c r="M948" s="1" t="s">
        <v>8438</v>
      </c>
      <c r="N948" s="1" t="s">
        <v>10437</v>
      </c>
      <c r="O948" s="1" t="s">
        <v>5142</v>
      </c>
      <c r="P948" s="1" t="s">
        <v>5143</v>
      </c>
      <c r="Q948" s="1" t="s">
        <v>2079</v>
      </c>
      <c r="R948" s="2" t="str">
        <f t="shared" ca="1" si="175"/>
        <v/>
      </c>
      <c r="S948" s="2" t="str">
        <f>IF(AB948="","",IF(COUNTIFS(AB$1:AB948,AB948,AD$1:AD948,AD948)&gt;1,"",IF(COUNTIFS(AB:AB,AB948,AD:AD,AD948)&gt;=1,"月作業","")))</f>
        <v/>
      </c>
      <c r="T948" s="2" t="str">
        <f t="shared" ca="1" si="176"/>
        <v/>
      </c>
      <c r="U948" s="2" t="str">
        <f>IF(AB948="","",IF(COUNTIFS(AC$1:AC948,AC948,AD$1:AD948,AD948)&gt;1,"",IF(COUNTIFS(AC:AC,AC948,AD:AD,AD948)&gt;=1,"日作業","")))</f>
        <v/>
      </c>
      <c r="V948" s="2" t="str">
        <f t="shared" ca="1" si="177"/>
        <v/>
      </c>
      <c r="W948" s="2" t="str">
        <f>IF(AB948="","",IF(COUNTIF(AB$1:AB948,AB948)&gt;1,"",IF(COUNTIF(AB:AB,AB948)&gt;=1,"月","")))</f>
        <v/>
      </c>
      <c r="X948" s="2" t="str">
        <f t="shared" ca="1" si="178"/>
        <v/>
      </c>
      <c r="Y948" s="2" t="str">
        <f>IF(AC948="","",IF(COUNTIF(AC$1:AC948,AC948)&gt;1,"",IF(COUNTIF(AC:AC,AC948)&gt;=1,"月日","")))</f>
        <v/>
      </c>
      <c r="Z948" s="2" t="str">
        <f t="shared" ca="1" si="179"/>
        <v/>
      </c>
      <c r="AA948" s="2" t="str">
        <f>IF(AD948="","",IF(COUNTIF(AD$1:AD948,AD948)&gt;1,"",IF(COUNTIF(AD:AD,AD948)&gt;=1,"作業","")))</f>
        <v/>
      </c>
      <c r="AB948" s="2" t="str">
        <f t="shared" si="169"/>
        <v/>
      </c>
      <c r="AC948" s="3" t="str">
        <f t="shared" si="170"/>
        <v/>
      </c>
      <c r="AD948" s="2" t="str">
        <f t="shared" si="171"/>
        <v/>
      </c>
      <c r="AE948" s="2" t="str">
        <f t="shared" si="172"/>
        <v/>
      </c>
      <c r="AF948" s="2" t="str">
        <f t="shared" si="173"/>
        <v/>
      </c>
      <c r="AG948" s="2" t="str">
        <f t="shared" si="180"/>
        <v/>
      </c>
      <c r="AH948" s="2" t="str">
        <f t="shared" si="174"/>
        <v/>
      </c>
      <c r="AI948" s="2" t="str">
        <f t="shared" si="174"/>
        <v/>
      </c>
    </row>
    <row r="949" spans="7:35">
      <c r="G949" s="1" t="str">
        <f>IF(COUNTIF(A$1:A948, A949) &gt; 0, "", IF(SUMIF(A:A, A949,F:F) &gt; 7.75, SUMIF(A:A, A949,F:F) - 7.75, ""))</f>
        <v/>
      </c>
      <c r="M949" s="1" t="s">
        <v>8439</v>
      </c>
      <c r="N949" s="1" t="s">
        <v>10438</v>
      </c>
      <c r="O949" s="1" t="s">
        <v>5144</v>
      </c>
      <c r="P949" s="1" t="s">
        <v>5145</v>
      </c>
      <c r="Q949" s="1" t="s">
        <v>2080</v>
      </c>
      <c r="R949" s="2" t="str">
        <f t="shared" ca="1" si="175"/>
        <v/>
      </c>
      <c r="S949" s="2" t="str">
        <f>IF(AB949="","",IF(COUNTIFS(AB$1:AB949,AB949,AD$1:AD949,AD949)&gt;1,"",IF(COUNTIFS(AB:AB,AB949,AD:AD,AD949)&gt;=1,"月作業","")))</f>
        <v/>
      </c>
      <c r="T949" s="2" t="str">
        <f t="shared" ca="1" si="176"/>
        <v/>
      </c>
      <c r="U949" s="2" t="str">
        <f>IF(AB949="","",IF(COUNTIFS(AC$1:AC949,AC949,AD$1:AD949,AD949)&gt;1,"",IF(COUNTIFS(AC:AC,AC949,AD:AD,AD949)&gt;=1,"日作業","")))</f>
        <v/>
      </c>
      <c r="V949" s="2" t="str">
        <f t="shared" ca="1" si="177"/>
        <v/>
      </c>
      <c r="W949" s="2" t="str">
        <f>IF(AB949="","",IF(COUNTIF(AB$1:AB949,AB949)&gt;1,"",IF(COUNTIF(AB:AB,AB949)&gt;=1,"月","")))</f>
        <v/>
      </c>
      <c r="X949" s="2" t="str">
        <f t="shared" ca="1" si="178"/>
        <v/>
      </c>
      <c r="Y949" s="2" t="str">
        <f>IF(AC949="","",IF(COUNTIF(AC$1:AC949,AC949)&gt;1,"",IF(COUNTIF(AC:AC,AC949)&gt;=1,"月日","")))</f>
        <v/>
      </c>
      <c r="Z949" s="2" t="str">
        <f t="shared" ca="1" si="179"/>
        <v/>
      </c>
      <c r="AA949" s="2" t="str">
        <f>IF(AD949="","",IF(COUNTIF(AD$1:AD949,AD949)&gt;1,"",IF(COUNTIF(AD:AD,AD949)&gt;=1,"作業","")))</f>
        <v/>
      </c>
      <c r="AB949" s="2" t="str">
        <f t="shared" si="169"/>
        <v/>
      </c>
      <c r="AC949" s="3" t="str">
        <f t="shared" si="170"/>
        <v/>
      </c>
      <c r="AD949" s="2" t="str">
        <f t="shared" si="171"/>
        <v/>
      </c>
      <c r="AE949" s="2" t="str">
        <f t="shared" si="172"/>
        <v/>
      </c>
      <c r="AF949" s="2" t="str">
        <f t="shared" si="173"/>
        <v/>
      </c>
      <c r="AG949" s="2" t="str">
        <f t="shared" si="180"/>
        <v/>
      </c>
      <c r="AH949" s="2" t="str">
        <f t="shared" si="174"/>
        <v/>
      </c>
      <c r="AI949" s="2" t="str">
        <f t="shared" si="174"/>
        <v/>
      </c>
    </row>
    <row r="950" spans="7:35">
      <c r="G950" s="1" t="str">
        <f>IF(COUNTIF(A$1:A949, A950) &gt; 0, "", IF(SUMIF(A:A, A950,F:F) &gt; 7.75, SUMIF(A:A, A950,F:F) - 7.75, ""))</f>
        <v/>
      </c>
      <c r="M950" s="1" t="s">
        <v>8440</v>
      </c>
      <c r="N950" s="1" t="s">
        <v>10439</v>
      </c>
      <c r="O950" s="1" t="s">
        <v>5146</v>
      </c>
      <c r="P950" s="1" t="s">
        <v>5147</v>
      </c>
      <c r="Q950" s="1" t="s">
        <v>2081</v>
      </c>
      <c r="R950" s="2" t="str">
        <f t="shared" ca="1" si="175"/>
        <v/>
      </c>
      <c r="S950" s="2" t="str">
        <f>IF(AB950="","",IF(COUNTIFS(AB$1:AB950,AB950,AD$1:AD950,AD950)&gt;1,"",IF(COUNTIFS(AB:AB,AB950,AD:AD,AD950)&gt;=1,"月作業","")))</f>
        <v/>
      </c>
      <c r="T950" s="2" t="str">
        <f t="shared" ca="1" si="176"/>
        <v/>
      </c>
      <c r="U950" s="2" t="str">
        <f>IF(AB950="","",IF(COUNTIFS(AC$1:AC950,AC950,AD$1:AD950,AD950)&gt;1,"",IF(COUNTIFS(AC:AC,AC950,AD:AD,AD950)&gt;=1,"日作業","")))</f>
        <v/>
      </c>
      <c r="V950" s="2" t="str">
        <f t="shared" ca="1" si="177"/>
        <v/>
      </c>
      <c r="W950" s="2" t="str">
        <f>IF(AB950="","",IF(COUNTIF(AB$1:AB950,AB950)&gt;1,"",IF(COUNTIF(AB:AB,AB950)&gt;=1,"月","")))</f>
        <v/>
      </c>
      <c r="X950" s="2" t="str">
        <f t="shared" ca="1" si="178"/>
        <v/>
      </c>
      <c r="Y950" s="2" t="str">
        <f>IF(AC950="","",IF(COUNTIF(AC$1:AC950,AC950)&gt;1,"",IF(COUNTIF(AC:AC,AC950)&gt;=1,"月日","")))</f>
        <v/>
      </c>
      <c r="Z950" s="2" t="str">
        <f t="shared" ca="1" si="179"/>
        <v/>
      </c>
      <c r="AA950" s="2" t="str">
        <f>IF(AD950="","",IF(COUNTIF(AD$1:AD950,AD950)&gt;1,"",IF(COUNTIF(AD:AD,AD950)&gt;=1,"作業","")))</f>
        <v/>
      </c>
      <c r="AB950" s="2" t="str">
        <f t="shared" si="169"/>
        <v/>
      </c>
      <c r="AC950" s="3" t="str">
        <f t="shared" si="170"/>
        <v/>
      </c>
      <c r="AD950" s="2" t="str">
        <f t="shared" si="171"/>
        <v/>
      </c>
      <c r="AE950" s="2" t="str">
        <f t="shared" si="172"/>
        <v/>
      </c>
      <c r="AF950" s="2" t="str">
        <f t="shared" si="173"/>
        <v/>
      </c>
      <c r="AG950" s="2" t="str">
        <f t="shared" si="180"/>
        <v/>
      </c>
      <c r="AH950" s="2" t="str">
        <f t="shared" si="174"/>
        <v/>
      </c>
      <c r="AI950" s="2" t="str">
        <f t="shared" si="174"/>
        <v/>
      </c>
    </row>
    <row r="951" spans="7:35">
      <c r="G951" s="1" t="str">
        <f>IF(COUNTIF(A$1:A950, A951) &gt; 0, "", IF(SUMIF(A:A, A951,F:F) &gt; 7.75, SUMIF(A:A, A951,F:F) - 7.75, ""))</f>
        <v/>
      </c>
      <c r="M951" s="1" t="s">
        <v>8441</v>
      </c>
      <c r="N951" s="1" t="s">
        <v>10440</v>
      </c>
      <c r="O951" s="1" t="s">
        <v>5148</v>
      </c>
      <c r="P951" s="1" t="s">
        <v>5149</v>
      </c>
      <c r="Q951" s="1" t="s">
        <v>2082</v>
      </c>
      <c r="R951" s="2" t="str">
        <f t="shared" ca="1" si="175"/>
        <v/>
      </c>
      <c r="S951" s="2" t="str">
        <f>IF(AB951="","",IF(COUNTIFS(AB$1:AB951,AB951,AD$1:AD951,AD951)&gt;1,"",IF(COUNTIFS(AB:AB,AB951,AD:AD,AD951)&gt;=1,"月作業","")))</f>
        <v/>
      </c>
      <c r="T951" s="2" t="str">
        <f t="shared" ca="1" si="176"/>
        <v/>
      </c>
      <c r="U951" s="2" t="str">
        <f>IF(AB951="","",IF(COUNTIFS(AC$1:AC951,AC951,AD$1:AD951,AD951)&gt;1,"",IF(COUNTIFS(AC:AC,AC951,AD:AD,AD951)&gt;=1,"日作業","")))</f>
        <v/>
      </c>
      <c r="V951" s="2" t="str">
        <f t="shared" ca="1" si="177"/>
        <v/>
      </c>
      <c r="W951" s="2" t="str">
        <f>IF(AB951="","",IF(COUNTIF(AB$1:AB951,AB951)&gt;1,"",IF(COUNTIF(AB:AB,AB951)&gt;=1,"月","")))</f>
        <v/>
      </c>
      <c r="X951" s="2" t="str">
        <f t="shared" ca="1" si="178"/>
        <v/>
      </c>
      <c r="Y951" s="2" t="str">
        <f>IF(AC951="","",IF(COUNTIF(AC$1:AC951,AC951)&gt;1,"",IF(COUNTIF(AC:AC,AC951)&gt;=1,"月日","")))</f>
        <v/>
      </c>
      <c r="Z951" s="2" t="str">
        <f t="shared" ca="1" si="179"/>
        <v/>
      </c>
      <c r="AA951" s="2" t="str">
        <f>IF(AD951="","",IF(COUNTIF(AD$1:AD951,AD951)&gt;1,"",IF(COUNTIF(AD:AD,AD951)&gt;=1,"作業","")))</f>
        <v/>
      </c>
      <c r="AB951" s="2" t="str">
        <f t="shared" si="169"/>
        <v/>
      </c>
      <c r="AC951" s="3" t="str">
        <f t="shared" si="170"/>
        <v/>
      </c>
      <c r="AD951" s="2" t="str">
        <f t="shared" si="171"/>
        <v/>
      </c>
      <c r="AE951" s="2" t="str">
        <f t="shared" si="172"/>
        <v/>
      </c>
      <c r="AF951" s="2" t="str">
        <f t="shared" si="173"/>
        <v/>
      </c>
      <c r="AG951" s="2" t="str">
        <f t="shared" si="180"/>
        <v/>
      </c>
      <c r="AH951" s="2" t="str">
        <f t="shared" si="174"/>
        <v/>
      </c>
      <c r="AI951" s="2" t="str">
        <f t="shared" si="174"/>
        <v/>
      </c>
    </row>
    <row r="952" spans="7:35">
      <c r="G952" s="1" t="str">
        <f>IF(COUNTIF(A$1:A951, A952) &gt; 0, "", IF(SUMIF(A:A, A952,F:F) &gt; 7.75, SUMIF(A:A, A952,F:F) - 7.75, ""))</f>
        <v/>
      </c>
      <c r="M952" s="1" t="s">
        <v>8442</v>
      </c>
      <c r="N952" s="1" t="s">
        <v>10441</v>
      </c>
      <c r="O952" s="1" t="s">
        <v>5150</v>
      </c>
      <c r="P952" s="1" t="s">
        <v>5151</v>
      </c>
      <c r="Q952" s="1" t="s">
        <v>2083</v>
      </c>
      <c r="R952" s="2" t="str">
        <f t="shared" ca="1" si="175"/>
        <v/>
      </c>
      <c r="S952" s="2" t="str">
        <f>IF(AB952="","",IF(COUNTIFS(AB$1:AB952,AB952,AD$1:AD952,AD952)&gt;1,"",IF(COUNTIFS(AB:AB,AB952,AD:AD,AD952)&gt;=1,"月作業","")))</f>
        <v/>
      </c>
      <c r="T952" s="2" t="str">
        <f t="shared" ca="1" si="176"/>
        <v/>
      </c>
      <c r="U952" s="2" t="str">
        <f>IF(AB952="","",IF(COUNTIFS(AC$1:AC952,AC952,AD$1:AD952,AD952)&gt;1,"",IF(COUNTIFS(AC:AC,AC952,AD:AD,AD952)&gt;=1,"日作業","")))</f>
        <v/>
      </c>
      <c r="V952" s="2" t="str">
        <f t="shared" ca="1" si="177"/>
        <v/>
      </c>
      <c r="W952" s="2" t="str">
        <f>IF(AB952="","",IF(COUNTIF(AB$1:AB952,AB952)&gt;1,"",IF(COUNTIF(AB:AB,AB952)&gt;=1,"月","")))</f>
        <v/>
      </c>
      <c r="X952" s="2" t="str">
        <f t="shared" ca="1" si="178"/>
        <v/>
      </c>
      <c r="Y952" s="2" t="str">
        <f>IF(AC952="","",IF(COUNTIF(AC$1:AC952,AC952)&gt;1,"",IF(COUNTIF(AC:AC,AC952)&gt;=1,"月日","")))</f>
        <v/>
      </c>
      <c r="Z952" s="2" t="str">
        <f t="shared" ca="1" si="179"/>
        <v/>
      </c>
      <c r="AA952" s="2" t="str">
        <f>IF(AD952="","",IF(COUNTIF(AD$1:AD952,AD952)&gt;1,"",IF(COUNTIF(AD:AD,AD952)&gt;=1,"作業","")))</f>
        <v/>
      </c>
      <c r="AB952" s="2" t="str">
        <f t="shared" si="169"/>
        <v/>
      </c>
      <c r="AC952" s="3" t="str">
        <f t="shared" si="170"/>
        <v/>
      </c>
      <c r="AD952" s="2" t="str">
        <f t="shared" si="171"/>
        <v/>
      </c>
      <c r="AE952" s="2" t="str">
        <f t="shared" si="172"/>
        <v/>
      </c>
      <c r="AF952" s="2" t="str">
        <f t="shared" si="173"/>
        <v/>
      </c>
      <c r="AG952" s="2" t="str">
        <f t="shared" si="180"/>
        <v/>
      </c>
      <c r="AH952" s="2" t="str">
        <f t="shared" si="174"/>
        <v/>
      </c>
      <c r="AI952" s="2" t="str">
        <f t="shared" si="174"/>
        <v/>
      </c>
    </row>
    <row r="953" spans="7:35">
      <c r="G953" s="1" t="str">
        <f>IF(COUNTIF(A$1:A952, A953) &gt; 0, "", IF(SUMIF(A:A, A953,F:F) &gt; 7.75, SUMIF(A:A, A953,F:F) - 7.75, ""))</f>
        <v/>
      </c>
      <c r="M953" s="1" t="s">
        <v>8443</v>
      </c>
      <c r="N953" s="1" t="s">
        <v>10442</v>
      </c>
      <c r="O953" s="1" t="s">
        <v>5152</v>
      </c>
      <c r="P953" s="1" t="s">
        <v>5153</v>
      </c>
      <c r="Q953" s="1" t="s">
        <v>2084</v>
      </c>
      <c r="R953" s="2" t="str">
        <f t="shared" ca="1" si="175"/>
        <v/>
      </c>
      <c r="S953" s="2" t="str">
        <f>IF(AB953="","",IF(COUNTIFS(AB$1:AB953,AB953,AD$1:AD953,AD953)&gt;1,"",IF(COUNTIFS(AB:AB,AB953,AD:AD,AD953)&gt;=1,"月作業","")))</f>
        <v/>
      </c>
      <c r="T953" s="2" t="str">
        <f t="shared" ca="1" si="176"/>
        <v/>
      </c>
      <c r="U953" s="2" t="str">
        <f>IF(AB953="","",IF(COUNTIFS(AC$1:AC953,AC953,AD$1:AD953,AD953)&gt;1,"",IF(COUNTIFS(AC:AC,AC953,AD:AD,AD953)&gt;=1,"日作業","")))</f>
        <v/>
      </c>
      <c r="V953" s="2" t="str">
        <f t="shared" ca="1" si="177"/>
        <v/>
      </c>
      <c r="W953" s="2" t="str">
        <f>IF(AB953="","",IF(COUNTIF(AB$1:AB953,AB953)&gt;1,"",IF(COUNTIF(AB:AB,AB953)&gt;=1,"月","")))</f>
        <v/>
      </c>
      <c r="X953" s="2" t="str">
        <f t="shared" ca="1" si="178"/>
        <v/>
      </c>
      <c r="Y953" s="2" t="str">
        <f>IF(AC953="","",IF(COUNTIF(AC$1:AC953,AC953)&gt;1,"",IF(COUNTIF(AC:AC,AC953)&gt;=1,"月日","")))</f>
        <v/>
      </c>
      <c r="Z953" s="2" t="str">
        <f t="shared" ca="1" si="179"/>
        <v/>
      </c>
      <c r="AA953" s="2" t="str">
        <f>IF(AD953="","",IF(COUNTIF(AD$1:AD953,AD953)&gt;1,"",IF(COUNTIF(AD:AD,AD953)&gt;=1,"作業","")))</f>
        <v/>
      </c>
      <c r="AB953" s="2" t="str">
        <f t="shared" si="169"/>
        <v/>
      </c>
      <c r="AC953" s="3" t="str">
        <f t="shared" si="170"/>
        <v/>
      </c>
      <c r="AD953" s="2" t="str">
        <f t="shared" si="171"/>
        <v/>
      </c>
      <c r="AE953" s="2" t="str">
        <f t="shared" si="172"/>
        <v/>
      </c>
      <c r="AF953" s="2" t="str">
        <f t="shared" si="173"/>
        <v/>
      </c>
      <c r="AG953" s="2" t="str">
        <f t="shared" si="180"/>
        <v/>
      </c>
      <c r="AH953" s="2" t="str">
        <f t="shared" si="174"/>
        <v/>
      </c>
      <c r="AI953" s="2" t="str">
        <f t="shared" si="174"/>
        <v/>
      </c>
    </row>
    <row r="954" spans="7:35">
      <c r="G954" s="1" t="str">
        <f>IF(COUNTIF(A$1:A953, A954) &gt; 0, "", IF(SUMIF(A:A, A954,F:F) &gt; 7.75, SUMIF(A:A, A954,F:F) - 7.75, ""))</f>
        <v/>
      </c>
      <c r="M954" s="1" t="s">
        <v>8444</v>
      </c>
      <c r="N954" s="1" t="s">
        <v>10443</v>
      </c>
      <c r="O954" s="1" t="s">
        <v>5154</v>
      </c>
      <c r="P954" s="1" t="s">
        <v>5155</v>
      </c>
      <c r="Q954" s="1" t="s">
        <v>2085</v>
      </c>
      <c r="R954" s="2" t="str">
        <f t="shared" ca="1" si="175"/>
        <v/>
      </c>
      <c r="S954" s="2" t="str">
        <f>IF(AB954="","",IF(COUNTIFS(AB$1:AB954,AB954,AD$1:AD954,AD954)&gt;1,"",IF(COUNTIFS(AB:AB,AB954,AD:AD,AD954)&gt;=1,"月作業","")))</f>
        <v/>
      </c>
      <c r="T954" s="2" t="str">
        <f t="shared" ca="1" si="176"/>
        <v/>
      </c>
      <c r="U954" s="2" t="str">
        <f>IF(AB954="","",IF(COUNTIFS(AC$1:AC954,AC954,AD$1:AD954,AD954)&gt;1,"",IF(COUNTIFS(AC:AC,AC954,AD:AD,AD954)&gt;=1,"日作業","")))</f>
        <v/>
      </c>
      <c r="V954" s="2" t="str">
        <f t="shared" ca="1" si="177"/>
        <v/>
      </c>
      <c r="W954" s="2" t="str">
        <f>IF(AB954="","",IF(COUNTIF(AB$1:AB954,AB954)&gt;1,"",IF(COUNTIF(AB:AB,AB954)&gt;=1,"月","")))</f>
        <v/>
      </c>
      <c r="X954" s="2" t="str">
        <f t="shared" ca="1" si="178"/>
        <v/>
      </c>
      <c r="Y954" s="2" t="str">
        <f>IF(AC954="","",IF(COUNTIF(AC$1:AC954,AC954)&gt;1,"",IF(COUNTIF(AC:AC,AC954)&gt;=1,"月日","")))</f>
        <v/>
      </c>
      <c r="Z954" s="2" t="str">
        <f t="shared" ca="1" si="179"/>
        <v/>
      </c>
      <c r="AA954" s="2" t="str">
        <f>IF(AD954="","",IF(COUNTIF(AD$1:AD954,AD954)&gt;1,"",IF(COUNTIF(AD:AD,AD954)&gt;=1,"作業","")))</f>
        <v/>
      </c>
      <c r="AB954" s="2" t="str">
        <f t="shared" si="169"/>
        <v/>
      </c>
      <c r="AC954" s="3" t="str">
        <f t="shared" si="170"/>
        <v/>
      </c>
      <c r="AD954" s="2" t="str">
        <f t="shared" si="171"/>
        <v/>
      </c>
      <c r="AE954" s="2" t="str">
        <f t="shared" si="172"/>
        <v/>
      </c>
      <c r="AF954" s="2" t="str">
        <f t="shared" si="173"/>
        <v/>
      </c>
      <c r="AG954" s="2" t="str">
        <f t="shared" si="180"/>
        <v/>
      </c>
      <c r="AH954" s="2" t="str">
        <f t="shared" si="174"/>
        <v/>
      </c>
      <c r="AI954" s="2" t="str">
        <f t="shared" si="174"/>
        <v/>
      </c>
    </row>
    <row r="955" spans="7:35">
      <c r="G955" s="1" t="str">
        <f>IF(COUNTIF(A$1:A954, A955) &gt; 0, "", IF(SUMIF(A:A, A955,F:F) &gt; 7.75, SUMIF(A:A, A955,F:F) - 7.75, ""))</f>
        <v/>
      </c>
      <c r="M955" s="1" t="s">
        <v>8445</v>
      </c>
      <c r="N955" s="1" t="s">
        <v>10444</v>
      </c>
      <c r="O955" s="1" t="s">
        <v>5156</v>
      </c>
      <c r="P955" s="1" t="s">
        <v>5157</v>
      </c>
      <c r="Q955" s="1" t="s">
        <v>2086</v>
      </c>
      <c r="R955" s="2" t="str">
        <f t="shared" ca="1" si="175"/>
        <v/>
      </c>
      <c r="S955" s="2" t="str">
        <f>IF(AB955="","",IF(COUNTIFS(AB$1:AB955,AB955,AD$1:AD955,AD955)&gt;1,"",IF(COUNTIFS(AB:AB,AB955,AD:AD,AD955)&gt;=1,"月作業","")))</f>
        <v/>
      </c>
      <c r="T955" s="2" t="str">
        <f t="shared" ca="1" si="176"/>
        <v/>
      </c>
      <c r="U955" s="2" t="str">
        <f>IF(AB955="","",IF(COUNTIFS(AC$1:AC955,AC955,AD$1:AD955,AD955)&gt;1,"",IF(COUNTIFS(AC:AC,AC955,AD:AD,AD955)&gt;=1,"日作業","")))</f>
        <v/>
      </c>
      <c r="V955" s="2" t="str">
        <f t="shared" ca="1" si="177"/>
        <v/>
      </c>
      <c r="W955" s="2" t="str">
        <f>IF(AB955="","",IF(COUNTIF(AB$1:AB955,AB955)&gt;1,"",IF(COUNTIF(AB:AB,AB955)&gt;=1,"月","")))</f>
        <v/>
      </c>
      <c r="X955" s="2" t="str">
        <f t="shared" ca="1" si="178"/>
        <v/>
      </c>
      <c r="Y955" s="2" t="str">
        <f>IF(AC955="","",IF(COUNTIF(AC$1:AC955,AC955)&gt;1,"",IF(COUNTIF(AC:AC,AC955)&gt;=1,"月日","")))</f>
        <v/>
      </c>
      <c r="Z955" s="2" t="str">
        <f t="shared" ca="1" si="179"/>
        <v/>
      </c>
      <c r="AA955" s="2" t="str">
        <f>IF(AD955="","",IF(COUNTIF(AD$1:AD955,AD955)&gt;1,"",IF(COUNTIF(AD:AD,AD955)&gt;=1,"作業","")))</f>
        <v/>
      </c>
      <c r="AB955" s="2" t="str">
        <f t="shared" si="169"/>
        <v/>
      </c>
      <c r="AC955" s="3" t="str">
        <f t="shared" si="170"/>
        <v/>
      </c>
      <c r="AD955" s="2" t="str">
        <f t="shared" si="171"/>
        <v/>
      </c>
      <c r="AE955" s="2" t="str">
        <f t="shared" si="172"/>
        <v/>
      </c>
      <c r="AF955" s="2" t="str">
        <f t="shared" si="173"/>
        <v/>
      </c>
      <c r="AG955" s="2" t="str">
        <f t="shared" si="180"/>
        <v/>
      </c>
      <c r="AH955" s="2" t="str">
        <f t="shared" si="174"/>
        <v/>
      </c>
      <c r="AI955" s="2" t="str">
        <f t="shared" si="174"/>
        <v/>
      </c>
    </row>
    <row r="956" spans="7:35">
      <c r="G956" s="1" t="str">
        <f>IF(COUNTIF(A$1:A955, A956) &gt; 0, "", IF(SUMIF(A:A, A956,F:F) &gt; 7.75, SUMIF(A:A, A956,F:F) - 7.75, ""))</f>
        <v/>
      </c>
      <c r="M956" s="1" t="s">
        <v>8446</v>
      </c>
      <c r="N956" s="1" t="s">
        <v>10445</v>
      </c>
      <c r="O956" s="1" t="s">
        <v>5158</v>
      </c>
      <c r="P956" s="1" t="s">
        <v>5159</v>
      </c>
      <c r="Q956" s="1" t="s">
        <v>2087</v>
      </c>
      <c r="R956" s="2" t="str">
        <f t="shared" ca="1" si="175"/>
        <v/>
      </c>
      <c r="S956" s="2" t="str">
        <f>IF(AB956="","",IF(COUNTIFS(AB$1:AB956,AB956,AD$1:AD956,AD956)&gt;1,"",IF(COUNTIFS(AB:AB,AB956,AD:AD,AD956)&gt;=1,"月作業","")))</f>
        <v/>
      </c>
      <c r="T956" s="2" t="str">
        <f t="shared" ca="1" si="176"/>
        <v/>
      </c>
      <c r="U956" s="2" t="str">
        <f>IF(AB956="","",IF(COUNTIFS(AC$1:AC956,AC956,AD$1:AD956,AD956)&gt;1,"",IF(COUNTIFS(AC:AC,AC956,AD:AD,AD956)&gt;=1,"日作業","")))</f>
        <v/>
      </c>
      <c r="V956" s="2" t="str">
        <f t="shared" ca="1" si="177"/>
        <v/>
      </c>
      <c r="W956" s="2" t="str">
        <f>IF(AB956="","",IF(COUNTIF(AB$1:AB956,AB956)&gt;1,"",IF(COUNTIF(AB:AB,AB956)&gt;=1,"月","")))</f>
        <v/>
      </c>
      <c r="X956" s="2" t="str">
        <f t="shared" ca="1" si="178"/>
        <v/>
      </c>
      <c r="Y956" s="2" t="str">
        <f>IF(AC956="","",IF(COUNTIF(AC$1:AC956,AC956)&gt;1,"",IF(COUNTIF(AC:AC,AC956)&gt;=1,"月日","")))</f>
        <v/>
      </c>
      <c r="Z956" s="2" t="str">
        <f t="shared" ca="1" si="179"/>
        <v/>
      </c>
      <c r="AA956" s="2" t="str">
        <f>IF(AD956="","",IF(COUNTIF(AD$1:AD956,AD956)&gt;1,"",IF(COUNTIF(AD:AD,AD956)&gt;=1,"作業","")))</f>
        <v/>
      </c>
      <c r="AB956" s="2" t="str">
        <f t="shared" si="169"/>
        <v/>
      </c>
      <c r="AC956" s="3" t="str">
        <f t="shared" si="170"/>
        <v/>
      </c>
      <c r="AD956" s="2" t="str">
        <f t="shared" si="171"/>
        <v/>
      </c>
      <c r="AE956" s="2" t="str">
        <f t="shared" si="172"/>
        <v/>
      </c>
      <c r="AF956" s="2" t="str">
        <f t="shared" si="173"/>
        <v/>
      </c>
      <c r="AG956" s="2" t="str">
        <f t="shared" si="180"/>
        <v/>
      </c>
      <c r="AH956" s="2" t="str">
        <f t="shared" si="174"/>
        <v/>
      </c>
      <c r="AI956" s="2" t="str">
        <f t="shared" si="174"/>
        <v/>
      </c>
    </row>
    <row r="957" spans="7:35">
      <c r="G957" s="1" t="str">
        <f>IF(COUNTIF(A$1:A956, A957) &gt; 0, "", IF(SUMIF(A:A, A957,F:F) &gt; 7.75, SUMIF(A:A, A957,F:F) - 7.75, ""))</f>
        <v/>
      </c>
      <c r="M957" s="1" t="s">
        <v>8447</v>
      </c>
      <c r="N957" s="1" t="s">
        <v>10446</v>
      </c>
      <c r="O957" s="1" t="s">
        <v>5160</v>
      </c>
      <c r="P957" s="1" t="s">
        <v>5161</v>
      </c>
      <c r="Q957" s="1" t="s">
        <v>2088</v>
      </c>
      <c r="R957" s="2" t="str">
        <f t="shared" ca="1" si="175"/>
        <v/>
      </c>
      <c r="S957" s="2" t="str">
        <f>IF(AB957="","",IF(COUNTIFS(AB$1:AB957,AB957,AD$1:AD957,AD957)&gt;1,"",IF(COUNTIFS(AB:AB,AB957,AD:AD,AD957)&gt;=1,"月作業","")))</f>
        <v/>
      </c>
      <c r="T957" s="2" t="str">
        <f t="shared" ca="1" si="176"/>
        <v/>
      </c>
      <c r="U957" s="2" t="str">
        <f>IF(AB957="","",IF(COUNTIFS(AC$1:AC957,AC957,AD$1:AD957,AD957)&gt;1,"",IF(COUNTIFS(AC:AC,AC957,AD:AD,AD957)&gt;=1,"日作業","")))</f>
        <v/>
      </c>
      <c r="V957" s="2" t="str">
        <f t="shared" ca="1" si="177"/>
        <v/>
      </c>
      <c r="W957" s="2" t="str">
        <f>IF(AB957="","",IF(COUNTIF(AB$1:AB957,AB957)&gt;1,"",IF(COUNTIF(AB:AB,AB957)&gt;=1,"月","")))</f>
        <v/>
      </c>
      <c r="X957" s="2" t="str">
        <f t="shared" ca="1" si="178"/>
        <v/>
      </c>
      <c r="Y957" s="2" t="str">
        <f>IF(AC957="","",IF(COUNTIF(AC$1:AC957,AC957)&gt;1,"",IF(COUNTIF(AC:AC,AC957)&gt;=1,"月日","")))</f>
        <v/>
      </c>
      <c r="Z957" s="2" t="str">
        <f t="shared" ca="1" si="179"/>
        <v/>
      </c>
      <c r="AA957" s="2" t="str">
        <f>IF(AD957="","",IF(COUNTIF(AD$1:AD957,AD957)&gt;1,"",IF(COUNTIF(AD:AD,AD957)&gt;=1,"作業","")))</f>
        <v/>
      </c>
      <c r="AB957" s="2" t="str">
        <f t="shared" si="169"/>
        <v/>
      </c>
      <c r="AC957" s="3" t="str">
        <f t="shared" si="170"/>
        <v/>
      </c>
      <c r="AD957" s="2" t="str">
        <f t="shared" si="171"/>
        <v/>
      </c>
      <c r="AE957" s="2" t="str">
        <f t="shared" si="172"/>
        <v/>
      </c>
      <c r="AF957" s="2" t="str">
        <f t="shared" si="173"/>
        <v/>
      </c>
      <c r="AG957" s="2" t="str">
        <f t="shared" si="180"/>
        <v/>
      </c>
      <c r="AH957" s="2" t="str">
        <f t="shared" si="174"/>
        <v/>
      </c>
      <c r="AI957" s="2" t="str">
        <f t="shared" si="174"/>
        <v/>
      </c>
    </row>
    <row r="958" spans="7:35">
      <c r="G958" s="1" t="str">
        <f>IF(COUNTIF(A$1:A957, A958) &gt; 0, "", IF(SUMIF(A:A, A958,F:F) &gt; 7.75, SUMIF(A:A, A958,F:F) - 7.75, ""))</f>
        <v/>
      </c>
      <c r="M958" s="1" t="s">
        <v>8448</v>
      </c>
      <c r="N958" s="1" t="s">
        <v>10447</v>
      </c>
      <c r="O958" s="1" t="s">
        <v>5162</v>
      </c>
      <c r="P958" s="1" t="s">
        <v>5163</v>
      </c>
      <c r="Q958" s="1" t="s">
        <v>2089</v>
      </c>
      <c r="R958" s="2" t="str">
        <f t="shared" ca="1" si="175"/>
        <v/>
      </c>
      <c r="S958" s="2" t="str">
        <f>IF(AB958="","",IF(COUNTIFS(AB$1:AB958,AB958,AD$1:AD958,AD958)&gt;1,"",IF(COUNTIFS(AB:AB,AB958,AD:AD,AD958)&gt;=1,"月作業","")))</f>
        <v/>
      </c>
      <c r="T958" s="2" t="str">
        <f t="shared" ca="1" si="176"/>
        <v/>
      </c>
      <c r="U958" s="2" t="str">
        <f>IF(AB958="","",IF(COUNTIFS(AC$1:AC958,AC958,AD$1:AD958,AD958)&gt;1,"",IF(COUNTIFS(AC:AC,AC958,AD:AD,AD958)&gt;=1,"日作業","")))</f>
        <v/>
      </c>
      <c r="V958" s="2" t="str">
        <f t="shared" ca="1" si="177"/>
        <v/>
      </c>
      <c r="W958" s="2" t="str">
        <f>IF(AB958="","",IF(COUNTIF(AB$1:AB958,AB958)&gt;1,"",IF(COUNTIF(AB:AB,AB958)&gt;=1,"月","")))</f>
        <v/>
      </c>
      <c r="X958" s="2" t="str">
        <f t="shared" ca="1" si="178"/>
        <v/>
      </c>
      <c r="Y958" s="2" t="str">
        <f>IF(AC958="","",IF(COUNTIF(AC$1:AC958,AC958)&gt;1,"",IF(COUNTIF(AC:AC,AC958)&gt;=1,"月日","")))</f>
        <v/>
      </c>
      <c r="Z958" s="2" t="str">
        <f t="shared" ca="1" si="179"/>
        <v/>
      </c>
      <c r="AA958" s="2" t="str">
        <f>IF(AD958="","",IF(COUNTIF(AD$1:AD958,AD958)&gt;1,"",IF(COUNTIF(AD:AD,AD958)&gt;=1,"作業","")))</f>
        <v/>
      </c>
      <c r="AB958" s="2" t="str">
        <f t="shared" si="169"/>
        <v/>
      </c>
      <c r="AC958" s="3" t="str">
        <f t="shared" si="170"/>
        <v/>
      </c>
      <c r="AD958" s="2" t="str">
        <f t="shared" si="171"/>
        <v/>
      </c>
      <c r="AE958" s="2" t="str">
        <f t="shared" si="172"/>
        <v/>
      </c>
      <c r="AF958" s="2" t="str">
        <f t="shared" si="173"/>
        <v/>
      </c>
      <c r="AG958" s="2" t="str">
        <f t="shared" si="180"/>
        <v/>
      </c>
      <c r="AH958" s="2" t="str">
        <f t="shared" si="174"/>
        <v/>
      </c>
      <c r="AI958" s="2" t="str">
        <f t="shared" si="174"/>
        <v/>
      </c>
    </row>
    <row r="959" spans="7:35">
      <c r="G959" s="1" t="str">
        <f>IF(COUNTIF(A$1:A958, A959) &gt; 0, "", IF(SUMIF(A:A, A959,F:F) &gt; 7.75, SUMIF(A:A, A959,F:F) - 7.75, ""))</f>
        <v/>
      </c>
      <c r="M959" s="1" t="s">
        <v>8449</v>
      </c>
      <c r="N959" s="1" t="s">
        <v>10448</v>
      </c>
      <c r="O959" s="1" t="s">
        <v>5164</v>
      </c>
      <c r="P959" s="1" t="s">
        <v>5165</v>
      </c>
      <c r="Q959" s="1" t="s">
        <v>2090</v>
      </c>
      <c r="R959" s="2" t="str">
        <f t="shared" ca="1" si="175"/>
        <v/>
      </c>
      <c r="S959" s="2" t="str">
        <f>IF(AB959="","",IF(COUNTIFS(AB$1:AB959,AB959,AD$1:AD959,AD959)&gt;1,"",IF(COUNTIFS(AB:AB,AB959,AD:AD,AD959)&gt;=1,"月作業","")))</f>
        <v/>
      </c>
      <c r="T959" s="2" t="str">
        <f t="shared" ca="1" si="176"/>
        <v/>
      </c>
      <c r="U959" s="2" t="str">
        <f>IF(AB959="","",IF(COUNTIFS(AC$1:AC959,AC959,AD$1:AD959,AD959)&gt;1,"",IF(COUNTIFS(AC:AC,AC959,AD:AD,AD959)&gt;=1,"日作業","")))</f>
        <v/>
      </c>
      <c r="V959" s="2" t="str">
        <f t="shared" ca="1" si="177"/>
        <v/>
      </c>
      <c r="W959" s="2" t="str">
        <f>IF(AB959="","",IF(COUNTIF(AB$1:AB959,AB959)&gt;1,"",IF(COUNTIF(AB:AB,AB959)&gt;=1,"月","")))</f>
        <v/>
      </c>
      <c r="X959" s="2" t="str">
        <f t="shared" ca="1" si="178"/>
        <v/>
      </c>
      <c r="Y959" s="2" t="str">
        <f>IF(AC959="","",IF(COUNTIF(AC$1:AC959,AC959)&gt;1,"",IF(COUNTIF(AC:AC,AC959)&gt;=1,"月日","")))</f>
        <v/>
      </c>
      <c r="Z959" s="2" t="str">
        <f t="shared" ca="1" si="179"/>
        <v/>
      </c>
      <c r="AA959" s="2" t="str">
        <f>IF(AD959="","",IF(COUNTIF(AD$1:AD959,AD959)&gt;1,"",IF(COUNTIF(AD:AD,AD959)&gt;=1,"作業","")))</f>
        <v/>
      </c>
      <c r="AB959" s="2" t="str">
        <f t="shared" si="169"/>
        <v/>
      </c>
      <c r="AC959" s="3" t="str">
        <f t="shared" si="170"/>
        <v/>
      </c>
      <c r="AD959" s="2" t="str">
        <f t="shared" si="171"/>
        <v/>
      </c>
      <c r="AE959" s="2" t="str">
        <f t="shared" si="172"/>
        <v/>
      </c>
      <c r="AF959" s="2" t="str">
        <f t="shared" si="173"/>
        <v/>
      </c>
      <c r="AG959" s="2" t="str">
        <f t="shared" si="180"/>
        <v/>
      </c>
      <c r="AH959" s="2" t="str">
        <f t="shared" si="174"/>
        <v/>
      </c>
      <c r="AI959" s="2" t="str">
        <f t="shared" si="174"/>
        <v/>
      </c>
    </row>
    <row r="960" spans="7:35">
      <c r="G960" s="1" t="str">
        <f>IF(COUNTIF(A$1:A959, A960) &gt; 0, "", IF(SUMIF(A:A, A960,F:F) &gt; 7.75, SUMIF(A:A, A960,F:F) - 7.75, ""))</f>
        <v/>
      </c>
      <c r="M960" s="1" t="s">
        <v>8450</v>
      </c>
      <c r="N960" s="1" t="s">
        <v>10449</v>
      </c>
      <c r="O960" s="1" t="s">
        <v>5166</v>
      </c>
      <c r="P960" s="1" t="s">
        <v>5167</v>
      </c>
      <c r="Q960" s="1" t="s">
        <v>2091</v>
      </c>
      <c r="R960" s="2" t="str">
        <f t="shared" ca="1" si="175"/>
        <v/>
      </c>
      <c r="S960" s="2" t="str">
        <f>IF(AB960="","",IF(COUNTIFS(AB$1:AB960,AB960,AD$1:AD960,AD960)&gt;1,"",IF(COUNTIFS(AB:AB,AB960,AD:AD,AD960)&gt;=1,"月作業","")))</f>
        <v/>
      </c>
      <c r="T960" s="2" t="str">
        <f t="shared" ca="1" si="176"/>
        <v/>
      </c>
      <c r="U960" s="2" t="str">
        <f>IF(AB960="","",IF(COUNTIFS(AC$1:AC960,AC960,AD$1:AD960,AD960)&gt;1,"",IF(COUNTIFS(AC:AC,AC960,AD:AD,AD960)&gt;=1,"日作業","")))</f>
        <v/>
      </c>
      <c r="V960" s="2" t="str">
        <f t="shared" ca="1" si="177"/>
        <v/>
      </c>
      <c r="W960" s="2" t="str">
        <f>IF(AB960="","",IF(COUNTIF(AB$1:AB960,AB960)&gt;1,"",IF(COUNTIF(AB:AB,AB960)&gt;=1,"月","")))</f>
        <v/>
      </c>
      <c r="X960" s="2" t="str">
        <f t="shared" ca="1" si="178"/>
        <v/>
      </c>
      <c r="Y960" s="2" t="str">
        <f>IF(AC960="","",IF(COUNTIF(AC$1:AC960,AC960)&gt;1,"",IF(COUNTIF(AC:AC,AC960)&gt;=1,"月日","")))</f>
        <v/>
      </c>
      <c r="Z960" s="2" t="str">
        <f t="shared" ca="1" si="179"/>
        <v/>
      </c>
      <c r="AA960" s="2" t="str">
        <f>IF(AD960="","",IF(COUNTIF(AD$1:AD960,AD960)&gt;1,"",IF(COUNTIF(AD:AD,AD960)&gt;=1,"作業","")))</f>
        <v/>
      </c>
      <c r="AB960" s="2" t="str">
        <f t="shared" si="169"/>
        <v/>
      </c>
      <c r="AC960" s="3" t="str">
        <f t="shared" si="170"/>
        <v/>
      </c>
      <c r="AD960" s="2" t="str">
        <f t="shared" si="171"/>
        <v/>
      </c>
      <c r="AE960" s="2" t="str">
        <f t="shared" si="172"/>
        <v/>
      </c>
      <c r="AF960" s="2" t="str">
        <f t="shared" si="173"/>
        <v/>
      </c>
      <c r="AG960" s="2" t="str">
        <f t="shared" si="180"/>
        <v/>
      </c>
      <c r="AH960" s="2" t="str">
        <f t="shared" si="174"/>
        <v/>
      </c>
      <c r="AI960" s="2" t="str">
        <f t="shared" si="174"/>
        <v/>
      </c>
    </row>
    <row r="961" spans="7:35">
      <c r="G961" s="1" t="str">
        <f>IF(COUNTIF(A$1:A960, A961) &gt; 0, "", IF(SUMIF(A:A, A961,F:F) &gt; 7.75, SUMIF(A:A, A961,F:F) - 7.75, ""))</f>
        <v/>
      </c>
      <c r="M961" s="1" t="s">
        <v>8451</v>
      </c>
      <c r="N961" s="1" t="s">
        <v>10450</v>
      </c>
      <c r="O961" s="1" t="s">
        <v>5168</v>
      </c>
      <c r="P961" s="1" t="s">
        <v>5169</v>
      </c>
      <c r="Q961" s="1" t="s">
        <v>2092</v>
      </c>
      <c r="R961" s="2" t="str">
        <f t="shared" ca="1" si="175"/>
        <v/>
      </c>
      <c r="S961" s="2" t="str">
        <f>IF(AB961="","",IF(COUNTIFS(AB$1:AB961,AB961,AD$1:AD961,AD961)&gt;1,"",IF(COUNTIFS(AB:AB,AB961,AD:AD,AD961)&gt;=1,"月作業","")))</f>
        <v/>
      </c>
      <c r="T961" s="2" t="str">
        <f t="shared" ca="1" si="176"/>
        <v/>
      </c>
      <c r="U961" s="2" t="str">
        <f>IF(AB961="","",IF(COUNTIFS(AC$1:AC961,AC961,AD$1:AD961,AD961)&gt;1,"",IF(COUNTIFS(AC:AC,AC961,AD:AD,AD961)&gt;=1,"日作業","")))</f>
        <v/>
      </c>
      <c r="V961" s="2" t="str">
        <f t="shared" ca="1" si="177"/>
        <v/>
      </c>
      <c r="W961" s="2" t="str">
        <f>IF(AB961="","",IF(COUNTIF(AB$1:AB961,AB961)&gt;1,"",IF(COUNTIF(AB:AB,AB961)&gt;=1,"月","")))</f>
        <v/>
      </c>
      <c r="X961" s="2" t="str">
        <f t="shared" ca="1" si="178"/>
        <v/>
      </c>
      <c r="Y961" s="2" t="str">
        <f>IF(AC961="","",IF(COUNTIF(AC$1:AC961,AC961)&gt;1,"",IF(COUNTIF(AC:AC,AC961)&gt;=1,"月日","")))</f>
        <v/>
      </c>
      <c r="Z961" s="2" t="str">
        <f t="shared" ca="1" si="179"/>
        <v/>
      </c>
      <c r="AA961" s="2" t="str">
        <f>IF(AD961="","",IF(COUNTIF(AD$1:AD961,AD961)&gt;1,"",IF(COUNTIF(AD:AD,AD961)&gt;=1,"作業","")))</f>
        <v/>
      </c>
      <c r="AB961" s="2" t="str">
        <f t="shared" si="169"/>
        <v/>
      </c>
      <c r="AC961" s="3" t="str">
        <f t="shared" si="170"/>
        <v/>
      </c>
      <c r="AD961" s="2" t="str">
        <f t="shared" si="171"/>
        <v/>
      </c>
      <c r="AE961" s="2" t="str">
        <f t="shared" si="172"/>
        <v/>
      </c>
      <c r="AF961" s="2" t="str">
        <f t="shared" si="173"/>
        <v/>
      </c>
      <c r="AG961" s="2" t="str">
        <f t="shared" si="180"/>
        <v/>
      </c>
      <c r="AH961" s="2" t="str">
        <f t="shared" si="174"/>
        <v/>
      </c>
      <c r="AI961" s="2" t="str">
        <f t="shared" si="174"/>
        <v/>
      </c>
    </row>
    <row r="962" spans="7:35">
      <c r="G962" s="1" t="str">
        <f>IF(COUNTIF(A$1:A961, A962) &gt; 0, "", IF(SUMIF(A:A, A962,F:F) &gt; 7.75, SUMIF(A:A, A962,F:F) - 7.75, ""))</f>
        <v/>
      </c>
      <c r="M962" s="1" t="s">
        <v>8452</v>
      </c>
      <c r="N962" s="1" t="s">
        <v>10451</v>
      </c>
      <c r="O962" s="1" t="s">
        <v>5170</v>
      </c>
      <c r="P962" s="1" t="s">
        <v>5171</v>
      </c>
      <c r="Q962" s="1" t="s">
        <v>2093</v>
      </c>
      <c r="R962" s="2" t="str">
        <f t="shared" ca="1" si="175"/>
        <v/>
      </c>
      <c r="S962" s="2" t="str">
        <f>IF(AB962="","",IF(COUNTIFS(AB$1:AB962,AB962,AD$1:AD962,AD962)&gt;1,"",IF(COUNTIFS(AB:AB,AB962,AD:AD,AD962)&gt;=1,"月作業","")))</f>
        <v/>
      </c>
      <c r="T962" s="2" t="str">
        <f t="shared" ca="1" si="176"/>
        <v/>
      </c>
      <c r="U962" s="2" t="str">
        <f>IF(AB962="","",IF(COUNTIFS(AC$1:AC962,AC962,AD$1:AD962,AD962)&gt;1,"",IF(COUNTIFS(AC:AC,AC962,AD:AD,AD962)&gt;=1,"日作業","")))</f>
        <v/>
      </c>
      <c r="V962" s="2" t="str">
        <f t="shared" ca="1" si="177"/>
        <v/>
      </c>
      <c r="W962" s="2" t="str">
        <f>IF(AB962="","",IF(COUNTIF(AB$1:AB962,AB962)&gt;1,"",IF(COUNTIF(AB:AB,AB962)&gt;=1,"月","")))</f>
        <v/>
      </c>
      <c r="X962" s="2" t="str">
        <f t="shared" ca="1" si="178"/>
        <v/>
      </c>
      <c r="Y962" s="2" t="str">
        <f>IF(AC962="","",IF(COUNTIF(AC$1:AC962,AC962)&gt;1,"",IF(COUNTIF(AC:AC,AC962)&gt;=1,"月日","")))</f>
        <v/>
      </c>
      <c r="Z962" s="2" t="str">
        <f t="shared" ca="1" si="179"/>
        <v/>
      </c>
      <c r="AA962" s="2" t="str">
        <f>IF(AD962="","",IF(COUNTIF(AD$1:AD962,AD962)&gt;1,"",IF(COUNTIF(AD:AD,AD962)&gt;=1,"作業","")))</f>
        <v/>
      </c>
      <c r="AB962" s="2" t="str">
        <f t="shared" ref="AB962:AB1025" si="181">IF(A962=0,"",MONTH(A962))</f>
        <v/>
      </c>
      <c r="AC962" s="3" t="str">
        <f t="shared" ref="AC962:AC1025" si="182">IF(A962=0,"",A962)</f>
        <v/>
      </c>
      <c r="AD962" s="2" t="str">
        <f t="shared" ref="AD962:AD1025" si="183">IF(B962&amp;C962&amp;D962=0,"",B962&amp;C962&amp;D962)</f>
        <v/>
      </c>
      <c r="AE962" s="2" t="str">
        <f t="shared" ref="AE962:AE1025" si="184">IF(C962&amp;D962=0,"",C962&amp;D962)</f>
        <v/>
      </c>
      <c r="AF962" s="2" t="str">
        <f t="shared" ref="AF962:AF1025" si="185">IF(B962=0,"",B962)</f>
        <v/>
      </c>
      <c r="AG962" s="2" t="str">
        <f t="shared" si="180"/>
        <v/>
      </c>
      <c r="AH962" s="2" t="str">
        <f t="shared" ref="AH962:AI1025" si="186">IF(C962=0,"",C962)</f>
        <v/>
      </c>
      <c r="AI962" s="2" t="str">
        <f t="shared" si="186"/>
        <v/>
      </c>
    </row>
    <row r="963" spans="7:35">
      <c r="G963" s="1" t="str">
        <f>IF(COUNTIF(A$1:A962, A963) &gt; 0, "", IF(SUMIF(A:A, A963,F:F) &gt; 7.75, SUMIF(A:A, A963,F:F) - 7.75, ""))</f>
        <v/>
      </c>
      <c r="M963" s="1" t="s">
        <v>8453</v>
      </c>
      <c r="N963" s="1" t="s">
        <v>10452</v>
      </c>
      <c r="O963" s="1" t="s">
        <v>5172</v>
      </c>
      <c r="P963" s="1" t="s">
        <v>5173</v>
      </c>
      <c r="Q963" s="1" t="s">
        <v>2094</v>
      </c>
      <c r="R963" s="2" t="str">
        <f t="shared" ref="R963:R1026" ca="1" si="187">IF(S963="","",IF(COUNTIF(INDIRECT("S$1:S"&amp;ROW()),"月作業")&gt;=1,"月作業"&amp;COUNTIF(INDIRECT("S$1:S"&amp;ROW()),"月作業"),""))</f>
        <v/>
      </c>
      <c r="S963" s="2" t="str">
        <f>IF(AB963="","",IF(COUNTIFS(AB$1:AB963,AB963,AD$1:AD963,AD963)&gt;1,"",IF(COUNTIFS(AB:AB,AB963,AD:AD,AD963)&gt;=1,"月作業","")))</f>
        <v/>
      </c>
      <c r="T963" s="2" t="str">
        <f t="shared" ref="T963:T1026" ca="1" si="188">IF(U963="","",IF(COUNTIF(INDIRECT("U$1:U"&amp;ROW()),"日作業")&gt;=1,"日作業"&amp;COUNTIF(INDIRECT("U$1:U"&amp;ROW()),"日作業"),""))</f>
        <v/>
      </c>
      <c r="U963" s="2" t="str">
        <f>IF(AB963="","",IF(COUNTIFS(AC$1:AC963,AC963,AD$1:AD963,AD963)&gt;1,"",IF(COUNTIFS(AC:AC,AC963,AD:AD,AD963)&gt;=1,"日作業","")))</f>
        <v/>
      </c>
      <c r="V963" s="2" t="str">
        <f t="shared" ref="V963:V1026" ca="1" si="189">IF(W963="","",IF(COUNTIF(INDIRECT("W$1:W"&amp;ROW()),"月")&gt;=1,"月"&amp;COUNTIF(INDIRECT("W$1:W"&amp;ROW()),"月"),""))</f>
        <v/>
      </c>
      <c r="W963" s="2" t="str">
        <f>IF(AB963="","",IF(COUNTIF(AB$1:AB963,AB963)&gt;1,"",IF(COUNTIF(AB:AB,AB963)&gt;=1,"月","")))</f>
        <v/>
      </c>
      <c r="X963" s="2" t="str">
        <f t="shared" ref="X963:X1026" ca="1" si="190">IF(Y963="","",IF(COUNTIF(INDIRECT("Y$1:Y"&amp;ROW()),"月日")&gt;=1,"月日"&amp;COUNTIF(INDIRECT("Y$1:Y"&amp;ROW()),"月日"),""))</f>
        <v/>
      </c>
      <c r="Y963" s="2" t="str">
        <f>IF(AC963="","",IF(COUNTIF(AC$1:AC963,AC963)&gt;1,"",IF(COUNTIF(AC:AC,AC963)&gt;=1,"月日","")))</f>
        <v/>
      </c>
      <c r="Z963" s="2" t="str">
        <f t="shared" ref="Z963:Z1026" ca="1" si="191">IF(AA963="","",IF(COUNTIF(INDIRECT("AA$1:AA"&amp;ROW()),"作業")&gt;=1,"作業"&amp;COUNTIF(INDIRECT("AA$1:AA"&amp;ROW()),"作業"),""))</f>
        <v/>
      </c>
      <c r="AA963" s="2" t="str">
        <f>IF(AD963="","",IF(COUNTIF(AD$1:AD963,AD963)&gt;1,"",IF(COUNTIF(AD:AD,AD963)&gt;=1,"作業","")))</f>
        <v/>
      </c>
      <c r="AB963" s="2" t="str">
        <f t="shared" si="181"/>
        <v/>
      </c>
      <c r="AC963" s="3" t="str">
        <f t="shared" si="182"/>
        <v/>
      </c>
      <c r="AD963" s="2" t="str">
        <f t="shared" si="183"/>
        <v/>
      </c>
      <c r="AE963" s="2" t="str">
        <f t="shared" si="184"/>
        <v/>
      </c>
      <c r="AF963" s="2" t="str">
        <f t="shared" si="185"/>
        <v/>
      </c>
      <c r="AG963" s="2" t="str">
        <f t="shared" ref="AG963:AG1026" si="192">IF(E963=0,"",E963)</f>
        <v/>
      </c>
      <c r="AH963" s="2" t="str">
        <f t="shared" si="186"/>
        <v/>
      </c>
      <c r="AI963" s="2" t="str">
        <f t="shared" si="186"/>
        <v/>
      </c>
    </row>
    <row r="964" spans="7:35">
      <c r="G964" s="1" t="str">
        <f>IF(COUNTIF(A$1:A963, A964) &gt; 0, "", IF(SUMIF(A:A, A964,F:F) &gt; 7.75, SUMIF(A:A, A964,F:F) - 7.75, ""))</f>
        <v/>
      </c>
      <c r="M964" s="1" t="s">
        <v>8454</v>
      </c>
      <c r="N964" s="1" t="s">
        <v>10453</v>
      </c>
      <c r="O964" s="1" t="s">
        <v>5174</v>
      </c>
      <c r="P964" s="1" t="s">
        <v>5175</v>
      </c>
      <c r="Q964" s="1" t="s">
        <v>2095</v>
      </c>
      <c r="R964" s="2" t="str">
        <f t="shared" ca="1" si="187"/>
        <v/>
      </c>
      <c r="S964" s="2" t="str">
        <f>IF(AB964="","",IF(COUNTIFS(AB$1:AB964,AB964,AD$1:AD964,AD964)&gt;1,"",IF(COUNTIFS(AB:AB,AB964,AD:AD,AD964)&gt;=1,"月作業","")))</f>
        <v/>
      </c>
      <c r="T964" s="2" t="str">
        <f t="shared" ca="1" si="188"/>
        <v/>
      </c>
      <c r="U964" s="2" t="str">
        <f>IF(AB964="","",IF(COUNTIFS(AC$1:AC964,AC964,AD$1:AD964,AD964)&gt;1,"",IF(COUNTIFS(AC:AC,AC964,AD:AD,AD964)&gt;=1,"日作業","")))</f>
        <v/>
      </c>
      <c r="V964" s="2" t="str">
        <f t="shared" ca="1" si="189"/>
        <v/>
      </c>
      <c r="W964" s="2" t="str">
        <f>IF(AB964="","",IF(COUNTIF(AB$1:AB964,AB964)&gt;1,"",IF(COUNTIF(AB:AB,AB964)&gt;=1,"月","")))</f>
        <v/>
      </c>
      <c r="X964" s="2" t="str">
        <f t="shared" ca="1" si="190"/>
        <v/>
      </c>
      <c r="Y964" s="2" t="str">
        <f>IF(AC964="","",IF(COUNTIF(AC$1:AC964,AC964)&gt;1,"",IF(COUNTIF(AC:AC,AC964)&gt;=1,"月日","")))</f>
        <v/>
      </c>
      <c r="Z964" s="2" t="str">
        <f t="shared" ca="1" si="191"/>
        <v/>
      </c>
      <c r="AA964" s="2" t="str">
        <f>IF(AD964="","",IF(COUNTIF(AD$1:AD964,AD964)&gt;1,"",IF(COUNTIF(AD:AD,AD964)&gt;=1,"作業","")))</f>
        <v/>
      </c>
      <c r="AB964" s="2" t="str">
        <f t="shared" si="181"/>
        <v/>
      </c>
      <c r="AC964" s="3" t="str">
        <f t="shared" si="182"/>
        <v/>
      </c>
      <c r="AD964" s="2" t="str">
        <f t="shared" si="183"/>
        <v/>
      </c>
      <c r="AE964" s="2" t="str">
        <f t="shared" si="184"/>
        <v/>
      </c>
      <c r="AF964" s="2" t="str">
        <f t="shared" si="185"/>
        <v/>
      </c>
      <c r="AG964" s="2" t="str">
        <f t="shared" si="192"/>
        <v/>
      </c>
      <c r="AH964" s="2" t="str">
        <f t="shared" si="186"/>
        <v/>
      </c>
      <c r="AI964" s="2" t="str">
        <f t="shared" si="186"/>
        <v/>
      </c>
    </row>
    <row r="965" spans="7:35">
      <c r="G965" s="1" t="str">
        <f>IF(COUNTIF(A$1:A964, A965) &gt; 0, "", IF(SUMIF(A:A, A965,F:F) &gt; 7.75, SUMIF(A:A, A965,F:F) - 7.75, ""))</f>
        <v/>
      </c>
      <c r="M965" s="1" t="s">
        <v>8455</v>
      </c>
      <c r="N965" s="1" t="s">
        <v>10454</v>
      </c>
      <c r="O965" s="1" t="s">
        <v>5176</v>
      </c>
      <c r="P965" s="1" t="s">
        <v>5177</v>
      </c>
      <c r="Q965" s="1" t="s">
        <v>2096</v>
      </c>
      <c r="R965" s="2" t="str">
        <f t="shared" ca="1" si="187"/>
        <v/>
      </c>
      <c r="S965" s="2" t="str">
        <f>IF(AB965="","",IF(COUNTIFS(AB$1:AB965,AB965,AD$1:AD965,AD965)&gt;1,"",IF(COUNTIFS(AB:AB,AB965,AD:AD,AD965)&gt;=1,"月作業","")))</f>
        <v/>
      </c>
      <c r="T965" s="2" t="str">
        <f t="shared" ca="1" si="188"/>
        <v/>
      </c>
      <c r="U965" s="2" t="str">
        <f>IF(AB965="","",IF(COUNTIFS(AC$1:AC965,AC965,AD$1:AD965,AD965)&gt;1,"",IF(COUNTIFS(AC:AC,AC965,AD:AD,AD965)&gt;=1,"日作業","")))</f>
        <v/>
      </c>
      <c r="V965" s="2" t="str">
        <f t="shared" ca="1" si="189"/>
        <v/>
      </c>
      <c r="W965" s="2" t="str">
        <f>IF(AB965="","",IF(COUNTIF(AB$1:AB965,AB965)&gt;1,"",IF(COUNTIF(AB:AB,AB965)&gt;=1,"月","")))</f>
        <v/>
      </c>
      <c r="X965" s="2" t="str">
        <f t="shared" ca="1" si="190"/>
        <v/>
      </c>
      <c r="Y965" s="2" t="str">
        <f>IF(AC965="","",IF(COUNTIF(AC$1:AC965,AC965)&gt;1,"",IF(COUNTIF(AC:AC,AC965)&gt;=1,"月日","")))</f>
        <v/>
      </c>
      <c r="Z965" s="2" t="str">
        <f t="shared" ca="1" si="191"/>
        <v/>
      </c>
      <c r="AA965" s="2" t="str">
        <f>IF(AD965="","",IF(COUNTIF(AD$1:AD965,AD965)&gt;1,"",IF(COUNTIF(AD:AD,AD965)&gt;=1,"作業","")))</f>
        <v/>
      </c>
      <c r="AB965" s="2" t="str">
        <f t="shared" si="181"/>
        <v/>
      </c>
      <c r="AC965" s="3" t="str">
        <f t="shared" si="182"/>
        <v/>
      </c>
      <c r="AD965" s="2" t="str">
        <f t="shared" si="183"/>
        <v/>
      </c>
      <c r="AE965" s="2" t="str">
        <f t="shared" si="184"/>
        <v/>
      </c>
      <c r="AF965" s="2" t="str">
        <f t="shared" si="185"/>
        <v/>
      </c>
      <c r="AG965" s="2" t="str">
        <f t="shared" si="192"/>
        <v/>
      </c>
      <c r="AH965" s="2" t="str">
        <f t="shared" si="186"/>
        <v/>
      </c>
      <c r="AI965" s="2" t="str">
        <f t="shared" si="186"/>
        <v/>
      </c>
    </row>
    <row r="966" spans="7:35">
      <c r="G966" s="1" t="str">
        <f>IF(COUNTIF(A$1:A965, A966) &gt; 0, "", IF(SUMIF(A:A, A966,F:F) &gt; 7.75, SUMIF(A:A, A966,F:F) - 7.75, ""))</f>
        <v/>
      </c>
      <c r="M966" s="1" t="s">
        <v>8456</v>
      </c>
      <c r="N966" s="1" t="s">
        <v>10455</v>
      </c>
      <c r="O966" s="1" t="s">
        <v>5178</v>
      </c>
      <c r="P966" s="1" t="s">
        <v>5179</v>
      </c>
      <c r="Q966" s="1" t="s">
        <v>2097</v>
      </c>
      <c r="R966" s="2" t="str">
        <f t="shared" ca="1" si="187"/>
        <v/>
      </c>
      <c r="S966" s="2" t="str">
        <f>IF(AB966="","",IF(COUNTIFS(AB$1:AB966,AB966,AD$1:AD966,AD966)&gt;1,"",IF(COUNTIFS(AB:AB,AB966,AD:AD,AD966)&gt;=1,"月作業","")))</f>
        <v/>
      </c>
      <c r="T966" s="2" t="str">
        <f t="shared" ca="1" si="188"/>
        <v/>
      </c>
      <c r="U966" s="2" t="str">
        <f>IF(AB966="","",IF(COUNTIFS(AC$1:AC966,AC966,AD$1:AD966,AD966)&gt;1,"",IF(COUNTIFS(AC:AC,AC966,AD:AD,AD966)&gt;=1,"日作業","")))</f>
        <v/>
      </c>
      <c r="V966" s="2" t="str">
        <f t="shared" ca="1" si="189"/>
        <v/>
      </c>
      <c r="W966" s="2" t="str">
        <f>IF(AB966="","",IF(COUNTIF(AB$1:AB966,AB966)&gt;1,"",IF(COUNTIF(AB:AB,AB966)&gt;=1,"月","")))</f>
        <v/>
      </c>
      <c r="X966" s="2" t="str">
        <f t="shared" ca="1" si="190"/>
        <v/>
      </c>
      <c r="Y966" s="2" t="str">
        <f>IF(AC966="","",IF(COUNTIF(AC$1:AC966,AC966)&gt;1,"",IF(COUNTIF(AC:AC,AC966)&gt;=1,"月日","")))</f>
        <v/>
      </c>
      <c r="Z966" s="2" t="str">
        <f t="shared" ca="1" si="191"/>
        <v/>
      </c>
      <c r="AA966" s="2" t="str">
        <f>IF(AD966="","",IF(COUNTIF(AD$1:AD966,AD966)&gt;1,"",IF(COUNTIF(AD:AD,AD966)&gt;=1,"作業","")))</f>
        <v/>
      </c>
      <c r="AB966" s="2" t="str">
        <f t="shared" si="181"/>
        <v/>
      </c>
      <c r="AC966" s="3" t="str">
        <f t="shared" si="182"/>
        <v/>
      </c>
      <c r="AD966" s="2" t="str">
        <f t="shared" si="183"/>
        <v/>
      </c>
      <c r="AE966" s="2" t="str">
        <f t="shared" si="184"/>
        <v/>
      </c>
      <c r="AF966" s="2" t="str">
        <f t="shared" si="185"/>
        <v/>
      </c>
      <c r="AG966" s="2" t="str">
        <f t="shared" si="192"/>
        <v/>
      </c>
      <c r="AH966" s="2" t="str">
        <f t="shared" si="186"/>
        <v/>
      </c>
      <c r="AI966" s="2" t="str">
        <f t="shared" si="186"/>
        <v/>
      </c>
    </row>
    <row r="967" spans="7:35">
      <c r="G967" s="1" t="str">
        <f>IF(COUNTIF(A$1:A966, A967) &gt; 0, "", IF(SUMIF(A:A, A967,F:F) &gt; 7.75, SUMIF(A:A, A967,F:F) - 7.75, ""))</f>
        <v/>
      </c>
      <c r="M967" s="1" t="s">
        <v>8457</v>
      </c>
      <c r="N967" s="1" t="s">
        <v>10456</v>
      </c>
      <c r="O967" s="1" t="s">
        <v>5180</v>
      </c>
      <c r="P967" s="1" t="s">
        <v>5181</v>
      </c>
      <c r="Q967" s="1" t="s">
        <v>2098</v>
      </c>
      <c r="R967" s="2" t="str">
        <f t="shared" ca="1" si="187"/>
        <v/>
      </c>
      <c r="S967" s="2" t="str">
        <f>IF(AB967="","",IF(COUNTIFS(AB$1:AB967,AB967,AD$1:AD967,AD967)&gt;1,"",IF(COUNTIFS(AB:AB,AB967,AD:AD,AD967)&gt;=1,"月作業","")))</f>
        <v/>
      </c>
      <c r="T967" s="2" t="str">
        <f t="shared" ca="1" si="188"/>
        <v/>
      </c>
      <c r="U967" s="2" t="str">
        <f>IF(AB967="","",IF(COUNTIFS(AC$1:AC967,AC967,AD$1:AD967,AD967)&gt;1,"",IF(COUNTIFS(AC:AC,AC967,AD:AD,AD967)&gt;=1,"日作業","")))</f>
        <v/>
      </c>
      <c r="V967" s="2" t="str">
        <f t="shared" ca="1" si="189"/>
        <v/>
      </c>
      <c r="W967" s="2" t="str">
        <f>IF(AB967="","",IF(COUNTIF(AB$1:AB967,AB967)&gt;1,"",IF(COUNTIF(AB:AB,AB967)&gt;=1,"月","")))</f>
        <v/>
      </c>
      <c r="X967" s="2" t="str">
        <f t="shared" ca="1" si="190"/>
        <v/>
      </c>
      <c r="Y967" s="2" t="str">
        <f>IF(AC967="","",IF(COUNTIF(AC$1:AC967,AC967)&gt;1,"",IF(COUNTIF(AC:AC,AC967)&gt;=1,"月日","")))</f>
        <v/>
      </c>
      <c r="Z967" s="2" t="str">
        <f t="shared" ca="1" si="191"/>
        <v/>
      </c>
      <c r="AA967" s="2" t="str">
        <f>IF(AD967="","",IF(COUNTIF(AD$1:AD967,AD967)&gt;1,"",IF(COUNTIF(AD:AD,AD967)&gt;=1,"作業","")))</f>
        <v/>
      </c>
      <c r="AB967" s="2" t="str">
        <f t="shared" si="181"/>
        <v/>
      </c>
      <c r="AC967" s="3" t="str">
        <f t="shared" si="182"/>
        <v/>
      </c>
      <c r="AD967" s="2" t="str">
        <f t="shared" si="183"/>
        <v/>
      </c>
      <c r="AE967" s="2" t="str">
        <f t="shared" si="184"/>
        <v/>
      </c>
      <c r="AF967" s="2" t="str">
        <f t="shared" si="185"/>
        <v/>
      </c>
      <c r="AG967" s="2" t="str">
        <f t="shared" si="192"/>
        <v/>
      </c>
      <c r="AH967" s="2" t="str">
        <f t="shared" si="186"/>
        <v/>
      </c>
      <c r="AI967" s="2" t="str">
        <f t="shared" si="186"/>
        <v/>
      </c>
    </row>
    <row r="968" spans="7:35">
      <c r="G968" s="1" t="str">
        <f>IF(COUNTIF(A$1:A967, A968) &gt; 0, "", IF(SUMIF(A:A, A968,F:F) &gt; 7.75, SUMIF(A:A, A968,F:F) - 7.75, ""))</f>
        <v/>
      </c>
      <c r="M968" s="1" t="s">
        <v>8458</v>
      </c>
      <c r="N968" s="1" t="s">
        <v>10457</v>
      </c>
      <c r="O968" s="1" t="s">
        <v>5182</v>
      </c>
      <c r="P968" s="1" t="s">
        <v>5183</v>
      </c>
      <c r="Q968" s="1" t="s">
        <v>2099</v>
      </c>
      <c r="R968" s="2" t="str">
        <f t="shared" ca="1" si="187"/>
        <v/>
      </c>
      <c r="S968" s="2" t="str">
        <f>IF(AB968="","",IF(COUNTIFS(AB$1:AB968,AB968,AD$1:AD968,AD968)&gt;1,"",IF(COUNTIFS(AB:AB,AB968,AD:AD,AD968)&gt;=1,"月作業","")))</f>
        <v/>
      </c>
      <c r="T968" s="2" t="str">
        <f t="shared" ca="1" si="188"/>
        <v/>
      </c>
      <c r="U968" s="2" t="str">
        <f>IF(AB968="","",IF(COUNTIFS(AC$1:AC968,AC968,AD$1:AD968,AD968)&gt;1,"",IF(COUNTIFS(AC:AC,AC968,AD:AD,AD968)&gt;=1,"日作業","")))</f>
        <v/>
      </c>
      <c r="V968" s="2" t="str">
        <f t="shared" ca="1" si="189"/>
        <v/>
      </c>
      <c r="W968" s="2" t="str">
        <f>IF(AB968="","",IF(COUNTIF(AB$1:AB968,AB968)&gt;1,"",IF(COUNTIF(AB:AB,AB968)&gt;=1,"月","")))</f>
        <v/>
      </c>
      <c r="X968" s="2" t="str">
        <f t="shared" ca="1" si="190"/>
        <v/>
      </c>
      <c r="Y968" s="2" t="str">
        <f>IF(AC968="","",IF(COUNTIF(AC$1:AC968,AC968)&gt;1,"",IF(COUNTIF(AC:AC,AC968)&gt;=1,"月日","")))</f>
        <v/>
      </c>
      <c r="Z968" s="2" t="str">
        <f t="shared" ca="1" si="191"/>
        <v/>
      </c>
      <c r="AA968" s="2" t="str">
        <f>IF(AD968="","",IF(COUNTIF(AD$1:AD968,AD968)&gt;1,"",IF(COUNTIF(AD:AD,AD968)&gt;=1,"作業","")))</f>
        <v/>
      </c>
      <c r="AB968" s="2" t="str">
        <f t="shared" si="181"/>
        <v/>
      </c>
      <c r="AC968" s="3" t="str">
        <f t="shared" si="182"/>
        <v/>
      </c>
      <c r="AD968" s="2" t="str">
        <f t="shared" si="183"/>
        <v/>
      </c>
      <c r="AE968" s="2" t="str">
        <f t="shared" si="184"/>
        <v/>
      </c>
      <c r="AF968" s="2" t="str">
        <f t="shared" si="185"/>
        <v/>
      </c>
      <c r="AG968" s="2" t="str">
        <f t="shared" si="192"/>
        <v/>
      </c>
      <c r="AH968" s="2" t="str">
        <f t="shared" si="186"/>
        <v/>
      </c>
      <c r="AI968" s="2" t="str">
        <f t="shared" si="186"/>
        <v/>
      </c>
    </row>
    <row r="969" spans="7:35">
      <c r="G969" s="1" t="str">
        <f>IF(COUNTIF(A$1:A968, A969) &gt; 0, "", IF(SUMIF(A:A, A969,F:F) &gt; 7.75, SUMIF(A:A, A969,F:F) - 7.75, ""))</f>
        <v/>
      </c>
      <c r="M969" s="1" t="s">
        <v>8459</v>
      </c>
      <c r="N969" s="1" t="s">
        <v>10458</v>
      </c>
      <c r="O969" s="1" t="s">
        <v>5184</v>
      </c>
      <c r="P969" s="1" t="s">
        <v>5185</v>
      </c>
      <c r="Q969" s="1" t="s">
        <v>2100</v>
      </c>
      <c r="R969" s="2" t="str">
        <f t="shared" ca="1" si="187"/>
        <v/>
      </c>
      <c r="S969" s="2" t="str">
        <f>IF(AB969="","",IF(COUNTIFS(AB$1:AB969,AB969,AD$1:AD969,AD969)&gt;1,"",IF(COUNTIFS(AB:AB,AB969,AD:AD,AD969)&gt;=1,"月作業","")))</f>
        <v/>
      </c>
      <c r="T969" s="2" t="str">
        <f t="shared" ca="1" si="188"/>
        <v/>
      </c>
      <c r="U969" s="2" t="str">
        <f>IF(AB969="","",IF(COUNTIFS(AC$1:AC969,AC969,AD$1:AD969,AD969)&gt;1,"",IF(COUNTIFS(AC:AC,AC969,AD:AD,AD969)&gt;=1,"日作業","")))</f>
        <v/>
      </c>
      <c r="V969" s="2" t="str">
        <f t="shared" ca="1" si="189"/>
        <v/>
      </c>
      <c r="W969" s="2" t="str">
        <f>IF(AB969="","",IF(COUNTIF(AB$1:AB969,AB969)&gt;1,"",IF(COUNTIF(AB:AB,AB969)&gt;=1,"月","")))</f>
        <v/>
      </c>
      <c r="X969" s="2" t="str">
        <f t="shared" ca="1" si="190"/>
        <v/>
      </c>
      <c r="Y969" s="2" t="str">
        <f>IF(AC969="","",IF(COUNTIF(AC$1:AC969,AC969)&gt;1,"",IF(COUNTIF(AC:AC,AC969)&gt;=1,"月日","")))</f>
        <v/>
      </c>
      <c r="Z969" s="2" t="str">
        <f t="shared" ca="1" si="191"/>
        <v/>
      </c>
      <c r="AA969" s="2" t="str">
        <f>IF(AD969="","",IF(COUNTIF(AD$1:AD969,AD969)&gt;1,"",IF(COUNTIF(AD:AD,AD969)&gt;=1,"作業","")))</f>
        <v/>
      </c>
      <c r="AB969" s="2" t="str">
        <f t="shared" si="181"/>
        <v/>
      </c>
      <c r="AC969" s="3" t="str">
        <f t="shared" si="182"/>
        <v/>
      </c>
      <c r="AD969" s="2" t="str">
        <f t="shared" si="183"/>
        <v/>
      </c>
      <c r="AE969" s="2" t="str">
        <f t="shared" si="184"/>
        <v/>
      </c>
      <c r="AF969" s="2" t="str">
        <f t="shared" si="185"/>
        <v/>
      </c>
      <c r="AG969" s="2" t="str">
        <f t="shared" si="192"/>
        <v/>
      </c>
      <c r="AH969" s="2" t="str">
        <f t="shared" si="186"/>
        <v/>
      </c>
      <c r="AI969" s="2" t="str">
        <f t="shared" si="186"/>
        <v/>
      </c>
    </row>
    <row r="970" spans="7:35">
      <c r="G970" s="1" t="str">
        <f>IF(COUNTIF(A$1:A969, A970) &gt; 0, "", IF(SUMIF(A:A, A970,F:F) &gt; 7.75, SUMIF(A:A, A970,F:F) - 7.75, ""))</f>
        <v/>
      </c>
      <c r="M970" s="1" t="s">
        <v>8460</v>
      </c>
      <c r="N970" s="1" t="s">
        <v>10459</v>
      </c>
      <c r="O970" s="1" t="s">
        <v>5186</v>
      </c>
      <c r="P970" s="1" t="s">
        <v>5187</v>
      </c>
      <c r="Q970" s="1" t="s">
        <v>2101</v>
      </c>
      <c r="R970" s="2" t="str">
        <f t="shared" ca="1" si="187"/>
        <v/>
      </c>
      <c r="S970" s="2" t="str">
        <f>IF(AB970="","",IF(COUNTIFS(AB$1:AB970,AB970,AD$1:AD970,AD970)&gt;1,"",IF(COUNTIFS(AB:AB,AB970,AD:AD,AD970)&gt;=1,"月作業","")))</f>
        <v/>
      </c>
      <c r="T970" s="2" t="str">
        <f t="shared" ca="1" si="188"/>
        <v/>
      </c>
      <c r="U970" s="2" t="str">
        <f>IF(AB970="","",IF(COUNTIFS(AC$1:AC970,AC970,AD$1:AD970,AD970)&gt;1,"",IF(COUNTIFS(AC:AC,AC970,AD:AD,AD970)&gt;=1,"日作業","")))</f>
        <v/>
      </c>
      <c r="V970" s="2" t="str">
        <f t="shared" ca="1" si="189"/>
        <v/>
      </c>
      <c r="W970" s="2" t="str">
        <f>IF(AB970="","",IF(COUNTIF(AB$1:AB970,AB970)&gt;1,"",IF(COUNTIF(AB:AB,AB970)&gt;=1,"月","")))</f>
        <v/>
      </c>
      <c r="X970" s="2" t="str">
        <f t="shared" ca="1" si="190"/>
        <v/>
      </c>
      <c r="Y970" s="2" t="str">
        <f>IF(AC970="","",IF(COUNTIF(AC$1:AC970,AC970)&gt;1,"",IF(COUNTIF(AC:AC,AC970)&gt;=1,"月日","")))</f>
        <v/>
      </c>
      <c r="Z970" s="2" t="str">
        <f t="shared" ca="1" si="191"/>
        <v/>
      </c>
      <c r="AA970" s="2" t="str">
        <f>IF(AD970="","",IF(COUNTIF(AD$1:AD970,AD970)&gt;1,"",IF(COUNTIF(AD:AD,AD970)&gt;=1,"作業","")))</f>
        <v/>
      </c>
      <c r="AB970" s="2" t="str">
        <f t="shared" si="181"/>
        <v/>
      </c>
      <c r="AC970" s="3" t="str">
        <f t="shared" si="182"/>
        <v/>
      </c>
      <c r="AD970" s="2" t="str">
        <f t="shared" si="183"/>
        <v/>
      </c>
      <c r="AE970" s="2" t="str">
        <f t="shared" si="184"/>
        <v/>
      </c>
      <c r="AF970" s="2" t="str">
        <f t="shared" si="185"/>
        <v/>
      </c>
      <c r="AG970" s="2" t="str">
        <f t="shared" si="192"/>
        <v/>
      </c>
      <c r="AH970" s="2" t="str">
        <f t="shared" si="186"/>
        <v/>
      </c>
      <c r="AI970" s="2" t="str">
        <f t="shared" si="186"/>
        <v/>
      </c>
    </row>
    <row r="971" spans="7:35">
      <c r="G971" s="1" t="str">
        <f>IF(COUNTIF(A$1:A970, A971) &gt; 0, "", IF(SUMIF(A:A, A971,F:F) &gt; 7.75, SUMIF(A:A, A971,F:F) - 7.75, ""))</f>
        <v/>
      </c>
      <c r="M971" s="1" t="s">
        <v>8461</v>
      </c>
      <c r="N971" s="1" t="s">
        <v>10460</v>
      </c>
      <c r="O971" s="1" t="s">
        <v>5188</v>
      </c>
      <c r="P971" s="1" t="s">
        <v>5189</v>
      </c>
      <c r="Q971" s="1" t="s">
        <v>2102</v>
      </c>
      <c r="R971" s="2" t="str">
        <f t="shared" ca="1" si="187"/>
        <v/>
      </c>
      <c r="S971" s="2" t="str">
        <f>IF(AB971="","",IF(COUNTIFS(AB$1:AB971,AB971,AD$1:AD971,AD971)&gt;1,"",IF(COUNTIFS(AB:AB,AB971,AD:AD,AD971)&gt;=1,"月作業","")))</f>
        <v/>
      </c>
      <c r="T971" s="2" t="str">
        <f t="shared" ca="1" si="188"/>
        <v/>
      </c>
      <c r="U971" s="2" t="str">
        <f>IF(AB971="","",IF(COUNTIFS(AC$1:AC971,AC971,AD$1:AD971,AD971)&gt;1,"",IF(COUNTIFS(AC:AC,AC971,AD:AD,AD971)&gt;=1,"日作業","")))</f>
        <v/>
      </c>
      <c r="V971" s="2" t="str">
        <f t="shared" ca="1" si="189"/>
        <v/>
      </c>
      <c r="W971" s="2" t="str">
        <f>IF(AB971="","",IF(COUNTIF(AB$1:AB971,AB971)&gt;1,"",IF(COUNTIF(AB:AB,AB971)&gt;=1,"月","")))</f>
        <v/>
      </c>
      <c r="X971" s="2" t="str">
        <f t="shared" ca="1" si="190"/>
        <v/>
      </c>
      <c r="Y971" s="2" t="str">
        <f>IF(AC971="","",IF(COUNTIF(AC$1:AC971,AC971)&gt;1,"",IF(COUNTIF(AC:AC,AC971)&gt;=1,"月日","")))</f>
        <v/>
      </c>
      <c r="Z971" s="2" t="str">
        <f t="shared" ca="1" si="191"/>
        <v/>
      </c>
      <c r="AA971" s="2" t="str">
        <f>IF(AD971="","",IF(COUNTIF(AD$1:AD971,AD971)&gt;1,"",IF(COUNTIF(AD:AD,AD971)&gt;=1,"作業","")))</f>
        <v/>
      </c>
      <c r="AB971" s="2" t="str">
        <f t="shared" si="181"/>
        <v/>
      </c>
      <c r="AC971" s="3" t="str">
        <f t="shared" si="182"/>
        <v/>
      </c>
      <c r="AD971" s="2" t="str">
        <f t="shared" si="183"/>
        <v/>
      </c>
      <c r="AE971" s="2" t="str">
        <f t="shared" si="184"/>
        <v/>
      </c>
      <c r="AF971" s="2" t="str">
        <f t="shared" si="185"/>
        <v/>
      </c>
      <c r="AG971" s="2" t="str">
        <f t="shared" si="192"/>
        <v/>
      </c>
      <c r="AH971" s="2" t="str">
        <f t="shared" si="186"/>
        <v/>
      </c>
      <c r="AI971" s="2" t="str">
        <f t="shared" si="186"/>
        <v/>
      </c>
    </row>
    <row r="972" spans="7:35">
      <c r="G972" s="1" t="str">
        <f>IF(COUNTIF(A$1:A971, A972) &gt; 0, "", IF(SUMIF(A:A, A972,F:F) &gt; 7.75, SUMIF(A:A, A972,F:F) - 7.75, ""))</f>
        <v/>
      </c>
      <c r="M972" s="1" t="s">
        <v>8462</v>
      </c>
      <c r="N972" s="1" t="s">
        <v>10461</v>
      </c>
      <c r="O972" s="1" t="s">
        <v>5190</v>
      </c>
      <c r="P972" s="1" t="s">
        <v>5191</v>
      </c>
      <c r="Q972" s="1" t="s">
        <v>2103</v>
      </c>
      <c r="R972" s="2" t="str">
        <f t="shared" ca="1" si="187"/>
        <v/>
      </c>
      <c r="S972" s="2" t="str">
        <f>IF(AB972="","",IF(COUNTIFS(AB$1:AB972,AB972,AD$1:AD972,AD972)&gt;1,"",IF(COUNTIFS(AB:AB,AB972,AD:AD,AD972)&gt;=1,"月作業","")))</f>
        <v/>
      </c>
      <c r="T972" s="2" t="str">
        <f t="shared" ca="1" si="188"/>
        <v/>
      </c>
      <c r="U972" s="2" t="str">
        <f>IF(AB972="","",IF(COUNTIFS(AC$1:AC972,AC972,AD$1:AD972,AD972)&gt;1,"",IF(COUNTIFS(AC:AC,AC972,AD:AD,AD972)&gt;=1,"日作業","")))</f>
        <v/>
      </c>
      <c r="V972" s="2" t="str">
        <f t="shared" ca="1" si="189"/>
        <v/>
      </c>
      <c r="W972" s="2" t="str">
        <f>IF(AB972="","",IF(COUNTIF(AB$1:AB972,AB972)&gt;1,"",IF(COUNTIF(AB:AB,AB972)&gt;=1,"月","")))</f>
        <v/>
      </c>
      <c r="X972" s="2" t="str">
        <f t="shared" ca="1" si="190"/>
        <v/>
      </c>
      <c r="Y972" s="2" t="str">
        <f>IF(AC972="","",IF(COUNTIF(AC$1:AC972,AC972)&gt;1,"",IF(COUNTIF(AC:AC,AC972)&gt;=1,"月日","")))</f>
        <v/>
      </c>
      <c r="Z972" s="2" t="str">
        <f t="shared" ca="1" si="191"/>
        <v/>
      </c>
      <c r="AA972" s="2" t="str">
        <f>IF(AD972="","",IF(COUNTIF(AD$1:AD972,AD972)&gt;1,"",IF(COUNTIF(AD:AD,AD972)&gt;=1,"作業","")))</f>
        <v/>
      </c>
      <c r="AB972" s="2" t="str">
        <f t="shared" si="181"/>
        <v/>
      </c>
      <c r="AC972" s="3" t="str">
        <f t="shared" si="182"/>
        <v/>
      </c>
      <c r="AD972" s="2" t="str">
        <f t="shared" si="183"/>
        <v/>
      </c>
      <c r="AE972" s="2" t="str">
        <f t="shared" si="184"/>
        <v/>
      </c>
      <c r="AF972" s="2" t="str">
        <f t="shared" si="185"/>
        <v/>
      </c>
      <c r="AG972" s="2" t="str">
        <f t="shared" si="192"/>
        <v/>
      </c>
      <c r="AH972" s="2" t="str">
        <f t="shared" si="186"/>
        <v/>
      </c>
      <c r="AI972" s="2" t="str">
        <f t="shared" si="186"/>
        <v/>
      </c>
    </row>
    <row r="973" spans="7:35">
      <c r="G973" s="1" t="str">
        <f>IF(COUNTIF(A$1:A972, A973) &gt; 0, "", IF(SUMIF(A:A, A973,F:F) &gt; 7.75, SUMIF(A:A, A973,F:F) - 7.75, ""))</f>
        <v/>
      </c>
      <c r="M973" s="1" t="s">
        <v>8463</v>
      </c>
      <c r="N973" s="1" t="s">
        <v>10462</v>
      </c>
      <c r="O973" s="1" t="s">
        <v>5192</v>
      </c>
      <c r="P973" s="1" t="s">
        <v>5193</v>
      </c>
      <c r="Q973" s="1" t="s">
        <v>2104</v>
      </c>
      <c r="R973" s="2" t="str">
        <f t="shared" ca="1" si="187"/>
        <v/>
      </c>
      <c r="S973" s="2" t="str">
        <f>IF(AB973="","",IF(COUNTIFS(AB$1:AB973,AB973,AD$1:AD973,AD973)&gt;1,"",IF(COUNTIFS(AB:AB,AB973,AD:AD,AD973)&gt;=1,"月作業","")))</f>
        <v/>
      </c>
      <c r="T973" s="2" t="str">
        <f t="shared" ca="1" si="188"/>
        <v/>
      </c>
      <c r="U973" s="2" t="str">
        <f>IF(AB973="","",IF(COUNTIFS(AC$1:AC973,AC973,AD$1:AD973,AD973)&gt;1,"",IF(COUNTIFS(AC:AC,AC973,AD:AD,AD973)&gt;=1,"日作業","")))</f>
        <v/>
      </c>
      <c r="V973" s="2" t="str">
        <f t="shared" ca="1" si="189"/>
        <v/>
      </c>
      <c r="W973" s="2" t="str">
        <f>IF(AB973="","",IF(COUNTIF(AB$1:AB973,AB973)&gt;1,"",IF(COUNTIF(AB:AB,AB973)&gt;=1,"月","")))</f>
        <v/>
      </c>
      <c r="X973" s="2" t="str">
        <f t="shared" ca="1" si="190"/>
        <v/>
      </c>
      <c r="Y973" s="2" t="str">
        <f>IF(AC973="","",IF(COUNTIF(AC$1:AC973,AC973)&gt;1,"",IF(COUNTIF(AC:AC,AC973)&gt;=1,"月日","")))</f>
        <v/>
      </c>
      <c r="Z973" s="2" t="str">
        <f t="shared" ca="1" si="191"/>
        <v/>
      </c>
      <c r="AA973" s="2" t="str">
        <f>IF(AD973="","",IF(COUNTIF(AD$1:AD973,AD973)&gt;1,"",IF(COUNTIF(AD:AD,AD973)&gt;=1,"作業","")))</f>
        <v/>
      </c>
      <c r="AB973" s="2" t="str">
        <f t="shared" si="181"/>
        <v/>
      </c>
      <c r="AC973" s="3" t="str">
        <f t="shared" si="182"/>
        <v/>
      </c>
      <c r="AD973" s="2" t="str">
        <f t="shared" si="183"/>
        <v/>
      </c>
      <c r="AE973" s="2" t="str">
        <f t="shared" si="184"/>
        <v/>
      </c>
      <c r="AF973" s="2" t="str">
        <f t="shared" si="185"/>
        <v/>
      </c>
      <c r="AG973" s="2" t="str">
        <f t="shared" si="192"/>
        <v/>
      </c>
      <c r="AH973" s="2" t="str">
        <f t="shared" si="186"/>
        <v/>
      </c>
      <c r="AI973" s="2" t="str">
        <f t="shared" si="186"/>
        <v/>
      </c>
    </row>
    <row r="974" spans="7:35">
      <c r="G974" s="1" t="str">
        <f>IF(COUNTIF(A$1:A973, A974) &gt; 0, "", IF(SUMIF(A:A, A974,F:F) &gt; 7.75, SUMIF(A:A, A974,F:F) - 7.75, ""))</f>
        <v/>
      </c>
      <c r="M974" s="1" t="s">
        <v>8464</v>
      </c>
      <c r="N974" s="1" t="s">
        <v>10463</v>
      </c>
      <c r="O974" s="1" t="s">
        <v>5194</v>
      </c>
      <c r="P974" s="1" t="s">
        <v>5195</v>
      </c>
      <c r="Q974" s="1" t="s">
        <v>2105</v>
      </c>
      <c r="R974" s="2" t="str">
        <f t="shared" ca="1" si="187"/>
        <v/>
      </c>
      <c r="S974" s="2" t="str">
        <f>IF(AB974="","",IF(COUNTIFS(AB$1:AB974,AB974,AD$1:AD974,AD974)&gt;1,"",IF(COUNTIFS(AB:AB,AB974,AD:AD,AD974)&gt;=1,"月作業","")))</f>
        <v/>
      </c>
      <c r="T974" s="2" t="str">
        <f t="shared" ca="1" si="188"/>
        <v/>
      </c>
      <c r="U974" s="2" t="str">
        <f>IF(AB974="","",IF(COUNTIFS(AC$1:AC974,AC974,AD$1:AD974,AD974)&gt;1,"",IF(COUNTIFS(AC:AC,AC974,AD:AD,AD974)&gt;=1,"日作業","")))</f>
        <v/>
      </c>
      <c r="V974" s="2" t="str">
        <f t="shared" ca="1" si="189"/>
        <v/>
      </c>
      <c r="W974" s="2" t="str">
        <f>IF(AB974="","",IF(COUNTIF(AB$1:AB974,AB974)&gt;1,"",IF(COUNTIF(AB:AB,AB974)&gt;=1,"月","")))</f>
        <v/>
      </c>
      <c r="X974" s="2" t="str">
        <f t="shared" ca="1" si="190"/>
        <v/>
      </c>
      <c r="Y974" s="2" t="str">
        <f>IF(AC974="","",IF(COUNTIF(AC$1:AC974,AC974)&gt;1,"",IF(COUNTIF(AC:AC,AC974)&gt;=1,"月日","")))</f>
        <v/>
      </c>
      <c r="Z974" s="2" t="str">
        <f t="shared" ca="1" si="191"/>
        <v/>
      </c>
      <c r="AA974" s="2" t="str">
        <f>IF(AD974="","",IF(COUNTIF(AD$1:AD974,AD974)&gt;1,"",IF(COUNTIF(AD:AD,AD974)&gt;=1,"作業","")))</f>
        <v/>
      </c>
      <c r="AB974" s="2" t="str">
        <f t="shared" si="181"/>
        <v/>
      </c>
      <c r="AC974" s="3" t="str">
        <f t="shared" si="182"/>
        <v/>
      </c>
      <c r="AD974" s="2" t="str">
        <f t="shared" si="183"/>
        <v/>
      </c>
      <c r="AE974" s="2" t="str">
        <f t="shared" si="184"/>
        <v/>
      </c>
      <c r="AF974" s="2" t="str">
        <f t="shared" si="185"/>
        <v/>
      </c>
      <c r="AG974" s="2" t="str">
        <f t="shared" si="192"/>
        <v/>
      </c>
      <c r="AH974" s="2" t="str">
        <f t="shared" si="186"/>
        <v/>
      </c>
      <c r="AI974" s="2" t="str">
        <f t="shared" si="186"/>
        <v/>
      </c>
    </row>
    <row r="975" spans="7:35">
      <c r="G975" s="1" t="str">
        <f>IF(COUNTIF(A$1:A974, A975) &gt; 0, "", IF(SUMIF(A:A, A975,F:F) &gt; 7.75, SUMIF(A:A, A975,F:F) - 7.75, ""))</f>
        <v/>
      </c>
      <c r="M975" s="1" t="s">
        <v>8465</v>
      </c>
      <c r="N975" s="1" t="s">
        <v>10464</v>
      </c>
      <c r="O975" s="1" t="s">
        <v>5196</v>
      </c>
      <c r="P975" s="1" t="s">
        <v>5197</v>
      </c>
      <c r="Q975" s="1" t="s">
        <v>2106</v>
      </c>
      <c r="R975" s="2" t="str">
        <f t="shared" ca="1" si="187"/>
        <v/>
      </c>
      <c r="S975" s="2" t="str">
        <f>IF(AB975="","",IF(COUNTIFS(AB$1:AB975,AB975,AD$1:AD975,AD975)&gt;1,"",IF(COUNTIFS(AB:AB,AB975,AD:AD,AD975)&gt;=1,"月作業","")))</f>
        <v/>
      </c>
      <c r="T975" s="2" t="str">
        <f t="shared" ca="1" si="188"/>
        <v/>
      </c>
      <c r="U975" s="2" t="str">
        <f>IF(AB975="","",IF(COUNTIFS(AC$1:AC975,AC975,AD$1:AD975,AD975)&gt;1,"",IF(COUNTIFS(AC:AC,AC975,AD:AD,AD975)&gt;=1,"日作業","")))</f>
        <v/>
      </c>
      <c r="V975" s="2" t="str">
        <f t="shared" ca="1" si="189"/>
        <v/>
      </c>
      <c r="W975" s="2" t="str">
        <f>IF(AB975="","",IF(COUNTIF(AB$1:AB975,AB975)&gt;1,"",IF(COUNTIF(AB:AB,AB975)&gt;=1,"月","")))</f>
        <v/>
      </c>
      <c r="X975" s="2" t="str">
        <f t="shared" ca="1" si="190"/>
        <v/>
      </c>
      <c r="Y975" s="2" t="str">
        <f>IF(AC975="","",IF(COUNTIF(AC$1:AC975,AC975)&gt;1,"",IF(COUNTIF(AC:AC,AC975)&gt;=1,"月日","")))</f>
        <v/>
      </c>
      <c r="Z975" s="2" t="str">
        <f t="shared" ca="1" si="191"/>
        <v/>
      </c>
      <c r="AA975" s="2" t="str">
        <f>IF(AD975="","",IF(COUNTIF(AD$1:AD975,AD975)&gt;1,"",IF(COUNTIF(AD:AD,AD975)&gt;=1,"作業","")))</f>
        <v/>
      </c>
      <c r="AB975" s="2" t="str">
        <f t="shared" si="181"/>
        <v/>
      </c>
      <c r="AC975" s="3" t="str">
        <f t="shared" si="182"/>
        <v/>
      </c>
      <c r="AD975" s="2" t="str">
        <f t="shared" si="183"/>
        <v/>
      </c>
      <c r="AE975" s="2" t="str">
        <f t="shared" si="184"/>
        <v/>
      </c>
      <c r="AF975" s="2" t="str">
        <f t="shared" si="185"/>
        <v/>
      </c>
      <c r="AG975" s="2" t="str">
        <f t="shared" si="192"/>
        <v/>
      </c>
      <c r="AH975" s="2" t="str">
        <f t="shared" si="186"/>
        <v/>
      </c>
      <c r="AI975" s="2" t="str">
        <f t="shared" si="186"/>
        <v/>
      </c>
    </row>
    <row r="976" spans="7:35">
      <c r="G976" s="1" t="str">
        <f>IF(COUNTIF(A$1:A975, A976) &gt; 0, "", IF(SUMIF(A:A, A976,F:F) &gt; 7.75, SUMIF(A:A, A976,F:F) - 7.75, ""))</f>
        <v/>
      </c>
      <c r="M976" s="1" t="s">
        <v>8466</v>
      </c>
      <c r="N976" s="1" t="s">
        <v>10465</v>
      </c>
      <c r="O976" s="1" t="s">
        <v>5198</v>
      </c>
      <c r="P976" s="1" t="s">
        <v>5199</v>
      </c>
      <c r="Q976" s="1" t="s">
        <v>2107</v>
      </c>
      <c r="R976" s="2" t="str">
        <f t="shared" ca="1" si="187"/>
        <v/>
      </c>
      <c r="S976" s="2" t="str">
        <f>IF(AB976="","",IF(COUNTIFS(AB$1:AB976,AB976,AD$1:AD976,AD976)&gt;1,"",IF(COUNTIFS(AB:AB,AB976,AD:AD,AD976)&gt;=1,"月作業","")))</f>
        <v/>
      </c>
      <c r="T976" s="2" t="str">
        <f t="shared" ca="1" si="188"/>
        <v/>
      </c>
      <c r="U976" s="2" t="str">
        <f>IF(AB976="","",IF(COUNTIFS(AC$1:AC976,AC976,AD$1:AD976,AD976)&gt;1,"",IF(COUNTIFS(AC:AC,AC976,AD:AD,AD976)&gt;=1,"日作業","")))</f>
        <v/>
      </c>
      <c r="V976" s="2" t="str">
        <f t="shared" ca="1" si="189"/>
        <v/>
      </c>
      <c r="W976" s="2" t="str">
        <f>IF(AB976="","",IF(COUNTIF(AB$1:AB976,AB976)&gt;1,"",IF(COUNTIF(AB:AB,AB976)&gt;=1,"月","")))</f>
        <v/>
      </c>
      <c r="X976" s="2" t="str">
        <f t="shared" ca="1" si="190"/>
        <v/>
      </c>
      <c r="Y976" s="2" t="str">
        <f>IF(AC976="","",IF(COUNTIF(AC$1:AC976,AC976)&gt;1,"",IF(COUNTIF(AC:AC,AC976)&gt;=1,"月日","")))</f>
        <v/>
      </c>
      <c r="Z976" s="2" t="str">
        <f t="shared" ca="1" si="191"/>
        <v/>
      </c>
      <c r="AA976" s="2" t="str">
        <f>IF(AD976="","",IF(COUNTIF(AD$1:AD976,AD976)&gt;1,"",IF(COUNTIF(AD:AD,AD976)&gt;=1,"作業","")))</f>
        <v/>
      </c>
      <c r="AB976" s="2" t="str">
        <f t="shared" si="181"/>
        <v/>
      </c>
      <c r="AC976" s="3" t="str">
        <f t="shared" si="182"/>
        <v/>
      </c>
      <c r="AD976" s="2" t="str">
        <f t="shared" si="183"/>
        <v/>
      </c>
      <c r="AE976" s="2" t="str">
        <f t="shared" si="184"/>
        <v/>
      </c>
      <c r="AF976" s="2" t="str">
        <f t="shared" si="185"/>
        <v/>
      </c>
      <c r="AG976" s="2" t="str">
        <f t="shared" si="192"/>
        <v/>
      </c>
      <c r="AH976" s="2" t="str">
        <f t="shared" si="186"/>
        <v/>
      </c>
      <c r="AI976" s="2" t="str">
        <f t="shared" si="186"/>
        <v/>
      </c>
    </row>
    <row r="977" spans="7:35">
      <c r="G977" s="1" t="str">
        <f>IF(COUNTIF(A$1:A976, A977) &gt; 0, "", IF(SUMIF(A:A, A977,F:F) &gt; 7.75, SUMIF(A:A, A977,F:F) - 7.75, ""))</f>
        <v/>
      </c>
      <c r="M977" s="1" t="s">
        <v>8467</v>
      </c>
      <c r="N977" s="1" t="s">
        <v>10466</v>
      </c>
      <c r="O977" s="1" t="s">
        <v>5200</v>
      </c>
      <c r="P977" s="1" t="s">
        <v>5201</v>
      </c>
      <c r="Q977" s="1" t="s">
        <v>2108</v>
      </c>
      <c r="R977" s="2" t="str">
        <f t="shared" ca="1" si="187"/>
        <v/>
      </c>
      <c r="S977" s="2" t="str">
        <f>IF(AB977="","",IF(COUNTIFS(AB$1:AB977,AB977,AD$1:AD977,AD977)&gt;1,"",IF(COUNTIFS(AB:AB,AB977,AD:AD,AD977)&gt;=1,"月作業","")))</f>
        <v/>
      </c>
      <c r="T977" s="2" t="str">
        <f t="shared" ca="1" si="188"/>
        <v/>
      </c>
      <c r="U977" s="2" t="str">
        <f>IF(AB977="","",IF(COUNTIFS(AC$1:AC977,AC977,AD$1:AD977,AD977)&gt;1,"",IF(COUNTIFS(AC:AC,AC977,AD:AD,AD977)&gt;=1,"日作業","")))</f>
        <v/>
      </c>
      <c r="V977" s="2" t="str">
        <f t="shared" ca="1" si="189"/>
        <v/>
      </c>
      <c r="W977" s="2" t="str">
        <f>IF(AB977="","",IF(COUNTIF(AB$1:AB977,AB977)&gt;1,"",IF(COUNTIF(AB:AB,AB977)&gt;=1,"月","")))</f>
        <v/>
      </c>
      <c r="X977" s="2" t="str">
        <f t="shared" ca="1" si="190"/>
        <v/>
      </c>
      <c r="Y977" s="2" t="str">
        <f>IF(AC977="","",IF(COUNTIF(AC$1:AC977,AC977)&gt;1,"",IF(COUNTIF(AC:AC,AC977)&gt;=1,"月日","")))</f>
        <v/>
      </c>
      <c r="Z977" s="2" t="str">
        <f t="shared" ca="1" si="191"/>
        <v/>
      </c>
      <c r="AA977" s="2" t="str">
        <f>IF(AD977="","",IF(COUNTIF(AD$1:AD977,AD977)&gt;1,"",IF(COUNTIF(AD:AD,AD977)&gt;=1,"作業","")))</f>
        <v/>
      </c>
      <c r="AB977" s="2" t="str">
        <f t="shared" si="181"/>
        <v/>
      </c>
      <c r="AC977" s="3" t="str">
        <f t="shared" si="182"/>
        <v/>
      </c>
      <c r="AD977" s="2" t="str">
        <f t="shared" si="183"/>
        <v/>
      </c>
      <c r="AE977" s="2" t="str">
        <f t="shared" si="184"/>
        <v/>
      </c>
      <c r="AF977" s="2" t="str">
        <f t="shared" si="185"/>
        <v/>
      </c>
      <c r="AG977" s="2" t="str">
        <f t="shared" si="192"/>
        <v/>
      </c>
      <c r="AH977" s="2" t="str">
        <f t="shared" si="186"/>
        <v/>
      </c>
      <c r="AI977" s="2" t="str">
        <f t="shared" si="186"/>
        <v/>
      </c>
    </row>
    <row r="978" spans="7:35">
      <c r="G978" s="1" t="str">
        <f>IF(COUNTIF(A$1:A977, A978) &gt; 0, "", IF(SUMIF(A:A, A978,F:F) &gt; 7.75, SUMIF(A:A, A978,F:F) - 7.75, ""))</f>
        <v/>
      </c>
      <c r="M978" s="1" t="s">
        <v>8468</v>
      </c>
      <c r="N978" s="1" t="s">
        <v>10467</v>
      </c>
      <c r="O978" s="1" t="s">
        <v>5202</v>
      </c>
      <c r="P978" s="1" t="s">
        <v>5203</v>
      </c>
      <c r="Q978" s="1" t="s">
        <v>2109</v>
      </c>
      <c r="R978" s="2" t="str">
        <f t="shared" ca="1" si="187"/>
        <v/>
      </c>
      <c r="S978" s="2" t="str">
        <f>IF(AB978="","",IF(COUNTIFS(AB$1:AB978,AB978,AD$1:AD978,AD978)&gt;1,"",IF(COUNTIFS(AB:AB,AB978,AD:AD,AD978)&gt;=1,"月作業","")))</f>
        <v/>
      </c>
      <c r="T978" s="2" t="str">
        <f t="shared" ca="1" si="188"/>
        <v/>
      </c>
      <c r="U978" s="2" t="str">
        <f>IF(AB978="","",IF(COUNTIFS(AC$1:AC978,AC978,AD$1:AD978,AD978)&gt;1,"",IF(COUNTIFS(AC:AC,AC978,AD:AD,AD978)&gt;=1,"日作業","")))</f>
        <v/>
      </c>
      <c r="V978" s="2" t="str">
        <f t="shared" ca="1" si="189"/>
        <v/>
      </c>
      <c r="W978" s="2" t="str">
        <f>IF(AB978="","",IF(COUNTIF(AB$1:AB978,AB978)&gt;1,"",IF(COUNTIF(AB:AB,AB978)&gt;=1,"月","")))</f>
        <v/>
      </c>
      <c r="X978" s="2" t="str">
        <f t="shared" ca="1" si="190"/>
        <v/>
      </c>
      <c r="Y978" s="2" t="str">
        <f>IF(AC978="","",IF(COUNTIF(AC$1:AC978,AC978)&gt;1,"",IF(COUNTIF(AC:AC,AC978)&gt;=1,"月日","")))</f>
        <v/>
      </c>
      <c r="Z978" s="2" t="str">
        <f t="shared" ca="1" si="191"/>
        <v/>
      </c>
      <c r="AA978" s="2" t="str">
        <f>IF(AD978="","",IF(COUNTIF(AD$1:AD978,AD978)&gt;1,"",IF(COUNTIF(AD:AD,AD978)&gt;=1,"作業","")))</f>
        <v/>
      </c>
      <c r="AB978" s="2" t="str">
        <f t="shared" si="181"/>
        <v/>
      </c>
      <c r="AC978" s="3" t="str">
        <f t="shared" si="182"/>
        <v/>
      </c>
      <c r="AD978" s="2" t="str">
        <f t="shared" si="183"/>
        <v/>
      </c>
      <c r="AE978" s="2" t="str">
        <f t="shared" si="184"/>
        <v/>
      </c>
      <c r="AF978" s="2" t="str">
        <f t="shared" si="185"/>
        <v/>
      </c>
      <c r="AG978" s="2" t="str">
        <f t="shared" si="192"/>
        <v/>
      </c>
      <c r="AH978" s="2" t="str">
        <f t="shared" si="186"/>
        <v/>
      </c>
      <c r="AI978" s="2" t="str">
        <f t="shared" si="186"/>
        <v/>
      </c>
    </row>
    <row r="979" spans="7:35">
      <c r="G979" s="1" t="str">
        <f>IF(COUNTIF(A$1:A978, A979) &gt; 0, "", IF(SUMIF(A:A, A979,F:F) &gt; 7.75, SUMIF(A:A, A979,F:F) - 7.75, ""))</f>
        <v/>
      </c>
      <c r="M979" s="1" t="s">
        <v>8469</v>
      </c>
      <c r="N979" s="1" t="s">
        <v>10468</v>
      </c>
      <c r="O979" s="1" t="s">
        <v>5204</v>
      </c>
      <c r="P979" s="1" t="s">
        <v>5205</v>
      </c>
      <c r="Q979" s="1" t="s">
        <v>2110</v>
      </c>
      <c r="R979" s="2" t="str">
        <f t="shared" ca="1" si="187"/>
        <v/>
      </c>
      <c r="S979" s="2" t="str">
        <f>IF(AB979="","",IF(COUNTIFS(AB$1:AB979,AB979,AD$1:AD979,AD979)&gt;1,"",IF(COUNTIFS(AB:AB,AB979,AD:AD,AD979)&gt;=1,"月作業","")))</f>
        <v/>
      </c>
      <c r="T979" s="2" t="str">
        <f t="shared" ca="1" si="188"/>
        <v/>
      </c>
      <c r="U979" s="2" t="str">
        <f>IF(AB979="","",IF(COUNTIFS(AC$1:AC979,AC979,AD$1:AD979,AD979)&gt;1,"",IF(COUNTIFS(AC:AC,AC979,AD:AD,AD979)&gt;=1,"日作業","")))</f>
        <v/>
      </c>
      <c r="V979" s="2" t="str">
        <f t="shared" ca="1" si="189"/>
        <v/>
      </c>
      <c r="W979" s="2" t="str">
        <f>IF(AB979="","",IF(COUNTIF(AB$1:AB979,AB979)&gt;1,"",IF(COUNTIF(AB:AB,AB979)&gt;=1,"月","")))</f>
        <v/>
      </c>
      <c r="X979" s="2" t="str">
        <f t="shared" ca="1" si="190"/>
        <v/>
      </c>
      <c r="Y979" s="2" t="str">
        <f>IF(AC979="","",IF(COUNTIF(AC$1:AC979,AC979)&gt;1,"",IF(COUNTIF(AC:AC,AC979)&gt;=1,"月日","")))</f>
        <v/>
      </c>
      <c r="Z979" s="2" t="str">
        <f t="shared" ca="1" si="191"/>
        <v/>
      </c>
      <c r="AA979" s="2" t="str">
        <f>IF(AD979="","",IF(COUNTIF(AD$1:AD979,AD979)&gt;1,"",IF(COUNTIF(AD:AD,AD979)&gt;=1,"作業","")))</f>
        <v/>
      </c>
      <c r="AB979" s="2" t="str">
        <f t="shared" si="181"/>
        <v/>
      </c>
      <c r="AC979" s="3" t="str">
        <f t="shared" si="182"/>
        <v/>
      </c>
      <c r="AD979" s="2" t="str">
        <f t="shared" si="183"/>
        <v/>
      </c>
      <c r="AE979" s="2" t="str">
        <f t="shared" si="184"/>
        <v/>
      </c>
      <c r="AF979" s="2" t="str">
        <f t="shared" si="185"/>
        <v/>
      </c>
      <c r="AG979" s="2" t="str">
        <f t="shared" si="192"/>
        <v/>
      </c>
      <c r="AH979" s="2" t="str">
        <f t="shared" si="186"/>
        <v/>
      </c>
      <c r="AI979" s="2" t="str">
        <f t="shared" si="186"/>
        <v/>
      </c>
    </row>
    <row r="980" spans="7:35">
      <c r="G980" s="1" t="str">
        <f>IF(COUNTIF(A$1:A979, A980) &gt; 0, "", IF(SUMIF(A:A, A980,F:F) &gt; 7.75, SUMIF(A:A, A980,F:F) - 7.75, ""))</f>
        <v/>
      </c>
      <c r="M980" s="1" t="s">
        <v>8470</v>
      </c>
      <c r="N980" s="1" t="s">
        <v>10469</v>
      </c>
      <c r="O980" s="1" t="s">
        <v>5206</v>
      </c>
      <c r="P980" s="1" t="s">
        <v>5207</v>
      </c>
      <c r="Q980" s="1" t="s">
        <v>2111</v>
      </c>
      <c r="R980" s="2" t="str">
        <f t="shared" ca="1" si="187"/>
        <v/>
      </c>
      <c r="S980" s="2" t="str">
        <f>IF(AB980="","",IF(COUNTIFS(AB$1:AB980,AB980,AD$1:AD980,AD980)&gt;1,"",IF(COUNTIFS(AB:AB,AB980,AD:AD,AD980)&gt;=1,"月作業","")))</f>
        <v/>
      </c>
      <c r="T980" s="2" t="str">
        <f t="shared" ca="1" si="188"/>
        <v/>
      </c>
      <c r="U980" s="2" t="str">
        <f>IF(AB980="","",IF(COUNTIFS(AC$1:AC980,AC980,AD$1:AD980,AD980)&gt;1,"",IF(COUNTIFS(AC:AC,AC980,AD:AD,AD980)&gt;=1,"日作業","")))</f>
        <v/>
      </c>
      <c r="V980" s="2" t="str">
        <f t="shared" ca="1" si="189"/>
        <v/>
      </c>
      <c r="W980" s="2" t="str">
        <f>IF(AB980="","",IF(COUNTIF(AB$1:AB980,AB980)&gt;1,"",IF(COUNTIF(AB:AB,AB980)&gt;=1,"月","")))</f>
        <v/>
      </c>
      <c r="X980" s="2" t="str">
        <f t="shared" ca="1" si="190"/>
        <v/>
      </c>
      <c r="Y980" s="2" t="str">
        <f>IF(AC980="","",IF(COUNTIF(AC$1:AC980,AC980)&gt;1,"",IF(COUNTIF(AC:AC,AC980)&gt;=1,"月日","")))</f>
        <v/>
      </c>
      <c r="Z980" s="2" t="str">
        <f t="shared" ca="1" si="191"/>
        <v/>
      </c>
      <c r="AA980" s="2" t="str">
        <f>IF(AD980="","",IF(COUNTIF(AD$1:AD980,AD980)&gt;1,"",IF(COUNTIF(AD:AD,AD980)&gt;=1,"作業","")))</f>
        <v/>
      </c>
      <c r="AB980" s="2" t="str">
        <f t="shared" si="181"/>
        <v/>
      </c>
      <c r="AC980" s="3" t="str">
        <f t="shared" si="182"/>
        <v/>
      </c>
      <c r="AD980" s="2" t="str">
        <f t="shared" si="183"/>
        <v/>
      </c>
      <c r="AE980" s="2" t="str">
        <f t="shared" si="184"/>
        <v/>
      </c>
      <c r="AF980" s="2" t="str">
        <f t="shared" si="185"/>
        <v/>
      </c>
      <c r="AG980" s="2" t="str">
        <f t="shared" si="192"/>
        <v/>
      </c>
      <c r="AH980" s="2" t="str">
        <f t="shared" si="186"/>
        <v/>
      </c>
      <c r="AI980" s="2" t="str">
        <f t="shared" si="186"/>
        <v/>
      </c>
    </row>
    <row r="981" spans="7:35">
      <c r="G981" s="1" t="str">
        <f>IF(COUNTIF(A$1:A980, A981) &gt; 0, "", IF(SUMIF(A:A, A981,F:F) &gt; 7.75, SUMIF(A:A, A981,F:F) - 7.75, ""))</f>
        <v/>
      </c>
      <c r="M981" s="1" t="s">
        <v>8471</v>
      </c>
      <c r="N981" s="1" t="s">
        <v>10470</v>
      </c>
      <c r="O981" s="1" t="s">
        <v>5208</v>
      </c>
      <c r="P981" s="1" t="s">
        <v>5209</v>
      </c>
      <c r="Q981" s="1" t="s">
        <v>2112</v>
      </c>
      <c r="R981" s="2" t="str">
        <f t="shared" ca="1" si="187"/>
        <v/>
      </c>
      <c r="S981" s="2" t="str">
        <f>IF(AB981="","",IF(COUNTIFS(AB$1:AB981,AB981,AD$1:AD981,AD981)&gt;1,"",IF(COUNTIFS(AB:AB,AB981,AD:AD,AD981)&gt;=1,"月作業","")))</f>
        <v/>
      </c>
      <c r="T981" s="2" t="str">
        <f t="shared" ca="1" si="188"/>
        <v/>
      </c>
      <c r="U981" s="2" t="str">
        <f>IF(AB981="","",IF(COUNTIFS(AC$1:AC981,AC981,AD$1:AD981,AD981)&gt;1,"",IF(COUNTIFS(AC:AC,AC981,AD:AD,AD981)&gt;=1,"日作業","")))</f>
        <v/>
      </c>
      <c r="V981" s="2" t="str">
        <f t="shared" ca="1" si="189"/>
        <v/>
      </c>
      <c r="W981" s="2" t="str">
        <f>IF(AB981="","",IF(COUNTIF(AB$1:AB981,AB981)&gt;1,"",IF(COUNTIF(AB:AB,AB981)&gt;=1,"月","")))</f>
        <v/>
      </c>
      <c r="X981" s="2" t="str">
        <f t="shared" ca="1" si="190"/>
        <v/>
      </c>
      <c r="Y981" s="2" t="str">
        <f>IF(AC981="","",IF(COUNTIF(AC$1:AC981,AC981)&gt;1,"",IF(COUNTIF(AC:AC,AC981)&gt;=1,"月日","")))</f>
        <v/>
      </c>
      <c r="Z981" s="2" t="str">
        <f t="shared" ca="1" si="191"/>
        <v/>
      </c>
      <c r="AA981" s="2" t="str">
        <f>IF(AD981="","",IF(COUNTIF(AD$1:AD981,AD981)&gt;1,"",IF(COUNTIF(AD:AD,AD981)&gt;=1,"作業","")))</f>
        <v/>
      </c>
      <c r="AB981" s="2" t="str">
        <f t="shared" si="181"/>
        <v/>
      </c>
      <c r="AC981" s="3" t="str">
        <f t="shared" si="182"/>
        <v/>
      </c>
      <c r="AD981" s="2" t="str">
        <f t="shared" si="183"/>
        <v/>
      </c>
      <c r="AE981" s="2" t="str">
        <f t="shared" si="184"/>
        <v/>
      </c>
      <c r="AF981" s="2" t="str">
        <f t="shared" si="185"/>
        <v/>
      </c>
      <c r="AG981" s="2" t="str">
        <f t="shared" si="192"/>
        <v/>
      </c>
      <c r="AH981" s="2" t="str">
        <f t="shared" si="186"/>
        <v/>
      </c>
      <c r="AI981" s="2" t="str">
        <f t="shared" si="186"/>
        <v/>
      </c>
    </row>
    <row r="982" spans="7:35">
      <c r="G982" s="1" t="str">
        <f>IF(COUNTIF(A$1:A981, A982) &gt; 0, "", IF(SUMIF(A:A, A982,F:F) &gt; 7.75, SUMIF(A:A, A982,F:F) - 7.75, ""))</f>
        <v/>
      </c>
      <c r="M982" s="1" t="s">
        <v>8472</v>
      </c>
      <c r="N982" s="1" t="s">
        <v>10471</v>
      </c>
      <c r="O982" s="1" t="s">
        <v>5210</v>
      </c>
      <c r="P982" s="1" t="s">
        <v>5211</v>
      </c>
      <c r="Q982" s="1" t="s">
        <v>2113</v>
      </c>
      <c r="R982" s="2" t="str">
        <f t="shared" ca="1" si="187"/>
        <v/>
      </c>
      <c r="S982" s="2" t="str">
        <f>IF(AB982="","",IF(COUNTIFS(AB$1:AB982,AB982,AD$1:AD982,AD982)&gt;1,"",IF(COUNTIFS(AB:AB,AB982,AD:AD,AD982)&gt;=1,"月作業","")))</f>
        <v/>
      </c>
      <c r="T982" s="2" t="str">
        <f t="shared" ca="1" si="188"/>
        <v/>
      </c>
      <c r="U982" s="2" t="str">
        <f>IF(AB982="","",IF(COUNTIFS(AC$1:AC982,AC982,AD$1:AD982,AD982)&gt;1,"",IF(COUNTIFS(AC:AC,AC982,AD:AD,AD982)&gt;=1,"日作業","")))</f>
        <v/>
      </c>
      <c r="V982" s="2" t="str">
        <f t="shared" ca="1" si="189"/>
        <v/>
      </c>
      <c r="W982" s="2" t="str">
        <f>IF(AB982="","",IF(COUNTIF(AB$1:AB982,AB982)&gt;1,"",IF(COUNTIF(AB:AB,AB982)&gt;=1,"月","")))</f>
        <v/>
      </c>
      <c r="X982" s="2" t="str">
        <f t="shared" ca="1" si="190"/>
        <v/>
      </c>
      <c r="Y982" s="2" t="str">
        <f>IF(AC982="","",IF(COUNTIF(AC$1:AC982,AC982)&gt;1,"",IF(COUNTIF(AC:AC,AC982)&gt;=1,"月日","")))</f>
        <v/>
      </c>
      <c r="Z982" s="2" t="str">
        <f t="shared" ca="1" si="191"/>
        <v/>
      </c>
      <c r="AA982" s="2" t="str">
        <f>IF(AD982="","",IF(COUNTIF(AD$1:AD982,AD982)&gt;1,"",IF(COUNTIF(AD:AD,AD982)&gt;=1,"作業","")))</f>
        <v/>
      </c>
      <c r="AB982" s="2" t="str">
        <f t="shared" si="181"/>
        <v/>
      </c>
      <c r="AC982" s="3" t="str">
        <f t="shared" si="182"/>
        <v/>
      </c>
      <c r="AD982" s="2" t="str">
        <f t="shared" si="183"/>
        <v/>
      </c>
      <c r="AE982" s="2" t="str">
        <f t="shared" si="184"/>
        <v/>
      </c>
      <c r="AF982" s="2" t="str">
        <f t="shared" si="185"/>
        <v/>
      </c>
      <c r="AG982" s="2" t="str">
        <f t="shared" si="192"/>
        <v/>
      </c>
      <c r="AH982" s="2" t="str">
        <f t="shared" si="186"/>
        <v/>
      </c>
      <c r="AI982" s="2" t="str">
        <f t="shared" si="186"/>
        <v/>
      </c>
    </row>
    <row r="983" spans="7:35">
      <c r="G983" s="1" t="str">
        <f>IF(COUNTIF(A$1:A982, A983) &gt; 0, "", IF(SUMIF(A:A, A983,F:F) &gt; 7.75, SUMIF(A:A, A983,F:F) - 7.75, ""))</f>
        <v/>
      </c>
      <c r="M983" s="1" t="s">
        <v>8473</v>
      </c>
      <c r="N983" s="1" t="s">
        <v>10472</v>
      </c>
      <c r="O983" s="1" t="s">
        <v>5212</v>
      </c>
      <c r="P983" s="1" t="s">
        <v>5213</v>
      </c>
      <c r="Q983" s="1" t="s">
        <v>2114</v>
      </c>
      <c r="R983" s="2" t="str">
        <f t="shared" ca="1" si="187"/>
        <v/>
      </c>
      <c r="S983" s="2" t="str">
        <f>IF(AB983="","",IF(COUNTIFS(AB$1:AB983,AB983,AD$1:AD983,AD983)&gt;1,"",IF(COUNTIFS(AB:AB,AB983,AD:AD,AD983)&gt;=1,"月作業","")))</f>
        <v/>
      </c>
      <c r="T983" s="2" t="str">
        <f t="shared" ca="1" si="188"/>
        <v/>
      </c>
      <c r="U983" s="2" t="str">
        <f>IF(AB983="","",IF(COUNTIFS(AC$1:AC983,AC983,AD$1:AD983,AD983)&gt;1,"",IF(COUNTIFS(AC:AC,AC983,AD:AD,AD983)&gt;=1,"日作業","")))</f>
        <v/>
      </c>
      <c r="V983" s="2" t="str">
        <f t="shared" ca="1" si="189"/>
        <v/>
      </c>
      <c r="W983" s="2" t="str">
        <f>IF(AB983="","",IF(COUNTIF(AB$1:AB983,AB983)&gt;1,"",IF(COUNTIF(AB:AB,AB983)&gt;=1,"月","")))</f>
        <v/>
      </c>
      <c r="X983" s="2" t="str">
        <f t="shared" ca="1" si="190"/>
        <v/>
      </c>
      <c r="Y983" s="2" t="str">
        <f>IF(AC983="","",IF(COUNTIF(AC$1:AC983,AC983)&gt;1,"",IF(COUNTIF(AC:AC,AC983)&gt;=1,"月日","")))</f>
        <v/>
      </c>
      <c r="Z983" s="2" t="str">
        <f t="shared" ca="1" si="191"/>
        <v/>
      </c>
      <c r="AA983" s="2" t="str">
        <f>IF(AD983="","",IF(COUNTIF(AD$1:AD983,AD983)&gt;1,"",IF(COUNTIF(AD:AD,AD983)&gt;=1,"作業","")))</f>
        <v/>
      </c>
      <c r="AB983" s="2" t="str">
        <f t="shared" si="181"/>
        <v/>
      </c>
      <c r="AC983" s="3" t="str">
        <f t="shared" si="182"/>
        <v/>
      </c>
      <c r="AD983" s="2" t="str">
        <f t="shared" si="183"/>
        <v/>
      </c>
      <c r="AE983" s="2" t="str">
        <f t="shared" si="184"/>
        <v/>
      </c>
      <c r="AF983" s="2" t="str">
        <f t="shared" si="185"/>
        <v/>
      </c>
      <c r="AG983" s="2" t="str">
        <f t="shared" si="192"/>
        <v/>
      </c>
      <c r="AH983" s="2" t="str">
        <f t="shared" si="186"/>
        <v/>
      </c>
      <c r="AI983" s="2" t="str">
        <f t="shared" si="186"/>
        <v/>
      </c>
    </row>
    <row r="984" spans="7:35">
      <c r="G984" s="1" t="str">
        <f>IF(COUNTIF(A$1:A983, A984) &gt; 0, "", IF(SUMIF(A:A, A984,F:F) &gt; 7.75, SUMIF(A:A, A984,F:F) - 7.75, ""))</f>
        <v/>
      </c>
      <c r="M984" s="1" t="s">
        <v>8474</v>
      </c>
      <c r="N984" s="1" t="s">
        <v>10473</v>
      </c>
      <c r="O984" s="1" t="s">
        <v>5214</v>
      </c>
      <c r="P984" s="1" t="s">
        <v>5215</v>
      </c>
      <c r="Q984" s="1" t="s">
        <v>2115</v>
      </c>
      <c r="R984" s="2" t="str">
        <f t="shared" ca="1" si="187"/>
        <v/>
      </c>
      <c r="S984" s="2" t="str">
        <f>IF(AB984="","",IF(COUNTIFS(AB$1:AB984,AB984,AD$1:AD984,AD984)&gt;1,"",IF(COUNTIFS(AB:AB,AB984,AD:AD,AD984)&gt;=1,"月作業","")))</f>
        <v/>
      </c>
      <c r="T984" s="2" t="str">
        <f t="shared" ca="1" si="188"/>
        <v/>
      </c>
      <c r="U984" s="2" t="str">
        <f>IF(AB984="","",IF(COUNTIFS(AC$1:AC984,AC984,AD$1:AD984,AD984)&gt;1,"",IF(COUNTIFS(AC:AC,AC984,AD:AD,AD984)&gt;=1,"日作業","")))</f>
        <v/>
      </c>
      <c r="V984" s="2" t="str">
        <f t="shared" ca="1" si="189"/>
        <v/>
      </c>
      <c r="W984" s="2" t="str">
        <f>IF(AB984="","",IF(COUNTIF(AB$1:AB984,AB984)&gt;1,"",IF(COUNTIF(AB:AB,AB984)&gt;=1,"月","")))</f>
        <v/>
      </c>
      <c r="X984" s="2" t="str">
        <f t="shared" ca="1" si="190"/>
        <v/>
      </c>
      <c r="Y984" s="2" t="str">
        <f>IF(AC984="","",IF(COUNTIF(AC$1:AC984,AC984)&gt;1,"",IF(COUNTIF(AC:AC,AC984)&gt;=1,"月日","")))</f>
        <v/>
      </c>
      <c r="Z984" s="2" t="str">
        <f t="shared" ca="1" si="191"/>
        <v/>
      </c>
      <c r="AA984" s="2" t="str">
        <f>IF(AD984="","",IF(COUNTIF(AD$1:AD984,AD984)&gt;1,"",IF(COUNTIF(AD:AD,AD984)&gt;=1,"作業","")))</f>
        <v/>
      </c>
      <c r="AB984" s="2" t="str">
        <f t="shared" si="181"/>
        <v/>
      </c>
      <c r="AC984" s="3" t="str">
        <f t="shared" si="182"/>
        <v/>
      </c>
      <c r="AD984" s="2" t="str">
        <f t="shared" si="183"/>
        <v/>
      </c>
      <c r="AE984" s="2" t="str">
        <f t="shared" si="184"/>
        <v/>
      </c>
      <c r="AF984" s="2" t="str">
        <f t="shared" si="185"/>
        <v/>
      </c>
      <c r="AG984" s="2" t="str">
        <f t="shared" si="192"/>
        <v/>
      </c>
      <c r="AH984" s="2" t="str">
        <f t="shared" si="186"/>
        <v/>
      </c>
      <c r="AI984" s="2" t="str">
        <f t="shared" si="186"/>
        <v/>
      </c>
    </row>
    <row r="985" spans="7:35">
      <c r="G985" s="1" t="str">
        <f>IF(COUNTIF(A$1:A984, A985) &gt; 0, "", IF(SUMIF(A:A, A985,F:F) &gt; 7.75, SUMIF(A:A, A985,F:F) - 7.75, ""))</f>
        <v/>
      </c>
      <c r="M985" s="1" t="s">
        <v>8475</v>
      </c>
      <c r="N985" s="1" t="s">
        <v>10474</v>
      </c>
      <c r="O985" s="1" t="s">
        <v>5216</v>
      </c>
      <c r="P985" s="1" t="s">
        <v>5217</v>
      </c>
      <c r="Q985" s="1" t="s">
        <v>2116</v>
      </c>
      <c r="R985" s="2" t="str">
        <f t="shared" ca="1" si="187"/>
        <v/>
      </c>
      <c r="S985" s="2" t="str">
        <f>IF(AB985="","",IF(COUNTIFS(AB$1:AB985,AB985,AD$1:AD985,AD985)&gt;1,"",IF(COUNTIFS(AB:AB,AB985,AD:AD,AD985)&gt;=1,"月作業","")))</f>
        <v/>
      </c>
      <c r="T985" s="2" t="str">
        <f t="shared" ca="1" si="188"/>
        <v/>
      </c>
      <c r="U985" s="2" t="str">
        <f>IF(AB985="","",IF(COUNTIFS(AC$1:AC985,AC985,AD$1:AD985,AD985)&gt;1,"",IF(COUNTIFS(AC:AC,AC985,AD:AD,AD985)&gt;=1,"日作業","")))</f>
        <v/>
      </c>
      <c r="V985" s="2" t="str">
        <f t="shared" ca="1" si="189"/>
        <v/>
      </c>
      <c r="W985" s="2" t="str">
        <f>IF(AB985="","",IF(COUNTIF(AB$1:AB985,AB985)&gt;1,"",IF(COUNTIF(AB:AB,AB985)&gt;=1,"月","")))</f>
        <v/>
      </c>
      <c r="X985" s="2" t="str">
        <f t="shared" ca="1" si="190"/>
        <v/>
      </c>
      <c r="Y985" s="2" t="str">
        <f>IF(AC985="","",IF(COUNTIF(AC$1:AC985,AC985)&gt;1,"",IF(COUNTIF(AC:AC,AC985)&gt;=1,"月日","")))</f>
        <v/>
      </c>
      <c r="Z985" s="2" t="str">
        <f t="shared" ca="1" si="191"/>
        <v/>
      </c>
      <c r="AA985" s="2" t="str">
        <f>IF(AD985="","",IF(COUNTIF(AD$1:AD985,AD985)&gt;1,"",IF(COUNTIF(AD:AD,AD985)&gt;=1,"作業","")))</f>
        <v/>
      </c>
      <c r="AB985" s="2" t="str">
        <f t="shared" si="181"/>
        <v/>
      </c>
      <c r="AC985" s="3" t="str">
        <f t="shared" si="182"/>
        <v/>
      </c>
      <c r="AD985" s="2" t="str">
        <f t="shared" si="183"/>
        <v/>
      </c>
      <c r="AE985" s="2" t="str">
        <f t="shared" si="184"/>
        <v/>
      </c>
      <c r="AF985" s="2" t="str">
        <f t="shared" si="185"/>
        <v/>
      </c>
      <c r="AG985" s="2" t="str">
        <f t="shared" si="192"/>
        <v/>
      </c>
      <c r="AH985" s="2" t="str">
        <f t="shared" si="186"/>
        <v/>
      </c>
      <c r="AI985" s="2" t="str">
        <f t="shared" si="186"/>
        <v/>
      </c>
    </row>
    <row r="986" spans="7:35">
      <c r="G986" s="1" t="str">
        <f>IF(COUNTIF(A$1:A985, A986) &gt; 0, "", IF(SUMIF(A:A, A986,F:F) &gt; 7.75, SUMIF(A:A, A986,F:F) - 7.75, ""))</f>
        <v/>
      </c>
      <c r="M986" s="1" t="s">
        <v>8476</v>
      </c>
      <c r="N986" s="1" t="s">
        <v>10475</v>
      </c>
      <c r="O986" s="1" t="s">
        <v>5218</v>
      </c>
      <c r="P986" s="1" t="s">
        <v>5219</v>
      </c>
      <c r="Q986" s="1" t="s">
        <v>2117</v>
      </c>
      <c r="R986" s="2" t="str">
        <f t="shared" ca="1" si="187"/>
        <v/>
      </c>
      <c r="S986" s="2" t="str">
        <f>IF(AB986="","",IF(COUNTIFS(AB$1:AB986,AB986,AD$1:AD986,AD986)&gt;1,"",IF(COUNTIFS(AB:AB,AB986,AD:AD,AD986)&gt;=1,"月作業","")))</f>
        <v/>
      </c>
      <c r="T986" s="2" t="str">
        <f t="shared" ca="1" si="188"/>
        <v/>
      </c>
      <c r="U986" s="2" t="str">
        <f>IF(AB986="","",IF(COUNTIFS(AC$1:AC986,AC986,AD$1:AD986,AD986)&gt;1,"",IF(COUNTIFS(AC:AC,AC986,AD:AD,AD986)&gt;=1,"日作業","")))</f>
        <v/>
      </c>
      <c r="V986" s="2" t="str">
        <f t="shared" ca="1" si="189"/>
        <v/>
      </c>
      <c r="W986" s="2" t="str">
        <f>IF(AB986="","",IF(COUNTIF(AB$1:AB986,AB986)&gt;1,"",IF(COUNTIF(AB:AB,AB986)&gt;=1,"月","")))</f>
        <v/>
      </c>
      <c r="X986" s="2" t="str">
        <f t="shared" ca="1" si="190"/>
        <v/>
      </c>
      <c r="Y986" s="2" t="str">
        <f>IF(AC986="","",IF(COUNTIF(AC$1:AC986,AC986)&gt;1,"",IF(COUNTIF(AC:AC,AC986)&gt;=1,"月日","")))</f>
        <v/>
      </c>
      <c r="Z986" s="2" t="str">
        <f t="shared" ca="1" si="191"/>
        <v/>
      </c>
      <c r="AA986" s="2" t="str">
        <f>IF(AD986="","",IF(COUNTIF(AD$1:AD986,AD986)&gt;1,"",IF(COUNTIF(AD:AD,AD986)&gt;=1,"作業","")))</f>
        <v/>
      </c>
      <c r="AB986" s="2" t="str">
        <f t="shared" si="181"/>
        <v/>
      </c>
      <c r="AC986" s="3" t="str">
        <f t="shared" si="182"/>
        <v/>
      </c>
      <c r="AD986" s="2" t="str">
        <f t="shared" si="183"/>
        <v/>
      </c>
      <c r="AE986" s="2" t="str">
        <f t="shared" si="184"/>
        <v/>
      </c>
      <c r="AF986" s="2" t="str">
        <f t="shared" si="185"/>
        <v/>
      </c>
      <c r="AG986" s="2" t="str">
        <f t="shared" si="192"/>
        <v/>
      </c>
      <c r="AH986" s="2" t="str">
        <f t="shared" si="186"/>
        <v/>
      </c>
      <c r="AI986" s="2" t="str">
        <f t="shared" si="186"/>
        <v/>
      </c>
    </row>
    <row r="987" spans="7:35">
      <c r="G987" s="1" t="str">
        <f>IF(COUNTIF(A$1:A986, A987) &gt; 0, "", IF(SUMIF(A:A, A987,F:F) &gt; 7.75, SUMIF(A:A, A987,F:F) - 7.75, ""))</f>
        <v/>
      </c>
      <c r="M987" s="1" t="s">
        <v>8477</v>
      </c>
      <c r="N987" s="1" t="s">
        <v>10476</v>
      </c>
      <c r="O987" s="1" t="s">
        <v>5220</v>
      </c>
      <c r="P987" s="1" t="s">
        <v>5221</v>
      </c>
      <c r="Q987" s="1" t="s">
        <v>2118</v>
      </c>
      <c r="R987" s="2" t="str">
        <f t="shared" ca="1" si="187"/>
        <v/>
      </c>
      <c r="S987" s="2" t="str">
        <f>IF(AB987="","",IF(COUNTIFS(AB$1:AB987,AB987,AD$1:AD987,AD987)&gt;1,"",IF(COUNTIFS(AB:AB,AB987,AD:AD,AD987)&gt;=1,"月作業","")))</f>
        <v/>
      </c>
      <c r="T987" s="2" t="str">
        <f t="shared" ca="1" si="188"/>
        <v/>
      </c>
      <c r="U987" s="2" t="str">
        <f>IF(AB987="","",IF(COUNTIFS(AC$1:AC987,AC987,AD$1:AD987,AD987)&gt;1,"",IF(COUNTIFS(AC:AC,AC987,AD:AD,AD987)&gt;=1,"日作業","")))</f>
        <v/>
      </c>
      <c r="V987" s="2" t="str">
        <f t="shared" ca="1" si="189"/>
        <v/>
      </c>
      <c r="W987" s="2" t="str">
        <f>IF(AB987="","",IF(COUNTIF(AB$1:AB987,AB987)&gt;1,"",IF(COUNTIF(AB:AB,AB987)&gt;=1,"月","")))</f>
        <v/>
      </c>
      <c r="X987" s="2" t="str">
        <f t="shared" ca="1" si="190"/>
        <v/>
      </c>
      <c r="Y987" s="2" t="str">
        <f>IF(AC987="","",IF(COUNTIF(AC$1:AC987,AC987)&gt;1,"",IF(COUNTIF(AC:AC,AC987)&gt;=1,"月日","")))</f>
        <v/>
      </c>
      <c r="Z987" s="2" t="str">
        <f t="shared" ca="1" si="191"/>
        <v/>
      </c>
      <c r="AA987" s="2" t="str">
        <f>IF(AD987="","",IF(COUNTIF(AD$1:AD987,AD987)&gt;1,"",IF(COUNTIF(AD:AD,AD987)&gt;=1,"作業","")))</f>
        <v/>
      </c>
      <c r="AB987" s="2" t="str">
        <f t="shared" si="181"/>
        <v/>
      </c>
      <c r="AC987" s="3" t="str">
        <f t="shared" si="182"/>
        <v/>
      </c>
      <c r="AD987" s="2" t="str">
        <f t="shared" si="183"/>
        <v/>
      </c>
      <c r="AE987" s="2" t="str">
        <f t="shared" si="184"/>
        <v/>
      </c>
      <c r="AF987" s="2" t="str">
        <f t="shared" si="185"/>
        <v/>
      </c>
      <c r="AG987" s="2" t="str">
        <f t="shared" si="192"/>
        <v/>
      </c>
      <c r="AH987" s="2" t="str">
        <f t="shared" si="186"/>
        <v/>
      </c>
      <c r="AI987" s="2" t="str">
        <f t="shared" si="186"/>
        <v/>
      </c>
    </row>
    <row r="988" spans="7:35">
      <c r="G988" s="1" t="str">
        <f>IF(COUNTIF(A$1:A987, A988) &gt; 0, "", IF(SUMIF(A:A, A988,F:F) &gt; 7.75, SUMIF(A:A, A988,F:F) - 7.75, ""))</f>
        <v/>
      </c>
      <c r="M988" s="1" t="s">
        <v>8478</v>
      </c>
      <c r="N988" s="1" t="s">
        <v>10477</v>
      </c>
      <c r="O988" s="1" t="s">
        <v>5222</v>
      </c>
      <c r="P988" s="1" t="s">
        <v>5223</v>
      </c>
      <c r="Q988" s="1" t="s">
        <v>2119</v>
      </c>
      <c r="R988" s="2" t="str">
        <f t="shared" ca="1" si="187"/>
        <v/>
      </c>
      <c r="S988" s="2" t="str">
        <f>IF(AB988="","",IF(COUNTIFS(AB$1:AB988,AB988,AD$1:AD988,AD988)&gt;1,"",IF(COUNTIFS(AB:AB,AB988,AD:AD,AD988)&gt;=1,"月作業","")))</f>
        <v/>
      </c>
      <c r="T988" s="2" t="str">
        <f t="shared" ca="1" si="188"/>
        <v/>
      </c>
      <c r="U988" s="2" t="str">
        <f>IF(AB988="","",IF(COUNTIFS(AC$1:AC988,AC988,AD$1:AD988,AD988)&gt;1,"",IF(COUNTIFS(AC:AC,AC988,AD:AD,AD988)&gt;=1,"日作業","")))</f>
        <v/>
      </c>
      <c r="V988" s="2" t="str">
        <f t="shared" ca="1" si="189"/>
        <v/>
      </c>
      <c r="W988" s="2" t="str">
        <f>IF(AB988="","",IF(COUNTIF(AB$1:AB988,AB988)&gt;1,"",IF(COUNTIF(AB:AB,AB988)&gt;=1,"月","")))</f>
        <v/>
      </c>
      <c r="X988" s="2" t="str">
        <f t="shared" ca="1" si="190"/>
        <v/>
      </c>
      <c r="Y988" s="2" t="str">
        <f>IF(AC988="","",IF(COUNTIF(AC$1:AC988,AC988)&gt;1,"",IF(COUNTIF(AC:AC,AC988)&gt;=1,"月日","")))</f>
        <v/>
      </c>
      <c r="Z988" s="2" t="str">
        <f t="shared" ca="1" si="191"/>
        <v/>
      </c>
      <c r="AA988" s="2" t="str">
        <f>IF(AD988="","",IF(COUNTIF(AD$1:AD988,AD988)&gt;1,"",IF(COUNTIF(AD:AD,AD988)&gt;=1,"作業","")))</f>
        <v/>
      </c>
      <c r="AB988" s="2" t="str">
        <f t="shared" si="181"/>
        <v/>
      </c>
      <c r="AC988" s="3" t="str">
        <f t="shared" si="182"/>
        <v/>
      </c>
      <c r="AD988" s="2" t="str">
        <f t="shared" si="183"/>
        <v/>
      </c>
      <c r="AE988" s="2" t="str">
        <f t="shared" si="184"/>
        <v/>
      </c>
      <c r="AF988" s="2" t="str">
        <f t="shared" si="185"/>
        <v/>
      </c>
      <c r="AG988" s="2" t="str">
        <f t="shared" si="192"/>
        <v/>
      </c>
      <c r="AH988" s="2" t="str">
        <f t="shared" si="186"/>
        <v/>
      </c>
      <c r="AI988" s="2" t="str">
        <f t="shared" si="186"/>
        <v/>
      </c>
    </row>
    <row r="989" spans="7:35">
      <c r="G989" s="1" t="str">
        <f>IF(COUNTIF(A$1:A988, A989) &gt; 0, "", IF(SUMIF(A:A, A989,F:F) &gt; 7.75, SUMIF(A:A, A989,F:F) - 7.75, ""))</f>
        <v/>
      </c>
      <c r="M989" s="1" t="s">
        <v>8479</v>
      </c>
      <c r="N989" s="1" t="s">
        <v>10478</v>
      </c>
      <c r="O989" s="1" t="s">
        <v>5224</v>
      </c>
      <c r="P989" s="1" t="s">
        <v>5225</v>
      </c>
      <c r="Q989" s="1" t="s">
        <v>2120</v>
      </c>
      <c r="R989" s="2" t="str">
        <f t="shared" ca="1" si="187"/>
        <v/>
      </c>
      <c r="S989" s="2" t="str">
        <f>IF(AB989="","",IF(COUNTIFS(AB$1:AB989,AB989,AD$1:AD989,AD989)&gt;1,"",IF(COUNTIFS(AB:AB,AB989,AD:AD,AD989)&gt;=1,"月作業","")))</f>
        <v/>
      </c>
      <c r="T989" s="2" t="str">
        <f t="shared" ca="1" si="188"/>
        <v/>
      </c>
      <c r="U989" s="2" t="str">
        <f>IF(AB989="","",IF(COUNTIFS(AC$1:AC989,AC989,AD$1:AD989,AD989)&gt;1,"",IF(COUNTIFS(AC:AC,AC989,AD:AD,AD989)&gt;=1,"日作業","")))</f>
        <v/>
      </c>
      <c r="V989" s="2" t="str">
        <f t="shared" ca="1" si="189"/>
        <v/>
      </c>
      <c r="W989" s="2" t="str">
        <f>IF(AB989="","",IF(COUNTIF(AB$1:AB989,AB989)&gt;1,"",IF(COUNTIF(AB:AB,AB989)&gt;=1,"月","")))</f>
        <v/>
      </c>
      <c r="X989" s="2" t="str">
        <f t="shared" ca="1" si="190"/>
        <v/>
      </c>
      <c r="Y989" s="2" t="str">
        <f>IF(AC989="","",IF(COUNTIF(AC$1:AC989,AC989)&gt;1,"",IF(COUNTIF(AC:AC,AC989)&gt;=1,"月日","")))</f>
        <v/>
      </c>
      <c r="Z989" s="2" t="str">
        <f t="shared" ca="1" si="191"/>
        <v/>
      </c>
      <c r="AA989" s="2" t="str">
        <f>IF(AD989="","",IF(COUNTIF(AD$1:AD989,AD989)&gt;1,"",IF(COUNTIF(AD:AD,AD989)&gt;=1,"作業","")))</f>
        <v/>
      </c>
      <c r="AB989" s="2" t="str">
        <f t="shared" si="181"/>
        <v/>
      </c>
      <c r="AC989" s="3" t="str">
        <f t="shared" si="182"/>
        <v/>
      </c>
      <c r="AD989" s="2" t="str">
        <f t="shared" si="183"/>
        <v/>
      </c>
      <c r="AE989" s="2" t="str">
        <f t="shared" si="184"/>
        <v/>
      </c>
      <c r="AF989" s="2" t="str">
        <f t="shared" si="185"/>
        <v/>
      </c>
      <c r="AG989" s="2" t="str">
        <f t="shared" si="192"/>
        <v/>
      </c>
      <c r="AH989" s="2" t="str">
        <f t="shared" si="186"/>
        <v/>
      </c>
      <c r="AI989" s="2" t="str">
        <f t="shared" si="186"/>
        <v/>
      </c>
    </row>
    <row r="990" spans="7:35">
      <c r="G990" s="1" t="str">
        <f>IF(COUNTIF(A$1:A989, A990) &gt; 0, "", IF(SUMIF(A:A, A990,F:F) &gt; 7.75, SUMIF(A:A, A990,F:F) - 7.75, ""))</f>
        <v/>
      </c>
      <c r="M990" s="1" t="s">
        <v>8480</v>
      </c>
      <c r="N990" s="1" t="s">
        <v>10479</v>
      </c>
      <c r="O990" s="1" t="s">
        <v>5226</v>
      </c>
      <c r="P990" s="1" t="s">
        <v>5227</v>
      </c>
      <c r="Q990" s="1" t="s">
        <v>2121</v>
      </c>
      <c r="R990" s="2" t="str">
        <f t="shared" ca="1" si="187"/>
        <v/>
      </c>
      <c r="S990" s="2" t="str">
        <f>IF(AB990="","",IF(COUNTIFS(AB$1:AB990,AB990,AD$1:AD990,AD990)&gt;1,"",IF(COUNTIFS(AB:AB,AB990,AD:AD,AD990)&gt;=1,"月作業","")))</f>
        <v/>
      </c>
      <c r="T990" s="2" t="str">
        <f t="shared" ca="1" si="188"/>
        <v/>
      </c>
      <c r="U990" s="2" t="str">
        <f>IF(AB990="","",IF(COUNTIFS(AC$1:AC990,AC990,AD$1:AD990,AD990)&gt;1,"",IF(COUNTIFS(AC:AC,AC990,AD:AD,AD990)&gt;=1,"日作業","")))</f>
        <v/>
      </c>
      <c r="V990" s="2" t="str">
        <f t="shared" ca="1" si="189"/>
        <v/>
      </c>
      <c r="W990" s="2" t="str">
        <f>IF(AB990="","",IF(COUNTIF(AB$1:AB990,AB990)&gt;1,"",IF(COUNTIF(AB:AB,AB990)&gt;=1,"月","")))</f>
        <v/>
      </c>
      <c r="X990" s="2" t="str">
        <f t="shared" ca="1" si="190"/>
        <v/>
      </c>
      <c r="Y990" s="2" t="str">
        <f>IF(AC990="","",IF(COUNTIF(AC$1:AC990,AC990)&gt;1,"",IF(COUNTIF(AC:AC,AC990)&gt;=1,"月日","")))</f>
        <v/>
      </c>
      <c r="Z990" s="2" t="str">
        <f t="shared" ca="1" si="191"/>
        <v/>
      </c>
      <c r="AA990" s="2" t="str">
        <f>IF(AD990="","",IF(COUNTIF(AD$1:AD990,AD990)&gt;1,"",IF(COUNTIF(AD:AD,AD990)&gt;=1,"作業","")))</f>
        <v/>
      </c>
      <c r="AB990" s="2" t="str">
        <f t="shared" si="181"/>
        <v/>
      </c>
      <c r="AC990" s="3" t="str">
        <f t="shared" si="182"/>
        <v/>
      </c>
      <c r="AD990" s="2" t="str">
        <f t="shared" si="183"/>
        <v/>
      </c>
      <c r="AE990" s="2" t="str">
        <f t="shared" si="184"/>
        <v/>
      </c>
      <c r="AF990" s="2" t="str">
        <f t="shared" si="185"/>
        <v/>
      </c>
      <c r="AG990" s="2" t="str">
        <f t="shared" si="192"/>
        <v/>
      </c>
      <c r="AH990" s="2" t="str">
        <f t="shared" si="186"/>
        <v/>
      </c>
      <c r="AI990" s="2" t="str">
        <f t="shared" si="186"/>
        <v/>
      </c>
    </row>
    <row r="991" spans="7:35">
      <c r="G991" s="1" t="str">
        <f>IF(COUNTIF(A$1:A990, A991) &gt; 0, "", IF(SUMIF(A:A, A991,F:F) &gt; 7.75, SUMIF(A:A, A991,F:F) - 7.75, ""))</f>
        <v/>
      </c>
      <c r="M991" s="1" t="s">
        <v>8481</v>
      </c>
      <c r="N991" s="1" t="s">
        <v>10480</v>
      </c>
      <c r="O991" s="1" t="s">
        <v>5228</v>
      </c>
      <c r="P991" s="1" t="s">
        <v>5229</v>
      </c>
      <c r="Q991" s="1" t="s">
        <v>2122</v>
      </c>
      <c r="R991" s="2" t="str">
        <f t="shared" ca="1" si="187"/>
        <v/>
      </c>
      <c r="S991" s="2" t="str">
        <f>IF(AB991="","",IF(COUNTIFS(AB$1:AB991,AB991,AD$1:AD991,AD991)&gt;1,"",IF(COUNTIFS(AB:AB,AB991,AD:AD,AD991)&gt;=1,"月作業","")))</f>
        <v/>
      </c>
      <c r="T991" s="2" t="str">
        <f t="shared" ca="1" si="188"/>
        <v/>
      </c>
      <c r="U991" s="2" t="str">
        <f>IF(AB991="","",IF(COUNTIFS(AC$1:AC991,AC991,AD$1:AD991,AD991)&gt;1,"",IF(COUNTIFS(AC:AC,AC991,AD:AD,AD991)&gt;=1,"日作業","")))</f>
        <v/>
      </c>
      <c r="V991" s="2" t="str">
        <f t="shared" ca="1" si="189"/>
        <v/>
      </c>
      <c r="W991" s="2" t="str">
        <f>IF(AB991="","",IF(COUNTIF(AB$1:AB991,AB991)&gt;1,"",IF(COUNTIF(AB:AB,AB991)&gt;=1,"月","")))</f>
        <v/>
      </c>
      <c r="X991" s="2" t="str">
        <f t="shared" ca="1" si="190"/>
        <v/>
      </c>
      <c r="Y991" s="2" t="str">
        <f>IF(AC991="","",IF(COUNTIF(AC$1:AC991,AC991)&gt;1,"",IF(COUNTIF(AC:AC,AC991)&gt;=1,"月日","")))</f>
        <v/>
      </c>
      <c r="Z991" s="2" t="str">
        <f t="shared" ca="1" si="191"/>
        <v/>
      </c>
      <c r="AA991" s="2" t="str">
        <f>IF(AD991="","",IF(COUNTIF(AD$1:AD991,AD991)&gt;1,"",IF(COUNTIF(AD:AD,AD991)&gt;=1,"作業","")))</f>
        <v/>
      </c>
      <c r="AB991" s="2" t="str">
        <f t="shared" si="181"/>
        <v/>
      </c>
      <c r="AC991" s="3" t="str">
        <f t="shared" si="182"/>
        <v/>
      </c>
      <c r="AD991" s="2" t="str">
        <f t="shared" si="183"/>
        <v/>
      </c>
      <c r="AE991" s="2" t="str">
        <f t="shared" si="184"/>
        <v/>
      </c>
      <c r="AF991" s="2" t="str">
        <f t="shared" si="185"/>
        <v/>
      </c>
      <c r="AG991" s="2" t="str">
        <f t="shared" si="192"/>
        <v/>
      </c>
      <c r="AH991" s="2" t="str">
        <f t="shared" si="186"/>
        <v/>
      </c>
      <c r="AI991" s="2" t="str">
        <f t="shared" si="186"/>
        <v/>
      </c>
    </row>
    <row r="992" spans="7:35">
      <c r="G992" s="1" t="str">
        <f>IF(COUNTIF(A$1:A991, A992) &gt; 0, "", IF(SUMIF(A:A, A992,F:F) &gt; 7.75, SUMIF(A:A, A992,F:F) - 7.75, ""))</f>
        <v/>
      </c>
      <c r="M992" s="1" t="s">
        <v>8482</v>
      </c>
      <c r="N992" s="1" t="s">
        <v>10481</v>
      </c>
      <c r="O992" s="1" t="s">
        <v>5230</v>
      </c>
      <c r="P992" s="1" t="s">
        <v>5231</v>
      </c>
      <c r="Q992" s="1" t="s">
        <v>2123</v>
      </c>
      <c r="R992" s="2" t="str">
        <f t="shared" ca="1" si="187"/>
        <v/>
      </c>
      <c r="S992" s="2" t="str">
        <f>IF(AB992="","",IF(COUNTIFS(AB$1:AB992,AB992,AD$1:AD992,AD992)&gt;1,"",IF(COUNTIFS(AB:AB,AB992,AD:AD,AD992)&gt;=1,"月作業","")))</f>
        <v/>
      </c>
      <c r="T992" s="2" t="str">
        <f t="shared" ca="1" si="188"/>
        <v/>
      </c>
      <c r="U992" s="2" t="str">
        <f>IF(AB992="","",IF(COUNTIFS(AC$1:AC992,AC992,AD$1:AD992,AD992)&gt;1,"",IF(COUNTIFS(AC:AC,AC992,AD:AD,AD992)&gt;=1,"日作業","")))</f>
        <v/>
      </c>
      <c r="V992" s="2" t="str">
        <f t="shared" ca="1" si="189"/>
        <v/>
      </c>
      <c r="W992" s="2" t="str">
        <f>IF(AB992="","",IF(COUNTIF(AB$1:AB992,AB992)&gt;1,"",IF(COUNTIF(AB:AB,AB992)&gt;=1,"月","")))</f>
        <v/>
      </c>
      <c r="X992" s="2" t="str">
        <f t="shared" ca="1" si="190"/>
        <v/>
      </c>
      <c r="Y992" s="2" t="str">
        <f>IF(AC992="","",IF(COUNTIF(AC$1:AC992,AC992)&gt;1,"",IF(COUNTIF(AC:AC,AC992)&gt;=1,"月日","")))</f>
        <v/>
      </c>
      <c r="Z992" s="2" t="str">
        <f t="shared" ca="1" si="191"/>
        <v/>
      </c>
      <c r="AA992" s="2" t="str">
        <f>IF(AD992="","",IF(COUNTIF(AD$1:AD992,AD992)&gt;1,"",IF(COUNTIF(AD:AD,AD992)&gt;=1,"作業","")))</f>
        <v/>
      </c>
      <c r="AB992" s="2" t="str">
        <f t="shared" si="181"/>
        <v/>
      </c>
      <c r="AC992" s="3" t="str">
        <f t="shared" si="182"/>
        <v/>
      </c>
      <c r="AD992" s="2" t="str">
        <f t="shared" si="183"/>
        <v/>
      </c>
      <c r="AE992" s="2" t="str">
        <f t="shared" si="184"/>
        <v/>
      </c>
      <c r="AF992" s="2" t="str">
        <f t="shared" si="185"/>
        <v/>
      </c>
      <c r="AG992" s="2" t="str">
        <f t="shared" si="192"/>
        <v/>
      </c>
      <c r="AH992" s="2" t="str">
        <f t="shared" si="186"/>
        <v/>
      </c>
      <c r="AI992" s="2" t="str">
        <f t="shared" si="186"/>
        <v/>
      </c>
    </row>
    <row r="993" spans="7:35">
      <c r="G993" s="1" t="str">
        <f>IF(COUNTIF(A$1:A992, A993) &gt; 0, "", IF(SUMIF(A:A, A993,F:F) &gt; 7.75, SUMIF(A:A, A993,F:F) - 7.75, ""))</f>
        <v/>
      </c>
      <c r="M993" s="1" t="s">
        <v>8483</v>
      </c>
      <c r="N993" s="1" t="s">
        <v>10482</v>
      </c>
      <c r="O993" s="1" t="s">
        <v>5232</v>
      </c>
      <c r="P993" s="1" t="s">
        <v>5233</v>
      </c>
      <c r="Q993" s="1" t="s">
        <v>2124</v>
      </c>
      <c r="R993" s="2" t="str">
        <f t="shared" ca="1" si="187"/>
        <v/>
      </c>
      <c r="S993" s="2" t="str">
        <f>IF(AB993="","",IF(COUNTIFS(AB$1:AB993,AB993,AD$1:AD993,AD993)&gt;1,"",IF(COUNTIFS(AB:AB,AB993,AD:AD,AD993)&gt;=1,"月作業","")))</f>
        <v/>
      </c>
      <c r="T993" s="2" t="str">
        <f t="shared" ca="1" si="188"/>
        <v/>
      </c>
      <c r="U993" s="2" t="str">
        <f>IF(AB993="","",IF(COUNTIFS(AC$1:AC993,AC993,AD$1:AD993,AD993)&gt;1,"",IF(COUNTIFS(AC:AC,AC993,AD:AD,AD993)&gt;=1,"日作業","")))</f>
        <v/>
      </c>
      <c r="V993" s="2" t="str">
        <f t="shared" ca="1" si="189"/>
        <v/>
      </c>
      <c r="W993" s="2" t="str">
        <f>IF(AB993="","",IF(COUNTIF(AB$1:AB993,AB993)&gt;1,"",IF(COUNTIF(AB:AB,AB993)&gt;=1,"月","")))</f>
        <v/>
      </c>
      <c r="X993" s="2" t="str">
        <f t="shared" ca="1" si="190"/>
        <v/>
      </c>
      <c r="Y993" s="2" t="str">
        <f>IF(AC993="","",IF(COUNTIF(AC$1:AC993,AC993)&gt;1,"",IF(COUNTIF(AC:AC,AC993)&gt;=1,"月日","")))</f>
        <v/>
      </c>
      <c r="Z993" s="2" t="str">
        <f t="shared" ca="1" si="191"/>
        <v/>
      </c>
      <c r="AA993" s="2" t="str">
        <f>IF(AD993="","",IF(COUNTIF(AD$1:AD993,AD993)&gt;1,"",IF(COUNTIF(AD:AD,AD993)&gt;=1,"作業","")))</f>
        <v/>
      </c>
      <c r="AB993" s="2" t="str">
        <f t="shared" si="181"/>
        <v/>
      </c>
      <c r="AC993" s="3" t="str">
        <f t="shared" si="182"/>
        <v/>
      </c>
      <c r="AD993" s="2" t="str">
        <f t="shared" si="183"/>
        <v/>
      </c>
      <c r="AE993" s="2" t="str">
        <f t="shared" si="184"/>
        <v/>
      </c>
      <c r="AF993" s="2" t="str">
        <f t="shared" si="185"/>
        <v/>
      </c>
      <c r="AG993" s="2" t="str">
        <f t="shared" si="192"/>
        <v/>
      </c>
      <c r="AH993" s="2" t="str">
        <f t="shared" si="186"/>
        <v/>
      </c>
      <c r="AI993" s="2" t="str">
        <f t="shared" si="186"/>
        <v/>
      </c>
    </row>
    <row r="994" spans="7:35">
      <c r="G994" s="1" t="str">
        <f>IF(COUNTIF(A$1:A993, A994) &gt; 0, "", IF(SUMIF(A:A, A994,F:F) &gt; 7.75, SUMIF(A:A, A994,F:F) - 7.75, ""))</f>
        <v/>
      </c>
      <c r="M994" s="1" t="s">
        <v>8484</v>
      </c>
      <c r="N994" s="1" t="s">
        <v>10483</v>
      </c>
      <c r="O994" s="1" t="s">
        <v>5234</v>
      </c>
      <c r="P994" s="1" t="s">
        <v>5235</v>
      </c>
      <c r="Q994" s="1" t="s">
        <v>2125</v>
      </c>
      <c r="R994" s="2" t="str">
        <f t="shared" ca="1" si="187"/>
        <v/>
      </c>
      <c r="S994" s="2" t="str">
        <f>IF(AB994="","",IF(COUNTIFS(AB$1:AB994,AB994,AD$1:AD994,AD994)&gt;1,"",IF(COUNTIFS(AB:AB,AB994,AD:AD,AD994)&gt;=1,"月作業","")))</f>
        <v/>
      </c>
      <c r="T994" s="2" t="str">
        <f t="shared" ca="1" si="188"/>
        <v/>
      </c>
      <c r="U994" s="2" t="str">
        <f>IF(AB994="","",IF(COUNTIFS(AC$1:AC994,AC994,AD$1:AD994,AD994)&gt;1,"",IF(COUNTIFS(AC:AC,AC994,AD:AD,AD994)&gt;=1,"日作業","")))</f>
        <v/>
      </c>
      <c r="V994" s="2" t="str">
        <f t="shared" ca="1" si="189"/>
        <v/>
      </c>
      <c r="W994" s="2" t="str">
        <f>IF(AB994="","",IF(COUNTIF(AB$1:AB994,AB994)&gt;1,"",IF(COUNTIF(AB:AB,AB994)&gt;=1,"月","")))</f>
        <v/>
      </c>
      <c r="X994" s="2" t="str">
        <f t="shared" ca="1" si="190"/>
        <v/>
      </c>
      <c r="Y994" s="2" t="str">
        <f>IF(AC994="","",IF(COUNTIF(AC$1:AC994,AC994)&gt;1,"",IF(COUNTIF(AC:AC,AC994)&gt;=1,"月日","")))</f>
        <v/>
      </c>
      <c r="Z994" s="2" t="str">
        <f t="shared" ca="1" si="191"/>
        <v/>
      </c>
      <c r="AA994" s="2" t="str">
        <f>IF(AD994="","",IF(COUNTIF(AD$1:AD994,AD994)&gt;1,"",IF(COUNTIF(AD:AD,AD994)&gt;=1,"作業","")))</f>
        <v/>
      </c>
      <c r="AB994" s="2" t="str">
        <f t="shared" si="181"/>
        <v/>
      </c>
      <c r="AC994" s="3" t="str">
        <f t="shared" si="182"/>
        <v/>
      </c>
      <c r="AD994" s="2" t="str">
        <f t="shared" si="183"/>
        <v/>
      </c>
      <c r="AE994" s="2" t="str">
        <f t="shared" si="184"/>
        <v/>
      </c>
      <c r="AF994" s="2" t="str">
        <f t="shared" si="185"/>
        <v/>
      </c>
      <c r="AG994" s="2" t="str">
        <f t="shared" si="192"/>
        <v/>
      </c>
      <c r="AH994" s="2" t="str">
        <f t="shared" si="186"/>
        <v/>
      </c>
      <c r="AI994" s="2" t="str">
        <f t="shared" si="186"/>
        <v/>
      </c>
    </row>
    <row r="995" spans="7:35">
      <c r="G995" s="1" t="str">
        <f>IF(COUNTIF(A$1:A994, A995) &gt; 0, "", IF(SUMIF(A:A, A995,F:F) &gt; 7.75, SUMIF(A:A, A995,F:F) - 7.75, ""))</f>
        <v/>
      </c>
      <c r="M995" s="1" t="s">
        <v>8485</v>
      </c>
      <c r="N995" s="1" t="s">
        <v>10484</v>
      </c>
      <c r="O995" s="1" t="s">
        <v>5236</v>
      </c>
      <c r="P995" s="1" t="s">
        <v>5237</v>
      </c>
      <c r="Q995" s="1" t="s">
        <v>2126</v>
      </c>
      <c r="R995" s="2" t="str">
        <f t="shared" ca="1" si="187"/>
        <v/>
      </c>
      <c r="S995" s="2" t="str">
        <f>IF(AB995="","",IF(COUNTIFS(AB$1:AB995,AB995,AD$1:AD995,AD995)&gt;1,"",IF(COUNTIFS(AB:AB,AB995,AD:AD,AD995)&gt;=1,"月作業","")))</f>
        <v/>
      </c>
      <c r="T995" s="2" t="str">
        <f t="shared" ca="1" si="188"/>
        <v/>
      </c>
      <c r="U995" s="2" t="str">
        <f>IF(AB995="","",IF(COUNTIFS(AC$1:AC995,AC995,AD$1:AD995,AD995)&gt;1,"",IF(COUNTIFS(AC:AC,AC995,AD:AD,AD995)&gt;=1,"日作業","")))</f>
        <v/>
      </c>
      <c r="V995" s="2" t="str">
        <f t="shared" ca="1" si="189"/>
        <v/>
      </c>
      <c r="W995" s="2" t="str">
        <f>IF(AB995="","",IF(COUNTIF(AB$1:AB995,AB995)&gt;1,"",IF(COUNTIF(AB:AB,AB995)&gt;=1,"月","")))</f>
        <v/>
      </c>
      <c r="X995" s="2" t="str">
        <f t="shared" ca="1" si="190"/>
        <v/>
      </c>
      <c r="Y995" s="2" t="str">
        <f>IF(AC995="","",IF(COUNTIF(AC$1:AC995,AC995)&gt;1,"",IF(COUNTIF(AC:AC,AC995)&gt;=1,"月日","")))</f>
        <v/>
      </c>
      <c r="Z995" s="2" t="str">
        <f t="shared" ca="1" si="191"/>
        <v/>
      </c>
      <c r="AA995" s="2" t="str">
        <f>IF(AD995="","",IF(COUNTIF(AD$1:AD995,AD995)&gt;1,"",IF(COUNTIF(AD:AD,AD995)&gt;=1,"作業","")))</f>
        <v/>
      </c>
      <c r="AB995" s="2" t="str">
        <f t="shared" si="181"/>
        <v/>
      </c>
      <c r="AC995" s="3" t="str">
        <f t="shared" si="182"/>
        <v/>
      </c>
      <c r="AD995" s="2" t="str">
        <f t="shared" si="183"/>
        <v/>
      </c>
      <c r="AE995" s="2" t="str">
        <f t="shared" si="184"/>
        <v/>
      </c>
      <c r="AF995" s="2" t="str">
        <f t="shared" si="185"/>
        <v/>
      </c>
      <c r="AG995" s="2" t="str">
        <f t="shared" si="192"/>
        <v/>
      </c>
      <c r="AH995" s="2" t="str">
        <f t="shared" si="186"/>
        <v/>
      </c>
      <c r="AI995" s="2" t="str">
        <f t="shared" si="186"/>
        <v/>
      </c>
    </row>
    <row r="996" spans="7:35">
      <c r="G996" s="1" t="str">
        <f>IF(COUNTIF(A$1:A995, A996) &gt; 0, "", IF(SUMIF(A:A, A996,F:F) &gt; 7.75, SUMIF(A:A, A996,F:F) - 7.75, ""))</f>
        <v/>
      </c>
      <c r="M996" s="1" t="s">
        <v>8486</v>
      </c>
      <c r="N996" s="1" t="s">
        <v>10485</v>
      </c>
      <c r="O996" s="1" t="s">
        <v>5238</v>
      </c>
      <c r="P996" s="1" t="s">
        <v>5239</v>
      </c>
      <c r="Q996" s="1" t="s">
        <v>2127</v>
      </c>
      <c r="R996" s="2" t="str">
        <f t="shared" ca="1" si="187"/>
        <v/>
      </c>
      <c r="S996" s="2" t="str">
        <f>IF(AB996="","",IF(COUNTIFS(AB$1:AB996,AB996,AD$1:AD996,AD996)&gt;1,"",IF(COUNTIFS(AB:AB,AB996,AD:AD,AD996)&gt;=1,"月作業","")))</f>
        <v/>
      </c>
      <c r="T996" s="2" t="str">
        <f t="shared" ca="1" si="188"/>
        <v/>
      </c>
      <c r="U996" s="2" t="str">
        <f>IF(AB996="","",IF(COUNTIFS(AC$1:AC996,AC996,AD$1:AD996,AD996)&gt;1,"",IF(COUNTIFS(AC:AC,AC996,AD:AD,AD996)&gt;=1,"日作業","")))</f>
        <v/>
      </c>
      <c r="V996" s="2" t="str">
        <f t="shared" ca="1" si="189"/>
        <v/>
      </c>
      <c r="W996" s="2" t="str">
        <f>IF(AB996="","",IF(COUNTIF(AB$1:AB996,AB996)&gt;1,"",IF(COUNTIF(AB:AB,AB996)&gt;=1,"月","")))</f>
        <v/>
      </c>
      <c r="X996" s="2" t="str">
        <f t="shared" ca="1" si="190"/>
        <v/>
      </c>
      <c r="Y996" s="2" t="str">
        <f>IF(AC996="","",IF(COUNTIF(AC$1:AC996,AC996)&gt;1,"",IF(COUNTIF(AC:AC,AC996)&gt;=1,"月日","")))</f>
        <v/>
      </c>
      <c r="Z996" s="2" t="str">
        <f t="shared" ca="1" si="191"/>
        <v/>
      </c>
      <c r="AA996" s="2" t="str">
        <f>IF(AD996="","",IF(COUNTIF(AD$1:AD996,AD996)&gt;1,"",IF(COUNTIF(AD:AD,AD996)&gt;=1,"作業","")))</f>
        <v/>
      </c>
      <c r="AB996" s="2" t="str">
        <f t="shared" si="181"/>
        <v/>
      </c>
      <c r="AC996" s="3" t="str">
        <f t="shared" si="182"/>
        <v/>
      </c>
      <c r="AD996" s="2" t="str">
        <f t="shared" si="183"/>
        <v/>
      </c>
      <c r="AE996" s="2" t="str">
        <f t="shared" si="184"/>
        <v/>
      </c>
      <c r="AF996" s="2" t="str">
        <f t="shared" si="185"/>
        <v/>
      </c>
      <c r="AG996" s="2" t="str">
        <f t="shared" si="192"/>
        <v/>
      </c>
      <c r="AH996" s="2" t="str">
        <f t="shared" si="186"/>
        <v/>
      </c>
      <c r="AI996" s="2" t="str">
        <f t="shared" si="186"/>
        <v/>
      </c>
    </row>
    <row r="997" spans="7:35">
      <c r="G997" s="1" t="str">
        <f>IF(COUNTIF(A$1:A996, A997) &gt; 0, "", IF(SUMIF(A:A, A997,F:F) &gt; 7.75, SUMIF(A:A, A997,F:F) - 7.75, ""))</f>
        <v/>
      </c>
      <c r="M997" s="1" t="s">
        <v>8487</v>
      </c>
      <c r="N997" s="1" t="s">
        <v>10486</v>
      </c>
      <c r="O997" s="1" t="s">
        <v>5240</v>
      </c>
      <c r="P997" s="1" t="s">
        <v>5241</v>
      </c>
      <c r="Q997" s="1" t="s">
        <v>2128</v>
      </c>
      <c r="R997" s="2" t="str">
        <f t="shared" ca="1" si="187"/>
        <v/>
      </c>
      <c r="S997" s="2" t="str">
        <f>IF(AB997="","",IF(COUNTIFS(AB$1:AB997,AB997,AD$1:AD997,AD997)&gt;1,"",IF(COUNTIFS(AB:AB,AB997,AD:AD,AD997)&gt;=1,"月作業","")))</f>
        <v/>
      </c>
      <c r="T997" s="2" t="str">
        <f t="shared" ca="1" si="188"/>
        <v/>
      </c>
      <c r="U997" s="2" t="str">
        <f>IF(AB997="","",IF(COUNTIFS(AC$1:AC997,AC997,AD$1:AD997,AD997)&gt;1,"",IF(COUNTIFS(AC:AC,AC997,AD:AD,AD997)&gt;=1,"日作業","")))</f>
        <v/>
      </c>
      <c r="V997" s="2" t="str">
        <f t="shared" ca="1" si="189"/>
        <v/>
      </c>
      <c r="W997" s="2" t="str">
        <f>IF(AB997="","",IF(COUNTIF(AB$1:AB997,AB997)&gt;1,"",IF(COUNTIF(AB:AB,AB997)&gt;=1,"月","")))</f>
        <v/>
      </c>
      <c r="X997" s="2" t="str">
        <f t="shared" ca="1" si="190"/>
        <v/>
      </c>
      <c r="Y997" s="2" t="str">
        <f>IF(AC997="","",IF(COUNTIF(AC$1:AC997,AC997)&gt;1,"",IF(COUNTIF(AC:AC,AC997)&gt;=1,"月日","")))</f>
        <v/>
      </c>
      <c r="Z997" s="2" t="str">
        <f t="shared" ca="1" si="191"/>
        <v/>
      </c>
      <c r="AA997" s="2" t="str">
        <f>IF(AD997="","",IF(COUNTIF(AD$1:AD997,AD997)&gt;1,"",IF(COUNTIF(AD:AD,AD997)&gt;=1,"作業","")))</f>
        <v/>
      </c>
      <c r="AB997" s="2" t="str">
        <f t="shared" si="181"/>
        <v/>
      </c>
      <c r="AC997" s="3" t="str">
        <f t="shared" si="182"/>
        <v/>
      </c>
      <c r="AD997" s="2" t="str">
        <f t="shared" si="183"/>
        <v/>
      </c>
      <c r="AE997" s="2" t="str">
        <f t="shared" si="184"/>
        <v/>
      </c>
      <c r="AF997" s="2" t="str">
        <f t="shared" si="185"/>
        <v/>
      </c>
      <c r="AG997" s="2" t="str">
        <f t="shared" si="192"/>
        <v/>
      </c>
      <c r="AH997" s="2" t="str">
        <f t="shared" si="186"/>
        <v/>
      </c>
      <c r="AI997" s="2" t="str">
        <f t="shared" si="186"/>
        <v/>
      </c>
    </row>
    <row r="998" spans="7:35">
      <c r="G998" s="1" t="str">
        <f>IF(COUNTIF(A$1:A997, A998) &gt; 0, "", IF(SUMIF(A:A, A998,F:F) &gt; 7.75, SUMIF(A:A, A998,F:F) - 7.75, ""))</f>
        <v/>
      </c>
      <c r="M998" s="1" t="s">
        <v>8488</v>
      </c>
      <c r="N998" s="1" t="s">
        <v>10487</v>
      </c>
      <c r="O998" s="1" t="s">
        <v>5242</v>
      </c>
      <c r="P998" s="1" t="s">
        <v>5243</v>
      </c>
      <c r="Q998" s="1" t="s">
        <v>2129</v>
      </c>
      <c r="R998" s="2" t="str">
        <f t="shared" ca="1" si="187"/>
        <v/>
      </c>
      <c r="S998" s="2" t="str">
        <f>IF(AB998="","",IF(COUNTIFS(AB$1:AB998,AB998,AD$1:AD998,AD998)&gt;1,"",IF(COUNTIFS(AB:AB,AB998,AD:AD,AD998)&gt;=1,"月作業","")))</f>
        <v/>
      </c>
      <c r="T998" s="2" t="str">
        <f t="shared" ca="1" si="188"/>
        <v/>
      </c>
      <c r="U998" s="2" t="str">
        <f>IF(AB998="","",IF(COUNTIFS(AC$1:AC998,AC998,AD$1:AD998,AD998)&gt;1,"",IF(COUNTIFS(AC:AC,AC998,AD:AD,AD998)&gt;=1,"日作業","")))</f>
        <v/>
      </c>
      <c r="V998" s="2" t="str">
        <f t="shared" ca="1" si="189"/>
        <v/>
      </c>
      <c r="W998" s="2" t="str">
        <f>IF(AB998="","",IF(COUNTIF(AB$1:AB998,AB998)&gt;1,"",IF(COUNTIF(AB:AB,AB998)&gt;=1,"月","")))</f>
        <v/>
      </c>
      <c r="X998" s="2" t="str">
        <f t="shared" ca="1" si="190"/>
        <v/>
      </c>
      <c r="Y998" s="2" t="str">
        <f>IF(AC998="","",IF(COUNTIF(AC$1:AC998,AC998)&gt;1,"",IF(COUNTIF(AC:AC,AC998)&gt;=1,"月日","")))</f>
        <v/>
      </c>
      <c r="Z998" s="2" t="str">
        <f t="shared" ca="1" si="191"/>
        <v/>
      </c>
      <c r="AA998" s="2" t="str">
        <f>IF(AD998="","",IF(COUNTIF(AD$1:AD998,AD998)&gt;1,"",IF(COUNTIF(AD:AD,AD998)&gt;=1,"作業","")))</f>
        <v/>
      </c>
      <c r="AB998" s="2" t="str">
        <f t="shared" si="181"/>
        <v/>
      </c>
      <c r="AC998" s="3" t="str">
        <f t="shared" si="182"/>
        <v/>
      </c>
      <c r="AD998" s="2" t="str">
        <f t="shared" si="183"/>
        <v/>
      </c>
      <c r="AE998" s="2" t="str">
        <f t="shared" si="184"/>
        <v/>
      </c>
      <c r="AF998" s="2" t="str">
        <f t="shared" si="185"/>
        <v/>
      </c>
      <c r="AG998" s="2" t="str">
        <f t="shared" si="192"/>
        <v/>
      </c>
      <c r="AH998" s="2" t="str">
        <f t="shared" si="186"/>
        <v/>
      </c>
      <c r="AI998" s="2" t="str">
        <f t="shared" si="186"/>
        <v/>
      </c>
    </row>
    <row r="999" spans="7:35">
      <c r="G999" s="1" t="str">
        <f>IF(COUNTIF(A$1:A998, A999) &gt; 0, "", IF(SUMIF(A:A, A999,F:F) &gt; 7.75, SUMIF(A:A, A999,F:F) - 7.75, ""))</f>
        <v/>
      </c>
      <c r="M999" s="1" t="s">
        <v>8489</v>
      </c>
      <c r="N999" s="1" t="s">
        <v>10488</v>
      </c>
      <c r="O999" s="1" t="s">
        <v>5244</v>
      </c>
      <c r="P999" s="1" t="s">
        <v>5245</v>
      </c>
      <c r="Q999" s="1" t="s">
        <v>2130</v>
      </c>
      <c r="R999" s="2" t="str">
        <f t="shared" ca="1" si="187"/>
        <v/>
      </c>
      <c r="S999" s="2" t="str">
        <f>IF(AB999="","",IF(COUNTIFS(AB$1:AB999,AB999,AD$1:AD999,AD999)&gt;1,"",IF(COUNTIFS(AB:AB,AB999,AD:AD,AD999)&gt;=1,"月作業","")))</f>
        <v/>
      </c>
      <c r="T999" s="2" t="str">
        <f t="shared" ca="1" si="188"/>
        <v/>
      </c>
      <c r="U999" s="2" t="str">
        <f>IF(AB999="","",IF(COUNTIFS(AC$1:AC999,AC999,AD$1:AD999,AD999)&gt;1,"",IF(COUNTIFS(AC:AC,AC999,AD:AD,AD999)&gt;=1,"日作業","")))</f>
        <v/>
      </c>
      <c r="V999" s="2" t="str">
        <f t="shared" ca="1" si="189"/>
        <v/>
      </c>
      <c r="W999" s="2" t="str">
        <f>IF(AB999="","",IF(COUNTIF(AB$1:AB999,AB999)&gt;1,"",IF(COUNTIF(AB:AB,AB999)&gt;=1,"月","")))</f>
        <v/>
      </c>
      <c r="X999" s="2" t="str">
        <f t="shared" ca="1" si="190"/>
        <v/>
      </c>
      <c r="Y999" s="2" t="str">
        <f>IF(AC999="","",IF(COUNTIF(AC$1:AC999,AC999)&gt;1,"",IF(COUNTIF(AC:AC,AC999)&gt;=1,"月日","")))</f>
        <v/>
      </c>
      <c r="Z999" s="2" t="str">
        <f t="shared" ca="1" si="191"/>
        <v/>
      </c>
      <c r="AA999" s="2" t="str">
        <f>IF(AD999="","",IF(COUNTIF(AD$1:AD999,AD999)&gt;1,"",IF(COUNTIF(AD:AD,AD999)&gt;=1,"作業","")))</f>
        <v/>
      </c>
      <c r="AB999" s="2" t="str">
        <f t="shared" si="181"/>
        <v/>
      </c>
      <c r="AC999" s="3" t="str">
        <f t="shared" si="182"/>
        <v/>
      </c>
      <c r="AD999" s="2" t="str">
        <f t="shared" si="183"/>
        <v/>
      </c>
      <c r="AE999" s="2" t="str">
        <f t="shared" si="184"/>
        <v/>
      </c>
      <c r="AF999" s="2" t="str">
        <f t="shared" si="185"/>
        <v/>
      </c>
      <c r="AG999" s="2" t="str">
        <f t="shared" si="192"/>
        <v/>
      </c>
      <c r="AH999" s="2" t="str">
        <f t="shared" si="186"/>
        <v/>
      </c>
      <c r="AI999" s="2" t="str">
        <f t="shared" si="186"/>
        <v/>
      </c>
    </row>
    <row r="1000" spans="7:35">
      <c r="G1000" s="1" t="str">
        <f>IF(COUNTIF(A$1:A999, A1000) &gt; 0, "", IF(SUMIF(A:A, A1000,F:F) &gt; 7.75, SUMIF(A:A, A1000,F:F) - 7.75, ""))</f>
        <v/>
      </c>
      <c r="M1000" s="1" t="s">
        <v>8490</v>
      </c>
      <c r="N1000" s="1" t="s">
        <v>10489</v>
      </c>
      <c r="O1000" s="1" t="s">
        <v>5246</v>
      </c>
      <c r="P1000" s="1" t="s">
        <v>5247</v>
      </c>
      <c r="Q1000" s="1" t="s">
        <v>2131</v>
      </c>
      <c r="R1000" s="2" t="str">
        <f t="shared" ca="1" si="187"/>
        <v/>
      </c>
      <c r="S1000" s="2" t="str">
        <f>IF(AB1000="","",IF(COUNTIFS(AB$1:AB1000,AB1000,AD$1:AD1000,AD1000)&gt;1,"",IF(COUNTIFS(AB:AB,AB1000,AD:AD,AD1000)&gt;=1,"月作業","")))</f>
        <v/>
      </c>
      <c r="T1000" s="2" t="str">
        <f t="shared" ca="1" si="188"/>
        <v/>
      </c>
      <c r="U1000" s="2" t="str">
        <f>IF(AB1000="","",IF(COUNTIFS(AC$1:AC1000,AC1000,AD$1:AD1000,AD1000)&gt;1,"",IF(COUNTIFS(AC:AC,AC1000,AD:AD,AD1000)&gt;=1,"日作業","")))</f>
        <v/>
      </c>
      <c r="V1000" s="2" t="str">
        <f t="shared" ca="1" si="189"/>
        <v/>
      </c>
      <c r="W1000" s="2" t="str">
        <f>IF(AB1000="","",IF(COUNTIF(AB$1:AB1000,AB1000)&gt;1,"",IF(COUNTIF(AB:AB,AB1000)&gt;=1,"月","")))</f>
        <v/>
      </c>
      <c r="X1000" s="2" t="str">
        <f t="shared" ca="1" si="190"/>
        <v/>
      </c>
      <c r="Y1000" s="2" t="str">
        <f>IF(AC1000="","",IF(COUNTIF(AC$1:AC1000,AC1000)&gt;1,"",IF(COUNTIF(AC:AC,AC1000)&gt;=1,"月日","")))</f>
        <v/>
      </c>
      <c r="Z1000" s="2" t="str">
        <f t="shared" ca="1" si="191"/>
        <v/>
      </c>
      <c r="AA1000" s="2" t="str">
        <f>IF(AD1000="","",IF(COUNTIF(AD$1:AD1000,AD1000)&gt;1,"",IF(COUNTIF(AD:AD,AD1000)&gt;=1,"作業","")))</f>
        <v/>
      </c>
      <c r="AB1000" s="2" t="str">
        <f t="shared" si="181"/>
        <v/>
      </c>
      <c r="AC1000" s="3" t="str">
        <f t="shared" si="182"/>
        <v/>
      </c>
      <c r="AD1000" s="2" t="str">
        <f t="shared" si="183"/>
        <v/>
      </c>
      <c r="AE1000" s="2" t="str">
        <f t="shared" si="184"/>
        <v/>
      </c>
      <c r="AF1000" s="2" t="str">
        <f t="shared" si="185"/>
        <v/>
      </c>
      <c r="AG1000" s="2" t="str">
        <f t="shared" si="192"/>
        <v/>
      </c>
      <c r="AH1000" s="2" t="str">
        <f t="shared" si="186"/>
        <v/>
      </c>
      <c r="AI1000" s="2" t="str">
        <f t="shared" si="186"/>
        <v/>
      </c>
    </row>
    <row r="1001" spans="7:35">
      <c r="G1001" s="1" t="str">
        <f>IF(COUNTIF(A$1:A1000, A1001) &gt; 0, "", IF(SUMIF(A:A, A1001,F:F) &gt; 7.75, SUMIF(A:A, A1001,F:F) - 7.75, ""))</f>
        <v/>
      </c>
      <c r="M1001" s="1" t="s">
        <v>8491</v>
      </c>
      <c r="N1001" s="1" t="s">
        <v>10490</v>
      </c>
      <c r="O1001" s="1" t="s">
        <v>5248</v>
      </c>
      <c r="P1001" s="1" t="s">
        <v>5249</v>
      </c>
      <c r="Q1001" s="1" t="s">
        <v>2132</v>
      </c>
      <c r="R1001" s="2" t="str">
        <f t="shared" ca="1" si="187"/>
        <v/>
      </c>
      <c r="S1001" s="2" t="str">
        <f>IF(AB1001="","",IF(COUNTIFS(AB$1:AB1001,AB1001,AD$1:AD1001,AD1001)&gt;1,"",IF(COUNTIFS(AB:AB,AB1001,AD:AD,AD1001)&gt;=1,"月作業","")))</f>
        <v/>
      </c>
      <c r="T1001" s="2" t="str">
        <f t="shared" ca="1" si="188"/>
        <v/>
      </c>
      <c r="U1001" s="2" t="str">
        <f>IF(AB1001="","",IF(COUNTIFS(AC$1:AC1001,AC1001,AD$1:AD1001,AD1001)&gt;1,"",IF(COUNTIFS(AC:AC,AC1001,AD:AD,AD1001)&gt;=1,"日作業","")))</f>
        <v/>
      </c>
      <c r="V1001" s="2" t="str">
        <f t="shared" ca="1" si="189"/>
        <v/>
      </c>
      <c r="W1001" s="2" t="str">
        <f>IF(AB1001="","",IF(COUNTIF(AB$1:AB1001,AB1001)&gt;1,"",IF(COUNTIF(AB:AB,AB1001)&gt;=1,"月","")))</f>
        <v/>
      </c>
      <c r="X1001" s="2" t="str">
        <f t="shared" ca="1" si="190"/>
        <v/>
      </c>
      <c r="Y1001" s="2" t="str">
        <f>IF(AC1001="","",IF(COUNTIF(AC$1:AC1001,AC1001)&gt;1,"",IF(COUNTIF(AC:AC,AC1001)&gt;=1,"月日","")))</f>
        <v/>
      </c>
      <c r="Z1001" s="2" t="str">
        <f t="shared" ca="1" si="191"/>
        <v/>
      </c>
      <c r="AA1001" s="2" t="str">
        <f>IF(AD1001="","",IF(COUNTIF(AD$1:AD1001,AD1001)&gt;1,"",IF(COUNTIF(AD:AD,AD1001)&gt;=1,"作業","")))</f>
        <v/>
      </c>
      <c r="AB1001" s="2" t="str">
        <f t="shared" si="181"/>
        <v/>
      </c>
      <c r="AC1001" s="3" t="str">
        <f t="shared" si="182"/>
        <v/>
      </c>
      <c r="AD1001" s="2" t="str">
        <f t="shared" si="183"/>
        <v/>
      </c>
      <c r="AE1001" s="2" t="str">
        <f t="shared" si="184"/>
        <v/>
      </c>
      <c r="AF1001" s="2" t="str">
        <f t="shared" si="185"/>
        <v/>
      </c>
      <c r="AG1001" s="2" t="str">
        <f t="shared" si="192"/>
        <v/>
      </c>
      <c r="AH1001" s="2" t="str">
        <f t="shared" si="186"/>
        <v/>
      </c>
      <c r="AI1001" s="2" t="str">
        <f t="shared" si="186"/>
        <v/>
      </c>
    </row>
    <row r="1002" spans="7:35">
      <c r="G1002" s="1" t="str">
        <f>IF(COUNTIF(A$1:A1001, A1002) &gt; 0, "", IF(SUMIF(A:A, A1002,F:F) &gt; 7.75, SUMIF(A:A, A1002,F:F) - 7.75, ""))</f>
        <v/>
      </c>
      <c r="M1002" s="1" t="s">
        <v>8492</v>
      </c>
      <c r="N1002" s="1" t="s">
        <v>10491</v>
      </c>
      <c r="O1002" s="1" t="s">
        <v>5250</v>
      </c>
      <c r="P1002" s="1" t="s">
        <v>5251</v>
      </c>
      <c r="Q1002" s="1" t="s">
        <v>2133</v>
      </c>
      <c r="R1002" s="2" t="str">
        <f t="shared" ca="1" si="187"/>
        <v/>
      </c>
      <c r="S1002" s="2" t="str">
        <f>IF(AB1002="","",IF(COUNTIFS(AB$1:AB1002,AB1002,AD$1:AD1002,AD1002)&gt;1,"",IF(COUNTIFS(AB:AB,AB1002,AD:AD,AD1002)&gt;=1,"月作業","")))</f>
        <v/>
      </c>
      <c r="T1002" s="2" t="str">
        <f t="shared" ca="1" si="188"/>
        <v/>
      </c>
      <c r="U1002" s="2" t="str">
        <f>IF(AB1002="","",IF(COUNTIFS(AC$1:AC1002,AC1002,AD$1:AD1002,AD1002)&gt;1,"",IF(COUNTIFS(AC:AC,AC1002,AD:AD,AD1002)&gt;=1,"日作業","")))</f>
        <v/>
      </c>
      <c r="V1002" s="2" t="str">
        <f t="shared" ca="1" si="189"/>
        <v/>
      </c>
      <c r="W1002" s="2" t="str">
        <f>IF(AB1002="","",IF(COUNTIF(AB$1:AB1002,AB1002)&gt;1,"",IF(COUNTIF(AB:AB,AB1002)&gt;=1,"月","")))</f>
        <v/>
      </c>
      <c r="X1002" s="2" t="str">
        <f t="shared" ca="1" si="190"/>
        <v/>
      </c>
      <c r="Y1002" s="2" t="str">
        <f>IF(AC1002="","",IF(COUNTIF(AC$1:AC1002,AC1002)&gt;1,"",IF(COUNTIF(AC:AC,AC1002)&gt;=1,"月日","")))</f>
        <v/>
      </c>
      <c r="Z1002" s="2" t="str">
        <f t="shared" ca="1" si="191"/>
        <v/>
      </c>
      <c r="AA1002" s="2" t="str">
        <f>IF(AD1002="","",IF(COUNTIF(AD$1:AD1002,AD1002)&gt;1,"",IF(COUNTIF(AD:AD,AD1002)&gt;=1,"作業","")))</f>
        <v/>
      </c>
      <c r="AB1002" s="2" t="str">
        <f t="shared" si="181"/>
        <v/>
      </c>
      <c r="AC1002" s="3" t="str">
        <f t="shared" si="182"/>
        <v/>
      </c>
      <c r="AD1002" s="2" t="str">
        <f t="shared" si="183"/>
        <v/>
      </c>
      <c r="AE1002" s="2" t="str">
        <f t="shared" si="184"/>
        <v/>
      </c>
      <c r="AF1002" s="2" t="str">
        <f t="shared" si="185"/>
        <v/>
      </c>
      <c r="AG1002" s="2" t="str">
        <f t="shared" si="192"/>
        <v/>
      </c>
      <c r="AH1002" s="2" t="str">
        <f t="shared" si="186"/>
        <v/>
      </c>
      <c r="AI1002" s="2" t="str">
        <f t="shared" si="186"/>
        <v/>
      </c>
    </row>
    <row r="1003" spans="7:35">
      <c r="G1003" s="1" t="str">
        <f>IF(COUNTIF(A$1:A1002, A1003) &gt; 0, "", IF(SUMIF(A:A, A1003,F:F) &gt; 7.75, SUMIF(A:A, A1003,F:F) - 7.75, ""))</f>
        <v/>
      </c>
      <c r="M1003" s="1" t="s">
        <v>8493</v>
      </c>
      <c r="N1003" s="1" t="s">
        <v>10492</v>
      </c>
      <c r="O1003" s="1" t="s">
        <v>5252</v>
      </c>
      <c r="P1003" s="1" t="s">
        <v>5253</v>
      </c>
      <c r="Q1003" s="1" t="s">
        <v>2134</v>
      </c>
      <c r="R1003" s="2" t="str">
        <f t="shared" ca="1" si="187"/>
        <v/>
      </c>
      <c r="S1003" s="2" t="str">
        <f>IF(AB1003="","",IF(COUNTIFS(AB$1:AB1003,AB1003,AD$1:AD1003,AD1003)&gt;1,"",IF(COUNTIFS(AB:AB,AB1003,AD:AD,AD1003)&gt;=1,"月作業","")))</f>
        <v/>
      </c>
      <c r="T1003" s="2" t="str">
        <f t="shared" ca="1" si="188"/>
        <v/>
      </c>
      <c r="U1003" s="2" t="str">
        <f>IF(AB1003="","",IF(COUNTIFS(AC$1:AC1003,AC1003,AD$1:AD1003,AD1003)&gt;1,"",IF(COUNTIFS(AC:AC,AC1003,AD:AD,AD1003)&gt;=1,"日作業","")))</f>
        <v/>
      </c>
      <c r="V1003" s="2" t="str">
        <f t="shared" ca="1" si="189"/>
        <v/>
      </c>
      <c r="W1003" s="2" t="str">
        <f>IF(AB1003="","",IF(COUNTIF(AB$1:AB1003,AB1003)&gt;1,"",IF(COUNTIF(AB:AB,AB1003)&gt;=1,"月","")))</f>
        <v/>
      </c>
      <c r="X1003" s="2" t="str">
        <f t="shared" ca="1" si="190"/>
        <v/>
      </c>
      <c r="Y1003" s="2" t="str">
        <f>IF(AC1003="","",IF(COUNTIF(AC$1:AC1003,AC1003)&gt;1,"",IF(COUNTIF(AC:AC,AC1003)&gt;=1,"月日","")))</f>
        <v/>
      </c>
      <c r="Z1003" s="2" t="str">
        <f t="shared" ca="1" si="191"/>
        <v/>
      </c>
      <c r="AA1003" s="2" t="str">
        <f>IF(AD1003="","",IF(COUNTIF(AD$1:AD1003,AD1003)&gt;1,"",IF(COUNTIF(AD:AD,AD1003)&gt;=1,"作業","")))</f>
        <v/>
      </c>
      <c r="AB1003" s="2" t="str">
        <f t="shared" si="181"/>
        <v/>
      </c>
      <c r="AC1003" s="3" t="str">
        <f t="shared" si="182"/>
        <v/>
      </c>
      <c r="AD1003" s="2" t="str">
        <f t="shared" si="183"/>
        <v/>
      </c>
      <c r="AE1003" s="2" t="str">
        <f t="shared" si="184"/>
        <v/>
      </c>
      <c r="AF1003" s="2" t="str">
        <f t="shared" si="185"/>
        <v/>
      </c>
      <c r="AG1003" s="2" t="str">
        <f t="shared" si="192"/>
        <v/>
      </c>
      <c r="AH1003" s="2" t="str">
        <f t="shared" si="186"/>
        <v/>
      </c>
      <c r="AI1003" s="2" t="str">
        <f t="shared" si="186"/>
        <v/>
      </c>
    </row>
    <row r="1004" spans="7:35">
      <c r="G1004" s="1" t="str">
        <f>IF(COUNTIF(A$1:A1003, A1004) &gt; 0, "", IF(SUMIF(A:A, A1004,F:F) &gt; 7.75, SUMIF(A:A, A1004,F:F) - 7.75, ""))</f>
        <v/>
      </c>
      <c r="M1004" s="1" t="s">
        <v>8494</v>
      </c>
      <c r="N1004" s="1" t="s">
        <v>10493</v>
      </c>
      <c r="O1004" s="1" t="s">
        <v>5254</v>
      </c>
      <c r="P1004" s="1" t="s">
        <v>5255</v>
      </c>
      <c r="Q1004" s="1" t="s">
        <v>2135</v>
      </c>
      <c r="R1004" s="2" t="str">
        <f t="shared" ca="1" si="187"/>
        <v/>
      </c>
      <c r="S1004" s="2" t="str">
        <f>IF(AB1004="","",IF(COUNTIFS(AB$1:AB1004,AB1004,AD$1:AD1004,AD1004)&gt;1,"",IF(COUNTIFS(AB:AB,AB1004,AD:AD,AD1004)&gt;=1,"月作業","")))</f>
        <v/>
      </c>
      <c r="T1004" s="2" t="str">
        <f t="shared" ca="1" si="188"/>
        <v/>
      </c>
      <c r="U1004" s="2" t="str">
        <f>IF(AB1004="","",IF(COUNTIFS(AC$1:AC1004,AC1004,AD$1:AD1004,AD1004)&gt;1,"",IF(COUNTIFS(AC:AC,AC1004,AD:AD,AD1004)&gt;=1,"日作業","")))</f>
        <v/>
      </c>
      <c r="V1004" s="2" t="str">
        <f t="shared" ca="1" si="189"/>
        <v/>
      </c>
      <c r="W1004" s="2" t="str">
        <f>IF(AB1004="","",IF(COUNTIF(AB$1:AB1004,AB1004)&gt;1,"",IF(COUNTIF(AB:AB,AB1004)&gt;=1,"月","")))</f>
        <v/>
      </c>
      <c r="X1004" s="2" t="str">
        <f t="shared" ca="1" si="190"/>
        <v/>
      </c>
      <c r="Y1004" s="2" t="str">
        <f>IF(AC1004="","",IF(COUNTIF(AC$1:AC1004,AC1004)&gt;1,"",IF(COUNTIF(AC:AC,AC1004)&gt;=1,"月日","")))</f>
        <v/>
      </c>
      <c r="Z1004" s="2" t="str">
        <f t="shared" ca="1" si="191"/>
        <v/>
      </c>
      <c r="AA1004" s="2" t="str">
        <f>IF(AD1004="","",IF(COUNTIF(AD$1:AD1004,AD1004)&gt;1,"",IF(COUNTIF(AD:AD,AD1004)&gt;=1,"作業","")))</f>
        <v/>
      </c>
      <c r="AB1004" s="2" t="str">
        <f t="shared" si="181"/>
        <v/>
      </c>
      <c r="AC1004" s="3" t="str">
        <f t="shared" si="182"/>
        <v/>
      </c>
      <c r="AD1004" s="2" t="str">
        <f t="shared" si="183"/>
        <v/>
      </c>
      <c r="AE1004" s="2" t="str">
        <f t="shared" si="184"/>
        <v/>
      </c>
      <c r="AF1004" s="2" t="str">
        <f t="shared" si="185"/>
        <v/>
      </c>
      <c r="AG1004" s="2" t="str">
        <f t="shared" si="192"/>
        <v/>
      </c>
      <c r="AH1004" s="2" t="str">
        <f t="shared" si="186"/>
        <v/>
      </c>
      <c r="AI1004" s="2" t="str">
        <f t="shared" si="186"/>
        <v/>
      </c>
    </row>
    <row r="1005" spans="7:35">
      <c r="G1005" s="1" t="str">
        <f>IF(COUNTIF(A$1:A1004, A1005) &gt; 0, "", IF(SUMIF(A:A, A1005,F:F) &gt; 7.75, SUMIF(A:A, A1005,F:F) - 7.75, ""))</f>
        <v/>
      </c>
      <c r="M1005" s="1" t="s">
        <v>8495</v>
      </c>
      <c r="N1005" s="1" t="s">
        <v>10494</v>
      </c>
      <c r="O1005" s="1" t="s">
        <v>5256</v>
      </c>
      <c r="P1005" s="1" t="s">
        <v>5257</v>
      </c>
      <c r="Q1005" s="1" t="s">
        <v>2136</v>
      </c>
      <c r="R1005" s="2" t="str">
        <f t="shared" ca="1" si="187"/>
        <v/>
      </c>
      <c r="S1005" s="2" t="str">
        <f>IF(AB1005="","",IF(COUNTIFS(AB$1:AB1005,AB1005,AD$1:AD1005,AD1005)&gt;1,"",IF(COUNTIFS(AB:AB,AB1005,AD:AD,AD1005)&gt;=1,"月作業","")))</f>
        <v/>
      </c>
      <c r="T1005" s="2" t="str">
        <f t="shared" ca="1" si="188"/>
        <v/>
      </c>
      <c r="U1005" s="2" t="str">
        <f>IF(AB1005="","",IF(COUNTIFS(AC$1:AC1005,AC1005,AD$1:AD1005,AD1005)&gt;1,"",IF(COUNTIFS(AC:AC,AC1005,AD:AD,AD1005)&gt;=1,"日作業","")))</f>
        <v/>
      </c>
      <c r="V1005" s="2" t="str">
        <f t="shared" ca="1" si="189"/>
        <v/>
      </c>
      <c r="W1005" s="2" t="str">
        <f>IF(AB1005="","",IF(COUNTIF(AB$1:AB1005,AB1005)&gt;1,"",IF(COUNTIF(AB:AB,AB1005)&gt;=1,"月","")))</f>
        <v/>
      </c>
      <c r="X1005" s="2" t="str">
        <f t="shared" ca="1" si="190"/>
        <v/>
      </c>
      <c r="Y1005" s="2" t="str">
        <f>IF(AC1005="","",IF(COUNTIF(AC$1:AC1005,AC1005)&gt;1,"",IF(COUNTIF(AC:AC,AC1005)&gt;=1,"月日","")))</f>
        <v/>
      </c>
      <c r="Z1005" s="2" t="str">
        <f t="shared" ca="1" si="191"/>
        <v/>
      </c>
      <c r="AA1005" s="2" t="str">
        <f>IF(AD1005="","",IF(COUNTIF(AD$1:AD1005,AD1005)&gt;1,"",IF(COUNTIF(AD:AD,AD1005)&gt;=1,"作業","")))</f>
        <v/>
      </c>
      <c r="AB1005" s="2" t="str">
        <f t="shared" si="181"/>
        <v/>
      </c>
      <c r="AC1005" s="3" t="str">
        <f t="shared" si="182"/>
        <v/>
      </c>
      <c r="AD1005" s="2" t="str">
        <f t="shared" si="183"/>
        <v/>
      </c>
      <c r="AE1005" s="2" t="str">
        <f t="shared" si="184"/>
        <v/>
      </c>
      <c r="AF1005" s="2" t="str">
        <f t="shared" si="185"/>
        <v/>
      </c>
      <c r="AG1005" s="2" t="str">
        <f t="shared" si="192"/>
        <v/>
      </c>
      <c r="AH1005" s="2" t="str">
        <f t="shared" si="186"/>
        <v/>
      </c>
      <c r="AI1005" s="2" t="str">
        <f t="shared" si="186"/>
        <v/>
      </c>
    </row>
    <row r="1006" spans="7:35">
      <c r="G1006" s="1" t="str">
        <f>IF(COUNTIF(A$1:A1005, A1006) &gt; 0, "", IF(SUMIF(A:A, A1006,F:F) &gt; 7.75, SUMIF(A:A, A1006,F:F) - 7.75, ""))</f>
        <v/>
      </c>
      <c r="M1006" s="1" t="s">
        <v>8496</v>
      </c>
      <c r="N1006" s="1" t="s">
        <v>10495</v>
      </c>
      <c r="O1006" s="1" t="s">
        <v>5258</v>
      </c>
      <c r="P1006" s="1" t="s">
        <v>5259</v>
      </c>
      <c r="Q1006" s="1" t="s">
        <v>2137</v>
      </c>
      <c r="R1006" s="2" t="str">
        <f t="shared" ca="1" si="187"/>
        <v/>
      </c>
      <c r="S1006" s="2" t="str">
        <f>IF(AB1006="","",IF(COUNTIFS(AB$1:AB1006,AB1006,AD$1:AD1006,AD1006)&gt;1,"",IF(COUNTIFS(AB:AB,AB1006,AD:AD,AD1006)&gt;=1,"月作業","")))</f>
        <v/>
      </c>
      <c r="T1006" s="2" t="str">
        <f t="shared" ca="1" si="188"/>
        <v/>
      </c>
      <c r="U1006" s="2" t="str">
        <f>IF(AB1006="","",IF(COUNTIFS(AC$1:AC1006,AC1006,AD$1:AD1006,AD1006)&gt;1,"",IF(COUNTIFS(AC:AC,AC1006,AD:AD,AD1006)&gt;=1,"日作業","")))</f>
        <v/>
      </c>
      <c r="V1006" s="2" t="str">
        <f t="shared" ca="1" si="189"/>
        <v/>
      </c>
      <c r="W1006" s="2" t="str">
        <f>IF(AB1006="","",IF(COUNTIF(AB$1:AB1006,AB1006)&gt;1,"",IF(COUNTIF(AB:AB,AB1006)&gt;=1,"月","")))</f>
        <v/>
      </c>
      <c r="X1006" s="2" t="str">
        <f t="shared" ca="1" si="190"/>
        <v/>
      </c>
      <c r="Y1006" s="2" t="str">
        <f>IF(AC1006="","",IF(COUNTIF(AC$1:AC1006,AC1006)&gt;1,"",IF(COUNTIF(AC:AC,AC1006)&gt;=1,"月日","")))</f>
        <v/>
      </c>
      <c r="Z1006" s="2" t="str">
        <f t="shared" ca="1" si="191"/>
        <v/>
      </c>
      <c r="AA1006" s="2" t="str">
        <f>IF(AD1006="","",IF(COUNTIF(AD$1:AD1006,AD1006)&gt;1,"",IF(COUNTIF(AD:AD,AD1006)&gt;=1,"作業","")))</f>
        <v/>
      </c>
      <c r="AB1006" s="2" t="str">
        <f t="shared" si="181"/>
        <v/>
      </c>
      <c r="AC1006" s="3" t="str">
        <f t="shared" si="182"/>
        <v/>
      </c>
      <c r="AD1006" s="2" t="str">
        <f t="shared" si="183"/>
        <v/>
      </c>
      <c r="AE1006" s="2" t="str">
        <f t="shared" si="184"/>
        <v/>
      </c>
      <c r="AF1006" s="2" t="str">
        <f t="shared" si="185"/>
        <v/>
      </c>
      <c r="AG1006" s="2" t="str">
        <f t="shared" si="192"/>
        <v/>
      </c>
      <c r="AH1006" s="2" t="str">
        <f t="shared" si="186"/>
        <v/>
      </c>
      <c r="AI1006" s="2" t="str">
        <f t="shared" si="186"/>
        <v/>
      </c>
    </row>
    <row r="1007" spans="7:35">
      <c r="G1007" s="1" t="str">
        <f>IF(COUNTIF(A$1:A1006, A1007) &gt; 0, "", IF(SUMIF(A:A, A1007,F:F) &gt; 7.75, SUMIF(A:A, A1007,F:F) - 7.75, ""))</f>
        <v/>
      </c>
      <c r="M1007" s="1" t="s">
        <v>8497</v>
      </c>
      <c r="N1007" s="1" t="s">
        <v>10496</v>
      </c>
      <c r="O1007" s="1" t="s">
        <v>5260</v>
      </c>
      <c r="P1007" s="1" t="s">
        <v>5261</v>
      </c>
      <c r="Q1007" s="1" t="s">
        <v>2138</v>
      </c>
      <c r="R1007" s="2" t="str">
        <f t="shared" ca="1" si="187"/>
        <v/>
      </c>
      <c r="S1007" s="2" t="str">
        <f>IF(AB1007="","",IF(COUNTIFS(AB$1:AB1007,AB1007,AD$1:AD1007,AD1007)&gt;1,"",IF(COUNTIFS(AB:AB,AB1007,AD:AD,AD1007)&gt;=1,"月作業","")))</f>
        <v/>
      </c>
      <c r="T1007" s="2" t="str">
        <f t="shared" ca="1" si="188"/>
        <v/>
      </c>
      <c r="U1007" s="2" t="str">
        <f>IF(AB1007="","",IF(COUNTIFS(AC$1:AC1007,AC1007,AD$1:AD1007,AD1007)&gt;1,"",IF(COUNTIFS(AC:AC,AC1007,AD:AD,AD1007)&gt;=1,"日作業","")))</f>
        <v/>
      </c>
      <c r="V1007" s="2" t="str">
        <f t="shared" ca="1" si="189"/>
        <v/>
      </c>
      <c r="W1007" s="2" t="str">
        <f>IF(AB1007="","",IF(COUNTIF(AB$1:AB1007,AB1007)&gt;1,"",IF(COUNTIF(AB:AB,AB1007)&gt;=1,"月","")))</f>
        <v/>
      </c>
      <c r="X1007" s="2" t="str">
        <f t="shared" ca="1" si="190"/>
        <v/>
      </c>
      <c r="Y1007" s="2" t="str">
        <f>IF(AC1007="","",IF(COUNTIF(AC$1:AC1007,AC1007)&gt;1,"",IF(COUNTIF(AC:AC,AC1007)&gt;=1,"月日","")))</f>
        <v/>
      </c>
      <c r="Z1007" s="2" t="str">
        <f t="shared" ca="1" si="191"/>
        <v/>
      </c>
      <c r="AA1007" s="2" t="str">
        <f>IF(AD1007="","",IF(COUNTIF(AD$1:AD1007,AD1007)&gt;1,"",IF(COUNTIF(AD:AD,AD1007)&gt;=1,"作業","")))</f>
        <v/>
      </c>
      <c r="AB1007" s="2" t="str">
        <f t="shared" si="181"/>
        <v/>
      </c>
      <c r="AC1007" s="3" t="str">
        <f t="shared" si="182"/>
        <v/>
      </c>
      <c r="AD1007" s="2" t="str">
        <f t="shared" si="183"/>
        <v/>
      </c>
      <c r="AE1007" s="2" t="str">
        <f t="shared" si="184"/>
        <v/>
      </c>
      <c r="AF1007" s="2" t="str">
        <f t="shared" si="185"/>
        <v/>
      </c>
      <c r="AG1007" s="2" t="str">
        <f t="shared" si="192"/>
        <v/>
      </c>
      <c r="AH1007" s="2" t="str">
        <f t="shared" si="186"/>
        <v/>
      </c>
      <c r="AI1007" s="2" t="str">
        <f t="shared" si="186"/>
        <v/>
      </c>
    </row>
    <row r="1008" spans="7:35">
      <c r="G1008" s="1" t="str">
        <f>IF(COUNTIF(A$1:A1007, A1008) &gt; 0, "", IF(SUMIF(A:A, A1008,F:F) &gt; 7.75, SUMIF(A:A, A1008,F:F) - 7.75, ""))</f>
        <v/>
      </c>
      <c r="M1008" s="1" t="s">
        <v>8498</v>
      </c>
      <c r="N1008" s="1" t="s">
        <v>10497</v>
      </c>
      <c r="O1008" s="1" t="s">
        <v>5262</v>
      </c>
      <c r="P1008" s="1" t="s">
        <v>5263</v>
      </c>
      <c r="Q1008" s="1" t="s">
        <v>2139</v>
      </c>
      <c r="R1008" s="2" t="str">
        <f t="shared" ca="1" si="187"/>
        <v/>
      </c>
      <c r="S1008" s="2" t="str">
        <f>IF(AB1008="","",IF(COUNTIFS(AB$1:AB1008,AB1008,AD$1:AD1008,AD1008)&gt;1,"",IF(COUNTIFS(AB:AB,AB1008,AD:AD,AD1008)&gt;=1,"月作業","")))</f>
        <v/>
      </c>
      <c r="T1008" s="2" t="str">
        <f t="shared" ca="1" si="188"/>
        <v/>
      </c>
      <c r="U1008" s="2" t="str">
        <f>IF(AB1008="","",IF(COUNTIFS(AC$1:AC1008,AC1008,AD$1:AD1008,AD1008)&gt;1,"",IF(COUNTIFS(AC:AC,AC1008,AD:AD,AD1008)&gt;=1,"日作業","")))</f>
        <v/>
      </c>
      <c r="V1008" s="2" t="str">
        <f t="shared" ca="1" si="189"/>
        <v/>
      </c>
      <c r="W1008" s="2" t="str">
        <f>IF(AB1008="","",IF(COUNTIF(AB$1:AB1008,AB1008)&gt;1,"",IF(COUNTIF(AB:AB,AB1008)&gt;=1,"月","")))</f>
        <v/>
      </c>
      <c r="X1008" s="2" t="str">
        <f t="shared" ca="1" si="190"/>
        <v/>
      </c>
      <c r="Y1008" s="2" t="str">
        <f>IF(AC1008="","",IF(COUNTIF(AC$1:AC1008,AC1008)&gt;1,"",IF(COUNTIF(AC:AC,AC1008)&gt;=1,"月日","")))</f>
        <v/>
      </c>
      <c r="Z1008" s="2" t="str">
        <f t="shared" ca="1" si="191"/>
        <v/>
      </c>
      <c r="AA1008" s="2" t="str">
        <f>IF(AD1008="","",IF(COUNTIF(AD$1:AD1008,AD1008)&gt;1,"",IF(COUNTIF(AD:AD,AD1008)&gt;=1,"作業","")))</f>
        <v/>
      </c>
      <c r="AB1008" s="2" t="str">
        <f t="shared" si="181"/>
        <v/>
      </c>
      <c r="AC1008" s="3" t="str">
        <f t="shared" si="182"/>
        <v/>
      </c>
      <c r="AD1008" s="2" t="str">
        <f t="shared" si="183"/>
        <v/>
      </c>
      <c r="AE1008" s="2" t="str">
        <f t="shared" si="184"/>
        <v/>
      </c>
      <c r="AF1008" s="2" t="str">
        <f t="shared" si="185"/>
        <v/>
      </c>
      <c r="AG1008" s="2" t="str">
        <f t="shared" si="192"/>
        <v/>
      </c>
      <c r="AH1008" s="2" t="str">
        <f t="shared" si="186"/>
        <v/>
      </c>
      <c r="AI1008" s="2" t="str">
        <f t="shared" si="186"/>
        <v/>
      </c>
    </row>
    <row r="1009" spans="7:35">
      <c r="G1009" s="1" t="str">
        <f>IF(COUNTIF(A$1:A1008, A1009) &gt; 0, "", IF(SUMIF(A:A, A1009,F:F) &gt; 7.75, SUMIF(A:A, A1009,F:F) - 7.75, ""))</f>
        <v/>
      </c>
      <c r="M1009" s="1" t="s">
        <v>8499</v>
      </c>
      <c r="N1009" s="1" t="s">
        <v>10498</v>
      </c>
      <c r="O1009" s="1" t="s">
        <v>5264</v>
      </c>
      <c r="P1009" s="1" t="s">
        <v>5265</v>
      </c>
      <c r="Q1009" s="1" t="s">
        <v>2140</v>
      </c>
      <c r="R1009" s="2" t="str">
        <f t="shared" ca="1" si="187"/>
        <v/>
      </c>
      <c r="S1009" s="2" t="str">
        <f>IF(AB1009="","",IF(COUNTIFS(AB$1:AB1009,AB1009,AD$1:AD1009,AD1009)&gt;1,"",IF(COUNTIFS(AB:AB,AB1009,AD:AD,AD1009)&gt;=1,"月作業","")))</f>
        <v/>
      </c>
      <c r="T1009" s="2" t="str">
        <f t="shared" ca="1" si="188"/>
        <v/>
      </c>
      <c r="U1009" s="2" t="str">
        <f>IF(AB1009="","",IF(COUNTIFS(AC$1:AC1009,AC1009,AD$1:AD1009,AD1009)&gt;1,"",IF(COUNTIFS(AC:AC,AC1009,AD:AD,AD1009)&gt;=1,"日作業","")))</f>
        <v/>
      </c>
      <c r="V1009" s="2" t="str">
        <f t="shared" ca="1" si="189"/>
        <v/>
      </c>
      <c r="W1009" s="2" t="str">
        <f>IF(AB1009="","",IF(COUNTIF(AB$1:AB1009,AB1009)&gt;1,"",IF(COUNTIF(AB:AB,AB1009)&gt;=1,"月","")))</f>
        <v/>
      </c>
      <c r="X1009" s="2" t="str">
        <f t="shared" ca="1" si="190"/>
        <v/>
      </c>
      <c r="Y1009" s="2" t="str">
        <f>IF(AC1009="","",IF(COUNTIF(AC$1:AC1009,AC1009)&gt;1,"",IF(COUNTIF(AC:AC,AC1009)&gt;=1,"月日","")))</f>
        <v/>
      </c>
      <c r="Z1009" s="2" t="str">
        <f t="shared" ca="1" si="191"/>
        <v/>
      </c>
      <c r="AA1009" s="2" t="str">
        <f>IF(AD1009="","",IF(COUNTIF(AD$1:AD1009,AD1009)&gt;1,"",IF(COUNTIF(AD:AD,AD1009)&gt;=1,"作業","")))</f>
        <v/>
      </c>
      <c r="AB1009" s="2" t="str">
        <f t="shared" si="181"/>
        <v/>
      </c>
      <c r="AC1009" s="3" t="str">
        <f t="shared" si="182"/>
        <v/>
      </c>
      <c r="AD1009" s="2" t="str">
        <f t="shared" si="183"/>
        <v/>
      </c>
      <c r="AE1009" s="2" t="str">
        <f t="shared" si="184"/>
        <v/>
      </c>
      <c r="AF1009" s="2" t="str">
        <f t="shared" si="185"/>
        <v/>
      </c>
      <c r="AG1009" s="2" t="str">
        <f t="shared" si="192"/>
        <v/>
      </c>
      <c r="AH1009" s="2" t="str">
        <f t="shared" si="186"/>
        <v/>
      </c>
      <c r="AI1009" s="2" t="str">
        <f t="shared" si="186"/>
        <v/>
      </c>
    </row>
    <row r="1010" spans="7:35">
      <c r="G1010" s="1" t="str">
        <f>IF(COUNTIF(A$1:A1009, A1010) &gt; 0, "", IF(SUMIF(A:A, A1010,F:F) &gt; 7.75, SUMIF(A:A, A1010,F:F) - 7.75, ""))</f>
        <v/>
      </c>
      <c r="M1010" s="1" t="s">
        <v>8500</v>
      </c>
      <c r="N1010" s="1" t="s">
        <v>10499</v>
      </c>
      <c r="O1010" s="1" t="s">
        <v>5266</v>
      </c>
      <c r="P1010" s="1" t="s">
        <v>5267</v>
      </c>
      <c r="Q1010" s="1" t="s">
        <v>2141</v>
      </c>
      <c r="R1010" s="2" t="str">
        <f t="shared" ca="1" si="187"/>
        <v/>
      </c>
      <c r="S1010" s="2" t="str">
        <f>IF(AB1010="","",IF(COUNTIFS(AB$1:AB1010,AB1010,AD$1:AD1010,AD1010)&gt;1,"",IF(COUNTIFS(AB:AB,AB1010,AD:AD,AD1010)&gt;=1,"月作業","")))</f>
        <v/>
      </c>
      <c r="T1010" s="2" t="str">
        <f t="shared" ca="1" si="188"/>
        <v/>
      </c>
      <c r="U1010" s="2" t="str">
        <f>IF(AB1010="","",IF(COUNTIFS(AC$1:AC1010,AC1010,AD$1:AD1010,AD1010)&gt;1,"",IF(COUNTIFS(AC:AC,AC1010,AD:AD,AD1010)&gt;=1,"日作業","")))</f>
        <v/>
      </c>
      <c r="V1010" s="2" t="str">
        <f t="shared" ca="1" si="189"/>
        <v/>
      </c>
      <c r="W1010" s="2" t="str">
        <f>IF(AB1010="","",IF(COUNTIF(AB$1:AB1010,AB1010)&gt;1,"",IF(COUNTIF(AB:AB,AB1010)&gt;=1,"月","")))</f>
        <v/>
      </c>
      <c r="X1010" s="2" t="str">
        <f t="shared" ca="1" si="190"/>
        <v/>
      </c>
      <c r="Y1010" s="2" t="str">
        <f>IF(AC1010="","",IF(COUNTIF(AC$1:AC1010,AC1010)&gt;1,"",IF(COUNTIF(AC:AC,AC1010)&gt;=1,"月日","")))</f>
        <v/>
      </c>
      <c r="Z1010" s="2" t="str">
        <f t="shared" ca="1" si="191"/>
        <v/>
      </c>
      <c r="AA1010" s="2" t="str">
        <f>IF(AD1010="","",IF(COUNTIF(AD$1:AD1010,AD1010)&gt;1,"",IF(COUNTIF(AD:AD,AD1010)&gt;=1,"作業","")))</f>
        <v/>
      </c>
      <c r="AB1010" s="2" t="str">
        <f t="shared" si="181"/>
        <v/>
      </c>
      <c r="AC1010" s="3" t="str">
        <f t="shared" si="182"/>
        <v/>
      </c>
      <c r="AD1010" s="2" t="str">
        <f t="shared" si="183"/>
        <v/>
      </c>
      <c r="AE1010" s="2" t="str">
        <f t="shared" si="184"/>
        <v/>
      </c>
      <c r="AF1010" s="2" t="str">
        <f t="shared" si="185"/>
        <v/>
      </c>
      <c r="AG1010" s="2" t="str">
        <f t="shared" si="192"/>
        <v/>
      </c>
      <c r="AH1010" s="2" t="str">
        <f t="shared" si="186"/>
        <v/>
      </c>
      <c r="AI1010" s="2" t="str">
        <f t="shared" si="186"/>
        <v/>
      </c>
    </row>
    <row r="1011" spans="7:35">
      <c r="G1011" s="1" t="str">
        <f>IF(COUNTIF(A$1:A1010, A1011) &gt; 0, "", IF(SUMIF(A:A, A1011,F:F) &gt; 7.75, SUMIF(A:A, A1011,F:F) - 7.75, ""))</f>
        <v/>
      </c>
      <c r="M1011" s="1" t="s">
        <v>8501</v>
      </c>
      <c r="N1011" s="1" t="s">
        <v>10500</v>
      </c>
      <c r="O1011" s="1" t="s">
        <v>5268</v>
      </c>
      <c r="P1011" s="1" t="s">
        <v>5269</v>
      </c>
      <c r="Q1011" s="1" t="s">
        <v>2142</v>
      </c>
      <c r="R1011" s="2" t="str">
        <f t="shared" ca="1" si="187"/>
        <v/>
      </c>
      <c r="S1011" s="2" t="str">
        <f>IF(AB1011="","",IF(COUNTIFS(AB$1:AB1011,AB1011,AD$1:AD1011,AD1011)&gt;1,"",IF(COUNTIFS(AB:AB,AB1011,AD:AD,AD1011)&gt;=1,"月作業","")))</f>
        <v/>
      </c>
      <c r="T1011" s="2" t="str">
        <f t="shared" ca="1" si="188"/>
        <v/>
      </c>
      <c r="U1011" s="2" t="str">
        <f>IF(AB1011="","",IF(COUNTIFS(AC$1:AC1011,AC1011,AD$1:AD1011,AD1011)&gt;1,"",IF(COUNTIFS(AC:AC,AC1011,AD:AD,AD1011)&gt;=1,"日作業","")))</f>
        <v/>
      </c>
      <c r="V1011" s="2" t="str">
        <f t="shared" ca="1" si="189"/>
        <v/>
      </c>
      <c r="W1011" s="2" t="str">
        <f>IF(AB1011="","",IF(COUNTIF(AB$1:AB1011,AB1011)&gt;1,"",IF(COUNTIF(AB:AB,AB1011)&gt;=1,"月","")))</f>
        <v/>
      </c>
      <c r="X1011" s="2" t="str">
        <f t="shared" ca="1" si="190"/>
        <v/>
      </c>
      <c r="Y1011" s="2" t="str">
        <f>IF(AC1011="","",IF(COUNTIF(AC$1:AC1011,AC1011)&gt;1,"",IF(COUNTIF(AC:AC,AC1011)&gt;=1,"月日","")))</f>
        <v/>
      </c>
      <c r="Z1011" s="2" t="str">
        <f t="shared" ca="1" si="191"/>
        <v/>
      </c>
      <c r="AA1011" s="2" t="str">
        <f>IF(AD1011="","",IF(COUNTIF(AD$1:AD1011,AD1011)&gt;1,"",IF(COUNTIF(AD:AD,AD1011)&gt;=1,"作業","")))</f>
        <v/>
      </c>
      <c r="AB1011" s="2" t="str">
        <f t="shared" si="181"/>
        <v/>
      </c>
      <c r="AC1011" s="3" t="str">
        <f t="shared" si="182"/>
        <v/>
      </c>
      <c r="AD1011" s="2" t="str">
        <f t="shared" si="183"/>
        <v/>
      </c>
      <c r="AE1011" s="2" t="str">
        <f t="shared" si="184"/>
        <v/>
      </c>
      <c r="AF1011" s="2" t="str">
        <f t="shared" si="185"/>
        <v/>
      </c>
      <c r="AG1011" s="2" t="str">
        <f t="shared" si="192"/>
        <v/>
      </c>
      <c r="AH1011" s="2" t="str">
        <f t="shared" si="186"/>
        <v/>
      </c>
      <c r="AI1011" s="2" t="str">
        <f t="shared" si="186"/>
        <v/>
      </c>
    </row>
    <row r="1012" spans="7:35">
      <c r="G1012" s="1" t="str">
        <f>IF(COUNTIF(A$1:A1011, A1012) &gt; 0, "", IF(SUMIF(A:A, A1012,F:F) &gt; 7.75, SUMIF(A:A, A1012,F:F) - 7.75, ""))</f>
        <v/>
      </c>
      <c r="M1012" s="1" t="s">
        <v>8502</v>
      </c>
      <c r="N1012" s="1" t="s">
        <v>10501</v>
      </c>
      <c r="O1012" s="1" t="s">
        <v>5270</v>
      </c>
      <c r="P1012" s="1" t="s">
        <v>5271</v>
      </c>
      <c r="Q1012" s="1" t="s">
        <v>2143</v>
      </c>
      <c r="R1012" s="2" t="str">
        <f t="shared" ca="1" si="187"/>
        <v/>
      </c>
      <c r="S1012" s="2" t="str">
        <f>IF(AB1012="","",IF(COUNTIFS(AB$1:AB1012,AB1012,AD$1:AD1012,AD1012)&gt;1,"",IF(COUNTIFS(AB:AB,AB1012,AD:AD,AD1012)&gt;=1,"月作業","")))</f>
        <v/>
      </c>
      <c r="T1012" s="2" t="str">
        <f t="shared" ca="1" si="188"/>
        <v/>
      </c>
      <c r="U1012" s="2" t="str">
        <f>IF(AB1012="","",IF(COUNTIFS(AC$1:AC1012,AC1012,AD$1:AD1012,AD1012)&gt;1,"",IF(COUNTIFS(AC:AC,AC1012,AD:AD,AD1012)&gt;=1,"日作業","")))</f>
        <v/>
      </c>
      <c r="V1012" s="2" t="str">
        <f t="shared" ca="1" si="189"/>
        <v/>
      </c>
      <c r="W1012" s="2" t="str">
        <f>IF(AB1012="","",IF(COUNTIF(AB$1:AB1012,AB1012)&gt;1,"",IF(COUNTIF(AB:AB,AB1012)&gt;=1,"月","")))</f>
        <v/>
      </c>
      <c r="X1012" s="2" t="str">
        <f t="shared" ca="1" si="190"/>
        <v/>
      </c>
      <c r="Y1012" s="2" t="str">
        <f>IF(AC1012="","",IF(COUNTIF(AC$1:AC1012,AC1012)&gt;1,"",IF(COUNTIF(AC:AC,AC1012)&gt;=1,"月日","")))</f>
        <v/>
      </c>
      <c r="Z1012" s="2" t="str">
        <f t="shared" ca="1" si="191"/>
        <v/>
      </c>
      <c r="AA1012" s="2" t="str">
        <f>IF(AD1012="","",IF(COUNTIF(AD$1:AD1012,AD1012)&gt;1,"",IF(COUNTIF(AD:AD,AD1012)&gt;=1,"作業","")))</f>
        <v/>
      </c>
      <c r="AB1012" s="2" t="str">
        <f t="shared" si="181"/>
        <v/>
      </c>
      <c r="AC1012" s="3" t="str">
        <f t="shared" si="182"/>
        <v/>
      </c>
      <c r="AD1012" s="2" t="str">
        <f t="shared" si="183"/>
        <v/>
      </c>
      <c r="AE1012" s="2" t="str">
        <f t="shared" si="184"/>
        <v/>
      </c>
      <c r="AF1012" s="2" t="str">
        <f t="shared" si="185"/>
        <v/>
      </c>
      <c r="AG1012" s="2" t="str">
        <f t="shared" si="192"/>
        <v/>
      </c>
      <c r="AH1012" s="2" t="str">
        <f t="shared" si="186"/>
        <v/>
      </c>
      <c r="AI1012" s="2" t="str">
        <f t="shared" si="186"/>
        <v/>
      </c>
    </row>
    <row r="1013" spans="7:35">
      <c r="G1013" s="1" t="str">
        <f>IF(COUNTIF(A$1:A1012, A1013) &gt; 0, "", IF(SUMIF(A:A, A1013,F:F) &gt; 7.75, SUMIF(A:A, A1013,F:F) - 7.75, ""))</f>
        <v/>
      </c>
      <c r="M1013" s="1" t="s">
        <v>8503</v>
      </c>
      <c r="N1013" s="1" t="s">
        <v>10502</v>
      </c>
      <c r="O1013" s="1" t="s">
        <v>5272</v>
      </c>
      <c r="P1013" s="1" t="s">
        <v>5273</v>
      </c>
      <c r="Q1013" s="1" t="s">
        <v>2144</v>
      </c>
      <c r="R1013" s="2" t="str">
        <f t="shared" ca="1" si="187"/>
        <v/>
      </c>
      <c r="S1013" s="2" t="str">
        <f>IF(AB1013="","",IF(COUNTIFS(AB$1:AB1013,AB1013,AD$1:AD1013,AD1013)&gt;1,"",IF(COUNTIFS(AB:AB,AB1013,AD:AD,AD1013)&gt;=1,"月作業","")))</f>
        <v/>
      </c>
      <c r="T1013" s="2" t="str">
        <f t="shared" ca="1" si="188"/>
        <v/>
      </c>
      <c r="U1013" s="2" t="str">
        <f>IF(AB1013="","",IF(COUNTIFS(AC$1:AC1013,AC1013,AD$1:AD1013,AD1013)&gt;1,"",IF(COUNTIFS(AC:AC,AC1013,AD:AD,AD1013)&gt;=1,"日作業","")))</f>
        <v/>
      </c>
      <c r="V1013" s="2" t="str">
        <f t="shared" ca="1" si="189"/>
        <v/>
      </c>
      <c r="W1013" s="2" t="str">
        <f>IF(AB1013="","",IF(COUNTIF(AB$1:AB1013,AB1013)&gt;1,"",IF(COUNTIF(AB:AB,AB1013)&gt;=1,"月","")))</f>
        <v/>
      </c>
      <c r="X1013" s="2" t="str">
        <f t="shared" ca="1" si="190"/>
        <v/>
      </c>
      <c r="Y1013" s="2" t="str">
        <f>IF(AC1013="","",IF(COUNTIF(AC$1:AC1013,AC1013)&gt;1,"",IF(COUNTIF(AC:AC,AC1013)&gt;=1,"月日","")))</f>
        <v/>
      </c>
      <c r="Z1013" s="2" t="str">
        <f t="shared" ca="1" si="191"/>
        <v/>
      </c>
      <c r="AA1013" s="2" t="str">
        <f>IF(AD1013="","",IF(COUNTIF(AD$1:AD1013,AD1013)&gt;1,"",IF(COUNTIF(AD:AD,AD1013)&gt;=1,"作業","")))</f>
        <v/>
      </c>
      <c r="AB1013" s="2" t="str">
        <f t="shared" si="181"/>
        <v/>
      </c>
      <c r="AC1013" s="3" t="str">
        <f t="shared" si="182"/>
        <v/>
      </c>
      <c r="AD1013" s="2" t="str">
        <f t="shared" si="183"/>
        <v/>
      </c>
      <c r="AE1013" s="2" t="str">
        <f t="shared" si="184"/>
        <v/>
      </c>
      <c r="AF1013" s="2" t="str">
        <f t="shared" si="185"/>
        <v/>
      </c>
      <c r="AG1013" s="2" t="str">
        <f t="shared" si="192"/>
        <v/>
      </c>
      <c r="AH1013" s="2" t="str">
        <f t="shared" si="186"/>
        <v/>
      </c>
      <c r="AI1013" s="2" t="str">
        <f t="shared" si="186"/>
        <v/>
      </c>
    </row>
    <row r="1014" spans="7:35">
      <c r="G1014" s="1" t="str">
        <f>IF(COUNTIF(A$1:A1013, A1014) &gt; 0, "", IF(SUMIF(A:A, A1014,F:F) &gt; 7.75, SUMIF(A:A, A1014,F:F) - 7.75, ""))</f>
        <v/>
      </c>
      <c r="M1014" s="1" t="s">
        <v>8504</v>
      </c>
      <c r="N1014" s="1" t="s">
        <v>10503</v>
      </c>
      <c r="O1014" s="1" t="s">
        <v>5274</v>
      </c>
      <c r="P1014" s="1" t="s">
        <v>5275</v>
      </c>
      <c r="Q1014" s="1" t="s">
        <v>2145</v>
      </c>
      <c r="R1014" s="2" t="str">
        <f t="shared" ca="1" si="187"/>
        <v/>
      </c>
      <c r="S1014" s="2" t="str">
        <f>IF(AB1014="","",IF(COUNTIFS(AB$1:AB1014,AB1014,AD$1:AD1014,AD1014)&gt;1,"",IF(COUNTIFS(AB:AB,AB1014,AD:AD,AD1014)&gt;=1,"月作業","")))</f>
        <v/>
      </c>
      <c r="T1014" s="2" t="str">
        <f t="shared" ca="1" si="188"/>
        <v/>
      </c>
      <c r="U1014" s="2" t="str">
        <f>IF(AB1014="","",IF(COUNTIFS(AC$1:AC1014,AC1014,AD$1:AD1014,AD1014)&gt;1,"",IF(COUNTIFS(AC:AC,AC1014,AD:AD,AD1014)&gt;=1,"日作業","")))</f>
        <v/>
      </c>
      <c r="V1014" s="2" t="str">
        <f t="shared" ca="1" si="189"/>
        <v/>
      </c>
      <c r="W1014" s="2" t="str">
        <f>IF(AB1014="","",IF(COUNTIF(AB$1:AB1014,AB1014)&gt;1,"",IF(COUNTIF(AB:AB,AB1014)&gt;=1,"月","")))</f>
        <v/>
      </c>
      <c r="X1014" s="2" t="str">
        <f t="shared" ca="1" si="190"/>
        <v/>
      </c>
      <c r="Y1014" s="2" t="str">
        <f>IF(AC1014="","",IF(COUNTIF(AC$1:AC1014,AC1014)&gt;1,"",IF(COUNTIF(AC:AC,AC1014)&gt;=1,"月日","")))</f>
        <v/>
      </c>
      <c r="Z1014" s="2" t="str">
        <f t="shared" ca="1" si="191"/>
        <v/>
      </c>
      <c r="AA1014" s="2" t="str">
        <f>IF(AD1014="","",IF(COUNTIF(AD$1:AD1014,AD1014)&gt;1,"",IF(COUNTIF(AD:AD,AD1014)&gt;=1,"作業","")))</f>
        <v/>
      </c>
      <c r="AB1014" s="2" t="str">
        <f t="shared" si="181"/>
        <v/>
      </c>
      <c r="AC1014" s="3" t="str">
        <f t="shared" si="182"/>
        <v/>
      </c>
      <c r="AD1014" s="2" t="str">
        <f t="shared" si="183"/>
        <v/>
      </c>
      <c r="AE1014" s="2" t="str">
        <f t="shared" si="184"/>
        <v/>
      </c>
      <c r="AF1014" s="2" t="str">
        <f t="shared" si="185"/>
        <v/>
      </c>
      <c r="AG1014" s="2" t="str">
        <f t="shared" si="192"/>
        <v/>
      </c>
      <c r="AH1014" s="2" t="str">
        <f t="shared" si="186"/>
        <v/>
      </c>
      <c r="AI1014" s="2" t="str">
        <f t="shared" si="186"/>
        <v/>
      </c>
    </row>
    <row r="1015" spans="7:35">
      <c r="G1015" s="1" t="str">
        <f>IF(COUNTIF(A$1:A1014, A1015) &gt; 0, "", IF(SUMIF(A:A, A1015,F:F) &gt; 7.75, SUMIF(A:A, A1015,F:F) - 7.75, ""))</f>
        <v/>
      </c>
      <c r="M1015" s="1" t="s">
        <v>8505</v>
      </c>
      <c r="N1015" s="1" t="s">
        <v>10504</v>
      </c>
      <c r="O1015" s="1" t="s">
        <v>5276</v>
      </c>
      <c r="P1015" s="1" t="s">
        <v>5277</v>
      </c>
      <c r="Q1015" s="1" t="s">
        <v>2146</v>
      </c>
      <c r="R1015" s="2" t="str">
        <f t="shared" ca="1" si="187"/>
        <v/>
      </c>
      <c r="S1015" s="2" t="str">
        <f>IF(AB1015="","",IF(COUNTIFS(AB$1:AB1015,AB1015,AD$1:AD1015,AD1015)&gt;1,"",IF(COUNTIFS(AB:AB,AB1015,AD:AD,AD1015)&gt;=1,"月作業","")))</f>
        <v/>
      </c>
      <c r="T1015" s="2" t="str">
        <f t="shared" ca="1" si="188"/>
        <v/>
      </c>
      <c r="U1015" s="2" t="str">
        <f>IF(AB1015="","",IF(COUNTIFS(AC$1:AC1015,AC1015,AD$1:AD1015,AD1015)&gt;1,"",IF(COUNTIFS(AC:AC,AC1015,AD:AD,AD1015)&gt;=1,"日作業","")))</f>
        <v/>
      </c>
      <c r="V1015" s="2" t="str">
        <f t="shared" ca="1" si="189"/>
        <v/>
      </c>
      <c r="W1015" s="2" t="str">
        <f>IF(AB1015="","",IF(COUNTIF(AB$1:AB1015,AB1015)&gt;1,"",IF(COUNTIF(AB:AB,AB1015)&gt;=1,"月","")))</f>
        <v/>
      </c>
      <c r="X1015" s="2" t="str">
        <f t="shared" ca="1" si="190"/>
        <v/>
      </c>
      <c r="Y1015" s="2" t="str">
        <f>IF(AC1015="","",IF(COUNTIF(AC$1:AC1015,AC1015)&gt;1,"",IF(COUNTIF(AC:AC,AC1015)&gt;=1,"月日","")))</f>
        <v/>
      </c>
      <c r="Z1015" s="2" t="str">
        <f t="shared" ca="1" si="191"/>
        <v/>
      </c>
      <c r="AA1015" s="2" t="str">
        <f>IF(AD1015="","",IF(COUNTIF(AD$1:AD1015,AD1015)&gt;1,"",IF(COUNTIF(AD:AD,AD1015)&gt;=1,"作業","")))</f>
        <v/>
      </c>
      <c r="AB1015" s="2" t="str">
        <f t="shared" si="181"/>
        <v/>
      </c>
      <c r="AC1015" s="3" t="str">
        <f t="shared" si="182"/>
        <v/>
      </c>
      <c r="AD1015" s="2" t="str">
        <f t="shared" si="183"/>
        <v/>
      </c>
      <c r="AE1015" s="2" t="str">
        <f t="shared" si="184"/>
        <v/>
      </c>
      <c r="AF1015" s="2" t="str">
        <f t="shared" si="185"/>
        <v/>
      </c>
      <c r="AG1015" s="2" t="str">
        <f t="shared" si="192"/>
        <v/>
      </c>
      <c r="AH1015" s="2" t="str">
        <f t="shared" si="186"/>
        <v/>
      </c>
      <c r="AI1015" s="2" t="str">
        <f t="shared" si="186"/>
        <v/>
      </c>
    </row>
    <row r="1016" spans="7:35">
      <c r="G1016" s="1" t="str">
        <f>IF(COUNTIF(A$1:A1015, A1016) &gt; 0, "", IF(SUMIF(A:A, A1016,F:F) &gt; 7.75, SUMIF(A:A, A1016,F:F) - 7.75, ""))</f>
        <v/>
      </c>
      <c r="M1016" s="1" t="s">
        <v>8506</v>
      </c>
      <c r="N1016" s="1" t="s">
        <v>10505</v>
      </c>
      <c r="O1016" s="1" t="s">
        <v>5278</v>
      </c>
      <c r="P1016" s="1" t="s">
        <v>5279</v>
      </c>
      <c r="Q1016" s="1" t="s">
        <v>2147</v>
      </c>
      <c r="R1016" s="2" t="str">
        <f t="shared" ca="1" si="187"/>
        <v/>
      </c>
      <c r="S1016" s="2" t="str">
        <f>IF(AB1016="","",IF(COUNTIFS(AB$1:AB1016,AB1016,AD$1:AD1016,AD1016)&gt;1,"",IF(COUNTIFS(AB:AB,AB1016,AD:AD,AD1016)&gt;=1,"月作業","")))</f>
        <v/>
      </c>
      <c r="T1016" s="2" t="str">
        <f t="shared" ca="1" si="188"/>
        <v/>
      </c>
      <c r="U1016" s="2" t="str">
        <f>IF(AB1016="","",IF(COUNTIFS(AC$1:AC1016,AC1016,AD$1:AD1016,AD1016)&gt;1,"",IF(COUNTIFS(AC:AC,AC1016,AD:AD,AD1016)&gt;=1,"日作業","")))</f>
        <v/>
      </c>
      <c r="V1016" s="2" t="str">
        <f t="shared" ca="1" si="189"/>
        <v/>
      </c>
      <c r="W1016" s="2" t="str">
        <f>IF(AB1016="","",IF(COUNTIF(AB$1:AB1016,AB1016)&gt;1,"",IF(COUNTIF(AB:AB,AB1016)&gt;=1,"月","")))</f>
        <v/>
      </c>
      <c r="X1016" s="2" t="str">
        <f t="shared" ca="1" si="190"/>
        <v/>
      </c>
      <c r="Y1016" s="2" t="str">
        <f>IF(AC1016="","",IF(COUNTIF(AC$1:AC1016,AC1016)&gt;1,"",IF(COUNTIF(AC:AC,AC1016)&gt;=1,"月日","")))</f>
        <v/>
      </c>
      <c r="Z1016" s="2" t="str">
        <f t="shared" ca="1" si="191"/>
        <v/>
      </c>
      <c r="AA1016" s="2" t="str">
        <f>IF(AD1016="","",IF(COUNTIF(AD$1:AD1016,AD1016)&gt;1,"",IF(COUNTIF(AD:AD,AD1016)&gt;=1,"作業","")))</f>
        <v/>
      </c>
      <c r="AB1016" s="2" t="str">
        <f t="shared" si="181"/>
        <v/>
      </c>
      <c r="AC1016" s="3" t="str">
        <f t="shared" si="182"/>
        <v/>
      </c>
      <c r="AD1016" s="2" t="str">
        <f t="shared" si="183"/>
        <v/>
      </c>
      <c r="AE1016" s="2" t="str">
        <f t="shared" si="184"/>
        <v/>
      </c>
      <c r="AF1016" s="2" t="str">
        <f t="shared" si="185"/>
        <v/>
      </c>
      <c r="AG1016" s="2" t="str">
        <f t="shared" si="192"/>
        <v/>
      </c>
      <c r="AH1016" s="2" t="str">
        <f t="shared" si="186"/>
        <v/>
      </c>
      <c r="AI1016" s="2" t="str">
        <f t="shared" si="186"/>
        <v/>
      </c>
    </row>
    <row r="1017" spans="7:35">
      <c r="G1017" s="1" t="str">
        <f>IF(COUNTIF(A$1:A1016, A1017) &gt; 0, "", IF(SUMIF(A:A, A1017,F:F) &gt; 7.75, SUMIF(A:A, A1017,F:F) - 7.75, ""))</f>
        <v/>
      </c>
      <c r="M1017" s="1" t="s">
        <v>8507</v>
      </c>
      <c r="N1017" s="1" t="s">
        <v>10506</v>
      </c>
      <c r="O1017" s="1" t="s">
        <v>5280</v>
      </c>
      <c r="P1017" s="1" t="s">
        <v>5281</v>
      </c>
      <c r="Q1017" s="1" t="s">
        <v>2148</v>
      </c>
      <c r="R1017" s="2" t="str">
        <f t="shared" ca="1" si="187"/>
        <v/>
      </c>
      <c r="S1017" s="2" t="str">
        <f>IF(AB1017="","",IF(COUNTIFS(AB$1:AB1017,AB1017,AD$1:AD1017,AD1017)&gt;1,"",IF(COUNTIFS(AB:AB,AB1017,AD:AD,AD1017)&gt;=1,"月作業","")))</f>
        <v/>
      </c>
      <c r="T1017" s="2" t="str">
        <f t="shared" ca="1" si="188"/>
        <v/>
      </c>
      <c r="U1017" s="2" t="str">
        <f>IF(AB1017="","",IF(COUNTIFS(AC$1:AC1017,AC1017,AD$1:AD1017,AD1017)&gt;1,"",IF(COUNTIFS(AC:AC,AC1017,AD:AD,AD1017)&gt;=1,"日作業","")))</f>
        <v/>
      </c>
      <c r="V1017" s="2" t="str">
        <f t="shared" ca="1" si="189"/>
        <v/>
      </c>
      <c r="W1017" s="2" t="str">
        <f>IF(AB1017="","",IF(COUNTIF(AB$1:AB1017,AB1017)&gt;1,"",IF(COUNTIF(AB:AB,AB1017)&gt;=1,"月","")))</f>
        <v/>
      </c>
      <c r="X1017" s="2" t="str">
        <f t="shared" ca="1" si="190"/>
        <v/>
      </c>
      <c r="Y1017" s="2" t="str">
        <f>IF(AC1017="","",IF(COUNTIF(AC$1:AC1017,AC1017)&gt;1,"",IF(COUNTIF(AC:AC,AC1017)&gt;=1,"月日","")))</f>
        <v/>
      </c>
      <c r="Z1017" s="2" t="str">
        <f t="shared" ca="1" si="191"/>
        <v/>
      </c>
      <c r="AA1017" s="2" t="str">
        <f>IF(AD1017="","",IF(COUNTIF(AD$1:AD1017,AD1017)&gt;1,"",IF(COUNTIF(AD:AD,AD1017)&gt;=1,"作業","")))</f>
        <v/>
      </c>
      <c r="AB1017" s="2" t="str">
        <f t="shared" si="181"/>
        <v/>
      </c>
      <c r="AC1017" s="3" t="str">
        <f t="shared" si="182"/>
        <v/>
      </c>
      <c r="AD1017" s="2" t="str">
        <f t="shared" si="183"/>
        <v/>
      </c>
      <c r="AE1017" s="2" t="str">
        <f t="shared" si="184"/>
        <v/>
      </c>
      <c r="AF1017" s="2" t="str">
        <f t="shared" si="185"/>
        <v/>
      </c>
      <c r="AG1017" s="2" t="str">
        <f t="shared" si="192"/>
        <v/>
      </c>
      <c r="AH1017" s="2" t="str">
        <f t="shared" si="186"/>
        <v/>
      </c>
      <c r="AI1017" s="2" t="str">
        <f t="shared" si="186"/>
        <v/>
      </c>
    </row>
    <row r="1018" spans="7:35">
      <c r="G1018" s="1" t="str">
        <f>IF(COUNTIF(A$1:A1017, A1018) &gt; 0, "", IF(SUMIF(A:A, A1018,F:F) &gt; 7.75, SUMIF(A:A, A1018,F:F) - 7.75, ""))</f>
        <v/>
      </c>
      <c r="M1018" s="1" t="s">
        <v>8508</v>
      </c>
      <c r="N1018" s="1" t="s">
        <v>10507</v>
      </c>
      <c r="O1018" s="1" t="s">
        <v>5282</v>
      </c>
      <c r="P1018" s="1" t="s">
        <v>5283</v>
      </c>
      <c r="Q1018" s="1" t="s">
        <v>2149</v>
      </c>
      <c r="R1018" s="2" t="str">
        <f t="shared" ca="1" si="187"/>
        <v/>
      </c>
      <c r="S1018" s="2" t="str">
        <f>IF(AB1018="","",IF(COUNTIFS(AB$1:AB1018,AB1018,AD$1:AD1018,AD1018)&gt;1,"",IF(COUNTIFS(AB:AB,AB1018,AD:AD,AD1018)&gt;=1,"月作業","")))</f>
        <v/>
      </c>
      <c r="T1018" s="2" t="str">
        <f t="shared" ca="1" si="188"/>
        <v/>
      </c>
      <c r="U1018" s="2" t="str">
        <f>IF(AB1018="","",IF(COUNTIFS(AC$1:AC1018,AC1018,AD$1:AD1018,AD1018)&gt;1,"",IF(COUNTIFS(AC:AC,AC1018,AD:AD,AD1018)&gt;=1,"日作業","")))</f>
        <v/>
      </c>
      <c r="V1018" s="2" t="str">
        <f t="shared" ca="1" si="189"/>
        <v/>
      </c>
      <c r="W1018" s="2" t="str">
        <f>IF(AB1018="","",IF(COUNTIF(AB$1:AB1018,AB1018)&gt;1,"",IF(COUNTIF(AB:AB,AB1018)&gt;=1,"月","")))</f>
        <v/>
      </c>
      <c r="X1018" s="2" t="str">
        <f t="shared" ca="1" si="190"/>
        <v/>
      </c>
      <c r="Y1018" s="2" t="str">
        <f>IF(AC1018="","",IF(COUNTIF(AC$1:AC1018,AC1018)&gt;1,"",IF(COUNTIF(AC:AC,AC1018)&gt;=1,"月日","")))</f>
        <v/>
      </c>
      <c r="Z1018" s="2" t="str">
        <f t="shared" ca="1" si="191"/>
        <v/>
      </c>
      <c r="AA1018" s="2" t="str">
        <f>IF(AD1018="","",IF(COUNTIF(AD$1:AD1018,AD1018)&gt;1,"",IF(COUNTIF(AD:AD,AD1018)&gt;=1,"作業","")))</f>
        <v/>
      </c>
      <c r="AB1018" s="2" t="str">
        <f t="shared" si="181"/>
        <v/>
      </c>
      <c r="AC1018" s="3" t="str">
        <f t="shared" si="182"/>
        <v/>
      </c>
      <c r="AD1018" s="2" t="str">
        <f t="shared" si="183"/>
        <v/>
      </c>
      <c r="AE1018" s="2" t="str">
        <f t="shared" si="184"/>
        <v/>
      </c>
      <c r="AF1018" s="2" t="str">
        <f t="shared" si="185"/>
        <v/>
      </c>
      <c r="AG1018" s="2" t="str">
        <f t="shared" si="192"/>
        <v/>
      </c>
      <c r="AH1018" s="2" t="str">
        <f t="shared" si="186"/>
        <v/>
      </c>
      <c r="AI1018" s="2" t="str">
        <f t="shared" si="186"/>
        <v/>
      </c>
    </row>
    <row r="1019" spans="7:35">
      <c r="G1019" s="1" t="str">
        <f>IF(COUNTIF(A$1:A1018, A1019) &gt; 0, "", IF(SUMIF(A:A, A1019,F:F) &gt; 7.75, SUMIF(A:A, A1019,F:F) - 7.75, ""))</f>
        <v/>
      </c>
      <c r="M1019" s="1" t="s">
        <v>8509</v>
      </c>
      <c r="N1019" s="1" t="s">
        <v>10508</v>
      </c>
      <c r="O1019" s="1" t="s">
        <v>5284</v>
      </c>
      <c r="P1019" s="1" t="s">
        <v>5285</v>
      </c>
      <c r="Q1019" s="1" t="s">
        <v>2150</v>
      </c>
      <c r="R1019" s="2" t="str">
        <f t="shared" ca="1" si="187"/>
        <v/>
      </c>
      <c r="S1019" s="2" t="str">
        <f>IF(AB1019="","",IF(COUNTIFS(AB$1:AB1019,AB1019,AD$1:AD1019,AD1019)&gt;1,"",IF(COUNTIFS(AB:AB,AB1019,AD:AD,AD1019)&gt;=1,"月作業","")))</f>
        <v/>
      </c>
      <c r="T1019" s="2" t="str">
        <f t="shared" ca="1" si="188"/>
        <v/>
      </c>
      <c r="U1019" s="2" t="str">
        <f>IF(AB1019="","",IF(COUNTIFS(AC$1:AC1019,AC1019,AD$1:AD1019,AD1019)&gt;1,"",IF(COUNTIFS(AC:AC,AC1019,AD:AD,AD1019)&gt;=1,"日作業","")))</f>
        <v/>
      </c>
      <c r="V1019" s="2" t="str">
        <f t="shared" ca="1" si="189"/>
        <v/>
      </c>
      <c r="W1019" s="2" t="str">
        <f>IF(AB1019="","",IF(COUNTIF(AB$1:AB1019,AB1019)&gt;1,"",IF(COUNTIF(AB:AB,AB1019)&gt;=1,"月","")))</f>
        <v/>
      </c>
      <c r="X1019" s="2" t="str">
        <f t="shared" ca="1" si="190"/>
        <v/>
      </c>
      <c r="Y1019" s="2" t="str">
        <f>IF(AC1019="","",IF(COUNTIF(AC$1:AC1019,AC1019)&gt;1,"",IF(COUNTIF(AC:AC,AC1019)&gt;=1,"月日","")))</f>
        <v/>
      </c>
      <c r="Z1019" s="2" t="str">
        <f t="shared" ca="1" si="191"/>
        <v/>
      </c>
      <c r="AA1019" s="2" t="str">
        <f>IF(AD1019="","",IF(COUNTIF(AD$1:AD1019,AD1019)&gt;1,"",IF(COUNTIF(AD:AD,AD1019)&gt;=1,"作業","")))</f>
        <v/>
      </c>
      <c r="AB1019" s="2" t="str">
        <f t="shared" si="181"/>
        <v/>
      </c>
      <c r="AC1019" s="3" t="str">
        <f t="shared" si="182"/>
        <v/>
      </c>
      <c r="AD1019" s="2" t="str">
        <f t="shared" si="183"/>
        <v/>
      </c>
      <c r="AE1019" s="2" t="str">
        <f t="shared" si="184"/>
        <v/>
      </c>
      <c r="AF1019" s="2" t="str">
        <f t="shared" si="185"/>
        <v/>
      </c>
      <c r="AG1019" s="2" t="str">
        <f t="shared" si="192"/>
        <v/>
      </c>
      <c r="AH1019" s="2" t="str">
        <f t="shared" si="186"/>
        <v/>
      </c>
      <c r="AI1019" s="2" t="str">
        <f t="shared" si="186"/>
        <v/>
      </c>
    </row>
    <row r="1020" spans="7:35">
      <c r="G1020" s="1" t="str">
        <f>IF(COUNTIF(A$1:A1019, A1020) &gt; 0, "", IF(SUMIF(A:A, A1020,F:F) &gt; 7.75, SUMIF(A:A, A1020,F:F) - 7.75, ""))</f>
        <v/>
      </c>
      <c r="M1020" s="1" t="s">
        <v>8510</v>
      </c>
      <c r="N1020" s="1" t="s">
        <v>10509</v>
      </c>
      <c r="O1020" s="1" t="s">
        <v>5286</v>
      </c>
      <c r="P1020" s="1" t="s">
        <v>5287</v>
      </c>
      <c r="Q1020" s="1" t="s">
        <v>2151</v>
      </c>
      <c r="R1020" s="2" t="str">
        <f t="shared" ca="1" si="187"/>
        <v/>
      </c>
      <c r="S1020" s="2" t="str">
        <f>IF(AB1020="","",IF(COUNTIFS(AB$1:AB1020,AB1020,AD$1:AD1020,AD1020)&gt;1,"",IF(COUNTIFS(AB:AB,AB1020,AD:AD,AD1020)&gt;=1,"月作業","")))</f>
        <v/>
      </c>
      <c r="T1020" s="2" t="str">
        <f t="shared" ca="1" si="188"/>
        <v/>
      </c>
      <c r="U1020" s="2" t="str">
        <f>IF(AB1020="","",IF(COUNTIFS(AC$1:AC1020,AC1020,AD$1:AD1020,AD1020)&gt;1,"",IF(COUNTIFS(AC:AC,AC1020,AD:AD,AD1020)&gt;=1,"日作業","")))</f>
        <v/>
      </c>
      <c r="V1020" s="2" t="str">
        <f t="shared" ca="1" si="189"/>
        <v/>
      </c>
      <c r="W1020" s="2" t="str">
        <f>IF(AB1020="","",IF(COUNTIF(AB$1:AB1020,AB1020)&gt;1,"",IF(COUNTIF(AB:AB,AB1020)&gt;=1,"月","")))</f>
        <v/>
      </c>
      <c r="X1020" s="2" t="str">
        <f t="shared" ca="1" si="190"/>
        <v/>
      </c>
      <c r="Y1020" s="2" t="str">
        <f>IF(AC1020="","",IF(COUNTIF(AC$1:AC1020,AC1020)&gt;1,"",IF(COUNTIF(AC:AC,AC1020)&gt;=1,"月日","")))</f>
        <v/>
      </c>
      <c r="Z1020" s="2" t="str">
        <f t="shared" ca="1" si="191"/>
        <v/>
      </c>
      <c r="AA1020" s="2" t="str">
        <f>IF(AD1020="","",IF(COUNTIF(AD$1:AD1020,AD1020)&gt;1,"",IF(COUNTIF(AD:AD,AD1020)&gt;=1,"作業","")))</f>
        <v/>
      </c>
      <c r="AB1020" s="2" t="str">
        <f t="shared" si="181"/>
        <v/>
      </c>
      <c r="AC1020" s="3" t="str">
        <f t="shared" si="182"/>
        <v/>
      </c>
      <c r="AD1020" s="2" t="str">
        <f t="shared" si="183"/>
        <v/>
      </c>
      <c r="AE1020" s="2" t="str">
        <f t="shared" si="184"/>
        <v/>
      </c>
      <c r="AF1020" s="2" t="str">
        <f t="shared" si="185"/>
        <v/>
      </c>
      <c r="AG1020" s="2" t="str">
        <f t="shared" si="192"/>
        <v/>
      </c>
      <c r="AH1020" s="2" t="str">
        <f t="shared" si="186"/>
        <v/>
      </c>
      <c r="AI1020" s="2" t="str">
        <f t="shared" si="186"/>
        <v/>
      </c>
    </row>
    <row r="1021" spans="7:35">
      <c r="G1021" s="1" t="str">
        <f>IF(COUNTIF(A$1:A1020, A1021) &gt; 0, "", IF(SUMIF(A:A, A1021,F:F) &gt; 7.75, SUMIF(A:A, A1021,F:F) - 7.75, ""))</f>
        <v/>
      </c>
      <c r="M1021" s="1" t="s">
        <v>8511</v>
      </c>
      <c r="N1021" s="1" t="s">
        <v>10510</v>
      </c>
      <c r="O1021" s="1" t="s">
        <v>5288</v>
      </c>
      <c r="P1021" s="1" t="s">
        <v>5289</v>
      </c>
      <c r="Q1021" s="1" t="s">
        <v>2152</v>
      </c>
      <c r="R1021" s="2" t="str">
        <f t="shared" ca="1" si="187"/>
        <v/>
      </c>
      <c r="S1021" s="2" t="str">
        <f>IF(AB1021="","",IF(COUNTIFS(AB$1:AB1021,AB1021,AD$1:AD1021,AD1021)&gt;1,"",IF(COUNTIFS(AB:AB,AB1021,AD:AD,AD1021)&gt;=1,"月作業","")))</f>
        <v/>
      </c>
      <c r="T1021" s="2" t="str">
        <f t="shared" ca="1" si="188"/>
        <v/>
      </c>
      <c r="U1021" s="2" t="str">
        <f>IF(AB1021="","",IF(COUNTIFS(AC$1:AC1021,AC1021,AD$1:AD1021,AD1021)&gt;1,"",IF(COUNTIFS(AC:AC,AC1021,AD:AD,AD1021)&gt;=1,"日作業","")))</f>
        <v/>
      </c>
      <c r="V1021" s="2" t="str">
        <f t="shared" ca="1" si="189"/>
        <v/>
      </c>
      <c r="W1021" s="2" t="str">
        <f>IF(AB1021="","",IF(COUNTIF(AB$1:AB1021,AB1021)&gt;1,"",IF(COUNTIF(AB:AB,AB1021)&gt;=1,"月","")))</f>
        <v/>
      </c>
      <c r="X1021" s="2" t="str">
        <f t="shared" ca="1" si="190"/>
        <v/>
      </c>
      <c r="Y1021" s="2" t="str">
        <f>IF(AC1021="","",IF(COUNTIF(AC$1:AC1021,AC1021)&gt;1,"",IF(COUNTIF(AC:AC,AC1021)&gt;=1,"月日","")))</f>
        <v/>
      </c>
      <c r="Z1021" s="2" t="str">
        <f t="shared" ca="1" si="191"/>
        <v/>
      </c>
      <c r="AA1021" s="2" t="str">
        <f>IF(AD1021="","",IF(COUNTIF(AD$1:AD1021,AD1021)&gt;1,"",IF(COUNTIF(AD:AD,AD1021)&gt;=1,"作業","")))</f>
        <v/>
      </c>
      <c r="AB1021" s="2" t="str">
        <f t="shared" si="181"/>
        <v/>
      </c>
      <c r="AC1021" s="3" t="str">
        <f t="shared" si="182"/>
        <v/>
      </c>
      <c r="AD1021" s="2" t="str">
        <f t="shared" si="183"/>
        <v/>
      </c>
      <c r="AE1021" s="2" t="str">
        <f t="shared" si="184"/>
        <v/>
      </c>
      <c r="AF1021" s="2" t="str">
        <f t="shared" si="185"/>
        <v/>
      </c>
      <c r="AG1021" s="2" t="str">
        <f t="shared" si="192"/>
        <v/>
      </c>
      <c r="AH1021" s="2" t="str">
        <f t="shared" si="186"/>
        <v/>
      </c>
      <c r="AI1021" s="2" t="str">
        <f t="shared" si="186"/>
        <v/>
      </c>
    </row>
    <row r="1022" spans="7:35">
      <c r="G1022" s="1" t="str">
        <f>IF(COUNTIF(A$1:A1021, A1022) &gt; 0, "", IF(SUMIF(A:A, A1022,F:F) &gt; 7.75, SUMIF(A:A, A1022,F:F) - 7.75, ""))</f>
        <v/>
      </c>
      <c r="M1022" s="1" t="s">
        <v>8512</v>
      </c>
      <c r="N1022" s="1" t="s">
        <v>10511</v>
      </c>
      <c r="O1022" s="1" t="s">
        <v>5290</v>
      </c>
      <c r="P1022" s="1" t="s">
        <v>5291</v>
      </c>
      <c r="Q1022" s="1" t="s">
        <v>2153</v>
      </c>
      <c r="R1022" s="2" t="str">
        <f t="shared" ca="1" si="187"/>
        <v/>
      </c>
      <c r="S1022" s="2" t="str">
        <f>IF(AB1022="","",IF(COUNTIFS(AB$1:AB1022,AB1022,AD$1:AD1022,AD1022)&gt;1,"",IF(COUNTIFS(AB:AB,AB1022,AD:AD,AD1022)&gt;=1,"月作業","")))</f>
        <v/>
      </c>
      <c r="T1022" s="2" t="str">
        <f t="shared" ca="1" si="188"/>
        <v/>
      </c>
      <c r="U1022" s="2" t="str">
        <f>IF(AB1022="","",IF(COUNTIFS(AC$1:AC1022,AC1022,AD$1:AD1022,AD1022)&gt;1,"",IF(COUNTIFS(AC:AC,AC1022,AD:AD,AD1022)&gt;=1,"日作業","")))</f>
        <v/>
      </c>
      <c r="V1022" s="2" t="str">
        <f t="shared" ca="1" si="189"/>
        <v/>
      </c>
      <c r="W1022" s="2" t="str">
        <f>IF(AB1022="","",IF(COUNTIF(AB$1:AB1022,AB1022)&gt;1,"",IF(COUNTIF(AB:AB,AB1022)&gt;=1,"月","")))</f>
        <v/>
      </c>
      <c r="X1022" s="2" t="str">
        <f t="shared" ca="1" si="190"/>
        <v/>
      </c>
      <c r="Y1022" s="2" t="str">
        <f>IF(AC1022="","",IF(COUNTIF(AC$1:AC1022,AC1022)&gt;1,"",IF(COUNTIF(AC:AC,AC1022)&gt;=1,"月日","")))</f>
        <v/>
      </c>
      <c r="Z1022" s="2" t="str">
        <f t="shared" ca="1" si="191"/>
        <v/>
      </c>
      <c r="AA1022" s="2" t="str">
        <f>IF(AD1022="","",IF(COUNTIF(AD$1:AD1022,AD1022)&gt;1,"",IF(COUNTIF(AD:AD,AD1022)&gt;=1,"作業","")))</f>
        <v/>
      </c>
      <c r="AB1022" s="2" t="str">
        <f t="shared" si="181"/>
        <v/>
      </c>
      <c r="AC1022" s="3" t="str">
        <f t="shared" si="182"/>
        <v/>
      </c>
      <c r="AD1022" s="2" t="str">
        <f t="shared" si="183"/>
        <v/>
      </c>
      <c r="AE1022" s="2" t="str">
        <f t="shared" si="184"/>
        <v/>
      </c>
      <c r="AF1022" s="2" t="str">
        <f t="shared" si="185"/>
        <v/>
      </c>
      <c r="AG1022" s="2" t="str">
        <f t="shared" si="192"/>
        <v/>
      </c>
      <c r="AH1022" s="2" t="str">
        <f t="shared" si="186"/>
        <v/>
      </c>
      <c r="AI1022" s="2" t="str">
        <f t="shared" si="186"/>
        <v/>
      </c>
    </row>
    <row r="1023" spans="7:35">
      <c r="G1023" s="1" t="str">
        <f>IF(COUNTIF(A$1:A1022, A1023) &gt; 0, "", IF(SUMIF(A:A, A1023,F:F) &gt; 7.75, SUMIF(A:A, A1023,F:F) - 7.75, ""))</f>
        <v/>
      </c>
      <c r="M1023" s="1" t="s">
        <v>8513</v>
      </c>
      <c r="N1023" s="1" t="s">
        <v>10512</v>
      </c>
      <c r="O1023" s="1" t="s">
        <v>5292</v>
      </c>
      <c r="P1023" s="1" t="s">
        <v>5293</v>
      </c>
      <c r="Q1023" s="1" t="s">
        <v>2154</v>
      </c>
      <c r="R1023" s="2" t="str">
        <f t="shared" ca="1" si="187"/>
        <v/>
      </c>
      <c r="S1023" s="2" t="str">
        <f>IF(AB1023="","",IF(COUNTIFS(AB$1:AB1023,AB1023,AD$1:AD1023,AD1023)&gt;1,"",IF(COUNTIFS(AB:AB,AB1023,AD:AD,AD1023)&gt;=1,"月作業","")))</f>
        <v/>
      </c>
      <c r="T1023" s="2" t="str">
        <f t="shared" ca="1" si="188"/>
        <v/>
      </c>
      <c r="U1023" s="2" t="str">
        <f>IF(AB1023="","",IF(COUNTIFS(AC$1:AC1023,AC1023,AD$1:AD1023,AD1023)&gt;1,"",IF(COUNTIFS(AC:AC,AC1023,AD:AD,AD1023)&gt;=1,"日作業","")))</f>
        <v/>
      </c>
      <c r="V1023" s="2" t="str">
        <f t="shared" ca="1" si="189"/>
        <v/>
      </c>
      <c r="W1023" s="2" t="str">
        <f>IF(AB1023="","",IF(COUNTIF(AB$1:AB1023,AB1023)&gt;1,"",IF(COUNTIF(AB:AB,AB1023)&gt;=1,"月","")))</f>
        <v/>
      </c>
      <c r="X1023" s="2" t="str">
        <f t="shared" ca="1" si="190"/>
        <v/>
      </c>
      <c r="Y1023" s="2" t="str">
        <f>IF(AC1023="","",IF(COUNTIF(AC$1:AC1023,AC1023)&gt;1,"",IF(COUNTIF(AC:AC,AC1023)&gt;=1,"月日","")))</f>
        <v/>
      </c>
      <c r="Z1023" s="2" t="str">
        <f t="shared" ca="1" si="191"/>
        <v/>
      </c>
      <c r="AA1023" s="2" t="str">
        <f>IF(AD1023="","",IF(COUNTIF(AD$1:AD1023,AD1023)&gt;1,"",IF(COUNTIF(AD:AD,AD1023)&gt;=1,"作業","")))</f>
        <v/>
      </c>
      <c r="AB1023" s="2" t="str">
        <f t="shared" si="181"/>
        <v/>
      </c>
      <c r="AC1023" s="3" t="str">
        <f t="shared" si="182"/>
        <v/>
      </c>
      <c r="AD1023" s="2" t="str">
        <f t="shared" si="183"/>
        <v/>
      </c>
      <c r="AE1023" s="2" t="str">
        <f t="shared" si="184"/>
        <v/>
      </c>
      <c r="AF1023" s="2" t="str">
        <f t="shared" si="185"/>
        <v/>
      </c>
      <c r="AG1023" s="2" t="str">
        <f t="shared" si="192"/>
        <v/>
      </c>
      <c r="AH1023" s="2" t="str">
        <f t="shared" si="186"/>
        <v/>
      </c>
      <c r="AI1023" s="2" t="str">
        <f t="shared" si="186"/>
        <v/>
      </c>
    </row>
    <row r="1024" spans="7:35">
      <c r="G1024" s="1" t="str">
        <f>IF(COUNTIF(A$1:A1023, A1024) &gt; 0, "", IF(SUMIF(A:A, A1024,F:F) &gt; 7.75, SUMIF(A:A, A1024,F:F) - 7.75, ""))</f>
        <v/>
      </c>
      <c r="M1024" s="1" t="s">
        <v>8514</v>
      </c>
      <c r="N1024" s="1" t="s">
        <v>10513</v>
      </c>
      <c r="O1024" s="1" t="s">
        <v>5294</v>
      </c>
      <c r="P1024" s="1" t="s">
        <v>5295</v>
      </c>
      <c r="Q1024" s="1" t="s">
        <v>2155</v>
      </c>
      <c r="R1024" s="2" t="str">
        <f t="shared" ca="1" si="187"/>
        <v/>
      </c>
      <c r="S1024" s="2" t="str">
        <f>IF(AB1024="","",IF(COUNTIFS(AB$1:AB1024,AB1024,AD$1:AD1024,AD1024)&gt;1,"",IF(COUNTIFS(AB:AB,AB1024,AD:AD,AD1024)&gt;=1,"月作業","")))</f>
        <v/>
      </c>
      <c r="T1024" s="2" t="str">
        <f t="shared" ca="1" si="188"/>
        <v/>
      </c>
      <c r="U1024" s="2" t="str">
        <f>IF(AB1024="","",IF(COUNTIFS(AC$1:AC1024,AC1024,AD$1:AD1024,AD1024)&gt;1,"",IF(COUNTIFS(AC:AC,AC1024,AD:AD,AD1024)&gt;=1,"日作業","")))</f>
        <v/>
      </c>
      <c r="V1024" s="2" t="str">
        <f t="shared" ca="1" si="189"/>
        <v/>
      </c>
      <c r="W1024" s="2" t="str">
        <f>IF(AB1024="","",IF(COUNTIF(AB$1:AB1024,AB1024)&gt;1,"",IF(COUNTIF(AB:AB,AB1024)&gt;=1,"月","")))</f>
        <v/>
      </c>
      <c r="X1024" s="2" t="str">
        <f t="shared" ca="1" si="190"/>
        <v/>
      </c>
      <c r="Y1024" s="2" t="str">
        <f>IF(AC1024="","",IF(COUNTIF(AC$1:AC1024,AC1024)&gt;1,"",IF(COUNTIF(AC:AC,AC1024)&gt;=1,"月日","")))</f>
        <v/>
      </c>
      <c r="Z1024" s="2" t="str">
        <f t="shared" ca="1" si="191"/>
        <v/>
      </c>
      <c r="AA1024" s="2" t="str">
        <f>IF(AD1024="","",IF(COUNTIF(AD$1:AD1024,AD1024)&gt;1,"",IF(COUNTIF(AD:AD,AD1024)&gt;=1,"作業","")))</f>
        <v/>
      </c>
      <c r="AB1024" s="2" t="str">
        <f t="shared" si="181"/>
        <v/>
      </c>
      <c r="AC1024" s="3" t="str">
        <f t="shared" si="182"/>
        <v/>
      </c>
      <c r="AD1024" s="2" t="str">
        <f t="shared" si="183"/>
        <v/>
      </c>
      <c r="AE1024" s="2" t="str">
        <f t="shared" si="184"/>
        <v/>
      </c>
      <c r="AF1024" s="2" t="str">
        <f t="shared" si="185"/>
        <v/>
      </c>
      <c r="AG1024" s="2" t="str">
        <f t="shared" si="192"/>
        <v/>
      </c>
      <c r="AH1024" s="2" t="str">
        <f t="shared" si="186"/>
        <v/>
      </c>
      <c r="AI1024" s="2" t="str">
        <f t="shared" si="186"/>
        <v/>
      </c>
    </row>
    <row r="1025" spans="7:35">
      <c r="G1025" s="1" t="str">
        <f>IF(COUNTIF(A$1:A1024, A1025) &gt; 0, "", IF(SUMIF(A:A, A1025,F:F) &gt; 7.75, SUMIF(A:A, A1025,F:F) - 7.75, ""))</f>
        <v/>
      </c>
      <c r="M1025" s="1" t="s">
        <v>8515</v>
      </c>
      <c r="N1025" s="1" t="s">
        <v>10514</v>
      </c>
      <c r="O1025" s="1" t="s">
        <v>5296</v>
      </c>
      <c r="P1025" s="1" t="s">
        <v>5297</v>
      </c>
      <c r="Q1025" s="1" t="s">
        <v>2156</v>
      </c>
      <c r="R1025" s="2" t="str">
        <f t="shared" ca="1" si="187"/>
        <v/>
      </c>
      <c r="S1025" s="2" t="str">
        <f>IF(AB1025="","",IF(COUNTIFS(AB$1:AB1025,AB1025,AD$1:AD1025,AD1025)&gt;1,"",IF(COUNTIFS(AB:AB,AB1025,AD:AD,AD1025)&gt;=1,"月作業","")))</f>
        <v/>
      </c>
      <c r="T1025" s="2" t="str">
        <f t="shared" ca="1" si="188"/>
        <v/>
      </c>
      <c r="U1025" s="2" t="str">
        <f>IF(AB1025="","",IF(COUNTIFS(AC$1:AC1025,AC1025,AD$1:AD1025,AD1025)&gt;1,"",IF(COUNTIFS(AC:AC,AC1025,AD:AD,AD1025)&gt;=1,"日作業","")))</f>
        <v/>
      </c>
      <c r="V1025" s="2" t="str">
        <f t="shared" ca="1" si="189"/>
        <v/>
      </c>
      <c r="W1025" s="2" t="str">
        <f>IF(AB1025="","",IF(COUNTIF(AB$1:AB1025,AB1025)&gt;1,"",IF(COUNTIF(AB:AB,AB1025)&gt;=1,"月","")))</f>
        <v/>
      </c>
      <c r="X1025" s="2" t="str">
        <f t="shared" ca="1" si="190"/>
        <v/>
      </c>
      <c r="Y1025" s="2" t="str">
        <f>IF(AC1025="","",IF(COUNTIF(AC$1:AC1025,AC1025)&gt;1,"",IF(COUNTIF(AC:AC,AC1025)&gt;=1,"月日","")))</f>
        <v/>
      </c>
      <c r="Z1025" s="2" t="str">
        <f t="shared" ca="1" si="191"/>
        <v/>
      </c>
      <c r="AA1025" s="2" t="str">
        <f>IF(AD1025="","",IF(COUNTIF(AD$1:AD1025,AD1025)&gt;1,"",IF(COUNTIF(AD:AD,AD1025)&gt;=1,"作業","")))</f>
        <v/>
      </c>
      <c r="AB1025" s="2" t="str">
        <f t="shared" si="181"/>
        <v/>
      </c>
      <c r="AC1025" s="3" t="str">
        <f t="shared" si="182"/>
        <v/>
      </c>
      <c r="AD1025" s="2" t="str">
        <f t="shared" si="183"/>
        <v/>
      </c>
      <c r="AE1025" s="2" t="str">
        <f t="shared" si="184"/>
        <v/>
      </c>
      <c r="AF1025" s="2" t="str">
        <f t="shared" si="185"/>
        <v/>
      </c>
      <c r="AG1025" s="2" t="str">
        <f t="shared" si="192"/>
        <v/>
      </c>
      <c r="AH1025" s="2" t="str">
        <f t="shared" si="186"/>
        <v/>
      </c>
      <c r="AI1025" s="2" t="str">
        <f t="shared" si="186"/>
        <v/>
      </c>
    </row>
    <row r="1026" spans="7:35">
      <c r="G1026" s="1" t="str">
        <f>IF(COUNTIF(A$1:A1025, A1026) &gt; 0, "", IF(SUMIF(A:A, A1026,F:F) &gt; 7.75, SUMIF(A:A, A1026,F:F) - 7.75, ""))</f>
        <v/>
      </c>
      <c r="M1026" s="1" t="s">
        <v>8516</v>
      </c>
      <c r="N1026" s="1" t="s">
        <v>10515</v>
      </c>
      <c r="O1026" s="1" t="s">
        <v>5298</v>
      </c>
      <c r="P1026" s="1" t="s">
        <v>5299</v>
      </c>
      <c r="Q1026" s="1" t="s">
        <v>2157</v>
      </c>
      <c r="R1026" s="2" t="str">
        <f t="shared" ca="1" si="187"/>
        <v/>
      </c>
      <c r="S1026" s="2" t="str">
        <f>IF(AB1026="","",IF(COUNTIFS(AB$1:AB1026,AB1026,AD$1:AD1026,AD1026)&gt;1,"",IF(COUNTIFS(AB:AB,AB1026,AD:AD,AD1026)&gt;=1,"月作業","")))</f>
        <v/>
      </c>
      <c r="T1026" s="2" t="str">
        <f t="shared" ca="1" si="188"/>
        <v/>
      </c>
      <c r="U1026" s="2" t="str">
        <f>IF(AB1026="","",IF(COUNTIFS(AC$1:AC1026,AC1026,AD$1:AD1026,AD1026)&gt;1,"",IF(COUNTIFS(AC:AC,AC1026,AD:AD,AD1026)&gt;=1,"日作業","")))</f>
        <v/>
      </c>
      <c r="V1026" s="2" t="str">
        <f t="shared" ca="1" si="189"/>
        <v/>
      </c>
      <c r="W1026" s="2" t="str">
        <f>IF(AB1026="","",IF(COUNTIF(AB$1:AB1026,AB1026)&gt;1,"",IF(COUNTIF(AB:AB,AB1026)&gt;=1,"月","")))</f>
        <v/>
      </c>
      <c r="X1026" s="2" t="str">
        <f t="shared" ca="1" si="190"/>
        <v/>
      </c>
      <c r="Y1026" s="2" t="str">
        <f>IF(AC1026="","",IF(COUNTIF(AC$1:AC1026,AC1026)&gt;1,"",IF(COUNTIF(AC:AC,AC1026)&gt;=1,"月日","")))</f>
        <v/>
      </c>
      <c r="Z1026" s="2" t="str">
        <f t="shared" ca="1" si="191"/>
        <v/>
      </c>
      <c r="AA1026" s="2" t="str">
        <f>IF(AD1026="","",IF(COUNTIF(AD$1:AD1026,AD1026)&gt;1,"",IF(COUNTIF(AD:AD,AD1026)&gt;=1,"作業","")))</f>
        <v/>
      </c>
      <c r="AB1026" s="2" t="str">
        <f t="shared" ref="AB1026:AB1089" si="193">IF(A1026=0,"",MONTH(A1026))</f>
        <v/>
      </c>
      <c r="AC1026" s="3" t="str">
        <f t="shared" ref="AC1026:AC1089" si="194">IF(A1026=0,"",A1026)</f>
        <v/>
      </c>
      <c r="AD1026" s="2" t="str">
        <f t="shared" ref="AD1026:AD1089" si="195">IF(B1026&amp;C1026&amp;D1026=0,"",B1026&amp;C1026&amp;D1026)</f>
        <v/>
      </c>
      <c r="AE1026" s="2" t="str">
        <f t="shared" ref="AE1026:AE1089" si="196">IF(C1026&amp;D1026=0,"",C1026&amp;D1026)</f>
        <v/>
      </c>
      <c r="AF1026" s="2" t="str">
        <f t="shared" ref="AF1026:AF1089" si="197">IF(B1026=0,"",B1026)</f>
        <v/>
      </c>
      <c r="AG1026" s="2" t="str">
        <f t="shared" si="192"/>
        <v/>
      </c>
      <c r="AH1026" s="2" t="str">
        <f t="shared" ref="AH1026:AI1089" si="198">IF(C1026=0,"",C1026)</f>
        <v/>
      </c>
      <c r="AI1026" s="2" t="str">
        <f t="shared" si="198"/>
        <v/>
      </c>
    </row>
    <row r="1027" spans="7:35">
      <c r="G1027" s="1" t="str">
        <f>IF(COUNTIF(A$1:A1026, A1027) &gt; 0, "", IF(SUMIF(A:A, A1027,F:F) &gt; 7.75, SUMIF(A:A, A1027,F:F) - 7.75, ""))</f>
        <v/>
      </c>
      <c r="M1027" s="1" t="s">
        <v>8517</v>
      </c>
      <c r="N1027" s="1" t="s">
        <v>10516</v>
      </c>
      <c r="O1027" s="1" t="s">
        <v>5300</v>
      </c>
      <c r="P1027" s="1" t="s">
        <v>5301</v>
      </c>
      <c r="Q1027" s="1" t="s">
        <v>2158</v>
      </c>
      <c r="R1027" s="2" t="str">
        <f t="shared" ref="R1027:R1090" ca="1" si="199">IF(S1027="","",IF(COUNTIF(INDIRECT("S$1:S"&amp;ROW()),"月作業")&gt;=1,"月作業"&amp;COUNTIF(INDIRECT("S$1:S"&amp;ROW()),"月作業"),""))</f>
        <v/>
      </c>
      <c r="S1027" s="2" t="str">
        <f>IF(AB1027="","",IF(COUNTIFS(AB$1:AB1027,AB1027,AD$1:AD1027,AD1027)&gt;1,"",IF(COUNTIFS(AB:AB,AB1027,AD:AD,AD1027)&gt;=1,"月作業","")))</f>
        <v/>
      </c>
      <c r="T1027" s="2" t="str">
        <f t="shared" ref="T1027:T1090" ca="1" si="200">IF(U1027="","",IF(COUNTIF(INDIRECT("U$1:U"&amp;ROW()),"日作業")&gt;=1,"日作業"&amp;COUNTIF(INDIRECT("U$1:U"&amp;ROW()),"日作業"),""))</f>
        <v/>
      </c>
      <c r="U1027" s="2" t="str">
        <f>IF(AB1027="","",IF(COUNTIFS(AC$1:AC1027,AC1027,AD$1:AD1027,AD1027)&gt;1,"",IF(COUNTIFS(AC:AC,AC1027,AD:AD,AD1027)&gt;=1,"日作業","")))</f>
        <v/>
      </c>
      <c r="V1027" s="2" t="str">
        <f t="shared" ref="V1027:V1090" ca="1" si="201">IF(W1027="","",IF(COUNTIF(INDIRECT("W$1:W"&amp;ROW()),"月")&gt;=1,"月"&amp;COUNTIF(INDIRECT("W$1:W"&amp;ROW()),"月"),""))</f>
        <v/>
      </c>
      <c r="W1027" s="2" t="str">
        <f>IF(AB1027="","",IF(COUNTIF(AB$1:AB1027,AB1027)&gt;1,"",IF(COUNTIF(AB:AB,AB1027)&gt;=1,"月","")))</f>
        <v/>
      </c>
      <c r="X1027" s="2" t="str">
        <f t="shared" ref="X1027:X1090" ca="1" si="202">IF(Y1027="","",IF(COUNTIF(INDIRECT("Y$1:Y"&amp;ROW()),"月日")&gt;=1,"月日"&amp;COUNTIF(INDIRECT("Y$1:Y"&amp;ROW()),"月日"),""))</f>
        <v/>
      </c>
      <c r="Y1027" s="2" t="str">
        <f>IF(AC1027="","",IF(COUNTIF(AC$1:AC1027,AC1027)&gt;1,"",IF(COUNTIF(AC:AC,AC1027)&gt;=1,"月日","")))</f>
        <v/>
      </c>
      <c r="Z1027" s="2" t="str">
        <f t="shared" ref="Z1027:Z1090" ca="1" si="203">IF(AA1027="","",IF(COUNTIF(INDIRECT("AA$1:AA"&amp;ROW()),"作業")&gt;=1,"作業"&amp;COUNTIF(INDIRECT("AA$1:AA"&amp;ROW()),"作業"),""))</f>
        <v/>
      </c>
      <c r="AA1027" s="2" t="str">
        <f>IF(AD1027="","",IF(COUNTIF(AD$1:AD1027,AD1027)&gt;1,"",IF(COUNTIF(AD:AD,AD1027)&gt;=1,"作業","")))</f>
        <v/>
      </c>
      <c r="AB1027" s="2" t="str">
        <f t="shared" si="193"/>
        <v/>
      </c>
      <c r="AC1027" s="3" t="str">
        <f t="shared" si="194"/>
        <v/>
      </c>
      <c r="AD1027" s="2" t="str">
        <f t="shared" si="195"/>
        <v/>
      </c>
      <c r="AE1027" s="2" t="str">
        <f t="shared" si="196"/>
        <v/>
      </c>
      <c r="AF1027" s="2" t="str">
        <f t="shared" si="197"/>
        <v/>
      </c>
      <c r="AG1027" s="2" t="str">
        <f t="shared" ref="AG1027:AG1090" si="204">IF(E1027=0,"",E1027)</f>
        <v/>
      </c>
      <c r="AH1027" s="2" t="str">
        <f t="shared" si="198"/>
        <v/>
      </c>
      <c r="AI1027" s="2" t="str">
        <f t="shared" si="198"/>
        <v/>
      </c>
    </row>
    <row r="1028" spans="7:35">
      <c r="G1028" s="1" t="str">
        <f>IF(COUNTIF(A$1:A1027, A1028) &gt; 0, "", IF(SUMIF(A:A, A1028,F:F) &gt; 7.75, SUMIF(A:A, A1028,F:F) - 7.75, ""))</f>
        <v/>
      </c>
      <c r="M1028" s="1" t="s">
        <v>8518</v>
      </c>
      <c r="N1028" s="1" t="s">
        <v>10517</v>
      </c>
      <c r="O1028" s="1" t="s">
        <v>5302</v>
      </c>
      <c r="P1028" s="1" t="s">
        <v>5303</v>
      </c>
      <c r="Q1028" s="1" t="s">
        <v>2159</v>
      </c>
      <c r="R1028" s="2" t="str">
        <f t="shared" ca="1" si="199"/>
        <v/>
      </c>
      <c r="S1028" s="2" t="str">
        <f>IF(AB1028="","",IF(COUNTIFS(AB$1:AB1028,AB1028,AD$1:AD1028,AD1028)&gt;1,"",IF(COUNTIFS(AB:AB,AB1028,AD:AD,AD1028)&gt;=1,"月作業","")))</f>
        <v/>
      </c>
      <c r="T1028" s="2" t="str">
        <f t="shared" ca="1" si="200"/>
        <v/>
      </c>
      <c r="U1028" s="2" t="str">
        <f>IF(AB1028="","",IF(COUNTIFS(AC$1:AC1028,AC1028,AD$1:AD1028,AD1028)&gt;1,"",IF(COUNTIFS(AC:AC,AC1028,AD:AD,AD1028)&gt;=1,"日作業","")))</f>
        <v/>
      </c>
      <c r="V1028" s="2" t="str">
        <f t="shared" ca="1" si="201"/>
        <v/>
      </c>
      <c r="W1028" s="2" t="str">
        <f>IF(AB1028="","",IF(COUNTIF(AB$1:AB1028,AB1028)&gt;1,"",IF(COUNTIF(AB:AB,AB1028)&gt;=1,"月","")))</f>
        <v/>
      </c>
      <c r="X1028" s="2" t="str">
        <f t="shared" ca="1" si="202"/>
        <v/>
      </c>
      <c r="Y1028" s="2" t="str">
        <f>IF(AC1028="","",IF(COUNTIF(AC$1:AC1028,AC1028)&gt;1,"",IF(COUNTIF(AC:AC,AC1028)&gt;=1,"月日","")))</f>
        <v/>
      </c>
      <c r="Z1028" s="2" t="str">
        <f t="shared" ca="1" si="203"/>
        <v/>
      </c>
      <c r="AA1028" s="2" t="str">
        <f>IF(AD1028="","",IF(COUNTIF(AD$1:AD1028,AD1028)&gt;1,"",IF(COUNTIF(AD:AD,AD1028)&gt;=1,"作業","")))</f>
        <v/>
      </c>
      <c r="AB1028" s="2" t="str">
        <f t="shared" si="193"/>
        <v/>
      </c>
      <c r="AC1028" s="3" t="str">
        <f t="shared" si="194"/>
        <v/>
      </c>
      <c r="AD1028" s="2" t="str">
        <f t="shared" si="195"/>
        <v/>
      </c>
      <c r="AE1028" s="2" t="str">
        <f t="shared" si="196"/>
        <v/>
      </c>
      <c r="AF1028" s="2" t="str">
        <f t="shared" si="197"/>
        <v/>
      </c>
      <c r="AG1028" s="2" t="str">
        <f t="shared" si="204"/>
        <v/>
      </c>
      <c r="AH1028" s="2" t="str">
        <f t="shared" si="198"/>
        <v/>
      </c>
      <c r="AI1028" s="2" t="str">
        <f t="shared" si="198"/>
        <v/>
      </c>
    </row>
    <row r="1029" spans="7:35">
      <c r="G1029" s="1" t="str">
        <f>IF(COUNTIF(A$1:A1028, A1029) &gt; 0, "", IF(SUMIF(A:A, A1029,F:F) &gt; 7.75, SUMIF(A:A, A1029,F:F) - 7.75, ""))</f>
        <v/>
      </c>
      <c r="M1029" s="1" t="s">
        <v>8519</v>
      </c>
      <c r="N1029" s="1" t="s">
        <v>10518</v>
      </c>
      <c r="O1029" s="1" t="s">
        <v>5304</v>
      </c>
      <c r="P1029" s="1" t="s">
        <v>5305</v>
      </c>
      <c r="Q1029" s="1" t="s">
        <v>2160</v>
      </c>
      <c r="R1029" s="2" t="str">
        <f t="shared" ca="1" si="199"/>
        <v/>
      </c>
      <c r="S1029" s="2" t="str">
        <f>IF(AB1029="","",IF(COUNTIFS(AB$1:AB1029,AB1029,AD$1:AD1029,AD1029)&gt;1,"",IF(COUNTIFS(AB:AB,AB1029,AD:AD,AD1029)&gt;=1,"月作業","")))</f>
        <v/>
      </c>
      <c r="T1029" s="2" t="str">
        <f t="shared" ca="1" si="200"/>
        <v/>
      </c>
      <c r="U1029" s="2" t="str">
        <f>IF(AB1029="","",IF(COUNTIFS(AC$1:AC1029,AC1029,AD$1:AD1029,AD1029)&gt;1,"",IF(COUNTIFS(AC:AC,AC1029,AD:AD,AD1029)&gt;=1,"日作業","")))</f>
        <v/>
      </c>
      <c r="V1029" s="2" t="str">
        <f t="shared" ca="1" si="201"/>
        <v/>
      </c>
      <c r="W1029" s="2" t="str">
        <f>IF(AB1029="","",IF(COUNTIF(AB$1:AB1029,AB1029)&gt;1,"",IF(COUNTIF(AB:AB,AB1029)&gt;=1,"月","")))</f>
        <v/>
      </c>
      <c r="X1029" s="2" t="str">
        <f t="shared" ca="1" si="202"/>
        <v/>
      </c>
      <c r="Y1029" s="2" t="str">
        <f>IF(AC1029="","",IF(COUNTIF(AC$1:AC1029,AC1029)&gt;1,"",IF(COUNTIF(AC:AC,AC1029)&gt;=1,"月日","")))</f>
        <v/>
      </c>
      <c r="Z1029" s="2" t="str">
        <f t="shared" ca="1" si="203"/>
        <v/>
      </c>
      <c r="AA1029" s="2" t="str">
        <f>IF(AD1029="","",IF(COUNTIF(AD$1:AD1029,AD1029)&gt;1,"",IF(COUNTIF(AD:AD,AD1029)&gt;=1,"作業","")))</f>
        <v/>
      </c>
      <c r="AB1029" s="2" t="str">
        <f t="shared" si="193"/>
        <v/>
      </c>
      <c r="AC1029" s="3" t="str">
        <f t="shared" si="194"/>
        <v/>
      </c>
      <c r="AD1029" s="2" t="str">
        <f t="shared" si="195"/>
        <v/>
      </c>
      <c r="AE1029" s="2" t="str">
        <f t="shared" si="196"/>
        <v/>
      </c>
      <c r="AF1029" s="2" t="str">
        <f t="shared" si="197"/>
        <v/>
      </c>
      <c r="AG1029" s="2" t="str">
        <f t="shared" si="204"/>
        <v/>
      </c>
      <c r="AH1029" s="2" t="str">
        <f t="shared" si="198"/>
        <v/>
      </c>
      <c r="AI1029" s="2" t="str">
        <f t="shared" si="198"/>
        <v/>
      </c>
    </row>
    <row r="1030" spans="7:35">
      <c r="G1030" s="1" t="str">
        <f>IF(COUNTIF(A$1:A1029, A1030) &gt; 0, "", IF(SUMIF(A:A, A1030,F:F) &gt; 7.75, SUMIF(A:A, A1030,F:F) - 7.75, ""))</f>
        <v/>
      </c>
      <c r="M1030" s="1" t="s">
        <v>8520</v>
      </c>
      <c r="N1030" s="1" t="s">
        <v>10519</v>
      </c>
      <c r="O1030" s="1" t="s">
        <v>5306</v>
      </c>
      <c r="P1030" s="1" t="s">
        <v>5307</v>
      </c>
      <c r="Q1030" s="1" t="s">
        <v>2161</v>
      </c>
      <c r="R1030" s="2" t="str">
        <f t="shared" ca="1" si="199"/>
        <v/>
      </c>
      <c r="S1030" s="2" t="str">
        <f>IF(AB1030="","",IF(COUNTIFS(AB$1:AB1030,AB1030,AD$1:AD1030,AD1030)&gt;1,"",IF(COUNTIFS(AB:AB,AB1030,AD:AD,AD1030)&gt;=1,"月作業","")))</f>
        <v/>
      </c>
      <c r="T1030" s="2" t="str">
        <f t="shared" ca="1" si="200"/>
        <v/>
      </c>
      <c r="U1030" s="2" t="str">
        <f>IF(AB1030="","",IF(COUNTIFS(AC$1:AC1030,AC1030,AD$1:AD1030,AD1030)&gt;1,"",IF(COUNTIFS(AC:AC,AC1030,AD:AD,AD1030)&gt;=1,"日作業","")))</f>
        <v/>
      </c>
      <c r="V1030" s="2" t="str">
        <f t="shared" ca="1" si="201"/>
        <v/>
      </c>
      <c r="W1030" s="2" t="str">
        <f>IF(AB1030="","",IF(COUNTIF(AB$1:AB1030,AB1030)&gt;1,"",IF(COUNTIF(AB:AB,AB1030)&gt;=1,"月","")))</f>
        <v/>
      </c>
      <c r="X1030" s="2" t="str">
        <f t="shared" ca="1" si="202"/>
        <v/>
      </c>
      <c r="Y1030" s="2" t="str">
        <f>IF(AC1030="","",IF(COUNTIF(AC$1:AC1030,AC1030)&gt;1,"",IF(COUNTIF(AC:AC,AC1030)&gt;=1,"月日","")))</f>
        <v/>
      </c>
      <c r="Z1030" s="2" t="str">
        <f t="shared" ca="1" si="203"/>
        <v/>
      </c>
      <c r="AA1030" s="2" t="str">
        <f>IF(AD1030="","",IF(COUNTIF(AD$1:AD1030,AD1030)&gt;1,"",IF(COUNTIF(AD:AD,AD1030)&gt;=1,"作業","")))</f>
        <v/>
      </c>
      <c r="AB1030" s="2" t="str">
        <f t="shared" si="193"/>
        <v/>
      </c>
      <c r="AC1030" s="3" t="str">
        <f t="shared" si="194"/>
        <v/>
      </c>
      <c r="AD1030" s="2" t="str">
        <f t="shared" si="195"/>
        <v/>
      </c>
      <c r="AE1030" s="2" t="str">
        <f t="shared" si="196"/>
        <v/>
      </c>
      <c r="AF1030" s="2" t="str">
        <f t="shared" si="197"/>
        <v/>
      </c>
      <c r="AG1030" s="2" t="str">
        <f t="shared" si="204"/>
        <v/>
      </c>
      <c r="AH1030" s="2" t="str">
        <f t="shared" si="198"/>
        <v/>
      </c>
      <c r="AI1030" s="2" t="str">
        <f t="shared" si="198"/>
        <v/>
      </c>
    </row>
    <row r="1031" spans="7:35">
      <c r="G1031" s="1" t="str">
        <f>IF(COUNTIF(A$1:A1030, A1031) &gt; 0, "", IF(SUMIF(A:A, A1031,F:F) &gt; 7.75, SUMIF(A:A, A1031,F:F) - 7.75, ""))</f>
        <v/>
      </c>
      <c r="M1031" s="1" t="s">
        <v>8521</v>
      </c>
      <c r="N1031" s="1" t="s">
        <v>10520</v>
      </c>
      <c r="O1031" s="1" t="s">
        <v>5308</v>
      </c>
      <c r="P1031" s="1" t="s">
        <v>5309</v>
      </c>
      <c r="Q1031" s="1" t="s">
        <v>2162</v>
      </c>
      <c r="R1031" s="2" t="str">
        <f t="shared" ca="1" si="199"/>
        <v/>
      </c>
      <c r="S1031" s="2" t="str">
        <f>IF(AB1031="","",IF(COUNTIFS(AB$1:AB1031,AB1031,AD$1:AD1031,AD1031)&gt;1,"",IF(COUNTIFS(AB:AB,AB1031,AD:AD,AD1031)&gt;=1,"月作業","")))</f>
        <v/>
      </c>
      <c r="T1031" s="2" t="str">
        <f t="shared" ca="1" si="200"/>
        <v/>
      </c>
      <c r="U1031" s="2" t="str">
        <f>IF(AB1031="","",IF(COUNTIFS(AC$1:AC1031,AC1031,AD$1:AD1031,AD1031)&gt;1,"",IF(COUNTIFS(AC:AC,AC1031,AD:AD,AD1031)&gt;=1,"日作業","")))</f>
        <v/>
      </c>
      <c r="V1031" s="2" t="str">
        <f t="shared" ca="1" si="201"/>
        <v/>
      </c>
      <c r="W1031" s="2" t="str">
        <f>IF(AB1031="","",IF(COUNTIF(AB$1:AB1031,AB1031)&gt;1,"",IF(COUNTIF(AB:AB,AB1031)&gt;=1,"月","")))</f>
        <v/>
      </c>
      <c r="X1031" s="2" t="str">
        <f t="shared" ca="1" si="202"/>
        <v/>
      </c>
      <c r="Y1031" s="2" t="str">
        <f>IF(AC1031="","",IF(COUNTIF(AC$1:AC1031,AC1031)&gt;1,"",IF(COUNTIF(AC:AC,AC1031)&gt;=1,"月日","")))</f>
        <v/>
      </c>
      <c r="Z1031" s="2" t="str">
        <f t="shared" ca="1" si="203"/>
        <v/>
      </c>
      <c r="AA1031" s="2" t="str">
        <f>IF(AD1031="","",IF(COUNTIF(AD$1:AD1031,AD1031)&gt;1,"",IF(COUNTIF(AD:AD,AD1031)&gt;=1,"作業","")))</f>
        <v/>
      </c>
      <c r="AB1031" s="2" t="str">
        <f t="shared" si="193"/>
        <v/>
      </c>
      <c r="AC1031" s="3" t="str">
        <f t="shared" si="194"/>
        <v/>
      </c>
      <c r="AD1031" s="2" t="str">
        <f t="shared" si="195"/>
        <v/>
      </c>
      <c r="AE1031" s="2" t="str">
        <f t="shared" si="196"/>
        <v/>
      </c>
      <c r="AF1031" s="2" t="str">
        <f t="shared" si="197"/>
        <v/>
      </c>
      <c r="AG1031" s="2" t="str">
        <f t="shared" si="204"/>
        <v/>
      </c>
      <c r="AH1031" s="2" t="str">
        <f t="shared" si="198"/>
        <v/>
      </c>
      <c r="AI1031" s="2" t="str">
        <f t="shared" si="198"/>
        <v/>
      </c>
    </row>
    <row r="1032" spans="7:35">
      <c r="G1032" s="1" t="str">
        <f>IF(COUNTIF(A$1:A1031, A1032) &gt; 0, "", IF(SUMIF(A:A, A1032,F:F) &gt; 7.75, SUMIF(A:A, A1032,F:F) - 7.75, ""))</f>
        <v/>
      </c>
      <c r="M1032" s="1" t="s">
        <v>8522</v>
      </c>
      <c r="N1032" s="1" t="s">
        <v>10521</v>
      </c>
      <c r="O1032" s="1" t="s">
        <v>5310</v>
      </c>
      <c r="P1032" s="1" t="s">
        <v>5311</v>
      </c>
      <c r="Q1032" s="1" t="s">
        <v>2163</v>
      </c>
      <c r="R1032" s="2" t="str">
        <f t="shared" ca="1" si="199"/>
        <v/>
      </c>
      <c r="S1032" s="2" t="str">
        <f>IF(AB1032="","",IF(COUNTIFS(AB$1:AB1032,AB1032,AD$1:AD1032,AD1032)&gt;1,"",IF(COUNTIFS(AB:AB,AB1032,AD:AD,AD1032)&gt;=1,"月作業","")))</f>
        <v/>
      </c>
      <c r="T1032" s="2" t="str">
        <f t="shared" ca="1" si="200"/>
        <v/>
      </c>
      <c r="U1032" s="2" t="str">
        <f>IF(AB1032="","",IF(COUNTIFS(AC$1:AC1032,AC1032,AD$1:AD1032,AD1032)&gt;1,"",IF(COUNTIFS(AC:AC,AC1032,AD:AD,AD1032)&gt;=1,"日作業","")))</f>
        <v/>
      </c>
      <c r="V1032" s="2" t="str">
        <f t="shared" ca="1" si="201"/>
        <v/>
      </c>
      <c r="W1032" s="2" t="str">
        <f>IF(AB1032="","",IF(COUNTIF(AB$1:AB1032,AB1032)&gt;1,"",IF(COUNTIF(AB:AB,AB1032)&gt;=1,"月","")))</f>
        <v/>
      </c>
      <c r="X1032" s="2" t="str">
        <f t="shared" ca="1" si="202"/>
        <v/>
      </c>
      <c r="Y1032" s="2" t="str">
        <f>IF(AC1032="","",IF(COUNTIF(AC$1:AC1032,AC1032)&gt;1,"",IF(COUNTIF(AC:AC,AC1032)&gt;=1,"月日","")))</f>
        <v/>
      </c>
      <c r="Z1032" s="2" t="str">
        <f t="shared" ca="1" si="203"/>
        <v/>
      </c>
      <c r="AA1032" s="2" t="str">
        <f>IF(AD1032="","",IF(COUNTIF(AD$1:AD1032,AD1032)&gt;1,"",IF(COUNTIF(AD:AD,AD1032)&gt;=1,"作業","")))</f>
        <v/>
      </c>
      <c r="AB1032" s="2" t="str">
        <f t="shared" si="193"/>
        <v/>
      </c>
      <c r="AC1032" s="3" t="str">
        <f t="shared" si="194"/>
        <v/>
      </c>
      <c r="AD1032" s="2" t="str">
        <f t="shared" si="195"/>
        <v/>
      </c>
      <c r="AE1032" s="2" t="str">
        <f t="shared" si="196"/>
        <v/>
      </c>
      <c r="AF1032" s="2" t="str">
        <f t="shared" si="197"/>
        <v/>
      </c>
      <c r="AG1032" s="2" t="str">
        <f t="shared" si="204"/>
        <v/>
      </c>
      <c r="AH1032" s="2" t="str">
        <f t="shared" si="198"/>
        <v/>
      </c>
      <c r="AI1032" s="2" t="str">
        <f t="shared" si="198"/>
        <v/>
      </c>
    </row>
    <row r="1033" spans="7:35">
      <c r="G1033" s="1" t="str">
        <f>IF(COUNTIF(A$1:A1032, A1033) &gt; 0, "", IF(SUMIF(A:A, A1033,F:F) &gt; 7.75, SUMIF(A:A, A1033,F:F) - 7.75, ""))</f>
        <v/>
      </c>
      <c r="M1033" s="1" t="s">
        <v>8523</v>
      </c>
      <c r="N1033" s="1" t="s">
        <v>10522</v>
      </c>
      <c r="O1033" s="1" t="s">
        <v>5312</v>
      </c>
      <c r="P1033" s="1" t="s">
        <v>5313</v>
      </c>
      <c r="Q1033" s="1" t="s">
        <v>2164</v>
      </c>
      <c r="R1033" s="2" t="str">
        <f t="shared" ca="1" si="199"/>
        <v/>
      </c>
      <c r="S1033" s="2" t="str">
        <f>IF(AB1033="","",IF(COUNTIFS(AB$1:AB1033,AB1033,AD$1:AD1033,AD1033)&gt;1,"",IF(COUNTIFS(AB:AB,AB1033,AD:AD,AD1033)&gt;=1,"月作業","")))</f>
        <v/>
      </c>
      <c r="T1033" s="2" t="str">
        <f t="shared" ca="1" si="200"/>
        <v/>
      </c>
      <c r="U1033" s="2" t="str">
        <f>IF(AB1033="","",IF(COUNTIFS(AC$1:AC1033,AC1033,AD$1:AD1033,AD1033)&gt;1,"",IF(COUNTIFS(AC:AC,AC1033,AD:AD,AD1033)&gt;=1,"日作業","")))</f>
        <v/>
      </c>
      <c r="V1033" s="2" t="str">
        <f t="shared" ca="1" si="201"/>
        <v/>
      </c>
      <c r="W1033" s="2" t="str">
        <f>IF(AB1033="","",IF(COUNTIF(AB$1:AB1033,AB1033)&gt;1,"",IF(COUNTIF(AB:AB,AB1033)&gt;=1,"月","")))</f>
        <v/>
      </c>
      <c r="X1033" s="2" t="str">
        <f t="shared" ca="1" si="202"/>
        <v/>
      </c>
      <c r="Y1033" s="2" t="str">
        <f>IF(AC1033="","",IF(COUNTIF(AC$1:AC1033,AC1033)&gt;1,"",IF(COUNTIF(AC:AC,AC1033)&gt;=1,"月日","")))</f>
        <v/>
      </c>
      <c r="Z1033" s="2" t="str">
        <f t="shared" ca="1" si="203"/>
        <v/>
      </c>
      <c r="AA1033" s="2" t="str">
        <f>IF(AD1033="","",IF(COUNTIF(AD$1:AD1033,AD1033)&gt;1,"",IF(COUNTIF(AD:AD,AD1033)&gt;=1,"作業","")))</f>
        <v/>
      </c>
      <c r="AB1033" s="2" t="str">
        <f t="shared" si="193"/>
        <v/>
      </c>
      <c r="AC1033" s="3" t="str">
        <f t="shared" si="194"/>
        <v/>
      </c>
      <c r="AD1033" s="2" t="str">
        <f t="shared" si="195"/>
        <v/>
      </c>
      <c r="AE1033" s="2" t="str">
        <f t="shared" si="196"/>
        <v/>
      </c>
      <c r="AF1033" s="2" t="str">
        <f t="shared" si="197"/>
        <v/>
      </c>
      <c r="AG1033" s="2" t="str">
        <f t="shared" si="204"/>
        <v/>
      </c>
      <c r="AH1033" s="2" t="str">
        <f t="shared" si="198"/>
        <v/>
      </c>
      <c r="AI1033" s="2" t="str">
        <f t="shared" si="198"/>
        <v/>
      </c>
    </row>
    <row r="1034" spans="7:35">
      <c r="G1034" s="1" t="str">
        <f>IF(COUNTIF(A$1:A1033, A1034) &gt; 0, "", IF(SUMIF(A:A, A1034,F:F) &gt; 7.75, SUMIF(A:A, A1034,F:F) - 7.75, ""))</f>
        <v/>
      </c>
      <c r="M1034" s="1" t="s">
        <v>8524</v>
      </c>
      <c r="N1034" s="1" t="s">
        <v>10523</v>
      </c>
      <c r="O1034" s="1" t="s">
        <v>5314</v>
      </c>
      <c r="P1034" s="1" t="s">
        <v>5315</v>
      </c>
      <c r="Q1034" s="1" t="s">
        <v>2165</v>
      </c>
      <c r="R1034" s="2" t="str">
        <f t="shared" ca="1" si="199"/>
        <v/>
      </c>
      <c r="S1034" s="2" t="str">
        <f>IF(AB1034="","",IF(COUNTIFS(AB$1:AB1034,AB1034,AD$1:AD1034,AD1034)&gt;1,"",IF(COUNTIFS(AB:AB,AB1034,AD:AD,AD1034)&gt;=1,"月作業","")))</f>
        <v/>
      </c>
      <c r="T1034" s="2" t="str">
        <f t="shared" ca="1" si="200"/>
        <v/>
      </c>
      <c r="U1034" s="2" t="str">
        <f>IF(AB1034="","",IF(COUNTIFS(AC$1:AC1034,AC1034,AD$1:AD1034,AD1034)&gt;1,"",IF(COUNTIFS(AC:AC,AC1034,AD:AD,AD1034)&gt;=1,"日作業","")))</f>
        <v/>
      </c>
      <c r="V1034" s="2" t="str">
        <f t="shared" ca="1" si="201"/>
        <v/>
      </c>
      <c r="W1034" s="2" t="str">
        <f>IF(AB1034="","",IF(COUNTIF(AB$1:AB1034,AB1034)&gt;1,"",IF(COUNTIF(AB:AB,AB1034)&gt;=1,"月","")))</f>
        <v/>
      </c>
      <c r="X1034" s="2" t="str">
        <f t="shared" ca="1" si="202"/>
        <v/>
      </c>
      <c r="Y1034" s="2" t="str">
        <f>IF(AC1034="","",IF(COUNTIF(AC$1:AC1034,AC1034)&gt;1,"",IF(COUNTIF(AC:AC,AC1034)&gt;=1,"月日","")))</f>
        <v/>
      </c>
      <c r="Z1034" s="2" t="str">
        <f t="shared" ca="1" si="203"/>
        <v/>
      </c>
      <c r="AA1034" s="2" t="str">
        <f>IF(AD1034="","",IF(COUNTIF(AD$1:AD1034,AD1034)&gt;1,"",IF(COUNTIF(AD:AD,AD1034)&gt;=1,"作業","")))</f>
        <v/>
      </c>
      <c r="AB1034" s="2" t="str">
        <f t="shared" si="193"/>
        <v/>
      </c>
      <c r="AC1034" s="3" t="str">
        <f t="shared" si="194"/>
        <v/>
      </c>
      <c r="AD1034" s="2" t="str">
        <f t="shared" si="195"/>
        <v/>
      </c>
      <c r="AE1034" s="2" t="str">
        <f t="shared" si="196"/>
        <v/>
      </c>
      <c r="AF1034" s="2" t="str">
        <f t="shared" si="197"/>
        <v/>
      </c>
      <c r="AG1034" s="2" t="str">
        <f t="shared" si="204"/>
        <v/>
      </c>
      <c r="AH1034" s="2" t="str">
        <f t="shared" si="198"/>
        <v/>
      </c>
      <c r="AI1034" s="2" t="str">
        <f t="shared" si="198"/>
        <v/>
      </c>
    </row>
    <row r="1035" spans="7:35">
      <c r="G1035" s="1" t="str">
        <f>IF(COUNTIF(A$1:A1034, A1035) &gt; 0, "", IF(SUMIF(A:A, A1035,F:F) &gt; 7.75, SUMIF(A:A, A1035,F:F) - 7.75, ""))</f>
        <v/>
      </c>
      <c r="M1035" s="1" t="s">
        <v>8525</v>
      </c>
      <c r="N1035" s="1" t="s">
        <v>10524</v>
      </c>
      <c r="O1035" s="1" t="s">
        <v>5316</v>
      </c>
      <c r="P1035" s="1" t="s">
        <v>5317</v>
      </c>
      <c r="Q1035" s="1" t="s">
        <v>2166</v>
      </c>
      <c r="R1035" s="2" t="str">
        <f t="shared" ca="1" si="199"/>
        <v/>
      </c>
      <c r="S1035" s="2" t="str">
        <f>IF(AB1035="","",IF(COUNTIFS(AB$1:AB1035,AB1035,AD$1:AD1035,AD1035)&gt;1,"",IF(COUNTIFS(AB:AB,AB1035,AD:AD,AD1035)&gt;=1,"月作業","")))</f>
        <v/>
      </c>
      <c r="T1035" s="2" t="str">
        <f t="shared" ca="1" si="200"/>
        <v/>
      </c>
      <c r="U1035" s="2" t="str">
        <f>IF(AB1035="","",IF(COUNTIFS(AC$1:AC1035,AC1035,AD$1:AD1035,AD1035)&gt;1,"",IF(COUNTIFS(AC:AC,AC1035,AD:AD,AD1035)&gt;=1,"日作業","")))</f>
        <v/>
      </c>
      <c r="V1035" s="2" t="str">
        <f t="shared" ca="1" si="201"/>
        <v/>
      </c>
      <c r="W1035" s="2" t="str">
        <f>IF(AB1035="","",IF(COUNTIF(AB$1:AB1035,AB1035)&gt;1,"",IF(COUNTIF(AB:AB,AB1035)&gt;=1,"月","")))</f>
        <v/>
      </c>
      <c r="X1035" s="2" t="str">
        <f t="shared" ca="1" si="202"/>
        <v/>
      </c>
      <c r="Y1035" s="2" t="str">
        <f>IF(AC1035="","",IF(COUNTIF(AC$1:AC1035,AC1035)&gt;1,"",IF(COUNTIF(AC:AC,AC1035)&gt;=1,"月日","")))</f>
        <v/>
      </c>
      <c r="Z1035" s="2" t="str">
        <f t="shared" ca="1" si="203"/>
        <v/>
      </c>
      <c r="AA1035" s="2" t="str">
        <f>IF(AD1035="","",IF(COUNTIF(AD$1:AD1035,AD1035)&gt;1,"",IF(COUNTIF(AD:AD,AD1035)&gt;=1,"作業","")))</f>
        <v/>
      </c>
      <c r="AB1035" s="2" t="str">
        <f t="shared" si="193"/>
        <v/>
      </c>
      <c r="AC1035" s="3" t="str">
        <f t="shared" si="194"/>
        <v/>
      </c>
      <c r="AD1035" s="2" t="str">
        <f t="shared" si="195"/>
        <v/>
      </c>
      <c r="AE1035" s="2" t="str">
        <f t="shared" si="196"/>
        <v/>
      </c>
      <c r="AF1035" s="2" t="str">
        <f t="shared" si="197"/>
        <v/>
      </c>
      <c r="AG1035" s="2" t="str">
        <f t="shared" si="204"/>
        <v/>
      </c>
      <c r="AH1035" s="2" t="str">
        <f t="shared" si="198"/>
        <v/>
      </c>
      <c r="AI1035" s="2" t="str">
        <f t="shared" si="198"/>
        <v/>
      </c>
    </row>
    <row r="1036" spans="7:35">
      <c r="G1036" s="1" t="str">
        <f>IF(COUNTIF(A$1:A1035, A1036) &gt; 0, "", IF(SUMIF(A:A, A1036,F:F) &gt; 7.75, SUMIF(A:A, A1036,F:F) - 7.75, ""))</f>
        <v/>
      </c>
      <c r="M1036" s="1" t="s">
        <v>8526</v>
      </c>
      <c r="N1036" s="1" t="s">
        <v>10525</v>
      </c>
      <c r="O1036" s="1" t="s">
        <v>5318</v>
      </c>
      <c r="P1036" s="1" t="s">
        <v>5319</v>
      </c>
      <c r="Q1036" s="1" t="s">
        <v>2167</v>
      </c>
      <c r="R1036" s="2" t="str">
        <f t="shared" ca="1" si="199"/>
        <v/>
      </c>
      <c r="S1036" s="2" t="str">
        <f>IF(AB1036="","",IF(COUNTIFS(AB$1:AB1036,AB1036,AD$1:AD1036,AD1036)&gt;1,"",IF(COUNTIFS(AB:AB,AB1036,AD:AD,AD1036)&gt;=1,"月作業","")))</f>
        <v/>
      </c>
      <c r="T1036" s="2" t="str">
        <f t="shared" ca="1" si="200"/>
        <v/>
      </c>
      <c r="U1036" s="2" t="str">
        <f>IF(AB1036="","",IF(COUNTIFS(AC$1:AC1036,AC1036,AD$1:AD1036,AD1036)&gt;1,"",IF(COUNTIFS(AC:AC,AC1036,AD:AD,AD1036)&gt;=1,"日作業","")))</f>
        <v/>
      </c>
      <c r="V1036" s="2" t="str">
        <f t="shared" ca="1" si="201"/>
        <v/>
      </c>
      <c r="W1036" s="2" t="str">
        <f>IF(AB1036="","",IF(COUNTIF(AB$1:AB1036,AB1036)&gt;1,"",IF(COUNTIF(AB:AB,AB1036)&gt;=1,"月","")))</f>
        <v/>
      </c>
      <c r="X1036" s="2" t="str">
        <f t="shared" ca="1" si="202"/>
        <v/>
      </c>
      <c r="Y1036" s="2" t="str">
        <f>IF(AC1036="","",IF(COUNTIF(AC$1:AC1036,AC1036)&gt;1,"",IF(COUNTIF(AC:AC,AC1036)&gt;=1,"月日","")))</f>
        <v/>
      </c>
      <c r="Z1036" s="2" t="str">
        <f t="shared" ca="1" si="203"/>
        <v/>
      </c>
      <c r="AA1036" s="2" t="str">
        <f>IF(AD1036="","",IF(COUNTIF(AD$1:AD1036,AD1036)&gt;1,"",IF(COUNTIF(AD:AD,AD1036)&gt;=1,"作業","")))</f>
        <v/>
      </c>
      <c r="AB1036" s="2" t="str">
        <f t="shared" si="193"/>
        <v/>
      </c>
      <c r="AC1036" s="3" t="str">
        <f t="shared" si="194"/>
        <v/>
      </c>
      <c r="AD1036" s="2" t="str">
        <f t="shared" si="195"/>
        <v/>
      </c>
      <c r="AE1036" s="2" t="str">
        <f t="shared" si="196"/>
        <v/>
      </c>
      <c r="AF1036" s="2" t="str">
        <f t="shared" si="197"/>
        <v/>
      </c>
      <c r="AG1036" s="2" t="str">
        <f t="shared" si="204"/>
        <v/>
      </c>
      <c r="AH1036" s="2" t="str">
        <f t="shared" si="198"/>
        <v/>
      </c>
      <c r="AI1036" s="2" t="str">
        <f t="shared" si="198"/>
        <v/>
      </c>
    </row>
    <row r="1037" spans="7:35">
      <c r="G1037" s="1" t="str">
        <f>IF(COUNTIF(A$1:A1036, A1037) &gt; 0, "", IF(SUMIF(A:A, A1037,F:F) &gt; 7.75, SUMIF(A:A, A1037,F:F) - 7.75, ""))</f>
        <v/>
      </c>
      <c r="M1037" s="1" t="s">
        <v>8527</v>
      </c>
      <c r="N1037" s="1" t="s">
        <v>10526</v>
      </c>
      <c r="O1037" s="1" t="s">
        <v>5320</v>
      </c>
      <c r="P1037" s="1" t="s">
        <v>5321</v>
      </c>
      <c r="Q1037" s="1" t="s">
        <v>2168</v>
      </c>
      <c r="R1037" s="2" t="str">
        <f t="shared" ca="1" si="199"/>
        <v/>
      </c>
      <c r="S1037" s="2" t="str">
        <f>IF(AB1037="","",IF(COUNTIFS(AB$1:AB1037,AB1037,AD$1:AD1037,AD1037)&gt;1,"",IF(COUNTIFS(AB:AB,AB1037,AD:AD,AD1037)&gt;=1,"月作業","")))</f>
        <v/>
      </c>
      <c r="T1037" s="2" t="str">
        <f t="shared" ca="1" si="200"/>
        <v/>
      </c>
      <c r="U1037" s="2" t="str">
        <f>IF(AB1037="","",IF(COUNTIFS(AC$1:AC1037,AC1037,AD$1:AD1037,AD1037)&gt;1,"",IF(COUNTIFS(AC:AC,AC1037,AD:AD,AD1037)&gt;=1,"日作業","")))</f>
        <v/>
      </c>
      <c r="V1037" s="2" t="str">
        <f t="shared" ca="1" si="201"/>
        <v/>
      </c>
      <c r="W1037" s="2" t="str">
        <f>IF(AB1037="","",IF(COUNTIF(AB$1:AB1037,AB1037)&gt;1,"",IF(COUNTIF(AB:AB,AB1037)&gt;=1,"月","")))</f>
        <v/>
      </c>
      <c r="X1037" s="2" t="str">
        <f t="shared" ca="1" si="202"/>
        <v/>
      </c>
      <c r="Y1037" s="2" t="str">
        <f>IF(AC1037="","",IF(COUNTIF(AC$1:AC1037,AC1037)&gt;1,"",IF(COUNTIF(AC:AC,AC1037)&gt;=1,"月日","")))</f>
        <v/>
      </c>
      <c r="Z1037" s="2" t="str">
        <f t="shared" ca="1" si="203"/>
        <v/>
      </c>
      <c r="AA1037" s="2" t="str">
        <f>IF(AD1037="","",IF(COUNTIF(AD$1:AD1037,AD1037)&gt;1,"",IF(COUNTIF(AD:AD,AD1037)&gt;=1,"作業","")))</f>
        <v/>
      </c>
      <c r="AB1037" s="2" t="str">
        <f t="shared" si="193"/>
        <v/>
      </c>
      <c r="AC1037" s="3" t="str">
        <f t="shared" si="194"/>
        <v/>
      </c>
      <c r="AD1037" s="2" t="str">
        <f t="shared" si="195"/>
        <v/>
      </c>
      <c r="AE1037" s="2" t="str">
        <f t="shared" si="196"/>
        <v/>
      </c>
      <c r="AF1037" s="2" t="str">
        <f t="shared" si="197"/>
        <v/>
      </c>
      <c r="AG1037" s="2" t="str">
        <f t="shared" si="204"/>
        <v/>
      </c>
      <c r="AH1037" s="2" t="str">
        <f t="shared" si="198"/>
        <v/>
      </c>
      <c r="AI1037" s="2" t="str">
        <f t="shared" si="198"/>
        <v/>
      </c>
    </row>
    <row r="1038" spans="7:35">
      <c r="G1038" s="1" t="str">
        <f>IF(COUNTIF(A$1:A1037, A1038) &gt; 0, "", IF(SUMIF(A:A, A1038,F:F) &gt; 7.75, SUMIF(A:A, A1038,F:F) - 7.75, ""))</f>
        <v/>
      </c>
      <c r="M1038" s="1" t="s">
        <v>8528</v>
      </c>
      <c r="N1038" s="1" t="s">
        <v>10527</v>
      </c>
      <c r="O1038" s="1" t="s">
        <v>5322</v>
      </c>
      <c r="P1038" s="1" t="s">
        <v>5323</v>
      </c>
      <c r="Q1038" s="1" t="s">
        <v>2169</v>
      </c>
      <c r="R1038" s="2" t="str">
        <f t="shared" ca="1" si="199"/>
        <v/>
      </c>
      <c r="S1038" s="2" t="str">
        <f>IF(AB1038="","",IF(COUNTIFS(AB$1:AB1038,AB1038,AD$1:AD1038,AD1038)&gt;1,"",IF(COUNTIFS(AB:AB,AB1038,AD:AD,AD1038)&gt;=1,"月作業","")))</f>
        <v/>
      </c>
      <c r="T1038" s="2" t="str">
        <f t="shared" ca="1" si="200"/>
        <v/>
      </c>
      <c r="U1038" s="2" t="str">
        <f>IF(AB1038="","",IF(COUNTIFS(AC$1:AC1038,AC1038,AD$1:AD1038,AD1038)&gt;1,"",IF(COUNTIFS(AC:AC,AC1038,AD:AD,AD1038)&gt;=1,"日作業","")))</f>
        <v/>
      </c>
      <c r="V1038" s="2" t="str">
        <f t="shared" ca="1" si="201"/>
        <v/>
      </c>
      <c r="W1038" s="2" t="str">
        <f>IF(AB1038="","",IF(COUNTIF(AB$1:AB1038,AB1038)&gt;1,"",IF(COUNTIF(AB:AB,AB1038)&gt;=1,"月","")))</f>
        <v/>
      </c>
      <c r="X1038" s="2" t="str">
        <f t="shared" ca="1" si="202"/>
        <v/>
      </c>
      <c r="Y1038" s="2" t="str">
        <f>IF(AC1038="","",IF(COUNTIF(AC$1:AC1038,AC1038)&gt;1,"",IF(COUNTIF(AC:AC,AC1038)&gt;=1,"月日","")))</f>
        <v/>
      </c>
      <c r="Z1038" s="2" t="str">
        <f t="shared" ca="1" si="203"/>
        <v/>
      </c>
      <c r="AA1038" s="2" t="str">
        <f>IF(AD1038="","",IF(COUNTIF(AD$1:AD1038,AD1038)&gt;1,"",IF(COUNTIF(AD:AD,AD1038)&gt;=1,"作業","")))</f>
        <v/>
      </c>
      <c r="AB1038" s="2" t="str">
        <f t="shared" si="193"/>
        <v/>
      </c>
      <c r="AC1038" s="3" t="str">
        <f t="shared" si="194"/>
        <v/>
      </c>
      <c r="AD1038" s="2" t="str">
        <f t="shared" si="195"/>
        <v/>
      </c>
      <c r="AE1038" s="2" t="str">
        <f t="shared" si="196"/>
        <v/>
      </c>
      <c r="AF1038" s="2" t="str">
        <f t="shared" si="197"/>
        <v/>
      </c>
      <c r="AG1038" s="2" t="str">
        <f t="shared" si="204"/>
        <v/>
      </c>
      <c r="AH1038" s="2" t="str">
        <f t="shared" si="198"/>
        <v/>
      </c>
      <c r="AI1038" s="2" t="str">
        <f t="shared" si="198"/>
        <v/>
      </c>
    </row>
    <row r="1039" spans="7:35">
      <c r="G1039" s="1" t="str">
        <f>IF(COUNTIF(A$1:A1038, A1039) &gt; 0, "", IF(SUMIF(A:A, A1039,F:F) &gt; 7.75, SUMIF(A:A, A1039,F:F) - 7.75, ""))</f>
        <v/>
      </c>
      <c r="M1039" s="1" t="s">
        <v>8529</v>
      </c>
      <c r="N1039" s="1" t="s">
        <v>10528</v>
      </c>
      <c r="O1039" s="1" t="s">
        <v>5324</v>
      </c>
      <c r="P1039" s="1" t="s">
        <v>5325</v>
      </c>
      <c r="Q1039" s="1" t="s">
        <v>2170</v>
      </c>
      <c r="R1039" s="2" t="str">
        <f t="shared" ca="1" si="199"/>
        <v/>
      </c>
      <c r="S1039" s="2" t="str">
        <f>IF(AB1039="","",IF(COUNTIFS(AB$1:AB1039,AB1039,AD$1:AD1039,AD1039)&gt;1,"",IF(COUNTIFS(AB:AB,AB1039,AD:AD,AD1039)&gt;=1,"月作業","")))</f>
        <v/>
      </c>
      <c r="T1039" s="2" t="str">
        <f t="shared" ca="1" si="200"/>
        <v/>
      </c>
      <c r="U1039" s="2" t="str">
        <f>IF(AB1039="","",IF(COUNTIFS(AC$1:AC1039,AC1039,AD$1:AD1039,AD1039)&gt;1,"",IF(COUNTIFS(AC:AC,AC1039,AD:AD,AD1039)&gt;=1,"日作業","")))</f>
        <v/>
      </c>
      <c r="V1039" s="2" t="str">
        <f t="shared" ca="1" si="201"/>
        <v/>
      </c>
      <c r="W1039" s="2" t="str">
        <f>IF(AB1039="","",IF(COUNTIF(AB$1:AB1039,AB1039)&gt;1,"",IF(COUNTIF(AB:AB,AB1039)&gt;=1,"月","")))</f>
        <v/>
      </c>
      <c r="X1039" s="2" t="str">
        <f t="shared" ca="1" si="202"/>
        <v/>
      </c>
      <c r="Y1039" s="2" t="str">
        <f>IF(AC1039="","",IF(COUNTIF(AC$1:AC1039,AC1039)&gt;1,"",IF(COUNTIF(AC:AC,AC1039)&gt;=1,"月日","")))</f>
        <v/>
      </c>
      <c r="Z1039" s="2" t="str">
        <f t="shared" ca="1" si="203"/>
        <v/>
      </c>
      <c r="AA1039" s="2" t="str">
        <f>IF(AD1039="","",IF(COUNTIF(AD$1:AD1039,AD1039)&gt;1,"",IF(COUNTIF(AD:AD,AD1039)&gt;=1,"作業","")))</f>
        <v/>
      </c>
      <c r="AB1039" s="2" t="str">
        <f t="shared" si="193"/>
        <v/>
      </c>
      <c r="AC1039" s="3" t="str">
        <f t="shared" si="194"/>
        <v/>
      </c>
      <c r="AD1039" s="2" t="str">
        <f t="shared" si="195"/>
        <v/>
      </c>
      <c r="AE1039" s="2" t="str">
        <f t="shared" si="196"/>
        <v/>
      </c>
      <c r="AF1039" s="2" t="str">
        <f t="shared" si="197"/>
        <v/>
      </c>
      <c r="AG1039" s="2" t="str">
        <f t="shared" si="204"/>
        <v/>
      </c>
      <c r="AH1039" s="2" t="str">
        <f t="shared" si="198"/>
        <v/>
      </c>
      <c r="AI1039" s="2" t="str">
        <f t="shared" si="198"/>
        <v/>
      </c>
    </row>
    <row r="1040" spans="7:35">
      <c r="G1040" s="1" t="str">
        <f>IF(COUNTIF(A$1:A1039, A1040) &gt; 0, "", IF(SUMIF(A:A, A1040,F:F) &gt; 7.75, SUMIF(A:A, A1040,F:F) - 7.75, ""))</f>
        <v/>
      </c>
      <c r="M1040" s="1" t="s">
        <v>8530</v>
      </c>
      <c r="N1040" s="1" t="s">
        <v>10529</v>
      </c>
      <c r="O1040" s="1" t="s">
        <v>5326</v>
      </c>
      <c r="P1040" s="1" t="s">
        <v>5327</v>
      </c>
      <c r="Q1040" s="1" t="s">
        <v>2171</v>
      </c>
      <c r="R1040" s="2" t="str">
        <f t="shared" ca="1" si="199"/>
        <v/>
      </c>
      <c r="S1040" s="2" t="str">
        <f>IF(AB1040="","",IF(COUNTIFS(AB$1:AB1040,AB1040,AD$1:AD1040,AD1040)&gt;1,"",IF(COUNTIFS(AB:AB,AB1040,AD:AD,AD1040)&gt;=1,"月作業","")))</f>
        <v/>
      </c>
      <c r="T1040" s="2" t="str">
        <f t="shared" ca="1" si="200"/>
        <v/>
      </c>
      <c r="U1040" s="2" t="str">
        <f>IF(AB1040="","",IF(COUNTIFS(AC$1:AC1040,AC1040,AD$1:AD1040,AD1040)&gt;1,"",IF(COUNTIFS(AC:AC,AC1040,AD:AD,AD1040)&gt;=1,"日作業","")))</f>
        <v/>
      </c>
      <c r="V1040" s="2" t="str">
        <f t="shared" ca="1" si="201"/>
        <v/>
      </c>
      <c r="W1040" s="2" t="str">
        <f>IF(AB1040="","",IF(COUNTIF(AB$1:AB1040,AB1040)&gt;1,"",IF(COUNTIF(AB:AB,AB1040)&gt;=1,"月","")))</f>
        <v/>
      </c>
      <c r="X1040" s="2" t="str">
        <f t="shared" ca="1" si="202"/>
        <v/>
      </c>
      <c r="Y1040" s="2" t="str">
        <f>IF(AC1040="","",IF(COUNTIF(AC$1:AC1040,AC1040)&gt;1,"",IF(COUNTIF(AC:AC,AC1040)&gt;=1,"月日","")))</f>
        <v/>
      </c>
      <c r="Z1040" s="2" t="str">
        <f t="shared" ca="1" si="203"/>
        <v/>
      </c>
      <c r="AA1040" s="2" t="str">
        <f>IF(AD1040="","",IF(COUNTIF(AD$1:AD1040,AD1040)&gt;1,"",IF(COUNTIF(AD:AD,AD1040)&gt;=1,"作業","")))</f>
        <v/>
      </c>
      <c r="AB1040" s="2" t="str">
        <f t="shared" si="193"/>
        <v/>
      </c>
      <c r="AC1040" s="3" t="str">
        <f t="shared" si="194"/>
        <v/>
      </c>
      <c r="AD1040" s="2" t="str">
        <f t="shared" si="195"/>
        <v/>
      </c>
      <c r="AE1040" s="2" t="str">
        <f t="shared" si="196"/>
        <v/>
      </c>
      <c r="AF1040" s="2" t="str">
        <f t="shared" si="197"/>
        <v/>
      </c>
      <c r="AG1040" s="2" t="str">
        <f t="shared" si="204"/>
        <v/>
      </c>
      <c r="AH1040" s="2" t="str">
        <f t="shared" si="198"/>
        <v/>
      </c>
      <c r="AI1040" s="2" t="str">
        <f t="shared" si="198"/>
        <v/>
      </c>
    </row>
    <row r="1041" spans="7:35">
      <c r="G1041" s="1" t="str">
        <f>IF(COUNTIF(A$1:A1040, A1041) &gt; 0, "", IF(SUMIF(A:A, A1041,F:F) &gt; 7.75, SUMIF(A:A, A1041,F:F) - 7.75, ""))</f>
        <v/>
      </c>
      <c r="M1041" s="1" t="s">
        <v>8531</v>
      </c>
      <c r="N1041" s="1" t="s">
        <v>10530</v>
      </c>
      <c r="O1041" s="1" t="s">
        <v>5328</v>
      </c>
      <c r="P1041" s="1" t="s">
        <v>5329</v>
      </c>
      <c r="Q1041" s="1" t="s">
        <v>2172</v>
      </c>
      <c r="R1041" s="2" t="str">
        <f t="shared" ca="1" si="199"/>
        <v/>
      </c>
      <c r="S1041" s="2" t="str">
        <f>IF(AB1041="","",IF(COUNTIFS(AB$1:AB1041,AB1041,AD$1:AD1041,AD1041)&gt;1,"",IF(COUNTIFS(AB:AB,AB1041,AD:AD,AD1041)&gt;=1,"月作業","")))</f>
        <v/>
      </c>
      <c r="T1041" s="2" t="str">
        <f t="shared" ca="1" si="200"/>
        <v/>
      </c>
      <c r="U1041" s="2" t="str">
        <f>IF(AB1041="","",IF(COUNTIFS(AC$1:AC1041,AC1041,AD$1:AD1041,AD1041)&gt;1,"",IF(COUNTIFS(AC:AC,AC1041,AD:AD,AD1041)&gt;=1,"日作業","")))</f>
        <v/>
      </c>
      <c r="V1041" s="2" t="str">
        <f t="shared" ca="1" si="201"/>
        <v/>
      </c>
      <c r="W1041" s="2" t="str">
        <f>IF(AB1041="","",IF(COUNTIF(AB$1:AB1041,AB1041)&gt;1,"",IF(COUNTIF(AB:AB,AB1041)&gt;=1,"月","")))</f>
        <v/>
      </c>
      <c r="X1041" s="2" t="str">
        <f t="shared" ca="1" si="202"/>
        <v/>
      </c>
      <c r="Y1041" s="2" t="str">
        <f>IF(AC1041="","",IF(COUNTIF(AC$1:AC1041,AC1041)&gt;1,"",IF(COUNTIF(AC:AC,AC1041)&gt;=1,"月日","")))</f>
        <v/>
      </c>
      <c r="Z1041" s="2" t="str">
        <f t="shared" ca="1" si="203"/>
        <v/>
      </c>
      <c r="AA1041" s="2" t="str">
        <f>IF(AD1041="","",IF(COUNTIF(AD$1:AD1041,AD1041)&gt;1,"",IF(COUNTIF(AD:AD,AD1041)&gt;=1,"作業","")))</f>
        <v/>
      </c>
      <c r="AB1041" s="2" t="str">
        <f t="shared" si="193"/>
        <v/>
      </c>
      <c r="AC1041" s="3" t="str">
        <f t="shared" si="194"/>
        <v/>
      </c>
      <c r="AD1041" s="2" t="str">
        <f t="shared" si="195"/>
        <v/>
      </c>
      <c r="AE1041" s="2" t="str">
        <f t="shared" si="196"/>
        <v/>
      </c>
      <c r="AF1041" s="2" t="str">
        <f t="shared" si="197"/>
        <v/>
      </c>
      <c r="AG1041" s="2" t="str">
        <f t="shared" si="204"/>
        <v/>
      </c>
      <c r="AH1041" s="2" t="str">
        <f t="shared" si="198"/>
        <v/>
      </c>
      <c r="AI1041" s="2" t="str">
        <f t="shared" si="198"/>
        <v/>
      </c>
    </row>
    <row r="1042" spans="7:35">
      <c r="G1042" s="1" t="str">
        <f>IF(COUNTIF(A$1:A1041, A1042) &gt; 0, "", IF(SUMIF(A:A, A1042,F:F) &gt; 7.75, SUMIF(A:A, A1042,F:F) - 7.75, ""))</f>
        <v/>
      </c>
      <c r="M1042" s="1" t="s">
        <v>8532</v>
      </c>
      <c r="N1042" s="1" t="s">
        <v>10531</v>
      </c>
      <c r="O1042" s="1" t="s">
        <v>5330</v>
      </c>
      <c r="P1042" s="1" t="s">
        <v>5331</v>
      </c>
      <c r="Q1042" s="1" t="s">
        <v>2173</v>
      </c>
      <c r="R1042" s="2" t="str">
        <f t="shared" ca="1" si="199"/>
        <v/>
      </c>
      <c r="S1042" s="2" t="str">
        <f>IF(AB1042="","",IF(COUNTIFS(AB$1:AB1042,AB1042,AD$1:AD1042,AD1042)&gt;1,"",IF(COUNTIFS(AB:AB,AB1042,AD:AD,AD1042)&gt;=1,"月作業","")))</f>
        <v/>
      </c>
      <c r="T1042" s="2" t="str">
        <f t="shared" ca="1" si="200"/>
        <v/>
      </c>
      <c r="U1042" s="2" t="str">
        <f>IF(AB1042="","",IF(COUNTIFS(AC$1:AC1042,AC1042,AD$1:AD1042,AD1042)&gt;1,"",IF(COUNTIFS(AC:AC,AC1042,AD:AD,AD1042)&gt;=1,"日作業","")))</f>
        <v/>
      </c>
      <c r="V1042" s="2" t="str">
        <f t="shared" ca="1" si="201"/>
        <v/>
      </c>
      <c r="W1042" s="2" t="str">
        <f>IF(AB1042="","",IF(COUNTIF(AB$1:AB1042,AB1042)&gt;1,"",IF(COUNTIF(AB:AB,AB1042)&gt;=1,"月","")))</f>
        <v/>
      </c>
      <c r="X1042" s="2" t="str">
        <f t="shared" ca="1" si="202"/>
        <v/>
      </c>
      <c r="Y1042" s="2" t="str">
        <f>IF(AC1042="","",IF(COUNTIF(AC$1:AC1042,AC1042)&gt;1,"",IF(COUNTIF(AC:AC,AC1042)&gt;=1,"月日","")))</f>
        <v/>
      </c>
      <c r="Z1042" s="2" t="str">
        <f t="shared" ca="1" si="203"/>
        <v/>
      </c>
      <c r="AA1042" s="2" t="str">
        <f>IF(AD1042="","",IF(COUNTIF(AD$1:AD1042,AD1042)&gt;1,"",IF(COUNTIF(AD:AD,AD1042)&gt;=1,"作業","")))</f>
        <v/>
      </c>
      <c r="AB1042" s="2" t="str">
        <f t="shared" si="193"/>
        <v/>
      </c>
      <c r="AC1042" s="3" t="str">
        <f t="shared" si="194"/>
        <v/>
      </c>
      <c r="AD1042" s="2" t="str">
        <f t="shared" si="195"/>
        <v/>
      </c>
      <c r="AE1042" s="2" t="str">
        <f t="shared" si="196"/>
        <v/>
      </c>
      <c r="AF1042" s="2" t="str">
        <f t="shared" si="197"/>
        <v/>
      </c>
      <c r="AG1042" s="2" t="str">
        <f t="shared" si="204"/>
        <v/>
      </c>
      <c r="AH1042" s="2" t="str">
        <f t="shared" si="198"/>
        <v/>
      </c>
      <c r="AI1042" s="2" t="str">
        <f t="shared" si="198"/>
        <v/>
      </c>
    </row>
    <row r="1043" spans="7:35">
      <c r="G1043" s="1" t="str">
        <f>IF(COUNTIF(A$1:A1042, A1043) &gt; 0, "", IF(SUMIF(A:A, A1043,F:F) &gt; 7.75, SUMIF(A:A, A1043,F:F) - 7.75, ""))</f>
        <v/>
      </c>
      <c r="M1043" s="1" t="s">
        <v>8533</v>
      </c>
      <c r="N1043" s="1" t="s">
        <v>10532</v>
      </c>
      <c r="O1043" s="1" t="s">
        <v>5332</v>
      </c>
      <c r="P1043" s="1" t="s">
        <v>5333</v>
      </c>
      <c r="Q1043" s="1" t="s">
        <v>2174</v>
      </c>
      <c r="R1043" s="2" t="str">
        <f t="shared" ca="1" si="199"/>
        <v/>
      </c>
      <c r="S1043" s="2" t="str">
        <f>IF(AB1043="","",IF(COUNTIFS(AB$1:AB1043,AB1043,AD$1:AD1043,AD1043)&gt;1,"",IF(COUNTIFS(AB:AB,AB1043,AD:AD,AD1043)&gt;=1,"月作業","")))</f>
        <v/>
      </c>
      <c r="T1043" s="2" t="str">
        <f t="shared" ca="1" si="200"/>
        <v/>
      </c>
      <c r="U1043" s="2" t="str">
        <f>IF(AB1043="","",IF(COUNTIFS(AC$1:AC1043,AC1043,AD$1:AD1043,AD1043)&gt;1,"",IF(COUNTIFS(AC:AC,AC1043,AD:AD,AD1043)&gt;=1,"日作業","")))</f>
        <v/>
      </c>
      <c r="V1043" s="2" t="str">
        <f t="shared" ca="1" si="201"/>
        <v/>
      </c>
      <c r="W1043" s="2" t="str">
        <f>IF(AB1043="","",IF(COUNTIF(AB$1:AB1043,AB1043)&gt;1,"",IF(COUNTIF(AB:AB,AB1043)&gt;=1,"月","")))</f>
        <v/>
      </c>
      <c r="X1043" s="2" t="str">
        <f t="shared" ca="1" si="202"/>
        <v/>
      </c>
      <c r="Y1043" s="2" t="str">
        <f>IF(AC1043="","",IF(COUNTIF(AC$1:AC1043,AC1043)&gt;1,"",IF(COUNTIF(AC:AC,AC1043)&gt;=1,"月日","")))</f>
        <v/>
      </c>
      <c r="Z1043" s="2" t="str">
        <f t="shared" ca="1" si="203"/>
        <v/>
      </c>
      <c r="AA1043" s="2" t="str">
        <f>IF(AD1043="","",IF(COUNTIF(AD$1:AD1043,AD1043)&gt;1,"",IF(COUNTIF(AD:AD,AD1043)&gt;=1,"作業","")))</f>
        <v/>
      </c>
      <c r="AB1043" s="2" t="str">
        <f t="shared" si="193"/>
        <v/>
      </c>
      <c r="AC1043" s="3" t="str">
        <f t="shared" si="194"/>
        <v/>
      </c>
      <c r="AD1043" s="2" t="str">
        <f t="shared" si="195"/>
        <v/>
      </c>
      <c r="AE1043" s="2" t="str">
        <f t="shared" si="196"/>
        <v/>
      </c>
      <c r="AF1043" s="2" t="str">
        <f t="shared" si="197"/>
        <v/>
      </c>
      <c r="AG1043" s="2" t="str">
        <f t="shared" si="204"/>
        <v/>
      </c>
      <c r="AH1043" s="2" t="str">
        <f t="shared" si="198"/>
        <v/>
      </c>
      <c r="AI1043" s="2" t="str">
        <f t="shared" si="198"/>
        <v/>
      </c>
    </row>
    <row r="1044" spans="7:35">
      <c r="G1044" s="1" t="str">
        <f>IF(COUNTIF(A$1:A1043, A1044) &gt; 0, "", IF(SUMIF(A:A, A1044,F:F) &gt; 7.75, SUMIF(A:A, A1044,F:F) - 7.75, ""))</f>
        <v/>
      </c>
      <c r="M1044" s="1" t="s">
        <v>8534</v>
      </c>
      <c r="N1044" s="1" t="s">
        <v>10533</v>
      </c>
      <c r="O1044" s="1" t="s">
        <v>5334</v>
      </c>
      <c r="P1044" s="1" t="s">
        <v>5335</v>
      </c>
      <c r="Q1044" s="1" t="s">
        <v>2175</v>
      </c>
      <c r="R1044" s="2" t="str">
        <f t="shared" ca="1" si="199"/>
        <v/>
      </c>
      <c r="S1044" s="2" t="str">
        <f>IF(AB1044="","",IF(COUNTIFS(AB$1:AB1044,AB1044,AD$1:AD1044,AD1044)&gt;1,"",IF(COUNTIFS(AB:AB,AB1044,AD:AD,AD1044)&gt;=1,"月作業","")))</f>
        <v/>
      </c>
      <c r="T1044" s="2" t="str">
        <f t="shared" ca="1" si="200"/>
        <v/>
      </c>
      <c r="U1044" s="2" t="str">
        <f>IF(AB1044="","",IF(COUNTIFS(AC$1:AC1044,AC1044,AD$1:AD1044,AD1044)&gt;1,"",IF(COUNTIFS(AC:AC,AC1044,AD:AD,AD1044)&gt;=1,"日作業","")))</f>
        <v/>
      </c>
      <c r="V1044" s="2" t="str">
        <f t="shared" ca="1" si="201"/>
        <v/>
      </c>
      <c r="W1044" s="2" t="str">
        <f>IF(AB1044="","",IF(COUNTIF(AB$1:AB1044,AB1044)&gt;1,"",IF(COUNTIF(AB:AB,AB1044)&gt;=1,"月","")))</f>
        <v/>
      </c>
      <c r="X1044" s="2" t="str">
        <f t="shared" ca="1" si="202"/>
        <v/>
      </c>
      <c r="Y1044" s="2" t="str">
        <f>IF(AC1044="","",IF(COUNTIF(AC$1:AC1044,AC1044)&gt;1,"",IF(COUNTIF(AC:AC,AC1044)&gt;=1,"月日","")))</f>
        <v/>
      </c>
      <c r="Z1044" s="2" t="str">
        <f t="shared" ca="1" si="203"/>
        <v/>
      </c>
      <c r="AA1044" s="2" t="str">
        <f>IF(AD1044="","",IF(COUNTIF(AD$1:AD1044,AD1044)&gt;1,"",IF(COUNTIF(AD:AD,AD1044)&gt;=1,"作業","")))</f>
        <v/>
      </c>
      <c r="AB1044" s="2" t="str">
        <f t="shared" si="193"/>
        <v/>
      </c>
      <c r="AC1044" s="3" t="str">
        <f t="shared" si="194"/>
        <v/>
      </c>
      <c r="AD1044" s="2" t="str">
        <f t="shared" si="195"/>
        <v/>
      </c>
      <c r="AE1044" s="2" t="str">
        <f t="shared" si="196"/>
        <v/>
      </c>
      <c r="AF1044" s="2" t="str">
        <f t="shared" si="197"/>
        <v/>
      </c>
      <c r="AG1044" s="2" t="str">
        <f t="shared" si="204"/>
        <v/>
      </c>
      <c r="AH1044" s="2" t="str">
        <f t="shared" si="198"/>
        <v/>
      </c>
      <c r="AI1044" s="2" t="str">
        <f t="shared" si="198"/>
        <v/>
      </c>
    </row>
    <row r="1045" spans="7:35">
      <c r="G1045" s="1" t="str">
        <f>IF(COUNTIF(A$1:A1044, A1045) &gt; 0, "", IF(SUMIF(A:A, A1045,F:F) &gt; 7.75, SUMIF(A:A, A1045,F:F) - 7.75, ""))</f>
        <v/>
      </c>
      <c r="M1045" s="1" t="s">
        <v>8535</v>
      </c>
      <c r="N1045" s="1" t="s">
        <v>10534</v>
      </c>
      <c r="O1045" s="1" t="s">
        <v>5336</v>
      </c>
      <c r="P1045" s="1" t="s">
        <v>5337</v>
      </c>
      <c r="Q1045" s="1" t="s">
        <v>2176</v>
      </c>
      <c r="R1045" s="2" t="str">
        <f t="shared" ca="1" si="199"/>
        <v/>
      </c>
      <c r="S1045" s="2" t="str">
        <f>IF(AB1045="","",IF(COUNTIFS(AB$1:AB1045,AB1045,AD$1:AD1045,AD1045)&gt;1,"",IF(COUNTIFS(AB:AB,AB1045,AD:AD,AD1045)&gt;=1,"月作業","")))</f>
        <v/>
      </c>
      <c r="T1045" s="2" t="str">
        <f t="shared" ca="1" si="200"/>
        <v/>
      </c>
      <c r="U1045" s="2" t="str">
        <f>IF(AB1045="","",IF(COUNTIFS(AC$1:AC1045,AC1045,AD$1:AD1045,AD1045)&gt;1,"",IF(COUNTIFS(AC:AC,AC1045,AD:AD,AD1045)&gt;=1,"日作業","")))</f>
        <v/>
      </c>
      <c r="V1045" s="2" t="str">
        <f t="shared" ca="1" si="201"/>
        <v/>
      </c>
      <c r="W1045" s="2" t="str">
        <f>IF(AB1045="","",IF(COUNTIF(AB$1:AB1045,AB1045)&gt;1,"",IF(COUNTIF(AB:AB,AB1045)&gt;=1,"月","")))</f>
        <v/>
      </c>
      <c r="X1045" s="2" t="str">
        <f t="shared" ca="1" si="202"/>
        <v/>
      </c>
      <c r="Y1045" s="2" t="str">
        <f>IF(AC1045="","",IF(COUNTIF(AC$1:AC1045,AC1045)&gt;1,"",IF(COUNTIF(AC:AC,AC1045)&gt;=1,"月日","")))</f>
        <v/>
      </c>
      <c r="Z1045" s="2" t="str">
        <f t="shared" ca="1" si="203"/>
        <v/>
      </c>
      <c r="AA1045" s="2" t="str">
        <f>IF(AD1045="","",IF(COUNTIF(AD$1:AD1045,AD1045)&gt;1,"",IF(COUNTIF(AD:AD,AD1045)&gt;=1,"作業","")))</f>
        <v/>
      </c>
      <c r="AB1045" s="2" t="str">
        <f t="shared" si="193"/>
        <v/>
      </c>
      <c r="AC1045" s="3" t="str">
        <f t="shared" si="194"/>
        <v/>
      </c>
      <c r="AD1045" s="2" t="str">
        <f t="shared" si="195"/>
        <v/>
      </c>
      <c r="AE1045" s="2" t="str">
        <f t="shared" si="196"/>
        <v/>
      </c>
      <c r="AF1045" s="2" t="str">
        <f t="shared" si="197"/>
        <v/>
      </c>
      <c r="AG1045" s="2" t="str">
        <f t="shared" si="204"/>
        <v/>
      </c>
      <c r="AH1045" s="2" t="str">
        <f t="shared" si="198"/>
        <v/>
      </c>
      <c r="AI1045" s="2" t="str">
        <f t="shared" si="198"/>
        <v/>
      </c>
    </row>
    <row r="1046" spans="7:35">
      <c r="G1046" s="1" t="str">
        <f>IF(COUNTIF(A$1:A1045, A1046) &gt; 0, "", IF(SUMIF(A:A, A1046,F:F) &gt; 7.75, SUMIF(A:A, A1046,F:F) - 7.75, ""))</f>
        <v/>
      </c>
      <c r="M1046" s="1" t="s">
        <v>8536</v>
      </c>
      <c r="N1046" s="1" t="s">
        <v>10535</v>
      </c>
      <c r="O1046" s="1" t="s">
        <v>5338</v>
      </c>
      <c r="P1046" s="1" t="s">
        <v>5339</v>
      </c>
      <c r="Q1046" s="1" t="s">
        <v>2177</v>
      </c>
      <c r="R1046" s="2" t="str">
        <f t="shared" ca="1" si="199"/>
        <v/>
      </c>
      <c r="S1046" s="2" t="str">
        <f>IF(AB1046="","",IF(COUNTIFS(AB$1:AB1046,AB1046,AD$1:AD1046,AD1046)&gt;1,"",IF(COUNTIFS(AB:AB,AB1046,AD:AD,AD1046)&gt;=1,"月作業","")))</f>
        <v/>
      </c>
      <c r="T1046" s="2" t="str">
        <f t="shared" ca="1" si="200"/>
        <v/>
      </c>
      <c r="U1046" s="2" t="str">
        <f>IF(AB1046="","",IF(COUNTIFS(AC$1:AC1046,AC1046,AD$1:AD1046,AD1046)&gt;1,"",IF(COUNTIFS(AC:AC,AC1046,AD:AD,AD1046)&gt;=1,"日作業","")))</f>
        <v/>
      </c>
      <c r="V1046" s="2" t="str">
        <f t="shared" ca="1" si="201"/>
        <v/>
      </c>
      <c r="W1046" s="2" t="str">
        <f>IF(AB1046="","",IF(COUNTIF(AB$1:AB1046,AB1046)&gt;1,"",IF(COUNTIF(AB:AB,AB1046)&gt;=1,"月","")))</f>
        <v/>
      </c>
      <c r="X1046" s="2" t="str">
        <f t="shared" ca="1" si="202"/>
        <v/>
      </c>
      <c r="Y1046" s="2" t="str">
        <f>IF(AC1046="","",IF(COUNTIF(AC$1:AC1046,AC1046)&gt;1,"",IF(COUNTIF(AC:AC,AC1046)&gt;=1,"月日","")))</f>
        <v/>
      </c>
      <c r="Z1046" s="2" t="str">
        <f t="shared" ca="1" si="203"/>
        <v/>
      </c>
      <c r="AA1046" s="2" t="str">
        <f>IF(AD1046="","",IF(COUNTIF(AD$1:AD1046,AD1046)&gt;1,"",IF(COUNTIF(AD:AD,AD1046)&gt;=1,"作業","")))</f>
        <v/>
      </c>
      <c r="AB1046" s="2" t="str">
        <f t="shared" si="193"/>
        <v/>
      </c>
      <c r="AC1046" s="3" t="str">
        <f t="shared" si="194"/>
        <v/>
      </c>
      <c r="AD1046" s="2" t="str">
        <f t="shared" si="195"/>
        <v/>
      </c>
      <c r="AE1046" s="2" t="str">
        <f t="shared" si="196"/>
        <v/>
      </c>
      <c r="AF1046" s="2" t="str">
        <f t="shared" si="197"/>
        <v/>
      </c>
      <c r="AG1046" s="2" t="str">
        <f t="shared" si="204"/>
        <v/>
      </c>
      <c r="AH1046" s="2" t="str">
        <f t="shared" si="198"/>
        <v/>
      </c>
      <c r="AI1046" s="2" t="str">
        <f t="shared" si="198"/>
        <v/>
      </c>
    </row>
    <row r="1047" spans="7:35">
      <c r="G1047" s="1" t="str">
        <f>IF(COUNTIF(A$1:A1046, A1047) &gt; 0, "", IF(SUMIF(A:A, A1047,F:F) &gt; 7.75, SUMIF(A:A, A1047,F:F) - 7.75, ""))</f>
        <v/>
      </c>
      <c r="M1047" s="1" t="s">
        <v>8537</v>
      </c>
      <c r="N1047" s="1" t="s">
        <v>10536</v>
      </c>
      <c r="O1047" s="1" t="s">
        <v>5340</v>
      </c>
      <c r="P1047" s="1" t="s">
        <v>5341</v>
      </c>
      <c r="Q1047" s="1" t="s">
        <v>2178</v>
      </c>
      <c r="R1047" s="2" t="str">
        <f t="shared" ca="1" si="199"/>
        <v/>
      </c>
      <c r="S1047" s="2" t="str">
        <f>IF(AB1047="","",IF(COUNTIFS(AB$1:AB1047,AB1047,AD$1:AD1047,AD1047)&gt;1,"",IF(COUNTIFS(AB:AB,AB1047,AD:AD,AD1047)&gt;=1,"月作業","")))</f>
        <v/>
      </c>
      <c r="T1047" s="2" t="str">
        <f t="shared" ca="1" si="200"/>
        <v/>
      </c>
      <c r="U1047" s="2" t="str">
        <f>IF(AB1047="","",IF(COUNTIFS(AC$1:AC1047,AC1047,AD$1:AD1047,AD1047)&gt;1,"",IF(COUNTIFS(AC:AC,AC1047,AD:AD,AD1047)&gt;=1,"日作業","")))</f>
        <v/>
      </c>
      <c r="V1047" s="2" t="str">
        <f t="shared" ca="1" si="201"/>
        <v/>
      </c>
      <c r="W1047" s="2" t="str">
        <f>IF(AB1047="","",IF(COUNTIF(AB$1:AB1047,AB1047)&gt;1,"",IF(COUNTIF(AB:AB,AB1047)&gt;=1,"月","")))</f>
        <v/>
      </c>
      <c r="X1047" s="2" t="str">
        <f t="shared" ca="1" si="202"/>
        <v/>
      </c>
      <c r="Y1047" s="2" t="str">
        <f>IF(AC1047="","",IF(COUNTIF(AC$1:AC1047,AC1047)&gt;1,"",IF(COUNTIF(AC:AC,AC1047)&gt;=1,"月日","")))</f>
        <v/>
      </c>
      <c r="Z1047" s="2" t="str">
        <f t="shared" ca="1" si="203"/>
        <v/>
      </c>
      <c r="AA1047" s="2" t="str">
        <f>IF(AD1047="","",IF(COUNTIF(AD$1:AD1047,AD1047)&gt;1,"",IF(COUNTIF(AD:AD,AD1047)&gt;=1,"作業","")))</f>
        <v/>
      </c>
      <c r="AB1047" s="2" t="str">
        <f t="shared" si="193"/>
        <v/>
      </c>
      <c r="AC1047" s="3" t="str">
        <f t="shared" si="194"/>
        <v/>
      </c>
      <c r="AD1047" s="2" t="str">
        <f t="shared" si="195"/>
        <v/>
      </c>
      <c r="AE1047" s="2" t="str">
        <f t="shared" si="196"/>
        <v/>
      </c>
      <c r="AF1047" s="2" t="str">
        <f t="shared" si="197"/>
        <v/>
      </c>
      <c r="AG1047" s="2" t="str">
        <f t="shared" si="204"/>
        <v/>
      </c>
      <c r="AH1047" s="2" t="str">
        <f t="shared" si="198"/>
        <v/>
      </c>
      <c r="AI1047" s="2" t="str">
        <f t="shared" si="198"/>
        <v/>
      </c>
    </row>
    <row r="1048" spans="7:35">
      <c r="G1048" s="1" t="str">
        <f>IF(COUNTIF(A$1:A1047, A1048) &gt; 0, "", IF(SUMIF(A:A, A1048,F:F) &gt; 7.75, SUMIF(A:A, A1048,F:F) - 7.75, ""))</f>
        <v/>
      </c>
      <c r="M1048" s="1" t="s">
        <v>8538</v>
      </c>
      <c r="N1048" s="1" t="s">
        <v>10537</v>
      </c>
      <c r="O1048" s="1" t="s">
        <v>5342</v>
      </c>
      <c r="P1048" s="1" t="s">
        <v>5343</v>
      </c>
      <c r="Q1048" s="1" t="s">
        <v>2179</v>
      </c>
      <c r="R1048" s="2" t="str">
        <f t="shared" ca="1" si="199"/>
        <v/>
      </c>
      <c r="S1048" s="2" t="str">
        <f>IF(AB1048="","",IF(COUNTIFS(AB$1:AB1048,AB1048,AD$1:AD1048,AD1048)&gt;1,"",IF(COUNTIFS(AB:AB,AB1048,AD:AD,AD1048)&gt;=1,"月作業","")))</f>
        <v/>
      </c>
      <c r="T1048" s="2" t="str">
        <f t="shared" ca="1" si="200"/>
        <v/>
      </c>
      <c r="U1048" s="2" t="str">
        <f>IF(AB1048="","",IF(COUNTIFS(AC$1:AC1048,AC1048,AD$1:AD1048,AD1048)&gt;1,"",IF(COUNTIFS(AC:AC,AC1048,AD:AD,AD1048)&gt;=1,"日作業","")))</f>
        <v/>
      </c>
      <c r="V1048" s="2" t="str">
        <f t="shared" ca="1" si="201"/>
        <v/>
      </c>
      <c r="W1048" s="2" t="str">
        <f>IF(AB1048="","",IF(COUNTIF(AB$1:AB1048,AB1048)&gt;1,"",IF(COUNTIF(AB:AB,AB1048)&gt;=1,"月","")))</f>
        <v/>
      </c>
      <c r="X1048" s="2" t="str">
        <f t="shared" ca="1" si="202"/>
        <v/>
      </c>
      <c r="Y1048" s="2" t="str">
        <f>IF(AC1048="","",IF(COUNTIF(AC$1:AC1048,AC1048)&gt;1,"",IF(COUNTIF(AC:AC,AC1048)&gt;=1,"月日","")))</f>
        <v/>
      </c>
      <c r="Z1048" s="2" t="str">
        <f t="shared" ca="1" si="203"/>
        <v/>
      </c>
      <c r="AA1048" s="2" t="str">
        <f>IF(AD1048="","",IF(COUNTIF(AD$1:AD1048,AD1048)&gt;1,"",IF(COUNTIF(AD:AD,AD1048)&gt;=1,"作業","")))</f>
        <v/>
      </c>
      <c r="AB1048" s="2" t="str">
        <f t="shared" si="193"/>
        <v/>
      </c>
      <c r="AC1048" s="3" t="str">
        <f t="shared" si="194"/>
        <v/>
      </c>
      <c r="AD1048" s="2" t="str">
        <f t="shared" si="195"/>
        <v/>
      </c>
      <c r="AE1048" s="2" t="str">
        <f t="shared" si="196"/>
        <v/>
      </c>
      <c r="AF1048" s="2" t="str">
        <f t="shared" si="197"/>
        <v/>
      </c>
      <c r="AG1048" s="2" t="str">
        <f t="shared" si="204"/>
        <v/>
      </c>
      <c r="AH1048" s="2" t="str">
        <f t="shared" si="198"/>
        <v/>
      </c>
      <c r="AI1048" s="2" t="str">
        <f t="shared" si="198"/>
        <v/>
      </c>
    </row>
    <row r="1049" spans="7:35">
      <c r="G1049" s="1" t="str">
        <f>IF(COUNTIF(A$1:A1048, A1049) &gt; 0, "", IF(SUMIF(A:A, A1049,F:F) &gt; 7.75, SUMIF(A:A, A1049,F:F) - 7.75, ""))</f>
        <v/>
      </c>
      <c r="M1049" s="1" t="s">
        <v>8539</v>
      </c>
      <c r="N1049" s="1" t="s">
        <v>10538</v>
      </c>
      <c r="O1049" s="1" t="s">
        <v>5344</v>
      </c>
      <c r="P1049" s="1" t="s">
        <v>5345</v>
      </c>
      <c r="Q1049" s="1" t="s">
        <v>2180</v>
      </c>
      <c r="R1049" s="2" t="str">
        <f t="shared" ca="1" si="199"/>
        <v/>
      </c>
      <c r="S1049" s="2" t="str">
        <f>IF(AB1049="","",IF(COUNTIFS(AB$1:AB1049,AB1049,AD$1:AD1049,AD1049)&gt;1,"",IF(COUNTIFS(AB:AB,AB1049,AD:AD,AD1049)&gt;=1,"月作業","")))</f>
        <v/>
      </c>
      <c r="T1049" s="2" t="str">
        <f t="shared" ca="1" si="200"/>
        <v/>
      </c>
      <c r="U1049" s="2" t="str">
        <f>IF(AB1049="","",IF(COUNTIFS(AC$1:AC1049,AC1049,AD$1:AD1049,AD1049)&gt;1,"",IF(COUNTIFS(AC:AC,AC1049,AD:AD,AD1049)&gt;=1,"日作業","")))</f>
        <v/>
      </c>
      <c r="V1049" s="2" t="str">
        <f t="shared" ca="1" si="201"/>
        <v/>
      </c>
      <c r="W1049" s="2" t="str">
        <f>IF(AB1049="","",IF(COUNTIF(AB$1:AB1049,AB1049)&gt;1,"",IF(COUNTIF(AB:AB,AB1049)&gt;=1,"月","")))</f>
        <v/>
      </c>
      <c r="X1049" s="2" t="str">
        <f t="shared" ca="1" si="202"/>
        <v/>
      </c>
      <c r="Y1049" s="2" t="str">
        <f>IF(AC1049="","",IF(COUNTIF(AC$1:AC1049,AC1049)&gt;1,"",IF(COUNTIF(AC:AC,AC1049)&gt;=1,"月日","")))</f>
        <v/>
      </c>
      <c r="Z1049" s="2" t="str">
        <f t="shared" ca="1" si="203"/>
        <v/>
      </c>
      <c r="AA1049" s="2" t="str">
        <f>IF(AD1049="","",IF(COUNTIF(AD$1:AD1049,AD1049)&gt;1,"",IF(COUNTIF(AD:AD,AD1049)&gt;=1,"作業","")))</f>
        <v/>
      </c>
      <c r="AB1049" s="2" t="str">
        <f t="shared" si="193"/>
        <v/>
      </c>
      <c r="AC1049" s="3" t="str">
        <f t="shared" si="194"/>
        <v/>
      </c>
      <c r="AD1049" s="2" t="str">
        <f t="shared" si="195"/>
        <v/>
      </c>
      <c r="AE1049" s="2" t="str">
        <f t="shared" si="196"/>
        <v/>
      </c>
      <c r="AF1049" s="2" t="str">
        <f t="shared" si="197"/>
        <v/>
      </c>
      <c r="AG1049" s="2" t="str">
        <f t="shared" si="204"/>
        <v/>
      </c>
      <c r="AH1049" s="2" t="str">
        <f t="shared" si="198"/>
        <v/>
      </c>
      <c r="AI1049" s="2" t="str">
        <f t="shared" si="198"/>
        <v/>
      </c>
    </row>
    <row r="1050" spans="7:35">
      <c r="G1050" s="1" t="str">
        <f>IF(COUNTIF(A$1:A1049, A1050) &gt; 0, "", IF(SUMIF(A:A, A1050,F:F) &gt; 7.75, SUMIF(A:A, A1050,F:F) - 7.75, ""))</f>
        <v/>
      </c>
      <c r="M1050" s="1" t="s">
        <v>8540</v>
      </c>
      <c r="N1050" s="1" t="s">
        <v>10539</v>
      </c>
      <c r="O1050" s="1" t="s">
        <v>5346</v>
      </c>
      <c r="P1050" s="1" t="s">
        <v>5347</v>
      </c>
      <c r="Q1050" s="1" t="s">
        <v>2181</v>
      </c>
      <c r="R1050" s="2" t="str">
        <f t="shared" ca="1" si="199"/>
        <v/>
      </c>
      <c r="S1050" s="2" t="str">
        <f>IF(AB1050="","",IF(COUNTIFS(AB$1:AB1050,AB1050,AD$1:AD1050,AD1050)&gt;1,"",IF(COUNTIFS(AB:AB,AB1050,AD:AD,AD1050)&gt;=1,"月作業","")))</f>
        <v/>
      </c>
      <c r="T1050" s="2" t="str">
        <f t="shared" ca="1" si="200"/>
        <v/>
      </c>
      <c r="U1050" s="2" t="str">
        <f>IF(AB1050="","",IF(COUNTIFS(AC$1:AC1050,AC1050,AD$1:AD1050,AD1050)&gt;1,"",IF(COUNTIFS(AC:AC,AC1050,AD:AD,AD1050)&gt;=1,"日作業","")))</f>
        <v/>
      </c>
      <c r="V1050" s="2" t="str">
        <f t="shared" ca="1" si="201"/>
        <v/>
      </c>
      <c r="W1050" s="2" t="str">
        <f>IF(AB1050="","",IF(COUNTIF(AB$1:AB1050,AB1050)&gt;1,"",IF(COUNTIF(AB:AB,AB1050)&gt;=1,"月","")))</f>
        <v/>
      </c>
      <c r="X1050" s="2" t="str">
        <f t="shared" ca="1" si="202"/>
        <v/>
      </c>
      <c r="Y1050" s="2" t="str">
        <f>IF(AC1050="","",IF(COUNTIF(AC$1:AC1050,AC1050)&gt;1,"",IF(COUNTIF(AC:AC,AC1050)&gt;=1,"月日","")))</f>
        <v/>
      </c>
      <c r="Z1050" s="2" t="str">
        <f t="shared" ca="1" si="203"/>
        <v/>
      </c>
      <c r="AA1050" s="2" t="str">
        <f>IF(AD1050="","",IF(COUNTIF(AD$1:AD1050,AD1050)&gt;1,"",IF(COUNTIF(AD:AD,AD1050)&gt;=1,"作業","")))</f>
        <v/>
      </c>
      <c r="AB1050" s="2" t="str">
        <f t="shared" si="193"/>
        <v/>
      </c>
      <c r="AC1050" s="3" t="str">
        <f t="shared" si="194"/>
        <v/>
      </c>
      <c r="AD1050" s="2" t="str">
        <f t="shared" si="195"/>
        <v/>
      </c>
      <c r="AE1050" s="2" t="str">
        <f t="shared" si="196"/>
        <v/>
      </c>
      <c r="AF1050" s="2" t="str">
        <f t="shared" si="197"/>
        <v/>
      </c>
      <c r="AG1050" s="2" t="str">
        <f t="shared" si="204"/>
        <v/>
      </c>
      <c r="AH1050" s="2" t="str">
        <f t="shared" si="198"/>
        <v/>
      </c>
      <c r="AI1050" s="2" t="str">
        <f t="shared" si="198"/>
        <v/>
      </c>
    </row>
    <row r="1051" spans="7:35">
      <c r="G1051" s="1" t="str">
        <f>IF(COUNTIF(A$1:A1050, A1051) &gt; 0, "", IF(SUMIF(A:A, A1051,F:F) &gt; 7.75, SUMIF(A:A, A1051,F:F) - 7.75, ""))</f>
        <v/>
      </c>
      <c r="M1051" s="1" t="s">
        <v>8541</v>
      </c>
      <c r="N1051" s="1" t="s">
        <v>10540</v>
      </c>
      <c r="O1051" s="1" t="s">
        <v>5348</v>
      </c>
      <c r="P1051" s="1" t="s">
        <v>5349</v>
      </c>
      <c r="Q1051" s="1" t="s">
        <v>2182</v>
      </c>
      <c r="R1051" s="2" t="str">
        <f t="shared" ca="1" si="199"/>
        <v/>
      </c>
      <c r="S1051" s="2" t="str">
        <f>IF(AB1051="","",IF(COUNTIFS(AB$1:AB1051,AB1051,AD$1:AD1051,AD1051)&gt;1,"",IF(COUNTIFS(AB:AB,AB1051,AD:AD,AD1051)&gt;=1,"月作業","")))</f>
        <v/>
      </c>
      <c r="T1051" s="2" t="str">
        <f t="shared" ca="1" si="200"/>
        <v/>
      </c>
      <c r="U1051" s="2" t="str">
        <f>IF(AB1051="","",IF(COUNTIFS(AC$1:AC1051,AC1051,AD$1:AD1051,AD1051)&gt;1,"",IF(COUNTIFS(AC:AC,AC1051,AD:AD,AD1051)&gt;=1,"日作業","")))</f>
        <v/>
      </c>
      <c r="V1051" s="2" t="str">
        <f t="shared" ca="1" si="201"/>
        <v/>
      </c>
      <c r="W1051" s="2" t="str">
        <f>IF(AB1051="","",IF(COUNTIF(AB$1:AB1051,AB1051)&gt;1,"",IF(COUNTIF(AB:AB,AB1051)&gt;=1,"月","")))</f>
        <v/>
      </c>
      <c r="X1051" s="2" t="str">
        <f t="shared" ca="1" si="202"/>
        <v/>
      </c>
      <c r="Y1051" s="2" t="str">
        <f>IF(AC1051="","",IF(COUNTIF(AC$1:AC1051,AC1051)&gt;1,"",IF(COUNTIF(AC:AC,AC1051)&gt;=1,"月日","")))</f>
        <v/>
      </c>
      <c r="Z1051" s="2" t="str">
        <f t="shared" ca="1" si="203"/>
        <v/>
      </c>
      <c r="AA1051" s="2" t="str">
        <f>IF(AD1051="","",IF(COUNTIF(AD$1:AD1051,AD1051)&gt;1,"",IF(COUNTIF(AD:AD,AD1051)&gt;=1,"作業","")))</f>
        <v/>
      </c>
      <c r="AB1051" s="2" t="str">
        <f t="shared" si="193"/>
        <v/>
      </c>
      <c r="AC1051" s="3" t="str">
        <f t="shared" si="194"/>
        <v/>
      </c>
      <c r="AD1051" s="2" t="str">
        <f t="shared" si="195"/>
        <v/>
      </c>
      <c r="AE1051" s="2" t="str">
        <f t="shared" si="196"/>
        <v/>
      </c>
      <c r="AF1051" s="2" t="str">
        <f t="shared" si="197"/>
        <v/>
      </c>
      <c r="AG1051" s="2" t="str">
        <f t="shared" si="204"/>
        <v/>
      </c>
      <c r="AH1051" s="2" t="str">
        <f t="shared" si="198"/>
        <v/>
      </c>
      <c r="AI1051" s="2" t="str">
        <f t="shared" si="198"/>
        <v/>
      </c>
    </row>
    <row r="1052" spans="7:35">
      <c r="G1052" s="1" t="str">
        <f>IF(COUNTIF(A$1:A1051, A1052) &gt; 0, "", IF(SUMIF(A:A, A1052,F:F) &gt; 7.75, SUMIF(A:A, A1052,F:F) - 7.75, ""))</f>
        <v/>
      </c>
      <c r="M1052" s="1" t="s">
        <v>8542</v>
      </c>
      <c r="N1052" s="1" t="s">
        <v>10541</v>
      </c>
      <c r="O1052" s="1" t="s">
        <v>5350</v>
      </c>
      <c r="P1052" s="1" t="s">
        <v>5351</v>
      </c>
      <c r="Q1052" s="1" t="s">
        <v>2183</v>
      </c>
      <c r="R1052" s="2" t="str">
        <f t="shared" ca="1" si="199"/>
        <v/>
      </c>
      <c r="S1052" s="2" t="str">
        <f>IF(AB1052="","",IF(COUNTIFS(AB$1:AB1052,AB1052,AD$1:AD1052,AD1052)&gt;1,"",IF(COUNTIFS(AB:AB,AB1052,AD:AD,AD1052)&gt;=1,"月作業","")))</f>
        <v/>
      </c>
      <c r="T1052" s="2" t="str">
        <f t="shared" ca="1" si="200"/>
        <v/>
      </c>
      <c r="U1052" s="2" t="str">
        <f>IF(AB1052="","",IF(COUNTIFS(AC$1:AC1052,AC1052,AD$1:AD1052,AD1052)&gt;1,"",IF(COUNTIFS(AC:AC,AC1052,AD:AD,AD1052)&gt;=1,"日作業","")))</f>
        <v/>
      </c>
      <c r="V1052" s="2" t="str">
        <f t="shared" ca="1" si="201"/>
        <v/>
      </c>
      <c r="W1052" s="2" t="str">
        <f>IF(AB1052="","",IF(COUNTIF(AB$1:AB1052,AB1052)&gt;1,"",IF(COUNTIF(AB:AB,AB1052)&gt;=1,"月","")))</f>
        <v/>
      </c>
      <c r="X1052" s="2" t="str">
        <f t="shared" ca="1" si="202"/>
        <v/>
      </c>
      <c r="Y1052" s="2" t="str">
        <f>IF(AC1052="","",IF(COUNTIF(AC$1:AC1052,AC1052)&gt;1,"",IF(COUNTIF(AC:AC,AC1052)&gt;=1,"月日","")))</f>
        <v/>
      </c>
      <c r="Z1052" s="2" t="str">
        <f t="shared" ca="1" si="203"/>
        <v/>
      </c>
      <c r="AA1052" s="2" t="str">
        <f>IF(AD1052="","",IF(COUNTIF(AD$1:AD1052,AD1052)&gt;1,"",IF(COUNTIF(AD:AD,AD1052)&gt;=1,"作業","")))</f>
        <v/>
      </c>
      <c r="AB1052" s="2" t="str">
        <f t="shared" si="193"/>
        <v/>
      </c>
      <c r="AC1052" s="3" t="str">
        <f t="shared" si="194"/>
        <v/>
      </c>
      <c r="AD1052" s="2" t="str">
        <f t="shared" si="195"/>
        <v/>
      </c>
      <c r="AE1052" s="2" t="str">
        <f t="shared" si="196"/>
        <v/>
      </c>
      <c r="AF1052" s="2" t="str">
        <f t="shared" si="197"/>
        <v/>
      </c>
      <c r="AG1052" s="2" t="str">
        <f t="shared" si="204"/>
        <v/>
      </c>
      <c r="AH1052" s="2" t="str">
        <f t="shared" si="198"/>
        <v/>
      </c>
      <c r="AI1052" s="2" t="str">
        <f t="shared" si="198"/>
        <v/>
      </c>
    </row>
    <row r="1053" spans="7:35">
      <c r="G1053" s="1" t="str">
        <f>IF(COUNTIF(A$1:A1052, A1053) &gt; 0, "", IF(SUMIF(A:A, A1053,F:F) &gt; 7.75, SUMIF(A:A, A1053,F:F) - 7.75, ""))</f>
        <v/>
      </c>
      <c r="M1053" s="1" t="s">
        <v>8543</v>
      </c>
      <c r="N1053" s="1" t="s">
        <v>10542</v>
      </c>
      <c r="O1053" s="1" t="s">
        <v>5352</v>
      </c>
      <c r="P1053" s="1" t="s">
        <v>5353</v>
      </c>
      <c r="Q1053" s="1" t="s">
        <v>2184</v>
      </c>
      <c r="R1053" s="2" t="str">
        <f t="shared" ca="1" si="199"/>
        <v/>
      </c>
      <c r="S1053" s="2" t="str">
        <f>IF(AB1053="","",IF(COUNTIFS(AB$1:AB1053,AB1053,AD$1:AD1053,AD1053)&gt;1,"",IF(COUNTIFS(AB:AB,AB1053,AD:AD,AD1053)&gt;=1,"月作業","")))</f>
        <v/>
      </c>
      <c r="T1053" s="2" t="str">
        <f t="shared" ca="1" si="200"/>
        <v/>
      </c>
      <c r="U1053" s="2" t="str">
        <f>IF(AB1053="","",IF(COUNTIFS(AC$1:AC1053,AC1053,AD$1:AD1053,AD1053)&gt;1,"",IF(COUNTIFS(AC:AC,AC1053,AD:AD,AD1053)&gt;=1,"日作業","")))</f>
        <v/>
      </c>
      <c r="V1053" s="2" t="str">
        <f t="shared" ca="1" si="201"/>
        <v/>
      </c>
      <c r="W1053" s="2" t="str">
        <f>IF(AB1053="","",IF(COUNTIF(AB$1:AB1053,AB1053)&gt;1,"",IF(COUNTIF(AB:AB,AB1053)&gt;=1,"月","")))</f>
        <v/>
      </c>
      <c r="X1053" s="2" t="str">
        <f t="shared" ca="1" si="202"/>
        <v/>
      </c>
      <c r="Y1053" s="2" t="str">
        <f>IF(AC1053="","",IF(COUNTIF(AC$1:AC1053,AC1053)&gt;1,"",IF(COUNTIF(AC:AC,AC1053)&gt;=1,"月日","")))</f>
        <v/>
      </c>
      <c r="Z1053" s="2" t="str">
        <f t="shared" ca="1" si="203"/>
        <v/>
      </c>
      <c r="AA1053" s="2" t="str">
        <f>IF(AD1053="","",IF(COUNTIF(AD$1:AD1053,AD1053)&gt;1,"",IF(COUNTIF(AD:AD,AD1053)&gt;=1,"作業","")))</f>
        <v/>
      </c>
      <c r="AB1053" s="2" t="str">
        <f t="shared" si="193"/>
        <v/>
      </c>
      <c r="AC1053" s="3" t="str">
        <f t="shared" si="194"/>
        <v/>
      </c>
      <c r="AD1053" s="2" t="str">
        <f t="shared" si="195"/>
        <v/>
      </c>
      <c r="AE1053" s="2" t="str">
        <f t="shared" si="196"/>
        <v/>
      </c>
      <c r="AF1053" s="2" t="str">
        <f t="shared" si="197"/>
        <v/>
      </c>
      <c r="AG1053" s="2" t="str">
        <f t="shared" si="204"/>
        <v/>
      </c>
      <c r="AH1053" s="2" t="str">
        <f t="shared" si="198"/>
        <v/>
      </c>
      <c r="AI1053" s="2" t="str">
        <f t="shared" si="198"/>
        <v/>
      </c>
    </row>
    <row r="1054" spans="7:35">
      <c r="G1054" s="1" t="str">
        <f>IF(COUNTIF(A$1:A1053, A1054) &gt; 0, "", IF(SUMIF(A:A, A1054,F:F) &gt; 7.75, SUMIF(A:A, A1054,F:F) - 7.75, ""))</f>
        <v/>
      </c>
      <c r="M1054" s="1" t="s">
        <v>8544</v>
      </c>
      <c r="N1054" s="1" t="s">
        <v>10543</v>
      </c>
      <c r="O1054" s="1" t="s">
        <v>5354</v>
      </c>
      <c r="P1054" s="1" t="s">
        <v>5355</v>
      </c>
      <c r="Q1054" s="1" t="s">
        <v>2185</v>
      </c>
      <c r="R1054" s="2" t="str">
        <f t="shared" ca="1" si="199"/>
        <v/>
      </c>
      <c r="S1054" s="2" t="str">
        <f>IF(AB1054="","",IF(COUNTIFS(AB$1:AB1054,AB1054,AD$1:AD1054,AD1054)&gt;1,"",IF(COUNTIFS(AB:AB,AB1054,AD:AD,AD1054)&gt;=1,"月作業","")))</f>
        <v/>
      </c>
      <c r="T1054" s="2" t="str">
        <f t="shared" ca="1" si="200"/>
        <v/>
      </c>
      <c r="U1054" s="2" t="str">
        <f>IF(AB1054="","",IF(COUNTIFS(AC$1:AC1054,AC1054,AD$1:AD1054,AD1054)&gt;1,"",IF(COUNTIFS(AC:AC,AC1054,AD:AD,AD1054)&gt;=1,"日作業","")))</f>
        <v/>
      </c>
      <c r="V1054" s="2" t="str">
        <f t="shared" ca="1" si="201"/>
        <v/>
      </c>
      <c r="W1054" s="2" t="str">
        <f>IF(AB1054="","",IF(COUNTIF(AB$1:AB1054,AB1054)&gt;1,"",IF(COUNTIF(AB:AB,AB1054)&gt;=1,"月","")))</f>
        <v/>
      </c>
      <c r="X1054" s="2" t="str">
        <f t="shared" ca="1" si="202"/>
        <v/>
      </c>
      <c r="Y1054" s="2" t="str">
        <f>IF(AC1054="","",IF(COUNTIF(AC$1:AC1054,AC1054)&gt;1,"",IF(COUNTIF(AC:AC,AC1054)&gt;=1,"月日","")))</f>
        <v/>
      </c>
      <c r="Z1054" s="2" t="str">
        <f t="shared" ca="1" si="203"/>
        <v/>
      </c>
      <c r="AA1054" s="2" t="str">
        <f>IF(AD1054="","",IF(COUNTIF(AD$1:AD1054,AD1054)&gt;1,"",IF(COUNTIF(AD:AD,AD1054)&gt;=1,"作業","")))</f>
        <v/>
      </c>
      <c r="AB1054" s="2" t="str">
        <f t="shared" si="193"/>
        <v/>
      </c>
      <c r="AC1054" s="3" t="str">
        <f t="shared" si="194"/>
        <v/>
      </c>
      <c r="AD1054" s="2" t="str">
        <f t="shared" si="195"/>
        <v/>
      </c>
      <c r="AE1054" s="2" t="str">
        <f t="shared" si="196"/>
        <v/>
      </c>
      <c r="AF1054" s="2" t="str">
        <f t="shared" si="197"/>
        <v/>
      </c>
      <c r="AG1054" s="2" t="str">
        <f t="shared" si="204"/>
        <v/>
      </c>
      <c r="AH1054" s="2" t="str">
        <f t="shared" si="198"/>
        <v/>
      </c>
      <c r="AI1054" s="2" t="str">
        <f t="shared" si="198"/>
        <v/>
      </c>
    </row>
    <row r="1055" spans="7:35">
      <c r="G1055" s="1" t="str">
        <f>IF(COUNTIF(A$1:A1054, A1055) &gt; 0, "", IF(SUMIF(A:A, A1055,F:F) &gt; 7.75, SUMIF(A:A, A1055,F:F) - 7.75, ""))</f>
        <v/>
      </c>
      <c r="M1055" s="1" t="s">
        <v>8545</v>
      </c>
      <c r="N1055" s="1" t="s">
        <v>10544</v>
      </c>
      <c r="O1055" s="1" t="s">
        <v>5356</v>
      </c>
      <c r="P1055" s="1" t="s">
        <v>5357</v>
      </c>
      <c r="Q1055" s="1" t="s">
        <v>2186</v>
      </c>
      <c r="R1055" s="2" t="str">
        <f t="shared" ca="1" si="199"/>
        <v/>
      </c>
      <c r="S1055" s="2" t="str">
        <f>IF(AB1055="","",IF(COUNTIFS(AB$1:AB1055,AB1055,AD$1:AD1055,AD1055)&gt;1,"",IF(COUNTIFS(AB:AB,AB1055,AD:AD,AD1055)&gt;=1,"月作業","")))</f>
        <v/>
      </c>
      <c r="T1055" s="2" t="str">
        <f t="shared" ca="1" si="200"/>
        <v/>
      </c>
      <c r="U1055" s="2" t="str">
        <f>IF(AB1055="","",IF(COUNTIFS(AC$1:AC1055,AC1055,AD$1:AD1055,AD1055)&gt;1,"",IF(COUNTIFS(AC:AC,AC1055,AD:AD,AD1055)&gt;=1,"日作業","")))</f>
        <v/>
      </c>
      <c r="V1055" s="2" t="str">
        <f t="shared" ca="1" si="201"/>
        <v/>
      </c>
      <c r="W1055" s="2" t="str">
        <f>IF(AB1055="","",IF(COUNTIF(AB$1:AB1055,AB1055)&gt;1,"",IF(COUNTIF(AB:AB,AB1055)&gt;=1,"月","")))</f>
        <v/>
      </c>
      <c r="X1055" s="2" t="str">
        <f t="shared" ca="1" si="202"/>
        <v/>
      </c>
      <c r="Y1055" s="2" t="str">
        <f>IF(AC1055="","",IF(COUNTIF(AC$1:AC1055,AC1055)&gt;1,"",IF(COUNTIF(AC:AC,AC1055)&gt;=1,"月日","")))</f>
        <v/>
      </c>
      <c r="Z1055" s="2" t="str">
        <f t="shared" ca="1" si="203"/>
        <v/>
      </c>
      <c r="AA1055" s="2" t="str">
        <f>IF(AD1055="","",IF(COUNTIF(AD$1:AD1055,AD1055)&gt;1,"",IF(COUNTIF(AD:AD,AD1055)&gt;=1,"作業","")))</f>
        <v/>
      </c>
      <c r="AB1055" s="2" t="str">
        <f t="shared" si="193"/>
        <v/>
      </c>
      <c r="AC1055" s="3" t="str">
        <f t="shared" si="194"/>
        <v/>
      </c>
      <c r="AD1055" s="2" t="str">
        <f t="shared" si="195"/>
        <v/>
      </c>
      <c r="AE1055" s="2" t="str">
        <f t="shared" si="196"/>
        <v/>
      </c>
      <c r="AF1055" s="2" t="str">
        <f t="shared" si="197"/>
        <v/>
      </c>
      <c r="AG1055" s="2" t="str">
        <f t="shared" si="204"/>
        <v/>
      </c>
      <c r="AH1055" s="2" t="str">
        <f t="shared" si="198"/>
        <v/>
      </c>
      <c r="AI1055" s="2" t="str">
        <f t="shared" si="198"/>
        <v/>
      </c>
    </row>
    <row r="1056" spans="7:35">
      <c r="G1056" s="1" t="str">
        <f>IF(COUNTIF(A$1:A1055, A1056) &gt; 0, "", IF(SUMIF(A:A, A1056,F:F) &gt; 7.75, SUMIF(A:A, A1056,F:F) - 7.75, ""))</f>
        <v/>
      </c>
      <c r="M1056" s="1" t="s">
        <v>8546</v>
      </c>
      <c r="N1056" s="1" t="s">
        <v>10545</v>
      </c>
      <c r="O1056" s="1" t="s">
        <v>5358</v>
      </c>
      <c r="P1056" s="1" t="s">
        <v>5359</v>
      </c>
      <c r="Q1056" s="1" t="s">
        <v>2187</v>
      </c>
      <c r="R1056" s="2" t="str">
        <f t="shared" ca="1" si="199"/>
        <v/>
      </c>
      <c r="S1056" s="2" t="str">
        <f>IF(AB1056="","",IF(COUNTIFS(AB$1:AB1056,AB1056,AD$1:AD1056,AD1056)&gt;1,"",IF(COUNTIFS(AB:AB,AB1056,AD:AD,AD1056)&gt;=1,"月作業","")))</f>
        <v/>
      </c>
      <c r="T1056" s="2" t="str">
        <f t="shared" ca="1" si="200"/>
        <v/>
      </c>
      <c r="U1056" s="2" t="str">
        <f>IF(AB1056="","",IF(COUNTIFS(AC$1:AC1056,AC1056,AD$1:AD1056,AD1056)&gt;1,"",IF(COUNTIFS(AC:AC,AC1056,AD:AD,AD1056)&gt;=1,"日作業","")))</f>
        <v/>
      </c>
      <c r="V1056" s="2" t="str">
        <f t="shared" ca="1" si="201"/>
        <v/>
      </c>
      <c r="W1056" s="2" t="str">
        <f>IF(AB1056="","",IF(COUNTIF(AB$1:AB1056,AB1056)&gt;1,"",IF(COUNTIF(AB:AB,AB1056)&gt;=1,"月","")))</f>
        <v/>
      </c>
      <c r="X1056" s="2" t="str">
        <f t="shared" ca="1" si="202"/>
        <v/>
      </c>
      <c r="Y1056" s="2" t="str">
        <f>IF(AC1056="","",IF(COUNTIF(AC$1:AC1056,AC1056)&gt;1,"",IF(COUNTIF(AC:AC,AC1056)&gt;=1,"月日","")))</f>
        <v/>
      </c>
      <c r="Z1056" s="2" t="str">
        <f t="shared" ca="1" si="203"/>
        <v/>
      </c>
      <c r="AA1056" s="2" t="str">
        <f>IF(AD1056="","",IF(COUNTIF(AD$1:AD1056,AD1056)&gt;1,"",IF(COUNTIF(AD:AD,AD1056)&gt;=1,"作業","")))</f>
        <v/>
      </c>
      <c r="AB1056" s="2" t="str">
        <f t="shared" si="193"/>
        <v/>
      </c>
      <c r="AC1056" s="3" t="str">
        <f t="shared" si="194"/>
        <v/>
      </c>
      <c r="AD1056" s="2" t="str">
        <f t="shared" si="195"/>
        <v/>
      </c>
      <c r="AE1056" s="2" t="str">
        <f t="shared" si="196"/>
        <v/>
      </c>
      <c r="AF1056" s="2" t="str">
        <f t="shared" si="197"/>
        <v/>
      </c>
      <c r="AG1056" s="2" t="str">
        <f t="shared" si="204"/>
        <v/>
      </c>
      <c r="AH1056" s="2" t="str">
        <f t="shared" si="198"/>
        <v/>
      </c>
      <c r="AI1056" s="2" t="str">
        <f t="shared" si="198"/>
        <v/>
      </c>
    </row>
    <row r="1057" spans="7:35">
      <c r="G1057" s="1" t="str">
        <f>IF(COUNTIF(A$1:A1056, A1057) &gt; 0, "", IF(SUMIF(A:A, A1057,F:F) &gt; 7.75, SUMIF(A:A, A1057,F:F) - 7.75, ""))</f>
        <v/>
      </c>
      <c r="M1057" s="1" t="s">
        <v>8547</v>
      </c>
      <c r="N1057" s="1" t="s">
        <v>10546</v>
      </c>
      <c r="O1057" s="1" t="s">
        <v>5360</v>
      </c>
      <c r="P1057" s="1" t="s">
        <v>5361</v>
      </c>
      <c r="Q1057" s="1" t="s">
        <v>2188</v>
      </c>
      <c r="R1057" s="2" t="str">
        <f t="shared" ca="1" si="199"/>
        <v/>
      </c>
      <c r="S1057" s="2" t="str">
        <f>IF(AB1057="","",IF(COUNTIFS(AB$1:AB1057,AB1057,AD$1:AD1057,AD1057)&gt;1,"",IF(COUNTIFS(AB:AB,AB1057,AD:AD,AD1057)&gt;=1,"月作業","")))</f>
        <v/>
      </c>
      <c r="T1057" s="2" t="str">
        <f t="shared" ca="1" si="200"/>
        <v/>
      </c>
      <c r="U1057" s="2" t="str">
        <f>IF(AB1057="","",IF(COUNTIFS(AC$1:AC1057,AC1057,AD$1:AD1057,AD1057)&gt;1,"",IF(COUNTIFS(AC:AC,AC1057,AD:AD,AD1057)&gt;=1,"日作業","")))</f>
        <v/>
      </c>
      <c r="V1057" s="2" t="str">
        <f t="shared" ca="1" si="201"/>
        <v/>
      </c>
      <c r="W1057" s="2" t="str">
        <f>IF(AB1057="","",IF(COUNTIF(AB$1:AB1057,AB1057)&gt;1,"",IF(COUNTIF(AB:AB,AB1057)&gt;=1,"月","")))</f>
        <v/>
      </c>
      <c r="X1057" s="2" t="str">
        <f t="shared" ca="1" si="202"/>
        <v/>
      </c>
      <c r="Y1057" s="2" t="str">
        <f>IF(AC1057="","",IF(COUNTIF(AC$1:AC1057,AC1057)&gt;1,"",IF(COUNTIF(AC:AC,AC1057)&gt;=1,"月日","")))</f>
        <v/>
      </c>
      <c r="Z1057" s="2" t="str">
        <f t="shared" ca="1" si="203"/>
        <v/>
      </c>
      <c r="AA1057" s="2" t="str">
        <f>IF(AD1057="","",IF(COUNTIF(AD$1:AD1057,AD1057)&gt;1,"",IF(COUNTIF(AD:AD,AD1057)&gt;=1,"作業","")))</f>
        <v/>
      </c>
      <c r="AB1057" s="2" t="str">
        <f t="shared" si="193"/>
        <v/>
      </c>
      <c r="AC1057" s="3" t="str">
        <f t="shared" si="194"/>
        <v/>
      </c>
      <c r="AD1057" s="2" t="str">
        <f t="shared" si="195"/>
        <v/>
      </c>
      <c r="AE1057" s="2" t="str">
        <f t="shared" si="196"/>
        <v/>
      </c>
      <c r="AF1057" s="2" t="str">
        <f t="shared" si="197"/>
        <v/>
      </c>
      <c r="AG1057" s="2" t="str">
        <f t="shared" si="204"/>
        <v/>
      </c>
      <c r="AH1057" s="2" t="str">
        <f t="shared" si="198"/>
        <v/>
      </c>
      <c r="AI1057" s="2" t="str">
        <f t="shared" si="198"/>
        <v/>
      </c>
    </row>
    <row r="1058" spans="7:35">
      <c r="G1058" s="1" t="str">
        <f>IF(COUNTIF(A$1:A1057, A1058) &gt; 0, "", IF(SUMIF(A:A, A1058,F:F) &gt; 7.75, SUMIF(A:A, A1058,F:F) - 7.75, ""))</f>
        <v/>
      </c>
      <c r="M1058" s="1" t="s">
        <v>8548</v>
      </c>
      <c r="N1058" s="1" t="s">
        <v>10547</v>
      </c>
      <c r="O1058" s="1" t="s">
        <v>5362</v>
      </c>
      <c r="P1058" s="1" t="s">
        <v>5363</v>
      </c>
      <c r="Q1058" s="1" t="s">
        <v>2189</v>
      </c>
      <c r="R1058" s="2" t="str">
        <f t="shared" ca="1" si="199"/>
        <v/>
      </c>
      <c r="S1058" s="2" t="str">
        <f>IF(AB1058="","",IF(COUNTIFS(AB$1:AB1058,AB1058,AD$1:AD1058,AD1058)&gt;1,"",IF(COUNTIFS(AB:AB,AB1058,AD:AD,AD1058)&gt;=1,"月作業","")))</f>
        <v/>
      </c>
      <c r="T1058" s="2" t="str">
        <f t="shared" ca="1" si="200"/>
        <v/>
      </c>
      <c r="U1058" s="2" t="str">
        <f>IF(AB1058="","",IF(COUNTIFS(AC$1:AC1058,AC1058,AD$1:AD1058,AD1058)&gt;1,"",IF(COUNTIFS(AC:AC,AC1058,AD:AD,AD1058)&gt;=1,"日作業","")))</f>
        <v/>
      </c>
      <c r="V1058" s="2" t="str">
        <f t="shared" ca="1" si="201"/>
        <v/>
      </c>
      <c r="W1058" s="2" t="str">
        <f>IF(AB1058="","",IF(COUNTIF(AB$1:AB1058,AB1058)&gt;1,"",IF(COUNTIF(AB:AB,AB1058)&gt;=1,"月","")))</f>
        <v/>
      </c>
      <c r="X1058" s="2" t="str">
        <f t="shared" ca="1" si="202"/>
        <v/>
      </c>
      <c r="Y1058" s="2" t="str">
        <f>IF(AC1058="","",IF(COUNTIF(AC$1:AC1058,AC1058)&gt;1,"",IF(COUNTIF(AC:AC,AC1058)&gt;=1,"月日","")))</f>
        <v/>
      </c>
      <c r="Z1058" s="2" t="str">
        <f t="shared" ca="1" si="203"/>
        <v/>
      </c>
      <c r="AA1058" s="2" t="str">
        <f>IF(AD1058="","",IF(COUNTIF(AD$1:AD1058,AD1058)&gt;1,"",IF(COUNTIF(AD:AD,AD1058)&gt;=1,"作業","")))</f>
        <v/>
      </c>
      <c r="AB1058" s="2" t="str">
        <f t="shared" si="193"/>
        <v/>
      </c>
      <c r="AC1058" s="3" t="str">
        <f t="shared" si="194"/>
        <v/>
      </c>
      <c r="AD1058" s="2" t="str">
        <f t="shared" si="195"/>
        <v/>
      </c>
      <c r="AE1058" s="2" t="str">
        <f t="shared" si="196"/>
        <v/>
      </c>
      <c r="AF1058" s="2" t="str">
        <f t="shared" si="197"/>
        <v/>
      </c>
      <c r="AG1058" s="2" t="str">
        <f t="shared" si="204"/>
        <v/>
      </c>
      <c r="AH1058" s="2" t="str">
        <f t="shared" si="198"/>
        <v/>
      </c>
      <c r="AI1058" s="2" t="str">
        <f t="shared" si="198"/>
        <v/>
      </c>
    </row>
    <row r="1059" spans="7:35">
      <c r="G1059" s="1" t="str">
        <f>IF(COUNTIF(A$1:A1058, A1059) &gt; 0, "", IF(SUMIF(A:A, A1059,F:F) &gt; 7.75, SUMIF(A:A, A1059,F:F) - 7.75, ""))</f>
        <v/>
      </c>
      <c r="M1059" s="1" t="s">
        <v>8549</v>
      </c>
      <c r="N1059" s="1" t="s">
        <v>10548</v>
      </c>
      <c r="O1059" s="1" t="s">
        <v>5364</v>
      </c>
      <c r="P1059" s="1" t="s">
        <v>5365</v>
      </c>
      <c r="Q1059" s="1" t="s">
        <v>2190</v>
      </c>
      <c r="R1059" s="2" t="str">
        <f t="shared" ca="1" si="199"/>
        <v/>
      </c>
      <c r="S1059" s="2" t="str">
        <f>IF(AB1059="","",IF(COUNTIFS(AB$1:AB1059,AB1059,AD$1:AD1059,AD1059)&gt;1,"",IF(COUNTIFS(AB:AB,AB1059,AD:AD,AD1059)&gt;=1,"月作業","")))</f>
        <v/>
      </c>
      <c r="T1059" s="2" t="str">
        <f t="shared" ca="1" si="200"/>
        <v/>
      </c>
      <c r="U1059" s="2" t="str">
        <f>IF(AB1059="","",IF(COUNTIFS(AC$1:AC1059,AC1059,AD$1:AD1059,AD1059)&gt;1,"",IF(COUNTIFS(AC:AC,AC1059,AD:AD,AD1059)&gt;=1,"日作業","")))</f>
        <v/>
      </c>
      <c r="V1059" s="2" t="str">
        <f t="shared" ca="1" si="201"/>
        <v/>
      </c>
      <c r="W1059" s="2" t="str">
        <f>IF(AB1059="","",IF(COUNTIF(AB$1:AB1059,AB1059)&gt;1,"",IF(COUNTIF(AB:AB,AB1059)&gt;=1,"月","")))</f>
        <v/>
      </c>
      <c r="X1059" s="2" t="str">
        <f t="shared" ca="1" si="202"/>
        <v/>
      </c>
      <c r="Y1059" s="2" t="str">
        <f>IF(AC1059="","",IF(COUNTIF(AC$1:AC1059,AC1059)&gt;1,"",IF(COUNTIF(AC:AC,AC1059)&gt;=1,"月日","")))</f>
        <v/>
      </c>
      <c r="Z1059" s="2" t="str">
        <f t="shared" ca="1" si="203"/>
        <v/>
      </c>
      <c r="AA1059" s="2" t="str">
        <f>IF(AD1059="","",IF(COUNTIF(AD$1:AD1059,AD1059)&gt;1,"",IF(COUNTIF(AD:AD,AD1059)&gt;=1,"作業","")))</f>
        <v/>
      </c>
      <c r="AB1059" s="2" t="str">
        <f t="shared" si="193"/>
        <v/>
      </c>
      <c r="AC1059" s="3" t="str">
        <f t="shared" si="194"/>
        <v/>
      </c>
      <c r="AD1059" s="2" t="str">
        <f t="shared" si="195"/>
        <v/>
      </c>
      <c r="AE1059" s="2" t="str">
        <f t="shared" si="196"/>
        <v/>
      </c>
      <c r="AF1059" s="2" t="str">
        <f t="shared" si="197"/>
        <v/>
      </c>
      <c r="AG1059" s="2" t="str">
        <f t="shared" si="204"/>
        <v/>
      </c>
      <c r="AH1059" s="2" t="str">
        <f t="shared" si="198"/>
        <v/>
      </c>
      <c r="AI1059" s="2" t="str">
        <f t="shared" si="198"/>
        <v/>
      </c>
    </row>
    <row r="1060" spans="7:35">
      <c r="G1060" s="1" t="str">
        <f>IF(COUNTIF(A$1:A1059, A1060) &gt; 0, "", IF(SUMIF(A:A, A1060,F:F) &gt; 7.75, SUMIF(A:A, A1060,F:F) - 7.75, ""))</f>
        <v/>
      </c>
      <c r="M1060" s="1" t="s">
        <v>8550</v>
      </c>
      <c r="N1060" s="1" t="s">
        <v>10549</v>
      </c>
      <c r="O1060" s="1" t="s">
        <v>5366</v>
      </c>
      <c r="P1060" s="1" t="s">
        <v>5367</v>
      </c>
      <c r="Q1060" s="1" t="s">
        <v>2191</v>
      </c>
      <c r="R1060" s="2" t="str">
        <f t="shared" ca="1" si="199"/>
        <v/>
      </c>
      <c r="S1060" s="2" t="str">
        <f>IF(AB1060="","",IF(COUNTIFS(AB$1:AB1060,AB1060,AD$1:AD1060,AD1060)&gt;1,"",IF(COUNTIFS(AB:AB,AB1060,AD:AD,AD1060)&gt;=1,"月作業","")))</f>
        <v/>
      </c>
      <c r="T1060" s="2" t="str">
        <f t="shared" ca="1" si="200"/>
        <v/>
      </c>
      <c r="U1060" s="2" t="str">
        <f>IF(AB1060="","",IF(COUNTIFS(AC$1:AC1060,AC1060,AD$1:AD1060,AD1060)&gt;1,"",IF(COUNTIFS(AC:AC,AC1060,AD:AD,AD1060)&gt;=1,"日作業","")))</f>
        <v/>
      </c>
      <c r="V1060" s="2" t="str">
        <f t="shared" ca="1" si="201"/>
        <v/>
      </c>
      <c r="W1060" s="2" t="str">
        <f>IF(AB1060="","",IF(COUNTIF(AB$1:AB1060,AB1060)&gt;1,"",IF(COUNTIF(AB:AB,AB1060)&gt;=1,"月","")))</f>
        <v/>
      </c>
      <c r="X1060" s="2" t="str">
        <f t="shared" ca="1" si="202"/>
        <v/>
      </c>
      <c r="Y1060" s="2" t="str">
        <f>IF(AC1060="","",IF(COUNTIF(AC$1:AC1060,AC1060)&gt;1,"",IF(COUNTIF(AC:AC,AC1060)&gt;=1,"月日","")))</f>
        <v/>
      </c>
      <c r="Z1060" s="2" t="str">
        <f t="shared" ca="1" si="203"/>
        <v/>
      </c>
      <c r="AA1060" s="2" t="str">
        <f>IF(AD1060="","",IF(COUNTIF(AD$1:AD1060,AD1060)&gt;1,"",IF(COUNTIF(AD:AD,AD1060)&gt;=1,"作業","")))</f>
        <v/>
      </c>
      <c r="AB1060" s="2" t="str">
        <f t="shared" si="193"/>
        <v/>
      </c>
      <c r="AC1060" s="3" t="str">
        <f t="shared" si="194"/>
        <v/>
      </c>
      <c r="AD1060" s="2" t="str">
        <f t="shared" si="195"/>
        <v/>
      </c>
      <c r="AE1060" s="2" t="str">
        <f t="shared" si="196"/>
        <v/>
      </c>
      <c r="AF1060" s="2" t="str">
        <f t="shared" si="197"/>
        <v/>
      </c>
      <c r="AG1060" s="2" t="str">
        <f t="shared" si="204"/>
        <v/>
      </c>
      <c r="AH1060" s="2" t="str">
        <f t="shared" si="198"/>
        <v/>
      </c>
      <c r="AI1060" s="2" t="str">
        <f t="shared" si="198"/>
        <v/>
      </c>
    </row>
    <row r="1061" spans="7:35">
      <c r="G1061" s="1" t="str">
        <f>IF(COUNTIF(A$1:A1060, A1061) &gt; 0, "", IF(SUMIF(A:A, A1061,F:F) &gt; 7.75, SUMIF(A:A, A1061,F:F) - 7.75, ""))</f>
        <v/>
      </c>
      <c r="M1061" s="1" t="s">
        <v>8551</v>
      </c>
      <c r="N1061" s="1" t="s">
        <v>10550</v>
      </c>
      <c r="O1061" s="1" t="s">
        <v>5368</v>
      </c>
      <c r="P1061" s="1" t="s">
        <v>5369</v>
      </c>
      <c r="Q1061" s="1" t="s">
        <v>2192</v>
      </c>
      <c r="R1061" s="2" t="str">
        <f t="shared" ca="1" si="199"/>
        <v/>
      </c>
      <c r="S1061" s="2" t="str">
        <f>IF(AB1061="","",IF(COUNTIFS(AB$1:AB1061,AB1061,AD$1:AD1061,AD1061)&gt;1,"",IF(COUNTIFS(AB:AB,AB1061,AD:AD,AD1061)&gt;=1,"月作業","")))</f>
        <v/>
      </c>
      <c r="T1061" s="2" t="str">
        <f t="shared" ca="1" si="200"/>
        <v/>
      </c>
      <c r="U1061" s="2" t="str">
        <f>IF(AB1061="","",IF(COUNTIFS(AC$1:AC1061,AC1061,AD$1:AD1061,AD1061)&gt;1,"",IF(COUNTIFS(AC:AC,AC1061,AD:AD,AD1061)&gt;=1,"日作業","")))</f>
        <v/>
      </c>
      <c r="V1061" s="2" t="str">
        <f t="shared" ca="1" si="201"/>
        <v/>
      </c>
      <c r="W1061" s="2" t="str">
        <f>IF(AB1061="","",IF(COUNTIF(AB$1:AB1061,AB1061)&gt;1,"",IF(COUNTIF(AB:AB,AB1061)&gt;=1,"月","")))</f>
        <v/>
      </c>
      <c r="X1061" s="2" t="str">
        <f t="shared" ca="1" si="202"/>
        <v/>
      </c>
      <c r="Y1061" s="2" t="str">
        <f>IF(AC1061="","",IF(COUNTIF(AC$1:AC1061,AC1061)&gt;1,"",IF(COUNTIF(AC:AC,AC1061)&gt;=1,"月日","")))</f>
        <v/>
      </c>
      <c r="Z1061" s="2" t="str">
        <f t="shared" ca="1" si="203"/>
        <v/>
      </c>
      <c r="AA1061" s="2" t="str">
        <f>IF(AD1061="","",IF(COUNTIF(AD$1:AD1061,AD1061)&gt;1,"",IF(COUNTIF(AD:AD,AD1061)&gt;=1,"作業","")))</f>
        <v/>
      </c>
      <c r="AB1061" s="2" t="str">
        <f t="shared" si="193"/>
        <v/>
      </c>
      <c r="AC1061" s="3" t="str">
        <f t="shared" si="194"/>
        <v/>
      </c>
      <c r="AD1061" s="2" t="str">
        <f t="shared" si="195"/>
        <v/>
      </c>
      <c r="AE1061" s="2" t="str">
        <f t="shared" si="196"/>
        <v/>
      </c>
      <c r="AF1061" s="2" t="str">
        <f t="shared" si="197"/>
        <v/>
      </c>
      <c r="AG1061" s="2" t="str">
        <f t="shared" si="204"/>
        <v/>
      </c>
      <c r="AH1061" s="2" t="str">
        <f t="shared" si="198"/>
        <v/>
      </c>
      <c r="AI1061" s="2" t="str">
        <f t="shared" si="198"/>
        <v/>
      </c>
    </row>
    <row r="1062" spans="7:35">
      <c r="G1062" s="1" t="str">
        <f>IF(COUNTIF(A$1:A1061, A1062) &gt; 0, "", IF(SUMIF(A:A, A1062,F:F) &gt; 7.75, SUMIF(A:A, A1062,F:F) - 7.75, ""))</f>
        <v/>
      </c>
      <c r="M1062" s="1" t="s">
        <v>8552</v>
      </c>
      <c r="N1062" s="1" t="s">
        <v>10551</v>
      </c>
      <c r="O1062" s="1" t="s">
        <v>5370</v>
      </c>
      <c r="P1062" s="1" t="s">
        <v>5371</v>
      </c>
      <c r="Q1062" s="1" t="s">
        <v>2193</v>
      </c>
      <c r="R1062" s="2" t="str">
        <f t="shared" ca="1" si="199"/>
        <v/>
      </c>
      <c r="S1062" s="2" t="str">
        <f>IF(AB1062="","",IF(COUNTIFS(AB$1:AB1062,AB1062,AD$1:AD1062,AD1062)&gt;1,"",IF(COUNTIFS(AB:AB,AB1062,AD:AD,AD1062)&gt;=1,"月作業","")))</f>
        <v/>
      </c>
      <c r="T1062" s="2" t="str">
        <f t="shared" ca="1" si="200"/>
        <v/>
      </c>
      <c r="U1062" s="2" t="str">
        <f>IF(AB1062="","",IF(COUNTIFS(AC$1:AC1062,AC1062,AD$1:AD1062,AD1062)&gt;1,"",IF(COUNTIFS(AC:AC,AC1062,AD:AD,AD1062)&gt;=1,"日作業","")))</f>
        <v/>
      </c>
      <c r="V1062" s="2" t="str">
        <f t="shared" ca="1" si="201"/>
        <v/>
      </c>
      <c r="W1062" s="2" t="str">
        <f>IF(AB1062="","",IF(COUNTIF(AB$1:AB1062,AB1062)&gt;1,"",IF(COUNTIF(AB:AB,AB1062)&gt;=1,"月","")))</f>
        <v/>
      </c>
      <c r="X1062" s="2" t="str">
        <f t="shared" ca="1" si="202"/>
        <v/>
      </c>
      <c r="Y1062" s="2" t="str">
        <f>IF(AC1062="","",IF(COUNTIF(AC$1:AC1062,AC1062)&gt;1,"",IF(COUNTIF(AC:AC,AC1062)&gt;=1,"月日","")))</f>
        <v/>
      </c>
      <c r="Z1062" s="2" t="str">
        <f t="shared" ca="1" si="203"/>
        <v/>
      </c>
      <c r="AA1062" s="2" t="str">
        <f>IF(AD1062="","",IF(COUNTIF(AD$1:AD1062,AD1062)&gt;1,"",IF(COUNTIF(AD:AD,AD1062)&gt;=1,"作業","")))</f>
        <v/>
      </c>
      <c r="AB1062" s="2" t="str">
        <f t="shared" si="193"/>
        <v/>
      </c>
      <c r="AC1062" s="3" t="str">
        <f t="shared" si="194"/>
        <v/>
      </c>
      <c r="AD1062" s="2" t="str">
        <f t="shared" si="195"/>
        <v/>
      </c>
      <c r="AE1062" s="2" t="str">
        <f t="shared" si="196"/>
        <v/>
      </c>
      <c r="AF1062" s="2" t="str">
        <f t="shared" si="197"/>
        <v/>
      </c>
      <c r="AG1062" s="2" t="str">
        <f t="shared" si="204"/>
        <v/>
      </c>
      <c r="AH1062" s="2" t="str">
        <f t="shared" si="198"/>
        <v/>
      </c>
      <c r="AI1062" s="2" t="str">
        <f t="shared" si="198"/>
        <v/>
      </c>
    </row>
    <row r="1063" spans="7:35">
      <c r="G1063" s="1" t="str">
        <f>IF(COUNTIF(A$1:A1062, A1063) &gt; 0, "", IF(SUMIF(A:A, A1063,F:F) &gt; 7.75, SUMIF(A:A, A1063,F:F) - 7.75, ""))</f>
        <v/>
      </c>
      <c r="M1063" s="1" t="s">
        <v>8553</v>
      </c>
      <c r="N1063" s="1" t="s">
        <v>10552</v>
      </c>
      <c r="O1063" s="1" t="s">
        <v>5372</v>
      </c>
      <c r="P1063" s="1" t="s">
        <v>5373</v>
      </c>
      <c r="Q1063" s="1" t="s">
        <v>2194</v>
      </c>
      <c r="R1063" s="2" t="str">
        <f t="shared" ca="1" si="199"/>
        <v/>
      </c>
      <c r="S1063" s="2" t="str">
        <f>IF(AB1063="","",IF(COUNTIFS(AB$1:AB1063,AB1063,AD$1:AD1063,AD1063)&gt;1,"",IF(COUNTIFS(AB:AB,AB1063,AD:AD,AD1063)&gt;=1,"月作業","")))</f>
        <v/>
      </c>
      <c r="T1063" s="2" t="str">
        <f t="shared" ca="1" si="200"/>
        <v/>
      </c>
      <c r="U1063" s="2" t="str">
        <f>IF(AB1063="","",IF(COUNTIFS(AC$1:AC1063,AC1063,AD$1:AD1063,AD1063)&gt;1,"",IF(COUNTIFS(AC:AC,AC1063,AD:AD,AD1063)&gt;=1,"日作業","")))</f>
        <v/>
      </c>
      <c r="V1063" s="2" t="str">
        <f t="shared" ca="1" si="201"/>
        <v/>
      </c>
      <c r="W1063" s="2" t="str">
        <f>IF(AB1063="","",IF(COUNTIF(AB$1:AB1063,AB1063)&gt;1,"",IF(COUNTIF(AB:AB,AB1063)&gt;=1,"月","")))</f>
        <v/>
      </c>
      <c r="X1063" s="2" t="str">
        <f t="shared" ca="1" si="202"/>
        <v/>
      </c>
      <c r="Y1063" s="2" t="str">
        <f>IF(AC1063="","",IF(COUNTIF(AC$1:AC1063,AC1063)&gt;1,"",IF(COUNTIF(AC:AC,AC1063)&gt;=1,"月日","")))</f>
        <v/>
      </c>
      <c r="Z1063" s="2" t="str">
        <f t="shared" ca="1" si="203"/>
        <v/>
      </c>
      <c r="AA1063" s="2" t="str">
        <f>IF(AD1063="","",IF(COUNTIF(AD$1:AD1063,AD1063)&gt;1,"",IF(COUNTIF(AD:AD,AD1063)&gt;=1,"作業","")))</f>
        <v/>
      </c>
      <c r="AB1063" s="2" t="str">
        <f t="shared" si="193"/>
        <v/>
      </c>
      <c r="AC1063" s="3" t="str">
        <f t="shared" si="194"/>
        <v/>
      </c>
      <c r="AD1063" s="2" t="str">
        <f t="shared" si="195"/>
        <v/>
      </c>
      <c r="AE1063" s="2" t="str">
        <f t="shared" si="196"/>
        <v/>
      </c>
      <c r="AF1063" s="2" t="str">
        <f t="shared" si="197"/>
        <v/>
      </c>
      <c r="AG1063" s="2" t="str">
        <f t="shared" si="204"/>
        <v/>
      </c>
      <c r="AH1063" s="2" t="str">
        <f t="shared" si="198"/>
        <v/>
      </c>
      <c r="AI1063" s="2" t="str">
        <f t="shared" si="198"/>
        <v/>
      </c>
    </row>
    <row r="1064" spans="7:35">
      <c r="G1064" s="1" t="str">
        <f>IF(COUNTIF(A$1:A1063, A1064) &gt; 0, "", IF(SUMIF(A:A, A1064,F:F) &gt; 7.75, SUMIF(A:A, A1064,F:F) - 7.75, ""))</f>
        <v/>
      </c>
      <c r="M1064" s="1" t="s">
        <v>8554</v>
      </c>
      <c r="N1064" s="1" t="s">
        <v>10553</v>
      </c>
      <c r="O1064" s="1" t="s">
        <v>5374</v>
      </c>
      <c r="P1064" s="1" t="s">
        <v>5375</v>
      </c>
      <c r="Q1064" s="1" t="s">
        <v>2195</v>
      </c>
      <c r="R1064" s="2" t="str">
        <f t="shared" ca="1" si="199"/>
        <v/>
      </c>
      <c r="S1064" s="2" t="str">
        <f>IF(AB1064="","",IF(COUNTIFS(AB$1:AB1064,AB1064,AD$1:AD1064,AD1064)&gt;1,"",IF(COUNTIFS(AB:AB,AB1064,AD:AD,AD1064)&gt;=1,"月作業","")))</f>
        <v/>
      </c>
      <c r="T1064" s="2" t="str">
        <f t="shared" ca="1" si="200"/>
        <v/>
      </c>
      <c r="U1064" s="2" t="str">
        <f>IF(AB1064="","",IF(COUNTIFS(AC$1:AC1064,AC1064,AD$1:AD1064,AD1064)&gt;1,"",IF(COUNTIFS(AC:AC,AC1064,AD:AD,AD1064)&gt;=1,"日作業","")))</f>
        <v/>
      </c>
      <c r="V1064" s="2" t="str">
        <f t="shared" ca="1" si="201"/>
        <v/>
      </c>
      <c r="W1064" s="2" t="str">
        <f>IF(AB1064="","",IF(COUNTIF(AB$1:AB1064,AB1064)&gt;1,"",IF(COUNTIF(AB:AB,AB1064)&gt;=1,"月","")))</f>
        <v/>
      </c>
      <c r="X1064" s="2" t="str">
        <f t="shared" ca="1" si="202"/>
        <v/>
      </c>
      <c r="Y1064" s="2" t="str">
        <f>IF(AC1064="","",IF(COUNTIF(AC$1:AC1064,AC1064)&gt;1,"",IF(COUNTIF(AC:AC,AC1064)&gt;=1,"月日","")))</f>
        <v/>
      </c>
      <c r="Z1064" s="2" t="str">
        <f t="shared" ca="1" si="203"/>
        <v/>
      </c>
      <c r="AA1064" s="2" t="str">
        <f>IF(AD1064="","",IF(COUNTIF(AD$1:AD1064,AD1064)&gt;1,"",IF(COUNTIF(AD:AD,AD1064)&gt;=1,"作業","")))</f>
        <v/>
      </c>
      <c r="AB1064" s="2" t="str">
        <f t="shared" si="193"/>
        <v/>
      </c>
      <c r="AC1064" s="3" t="str">
        <f t="shared" si="194"/>
        <v/>
      </c>
      <c r="AD1064" s="2" t="str">
        <f t="shared" si="195"/>
        <v/>
      </c>
      <c r="AE1064" s="2" t="str">
        <f t="shared" si="196"/>
        <v/>
      </c>
      <c r="AF1064" s="2" t="str">
        <f t="shared" si="197"/>
        <v/>
      </c>
      <c r="AG1064" s="2" t="str">
        <f t="shared" si="204"/>
        <v/>
      </c>
      <c r="AH1064" s="2" t="str">
        <f t="shared" si="198"/>
        <v/>
      </c>
      <c r="AI1064" s="2" t="str">
        <f t="shared" si="198"/>
        <v/>
      </c>
    </row>
    <row r="1065" spans="7:35">
      <c r="G1065" s="1" t="str">
        <f>IF(COUNTIF(A$1:A1064, A1065) &gt; 0, "", IF(SUMIF(A:A, A1065,F:F) &gt; 7.75, SUMIF(A:A, A1065,F:F) - 7.75, ""))</f>
        <v/>
      </c>
      <c r="M1065" s="1" t="s">
        <v>8555</v>
      </c>
      <c r="N1065" s="1" t="s">
        <v>10554</v>
      </c>
      <c r="O1065" s="1" t="s">
        <v>5376</v>
      </c>
      <c r="P1065" s="1" t="s">
        <v>5377</v>
      </c>
      <c r="Q1065" s="1" t="s">
        <v>2196</v>
      </c>
      <c r="R1065" s="2" t="str">
        <f t="shared" ca="1" si="199"/>
        <v/>
      </c>
      <c r="S1065" s="2" t="str">
        <f>IF(AB1065="","",IF(COUNTIFS(AB$1:AB1065,AB1065,AD$1:AD1065,AD1065)&gt;1,"",IF(COUNTIFS(AB:AB,AB1065,AD:AD,AD1065)&gt;=1,"月作業","")))</f>
        <v/>
      </c>
      <c r="T1065" s="2" t="str">
        <f t="shared" ca="1" si="200"/>
        <v/>
      </c>
      <c r="U1065" s="2" t="str">
        <f>IF(AB1065="","",IF(COUNTIFS(AC$1:AC1065,AC1065,AD$1:AD1065,AD1065)&gt;1,"",IF(COUNTIFS(AC:AC,AC1065,AD:AD,AD1065)&gt;=1,"日作業","")))</f>
        <v/>
      </c>
      <c r="V1065" s="2" t="str">
        <f t="shared" ca="1" si="201"/>
        <v/>
      </c>
      <c r="W1065" s="2" t="str">
        <f>IF(AB1065="","",IF(COUNTIF(AB$1:AB1065,AB1065)&gt;1,"",IF(COUNTIF(AB:AB,AB1065)&gt;=1,"月","")))</f>
        <v/>
      </c>
      <c r="X1065" s="2" t="str">
        <f t="shared" ca="1" si="202"/>
        <v/>
      </c>
      <c r="Y1065" s="2" t="str">
        <f>IF(AC1065="","",IF(COUNTIF(AC$1:AC1065,AC1065)&gt;1,"",IF(COUNTIF(AC:AC,AC1065)&gt;=1,"月日","")))</f>
        <v/>
      </c>
      <c r="Z1065" s="2" t="str">
        <f t="shared" ca="1" si="203"/>
        <v/>
      </c>
      <c r="AA1065" s="2" t="str">
        <f>IF(AD1065="","",IF(COUNTIF(AD$1:AD1065,AD1065)&gt;1,"",IF(COUNTIF(AD:AD,AD1065)&gt;=1,"作業","")))</f>
        <v/>
      </c>
      <c r="AB1065" s="2" t="str">
        <f t="shared" si="193"/>
        <v/>
      </c>
      <c r="AC1065" s="3" t="str">
        <f t="shared" si="194"/>
        <v/>
      </c>
      <c r="AD1065" s="2" t="str">
        <f t="shared" si="195"/>
        <v/>
      </c>
      <c r="AE1065" s="2" t="str">
        <f t="shared" si="196"/>
        <v/>
      </c>
      <c r="AF1065" s="2" t="str">
        <f t="shared" si="197"/>
        <v/>
      </c>
      <c r="AG1065" s="2" t="str">
        <f t="shared" si="204"/>
        <v/>
      </c>
      <c r="AH1065" s="2" t="str">
        <f t="shared" si="198"/>
        <v/>
      </c>
      <c r="AI1065" s="2" t="str">
        <f t="shared" si="198"/>
        <v/>
      </c>
    </row>
    <row r="1066" spans="7:35">
      <c r="G1066" s="1" t="str">
        <f>IF(COUNTIF(A$1:A1065, A1066) &gt; 0, "", IF(SUMIF(A:A, A1066,F:F) &gt; 7.75, SUMIF(A:A, A1066,F:F) - 7.75, ""))</f>
        <v/>
      </c>
      <c r="M1066" s="1" t="s">
        <v>8556</v>
      </c>
      <c r="N1066" s="1" t="s">
        <v>10555</v>
      </c>
      <c r="O1066" s="1" t="s">
        <v>5378</v>
      </c>
      <c r="P1066" s="1" t="s">
        <v>5379</v>
      </c>
      <c r="Q1066" s="1" t="s">
        <v>2197</v>
      </c>
      <c r="R1066" s="2" t="str">
        <f t="shared" ca="1" si="199"/>
        <v/>
      </c>
      <c r="S1066" s="2" t="str">
        <f>IF(AB1066="","",IF(COUNTIFS(AB$1:AB1066,AB1066,AD$1:AD1066,AD1066)&gt;1,"",IF(COUNTIFS(AB:AB,AB1066,AD:AD,AD1066)&gt;=1,"月作業","")))</f>
        <v/>
      </c>
      <c r="T1066" s="2" t="str">
        <f t="shared" ca="1" si="200"/>
        <v/>
      </c>
      <c r="U1066" s="2" t="str">
        <f>IF(AB1066="","",IF(COUNTIFS(AC$1:AC1066,AC1066,AD$1:AD1066,AD1066)&gt;1,"",IF(COUNTIFS(AC:AC,AC1066,AD:AD,AD1066)&gt;=1,"日作業","")))</f>
        <v/>
      </c>
      <c r="V1066" s="2" t="str">
        <f t="shared" ca="1" si="201"/>
        <v/>
      </c>
      <c r="W1066" s="2" t="str">
        <f>IF(AB1066="","",IF(COUNTIF(AB$1:AB1066,AB1066)&gt;1,"",IF(COUNTIF(AB:AB,AB1066)&gt;=1,"月","")))</f>
        <v/>
      </c>
      <c r="X1066" s="2" t="str">
        <f t="shared" ca="1" si="202"/>
        <v/>
      </c>
      <c r="Y1066" s="2" t="str">
        <f>IF(AC1066="","",IF(COUNTIF(AC$1:AC1066,AC1066)&gt;1,"",IF(COUNTIF(AC:AC,AC1066)&gt;=1,"月日","")))</f>
        <v/>
      </c>
      <c r="Z1066" s="2" t="str">
        <f t="shared" ca="1" si="203"/>
        <v/>
      </c>
      <c r="AA1066" s="2" t="str">
        <f>IF(AD1066="","",IF(COUNTIF(AD$1:AD1066,AD1066)&gt;1,"",IF(COUNTIF(AD:AD,AD1066)&gt;=1,"作業","")))</f>
        <v/>
      </c>
      <c r="AB1066" s="2" t="str">
        <f t="shared" si="193"/>
        <v/>
      </c>
      <c r="AC1066" s="3" t="str">
        <f t="shared" si="194"/>
        <v/>
      </c>
      <c r="AD1066" s="2" t="str">
        <f t="shared" si="195"/>
        <v/>
      </c>
      <c r="AE1066" s="2" t="str">
        <f t="shared" si="196"/>
        <v/>
      </c>
      <c r="AF1066" s="2" t="str">
        <f t="shared" si="197"/>
        <v/>
      </c>
      <c r="AG1066" s="2" t="str">
        <f t="shared" si="204"/>
        <v/>
      </c>
      <c r="AH1066" s="2" t="str">
        <f t="shared" si="198"/>
        <v/>
      </c>
      <c r="AI1066" s="2" t="str">
        <f t="shared" si="198"/>
        <v/>
      </c>
    </row>
    <row r="1067" spans="7:35">
      <c r="G1067" s="1" t="str">
        <f>IF(COUNTIF(A$1:A1066, A1067) &gt; 0, "", IF(SUMIF(A:A, A1067,F:F) &gt; 7.75, SUMIF(A:A, A1067,F:F) - 7.75, ""))</f>
        <v/>
      </c>
      <c r="M1067" s="1" t="s">
        <v>8557</v>
      </c>
      <c r="N1067" s="1" t="s">
        <v>10556</v>
      </c>
      <c r="O1067" s="1" t="s">
        <v>5380</v>
      </c>
      <c r="P1067" s="1" t="s">
        <v>5381</v>
      </c>
      <c r="Q1067" s="1" t="s">
        <v>2198</v>
      </c>
      <c r="R1067" s="2" t="str">
        <f t="shared" ca="1" si="199"/>
        <v/>
      </c>
      <c r="S1067" s="2" t="str">
        <f>IF(AB1067="","",IF(COUNTIFS(AB$1:AB1067,AB1067,AD$1:AD1067,AD1067)&gt;1,"",IF(COUNTIFS(AB:AB,AB1067,AD:AD,AD1067)&gt;=1,"月作業","")))</f>
        <v/>
      </c>
      <c r="T1067" s="2" t="str">
        <f t="shared" ca="1" si="200"/>
        <v/>
      </c>
      <c r="U1067" s="2" t="str">
        <f>IF(AB1067="","",IF(COUNTIFS(AC$1:AC1067,AC1067,AD$1:AD1067,AD1067)&gt;1,"",IF(COUNTIFS(AC:AC,AC1067,AD:AD,AD1067)&gt;=1,"日作業","")))</f>
        <v/>
      </c>
      <c r="V1067" s="2" t="str">
        <f t="shared" ca="1" si="201"/>
        <v/>
      </c>
      <c r="W1067" s="2" t="str">
        <f>IF(AB1067="","",IF(COUNTIF(AB$1:AB1067,AB1067)&gt;1,"",IF(COUNTIF(AB:AB,AB1067)&gt;=1,"月","")))</f>
        <v/>
      </c>
      <c r="X1067" s="2" t="str">
        <f t="shared" ca="1" si="202"/>
        <v/>
      </c>
      <c r="Y1067" s="2" t="str">
        <f>IF(AC1067="","",IF(COUNTIF(AC$1:AC1067,AC1067)&gt;1,"",IF(COUNTIF(AC:AC,AC1067)&gt;=1,"月日","")))</f>
        <v/>
      </c>
      <c r="Z1067" s="2" t="str">
        <f t="shared" ca="1" si="203"/>
        <v/>
      </c>
      <c r="AA1067" s="2" t="str">
        <f>IF(AD1067="","",IF(COUNTIF(AD$1:AD1067,AD1067)&gt;1,"",IF(COUNTIF(AD:AD,AD1067)&gt;=1,"作業","")))</f>
        <v/>
      </c>
      <c r="AB1067" s="2" t="str">
        <f t="shared" si="193"/>
        <v/>
      </c>
      <c r="AC1067" s="3" t="str">
        <f t="shared" si="194"/>
        <v/>
      </c>
      <c r="AD1067" s="2" t="str">
        <f t="shared" si="195"/>
        <v/>
      </c>
      <c r="AE1067" s="2" t="str">
        <f t="shared" si="196"/>
        <v/>
      </c>
      <c r="AF1067" s="2" t="str">
        <f t="shared" si="197"/>
        <v/>
      </c>
      <c r="AG1067" s="2" t="str">
        <f t="shared" si="204"/>
        <v/>
      </c>
      <c r="AH1067" s="2" t="str">
        <f t="shared" si="198"/>
        <v/>
      </c>
      <c r="AI1067" s="2" t="str">
        <f t="shared" si="198"/>
        <v/>
      </c>
    </row>
    <row r="1068" spans="7:35">
      <c r="G1068" s="1" t="str">
        <f>IF(COUNTIF(A$1:A1067, A1068) &gt; 0, "", IF(SUMIF(A:A, A1068,F:F) &gt; 7.75, SUMIF(A:A, A1068,F:F) - 7.75, ""))</f>
        <v/>
      </c>
      <c r="M1068" s="1" t="s">
        <v>8558</v>
      </c>
      <c r="N1068" s="1" t="s">
        <v>10557</v>
      </c>
      <c r="O1068" s="1" t="s">
        <v>5382</v>
      </c>
      <c r="P1068" s="1" t="s">
        <v>5383</v>
      </c>
      <c r="Q1068" s="1" t="s">
        <v>2199</v>
      </c>
      <c r="R1068" s="2" t="str">
        <f t="shared" ca="1" si="199"/>
        <v/>
      </c>
      <c r="S1068" s="2" t="str">
        <f>IF(AB1068="","",IF(COUNTIFS(AB$1:AB1068,AB1068,AD$1:AD1068,AD1068)&gt;1,"",IF(COUNTIFS(AB:AB,AB1068,AD:AD,AD1068)&gt;=1,"月作業","")))</f>
        <v/>
      </c>
      <c r="T1068" s="2" t="str">
        <f t="shared" ca="1" si="200"/>
        <v/>
      </c>
      <c r="U1068" s="2" t="str">
        <f>IF(AB1068="","",IF(COUNTIFS(AC$1:AC1068,AC1068,AD$1:AD1068,AD1068)&gt;1,"",IF(COUNTIFS(AC:AC,AC1068,AD:AD,AD1068)&gt;=1,"日作業","")))</f>
        <v/>
      </c>
      <c r="V1068" s="2" t="str">
        <f t="shared" ca="1" si="201"/>
        <v/>
      </c>
      <c r="W1068" s="2" t="str">
        <f>IF(AB1068="","",IF(COUNTIF(AB$1:AB1068,AB1068)&gt;1,"",IF(COUNTIF(AB:AB,AB1068)&gt;=1,"月","")))</f>
        <v/>
      </c>
      <c r="X1068" s="2" t="str">
        <f t="shared" ca="1" si="202"/>
        <v/>
      </c>
      <c r="Y1068" s="2" t="str">
        <f>IF(AC1068="","",IF(COUNTIF(AC$1:AC1068,AC1068)&gt;1,"",IF(COUNTIF(AC:AC,AC1068)&gt;=1,"月日","")))</f>
        <v/>
      </c>
      <c r="Z1068" s="2" t="str">
        <f t="shared" ca="1" si="203"/>
        <v/>
      </c>
      <c r="AA1068" s="2" t="str">
        <f>IF(AD1068="","",IF(COUNTIF(AD$1:AD1068,AD1068)&gt;1,"",IF(COUNTIF(AD:AD,AD1068)&gt;=1,"作業","")))</f>
        <v/>
      </c>
      <c r="AB1068" s="2" t="str">
        <f t="shared" si="193"/>
        <v/>
      </c>
      <c r="AC1068" s="3" t="str">
        <f t="shared" si="194"/>
        <v/>
      </c>
      <c r="AD1068" s="2" t="str">
        <f t="shared" si="195"/>
        <v/>
      </c>
      <c r="AE1068" s="2" t="str">
        <f t="shared" si="196"/>
        <v/>
      </c>
      <c r="AF1068" s="2" t="str">
        <f t="shared" si="197"/>
        <v/>
      </c>
      <c r="AG1068" s="2" t="str">
        <f t="shared" si="204"/>
        <v/>
      </c>
      <c r="AH1068" s="2" t="str">
        <f t="shared" si="198"/>
        <v/>
      </c>
      <c r="AI1068" s="2" t="str">
        <f t="shared" si="198"/>
        <v/>
      </c>
    </row>
    <row r="1069" spans="7:35">
      <c r="G1069" s="1" t="str">
        <f>IF(COUNTIF(A$1:A1068, A1069) &gt; 0, "", IF(SUMIF(A:A, A1069,F:F) &gt; 7.75, SUMIF(A:A, A1069,F:F) - 7.75, ""))</f>
        <v/>
      </c>
      <c r="M1069" s="1" t="s">
        <v>8559</v>
      </c>
      <c r="N1069" s="1" t="s">
        <v>10558</v>
      </c>
      <c r="O1069" s="1" t="s">
        <v>5384</v>
      </c>
      <c r="P1069" s="1" t="s">
        <v>5385</v>
      </c>
      <c r="Q1069" s="1" t="s">
        <v>2200</v>
      </c>
      <c r="R1069" s="2" t="str">
        <f t="shared" ca="1" si="199"/>
        <v/>
      </c>
      <c r="S1069" s="2" t="str">
        <f>IF(AB1069="","",IF(COUNTIFS(AB$1:AB1069,AB1069,AD$1:AD1069,AD1069)&gt;1,"",IF(COUNTIFS(AB:AB,AB1069,AD:AD,AD1069)&gt;=1,"月作業","")))</f>
        <v/>
      </c>
      <c r="T1069" s="2" t="str">
        <f t="shared" ca="1" si="200"/>
        <v/>
      </c>
      <c r="U1069" s="2" t="str">
        <f>IF(AB1069="","",IF(COUNTIFS(AC$1:AC1069,AC1069,AD$1:AD1069,AD1069)&gt;1,"",IF(COUNTIFS(AC:AC,AC1069,AD:AD,AD1069)&gt;=1,"日作業","")))</f>
        <v/>
      </c>
      <c r="V1069" s="2" t="str">
        <f t="shared" ca="1" si="201"/>
        <v/>
      </c>
      <c r="W1069" s="2" t="str">
        <f>IF(AB1069="","",IF(COUNTIF(AB$1:AB1069,AB1069)&gt;1,"",IF(COUNTIF(AB:AB,AB1069)&gt;=1,"月","")))</f>
        <v/>
      </c>
      <c r="X1069" s="2" t="str">
        <f t="shared" ca="1" si="202"/>
        <v/>
      </c>
      <c r="Y1069" s="2" t="str">
        <f>IF(AC1069="","",IF(COUNTIF(AC$1:AC1069,AC1069)&gt;1,"",IF(COUNTIF(AC:AC,AC1069)&gt;=1,"月日","")))</f>
        <v/>
      </c>
      <c r="Z1069" s="2" t="str">
        <f t="shared" ca="1" si="203"/>
        <v/>
      </c>
      <c r="AA1069" s="2" t="str">
        <f>IF(AD1069="","",IF(COUNTIF(AD$1:AD1069,AD1069)&gt;1,"",IF(COUNTIF(AD:AD,AD1069)&gt;=1,"作業","")))</f>
        <v/>
      </c>
      <c r="AB1069" s="2" t="str">
        <f t="shared" si="193"/>
        <v/>
      </c>
      <c r="AC1069" s="3" t="str">
        <f t="shared" si="194"/>
        <v/>
      </c>
      <c r="AD1069" s="2" t="str">
        <f t="shared" si="195"/>
        <v/>
      </c>
      <c r="AE1069" s="2" t="str">
        <f t="shared" si="196"/>
        <v/>
      </c>
      <c r="AF1069" s="2" t="str">
        <f t="shared" si="197"/>
        <v/>
      </c>
      <c r="AG1069" s="2" t="str">
        <f t="shared" si="204"/>
        <v/>
      </c>
      <c r="AH1069" s="2" t="str">
        <f t="shared" si="198"/>
        <v/>
      </c>
      <c r="AI1069" s="2" t="str">
        <f t="shared" si="198"/>
        <v/>
      </c>
    </row>
    <row r="1070" spans="7:35">
      <c r="G1070" s="1" t="str">
        <f>IF(COUNTIF(A$1:A1069, A1070) &gt; 0, "", IF(SUMIF(A:A, A1070,F:F) &gt; 7.75, SUMIF(A:A, A1070,F:F) - 7.75, ""))</f>
        <v/>
      </c>
      <c r="M1070" s="1" t="s">
        <v>8560</v>
      </c>
      <c r="N1070" s="1" t="s">
        <v>10559</v>
      </c>
      <c r="O1070" s="1" t="s">
        <v>5386</v>
      </c>
      <c r="P1070" s="1" t="s">
        <v>5387</v>
      </c>
      <c r="Q1070" s="1" t="s">
        <v>2201</v>
      </c>
      <c r="R1070" s="2" t="str">
        <f t="shared" ca="1" si="199"/>
        <v/>
      </c>
      <c r="S1070" s="2" t="str">
        <f>IF(AB1070="","",IF(COUNTIFS(AB$1:AB1070,AB1070,AD$1:AD1070,AD1070)&gt;1,"",IF(COUNTIFS(AB:AB,AB1070,AD:AD,AD1070)&gt;=1,"月作業","")))</f>
        <v/>
      </c>
      <c r="T1070" s="2" t="str">
        <f t="shared" ca="1" si="200"/>
        <v/>
      </c>
      <c r="U1070" s="2" t="str">
        <f>IF(AB1070="","",IF(COUNTIFS(AC$1:AC1070,AC1070,AD$1:AD1070,AD1070)&gt;1,"",IF(COUNTIFS(AC:AC,AC1070,AD:AD,AD1070)&gt;=1,"日作業","")))</f>
        <v/>
      </c>
      <c r="V1070" s="2" t="str">
        <f t="shared" ca="1" si="201"/>
        <v/>
      </c>
      <c r="W1070" s="2" t="str">
        <f>IF(AB1070="","",IF(COUNTIF(AB$1:AB1070,AB1070)&gt;1,"",IF(COUNTIF(AB:AB,AB1070)&gt;=1,"月","")))</f>
        <v/>
      </c>
      <c r="X1070" s="2" t="str">
        <f t="shared" ca="1" si="202"/>
        <v/>
      </c>
      <c r="Y1070" s="2" t="str">
        <f>IF(AC1070="","",IF(COUNTIF(AC$1:AC1070,AC1070)&gt;1,"",IF(COUNTIF(AC:AC,AC1070)&gt;=1,"月日","")))</f>
        <v/>
      </c>
      <c r="Z1070" s="2" t="str">
        <f t="shared" ca="1" si="203"/>
        <v/>
      </c>
      <c r="AA1070" s="2" t="str">
        <f>IF(AD1070="","",IF(COUNTIF(AD$1:AD1070,AD1070)&gt;1,"",IF(COUNTIF(AD:AD,AD1070)&gt;=1,"作業","")))</f>
        <v/>
      </c>
      <c r="AB1070" s="2" t="str">
        <f t="shared" si="193"/>
        <v/>
      </c>
      <c r="AC1070" s="3" t="str">
        <f t="shared" si="194"/>
        <v/>
      </c>
      <c r="AD1070" s="2" t="str">
        <f t="shared" si="195"/>
        <v/>
      </c>
      <c r="AE1070" s="2" t="str">
        <f t="shared" si="196"/>
        <v/>
      </c>
      <c r="AF1070" s="2" t="str">
        <f t="shared" si="197"/>
        <v/>
      </c>
      <c r="AG1070" s="2" t="str">
        <f t="shared" si="204"/>
        <v/>
      </c>
      <c r="AH1070" s="2" t="str">
        <f t="shared" si="198"/>
        <v/>
      </c>
      <c r="AI1070" s="2" t="str">
        <f t="shared" si="198"/>
        <v/>
      </c>
    </row>
    <row r="1071" spans="7:35">
      <c r="G1071" s="1" t="str">
        <f>IF(COUNTIF(A$1:A1070, A1071) &gt; 0, "", IF(SUMIF(A:A, A1071,F:F) &gt; 7.75, SUMIF(A:A, A1071,F:F) - 7.75, ""))</f>
        <v/>
      </c>
      <c r="M1071" s="1" t="s">
        <v>8561</v>
      </c>
      <c r="N1071" s="1" t="s">
        <v>10560</v>
      </c>
      <c r="O1071" s="1" t="s">
        <v>5388</v>
      </c>
      <c r="P1071" s="1" t="s">
        <v>5389</v>
      </c>
      <c r="Q1071" s="1" t="s">
        <v>2202</v>
      </c>
      <c r="R1071" s="2" t="str">
        <f t="shared" ca="1" si="199"/>
        <v/>
      </c>
      <c r="S1071" s="2" t="str">
        <f>IF(AB1071="","",IF(COUNTIFS(AB$1:AB1071,AB1071,AD$1:AD1071,AD1071)&gt;1,"",IF(COUNTIFS(AB:AB,AB1071,AD:AD,AD1071)&gt;=1,"月作業","")))</f>
        <v/>
      </c>
      <c r="T1071" s="2" t="str">
        <f t="shared" ca="1" si="200"/>
        <v/>
      </c>
      <c r="U1071" s="2" t="str">
        <f>IF(AB1071="","",IF(COUNTIFS(AC$1:AC1071,AC1071,AD$1:AD1071,AD1071)&gt;1,"",IF(COUNTIFS(AC:AC,AC1071,AD:AD,AD1071)&gt;=1,"日作業","")))</f>
        <v/>
      </c>
      <c r="V1071" s="2" t="str">
        <f t="shared" ca="1" si="201"/>
        <v/>
      </c>
      <c r="W1071" s="2" t="str">
        <f>IF(AB1071="","",IF(COUNTIF(AB$1:AB1071,AB1071)&gt;1,"",IF(COUNTIF(AB:AB,AB1071)&gt;=1,"月","")))</f>
        <v/>
      </c>
      <c r="X1071" s="2" t="str">
        <f t="shared" ca="1" si="202"/>
        <v/>
      </c>
      <c r="Y1071" s="2" t="str">
        <f>IF(AC1071="","",IF(COUNTIF(AC$1:AC1071,AC1071)&gt;1,"",IF(COUNTIF(AC:AC,AC1071)&gt;=1,"月日","")))</f>
        <v/>
      </c>
      <c r="Z1071" s="2" t="str">
        <f t="shared" ca="1" si="203"/>
        <v/>
      </c>
      <c r="AA1071" s="2" t="str">
        <f>IF(AD1071="","",IF(COUNTIF(AD$1:AD1071,AD1071)&gt;1,"",IF(COUNTIF(AD:AD,AD1071)&gt;=1,"作業","")))</f>
        <v/>
      </c>
      <c r="AB1071" s="2" t="str">
        <f t="shared" si="193"/>
        <v/>
      </c>
      <c r="AC1071" s="3" t="str">
        <f t="shared" si="194"/>
        <v/>
      </c>
      <c r="AD1071" s="2" t="str">
        <f t="shared" si="195"/>
        <v/>
      </c>
      <c r="AE1071" s="2" t="str">
        <f t="shared" si="196"/>
        <v/>
      </c>
      <c r="AF1071" s="2" t="str">
        <f t="shared" si="197"/>
        <v/>
      </c>
      <c r="AG1071" s="2" t="str">
        <f t="shared" si="204"/>
        <v/>
      </c>
      <c r="AH1071" s="2" t="str">
        <f t="shared" si="198"/>
        <v/>
      </c>
      <c r="AI1071" s="2" t="str">
        <f t="shared" si="198"/>
        <v/>
      </c>
    </row>
    <row r="1072" spans="7:35">
      <c r="G1072" s="1" t="str">
        <f>IF(COUNTIF(A$1:A1071, A1072) &gt; 0, "", IF(SUMIF(A:A, A1072,F:F) &gt; 7.75, SUMIF(A:A, A1072,F:F) - 7.75, ""))</f>
        <v/>
      </c>
      <c r="M1072" s="1" t="s">
        <v>8562</v>
      </c>
      <c r="N1072" s="1" t="s">
        <v>10561</v>
      </c>
      <c r="O1072" s="1" t="s">
        <v>5390</v>
      </c>
      <c r="P1072" s="1" t="s">
        <v>5391</v>
      </c>
      <c r="Q1072" s="1" t="s">
        <v>2203</v>
      </c>
      <c r="R1072" s="2" t="str">
        <f t="shared" ca="1" si="199"/>
        <v/>
      </c>
      <c r="S1072" s="2" t="str">
        <f>IF(AB1072="","",IF(COUNTIFS(AB$1:AB1072,AB1072,AD$1:AD1072,AD1072)&gt;1,"",IF(COUNTIFS(AB:AB,AB1072,AD:AD,AD1072)&gt;=1,"月作業","")))</f>
        <v/>
      </c>
      <c r="T1072" s="2" t="str">
        <f t="shared" ca="1" si="200"/>
        <v/>
      </c>
      <c r="U1072" s="2" t="str">
        <f>IF(AB1072="","",IF(COUNTIFS(AC$1:AC1072,AC1072,AD$1:AD1072,AD1072)&gt;1,"",IF(COUNTIFS(AC:AC,AC1072,AD:AD,AD1072)&gt;=1,"日作業","")))</f>
        <v/>
      </c>
      <c r="V1072" s="2" t="str">
        <f t="shared" ca="1" si="201"/>
        <v/>
      </c>
      <c r="W1072" s="2" t="str">
        <f>IF(AB1072="","",IF(COUNTIF(AB$1:AB1072,AB1072)&gt;1,"",IF(COUNTIF(AB:AB,AB1072)&gt;=1,"月","")))</f>
        <v/>
      </c>
      <c r="X1072" s="2" t="str">
        <f t="shared" ca="1" si="202"/>
        <v/>
      </c>
      <c r="Y1072" s="2" t="str">
        <f>IF(AC1072="","",IF(COUNTIF(AC$1:AC1072,AC1072)&gt;1,"",IF(COUNTIF(AC:AC,AC1072)&gt;=1,"月日","")))</f>
        <v/>
      </c>
      <c r="Z1072" s="2" t="str">
        <f t="shared" ca="1" si="203"/>
        <v/>
      </c>
      <c r="AA1072" s="2" t="str">
        <f>IF(AD1072="","",IF(COUNTIF(AD$1:AD1072,AD1072)&gt;1,"",IF(COUNTIF(AD:AD,AD1072)&gt;=1,"作業","")))</f>
        <v/>
      </c>
      <c r="AB1072" s="2" t="str">
        <f t="shared" si="193"/>
        <v/>
      </c>
      <c r="AC1072" s="3" t="str">
        <f t="shared" si="194"/>
        <v/>
      </c>
      <c r="AD1072" s="2" t="str">
        <f t="shared" si="195"/>
        <v/>
      </c>
      <c r="AE1072" s="2" t="str">
        <f t="shared" si="196"/>
        <v/>
      </c>
      <c r="AF1072" s="2" t="str">
        <f t="shared" si="197"/>
        <v/>
      </c>
      <c r="AG1072" s="2" t="str">
        <f t="shared" si="204"/>
        <v/>
      </c>
      <c r="AH1072" s="2" t="str">
        <f t="shared" si="198"/>
        <v/>
      </c>
      <c r="AI1072" s="2" t="str">
        <f t="shared" si="198"/>
        <v/>
      </c>
    </row>
    <row r="1073" spans="7:35">
      <c r="G1073" s="1" t="str">
        <f>IF(COUNTIF(A$1:A1072, A1073) &gt; 0, "", IF(SUMIF(A:A, A1073,F:F) &gt; 7.75, SUMIF(A:A, A1073,F:F) - 7.75, ""))</f>
        <v/>
      </c>
      <c r="M1073" s="1" t="s">
        <v>8563</v>
      </c>
      <c r="N1073" s="1" t="s">
        <v>10562</v>
      </c>
      <c r="O1073" s="1" t="s">
        <v>5392</v>
      </c>
      <c r="P1073" s="1" t="s">
        <v>5393</v>
      </c>
      <c r="Q1073" s="1" t="s">
        <v>2204</v>
      </c>
      <c r="R1073" s="2" t="str">
        <f t="shared" ca="1" si="199"/>
        <v/>
      </c>
      <c r="S1073" s="2" t="str">
        <f>IF(AB1073="","",IF(COUNTIFS(AB$1:AB1073,AB1073,AD$1:AD1073,AD1073)&gt;1,"",IF(COUNTIFS(AB:AB,AB1073,AD:AD,AD1073)&gt;=1,"月作業","")))</f>
        <v/>
      </c>
      <c r="T1073" s="2" t="str">
        <f t="shared" ca="1" si="200"/>
        <v/>
      </c>
      <c r="U1073" s="2" t="str">
        <f>IF(AB1073="","",IF(COUNTIFS(AC$1:AC1073,AC1073,AD$1:AD1073,AD1073)&gt;1,"",IF(COUNTIFS(AC:AC,AC1073,AD:AD,AD1073)&gt;=1,"日作業","")))</f>
        <v/>
      </c>
      <c r="V1073" s="2" t="str">
        <f t="shared" ca="1" si="201"/>
        <v/>
      </c>
      <c r="W1073" s="2" t="str">
        <f>IF(AB1073="","",IF(COUNTIF(AB$1:AB1073,AB1073)&gt;1,"",IF(COUNTIF(AB:AB,AB1073)&gt;=1,"月","")))</f>
        <v/>
      </c>
      <c r="X1073" s="2" t="str">
        <f t="shared" ca="1" si="202"/>
        <v/>
      </c>
      <c r="Y1073" s="2" t="str">
        <f>IF(AC1073="","",IF(COUNTIF(AC$1:AC1073,AC1073)&gt;1,"",IF(COUNTIF(AC:AC,AC1073)&gt;=1,"月日","")))</f>
        <v/>
      </c>
      <c r="Z1073" s="2" t="str">
        <f t="shared" ca="1" si="203"/>
        <v/>
      </c>
      <c r="AA1073" s="2" t="str">
        <f>IF(AD1073="","",IF(COUNTIF(AD$1:AD1073,AD1073)&gt;1,"",IF(COUNTIF(AD:AD,AD1073)&gt;=1,"作業","")))</f>
        <v/>
      </c>
      <c r="AB1073" s="2" t="str">
        <f t="shared" si="193"/>
        <v/>
      </c>
      <c r="AC1073" s="3" t="str">
        <f t="shared" si="194"/>
        <v/>
      </c>
      <c r="AD1073" s="2" t="str">
        <f t="shared" si="195"/>
        <v/>
      </c>
      <c r="AE1073" s="2" t="str">
        <f t="shared" si="196"/>
        <v/>
      </c>
      <c r="AF1073" s="2" t="str">
        <f t="shared" si="197"/>
        <v/>
      </c>
      <c r="AG1073" s="2" t="str">
        <f t="shared" si="204"/>
        <v/>
      </c>
      <c r="AH1073" s="2" t="str">
        <f t="shared" si="198"/>
        <v/>
      </c>
      <c r="AI1073" s="2" t="str">
        <f t="shared" si="198"/>
        <v/>
      </c>
    </row>
    <row r="1074" spans="7:35">
      <c r="G1074" s="1" t="str">
        <f>IF(COUNTIF(A$1:A1073, A1074) &gt; 0, "", IF(SUMIF(A:A, A1074,F:F) &gt; 7.75, SUMIF(A:A, A1074,F:F) - 7.75, ""))</f>
        <v/>
      </c>
      <c r="M1074" s="1" t="s">
        <v>8564</v>
      </c>
      <c r="N1074" s="1" t="s">
        <v>10563</v>
      </c>
      <c r="O1074" s="1" t="s">
        <v>5394</v>
      </c>
      <c r="P1074" s="1" t="s">
        <v>5395</v>
      </c>
      <c r="Q1074" s="1" t="s">
        <v>2205</v>
      </c>
      <c r="R1074" s="2" t="str">
        <f t="shared" ca="1" si="199"/>
        <v/>
      </c>
      <c r="S1074" s="2" t="str">
        <f>IF(AB1074="","",IF(COUNTIFS(AB$1:AB1074,AB1074,AD$1:AD1074,AD1074)&gt;1,"",IF(COUNTIFS(AB:AB,AB1074,AD:AD,AD1074)&gt;=1,"月作業","")))</f>
        <v/>
      </c>
      <c r="T1074" s="2" t="str">
        <f t="shared" ca="1" si="200"/>
        <v/>
      </c>
      <c r="U1074" s="2" t="str">
        <f>IF(AB1074="","",IF(COUNTIFS(AC$1:AC1074,AC1074,AD$1:AD1074,AD1074)&gt;1,"",IF(COUNTIFS(AC:AC,AC1074,AD:AD,AD1074)&gt;=1,"日作業","")))</f>
        <v/>
      </c>
      <c r="V1074" s="2" t="str">
        <f t="shared" ca="1" si="201"/>
        <v/>
      </c>
      <c r="W1074" s="2" t="str">
        <f>IF(AB1074="","",IF(COUNTIF(AB$1:AB1074,AB1074)&gt;1,"",IF(COUNTIF(AB:AB,AB1074)&gt;=1,"月","")))</f>
        <v/>
      </c>
      <c r="X1074" s="2" t="str">
        <f t="shared" ca="1" si="202"/>
        <v/>
      </c>
      <c r="Y1074" s="2" t="str">
        <f>IF(AC1074="","",IF(COUNTIF(AC$1:AC1074,AC1074)&gt;1,"",IF(COUNTIF(AC:AC,AC1074)&gt;=1,"月日","")))</f>
        <v/>
      </c>
      <c r="Z1074" s="2" t="str">
        <f t="shared" ca="1" si="203"/>
        <v/>
      </c>
      <c r="AA1074" s="2" t="str">
        <f>IF(AD1074="","",IF(COUNTIF(AD$1:AD1074,AD1074)&gt;1,"",IF(COUNTIF(AD:AD,AD1074)&gt;=1,"作業","")))</f>
        <v/>
      </c>
      <c r="AB1074" s="2" t="str">
        <f t="shared" si="193"/>
        <v/>
      </c>
      <c r="AC1074" s="3" t="str">
        <f t="shared" si="194"/>
        <v/>
      </c>
      <c r="AD1074" s="2" t="str">
        <f t="shared" si="195"/>
        <v/>
      </c>
      <c r="AE1074" s="2" t="str">
        <f t="shared" si="196"/>
        <v/>
      </c>
      <c r="AF1074" s="2" t="str">
        <f t="shared" si="197"/>
        <v/>
      </c>
      <c r="AG1074" s="2" t="str">
        <f t="shared" si="204"/>
        <v/>
      </c>
      <c r="AH1074" s="2" t="str">
        <f t="shared" si="198"/>
        <v/>
      </c>
      <c r="AI1074" s="2" t="str">
        <f t="shared" si="198"/>
        <v/>
      </c>
    </row>
    <row r="1075" spans="7:35">
      <c r="G1075" s="1" t="str">
        <f>IF(COUNTIF(A$1:A1074, A1075) &gt; 0, "", IF(SUMIF(A:A, A1075,F:F) &gt; 7.75, SUMIF(A:A, A1075,F:F) - 7.75, ""))</f>
        <v/>
      </c>
      <c r="M1075" s="1" t="s">
        <v>8565</v>
      </c>
      <c r="N1075" s="1" t="s">
        <v>10564</v>
      </c>
      <c r="O1075" s="1" t="s">
        <v>5396</v>
      </c>
      <c r="P1075" s="1" t="s">
        <v>5397</v>
      </c>
      <c r="Q1075" s="1" t="s">
        <v>2206</v>
      </c>
      <c r="R1075" s="2" t="str">
        <f t="shared" ca="1" si="199"/>
        <v/>
      </c>
      <c r="S1075" s="2" t="str">
        <f>IF(AB1075="","",IF(COUNTIFS(AB$1:AB1075,AB1075,AD$1:AD1075,AD1075)&gt;1,"",IF(COUNTIFS(AB:AB,AB1075,AD:AD,AD1075)&gt;=1,"月作業","")))</f>
        <v/>
      </c>
      <c r="T1075" s="2" t="str">
        <f t="shared" ca="1" si="200"/>
        <v/>
      </c>
      <c r="U1075" s="2" t="str">
        <f>IF(AB1075="","",IF(COUNTIFS(AC$1:AC1075,AC1075,AD$1:AD1075,AD1075)&gt;1,"",IF(COUNTIFS(AC:AC,AC1075,AD:AD,AD1075)&gt;=1,"日作業","")))</f>
        <v/>
      </c>
      <c r="V1075" s="2" t="str">
        <f t="shared" ca="1" si="201"/>
        <v/>
      </c>
      <c r="W1075" s="2" t="str">
        <f>IF(AB1075="","",IF(COUNTIF(AB$1:AB1075,AB1075)&gt;1,"",IF(COUNTIF(AB:AB,AB1075)&gt;=1,"月","")))</f>
        <v/>
      </c>
      <c r="X1075" s="2" t="str">
        <f t="shared" ca="1" si="202"/>
        <v/>
      </c>
      <c r="Y1075" s="2" t="str">
        <f>IF(AC1075="","",IF(COUNTIF(AC$1:AC1075,AC1075)&gt;1,"",IF(COUNTIF(AC:AC,AC1075)&gt;=1,"月日","")))</f>
        <v/>
      </c>
      <c r="Z1075" s="2" t="str">
        <f t="shared" ca="1" si="203"/>
        <v/>
      </c>
      <c r="AA1075" s="2" t="str">
        <f>IF(AD1075="","",IF(COUNTIF(AD$1:AD1075,AD1075)&gt;1,"",IF(COUNTIF(AD:AD,AD1075)&gt;=1,"作業","")))</f>
        <v/>
      </c>
      <c r="AB1075" s="2" t="str">
        <f t="shared" si="193"/>
        <v/>
      </c>
      <c r="AC1075" s="3" t="str">
        <f t="shared" si="194"/>
        <v/>
      </c>
      <c r="AD1075" s="2" t="str">
        <f t="shared" si="195"/>
        <v/>
      </c>
      <c r="AE1075" s="2" t="str">
        <f t="shared" si="196"/>
        <v/>
      </c>
      <c r="AF1075" s="2" t="str">
        <f t="shared" si="197"/>
        <v/>
      </c>
      <c r="AG1075" s="2" t="str">
        <f t="shared" si="204"/>
        <v/>
      </c>
      <c r="AH1075" s="2" t="str">
        <f t="shared" si="198"/>
        <v/>
      </c>
      <c r="AI1075" s="2" t="str">
        <f t="shared" si="198"/>
        <v/>
      </c>
    </row>
    <row r="1076" spans="7:35">
      <c r="G1076" s="1" t="str">
        <f>IF(COUNTIF(A$1:A1075, A1076) &gt; 0, "", IF(SUMIF(A:A, A1076,F:F) &gt; 7.75, SUMIF(A:A, A1076,F:F) - 7.75, ""))</f>
        <v/>
      </c>
      <c r="M1076" s="1" t="s">
        <v>8566</v>
      </c>
      <c r="N1076" s="1" t="s">
        <v>10565</v>
      </c>
      <c r="O1076" s="1" t="s">
        <v>5398</v>
      </c>
      <c r="P1076" s="1" t="s">
        <v>5399</v>
      </c>
      <c r="Q1076" s="1" t="s">
        <v>2207</v>
      </c>
      <c r="R1076" s="2" t="str">
        <f t="shared" ca="1" si="199"/>
        <v/>
      </c>
      <c r="S1076" s="2" t="str">
        <f>IF(AB1076="","",IF(COUNTIFS(AB$1:AB1076,AB1076,AD$1:AD1076,AD1076)&gt;1,"",IF(COUNTIFS(AB:AB,AB1076,AD:AD,AD1076)&gt;=1,"月作業","")))</f>
        <v/>
      </c>
      <c r="T1076" s="2" t="str">
        <f t="shared" ca="1" si="200"/>
        <v/>
      </c>
      <c r="U1076" s="2" t="str">
        <f>IF(AB1076="","",IF(COUNTIFS(AC$1:AC1076,AC1076,AD$1:AD1076,AD1076)&gt;1,"",IF(COUNTIFS(AC:AC,AC1076,AD:AD,AD1076)&gt;=1,"日作業","")))</f>
        <v/>
      </c>
      <c r="V1076" s="2" t="str">
        <f t="shared" ca="1" si="201"/>
        <v/>
      </c>
      <c r="W1076" s="2" t="str">
        <f>IF(AB1076="","",IF(COUNTIF(AB$1:AB1076,AB1076)&gt;1,"",IF(COUNTIF(AB:AB,AB1076)&gt;=1,"月","")))</f>
        <v/>
      </c>
      <c r="X1076" s="2" t="str">
        <f t="shared" ca="1" si="202"/>
        <v/>
      </c>
      <c r="Y1076" s="2" t="str">
        <f>IF(AC1076="","",IF(COUNTIF(AC$1:AC1076,AC1076)&gt;1,"",IF(COUNTIF(AC:AC,AC1076)&gt;=1,"月日","")))</f>
        <v/>
      </c>
      <c r="Z1076" s="2" t="str">
        <f t="shared" ca="1" si="203"/>
        <v/>
      </c>
      <c r="AA1076" s="2" t="str">
        <f>IF(AD1076="","",IF(COUNTIF(AD$1:AD1076,AD1076)&gt;1,"",IF(COUNTIF(AD:AD,AD1076)&gt;=1,"作業","")))</f>
        <v/>
      </c>
      <c r="AB1076" s="2" t="str">
        <f t="shared" si="193"/>
        <v/>
      </c>
      <c r="AC1076" s="3" t="str">
        <f t="shared" si="194"/>
        <v/>
      </c>
      <c r="AD1076" s="2" t="str">
        <f t="shared" si="195"/>
        <v/>
      </c>
      <c r="AE1076" s="2" t="str">
        <f t="shared" si="196"/>
        <v/>
      </c>
      <c r="AF1076" s="2" t="str">
        <f t="shared" si="197"/>
        <v/>
      </c>
      <c r="AG1076" s="2" t="str">
        <f t="shared" si="204"/>
        <v/>
      </c>
      <c r="AH1076" s="2" t="str">
        <f t="shared" si="198"/>
        <v/>
      </c>
      <c r="AI1076" s="2" t="str">
        <f t="shared" si="198"/>
        <v/>
      </c>
    </row>
    <row r="1077" spans="7:35">
      <c r="G1077" s="1" t="str">
        <f>IF(COUNTIF(A$1:A1076, A1077) &gt; 0, "", IF(SUMIF(A:A, A1077,F:F) &gt; 7.75, SUMIF(A:A, A1077,F:F) - 7.75, ""))</f>
        <v/>
      </c>
      <c r="M1077" s="1" t="s">
        <v>8567</v>
      </c>
      <c r="N1077" s="1" t="s">
        <v>10566</v>
      </c>
      <c r="O1077" s="1" t="s">
        <v>5400</v>
      </c>
      <c r="P1077" s="1" t="s">
        <v>5401</v>
      </c>
      <c r="Q1077" s="1" t="s">
        <v>2208</v>
      </c>
      <c r="R1077" s="2" t="str">
        <f t="shared" ca="1" si="199"/>
        <v/>
      </c>
      <c r="S1077" s="2" t="str">
        <f>IF(AB1077="","",IF(COUNTIFS(AB$1:AB1077,AB1077,AD$1:AD1077,AD1077)&gt;1,"",IF(COUNTIFS(AB:AB,AB1077,AD:AD,AD1077)&gt;=1,"月作業","")))</f>
        <v/>
      </c>
      <c r="T1077" s="2" t="str">
        <f t="shared" ca="1" si="200"/>
        <v/>
      </c>
      <c r="U1077" s="2" t="str">
        <f>IF(AB1077="","",IF(COUNTIFS(AC$1:AC1077,AC1077,AD$1:AD1077,AD1077)&gt;1,"",IF(COUNTIFS(AC:AC,AC1077,AD:AD,AD1077)&gt;=1,"日作業","")))</f>
        <v/>
      </c>
      <c r="V1077" s="2" t="str">
        <f t="shared" ca="1" si="201"/>
        <v/>
      </c>
      <c r="W1077" s="2" t="str">
        <f>IF(AB1077="","",IF(COUNTIF(AB$1:AB1077,AB1077)&gt;1,"",IF(COUNTIF(AB:AB,AB1077)&gt;=1,"月","")))</f>
        <v/>
      </c>
      <c r="X1077" s="2" t="str">
        <f t="shared" ca="1" si="202"/>
        <v/>
      </c>
      <c r="Y1077" s="2" t="str">
        <f>IF(AC1077="","",IF(COUNTIF(AC$1:AC1077,AC1077)&gt;1,"",IF(COUNTIF(AC:AC,AC1077)&gt;=1,"月日","")))</f>
        <v/>
      </c>
      <c r="Z1077" s="2" t="str">
        <f t="shared" ca="1" si="203"/>
        <v/>
      </c>
      <c r="AA1077" s="2" t="str">
        <f>IF(AD1077="","",IF(COUNTIF(AD$1:AD1077,AD1077)&gt;1,"",IF(COUNTIF(AD:AD,AD1077)&gt;=1,"作業","")))</f>
        <v/>
      </c>
      <c r="AB1077" s="2" t="str">
        <f t="shared" si="193"/>
        <v/>
      </c>
      <c r="AC1077" s="3" t="str">
        <f t="shared" si="194"/>
        <v/>
      </c>
      <c r="AD1077" s="2" t="str">
        <f t="shared" si="195"/>
        <v/>
      </c>
      <c r="AE1077" s="2" t="str">
        <f t="shared" si="196"/>
        <v/>
      </c>
      <c r="AF1077" s="2" t="str">
        <f t="shared" si="197"/>
        <v/>
      </c>
      <c r="AG1077" s="2" t="str">
        <f t="shared" si="204"/>
        <v/>
      </c>
      <c r="AH1077" s="2" t="str">
        <f t="shared" si="198"/>
        <v/>
      </c>
      <c r="AI1077" s="2" t="str">
        <f t="shared" si="198"/>
        <v/>
      </c>
    </row>
    <row r="1078" spans="7:35">
      <c r="G1078" s="1" t="str">
        <f>IF(COUNTIF(A$1:A1077, A1078) &gt; 0, "", IF(SUMIF(A:A, A1078,F:F) &gt; 7.75, SUMIF(A:A, A1078,F:F) - 7.75, ""))</f>
        <v/>
      </c>
      <c r="M1078" s="1" t="s">
        <v>8568</v>
      </c>
      <c r="N1078" s="1" t="s">
        <v>10567</v>
      </c>
      <c r="O1078" s="1" t="s">
        <v>5402</v>
      </c>
      <c r="P1078" s="1" t="s">
        <v>5403</v>
      </c>
      <c r="Q1078" s="1" t="s">
        <v>2209</v>
      </c>
      <c r="R1078" s="2" t="str">
        <f t="shared" ca="1" si="199"/>
        <v/>
      </c>
      <c r="S1078" s="2" t="str">
        <f>IF(AB1078="","",IF(COUNTIFS(AB$1:AB1078,AB1078,AD$1:AD1078,AD1078)&gt;1,"",IF(COUNTIFS(AB:AB,AB1078,AD:AD,AD1078)&gt;=1,"月作業","")))</f>
        <v/>
      </c>
      <c r="T1078" s="2" t="str">
        <f t="shared" ca="1" si="200"/>
        <v/>
      </c>
      <c r="U1078" s="2" t="str">
        <f>IF(AB1078="","",IF(COUNTIFS(AC$1:AC1078,AC1078,AD$1:AD1078,AD1078)&gt;1,"",IF(COUNTIFS(AC:AC,AC1078,AD:AD,AD1078)&gt;=1,"日作業","")))</f>
        <v/>
      </c>
      <c r="V1078" s="2" t="str">
        <f t="shared" ca="1" si="201"/>
        <v/>
      </c>
      <c r="W1078" s="2" t="str">
        <f>IF(AB1078="","",IF(COUNTIF(AB$1:AB1078,AB1078)&gt;1,"",IF(COUNTIF(AB:AB,AB1078)&gt;=1,"月","")))</f>
        <v/>
      </c>
      <c r="X1078" s="2" t="str">
        <f t="shared" ca="1" si="202"/>
        <v/>
      </c>
      <c r="Y1078" s="2" t="str">
        <f>IF(AC1078="","",IF(COUNTIF(AC$1:AC1078,AC1078)&gt;1,"",IF(COUNTIF(AC:AC,AC1078)&gt;=1,"月日","")))</f>
        <v/>
      </c>
      <c r="Z1078" s="2" t="str">
        <f t="shared" ca="1" si="203"/>
        <v/>
      </c>
      <c r="AA1078" s="2" t="str">
        <f>IF(AD1078="","",IF(COUNTIF(AD$1:AD1078,AD1078)&gt;1,"",IF(COUNTIF(AD:AD,AD1078)&gt;=1,"作業","")))</f>
        <v/>
      </c>
      <c r="AB1078" s="2" t="str">
        <f t="shared" si="193"/>
        <v/>
      </c>
      <c r="AC1078" s="3" t="str">
        <f t="shared" si="194"/>
        <v/>
      </c>
      <c r="AD1078" s="2" t="str">
        <f t="shared" si="195"/>
        <v/>
      </c>
      <c r="AE1078" s="2" t="str">
        <f t="shared" si="196"/>
        <v/>
      </c>
      <c r="AF1078" s="2" t="str">
        <f t="shared" si="197"/>
        <v/>
      </c>
      <c r="AG1078" s="2" t="str">
        <f t="shared" si="204"/>
        <v/>
      </c>
      <c r="AH1078" s="2" t="str">
        <f t="shared" si="198"/>
        <v/>
      </c>
      <c r="AI1078" s="2" t="str">
        <f t="shared" si="198"/>
        <v/>
      </c>
    </row>
    <row r="1079" spans="7:35">
      <c r="G1079" s="1" t="str">
        <f>IF(COUNTIF(A$1:A1078, A1079) &gt; 0, "", IF(SUMIF(A:A, A1079,F:F) &gt; 7.75, SUMIF(A:A, A1079,F:F) - 7.75, ""))</f>
        <v/>
      </c>
      <c r="M1079" s="1" t="s">
        <v>8569</v>
      </c>
      <c r="N1079" s="1" t="s">
        <v>10568</v>
      </c>
      <c r="O1079" s="1" t="s">
        <v>5404</v>
      </c>
      <c r="P1079" s="1" t="s">
        <v>5405</v>
      </c>
      <c r="Q1079" s="1" t="s">
        <v>2210</v>
      </c>
      <c r="R1079" s="2" t="str">
        <f t="shared" ca="1" si="199"/>
        <v/>
      </c>
      <c r="S1079" s="2" t="str">
        <f>IF(AB1079="","",IF(COUNTIFS(AB$1:AB1079,AB1079,AD$1:AD1079,AD1079)&gt;1,"",IF(COUNTIFS(AB:AB,AB1079,AD:AD,AD1079)&gt;=1,"月作業","")))</f>
        <v/>
      </c>
      <c r="T1079" s="2" t="str">
        <f t="shared" ca="1" si="200"/>
        <v/>
      </c>
      <c r="U1079" s="2" t="str">
        <f>IF(AB1079="","",IF(COUNTIFS(AC$1:AC1079,AC1079,AD$1:AD1079,AD1079)&gt;1,"",IF(COUNTIFS(AC:AC,AC1079,AD:AD,AD1079)&gt;=1,"日作業","")))</f>
        <v/>
      </c>
      <c r="V1079" s="2" t="str">
        <f t="shared" ca="1" si="201"/>
        <v/>
      </c>
      <c r="W1079" s="2" t="str">
        <f>IF(AB1079="","",IF(COUNTIF(AB$1:AB1079,AB1079)&gt;1,"",IF(COUNTIF(AB:AB,AB1079)&gt;=1,"月","")))</f>
        <v/>
      </c>
      <c r="X1079" s="2" t="str">
        <f t="shared" ca="1" si="202"/>
        <v/>
      </c>
      <c r="Y1079" s="2" t="str">
        <f>IF(AC1079="","",IF(COUNTIF(AC$1:AC1079,AC1079)&gt;1,"",IF(COUNTIF(AC:AC,AC1079)&gt;=1,"月日","")))</f>
        <v/>
      </c>
      <c r="Z1079" s="2" t="str">
        <f t="shared" ca="1" si="203"/>
        <v/>
      </c>
      <c r="AA1079" s="2" t="str">
        <f>IF(AD1079="","",IF(COUNTIF(AD$1:AD1079,AD1079)&gt;1,"",IF(COUNTIF(AD:AD,AD1079)&gt;=1,"作業","")))</f>
        <v/>
      </c>
      <c r="AB1079" s="2" t="str">
        <f t="shared" si="193"/>
        <v/>
      </c>
      <c r="AC1079" s="3" t="str">
        <f t="shared" si="194"/>
        <v/>
      </c>
      <c r="AD1079" s="2" t="str">
        <f t="shared" si="195"/>
        <v/>
      </c>
      <c r="AE1079" s="2" t="str">
        <f t="shared" si="196"/>
        <v/>
      </c>
      <c r="AF1079" s="2" t="str">
        <f t="shared" si="197"/>
        <v/>
      </c>
      <c r="AG1079" s="2" t="str">
        <f t="shared" si="204"/>
        <v/>
      </c>
      <c r="AH1079" s="2" t="str">
        <f t="shared" si="198"/>
        <v/>
      </c>
      <c r="AI1079" s="2" t="str">
        <f t="shared" si="198"/>
        <v/>
      </c>
    </row>
    <row r="1080" spans="7:35">
      <c r="G1080" s="1" t="str">
        <f>IF(COUNTIF(A$1:A1079, A1080) &gt; 0, "", IF(SUMIF(A:A, A1080,F:F) &gt; 7.75, SUMIF(A:A, A1080,F:F) - 7.75, ""))</f>
        <v/>
      </c>
      <c r="M1080" s="1" t="s">
        <v>8570</v>
      </c>
      <c r="N1080" s="1" t="s">
        <v>10569</v>
      </c>
      <c r="O1080" s="1" t="s">
        <v>5406</v>
      </c>
      <c r="P1080" s="1" t="s">
        <v>5407</v>
      </c>
      <c r="Q1080" s="1" t="s">
        <v>2211</v>
      </c>
      <c r="R1080" s="2" t="str">
        <f t="shared" ca="1" si="199"/>
        <v/>
      </c>
      <c r="S1080" s="2" t="str">
        <f>IF(AB1080="","",IF(COUNTIFS(AB$1:AB1080,AB1080,AD$1:AD1080,AD1080)&gt;1,"",IF(COUNTIFS(AB:AB,AB1080,AD:AD,AD1080)&gt;=1,"月作業","")))</f>
        <v/>
      </c>
      <c r="T1080" s="2" t="str">
        <f t="shared" ca="1" si="200"/>
        <v/>
      </c>
      <c r="U1080" s="2" t="str">
        <f>IF(AB1080="","",IF(COUNTIFS(AC$1:AC1080,AC1080,AD$1:AD1080,AD1080)&gt;1,"",IF(COUNTIFS(AC:AC,AC1080,AD:AD,AD1080)&gt;=1,"日作業","")))</f>
        <v/>
      </c>
      <c r="V1080" s="2" t="str">
        <f t="shared" ca="1" si="201"/>
        <v/>
      </c>
      <c r="W1080" s="2" t="str">
        <f>IF(AB1080="","",IF(COUNTIF(AB$1:AB1080,AB1080)&gt;1,"",IF(COUNTIF(AB:AB,AB1080)&gt;=1,"月","")))</f>
        <v/>
      </c>
      <c r="X1080" s="2" t="str">
        <f t="shared" ca="1" si="202"/>
        <v/>
      </c>
      <c r="Y1080" s="2" t="str">
        <f>IF(AC1080="","",IF(COUNTIF(AC$1:AC1080,AC1080)&gt;1,"",IF(COUNTIF(AC:AC,AC1080)&gt;=1,"月日","")))</f>
        <v/>
      </c>
      <c r="Z1080" s="2" t="str">
        <f t="shared" ca="1" si="203"/>
        <v/>
      </c>
      <c r="AA1080" s="2" t="str">
        <f>IF(AD1080="","",IF(COUNTIF(AD$1:AD1080,AD1080)&gt;1,"",IF(COUNTIF(AD:AD,AD1080)&gt;=1,"作業","")))</f>
        <v/>
      </c>
      <c r="AB1080" s="2" t="str">
        <f t="shared" si="193"/>
        <v/>
      </c>
      <c r="AC1080" s="3" t="str">
        <f t="shared" si="194"/>
        <v/>
      </c>
      <c r="AD1080" s="2" t="str">
        <f t="shared" si="195"/>
        <v/>
      </c>
      <c r="AE1080" s="2" t="str">
        <f t="shared" si="196"/>
        <v/>
      </c>
      <c r="AF1080" s="2" t="str">
        <f t="shared" si="197"/>
        <v/>
      </c>
      <c r="AG1080" s="2" t="str">
        <f t="shared" si="204"/>
        <v/>
      </c>
      <c r="AH1080" s="2" t="str">
        <f t="shared" si="198"/>
        <v/>
      </c>
      <c r="AI1080" s="2" t="str">
        <f t="shared" si="198"/>
        <v/>
      </c>
    </row>
    <row r="1081" spans="7:35">
      <c r="G1081" s="1" t="str">
        <f>IF(COUNTIF(A$1:A1080, A1081) &gt; 0, "", IF(SUMIF(A:A, A1081,F:F) &gt; 7.75, SUMIF(A:A, A1081,F:F) - 7.75, ""))</f>
        <v/>
      </c>
      <c r="M1081" s="1" t="s">
        <v>8571</v>
      </c>
      <c r="N1081" s="1" t="s">
        <v>10570</v>
      </c>
      <c r="O1081" s="1" t="s">
        <v>5408</v>
      </c>
      <c r="P1081" s="1" t="s">
        <v>5409</v>
      </c>
      <c r="Q1081" s="1" t="s">
        <v>2212</v>
      </c>
      <c r="R1081" s="2" t="str">
        <f t="shared" ca="1" si="199"/>
        <v/>
      </c>
      <c r="S1081" s="2" t="str">
        <f>IF(AB1081="","",IF(COUNTIFS(AB$1:AB1081,AB1081,AD$1:AD1081,AD1081)&gt;1,"",IF(COUNTIFS(AB:AB,AB1081,AD:AD,AD1081)&gt;=1,"月作業","")))</f>
        <v/>
      </c>
      <c r="T1081" s="2" t="str">
        <f t="shared" ca="1" si="200"/>
        <v/>
      </c>
      <c r="U1081" s="2" t="str">
        <f>IF(AB1081="","",IF(COUNTIFS(AC$1:AC1081,AC1081,AD$1:AD1081,AD1081)&gt;1,"",IF(COUNTIFS(AC:AC,AC1081,AD:AD,AD1081)&gt;=1,"日作業","")))</f>
        <v/>
      </c>
      <c r="V1081" s="2" t="str">
        <f t="shared" ca="1" si="201"/>
        <v/>
      </c>
      <c r="W1081" s="2" t="str">
        <f>IF(AB1081="","",IF(COUNTIF(AB$1:AB1081,AB1081)&gt;1,"",IF(COUNTIF(AB:AB,AB1081)&gt;=1,"月","")))</f>
        <v/>
      </c>
      <c r="X1081" s="2" t="str">
        <f t="shared" ca="1" si="202"/>
        <v/>
      </c>
      <c r="Y1081" s="2" t="str">
        <f>IF(AC1081="","",IF(COUNTIF(AC$1:AC1081,AC1081)&gt;1,"",IF(COUNTIF(AC:AC,AC1081)&gt;=1,"月日","")))</f>
        <v/>
      </c>
      <c r="Z1081" s="2" t="str">
        <f t="shared" ca="1" si="203"/>
        <v/>
      </c>
      <c r="AA1081" s="2" t="str">
        <f>IF(AD1081="","",IF(COUNTIF(AD$1:AD1081,AD1081)&gt;1,"",IF(COUNTIF(AD:AD,AD1081)&gt;=1,"作業","")))</f>
        <v/>
      </c>
      <c r="AB1081" s="2" t="str">
        <f t="shared" si="193"/>
        <v/>
      </c>
      <c r="AC1081" s="3" t="str">
        <f t="shared" si="194"/>
        <v/>
      </c>
      <c r="AD1081" s="2" t="str">
        <f t="shared" si="195"/>
        <v/>
      </c>
      <c r="AE1081" s="2" t="str">
        <f t="shared" si="196"/>
        <v/>
      </c>
      <c r="AF1081" s="2" t="str">
        <f t="shared" si="197"/>
        <v/>
      </c>
      <c r="AG1081" s="2" t="str">
        <f t="shared" si="204"/>
        <v/>
      </c>
      <c r="AH1081" s="2" t="str">
        <f t="shared" si="198"/>
        <v/>
      </c>
      <c r="AI1081" s="2" t="str">
        <f t="shared" si="198"/>
        <v/>
      </c>
    </row>
    <row r="1082" spans="7:35">
      <c r="G1082" s="1" t="str">
        <f>IF(COUNTIF(A$1:A1081, A1082) &gt; 0, "", IF(SUMIF(A:A, A1082,F:F) &gt; 7.75, SUMIF(A:A, A1082,F:F) - 7.75, ""))</f>
        <v/>
      </c>
      <c r="M1082" s="1" t="s">
        <v>8572</v>
      </c>
      <c r="N1082" s="1" t="s">
        <v>10571</v>
      </c>
      <c r="O1082" s="1" t="s">
        <v>5410</v>
      </c>
      <c r="P1082" s="1" t="s">
        <v>5411</v>
      </c>
      <c r="Q1082" s="1" t="s">
        <v>2213</v>
      </c>
      <c r="R1082" s="2" t="str">
        <f t="shared" ca="1" si="199"/>
        <v/>
      </c>
      <c r="S1082" s="2" t="str">
        <f>IF(AB1082="","",IF(COUNTIFS(AB$1:AB1082,AB1082,AD$1:AD1082,AD1082)&gt;1,"",IF(COUNTIFS(AB:AB,AB1082,AD:AD,AD1082)&gt;=1,"月作業","")))</f>
        <v/>
      </c>
      <c r="T1082" s="2" t="str">
        <f t="shared" ca="1" si="200"/>
        <v/>
      </c>
      <c r="U1082" s="2" t="str">
        <f>IF(AB1082="","",IF(COUNTIFS(AC$1:AC1082,AC1082,AD$1:AD1082,AD1082)&gt;1,"",IF(COUNTIFS(AC:AC,AC1082,AD:AD,AD1082)&gt;=1,"日作業","")))</f>
        <v/>
      </c>
      <c r="V1082" s="2" t="str">
        <f t="shared" ca="1" si="201"/>
        <v/>
      </c>
      <c r="W1082" s="2" t="str">
        <f>IF(AB1082="","",IF(COUNTIF(AB$1:AB1082,AB1082)&gt;1,"",IF(COUNTIF(AB:AB,AB1082)&gt;=1,"月","")))</f>
        <v/>
      </c>
      <c r="X1082" s="2" t="str">
        <f t="shared" ca="1" si="202"/>
        <v/>
      </c>
      <c r="Y1082" s="2" t="str">
        <f>IF(AC1082="","",IF(COUNTIF(AC$1:AC1082,AC1082)&gt;1,"",IF(COUNTIF(AC:AC,AC1082)&gt;=1,"月日","")))</f>
        <v/>
      </c>
      <c r="Z1082" s="2" t="str">
        <f t="shared" ca="1" si="203"/>
        <v/>
      </c>
      <c r="AA1082" s="2" t="str">
        <f>IF(AD1082="","",IF(COUNTIF(AD$1:AD1082,AD1082)&gt;1,"",IF(COUNTIF(AD:AD,AD1082)&gt;=1,"作業","")))</f>
        <v/>
      </c>
      <c r="AB1082" s="2" t="str">
        <f t="shared" si="193"/>
        <v/>
      </c>
      <c r="AC1082" s="3" t="str">
        <f t="shared" si="194"/>
        <v/>
      </c>
      <c r="AD1082" s="2" t="str">
        <f t="shared" si="195"/>
        <v/>
      </c>
      <c r="AE1082" s="2" t="str">
        <f t="shared" si="196"/>
        <v/>
      </c>
      <c r="AF1082" s="2" t="str">
        <f t="shared" si="197"/>
        <v/>
      </c>
      <c r="AG1082" s="2" t="str">
        <f t="shared" si="204"/>
        <v/>
      </c>
      <c r="AH1082" s="2" t="str">
        <f t="shared" si="198"/>
        <v/>
      </c>
      <c r="AI1082" s="2" t="str">
        <f t="shared" si="198"/>
        <v/>
      </c>
    </row>
    <row r="1083" spans="7:35">
      <c r="G1083" s="1" t="str">
        <f>IF(COUNTIF(A$1:A1082, A1083) &gt; 0, "", IF(SUMIF(A:A, A1083,F:F) &gt; 7.75, SUMIF(A:A, A1083,F:F) - 7.75, ""))</f>
        <v/>
      </c>
      <c r="M1083" s="1" t="s">
        <v>8573</v>
      </c>
      <c r="N1083" s="1" t="s">
        <v>10572</v>
      </c>
      <c r="O1083" s="1" t="s">
        <v>5412</v>
      </c>
      <c r="P1083" s="1" t="s">
        <v>5413</v>
      </c>
      <c r="Q1083" s="1" t="s">
        <v>2214</v>
      </c>
      <c r="R1083" s="2" t="str">
        <f t="shared" ca="1" si="199"/>
        <v/>
      </c>
      <c r="S1083" s="2" t="str">
        <f>IF(AB1083="","",IF(COUNTIFS(AB$1:AB1083,AB1083,AD$1:AD1083,AD1083)&gt;1,"",IF(COUNTIFS(AB:AB,AB1083,AD:AD,AD1083)&gt;=1,"月作業","")))</f>
        <v/>
      </c>
      <c r="T1083" s="2" t="str">
        <f t="shared" ca="1" si="200"/>
        <v/>
      </c>
      <c r="U1083" s="2" t="str">
        <f>IF(AB1083="","",IF(COUNTIFS(AC$1:AC1083,AC1083,AD$1:AD1083,AD1083)&gt;1,"",IF(COUNTIFS(AC:AC,AC1083,AD:AD,AD1083)&gt;=1,"日作業","")))</f>
        <v/>
      </c>
      <c r="V1083" s="2" t="str">
        <f t="shared" ca="1" si="201"/>
        <v/>
      </c>
      <c r="W1083" s="2" t="str">
        <f>IF(AB1083="","",IF(COUNTIF(AB$1:AB1083,AB1083)&gt;1,"",IF(COUNTIF(AB:AB,AB1083)&gt;=1,"月","")))</f>
        <v/>
      </c>
      <c r="X1083" s="2" t="str">
        <f t="shared" ca="1" si="202"/>
        <v/>
      </c>
      <c r="Y1083" s="2" t="str">
        <f>IF(AC1083="","",IF(COUNTIF(AC$1:AC1083,AC1083)&gt;1,"",IF(COUNTIF(AC:AC,AC1083)&gt;=1,"月日","")))</f>
        <v/>
      </c>
      <c r="Z1083" s="2" t="str">
        <f t="shared" ca="1" si="203"/>
        <v/>
      </c>
      <c r="AA1083" s="2" t="str">
        <f>IF(AD1083="","",IF(COUNTIF(AD$1:AD1083,AD1083)&gt;1,"",IF(COUNTIF(AD:AD,AD1083)&gt;=1,"作業","")))</f>
        <v/>
      </c>
      <c r="AB1083" s="2" t="str">
        <f t="shared" si="193"/>
        <v/>
      </c>
      <c r="AC1083" s="3" t="str">
        <f t="shared" si="194"/>
        <v/>
      </c>
      <c r="AD1083" s="2" t="str">
        <f t="shared" si="195"/>
        <v/>
      </c>
      <c r="AE1083" s="2" t="str">
        <f t="shared" si="196"/>
        <v/>
      </c>
      <c r="AF1083" s="2" t="str">
        <f t="shared" si="197"/>
        <v/>
      </c>
      <c r="AG1083" s="2" t="str">
        <f t="shared" si="204"/>
        <v/>
      </c>
      <c r="AH1083" s="2" t="str">
        <f t="shared" si="198"/>
        <v/>
      </c>
      <c r="AI1083" s="2" t="str">
        <f t="shared" si="198"/>
        <v/>
      </c>
    </row>
    <row r="1084" spans="7:35">
      <c r="G1084" s="1" t="str">
        <f>IF(COUNTIF(A$1:A1083, A1084) &gt; 0, "", IF(SUMIF(A:A, A1084,F:F) &gt; 7.75, SUMIF(A:A, A1084,F:F) - 7.75, ""))</f>
        <v/>
      </c>
      <c r="M1084" s="1" t="s">
        <v>8574</v>
      </c>
      <c r="N1084" s="1" t="s">
        <v>10573</v>
      </c>
      <c r="O1084" s="1" t="s">
        <v>5414</v>
      </c>
      <c r="P1084" s="1" t="s">
        <v>5415</v>
      </c>
      <c r="Q1084" s="1" t="s">
        <v>2215</v>
      </c>
      <c r="R1084" s="2" t="str">
        <f t="shared" ca="1" si="199"/>
        <v/>
      </c>
      <c r="S1084" s="2" t="str">
        <f>IF(AB1084="","",IF(COUNTIFS(AB$1:AB1084,AB1084,AD$1:AD1084,AD1084)&gt;1,"",IF(COUNTIFS(AB:AB,AB1084,AD:AD,AD1084)&gt;=1,"月作業","")))</f>
        <v/>
      </c>
      <c r="T1084" s="2" t="str">
        <f t="shared" ca="1" si="200"/>
        <v/>
      </c>
      <c r="U1084" s="2" t="str">
        <f>IF(AB1084="","",IF(COUNTIFS(AC$1:AC1084,AC1084,AD$1:AD1084,AD1084)&gt;1,"",IF(COUNTIFS(AC:AC,AC1084,AD:AD,AD1084)&gt;=1,"日作業","")))</f>
        <v/>
      </c>
      <c r="V1084" s="2" t="str">
        <f t="shared" ca="1" si="201"/>
        <v/>
      </c>
      <c r="W1084" s="2" t="str">
        <f>IF(AB1084="","",IF(COUNTIF(AB$1:AB1084,AB1084)&gt;1,"",IF(COUNTIF(AB:AB,AB1084)&gt;=1,"月","")))</f>
        <v/>
      </c>
      <c r="X1084" s="2" t="str">
        <f t="shared" ca="1" si="202"/>
        <v/>
      </c>
      <c r="Y1084" s="2" t="str">
        <f>IF(AC1084="","",IF(COUNTIF(AC$1:AC1084,AC1084)&gt;1,"",IF(COUNTIF(AC:AC,AC1084)&gt;=1,"月日","")))</f>
        <v/>
      </c>
      <c r="Z1084" s="2" t="str">
        <f t="shared" ca="1" si="203"/>
        <v/>
      </c>
      <c r="AA1084" s="2" t="str">
        <f>IF(AD1084="","",IF(COUNTIF(AD$1:AD1084,AD1084)&gt;1,"",IF(COUNTIF(AD:AD,AD1084)&gt;=1,"作業","")))</f>
        <v/>
      </c>
      <c r="AB1084" s="2" t="str">
        <f t="shared" si="193"/>
        <v/>
      </c>
      <c r="AC1084" s="3" t="str">
        <f t="shared" si="194"/>
        <v/>
      </c>
      <c r="AD1084" s="2" t="str">
        <f t="shared" si="195"/>
        <v/>
      </c>
      <c r="AE1084" s="2" t="str">
        <f t="shared" si="196"/>
        <v/>
      </c>
      <c r="AF1084" s="2" t="str">
        <f t="shared" si="197"/>
        <v/>
      </c>
      <c r="AG1084" s="2" t="str">
        <f t="shared" si="204"/>
        <v/>
      </c>
      <c r="AH1084" s="2" t="str">
        <f t="shared" si="198"/>
        <v/>
      </c>
      <c r="AI1084" s="2" t="str">
        <f t="shared" si="198"/>
        <v/>
      </c>
    </row>
    <row r="1085" spans="7:35">
      <c r="G1085" s="1" t="str">
        <f>IF(COUNTIF(A$1:A1084, A1085) &gt; 0, "", IF(SUMIF(A:A, A1085,F:F) &gt; 7.75, SUMIF(A:A, A1085,F:F) - 7.75, ""))</f>
        <v/>
      </c>
      <c r="M1085" s="1" t="s">
        <v>8575</v>
      </c>
      <c r="N1085" s="1" t="s">
        <v>10574</v>
      </c>
      <c r="O1085" s="1" t="s">
        <v>5416</v>
      </c>
      <c r="P1085" s="1" t="s">
        <v>5417</v>
      </c>
      <c r="Q1085" s="1" t="s">
        <v>2216</v>
      </c>
      <c r="R1085" s="2" t="str">
        <f t="shared" ca="1" si="199"/>
        <v/>
      </c>
      <c r="S1085" s="2" t="str">
        <f>IF(AB1085="","",IF(COUNTIFS(AB$1:AB1085,AB1085,AD$1:AD1085,AD1085)&gt;1,"",IF(COUNTIFS(AB:AB,AB1085,AD:AD,AD1085)&gt;=1,"月作業","")))</f>
        <v/>
      </c>
      <c r="T1085" s="2" t="str">
        <f t="shared" ca="1" si="200"/>
        <v/>
      </c>
      <c r="U1085" s="2" t="str">
        <f>IF(AB1085="","",IF(COUNTIFS(AC$1:AC1085,AC1085,AD$1:AD1085,AD1085)&gt;1,"",IF(COUNTIFS(AC:AC,AC1085,AD:AD,AD1085)&gt;=1,"日作業","")))</f>
        <v/>
      </c>
      <c r="V1085" s="2" t="str">
        <f t="shared" ca="1" si="201"/>
        <v/>
      </c>
      <c r="W1085" s="2" t="str">
        <f>IF(AB1085="","",IF(COUNTIF(AB$1:AB1085,AB1085)&gt;1,"",IF(COUNTIF(AB:AB,AB1085)&gt;=1,"月","")))</f>
        <v/>
      </c>
      <c r="X1085" s="2" t="str">
        <f t="shared" ca="1" si="202"/>
        <v/>
      </c>
      <c r="Y1085" s="2" t="str">
        <f>IF(AC1085="","",IF(COUNTIF(AC$1:AC1085,AC1085)&gt;1,"",IF(COUNTIF(AC:AC,AC1085)&gt;=1,"月日","")))</f>
        <v/>
      </c>
      <c r="Z1085" s="2" t="str">
        <f t="shared" ca="1" si="203"/>
        <v/>
      </c>
      <c r="AA1085" s="2" t="str">
        <f>IF(AD1085="","",IF(COUNTIF(AD$1:AD1085,AD1085)&gt;1,"",IF(COUNTIF(AD:AD,AD1085)&gt;=1,"作業","")))</f>
        <v/>
      </c>
      <c r="AB1085" s="2" t="str">
        <f t="shared" si="193"/>
        <v/>
      </c>
      <c r="AC1085" s="3" t="str">
        <f t="shared" si="194"/>
        <v/>
      </c>
      <c r="AD1085" s="2" t="str">
        <f t="shared" si="195"/>
        <v/>
      </c>
      <c r="AE1085" s="2" t="str">
        <f t="shared" si="196"/>
        <v/>
      </c>
      <c r="AF1085" s="2" t="str">
        <f t="shared" si="197"/>
        <v/>
      </c>
      <c r="AG1085" s="2" t="str">
        <f t="shared" si="204"/>
        <v/>
      </c>
      <c r="AH1085" s="2" t="str">
        <f t="shared" si="198"/>
        <v/>
      </c>
      <c r="AI1085" s="2" t="str">
        <f t="shared" si="198"/>
        <v/>
      </c>
    </row>
    <row r="1086" spans="7:35">
      <c r="G1086" s="1" t="str">
        <f>IF(COUNTIF(A$1:A1085, A1086) &gt; 0, "", IF(SUMIF(A:A, A1086,F:F) &gt; 7.75, SUMIF(A:A, A1086,F:F) - 7.75, ""))</f>
        <v/>
      </c>
      <c r="M1086" s="1" t="s">
        <v>8576</v>
      </c>
      <c r="N1086" s="1" t="s">
        <v>10575</v>
      </c>
      <c r="O1086" s="1" t="s">
        <v>5418</v>
      </c>
      <c r="P1086" s="1" t="s">
        <v>5419</v>
      </c>
      <c r="Q1086" s="1" t="s">
        <v>2217</v>
      </c>
      <c r="R1086" s="2" t="str">
        <f t="shared" ca="1" si="199"/>
        <v/>
      </c>
      <c r="S1086" s="2" t="str">
        <f>IF(AB1086="","",IF(COUNTIFS(AB$1:AB1086,AB1086,AD$1:AD1086,AD1086)&gt;1,"",IF(COUNTIFS(AB:AB,AB1086,AD:AD,AD1086)&gt;=1,"月作業","")))</f>
        <v/>
      </c>
      <c r="T1086" s="2" t="str">
        <f t="shared" ca="1" si="200"/>
        <v/>
      </c>
      <c r="U1086" s="2" t="str">
        <f>IF(AB1086="","",IF(COUNTIFS(AC$1:AC1086,AC1086,AD$1:AD1086,AD1086)&gt;1,"",IF(COUNTIFS(AC:AC,AC1086,AD:AD,AD1086)&gt;=1,"日作業","")))</f>
        <v/>
      </c>
      <c r="V1086" s="2" t="str">
        <f t="shared" ca="1" si="201"/>
        <v/>
      </c>
      <c r="W1086" s="2" t="str">
        <f>IF(AB1086="","",IF(COUNTIF(AB$1:AB1086,AB1086)&gt;1,"",IF(COUNTIF(AB:AB,AB1086)&gt;=1,"月","")))</f>
        <v/>
      </c>
      <c r="X1086" s="2" t="str">
        <f t="shared" ca="1" si="202"/>
        <v/>
      </c>
      <c r="Y1086" s="2" t="str">
        <f>IF(AC1086="","",IF(COUNTIF(AC$1:AC1086,AC1086)&gt;1,"",IF(COUNTIF(AC:AC,AC1086)&gt;=1,"月日","")))</f>
        <v/>
      </c>
      <c r="Z1086" s="2" t="str">
        <f t="shared" ca="1" si="203"/>
        <v/>
      </c>
      <c r="AA1086" s="2" t="str">
        <f>IF(AD1086="","",IF(COUNTIF(AD$1:AD1086,AD1086)&gt;1,"",IF(COUNTIF(AD:AD,AD1086)&gt;=1,"作業","")))</f>
        <v/>
      </c>
      <c r="AB1086" s="2" t="str">
        <f t="shared" si="193"/>
        <v/>
      </c>
      <c r="AC1086" s="3" t="str">
        <f t="shared" si="194"/>
        <v/>
      </c>
      <c r="AD1086" s="2" t="str">
        <f t="shared" si="195"/>
        <v/>
      </c>
      <c r="AE1086" s="2" t="str">
        <f t="shared" si="196"/>
        <v/>
      </c>
      <c r="AF1086" s="2" t="str">
        <f t="shared" si="197"/>
        <v/>
      </c>
      <c r="AG1086" s="2" t="str">
        <f t="shared" si="204"/>
        <v/>
      </c>
      <c r="AH1086" s="2" t="str">
        <f t="shared" si="198"/>
        <v/>
      </c>
      <c r="AI1086" s="2" t="str">
        <f t="shared" si="198"/>
        <v/>
      </c>
    </row>
    <row r="1087" spans="7:35">
      <c r="G1087" s="1" t="str">
        <f>IF(COUNTIF(A$1:A1086, A1087) &gt; 0, "", IF(SUMIF(A:A, A1087,F:F) &gt; 7.75, SUMIF(A:A, A1087,F:F) - 7.75, ""))</f>
        <v/>
      </c>
      <c r="M1087" s="1" t="s">
        <v>8577</v>
      </c>
      <c r="N1087" s="1" t="s">
        <v>10576</v>
      </c>
      <c r="O1087" s="1" t="s">
        <v>5420</v>
      </c>
      <c r="P1087" s="1" t="s">
        <v>5421</v>
      </c>
      <c r="Q1087" s="1" t="s">
        <v>2218</v>
      </c>
      <c r="R1087" s="2" t="str">
        <f t="shared" ca="1" si="199"/>
        <v/>
      </c>
      <c r="S1087" s="2" t="str">
        <f>IF(AB1087="","",IF(COUNTIFS(AB$1:AB1087,AB1087,AD$1:AD1087,AD1087)&gt;1,"",IF(COUNTIFS(AB:AB,AB1087,AD:AD,AD1087)&gt;=1,"月作業","")))</f>
        <v/>
      </c>
      <c r="T1087" s="2" t="str">
        <f t="shared" ca="1" si="200"/>
        <v/>
      </c>
      <c r="U1087" s="2" t="str">
        <f>IF(AB1087="","",IF(COUNTIFS(AC$1:AC1087,AC1087,AD$1:AD1087,AD1087)&gt;1,"",IF(COUNTIFS(AC:AC,AC1087,AD:AD,AD1087)&gt;=1,"日作業","")))</f>
        <v/>
      </c>
      <c r="V1087" s="2" t="str">
        <f t="shared" ca="1" si="201"/>
        <v/>
      </c>
      <c r="W1087" s="2" t="str">
        <f>IF(AB1087="","",IF(COUNTIF(AB$1:AB1087,AB1087)&gt;1,"",IF(COUNTIF(AB:AB,AB1087)&gt;=1,"月","")))</f>
        <v/>
      </c>
      <c r="X1087" s="2" t="str">
        <f t="shared" ca="1" si="202"/>
        <v/>
      </c>
      <c r="Y1087" s="2" t="str">
        <f>IF(AC1087="","",IF(COUNTIF(AC$1:AC1087,AC1087)&gt;1,"",IF(COUNTIF(AC:AC,AC1087)&gt;=1,"月日","")))</f>
        <v/>
      </c>
      <c r="Z1087" s="2" t="str">
        <f t="shared" ca="1" si="203"/>
        <v/>
      </c>
      <c r="AA1087" s="2" t="str">
        <f>IF(AD1087="","",IF(COUNTIF(AD$1:AD1087,AD1087)&gt;1,"",IF(COUNTIF(AD:AD,AD1087)&gt;=1,"作業","")))</f>
        <v/>
      </c>
      <c r="AB1087" s="2" t="str">
        <f t="shared" si="193"/>
        <v/>
      </c>
      <c r="AC1087" s="3" t="str">
        <f t="shared" si="194"/>
        <v/>
      </c>
      <c r="AD1087" s="2" t="str">
        <f t="shared" si="195"/>
        <v/>
      </c>
      <c r="AE1087" s="2" t="str">
        <f t="shared" si="196"/>
        <v/>
      </c>
      <c r="AF1087" s="2" t="str">
        <f t="shared" si="197"/>
        <v/>
      </c>
      <c r="AG1087" s="2" t="str">
        <f t="shared" si="204"/>
        <v/>
      </c>
      <c r="AH1087" s="2" t="str">
        <f t="shared" si="198"/>
        <v/>
      </c>
      <c r="AI1087" s="2" t="str">
        <f t="shared" si="198"/>
        <v/>
      </c>
    </row>
    <row r="1088" spans="7:35">
      <c r="G1088" s="1" t="str">
        <f>IF(COUNTIF(A$1:A1087, A1088) &gt; 0, "", IF(SUMIF(A:A, A1088,F:F) &gt; 7.75, SUMIF(A:A, A1088,F:F) - 7.75, ""))</f>
        <v/>
      </c>
      <c r="M1088" s="1" t="s">
        <v>8578</v>
      </c>
      <c r="N1088" s="1" t="s">
        <v>10577</v>
      </c>
      <c r="O1088" s="1" t="s">
        <v>5422</v>
      </c>
      <c r="P1088" s="1" t="s">
        <v>5423</v>
      </c>
      <c r="Q1088" s="1" t="s">
        <v>2219</v>
      </c>
      <c r="R1088" s="2" t="str">
        <f t="shared" ca="1" si="199"/>
        <v/>
      </c>
      <c r="S1088" s="2" t="str">
        <f>IF(AB1088="","",IF(COUNTIFS(AB$1:AB1088,AB1088,AD$1:AD1088,AD1088)&gt;1,"",IF(COUNTIFS(AB:AB,AB1088,AD:AD,AD1088)&gt;=1,"月作業","")))</f>
        <v/>
      </c>
      <c r="T1088" s="2" t="str">
        <f t="shared" ca="1" si="200"/>
        <v/>
      </c>
      <c r="U1088" s="2" t="str">
        <f>IF(AB1088="","",IF(COUNTIFS(AC$1:AC1088,AC1088,AD$1:AD1088,AD1088)&gt;1,"",IF(COUNTIFS(AC:AC,AC1088,AD:AD,AD1088)&gt;=1,"日作業","")))</f>
        <v/>
      </c>
      <c r="V1088" s="2" t="str">
        <f t="shared" ca="1" si="201"/>
        <v/>
      </c>
      <c r="W1088" s="2" t="str">
        <f>IF(AB1088="","",IF(COUNTIF(AB$1:AB1088,AB1088)&gt;1,"",IF(COUNTIF(AB:AB,AB1088)&gt;=1,"月","")))</f>
        <v/>
      </c>
      <c r="X1088" s="2" t="str">
        <f t="shared" ca="1" si="202"/>
        <v/>
      </c>
      <c r="Y1088" s="2" t="str">
        <f>IF(AC1088="","",IF(COUNTIF(AC$1:AC1088,AC1088)&gt;1,"",IF(COUNTIF(AC:AC,AC1088)&gt;=1,"月日","")))</f>
        <v/>
      </c>
      <c r="Z1088" s="2" t="str">
        <f t="shared" ca="1" si="203"/>
        <v/>
      </c>
      <c r="AA1088" s="2" t="str">
        <f>IF(AD1088="","",IF(COUNTIF(AD$1:AD1088,AD1088)&gt;1,"",IF(COUNTIF(AD:AD,AD1088)&gt;=1,"作業","")))</f>
        <v/>
      </c>
      <c r="AB1088" s="2" t="str">
        <f t="shared" si="193"/>
        <v/>
      </c>
      <c r="AC1088" s="3" t="str">
        <f t="shared" si="194"/>
        <v/>
      </c>
      <c r="AD1088" s="2" t="str">
        <f t="shared" si="195"/>
        <v/>
      </c>
      <c r="AE1088" s="2" t="str">
        <f t="shared" si="196"/>
        <v/>
      </c>
      <c r="AF1088" s="2" t="str">
        <f t="shared" si="197"/>
        <v/>
      </c>
      <c r="AG1088" s="2" t="str">
        <f t="shared" si="204"/>
        <v/>
      </c>
      <c r="AH1088" s="2" t="str">
        <f t="shared" si="198"/>
        <v/>
      </c>
      <c r="AI1088" s="2" t="str">
        <f t="shared" si="198"/>
        <v/>
      </c>
    </row>
    <row r="1089" spans="7:35">
      <c r="G1089" s="1" t="str">
        <f>IF(COUNTIF(A$1:A1088, A1089) &gt; 0, "", IF(SUMIF(A:A, A1089,F:F) &gt; 7.75, SUMIF(A:A, A1089,F:F) - 7.75, ""))</f>
        <v/>
      </c>
      <c r="M1089" s="1" t="s">
        <v>8579</v>
      </c>
      <c r="N1089" s="1" t="s">
        <v>10578</v>
      </c>
      <c r="O1089" s="1" t="s">
        <v>5424</v>
      </c>
      <c r="P1089" s="1" t="s">
        <v>5425</v>
      </c>
      <c r="Q1089" s="1" t="s">
        <v>2220</v>
      </c>
      <c r="R1089" s="2" t="str">
        <f t="shared" ca="1" si="199"/>
        <v/>
      </c>
      <c r="S1089" s="2" t="str">
        <f>IF(AB1089="","",IF(COUNTIFS(AB$1:AB1089,AB1089,AD$1:AD1089,AD1089)&gt;1,"",IF(COUNTIFS(AB:AB,AB1089,AD:AD,AD1089)&gt;=1,"月作業","")))</f>
        <v/>
      </c>
      <c r="T1089" s="2" t="str">
        <f t="shared" ca="1" si="200"/>
        <v/>
      </c>
      <c r="U1089" s="2" t="str">
        <f>IF(AB1089="","",IF(COUNTIFS(AC$1:AC1089,AC1089,AD$1:AD1089,AD1089)&gt;1,"",IF(COUNTIFS(AC:AC,AC1089,AD:AD,AD1089)&gt;=1,"日作業","")))</f>
        <v/>
      </c>
      <c r="V1089" s="2" t="str">
        <f t="shared" ca="1" si="201"/>
        <v/>
      </c>
      <c r="W1089" s="2" t="str">
        <f>IF(AB1089="","",IF(COUNTIF(AB$1:AB1089,AB1089)&gt;1,"",IF(COUNTIF(AB:AB,AB1089)&gt;=1,"月","")))</f>
        <v/>
      </c>
      <c r="X1089" s="2" t="str">
        <f t="shared" ca="1" si="202"/>
        <v/>
      </c>
      <c r="Y1089" s="2" t="str">
        <f>IF(AC1089="","",IF(COUNTIF(AC$1:AC1089,AC1089)&gt;1,"",IF(COUNTIF(AC:AC,AC1089)&gt;=1,"月日","")))</f>
        <v/>
      </c>
      <c r="Z1089" s="2" t="str">
        <f t="shared" ca="1" si="203"/>
        <v/>
      </c>
      <c r="AA1089" s="2" t="str">
        <f>IF(AD1089="","",IF(COUNTIF(AD$1:AD1089,AD1089)&gt;1,"",IF(COUNTIF(AD:AD,AD1089)&gt;=1,"作業","")))</f>
        <v/>
      </c>
      <c r="AB1089" s="2" t="str">
        <f t="shared" si="193"/>
        <v/>
      </c>
      <c r="AC1089" s="3" t="str">
        <f t="shared" si="194"/>
        <v/>
      </c>
      <c r="AD1089" s="2" t="str">
        <f t="shared" si="195"/>
        <v/>
      </c>
      <c r="AE1089" s="2" t="str">
        <f t="shared" si="196"/>
        <v/>
      </c>
      <c r="AF1089" s="2" t="str">
        <f t="shared" si="197"/>
        <v/>
      </c>
      <c r="AG1089" s="2" t="str">
        <f t="shared" si="204"/>
        <v/>
      </c>
      <c r="AH1089" s="2" t="str">
        <f t="shared" si="198"/>
        <v/>
      </c>
      <c r="AI1089" s="2" t="str">
        <f t="shared" si="198"/>
        <v/>
      </c>
    </row>
    <row r="1090" spans="7:35">
      <c r="G1090" s="1" t="str">
        <f>IF(COUNTIF(A$1:A1089, A1090) &gt; 0, "", IF(SUMIF(A:A, A1090,F:F) &gt; 7.75, SUMIF(A:A, A1090,F:F) - 7.75, ""))</f>
        <v/>
      </c>
      <c r="M1090" s="1" t="s">
        <v>8580</v>
      </c>
      <c r="N1090" s="1" t="s">
        <v>10579</v>
      </c>
      <c r="O1090" s="1" t="s">
        <v>5426</v>
      </c>
      <c r="P1090" s="1" t="s">
        <v>5427</v>
      </c>
      <c r="Q1090" s="1" t="s">
        <v>2221</v>
      </c>
      <c r="R1090" s="2" t="str">
        <f t="shared" ca="1" si="199"/>
        <v/>
      </c>
      <c r="S1090" s="2" t="str">
        <f>IF(AB1090="","",IF(COUNTIFS(AB$1:AB1090,AB1090,AD$1:AD1090,AD1090)&gt;1,"",IF(COUNTIFS(AB:AB,AB1090,AD:AD,AD1090)&gt;=1,"月作業","")))</f>
        <v/>
      </c>
      <c r="T1090" s="2" t="str">
        <f t="shared" ca="1" si="200"/>
        <v/>
      </c>
      <c r="U1090" s="2" t="str">
        <f>IF(AB1090="","",IF(COUNTIFS(AC$1:AC1090,AC1090,AD$1:AD1090,AD1090)&gt;1,"",IF(COUNTIFS(AC:AC,AC1090,AD:AD,AD1090)&gt;=1,"日作業","")))</f>
        <v/>
      </c>
      <c r="V1090" s="2" t="str">
        <f t="shared" ca="1" si="201"/>
        <v/>
      </c>
      <c r="W1090" s="2" t="str">
        <f>IF(AB1090="","",IF(COUNTIF(AB$1:AB1090,AB1090)&gt;1,"",IF(COUNTIF(AB:AB,AB1090)&gt;=1,"月","")))</f>
        <v/>
      </c>
      <c r="X1090" s="2" t="str">
        <f t="shared" ca="1" si="202"/>
        <v/>
      </c>
      <c r="Y1090" s="2" t="str">
        <f>IF(AC1090="","",IF(COUNTIF(AC$1:AC1090,AC1090)&gt;1,"",IF(COUNTIF(AC:AC,AC1090)&gt;=1,"月日","")))</f>
        <v/>
      </c>
      <c r="Z1090" s="2" t="str">
        <f t="shared" ca="1" si="203"/>
        <v/>
      </c>
      <c r="AA1090" s="2" t="str">
        <f>IF(AD1090="","",IF(COUNTIF(AD$1:AD1090,AD1090)&gt;1,"",IF(COUNTIF(AD:AD,AD1090)&gt;=1,"作業","")))</f>
        <v/>
      </c>
      <c r="AB1090" s="2" t="str">
        <f t="shared" ref="AB1090:AB1153" si="205">IF(A1090=0,"",MONTH(A1090))</f>
        <v/>
      </c>
      <c r="AC1090" s="3" t="str">
        <f t="shared" ref="AC1090:AC1153" si="206">IF(A1090=0,"",A1090)</f>
        <v/>
      </c>
      <c r="AD1090" s="2" t="str">
        <f t="shared" ref="AD1090:AD1153" si="207">IF(B1090&amp;C1090&amp;D1090=0,"",B1090&amp;C1090&amp;D1090)</f>
        <v/>
      </c>
      <c r="AE1090" s="2" t="str">
        <f t="shared" ref="AE1090:AE1153" si="208">IF(C1090&amp;D1090=0,"",C1090&amp;D1090)</f>
        <v/>
      </c>
      <c r="AF1090" s="2" t="str">
        <f t="shared" ref="AF1090:AF1153" si="209">IF(B1090=0,"",B1090)</f>
        <v/>
      </c>
      <c r="AG1090" s="2" t="str">
        <f t="shared" si="204"/>
        <v/>
      </c>
      <c r="AH1090" s="2" t="str">
        <f t="shared" ref="AH1090:AI1153" si="210">IF(C1090=0,"",C1090)</f>
        <v/>
      </c>
      <c r="AI1090" s="2" t="str">
        <f t="shared" si="210"/>
        <v/>
      </c>
    </row>
    <row r="1091" spans="7:35">
      <c r="G1091" s="1" t="str">
        <f>IF(COUNTIF(A$1:A1090, A1091) &gt; 0, "", IF(SUMIF(A:A, A1091,F:F) &gt; 7.75, SUMIF(A:A, A1091,F:F) - 7.75, ""))</f>
        <v/>
      </c>
      <c r="M1091" s="1" t="s">
        <v>8581</v>
      </c>
      <c r="N1091" s="1" t="s">
        <v>10580</v>
      </c>
      <c r="O1091" s="1" t="s">
        <v>5428</v>
      </c>
      <c r="P1091" s="1" t="s">
        <v>5429</v>
      </c>
      <c r="Q1091" s="1" t="s">
        <v>2222</v>
      </c>
      <c r="R1091" s="2" t="str">
        <f t="shared" ref="R1091:R1154" ca="1" si="211">IF(S1091="","",IF(COUNTIF(INDIRECT("S$1:S"&amp;ROW()),"月作業")&gt;=1,"月作業"&amp;COUNTIF(INDIRECT("S$1:S"&amp;ROW()),"月作業"),""))</f>
        <v/>
      </c>
      <c r="S1091" s="2" t="str">
        <f>IF(AB1091="","",IF(COUNTIFS(AB$1:AB1091,AB1091,AD$1:AD1091,AD1091)&gt;1,"",IF(COUNTIFS(AB:AB,AB1091,AD:AD,AD1091)&gt;=1,"月作業","")))</f>
        <v/>
      </c>
      <c r="T1091" s="2" t="str">
        <f t="shared" ref="T1091:T1154" ca="1" si="212">IF(U1091="","",IF(COUNTIF(INDIRECT("U$1:U"&amp;ROW()),"日作業")&gt;=1,"日作業"&amp;COUNTIF(INDIRECT("U$1:U"&amp;ROW()),"日作業"),""))</f>
        <v/>
      </c>
      <c r="U1091" s="2" t="str">
        <f>IF(AB1091="","",IF(COUNTIFS(AC$1:AC1091,AC1091,AD$1:AD1091,AD1091)&gt;1,"",IF(COUNTIFS(AC:AC,AC1091,AD:AD,AD1091)&gt;=1,"日作業","")))</f>
        <v/>
      </c>
      <c r="V1091" s="2" t="str">
        <f t="shared" ref="V1091:V1154" ca="1" si="213">IF(W1091="","",IF(COUNTIF(INDIRECT("W$1:W"&amp;ROW()),"月")&gt;=1,"月"&amp;COUNTIF(INDIRECT("W$1:W"&amp;ROW()),"月"),""))</f>
        <v/>
      </c>
      <c r="W1091" s="2" t="str">
        <f>IF(AB1091="","",IF(COUNTIF(AB$1:AB1091,AB1091)&gt;1,"",IF(COUNTIF(AB:AB,AB1091)&gt;=1,"月","")))</f>
        <v/>
      </c>
      <c r="X1091" s="2" t="str">
        <f t="shared" ref="X1091:X1154" ca="1" si="214">IF(Y1091="","",IF(COUNTIF(INDIRECT("Y$1:Y"&amp;ROW()),"月日")&gt;=1,"月日"&amp;COUNTIF(INDIRECT("Y$1:Y"&amp;ROW()),"月日"),""))</f>
        <v/>
      </c>
      <c r="Y1091" s="2" t="str">
        <f>IF(AC1091="","",IF(COUNTIF(AC$1:AC1091,AC1091)&gt;1,"",IF(COUNTIF(AC:AC,AC1091)&gt;=1,"月日","")))</f>
        <v/>
      </c>
      <c r="Z1091" s="2" t="str">
        <f t="shared" ref="Z1091:Z1154" ca="1" si="215">IF(AA1091="","",IF(COUNTIF(INDIRECT("AA$1:AA"&amp;ROW()),"作業")&gt;=1,"作業"&amp;COUNTIF(INDIRECT("AA$1:AA"&amp;ROW()),"作業"),""))</f>
        <v/>
      </c>
      <c r="AA1091" s="2" t="str">
        <f>IF(AD1091="","",IF(COUNTIF(AD$1:AD1091,AD1091)&gt;1,"",IF(COUNTIF(AD:AD,AD1091)&gt;=1,"作業","")))</f>
        <v/>
      </c>
      <c r="AB1091" s="2" t="str">
        <f t="shared" si="205"/>
        <v/>
      </c>
      <c r="AC1091" s="3" t="str">
        <f t="shared" si="206"/>
        <v/>
      </c>
      <c r="AD1091" s="2" t="str">
        <f t="shared" si="207"/>
        <v/>
      </c>
      <c r="AE1091" s="2" t="str">
        <f t="shared" si="208"/>
        <v/>
      </c>
      <c r="AF1091" s="2" t="str">
        <f t="shared" si="209"/>
        <v/>
      </c>
      <c r="AG1091" s="2" t="str">
        <f t="shared" ref="AG1091:AG1154" si="216">IF(E1091=0,"",E1091)</f>
        <v/>
      </c>
      <c r="AH1091" s="2" t="str">
        <f t="shared" si="210"/>
        <v/>
      </c>
      <c r="AI1091" s="2" t="str">
        <f t="shared" si="210"/>
        <v/>
      </c>
    </row>
    <row r="1092" spans="7:35">
      <c r="G1092" s="1" t="str">
        <f>IF(COUNTIF(A$1:A1091, A1092) &gt; 0, "", IF(SUMIF(A:A, A1092,F:F) &gt; 7.75, SUMIF(A:A, A1092,F:F) - 7.75, ""))</f>
        <v/>
      </c>
      <c r="M1092" s="1" t="s">
        <v>8582</v>
      </c>
      <c r="N1092" s="1" t="s">
        <v>10581</v>
      </c>
      <c r="O1092" s="1" t="s">
        <v>5430</v>
      </c>
      <c r="P1092" s="1" t="s">
        <v>5431</v>
      </c>
      <c r="Q1092" s="1" t="s">
        <v>2223</v>
      </c>
      <c r="R1092" s="2" t="str">
        <f t="shared" ca="1" si="211"/>
        <v/>
      </c>
      <c r="S1092" s="2" t="str">
        <f>IF(AB1092="","",IF(COUNTIFS(AB$1:AB1092,AB1092,AD$1:AD1092,AD1092)&gt;1,"",IF(COUNTIFS(AB:AB,AB1092,AD:AD,AD1092)&gt;=1,"月作業","")))</f>
        <v/>
      </c>
      <c r="T1092" s="2" t="str">
        <f t="shared" ca="1" si="212"/>
        <v/>
      </c>
      <c r="U1092" s="2" t="str">
        <f>IF(AB1092="","",IF(COUNTIFS(AC$1:AC1092,AC1092,AD$1:AD1092,AD1092)&gt;1,"",IF(COUNTIFS(AC:AC,AC1092,AD:AD,AD1092)&gt;=1,"日作業","")))</f>
        <v/>
      </c>
      <c r="V1092" s="2" t="str">
        <f t="shared" ca="1" si="213"/>
        <v/>
      </c>
      <c r="W1092" s="2" t="str">
        <f>IF(AB1092="","",IF(COUNTIF(AB$1:AB1092,AB1092)&gt;1,"",IF(COUNTIF(AB:AB,AB1092)&gt;=1,"月","")))</f>
        <v/>
      </c>
      <c r="X1092" s="2" t="str">
        <f t="shared" ca="1" si="214"/>
        <v/>
      </c>
      <c r="Y1092" s="2" t="str">
        <f>IF(AC1092="","",IF(COUNTIF(AC$1:AC1092,AC1092)&gt;1,"",IF(COUNTIF(AC:AC,AC1092)&gt;=1,"月日","")))</f>
        <v/>
      </c>
      <c r="Z1092" s="2" t="str">
        <f t="shared" ca="1" si="215"/>
        <v/>
      </c>
      <c r="AA1092" s="2" t="str">
        <f>IF(AD1092="","",IF(COUNTIF(AD$1:AD1092,AD1092)&gt;1,"",IF(COUNTIF(AD:AD,AD1092)&gt;=1,"作業","")))</f>
        <v/>
      </c>
      <c r="AB1092" s="2" t="str">
        <f t="shared" si="205"/>
        <v/>
      </c>
      <c r="AC1092" s="3" t="str">
        <f t="shared" si="206"/>
        <v/>
      </c>
      <c r="AD1092" s="2" t="str">
        <f t="shared" si="207"/>
        <v/>
      </c>
      <c r="AE1092" s="2" t="str">
        <f t="shared" si="208"/>
        <v/>
      </c>
      <c r="AF1092" s="2" t="str">
        <f t="shared" si="209"/>
        <v/>
      </c>
      <c r="AG1092" s="2" t="str">
        <f t="shared" si="216"/>
        <v/>
      </c>
      <c r="AH1092" s="2" t="str">
        <f t="shared" si="210"/>
        <v/>
      </c>
      <c r="AI1092" s="2" t="str">
        <f t="shared" si="210"/>
        <v/>
      </c>
    </row>
    <row r="1093" spans="7:35">
      <c r="G1093" s="1" t="str">
        <f>IF(COUNTIF(A$1:A1092, A1093) &gt; 0, "", IF(SUMIF(A:A, A1093,F:F) &gt; 7.75, SUMIF(A:A, A1093,F:F) - 7.75, ""))</f>
        <v/>
      </c>
      <c r="M1093" s="1" t="s">
        <v>8583</v>
      </c>
      <c r="N1093" s="1" t="s">
        <v>10582</v>
      </c>
      <c r="O1093" s="1" t="s">
        <v>5432</v>
      </c>
      <c r="P1093" s="1" t="s">
        <v>5433</v>
      </c>
      <c r="Q1093" s="1" t="s">
        <v>2224</v>
      </c>
      <c r="R1093" s="2" t="str">
        <f t="shared" ca="1" si="211"/>
        <v/>
      </c>
      <c r="S1093" s="2" t="str">
        <f>IF(AB1093="","",IF(COUNTIFS(AB$1:AB1093,AB1093,AD$1:AD1093,AD1093)&gt;1,"",IF(COUNTIFS(AB:AB,AB1093,AD:AD,AD1093)&gt;=1,"月作業","")))</f>
        <v/>
      </c>
      <c r="T1093" s="2" t="str">
        <f t="shared" ca="1" si="212"/>
        <v/>
      </c>
      <c r="U1093" s="2" t="str">
        <f>IF(AB1093="","",IF(COUNTIFS(AC$1:AC1093,AC1093,AD$1:AD1093,AD1093)&gt;1,"",IF(COUNTIFS(AC:AC,AC1093,AD:AD,AD1093)&gt;=1,"日作業","")))</f>
        <v/>
      </c>
      <c r="V1093" s="2" t="str">
        <f t="shared" ca="1" si="213"/>
        <v/>
      </c>
      <c r="W1093" s="2" t="str">
        <f>IF(AB1093="","",IF(COUNTIF(AB$1:AB1093,AB1093)&gt;1,"",IF(COUNTIF(AB:AB,AB1093)&gt;=1,"月","")))</f>
        <v/>
      </c>
      <c r="X1093" s="2" t="str">
        <f t="shared" ca="1" si="214"/>
        <v/>
      </c>
      <c r="Y1093" s="2" t="str">
        <f>IF(AC1093="","",IF(COUNTIF(AC$1:AC1093,AC1093)&gt;1,"",IF(COUNTIF(AC:AC,AC1093)&gt;=1,"月日","")))</f>
        <v/>
      </c>
      <c r="Z1093" s="2" t="str">
        <f t="shared" ca="1" si="215"/>
        <v/>
      </c>
      <c r="AA1093" s="2" t="str">
        <f>IF(AD1093="","",IF(COUNTIF(AD$1:AD1093,AD1093)&gt;1,"",IF(COUNTIF(AD:AD,AD1093)&gt;=1,"作業","")))</f>
        <v/>
      </c>
      <c r="AB1093" s="2" t="str">
        <f t="shared" si="205"/>
        <v/>
      </c>
      <c r="AC1093" s="3" t="str">
        <f t="shared" si="206"/>
        <v/>
      </c>
      <c r="AD1093" s="2" t="str">
        <f t="shared" si="207"/>
        <v/>
      </c>
      <c r="AE1093" s="2" t="str">
        <f t="shared" si="208"/>
        <v/>
      </c>
      <c r="AF1093" s="2" t="str">
        <f t="shared" si="209"/>
        <v/>
      </c>
      <c r="AG1093" s="2" t="str">
        <f t="shared" si="216"/>
        <v/>
      </c>
      <c r="AH1093" s="2" t="str">
        <f t="shared" si="210"/>
        <v/>
      </c>
      <c r="AI1093" s="2" t="str">
        <f t="shared" si="210"/>
        <v/>
      </c>
    </row>
    <row r="1094" spans="7:35">
      <c r="G1094" s="1" t="str">
        <f>IF(COUNTIF(A$1:A1093, A1094) &gt; 0, "", IF(SUMIF(A:A, A1094,F:F) &gt; 7.75, SUMIF(A:A, A1094,F:F) - 7.75, ""))</f>
        <v/>
      </c>
      <c r="M1094" s="1" t="s">
        <v>8584</v>
      </c>
      <c r="N1094" s="1" t="s">
        <v>10583</v>
      </c>
      <c r="O1094" s="1" t="s">
        <v>5434</v>
      </c>
      <c r="P1094" s="1" t="s">
        <v>5435</v>
      </c>
      <c r="Q1094" s="1" t="s">
        <v>2225</v>
      </c>
      <c r="R1094" s="2" t="str">
        <f t="shared" ca="1" si="211"/>
        <v/>
      </c>
      <c r="S1094" s="2" t="str">
        <f>IF(AB1094="","",IF(COUNTIFS(AB$1:AB1094,AB1094,AD$1:AD1094,AD1094)&gt;1,"",IF(COUNTIFS(AB:AB,AB1094,AD:AD,AD1094)&gt;=1,"月作業","")))</f>
        <v/>
      </c>
      <c r="T1094" s="2" t="str">
        <f t="shared" ca="1" si="212"/>
        <v/>
      </c>
      <c r="U1094" s="2" t="str">
        <f>IF(AB1094="","",IF(COUNTIFS(AC$1:AC1094,AC1094,AD$1:AD1094,AD1094)&gt;1,"",IF(COUNTIFS(AC:AC,AC1094,AD:AD,AD1094)&gt;=1,"日作業","")))</f>
        <v/>
      </c>
      <c r="V1094" s="2" t="str">
        <f t="shared" ca="1" si="213"/>
        <v/>
      </c>
      <c r="W1094" s="2" t="str">
        <f>IF(AB1094="","",IF(COUNTIF(AB$1:AB1094,AB1094)&gt;1,"",IF(COUNTIF(AB:AB,AB1094)&gt;=1,"月","")))</f>
        <v/>
      </c>
      <c r="X1094" s="2" t="str">
        <f t="shared" ca="1" si="214"/>
        <v/>
      </c>
      <c r="Y1094" s="2" t="str">
        <f>IF(AC1094="","",IF(COUNTIF(AC$1:AC1094,AC1094)&gt;1,"",IF(COUNTIF(AC:AC,AC1094)&gt;=1,"月日","")))</f>
        <v/>
      </c>
      <c r="Z1094" s="2" t="str">
        <f t="shared" ca="1" si="215"/>
        <v/>
      </c>
      <c r="AA1094" s="2" t="str">
        <f>IF(AD1094="","",IF(COUNTIF(AD$1:AD1094,AD1094)&gt;1,"",IF(COUNTIF(AD:AD,AD1094)&gt;=1,"作業","")))</f>
        <v/>
      </c>
      <c r="AB1094" s="2" t="str">
        <f t="shared" si="205"/>
        <v/>
      </c>
      <c r="AC1094" s="3" t="str">
        <f t="shared" si="206"/>
        <v/>
      </c>
      <c r="AD1094" s="2" t="str">
        <f t="shared" si="207"/>
        <v/>
      </c>
      <c r="AE1094" s="2" t="str">
        <f t="shared" si="208"/>
        <v/>
      </c>
      <c r="AF1094" s="2" t="str">
        <f t="shared" si="209"/>
        <v/>
      </c>
      <c r="AG1094" s="2" t="str">
        <f t="shared" si="216"/>
        <v/>
      </c>
      <c r="AH1094" s="2" t="str">
        <f t="shared" si="210"/>
        <v/>
      </c>
      <c r="AI1094" s="2" t="str">
        <f t="shared" si="210"/>
        <v/>
      </c>
    </row>
    <row r="1095" spans="7:35">
      <c r="G1095" s="1" t="str">
        <f>IF(COUNTIF(A$1:A1094, A1095) &gt; 0, "", IF(SUMIF(A:A, A1095,F:F) &gt; 7.75, SUMIF(A:A, A1095,F:F) - 7.75, ""))</f>
        <v/>
      </c>
      <c r="M1095" s="1" t="s">
        <v>8585</v>
      </c>
      <c r="N1095" s="1" t="s">
        <v>10584</v>
      </c>
      <c r="O1095" s="1" t="s">
        <v>5436</v>
      </c>
      <c r="P1095" s="1" t="s">
        <v>5437</v>
      </c>
      <c r="Q1095" s="1" t="s">
        <v>2226</v>
      </c>
      <c r="R1095" s="2" t="str">
        <f t="shared" ca="1" si="211"/>
        <v/>
      </c>
      <c r="S1095" s="2" t="str">
        <f>IF(AB1095="","",IF(COUNTIFS(AB$1:AB1095,AB1095,AD$1:AD1095,AD1095)&gt;1,"",IF(COUNTIFS(AB:AB,AB1095,AD:AD,AD1095)&gt;=1,"月作業","")))</f>
        <v/>
      </c>
      <c r="T1095" s="2" t="str">
        <f t="shared" ca="1" si="212"/>
        <v/>
      </c>
      <c r="U1095" s="2" t="str">
        <f>IF(AB1095="","",IF(COUNTIFS(AC$1:AC1095,AC1095,AD$1:AD1095,AD1095)&gt;1,"",IF(COUNTIFS(AC:AC,AC1095,AD:AD,AD1095)&gt;=1,"日作業","")))</f>
        <v/>
      </c>
      <c r="V1095" s="2" t="str">
        <f t="shared" ca="1" si="213"/>
        <v/>
      </c>
      <c r="W1095" s="2" t="str">
        <f>IF(AB1095="","",IF(COUNTIF(AB$1:AB1095,AB1095)&gt;1,"",IF(COUNTIF(AB:AB,AB1095)&gt;=1,"月","")))</f>
        <v/>
      </c>
      <c r="X1095" s="2" t="str">
        <f t="shared" ca="1" si="214"/>
        <v/>
      </c>
      <c r="Y1095" s="2" t="str">
        <f>IF(AC1095="","",IF(COUNTIF(AC$1:AC1095,AC1095)&gt;1,"",IF(COUNTIF(AC:AC,AC1095)&gt;=1,"月日","")))</f>
        <v/>
      </c>
      <c r="Z1095" s="2" t="str">
        <f t="shared" ca="1" si="215"/>
        <v/>
      </c>
      <c r="AA1095" s="2" t="str">
        <f>IF(AD1095="","",IF(COUNTIF(AD$1:AD1095,AD1095)&gt;1,"",IF(COUNTIF(AD:AD,AD1095)&gt;=1,"作業","")))</f>
        <v/>
      </c>
      <c r="AB1095" s="2" t="str">
        <f t="shared" si="205"/>
        <v/>
      </c>
      <c r="AC1095" s="3" t="str">
        <f t="shared" si="206"/>
        <v/>
      </c>
      <c r="AD1095" s="2" t="str">
        <f t="shared" si="207"/>
        <v/>
      </c>
      <c r="AE1095" s="2" t="str">
        <f t="shared" si="208"/>
        <v/>
      </c>
      <c r="AF1095" s="2" t="str">
        <f t="shared" si="209"/>
        <v/>
      </c>
      <c r="AG1095" s="2" t="str">
        <f t="shared" si="216"/>
        <v/>
      </c>
      <c r="AH1095" s="2" t="str">
        <f t="shared" si="210"/>
        <v/>
      </c>
      <c r="AI1095" s="2" t="str">
        <f t="shared" si="210"/>
        <v/>
      </c>
    </row>
    <row r="1096" spans="7:35">
      <c r="G1096" s="1" t="str">
        <f>IF(COUNTIF(A$1:A1095, A1096) &gt; 0, "", IF(SUMIF(A:A, A1096,F:F) &gt; 7.75, SUMIF(A:A, A1096,F:F) - 7.75, ""))</f>
        <v/>
      </c>
      <c r="M1096" s="1" t="s">
        <v>8586</v>
      </c>
      <c r="N1096" s="1" t="s">
        <v>10585</v>
      </c>
      <c r="O1096" s="1" t="s">
        <v>5438</v>
      </c>
      <c r="P1096" s="1" t="s">
        <v>5439</v>
      </c>
      <c r="Q1096" s="1" t="s">
        <v>2227</v>
      </c>
      <c r="R1096" s="2" t="str">
        <f t="shared" ca="1" si="211"/>
        <v/>
      </c>
      <c r="S1096" s="2" t="str">
        <f>IF(AB1096="","",IF(COUNTIFS(AB$1:AB1096,AB1096,AD$1:AD1096,AD1096)&gt;1,"",IF(COUNTIFS(AB:AB,AB1096,AD:AD,AD1096)&gt;=1,"月作業","")))</f>
        <v/>
      </c>
      <c r="T1096" s="2" t="str">
        <f t="shared" ca="1" si="212"/>
        <v/>
      </c>
      <c r="U1096" s="2" t="str">
        <f>IF(AB1096="","",IF(COUNTIFS(AC$1:AC1096,AC1096,AD$1:AD1096,AD1096)&gt;1,"",IF(COUNTIFS(AC:AC,AC1096,AD:AD,AD1096)&gt;=1,"日作業","")))</f>
        <v/>
      </c>
      <c r="V1096" s="2" t="str">
        <f t="shared" ca="1" si="213"/>
        <v/>
      </c>
      <c r="W1096" s="2" t="str">
        <f>IF(AB1096="","",IF(COUNTIF(AB$1:AB1096,AB1096)&gt;1,"",IF(COUNTIF(AB:AB,AB1096)&gt;=1,"月","")))</f>
        <v/>
      </c>
      <c r="X1096" s="2" t="str">
        <f t="shared" ca="1" si="214"/>
        <v/>
      </c>
      <c r="Y1096" s="2" t="str">
        <f>IF(AC1096="","",IF(COUNTIF(AC$1:AC1096,AC1096)&gt;1,"",IF(COUNTIF(AC:AC,AC1096)&gt;=1,"月日","")))</f>
        <v/>
      </c>
      <c r="Z1096" s="2" t="str">
        <f t="shared" ca="1" si="215"/>
        <v/>
      </c>
      <c r="AA1096" s="2" t="str">
        <f>IF(AD1096="","",IF(COUNTIF(AD$1:AD1096,AD1096)&gt;1,"",IF(COUNTIF(AD:AD,AD1096)&gt;=1,"作業","")))</f>
        <v/>
      </c>
      <c r="AB1096" s="2" t="str">
        <f t="shared" si="205"/>
        <v/>
      </c>
      <c r="AC1096" s="3" t="str">
        <f t="shared" si="206"/>
        <v/>
      </c>
      <c r="AD1096" s="2" t="str">
        <f t="shared" si="207"/>
        <v/>
      </c>
      <c r="AE1096" s="2" t="str">
        <f t="shared" si="208"/>
        <v/>
      </c>
      <c r="AF1096" s="2" t="str">
        <f t="shared" si="209"/>
        <v/>
      </c>
      <c r="AG1096" s="2" t="str">
        <f t="shared" si="216"/>
        <v/>
      </c>
      <c r="AH1096" s="2" t="str">
        <f t="shared" si="210"/>
        <v/>
      </c>
      <c r="AI1096" s="2" t="str">
        <f t="shared" si="210"/>
        <v/>
      </c>
    </row>
    <row r="1097" spans="7:35">
      <c r="G1097" s="1" t="str">
        <f>IF(COUNTIF(A$1:A1096, A1097) &gt; 0, "", IF(SUMIF(A:A, A1097,F:F) &gt; 7.75, SUMIF(A:A, A1097,F:F) - 7.75, ""))</f>
        <v/>
      </c>
      <c r="M1097" s="1" t="s">
        <v>8587</v>
      </c>
      <c r="N1097" s="1" t="s">
        <v>10586</v>
      </c>
      <c r="O1097" s="1" t="s">
        <v>5440</v>
      </c>
      <c r="P1097" s="1" t="s">
        <v>5441</v>
      </c>
      <c r="Q1097" s="1" t="s">
        <v>2228</v>
      </c>
      <c r="R1097" s="2" t="str">
        <f t="shared" ca="1" si="211"/>
        <v/>
      </c>
      <c r="S1097" s="2" t="str">
        <f>IF(AB1097="","",IF(COUNTIFS(AB$1:AB1097,AB1097,AD$1:AD1097,AD1097)&gt;1,"",IF(COUNTIFS(AB:AB,AB1097,AD:AD,AD1097)&gt;=1,"月作業","")))</f>
        <v/>
      </c>
      <c r="T1097" s="2" t="str">
        <f t="shared" ca="1" si="212"/>
        <v/>
      </c>
      <c r="U1097" s="2" t="str">
        <f>IF(AB1097="","",IF(COUNTIFS(AC$1:AC1097,AC1097,AD$1:AD1097,AD1097)&gt;1,"",IF(COUNTIFS(AC:AC,AC1097,AD:AD,AD1097)&gt;=1,"日作業","")))</f>
        <v/>
      </c>
      <c r="V1097" s="2" t="str">
        <f t="shared" ca="1" si="213"/>
        <v/>
      </c>
      <c r="W1097" s="2" t="str">
        <f>IF(AB1097="","",IF(COUNTIF(AB$1:AB1097,AB1097)&gt;1,"",IF(COUNTIF(AB:AB,AB1097)&gt;=1,"月","")))</f>
        <v/>
      </c>
      <c r="X1097" s="2" t="str">
        <f t="shared" ca="1" si="214"/>
        <v/>
      </c>
      <c r="Y1097" s="2" t="str">
        <f>IF(AC1097="","",IF(COUNTIF(AC$1:AC1097,AC1097)&gt;1,"",IF(COUNTIF(AC:AC,AC1097)&gt;=1,"月日","")))</f>
        <v/>
      </c>
      <c r="Z1097" s="2" t="str">
        <f t="shared" ca="1" si="215"/>
        <v/>
      </c>
      <c r="AA1097" s="2" t="str">
        <f>IF(AD1097="","",IF(COUNTIF(AD$1:AD1097,AD1097)&gt;1,"",IF(COUNTIF(AD:AD,AD1097)&gt;=1,"作業","")))</f>
        <v/>
      </c>
      <c r="AB1097" s="2" t="str">
        <f t="shared" si="205"/>
        <v/>
      </c>
      <c r="AC1097" s="3" t="str">
        <f t="shared" si="206"/>
        <v/>
      </c>
      <c r="AD1097" s="2" t="str">
        <f t="shared" si="207"/>
        <v/>
      </c>
      <c r="AE1097" s="2" t="str">
        <f t="shared" si="208"/>
        <v/>
      </c>
      <c r="AF1097" s="2" t="str">
        <f t="shared" si="209"/>
        <v/>
      </c>
      <c r="AG1097" s="2" t="str">
        <f t="shared" si="216"/>
        <v/>
      </c>
      <c r="AH1097" s="2" t="str">
        <f t="shared" si="210"/>
        <v/>
      </c>
      <c r="AI1097" s="2" t="str">
        <f t="shared" si="210"/>
        <v/>
      </c>
    </row>
    <row r="1098" spans="7:35">
      <c r="G1098" s="1" t="str">
        <f>IF(COUNTIF(A$1:A1097, A1098) &gt; 0, "", IF(SUMIF(A:A, A1098,F:F) &gt; 7.75, SUMIF(A:A, A1098,F:F) - 7.75, ""))</f>
        <v/>
      </c>
      <c r="M1098" s="1" t="s">
        <v>8588</v>
      </c>
      <c r="N1098" s="1" t="s">
        <v>10587</v>
      </c>
      <c r="O1098" s="1" t="s">
        <v>5442</v>
      </c>
      <c r="P1098" s="1" t="s">
        <v>5443</v>
      </c>
      <c r="Q1098" s="1" t="s">
        <v>2229</v>
      </c>
      <c r="R1098" s="2" t="str">
        <f t="shared" ca="1" si="211"/>
        <v/>
      </c>
      <c r="S1098" s="2" t="str">
        <f>IF(AB1098="","",IF(COUNTIFS(AB$1:AB1098,AB1098,AD$1:AD1098,AD1098)&gt;1,"",IF(COUNTIFS(AB:AB,AB1098,AD:AD,AD1098)&gt;=1,"月作業","")))</f>
        <v/>
      </c>
      <c r="T1098" s="2" t="str">
        <f t="shared" ca="1" si="212"/>
        <v/>
      </c>
      <c r="U1098" s="2" t="str">
        <f>IF(AB1098="","",IF(COUNTIFS(AC$1:AC1098,AC1098,AD$1:AD1098,AD1098)&gt;1,"",IF(COUNTIFS(AC:AC,AC1098,AD:AD,AD1098)&gt;=1,"日作業","")))</f>
        <v/>
      </c>
      <c r="V1098" s="2" t="str">
        <f t="shared" ca="1" si="213"/>
        <v/>
      </c>
      <c r="W1098" s="2" t="str">
        <f>IF(AB1098="","",IF(COUNTIF(AB$1:AB1098,AB1098)&gt;1,"",IF(COUNTIF(AB:AB,AB1098)&gt;=1,"月","")))</f>
        <v/>
      </c>
      <c r="X1098" s="2" t="str">
        <f t="shared" ca="1" si="214"/>
        <v/>
      </c>
      <c r="Y1098" s="2" t="str">
        <f>IF(AC1098="","",IF(COUNTIF(AC$1:AC1098,AC1098)&gt;1,"",IF(COUNTIF(AC:AC,AC1098)&gt;=1,"月日","")))</f>
        <v/>
      </c>
      <c r="Z1098" s="2" t="str">
        <f t="shared" ca="1" si="215"/>
        <v/>
      </c>
      <c r="AA1098" s="2" t="str">
        <f>IF(AD1098="","",IF(COUNTIF(AD$1:AD1098,AD1098)&gt;1,"",IF(COUNTIF(AD:AD,AD1098)&gt;=1,"作業","")))</f>
        <v/>
      </c>
      <c r="AB1098" s="2" t="str">
        <f t="shared" si="205"/>
        <v/>
      </c>
      <c r="AC1098" s="3" t="str">
        <f t="shared" si="206"/>
        <v/>
      </c>
      <c r="AD1098" s="2" t="str">
        <f t="shared" si="207"/>
        <v/>
      </c>
      <c r="AE1098" s="2" t="str">
        <f t="shared" si="208"/>
        <v/>
      </c>
      <c r="AF1098" s="2" t="str">
        <f t="shared" si="209"/>
        <v/>
      </c>
      <c r="AG1098" s="2" t="str">
        <f t="shared" si="216"/>
        <v/>
      </c>
      <c r="AH1098" s="2" t="str">
        <f t="shared" si="210"/>
        <v/>
      </c>
      <c r="AI1098" s="2" t="str">
        <f t="shared" si="210"/>
        <v/>
      </c>
    </row>
    <row r="1099" spans="7:35">
      <c r="G1099" s="1" t="str">
        <f>IF(COUNTIF(A$1:A1098, A1099) &gt; 0, "", IF(SUMIF(A:A, A1099,F:F) &gt; 7.75, SUMIF(A:A, A1099,F:F) - 7.75, ""))</f>
        <v/>
      </c>
      <c r="M1099" s="1" t="s">
        <v>8589</v>
      </c>
      <c r="N1099" s="1" t="s">
        <v>10588</v>
      </c>
      <c r="O1099" s="1" t="s">
        <v>5444</v>
      </c>
      <c r="P1099" s="1" t="s">
        <v>5445</v>
      </c>
      <c r="Q1099" s="1" t="s">
        <v>2230</v>
      </c>
      <c r="R1099" s="2" t="str">
        <f t="shared" ca="1" si="211"/>
        <v/>
      </c>
      <c r="S1099" s="2" t="str">
        <f>IF(AB1099="","",IF(COUNTIFS(AB$1:AB1099,AB1099,AD$1:AD1099,AD1099)&gt;1,"",IF(COUNTIFS(AB:AB,AB1099,AD:AD,AD1099)&gt;=1,"月作業","")))</f>
        <v/>
      </c>
      <c r="T1099" s="2" t="str">
        <f t="shared" ca="1" si="212"/>
        <v/>
      </c>
      <c r="U1099" s="2" t="str">
        <f>IF(AB1099="","",IF(COUNTIFS(AC$1:AC1099,AC1099,AD$1:AD1099,AD1099)&gt;1,"",IF(COUNTIFS(AC:AC,AC1099,AD:AD,AD1099)&gt;=1,"日作業","")))</f>
        <v/>
      </c>
      <c r="V1099" s="2" t="str">
        <f t="shared" ca="1" si="213"/>
        <v/>
      </c>
      <c r="W1099" s="2" t="str">
        <f>IF(AB1099="","",IF(COUNTIF(AB$1:AB1099,AB1099)&gt;1,"",IF(COUNTIF(AB:AB,AB1099)&gt;=1,"月","")))</f>
        <v/>
      </c>
      <c r="X1099" s="2" t="str">
        <f t="shared" ca="1" si="214"/>
        <v/>
      </c>
      <c r="Y1099" s="2" t="str">
        <f>IF(AC1099="","",IF(COUNTIF(AC$1:AC1099,AC1099)&gt;1,"",IF(COUNTIF(AC:AC,AC1099)&gt;=1,"月日","")))</f>
        <v/>
      </c>
      <c r="Z1099" s="2" t="str">
        <f t="shared" ca="1" si="215"/>
        <v/>
      </c>
      <c r="AA1099" s="2" t="str">
        <f>IF(AD1099="","",IF(COUNTIF(AD$1:AD1099,AD1099)&gt;1,"",IF(COUNTIF(AD:AD,AD1099)&gt;=1,"作業","")))</f>
        <v/>
      </c>
      <c r="AB1099" s="2" t="str">
        <f t="shared" si="205"/>
        <v/>
      </c>
      <c r="AC1099" s="3" t="str">
        <f t="shared" si="206"/>
        <v/>
      </c>
      <c r="AD1099" s="2" t="str">
        <f t="shared" si="207"/>
        <v/>
      </c>
      <c r="AE1099" s="2" t="str">
        <f t="shared" si="208"/>
        <v/>
      </c>
      <c r="AF1099" s="2" t="str">
        <f t="shared" si="209"/>
        <v/>
      </c>
      <c r="AG1099" s="2" t="str">
        <f t="shared" si="216"/>
        <v/>
      </c>
      <c r="AH1099" s="2" t="str">
        <f t="shared" si="210"/>
        <v/>
      </c>
      <c r="AI1099" s="2" t="str">
        <f t="shared" si="210"/>
        <v/>
      </c>
    </row>
    <row r="1100" spans="7:35">
      <c r="G1100" s="1" t="str">
        <f>IF(COUNTIF(A$1:A1099, A1100) &gt; 0, "", IF(SUMIF(A:A, A1100,F:F) &gt; 7.75, SUMIF(A:A, A1100,F:F) - 7.75, ""))</f>
        <v/>
      </c>
      <c r="M1100" s="1" t="s">
        <v>8590</v>
      </c>
      <c r="N1100" s="1" t="s">
        <v>10589</v>
      </c>
      <c r="O1100" s="1" t="s">
        <v>5446</v>
      </c>
      <c r="P1100" s="1" t="s">
        <v>5447</v>
      </c>
      <c r="Q1100" s="1" t="s">
        <v>2231</v>
      </c>
      <c r="R1100" s="2" t="str">
        <f t="shared" ca="1" si="211"/>
        <v/>
      </c>
      <c r="S1100" s="2" t="str">
        <f>IF(AB1100="","",IF(COUNTIFS(AB$1:AB1100,AB1100,AD$1:AD1100,AD1100)&gt;1,"",IF(COUNTIFS(AB:AB,AB1100,AD:AD,AD1100)&gt;=1,"月作業","")))</f>
        <v/>
      </c>
      <c r="T1100" s="2" t="str">
        <f t="shared" ca="1" si="212"/>
        <v/>
      </c>
      <c r="U1100" s="2" t="str">
        <f>IF(AB1100="","",IF(COUNTIFS(AC$1:AC1100,AC1100,AD$1:AD1100,AD1100)&gt;1,"",IF(COUNTIFS(AC:AC,AC1100,AD:AD,AD1100)&gt;=1,"日作業","")))</f>
        <v/>
      </c>
      <c r="V1100" s="2" t="str">
        <f t="shared" ca="1" si="213"/>
        <v/>
      </c>
      <c r="W1100" s="2" t="str">
        <f>IF(AB1100="","",IF(COUNTIF(AB$1:AB1100,AB1100)&gt;1,"",IF(COUNTIF(AB:AB,AB1100)&gt;=1,"月","")))</f>
        <v/>
      </c>
      <c r="X1100" s="2" t="str">
        <f t="shared" ca="1" si="214"/>
        <v/>
      </c>
      <c r="Y1100" s="2" t="str">
        <f>IF(AC1100="","",IF(COUNTIF(AC$1:AC1100,AC1100)&gt;1,"",IF(COUNTIF(AC:AC,AC1100)&gt;=1,"月日","")))</f>
        <v/>
      </c>
      <c r="Z1100" s="2" t="str">
        <f t="shared" ca="1" si="215"/>
        <v/>
      </c>
      <c r="AA1100" s="2" t="str">
        <f>IF(AD1100="","",IF(COUNTIF(AD$1:AD1100,AD1100)&gt;1,"",IF(COUNTIF(AD:AD,AD1100)&gt;=1,"作業","")))</f>
        <v/>
      </c>
      <c r="AB1100" s="2" t="str">
        <f t="shared" si="205"/>
        <v/>
      </c>
      <c r="AC1100" s="3" t="str">
        <f t="shared" si="206"/>
        <v/>
      </c>
      <c r="AD1100" s="2" t="str">
        <f t="shared" si="207"/>
        <v/>
      </c>
      <c r="AE1100" s="2" t="str">
        <f t="shared" si="208"/>
        <v/>
      </c>
      <c r="AF1100" s="2" t="str">
        <f t="shared" si="209"/>
        <v/>
      </c>
      <c r="AG1100" s="2" t="str">
        <f t="shared" si="216"/>
        <v/>
      </c>
      <c r="AH1100" s="2" t="str">
        <f t="shared" si="210"/>
        <v/>
      </c>
      <c r="AI1100" s="2" t="str">
        <f t="shared" si="210"/>
        <v/>
      </c>
    </row>
    <row r="1101" spans="7:35">
      <c r="G1101" s="1" t="str">
        <f>IF(COUNTIF(A$1:A1100, A1101) &gt; 0, "", IF(SUMIF(A:A, A1101,F:F) &gt; 7.75, SUMIF(A:A, A1101,F:F) - 7.75, ""))</f>
        <v/>
      </c>
      <c r="M1101" s="1" t="s">
        <v>8591</v>
      </c>
      <c r="N1101" s="1" t="s">
        <v>10590</v>
      </c>
      <c r="O1101" s="1" t="s">
        <v>5448</v>
      </c>
      <c r="P1101" s="1" t="s">
        <v>5449</v>
      </c>
      <c r="Q1101" s="1" t="s">
        <v>2232</v>
      </c>
      <c r="R1101" s="2" t="str">
        <f t="shared" ca="1" si="211"/>
        <v/>
      </c>
      <c r="S1101" s="2" t="str">
        <f>IF(AB1101="","",IF(COUNTIFS(AB$1:AB1101,AB1101,AD$1:AD1101,AD1101)&gt;1,"",IF(COUNTIFS(AB:AB,AB1101,AD:AD,AD1101)&gt;=1,"月作業","")))</f>
        <v/>
      </c>
      <c r="T1101" s="2" t="str">
        <f t="shared" ca="1" si="212"/>
        <v/>
      </c>
      <c r="U1101" s="2" t="str">
        <f>IF(AB1101="","",IF(COUNTIFS(AC$1:AC1101,AC1101,AD$1:AD1101,AD1101)&gt;1,"",IF(COUNTIFS(AC:AC,AC1101,AD:AD,AD1101)&gt;=1,"日作業","")))</f>
        <v/>
      </c>
      <c r="V1101" s="2" t="str">
        <f t="shared" ca="1" si="213"/>
        <v/>
      </c>
      <c r="W1101" s="2" t="str">
        <f>IF(AB1101="","",IF(COUNTIF(AB$1:AB1101,AB1101)&gt;1,"",IF(COUNTIF(AB:AB,AB1101)&gt;=1,"月","")))</f>
        <v/>
      </c>
      <c r="X1101" s="2" t="str">
        <f t="shared" ca="1" si="214"/>
        <v/>
      </c>
      <c r="Y1101" s="2" t="str">
        <f>IF(AC1101="","",IF(COUNTIF(AC$1:AC1101,AC1101)&gt;1,"",IF(COUNTIF(AC:AC,AC1101)&gt;=1,"月日","")))</f>
        <v/>
      </c>
      <c r="Z1101" s="2" t="str">
        <f t="shared" ca="1" si="215"/>
        <v/>
      </c>
      <c r="AA1101" s="2" t="str">
        <f>IF(AD1101="","",IF(COUNTIF(AD$1:AD1101,AD1101)&gt;1,"",IF(COUNTIF(AD:AD,AD1101)&gt;=1,"作業","")))</f>
        <v/>
      </c>
      <c r="AB1101" s="2" t="str">
        <f t="shared" si="205"/>
        <v/>
      </c>
      <c r="AC1101" s="3" t="str">
        <f t="shared" si="206"/>
        <v/>
      </c>
      <c r="AD1101" s="2" t="str">
        <f t="shared" si="207"/>
        <v/>
      </c>
      <c r="AE1101" s="2" t="str">
        <f t="shared" si="208"/>
        <v/>
      </c>
      <c r="AF1101" s="2" t="str">
        <f t="shared" si="209"/>
        <v/>
      </c>
      <c r="AG1101" s="2" t="str">
        <f t="shared" si="216"/>
        <v/>
      </c>
      <c r="AH1101" s="2" t="str">
        <f t="shared" si="210"/>
        <v/>
      </c>
      <c r="AI1101" s="2" t="str">
        <f t="shared" si="210"/>
        <v/>
      </c>
    </row>
    <row r="1102" spans="7:35">
      <c r="G1102" s="1" t="str">
        <f>IF(COUNTIF(A$1:A1101, A1102) &gt; 0, "", IF(SUMIF(A:A, A1102,F:F) &gt; 7.75, SUMIF(A:A, A1102,F:F) - 7.75, ""))</f>
        <v/>
      </c>
      <c r="M1102" s="1" t="s">
        <v>8592</v>
      </c>
      <c r="N1102" s="1" t="s">
        <v>10591</v>
      </c>
      <c r="O1102" s="1" t="s">
        <v>5450</v>
      </c>
      <c r="P1102" s="1" t="s">
        <v>5451</v>
      </c>
      <c r="Q1102" s="1" t="s">
        <v>2233</v>
      </c>
      <c r="R1102" s="2" t="str">
        <f t="shared" ca="1" si="211"/>
        <v/>
      </c>
      <c r="S1102" s="2" t="str">
        <f>IF(AB1102="","",IF(COUNTIFS(AB$1:AB1102,AB1102,AD$1:AD1102,AD1102)&gt;1,"",IF(COUNTIFS(AB:AB,AB1102,AD:AD,AD1102)&gt;=1,"月作業","")))</f>
        <v/>
      </c>
      <c r="T1102" s="2" t="str">
        <f t="shared" ca="1" si="212"/>
        <v/>
      </c>
      <c r="U1102" s="2" t="str">
        <f>IF(AB1102="","",IF(COUNTIFS(AC$1:AC1102,AC1102,AD$1:AD1102,AD1102)&gt;1,"",IF(COUNTIFS(AC:AC,AC1102,AD:AD,AD1102)&gt;=1,"日作業","")))</f>
        <v/>
      </c>
      <c r="V1102" s="2" t="str">
        <f t="shared" ca="1" si="213"/>
        <v/>
      </c>
      <c r="W1102" s="2" t="str">
        <f>IF(AB1102="","",IF(COUNTIF(AB$1:AB1102,AB1102)&gt;1,"",IF(COUNTIF(AB:AB,AB1102)&gt;=1,"月","")))</f>
        <v/>
      </c>
      <c r="X1102" s="2" t="str">
        <f t="shared" ca="1" si="214"/>
        <v/>
      </c>
      <c r="Y1102" s="2" t="str">
        <f>IF(AC1102="","",IF(COUNTIF(AC$1:AC1102,AC1102)&gt;1,"",IF(COUNTIF(AC:AC,AC1102)&gt;=1,"月日","")))</f>
        <v/>
      </c>
      <c r="Z1102" s="2" t="str">
        <f t="shared" ca="1" si="215"/>
        <v/>
      </c>
      <c r="AA1102" s="2" t="str">
        <f>IF(AD1102="","",IF(COUNTIF(AD$1:AD1102,AD1102)&gt;1,"",IF(COUNTIF(AD:AD,AD1102)&gt;=1,"作業","")))</f>
        <v/>
      </c>
      <c r="AB1102" s="2" t="str">
        <f t="shared" si="205"/>
        <v/>
      </c>
      <c r="AC1102" s="3" t="str">
        <f t="shared" si="206"/>
        <v/>
      </c>
      <c r="AD1102" s="2" t="str">
        <f t="shared" si="207"/>
        <v/>
      </c>
      <c r="AE1102" s="2" t="str">
        <f t="shared" si="208"/>
        <v/>
      </c>
      <c r="AF1102" s="2" t="str">
        <f t="shared" si="209"/>
        <v/>
      </c>
      <c r="AG1102" s="2" t="str">
        <f t="shared" si="216"/>
        <v/>
      </c>
      <c r="AH1102" s="2" t="str">
        <f t="shared" si="210"/>
        <v/>
      </c>
      <c r="AI1102" s="2" t="str">
        <f t="shared" si="210"/>
        <v/>
      </c>
    </row>
    <row r="1103" spans="7:35">
      <c r="G1103" s="1" t="str">
        <f>IF(COUNTIF(A$1:A1102, A1103) &gt; 0, "", IF(SUMIF(A:A, A1103,F:F) &gt; 7.75, SUMIF(A:A, A1103,F:F) - 7.75, ""))</f>
        <v/>
      </c>
      <c r="M1103" s="1" t="s">
        <v>8593</v>
      </c>
      <c r="N1103" s="1" t="s">
        <v>10592</v>
      </c>
      <c r="O1103" s="1" t="s">
        <v>5452</v>
      </c>
      <c r="P1103" s="1" t="s">
        <v>5453</v>
      </c>
      <c r="Q1103" s="1" t="s">
        <v>2234</v>
      </c>
      <c r="R1103" s="2" t="str">
        <f t="shared" ca="1" si="211"/>
        <v/>
      </c>
      <c r="S1103" s="2" t="str">
        <f>IF(AB1103="","",IF(COUNTIFS(AB$1:AB1103,AB1103,AD$1:AD1103,AD1103)&gt;1,"",IF(COUNTIFS(AB:AB,AB1103,AD:AD,AD1103)&gt;=1,"月作業","")))</f>
        <v/>
      </c>
      <c r="T1103" s="2" t="str">
        <f t="shared" ca="1" si="212"/>
        <v/>
      </c>
      <c r="U1103" s="2" t="str">
        <f>IF(AB1103="","",IF(COUNTIFS(AC$1:AC1103,AC1103,AD$1:AD1103,AD1103)&gt;1,"",IF(COUNTIFS(AC:AC,AC1103,AD:AD,AD1103)&gt;=1,"日作業","")))</f>
        <v/>
      </c>
      <c r="V1103" s="2" t="str">
        <f t="shared" ca="1" si="213"/>
        <v/>
      </c>
      <c r="W1103" s="2" t="str">
        <f>IF(AB1103="","",IF(COUNTIF(AB$1:AB1103,AB1103)&gt;1,"",IF(COUNTIF(AB:AB,AB1103)&gt;=1,"月","")))</f>
        <v/>
      </c>
      <c r="X1103" s="2" t="str">
        <f t="shared" ca="1" si="214"/>
        <v/>
      </c>
      <c r="Y1103" s="2" t="str">
        <f>IF(AC1103="","",IF(COUNTIF(AC$1:AC1103,AC1103)&gt;1,"",IF(COUNTIF(AC:AC,AC1103)&gt;=1,"月日","")))</f>
        <v/>
      </c>
      <c r="Z1103" s="2" t="str">
        <f t="shared" ca="1" si="215"/>
        <v/>
      </c>
      <c r="AA1103" s="2" t="str">
        <f>IF(AD1103="","",IF(COUNTIF(AD$1:AD1103,AD1103)&gt;1,"",IF(COUNTIF(AD:AD,AD1103)&gt;=1,"作業","")))</f>
        <v/>
      </c>
      <c r="AB1103" s="2" t="str">
        <f t="shared" si="205"/>
        <v/>
      </c>
      <c r="AC1103" s="3" t="str">
        <f t="shared" si="206"/>
        <v/>
      </c>
      <c r="AD1103" s="2" t="str">
        <f t="shared" si="207"/>
        <v/>
      </c>
      <c r="AE1103" s="2" t="str">
        <f t="shared" si="208"/>
        <v/>
      </c>
      <c r="AF1103" s="2" t="str">
        <f t="shared" si="209"/>
        <v/>
      </c>
      <c r="AG1103" s="2" t="str">
        <f t="shared" si="216"/>
        <v/>
      </c>
      <c r="AH1103" s="2" t="str">
        <f t="shared" si="210"/>
        <v/>
      </c>
      <c r="AI1103" s="2" t="str">
        <f t="shared" si="210"/>
        <v/>
      </c>
    </row>
    <row r="1104" spans="7:35">
      <c r="G1104" s="1" t="str">
        <f>IF(COUNTIF(A$1:A1103, A1104) &gt; 0, "", IF(SUMIF(A:A, A1104,F:F) &gt; 7.75, SUMIF(A:A, A1104,F:F) - 7.75, ""))</f>
        <v/>
      </c>
      <c r="M1104" s="1" t="s">
        <v>8594</v>
      </c>
      <c r="N1104" s="1" t="s">
        <v>10593</v>
      </c>
      <c r="O1104" s="1" t="s">
        <v>5454</v>
      </c>
      <c r="P1104" s="1" t="s">
        <v>5455</v>
      </c>
      <c r="Q1104" s="1" t="s">
        <v>2235</v>
      </c>
      <c r="R1104" s="2" t="str">
        <f t="shared" ca="1" si="211"/>
        <v/>
      </c>
      <c r="S1104" s="2" t="str">
        <f>IF(AB1104="","",IF(COUNTIFS(AB$1:AB1104,AB1104,AD$1:AD1104,AD1104)&gt;1,"",IF(COUNTIFS(AB:AB,AB1104,AD:AD,AD1104)&gt;=1,"月作業","")))</f>
        <v/>
      </c>
      <c r="T1104" s="2" t="str">
        <f t="shared" ca="1" si="212"/>
        <v/>
      </c>
      <c r="U1104" s="2" t="str">
        <f>IF(AB1104="","",IF(COUNTIFS(AC$1:AC1104,AC1104,AD$1:AD1104,AD1104)&gt;1,"",IF(COUNTIFS(AC:AC,AC1104,AD:AD,AD1104)&gt;=1,"日作業","")))</f>
        <v/>
      </c>
      <c r="V1104" s="2" t="str">
        <f t="shared" ca="1" si="213"/>
        <v/>
      </c>
      <c r="W1104" s="2" t="str">
        <f>IF(AB1104="","",IF(COUNTIF(AB$1:AB1104,AB1104)&gt;1,"",IF(COUNTIF(AB:AB,AB1104)&gt;=1,"月","")))</f>
        <v/>
      </c>
      <c r="X1104" s="2" t="str">
        <f t="shared" ca="1" si="214"/>
        <v/>
      </c>
      <c r="Y1104" s="2" t="str">
        <f>IF(AC1104="","",IF(COUNTIF(AC$1:AC1104,AC1104)&gt;1,"",IF(COUNTIF(AC:AC,AC1104)&gt;=1,"月日","")))</f>
        <v/>
      </c>
      <c r="Z1104" s="2" t="str">
        <f t="shared" ca="1" si="215"/>
        <v/>
      </c>
      <c r="AA1104" s="2" t="str">
        <f>IF(AD1104="","",IF(COUNTIF(AD$1:AD1104,AD1104)&gt;1,"",IF(COUNTIF(AD:AD,AD1104)&gt;=1,"作業","")))</f>
        <v/>
      </c>
      <c r="AB1104" s="2" t="str">
        <f t="shared" si="205"/>
        <v/>
      </c>
      <c r="AC1104" s="3" t="str">
        <f t="shared" si="206"/>
        <v/>
      </c>
      <c r="AD1104" s="2" t="str">
        <f t="shared" si="207"/>
        <v/>
      </c>
      <c r="AE1104" s="2" t="str">
        <f t="shared" si="208"/>
        <v/>
      </c>
      <c r="AF1104" s="2" t="str">
        <f t="shared" si="209"/>
        <v/>
      </c>
      <c r="AG1104" s="2" t="str">
        <f t="shared" si="216"/>
        <v/>
      </c>
      <c r="AH1104" s="2" t="str">
        <f t="shared" si="210"/>
        <v/>
      </c>
      <c r="AI1104" s="2" t="str">
        <f t="shared" si="210"/>
        <v/>
      </c>
    </row>
    <row r="1105" spans="7:35">
      <c r="G1105" s="1" t="str">
        <f>IF(COUNTIF(A$1:A1104, A1105) &gt; 0, "", IF(SUMIF(A:A, A1105,F:F) &gt; 7.75, SUMIF(A:A, A1105,F:F) - 7.75, ""))</f>
        <v/>
      </c>
      <c r="M1105" s="1" t="s">
        <v>8595</v>
      </c>
      <c r="N1105" s="1" t="s">
        <v>10594</v>
      </c>
      <c r="O1105" s="1" t="s">
        <v>5456</v>
      </c>
      <c r="P1105" s="1" t="s">
        <v>5457</v>
      </c>
      <c r="Q1105" s="1" t="s">
        <v>2236</v>
      </c>
      <c r="R1105" s="2" t="str">
        <f t="shared" ca="1" si="211"/>
        <v/>
      </c>
      <c r="S1105" s="2" t="str">
        <f>IF(AB1105="","",IF(COUNTIFS(AB$1:AB1105,AB1105,AD$1:AD1105,AD1105)&gt;1,"",IF(COUNTIFS(AB:AB,AB1105,AD:AD,AD1105)&gt;=1,"月作業","")))</f>
        <v/>
      </c>
      <c r="T1105" s="2" t="str">
        <f t="shared" ca="1" si="212"/>
        <v/>
      </c>
      <c r="U1105" s="2" t="str">
        <f>IF(AB1105="","",IF(COUNTIFS(AC$1:AC1105,AC1105,AD$1:AD1105,AD1105)&gt;1,"",IF(COUNTIFS(AC:AC,AC1105,AD:AD,AD1105)&gt;=1,"日作業","")))</f>
        <v/>
      </c>
      <c r="V1105" s="2" t="str">
        <f t="shared" ca="1" si="213"/>
        <v/>
      </c>
      <c r="W1105" s="2" t="str">
        <f>IF(AB1105="","",IF(COUNTIF(AB$1:AB1105,AB1105)&gt;1,"",IF(COUNTIF(AB:AB,AB1105)&gt;=1,"月","")))</f>
        <v/>
      </c>
      <c r="X1105" s="2" t="str">
        <f t="shared" ca="1" si="214"/>
        <v/>
      </c>
      <c r="Y1105" s="2" t="str">
        <f>IF(AC1105="","",IF(COUNTIF(AC$1:AC1105,AC1105)&gt;1,"",IF(COUNTIF(AC:AC,AC1105)&gt;=1,"月日","")))</f>
        <v/>
      </c>
      <c r="Z1105" s="2" t="str">
        <f t="shared" ca="1" si="215"/>
        <v/>
      </c>
      <c r="AA1105" s="2" t="str">
        <f>IF(AD1105="","",IF(COUNTIF(AD$1:AD1105,AD1105)&gt;1,"",IF(COUNTIF(AD:AD,AD1105)&gt;=1,"作業","")))</f>
        <v/>
      </c>
      <c r="AB1105" s="2" t="str">
        <f t="shared" si="205"/>
        <v/>
      </c>
      <c r="AC1105" s="3" t="str">
        <f t="shared" si="206"/>
        <v/>
      </c>
      <c r="AD1105" s="2" t="str">
        <f t="shared" si="207"/>
        <v/>
      </c>
      <c r="AE1105" s="2" t="str">
        <f t="shared" si="208"/>
        <v/>
      </c>
      <c r="AF1105" s="2" t="str">
        <f t="shared" si="209"/>
        <v/>
      </c>
      <c r="AG1105" s="2" t="str">
        <f t="shared" si="216"/>
        <v/>
      </c>
      <c r="AH1105" s="2" t="str">
        <f t="shared" si="210"/>
        <v/>
      </c>
      <c r="AI1105" s="2" t="str">
        <f t="shared" si="210"/>
        <v/>
      </c>
    </row>
    <row r="1106" spans="7:35">
      <c r="G1106" s="1" t="str">
        <f>IF(COUNTIF(A$1:A1105, A1106) &gt; 0, "", IF(SUMIF(A:A, A1106,F:F) &gt; 7.75, SUMIF(A:A, A1106,F:F) - 7.75, ""))</f>
        <v/>
      </c>
      <c r="M1106" s="1" t="s">
        <v>8596</v>
      </c>
      <c r="N1106" s="1" t="s">
        <v>10595</v>
      </c>
      <c r="O1106" s="1" t="s">
        <v>5458</v>
      </c>
      <c r="P1106" s="1" t="s">
        <v>5459</v>
      </c>
      <c r="Q1106" s="1" t="s">
        <v>2237</v>
      </c>
      <c r="R1106" s="2" t="str">
        <f t="shared" ca="1" si="211"/>
        <v/>
      </c>
      <c r="S1106" s="2" t="str">
        <f>IF(AB1106="","",IF(COUNTIFS(AB$1:AB1106,AB1106,AD$1:AD1106,AD1106)&gt;1,"",IF(COUNTIFS(AB:AB,AB1106,AD:AD,AD1106)&gt;=1,"月作業","")))</f>
        <v/>
      </c>
      <c r="T1106" s="2" t="str">
        <f t="shared" ca="1" si="212"/>
        <v/>
      </c>
      <c r="U1106" s="2" t="str">
        <f>IF(AB1106="","",IF(COUNTIFS(AC$1:AC1106,AC1106,AD$1:AD1106,AD1106)&gt;1,"",IF(COUNTIFS(AC:AC,AC1106,AD:AD,AD1106)&gt;=1,"日作業","")))</f>
        <v/>
      </c>
      <c r="V1106" s="2" t="str">
        <f t="shared" ca="1" si="213"/>
        <v/>
      </c>
      <c r="W1106" s="2" t="str">
        <f>IF(AB1106="","",IF(COUNTIF(AB$1:AB1106,AB1106)&gt;1,"",IF(COUNTIF(AB:AB,AB1106)&gt;=1,"月","")))</f>
        <v/>
      </c>
      <c r="X1106" s="2" t="str">
        <f t="shared" ca="1" si="214"/>
        <v/>
      </c>
      <c r="Y1106" s="2" t="str">
        <f>IF(AC1106="","",IF(COUNTIF(AC$1:AC1106,AC1106)&gt;1,"",IF(COUNTIF(AC:AC,AC1106)&gt;=1,"月日","")))</f>
        <v/>
      </c>
      <c r="Z1106" s="2" t="str">
        <f t="shared" ca="1" si="215"/>
        <v/>
      </c>
      <c r="AA1106" s="2" t="str">
        <f>IF(AD1106="","",IF(COUNTIF(AD$1:AD1106,AD1106)&gt;1,"",IF(COUNTIF(AD:AD,AD1106)&gt;=1,"作業","")))</f>
        <v/>
      </c>
      <c r="AB1106" s="2" t="str">
        <f t="shared" si="205"/>
        <v/>
      </c>
      <c r="AC1106" s="3" t="str">
        <f t="shared" si="206"/>
        <v/>
      </c>
      <c r="AD1106" s="2" t="str">
        <f t="shared" si="207"/>
        <v/>
      </c>
      <c r="AE1106" s="2" t="str">
        <f t="shared" si="208"/>
        <v/>
      </c>
      <c r="AF1106" s="2" t="str">
        <f t="shared" si="209"/>
        <v/>
      </c>
      <c r="AG1106" s="2" t="str">
        <f t="shared" si="216"/>
        <v/>
      </c>
      <c r="AH1106" s="2" t="str">
        <f t="shared" si="210"/>
        <v/>
      </c>
      <c r="AI1106" s="2" t="str">
        <f t="shared" si="210"/>
        <v/>
      </c>
    </row>
    <row r="1107" spans="7:35">
      <c r="G1107" s="1" t="str">
        <f>IF(COUNTIF(A$1:A1106, A1107) &gt; 0, "", IF(SUMIF(A:A, A1107,F:F) &gt; 7.75, SUMIF(A:A, A1107,F:F) - 7.75, ""))</f>
        <v/>
      </c>
      <c r="M1107" s="1" t="s">
        <v>8597</v>
      </c>
      <c r="N1107" s="1" t="s">
        <v>10596</v>
      </c>
      <c r="O1107" s="1" t="s">
        <v>5460</v>
      </c>
      <c r="P1107" s="1" t="s">
        <v>5461</v>
      </c>
      <c r="Q1107" s="1" t="s">
        <v>2238</v>
      </c>
      <c r="R1107" s="2" t="str">
        <f t="shared" ca="1" si="211"/>
        <v/>
      </c>
      <c r="S1107" s="2" t="str">
        <f>IF(AB1107="","",IF(COUNTIFS(AB$1:AB1107,AB1107,AD$1:AD1107,AD1107)&gt;1,"",IF(COUNTIFS(AB:AB,AB1107,AD:AD,AD1107)&gt;=1,"月作業","")))</f>
        <v/>
      </c>
      <c r="T1107" s="2" t="str">
        <f t="shared" ca="1" si="212"/>
        <v/>
      </c>
      <c r="U1107" s="2" t="str">
        <f>IF(AB1107="","",IF(COUNTIFS(AC$1:AC1107,AC1107,AD$1:AD1107,AD1107)&gt;1,"",IF(COUNTIFS(AC:AC,AC1107,AD:AD,AD1107)&gt;=1,"日作業","")))</f>
        <v/>
      </c>
      <c r="V1107" s="2" t="str">
        <f t="shared" ca="1" si="213"/>
        <v/>
      </c>
      <c r="W1107" s="2" t="str">
        <f>IF(AB1107="","",IF(COUNTIF(AB$1:AB1107,AB1107)&gt;1,"",IF(COUNTIF(AB:AB,AB1107)&gt;=1,"月","")))</f>
        <v/>
      </c>
      <c r="X1107" s="2" t="str">
        <f t="shared" ca="1" si="214"/>
        <v/>
      </c>
      <c r="Y1107" s="2" t="str">
        <f>IF(AC1107="","",IF(COUNTIF(AC$1:AC1107,AC1107)&gt;1,"",IF(COUNTIF(AC:AC,AC1107)&gt;=1,"月日","")))</f>
        <v/>
      </c>
      <c r="Z1107" s="2" t="str">
        <f t="shared" ca="1" si="215"/>
        <v/>
      </c>
      <c r="AA1107" s="2" t="str">
        <f>IF(AD1107="","",IF(COUNTIF(AD$1:AD1107,AD1107)&gt;1,"",IF(COUNTIF(AD:AD,AD1107)&gt;=1,"作業","")))</f>
        <v/>
      </c>
      <c r="AB1107" s="2" t="str">
        <f t="shared" si="205"/>
        <v/>
      </c>
      <c r="AC1107" s="3" t="str">
        <f t="shared" si="206"/>
        <v/>
      </c>
      <c r="AD1107" s="2" t="str">
        <f t="shared" si="207"/>
        <v/>
      </c>
      <c r="AE1107" s="2" t="str">
        <f t="shared" si="208"/>
        <v/>
      </c>
      <c r="AF1107" s="2" t="str">
        <f t="shared" si="209"/>
        <v/>
      </c>
      <c r="AG1107" s="2" t="str">
        <f t="shared" si="216"/>
        <v/>
      </c>
      <c r="AH1107" s="2" t="str">
        <f t="shared" si="210"/>
        <v/>
      </c>
      <c r="AI1107" s="2" t="str">
        <f t="shared" si="210"/>
        <v/>
      </c>
    </row>
    <row r="1108" spans="7:35">
      <c r="G1108" s="1" t="str">
        <f>IF(COUNTIF(A$1:A1107, A1108) &gt; 0, "", IF(SUMIF(A:A, A1108,F:F) &gt; 7.75, SUMIF(A:A, A1108,F:F) - 7.75, ""))</f>
        <v/>
      </c>
      <c r="M1108" s="1" t="s">
        <v>8598</v>
      </c>
      <c r="N1108" s="1" t="s">
        <v>10597</v>
      </c>
      <c r="O1108" s="1" t="s">
        <v>5462</v>
      </c>
      <c r="P1108" s="1" t="s">
        <v>5463</v>
      </c>
      <c r="Q1108" s="1" t="s">
        <v>2239</v>
      </c>
      <c r="R1108" s="2" t="str">
        <f t="shared" ca="1" si="211"/>
        <v/>
      </c>
      <c r="S1108" s="2" t="str">
        <f>IF(AB1108="","",IF(COUNTIFS(AB$1:AB1108,AB1108,AD$1:AD1108,AD1108)&gt;1,"",IF(COUNTIFS(AB:AB,AB1108,AD:AD,AD1108)&gt;=1,"月作業","")))</f>
        <v/>
      </c>
      <c r="T1108" s="2" t="str">
        <f t="shared" ca="1" si="212"/>
        <v/>
      </c>
      <c r="U1108" s="2" t="str">
        <f>IF(AB1108="","",IF(COUNTIFS(AC$1:AC1108,AC1108,AD$1:AD1108,AD1108)&gt;1,"",IF(COUNTIFS(AC:AC,AC1108,AD:AD,AD1108)&gt;=1,"日作業","")))</f>
        <v/>
      </c>
      <c r="V1108" s="2" t="str">
        <f t="shared" ca="1" si="213"/>
        <v/>
      </c>
      <c r="W1108" s="2" t="str">
        <f>IF(AB1108="","",IF(COUNTIF(AB$1:AB1108,AB1108)&gt;1,"",IF(COUNTIF(AB:AB,AB1108)&gt;=1,"月","")))</f>
        <v/>
      </c>
      <c r="X1108" s="2" t="str">
        <f t="shared" ca="1" si="214"/>
        <v/>
      </c>
      <c r="Y1108" s="2" t="str">
        <f>IF(AC1108="","",IF(COUNTIF(AC$1:AC1108,AC1108)&gt;1,"",IF(COUNTIF(AC:AC,AC1108)&gt;=1,"月日","")))</f>
        <v/>
      </c>
      <c r="Z1108" s="2" t="str">
        <f t="shared" ca="1" si="215"/>
        <v/>
      </c>
      <c r="AA1108" s="2" t="str">
        <f>IF(AD1108="","",IF(COUNTIF(AD$1:AD1108,AD1108)&gt;1,"",IF(COUNTIF(AD:AD,AD1108)&gt;=1,"作業","")))</f>
        <v/>
      </c>
      <c r="AB1108" s="2" t="str">
        <f t="shared" si="205"/>
        <v/>
      </c>
      <c r="AC1108" s="3" t="str">
        <f t="shared" si="206"/>
        <v/>
      </c>
      <c r="AD1108" s="2" t="str">
        <f t="shared" si="207"/>
        <v/>
      </c>
      <c r="AE1108" s="2" t="str">
        <f t="shared" si="208"/>
        <v/>
      </c>
      <c r="AF1108" s="2" t="str">
        <f t="shared" si="209"/>
        <v/>
      </c>
      <c r="AG1108" s="2" t="str">
        <f t="shared" si="216"/>
        <v/>
      </c>
      <c r="AH1108" s="2" t="str">
        <f t="shared" si="210"/>
        <v/>
      </c>
      <c r="AI1108" s="2" t="str">
        <f t="shared" si="210"/>
        <v/>
      </c>
    </row>
    <row r="1109" spans="7:35">
      <c r="G1109" s="1" t="str">
        <f>IF(COUNTIF(A$1:A1108, A1109) &gt; 0, "", IF(SUMIF(A:A, A1109,F:F) &gt; 7.75, SUMIF(A:A, A1109,F:F) - 7.75, ""))</f>
        <v/>
      </c>
      <c r="M1109" s="1" t="s">
        <v>8599</v>
      </c>
      <c r="N1109" s="1" t="s">
        <v>10598</v>
      </c>
      <c r="O1109" s="1" t="s">
        <v>5464</v>
      </c>
      <c r="P1109" s="1" t="s">
        <v>5465</v>
      </c>
      <c r="Q1109" s="1" t="s">
        <v>2240</v>
      </c>
      <c r="R1109" s="2" t="str">
        <f t="shared" ca="1" si="211"/>
        <v/>
      </c>
      <c r="S1109" s="2" t="str">
        <f>IF(AB1109="","",IF(COUNTIFS(AB$1:AB1109,AB1109,AD$1:AD1109,AD1109)&gt;1,"",IF(COUNTIFS(AB:AB,AB1109,AD:AD,AD1109)&gt;=1,"月作業","")))</f>
        <v/>
      </c>
      <c r="T1109" s="2" t="str">
        <f t="shared" ca="1" si="212"/>
        <v/>
      </c>
      <c r="U1109" s="2" t="str">
        <f>IF(AB1109="","",IF(COUNTIFS(AC$1:AC1109,AC1109,AD$1:AD1109,AD1109)&gt;1,"",IF(COUNTIFS(AC:AC,AC1109,AD:AD,AD1109)&gt;=1,"日作業","")))</f>
        <v/>
      </c>
      <c r="V1109" s="2" t="str">
        <f t="shared" ca="1" si="213"/>
        <v/>
      </c>
      <c r="W1109" s="2" t="str">
        <f>IF(AB1109="","",IF(COUNTIF(AB$1:AB1109,AB1109)&gt;1,"",IF(COUNTIF(AB:AB,AB1109)&gt;=1,"月","")))</f>
        <v/>
      </c>
      <c r="X1109" s="2" t="str">
        <f t="shared" ca="1" si="214"/>
        <v/>
      </c>
      <c r="Y1109" s="2" t="str">
        <f>IF(AC1109="","",IF(COUNTIF(AC$1:AC1109,AC1109)&gt;1,"",IF(COUNTIF(AC:AC,AC1109)&gt;=1,"月日","")))</f>
        <v/>
      </c>
      <c r="Z1109" s="2" t="str">
        <f t="shared" ca="1" si="215"/>
        <v/>
      </c>
      <c r="AA1109" s="2" t="str">
        <f>IF(AD1109="","",IF(COUNTIF(AD$1:AD1109,AD1109)&gt;1,"",IF(COUNTIF(AD:AD,AD1109)&gt;=1,"作業","")))</f>
        <v/>
      </c>
      <c r="AB1109" s="2" t="str">
        <f t="shared" si="205"/>
        <v/>
      </c>
      <c r="AC1109" s="3" t="str">
        <f t="shared" si="206"/>
        <v/>
      </c>
      <c r="AD1109" s="2" t="str">
        <f t="shared" si="207"/>
        <v/>
      </c>
      <c r="AE1109" s="2" t="str">
        <f t="shared" si="208"/>
        <v/>
      </c>
      <c r="AF1109" s="2" t="str">
        <f t="shared" si="209"/>
        <v/>
      </c>
      <c r="AG1109" s="2" t="str">
        <f t="shared" si="216"/>
        <v/>
      </c>
      <c r="AH1109" s="2" t="str">
        <f t="shared" si="210"/>
        <v/>
      </c>
      <c r="AI1109" s="2" t="str">
        <f t="shared" si="210"/>
        <v/>
      </c>
    </row>
    <row r="1110" spans="7:35">
      <c r="G1110" s="1" t="str">
        <f>IF(COUNTIF(A$1:A1109, A1110) &gt; 0, "", IF(SUMIF(A:A, A1110,F:F) &gt; 7.75, SUMIF(A:A, A1110,F:F) - 7.75, ""))</f>
        <v/>
      </c>
      <c r="M1110" s="1" t="s">
        <v>8600</v>
      </c>
      <c r="N1110" s="1" t="s">
        <v>10599</v>
      </c>
      <c r="O1110" s="1" t="s">
        <v>5466</v>
      </c>
      <c r="P1110" s="1" t="s">
        <v>5467</v>
      </c>
      <c r="Q1110" s="1" t="s">
        <v>2241</v>
      </c>
      <c r="R1110" s="2" t="str">
        <f t="shared" ca="1" si="211"/>
        <v/>
      </c>
      <c r="S1110" s="2" t="str">
        <f>IF(AB1110="","",IF(COUNTIFS(AB$1:AB1110,AB1110,AD$1:AD1110,AD1110)&gt;1,"",IF(COUNTIFS(AB:AB,AB1110,AD:AD,AD1110)&gt;=1,"月作業","")))</f>
        <v/>
      </c>
      <c r="T1110" s="2" t="str">
        <f t="shared" ca="1" si="212"/>
        <v/>
      </c>
      <c r="U1110" s="2" t="str">
        <f>IF(AB1110="","",IF(COUNTIFS(AC$1:AC1110,AC1110,AD$1:AD1110,AD1110)&gt;1,"",IF(COUNTIFS(AC:AC,AC1110,AD:AD,AD1110)&gt;=1,"日作業","")))</f>
        <v/>
      </c>
      <c r="V1110" s="2" t="str">
        <f t="shared" ca="1" si="213"/>
        <v/>
      </c>
      <c r="W1110" s="2" t="str">
        <f>IF(AB1110="","",IF(COUNTIF(AB$1:AB1110,AB1110)&gt;1,"",IF(COUNTIF(AB:AB,AB1110)&gt;=1,"月","")))</f>
        <v/>
      </c>
      <c r="X1110" s="2" t="str">
        <f t="shared" ca="1" si="214"/>
        <v/>
      </c>
      <c r="Y1110" s="2" t="str">
        <f>IF(AC1110="","",IF(COUNTIF(AC$1:AC1110,AC1110)&gt;1,"",IF(COUNTIF(AC:AC,AC1110)&gt;=1,"月日","")))</f>
        <v/>
      </c>
      <c r="Z1110" s="2" t="str">
        <f t="shared" ca="1" si="215"/>
        <v/>
      </c>
      <c r="AA1110" s="2" t="str">
        <f>IF(AD1110="","",IF(COUNTIF(AD$1:AD1110,AD1110)&gt;1,"",IF(COUNTIF(AD:AD,AD1110)&gt;=1,"作業","")))</f>
        <v/>
      </c>
      <c r="AB1110" s="2" t="str">
        <f t="shared" si="205"/>
        <v/>
      </c>
      <c r="AC1110" s="3" t="str">
        <f t="shared" si="206"/>
        <v/>
      </c>
      <c r="AD1110" s="2" t="str">
        <f t="shared" si="207"/>
        <v/>
      </c>
      <c r="AE1110" s="2" t="str">
        <f t="shared" si="208"/>
        <v/>
      </c>
      <c r="AF1110" s="2" t="str">
        <f t="shared" si="209"/>
        <v/>
      </c>
      <c r="AG1110" s="2" t="str">
        <f t="shared" si="216"/>
        <v/>
      </c>
      <c r="AH1110" s="2" t="str">
        <f t="shared" si="210"/>
        <v/>
      </c>
      <c r="AI1110" s="2" t="str">
        <f t="shared" si="210"/>
        <v/>
      </c>
    </row>
    <row r="1111" spans="7:35">
      <c r="G1111" s="1" t="str">
        <f>IF(COUNTIF(A$1:A1110, A1111) &gt; 0, "", IF(SUMIF(A:A, A1111,F:F) &gt; 7.75, SUMIF(A:A, A1111,F:F) - 7.75, ""))</f>
        <v/>
      </c>
      <c r="M1111" s="1" t="s">
        <v>8601</v>
      </c>
      <c r="N1111" s="1" t="s">
        <v>10600</v>
      </c>
      <c r="O1111" s="1" t="s">
        <v>5468</v>
      </c>
      <c r="P1111" s="1" t="s">
        <v>5469</v>
      </c>
      <c r="Q1111" s="1" t="s">
        <v>2242</v>
      </c>
      <c r="R1111" s="2" t="str">
        <f t="shared" ca="1" si="211"/>
        <v/>
      </c>
      <c r="S1111" s="2" t="str">
        <f>IF(AB1111="","",IF(COUNTIFS(AB$1:AB1111,AB1111,AD$1:AD1111,AD1111)&gt;1,"",IF(COUNTIFS(AB:AB,AB1111,AD:AD,AD1111)&gt;=1,"月作業","")))</f>
        <v/>
      </c>
      <c r="T1111" s="2" t="str">
        <f t="shared" ca="1" si="212"/>
        <v/>
      </c>
      <c r="U1111" s="2" t="str">
        <f>IF(AB1111="","",IF(COUNTIFS(AC$1:AC1111,AC1111,AD$1:AD1111,AD1111)&gt;1,"",IF(COUNTIFS(AC:AC,AC1111,AD:AD,AD1111)&gt;=1,"日作業","")))</f>
        <v/>
      </c>
      <c r="V1111" s="2" t="str">
        <f t="shared" ca="1" si="213"/>
        <v/>
      </c>
      <c r="W1111" s="2" t="str">
        <f>IF(AB1111="","",IF(COUNTIF(AB$1:AB1111,AB1111)&gt;1,"",IF(COUNTIF(AB:AB,AB1111)&gt;=1,"月","")))</f>
        <v/>
      </c>
      <c r="X1111" s="2" t="str">
        <f t="shared" ca="1" si="214"/>
        <v/>
      </c>
      <c r="Y1111" s="2" t="str">
        <f>IF(AC1111="","",IF(COUNTIF(AC$1:AC1111,AC1111)&gt;1,"",IF(COUNTIF(AC:AC,AC1111)&gt;=1,"月日","")))</f>
        <v/>
      </c>
      <c r="Z1111" s="2" t="str">
        <f t="shared" ca="1" si="215"/>
        <v/>
      </c>
      <c r="AA1111" s="2" t="str">
        <f>IF(AD1111="","",IF(COUNTIF(AD$1:AD1111,AD1111)&gt;1,"",IF(COUNTIF(AD:AD,AD1111)&gt;=1,"作業","")))</f>
        <v/>
      </c>
      <c r="AB1111" s="2" t="str">
        <f t="shared" si="205"/>
        <v/>
      </c>
      <c r="AC1111" s="3" t="str">
        <f t="shared" si="206"/>
        <v/>
      </c>
      <c r="AD1111" s="2" t="str">
        <f t="shared" si="207"/>
        <v/>
      </c>
      <c r="AE1111" s="2" t="str">
        <f t="shared" si="208"/>
        <v/>
      </c>
      <c r="AF1111" s="2" t="str">
        <f t="shared" si="209"/>
        <v/>
      </c>
      <c r="AG1111" s="2" t="str">
        <f t="shared" si="216"/>
        <v/>
      </c>
      <c r="AH1111" s="2" t="str">
        <f t="shared" si="210"/>
        <v/>
      </c>
      <c r="AI1111" s="2" t="str">
        <f t="shared" si="210"/>
        <v/>
      </c>
    </row>
    <row r="1112" spans="7:35">
      <c r="G1112" s="1" t="str">
        <f>IF(COUNTIF(A$1:A1111, A1112) &gt; 0, "", IF(SUMIF(A:A, A1112,F:F) &gt; 7.75, SUMIF(A:A, A1112,F:F) - 7.75, ""))</f>
        <v/>
      </c>
      <c r="M1112" s="1" t="s">
        <v>8602</v>
      </c>
      <c r="N1112" s="1" t="s">
        <v>10601</v>
      </c>
      <c r="O1112" s="1" t="s">
        <v>5470</v>
      </c>
      <c r="P1112" s="1" t="s">
        <v>5471</v>
      </c>
      <c r="Q1112" s="1" t="s">
        <v>2243</v>
      </c>
      <c r="R1112" s="2" t="str">
        <f t="shared" ca="1" si="211"/>
        <v/>
      </c>
      <c r="S1112" s="2" t="str">
        <f>IF(AB1112="","",IF(COUNTIFS(AB$1:AB1112,AB1112,AD$1:AD1112,AD1112)&gt;1,"",IF(COUNTIFS(AB:AB,AB1112,AD:AD,AD1112)&gt;=1,"月作業","")))</f>
        <v/>
      </c>
      <c r="T1112" s="2" t="str">
        <f t="shared" ca="1" si="212"/>
        <v/>
      </c>
      <c r="U1112" s="2" t="str">
        <f>IF(AB1112="","",IF(COUNTIFS(AC$1:AC1112,AC1112,AD$1:AD1112,AD1112)&gt;1,"",IF(COUNTIFS(AC:AC,AC1112,AD:AD,AD1112)&gt;=1,"日作業","")))</f>
        <v/>
      </c>
      <c r="V1112" s="2" t="str">
        <f t="shared" ca="1" si="213"/>
        <v/>
      </c>
      <c r="W1112" s="2" t="str">
        <f>IF(AB1112="","",IF(COUNTIF(AB$1:AB1112,AB1112)&gt;1,"",IF(COUNTIF(AB:AB,AB1112)&gt;=1,"月","")))</f>
        <v/>
      </c>
      <c r="X1112" s="2" t="str">
        <f t="shared" ca="1" si="214"/>
        <v/>
      </c>
      <c r="Y1112" s="2" t="str">
        <f>IF(AC1112="","",IF(COUNTIF(AC$1:AC1112,AC1112)&gt;1,"",IF(COUNTIF(AC:AC,AC1112)&gt;=1,"月日","")))</f>
        <v/>
      </c>
      <c r="Z1112" s="2" t="str">
        <f t="shared" ca="1" si="215"/>
        <v/>
      </c>
      <c r="AA1112" s="2" t="str">
        <f>IF(AD1112="","",IF(COUNTIF(AD$1:AD1112,AD1112)&gt;1,"",IF(COUNTIF(AD:AD,AD1112)&gt;=1,"作業","")))</f>
        <v/>
      </c>
      <c r="AB1112" s="2" t="str">
        <f t="shared" si="205"/>
        <v/>
      </c>
      <c r="AC1112" s="3" t="str">
        <f t="shared" si="206"/>
        <v/>
      </c>
      <c r="AD1112" s="2" t="str">
        <f t="shared" si="207"/>
        <v/>
      </c>
      <c r="AE1112" s="2" t="str">
        <f t="shared" si="208"/>
        <v/>
      </c>
      <c r="AF1112" s="2" t="str">
        <f t="shared" si="209"/>
        <v/>
      </c>
      <c r="AG1112" s="2" t="str">
        <f t="shared" si="216"/>
        <v/>
      </c>
      <c r="AH1112" s="2" t="str">
        <f t="shared" si="210"/>
        <v/>
      </c>
      <c r="AI1112" s="2" t="str">
        <f t="shared" si="210"/>
        <v/>
      </c>
    </row>
    <row r="1113" spans="7:35">
      <c r="G1113" s="1" t="str">
        <f>IF(COUNTIF(A$1:A1112, A1113) &gt; 0, "", IF(SUMIF(A:A, A1113,F:F) &gt; 7.75, SUMIF(A:A, A1113,F:F) - 7.75, ""))</f>
        <v/>
      </c>
      <c r="M1113" s="1" t="s">
        <v>8603</v>
      </c>
      <c r="N1113" s="1" t="s">
        <v>10602</v>
      </c>
      <c r="O1113" s="1" t="s">
        <v>5472</v>
      </c>
      <c r="P1113" s="1" t="s">
        <v>5473</v>
      </c>
      <c r="Q1113" s="1" t="s">
        <v>2244</v>
      </c>
      <c r="R1113" s="2" t="str">
        <f t="shared" ca="1" si="211"/>
        <v/>
      </c>
      <c r="S1113" s="2" t="str">
        <f>IF(AB1113="","",IF(COUNTIFS(AB$1:AB1113,AB1113,AD$1:AD1113,AD1113)&gt;1,"",IF(COUNTIFS(AB:AB,AB1113,AD:AD,AD1113)&gt;=1,"月作業","")))</f>
        <v/>
      </c>
      <c r="T1113" s="2" t="str">
        <f t="shared" ca="1" si="212"/>
        <v/>
      </c>
      <c r="U1113" s="2" t="str">
        <f>IF(AB1113="","",IF(COUNTIFS(AC$1:AC1113,AC1113,AD$1:AD1113,AD1113)&gt;1,"",IF(COUNTIFS(AC:AC,AC1113,AD:AD,AD1113)&gt;=1,"日作業","")))</f>
        <v/>
      </c>
      <c r="V1113" s="2" t="str">
        <f t="shared" ca="1" si="213"/>
        <v/>
      </c>
      <c r="W1113" s="2" t="str">
        <f>IF(AB1113="","",IF(COUNTIF(AB$1:AB1113,AB1113)&gt;1,"",IF(COUNTIF(AB:AB,AB1113)&gt;=1,"月","")))</f>
        <v/>
      </c>
      <c r="X1113" s="2" t="str">
        <f t="shared" ca="1" si="214"/>
        <v/>
      </c>
      <c r="Y1113" s="2" t="str">
        <f>IF(AC1113="","",IF(COUNTIF(AC$1:AC1113,AC1113)&gt;1,"",IF(COUNTIF(AC:AC,AC1113)&gt;=1,"月日","")))</f>
        <v/>
      </c>
      <c r="Z1113" s="2" t="str">
        <f t="shared" ca="1" si="215"/>
        <v/>
      </c>
      <c r="AA1113" s="2" t="str">
        <f>IF(AD1113="","",IF(COUNTIF(AD$1:AD1113,AD1113)&gt;1,"",IF(COUNTIF(AD:AD,AD1113)&gt;=1,"作業","")))</f>
        <v/>
      </c>
      <c r="AB1113" s="2" t="str">
        <f t="shared" si="205"/>
        <v/>
      </c>
      <c r="AC1113" s="3" t="str">
        <f t="shared" si="206"/>
        <v/>
      </c>
      <c r="AD1113" s="2" t="str">
        <f t="shared" si="207"/>
        <v/>
      </c>
      <c r="AE1113" s="2" t="str">
        <f t="shared" si="208"/>
        <v/>
      </c>
      <c r="AF1113" s="2" t="str">
        <f t="shared" si="209"/>
        <v/>
      </c>
      <c r="AG1113" s="2" t="str">
        <f t="shared" si="216"/>
        <v/>
      </c>
      <c r="AH1113" s="2" t="str">
        <f t="shared" si="210"/>
        <v/>
      </c>
      <c r="AI1113" s="2" t="str">
        <f t="shared" si="210"/>
        <v/>
      </c>
    </row>
    <row r="1114" spans="7:35">
      <c r="G1114" s="1" t="str">
        <f>IF(COUNTIF(A$1:A1113, A1114) &gt; 0, "", IF(SUMIF(A:A, A1114,F:F) &gt; 7.75, SUMIF(A:A, A1114,F:F) - 7.75, ""))</f>
        <v/>
      </c>
      <c r="M1114" s="1" t="s">
        <v>8604</v>
      </c>
      <c r="N1114" s="1" t="s">
        <v>10603</v>
      </c>
      <c r="O1114" s="1" t="s">
        <v>5474</v>
      </c>
      <c r="P1114" s="1" t="s">
        <v>5475</v>
      </c>
      <c r="Q1114" s="1" t="s">
        <v>2245</v>
      </c>
      <c r="R1114" s="2" t="str">
        <f t="shared" ca="1" si="211"/>
        <v/>
      </c>
      <c r="S1114" s="2" t="str">
        <f>IF(AB1114="","",IF(COUNTIFS(AB$1:AB1114,AB1114,AD$1:AD1114,AD1114)&gt;1,"",IF(COUNTIFS(AB:AB,AB1114,AD:AD,AD1114)&gt;=1,"月作業","")))</f>
        <v/>
      </c>
      <c r="T1114" s="2" t="str">
        <f t="shared" ca="1" si="212"/>
        <v/>
      </c>
      <c r="U1114" s="2" t="str">
        <f>IF(AB1114="","",IF(COUNTIFS(AC$1:AC1114,AC1114,AD$1:AD1114,AD1114)&gt;1,"",IF(COUNTIFS(AC:AC,AC1114,AD:AD,AD1114)&gt;=1,"日作業","")))</f>
        <v/>
      </c>
      <c r="V1114" s="2" t="str">
        <f t="shared" ca="1" si="213"/>
        <v/>
      </c>
      <c r="W1114" s="2" t="str">
        <f>IF(AB1114="","",IF(COUNTIF(AB$1:AB1114,AB1114)&gt;1,"",IF(COUNTIF(AB:AB,AB1114)&gt;=1,"月","")))</f>
        <v/>
      </c>
      <c r="X1114" s="2" t="str">
        <f t="shared" ca="1" si="214"/>
        <v/>
      </c>
      <c r="Y1114" s="2" t="str">
        <f>IF(AC1114="","",IF(COUNTIF(AC$1:AC1114,AC1114)&gt;1,"",IF(COUNTIF(AC:AC,AC1114)&gt;=1,"月日","")))</f>
        <v/>
      </c>
      <c r="Z1114" s="2" t="str">
        <f t="shared" ca="1" si="215"/>
        <v/>
      </c>
      <c r="AA1114" s="2" t="str">
        <f>IF(AD1114="","",IF(COUNTIF(AD$1:AD1114,AD1114)&gt;1,"",IF(COUNTIF(AD:AD,AD1114)&gt;=1,"作業","")))</f>
        <v/>
      </c>
      <c r="AB1114" s="2" t="str">
        <f t="shared" si="205"/>
        <v/>
      </c>
      <c r="AC1114" s="3" t="str">
        <f t="shared" si="206"/>
        <v/>
      </c>
      <c r="AD1114" s="2" t="str">
        <f t="shared" si="207"/>
        <v/>
      </c>
      <c r="AE1114" s="2" t="str">
        <f t="shared" si="208"/>
        <v/>
      </c>
      <c r="AF1114" s="2" t="str">
        <f t="shared" si="209"/>
        <v/>
      </c>
      <c r="AG1114" s="2" t="str">
        <f t="shared" si="216"/>
        <v/>
      </c>
      <c r="AH1114" s="2" t="str">
        <f t="shared" si="210"/>
        <v/>
      </c>
      <c r="AI1114" s="2" t="str">
        <f t="shared" si="210"/>
        <v/>
      </c>
    </row>
    <row r="1115" spans="7:35">
      <c r="G1115" s="1" t="str">
        <f>IF(COUNTIF(A$1:A1114, A1115) &gt; 0, "", IF(SUMIF(A:A, A1115,F:F) &gt; 7.75, SUMIF(A:A, A1115,F:F) - 7.75, ""))</f>
        <v/>
      </c>
      <c r="M1115" s="1" t="s">
        <v>8605</v>
      </c>
      <c r="N1115" s="1" t="s">
        <v>10604</v>
      </c>
      <c r="O1115" s="1" t="s">
        <v>5476</v>
      </c>
      <c r="P1115" s="1" t="s">
        <v>5477</v>
      </c>
      <c r="Q1115" s="1" t="s">
        <v>2246</v>
      </c>
      <c r="R1115" s="2" t="str">
        <f t="shared" ca="1" si="211"/>
        <v/>
      </c>
      <c r="S1115" s="2" t="str">
        <f>IF(AB1115="","",IF(COUNTIFS(AB$1:AB1115,AB1115,AD$1:AD1115,AD1115)&gt;1,"",IF(COUNTIFS(AB:AB,AB1115,AD:AD,AD1115)&gt;=1,"月作業","")))</f>
        <v/>
      </c>
      <c r="T1115" s="2" t="str">
        <f t="shared" ca="1" si="212"/>
        <v/>
      </c>
      <c r="U1115" s="2" t="str">
        <f>IF(AB1115="","",IF(COUNTIFS(AC$1:AC1115,AC1115,AD$1:AD1115,AD1115)&gt;1,"",IF(COUNTIFS(AC:AC,AC1115,AD:AD,AD1115)&gt;=1,"日作業","")))</f>
        <v/>
      </c>
      <c r="V1115" s="2" t="str">
        <f t="shared" ca="1" si="213"/>
        <v/>
      </c>
      <c r="W1115" s="2" t="str">
        <f>IF(AB1115="","",IF(COUNTIF(AB$1:AB1115,AB1115)&gt;1,"",IF(COUNTIF(AB:AB,AB1115)&gt;=1,"月","")))</f>
        <v/>
      </c>
      <c r="X1115" s="2" t="str">
        <f t="shared" ca="1" si="214"/>
        <v/>
      </c>
      <c r="Y1115" s="2" t="str">
        <f>IF(AC1115="","",IF(COUNTIF(AC$1:AC1115,AC1115)&gt;1,"",IF(COUNTIF(AC:AC,AC1115)&gt;=1,"月日","")))</f>
        <v/>
      </c>
      <c r="Z1115" s="2" t="str">
        <f t="shared" ca="1" si="215"/>
        <v/>
      </c>
      <c r="AA1115" s="2" t="str">
        <f>IF(AD1115="","",IF(COUNTIF(AD$1:AD1115,AD1115)&gt;1,"",IF(COUNTIF(AD:AD,AD1115)&gt;=1,"作業","")))</f>
        <v/>
      </c>
      <c r="AB1115" s="2" t="str">
        <f t="shared" si="205"/>
        <v/>
      </c>
      <c r="AC1115" s="3" t="str">
        <f t="shared" si="206"/>
        <v/>
      </c>
      <c r="AD1115" s="2" t="str">
        <f t="shared" si="207"/>
        <v/>
      </c>
      <c r="AE1115" s="2" t="str">
        <f t="shared" si="208"/>
        <v/>
      </c>
      <c r="AF1115" s="2" t="str">
        <f t="shared" si="209"/>
        <v/>
      </c>
      <c r="AG1115" s="2" t="str">
        <f t="shared" si="216"/>
        <v/>
      </c>
      <c r="AH1115" s="2" t="str">
        <f t="shared" si="210"/>
        <v/>
      </c>
      <c r="AI1115" s="2" t="str">
        <f t="shared" si="210"/>
        <v/>
      </c>
    </row>
    <row r="1116" spans="7:35">
      <c r="G1116" s="1" t="str">
        <f>IF(COUNTIF(A$1:A1115, A1116) &gt; 0, "", IF(SUMIF(A:A, A1116,F:F) &gt; 7.75, SUMIF(A:A, A1116,F:F) - 7.75, ""))</f>
        <v/>
      </c>
      <c r="M1116" s="1" t="s">
        <v>8606</v>
      </c>
      <c r="N1116" s="1" t="s">
        <v>10605</v>
      </c>
      <c r="O1116" s="1" t="s">
        <v>5478</v>
      </c>
      <c r="P1116" s="1" t="s">
        <v>5479</v>
      </c>
      <c r="Q1116" s="1" t="s">
        <v>2247</v>
      </c>
      <c r="R1116" s="2" t="str">
        <f t="shared" ca="1" si="211"/>
        <v/>
      </c>
      <c r="S1116" s="2" t="str">
        <f>IF(AB1116="","",IF(COUNTIFS(AB$1:AB1116,AB1116,AD$1:AD1116,AD1116)&gt;1,"",IF(COUNTIFS(AB:AB,AB1116,AD:AD,AD1116)&gt;=1,"月作業","")))</f>
        <v/>
      </c>
      <c r="T1116" s="2" t="str">
        <f t="shared" ca="1" si="212"/>
        <v/>
      </c>
      <c r="U1116" s="2" t="str">
        <f>IF(AB1116="","",IF(COUNTIFS(AC$1:AC1116,AC1116,AD$1:AD1116,AD1116)&gt;1,"",IF(COUNTIFS(AC:AC,AC1116,AD:AD,AD1116)&gt;=1,"日作業","")))</f>
        <v/>
      </c>
      <c r="V1116" s="2" t="str">
        <f t="shared" ca="1" si="213"/>
        <v/>
      </c>
      <c r="W1116" s="2" t="str">
        <f>IF(AB1116="","",IF(COUNTIF(AB$1:AB1116,AB1116)&gt;1,"",IF(COUNTIF(AB:AB,AB1116)&gt;=1,"月","")))</f>
        <v/>
      </c>
      <c r="X1116" s="2" t="str">
        <f t="shared" ca="1" si="214"/>
        <v/>
      </c>
      <c r="Y1116" s="2" t="str">
        <f>IF(AC1116="","",IF(COUNTIF(AC$1:AC1116,AC1116)&gt;1,"",IF(COUNTIF(AC:AC,AC1116)&gt;=1,"月日","")))</f>
        <v/>
      </c>
      <c r="Z1116" s="2" t="str">
        <f t="shared" ca="1" si="215"/>
        <v/>
      </c>
      <c r="AA1116" s="2" t="str">
        <f>IF(AD1116="","",IF(COUNTIF(AD$1:AD1116,AD1116)&gt;1,"",IF(COUNTIF(AD:AD,AD1116)&gt;=1,"作業","")))</f>
        <v/>
      </c>
      <c r="AB1116" s="2" t="str">
        <f t="shared" si="205"/>
        <v/>
      </c>
      <c r="AC1116" s="3" t="str">
        <f t="shared" si="206"/>
        <v/>
      </c>
      <c r="AD1116" s="2" t="str">
        <f t="shared" si="207"/>
        <v/>
      </c>
      <c r="AE1116" s="2" t="str">
        <f t="shared" si="208"/>
        <v/>
      </c>
      <c r="AF1116" s="2" t="str">
        <f t="shared" si="209"/>
        <v/>
      </c>
      <c r="AG1116" s="2" t="str">
        <f t="shared" si="216"/>
        <v/>
      </c>
      <c r="AH1116" s="2" t="str">
        <f t="shared" si="210"/>
        <v/>
      </c>
      <c r="AI1116" s="2" t="str">
        <f t="shared" si="210"/>
        <v/>
      </c>
    </row>
    <row r="1117" spans="7:35">
      <c r="G1117" s="1" t="str">
        <f>IF(COUNTIF(A$1:A1116, A1117) &gt; 0, "", IF(SUMIF(A:A, A1117,F:F) &gt; 7.75, SUMIF(A:A, A1117,F:F) - 7.75, ""))</f>
        <v/>
      </c>
      <c r="M1117" s="1" t="s">
        <v>8607</v>
      </c>
      <c r="N1117" s="1" t="s">
        <v>10606</v>
      </c>
      <c r="O1117" s="1" t="s">
        <v>5480</v>
      </c>
      <c r="P1117" s="1" t="s">
        <v>5481</v>
      </c>
      <c r="Q1117" s="1" t="s">
        <v>2248</v>
      </c>
      <c r="R1117" s="2" t="str">
        <f t="shared" ca="1" si="211"/>
        <v/>
      </c>
      <c r="S1117" s="2" t="str">
        <f>IF(AB1117="","",IF(COUNTIFS(AB$1:AB1117,AB1117,AD$1:AD1117,AD1117)&gt;1,"",IF(COUNTIFS(AB:AB,AB1117,AD:AD,AD1117)&gt;=1,"月作業","")))</f>
        <v/>
      </c>
      <c r="T1117" s="2" t="str">
        <f t="shared" ca="1" si="212"/>
        <v/>
      </c>
      <c r="U1117" s="2" t="str">
        <f>IF(AB1117="","",IF(COUNTIFS(AC$1:AC1117,AC1117,AD$1:AD1117,AD1117)&gt;1,"",IF(COUNTIFS(AC:AC,AC1117,AD:AD,AD1117)&gt;=1,"日作業","")))</f>
        <v/>
      </c>
      <c r="V1117" s="2" t="str">
        <f t="shared" ca="1" si="213"/>
        <v/>
      </c>
      <c r="W1117" s="2" t="str">
        <f>IF(AB1117="","",IF(COUNTIF(AB$1:AB1117,AB1117)&gt;1,"",IF(COUNTIF(AB:AB,AB1117)&gt;=1,"月","")))</f>
        <v/>
      </c>
      <c r="X1117" s="2" t="str">
        <f t="shared" ca="1" si="214"/>
        <v/>
      </c>
      <c r="Y1117" s="2" t="str">
        <f>IF(AC1117="","",IF(COUNTIF(AC$1:AC1117,AC1117)&gt;1,"",IF(COUNTIF(AC:AC,AC1117)&gt;=1,"月日","")))</f>
        <v/>
      </c>
      <c r="Z1117" s="2" t="str">
        <f t="shared" ca="1" si="215"/>
        <v/>
      </c>
      <c r="AA1117" s="2" t="str">
        <f>IF(AD1117="","",IF(COUNTIF(AD$1:AD1117,AD1117)&gt;1,"",IF(COUNTIF(AD:AD,AD1117)&gt;=1,"作業","")))</f>
        <v/>
      </c>
      <c r="AB1117" s="2" t="str">
        <f t="shared" si="205"/>
        <v/>
      </c>
      <c r="AC1117" s="3" t="str">
        <f t="shared" si="206"/>
        <v/>
      </c>
      <c r="AD1117" s="2" t="str">
        <f t="shared" si="207"/>
        <v/>
      </c>
      <c r="AE1117" s="2" t="str">
        <f t="shared" si="208"/>
        <v/>
      </c>
      <c r="AF1117" s="2" t="str">
        <f t="shared" si="209"/>
        <v/>
      </c>
      <c r="AG1117" s="2" t="str">
        <f t="shared" si="216"/>
        <v/>
      </c>
      <c r="AH1117" s="2" t="str">
        <f t="shared" si="210"/>
        <v/>
      </c>
      <c r="AI1117" s="2" t="str">
        <f t="shared" si="210"/>
        <v/>
      </c>
    </row>
    <row r="1118" spans="7:35">
      <c r="G1118" s="1" t="str">
        <f>IF(COUNTIF(A$1:A1117, A1118) &gt; 0, "", IF(SUMIF(A:A, A1118,F:F) &gt; 7.75, SUMIF(A:A, A1118,F:F) - 7.75, ""))</f>
        <v/>
      </c>
      <c r="M1118" s="1" t="s">
        <v>8608</v>
      </c>
      <c r="N1118" s="1" t="s">
        <v>10607</v>
      </c>
      <c r="O1118" s="1" t="s">
        <v>5482</v>
      </c>
      <c r="P1118" s="1" t="s">
        <v>5483</v>
      </c>
      <c r="Q1118" s="1" t="s">
        <v>2249</v>
      </c>
      <c r="R1118" s="2" t="str">
        <f t="shared" ca="1" si="211"/>
        <v/>
      </c>
      <c r="S1118" s="2" t="str">
        <f>IF(AB1118="","",IF(COUNTIFS(AB$1:AB1118,AB1118,AD$1:AD1118,AD1118)&gt;1,"",IF(COUNTIFS(AB:AB,AB1118,AD:AD,AD1118)&gt;=1,"月作業","")))</f>
        <v/>
      </c>
      <c r="T1118" s="2" t="str">
        <f t="shared" ca="1" si="212"/>
        <v/>
      </c>
      <c r="U1118" s="2" t="str">
        <f>IF(AB1118="","",IF(COUNTIFS(AC$1:AC1118,AC1118,AD$1:AD1118,AD1118)&gt;1,"",IF(COUNTIFS(AC:AC,AC1118,AD:AD,AD1118)&gt;=1,"日作業","")))</f>
        <v/>
      </c>
      <c r="V1118" s="2" t="str">
        <f t="shared" ca="1" si="213"/>
        <v/>
      </c>
      <c r="W1118" s="2" t="str">
        <f>IF(AB1118="","",IF(COUNTIF(AB$1:AB1118,AB1118)&gt;1,"",IF(COUNTIF(AB:AB,AB1118)&gt;=1,"月","")))</f>
        <v/>
      </c>
      <c r="X1118" s="2" t="str">
        <f t="shared" ca="1" si="214"/>
        <v/>
      </c>
      <c r="Y1118" s="2" t="str">
        <f>IF(AC1118="","",IF(COUNTIF(AC$1:AC1118,AC1118)&gt;1,"",IF(COUNTIF(AC:AC,AC1118)&gt;=1,"月日","")))</f>
        <v/>
      </c>
      <c r="Z1118" s="2" t="str">
        <f t="shared" ca="1" si="215"/>
        <v/>
      </c>
      <c r="AA1118" s="2" t="str">
        <f>IF(AD1118="","",IF(COUNTIF(AD$1:AD1118,AD1118)&gt;1,"",IF(COUNTIF(AD:AD,AD1118)&gt;=1,"作業","")))</f>
        <v/>
      </c>
      <c r="AB1118" s="2" t="str">
        <f t="shared" si="205"/>
        <v/>
      </c>
      <c r="AC1118" s="3" t="str">
        <f t="shared" si="206"/>
        <v/>
      </c>
      <c r="AD1118" s="2" t="str">
        <f t="shared" si="207"/>
        <v/>
      </c>
      <c r="AE1118" s="2" t="str">
        <f t="shared" si="208"/>
        <v/>
      </c>
      <c r="AF1118" s="2" t="str">
        <f t="shared" si="209"/>
        <v/>
      </c>
      <c r="AG1118" s="2" t="str">
        <f t="shared" si="216"/>
        <v/>
      </c>
      <c r="AH1118" s="2" t="str">
        <f t="shared" si="210"/>
        <v/>
      </c>
      <c r="AI1118" s="2" t="str">
        <f t="shared" si="210"/>
        <v/>
      </c>
    </row>
    <row r="1119" spans="7:35">
      <c r="G1119" s="1" t="str">
        <f>IF(COUNTIF(A$1:A1118, A1119) &gt; 0, "", IF(SUMIF(A:A, A1119,F:F) &gt; 7.75, SUMIF(A:A, A1119,F:F) - 7.75, ""))</f>
        <v/>
      </c>
      <c r="M1119" s="1" t="s">
        <v>8609</v>
      </c>
      <c r="N1119" s="1" t="s">
        <v>10608</v>
      </c>
      <c r="O1119" s="1" t="s">
        <v>5484</v>
      </c>
      <c r="P1119" s="1" t="s">
        <v>5485</v>
      </c>
      <c r="Q1119" s="1" t="s">
        <v>2250</v>
      </c>
      <c r="R1119" s="2" t="str">
        <f t="shared" ca="1" si="211"/>
        <v/>
      </c>
      <c r="S1119" s="2" t="str">
        <f>IF(AB1119="","",IF(COUNTIFS(AB$1:AB1119,AB1119,AD$1:AD1119,AD1119)&gt;1,"",IF(COUNTIFS(AB:AB,AB1119,AD:AD,AD1119)&gt;=1,"月作業","")))</f>
        <v/>
      </c>
      <c r="T1119" s="2" t="str">
        <f t="shared" ca="1" si="212"/>
        <v/>
      </c>
      <c r="U1119" s="2" t="str">
        <f>IF(AB1119="","",IF(COUNTIFS(AC$1:AC1119,AC1119,AD$1:AD1119,AD1119)&gt;1,"",IF(COUNTIFS(AC:AC,AC1119,AD:AD,AD1119)&gt;=1,"日作業","")))</f>
        <v/>
      </c>
      <c r="V1119" s="2" t="str">
        <f t="shared" ca="1" si="213"/>
        <v/>
      </c>
      <c r="W1119" s="2" t="str">
        <f>IF(AB1119="","",IF(COUNTIF(AB$1:AB1119,AB1119)&gt;1,"",IF(COUNTIF(AB:AB,AB1119)&gt;=1,"月","")))</f>
        <v/>
      </c>
      <c r="X1119" s="2" t="str">
        <f t="shared" ca="1" si="214"/>
        <v/>
      </c>
      <c r="Y1119" s="2" t="str">
        <f>IF(AC1119="","",IF(COUNTIF(AC$1:AC1119,AC1119)&gt;1,"",IF(COUNTIF(AC:AC,AC1119)&gt;=1,"月日","")))</f>
        <v/>
      </c>
      <c r="Z1119" s="2" t="str">
        <f t="shared" ca="1" si="215"/>
        <v/>
      </c>
      <c r="AA1119" s="2" t="str">
        <f>IF(AD1119="","",IF(COUNTIF(AD$1:AD1119,AD1119)&gt;1,"",IF(COUNTIF(AD:AD,AD1119)&gt;=1,"作業","")))</f>
        <v/>
      </c>
      <c r="AB1119" s="2" t="str">
        <f t="shared" si="205"/>
        <v/>
      </c>
      <c r="AC1119" s="3" t="str">
        <f t="shared" si="206"/>
        <v/>
      </c>
      <c r="AD1119" s="2" t="str">
        <f t="shared" si="207"/>
        <v/>
      </c>
      <c r="AE1119" s="2" t="str">
        <f t="shared" si="208"/>
        <v/>
      </c>
      <c r="AF1119" s="2" t="str">
        <f t="shared" si="209"/>
        <v/>
      </c>
      <c r="AG1119" s="2" t="str">
        <f t="shared" si="216"/>
        <v/>
      </c>
      <c r="AH1119" s="2" t="str">
        <f t="shared" si="210"/>
        <v/>
      </c>
      <c r="AI1119" s="2" t="str">
        <f t="shared" si="210"/>
        <v/>
      </c>
    </row>
    <row r="1120" spans="7:35">
      <c r="G1120" s="1" t="str">
        <f>IF(COUNTIF(A$1:A1119, A1120) &gt; 0, "", IF(SUMIF(A:A, A1120,F:F) &gt; 7.75, SUMIF(A:A, A1120,F:F) - 7.75, ""))</f>
        <v/>
      </c>
      <c r="M1120" s="1" t="s">
        <v>8610</v>
      </c>
      <c r="N1120" s="1" t="s">
        <v>10609</v>
      </c>
      <c r="O1120" s="1" t="s">
        <v>5486</v>
      </c>
      <c r="P1120" s="1" t="s">
        <v>5487</v>
      </c>
      <c r="Q1120" s="1" t="s">
        <v>2251</v>
      </c>
      <c r="R1120" s="2" t="str">
        <f t="shared" ca="1" si="211"/>
        <v/>
      </c>
      <c r="S1120" s="2" t="str">
        <f>IF(AB1120="","",IF(COUNTIFS(AB$1:AB1120,AB1120,AD$1:AD1120,AD1120)&gt;1,"",IF(COUNTIFS(AB:AB,AB1120,AD:AD,AD1120)&gt;=1,"月作業","")))</f>
        <v/>
      </c>
      <c r="T1120" s="2" t="str">
        <f t="shared" ca="1" si="212"/>
        <v/>
      </c>
      <c r="U1120" s="2" t="str">
        <f>IF(AB1120="","",IF(COUNTIFS(AC$1:AC1120,AC1120,AD$1:AD1120,AD1120)&gt;1,"",IF(COUNTIFS(AC:AC,AC1120,AD:AD,AD1120)&gt;=1,"日作業","")))</f>
        <v/>
      </c>
      <c r="V1120" s="2" t="str">
        <f t="shared" ca="1" si="213"/>
        <v/>
      </c>
      <c r="W1120" s="2" t="str">
        <f>IF(AB1120="","",IF(COUNTIF(AB$1:AB1120,AB1120)&gt;1,"",IF(COUNTIF(AB:AB,AB1120)&gt;=1,"月","")))</f>
        <v/>
      </c>
      <c r="X1120" s="2" t="str">
        <f t="shared" ca="1" si="214"/>
        <v/>
      </c>
      <c r="Y1120" s="2" t="str">
        <f>IF(AC1120="","",IF(COUNTIF(AC$1:AC1120,AC1120)&gt;1,"",IF(COUNTIF(AC:AC,AC1120)&gt;=1,"月日","")))</f>
        <v/>
      </c>
      <c r="Z1120" s="2" t="str">
        <f t="shared" ca="1" si="215"/>
        <v/>
      </c>
      <c r="AA1120" s="2" t="str">
        <f>IF(AD1120="","",IF(COUNTIF(AD$1:AD1120,AD1120)&gt;1,"",IF(COUNTIF(AD:AD,AD1120)&gt;=1,"作業","")))</f>
        <v/>
      </c>
      <c r="AB1120" s="2" t="str">
        <f t="shared" si="205"/>
        <v/>
      </c>
      <c r="AC1120" s="3" t="str">
        <f t="shared" si="206"/>
        <v/>
      </c>
      <c r="AD1120" s="2" t="str">
        <f t="shared" si="207"/>
        <v/>
      </c>
      <c r="AE1120" s="2" t="str">
        <f t="shared" si="208"/>
        <v/>
      </c>
      <c r="AF1120" s="2" t="str">
        <f t="shared" si="209"/>
        <v/>
      </c>
      <c r="AG1120" s="2" t="str">
        <f t="shared" si="216"/>
        <v/>
      </c>
      <c r="AH1120" s="2" t="str">
        <f t="shared" si="210"/>
        <v/>
      </c>
      <c r="AI1120" s="2" t="str">
        <f t="shared" si="210"/>
        <v/>
      </c>
    </row>
    <row r="1121" spans="7:35">
      <c r="G1121" s="1" t="str">
        <f>IF(COUNTIF(A$1:A1120, A1121) &gt; 0, "", IF(SUMIF(A:A, A1121,F:F) &gt; 7.75, SUMIF(A:A, A1121,F:F) - 7.75, ""))</f>
        <v/>
      </c>
      <c r="M1121" s="1" t="s">
        <v>8611</v>
      </c>
      <c r="N1121" s="1" t="s">
        <v>10610</v>
      </c>
      <c r="O1121" s="1" t="s">
        <v>5488</v>
      </c>
      <c r="P1121" s="1" t="s">
        <v>5489</v>
      </c>
      <c r="Q1121" s="1" t="s">
        <v>2252</v>
      </c>
      <c r="R1121" s="2" t="str">
        <f t="shared" ca="1" si="211"/>
        <v/>
      </c>
      <c r="S1121" s="2" t="str">
        <f>IF(AB1121="","",IF(COUNTIFS(AB$1:AB1121,AB1121,AD$1:AD1121,AD1121)&gt;1,"",IF(COUNTIFS(AB:AB,AB1121,AD:AD,AD1121)&gt;=1,"月作業","")))</f>
        <v/>
      </c>
      <c r="T1121" s="2" t="str">
        <f t="shared" ca="1" si="212"/>
        <v/>
      </c>
      <c r="U1121" s="2" t="str">
        <f>IF(AB1121="","",IF(COUNTIFS(AC$1:AC1121,AC1121,AD$1:AD1121,AD1121)&gt;1,"",IF(COUNTIFS(AC:AC,AC1121,AD:AD,AD1121)&gt;=1,"日作業","")))</f>
        <v/>
      </c>
      <c r="V1121" s="2" t="str">
        <f t="shared" ca="1" si="213"/>
        <v/>
      </c>
      <c r="W1121" s="2" t="str">
        <f>IF(AB1121="","",IF(COUNTIF(AB$1:AB1121,AB1121)&gt;1,"",IF(COUNTIF(AB:AB,AB1121)&gt;=1,"月","")))</f>
        <v/>
      </c>
      <c r="X1121" s="2" t="str">
        <f t="shared" ca="1" si="214"/>
        <v/>
      </c>
      <c r="Y1121" s="2" t="str">
        <f>IF(AC1121="","",IF(COUNTIF(AC$1:AC1121,AC1121)&gt;1,"",IF(COUNTIF(AC:AC,AC1121)&gt;=1,"月日","")))</f>
        <v/>
      </c>
      <c r="Z1121" s="2" t="str">
        <f t="shared" ca="1" si="215"/>
        <v/>
      </c>
      <c r="AA1121" s="2" t="str">
        <f>IF(AD1121="","",IF(COUNTIF(AD$1:AD1121,AD1121)&gt;1,"",IF(COUNTIF(AD:AD,AD1121)&gt;=1,"作業","")))</f>
        <v/>
      </c>
      <c r="AB1121" s="2" t="str">
        <f t="shared" si="205"/>
        <v/>
      </c>
      <c r="AC1121" s="3" t="str">
        <f t="shared" si="206"/>
        <v/>
      </c>
      <c r="AD1121" s="2" t="str">
        <f t="shared" si="207"/>
        <v/>
      </c>
      <c r="AE1121" s="2" t="str">
        <f t="shared" si="208"/>
        <v/>
      </c>
      <c r="AF1121" s="2" t="str">
        <f t="shared" si="209"/>
        <v/>
      </c>
      <c r="AG1121" s="2" t="str">
        <f t="shared" si="216"/>
        <v/>
      </c>
      <c r="AH1121" s="2" t="str">
        <f t="shared" si="210"/>
        <v/>
      </c>
      <c r="AI1121" s="2" t="str">
        <f t="shared" si="210"/>
        <v/>
      </c>
    </row>
    <row r="1122" spans="7:35">
      <c r="G1122" s="1" t="str">
        <f>IF(COUNTIF(A$1:A1121, A1122) &gt; 0, "", IF(SUMIF(A:A, A1122,F:F) &gt; 7.75, SUMIF(A:A, A1122,F:F) - 7.75, ""))</f>
        <v/>
      </c>
      <c r="M1122" s="1" t="s">
        <v>8612</v>
      </c>
      <c r="N1122" s="1" t="s">
        <v>10611</v>
      </c>
      <c r="O1122" s="1" t="s">
        <v>5490</v>
      </c>
      <c r="P1122" s="1" t="s">
        <v>5491</v>
      </c>
      <c r="Q1122" s="1" t="s">
        <v>2253</v>
      </c>
      <c r="R1122" s="2" t="str">
        <f t="shared" ca="1" si="211"/>
        <v/>
      </c>
      <c r="S1122" s="2" t="str">
        <f>IF(AB1122="","",IF(COUNTIFS(AB$1:AB1122,AB1122,AD$1:AD1122,AD1122)&gt;1,"",IF(COUNTIFS(AB:AB,AB1122,AD:AD,AD1122)&gt;=1,"月作業","")))</f>
        <v/>
      </c>
      <c r="T1122" s="2" t="str">
        <f t="shared" ca="1" si="212"/>
        <v/>
      </c>
      <c r="U1122" s="2" t="str">
        <f>IF(AB1122="","",IF(COUNTIFS(AC$1:AC1122,AC1122,AD$1:AD1122,AD1122)&gt;1,"",IF(COUNTIFS(AC:AC,AC1122,AD:AD,AD1122)&gt;=1,"日作業","")))</f>
        <v/>
      </c>
      <c r="V1122" s="2" t="str">
        <f t="shared" ca="1" si="213"/>
        <v/>
      </c>
      <c r="W1122" s="2" t="str">
        <f>IF(AB1122="","",IF(COUNTIF(AB$1:AB1122,AB1122)&gt;1,"",IF(COUNTIF(AB:AB,AB1122)&gt;=1,"月","")))</f>
        <v/>
      </c>
      <c r="X1122" s="2" t="str">
        <f t="shared" ca="1" si="214"/>
        <v/>
      </c>
      <c r="Y1122" s="2" t="str">
        <f>IF(AC1122="","",IF(COUNTIF(AC$1:AC1122,AC1122)&gt;1,"",IF(COUNTIF(AC:AC,AC1122)&gt;=1,"月日","")))</f>
        <v/>
      </c>
      <c r="Z1122" s="2" t="str">
        <f t="shared" ca="1" si="215"/>
        <v/>
      </c>
      <c r="AA1122" s="2" t="str">
        <f>IF(AD1122="","",IF(COUNTIF(AD$1:AD1122,AD1122)&gt;1,"",IF(COUNTIF(AD:AD,AD1122)&gt;=1,"作業","")))</f>
        <v/>
      </c>
      <c r="AB1122" s="2" t="str">
        <f t="shared" si="205"/>
        <v/>
      </c>
      <c r="AC1122" s="3" t="str">
        <f t="shared" si="206"/>
        <v/>
      </c>
      <c r="AD1122" s="2" t="str">
        <f t="shared" si="207"/>
        <v/>
      </c>
      <c r="AE1122" s="2" t="str">
        <f t="shared" si="208"/>
        <v/>
      </c>
      <c r="AF1122" s="2" t="str">
        <f t="shared" si="209"/>
        <v/>
      </c>
      <c r="AG1122" s="2" t="str">
        <f t="shared" si="216"/>
        <v/>
      </c>
      <c r="AH1122" s="2" t="str">
        <f t="shared" si="210"/>
        <v/>
      </c>
      <c r="AI1122" s="2" t="str">
        <f t="shared" si="210"/>
        <v/>
      </c>
    </row>
    <row r="1123" spans="7:35">
      <c r="G1123" s="1" t="str">
        <f>IF(COUNTIF(A$1:A1122, A1123) &gt; 0, "", IF(SUMIF(A:A, A1123,F:F) &gt; 7.75, SUMIF(A:A, A1123,F:F) - 7.75, ""))</f>
        <v/>
      </c>
      <c r="M1123" s="1" t="s">
        <v>8613</v>
      </c>
      <c r="N1123" s="1" t="s">
        <v>10612</v>
      </c>
      <c r="O1123" s="1" t="s">
        <v>5492</v>
      </c>
      <c r="P1123" s="1" t="s">
        <v>5493</v>
      </c>
      <c r="Q1123" s="1" t="s">
        <v>2254</v>
      </c>
      <c r="R1123" s="2" t="str">
        <f t="shared" ca="1" si="211"/>
        <v/>
      </c>
      <c r="S1123" s="2" t="str">
        <f>IF(AB1123="","",IF(COUNTIFS(AB$1:AB1123,AB1123,AD$1:AD1123,AD1123)&gt;1,"",IF(COUNTIFS(AB:AB,AB1123,AD:AD,AD1123)&gt;=1,"月作業","")))</f>
        <v/>
      </c>
      <c r="T1123" s="2" t="str">
        <f t="shared" ca="1" si="212"/>
        <v/>
      </c>
      <c r="U1123" s="2" t="str">
        <f>IF(AB1123="","",IF(COUNTIFS(AC$1:AC1123,AC1123,AD$1:AD1123,AD1123)&gt;1,"",IF(COUNTIFS(AC:AC,AC1123,AD:AD,AD1123)&gt;=1,"日作業","")))</f>
        <v/>
      </c>
      <c r="V1123" s="2" t="str">
        <f t="shared" ca="1" si="213"/>
        <v/>
      </c>
      <c r="W1123" s="2" t="str">
        <f>IF(AB1123="","",IF(COUNTIF(AB$1:AB1123,AB1123)&gt;1,"",IF(COUNTIF(AB:AB,AB1123)&gt;=1,"月","")))</f>
        <v/>
      </c>
      <c r="X1123" s="2" t="str">
        <f t="shared" ca="1" si="214"/>
        <v/>
      </c>
      <c r="Y1123" s="2" t="str">
        <f>IF(AC1123="","",IF(COUNTIF(AC$1:AC1123,AC1123)&gt;1,"",IF(COUNTIF(AC:AC,AC1123)&gt;=1,"月日","")))</f>
        <v/>
      </c>
      <c r="Z1123" s="2" t="str">
        <f t="shared" ca="1" si="215"/>
        <v/>
      </c>
      <c r="AA1123" s="2" t="str">
        <f>IF(AD1123="","",IF(COUNTIF(AD$1:AD1123,AD1123)&gt;1,"",IF(COUNTIF(AD:AD,AD1123)&gt;=1,"作業","")))</f>
        <v/>
      </c>
      <c r="AB1123" s="2" t="str">
        <f t="shared" si="205"/>
        <v/>
      </c>
      <c r="AC1123" s="3" t="str">
        <f t="shared" si="206"/>
        <v/>
      </c>
      <c r="AD1123" s="2" t="str">
        <f t="shared" si="207"/>
        <v/>
      </c>
      <c r="AE1123" s="2" t="str">
        <f t="shared" si="208"/>
        <v/>
      </c>
      <c r="AF1123" s="2" t="str">
        <f t="shared" si="209"/>
        <v/>
      </c>
      <c r="AG1123" s="2" t="str">
        <f t="shared" si="216"/>
        <v/>
      </c>
      <c r="AH1123" s="2" t="str">
        <f t="shared" si="210"/>
        <v/>
      </c>
      <c r="AI1123" s="2" t="str">
        <f t="shared" si="210"/>
        <v/>
      </c>
    </row>
    <row r="1124" spans="7:35">
      <c r="G1124" s="1" t="str">
        <f>IF(COUNTIF(A$1:A1123, A1124) &gt; 0, "", IF(SUMIF(A:A, A1124,F:F) &gt; 7.75, SUMIF(A:A, A1124,F:F) - 7.75, ""))</f>
        <v/>
      </c>
      <c r="M1124" s="1" t="s">
        <v>8614</v>
      </c>
      <c r="N1124" s="1" t="s">
        <v>10613</v>
      </c>
      <c r="O1124" s="1" t="s">
        <v>5494</v>
      </c>
      <c r="P1124" s="1" t="s">
        <v>5495</v>
      </c>
      <c r="Q1124" s="1" t="s">
        <v>2255</v>
      </c>
      <c r="R1124" s="2" t="str">
        <f t="shared" ca="1" si="211"/>
        <v/>
      </c>
      <c r="S1124" s="2" t="str">
        <f>IF(AB1124="","",IF(COUNTIFS(AB$1:AB1124,AB1124,AD$1:AD1124,AD1124)&gt;1,"",IF(COUNTIFS(AB:AB,AB1124,AD:AD,AD1124)&gt;=1,"月作業","")))</f>
        <v/>
      </c>
      <c r="T1124" s="2" t="str">
        <f t="shared" ca="1" si="212"/>
        <v/>
      </c>
      <c r="U1124" s="2" t="str">
        <f>IF(AB1124="","",IF(COUNTIFS(AC$1:AC1124,AC1124,AD$1:AD1124,AD1124)&gt;1,"",IF(COUNTIFS(AC:AC,AC1124,AD:AD,AD1124)&gt;=1,"日作業","")))</f>
        <v/>
      </c>
      <c r="V1124" s="2" t="str">
        <f t="shared" ca="1" si="213"/>
        <v/>
      </c>
      <c r="W1124" s="2" t="str">
        <f>IF(AB1124="","",IF(COUNTIF(AB$1:AB1124,AB1124)&gt;1,"",IF(COUNTIF(AB:AB,AB1124)&gt;=1,"月","")))</f>
        <v/>
      </c>
      <c r="X1124" s="2" t="str">
        <f t="shared" ca="1" si="214"/>
        <v/>
      </c>
      <c r="Y1124" s="2" t="str">
        <f>IF(AC1124="","",IF(COUNTIF(AC$1:AC1124,AC1124)&gt;1,"",IF(COUNTIF(AC:AC,AC1124)&gt;=1,"月日","")))</f>
        <v/>
      </c>
      <c r="Z1124" s="2" t="str">
        <f t="shared" ca="1" si="215"/>
        <v/>
      </c>
      <c r="AA1124" s="2" t="str">
        <f>IF(AD1124="","",IF(COUNTIF(AD$1:AD1124,AD1124)&gt;1,"",IF(COUNTIF(AD:AD,AD1124)&gt;=1,"作業","")))</f>
        <v/>
      </c>
      <c r="AB1124" s="2" t="str">
        <f t="shared" si="205"/>
        <v/>
      </c>
      <c r="AC1124" s="3" t="str">
        <f t="shared" si="206"/>
        <v/>
      </c>
      <c r="AD1124" s="2" t="str">
        <f t="shared" si="207"/>
        <v/>
      </c>
      <c r="AE1124" s="2" t="str">
        <f t="shared" si="208"/>
        <v/>
      </c>
      <c r="AF1124" s="2" t="str">
        <f t="shared" si="209"/>
        <v/>
      </c>
      <c r="AG1124" s="2" t="str">
        <f t="shared" si="216"/>
        <v/>
      </c>
      <c r="AH1124" s="2" t="str">
        <f t="shared" si="210"/>
        <v/>
      </c>
      <c r="AI1124" s="2" t="str">
        <f t="shared" si="210"/>
        <v/>
      </c>
    </row>
    <row r="1125" spans="7:35">
      <c r="G1125" s="1" t="str">
        <f>IF(COUNTIF(A$1:A1124, A1125) &gt; 0, "", IF(SUMIF(A:A, A1125,F:F) &gt; 7.75, SUMIF(A:A, A1125,F:F) - 7.75, ""))</f>
        <v/>
      </c>
      <c r="M1125" s="1" t="s">
        <v>8615</v>
      </c>
      <c r="N1125" s="1" t="s">
        <v>10614</v>
      </c>
      <c r="O1125" s="1" t="s">
        <v>5496</v>
      </c>
      <c r="P1125" s="1" t="s">
        <v>5497</v>
      </c>
      <c r="Q1125" s="1" t="s">
        <v>2256</v>
      </c>
      <c r="R1125" s="2" t="str">
        <f t="shared" ca="1" si="211"/>
        <v/>
      </c>
      <c r="S1125" s="2" t="str">
        <f>IF(AB1125="","",IF(COUNTIFS(AB$1:AB1125,AB1125,AD$1:AD1125,AD1125)&gt;1,"",IF(COUNTIFS(AB:AB,AB1125,AD:AD,AD1125)&gt;=1,"月作業","")))</f>
        <v/>
      </c>
      <c r="T1125" s="2" t="str">
        <f t="shared" ca="1" si="212"/>
        <v/>
      </c>
      <c r="U1125" s="2" t="str">
        <f>IF(AB1125="","",IF(COUNTIFS(AC$1:AC1125,AC1125,AD$1:AD1125,AD1125)&gt;1,"",IF(COUNTIFS(AC:AC,AC1125,AD:AD,AD1125)&gt;=1,"日作業","")))</f>
        <v/>
      </c>
      <c r="V1125" s="2" t="str">
        <f t="shared" ca="1" si="213"/>
        <v/>
      </c>
      <c r="W1125" s="2" t="str">
        <f>IF(AB1125="","",IF(COUNTIF(AB$1:AB1125,AB1125)&gt;1,"",IF(COUNTIF(AB:AB,AB1125)&gt;=1,"月","")))</f>
        <v/>
      </c>
      <c r="X1125" s="2" t="str">
        <f t="shared" ca="1" si="214"/>
        <v/>
      </c>
      <c r="Y1125" s="2" t="str">
        <f>IF(AC1125="","",IF(COUNTIF(AC$1:AC1125,AC1125)&gt;1,"",IF(COUNTIF(AC:AC,AC1125)&gt;=1,"月日","")))</f>
        <v/>
      </c>
      <c r="Z1125" s="2" t="str">
        <f t="shared" ca="1" si="215"/>
        <v/>
      </c>
      <c r="AA1125" s="2" t="str">
        <f>IF(AD1125="","",IF(COUNTIF(AD$1:AD1125,AD1125)&gt;1,"",IF(COUNTIF(AD:AD,AD1125)&gt;=1,"作業","")))</f>
        <v/>
      </c>
      <c r="AB1125" s="2" t="str">
        <f t="shared" si="205"/>
        <v/>
      </c>
      <c r="AC1125" s="3" t="str">
        <f t="shared" si="206"/>
        <v/>
      </c>
      <c r="AD1125" s="2" t="str">
        <f t="shared" si="207"/>
        <v/>
      </c>
      <c r="AE1125" s="2" t="str">
        <f t="shared" si="208"/>
        <v/>
      </c>
      <c r="AF1125" s="2" t="str">
        <f t="shared" si="209"/>
        <v/>
      </c>
      <c r="AG1125" s="2" t="str">
        <f t="shared" si="216"/>
        <v/>
      </c>
      <c r="AH1125" s="2" t="str">
        <f t="shared" si="210"/>
        <v/>
      </c>
      <c r="AI1125" s="2" t="str">
        <f t="shared" si="210"/>
        <v/>
      </c>
    </row>
    <row r="1126" spans="7:35">
      <c r="G1126" s="1" t="str">
        <f>IF(COUNTIF(A$1:A1125, A1126) &gt; 0, "", IF(SUMIF(A:A, A1126,F:F) &gt; 7.75, SUMIF(A:A, A1126,F:F) - 7.75, ""))</f>
        <v/>
      </c>
      <c r="M1126" s="1" t="s">
        <v>8616</v>
      </c>
      <c r="N1126" s="1" t="s">
        <v>10615</v>
      </c>
      <c r="O1126" s="1" t="s">
        <v>5498</v>
      </c>
      <c r="P1126" s="1" t="s">
        <v>5499</v>
      </c>
      <c r="Q1126" s="1" t="s">
        <v>2257</v>
      </c>
      <c r="R1126" s="2" t="str">
        <f t="shared" ca="1" si="211"/>
        <v/>
      </c>
      <c r="S1126" s="2" t="str">
        <f>IF(AB1126="","",IF(COUNTIFS(AB$1:AB1126,AB1126,AD$1:AD1126,AD1126)&gt;1,"",IF(COUNTIFS(AB:AB,AB1126,AD:AD,AD1126)&gt;=1,"月作業","")))</f>
        <v/>
      </c>
      <c r="T1126" s="2" t="str">
        <f t="shared" ca="1" si="212"/>
        <v/>
      </c>
      <c r="U1126" s="2" t="str">
        <f>IF(AB1126="","",IF(COUNTIFS(AC$1:AC1126,AC1126,AD$1:AD1126,AD1126)&gt;1,"",IF(COUNTIFS(AC:AC,AC1126,AD:AD,AD1126)&gt;=1,"日作業","")))</f>
        <v/>
      </c>
      <c r="V1126" s="2" t="str">
        <f t="shared" ca="1" si="213"/>
        <v/>
      </c>
      <c r="W1126" s="2" t="str">
        <f>IF(AB1126="","",IF(COUNTIF(AB$1:AB1126,AB1126)&gt;1,"",IF(COUNTIF(AB:AB,AB1126)&gt;=1,"月","")))</f>
        <v/>
      </c>
      <c r="X1126" s="2" t="str">
        <f t="shared" ca="1" si="214"/>
        <v/>
      </c>
      <c r="Y1126" s="2" t="str">
        <f>IF(AC1126="","",IF(COUNTIF(AC$1:AC1126,AC1126)&gt;1,"",IF(COUNTIF(AC:AC,AC1126)&gt;=1,"月日","")))</f>
        <v/>
      </c>
      <c r="Z1126" s="2" t="str">
        <f t="shared" ca="1" si="215"/>
        <v/>
      </c>
      <c r="AA1126" s="2" t="str">
        <f>IF(AD1126="","",IF(COUNTIF(AD$1:AD1126,AD1126)&gt;1,"",IF(COUNTIF(AD:AD,AD1126)&gt;=1,"作業","")))</f>
        <v/>
      </c>
      <c r="AB1126" s="2" t="str">
        <f t="shared" si="205"/>
        <v/>
      </c>
      <c r="AC1126" s="3" t="str">
        <f t="shared" si="206"/>
        <v/>
      </c>
      <c r="AD1126" s="2" t="str">
        <f t="shared" si="207"/>
        <v/>
      </c>
      <c r="AE1126" s="2" t="str">
        <f t="shared" si="208"/>
        <v/>
      </c>
      <c r="AF1126" s="2" t="str">
        <f t="shared" si="209"/>
        <v/>
      </c>
      <c r="AG1126" s="2" t="str">
        <f t="shared" si="216"/>
        <v/>
      </c>
      <c r="AH1126" s="2" t="str">
        <f t="shared" si="210"/>
        <v/>
      </c>
      <c r="AI1126" s="2" t="str">
        <f t="shared" si="210"/>
        <v/>
      </c>
    </row>
    <row r="1127" spans="7:35">
      <c r="G1127" s="1" t="str">
        <f>IF(COUNTIF(A$1:A1126, A1127) &gt; 0, "", IF(SUMIF(A:A, A1127,F:F) &gt; 7.75, SUMIF(A:A, A1127,F:F) - 7.75, ""))</f>
        <v/>
      </c>
      <c r="M1127" s="1" t="s">
        <v>8617</v>
      </c>
      <c r="N1127" s="1" t="s">
        <v>10616</v>
      </c>
      <c r="O1127" s="1" t="s">
        <v>5500</v>
      </c>
      <c r="P1127" s="1" t="s">
        <v>5501</v>
      </c>
      <c r="Q1127" s="1" t="s">
        <v>2258</v>
      </c>
      <c r="R1127" s="2" t="str">
        <f t="shared" ca="1" si="211"/>
        <v/>
      </c>
      <c r="S1127" s="2" t="str">
        <f>IF(AB1127="","",IF(COUNTIFS(AB$1:AB1127,AB1127,AD$1:AD1127,AD1127)&gt;1,"",IF(COUNTIFS(AB:AB,AB1127,AD:AD,AD1127)&gt;=1,"月作業","")))</f>
        <v/>
      </c>
      <c r="T1127" s="2" t="str">
        <f t="shared" ca="1" si="212"/>
        <v/>
      </c>
      <c r="U1127" s="2" t="str">
        <f>IF(AB1127="","",IF(COUNTIFS(AC$1:AC1127,AC1127,AD$1:AD1127,AD1127)&gt;1,"",IF(COUNTIFS(AC:AC,AC1127,AD:AD,AD1127)&gt;=1,"日作業","")))</f>
        <v/>
      </c>
      <c r="V1127" s="2" t="str">
        <f t="shared" ca="1" si="213"/>
        <v/>
      </c>
      <c r="W1127" s="2" t="str">
        <f>IF(AB1127="","",IF(COUNTIF(AB$1:AB1127,AB1127)&gt;1,"",IF(COUNTIF(AB:AB,AB1127)&gt;=1,"月","")))</f>
        <v/>
      </c>
      <c r="X1127" s="2" t="str">
        <f t="shared" ca="1" si="214"/>
        <v/>
      </c>
      <c r="Y1127" s="2" t="str">
        <f>IF(AC1127="","",IF(COUNTIF(AC$1:AC1127,AC1127)&gt;1,"",IF(COUNTIF(AC:AC,AC1127)&gt;=1,"月日","")))</f>
        <v/>
      </c>
      <c r="Z1127" s="2" t="str">
        <f t="shared" ca="1" si="215"/>
        <v/>
      </c>
      <c r="AA1127" s="2" t="str">
        <f>IF(AD1127="","",IF(COUNTIF(AD$1:AD1127,AD1127)&gt;1,"",IF(COUNTIF(AD:AD,AD1127)&gt;=1,"作業","")))</f>
        <v/>
      </c>
      <c r="AB1127" s="2" t="str">
        <f t="shared" si="205"/>
        <v/>
      </c>
      <c r="AC1127" s="3" t="str">
        <f t="shared" si="206"/>
        <v/>
      </c>
      <c r="AD1127" s="2" t="str">
        <f t="shared" si="207"/>
        <v/>
      </c>
      <c r="AE1127" s="2" t="str">
        <f t="shared" si="208"/>
        <v/>
      </c>
      <c r="AF1127" s="2" t="str">
        <f t="shared" si="209"/>
        <v/>
      </c>
      <c r="AG1127" s="2" t="str">
        <f t="shared" si="216"/>
        <v/>
      </c>
      <c r="AH1127" s="2" t="str">
        <f t="shared" si="210"/>
        <v/>
      </c>
      <c r="AI1127" s="2" t="str">
        <f t="shared" si="210"/>
        <v/>
      </c>
    </row>
    <row r="1128" spans="7:35">
      <c r="G1128" s="1" t="str">
        <f>IF(COUNTIF(A$1:A1127, A1128) &gt; 0, "", IF(SUMIF(A:A, A1128,F:F) &gt; 7.75, SUMIF(A:A, A1128,F:F) - 7.75, ""))</f>
        <v/>
      </c>
      <c r="M1128" s="1" t="s">
        <v>8618</v>
      </c>
      <c r="N1128" s="1" t="s">
        <v>10617</v>
      </c>
      <c r="O1128" s="1" t="s">
        <v>5502</v>
      </c>
      <c r="P1128" s="1" t="s">
        <v>5503</v>
      </c>
      <c r="Q1128" s="1" t="s">
        <v>2259</v>
      </c>
      <c r="R1128" s="2" t="str">
        <f t="shared" ca="1" si="211"/>
        <v/>
      </c>
      <c r="S1128" s="2" t="str">
        <f>IF(AB1128="","",IF(COUNTIFS(AB$1:AB1128,AB1128,AD$1:AD1128,AD1128)&gt;1,"",IF(COUNTIFS(AB:AB,AB1128,AD:AD,AD1128)&gt;=1,"月作業","")))</f>
        <v/>
      </c>
      <c r="T1128" s="2" t="str">
        <f t="shared" ca="1" si="212"/>
        <v/>
      </c>
      <c r="U1128" s="2" t="str">
        <f>IF(AB1128="","",IF(COUNTIFS(AC$1:AC1128,AC1128,AD$1:AD1128,AD1128)&gt;1,"",IF(COUNTIFS(AC:AC,AC1128,AD:AD,AD1128)&gt;=1,"日作業","")))</f>
        <v/>
      </c>
      <c r="V1128" s="2" t="str">
        <f t="shared" ca="1" si="213"/>
        <v/>
      </c>
      <c r="W1128" s="2" t="str">
        <f>IF(AB1128="","",IF(COUNTIF(AB$1:AB1128,AB1128)&gt;1,"",IF(COUNTIF(AB:AB,AB1128)&gt;=1,"月","")))</f>
        <v/>
      </c>
      <c r="X1128" s="2" t="str">
        <f t="shared" ca="1" si="214"/>
        <v/>
      </c>
      <c r="Y1128" s="2" t="str">
        <f>IF(AC1128="","",IF(COUNTIF(AC$1:AC1128,AC1128)&gt;1,"",IF(COUNTIF(AC:AC,AC1128)&gt;=1,"月日","")))</f>
        <v/>
      </c>
      <c r="Z1128" s="2" t="str">
        <f t="shared" ca="1" si="215"/>
        <v/>
      </c>
      <c r="AA1128" s="2" t="str">
        <f>IF(AD1128="","",IF(COUNTIF(AD$1:AD1128,AD1128)&gt;1,"",IF(COUNTIF(AD:AD,AD1128)&gt;=1,"作業","")))</f>
        <v/>
      </c>
      <c r="AB1128" s="2" t="str">
        <f t="shared" si="205"/>
        <v/>
      </c>
      <c r="AC1128" s="3" t="str">
        <f t="shared" si="206"/>
        <v/>
      </c>
      <c r="AD1128" s="2" t="str">
        <f t="shared" si="207"/>
        <v/>
      </c>
      <c r="AE1128" s="2" t="str">
        <f t="shared" si="208"/>
        <v/>
      </c>
      <c r="AF1128" s="2" t="str">
        <f t="shared" si="209"/>
        <v/>
      </c>
      <c r="AG1128" s="2" t="str">
        <f t="shared" si="216"/>
        <v/>
      </c>
      <c r="AH1128" s="2" t="str">
        <f t="shared" si="210"/>
        <v/>
      </c>
      <c r="AI1128" s="2" t="str">
        <f t="shared" si="210"/>
        <v/>
      </c>
    </row>
    <row r="1129" spans="7:35">
      <c r="G1129" s="1" t="str">
        <f>IF(COUNTIF(A$1:A1128, A1129) &gt; 0, "", IF(SUMIF(A:A, A1129,F:F) &gt; 7.75, SUMIF(A:A, A1129,F:F) - 7.75, ""))</f>
        <v/>
      </c>
      <c r="M1129" s="1" t="s">
        <v>8619</v>
      </c>
      <c r="N1129" s="1" t="s">
        <v>10618</v>
      </c>
      <c r="O1129" s="1" t="s">
        <v>5504</v>
      </c>
      <c r="P1129" s="1" t="s">
        <v>5505</v>
      </c>
      <c r="Q1129" s="1" t="s">
        <v>2260</v>
      </c>
      <c r="R1129" s="2" t="str">
        <f t="shared" ca="1" si="211"/>
        <v/>
      </c>
      <c r="S1129" s="2" t="str">
        <f>IF(AB1129="","",IF(COUNTIFS(AB$1:AB1129,AB1129,AD$1:AD1129,AD1129)&gt;1,"",IF(COUNTIFS(AB:AB,AB1129,AD:AD,AD1129)&gt;=1,"月作業","")))</f>
        <v/>
      </c>
      <c r="T1129" s="2" t="str">
        <f t="shared" ca="1" si="212"/>
        <v/>
      </c>
      <c r="U1129" s="2" t="str">
        <f>IF(AB1129="","",IF(COUNTIFS(AC$1:AC1129,AC1129,AD$1:AD1129,AD1129)&gt;1,"",IF(COUNTIFS(AC:AC,AC1129,AD:AD,AD1129)&gt;=1,"日作業","")))</f>
        <v/>
      </c>
      <c r="V1129" s="2" t="str">
        <f t="shared" ca="1" si="213"/>
        <v/>
      </c>
      <c r="W1129" s="2" t="str">
        <f>IF(AB1129="","",IF(COUNTIF(AB$1:AB1129,AB1129)&gt;1,"",IF(COUNTIF(AB:AB,AB1129)&gt;=1,"月","")))</f>
        <v/>
      </c>
      <c r="X1129" s="2" t="str">
        <f t="shared" ca="1" si="214"/>
        <v/>
      </c>
      <c r="Y1129" s="2" t="str">
        <f>IF(AC1129="","",IF(COUNTIF(AC$1:AC1129,AC1129)&gt;1,"",IF(COUNTIF(AC:AC,AC1129)&gt;=1,"月日","")))</f>
        <v/>
      </c>
      <c r="Z1129" s="2" t="str">
        <f t="shared" ca="1" si="215"/>
        <v/>
      </c>
      <c r="AA1129" s="2" t="str">
        <f>IF(AD1129="","",IF(COUNTIF(AD$1:AD1129,AD1129)&gt;1,"",IF(COUNTIF(AD:AD,AD1129)&gt;=1,"作業","")))</f>
        <v/>
      </c>
      <c r="AB1129" s="2" t="str">
        <f t="shared" si="205"/>
        <v/>
      </c>
      <c r="AC1129" s="3" t="str">
        <f t="shared" si="206"/>
        <v/>
      </c>
      <c r="AD1129" s="2" t="str">
        <f t="shared" si="207"/>
        <v/>
      </c>
      <c r="AE1129" s="2" t="str">
        <f t="shared" si="208"/>
        <v/>
      </c>
      <c r="AF1129" s="2" t="str">
        <f t="shared" si="209"/>
        <v/>
      </c>
      <c r="AG1129" s="2" t="str">
        <f t="shared" si="216"/>
        <v/>
      </c>
      <c r="AH1129" s="2" t="str">
        <f t="shared" si="210"/>
        <v/>
      </c>
      <c r="AI1129" s="2" t="str">
        <f t="shared" si="210"/>
        <v/>
      </c>
    </row>
    <row r="1130" spans="7:35">
      <c r="G1130" s="1" t="str">
        <f>IF(COUNTIF(A$1:A1129, A1130) &gt; 0, "", IF(SUMIF(A:A, A1130,F:F) &gt; 7.75, SUMIF(A:A, A1130,F:F) - 7.75, ""))</f>
        <v/>
      </c>
      <c r="M1130" s="1" t="s">
        <v>8620</v>
      </c>
      <c r="N1130" s="1" t="s">
        <v>10619</v>
      </c>
      <c r="O1130" s="1" t="s">
        <v>5506</v>
      </c>
      <c r="P1130" s="1" t="s">
        <v>5507</v>
      </c>
      <c r="Q1130" s="1" t="s">
        <v>2261</v>
      </c>
      <c r="R1130" s="2" t="str">
        <f t="shared" ca="1" si="211"/>
        <v/>
      </c>
      <c r="S1130" s="2" t="str">
        <f>IF(AB1130="","",IF(COUNTIFS(AB$1:AB1130,AB1130,AD$1:AD1130,AD1130)&gt;1,"",IF(COUNTIFS(AB:AB,AB1130,AD:AD,AD1130)&gt;=1,"月作業","")))</f>
        <v/>
      </c>
      <c r="T1130" s="2" t="str">
        <f t="shared" ca="1" si="212"/>
        <v/>
      </c>
      <c r="U1130" s="2" t="str">
        <f>IF(AB1130="","",IF(COUNTIFS(AC$1:AC1130,AC1130,AD$1:AD1130,AD1130)&gt;1,"",IF(COUNTIFS(AC:AC,AC1130,AD:AD,AD1130)&gt;=1,"日作業","")))</f>
        <v/>
      </c>
      <c r="V1130" s="2" t="str">
        <f t="shared" ca="1" si="213"/>
        <v/>
      </c>
      <c r="W1130" s="2" t="str">
        <f>IF(AB1130="","",IF(COUNTIF(AB$1:AB1130,AB1130)&gt;1,"",IF(COUNTIF(AB:AB,AB1130)&gt;=1,"月","")))</f>
        <v/>
      </c>
      <c r="X1130" s="2" t="str">
        <f t="shared" ca="1" si="214"/>
        <v/>
      </c>
      <c r="Y1130" s="2" t="str">
        <f>IF(AC1130="","",IF(COUNTIF(AC$1:AC1130,AC1130)&gt;1,"",IF(COUNTIF(AC:AC,AC1130)&gt;=1,"月日","")))</f>
        <v/>
      </c>
      <c r="Z1130" s="2" t="str">
        <f t="shared" ca="1" si="215"/>
        <v/>
      </c>
      <c r="AA1130" s="2" t="str">
        <f>IF(AD1130="","",IF(COUNTIF(AD$1:AD1130,AD1130)&gt;1,"",IF(COUNTIF(AD:AD,AD1130)&gt;=1,"作業","")))</f>
        <v/>
      </c>
      <c r="AB1130" s="2" t="str">
        <f t="shared" si="205"/>
        <v/>
      </c>
      <c r="AC1130" s="3" t="str">
        <f t="shared" si="206"/>
        <v/>
      </c>
      <c r="AD1130" s="2" t="str">
        <f t="shared" si="207"/>
        <v/>
      </c>
      <c r="AE1130" s="2" t="str">
        <f t="shared" si="208"/>
        <v/>
      </c>
      <c r="AF1130" s="2" t="str">
        <f t="shared" si="209"/>
        <v/>
      </c>
      <c r="AG1130" s="2" t="str">
        <f t="shared" si="216"/>
        <v/>
      </c>
      <c r="AH1130" s="2" t="str">
        <f t="shared" si="210"/>
        <v/>
      </c>
      <c r="AI1130" s="2" t="str">
        <f t="shared" si="210"/>
        <v/>
      </c>
    </row>
    <row r="1131" spans="7:35">
      <c r="G1131" s="1" t="str">
        <f>IF(COUNTIF(A$1:A1130, A1131) &gt; 0, "", IF(SUMIF(A:A, A1131,F:F) &gt; 7.75, SUMIF(A:A, A1131,F:F) - 7.75, ""))</f>
        <v/>
      </c>
      <c r="M1131" s="1" t="s">
        <v>8621</v>
      </c>
      <c r="N1131" s="1" t="s">
        <v>10620</v>
      </c>
      <c r="O1131" s="1" t="s">
        <v>5508</v>
      </c>
      <c r="P1131" s="1" t="s">
        <v>5509</v>
      </c>
      <c r="Q1131" s="1" t="s">
        <v>2262</v>
      </c>
      <c r="R1131" s="2" t="str">
        <f t="shared" ca="1" si="211"/>
        <v/>
      </c>
      <c r="S1131" s="2" t="str">
        <f>IF(AB1131="","",IF(COUNTIFS(AB$1:AB1131,AB1131,AD$1:AD1131,AD1131)&gt;1,"",IF(COUNTIFS(AB:AB,AB1131,AD:AD,AD1131)&gt;=1,"月作業","")))</f>
        <v/>
      </c>
      <c r="T1131" s="2" t="str">
        <f t="shared" ca="1" si="212"/>
        <v/>
      </c>
      <c r="U1131" s="2" t="str">
        <f>IF(AB1131="","",IF(COUNTIFS(AC$1:AC1131,AC1131,AD$1:AD1131,AD1131)&gt;1,"",IF(COUNTIFS(AC:AC,AC1131,AD:AD,AD1131)&gt;=1,"日作業","")))</f>
        <v/>
      </c>
      <c r="V1131" s="2" t="str">
        <f t="shared" ca="1" si="213"/>
        <v/>
      </c>
      <c r="W1131" s="2" t="str">
        <f>IF(AB1131="","",IF(COUNTIF(AB$1:AB1131,AB1131)&gt;1,"",IF(COUNTIF(AB:AB,AB1131)&gt;=1,"月","")))</f>
        <v/>
      </c>
      <c r="X1131" s="2" t="str">
        <f t="shared" ca="1" si="214"/>
        <v/>
      </c>
      <c r="Y1131" s="2" t="str">
        <f>IF(AC1131="","",IF(COUNTIF(AC$1:AC1131,AC1131)&gt;1,"",IF(COUNTIF(AC:AC,AC1131)&gt;=1,"月日","")))</f>
        <v/>
      </c>
      <c r="Z1131" s="2" t="str">
        <f t="shared" ca="1" si="215"/>
        <v/>
      </c>
      <c r="AA1131" s="2" t="str">
        <f>IF(AD1131="","",IF(COUNTIF(AD$1:AD1131,AD1131)&gt;1,"",IF(COUNTIF(AD:AD,AD1131)&gt;=1,"作業","")))</f>
        <v/>
      </c>
      <c r="AB1131" s="2" t="str">
        <f t="shared" si="205"/>
        <v/>
      </c>
      <c r="AC1131" s="3" t="str">
        <f t="shared" si="206"/>
        <v/>
      </c>
      <c r="AD1131" s="2" t="str">
        <f t="shared" si="207"/>
        <v/>
      </c>
      <c r="AE1131" s="2" t="str">
        <f t="shared" si="208"/>
        <v/>
      </c>
      <c r="AF1131" s="2" t="str">
        <f t="shared" si="209"/>
        <v/>
      </c>
      <c r="AG1131" s="2" t="str">
        <f t="shared" si="216"/>
        <v/>
      </c>
      <c r="AH1131" s="2" t="str">
        <f t="shared" si="210"/>
        <v/>
      </c>
      <c r="AI1131" s="2" t="str">
        <f t="shared" si="210"/>
        <v/>
      </c>
    </row>
    <row r="1132" spans="7:35">
      <c r="G1132" s="1" t="str">
        <f>IF(COUNTIF(A$1:A1131, A1132) &gt; 0, "", IF(SUMIF(A:A, A1132,F:F) &gt; 7.75, SUMIF(A:A, A1132,F:F) - 7.75, ""))</f>
        <v/>
      </c>
      <c r="M1132" s="1" t="s">
        <v>8622</v>
      </c>
      <c r="N1132" s="1" t="s">
        <v>10621</v>
      </c>
      <c r="O1132" s="1" t="s">
        <v>5510</v>
      </c>
      <c r="P1132" s="1" t="s">
        <v>5511</v>
      </c>
      <c r="Q1132" s="1" t="s">
        <v>2263</v>
      </c>
      <c r="R1132" s="2" t="str">
        <f t="shared" ca="1" si="211"/>
        <v/>
      </c>
      <c r="S1132" s="2" t="str">
        <f>IF(AB1132="","",IF(COUNTIFS(AB$1:AB1132,AB1132,AD$1:AD1132,AD1132)&gt;1,"",IF(COUNTIFS(AB:AB,AB1132,AD:AD,AD1132)&gt;=1,"月作業","")))</f>
        <v/>
      </c>
      <c r="T1132" s="2" t="str">
        <f t="shared" ca="1" si="212"/>
        <v/>
      </c>
      <c r="U1132" s="2" t="str">
        <f>IF(AB1132="","",IF(COUNTIFS(AC$1:AC1132,AC1132,AD$1:AD1132,AD1132)&gt;1,"",IF(COUNTIFS(AC:AC,AC1132,AD:AD,AD1132)&gt;=1,"日作業","")))</f>
        <v/>
      </c>
      <c r="V1132" s="2" t="str">
        <f t="shared" ca="1" si="213"/>
        <v/>
      </c>
      <c r="W1132" s="2" t="str">
        <f>IF(AB1132="","",IF(COUNTIF(AB$1:AB1132,AB1132)&gt;1,"",IF(COUNTIF(AB:AB,AB1132)&gt;=1,"月","")))</f>
        <v/>
      </c>
      <c r="X1132" s="2" t="str">
        <f t="shared" ca="1" si="214"/>
        <v/>
      </c>
      <c r="Y1132" s="2" t="str">
        <f>IF(AC1132="","",IF(COUNTIF(AC$1:AC1132,AC1132)&gt;1,"",IF(COUNTIF(AC:AC,AC1132)&gt;=1,"月日","")))</f>
        <v/>
      </c>
      <c r="Z1132" s="2" t="str">
        <f t="shared" ca="1" si="215"/>
        <v/>
      </c>
      <c r="AA1132" s="2" t="str">
        <f>IF(AD1132="","",IF(COUNTIF(AD$1:AD1132,AD1132)&gt;1,"",IF(COUNTIF(AD:AD,AD1132)&gt;=1,"作業","")))</f>
        <v/>
      </c>
      <c r="AB1132" s="2" t="str">
        <f t="shared" si="205"/>
        <v/>
      </c>
      <c r="AC1132" s="3" t="str">
        <f t="shared" si="206"/>
        <v/>
      </c>
      <c r="AD1132" s="2" t="str">
        <f t="shared" si="207"/>
        <v/>
      </c>
      <c r="AE1132" s="2" t="str">
        <f t="shared" si="208"/>
        <v/>
      </c>
      <c r="AF1132" s="2" t="str">
        <f t="shared" si="209"/>
        <v/>
      </c>
      <c r="AG1132" s="2" t="str">
        <f t="shared" si="216"/>
        <v/>
      </c>
      <c r="AH1132" s="2" t="str">
        <f t="shared" si="210"/>
        <v/>
      </c>
      <c r="AI1132" s="2" t="str">
        <f t="shared" si="210"/>
        <v/>
      </c>
    </row>
    <row r="1133" spans="7:35">
      <c r="G1133" s="1" t="str">
        <f>IF(COUNTIF(A$1:A1132, A1133) &gt; 0, "", IF(SUMIF(A:A, A1133,F:F) &gt; 7.75, SUMIF(A:A, A1133,F:F) - 7.75, ""))</f>
        <v/>
      </c>
      <c r="M1133" s="1" t="s">
        <v>8623</v>
      </c>
      <c r="N1133" s="1" t="s">
        <v>10622</v>
      </c>
      <c r="O1133" s="1" t="s">
        <v>5512</v>
      </c>
      <c r="P1133" s="1" t="s">
        <v>5513</v>
      </c>
      <c r="Q1133" s="1" t="s">
        <v>2264</v>
      </c>
      <c r="R1133" s="2" t="str">
        <f t="shared" ca="1" si="211"/>
        <v/>
      </c>
      <c r="S1133" s="2" t="str">
        <f>IF(AB1133="","",IF(COUNTIFS(AB$1:AB1133,AB1133,AD$1:AD1133,AD1133)&gt;1,"",IF(COUNTIFS(AB:AB,AB1133,AD:AD,AD1133)&gt;=1,"月作業","")))</f>
        <v/>
      </c>
      <c r="T1133" s="2" t="str">
        <f t="shared" ca="1" si="212"/>
        <v/>
      </c>
      <c r="U1133" s="2" t="str">
        <f>IF(AB1133="","",IF(COUNTIFS(AC$1:AC1133,AC1133,AD$1:AD1133,AD1133)&gt;1,"",IF(COUNTIFS(AC:AC,AC1133,AD:AD,AD1133)&gt;=1,"日作業","")))</f>
        <v/>
      </c>
      <c r="V1133" s="2" t="str">
        <f t="shared" ca="1" si="213"/>
        <v/>
      </c>
      <c r="W1133" s="2" t="str">
        <f>IF(AB1133="","",IF(COUNTIF(AB$1:AB1133,AB1133)&gt;1,"",IF(COUNTIF(AB:AB,AB1133)&gt;=1,"月","")))</f>
        <v/>
      </c>
      <c r="X1133" s="2" t="str">
        <f t="shared" ca="1" si="214"/>
        <v/>
      </c>
      <c r="Y1133" s="2" t="str">
        <f>IF(AC1133="","",IF(COUNTIF(AC$1:AC1133,AC1133)&gt;1,"",IF(COUNTIF(AC:AC,AC1133)&gt;=1,"月日","")))</f>
        <v/>
      </c>
      <c r="Z1133" s="2" t="str">
        <f t="shared" ca="1" si="215"/>
        <v/>
      </c>
      <c r="AA1133" s="2" t="str">
        <f>IF(AD1133="","",IF(COUNTIF(AD$1:AD1133,AD1133)&gt;1,"",IF(COUNTIF(AD:AD,AD1133)&gt;=1,"作業","")))</f>
        <v/>
      </c>
      <c r="AB1133" s="2" t="str">
        <f t="shared" si="205"/>
        <v/>
      </c>
      <c r="AC1133" s="3" t="str">
        <f t="shared" si="206"/>
        <v/>
      </c>
      <c r="AD1133" s="2" t="str">
        <f t="shared" si="207"/>
        <v/>
      </c>
      <c r="AE1133" s="2" t="str">
        <f t="shared" si="208"/>
        <v/>
      </c>
      <c r="AF1133" s="2" t="str">
        <f t="shared" si="209"/>
        <v/>
      </c>
      <c r="AG1133" s="2" t="str">
        <f t="shared" si="216"/>
        <v/>
      </c>
      <c r="AH1133" s="2" t="str">
        <f t="shared" si="210"/>
        <v/>
      </c>
      <c r="AI1133" s="2" t="str">
        <f t="shared" si="210"/>
        <v/>
      </c>
    </row>
    <row r="1134" spans="7:35">
      <c r="G1134" s="1" t="str">
        <f>IF(COUNTIF(A$1:A1133, A1134) &gt; 0, "", IF(SUMIF(A:A, A1134,F:F) &gt; 7.75, SUMIF(A:A, A1134,F:F) - 7.75, ""))</f>
        <v/>
      </c>
      <c r="M1134" s="1" t="s">
        <v>8624</v>
      </c>
      <c r="N1134" s="1" t="s">
        <v>10623</v>
      </c>
      <c r="O1134" s="1" t="s">
        <v>5514</v>
      </c>
      <c r="P1134" s="1" t="s">
        <v>5515</v>
      </c>
      <c r="Q1134" s="1" t="s">
        <v>2265</v>
      </c>
      <c r="R1134" s="2" t="str">
        <f t="shared" ca="1" si="211"/>
        <v/>
      </c>
      <c r="S1134" s="2" t="str">
        <f>IF(AB1134="","",IF(COUNTIFS(AB$1:AB1134,AB1134,AD$1:AD1134,AD1134)&gt;1,"",IF(COUNTIFS(AB:AB,AB1134,AD:AD,AD1134)&gt;=1,"月作業","")))</f>
        <v/>
      </c>
      <c r="T1134" s="2" t="str">
        <f t="shared" ca="1" si="212"/>
        <v/>
      </c>
      <c r="U1134" s="2" t="str">
        <f>IF(AB1134="","",IF(COUNTIFS(AC$1:AC1134,AC1134,AD$1:AD1134,AD1134)&gt;1,"",IF(COUNTIFS(AC:AC,AC1134,AD:AD,AD1134)&gt;=1,"日作業","")))</f>
        <v/>
      </c>
      <c r="V1134" s="2" t="str">
        <f t="shared" ca="1" si="213"/>
        <v/>
      </c>
      <c r="W1134" s="2" t="str">
        <f>IF(AB1134="","",IF(COUNTIF(AB$1:AB1134,AB1134)&gt;1,"",IF(COUNTIF(AB:AB,AB1134)&gt;=1,"月","")))</f>
        <v/>
      </c>
      <c r="X1134" s="2" t="str">
        <f t="shared" ca="1" si="214"/>
        <v/>
      </c>
      <c r="Y1134" s="2" t="str">
        <f>IF(AC1134="","",IF(COUNTIF(AC$1:AC1134,AC1134)&gt;1,"",IF(COUNTIF(AC:AC,AC1134)&gt;=1,"月日","")))</f>
        <v/>
      </c>
      <c r="Z1134" s="2" t="str">
        <f t="shared" ca="1" si="215"/>
        <v/>
      </c>
      <c r="AA1134" s="2" t="str">
        <f>IF(AD1134="","",IF(COUNTIF(AD$1:AD1134,AD1134)&gt;1,"",IF(COUNTIF(AD:AD,AD1134)&gt;=1,"作業","")))</f>
        <v/>
      </c>
      <c r="AB1134" s="2" t="str">
        <f t="shared" si="205"/>
        <v/>
      </c>
      <c r="AC1134" s="3" t="str">
        <f t="shared" si="206"/>
        <v/>
      </c>
      <c r="AD1134" s="2" t="str">
        <f t="shared" si="207"/>
        <v/>
      </c>
      <c r="AE1134" s="2" t="str">
        <f t="shared" si="208"/>
        <v/>
      </c>
      <c r="AF1134" s="2" t="str">
        <f t="shared" si="209"/>
        <v/>
      </c>
      <c r="AG1134" s="2" t="str">
        <f t="shared" si="216"/>
        <v/>
      </c>
      <c r="AH1134" s="2" t="str">
        <f t="shared" si="210"/>
        <v/>
      </c>
      <c r="AI1134" s="2" t="str">
        <f t="shared" si="210"/>
        <v/>
      </c>
    </row>
    <row r="1135" spans="7:35">
      <c r="G1135" s="1" t="str">
        <f>IF(COUNTIF(A$1:A1134, A1135) &gt; 0, "", IF(SUMIF(A:A, A1135,F:F) &gt; 7.75, SUMIF(A:A, A1135,F:F) - 7.75, ""))</f>
        <v/>
      </c>
      <c r="M1135" s="1" t="s">
        <v>8625</v>
      </c>
      <c r="N1135" s="1" t="s">
        <v>10624</v>
      </c>
      <c r="O1135" s="1" t="s">
        <v>5516</v>
      </c>
      <c r="P1135" s="1" t="s">
        <v>5517</v>
      </c>
      <c r="Q1135" s="1" t="s">
        <v>2266</v>
      </c>
      <c r="R1135" s="2" t="str">
        <f t="shared" ca="1" si="211"/>
        <v/>
      </c>
      <c r="S1135" s="2" t="str">
        <f>IF(AB1135="","",IF(COUNTIFS(AB$1:AB1135,AB1135,AD$1:AD1135,AD1135)&gt;1,"",IF(COUNTIFS(AB:AB,AB1135,AD:AD,AD1135)&gt;=1,"月作業","")))</f>
        <v/>
      </c>
      <c r="T1135" s="2" t="str">
        <f t="shared" ca="1" si="212"/>
        <v/>
      </c>
      <c r="U1135" s="2" t="str">
        <f>IF(AB1135="","",IF(COUNTIFS(AC$1:AC1135,AC1135,AD$1:AD1135,AD1135)&gt;1,"",IF(COUNTIFS(AC:AC,AC1135,AD:AD,AD1135)&gt;=1,"日作業","")))</f>
        <v/>
      </c>
      <c r="V1135" s="2" t="str">
        <f t="shared" ca="1" si="213"/>
        <v/>
      </c>
      <c r="W1135" s="2" t="str">
        <f>IF(AB1135="","",IF(COUNTIF(AB$1:AB1135,AB1135)&gt;1,"",IF(COUNTIF(AB:AB,AB1135)&gt;=1,"月","")))</f>
        <v/>
      </c>
      <c r="X1135" s="2" t="str">
        <f t="shared" ca="1" si="214"/>
        <v/>
      </c>
      <c r="Y1135" s="2" t="str">
        <f>IF(AC1135="","",IF(COUNTIF(AC$1:AC1135,AC1135)&gt;1,"",IF(COUNTIF(AC:AC,AC1135)&gt;=1,"月日","")))</f>
        <v/>
      </c>
      <c r="Z1135" s="2" t="str">
        <f t="shared" ca="1" si="215"/>
        <v/>
      </c>
      <c r="AA1135" s="2" t="str">
        <f>IF(AD1135="","",IF(COUNTIF(AD$1:AD1135,AD1135)&gt;1,"",IF(COUNTIF(AD:AD,AD1135)&gt;=1,"作業","")))</f>
        <v/>
      </c>
      <c r="AB1135" s="2" t="str">
        <f t="shared" si="205"/>
        <v/>
      </c>
      <c r="AC1135" s="3" t="str">
        <f t="shared" si="206"/>
        <v/>
      </c>
      <c r="AD1135" s="2" t="str">
        <f t="shared" si="207"/>
        <v/>
      </c>
      <c r="AE1135" s="2" t="str">
        <f t="shared" si="208"/>
        <v/>
      </c>
      <c r="AF1135" s="2" t="str">
        <f t="shared" si="209"/>
        <v/>
      </c>
      <c r="AG1135" s="2" t="str">
        <f t="shared" si="216"/>
        <v/>
      </c>
      <c r="AH1135" s="2" t="str">
        <f t="shared" si="210"/>
        <v/>
      </c>
      <c r="AI1135" s="2" t="str">
        <f t="shared" si="210"/>
        <v/>
      </c>
    </row>
    <row r="1136" spans="7:35">
      <c r="G1136" s="1" t="str">
        <f>IF(COUNTIF(A$1:A1135, A1136) &gt; 0, "", IF(SUMIF(A:A, A1136,F:F) &gt; 7.75, SUMIF(A:A, A1136,F:F) - 7.75, ""))</f>
        <v/>
      </c>
      <c r="M1136" s="1" t="s">
        <v>8626</v>
      </c>
      <c r="N1136" s="1" t="s">
        <v>10625</v>
      </c>
      <c r="O1136" s="1" t="s">
        <v>5518</v>
      </c>
      <c r="P1136" s="1" t="s">
        <v>5519</v>
      </c>
      <c r="Q1136" s="1" t="s">
        <v>2267</v>
      </c>
      <c r="R1136" s="2" t="str">
        <f t="shared" ca="1" si="211"/>
        <v/>
      </c>
      <c r="S1136" s="2" t="str">
        <f>IF(AB1136="","",IF(COUNTIFS(AB$1:AB1136,AB1136,AD$1:AD1136,AD1136)&gt;1,"",IF(COUNTIFS(AB:AB,AB1136,AD:AD,AD1136)&gt;=1,"月作業","")))</f>
        <v/>
      </c>
      <c r="T1136" s="2" t="str">
        <f t="shared" ca="1" si="212"/>
        <v/>
      </c>
      <c r="U1136" s="2" t="str">
        <f>IF(AB1136="","",IF(COUNTIFS(AC$1:AC1136,AC1136,AD$1:AD1136,AD1136)&gt;1,"",IF(COUNTIFS(AC:AC,AC1136,AD:AD,AD1136)&gt;=1,"日作業","")))</f>
        <v/>
      </c>
      <c r="V1136" s="2" t="str">
        <f t="shared" ca="1" si="213"/>
        <v/>
      </c>
      <c r="W1136" s="2" t="str">
        <f>IF(AB1136="","",IF(COUNTIF(AB$1:AB1136,AB1136)&gt;1,"",IF(COUNTIF(AB:AB,AB1136)&gt;=1,"月","")))</f>
        <v/>
      </c>
      <c r="X1136" s="2" t="str">
        <f t="shared" ca="1" si="214"/>
        <v/>
      </c>
      <c r="Y1136" s="2" t="str">
        <f>IF(AC1136="","",IF(COUNTIF(AC$1:AC1136,AC1136)&gt;1,"",IF(COUNTIF(AC:AC,AC1136)&gt;=1,"月日","")))</f>
        <v/>
      </c>
      <c r="Z1136" s="2" t="str">
        <f t="shared" ca="1" si="215"/>
        <v/>
      </c>
      <c r="AA1136" s="2" t="str">
        <f>IF(AD1136="","",IF(COUNTIF(AD$1:AD1136,AD1136)&gt;1,"",IF(COUNTIF(AD:AD,AD1136)&gt;=1,"作業","")))</f>
        <v/>
      </c>
      <c r="AB1136" s="2" t="str">
        <f t="shared" si="205"/>
        <v/>
      </c>
      <c r="AC1136" s="3" t="str">
        <f t="shared" si="206"/>
        <v/>
      </c>
      <c r="AD1136" s="2" t="str">
        <f t="shared" si="207"/>
        <v/>
      </c>
      <c r="AE1136" s="2" t="str">
        <f t="shared" si="208"/>
        <v/>
      </c>
      <c r="AF1136" s="2" t="str">
        <f t="shared" si="209"/>
        <v/>
      </c>
      <c r="AG1136" s="2" t="str">
        <f t="shared" si="216"/>
        <v/>
      </c>
      <c r="AH1136" s="2" t="str">
        <f t="shared" si="210"/>
        <v/>
      </c>
      <c r="AI1136" s="2" t="str">
        <f t="shared" si="210"/>
        <v/>
      </c>
    </row>
    <row r="1137" spans="7:35">
      <c r="G1137" s="1" t="str">
        <f>IF(COUNTIF(A$1:A1136, A1137) &gt; 0, "", IF(SUMIF(A:A, A1137,F:F) &gt; 7.75, SUMIF(A:A, A1137,F:F) - 7.75, ""))</f>
        <v/>
      </c>
      <c r="M1137" s="1" t="s">
        <v>8627</v>
      </c>
      <c r="N1137" s="1" t="s">
        <v>10626</v>
      </c>
      <c r="O1137" s="1" t="s">
        <v>5520</v>
      </c>
      <c r="P1137" s="1" t="s">
        <v>5521</v>
      </c>
      <c r="Q1137" s="1" t="s">
        <v>2268</v>
      </c>
      <c r="R1137" s="2" t="str">
        <f t="shared" ca="1" si="211"/>
        <v/>
      </c>
      <c r="S1137" s="2" t="str">
        <f>IF(AB1137="","",IF(COUNTIFS(AB$1:AB1137,AB1137,AD$1:AD1137,AD1137)&gt;1,"",IF(COUNTIFS(AB:AB,AB1137,AD:AD,AD1137)&gt;=1,"月作業","")))</f>
        <v/>
      </c>
      <c r="T1137" s="2" t="str">
        <f t="shared" ca="1" si="212"/>
        <v/>
      </c>
      <c r="U1137" s="2" t="str">
        <f>IF(AB1137="","",IF(COUNTIFS(AC$1:AC1137,AC1137,AD$1:AD1137,AD1137)&gt;1,"",IF(COUNTIFS(AC:AC,AC1137,AD:AD,AD1137)&gt;=1,"日作業","")))</f>
        <v/>
      </c>
      <c r="V1137" s="2" t="str">
        <f t="shared" ca="1" si="213"/>
        <v/>
      </c>
      <c r="W1137" s="2" t="str">
        <f>IF(AB1137="","",IF(COUNTIF(AB$1:AB1137,AB1137)&gt;1,"",IF(COUNTIF(AB:AB,AB1137)&gt;=1,"月","")))</f>
        <v/>
      </c>
      <c r="X1137" s="2" t="str">
        <f t="shared" ca="1" si="214"/>
        <v/>
      </c>
      <c r="Y1137" s="2" t="str">
        <f>IF(AC1137="","",IF(COUNTIF(AC$1:AC1137,AC1137)&gt;1,"",IF(COUNTIF(AC:AC,AC1137)&gt;=1,"月日","")))</f>
        <v/>
      </c>
      <c r="Z1137" s="2" t="str">
        <f t="shared" ca="1" si="215"/>
        <v/>
      </c>
      <c r="AA1137" s="2" t="str">
        <f>IF(AD1137="","",IF(COUNTIF(AD$1:AD1137,AD1137)&gt;1,"",IF(COUNTIF(AD:AD,AD1137)&gt;=1,"作業","")))</f>
        <v/>
      </c>
      <c r="AB1137" s="2" t="str">
        <f t="shared" si="205"/>
        <v/>
      </c>
      <c r="AC1137" s="3" t="str">
        <f t="shared" si="206"/>
        <v/>
      </c>
      <c r="AD1137" s="2" t="str">
        <f t="shared" si="207"/>
        <v/>
      </c>
      <c r="AE1137" s="2" t="str">
        <f t="shared" si="208"/>
        <v/>
      </c>
      <c r="AF1137" s="2" t="str">
        <f t="shared" si="209"/>
        <v/>
      </c>
      <c r="AG1137" s="2" t="str">
        <f t="shared" si="216"/>
        <v/>
      </c>
      <c r="AH1137" s="2" t="str">
        <f t="shared" si="210"/>
        <v/>
      </c>
      <c r="AI1137" s="2" t="str">
        <f t="shared" si="210"/>
        <v/>
      </c>
    </row>
    <row r="1138" spans="7:35">
      <c r="G1138" s="1" t="str">
        <f>IF(COUNTIF(A$1:A1137, A1138) &gt; 0, "", IF(SUMIF(A:A, A1138,F:F) &gt; 7.75, SUMIF(A:A, A1138,F:F) - 7.75, ""))</f>
        <v/>
      </c>
      <c r="M1138" s="1" t="s">
        <v>8628</v>
      </c>
      <c r="N1138" s="1" t="s">
        <v>10627</v>
      </c>
      <c r="O1138" s="1" t="s">
        <v>5522</v>
      </c>
      <c r="P1138" s="1" t="s">
        <v>5523</v>
      </c>
      <c r="Q1138" s="1" t="s">
        <v>2269</v>
      </c>
      <c r="R1138" s="2" t="str">
        <f t="shared" ca="1" si="211"/>
        <v/>
      </c>
      <c r="S1138" s="2" t="str">
        <f>IF(AB1138="","",IF(COUNTIFS(AB$1:AB1138,AB1138,AD$1:AD1138,AD1138)&gt;1,"",IF(COUNTIFS(AB:AB,AB1138,AD:AD,AD1138)&gt;=1,"月作業","")))</f>
        <v/>
      </c>
      <c r="T1138" s="2" t="str">
        <f t="shared" ca="1" si="212"/>
        <v/>
      </c>
      <c r="U1138" s="2" t="str">
        <f>IF(AB1138="","",IF(COUNTIFS(AC$1:AC1138,AC1138,AD$1:AD1138,AD1138)&gt;1,"",IF(COUNTIFS(AC:AC,AC1138,AD:AD,AD1138)&gt;=1,"日作業","")))</f>
        <v/>
      </c>
      <c r="V1138" s="2" t="str">
        <f t="shared" ca="1" si="213"/>
        <v/>
      </c>
      <c r="W1138" s="2" t="str">
        <f>IF(AB1138="","",IF(COUNTIF(AB$1:AB1138,AB1138)&gt;1,"",IF(COUNTIF(AB:AB,AB1138)&gt;=1,"月","")))</f>
        <v/>
      </c>
      <c r="X1138" s="2" t="str">
        <f t="shared" ca="1" si="214"/>
        <v/>
      </c>
      <c r="Y1138" s="2" t="str">
        <f>IF(AC1138="","",IF(COUNTIF(AC$1:AC1138,AC1138)&gt;1,"",IF(COUNTIF(AC:AC,AC1138)&gt;=1,"月日","")))</f>
        <v/>
      </c>
      <c r="Z1138" s="2" t="str">
        <f t="shared" ca="1" si="215"/>
        <v/>
      </c>
      <c r="AA1138" s="2" t="str">
        <f>IF(AD1138="","",IF(COUNTIF(AD$1:AD1138,AD1138)&gt;1,"",IF(COUNTIF(AD:AD,AD1138)&gt;=1,"作業","")))</f>
        <v/>
      </c>
      <c r="AB1138" s="2" t="str">
        <f t="shared" si="205"/>
        <v/>
      </c>
      <c r="AC1138" s="3" t="str">
        <f t="shared" si="206"/>
        <v/>
      </c>
      <c r="AD1138" s="2" t="str">
        <f t="shared" si="207"/>
        <v/>
      </c>
      <c r="AE1138" s="2" t="str">
        <f t="shared" si="208"/>
        <v/>
      </c>
      <c r="AF1138" s="2" t="str">
        <f t="shared" si="209"/>
        <v/>
      </c>
      <c r="AG1138" s="2" t="str">
        <f t="shared" si="216"/>
        <v/>
      </c>
      <c r="AH1138" s="2" t="str">
        <f t="shared" si="210"/>
        <v/>
      </c>
      <c r="AI1138" s="2" t="str">
        <f t="shared" si="210"/>
        <v/>
      </c>
    </row>
    <row r="1139" spans="7:35">
      <c r="G1139" s="1" t="str">
        <f>IF(COUNTIF(A$1:A1138, A1139) &gt; 0, "", IF(SUMIF(A:A, A1139,F:F) &gt; 7.75, SUMIF(A:A, A1139,F:F) - 7.75, ""))</f>
        <v/>
      </c>
      <c r="M1139" s="1" t="s">
        <v>8629</v>
      </c>
      <c r="N1139" s="1" t="s">
        <v>10628</v>
      </c>
      <c r="O1139" s="1" t="s">
        <v>5524</v>
      </c>
      <c r="P1139" s="1" t="s">
        <v>5525</v>
      </c>
      <c r="Q1139" s="1" t="s">
        <v>2270</v>
      </c>
      <c r="R1139" s="2" t="str">
        <f t="shared" ca="1" si="211"/>
        <v/>
      </c>
      <c r="S1139" s="2" t="str">
        <f>IF(AB1139="","",IF(COUNTIFS(AB$1:AB1139,AB1139,AD$1:AD1139,AD1139)&gt;1,"",IF(COUNTIFS(AB:AB,AB1139,AD:AD,AD1139)&gt;=1,"月作業","")))</f>
        <v/>
      </c>
      <c r="T1139" s="2" t="str">
        <f t="shared" ca="1" si="212"/>
        <v/>
      </c>
      <c r="U1139" s="2" t="str">
        <f>IF(AB1139="","",IF(COUNTIFS(AC$1:AC1139,AC1139,AD$1:AD1139,AD1139)&gt;1,"",IF(COUNTIFS(AC:AC,AC1139,AD:AD,AD1139)&gt;=1,"日作業","")))</f>
        <v/>
      </c>
      <c r="V1139" s="2" t="str">
        <f t="shared" ca="1" si="213"/>
        <v/>
      </c>
      <c r="W1139" s="2" t="str">
        <f>IF(AB1139="","",IF(COUNTIF(AB$1:AB1139,AB1139)&gt;1,"",IF(COUNTIF(AB:AB,AB1139)&gt;=1,"月","")))</f>
        <v/>
      </c>
      <c r="X1139" s="2" t="str">
        <f t="shared" ca="1" si="214"/>
        <v/>
      </c>
      <c r="Y1139" s="2" t="str">
        <f>IF(AC1139="","",IF(COUNTIF(AC$1:AC1139,AC1139)&gt;1,"",IF(COUNTIF(AC:AC,AC1139)&gt;=1,"月日","")))</f>
        <v/>
      </c>
      <c r="Z1139" s="2" t="str">
        <f t="shared" ca="1" si="215"/>
        <v/>
      </c>
      <c r="AA1139" s="2" t="str">
        <f>IF(AD1139="","",IF(COUNTIF(AD$1:AD1139,AD1139)&gt;1,"",IF(COUNTIF(AD:AD,AD1139)&gt;=1,"作業","")))</f>
        <v/>
      </c>
      <c r="AB1139" s="2" t="str">
        <f t="shared" si="205"/>
        <v/>
      </c>
      <c r="AC1139" s="3" t="str">
        <f t="shared" si="206"/>
        <v/>
      </c>
      <c r="AD1139" s="2" t="str">
        <f t="shared" si="207"/>
        <v/>
      </c>
      <c r="AE1139" s="2" t="str">
        <f t="shared" si="208"/>
        <v/>
      </c>
      <c r="AF1139" s="2" t="str">
        <f t="shared" si="209"/>
        <v/>
      </c>
      <c r="AG1139" s="2" t="str">
        <f t="shared" si="216"/>
        <v/>
      </c>
      <c r="AH1139" s="2" t="str">
        <f t="shared" si="210"/>
        <v/>
      </c>
      <c r="AI1139" s="2" t="str">
        <f t="shared" si="210"/>
        <v/>
      </c>
    </row>
    <row r="1140" spans="7:35">
      <c r="G1140" s="1" t="str">
        <f>IF(COUNTIF(A$1:A1139, A1140) &gt; 0, "", IF(SUMIF(A:A, A1140,F:F) &gt; 7.75, SUMIF(A:A, A1140,F:F) - 7.75, ""))</f>
        <v/>
      </c>
      <c r="M1140" s="1" t="s">
        <v>8630</v>
      </c>
      <c r="N1140" s="1" t="s">
        <v>10629</v>
      </c>
      <c r="O1140" s="1" t="s">
        <v>5526</v>
      </c>
      <c r="P1140" s="1" t="s">
        <v>5527</v>
      </c>
      <c r="Q1140" s="1" t="s">
        <v>2271</v>
      </c>
      <c r="R1140" s="2" t="str">
        <f t="shared" ca="1" si="211"/>
        <v/>
      </c>
      <c r="S1140" s="2" t="str">
        <f>IF(AB1140="","",IF(COUNTIFS(AB$1:AB1140,AB1140,AD$1:AD1140,AD1140)&gt;1,"",IF(COUNTIFS(AB:AB,AB1140,AD:AD,AD1140)&gt;=1,"月作業","")))</f>
        <v/>
      </c>
      <c r="T1140" s="2" t="str">
        <f t="shared" ca="1" si="212"/>
        <v/>
      </c>
      <c r="U1140" s="2" t="str">
        <f>IF(AB1140="","",IF(COUNTIFS(AC$1:AC1140,AC1140,AD$1:AD1140,AD1140)&gt;1,"",IF(COUNTIFS(AC:AC,AC1140,AD:AD,AD1140)&gt;=1,"日作業","")))</f>
        <v/>
      </c>
      <c r="V1140" s="2" t="str">
        <f t="shared" ca="1" si="213"/>
        <v/>
      </c>
      <c r="W1140" s="2" t="str">
        <f>IF(AB1140="","",IF(COUNTIF(AB$1:AB1140,AB1140)&gt;1,"",IF(COUNTIF(AB:AB,AB1140)&gt;=1,"月","")))</f>
        <v/>
      </c>
      <c r="X1140" s="2" t="str">
        <f t="shared" ca="1" si="214"/>
        <v/>
      </c>
      <c r="Y1140" s="2" t="str">
        <f>IF(AC1140="","",IF(COUNTIF(AC$1:AC1140,AC1140)&gt;1,"",IF(COUNTIF(AC:AC,AC1140)&gt;=1,"月日","")))</f>
        <v/>
      </c>
      <c r="Z1140" s="2" t="str">
        <f t="shared" ca="1" si="215"/>
        <v/>
      </c>
      <c r="AA1140" s="2" t="str">
        <f>IF(AD1140="","",IF(COUNTIF(AD$1:AD1140,AD1140)&gt;1,"",IF(COUNTIF(AD:AD,AD1140)&gt;=1,"作業","")))</f>
        <v/>
      </c>
      <c r="AB1140" s="2" t="str">
        <f t="shared" si="205"/>
        <v/>
      </c>
      <c r="AC1140" s="3" t="str">
        <f t="shared" si="206"/>
        <v/>
      </c>
      <c r="AD1140" s="2" t="str">
        <f t="shared" si="207"/>
        <v/>
      </c>
      <c r="AE1140" s="2" t="str">
        <f t="shared" si="208"/>
        <v/>
      </c>
      <c r="AF1140" s="2" t="str">
        <f t="shared" si="209"/>
        <v/>
      </c>
      <c r="AG1140" s="2" t="str">
        <f t="shared" si="216"/>
        <v/>
      </c>
      <c r="AH1140" s="2" t="str">
        <f t="shared" si="210"/>
        <v/>
      </c>
      <c r="AI1140" s="2" t="str">
        <f t="shared" si="210"/>
        <v/>
      </c>
    </row>
    <row r="1141" spans="7:35">
      <c r="G1141" s="1" t="str">
        <f>IF(COUNTIF(A$1:A1140, A1141) &gt; 0, "", IF(SUMIF(A:A, A1141,F:F) &gt; 7.75, SUMIF(A:A, A1141,F:F) - 7.75, ""))</f>
        <v/>
      </c>
      <c r="M1141" s="1" t="s">
        <v>8631</v>
      </c>
      <c r="N1141" s="1" t="s">
        <v>10630</v>
      </c>
      <c r="O1141" s="1" t="s">
        <v>5528</v>
      </c>
      <c r="P1141" s="1" t="s">
        <v>5529</v>
      </c>
      <c r="Q1141" s="1" t="s">
        <v>2272</v>
      </c>
      <c r="R1141" s="2" t="str">
        <f t="shared" ca="1" si="211"/>
        <v/>
      </c>
      <c r="S1141" s="2" t="str">
        <f>IF(AB1141="","",IF(COUNTIFS(AB$1:AB1141,AB1141,AD$1:AD1141,AD1141)&gt;1,"",IF(COUNTIFS(AB:AB,AB1141,AD:AD,AD1141)&gt;=1,"月作業","")))</f>
        <v/>
      </c>
      <c r="T1141" s="2" t="str">
        <f t="shared" ca="1" si="212"/>
        <v/>
      </c>
      <c r="U1141" s="2" t="str">
        <f>IF(AB1141="","",IF(COUNTIFS(AC$1:AC1141,AC1141,AD$1:AD1141,AD1141)&gt;1,"",IF(COUNTIFS(AC:AC,AC1141,AD:AD,AD1141)&gt;=1,"日作業","")))</f>
        <v/>
      </c>
      <c r="V1141" s="2" t="str">
        <f t="shared" ca="1" si="213"/>
        <v/>
      </c>
      <c r="W1141" s="2" t="str">
        <f>IF(AB1141="","",IF(COUNTIF(AB$1:AB1141,AB1141)&gt;1,"",IF(COUNTIF(AB:AB,AB1141)&gt;=1,"月","")))</f>
        <v/>
      </c>
      <c r="X1141" s="2" t="str">
        <f t="shared" ca="1" si="214"/>
        <v/>
      </c>
      <c r="Y1141" s="2" t="str">
        <f>IF(AC1141="","",IF(COUNTIF(AC$1:AC1141,AC1141)&gt;1,"",IF(COUNTIF(AC:AC,AC1141)&gt;=1,"月日","")))</f>
        <v/>
      </c>
      <c r="Z1141" s="2" t="str">
        <f t="shared" ca="1" si="215"/>
        <v/>
      </c>
      <c r="AA1141" s="2" t="str">
        <f>IF(AD1141="","",IF(COUNTIF(AD$1:AD1141,AD1141)&gt;1,"",IF(COUNTIF(AD:AD,AD1141)&gt;=1,"作業","")))</f>
        <v/>
      </c>
      <c r="AB1141" s="2" t="str">
        <f t="shared" si="205"/>
        <v/>
      </c>
      <c r="AC1141" s="3" t="str">
        <f t="shared" si="206"/>
        <v/>
      </c>
      <c r="AD1141" s="2" t="str">
        <f t="shared" si="207"/>
        <v/>
      </c>
      <c r="AE1141" s="2" t="str">
        <f t="shared" si="208"/>
        <v/>
      </c>
      <c r="AF1141" s="2" t="str">
        <f t="shared" si="209"/>
        <v/>
      </c>
      <c r="AG1141" s="2" t="str">
        <f t="shared" si="216"/>
        <v/>
      </c>
      <c r="AH1141" s="2" t="str">
        <f t="shared" si="210"/>
        <v/>
      </c>
      <c r="AI1141" s="2" t="str">
        <f t="shared" si="210"/>
        <v/>
      </c>
    </row>
    <row r="1142" spans="7:35">
      <c r="G1142" s="1" t="str">
        <f>IF(COUNTIF(A$1:A1141, A1142) &gt; 0, "", IF(SUMIF(A:A, A1142,F:F) &gt; 7.75, SUMIF(A:A, A1142,F:F) - 7.75, ""))</f>
        <v/>
      </c>
      <c r="M1142" s="1" t="s">
        <v>8632</v>
      </c>
      <c r="N1142" s="1" t="s">
        <v>10631</v>
      </c>
      <c r="O1142" s="1" t="s">
        <v>5530</v>
      </c>
      <c r="P1142" s="1" t="s">
        <v>5531</v>
      </c>
      <c r="Q1142" s="1" t="s">
        <v>2273</v>
      </c>
      <c r="R1142" s="2" t="str">
        <f t="shared" ca="1" si="211"/>
        <v/>
      </c>
      <c r="S1142" s="2" t="str">
        <f>IF(AB1142="","",IF(COUNTIFS(AB$1:AB1142,AB1142,AD$1:AD1142,AD1142)&gt;1,"",IF(COUNTIFS(AB:AB,AB1142,AD:AD,AD1142)&gt;=1,"月作業","")))</f>
        <v/>
      </c>
      <c r="T1142" s="2" t="str">
        <f t="shared" ca="1" si="212"/>
        <v/>
      </c>
      <c r="U1142" s="2" t="str">
        <f>IF(AB1142="","",IF(COUNTIFS(AC$1:AC1142,AC1142,AD$1:AD1142,AD1142)&gt;1,"",IF(COUNTIFS(AC:AC,AC1142,AD:AD,AD1142)&gt;=1,"日作業","")))</f>
        <v/>
      </c>
      <c r="V1142" s="2" t="str">
        <f t="shared" ca="1" si="213"/>
        <v/>
      </c>
      <c r="W1142" s="2" t="str">
        <f>IF(AB1142="","",IF(COUNTIF(AB$1:AB1142,AB1142)&gt;1,"",IF(COUNTIF(AB:AB,AB1142)&gt;=1,"月","")))</f>
        <v/>
      </c>
      <c r="X1142" s="2" t="str">
        <f t="shared" ca="1" si="214"/>
        <v/>
      </c>
      <c r="Y1142" s="2" t="str">
        <f>IF(AC1142="","",IF(COUNTIF(AC$1:AC1142,AC1142)&gt;1,"",IF(COUNTIF(AC:AC,AC1142)&gt;=1,"月日","")))</f>
        <v/>
      </c>
      <c r="Z1142" s="2" t="str">
        <f t="shared" ca="1" si="215"/>
        <v/>
      </c>
      <c r="AA1142" s="2" t="str">
        <f>IF(AD1142="","",IF(COUNTIF(AD$1:AD1142,AD1142)&gt;1,"",IF(COUNTIF(AD:AD,AD1142)&gt;=1,"作業","")))</f>
        <v/>
      </c>
      <c r="AB1142" s="2" t="str">
        <f t="shared" si="205"/>
        <v/>
      </c>
      <c r="AC1142" s="3" t="str">
        <f t="shared" si="206"/>
        <v/>
      </c>
      <c r="AD1142" s="2" t="str">
        <f t="shared" si="207"/>
        <v/>
      </c>
      <c r="AE1142" s="2" t="str">
        <f t="shared" si="208"/>
        <v/>
      </c>
      <c r="AF1142" s="2" t="str">
        <f t="shared" si="209"/>
        <v/>
      </c>
      <c r="AG1142" s="2" t="str">
        <f t="shared" si="216"/>
        <v/>
      </c>
      <c r="AH1142" s="2" t="str">
        <f t="shared" si="210"/>
        <v/>
      </c>
      <c r="AI1142" s="2" t="str">
        <f t="shared" si="210"/>
        <v/>
      </c>
    </row>
    <row r="1143" spans="7:35">
      <c r="G1143" s="1" t="str">
        <f>IF(COUNTIF(A$1:A1142, A1143) &gt; 0, "", IF(SUMIF(A:A, A1143,F:F) &gt; 7.75, SUMIF(A:A, A1143,F:F) - 7.75, ""))</f>
        <v/>
      </c>
      <c r="M1143" s="1" t="s">
        <v>8633</v>
      </c>
      <c r="N1143" s="1" t="s">
        <v>10632</v>
      </c>
      <c r="O1143" s="1" t="s">
        <v>5532</v>
      </c>
      <c r="P1143" s="1" t="s">
        <v>5533</v>
      </c>
      <c r="Q1143" s="1" t="s">
        <v>2274</v>
      </c>
      <c r="R1143" s="2" t="str">
        <f t="shared" ca="1" si="211"/>
        <v/>
      </c>
      <c r="S1143" s="2" t="str">
        <f>IF(AB1143="","",IF(COUNTIFS(AB$1:AB1143,AB1143,AD$1:AD1143,AD1143)&gt;1,"",IF(COUNTIFS(AB:AB,AB1143,AD:AD,AD1143)&gt;=1,"月作業","")))</f>
        <v/>
      </c>
      <c r="T1143" s="2" t="str">
        <f t="shared" ca="1" si="212"/>
        <v/>
      </c>
      <c r="U1143" s="2" t="str">
        <f>IF(AB1143="","",IF(COUNTIFS(AC$1:AC1143,AC1143,AD$1:AD1143,AD1143)&gt;1,"",IF(COUNTIFS(AC:AC,AC1143,AD:AD,AD1143)&gt;=1,"日作業","")))</f>
        <v/>
      </c>
      <c r="V1143" s="2" t="str">
        <f t="shared" ca="1" si="213"/>
        <v/>
      </c>
      <c r="W1143" s="2" t="str">
        <f>IF(AB1143="","",IF(COUNTIF(AB$1:AB1143,AB1143)&gt;1,"",IF(COUNTIF(AB:AB,AB1143)&gt;=1,"月","")))</f>
        <v/>
      </c>
      <c r="X1143" s="2" t="str">
        <f t="shared" ca="1" si="214"/>
        <v/>
      </c>
      <c r="Y1143" s="2" t="str">
        <f>IF(AC1143="","",IF(COUNTIF(AC$1:AC1143,AC1143)&gt;1,"",IF(COUNTIF(AC:AC,AC1143)&gt;=1,"月日","")))</f>
        <v/>
      </c>
      <c r="Z1143" s="2" t="str">
        <f t="shared" ca="1" si="215"/>
        <v/>
      </c>
      <c r="AA1143" s="2" t="str">
        <f>IF(AD1143="","",IF(COUNTIF(AD$1:AD1143,AD1143)&gt;1,"",IF(COUNTIF(AD:AD,AD1143)&gt;=1,"作業","")))</f>
        <v/>
      </c>
      <c r="AB1143" s="2" t="str">
        <f t="shared" si="205"/>
        <v/>
      </c>
      <c r="AC1143" s="3" t="str">
        <f t="shared" si="206"/>
        <v/>
      </c>
      <c r="AD1143" s="2" t="str">
        <f t="shared" si="207"/>
        <v/>
      </c>
      <c r="AE1143" s="2" t="str">
        <f t="shared" si="208"/>
        <v/>
      </c>
      <c r="AF1143" s="2" t="str">
        <f t="shared" si="209"/>
        <v/>
      </c>
      <c r="AG1143" s="2" t="str">
        <f t="shared" si="216"/>
        <v/>
      </c>
      <c r="AH1143" s="2" t="str">
        <f t="shared" si="210"/>
        <v/>
      </c>
      <c r="AI1143" s="2" t="str">
        <f t="shared" si="210"/>
        <v/>
      </c>
    </row>
    <row r="1144" spans="7:35">
      <c r="G1144" s="1" t="str">
        <f>IF(COUNTIF(A$1:A1143, A1144) &gt; 0, "", IF(SUMIF(A:A, A1144,F:F) &gt; 7.75, SUMIF(A:A, A1144,F:F) - 7.75, ""))</f>
        <v/>
      </c>
      <c r="M1144" s="1" t="s">
        <v>8634</v>
      </c>
      <c r="N1144" s="1" t="s">
        <v>10633</v>
      </c>
      <c r="O1144" s="1" t="s">
        <v>5534</v>
      </c>
      <c r="P1144" s="1" t="s">
        <v>5535</v>
      </c>
      <c r="Q1144" s="1" t="s">
        <v>2275</v>
      </c>
      <c r="R1144" s="2" t="str">
        <f t="shared" ca="1" si="211"/>
        <v/>
      </c>
      <c r="S1144" s="2" t="str">
        <f>IF(AB1144="","",IF(COUNTIFS(AB$1:AB1144,AB1144,AD$1:AD1144,AD1144)&gt;1,"",IF(COUNTIFS(AB:AB,AB1144,AD:AD,AD1144)&gt;=1,"月作業","")))</f>
        <v/>
      </c>
      <c r="T1144" s="2" t="str">
        <f t="shared" ca="1" si="212"/>
        <v/>
      </c>
      <c r="U1144" s="2" t="str">
        <f>IF(AB1144="","",IF(COUNTIFS(AC$1:AC1144,AC1144,AD$1:AD1144,AD1144)&gt;1,"",IF(COUNTIFS(AC:AC,AC1144,AD:AD,AD1144)&gt;=1,"日作業","")))</f>
        <v/>
      </c>
      <c r="V1144" s="2" t="str">
        <f t="shared" ca="1" si="213"/>
        <v/>
      </c>
      <c r="W1144" s="2" t="str">
        <f>IF(AB1144="","",IF(COUNTIF(AB$1:AB1144,AB1144)&gt;1,"",IF(COUNTIF(AB:AB,AB1144)&gt;=1,"月","")))</f>
        <v/>
      </c>
      <c r="X1144" s="2" t="str">
        <f t="shared" ca="1" si="214"/>
        <v/>
      </c>
      <c r="Y1144" s="2" t="str">
        <f>IF(AC1144="","",IF(COUNTIF(AC$1:AC1144,AC1144)&gt;1,"",IF(COUNTIF(AC:AC,AC1144)&gt;=1,"月日","")))</f>
        <v/>
      </c>
      <c r="Z1144" s="2" t="str">
        <f t="shared" ca="1" si="215"/>
        <v/>
      </c>
      <c r="AA1144" s="2" t="str">
        <f>IF(AD1144="","",IF(COUNTIF(AD$1:AD1144,AD1144)&gt;1,"",IF(COUNTIF(AD:AD,AD1144)&gt;=1,"作業","")))</f>
        <v/>
      </c>
      <c r="AB1144" s="2" t="str">
        <f t="shared" si="205"/>
        <v/>
      </c>
      <c r="AC1144" s="3" t="str">
        <f t="shared" si="206"/>
        <v/>
      </c>
      <c r="AD1144" s="2" t="str">
        <f t="shared" si="207"/>
        <v/>
      </c>
      <c r="AE1144" s="2" t="str">
        <f t="shared" si="208"/>
        <v/>
      </c>
      <c r="AF1144" s="2" t="str">
        <f t="shared" si="209"/>
        <v/>
      </c>
      <c r="AG1144" s="2" t="str">
        <f t="shared" si="216"/>
        <v/>
      </c>
      <c r="AH1144" s="2" t="str">
        <f t="shared" si="210"/>
        <v/>
      </c>
      <c r="AI1144" s="2" t="str">
        <f t="shared" si="210"/>
        <v/>
      </c>
    </row>
    <row r="1145" spans="7:35">
      <c r="G1145" s="1" t="str">
        <f>IF(COUNTIF(A$1:A1144, A1145) &gt; 0, "", IF(SUMIF(A:A, A1145,F:F) &gt; 7.75, SUMIF(A:A, A1145,F:F) - 7.75, ""))</f>
        <v/>
      </c>
      <c r="M1145" s="1" t="s">
        <v>8635</v>
      </c>
      <c r="N1145" s="1" t="s">
        <v>10634</v>
      </c>
      <c r="O1145" s="1" t="s">
        <v>5536</v>
      </c>
      <c r="P1145" s="1" t="s">
        <v>5537</v>
      </c>
      <c r="Q1145" s="1" t="s">
        <v>2276</v>
      </c>
      <c r="R1145" s="2" t="str">
        <f t="shared" ca="1" si="211"/>
        <v/>
      </c>
      <c r="S1145" s="2" t="str">
        <f>IF(AB1145="","",IF(COUNTIFS(AB$1:AB1145,AB1145,AD$1:AD1145,AD1145)&gt;1,"",IF(COUNTIFS(AB:AB,AB1145,AD:AD,AD1145)&gt;=1,"月作業","")))</f>
        <v/>
      </c>
      <c r="T1145" s="2" t="str">
        <f t="shared" ca="1" si="212"/>
        <v/>
      </c>
      <c r="U1145" s="2" t="str">
        <f>IF(AB1145="","",IF(COUNTIFS(AC$1:AC1145,AC1145,AD$1:AD1145,AD1145)&gt;1,"",IF(COUNTIFS(AC:AC,AC1145,AD:AD,AD1145)&gt;=1,"日作業","")))</f>
        <v/>
      </c>
      <c r="V1145" s="2" t="str">
        <f t="shared" ca="1" si="213"/>
        <v/>
      </c>
      <c r="W1145" s="2" t="str">
        <f>IF(AB1145="","",IF(COUNTIF(AB$1:AB1145,AB1145)&gt;1,"",IF(COUNTIF(AB:AB,AB1145)&gt;=1,"月","")))</f>
        <v/>
      </c>
      <c r="X1145" s="2" t="str">
        <f t="shared" ca="1" si="214"/>
        <v/>
      </c>
      <c r="Y1145" s="2" t="str">
        <f>IF(AC1145="","",IF(COUNTIF(AC$1:AC1145,AC1145)&gt;1,"",IF(COUNTIF(AC:AC,AC1145)&gt;=1,"月日","")))</f>
        <v/>
      </c>
      <c r="Z1145" s="2" t="str">
        <f t="shared" ca="1" si="215"/>
        <v/>
      </c>
      <c r="AA1145" s="2" t="str">
        <f>IF(AD1145="","",IF(COUNTIF(AD$1:AD1145,AD1145)&gt;1,"",IF(COUNTIF(AD:AD,AD1145)&gt;=1,"作業","")))</f>
        <v/>
      </c>
      <c r="AB1145" s="2" t="str">
        <f t="shared" si="205"/>
        <v/>
      </c>
      <c r="AC1145" s="3" t="str">
        <f t="shared" si="206"/>
        <v/>
      </c>
      <c r="AD1145" s="2" t="str">
        <f t="shared" si="207"/>
        <v/>
      </c>
      <c r="AE1145" s="2" t="str">
        <f t="shared" si="208"/>
        <v/>
      </c>
      <c r="AF1145" s="2" t="str">
        <f t="shared" si="209"/>
        <v/>
      </c>
      <c r="AG1145" s="2" t="str">
        <f t="shared" si="216"/>
        <v/>
      </c>
      <c r="AH1145" s="2" t="str">
        <f t="shared" si="210"/>
        <v/>
      </c>
      <c r="AI1145" s="2" t="str">
        <f t="shared" si="210"/>
        <v/>
      </c>
    </row>
    <row r="1146" spans="7:35">
      <c r="G1146" s="1" t="str">
        <f>IF(COUNTIF(A$1:A1145, A1146) &gt; 0, "", IF(SUMIF(A:A, A1146,F:F) &gt; 7.75, SUMIF(A:A, A1146,F:F) - 7.75, ""))</f>
        <v/>
      </c>
      <c r="M1146" s="1" t="s">
        <v>8636</v>
      </c>
      <c r="N1146" s="1" t="s">
        <v>10635</v>
      </c>
      <c r="O1146" s="1" t="s">
        <v>5538</v>
      </c>
      <c r="P1146" s="1" t="s">
        <v>5539</v>
      </c>
      <c r="Q1146" s="1" t="s">
        <v>2277</v>
      </c>
      <c r="R1146" s="2" t="str">
        <f t="shared" ca="1" si="211"/>
        <v/>
      </c>
      <c r="S1146" s="2" t="str">
        <f>IF(AB1146="","",IF(COUNTIFS(AB$1:AB1146,AB1146,AD$1:AD1146,AD1146)&gt;1,"",IF(COUNTIFS(AB:AB,AB1146,AD:AD,AD1146)&gt;=1,"月作業","")))</f>
        <v/>
      </c>
      <c r="T1146" s="2" t="str">
        <f t="shared" ca="1" si="212"/>
        <v/>
      </c>
      <c r="U1146" s="2" t="str">
        <f>IF(AB1146="","",IF(COUNTIFS(AC$1:AC1146,AC1146,AD$1:AD1146,AD1146)&gt;1,"",IF(COUNTIFS(AC:AC,AC1146,AD:AD,AD1146)&gt;=1,"日作業","")))</f>
        <v/>
      </c>
      <c r="V1146" s="2" t="str">
        <f t="shared" ca="1" si="213"/>
        <v/>
      </c>
      <c r="W1146" s="2" t="str">
        <f>IF(AB1146="","",IF(COUNTIF(AB$1:AB1146,AB1146)&gt;1,"",IF(COUNTIF(AB:AB,AB1146)&gt;=1,"月","")))</f>
        <v/>
      </c>
      <c r="X1146" s="2" t="str">
        <f t="shared" ca="1" si="214"/>
        <v/>
      </c>
      <c r="Y1146" s="2" t="str">
        <f>IF(AC1146="","",IF(COUNTIF(AC$1:AC1146,AC1146)&gt;1,"",IF(COUNTIF(AC:AC,AC1146)&gt;=1,"月日","")))</f>
        <v/>
      </c>
      <c r="Z1146" s="2" t="str">
        <f t="shared" ca="1" si="215"/>
        <v/>
      </c>
      <c r="AA1146" s="2" t="str">
        <f>IF(AD1146="","",IF(COUNTIF(AD$1:AD1146,AD1146)&gt;1,"",IF(COUNTIF(AD:AD,AD1146)&gt;=1,"作業","")))</f>
        <v/>
      </c>
      <c r="AB1146" s="2" t="str">
        <f t="shared" si="205"/>
        <v/>
      </c>
      <c r="AC1146" s="3" t="str">
        <f t="shared" si="206"/>
        <v/>
      </c>
      <c r="AD1146" s="2" t="str">
        <f t="shared" si="207"/>
        <v/>
      </c>
      <c r="AE1146" s="2" t="str">
        <f t="shared" si="208"/>
        <v/>
      </c>
      <c r="AF1146" s="2" t="str">
        <f t="shared" si="209"/>
        <v/>
      </c>
      <c r="AG1146" s="2" t="str">
        <f t="shared" si="216"/>
        <v/>
      </c>
      <c r="AH1146" s="2" t="str">
        <f t="shared" si="210"/>
        <v/>
      </c>
      <c r="AI1146" s="2" t="str">
        <f t="shared" si="210"/>
        <v/>
      </c>
    </row>
    <row r="1147" spans="7:35">
      <c r="G1147" s="1" t="str">
        <f>IF(COUNTIF(A$1:A1146, A1147) &gt; 0, "", IF(SUMIF(A:A, A1147,F:F) &gt; 7.75, SUMIF(A:A, A1147,F:F) - 7.75, ""))</f>
        <v/>
      </c>
      <c r="M1147" s="1" t="s">
        <v>8637</v>
      </c>
      <c r="N1147" s="1" t="s">
        <v>10636</v>
      </c>
      <c r="O1147" s="1" t="s">
        <v>5540</v>
      </c>
      <c r="P1147" s="1" t="s">
        <v>5541</v>
      </c>
      <c r="Q1147" s="1" t="s">
        <v>2278</v>
      </c>
      <c r="R1147" s="2" t="str">
        <f t="shared" ca="1" si="211"/>
        <v/>
      </c>
      <c r="S1147" s="2" t="str">
        <f>IF(AB1147="","",IF(COUNTIFS(AB$1:AB1147,AB1147,AD$1:AD1147,AD1147)&gt;1,"",IF(COUNTIFS(AB:AB,AB1147,AD:AD,AD1147)&gt;=1,"月作業","")))</f>
        <v/>
      </c>
      <c r="T1147" s="2" t="str">
        <f t="shared" ca="1" si="212"/>
        <v/>
      </c>
      <c r="U1147" s="2" t="str">
        <f>IF(AB1147="","",IF(COUNTIFS(AC$1:AC1147,AC1147,AD$1:AD1147,AD1147)&gt;1,"",IF(COUNTIFS(AC:AC,AC1147,AD:AD,AD1147)&gt;=1,"日作業","")))</f>
        <v/>
      </c>
      <c r="V1147" s="2" t="str">
        <f t="shared" ca="1" si="213"/>
        <v/>
      </c>
      <c r="W1147" s="2" t="str">
        <f>IF(AB1147="","",IF(COUNTIF(AB$1:AB1147,AB1147)&gt;1,"",IF(COUNTIF(AB:AB,AB1147)&gt;=1,"月","")))</f>
        <v/>
      </c>
      <c r="X1147" s="2" t="str">
        <f t="shared" ca="1" si="214"/>
        <v/>
      </c>
      <c r="Y1147" s="2" t="str">
        <f>IF(AC1147="","",IF(COUNTIF(AC$1:AC1147,AC1147)&gt;1,"",IF(COUNTIF(AC:AC,AC1147)&gt;=1,"月日","")))</f>
        <v/>
      </c>
      <c r="Z1147" s="2" t="str">
        <f t="shared" ca="1" si="215"/>
        <v/>
      </c>
      <c r="AA1147" s="2" t="str">
        <f>IF(AD1147="","",IF(COUNTIF(AD$1:AD1147,AD1147)&gt;1,"",IF(COUNTIF(AD:AD,AD1147)&gt;=1,"作業","")))</f>
        <v/>
      </c>
      <c r="AB1147" s="2" t="str">
        <f t="shared" si="205"/>
        <v/>
      </c>
      <c r="AC1147" s="3" t="str">
        <f t="shared" si="206"/>
        <v/>
      </c>
      <c r="AD1147" s="2" t="str">
        <f t="shared" si="207"/>
        <v/>
      </c>
      <c r="AE1147" s="2" t="str">
        <f t="shared" si="208"/>
        <v/>
      </c>
      <c r="AF1147" s="2" t="str">
        <f t="shared" si="209"/>
        <v/>
      </c>
      <c r="AG1147" s="2" t="str">
        <f t="shared" si="216"/>
        <v/>
      </c>
      <c r="AH1147" s="2" t="str">
        <f t="shared" si="210"/>
        <v/>
      </c>
      <c r="AI1147" s="2" t="str">
        <f t="shared" si="210"/>
        <v/>
      </c>
    </row>
    <row r="1148" spans="7:35">
      <c r="G1148" s="1" t="str">
        <f>IF(COUNTIF(A$1:A1147, A1148) &gt; 0, "", IF(SUMIF(A:A, A1148,F:F) &gt; 7.75, SUMIF(A:A, A1148,F:F) - 7.75, ""))</f>
        <v/>
      </c>
      <c r="M1148" s="1" t="s">
        <v>8638</v>
      </c>
      <c r="N1148" s="1" t="s">
        <v>10637</v>
      </c>
      <c r="O1148" s="1" t="s">
        <v>5542</v>
      </c>
      <c r="P1148" s="1" t="s">
        <v>5543</v>
      </c>
      <c r="Q1148" s="1" t="s">
        <v>2279</v>
      </c>
      <c r="R1148" s="2" t="str">
        <f t="shared" ca="1" si="211"/>
        <v/>
      </c>
      <c r="S1148" s="2" t="str">
        <f>IF(AB1148="","",IF(COUNTIFS(AB$1:AB1148,AB1148,AD$1:AD1148,AD1148)&gt;1,"",IF(COUNTIFS(AB:AB,AB1148,AD:AD,AD1148)&gt;=1,"月作業","")))</f>
        <v/>
      </c>
      <c r="T1148" s="2" t="str">
        <f t="shared" ca="1" si="212"/>
        <v/>
      </c>
      <c r="U1148" s="2" t="str">
        <f>IF(AB1148="","",IF(COUNTIFS(AC$1:AC1148,AC1148,AD$1:AD1148,AD1148)&gt;1,"",IF(COUNTIFS(AC:AC,AC1148,AD:AD,AD1148)&gt;=1,"日作業","")))</f>
        <v/>
      </c>
      <c r="V1148" s="2" t="str">
        <f t="shared" ca="1" si="213"/>
        <v/>
      </c>
      <c r="W1148" s="2" t="str">
        <f>IF(AB1148="","",IF(COUNTIF(AB$1:AB1148,AB1148)&gt;1,"",IF(COUNTIF(AB:AB,AB1148)&gt;=1,"月","")))</f>
        <v/>
      </c>
      <c r="X1148" s="2" t="str">
        <f t="shared" ca="1" si="214"/>
        <v/>
      </c>
      <c r="Y1148" s="2" t="str">
        <f>IF(AC1148="","",IF(COUNTIF(AC$1:AC1148,AC1148)&gt;1,"",IF(COUNTIF(AC:AC,AC1148)&gt;=1,"月日","")))</f>
        <v/>
      </c>
      <c r="Z1148" s="2" t="str">
        <f t="shared" ca="1" si="215"/>
        <v/>
      </c>
      <c r="AA1148" s="2" t="str">
        <f>IF(AD1148="","",IF(COUNTIF(AD$1:AD1148,AD1148)&gt;1,"",IF(COUNTIF(AD:AD,AD1148)&gt;=1,"作業","")))</f>
        <v/>
      </c>
      <c r="AB1148" s="2" t="str">
        <f t="shared" si="205"/>
        <v/>
      </c>
      <c r="AC1148" s="3" t="str">
        <f t="shared" si="206"/>
        <v/>
      </c>
      <c r="AD1148" s="2" t="str">
        <f t="shared" si="207"/>
        <v/>
      </c>
      <c r="AE1148" s="2" t="str">
        <f t="shared" si="208"/>
        <v/>
      </c>
      <c r="AF1148" s="2" t="str">
        <f t="shared" si="209"/>
        <v/>
      </c>
      <c r="AG1148" s="2" t="str">
        <f t="shared" si="216"/>
        <v/>
      </c>
      <c r="AH1148" s="2" t="str">
        <f t="shared" si="210"/>
        <v/>
      </c>
      <c r="AI1148" s="2" t="str">
        <f t="shared" si="210"/>
        <v/>
      </c>
    </row>
    <row r="1149" spans="7:35">
      <c r="G1149" s="1" t="str">
        <f>IF(COUNTIF(A$1:A1148, A1149) &gt; 0, "", IF(SUMIF(A:A, A1149,F:F) &gt; 7.75, SUMIF(A:A, A1149,F:F) - 7.75, ""))</f>
        <v/>
      </c>
      <c r="M1149" s="1" t="s">
        <v>8639</v>
      </c>
      <c r="N1149" s="1" t="s">
        <v>10638</v>
      </c>
      <c r="O1149" s="1" t="s">
        <v>5544</v>
      </c>
      <c r="P1149" s="1" t="s">
        <v>5545</v>
      </c>
      <c r="Q1149" s="1" t="s">
        <v>2280</v>
      </c>
      <c r="R1149" s="2" t="str">
        <f t="shared" ca="1" si="211"/>
        <v/>
      </c>
      <c r="S1149" s="2" t="str">
        <f>IF(AB1149="","",IF(COUNTIFS(AB$1:AB1149,AB1149,AD$1:AD1149,AD1149)&gt;1,"",IF(COUNTIFS(AB:AB,AB1149,AD:AD,AD1149)&gt;=1,"月作業","")))</f>
        <v/>
      </c>
      <c r="T1149" s="2" t="str">
        <f t="shared" ca="1" si="212"/>
        <v/>
      </c>
      <c r="U1149" s="2" t="str">
        <f>IF(AB1149="","",IF(COUNTIFS(AC$1:AC1149,AC1149,AD$1:AD1149,AD1149)&gt;1,"",IF(COUNTIFS(AC:AC,AC1149,AD:AD,AD1149)&gt;=1,"日作業","")))</f>
        <v/>
      </c>
      <c r="V1149" s="2" t="str">
        <f t="shared" ca="1" si="213"/>
        <v/>
      </c>
      <c r="W1149" s="2" t="str">
        <f>IF(AB1149="","",IF(COUNTIF(AB$1:AB1149,AB1149)&gt;1,"",IF(COUNTIF(AB:AB,AB1149)&gt;=1,"月","")))</f>
        <v/>
      </c>
      <c r="X1149" s="2" t="str">
        <f t="shared" ca="1" si="214"/>
        <v/>
      </c>
      <c r="Y1149" s="2" t="str">
        <f>IF(AC1149="","",IF(COUNTIF(AC$1:AC1149,AC1149)&gt;1,"",IF(COUNTIF(AC:AC,AC1149)&gt;=1,"月日","")))</f>
        <v/>
      </c>
      <c r="Z1149" s="2" t="str">
        <f t="shared" ca="1" si="215"/>
        <v/>
      </c>
      <c r="AA1149" s="2" t="str">
        <f>IF(AD1149="","",IF(COUNTIF(AD$1:AD1149,AD1149)&gt;1,"",IF(COUNTIF(AD:AD,AD1149)&gt;=1,"作業","")))</f>
        <v/>
      </c>
      <c r="AB1149" s="2" t="str">
        <f t="shared" si="205"/>
        <v/>
      </c>
      <c r="AC1149" s="3" t="str">
        <f t="shared" si="206"/>
        <v/>
      </c>
      <c r="AD1149" s="2" t="str">
        <f t="shared" si="207"/>
        <v/>
      </c>
      <c r="AE1149" s="2" t="str">
        <f t="shared" si="208"/>
        <v/>
      </c>
      <c r="AF1149" s="2" t="str">
        <f t="shared" si="209"/>
        <v/>
      </c>
      <c r="AG1149" s="2" t="str">
        <f t="shared" si="216"/>
        <v/>
      </c>
      <c r="AH1149" s="2" t="str">
        <f t="shared" si="210"/>
        <v/>
      </c>
      <c r="AI1149" s="2" t="str">
        <f t="shared" si="210"/>
        <v/>
      </c>
    </row>
    <row r="1150" spans="7:35">
      <c r="G1150" s="1" t="str">
        <f>IF(COUNTIF(A$1:A1149, A1150) &gt; 0, "", IF(SUMIF(A:A, A1150,F:F) &gt; 7.75, SUMIF(A:A, A1150,F:F) - 7.75, ""))</f>
        <v/>
      </c>
      <c r="M1150" s="1" t="s">
        <v>8640</v>
      </c>
      <c r="N1150" s="1" t="s">
        <v>10639</v>
      </c>
      <c r="O1150" s="1" t="s">
        <v>5546</v>
      </c>
      <c r="P1150" s="1" t="s">
        <v>5547</v>
      </c>
      <c r="Q1150" s="1" t="s">
        <v>2281</v>
      </c>
      <c r="R1150" s="2" t="str">
        <f t="shared" ca="1" si="211"/>
        <v/>
      </c>
      <c r="S1150" s="2" t="str">
        <f>IF(AB1150="","",IF(COUNTIFS(AB$1:AB1150,AB1150,AD$1:AD1150,AD1150)&gt;1,"",IF(COUNTIFS(AB:AB,AB1150,AD:AD,AD1150)&gt;=1,"月作業","")))</f>
        <v/>
      </c>
      <c r="T1150" s="2" t="str">
        <f t="shared" ca="1" si="212"/>
        <v/>
      </c>
      <c r="U1150" s="2" t="str">
        <f>IF(AB1150="","",IF(COUNTIFS(AC$1:AC1150,AC1150,AD$1:AD1150,AD1150)&gt;1,"",IF(COUNTIFS(AC:AC,AC1150,AD:AD,AD1150)&gt;=1,"日作業","")))</f>
        <v/>
      </c>
      <c r="V1150" s="2" t="str">
        <f t="shared" ca="1" si="213"/>
        <v/>
      </c>
      <c r="W1150" s="2" t="str">
        <f>IF(AB1150="","",IF(COUNTIF(AB$1:AB1150,AB1150)&gt;1,"",IF(COUNTIF(AB:AB,AB1150)&gt;=1,"月","")))</f>
        <v/>
      </c>
      <c r="X1150" s="2" t="str">
        <f t="shared" ca="1" si="214"/>
        <v/>
      </c>
      <c r="Y1150" s="2" t="str">
        <f>IF(AC1150="","",IF(COUNTIF(AC$1:AC1150,AC1150)&gt;1,"",IF(COUNTIF(AC:AC,AC1150)&gt;=1,"月日","")))</f>
        <v/>
      </c>
      <c r="Z1150" s="2" t="str">
        <f t="shared" ca="1" si="215"/>
        <v/>
      </c>
      <c r="AA1150" s="2" t="str">
        <f>IF(AD1150="","",IF(COUNTIF(AD$1:AD1150,AD1150)&gt;1,"",IF(COUNTIF(AD:AD,AD1150)&gt;=1,"作業","")))</f>
        <v/>
      </c>
      <c r="AB1150" s="2" t="str">
        <f t="shared" si="205"/>
        <v/>
      </c>
      <c r="AC1150" s="3" t="str">
        <f t="shared" si="206"/>
        <v/>
      </c>
      <c r="AD1150" s="2" t="str">
        <f t="shared" si="207"/>
        <v/>
      </c>
      <c r="AE1150" s="2" t="str">
        <f t="shared" si="208"/>
        <v/>
      </c>
      <c r="AF1150" s="2" t="str">
        <f t="shared" si="209"/>
        <v/>
      </c>
      <c r="AG1150" s="2" t="str">
        <f t="shared" si="216"/>
        <v/>
      </c>
      <c r="AH1150" s="2" t="str">
        <f t="shared" si="210"/>
        <v/>
      </c>
      <c r="AI1150" s="2" t="str">
        <f t="shared" si="210"/>
        <v/>
      </c>
    </row>
    <row r="1151" spans="7:35">
      <c r="G1151" s="1" t="str">
        <f>IF(COUNTIF(A$1:A1150, A1151) &gt; 0, "", IF(SUMIF(A:A, A1151,F:F) &gt; 7.75, SUMIF(A:A, A1151,F:F) - 7.75, ""))</f>
        <v/>
      </c>
      <c r="M1151" s="1" t="s">
        <v>8641</v>
      </c>
      <c r="N1151" s="1" t="s">
        <v>10640</v>
      </c>
      <c r="O1151" s="1" t="s">
        <v>5548</v>
      </c>
      <c r="P1151" s="1" t="s">
        <v>5549</v>
      </c>
      <c r="Q1151" s="1" t="s">
        <v>2282</v>
      </c>
      <c r="R1151" s="2" t="str">
        <f t="shared" ca="1" si="211"/>
        <v/>
      </c>
      <c r="S1151" s="2" t="str">
        <f>IF(AB1151="","",IF(COUNTIFS(AB$1:AB1151,AB1151,AD$1:AD1151,AD1151)&gt;1,"",IF(COUNTIFS(AB:AB,AB1151,AD:AD,AD1151)&gt;=1,"月作業","")))</f>
        <v/>
      </c>
      <c r="T1151" s="2" t="str">
        <f t="shared" ca="1" si="212"/>
        <v/>
      </c>
      <c r="U1151" s="2" t="str">
        <f>IF(AB1151="","",IF(COUNTIFS(AC$1:AC1151,AC1151,AD$1:AD1151,AD1151)&gt;1,"",IF(COUNTIFS(AC:AC,AC1151,AD:AD,AD1151)&gt;=1,"日作業","")))</f>
        <v/>
      </c>
      <c r="V1151" s="2" t="str">
        <f t="shared" ca="1" si="213"/>
        <v/>
      </c>
      <c r="W1151" s="2" t="str">
        <f>IF(AB1151="","",IF(COUNTIF(AB$1:AB1151,AB1151)&gt;1,"",IF(COUNTIF(AB:AB,AB1151)&gt;=1,"月","")))</f>
        <v/>
      </c>
      <c r="X1151" s="2" t="str">
        <f t="shared" ca="1" si="214"/>
        <v/>
      </c>
      <c r="Y1151" s="2" t="str">
        <f>IF(AC1151="","",IF(COUNTIF(AC$1:AC1151,AC1151)&gt;1,"",IF(COUNTIF(AC:AC,AC1151)&gt;=1,"月日","")))</f>
        <v/>
      </c>
      <c r="Z1151" s="2" t="str">
        <f t="shared" ca="1" si="215"/>
        <v/>
      </c>
      <c r="AA1151" s="2" t="str">
        <f>IF(AD1151="","",IF(COUNTIF(AD$1:AD1151,AD1151)&gt;1,"",IF(COUNTIF(AD:AD,AD1151)&gt;=1,"作業","")))</f>
        <v/>
      </c>
      <c r="AB1151" s="2" t="str">
        <f t="shared" si="205"/>
        <v/>
      </c>
      <c r="AC1151" s="3" t="str">
        <f t="shared" si="206"/>
        <v/>
      </c>
      <c r="AD1151" s="2" t="str">
        <f t="shared" si="207"/>
        <v/>
      </c>
      <c r="AE1151" s="2" t="str">
        <f t="shared" si="208"/>
        <v/>
      </c>
      <c r="AF1151" s="2" t="str">
        <f t="shared" si="209"/>
        <v/>
      </c>
      <c r="AG1151" s="2" t="str">
        <f t="shared" si="216"/>
        <v/>
      </c>
      <c r="AH1151" s="2" t="str">
        <f t="shared" si="210"/>
        <v/>
      </c>
      <c r="AI1151" s="2" t="str">
        <f t="shared" si="210"/>
        <v/>
      </c>
    </row>
    <row r="1152" spans="7:35">
      <c r="G1152" s="1" t="str">
        <f>IF(COUNTIF(A$1:A1151, A1152) &gt; 0, "", IF(SUMIF(A:A, A1152,F:F) &gt; 7.75, SUMIF(A:A, A1152,F:F) - 7.75, ""))</f>
        <v/>
      </c>
      <c r="M1152" s="1" t="s">
        <v>8642</v>
      </c>
      <c r="N1152" s="1" t="s">
        <v>10641</v>
      </c>
      <c r="O1152" s="1" t="s">
        <v>5550</v>
      </c>
      <c r="P1152" s="1" t="s">
        <v>5551</v>
      </c>
      <c r="Q1152" s="1" t="s">
        <v>2283</v>
      </c>
      <c r="R1152" s="2" t="str">
        <f t="shared" ca="1" si="211"/>
        <v/>
      </c>
      <c r="S1152" s="2" t="str">
        <f>IF(AB1152="","",IF(COUNTIFS(AB$1:AB1152,AB1152,AD$1:AD1152,AD1152)&gt;1,"",IF(COUNTIFS(AB:AB,AB1152,AD:AD,AD1152)&gt;=1,"月作業","")))</f>
        <v/>
      </c>
      <c r="T1152" s="2" t="str">
        <f t="shared" ca="1" si="212"/>
        <v/>
      </c>
      <c r="U1152" s="2" t="str">
        <f>IF(AB1152="","",IF(COUNTIFS(AC$1:AC1152,AC1152,AD$1:AD1152,AD1152)&gt;1,"",IF(COUNTIFS(AC:AC,AC1152,AD:AD,AD1152)&gt;=1,"日作業","")))</f>
        <v/>
      </c>
      <c r="V1152" s="2" t="str">
        <f t="shared" ca="1" si="213"/>
        <v/>
      </c>
      <c r="W1152" s="2" t="str">
        <f>IF(AB1152="","",IF(COUNTIF(AB$1:AB1152,AB1152)&gt;1,"",IF(COUNTIF(AB:AB,AB1152)&gt;=1,"月","")))</f>
        <v/>
      </c>
      <c r="X1152" s="2" t="str">
        <f t="shared" ca="1" si="214"/>
        <v/>
      </c>
      <c r="Y1152" s="2" t="str">
        <f>IF(AC1152="","",IF(COUNTIF(AC$1:AC1152,AC1152)&gt;1,"",IF(COUNTIF(AC:AC,AC1152)&gt;=1,"月日","")))</f>
        <v/>
      </c>
      <c r="Z1152" s="2" t="str">
        <f t="shared" ca="1" si="215"/>
        <v/>
      </c>
      <c r="AA1152" s="2" t="str">
        <f>IF(AD1152="","",IF(COUNTIF(AD$1:AD1152,AD1152)&gt;1,"",IF(COUNTIF(AD:AD,AD1152)&gt;=1,"作業","")))</f>
        <v/>
      </c>
      <c r="AB1152" s="2" t="str">
        <f t="shared" si="205"/>
        <v/>
      </c>
      <c r="AC1152" s="3" t="str">
        <f t="shared" si="206"/>
        <v/>
      </c>
      <c r="AD1152" s="2" t="str">
        <f t="shared" si="207"/>
        <v/>
      </c>
      <c r="AE1152" s="2" t="str">
        <f t="shared" si="208"/>
        <v/>
      </c>
      <c r="AF1152" s="2" t="str">
        <f t="shared" si="209"/>
        <v/>
      </c>
      <c r="AG1152" s="2" t="str">
        <f t="shared" si="216"/>
        <v/>
      </c>
      <c r="AH1152" s="2" t="str">
        <f t="shared" si="210"/>
        <v/>
      </c>
      <c r="AI1152" s="2" t="str">
        <f t="shared" si="210"/>
        <v/>
      </c>
    </row>
    <row r="1153" spans="7:35">
      <c r="G1153" s="1" t="str">
        <f>IF(COUNTIF(A$1:A1152, A1153) &gt; 0, "", IF(SUMIF(A:A, A1153,F:F) &gt; 7.75, SUMIF(A:A, A1153,F:F) - 7.75, ""))</f>
        <v/>
      </c>
      <c r="M1153" s="1" t="s">
        <v>8643</v>
      </c>
      <c r="N1153" s="1" t="s">
        <v>10642</v>
      </c>
      <c r="O1153" s="1" t="s">
        <v>5552</v>
      </c>
      <c r="P1153" s="1" t="s">
        <v>5553</v>
      </c>
      <c r="Q1153" s="1" t="s">
        <v>2284</v>
      </c>
      <c r="R1153" s="2" t="str">
        <f t="shared" ca="1" si="211"/>
        <v/>
      </c>
      <c r="S1153" s="2" t="str">
        <f>IF(AB1153="","",IF(COUNTIFS(AB$1:AB1153,AB1153,AD$1:AD1153,AD1153)&gt;1,"",IF(COUNTIFS(AB:AB,AB1153,AD:AD,AD1153)&gt;=1,"月作業","")))</f>
        <v/>
      </c>
      <c r="T1153" s="2" t="str">
        <f t="shared" ca="1" si="212"/>
        <v/>
      </c>
      <c r="U1153" s="2" t="str">
        <f>IF(AB1153="","",IF(COUNTIFS(AC$1:AC1153,AC1153,AD$1:AD1153,AD1153)&gt;1,"",IF(COUNTIFS(AC:AC,AC1153,AD:AD,AD1153)&gt;=1,"日作業","")))</f>
        <v/>
      </c>
      <c r="V1153" s="2" t="str">
        <f t="shared" ca="1" si="213"/>
        <v/>
      </c>
      <c r="W1153" s="2" t="str">
        <f>IF(AB1153="","",IF(COUNTIF(AB$1:AB1153,AB1153)&gt;1,"",IF(COUNTIF(AB:AB,AB1153)&gt;=1,"月","")))</f>
        <v/>
      </c>
      <c r="X1153" s="2" t="str">
        <f t="shared" ca="1" si="214"/>
        <v/>
      </c>
      <c r="Y1153" s="2" t="str">
        <f>IF(AC1153="","",IF(COUNTIF(AC$1:AC1153,AC1153)&gt;1,"",IF(COUNTIF(AC:AC,AC1153)&gt;=1,"月日","")))</f>
        <v/>
      </c>
      <c r="Z1153" s="2" t="str">
        <f t="shared" ca="1" si="215"/>
        <v/>
      </c>
      <c r="AA1153" s="2" t="str">
        <f>IF(AD1153="","",IF(COUNTIF(AD$1:AD1153,AD1153)&gt;1,"",IF(COUNTIF(AD:AD,AD1153)&gt;=1,"作業","")))</f>
        <v/>
      </c>
      <c r="AB1153" s="2" t="str">
        <f t="shared" si="205"/>
        <v/>
      </c>
      <c r="AC1153" s="3" t="str">
        <f t="shared" si="206"/>
        <v/>
      </c>
      <c r="AD1153" s="2" t="str">
        <f t="shared" si="207"/>
        <v/>
      </c>
      <c r="AE1153" s="2" t="str">
        <f t="shared" si="208"/>
        <v/>
      </c>
      <c r="AF1153" s="2" t="str">
        <f t="shared" si="209"/>
        <v/>
      </c>
      <c r="AG1153" s="2" t="str">
        <f t="shared" si="216"/>
        <v/>
      </c>
      <c r="AH1153" s="2" t="str">
        <f t="shared" si="210"/>
        <v/>
      </c>
      <c r="AI1153" s="2" t="str">
        <f t="shared" si="210"/>
        <v/>
      </c>
    </row>
    <row r="1154" spans="7:35">
      <c r="G1154" s="1" t="str">
        <f>IF(COUNTIF(A$1:A1153, A1154) &gt; 0, "", IF(SUMIF(A:A, A1154,F:F) &gt; 7.75, SUMIF(A:A, A1154,F:F) - 7.75, ""))</f>
        <v/>
      </c>
      <c r="M1154" s="1" t="s">
        <v>8644</v>
      </c>
      <c r="N1154" s="1" t="s">
        <v>10643</v>
      </c>
      <c r="O1154" s="1" t="s">
        <v>5554</v>
      </c>
      <c r="P1154" s="1" t="s">
        <v>5555</v>
      </c>
      <c r="Q1154" s="1" t="s">
        <v>2285</v>
      </c>
      <c r="R1154" s="2" t="str">
        <f t="shared" ca="1" si="211"/>
        <v/>
      </c>
      <c r="S1154" s="2" t="str">
        <f>IF(AB1154="","",IF(COUNTIFS(AB$1:AB1154,AB1154,AD$1:AD1154,AD1154)&gt;1,"",IF(COUNTIFS(AB:AB,AB1154,AD:AD,AD1154)&gt;=1,"月作業","")))</f>
        <v/>
      </c>
      <c r="T1154" s="2" t="str">
        <f t="shared" ca="1" si="212"/>
        <v/>
      </c>
      <c r="U1154" s="2" t="str">
        <f>IF(AB1154="","",IF(COUNTIFS(AC$1:AC1154,AC1154,AD$1:AD1154,AD1154)&gt;1,"",IF(COUNTIFS(AC:AC,AC1154,AD:AD,AD1154)&gt;=1,"日作業","")))</f>
        <v/>
      </c>
      <c r="V1154" s="2" t="str">
        <f t="shared" ca="1" si="213"/>
        <v/>
      </c>
      <c r="W1154" s="2" t="str">
        <f>IF(AB1154="","",IF(COUNTIF(AB$1:AB1154,AB1154)&gt;1,"",IF(COUNTIF(AB:AB,AB1154)&gt;=1,"月","")))</f>
        <v/>
      </c>
      <c r="X1154" s="2" t="str">
        <f t="shared" ca="1" si="214"/>
        <v/>
      </c>
      <c r="Y1154" s="2" t="str">
        <f>IF(AC1154="","",IF(COUNTIF(AC$1:AC1154,AC1154)&gt;1,"",IF(COUNTIF(AC:AC,AC1154)&gt;=1,"月日","")))</f>
        <v/>
      </c>
      <c r="Z1154" s="2" t="str">
        <f t="shared" ca="1" si="215"/>
        <v/>
      </c>
      <c r="AA1154" s="2" t="str">
        <f>IF(AD1154="","",IF(COUNTIF(AD$1:AD1154,AD1154)&gt;1,"",IF(COUNTIF(AD:AD,AD1154)&gt;=1,"作業","")))</f>
        <v/>
      </c>
      <c r="AB1154" s="2" t="str">
        <f t="shared" ref="AB1154:AB1217" si="217">IF(A1154=0,"",MONTH(A1154))</f>
        <v/>
      </c>
      <c r="AC1154" s="3" t="str">
        <f t="shared" ref="AC1154:AC1217" si="218">IF(A1154=0,"",A1154)</f>
        <v/>
      </c>
      <c r="AD1154" s="2" t="str">
        <f t="shared" ref="AD1154:AD1217" si="219">IF(B1154&amp;C1154&amp;D1154=0,"",B1154&amp;C1154&amp;D1154)</f>
        <v/>
      </c>
      <c r="AE1154" s="2" t="str">
        <f t="shared" ref="AE1154:AE1217" si="220">IF(C1154&amp;D1154=0,"",C1154&amp;D1154)</f>
        <v/>
      </c>
      <c r="AF1154" s="2" t="str">
        <f t="shared" ref="AF1154:AF1217" si="221">IF(B1154=0,"",B1154)</f>
        <v/>
      </c>
      <c r="AG1154" s="2" t="str">
        <f t="shared" si="216"/>
        <v/>
      </c>
      <c r="AH1154" s="2" t="str">
        <f t="shared" ref="AH1154:AI1217" si="222">IF(C1154=0,"",C1154)</f>
        <v/>
      </c>
      <c r="AI1154" s="2" t="str">
        <f t="shared" si="222"/>
        <v/>
      </c>
    </row>
    <row r="1155" spans="7:35">
      <c r="G1155" s="1" t="str">
        <f>IF(COUNTIF(A$1:A1154, A1155) &gt; 0, "", IF(SUMIF(A:A, A1155,F:F) &gt; 7.75, SUMIF(A:A, A1155,F:F) - 7.75, ""))</f>
        <v/>
      </c>
      <c r="M1155" s="1" t="s">
        <v>8645</v>
      </c>
      <c r="N1155" s="1" t="s">
        <v>10644</v>
      </c>
      <c r="O1155" s="1" t="s">
        <v>5556</v>
      </c>
      <c r="P1155" s="1" t="s">
        <v>5557</v>
      </c>
      <c r="Q1155" s="1" t="s">
        <v>2286</v>
      </c>
      <c r="R1155" s="2" t="str">
        <f t="shared" ref="R1155:R1218" ca="1" si="223">IF(S1155="","",IF(COUNTIF(INDIRECT("S$1:S"&amp;ROW()),"月作業")&gt;=1,"月作業"&amp;COUNTIF(INDIRECT("S$1:S"&amp;ROW()),"月作業"),""))</f>
        <v/>
      </c>
      <c r="S1155" s="2" t="str">
        <f>IF(AB1155="","",IF(COUNTIFS(AB$1:AB1155,AB1155,AD$1:AD1155,AD1155)&gt;1,"",IF(COUNTIFS(AB:AB,AB1155,AD:AD,AD1155)&gt;=1,"月作業","")))</f>
        <v/>
      </c>
      <c r="T1155" s="2" t="str">
        <f t="shared" ref="T1155:T1218" ca="1" si="224">IF(U1155="","",IF(COUNTIF(INDIRECT("U$1:U"&amp;ROW()),"日作業")&gt;=1,"日作業"&amp;COUNTIF(INDIRECT("U$1:U"&amp;ROW()),"日作業"),""))</f>
        <v/>
      </c>
      <c r="U1155" s="2" t="str">
        <f>IF(AB1155="","",IF(COUNTIFS(AC$1:AC1155,AC1155,AD$1:AD1155,AD1155)&gt;1,"",IF(COUNTIFS(AC:AC,AC1155,AD:AD,AD1155)&gt;=1,"日作業","")))</f>
        <v/>
      </c>
      <c r="V1155" s="2" t="str">
        <f t="shared" ref="V1155:V1218" ca="1" si="225">IF(W1155="","",IF(COUNTIF(INDIRECT("W$1:W"&amp;ROW()),"月")&gt;=1,"月"&amp;COUNTIF(INDIRECT("W$1:W"&amp;ROW()),"月"),""))</f>
        <v/>
      </c>
      <c r="W1155" s="2" t="str">
        <f>IF(AB1155="","",IF(COUNTIF(AB$1:AB1155,AB1155)&gt;1,"",IF(COUNTIF(AB:AB,AB1155)&gt;=1,"月","")))</f>
        <v/>
      </c>
      <c r="X1155" s="2" t="str">
        <f t="shared" ref="X1155:X1218" ca="1" si="226">IF(Y1155="","",IF(COUNTIF(INDIRECT("Y$1:Y"&amp;ROW()),"月日")&gt;=1,"月日"&amp;COUNTIF(INDIRECT("Y$1:Y"&amp;ROW()),"月日"),""))</f>
        <v/>
      </c>
      <c r="Y1155" s="2" t="str">
        <f>IF(AC1155="","",IF(COUNTIF(AC$1:AC1155,AC1155)&gt;1,"",IF(COUNTIF(AC:AC,AC1155)&gt;=1,"月日","")))</f>
        <v/>
      </c>
      <c r="Z1155" s="2" t="str">
        <f t="shared" ref="Z1155:Z1218" ca="1" si="227">IF(AA1155="","",IF(COUNTIF(INDIRECT("AA$1:AA"&amp;ROW()),"作業")&gt;=1,"作業"&amp;COUNTIF(INDIRECT("AA$1:AA"&amp;ROW()),"作業"),""))</f>
        <v/>
      </c>
      <c r="AA1155" s="2" t="str">
        <f>IF(AD1155="","",IF(COUNTIF(AD$1:AD1155,AD1155)&gt;1,"",IF(COUNTIF(AD:AD,AD1155)&gt;=1,"作業","")))</f>
        <v/>
      </c>
      <c r="AB1155" s="2" t="str">
        <f t="shared" si="217"/>
        <v/>
      </c>
      <c r="AC1155" s="3" t="str">
        <f t="shared" si="218"/>
        <v/>
      </c>
      <c r="AD1155" s="2" t="str">
        <f t="shared" si="219"/>
        <v/>
      </c>
      <c r="AE1155" s="2" t="str">
        <f t="shared" si="220"/>
        <v/>
      </c>
      <c r="AF1155" s="2" t="str">
        <f t="shared" si="221"/>
        <v/>
      </c>
      <c r="AG1155" s="2" t="str">
        <f t="shared" ref="AG1155:AG1218" si="228">IF(E1155=0,"",E1155)</f>
        <v/>
      </c>
      <c r="AH1155" s="2" t="str">
        <f t="shared" si="222"/>
        <v/>
      </c>
      <c r="AI1155" s="2" t="str">
        <f t="shared" si="222"/>
        <v/>
      </c>
    </row>
    <row r="1156" spans="7:35">
      <c r="G1156" s="1" t="str">
        <f>IF(COUNTIF(A$1:A1155, A1156) &gt; 0, "", IF(SUMIF(A:A, A1156,F:F) &gt; 7.75, SUMIF(A:A, A1156,F:F) - 7.75, ""))</f>
        <v/>
      </c>
      <c r="M1156" s="1" t="s">
        <v>8646</v>
      </c>
      <c r="N1156" s="1" t="s">
        <v>10645</v>
      </c>
      <c r="O1156" s="1" t="s">
        <v>5558</v>
      </c>
      <c r="P1156" s="1" t="s">
        <v>5559</v>
      </c>
      <c r="Q1156" s="1" t="s">
        <v>2287</v>
      </c>
      <c r="R1156" s="2" t="str">
        <f t="shared" ca="1" si="223"/>
        <v/>
      </c>
      <c r="S1156" s="2" t="str">
        <f>IF(AB1156="","",IF(COUNTIFS(AB$1:AB1156,AB1156,AD$1:AD1156,AD1156)&gt;1,"",IF(COUNTIFS(AB:AB,AB1156,AD:AD,AD1156)&gt;=1,"月作業","")))</f>
        <v/>
      </c>
      <c r="T1156" s="2" t="str">
        <f t="shared" ca="1" si="224"/>
        <v/>
      </c>
      <c r="U1156" s="2" t="str">
        <f>IF(AB1156="","",IF(COUNTIFS(AC$1:AC1156,AC1156,AD$1:AD1156,AD1156)&gt;1,"",IF(COUNTIFS(AC:AC,AC1156,AD:AD,AD1156)&gt;=1,"日作業","")))</f>
        <v/>
      </c>
      <c r="V1156" s="2" t="str">
        <f t="shared" ca="1" si="225"/>
        <v/>
      </c>
      <c r="W1156" s="2" t="str">
        <f>IF(AB1156="","",IF(COUNTIF(AB$1:AB1156,AB1156)&gt;1,"",IF(COUNTIF(AB:AB,AB1156)&gt;=1,"月","")))</f>
        <v/>
      </c>
      <c r="X1156" s="2" t="str">
        <f t="shared" ca="1" si="226"/>
        <v/>
      </c>
      <c r="Y1156" s="2" t="str">
        <f>IF(AC1156="","",IF(COUNTIF(AC$1:AC1156,AC1156)&gt;1,"",IF(COUNTIF(AC:AC,AC1156)&gt;=1,"月日","")))</f>
        <v/>
      </c>
      <c r="Z1156" s="2" t="str">
        <f t="shared" ca="1" si="227"/>
        <v/>
      </c>
      <c r="AA1156" s="2" t="str">
        <f>IF(AD1156="","",IF(COUNTIF(AD$1:AD1156,AD1156)&gt;1,"",IF(COUNTIF(AD:AD,AD1156)&gt;=1,"作業","")))</f>
        <v/>
      </c>
      <c r="AB1156" s="2" t="str">
        <f t="shared" si="217"/>
        <v/>
      </c>
      <c r="AC1156" s="3" t="str">
        <f t="shared" si="218"/>
        <v/>
      </c>
      <c r="AD1156" s="2" t="str">
        <f t="shared" si="219"/>
        <v/>
      </c>
      <c r="AE1156" s="2" t="str">
        <f t="shared" si="220"/>
        <v/>
      </c>
      <c r="AF1156" s="2" t="str">
        <f t="shared" si="221"/>
        <v/>
      </c>
      <c r="AG1156" s="2" t="str">
        <f t="shared" si="228"/>
        <v/>
      </c>
      <c r="AH1156" s="2" t="str">
        <f t="shared" si="222"/>
        <v/>
      </c>
      <c r="AI1156" s="2" t="str">
        <f t="shared" si="222"/>
        <v/>
      </c>
    </row>
    <row r="1157" spans="7:35">
      <c r="G1157" s="1" t="str">
        <f>IF(COUNTIF(A$1:A1156, A1157) &gt; 0, "", IF(SUMIF(A:A, A1157,F:F) &gt; 7.75, SUMIF(A:A, A1157,F:F) - 7.75, ""))</f>
        <v/>
      </c>
      <c r="M1157" s="1" t="s">
        <v>8647</v>
      </c>
      <c r="N1157" s="1" t="s">
        <v>10646</v>
      </c>
      <c r="O1157" s="1" t="s">
        <v>5560</v>
      </c>
      <c r="P1157" s="1" t="s">
        <v>5561</v>
      </c>
      <c r="Q1157" s="1" t="s">
        <v>2288</v>
      </c>
      <c r="R1157" s="2" t="str">
        <f t="shared" ca="1" si="223"/>
        <v/>
      </c>
      <c r="S1157" s="2" t="str">
        <f>IF(AB1157="","",IF(COUNTIFS(AB$1:AB1157,AB1157,AD$1:AD1157,AD1157)&gt;1,"",IF(COUNTIFS(AB:AB,AB1157,AD:AD,AD1157)&gt;=1,"月作業","")))</f>
        <v/>
      </c>
      <c r="T1157" s="2" t="str">
        <f t="shared" ca="1" si="224"/>
        <v/>
      </c>
      <c r="U1157" s="2" t="str">
        <f>IF(AB1157="","",IF(COUNTIFS(AC$1:AC1157,AC1157,AD$1:AD1157,AD1157)&gt;1,"",IF(COUNTIFS(AC:AC,AC1157,AD:AD,AD1157)&gt;=1,"日作業","")))</f>
        <v/>
      </c>
      <c r="V1157" s="2" t="str">
        <f t="shared" ca="1" si="225"/>
        <v/>
      </c>
      <c r="W1157" s="2" t="str">
        <f>IF(AB1157="","",IF(COUNTIF(AB$1:AB1157,AB1157)&gt;1,"",IF(COUNTIF(AB:AB,AB1157)&gt;=1,"月","")))</f>
        <v/>
      </c>
      <c r="X1157" s="2" t="str">
        <f t="shared" ca="1" si="226"/>
        <v/>
      </c>
      <c r="Y1157" s="2" t="str">
        <f>IF(AC1157="","",IF(COUNTIF(AC$1:AC1157,AC1157)&gt;1,"",IF(COUNTIF(AC:AC,AC1157)&gt;=1,"月日","")))</f>
        <v/>
      </c>
      <c r="Z1157" s="2" t="str">
        <f t="shared" ca="1" si="227"/>
        <v/>
      </c>
      <c r="AA1157" s="2" t="str">
        <f>IF(AD1157="","",IF(COUNTIF(AD$1:AD1157,AD1157)&gt;1,"",IF(COUNTIF(AD:AD,AD1157)&gt;=1,"作業","")))</f>
        <v/>
      </c>
      <c r="AB1157" s="2" t="str">
        <f t="shared" si="217"/>
        <v/>
      </c>
      <c r="AC1157" s="3" t="str">
        <f t="shared" si="218"/>
        <v/>
      </c>
      <c r="AD1157" s="2" t="str">
        <f t="shared" si="219"/>
        <v/>
      </c>
      <c r="AE1157" s="2" t="str">
        <f t="shared" si="220"/>
        <v/>
      </c>
      <c r="AF1157" s="2" t="str">
        <f t="shared" si="221"/>
        <v/>
      </c>
      <c r="AG1157" s="2" t="str">
        <f t="shared" si="228"/>
        <v/>
      </c>
      <c r="AH1157" s="2" t="str">
        <f t="shared" si="222"/>
        <v/>
      </c>
      <c r="AI1157" s="2" t="str">
        <f t="shared" si="222"/>
        <v/>
      </c>
    </row>
    <row r="1158" spans="7:35">
      <c r="G1158" s="1" t="str">
        <f>IF(COUNTIF(A$1:A1157, A1158) &gt; 0, "", IF(SUMIF(A:A, A1158,F:F) &gt; 7.75, SUMIF(A:A, A1158,F:F) - 7.75, ""))</f>
        <v/>
      </c>
      <c r="M1158" s="1" t="s">
        <v>8648</v>
      </c>
      <c r="N1158" s="1" t="s">
        <v>10647</v>
      </c>
      <c r="O1158" s="1" t="s">
        <v>5562</v>
      </c>
      <c r="P1158" s="1" t="s">
        <v>5563</v>
      </c>
      <c r="Q1158" s="1" t="s">
        <v>2289</v>
      </c>
      <c r="R1158" s="2" t="str">
        <f t="shared" ca="1" si="223"/>
        <v/>
      </c>
      <c r="S1158" s="2" t="str">
        <f>IF(AB1158="","",IF(COUNTIFS(AB$1:AB1158,AB1158,AD$1:AD1158,AD1158)&gt;1,"",IF(COUNTIFS(AB:AB,AB1158,AD:AD,AD1158)&gt;=1,"月作業","")))</f>
        <v/>
      </c>
      <c r="T1158" s="2" t="str">
        <f t="shared" ca="1" si="224"/>
        <v/>
      </c>
      <c r="U1158" s="2" t="str">
        <f>IF(AB1158="","",IF(COUNTIFS(AC$1:AC1158,AC1158,AD$1:AD1158,AD1158)&gt;1,"",IF(COUNTIFS(AC:AC,AC1158,AD:AD,AD1158)&gt;=1,"日作業","")))</f>
        <v/>
      </c>
      <c r="V1158" s="2" t="str">
        <f t="shared" ca="1" si="225"/>
        <v/>
      </c>
      <c r="W1158" s="2" t="str">
        <f>IF(AB1158="","",IF(COUNTIF(AB$1:AB1158,AB1158)&gt;1,"",IF(COUNTIF(AB:AB,AB1158)&gt;=1,"月","")))</f>
        <v/>
      </c>
      <c r="X1158" s="2" t="str">
        <f t="shared" ca="1" si="226"/>
        <v/>
      </c>
      <c r="Y1158" s="2" t="str">
        <f>IF(AC1158="","",IF(COUNTIF(AC$1:AC1158,AC1158)&gt;1,"",IF(COUNTIF(AC:AC,AC1158)&gt;=1,"月日","")))</f>
        <v/>
      </c>
      <c r="Z1158" s="2" t="str">
        <f t="shared" ca="1" si="227"/>
        <v/>
      </c>
      <c r="AA1158" s="2" t="str">
        <f>IF(AD1158="","",IF(COUNTIF(AD$1:AD1158,AD1158)&gt;1,"",IF(COUNTIF(AD:AD,AD1158)&gt;=1,"作業","")))</f>
        <v/>
      </c>
      <c r="AB1158" s="2" t="str">
        <f t="shared" si="217"/>
        <v/>
      </c>
      <c r="AC1158" s="3" t="str">
        <f t="shared" si="218"/>
        <v/>
      </c>
      <c r="AD1158" s="2" t="str">
        <f t="shared" si="219"/>
        <v/>
      </c>
      <c r="AE1158" s="2" t="str">
        <f t="shared" si="220"/>
        <v/>
      </c>
      <c r="AF1158" s="2" t="str">
        <f t="shared" si="221"/>
        <v/>
      </c>
      <c r="AG1158" s="2" t="str">
        <f t="shared" si="228"/>
        <v/>
      </c>
      <c r="AH1158" s="2" t="str">
        <f t="shared" si="222"/>
        <v/>
      </c>
      <c r="AI1158" s="2" t="str">
        <f t="shared" si="222"/>
        <v/>
      </c>
    </row>
    <row r="1159" spans="7:35">
      <c r="G1159" s="1" t="str">
        <f>IF(COUNTIF(A$1:A1158, A1159) &gt; 0, "", IF(SUMIF(A:A, A1159,F:F) &gt; 7.75, SUMIF(A:A, A1159,F:F) - 7.75, ""))</f>
        <v/>
      </c>
      <c r="M1159" s="1" t="s">
        <v>8649</v>
      </c>
      <c r="N1159" s="1" t="s">
        <v>10648</v>
      </c>
      <c r="O1159" s="1" t="s">
        <v>5564</v>
      </c>
      <c r="P1159" s="1" t="s">
        <v>5565</v>
      </c>
      <c r="Q1159" s="1" t="s">
        <v>2290</v>
      </c>
      <c r="R1159" s="2" t="str">
        <f t="shared" ca="1" si="223"/>
        <v/>
      </c>
      <c r="S1159" s="2" t="str">
        <f>IF(AB1159="","",IF(COUNTIFS(AB$1:AB1159,AB1159,AD$1:AD1159,AD1159)&gt;1,"",IF(COUNTIFS(AB:AB,AB1159,AD:AD,AD1159)&gt;=1,"月作業","")))</f>
        <v/>
      </c>
      <c r="T1159" s="2" t="str">
        <f t="shared" ca="1" si="224"/>
        <v/>
      </c>
      <c r="U1159" s="2" t="str">
        <f>IF(AB1159="","",IF(COUNTIFS(AC$1:AC1159,AC1159,AD$1:AD1159,AD1159)&gt;1,"",IF(COUNTIFS(AC:AC,AC1159,AD:AD,AD1159)&gt;=1,"日作業","")))</f>
        <v/>
      </c>
      <c r="V1159" s="2" t="str">
        <f t="shared" ca="1" si="225"/>
        <v/>
      </c>
      <c r="W1159" s="2" t="str">
        <f>IF(AB1159="","",IF(COUNTIF(AB$1:AB1159,AB1159)&gt;1,"",IF(COUNTIF(AB:AB,AB1159)&gt;=1,"月","")))</f>
        <v/>
      </c>
      <c r="X1159" s="2" t="str">
        <f t="shared" ca="1" si="226"/>
        <v/>
      </c>
      <c r="Y1159" s="2" t="str">
        <f>IF(AC1159="","",IF(COUNTIF(AC$1:AC1159,AC1159)&gt;1,"",IF(COUNTIF(AC:AC,AC1159)&gt;=1,"月日","")))</f>
        <v/>
      </c>
      <c r="Z1159" s="2" t="str">
        <f t="shared" ca="1" si="227"/>
        <v/>
      </c>
      <c r="AA1159" s="2" t="str">
        <f>IF(AD1159="","",IF(COUNTIF(AD$1:AD1159,AD1159)&gt;1,"",IF(COUNTIF(AD:AD,AD1159)&gt;=1,"作業","")))</f>
        <v/>
      </c>
      <c r="AB1159" s="2" t="str">
        <f t="shared" si="217"/>
        <v/>
      </c>
      <c r="AC1159" s="3" t="str">
        <f t="shared" si="218"/>
        <v/>
      </c>
      <c r="AD1159" s="2" t="str">
        <f t="shared" si="219"/>
        <v/>
      </c>
      <c r="AE1159" s="2" t="str">
        <f t="shared" si="220"/>
        <v/>
      </c>
      <c r="AF1159" s="2" t="str">
        <f t="shared" si="221"/>
        <v/>
      </c>
      <c r="AG1159" s="2" t="str">
        <f t="shared" si="228"/>
        <v/>
      </c>
      <c r="AH1159" s="2" t="str">
        <f t="shared" si="222"/>
        <v/>
      </c>
      <c r="AI1159" s="2" t="str">
        <f t="shared" si="222"/>
        <v/>
      </c>
    </row>
    <row r="1160" spans="7:35">
      <c r="G1160" s="1" t="str">
        <f>IF(COUNTIF(A$1:A1159, A1160) &gt; 0, "", IF(SUMIF(A:A, A1160,F:F) &gt; 7.75, SUMIF(A:A, A1160,F:F) - 7.75, ""))</f>
        <v/>
      </c>
      <c r="M1160" s="1" t="s">
        <v>8650</v>
      </c>
      <c r="N1160" s="1" t="s">
        <v>10649</v>
      </c>
      <c r="O1160" s="1" t="s">
        <v>5566</v>
      </c>
      <c r="P1160" s="1" t="s">
        <v>5567</v>
      </c>
      <c r="Q1160" s="1" t="s">
        <v>2291</v>
      </c>
      <c r="R1160" s="2" t="str">
        <f t="shared" ca="1" si="223"/>
        <v/>
      </c>
      <c r="S1160" s="2" t="str">
        <f>IF(AB1160="","",IF(COUNTIFS(AB$1:AB1160,AB1160,AD$1:AD1160,AD1160)&gt;1,"",IF(COUNTIFS(AB:AB,AB1160,AD:AD,AD1160)&gt;=1,"月作業","")))</f>
        <v/>
      </c>
      <c r="T1160" s="2" t="str">
        <f t="shared" ca="1" si="224"/>
        <v/>
      </c>
      <c r="U1160" s="2" t="str">
        <f>IF(AB1160="","",IF(COUNTIFS(AC$1:AC1160,AC1160,AD$1:AD1160,AD1160)&gt;1,"",IF(COUNTIFS(AC:AC,AC1160,AD:AD,AD1160)&gt;=1,"日作業","")))</f>
        <v/>
      </c>
      <c r="V1160" s="2" t="str">
        <f t="shared" ca="1" si="225"/>
        <v/>
      </c>
      <c r="W1160" s="2" t="str">
        <f>IF(AB1160="","",IF(COUNTIF(AB$1:AB1160,AB1160)&gt;1,"",IF(COUNTIF(AB:AB,AB1160)&gt;=1,"月","")))</f>
        <v/>
      </c>
      <c r="X1160" s="2" t="str">
        <f t="shared" ca="1" si="226"/>
        <v/>
      </c>
      <c r="Y1160" s="2" t="str">
        <f>IF(AC1160="","",IF(COUNTIF(AC$1:AC1160,AC1160)&gt;1,"",IF(COUNTIF(AC:AC,AC1160)&gt;=1,"月日","")))</f>
        <v/>
      </c>
      <c r="Z1160" s="2" t="str">
        <f t="shared" ca="1" si="227"/>
        <v/>
      </c>
      <c r="AA1160" s="2" t="str">
        <f>IF(AD1160="","",IF(COUNTIF(AD$1:AD1160,AD1160)&gt;1,"",IF(COUNTIF(AD:AD,AD1160)&gt;=1,"作業","")))</f>
        <v/>
      </c>
      <c r="AB1160" s="2" t="str">
        <f t="shared" si="217"/>
        <v/>
      </c>
      <c r="AC1160" s="3" t="str">
        <f t="shared" si="218"/>
        <v/>
      </c>
      <c r="AD1160" s="2" t="str">
        <f t="shared" si="219"/>
        <v/>
      </c>
      <c r="AE1160" s="2" t="str">
        <f t="shared" si="220"/>
        <v/>
      </c>
      <c r="AF1160" s="2" t="str">
        <f t="shared" si="221"/>
        <v/>
      </c>
      <c r="AG1160" s="2" t="str">
        <f t="shared" si="228"/>
        <v/>
      </c>
      <c r="AH1160" s="2" t="str">
        <f t="shared" si="222"/>
        <v/>
      </c>
      <c r="AI1160" s="2" t="str">
        <f t="shared" si="222"/>
        <v/>
      </c>
    </row>
    <row r="1161" spans="7:35">
      <c r="G1161" s="1" t="str">
        <f>IF(COUNTIF(A$1:A1160, A1161) &gt; 0, "", IF(SUMIF(A:A, A1161,F:F) &gt; 7.75, SUMIF(A:A, A1161,F:F) - 7.75, ""))</f>
        <v/>
      </c>
      <c r="M1161" s="1" t="s">
        <v>8651</v>
      </c>
      <c r="N1161" s="1" t="s">
        <v>10650</v>
      </c>
      <c r="O1161" s="1" t="s">
        <v>5568</v>
      </c>
      <c r="P1161" s="1" t="s">
        <v>5569</v>
      </c>
      <c r="Q1161" s="1" t="s">
        <v>2292</v>
      </c>
      <c r="R1161" s="2" t="str">
        <f t="shared" ca="1" si="223"/>
        <v/>
      </c>
      <c r="S1161" s="2" t="str">
        <f>IF(AB1161="","",IF(COUNTIFS(AB$1:AB1161,AB1161,AD$1:AD1161,AD1161)&gt;1,"",IF(COUNTIFS(AB:AB,AB1161,AD:AD,AD1161)&gt;=1,"月作業","")))</f>
        <v/>
      </c>
      <c r="T1161" s="2" t="str">
        <f t="shared" ca="1" si="224"/>
        <v/>
      </c>
      <c r="U1161" s="2" t="str">
        <f>IF(AB1161="","",IF(COUNTIFS(AC$1:AC1161,AC1161,AD$1:AD1161,AD1161)&gt;1,"",IF(COUNTIFS(AC:AC,AC1161,AD:AD,AD1161)&gt;=1,"日作業","")))</f>
        <v/>
      </c>
      <c r="V1161" s="2" t="str">
        <f t="shared" ca="1" si="225"/>
        <v/>
      </c>
      <c r="W1161" s="2" t="str">
        <f>IF(AB1161="","",IF(COUNTIF(AB$1:AB1161,AB1161)&gt;1,"",IF(COUNTIF(AB:AB,AB1161)&gt;=1,"月","")))</f>
        <v/>
      </c>
      <c r="X1161" s="2" t="str">
        <f t="shared" ca="1" si="226"/>
        <v/>
      </c>
      <c r="Y1161" s="2" t="str">
        <f>IF(AC1161="","",IF(COUNTIF(AC$1:AC1161,AC1161)&gt;1,"",IF(COUNTIF(AC:AC,AC1161)&gt;=1,"月日","")))</f>
        <v/>
      </c>
      <c r="Z1161" s="2" t="str">
        <f t="shared" ca="1" si="227"/>
        <v/>
      </c>
      <c r="AA1161" s="2" t="str">
        <f>IF(AD1161="","",IF(COUNTIF(AD$1:AD1161,AD1161)&gt;1,"",IF(COUNTIF(AD:AD,AD1161)&gt;=1,"作業","")))</f>
        <v/>
      </c>
      <c r="AB1161" s="2" t="str">
        <f t="shared" si="217"/>
        <v/>
      </c>
      <c r="AC1161" s="3" t="str">
        <f t="shared" si="218"/>
        <v/>
      </c>
      <c r="AD1161" s="2" t="str">
        <f t="shared" si="219"/>
        <v/>
      </c>
      <c r="AE1161" s="2" t="str">
        <f t="shared" si="220"/>
        <v/>
      </c>
      <c r="AF1161" s="2" t="str">
        <f t="shared" si="221"/>
        <v/>
      </c>
      <c r="AG1161" s="2" t="str">
        <f t="shared" si="228"/>
        <v/>
      </c>
      <c r="AH1161" s="2" t="str">
        <f t="shared" si="222"/>
        <v/>
      </c>
      <c r="AI1161" s="2" t="str">
        <f t="shared" si="222"/>
        <v/>
      </c>
    </row>
    <row r="1162" spans="7:35">
      <c r="G1162" s="1" t="str">
        <f>IF(COUNTIF(A$1:A1161, A1162) &gt; 0, "", IF(SUMIF(A:A, A1162,F:F) &gt; 7.75, SUMIF(A:A, A1162,F:F) - 7.75, ""))</f>
        <v/>
      </c>
      <c r="M1162" s="1" t="s">
        <v>8652</v>
      </c>
      <c r="N1162" s="1" t="s">
        <v>10651</v>
      </c>
      <c r="O1162" s="1" t="s">
        <v>5570</v>
      </c>
      <c r="P1162" s="1" t="s">
        <v>5571</v>
      </c>
      <c r="Q1162" s="1" t="s">
        <v>2293</v>
      </c>
      <c r="R1162" s="2" t="str">
        <f t="shared" ca="1" si="223"/>
        <v/>
      </c>
      <c r="S1162" s="2" t="str">
        <f>IF(AB1162="","",IF(COUNTIFS(AB$1:AB1162,AB1162,AD$1:AD1162,AD1162)&gt;1,"",IF(COUNTIFS(AB:AB,AB1162,AD:AD,AD1162)&gt;=1,"月作業","")))</f>
        <v/>
      </c>
      <c r="T1162" s="2" t="str">
        <f t="shared" ca="1" si="224"/>
        <v/>
      </c>
      <c r="U1162" s="2" t="str">
        <f>IF(AB1162="","",IF(COUNTIFS(AC$1:AC1162,AC1162,AD$1:AD1162,AD1162)&gt;1,"",IF(COUNTIFS(AC:AC,AC1162,AD:AD,AD1162)&gt;=1,"日作業","")))</f>
        <v/>
      </c>
      <c r="V1162" s="2" t="str">
        <f t="shared" ca="1" si="225"/>
        <v/>
      </c>
      <c r="W1162" s="2" t="str">
        <f>IF(AB1162="","",IF(COUNTIF(AB$1:AB1162,AB1162)&gt;1,"",IF(COUNTIF(AB:AB,AB1162)&gt;=1,"月","")))</f>
        <v/>
      </c>
      <c r="X1162" s="2" t="str">
        <f t="shared" ca="1" si="226"/>
        <v/>
      </c>
      <c r="Y1162" s="2" t="str">
        <f>IF(AC1162="","",IF(COUNTIF(AC$1:AC1162,AC1162)&gt;1,"",IF(COUNTIF(AC:AC,AC1162)&gt;=1,"月日","")))</f>
        <v/>
      </c>
      <c r="Z1162" s="2" t="str">
        <f t="shared" ca="1" si="227"/>
        <v/>
      </c>
      <c r="AA1162" s="2" t="str">
        <f>IF(AD1162="","",IF(COUNTIF(AD$1:AD1162,AD1162)&gt;1,"",IF(COUNTIF(AD:AD,AD1162)&gt;=1,"作業","")))</f>
        <v/>
      </c>
      <c r="AB1162" s="2" t="str">
        <f t="shared" si="217"/>
        <v/>
      </c>
      <c r="AC1162" s="3" t="str">
        <f t="shared" si="218"/>
        <v/>
      </c>
      <c r="AD1162" s="2" t="str">
        <f t="shared" si="219"/>
        <v/>
      </c>
      <c r="AE1162" s="2" t="str">
        <f t="shared" si="220"/>
        <v/>
      </c>
      <c r="AF1162" s="2" t="str">
        <f t="shared" si="221"/>
        <v/>
      </c>
      <c r="AG1162" s="2" t="str">
        <f t="shared" si="228"/>
        <v/>
      </c>
      <c r="AH1162" s="2" t="str">
        <f t="shared" si="222"/>
        <v/>
      </c>
      <c r="AI1162" s="2" t="str">
        <f t="shared" si="222"/>
        <v/>
      </c>
    </row>
    <row r="1163" spans="7:35">
      <c r="G1163" s="1" t="str">
        <f>IF(COUNTIF(A$1:A1162, A1163) &gt; 0, "", IF(SUMIF(A:A, A1163,F:F) &gt; 7.75, SUMIF(A:A, A1163,F:F) - 7.75, ""))</f>
        <v/>
      </c>
      <c r="M1163" s="1" t="s">
        <v>8653</v>
      </c>
      <c r="N1163" s="1" t="s">
        <v>10652</v>
      </c>
      <c r="O1163" s="1" t="s">
        <v>5572</v>
      </c>
      <c r="P1163" s="1" t="s">
        <v>5573</v>
      </c>
      <c r="Q1163" s="1" t="s">
        <v>2294</v>
      </c>
      <c r="R1163" s="2" t="str">
        <f t="shared" ca="1" si="223"/>
        <v/>
      </c>
      <c r="S1163" s="2" t="str">
        <f>IF(AB1163="","",IF(COUNTIFS(AB$1:AB1163,AB1163,AD$1:AD1163,AD1163)&gt;1,"",IF(COUNTIFS(AB:AB,AB1163,AD:AD,AD1163)&gt;=1,"月作業","")))</f>
        <v/>
      </c>
      <c r="T1163" s="2" t="str">
        <f t="shared" ca="1" si="224"/>
        <v/>
      </c>
      <c r="U1163" s="2" t="str">
        <f>IF(AB1163="","",IF(COUNTIFS(AC$1:AC1163,AC1163,AD$1:AD1163,AD1163)&gt;1,"",IF(COUNTIFS(AC:AC,AC1163,AD:AD,AD1163)&gt;=1,"日作業","")))</f>
        <v/>
      </c>
      <c r="V1163" s="2" t="str">
        <f t="shared" ca="1" si="225"/>
        <v/>
      </c>
      <c r="W1163" s="2" t="str">
        <f>IF(AB1163="","",IF(COUNTIF(AB$1:AB1163,AB1163)&gt;1,"",IF(COUNTIF(AB:AB,AB1163)&gt;=1,"月","")))</f>
        <v/>
      </c>
      <c r="X1163" s="2" t="str">
        <f t="shared" ca="1" si="226"/>
        <v/>
      </c>
      <c r="Y1163" s="2" t="str">
        <f>IF(AC1163="","",IF(COUNTIF(AC$1:AC1163,AC1163)&gt;1,"",IF(COUNTIF(AC:AC,AC1163)&gt;=1,"月日","")))</f>
        <v/>
      </c>
      <c r="Z1163" s="2" t="str">
        <f t="shared" ca="1" si="227"/>
        <v/>
      </c>
      <c r="AA1163" s="2" t="str">
        <f>IF(AD1163="","",IF(COUNTIF(AD$1:AD1163,AD1163)&gt;1,"",IF(COUNTIF(AD:AD,AD1163)&gt;=1,"作業","")))</f>
        <v/>
      </c>
      <c r="AB1163" s="2" t="str">
        <f t="shared" si="217"/>
        <v/>
      </c>
      <c r="AC1163" s="3" t="str">
        <f t="shared" si="218"/>
        <v/>
      </c>
      <c r="AD1163" s="2" t="str">
        <f t="shared" si="219"/>
        <v/>
      </c>
      <c r="AE1163" s="2" t="str">
        <f t="shared" si="220"/>
        <v/>
      </c>
      <c r="AF1163" s="2" t="str">
        <f t="shared" si="221"/>
        <v/>
      </c>
      <c r="AG1163" s="2" t="str">
        <f t="shared" si="228"/>
        <v/>
      </c>
      <c r="AH1163" s="2" t="str">
        <f t="shared" si="222"/>
        <v/>
      </c>
      <c r="AI1163" s="2" t="str">
        <f t="shared" si="222"/>
        <v/>
      </c>
    </row>
    <row r="1164" spans="7:35">
      <c r="G1164" s="1" t="str">
        <f>IF(COUNTIF(A$1:A1163, A1164) &gt; 0, "", IF(SUMIF(A:A, A1164,F:F) &gt; 7.75, SUMIF(A:A, A1164,F:F) - 7.75, ""))</f>
        <v/>
      </c>
      <c r="M1164" s="1" t="s">
        <v>8654</v>
      </c>
      <c r="N1164" s="1" t="s">
        <v>10653</v>
      </c>
      <c r="O1164" s="1" t="s">
        <v>5574</v>
      </c>
      <c r="P1164" s="1" t="s">
        <v>5575</v>
      </c>
      <c r="Q1164" s="1" t="s">
        <v>2295</v>
      </c>
      <c r="R1164" s="2" t="str">
        <f t="shared" ca="1" si="223"/>
        <v/>
      </c>
      <c r="S1164" s="2" t="str">
        <f>IF(AB1164="","",IF(COUNTIFS(AB$1:AB1164,AB1164,AD$1:AD1164,AD1164)&gt;1,"",IF(COUNTIFS(AB:AB,AB1164,AD:AD,AD1164)&gt;=1,"月作業","")))</f>
        <v/>
      </c>
      <c r="T1164" s="2" t="str">
        <f t="shared" ca="1" si="224"/>
        <v/>
      </c>
      <c r="U1164" s="2" t="str">
        <f>IF(AB1164="","",IF(COUNTIFS(AC$1:AC1164,AC1164,AD$1:AD1164,AD1164)&gt;1,"",IF(COUNTIFS(AC:AC,AC1164,AD:AD,AD1164)&gt;=1,"日作業","")))</f>
        <v/>
      </c>
      <c r="V1164" s="2" t="str">
        <f t="shared" ca="1" si="225"/>
        <v/>
      </c>
      <c r="W1164" s="2" t="str">
        <f>IF(AB1164="","",IF(COUNTIF(AB$1:AB1164,AB1164)&gt;1,"",IF(COUNTIF(AB:AB,AB1164)&gt;=1,"月","")))</f>
        <v/>
      </c>
      <c r="X1164" s="2" t="str">
        <f t="shared" ca="1" si="226"/>
        <v/>
      </c>
      <c r="Y1164" s="2" t="str">
        <f>IF(AC1164="","",IF(COUNTIF(AC$1:AC1164,AC1164)&gt;1,"",IF(COUNTIF(AC:AC,AC1164)&gt;=1,"月日","")))</f>
        <v/>
      </c>
      <c r="Z1164" s="2" t="str">
        <f t="shared" ca="1" si="227"/>
        <v/>
      </c>
      <c r="AA1164" s="2" t="str">
        <f>IF(AD1164="","",IF(COUNTIF(AD$1:AD1164,AD1164)&gt;1,"",IF(COUNTIF(AD:AD,AD1164)&gt;=1,"作業","")))</f>
        <v/>
      </c>
      <c r="AB1164" s="2" t="str">
        <f t="shared" si="217"/>
        <v/>
      </c>
      <c r="AC1164" s="3" t="str">
        <f t="shared" si="218"/>
        <v/>
      </c>
      <c r="AD1164" s="2" t="str">
        <f t="shared" si="219"/>
        <v/>
      </c>
      <c r="AE1164" s="2" t="str">
        <f t="shared" si="220"/>
        <v/>
      </c>
      <c r="AF1164" s="2" t="str">
        <f t="shared" si="221"/>
        <v/>
      </c>
      <c r="AG1164" s="2" t="str">
        <f t="shared" si="228"/>
        <v/>
      </c>
      <c r="AH1164" s="2" t="str">
        <f t="shared" si="222"/>
        <v/>
      </c>
      <c r="AI1164" s="2" t="str">
        <f t="shared" si="222"/>
        <v/>
      </c>
    </row>
    <row r="1165" spans="7:35">
      <c r="G1165" s="1" t="str">
        <f>IF(COUNTIF(A$1:A1164, A1165) &gt; 0, "", IF(SUMIF(A:A, A1165,F:F) &gt; 7.75, SUMIF(A:A, A1165,F:F) - 7.75, ""))</f>
        <v/>
      </c>
      <c r="M1165" s="1" t="s">
        <v>8655</v>
      </c>
      <c r="N1165" s="1" t="s">
        <v>10654</v>
      </c>
      <c r="O1165" s="1" t="s">
        <v>5576</v>
      </c>
      <c r="P1165" s="1" t="s">
        <v>5577</v>
      </c>
      <c r="Q1165" s="1" t="s">
        <v>2296</v>
      </c>
      <c r="R1165" s="2" t="str">
        <f t="shared" ca="1" si="223"/>
        <v/>
      </c>
      <c r="S1165" s="2" t="str">
        <f>IF(AB1165="","",IF(COUNTIFS(AB$1:AB1165,AB1165,AD$1:AD1165,AD1165)&gt;1,"",IF(COUNTIFS(AB:AB,AB1165,AD:AD,AD1165)&gt;=1,"月作業","")))</f>
        <v/>
      </c>
      <c r="T1165" s="2" t="str">
        <f t="shared" ca="1" si="224"/>
        <v/>
      </c>
      <c r="U1165" s="2" t="str">
        <f>IF(AB1165="","",IF(COUNTIFS(AC$1:AC1165,AC1165,AD$1:AD1165,AD1165)&gt;1,"",IF(COUNTIFS(AC:AC,AC1165,AD:AD,AD1165)&gt;=1,"日作業","")))</f>
        <v/>
      </c>
      <c r="V1165" s="2" t="str">
        <f t="shared" ca="1" si="225"/>
        <v/>
      </c>
      <c r="W1165" s="2" t="str">
        <f>IF(AB1165="","",IF(COUNTIF(AB$1:AB1165,AB1165)&gt;1,"",IF(COUNTIF(AB:AB,AB1165)&gt;=1,"月","")))</f>
        <v/>
      </c>
      <c r="X1165" s="2" t="str">
        <f t="shared" ca="1" si="226"/>
        <v/>
      </c>
      <c r="Y1165" s="2" t="str">
        <f>IF(AC1165="","",IF(COUNTIF(AC$1:AC1165,AC1165)&gt;1,"",IF(COUNTIF(AC:AC,AC1165)&gt;=1,"月日","")))</f>
        <v/>
      </c>
      <c r="Z1165" s="2" t="str">
        <f t="shared" ca="1" si="227"/>
        <v/>
      </c>
      <c r="AA1165" s="2" t="str">
        <f>IF(AD1165="","",IF(COUNTIF(AD$1:AD1165,AD1165)&gt;1,"",IF(COUNTIF(AD:AD,AD1165)&gt;=1,"作業","")))</f>
        <v/>
      </c>
      <c r="AB1165" s="2" t="str">
        <f t="shared" si="217"/>
        <v/>
      </c>
      <c r="AC1165" s="3" t="str">
        <f t="shared" si="218"/>
        <v/>
      </c>
      <c r="AD1165" s="2" t="str">
        <f t="shared" si="219"/>
        <v/>
      </c>
      <c r="AE1165" s="2" t="str">
        <f t="shared" si="220"/>
        <v/>
      </c>
      <c r="AF1165" s="2" t="str">
        <f t="shared" si="221"/>
        <v/>
      </c>
      <c r="AG1165" s="2" t="str">
        <f t="shared" si="228"/>
        <v/>
      </c>
      <c r="AH1165" s="2" t="str">
        <f t="shared" si="222"/>
        <v/>
      </c>
      <c r="AI1165" s="2" t="str">
        <f t="shared" si="222"/>
        <v/>
      </c>
    </row>
    <row r="1166" spans="7:35">
      <c r="G1166" s="1" t="str">
        <f>IF(COUNTIF(A$1:A1165, A1166) &gt; 0, "", IF(SUMIF(A:A, A1166,F:F) &gt; 7.75, SUMIF(A:A, A1166,F:F) - 7.75, ""))</f>
        <v/>
      </c>
      <c r="M1166" s="1" t="s">
        <v>8656</v>
      </c>
      <c r="N1166" s="1" t="s">
        <v>10655</v>
      </c>
      <c r="O1166" s="1" t="s">
        <v>5578</v>
      </c>
      <c r="P1166" s="1" t="s">
        <v>5579</v>
      </c>
      <c r="Q1166" s="1" t="s">
        <v>2297</v>
      </c>
      <c r="R1166" s="2" t="str">
        <f t="shared" ca="1" si="223"/>
        <v/>
      </c>
      <c r="S1166" s="2" t="str">
        <f>IF(AB1166="","",IF(COUNTIFS(AB$1:AB1166,AB1166,AD$1:AD1166,AD1166)&gt;1,"",IF(COUNTIFS(AB:AB,AB1166,AD:AD,AD1166)&gt;=1,"月作業","")))</f>
        <v/>
      </c>
      <c r="T1166" s="2" t="str">
        <f t="shared" ca="1" si="224"/>
        <v/>
      </c>
      <c r="U1166" s="2" t="str">
        <f>IF(AB1166="","",IF(COUNTIFS(AC$1:AC1166,AC1166,AD$1:AD1166,AD1166)&gt;1,"",IF(COUNTIFS(AC:AC,AC1166,AD:AD,AD1166)&gt;=1,"日作業","")))</f>
        <v/>
      </c>
      <c r="V1166" s="2" t="str">
        <f t="shared" ca="1" si="225"/>
        <v/>
      </c>
      <c r="W1166" s="2" t="str">
        <f>IF(AB1166="","",IF(COUNTIF(AB$1:AB1166,AB1166)&gt;1,"",IF(COUNTIF(AB:AB,AB1166)&gt;=1,"月","")))</f>
        <v/>
      </c>
      <c r="X1166" s="2" t="str">
        <f t="shared" ca="1" si="226"/>
        <v/>
      </c>
      <c r="Y1166" s="2" t="str">
        <f>IF(AC1166="","",IF(COUNTIF(AC$1:AC1166,AC1166)&gt;1,"",IF(COUNTIF(AC:AC,AC1166)&gt;=1,"月日","")))</f>
        <v/>
      </c>
      <c r="Z1166" s="2" t="str">
        <f t="shared" ca="1" si="227"/>
        <v/>
      </c>
      <c r="AA1166" s="2" t="str">
        <f>IF(AD1166="","",IF(COUNTIF(AD$1:AD1166,AD1166)&gt;1,"",IF(COUNTIF(AD:AD,AD1166)&gt;=1,"作業","")))</f>
        <v/>
      </c>
      <c r="AB1166" s="2" t="str">
        <f t="shared" si="217"/>
        <v/>
      </c>
      <c r="AC1166" s="3" t="str">
        <f t="shared" si="218"/>
        <v/>
      </c>
      <c r="AD1166" s="2" t="str">
        <f t="shared" si="219"/>
        <v/>
      </c>
      <c r="AE1166" s="2" t="str">
        <f t="shared" si="220"/>
        <v/>
      </c>
      <c r="AF1166" s="2" t="str">
        <f t="shared" si="221"/>
        <v/>
      </c>
      <c r="AG1166" s="2" t="str">
        <f t="shared" si="228"/>
        <v/>
      </c>
      <c r="AH1166" s="2" t="str">
        <f t="shared" si="222"/>
        <v/>
      </c>
      <c r="AI1166" s="2" t="str">
        <f t="shared" si="222"/>
        <v/>
      </c>
    </row>
    <row r="1167" spans="7:35">
      <c r="G1167" s="1" t="str">
        <f>IF(COUNTIF(A$1:A1166, A1167) &gt; 0, "", IF(SUMIF(A:A, A1167,F:F) &gt; 7.75, SUMIF(A:A, A1167,F:F) - 7.75, ""))</f>
        <v/>
      </c>
      <c r="M1167" s="1" t="s">
        <v>8657</v>
      </c>
      <c r="N1167" s="1" t="s">
        <v>10656</v>
      </c>
      <c r="O1167" s="1" t="s">
        <v>5580</v>
      </c>
      <c r="P1167" s="1" t="s">
        <v>5581</v>
      </c>
      <c r="Q1167" s="1" t="s">
        <v>2298</v>
      </c>
      <c r="R1167" s="2" t="str">
        <f t="shared" ca="1" si="223"/>
        <v/>
      </c>
      <c r="S1167" s="2" t="str">
        <f>IF(AB1167="","",IF(COUNTIFS(AB$1:AB1167,AB1167,AD$1:AD1167,AD1167)&gt;1,"",IF(COUNTIFS(AB:AB,AB1167,AD:AD,AD1167)&gt;=1,"月作業","")))</f>
        <v/>
      </c>
      <c r="T1167" s="2" t="str">
        <f t="shared" ca="1" si="224"/>
        <v/>
      </c>
      <c r="U1167" s="2" t="str">
        <f>IF(AB1167="","",IF(COUNTIFS(AC$1:AC1167,AC1167,AD$1:AD1167,AD1167)&gt;1,"",IF(COUNTIFS(AC:AC,AC1167,AD:AD,AD1167)&gt;=1,"日作業","")))</f>
        <v/>
      </c>
      <c r="V1167" s="2" t="str">
        <f t="shared" ca="1" si="225"/>
        <v/>
      </c>
      <c r="W1167" s="2" t="str">
        <f>IF(AB1167="","",IF(COUNTIF(AB$1:AB1167,AB1167)&gt;1,"",IF(COUNTIF(AB:AB,AB1167)&gt;=1,"月","")))</f>
        <v/>
      </c>
      <c r="X1167" s="2" t="str">
        <f t="shared" ca="1" si="226"/>
        <v/>
      </c>
      <c r="Y1167" s="2" t="str">
        <f>IF(AC1167="","",IF(COUNTIF(AC$1:AC1167,AC1167)&gt;1,"",IF(COUNTIF(AC:AC,AC1167)&gt;=1,"月日","")))</f>
        <v/>
      </c>
      <c r="Z1167" s="2" t="str">
        <f t="shared" ca="1" si="227"/>
        <v/>
      </c>
      <c r="AA1167" s="2" t="str">
        <f>IF(AD1167="","",IF(COUNTIF(AD$1:AD1167,AD1167)&gt;1,"",IF(COUNTIF(AD:AD,AD1167)&gt;=1,"作業","")))</f>
        <v/>
      </c>
      <c r="AB1167" s="2" t="str">
        <f t="shared" si="217"/>
        <v/>
      </c>
      <c r="AC1167" s="3" t="str">
        <f t="shared" si="218"/>
        <v/>
      </c>
      <c r="AD1167" s="2" t="str">
        <f t="shared" si="219"/>
        <v/>
      </c>
      <c r="AE1167" s="2" t="str">
        <f t="shared" si="220"/>
        <v/>
      </c>
      <c r="AF1167" s="2" t="str">
        <f t="shared" si="221"/>
        <v/>
      </c>
      <c r="AG1167" s="2" t="str">
        <f t="shared" si="228"/>
        <v/>
      </c>
      <c r="AH1167" s="2" t="str">
        <f t="shared" si="222"/>
        <v/>
      </c>
      <c r="AI1167" s="2" t="str">
        <f t="shared" si="222"/>
        <v/>
      </c>
    </row>
    <row r="1168" spans="7:35">
      <c r="G1168" s="1" t="str">
        <f>IF(COUNTIF(A$1:A1167, A1168) &gt; 0, "", IF(SUMIF(A:A, A1168,F:F) &gt; 7.75, SUMIF(A:A, A1168,F:F) - 7.75, ""))</f>
        <v/>
      </c>
      <c r="M1168" s="1" t="s">
        <v>8658</v>
      </c>
      <c r="N1168" s="1" t="s">
        <v>10657</v>
      </c>
      <c r="O1168" s="1" t="s">
        <v>5582</v>
      </c>
      <c r="P1168" s="1" t="s">
        <v>5583</v>
      </c>
      <c r="Q1168" s="1" t="s">
        <v>2299</v>
      </c>
      <c r="R1168" s="2" t="str">
        <f t="shared" ca="1" si="223"/>
        <v/>
      </c>
      <c r="S1168" s="2" t="str">
        <f>IF(AB1168="","",IF(COUNTIFS(AB$1:AB1168,AB1168,AD$1:AD1168,AD1168)&gt;1,"",IF(COUNTIFS(AB:AB,AB1168,AD:AD,AD1168)&gt;=1,"月作業","")))</f>
        <v/>
      </c>
      <c r="T1168" s="2" t="str">
        <f t="shared" ca="1" si="224"/>
        <v/>
      </c>
      <c r="U1168" s="2" t="str">
        <f>IF(AB1168="","",IF(COUNTIFS(AC$1:AC1168,AC1168,AD$1:AD1168,AD1168)&gt;1,"",IF(COUNTIFS(AC:AC,AC1168,AD:AD,AD1168)&gt;=1,"日作業","")))</f>
        <v/>
      </c>
      <c r="V1168" s="2" t="str">
        <f t="shared" ca="1" si="225"/>
        <v/>
      </c>
      <c r="W1168" s="2" t="str">
        <f>IF(AB1168="","",IF(COUNTIF(AB$1:AB1168,AB1168)&gt;1,"",IF(COUNTIF(AB:AB,AB1168)&gt;=1,"月","")))</f>
        <v/>
      </c>
      <c r="X1168" s="2" t="str">
        <f t="shared" ca="1" si="226"/>
        <v/>
      </c>
      <c r="Y1168" s="2" t="str">
        <f>IF(AC1168="","",IF(COUNTIF(AC$1:AC1168,AC1168)&gt;1,"",IF(COUNTIF(AC:AC,AC1168)&gt;=1,"月日","")))</f>
        <v/>
      </c>
      <c r="Z1168" s="2" t="str">
        <f t="shared" ca="1" si="227"/>
        <v/>
      </c>
      <c r="AA1168" s="2" t="str">
        <f>IF(AD1168="","",IF(COUNTIF(AD$1:AD1168,AD1168)&gt;1,"",IF(COUNTIF(AD:AD,AD1168)&gt;=1,"作業","")))</f>
        <v/>
      </c>
      <c r="AB1168" s="2" t="str">
        <f t="shared" si="217"/>
        <v/>
      </c>
      <c r="AC1168" s="3" t="str">
        <f t="shared" si="218"/>
        <v/>
      </c>
      <c r="AD1168" s="2" t="str">
        <f t="shared" si="219"/>
        <v/>
      </c>
      <c r="AE1168" s="2" t="str">
        <f t="shared" si="220"/>
        <v/>
      </c>
      <c r="AF1168" s="2" t="str">
        <f t="shared" si="221"/>
        <v/>
      </c>
      <c r="AG1168" s="2" t="str">
        <f t="shared" si="228"/>
        <v/>
      </c>
      <c r="AH1168" s="2" t="str">
        <f t="shared" si="222"/>
        <v/>
      </c>
      <c r="AI1168" s="2" t="str">
        <f t="shared" si="222"/>
        <v/>
      </c>
    </row>
    <row r="1169" spans="7:35">
      <c r="G1169" s="1" t="str">
        <f>IF(COUNTIF(A$1:A1168, A1169) &gt; 0, "", IF(SUMIF(A:A, A1169,F:F) &gt; 7.75, SUMIF(A:A, A1169,F:F) - 7.75, ""))</f>
        <v/>
      </c>
      <c r="M1169" s="1" t="s">
        <v>8659</v>
      </c>
      <c r="N1169" s="1" t="s">
        <v>10658</v>
      </c>
      <c r="O1169" s="1" t="s">
        <v>5584</v>
      </c>
      <c r="P1169" s="1" t="s">
        <v>5585</v>
      </c>
      <c r="Q1169" s="1" t="s">
        <v>2300</v>
      </c>
      <c r="R1169" s="2" t="str">
        <f t="shared" ca="1" si="223"/>
        <v/>
      </c>
      <c r="S1169" s="2" t="str">
        <f>IF(AB1169="","",IF(COUNTIFS(AB$1:AB1169,AB1169,AD$1:AD1169,AD1169)&gt;1,"",IF(COUNTIFS(AB:AB,AB1169,AD:AD,AD1169)&gt;=1,"月作業","")))</f>
        <v/>
      </c>
      <c r="T1169" s="2" t="str">
        <f t="shared" ca="1" si="224"/>
        <v/>
      </c>
      <c r="U1169" s="2" t="str">
        <f>IF(AB1169="","",IF(COUNTIFS(AC$1:AC1169,AC1169,AD$1:AD1169,AD1169)&gt;1,"",IF(COUNTIFS(AC:AC,AC1169,AD:AD,AD1169)&gt;=1,"日作業","")))</f>
        <v/>
      </c>
      <c r="V1169" s="2" t="str">
        <f t="shared" ca="1" si="225"/>
        <v/>
      </c>
      <c r="W1169" s="2" t="str">
        <f>IF(AB1169="","",IF(COUNTIF(AB$1:AB1169,AB1169)&gt;1,"",IF(COUNTIF(AB:AB,AB1169)&gt;=1,"月","")))</f>
        <v/>
      </c>
      <c r="X1169" s="2" t="str">
        <f t="shared" ca="1" si="226"/>
        <v/>
      </c>
      <c r="Y1169" s="2" t="str">
        <f>IF(AC1169="","",IF(COUNTIF(AC$1:AC1169,AC1169)&gt;1,"",IF(COUNTIF(AC:AC,AC1169)&gt;=1,"月日","")))</f>
        <v/>
      </c>
      <c r="Z1169" s="2" t="str">
        <f t="shared" ca="1" si="227"/>
        <v/>
      </c>
      <c r="AA1169" s="2" t="str">
        <f>IF(AD1169="","",IF(COUNTIF(AD$1:AD1169,AD1169)&gt;1,"",IF(COUNTIF(AD:AD,AD1169)&gt;=1,"作業","")))</f>
        <v/>
      </c>
      <c r="AB1169" s="2" t="str">
        <f t="shared" si="217"/>
        <v/>
      </c>
      <c r="AC1169" s="3" t="str">
        <f t="shared" si="218"/>
        <v/>
      </c>
      <c r="AD1169" s="2" t="str">
        <f t="shared" si="219"/>
        <v/>
      </c>
      <c r="AE1169" s="2" t="str">
        <f t="shared" si="220"/>
        <v/>
      </c>
      <c r="AF1169" s="2" t="str">
        <f t="shared" si="221"/>
        <v/>
      </c>
      <c r="AG1169" s="2" t="str">
        <f t="shared" si="228"/>
        <v/>
      </c>
      <c r="AH1169" s="2" t="str">
        <f t="shared" si="222"/>
        <v/>
      </c>
      <c r="AI1169" s="2" t="str">
        <f t="shared" si="222"/>
        <v/>
      </c>
    </row>
    <row r="1170" spans="7:35">
      <c r="G1170" s="1" t="str">
        <f>IF(COUNTIF(A$1:A1169, A1170) &gt; 0, "", IF(SUMIF(A:A, A1170,F:F) &gt; 7.75, SUMIF(A:A, A1170,F:F) - 7.75, ""))</f>
        <v/>
      </c>
      <c r="M1170" s="1" t="s">
        <v>8660</v>
      </c>
      <c r="N1170" s="1" t="s">
        <v>10659</v>
      </c>
      <c r="O1170" s="1" t="s">
        <v>5586</v>
      </c>
      <c r="P1170" s="1" t="s">
        <v>5587</v>
      </c>
      <c r="Q1170" s="1" t="s">
        <v>2301</v>
      </c>
      <c r="R1170" s="2" t="str">
        <f t="shared" ca="1" si="223"/>
        <v/>
      </c>
      <c r="S1170" s="2" t="str">
        <f>IF(AB1170="","",IF(COUNTIFS(AB$1:AB1170,AB1170,AD$1:AD1170,AD1170)&gt;1,"",IF(COUNTIFS(AB:AB,AB1170,AD:AD,AD1170)&gt;=1,"月作業","")))</f>
        <v/>
      </c>
      <c r="T1170" s="2" t="str">
        <f t="shared" ca="1" si="224"/>
        <v/>
      </c>
      <c r="U1170" s="2" t="str">
        <f>IF(AB1170="","",IF(COUNTIFS(AC$1:AC1170,AC1170,AD$1:AD1170,AD1170)&gt;1,"",IF(COUNTIFS(AC:AC,AC1170,AD:AD,AD1170)&gt;=1,"日作業","")))</f>
        <v/>
      </c>
      <c r="V1170" s="2" t="str">
        <f t="shared" ca="1" si="225"/>
        <v/>
      </c>
      <c r="W1170" s="2" t="str">
        <f>IF(AB1170="","",IF(COUNTIF(AB$1:AB1170,AB1170)&gt;1,"",IF(COUNTIF(AB:AB,AB1170)&gt;=1,"月","")))</f>
        <v/>
      </c>
      <c r="X1170" s="2" t="str">
        <f t="shared" ca="1" si="226"/>
        <v/>
      </c>
      <c r="Y1170" s="2" t="str">
        <f>IF(AC1170="","",IF(COUNTIF(AC$1:AC1170,AC1170)&gt;1,"",IF(COUNTIF(AC:AC,AC1170)&gt;=1,"月日","")))</f>
        <v/>
      </c>
      <c r="Z1170" s="2" t="str">
        <f t="shared" ca="1" si="227"/>
        <v/>
      </c>
      <c r="AA1170" s="2" t="str">
        <f>IF(AD1170="","",IF(COUNTIF(AD$1:AD1170,AD1170)&gt;1,"",IF(COUNTIF(AD:AD,AD1170)&gt;=1,"作業","")))</f>
        <v/>
      </c>
      <c r="AB1170" s="2" t="str">
        <f t="shared" si="217"/>
        <v/>
      </c>
      <c r="AC1170" s="3" t="str">
        <f t="shared" si="218"/>
        <v/>
      </c>
      <c r="AD1170" s="2" t="str">
        <f t="shared" si="219"/>
        <v/>
      </c>
      <c r="AE1170" s="2" t="str">
        <f t="shared" si="220"/>
        <v/>
      </c>
      <c r="AF1170" s="2" t="str">
        <f t="shared" si="221"/>
        <v/>
      </c>
      <c r="AG1170" s="2" t="str">
        <f t="shared" si="228"/>
        <v/>
      </c>
      <c r="AH1170" s="2" t="str">
        <f t="shared" si="222"/>
        <v/>
      </c>
      <c r="AI1170" s="2" t="str">
        <f t="shared" si="222"/>
        <v/>
      </c>
    </row>
    <row r="1171" spans="7:35">
      <c r="G1171" s="1" t="str">
        <f>IF(COUNTIF(A$1:A1170, A1171) &gt; 0, "", IF(SUMIF(A:A, A1171,F:F) &gt; 7.75, SUMIF(A:A, A1171,F:F) - 7.75, ""))</f>
        <v/>
      </c>
      <c r="M1171" s="1" t="s">
        <v>8661</v>
      </c>
      <c r="N1171" s="1" t="s">
        <v>10660</v>
      </c>
      <c r="O1171" s="1" t="s">
        <v>5588</v>
      </c>
      <c r="P1171" s="1" t="s">
        <v>5589</v>
      </c>
      <c r="Q1171" s="1" t="s">
        <v>2302</v>
      </c>
      <c r="R1171" s="2" t="str">
        <f t="shared" ca="1" si="223"/>
        <v/>
      </c>
      <c r="S1171" s="2" t="str">
        <f>IF(AB1171="","",IF(COUNTIFS(AB$1:AB1171,AB1171,AD$1:AD1171,AD1171)&gt;1,"",IF(COUNTIFS(AB:AB,AB1171,AD:AD,AD1171)&gt;=1,"月作業","")))</f>
        <v/>
      </c>
      <c r="T1171" s="2" t="str">
        <f t="shared" ca="1" si="224"/>
        <v/>
      </c>
      <c r="U1171" s="2" t="str">
        <f>IF(AB1171="","",IF(COUNTIFS(AC$1:AC1171,AC1171,AD$1:AD1171,AD1171)&gt;1,"",IF(COUNTIFS(AC:AC,AC1171,AD:AD,AD1171)&gt;=1,"日作業","")))</f>
        <v/>
      </c>
      <c r="V1171" s="2" t="str">
        <f t="shared" ca="1" si="225"/>
        <v/>
      </c>
      <c r="W1171" s="2" t="str">
        <f>IF(AB1171="","",IF(COUNTIF(AB$1:AB1171,AB1171)&gt;1,"",IF(COUNTIF(AB:AB,AB1171)&gt;=1,"月","")))</f>
        <v/>
      </c>
      <c r="X1171" s="2" t="str">
        <f t="shared" ca="1" si="226"/>
        <v/>
      </c>
      <c r="Y1171" s="2" t="str">
        <f>IF(AC1171="","",IF(COUNTIF(AC$1:AC1171,AC1171)&gt;1,"",IF(COUNTIF(AC:AC,AC1171)&gt;=1,"月日","")))</f>
        <v/>
      </c>
      <c r="Z1171" s="2" t="str">
        <f t="shared" ca="1" si="227"/>
        <v/>
      </c>
      <c r="AA1171" s="2" t="str">
        <f>IF(AD1171="","",IF(COUNTIF(AD$1:AD1171,AD1171)&gt;1,"",IF(COUNTIF(AD:AD,AD1171)&gt;=1,"作業","")))</f>
        <v/>
      </c>
      <c r="AB1171" s="2" t="str">
        <f t="shared" si="217"/>
        <v/>
      </c>
      <c r="AC1171" s="3" t="str">
        <f t="shared" si="218"/>
        <v/>
      </c>
      <c r="AD1171" s="2" t="str">
        <f t="shared" si="219"/>
        <v/>
      </c>
      <c r="AE1171" s="2" t="str">
        <f t="shared" si="220"/>
        <v/>
      </c>
      <c r="AF1171" s="2" t="str">
        <f t="shared" si="221"/>
        <v/>
      </c>
      <c r="AG1171" s="2" t="str">
        <f t="shared" si="228"/>
        <v/>
      </c>
      <c r="AH1171" s="2" t="str">
        <f t="shared" si="222"/>
        <v/>
      </c>
      <c r="AI1171" s="2" t="str">
        <f t="shared" si="222"/>
        <v/>
      </c>
    </row>
    <row r="1172" spans="7:35">
      <c r="G1172" s="1" t="str">
        <f>IF(COUNTIF(A$1:A1171, A1172) &gt; 0, "", IF(SUMIF(A:A, A1172,F:F) &gt; 7.75, SUMIF(A:A, A1172,F:F) - 7.75, ""))</f>
        <v/>
      </c>
      <c r="M1172" s="1" t="s">
        <v>8662</v>
      </c>
      <c r="N1172" s="1" t="s">
        <v>10661</v>
      </c>
      <c r="O1172" s="1" t="s">
        <v>5590</v>
      </c>
      <c r="P1172" s="1" t="s">
        <v>5591</v>
      </c>
      <c r="Q1172" s="1" t="s">
        <v>2303</v>
      </c>
      <c r="R1172" s="2" t="str">
        <f t="shared" ca="1" si="223"/>
        <v/>
      </c>
      <c r="S1172" s="2" t="str">
        <f>IF(AB1172="","",IF(COUNTIFS(AB$1:AB1172,AB1172,AD$1:AD1172,AD1172)&gt;1,"",IF(COUNTIFS(AB:AB,AB1172,AD:AD,AD1172)&gt;=1,"月作業","")))</f>
        <v/>
      </c>
      <c r="T1172" s="2" t="str">
        <f t="shared" ca="1" si="224"/>
        <v/>
      </c>
      <c r="U1172" s="2" t="str">
        <f>IF(AB1172="","",IF(COUNTIFS(AC$1:AC1172,AC1172,AD$1:AD1172,AD1172)&gt;1,"",IF(COUNTIFS(AC:AC,AC1172,AD:AD,AD1172)&gt;=1,"日作業","")))</f>
        <v/>
      </c>
      <c r="V1172" s="2" t="str">
        <f t="shared" ca="1" si="225"/>
        <v/>
      </c>
      <c r="W1172" s="2" t="str">
        <f>IF(AB1172="","",IF(COUNTIF(AB$1:AB1172,AB1172)&gt;1,"",IF(COUNTIF(AB:AB,AB1172)&gt;=1,"月","")))</f>
        <v/>
      </c>
      <c r="X1172" s="2" t="str">
        <f t="shared" ca="1" si="226"/>
        <v/>
      </c>
      <c r="Y1172" s="2" t="str">
        <f>IF(AC1172="","",IF(COUNTIF(AC$1:AC1172,AC1172)&gt;1,"",IF(COUNTIF(AC:AC,AC1172)&gt;=1,"月日","")))</f>
        <v/>
      </c>
      <c r="Z1172" s="2" t="str">
        <f t="shared" ca="1" si="227"/>
        <v/>
      </c>
      <c r="AA1172" s="2" t="str">
        <f>IF(AD1172="","",IF(COUNTIF(AD$1:AD1172,AD1172)&gt;1,"",IF(COUNTIF(AD:AD,AD1172)&gt;=1,"作業","")))</f>
        <v/>
      </c>
      <c r="AB1172" s="2" t="str">
        <f t="shared" si="217"/>
        <v/>
      </c>
      <c r="AC1172" s="3" t="str">
        <f t="shared" si="218"/>
        <v/>
      </c>
      <c r="AD1172" s="2" t="str">
        <f t="shared" si="219"/>
        <v/>
      </c>
      <c r="AE1172" s="2" t="str">
        <f t="shared" si="220"/>
        <v/>
      </c>
      <c r="AF1172" s="2" t="str">
        <f t="shared" si="221"/>
        <v/>
      </c>
      <c r="AG1172" s="2" t="str">
        <f t="shared" si="228"/>
        <v/>
      </c>
      <c r="AH1172" s="2" t="str">
        <f t="shared" si="222"/>
        <v/>
      </c>
      <c r="AI1172" s="2" t="str">
        <f t="shared" si="222"/>
        <v/>
      </c>
    </row>
    <row r="1173" spans="7:35">
      <c r="G1173" s="1" t="str">
        <f>IF(COUNTIF(A$1:A1172, A1173) &gt; 0, "", IF(SUMIF(A:A, A1173,F:F) &gt; 7.75, SUMIF(A:A, A1173,F:F) - 7.75, ""))</f>
        <v/>
      </c>
      <c r="M1173" s="1" t="s">
        <v>8663</v>
      </c>
      <c r="N1173" s="1" t="s">
        <v>10662</v>
      </c>
      <c r="O1173" s="1" t="s">
        <v>5592</v>
      </c>
      <c r="P1173" s="1" t="s">
        <v>5593</v>
      </c>
      <c r="Q1173" s="1" t="s">
        <v>2304</v>
      </c>
      <c r="R1173" s="2" t="str">
        <f t="shared" ca="1" si="223"/>
        <v/>
      </c>
      <c r="S1173" s="2" t="str">
        <f>IF(AB1173="","",IF(COUNTIFS(AB$1:AB1173,AB1173,AD$1:AD1173,AD1173)&gt;1,"",IF(COUNTIFS(AB:AB,AB1173,AD:AD,AD1173)&gt;=1,"月作業","")))</f>
        <v/>
      </c>
      <c r="T1173" s="2" t="str">
        <f t="shared" ca="1" si="224"/>
        <v/>
      </c>
      <c r="U1173" s="2" t="str">
        <f>IF(AB1173="","",IF(COUNTIFS(AC$1:AC1173,AC1173,AD$1:AD1173,AD1173)&gt;1,"",IF(COUNTIFS(AC:AC,AC1173,AD:AD,AD1173)&gt;=1,"日作業","")))</f>
        <v/>
      </c>
      <c r="V1173" s="2" t="str">
        <f t="shared" ca="1" si="225"/>
        <v/>
      </c>
      <c r="W1173" s="2" t="str">
        <f>IF(AB1173="","",IF(COUNTIF(AB$1:AB1173,AB1173)&gt;1,"",IF(COUNTIF(AB:AB,AB1173)&gt;=1,"月","")))</f>
        <v/>
      </c>
      <c r="X1173" s="2" t="str">
        <f t="shared" ca="1" si="226"/>
        <v/>
      </c>
      <c r="Y1173" s="2" t="str">
        <f>IF(AC1173="","",IF(COUNTIF(AC$1:AC1173,AC1173)&gt;1,"",IF(COUNTIF(AC:AC,AC1173)&gt;=1,"月日","")))</f>
        <v/>
      </c>
      <c r="Z1173" s="2" t="str">
        <f t="shared" ca="1" si="227"/>
        <v/>
      </c>
      <c r="AA1173" s="2" t="str">
        <f>IF(AD1173="","",IF(COUNTIF(AD$1:AD1173,AD1173)&gt;1,"",IF(COUNTIF(AD:AD,AD1173)&gt;=1,"作業","")))</f>
        <v/>
      </c>
      <c r="AB1173" s="2" t="str">
        <f t="shared" si="217"/>
        <v/>
      </c>
      <c r="AC1173" s="3" t="str">
        <f t="shared" si="218"/>
        <v/>
      </c>
      <c r="AD1173" s="2" t="str">
        <f t="shared" si="219"/>
        <v/>
      </c>
      <c r="AE1173" s="2" t="str">
        <f t="shared" si="220"/>
        <v/>
      </c>
      <c r="AF1173" s="2" t="str">
        <f t="shared" si="221"/>
        <v/>
      </c>
      <c r="AG1173" s="2" t="str">
        <f t="shared" si="228"/>
        <v/>
      </c>
      <c r="AH1173" s="2" t="str">
        <f t="shared" si="222"/>
        <v/>
      </c>
      <c r="AI1173" s="2" t="str">
        <f t="shared" si="222"/>
        <v/>
      </c>
    </row>
    <row r="1174" spans="7:35">
      <c r="G1174" s="1" t="str">
        <f>IF(COUNTIF(A$1:A1173, A1174) &gt; 0, "", IF(SUMIF(A:A, A1174,F:F) &gt; 7.75, SUMIF(A:A, A1174,F:F) - 7.75, ""))</f>
        <v/>
      </c>
      <c r="M1174" s="1" t="s">
        <v>8664</v>
      </c>
      <c r="N1174" s="1" t="s">
        <v>10663</v>
      </c>
      <c r="O1174" s="1" t="s">
        <v>5594</v>
      </c>
      <c r="P1174" s="1" t="s">
        <v>5595</v>
      </c>
      <c r="Q1174" s="1" t="s">
        <v>2305</v>
      </c>
      <c r="R1174" s="2" t="str">
        <f t="shared" ca="1" si="223"/>
        <v/>
      </c>
      <c r="S1174" s="2" t="str">
        <f>IF(AB1174="","",IF(COUNTIFS(AB$1:AB1174,AB1174,AD$1:AD1174,AD1174)&gt;1,"",IF(COUNTIFS(AB:AB,AB1174,AD:AD,AD1174)&gt;=1,"月作業","")))</f>
        <v/>
      </c>
      <c r="T1174" s="2" t="str">
        <f t="shared" ca="1" si="224"/>
        <v/>
      </c>
      <c r="U1174" s="2" t="str">
        <f>IF(AB1174="","",IF(COUNTIFS(AC$1:AC1174,AC1174,AD$1:AD1174,AD1174)&gt;1,"",IF(COUNTIFS(AC:AC,AC1174,AD:AD,AD1174)&gt;=1,"日作業","")))</f>
        <v/>
      </c>
      <c r="V1174" s="2" t="str">
        <f t="shared" ca="1" si="225"/>
        <v/>
      </c>
      <c r="W1174" s="2" t="str">
        <f>IF(AB1174="","",IF(COUNTIF(AB$1:AB1174,AB1174)&gt;1,"",IF(COUNTIF(AB:AB,AB1174)&gt;=1,"月","")))</f>
        <v/>
      </c>
      <c r="X1174" s="2" t="str">
        <f t="shared" ca="1" si="226"/>
        <v/>
      </c>
      <c r="Y1174" s="2" t="str">
        <f>IF(AC1174="","",IF(COUNTIF(AC$1:AC1174,AC1174)&gt;1,"",IF(COUNTIF(AC:AC,AC1174)&gt;=1,"月日","")))</f>
        <v/>
      </c>
      <c r="Z1174" s="2" t="str">
        <f t="shared" ca="1" si="227"/>
        <v/>
      </c>
      <c r="AA1174" s="2" t="str">
        <f>IF(AD1174="","",IF(COUNTIF(AD$1:AD1174,AD1174)&gt;1,"",IF(COUNTIF(AD:AD,AD1174)&gt;=1,"作業","")))</f>
        <v/>
      </c>
      <c r="AB1174" s="2" t="str">
        <f t="shared" si="217"/>
        <v/>
      </c>
      <c r="AC1174" s="3" t="str">
        <f t="shared" si="218"/>
        <v/>
      </c>
      <c r="AD1174" s="2" t="str">
        <f t="shared" si="219"/>
        <v/>
      </c>
      <c r="AE1174" s="2" t="str">
        <f t="shared" si="220"/>
        <v/>
      </c>
      <c r="AF1174" s="2" t="str">
        <f t="shared" si="221"/>
        <v/>
      </c>
      <c r="AG1174" s="2" t="str">
        <f t="shared" si="228"/>
        <v/>
      </c>
      <c r="AH1174" s="2" t="str">
        <f t="shared" si="222"/>
        <v/>
      </c>
      <c r="AI1174" s="2" t="str">
        <f t="shared" si="222"/>
        <v/>
      </c>
    </row>
    <row r="1175" spans="7:35">
      <c r="G1175" s="1" t="str">
        <f>IF(COUNTIF(A$1:A1174, A1175) &gt; 0, "", IF(SUMIF(A:A, A1175,F:F) &gt; 7.75, SUMIF(A:A, A1175,F:F) - 7.75, ""))</f>
        <v/>
      </c>
      <c r="M1175" s="1" t="s">
        <v>8665</v>
      </c>
      <c r="N1175" s="1" t="s">
        <v>10664</v>
      </c>
      <c r="O1175" s="1" t="s">
        <v>5596</v>
      </c>
      <c r="P1175" s="1" t="s">
        <v>5597</v>
      </c>
      <c r="Q1175" s="1" t="s">
        <v>2306</v>
      </c>
      <c r="R1175" s="2" t="str">
        <f t="shared" ca="1" si="223"/>
        <v/>
      </c>
      <c r="S1175" s="2" t="str">
        <f>IF(AB1175="","",IF(COUNTIFS(AB$1:AB1175,AB1175,AD$1:AD1175,AD1175)&gt;1,"",IF(COUNTIFS(AB:AB,AB1175,AD:AD,AD1175)&gt;=1,"月作業","")))</f>
        <v/>
      </c>
      <c r="T1175" s="2" t="str">
        <f t="shared" ca="1" si="224"/>
        <v/>
      </c>
      <c r="U1175" s="2" t="str">
        <f>IF(AB1175="","",IF(COUNTIFS(AC$1:AC1175,AC1175,AD$1:AD1175,AD1175)&gt;1,"",IF(COUNTIFS(AC:AC,AC1175,AD:AD,AD1175)&gt;=1,"日作業","")))</f>
        <v/>
      </c>
      <c r="V1175" s="2" t="str">
        <f t="shared" ca="1" si="225"/>
        <v/>
      </c>
      <c r="W1175" s="2" t="str">
        <f>IF(AB1175="","",IF(COUNTIF(AB$1:AB1175,AB1175)&gt;1,"",IF(COUNTIF(AB:AB,AB1175)&gt;=1,"月","")))</f>
        <v/>
      </c>
      <c r="X1175" s="2" t="str">
        <f t="shared" ca="1" si="226"/>
        <v/>
      </c>
      <c r="Y1175" s="2" t="str">
        <f>IF(AC1175="","",IF(COUNTIF(AC$1:AC1175,AC1175)&gt;1,"",IF(COUNTIF(AC:AC,AC1175)&gt;=1,"月日","")))</f>
        <v/>
      </c>
      <c r="Z1175" s="2" t="str">
        <f t="shared" ca="1" si="227"/>
        <v/>
      </c>
      <c r="AA1175" s="2" t="str">
        <f>IF(AD1175="","",IF(COUNTIF(AD$1:AD1175,AD1175)&gt;1,"",IF(COUNTIF(AD:AD,AD1175)&gt;=1,"作業","")))</f>
        <v/>
      </c>
      <c r="AB1175" s="2" t="str">
        <f t="shared" si="217"/>
        <v/>
      </c>
      <c r="AC1175" s="3" t="str">
        <f t="shared" si="218"/>
        <v/>
      </c>
      <c r="AD1175" s="2" t="str">
        <f t="shared" si="219"/>
        <v/>
      </c>
      <c r="AE1175" s="2" t="str">
        <f t="shared" si="220"/>
        <v/>
      </c>
      <c r="AF1175" s="2" t="str">
        <f t="shared" si="221"/>
        <v/>
      </c>
      <c r="AG1175" s="2" t="str">
        <f t="shared" si="228"/>
        <v/>
      </c>
      <c r="AH1175" s="2" t="str">
        <f t="shared" si="222"/>
        <v/>
      </c>
      <c r="AI1175" s="2" t="str">
        <f t="shared" si="222"/>
        <v/>
      </c>
    </row>
    <row r="1176" spans="7:35">
      <c r="G1176" s="1" t="str">
        <f>IF(COUNTIF(A$1:A1175, A1176) &gt; 0, "", IF(SUMIF(A:A, A1176,F:F) &gt; 7.75, SUMIF(A:A, A1176,F:F) - 7.75, ""))</f>
        <v/>
      </c>
      <c r="M1176" s="1" t="s">
        <v>8666</v>
      </c>
      <c r="N1176" s="1" t="s">
        <v>10665</v>
      </c>
      <c r="O1176" s="1" t="s">
        <v>5598</v>
      </c>
      <c r="P1176" s="1" t="s">
        <v>5599</v>
      </c>
      <c r="Q1176" s="1" t="s">
        <v>2307</v>
      </c>
      <c r="R1176" s="2" t="str">
        <f t="shared" ca="1" si="223"/>
        <v/>
      </c>
      <c r="S1176" s="2" t="str">
        <f>IF(AB1176="","",IF(COUNTIFS(AB$1:AB1176,AB1176,AD$1:AD1176,AD1176)&gt;1,"",IF(COUNTIFS(AB:AB,AB1176,AD:AD,AD1176)&gt;=1,"月作業","")))</f>
        <v/>
      </c>
      <c r="T1176" s="2" t="str">
        <f t="shared" ca="1" si="224"/>
        <v/>
      </c>
      <c r="U1176" s="2" t="str">
        <f>IF(AB1176="","",IF(COUNTIFS(AC$1:AC1176,AC1176,AD$1:AD1176,AD1176)&gt;1,"",IF(COUNTIFS(AC:AC,AC1176,AD:AD,AD1176)&gt;=1,"日作業","")))</f>
        <v/>
      </c>
      <c r="V1176" s="2" t="str">
        <f t="shared" ca="1" si="225"/>
        <v/>
      </c>
      <c r="W1176" s="2" t="str">
        <f>IF(AB1176="","",IF(COUNTIF(AB$1:AB1176,AB1176)&gt;1,"",IF(COUNTIF(AB:AB,AB1176)&gt;=1,"月","")))</f>
        <v/>
      </c>
      <c r="X1176" s="2" t="str">
        <f t="shared" ca="1" si="226"/>
        <v/>
      </c>
      <c r="Y1176" s="2" t="str">
        <f>IF(AC1176="","",IF(COUNTIF(AC$1:AC1176,AC1176)&gt;1,"",IF(COUNTIF(AC:AC,AC1176)&gt;=1,"月日","")))</f>
        <v/>
      </c>
      <c r="Z1176" s="2" t="str">
        <f t="shared" ca="1" si="227"/>
        <v/>
      </c>
      <c r="AA1176" s="2" t="str">
        <f>IF(AD1176="","",IF(COUNTIF(AD$1:AD1176,AD1176)&gt;1,"",IF(COUNTIF(AD:AD,AD1176)&gt;=1,"作業","")))</f>
        <v/>
      </c>
      <c r="AB1176" s="2" t="str">
        <f t="shared" si="217"/>
        <v/>
      </c>
      <c r="AC1176" s="3" t="str">
        <f t="shared" si="218"/>
        <v/>
      </c>
      <c r="AD1176" s="2" t="str">
        <f t="shared" si="219"/>
        <v/>
      </c>
      <c r="AE1176" s="2" t="str">
        <f t="shared" si="220"/>
        <v/>
      </c>
      <c r="AF1176" s="2" t="str">
        <f t="shared" si="221"/>
        <v/>
      </c>
      <c r="AG1176" s="2" t="str">
        <f t="shared" si="228"/>
        <v/>
      </c>
      <c r="AH1176" s="2" t="str">
        <f t="shared" si="222"/>
        <v/>
      </c>
      <c r="AI1176" s="2" t="str">
        <f t="shared" si="222"/>
        <v/>
      </c>
    </row>
    <row r="1177" spans="7:35">
      <c r="G1177" s="1" t="str">
        <f>IF(COUNTIF(A$1:A1176, A1177) &gt; 0, "", IF(SUMIF(A:A, A1177,F:F) &gt; 7.75, SUMIF(A:A, A1177,F:F) - 7.75, ""))</f>
        <v/>
      </c>
      <c r="M1177" s="1" t="s">
        <v>8667</v>
      </c>
      <c r="N1177" s="1" t="s">
        <v>10666</v>
      </c>
      <c r="O1177" s="1" t="s">
        <v>5600</v>
      </c>
      <c r="P1177" s="1" t="s">
        <v>5601</v>
      </c>
      <c r="Q1177" s="1" t="s">
        <v>2308</v>
      </c>
      <c r="R1177" s="2" t="str">
        <f t="shared" ca="1" si="223"/>
        <v/>
      </c>
      <c r="S1177" s="2" t="str">
        <f>IF(AB1177="","",IF(COUNTIFS(AB$1:AB1177,AB1177,AD$1:AD1177,AD1177)&gt;1,"",IF(COUNTIFS(AB:AB,AB1177,AD:AD,AD1177)&gt;=1,"月作業","")))</f>
        <v/>
      </c>
      <c r="T1177" s="2" t="str">
        <f t="shared" ca="1" si="224"/>
        <v/>
      </c>
      <c r="U1177" s="2" t="str">
        <f>IF(AB1177="","",IF(COUNTIFS(AC$1:AC1177,AC1177,AD$1:AD1177,AD1177)&gt;1,"",IF(COUNTIFS(AC:AC,AC1177,AD:AD,AD1177)&gt;=1,"日作業","")))</f>
        <v/>
      </c>
      <c r="V1177" s="2" t="str">
        <f t="shared" ca="1" si="225"/>
        <v/>
      </c>
      <c r="W1177" s="2" t="str">
        <f>IF(AB1177="","",IF(COUNTIF(AB$1:AB1177,AB1177)&gt;1,"",IF(COUNTIF(AB:AB,AB1177)&gt;=1,"月","")))</f>
        <v/>
      </c>
      <c r="X1177" s="2" t="str">
        <f t="shared" ca="1" si="226"/>
        <v/>
      </c>
      <c r="Y1177" s="2" t="str">
        <f>IF(AC1177="","",IF(COUNTIF(AC$1:AC1177,AC1177)&gt;1,"",IF(COUNTIF(AC:AC,AC1177)&gt;=1,"月日","")))</f>
        <v/>
      </c>
      <c r="Z1177" s="2" t="str">
        <f t="shared" ca="1" si="227"/>
        <v/>
      </c>
      <c r="AA1177" s="2" t="str">
        <f>IF(AD1177="","",IF(COUNTIF(AD$1:AD1177,AD1177)&gt;1,"",IF(COUNTIF(AD:AD,AD1177)&gt;=1,"作業","")))</f>
        <v/>
      </c>
      <c r="AB1177" s="2" t="str">
        <f t="shared" si="217"/>
        <v/>
      </c>
      <c r="AC1177" s="3" t="str">
        <f t="shared" si="218"/>
        <v/>
      </c>
      <c r="AD1177" s="2" t="str">
        <f t="shared" si="219"/>
        <v/>
      </c>
      <c r="AE1177" s="2" t="str">
        <f t="shared" si="220"/>
        <v/>
      </c>
      <c r="AF1177" s="2" t="str">
        <f t="shared" si="221"/>
        <v/>
      </c>
      <c r="AG1177" s="2" t="str">
        <f t="shared" si="228"/>
        <v/>
      </c>
      <c r="AH1177" s="2" t="str">
        <f t="shared" si="222"/>
        <v/>
      </c>
      <c r="AI1177" s="2" t="str">
        <f t="shared" si="222"/>
        <v/>
      </c>
    </row>
    <row r="1178" spans="7:35">
      <c r="G1178" s="1" t="str">
        <f>IF(COUNTIF(A$1:A1177, A1178) &gt; 0, "", IF(SUMIF(A:A, A1178,F:F) &gt; 7.75, SUMIF(A:A, A1178,F:F) - 7.75, ""))</f>
        <v/>
      </c>
      <c r="M1178" s="1" t="s">
        <v>8668</v>
      </c>
      <c r="N1178" s="1" t="s">
        <v>10667</v>
      </c>
      <c r="O1178" s="1" t="s">
        <v>5602</v>
      </c>
      <c r="P1178" s="1" t="s">
        <v>5603</v>
      </c>
      <c r="Q1178" s="1" t="s">
        <v>2309</v>
      </c>
      <c r="R1178" s="2" t="str">
        <f t="shared" ca="1" si="223"/>
        <v/>
      </c>
      <c r="S1178" s="2" t="str">
        <f>IF(AB1178="","",IF(COUNTIFS(AB$1:AB1178,AB1178,AD$1:AD1178,AD1178)&gt;1,"",IF(COUNTIFS(AB:AB,AB1178,AD:AD,AD1178)&gt;=1,"月作業","")))</f>
        <v/>
      </c>
      <c r="T1178" s="2" t="str">
        <f t="shared" ca="1" si="224"/>
        <v/>
      </c>
      <c r="U1178" s="2" t="str">
        <f>IF(AB1178="","",IF(COUNTIFS(AC$1:AC1178,AC1178,AD$1:AD1178,AD1178)&gt;1,"",IF(COUNTIFS(AC:AC,AC1178,AD:AD,AD1178)&gt;=1,"日作業","")))</f>
        <v/>
      </c>
      <c r="V1178" s="2" t="str">
        <f t="shared" ca="1" si="225"/>
        <v/>
      </c>
      <c r="W1178" s="2" t="str">
        <f>IF(AB1178="","",IF(COUNTIF(AB$1:AB1178,AB1178)&gt;1,"",IF(COUNTIF(AB:AB,AB1178)&gt;=1,"月","")))</f>
        <v/>
      </c>
      <c r="X1178" s="2" t="str">
        <f t="shared" ca="1" si="226"/>
        <v/>
      </c>
      <c r="Y1178" s="2" t="str">
        <f>IF(AC1178="","",IF(COUNTIF(AC$1:AC1178,AC1178)&gt;1,"",IF(COUNTIF(AC:AC,AC1178)&gt;=1,"月日","")))</f>
        <v/>
      </c>
      <c r="Z1178" s="2" t="str">
        <f t="shared" ca="1" si="227"/>
        <v/>
      </c>
      <c r="AA1178" s="2" t="str">
        <f>IF(AD1178="","",IF(COUNTIF(AD$1:AD1178,AD1178)&gt;1,"",IF(COUNTIF(AD:AD,AD1178)&gt;=1,"作業","")))</f>
        <v/>
      </c>
      <c r="AB1178" s="2" t="str">
        <f t="shared" si="217"/>
        <v/>
      </c>
      <c r="AC1178" s="3" t="str">
        <f t="shared" si="218"/>
        <v/>
      </c>
      <c r="AD1178" s="2" t="str">
        <f t="shared" si="219"/>
        <v/>
      </c>
      <c r="AE1178" s="2" t="str">
        <f t="shared" si="220"/>
        <v/>
      </c>
      <c r="AF1178" s="2" t="str">
        <f t="shared" si="221"/>
        <v/>
      </c>
      <c r="AG1178" s="2" t="str">
        <f t="shared" si="228"/>
        <v/>
      </c>
      <c r="AH1178" s="2" t="str">
        <f t="shared" si="222"/>
        <v/>
      </c>
      <c r="AI1178" s="2" t="str">
        <f t="shared" si="222"/>
        <v/>
      </c>
    </row>
    <row r="1179" spans="7:35">
      <c r="G1179" s="1" t="str">
        <f>IF(COUNTIF(A$1:A1178, A1179) &gt; 0, "", IF(SUMIF(A:A, A1179,F:F) &gt; 7.75, SUMIF(A:A, A1179,F:F) - 7.75, ""))</f>
        <v/>
      </c>
      <c r="M1179" s="1" t="s">
        <v>8669</v>
      </c>
      <c r="N1179" s="1" t="s">
        <v>10668</v>
      </c>
      <c r="O1179" s="1" t="s">
        <v>5604</v>
      </c>
      <c r="P1179" s="1" t="s">
        <v>5605</v>
      </c>
      <c r="Q1179" s="1" t="s">
        <v>2310</v>
      </c>
      <c r="R1179" s="2" t="str">
        <f t="shared" ca="1" si="223"/>
        <v/>
      </c>
      <c r="S1179" s="2" t="str">
        <f>IF(AB1179="","",IF(COUNTIFS(AB$1:AB1179,AB1179,AD$1:AD1179,AD1179)&gt;1,"",IF(COUNTIFS(AB:AB,AB1179,AD:AD,AD1179)&gt;=1,"月作業","")))</f>
        <v/>
      </c>
      <c r="T1179" s="2" t="str">
        <f t="shared" ca="1" si="224"/>
        <v/>
      </c>
      <c r="U1179" s="2" t="str">
        <f>IF(AB1179="","",IF(COUNTIFS(AC$1:AC1179,AC1179,AD$1:AD1179,AD1179)&gt;1,"",IF(COUNTIFS(AC:AC,AC1179,AD:AD,AD1179)&gt;=1,"日作業","")))</f>
        <v/>
      </c>
      <c r="V1179" s="2" t="str">
        <f t="shared" ca="1" si="225"/>
        <v/>
      </c>
      <c r="W1179" s="2" t="str">
        <f>IF(AB1179="","",IF(COUNTIF(AB$1:AB1179,AB1179)&gt;1,"",IF(COUNTIF(AB:AB,AB1179)&gt;=1,"月","")))</f>
        <v/>
      </c>
      <c r="X1179" s="2" t="str">
        <f t="shared" ca="1" si="226"/>
        <v/>
      </c>
      <c r="Y1179" s="2" t="str">
        <f>IF(AC1179="","",IF(COUNTIF(AC$1:AC1179,AC1179)&gt;1,"",IF(COUNTIF(AC:AC,AC1179)&gt;=1,"月日","")))</f>
        <v/>
      </c>
      <c r="Z1179" s="2" t="str">
        <f t="shared" ca="1" si="227"/>
        <v/>
      </c>
      <c r="AA1179" s="2" t="str">
        <f>IF(AD1179="","",IF(COUNTIF(AD$1:AD1179,AD1179)&gt;1,"",IF(COUNTIF(AD:AD,AD1179)&gt;=1,"作業","")))</f>
        <v/>
      </c>
      <c r="AB1179" s="2" t="str">
        <f t="shared" si="217"/>
        <v/>
      </c>
      <c r="AC1179" s="3" t="str">
        <f t="shared" si="218"/>
        <v/>
      </c>
      <c r="AD1179" s="2" t="str">
        <f t="shared" si="219"/>
        <v/>
      </c>
      <c r="AE1179" s="2" t="str">
        <f t="shared" si="220"/>
        <v/>
      </c>
      <c r="AF1179" s="2" t="str">
        <f t="shared" si="221"/>
        <v/>
      </c>
      <c r="AG1179" s="2" t="str">
        <f t="shared" si="228"/>
        <v/>
      </c>
      <c r="AH1179" s="2" t="str">
        <f t="shared" si="222"/>
        <v/>
      </c>
      <c r="AI1179" s="2" t="str">
        <f t="shared" si="222"/>
        <v/>
      </c>
    </row>
    <row r="1180" spans="7:35">
      <c r="G1180" s="1" t="str">
        <f>IF(COUNTIF(A$1:A1179, A1180) &gt; 0, "", IF(SUMIF(A:A, A1180,F:F) &gt; 7.75, SUMIF(A:A, A1180,F:F) - 7.75, ""))</f>
        <v/>
      </c>
      <c r="M1180" s="1" t="s">
        <v>8670</v>
      </c>
      <c r="N1180" s="1" t="s">
        <v>10669</v>
      </c>
      <c r="O1180" s="1" t="s">
        <v>5606</v>
      </c>
      <c r="P1180" s="1" t="s">
        <v>5607</v>
      </c>
      <c r="Q1180" s="1" t="s">
        <v>2311</v>
      </c>
      <c r="R1180" s="2" t="str">
        <f t="shared" ca="1" si="223"/>
        <v/>
      </c>
      <c r="S1180" s="2" t="str">
        <f>IF(AB1180="","",IF(COUNTIFS(AB$1:AB1180,AB1180,AD$1:AD1180,AD1180)&gt;1,"",IF(COUNTIFS(AB:AB,AB1180,AD:AD,AD1180)&gt;=1,"月作業","")))</f>
        <v/>
      </c>
      <c r="T1180" s="2" t="str">
        <f t="shared" ca="1" si="224"/>
        <v/>
      </c>
      <c r="U1180" s="2" t="str">
        <f>IF(AB1180="","",IF(COUNTIFS(AC$1:AC1180,AC1180,AD$1:AD1180,AD1180)&gt;1,"",IF(COUNTIFS(AC:AC,AC1180,AD:AD,AD1180)&gt;=1,"日作業","")))</f>
        <v/>
      </c>
      <c r="V1180" s="2" t="str">
        <f t="shared" ca="1" si="225"/>
        <v/>
      </c>
      <c r="W1180" s="2" t="str">
        <f>IF(AB1180="","",IF(COUNTIF(AB$1:AB1180,AB1180)&gt;1,"",IF(COUNTIF(AB:AB,AB1180)&gt;=1,"月","")))</f>
        <v/>
      </c>
      <c r="X1180" s="2" t="str">
        <f t="shared" ca="1" si="226"/>
        <v/>
      </c>
      <c r="Y1180" s="2" t="str">
        <f>IF(AC1180="","",IF(COUNTIF(AC$1:AC1180,AC1180)&gt;1,"",IF(COUNTIF(AC:AC,AC1180)&gt;=1,"月日","")))</f>
        <v/>
      </c>
      <c r="Z1180" s="2" t="str">
        <f t="shared" ca="1" si="227"/>
        <v/>
      </c>
      <c r="AA1180" s="2" t="str">
        <f>IF(AD1180="","",IF(COUNTIF(AD$1:AD1180,AD1180)&gt;1,"",IF(COUNTIF(AD:AD,AD1180)&gt;=1,"作業","")))</f>
        <v/>
      </c>
      <c r="AB1180" s="2" t="str">
        <f t="shared" si="217"/>
        <v/>
      </c>
      <c r="AC1180" s="3" t="str">
        <f t="shared" si="218"/>
        <v/>
      </c>
      <c r="AD1180" s="2" t="str">
        <f t="shared" si="219"/>
        <v/>
      </c>
      <c r="AE1180" s="2" t="str">
        <f t="shared" si="220"/>
        <v/>
      </c>
      <c r="AF1180" s="2" t="str">
        <f t="shared" si="221"/>
        <v/>
      </c>
      <c r="AG1180" s="2" t="str">
        <f t="shared" si="228"/>
        <v/>
      </c>
      <c r="AH1180" s="2" t="str">
        <f t="shared" si="222"/>
        <v/>
      </c>
      <c r="AI1180" s="2" t="str">
        <f t="shared" si="222"/>
        <v/>
      </c>
    </row>
    <row r="1181" spans="7:35">
      <c r="G1181" s="1" t="str">
        <f>IF(COUNTIF(A$1:A1180, A1181) &gt; 0, "", IF(SUMIF(A:A, A1181,F:F) &gt; 7.75, SUMIF(A:A, A1181,F:F) - 7.75, ""))</f>
        <v/>
      </c>
      <c r="M1181" s="1" t="s">
        <v>8671</v>
      </c>
      <c r="N1181" s="1" t="s">
        <v>10670</v>
      </c>
      <c r="O1181" s="1" t="s">
        <v>5608</v>
      </c>
      <c r="P1181" s="1" t="s">
        <v>5609</v>
      </c>
      <c r="Q1181" s="1" t="s">
        <v>2312</v>
      </c>
      <c r="R1181" s="2" t="str">
        <f t="shared" ca="1" si="223"/>
        <v/>
      </c>
      <c r="S1181" s="2" t="str">
        <f>IF(AB1181="","",IF(COUNTIFS(AB$1:AB1181,AB1181,AD$1:AD1181,AD1181)&gt;1,"",IF(COUNTIFS(AB:AB,AB1181,AD:AD,AD1181)&gt;=1,"月作業","")))</f>
        <v/>
      </c>
      <c r="T1181" s="2" t="str">
        <f t="shared" ca="1" si="224"/>
        <v/>
      </c>
      <c r="U1181" s="2" t="str">
        <f>IF(AB1181="","",IF(COUNTIFS(AC$1:AC1181,AC1181,AD$1:AD1181,AD1181)&gt;1,"",IF(COUNTIFS(AC:AC,AC1181,AD:AD,AD1181)&gt;=1,"日作業","")))</f>
        <v/>
      </c>
      <c r="V1181" s="2" t="str">
        <f t="shared" ca="1" si="225"/>
        <v/>
      </c>
      <c r="W1181" s="2" t="str">
        <f>IF(AB1181="","",IF(COUNTIF(AB$1:AB1181,AB1181)&gt;1,"",IF(COUNTIF(AB:AB,AB1181)&gt;=1,"月","")))</f>
        <v/>
      </c>
      <c r="X1181" s="2" t="str">
        <f t="shared" ca="1" si="226"/>
        <v/>
      </c>
      <c r="Y1181" s="2" t="str">
        <f>IF(AC1181="","",IF(COUNTIF(AC$1:AC1181,AC1181)&gt;1,"",IF(COUNTIF(AC:AC,AC1181)&gt;=1,"月日","")))</f>
        <v/>
      </c>
      <c r="Z1181" s="2" t="str">
        <f t="shared" ca="1" si="227"/>
        <v/>
      </c>
      <c r="AA1181" s="2" t="str">
        <f>IF(AD1181="","",IF(COUNTIF(AD$1:AD1181,AD1181)&gt;1,"",IF(COUNTIF(AD:AD,AD1181)&gt;=1,"作業","")))</f>
        <v/>
      </c>
      <c r="AB1181" s="2" t="str">
        <f t="shared" si="217"/>
        <v/>
      </c>
      <c r="AC1181" s="3" t="str">
        <f t="shared" si="218"/>
        <v/>
      </c>
      <c r="AD1181" s="2" t="str">
        <f t="shared" si="219"/>
        <v/>
      </c>
      <c r="AE1181" s="2" t="str">
        <f t="shared" si="220"/>
        <v/>
      </c>
      <c r="AF1181" s="2" t="str">
        <f t="shared" si="221"/>
        <v/>
      </c>
      <c r="AG1181" s="2" t="str">
        <f t="shared" si="228"/>
        <v/>
      </c>
      <c r="AH1181" s="2" t="str">
        <f t="shared" si="222"/>
        <v/>
      </c>
      <c r="AI1181" s="2" t="str">
        <f t="shared" si="222"/>
        <v/>
      </c>
    </row>
    <row r="1182" spans="7:35">
      <c r="G1182" s="1" t="str">
        <f>IF(COUNTIF(A$1:A1181, A1182) &gt; 0, "", IF(SUMIF(A:A, A1182,F:F) &gt; 7.75, SUMIF(A:A, A1182,F:F) - 7.75, ""))</f>
        <v/>
      </c>
      <c r="M1182" s="1" t="s">
        <v>8672</v>
      </c>
      <c r="N1182" s="1" t="s">
        <v>10671</v>
      </c>
      <c r="O1182" s="1" t="s">
        <v>5610</v>
      </c>
      <c r="P1182" s="1" t="s">
        <v>5611</v>
      </c>
      <c r="Q1182" s="1" t="s">
        <v>2313</v>
      </c>
      <c r="R1182" s="2" t="str">
        <f t="shared" ca="1" si="223"/>
        <v/>
      </c>
      <c r="S1182" s="2" t="str">
        <f>IF(AB1182="","",IF(COUNTIFS(AB$1:AB1182,AB1182,AD$1:AD1182,AD1182)&gt;1,"",IF(COUNTIFS(AB:AB,AB1182,AD:AD,AD1182)&gt;=1,"月作業","")))</f>
        <v/>
      </c>
      <c r="T1182" s="2" t="str">
        <f t="shared" ca="1" si="224"/>
        <v/>
      </c>
      <c r="U1182" s="2" t="str">
        <f>IF(AB1182="","",IF(COUNTIFS(AC$1:AC1182,AC1182,AD$1:AD1182,AD1182)&gt;1,"",IF(COUNTIFS(AC:AC,AC1182,AD:AD,AD1182)&gt;=1,"日作業","")))</f>
        <v/>
      </c>
      <c r="V1182" s="2" t="str">
        <f t="shared" ca="1" si="225"/>
        <v/>
      </c>
      <c r="W1182" s="2" t="str">
        <f>IF(AB1182="","",IF(COUNTIF(AB$1:AB1182,AB1182)&gt;1,"",IF(COUNTIF(AB:AB,AB1182)&gt;=1,"月","")))</f>
        <v/>
      </c>
      <c r="X1182" s="2" t="str">
        <f t="shared" ca="1" si="226"/>
        <v/>
      </c>
      <c r="Y1182" s="2" t="str">
        <f>IF(AC1182="","",IF(COUNTIF(AC$1:AC1182,AC1182)&gt;1,"",IF(COUNTIF(AC:AC,AC1182)&gt;=1,"月日","")))</f>
        <v/>
      </c>
      <c r="Z1182" s="2" t="str">
        <f t="shared" ca="1" si="227"/>
        <v/>
      </c>
      <c r="AA1182" s="2" t="str">
        <f>IF(AD1182="","",IF(COUNTIF(AD$1:AD1182,AD1182)&gt;1,"",IF(COUNTIF(AD:AD,AD1182)&gt;=1,"作業","")))</f>
        <v/>
      </c>
      <c r="AB1182" s="2" t="str">
        <f t="shared" si="217"/>
        <v/>
      </c>
      <c r="AC1182" s="3" t="str">
        <f t="shared" si="218"/>
        <v/>
      </c>
      <c r="AD1182" s="2" t="str">
        <f t="shared" si="219"/>
        <v/>
      </c>
      <c r="AE1182" s="2" t="str">
        <f t="shared" si="220"/>
        <v/>
      </c>
      <c r="AF1182" s="2" t="str">
        <f t="shared" si="221"/>
        <v/>
      </c>
      <c r="AG1182" s="2" t="str">
        <f t="shared" si="228"/>
        <v/>
      </c>
      <c r="AH1182" s="2" t="str">
        <f t="shared" si="222"/>
        <v/>
      </c>
      <c r="AI1182" s="2" t="str">
        <f t="shared" si="222"/>
        <v/>
      </c>
    </row>
    <row r="1183" spans="7:35">
      <c r="G1183" s="1" t="str">
        <f>IF(COUNTIF(A$1:A1182, A1183) &gt; 0, "", IF(SUMIF(A:A, A1183,F:F) &gt; 7.75, SUMIF(A:A, A1183,F:F) - 7.75, ""))</f>
        <v/>
      </c>
      <c r="M1183" s="1" t="s">
        <v>8673</v>
      </c>
      <c r="N1183" s="1" t="s">
        <v>10672</v>
      </c>
      <c r="O1183" s="1" t="s">
        <v>5612</v>
      </c>
      <c r="P1183" s="1" t="s">
        <v>5613</v>
      </c>
      <c r="Q1183" s="1" t="s">
        <v>2314</v>
      </c>
      <c r="R1183" s="2" t="str">
        <f t="shared" ca="1" si="223"/>
        <v/>
      </c>
      <c r="S1183" s="2" t="str">
        <f>IF(AB1183="","",IF(COUNTIFS(AB$1:AB1183,AB1183,AD$1:AD1183,AD1183)&gt;1,"",IF(COUNTIFS(AB:AB,AB1183,AD:AD,AD1183)&gt;=1,"月作業","")))</f>
        <v/>
      </c>
      <c r="T1183" s="2" t="str">
        <f t="shared" ca="1" si="224"/>
        <v/>
      </c>
      <c r="U1183" s="2" t="str">
        <f>IF(AB1183="","",IF(COUNTIFS(AC$1:AC1183,AC1183,AD$1:AD1183,AD1183)&gt;1,"",IF(COUNTIFS(AC:AC,AC1183,AD:AD,AD1183)&gt;=1,"日作業","")))</f>
        <v/>
      </c>
      <c r="V1183" s="2" t="str">
        <f t="shared" ca="1" si="225"/>
        <v/>
      </c>
      <c r="W1183" s="2" t="str">
        <f>IF(AB1183="","",IF(COUNTIF(AB$1:AB1183,AB1183)&gt;1,"",IF(COUNTIF(AB:AB,AB1183)&gt;=1,"月","")))</f>
        <v/>
      </c>
      <c r="X1183" s="2" t="str">
        <f t="shared" ca="1" si="226"/>
        <v/>
      </c>
      <c r="Y1183" s="2" t="str">
        <f>IF(AC1183="","",IF(COUNTIF(AC$1:AC1183,AC1183)&gt;1,"",IF(COUNTIF(AC:AC,AC1183)&gt;=1,"月日","")))</f>
        <v/>
      </c>
      <c r="Z1183" s="2" t="str">
        <f t="shared" ca="1" si="227"/>
        <v/>
      </c>
      <c r="AA1183" s="2" t="str">
        <f>IF(AD1183="","",IF(COUNTIF(AD$1:AD1183,AD1183)&gt;1,"",IF(COUNTIF(AD:AD,AD1183)&gt;=1,"作業","")))</f>
        <v/>
      </c>
      <c r="AB1183" s="2" t="str">
        <f t="shared" si="217"/>
        <v/>
      </c>
      <c r="AC1183" s="3" t="str">
        <f t="shared" si="218"/>
        <v/>
      </c>
      <c r="AD1183" s="2" t="str">
        <f t="shared" si="219"/>
        <v/>
      </c>
      <c r="AE1183" s="2" t="str">
        <f t="shared" si="220"/>
        <v/>
      </c>
      <c r="AF1183" s="2" t="str">
        <f t="shared" si="221"/>
        <v/>
      </c>
      <c r="AG1183" s="2" t="str">
        <f t="shared" si="228"/>
        <v/>
      </c>
      <c r="AH1183" s="2" t="str">
        <f t="shared" si="222"/>
        <v/>
      </c>
      <c r="AI1183" s="2" t="str">
        <f t="shared" si="222"/>
        <v/>
      </c>
    </row>
    <row r="1184" spans="7:35">
      <c r="G1184" s="1" t="str">
        <f>IF(COUNTIF(A$1:A1183, A1184) &gt; 0, "", IF(SUMIF(A:A, A1184,F:F) &gt; 7.75, SUMIF(A:A, A1184,F:F) - 7.75, ""))</f>
        <v/>
      </c>
      <c r="M1184" s="1" t="s">
        <v>8674</v>
      </c>
      <c r="N1184" s="1" t="s">
        <v>10673</v>
      </c>
      <c r="O1184" s="1" t="s">
        <v>5614</v>
      </c>
      <c r="P1184" s="1" t="s">
        <v>5615</v>
      </c>
      <c r="Q1184" s="1" t="s">
        <v>2315</v>
      </c>
      <c r="R1184" s="2" t="str">
        <f t="shared" ca="1" si="223"/>
        <v/>
      </c>
      <c r="S1184" s="2" t="str">
        <f>IF(AB1184="","",IF(COUNTIFS(AB$1:AB1184,AB1184,AD$1:AD1184,AD1184)&gt;1,"",IF(COUNTIFS(AB:AB,AB1184,AD:AD,AD1184)&gt;=1,"月作業","")))</f>
        <v/>
      </c>
      <c r="T1184" s="2" t="str">
        <f t="shared" ca="1" si="224"/>
        <v/>
      </c>
      <c r="U1184" s="2" t="str">
        <f>IF(AB1184="","",IF(COUNTIFS(AC$1:AC1184,AC1184,AD$1:AD1184,AD1184)&gt;1,"",IF(COUNTIFS(AC:AC,AC1184,AD:AD,AD1184)&gt;=1,"日作業","")))</f>
        <v/>
      </c>
      <c r="V1184" s="2" t="str">
        <f t="shared" ca="1" si="225"/>
        <v/>
      </c>
      <c r="W1184" s="2" t="str">
        <f>IF(AB1184="","",IF(COUNTIF(AB$1:AB1184,AB1184)&gt;1,"",IF(COUNTIF(AB:AB,AB1184)&gt;=1,"月","")))</f>
        <v/>
      </c>
      <c r="X1184" s="2" t="str">
        <f t="shared" ca="1" si="226"/>
        <v/>
      </c>
      <c r="Y1184" s="2" t="str">
        <f>IF(AC1184="","",IF(COUNTIF(AC$1:AC1184,AC1184)&gt;1,"",IF(COUNTIF(AC:AC,AC1184)&gt;=1,"月日","")))</f>
        <v/>
      </c>
      <c r="Z1184" s="2" t="str">
        <f t="shared" ca="1" si="227"/>
        <v/>
      </c>
      <c r="AA1184" s="2" t="str">
        <f>IF(AD1184="","",IF(COUNTIF(AD$1:AD1184,AD1184)&gt;1,"",IF(COUNTIF(AD:AD,AD1184)&gt;=1,"作業","")))</f>
        <v/>
      </c>
      <c r="AB1184" s="2" t="str">
        <f t="shared" si="217"/>
        <v/>
      </c>
      <c r="AC1184" s="3" t="str">
        <f t="shared" si="218"/>
        <v/>
      </c>
      <c r="AD1184" s="2" t="str">
        <f t="shared" si="219"/>
        <v/>
      </c>
      <c r="AE1184" s="2" t="str">
        <f t="shared" si="220"/>
        <v/>
      </c>
      <c r="AF1184" s="2" t="str">
        <f t="shared" si="221"/>
        <v/>
      </c>
      <c r="AG1184" s="2" t="str">
        <f t="shared" si="228"/>
        <v/>
      </c>
      <c r="AH1184" s="2" t="str">
        <f t="shared" si="222"/>
        <v/>
      </c>
      <c r="AI1184" s="2" t="str">
        <f t="shared" si="222"/>
        <v/>
      </c>
    </row>
    <row r="1185" spans="7:35">
      <c r="G1185" s="1" t="str">
        <f>IF(COUNTIF(A$1:A1184, A1185) &gt; 0, "", IF(SUMIF(A:A, A1185,F:F) &gt; 7.75, SUMIF(A:A, A1185,F:F) - 7.75, ""))</f>
        <v/>
      </c>
      <c r="M1185" s="1" t="s">
        <v>8675</v>
      </c>
      <c r="N1185" s="1" t="s">
        <v>10674</v>
      </c>
      <c r="O1185" s="1" t="s">
        <v>5616</v>
      </c>
      <c r="P1185" s="1" t="s">
        <v>5617</v>
      </c>
      <c r="Q1185" s="1" t="s">
        <v>2316</v>
      </c>
      <c r="R1185" s="2" t="str">
        <f t="shared" ca="1" si="223"/>
        <v/>
      </c>
      <c r="S1185" s="2" t="str">
        <f>IF(AB1185="","",IF(COUNTIFS(AB$1:AB1185,AB1185,AD$1:AD1185,AD1185)&gt;1,"",IF(COUNTIFS(AB:AB,AB1185,AD:AD,AD1185)&gt;=1,"月作業","")))</f>
        <v/>
      </c>
      <c r="T1185" s="2" t="str">
        <f t="shared" ca="1" si="224"/>
        <v/>
      </c>
      <c r="U1185" s="2" t="str">
        <f>IF(AB1185="","",IF(COUNTIFS(AC$1:AC1185,AC1185,AD$1:AD1185,AD1185)&gt;1,"",IF(COUNTIFS(AC:AC,AC1185,AD:AD,AD1185)&gt;=1,"日作業","")))</f>
        <v/>
      </c>
      <c r="V1185" s="2" t="str">
        <f t="shared" ca="1" si="225"/>
        <v/>
      </c>
      <c r="W1185" s="2" t="str">
        <f>IF(AB1185="","",IF(COUNTIF(AB$1:AB1185,AB1185)&gt;1,"",IF(COUNTIF(AB:AB,AB1185)&gt;=1,"月","")))</f>
        <v/>
      </c>
      <c r="X1185" s="2" t="str">
        <f t="shared" ca="1" si="226"/>
        <v/>
      </c>
      <c r="Y1185" s="2" t="str">
        <f>IF(AC1185="","",IF(COUNTIF(AC$1:AC1185,AC1185)&gt;1,"",IF(COUNTIF(AC:AC,AC1185)&gt;=1,"月日","")))</f>
        <v/>
      </c>
      <c r="Z1185" s="2" t="str">
        <f t="shared" ca="1" si="227"/>
        <v/>
      </c>
      <c r="AA1185" s="2" t="str">
        <f>IF(AD1185="","",IF(COUNTIF(AD$1:AD1185,AD1185)&gt;1,"",IF(COUNTIF(AD:AD,AD1185)&gt;=1,"作業","")))</f>
        <v/>
      </c>
      <c r="AB1185" s="2" t="str">
        <f t="shared" si="217"/>
        <v/>
      </c>
      <c r="AC1185" s="3" t="str">
        <f t="shared" si="218"/>
        <v/>
      </c>
      <c r="AD1185" s="2" t="str">
        <f t="shared" si="219"/>
        <v/>
      </c>
      <c r="AE1185" s="2" t="str">
        <f t="shared" si="220"/>
        <v/>
      </c>
      <c r="AF1185" s="2" t="str">
        <f t="shared" si="221"/>
        <v/>
      </c>
      <c r="AG1185" s="2" t="str">
        <f t="shared" si="228"/>
        <v/>
      </c>
      <c r="AH1185" s="2" t="str">
        <f t="shared" si="222"/>
        <v/>
      </c>
      <c r="AI1185" s="2" t="str">
        <f t="shared" si="222"/>
        <v/>
      </c>
    </row>
    <row r="1186" spans="7:35">
      <c r="G1186" s="1" t="str">
        <f>IF(COUNTIF(A$1:A1185, A1186) &gt; 0, "", IF(SUMIF(A:A, A1186,F:F) &gt; 7.75, SUMIF(A:A, A1186,F:F) - 7.75, ""))</f>
        <v/>
      </c>
      <c r="M1186" s="1" t="s">
        <v>8676</v>
      </c>
      <c r="N1186" s="1" t="s">
        <v>10675</v>
      </c>
      <c r="O1186" s="1" t="s">
        <v>5618</v>
      </c>
      <c r="P1186" s="1" t="s">
        <v>5619</v>
      </c>
      <c r="Q1186" s="1" t="s">
        <v>2317</v>
      </c>
      <c r="R1186" s="2" t="str">
        <f t="shared" ca="1" si="223"/>
        <v/>
      </c>
      <c r="S1186" s="2" t="str">
        <f>IF(AB1186="","",IF(COUNTIFS(AB$1:AB1186,AB1186,AD$1:AD1186,AD1186)&gt;1,"",IF(COUNTIFS(AB:AB,AB1186,AD:AD,AD1186)&gt;=1,"月作業","")))</f>
        <v/>
      </c>
      <c r="T1186" s="2" t="str">
        <f t="shared" ca="1" si="224"/>
        <v/>
      </c>
      <c r="U1186" s="2" t="str">
        <f>IF(AB1186="","",IF(COUNTIFS(AC$1:AC1186,AC1186,AD$1:AD1186,AD1186)&gt;1,"",IF(COUNTIFS(AC:AC,AC1186,AD:AD,AD1186)&gt;=1,"日作業","")))</f>
        <v/>
      </c>
      <c r="V1186" s="2" t="str">
        <f t="shared" ca="1" si="225"/>
        <v/>
      </c>
      <c r="W1186" s="2" t="str">
        <f>IF(AB1186="","",IF(COUNTIF(AB$1:AB1186,AB1186)&gt;1,"",IF(COUNTIF(AB:AB,AB1186)&gt;=1,"月","")))</f>
        <v/>
      </c>
      <c r="X1186" s="2" t="str">
        <f t="shared" ca="1" si="226"/>
        <v/>
      </c>
      <c r="Y1186" s="2" t="str">
        <f>IF(AC1186="","",IF(COUNTIF(AC$1:AC1186,AC1186)&gt;1,"",IF(COUNTIF(AC:AC,AC1186)&gt;=1,"月日","")))</f>
        <v/>
      </c>
      <c r="Z1186" s="2" t="str">
        <f t="shared" ca="1" si="227"/>
        <v/>
      </c>
      <c r="AA1186" s="2" t="str">
        <f>IF(AD1186="","",IF(COUNTIF(AD$1:AD1186,AD1186)&gt;1,"",IF(COUNTIF(AD:AD,AD1186)&gt;=1,"作業","")))</f>
        <v/>
      </c>
      <c r="AB1186" s="2" t="str">
        <f t="shared" si="217"/>
        <v/>
      </c>
      <c r="AC1186" s="3" t="str">
        <f t="shared" si="218"/>
        <v/>
      </c>
      <c r="AD1186" s="2" t="str">
        <f t="shared" si="219"/>
        <v/>
      </c>
      <c r="AE1186" s="2" t="str">
        <f t="shared" si="220"/>
        <v/>
      </c>
      <c r="AF1186" s="2" t="str">
        <f t="shared" si="221"/>
        <v/>
      </c>
      <c r="AG1186" s="2" t="str">
        <f t="shared" si="228"/>
        <v/>
      </c>
      <c r="AH1186" s="2" t="str">
        <f t="shared" si="222"/>
        <v/>
      </c>
      <c r="AI1186" s="2" t="str">
        <f t="shared" si="222"/>
        <v/>
      </c>
    </row>
    <row r="1187" spans="7:35">
      <c r="G1187" s="1" t="str">
        <f>IF(COUNTIF(A$1:A1186, A1187) &gt; 0, "", IF(SUMIF(A:A, A1187,F:F) &gt; 7.75, SUMIF(A:A, A1187,F:F) - 7.75, ""))</f>
        <v/>
      </c>
      <c r="M1187" s="1" t="s">
        <v>8677</v>
      </c>
      <c r="N1187" s="1" t="s">
        <v>10676</v>
      </c>
      <c r="O1187" s="1" t="s">
        <v>5620</v>
      </c>
      <c r="P1187" s="1" t="s">
        <v>5621</v>
      </c>
      <c r="Q1187" s="1" t="s">
        <v>2318</v>
      </c>
      <c r="R1187" s="2" t="str">
        <f t="shared" ca="1" si="223"/>
        <v/>
      </c>
      <c r="S1187" s="2" t="str">
        <f>IF(AB1187="","",IF(COUNTIFS(AB$1:AB1187,AB1187,AD$1:AD1187,AD1187)&gt;1,"",IF(COUNTIFS(AB:AB,AB1187,AD:AD,AD1187)&gt;=1,"月作業","")))</f>
        <v/>
      </c>
      <c r="T1187" s="2" t="str">
        <f t="shared" ca="1" si="224"/>
        <v/>
      </c>
      <c r="U1187" s="2" t="str">
        <f>IF(AB1187="","",IF(COUNTIFS(AC$1:AC1187,AC1187,AD$1:AD1187,AD1187)&gt;1,"",IF(COUNTIFS(AC:AC,AC1187,AD:AD,AD1187)&gt;=1,"日作業","")))</f>
        <v/>
      </c>
      <c r="V1187" s="2" t="str">
        <f t="shared" ca="1" si="225"/>
        <v/>
      </c>
      <c r="W1187" s="2" t="str">
        <f>IF(AB1187="","",IF(COUNTIF(AB$1:AB1187,AB1187)&gt;1,"",IF(COUNTIF(AB:AB,AB1187)&gt;=1,"月","")))</f>
        <v/>
      </c>
      <c r="X1187" s="2" t="str">
        <f t="shared" ca="1" si="226"/>
        <v/>
      </c>
      <c r="Y1187" s="2" t="str">
        <f>IF(AC1187="","",IF(COUNTIF(AC$1:AC1187,AC1187)&gt;1,"",IF(COUNTIF(AC:AC,AC1187)&gt;=1,"月日","")))</f>
        <v/>
      </c>
      <c r="Z1187" s="2" t="str">
        <f t="shared" ca="1" si="227"/>
        <v/>
      </c>
      <c r="AA1187" s="2" t="str">
        <f>IF(AD1187="","",IF(COUNTIF(AD$1:AD1187,AD1187)&gt;1,"",IF(COUNTIF(AD:AD,AD1187)&gt;=1,"作業","")))</f>
        <v/>
      </c>
      <c r="AB1187" s="2" t="str">
        <f t="shared" si="217"/>
        <v/>
      </c>
      <c r="AC1187" s="3" t="str">
        <f t="shared" si="218"/>
        <v/>
      </c>
      <c r="AD1187" s="2" t="str">
        <f t="shared" si="219"/>
        <v/>
      </c>
      <c r="AE1187" s="2" t="str">
        <f t="shared" si="220"/>
        <v/>
      </c>
      <c r="AF1187" s="2" t="str">
        <f t="shared" si="221"/>
        <v/>
      </c>
      <c r="AG1187" s="2" t="str">
        <f t="shared" si="228"/>
        <v/>
      </c>
      <c r="AH1187" s="2" t="str">
        <f t="shared" si="222"/>
        <v/>
      </c>
      <c r="AI1187" s="2" t="str">
        <f t="shared" si="222"/>
        <v/>
      </c>
    </row>
    <row r="1188" spans="7:35">
      <c r="G1188" s="1" t="str">
        <f>IF(COUNTIF(A$1:A1187, A1188) &gt; 0, "", IF(SUMIF(A:A, A1188,F:F) &gt; 7.75, SUMIF(A:A, A1188,F:F) - 7.75, ""))</f>
        <v/>
      </c>
      <c r="M1188" s="1" t="s">
        <v>8678</v>
      </c>
      <c r="N1188" s="1" t="s">
        <v>10677</v>
      </c>
      <c r="O1188" s="1" t="s">
        <v>5622</v>
      </c>
      <c r="P1188" s="1" t="s">
        <v>5623</v>
      </c>
      <c r="Q1188" s="1" t="s">
        <v>2319</v>
      </c>
      <c r="R1188" s="2" t="str">
        <f t="shared" ca="1" si="223"/>
        <v/>
      </c>
      <c r="S1188" s="2" t="str">
        <f>IF(AB1188="","",IF(COUNTIFS(AB$1:AB1188,AB1188,AD$1:AD1188,AD1188)&gt;1,"",IF(COUNTIFS(AB:AB,AB1188,AD:AD,AD1188)&gt;=1,"月作業","")))</f>
        <v/>
      </c>
      <c r="T1188" s="2" t="str">
        <f t="shared" ca="1" si="224"/>
        <v/>
      </c>
      <c r="U1188" s="2" t="str">
        <f>IF(AB1188="","",IF(COUNTIFS(AC$1:AC1188,AC1188,AD$1:AD1188,AD1188)&gt;1,"",IF(COUNTIFS(AC:AC,AC1188,AD:AD,AD1188)&gt;=1,"日作業","")))</f>
        <v/>
      </c>
      <c r="V1188" s="2" t="str">
        <f t="shared" ca="1" si="225"/>
        <v/>
      </c>
      <c r="W1188" s="2" t="str">
        <f>IF(AB1188="","",IF(COUNTIF(AB$1:AB1188,AB1188)&gt;1,"",IF(COUNTIF(AB:AB,AB1188)&gt;=1,"月","")))</f>
        <v/>
      </c>
      <c r="X1188" s="2" t="str">
        <f t="shared" ca="1" si="226"/>
        <v/>
      </c>
      <c r="Y1188" s="2" t="str">
        <f>IF(AC1188="","",IF(COUNTIF(AC$1:AC1188,AC1188)&gt;1,"",IF(COUNTIF(AC:AC,AC1188)&gt;=1,"月日","")))</f>
        <v/>
      </c>
      <c r="Z1188" s="2" t="str">
        <f t="shared" ca="1" si="227"/>
        <v/>
      </c>
      <c r="AA1188" s="2" t="str">
        <f>IF(AD1188="","",IF(COUNTIF(AD$1:AD1188,AD1188)&gt;1,"",IF(COUNTIF(AD:AD,AD1188)&gt;=1,"作業","")))</f>
        <v/>
      </c>
      <c r="AB1188" s="2" t="str">
        <f t="shared" si="217"/>
        <v/>
      </c>
      <c r="AC1188" s="3" t="str">
        <f t="shared" si="218"/>
        <v/>
      </c>
      <c r="AD1188" s="2" t="str">
        <f t="shared" si="219"/>
        <v/>
      </c>
      <c r="AE1188" s="2" t="str">
        <f t="shared" si="220"/>
        <v/>
      </c>
      <c r="AF1188" s="2" t="str">
        <f t="shared" si="221"/>
        <v/>
      </c>
      <c r="AG1188" s="2" t="str">
        <f t="shared" si="228"/>
        <v/>
      </c>
      <c r="AH1188" s="2" t="str">
        <f t="shared" si="222"/>
        <v/>
      </c>
      <c r="AI1188" s="2" t="str">
        <f t="shared" si="222"/>
        <v/>
      </c>
    </row>
    <row r="1189" spans="7:35">
      <c r="G1189" s="1" t="str">
        <f>IF(COUNTIF(A$1:A1188, A1189) &gt; 0, "", IF(SUMIF(A:A, A1189,F:F) &gt; 7.75, SUMIF(A:A, A1189,F:F) - 7.75, ""))</f>
        <v/>
      </c>
      <c r="M1189" s="1" t="s">
        <v>8679</v>
      </c>
      <c r="N1189" s="1" t="s">
        <v>10678</v>
      </c>
      <c r="O1189" s="1" t="s">
        <v>5624</v>
      </c>
      <c r="P1189" s="1" t="s">
        <v>5625</v>
      </c>
      <c r="Q1189" s="1" t="s">
        <v>2320</v>
      </c>
      <c r="R1189" s="2" t="str">
        <f t="shared" ca="1" si="223"/>
        <v/>
      </c>
      <c r="S1189" s="2" t="str">
        <f>IF(AB1189="","",IF(COUNTIFS(AB$1:AB1189,AB1189,AD$1:AD1189,AD1189)&gt;1,"",IF(COUNTIFS(AB:AB,AB1189,AD:AD,AD1189)&gt;=1,"月作業","")))</f>
        <v/>
      </c>
      <c r="T1189" s="2" t="str">
        <f t="shared" ca="1" si="224"/>
        <v/>
      </c>
      <c r="U1189" s="2" t="str">
        <f>IF(AB1189="","",IF(COUNTIFS(AC$1:AC1189,AC1189,AD$1:AD1189,AD1189)&gt;1,"",IF(COUNTIFS(AC:AC,AC1189,AD:AD,AD1189)&gt;=1,"日作業","")))</f>
        <v/>
      </c>
      <c r="V1189" s="2" t="str">
        <f t="shared" ca="1" si="225"/>
        <v/>
      </c>
      <c r="W1189" s="2" t="str">
        <f>IF(AB1189="","",IF(COUNTIF(AB$1:AB1189,AB1189)&gt;1,"",IF(COUNTIF(AB:AB,AB1189)&gt;=1,"月","")))</f>
        <v/>
      </c>
      <c r="X1189" s="2" t="str">
        <f t="shared" ca="1" si="226"/>
        <v/>
      </c>
      <c r="Y1189" s="2" t="str">
        <f>IF(AC1189="","",IF(COUNTIF(AC$1:AC1189,AC1189)&gt;1,"",IF(COUNTIF(AC:AC,AC1189)&gt;=1,"月日","")))</f>
        <v/>
      </c>
      <c r="Z1189" s="2" t="str">
        <f t="shared" ca="1" si="227"/>
        <v/>
      </c>
      <c r="AA1189" s="2" t="str">
        <f>IF(AD1189="","",IF(COUNTIF(AD$1:AD1189,AD1189)&gt;1,"",IF(COUNTIF(AD:AD,AD1189)&gt;=1,"作業","")))</f>
        <v/>
      </c>
      <c r="AB1189" s="2" t="str">
        <f t="shared" si="217"/>
        <v/>
      </c>
      <c r="AC1189" s="3" t="str">
        <f t="shared" si="218"/>
        <v/>
      </c>
      <c r="AD1189" s="2" t="str">
        <f t="shared" si="219"/>
        <v/>
      </c>
      <c r="AE1189" s="2" t="str">
        <f t="shared" si="220"/>
        <v/>
      </c>
      <c r="AF1189" s="2" t="str">
        <f t="shared" si="221"/>
        <v/>
      </c>
      <c r="AG1189" s="2" t="str">
        <f t="shared" si="228"/>
        <v/>
      </c>
      <c r="AH1189" s="2" t="str">
        <f t="shared" si="222"/>
        <v/>
      </c>
      <c r="AI1189" s="2" t="str">
        <f t="shared" si="222"/>
        <v/>
      </c>
    </row>
    <row r="1190" spans="7:35">
      <c r="G1190" s="1" t="str">
        <f>IF(COUNTIF(A$1:A1189, A1190) &gt; 0, "", IF(SUMIF(A:A, A1190,F:F) &gt; 7.75, SUMIF(A:A, A1190,F:F) - 7.75, ""))</f>
        <v/>
      </c>
      <c r="M1190" s="1" t="s">
        <v>8680</v>
      </c>
      <c r="N1190" s="1" t="s">
        <v>10679</v>
      </c>
      <c r="O1190" s="1" t="s">
        <v>5626</v>
      </c>
      <c r="P1190" s="1" t="s">
        <v>5627</v>
      </c>
      <c r="Q1190" s="1" t="s">
        <v>2321</v>
      </c>
      <c r="R1190" s="2" t="str">
        <f t="shared" ca="1" si="223"/>
        <v/>
      </c>
      <c r="S1190" s="2" t="str">
        <f>IF(AB1190="","",IF(COUNTIFS(AB$1:AB1190,AB1190,AD$1:AD1190,AD1190)&gt;1,"",IF(COUNTIFS(AB:AB,AB1190,AD:AD,AD1190)&gt;=1,"月作業","")))</f>
        <v/>
      </c>
      <c r="T1190" s="2" t="str">
        <f t="shared" ca="1" si="224"/>
        <v/>
      </c>
      <c r="U1190" s="2" t="str">
        <f>IF(AB1190="","",IF(COUNTIFS(AC$1:AC1190,AC1190,AD$1:AD1190,AD1190)&gt;1,"",IF(COUNTIFS(AC:AC,AC1190,AD:AD,AD1190)&gt;=1,"日作業","")))</f>
        <v/>
      </c>
      <c r="V1190" s="2" t="str">
        <f t="shared" ca="1" si="225"/>
        <v/>
      </c>
      <c r="W1190" s="2" t="str">
        <f>IF(AB1190="","",IF(COUNTIF(AB$1:AB1190,AB1190)&gt;1,"",IF(COUNTIF(AB:AB,AB1190)&gt;=1,"月","")))</f>
        <v/>
      </c>
      <c r="X1190" s="2" t="str">
        <f t="shared" ca="1" si="226"/>
        <v/>
      </c>
      <c r="Y1190" s="2" t="str">
        <f>IF(AC1190="","",IF(COUNTIF(AC$1:AC1190,AC1190)&gt;1,"",IF(COUNTIF(AC:AC,AC1190)&gt;=1,"月日","")))</f>
        <v/>
      </c>
      <c r="Z1190" s="2" t="str">
        <f t="shared" ca="1" si="227"/>
        <v/>
      </c>
      <c r="AA1190" s="2" t="str">
        <f>IF(AD1190="","",IF(COUNTIF(AD$1:AD1190,AD1190)&gt;1,"",IF(COUNTIF(AD:AD,AD1190)&gt;=1,"作業","")))</f>
        <v/>
      </c>
      <c r="AB1190" s="2" t="str">
        <f t="shared" si="217"/>
        <v/>
      </c>
      <c r="AC1190" s="3" t="str">
        <f t="shared" si="218"/>
        <v/>
      </c>
      <c r="AD1190" s="2" t="str">
        <f t="shared" si="219"/>
        <v/>
      </c>
      <c r="AE1190" s="2" t="str">
        <f t="shared" si="220"/>
        <v/>
      </c>
      <c r="AF1190" s="2" t="str">
        <f t="shared" si="221"/>
        <v/>
      </c>
      <c r="AG1190" s="2" t="str">
        <f t="shared" si="228"/>
        <v/>
      </c>
      <c r="AH1190" s="2" t="str">
        <f t="shared" si="222"/>
        <v/>
      </c>
      <c r="AI1190" s="2" t="str">
        <f t="shared" si="222"/>
        <v/>
      </c>
    </row>
    <row r="1191" spans="7:35">
      <c r="G1191" s="1" t="str">
        <f>IF(COUNTIF(A$1:A1190, A1191) &gt; 0, "", IF(SUMIF(A:A, A1191,F:F) &gt; 7.75, SUMIF(A:A, A1191,F:F) - 7.75, ""))</f>
        <v/>
      </c>
      <c r="M1191" s="1" t="s">
        <v>8681</v>
      </c>
      <c r="N1191" s="1" t="s">
        <v>10680</v>
      </c>
      <c r="O1191" s="1" t="s">
        <v>5628</v>
      </c>
      <c r="P1191" s="1" t="s">
        <v>5629</v>
      </c>
      <c r="Q1191" s="1" t="s">
        <v>2322</v>
      </c>
      <c r="R1191" s="2" t="str">
        <f t="shared" ca="1" si="223"/>
        <v/>
      </c>
      <c r="S1191" s="2" t="str">
        <f>IF(AB1191="","",IF(COUNTIFS(AB$1:AB1191,AB1191,AD$1:AD1191,AD1191)&gt;1,"",IF(COUNTIFS(AB:AB,AB1191,AD:AD,AD1191)&gt;=1,"月作業","")))</f>
        <v/>
      </c>
      <c r="T1191" s="2" t="str">
        <f t="shared" ca="1" si="224"/>
        <v/>
      </c>
      <c r="U1191" s="2" t="str">
        <f>IF(AB1191="","",IF(COUNTIFS(AC$1:AC1191,AC1191,AD$1:AD1191,AD1191)&gt;1,"",IF(COUNTIFS(AC:AC,AC1191,AD:AD,AD1191)&gt;=1,"日作業","")))</f>
        <v/>
      </c>
      <c r="V1191" s="2" t="str">
        <f t="shared" ca="1" si="225"/>
        <v/>
      </c>
      <c r="W1191" s="2" t="str">
        <f>IF(AB1191="","",IF(COUNTIF(AB$1:AB1191,AB1191)&gt;1,"",IF(COUNTIF(AB:AB,AB1191)&gt;=1,"月","")))</f>
        <v/>
      </c>
      <c r="X1191" s="2" t="str">
        <f t="shared" ca="1" si="226"/>
        <v/>
      </c>
      <c r="Y1191" s="2" t="str">
        <f>IF(AC1191="","",IF(COUNTIF(AC$1:AC1191,AC1191)&gt;1,"",IF(COUNTIF(AC:AC,AC1191)&gt;=1,"月日","")))</f>
        <v/>
      </c>
      <c r="Z1191" s="2" t="str">
        <f t="shared" ca="1" si="227"/>
        <v/>
      </c>
      <c r="AA1191" s="2" t="str">
        <f>IF(AD1191="","",IF(COUNTIF(AD$1:AD1191,AD1191)&gt;1,"",IF(COUNTIF(AD:AD,AD1191)&gt;=1,"作業","")))</f>
        <v/>
      </c>
      <c r="AB1191" s="2" t="str">
        <f t="shared" si="217"/>
        <v/>
      </c>
      <c r="AC1191" s="3" t="str">
        <f t="shared" si="218"/>
        <v/>
      </c>
      <c r="AD1191" s="2" t="str">
        <f t="shared" si="219"/>
        <v/>
      </c>
      <c r="AE1191" s="2" t="str">
        <f t="shared" si="220"/>
        <v/>
      </c>
      <c r="AF1191" s="2" t="str">
        <f t="shared" si="221"/>
        <v/>
      </c>
      <c r="AG1191" s="2" t="str">
        <f t="shared" si="228"/>
        <v/>
      </c>
      <c r="AH1191" s="2" t="str">
        <f t="shared" si="222"/>
        <v/>
      </c>
      <c r="AI1191" s="2" t="str">
        <f t="shared" si="222"/>
        <v/>
      </c>
    </row>
    <row r="1192" spans="7:35">
      <c r="G1192" s="1" t="str">
        <f>IF(COUNTIF(A$1:A1191, A1192) &gt; 0, "", IF(SUMIF(A:A, A1192,F:F) &gt; 7.75, SUMIF(A:A, A1192,F:F) - 7.75, ""))</f>
        <v/>
      </c>
      <c r="M1192" s="1" t="s">
        <v>8682</v>
      </c>
      <c r="N1192" s="1" t="s">
        <v>10681</v>
      </c>
      <c r="O1192" s="1" t="s">
        <v>5630</v>
      </c>
      <c r="P1192" s="1" t="s">
        <v>5631</v>
      </c>
      <c r="Q1192" s="1" t="s">
        <v>2323</v>
      </c>
      <c r="R1192" s="2" t="str">
        <f t="shared" ca="1" si="223"/>
        <v/>
      </c>
      <c r="S1192" s="2" t="str">
        <f>IF(AB1192="","",IF(COUNTIFS(AB$1:AB1192,AB1192,AD$1:AD1192,AD1192)&gt;1,"",IF(COUNTIFS(AB:AB,AB1192,AD:AD,AD1192)&gt;=1,"月作業","")))</f>
        <v/>
      </c>
      <c r="T1192" s="2" t="str">
        <f t="shared" ca="1" si="224"/>
        <v/>
      </c>
      <c r="U1192" s="2" t="str">
        <f>IF(AB1192="","",IF(COUNTIFS(AC$1:AC1192,AC1192,AD$1:AD1192,AD1192)&gt;1,"",IF(COUNTIFS(AC:AC,AC1192,AD:AD,AD1192)&gt;=1,"日作業","")))</f>
        <v/>
      </c>
      <c r="V1192" s="2" t="str">
        <f t="shared" ca="1" si="225"/>
        <v/>
      </c>
      <c r="W1192" s="2" t="str">
        <f>IF(AB1192="","",IF(COUNTIF(AB$1:AB1192,AB1192)&gt;1,"",IF(COUNTIF(AB:AB,AB1192)&gt;=1,"月","")))</f>
        <v/>
      </c>
      <c r="X1192" s="2" t="str">
        <f t="shared" ca="1" si="226"/>
        <v/>
      </c>
      <c r="Y1192" s="2" t="str">
        <f>IF(AC1192="","",IF(COUNTIF(AC$1:AC1192,AC1192)&gt;1,"",IF(COUNTIF(AC:AC,AC1192)&gt;=1,"月日","")))</f>
        <v/>
      </c>
      <c r="Z1192" s="2" t="str">
        <f t="shared" ca="1" si="227"/>
        <v/>
      </c>
      <c r="AA1192" s="2" t="str">
        <f>IF(AD1192="","",IF(COUNTIF(AD$1:AD1192,AD1192)&gt;1,"",IF(COUNTIF(AD:AD,AD1192)&gt;=1,"作業","")))</f>
        <v/>
      </c>
      <c r="AB1192" s="2" t="str">
        <f t="shared" si="217"/>
        <v/>
      </c>
      <c r="AC1192" s="3" t="str">
        <f t="shared" si="218"/>
        <v/>
      </c>
      <c r="AD1192" s="2" t="str">
        <f t="shared" si="219"/>
        <v/>
      </c>
      <c r="AE1192" s="2" t="str">
        <f t="shared" si="220"/>
        <v/>
      </c>
      <c r="AF1192" s="2" t="str">
        <f t="shared" si="221"/>
        <v/>
      </c>
      <c r="AG1192" s="2" t="str">
        <f t="shared" si="228"/>
        <v/>
      </c>
      <c r="AH1192" s="2" t="str">
        <f t="shared" si="222"/>
        <v/>
      </c>
      <c r="AI1192" s="2" t="str">
        <f t="shared" si="222"/>
        <v/>
      </c>
    </row>
    <row r="1193" spans="7:35">
      <c r="G1193" s="1" t="str">
        <f>IF(COUNTIF(A$1:A1192, A1193) &gt; 0, "", IF(SUMIF(A:A, A1193,F:F) &gt; 7.75, SUMIF(A:A, A1193,F:F) - 7.75, ""))</f>
        <v/>
      </c>
      <c r="M1193" s="1" t="s">
        <v>8683</v>
      </c>
      <c r="N1193" s="1" t="s">
        <v>10682</v>
      </c>
      <c r="O1193" s="1" t="s">
        <v>5632</v>
      </c>
      <c r="P1193" s="1" t="s">
        <v>5633</v>
      </c>
      <c r="Q1193" s="1" t="s">
        <v>2324</v>
      </c>
      <c r="R1193" s="2" t="str">
        <f t="shared" ca="1" si="223"/>
        <v/>
      </c>
      <c r="S1193" s="2" t="str">
        <f>IF(AB1193="","",IF(COUNTIFS(AB$1:AB1193,AB1193,AD$1:AD1193,AD1193)&gt;1,"",IF(COUNTIFS(AB:AB,AB1193,AD:AD,AD1193)&gt;=1,"月作業","")))</f>
        <v/>
      </c>
      <c r="T1193" s="2" t="str">
        <f t="shared" ca="1" si="224"/>
        <v/>
      </c>
      <c r="U1193" s="2" t="str">
        <f>IF(AB1193="","",IF(COUNTIFS(AC$1:AC1193,AC1193,AD$1:AD1193,AD1193)&gt;1,"",IF(COUNTIFS(AC:AC,AC1193,AD:AD,AD1193)&gt;=1,"日作業","")))</f>
        <v/>
      </c>
      <c r="V1193" s="2" t="str">
        <f t="shared" ca="1" si="225"/>
        <v/>
      </c>
      <c r="W1193" s="2" t="str">
        <f>IF(AB1193="","",IF(COUNTIF(AB$1:AB1193,AB1193)&gt;1,"",IF(COUNTIF(AB:AB,AB1193)&gt;=1,"月","")))</f>
        <v/>
      </c>
      <c r="X1193" s="2" t="str">
        <f t="shared" ca="1" si="226"/>
        <v/>
      </c>
      <c r="Y1193" s="2" t="str">
        <f>IF(AC1193="","",IF(COUNTIF(AC$1:AC1193,AC1193)&gt;1,"",IF(COUNTIF(AC:AC,AC1193)&gt;=1,"月日","")))</f>
        <v/>
      </c>
      <c r="Z1193" s="2" t="str">
        <f t="shared" ca="1" si="227"/>
        <v/>
      </c>
      <c r="AA1193" s="2" t="str">
        <f>IF(AD1193="","",IF(COUNTIF(AD$1:AD1193,AD1193)&gt;1,"",IF(COUNTIF(AD:AD,AD1193)&gt;=1,"作業","")))</f>
        <v/>
      </c>
      <c r="AB1193" s="2" t="str">
        <f t="shared" si="217"/>
        <v/>
      </c>
      <c r="AC1193" s="3" t="str">
        <f t="shared" si="218"/>
        <v/>
      </c>
      <c r="AD1193" s="2" t="str">
        <f t="shared" si="219"/>
        <v/>
      </c>
      <c r="AE1193" s="2" t="str">
        <f t="shared" si="220"/>
        <v/>
      </c>
      <c r="AF1193" s="2" t="str">
        <f t="shared" si="221"/>
        <v/>
      </c>
      <c r="AG1193" s="2" t="str">
        <f t="shared" si="228"/>
        <v/>
      </c>
      <c r="AH1193" s="2" t="str">
        <f t="shared" si="222"/>
        <v/>
      </c>
      <c r="AI1193" s="2" t="str">
        <f t="shared" si="222"/>
        <v/>
      </c>
    </row>
    <row r="1194" spans="7:35">
      <c r="G1194" s="1" t="str">
        <f>IF(COUNTIF(A$1:A1193, A1194) &gt; 0, "", IF(SUMIF(A:A, A1194,F:F) &gt; 7.75, SUMIF(A:A, A1194,F:F) - 7.75, ""))</f>
        <v/>
      </c>
      <c r="M1194" s="1" t="s">
        <v>8684</v>
      </c>
      <c r="N1194" s="1" t="s">
        <v>10683</v>
      </c>
      <c r="O1194" s="1" t="s">
        <v>5634</v>
      </c>
      <c r="P1194" s="1" t="s">
        <v>5635</v>
      </c>
      <c r="Q1194" s="1" t="s">
        <v>2325</v>
      </c>
      <c r="R1194" s="2" t="str">
        <f t="shared" ca="1" si="223"/>
        <v/>
      </c>
      <c r="S1194" s="2" t="str">
        <f>IF(AB1194="","",IF(COUNTIFS(AB$1:AB1194,AB1194,AD$1:AD1194,AD1194)&gt;1,"",IF(COUNTIFS(AB:AB,AB1194,AD:AD,AD1194)&gt;=1,"月作業","")))</f>
        <v/>
      </c>
      <c r="T1194" s="2" t="str">
        <f t="shared" ca="1" si="224"/>
        <v/>
      </c>
      <c r="U1194" s="2" t="str">
        <f>IF(AB1194="","",IF(COUNTIFS(AC$1:AC1194,AC1194,AD$1:AD1194,AD1194)&gt;1,"",IF(COUNTIFS(AC:AC,AC1194,AD:AD,AD1194)&gt;=1,"日作業","")))</f>
        <v/>
      </c>
      <c r="V1194" s="2" t="str">
        <f t="shared" ca="1" si="225"/>
        <v/>
      </c>
      <c r="W1194" s="2" t="str">
        <f>IF(AB1194="","",IF(COUNTIF(AB$1:AB1194,AB1194)&gt;1,"",IF(COUNTIF(AB:AB,AB1194)&gt;=1,"月","")))</f>
        <v/>
      </c>
      <c r="X1194" s="2" t="str">
        <f t="shared" ca="1" si="226"/>
        <v/>
      </c>
      <c r="Y1194" s="2" t="str">
        <f>IF(AC1194="","",IF(COUNTIF(AC$1:AC1194,AC1194)&gt;1,"",IF(COUNTIF(AC:AC,AC1194)&gt;=1,"月日","")))</f>
        <v/>
      </c>
      <c r="Z1194" s="2" t="str">
        <f t="shared" ca="1" si="227"/>
        <v/>
      </c>
      <c r="AA1194" s="2" t="str">
        <f>IF(AD1194="","",IF(COUNTIF(AD$1:AD1194,AD1194)&gt;1,"",IF(COUNTIF(AD:AD,AD1194)&gt;=1,"作業","")))</f>
        <v/>
      </c>
      <c r="AB1194" s="2" t="str">
        <f t="shared" si="217"/>
        <v/>
      </c>
      <c r="AC1194" s="3" t="str">
        <f t="shared" si="218"/>
        <v/>
      </c>
      <c r="AD1194" s="2" t="str">
        <f t="shared" si="219"/>
        <v/>
      </c>
      <c r="AE1194" s="2" t="str">
        <f t="shared" si="220"/>
        <v/>
      </c>
      <c r="AF1194" s="2" t="str">
        <f t="shared" si="221"/>
        <v/>
      </c>
      <c r="AG1194" s="2" t="str">
        <f t="shared" si="228"/>
        <v/>
      </c>
      <c r="AH1194" s="2" t="str">
        <f t="shared" si="222"/>
        <v/>
      </c>
      <c r="AI1194" s="2" t="str">
        <f t="shared" si="222"/>
        <v/>
      </c>
    </row>
    <row r="1195" spans="7:35">
      <c r="G1195" s="1" t="str">
        <f>IF(COUNTIF(A$1:A1194, A1195) &gt; 0, "", IF(SUMIF(A:A, A1195,F:F) &gt; 7.75, SUMIF(A:A, A1195,F:F) - 7.75, ""))</f>
        <v/>
      </c>
      <c r="M1195" s="1" t="s">
        <v>8685</v>
      </c>
      <c r="N1195" s="1" t="s">
        <v>10684</v>
      </c>
      <c r="O1195" s="1" t="s">
        <v>5636</v>
      </c>
      <c r="P1195" s="1" t="s">
        <v>5637</v>
      </c>
      <c r="Q1195" s="1" t="s">
        <v>2326</v>
      </c>
      <c r="R1195" s="2" t="str">
        <f t="shared" ca="1" si="223"/>
        <v/>
      </c>
      <c r="S1195" s="2" t="str">
        <f>IF(AB1195="","",IF(COUNTIFS(AB$1:AB1195,AB1195,AD$1:AD1195,AD1195)&gt;1,"",IF(COUNTIFS(AB:AB,AB1195,AD:AD,AD1195)&gt;=1,"月作業","")))</f>
        <v/>
      </c>
      <c r="T1195" s="2" t="str">
        <f t="shared" ca="1" si="224"/>
        <v/>
      </c>
      <c r="U1195" s="2" t="str">
        <f>IF(AB1195="","",IF(COUNTIFS(AC$1:AC1195,AC1195,AD$1:AD1195,AD1195)&gt;1,"",IF(COUNTIFS(AC:AC,AC1195,AD:AD,AD1195)&gt;=1,"日作業","")))</f>
        <v/>
      </c>
      <c r="V1195" s="2" t="str">
        <f t="shared" ca="1" si="225"/>
        <v/>
      </c>
      <c r="W1195" s="2" t="str">
        <f>IF(AB1195="","",IF(COUNTIF(AB$1:AB1195,AB1195)&gt;1,"",IF(COUNTIF(AB:AB,AB1195)&gt;=1,"月","")))</f>
        <v/>
      </c>
      <c r="X1195" s="2" t="str">
        <f t="shared" ca="1" si="226"/>
        <v/>
      </c>
      <c r="Y1195" s="2" t="str">
        <f>IF(AC1195="","",IF(COUNTIF(AC$1:AC1195,AC1195)&gt;1,"",IF(COUNTIF(AC:AC,AC1195)&gt;=1,"月日","")))</f>
        <v/>
      </c>
      <c r="Z1195" s="2" t="str">
        <f t="shared" ca="1" si="227"/>
        <v/>
      </c>
      <c r="AA1195" s="2" t="str">
        <f>IF(AD1195="","",IF(COUNTIF(AD$1:AD1195,AD1195)&gt;1,"",IF(COUNTIF(AD:AD,AD1195)&gt;=1,"作業","")))</f>
        <v/>
      </c>
      <c r="AB1195" s="2" t="str">
        <f t="shared" si="217"/>
        <v/>
      </c>
      <c r="AC1195" s="3" t="str">
        <f t="shared" si="218"/>
        <v/>
      </c>
      <c r="AD1195" s="2" t="str">
        <f t="shared" si="219"/>
        <v/>
      </c>
      <c r="AE1195" s="2" t="str">
        <f t="shared" si="220"/>
        <v/>
      </c>
      <c r="AF1195" s="2" t="str">
        <f t="shared" si="221"/>
        <v/>
      </c>
      <c r="AG1195" s="2" t="str">
        <f t="shared" si="228"/>
        <v/>
      </c>
      <c r="AH1195" s="2" t="str">
        <f t="shared" si="222"/>
        <v/>
      </c>
      <c r="AI1195" s="2" t="str">
        <f t="shared" si="222"/>
        <v/>
      </c>
    </row>
    <row r="1196" spans="7:35">
      <c r="G1196" s="1" t="str">
        <f>IF(COUNTIF(A$1:A1195, A1196) &gt; 0, "", IF(SUMIF(A:A, A1196,F:F) &gt; 7.75, SUMIF(A:A, A1196,F:F) - 7.75, ""))</f>
        <v/>
      </c>
      <c r="M1196" s="1" t="s">
        <v>8686</v>
      </c>
      <c r="N1196" s="1" t="s">
        <v>10685</v>
      </c>
      <c r="O1196" s="1" t="s">
        <v>5638</v>
      </c>
      <c r="P1196" s="1" t="s">
        <v>5639</v>
      </c>
      <c r="Q1196" s="1" t="s">
        <v>2327</v>
      </c>
      <c r="R1196" s="2" t="str">
        <f t="shared" ca="1" si="223"/>
        <v/>
      </c>
      <c r="S1196" s="2" t="str">
        <f>IF(AB1196="","",IF(COUNTIFS(AB$1:AB1196,AB1196,AD$1:AD1196,AD1196)&gt;1,"",IF(COUNTIFS(AB:AB,AB1196,AD:AD,AD1196)&gt;=1,"月作業","")))</f>
        <v/>
      </c>
      <c r="T1196" s="2" t="str">
        <f t="shared" ca="1" si="224"/>
        <v/>
      </c>
      <c r="U1196" s="2" t="str">
        <f>IF(AB1196="","",IF(COUNTIFS(AC$1:AC1196,AC1196,AD$1:AD1196,AD1196)&gt;1,"",IF(COUNTIFS(AC:AC,AC1196,AD:AD,AD1196)&gt;=1,"日作業","")))</f>
        <v/>
      </c>
      <c r="V1196" s="2" t="str">
        <f t="shared" ca="1" si="225"/>
        <v/>
      </c>
      <c r="W1196" s="2" t="str">
        <f>IF(AB1196="","",IF(COUNTIF(AB$1:AB1196,AB1196)&gt;1,"",IF(COUNTIF(AB:AB,AB1196)&gt;=1,"月","")))</f>
        <v/>
      </c>
      <c r="X1196" s="2" t="str">
        <f t="shared" ca="1" si="226"/>
        <v/>
      </c>
      <c r="Y1196" s="2" t="str">
        <f>IF(AC1196="","",IF(COUNTIF(AC$1:AC1196,AC1196)&gt;1,"",IF(COUNTIF(AC:AC,AC1196)&gt;=1,"月日","")))</f>
        <v/>
      </c>
      <c r="Z1196" s="2" t="str">
        <f t="shared" ca="1" si="227"/>
        <v/>
      </c>
      <c r="AA1196" s="2" t="str">
        <f>IF(AD1196="","",IF(COUNTIF(AD$1:AD1196,AD1196)&gt;1,"",IF(COUNTIF(AD:AD,AD1196)&gt;=1,"作業","")))</f>
        <v/>
      </c>
      <c r="AB1196" s="2" t="str">
        <f t="shared" si="217"/>
        <v/>
      </c>
      <c r="AC1196" s="3" t="str">
        <f t="shared" si="218"/>
        <v/>
      </c>
      <c r="AD1196" s="2" t="str">
        <f t="shared" si="219"/>
        <v/>
      </c>
      <c r="AE1196" s="2" t="str">
        <f t="shared" si="220"/>
        <v/>
      </c>
      <c r="AF1196" s="2" t="str">
        <f t="shared" si="221"/>
        <v/>
      </c>
      <c r="AG1196" s="2" t="str">
        <f t="shared" si="228"/>
        <v/>
      </c>
      <c r="AH1196" s="2" t="str">
        <f t="shared" si="222"/>
        <v/>
      </c>
      <c r="AI1196" s="2" t="str">
        <f t="shared" si="222"/>
        <v/>
      </c>
    </row>
    <row r="1197" spans="7:35">
      <c r="G1197" s="1" t="str">
        <f>IF(COUNTIF(A$1:A1196, A1197) &gt; 0, "", IF(SUMIF(A:A, A1197,F:F) &gt; 7.75, SUMIF(A:A, A1197,F:F) - 7.75, ""))</f>
        <v/>
      </c>
      <c r="M1197" s="1" t="s">
        <v>8687</v>
      </c>
      <c r="N1197" s="1" t="s">
        <v>10686</v>
      </c>
      <c r="O1197" s="1" t="s">
        <v>5640</v>
      </c>
      <c r="P1197" s="1" t="s">
        <v>5641</v>
      </c>
      <c r="Q1197" s="1" t="s">
        <v>2328</v>
      </c>
      <c r="R1197" s="2" t="str">
        <f t="shared" ca="1" si="223"/>
        <v/>
      </c>
      <c r="S1197" s="2" t="str">
        <f>IF(AB1197="","",IF(COUNTIFS(AB$1:AB1197,AB1197,AD$1:AD1197,AD1197)&gt;1,"",IF(COUNTIFS(AB:AB,AB1197,AD:AD,AD1197)&gt;=1,"月作業","")))</f>
        <v/>
      </c>
      <c r="T1197" s="2" t="str">
        <f t="shared" ca="1" si="224"/>
        <v/>
      </c>
      <c r="U1197" s="2" t="str">
        <f>IF(AB1197="","",IF(COUNTIFS(AC$1:AC1197,AC1197,AD$1:AD1197,AD1197)&gt;1,"",IF(COUNTIFS(AC:AC,AC1197,AD:AD,AD1197)&gt;=1,"日作業","")))</f>
        <v/>
      </c>
      <c r="V1197" s="2" t="str">
        <f t="shared" ca="1" si="225"/>
        <v/>
      </c>
      <c r="W1197" s="2" t="str">
        <f>IF(AB1197="","",IF(COUNTIF(AB$1:AB1197,AB1197)&gt;1,"",IF(COUNTIF(AB:AB,AB1197)&gt;=1,"月","")))</f>
        <v/>
      </c>
      <c r="X1197" s="2" t="str">
        <f t="shared" ca="1" si="226"/>
        <v/>
      </c>
      <c r="Y1197" s="2" t="str">
        <f>IF(AC1197="","",IF(COUNTIF(AC$1:AC1197,AC1197)&gt;1,"",IF(COUNTIF(AC:AC,AC1197)&gt;=1,"月日","")))</f>
        <v/>
      </c>
      <c r="Z1197" s="2" t="str">
        <f t="shared" ca="1" si="227"/>
        <v/>
      </c>
      <c r="AA1197" s="2" t="str">
        <f>IF(AD1197="","",IF(COUNTIF(AD$1:AD1197,AD1197)&gt;1,"",IF(COUNTIF(AD:AD,AD1197)&gt;=1,"作業","")))</f>
        <v/>
      </c>
      <c r="AB1197" s="2" t="str">
        <f t="shared" si="217"/>
        <v/>
      </c>
      <c r="AC1197" s="3" t="str">
        <f t="shared" si="218"/>
        <v/>
      </c>
      <c r="AD1197" s="2" t="str">
        <f t="shared" si="219"/>
        <v/>
      </c>
      <c r="AE1197" s="2" t="str">
        <f t="shared" si="220"/>
        <v/>
      </c>
      <c r="AF1197" s="2" t="str">
        <f t="shared" si="221"/>
        <v/>
      </c>
      <c r="AG1197" s="2" t="str">
        <f t="shared" si="228"/>
        <v/>
      </c>
      <c r="AH1197" s="2" t="str">
        <f t="shared" si="222"/>
        <v/>
      </c>
      <c r="AI1197" s="2" t="str">
        <f t="shared" si="222"/>
        <v/>
      </c>
    </row>
    <row r="1198" spans="7:35">
      <c r="G1198" s="1" t="str">
        <f>IF(COUNTIF(A$1:A1197, A1198) &gt; 0, "", IF(SUMIF(A:A, A1198,F:F) &gt; 7.75, SUMIF(A:A, A1198,F:F) - 7.75, ""))</f>
        <v/>
      </c>
      <c r="M1198" s="1" t="s">
        <v>8688</v>
      </c>
      <c r="N1198" s="1" t="s">
        <v>10687</v>
      </c>
      <c r="O1198" s="1" t="s">
        <v>5642</v>
      </c>
      <c r="P1198" s="1" t="s">
        <v>5643</v>
      </c>
      <c r="Q1198" s="1" t="s">
        <v>2329</v>
      </c>
      <c r="R1198" s="2" t="str">
        <f t="shared" ca="1" si="223"/>
        <v/>
      </c>
      <c r="S1198" s="2" t="str">
        <f>IF(AB1198="","",IF(COUNTIFS(AB$1:AB1198,AB1198,AD$1:AD1198,AD1198)&gt;1,"",IF(COUNTIFS(AB:AB,AB1198,AD:AD,AD1198)&gt;=1,"月作業","")))</f>
        <v/>
      </c>
      <c r="T1198" s="2" t="str">
        <f t="shared" ca="1" si="224"/>
        <v/>
      </c>
      <c r="U1198" s="2" t="str">
        <f>IF(AB1198="","",IF(COUNTIFS(AC$1:AC1198,AC1198,AD$1:AD1198,AD1198)&gt;1,"",IF(COUNTIFS(AC:AC,AC1198,AD:AD,AD1198)&gt;=1,"日作業","")))</f>
        <v/>
      </c>
      <c r="V1198" s="2" t="str">
        <f t="shared" ca="1" si="225"/>
        <v/>
      </c>
      <c r="W1198" s="2" t="str">
        <f>IF(AB1198="","",IF(COUNTIF(AB$1:AB1198,AB1198)&gt;1,"",IF(COUNTIF(AB:AB,AB1198)&gt;=1,"月","")))</f>
        <v/>
      </c>
      <c r="X1198" s="2" t="str">
        <f t="shared" ca="1" si="226"/>
        <v/>
      </c>
      <c r="Y1198" s="2" t="str">
        <f>IF(AC1198="","",IF(COUNTIF(AC$1:AC1198,AC1198)&gt;1,"",IF(COUNTIF(AC:AC,AC1198)&gt;=1,"月日","")))</f>
        <v/>
      </c>
      <c r="Z1198" s="2" t="str">
        <f t="shared" ca="1" si="227"/>
        <v/>
      </c>
      <c r="AA1198" s="2" t="str">
        <f>IF(AD1198="","",IF(COUNTIF(AD$1:AD1198,AD1198)&gt;1,"",IF(COUNTIF(AD:AD,AD1198)&gt;=1,"作業","")))</f>
        <v/>
      </c>
      <c r="AB1198" s="2" t="str">
        <f t="shared" si="217"/>
        <v/>
      </c>
      <c r="AC1198" s="3" t="str">
        <f t="shared" si="218"/>
        <v/>
      </c>
      <c r="AD1198" s="2" t="str">
        <f t="shared" si="219"/>
        <v/>
      </c>
      <c r="AE1198" s="2" t="str">
        <f t="shared" si="220"/>
        <v/>
      </c>
      <c r="AF1198" s="2" t="str">
        <f t="shared" si="221"/>
        <v/>
      </c>
      <c r="AG1198" s="2" t="str">
        <f t="shared" si="228"/>
        <v/>
      </c>
      <c r="AH1198" s="2" t="str">
        <f t="shared" si="222"/>
        <v/>
      </c>
      <c r="AI1198" s="2" t="str">
        <f t="shared" si="222"/>
        <v/>
      </c>
    </row>
    <row r="1199" spans="7:35">
      <c r="G1199" s="1" t="str">
        <f>IF(COUNTIF(A$1:A1198, A1199) &gt; 0, "", IF(SUMIF(A:A, A1199,F:F) &gt; 7.75, SUMIF(A:A, A1199,F:F) - 7.75, ""))</f>
        <v/>
      </c>
      <c r="M1199" s="1" t="s">
        <v>8689</v>
      </c>
      <c r="N1199" s="1" t="s">
        <v>10688</v>
      </c>
      <c r="O1199" s="1" t="s">
        <v>5644</v>
      </c>
      <c r="P1199" s="1" t="s">
        <v>5645</v>
      </c>
      <c r="Q1199" s="1" t="s">
        <v>2330</v>
      </c>
      <c r="R1199" s="2" t="str">
        <f t="shared" ca="1" si="223"/>
        <v/>
      </c>
      <c r="S1199" s="2" t="str">
        <f>IF(AB1199="","",IF(COUNTIFS(AB$1:AB1199,AB1199,AD$1:AD1199,AD1199)&gt;1,"",IF(COUNTIFS(AB:AB,AB1199,AD:AD,AD1199)&gt;=1,"月作業","")))</f>
        <v/>
      </c>
      <c r="T1199" s="2" t="str">
        <f t="shared" ca="1" si="224"/>
        <v/>
      </c>
      <c r="U1199" s="2" t="str">
        <f>IF(AB1199="","",IF(COUNTIFS(AC$1:AC1199,AC1199,AD$1:AD1199,AD1199)&gt;1,"",IF(COUNTIFS(AC:AC,AC1199,AD:AD,AD1199)&gt;=1,"日作業","")))</f>
        <v/>
      </c>
      <c r="V1199" s="2" t="str">
        <f t="shared" ca="1" si="225"/>
        <v/>
      </c>
      <c r="W1199" s="2" t="str">
        <f>IF(AB1199="","",IF(COUNTIF(AB$1:AB1199,AB1199)&gt;1,"",IF(COUNTIF(AB:AB,AB1199)&gt;=1,"月","")))</f>
        <v/>
      </c>
      <c r="X1199" s="2" t="str">
        <f t="shared" ca="1" si="226"/>
        <v/>
      </c>
      <c r="Y1199" s="2" t="str">
        <f>IF(AC1199="","",IF(COUNTIF(AC$1:AC1199,AC1199)&gt;1,"",IF(COUNTIF(AC:AC,AC1199)&gt;=1,"月日","")))</f>
        <v/>
      </c>
      <c r="Z1199" s="2" t="str">
        <f t="shared" ca="1" si="227"/>
        <v/>
      </c>
      <c r="AA1199" s="2" t="str">
        <f>IF(AD1199="","",IF(COUNTIF(AD$1:AD1199,AD1199)&gt;1,"",IF(COUNTIF(AD:AD,AD1199)&gt;=1,"作業","")))</f>
        <v/>
      </c>
      <c r="AB1199" s="2" t="str">
        <f t="shared" si="217"/>
        <v/>
      </c>
      <c r="AC1199" s="3" t="str">
        <f t="shared" si="218"/>
        <v/>
      </c>
      <c r="AD1199" s="2" t="str">
        <f t="shared" si="219"/>
        <v/>
      </c>
      <c r="AE1199" s="2" t="str">
        <f t="shared" si="220"/>
        <v/>
      </c>
      <c r="AF1199" s="2" t="str">
        <f t="shared" si="221"/>
        <v/>
      </c>
      <c r="AG1199" s="2" t="str">
        <f t="shared" si="228"/>
        <v/>
      </c>
      <c r="AH1199" s="2" t="str">
        <f t="shared" si="222"/>
        <v/>
      </c>
      <c r="AI1199" s="2" t="str">
        <f t="shared" si="222"/>
        <v/>
      </c>
    </row>
    <row r="1200" spans="7:35">
      <c r="G1200" s="1" t="str">
        <f>IF(COUNTIF(A$1:A1199, A1200) &gt; 0, "", IF(SUMIF(A:A, A1200,F:F) &gt; 7.75, SUMIF(A:A, A1200,F:F) - 7.75, ""))</f>
        <v/>
      </c>
      <c r="M1200" s="1" t="s">
        <v>8690</v>
      </c>
      <c r="N1200" s="1" t="s">
        <v>10689</v>
      </c>
      <c r="O1200" s="1" t="s">
        <v>5646</v>
      </c>
      <c r="P1200" s="1" t="s">
        <v>5647</v>
      </c>
      <c r="Q1200" s="1" t="s">
        <v>2331</v>
      </c>
      <c r="R1200" s="2" t="str">
        <f t="shared" ca="1" si="223"/>
        <v/>
      </c>
      <c r="S1200" s="2" t="str">
        <f>IF(AB1200="","",IF(COUNTIFS(AB$1:AB1200,AB1200,AD$1:AD1200,AD1200)&gt;1,"",IF(COUNTIFS(AB:AB,AB1200,AD:AD,AD1200)&gt;=1,"月作業","")))</f>
        <v/>
      </c>
      <c r="T1200" s="2" t="str">
        <f t="shared" ca="1" si="224"/>
        <v/>
      </c>
      <c r="U1200" s="2" t="str">
        <f>IF(AB1200="","",IF(COUNTIFS(AC$1:AC1200,AC1200,AD$1:AD1200,AD1200)&gt;1,"",IF(COUNTIFS(AC:AC,AC1200,AD:AD,AD1200)&gt;=1,"日作業","")))</f>
        <v/>
      </c>
      <c r="V1200" s="2" t="str">
        <f t="shared" ca="1" si="225"/>
        <v/>
      </c>
      <c r="W1200" s="2" t="str">
        <f>IF(AB1200="","",IF(COUNTIF(AB$1:AB1200,AB1200)&gt;1,"",IF(COUNTIF(AB:AB,AB1200)&gt;=1,"月","")))</f>
        <v/>
      </c>
      <c r="X1200" s="2" t="str">
        <f t="shared" ca="1" si="226"/>
        <v/>
      </c>
      <c r="Y1200" s="2" t="str">
        <f>IF(AC1200="","",IF(COUNTIF(AC$1:AC1200,AC1200)&gt;1,"",IF(COUNTIF(AC:AC,AC1200)&gt;=1,"月日","")))</f>
        <v/>
      </c>
      <c r="Z1200" s="2" t="str">
        <f t="shared" ca="1" si="227"/>
        <v/>
      </c>
      <c r="AA1200" s="2" t="str">
        <f>IF(AD1200="","",IF(COUNTIF(AD$1:AD1200,AD1200)&gt;1,"",IF(COUNTIF(AD:AD,AD1200)&gt;=1,"作業","")))</f>
        <v/>
      </c>
      <c r="AB1200" s="2" t="str">
        <f t="shared" si="217"/>
        <v/>
      </c>
      <c r="AC1200" s="3" t="str">
        <f t="shared" si="218"/>
        <v/>
      </c>
      <c r="AD1200" s="2" t="str">
        <f t="shared" si="219"/>
        <v/>
      </c>
      <c r="AE1200" s="2" t="str">
        <f t="shared" si="220"/>
        <v/>
      </c>
      <c r="AF1200" s="2" t="str">
        <f t="shared" si="221"/>
        <v/>
      </c>
      <c r="AG1200" s="2" t="str">
        <f t="shared" si="228"/>
        <v/>
      </c>
      <c r="AH1200" s="2" t="str">
        <f t="shared" si="222"/>
        <v/>
      </c>
      <c r="AI1200" s="2" t="str">
        <f t="shared" si="222"/>
        <v/>
      </c>
    </row>
    <row r="1201" spans="7:35">
      <c r="G1201" s="1" t="str">
        <f>IF(COUNTIF(A$1:A1200, A1201) &gt; 0, "", IF(SUMIF(A:A, A1201,F:F) &gt; 7.75, SUMIF(A:A, A1201,F:F) - 7.75, ""))</f>
        <v/>
      </c>
      <c r="M1201" s="1" t="s">
        <v>8691</v>
      </c>
      <c r="N1201" s="1" t="s">
        <v>10690</v>
      </c>
      <c r="O1201" s="1" t="s">
        <v>5648</v>
      </c>
      <c r="P1201" s="1" t="s">
        <v>5649</v>
      </c>
      <c r="Q1201" s="1" t="s">
        <v>2332</v>
      </c>
      <c r="R1201" s="2" t="str">
        <f t="shared" ca="1" si="223"/>
        <v/>
      </c>
      <c r="S1201" s="2" t="str">
        <f>IF(AB1201="","",IF(COUNTIFS(AB$1:AB1201,AB1201,AD$1:AD1201,AD1201)&gt;1,"",IF(COUNTIFS(AB:AB,AB1201,AD:AD,AD1201)&gt;=1,"月作業","")))</f>
        <v/>
      </c>
      <c r="T1201" s="2" t="str">
        <f t="shared" ca="1" si="224"/>
        <v/>
      </c>
      <c r="U1201" s="2" t="str">
        <f>IF(AB1201="","",IF(COUNTIFS(AC$1:AC1201,AC1201,AD$1:AD1201,AD1201)&gt;1,"",IF(COUNTIFS(AC:AC,AC1201,AD:AD,AD1201)&gt;=1,"日作業","")))</f>
        <v/>
      </c>
      <c r="V1201" s="2" t="str">
        <f t="shared" ca="1" si="225"/>
        <v/>
      </c>
      <c r="W1201" s="2" t="str">
        <f>IF(AB1201="","",IF(COUNTIF(AB$1:AB1201,AB1201)&gt;1,"",IF(COUNTIF(AB:AB,AB1201)&gt;=1,"月","")))</f>
        <v/>
      </c>
      <c r="X1201" s="2" t="str">
        <f t="shared" ca="1" si="226"/>
        <v/>
      </c>
      <c r="Y1201" s="2" t="str">
        <f>IF(AC1201="","",IF(COUNTIF(AC$1:AC1201,AC1201)&gt;1,"",IF(COUNTIF(AC:AC,AC1201)&gt;=1,"月日","")))</f>
        <v/>
      </c>
      <c r="Z1201" s="2" t="str">
        <f t="shared" ca="1" si="227"/>
        <v/>
      </c>
      <c r="AA1201" s="2" t="str">
        <f>IF(AD1201="","",IF(COUNTIF(AD$1:AD1201,AD1201)&gt;1,"",IF(COUNTIF(AD:AD,AD1201)&gt;=1,"作業","")))</f>
        <v/>
      </c>
      <c r="AB1201" s="2" t="str">
        <f t="shared" si="217"/>
        <v/>
      </c>
      <c r="AC1201" s="3" t="str">
        <f t="shared" si="218"/>
        <v/>
      </c>
      <c r="AD1201" s="2" t="str">
        <f t="shared" si="219"/>
        <v/>
      </c>
      <c r="AE1201" s="2" t="str">
        <f t="shared" si="220"/>
        <v/>
      </c>
      <c r="AF1201" s="2" t="str">
        <f t="shared" si="221"/>
        <v/>
      </c>
      <c r="AG1201" s="2" t="str">
        <f t="shared" si="228"/>
        <v/>
      </c>
      <c r="AH1201" s="2" t="str">
        <f t="shared" si="222"/>
        <v/>
      </c>
      <c r="AI1201" s="2" t="str">
        <f t="shared" si="222"/>
        <v/>
      </c>
    </row>
    <row r="1202" spans="7:35">
      <c r="G1202" s="1" t="str">
        <f>IF(COUNTIF(A$1:A1201, A1202) &gt; 0, "", IF(SUMIF(A:A, A1202,F:F) &gt; 7.75, SUMIF(A:A, A1202,F:F) - 7.75, ""))</f>
        <v/>
      </c>
      <c r="M1202" s="1" t="s">
        <v>8692</v>
      </c>
      <c r="N1202" s="1" t="s">
        <v>10691</v>
      </c>
      <c r="O1202" s="1" t="s">
        <v>5650</v>
      </c>
      <c r="P1202" s="1" t="s">
        <v>5651</v>
      </c>
      <c r="Q1202" s="1" t="s">
        <v>2333</v>
      </c>
      <c r="R1202" s="2" t="str">
        <f t="shared" ca="1" si="223"/>
        <v/>
      </c>
      <c r="S1202" s="2" t="str">
        <f>IF(AB1202="","",IF(COUNTIFS(AB$1:AB1202,AB1202,AD$1:AD1202,AD1202)&gt;1,"",IF(COUNTIFS(AB:AB,AB1202,AD:AD,AD1202)&gt;=1,"月作業","")))</f>
        <v/>
      </c>
      <c r="T1202" s="2" t="str">
        <f t="shared" ca="1" si="224"/>
        <v/>
      </c>
      <c r="U1202" s="2" t="str">
        <f>IF(AB1202="","",IF(COUNTIFS(AC$1:AC1202,AC1202,AD$1:AD1202,AD1202)&gt;1,"",IF(COUNTIFS(AC:AC,AC1202,AD:AD,AD1202)&gt;=1,"日作業","")))</f>
        <v/>
      </c>
      <c r="V1202" s="2" t="str">
        <f t="shared" ca="1" si="225"/>
        <v/>
      </c>
      <c r="W1202" s="2" t="str">
        <f>IF(AB1202="","",IF(COUNTIF(AB$1:AB1202,AB1202)&gt;1,"",IF(COUNTIF(AB:AB,AB1202)&gt;=1,"月","")))</f>
        <v/>
      </c>
      <c r="X1202" s="2" t="str">
        <f t="shared" ca="1" si="226"/>
        <v/>
      </c>
      <c r="Y1202" s="2" t="str">
        <f>IF(AC1202="","",IF(COUNTIF(AC$1:AC1202,AC1202)&gt;1,"",IF(COUNTIF(AC:AC,AC1202)&gt;=1,"月日","")))</f>
        <v/>
      </c>
      <c r="Z1202" s="2" t="str">
        <f t="shared" ca="1" si="227"/>
        <v/>
      </c>
      <c r="AA1202" s="2" t="str">
        <f>IF(AD1202="","",IF(COUNTIF(AD$1:AD1202,AD1202)&gt;1,"",IF(COUNTIF(AD:AD,AD1202)&gt;=1,"作業","")))</f>
        <v/>
      </c>
      <c r="AB1202" s="2" t="str">
        <f t="shared" si="217"/>
        <v/>
      </c>
      <c r="AC1202" s="3" t="str">
        <f t="shared" si="218"/>
        <v/>
      </c>
      <c r="AD1202" s="2" t="str">
        <f t="shared" si="219"/>
        <v/>
      </c>
      <c r="AE1202" s="2" t="str">
        <f t="shared" si="220"/>
        <v/>
      </c>
      <c r="AF1202" s="2" t="str">
        <f t="shared" si="221"/>
        <v/>
      </c>
      <c r="AG1202" s="2" t="str">
        <f t="shared" si="228"/>
        <v/>
      </c>
      <c r="AH1202" s="2" t="str">
        <f t="shared" si="222"/>
        <v/>
      </c>
      <c r="AI1202" s="2" t="str">
        <f t="shared" si="222"/>
        <v/>
      </c>
    </row>
    <row r="1203" spans="7:35">
      <c r="G1203" s="1" t="str">
        <f>IF(COUNTIF(A$1:A1202, A1203) &gt; 0, "", IF(SUMIF(A:A, A1203,F:F) &gt; 7.75, SUMIF(A:A, A1203,F:F) - 7.75, ""))</f>
        <v/>
      </c>
      <c r="M1203" s="1" t="s">
        <v>8693</v>
      </c>
      <c r="N1203" s="1" t="s">
        <v>10692</v>
      </c>
      <c r="O1203" s="1" t="s">
        <v>5652</v>
      </c>
      <c r="P1203" s="1" t="s">
        <v>5653</v>
      </c>
      <c r="Q1203" s="1" t="s">
        <v>2334</v>
      </c>
      <c r="R1203" s="2" t="str">
        <f t="shared" ca="1" si="223"/>
        <v/>
      </c>
      <c r="S1203" s="2" t="str">
        <f>IF(AB1203="","",IF(COUNTIFS(AB$1:AB1203,AB1203,AD$1:AD1203,AD1203)&gt;1,"",IF(COUNTIFS(AB:AB,AB1203,AD:AD,AD1203)&gt;=1,"月作業","")))</f>
        <v/>
      </c>
      <c r="T1203" s="2" t="str">
        <f t="shared" ca="1" si="224"/>
        <v/>
      </c>
      <c r="U1203" s="2" t="str">
        <f>IF(AB1203="","",IF(COUNTIFS(AC$1:AC1203,AC1203,AD$1:AD1203,AD1203)&gt;1,"",IF(COUNTIFS(AC:AC,AC1203,AD:AD,AD1203)&gt;=1,"日作業","")))</f>
        <v/>
      </c>
      <c r="V1203" s="2" t="str">
        <f t="shared" ca="1" si="225"/>
        <v/>
      </c>
      <c r="W1203" s="2" t="str">
        <f>IF(AB1203="","",IF(COUNTIF(AB$1:AB1203,AB1203)&gt;1,"",IF(COUNTIF(AB:AB,AB1203)&gt;=1,"月","")))</f>
        <v/>
      </c>
      <c r="X1203" s="2" t="str">
        <f t="shared" ca="1" si="226"/>
        <v/>
      </c>
      <c r="Y1203" s="2" t="str">
        <f>IF(AC1203="","",IF(COUNTIF(AC$1:AC1203,AC1203)&gt;1,"",IF(COUNTIF(AC:AC,AC1203)&gt;=1,"月日","")))</f>
        <v/>
      </c>
      <c r="Z1203" s="2" t="str">
        <f t="shared" ca="1" si="227"/>
        <v/>
      </c>
      <c r="AA1203" s="2" t="str">
        <f>IF(AD1203="","",IF(COUNTIF(AD$1:AD1203,AD1203)&gt;1,"",IF(COUNTIF(AD:AD,AD1203)&gt;=1,"作業","")))</f>
        <v/>
      </c>
      <c r="AB1203" s="2" t="str">
        <f t="shared" si="217"/>
        <v/>
      </c>
      <c r="AC1203" s="3" t="str">
        <f t="shared" si="218"/>
        <v/>
      </c>
      <c r="AD1203" s="2" t="str">
        <f t="shared" si="219"/>
        <v/>
      </c>
      <c r="AE1203" s="2" t="str">
        <f t="shared" si="220"/>
        <v/>
      </c>
      <c r="AF1203" s="2" t="str">
        <f t="shared" si="221"/>
        <v/>
      </c>
      <c r="AG1203" s="2" t="str">
        <f t="shared" si="228"/>
        <v/>
      </c>
      <c r="AH1203" s="2" t="str">
        <f t="shared" si="222"/>
        <v/>
      </c>
      <c r="AI1203" s="2" t="str">
        <f t="shared" si="222"/>
        <v/>
      </c>
    </row>
    <row r="1204" spans="7:35">
      <c r="G1204" s="1" t="str">
        <f>IF(COUNTIF(A$1:A1203, A1204) &gt; 0, "", IF(SUMIF(A:A, A1204,F:F) &gt; 7.75, SUMIF(A:A, A1204,F:F) - 7.75, ""))</f>
        <v/>
      </c>
      <c r="M1204" s="1" t="s">
        <v>8694</v>
      </c>
      <c r="N1204" s="1" t="s">
        <v>10693</v>
      </c>
      <c r="O1204" s="1" t="s">
        <v>5654</v>
      </c>
      <c r="P1204" s="1" t="s">
        <v>5655</v>
      </c>
      <c r="Q1204" s="1" t="s">
        <v>2335</v>
      </c>
      <c r="R1204" s="2" t="str">
        <f t="shared" ca="1" si="223"/>
        <v/>
      </c>
      <c r="S1204" s="2" t="str">
        <f>IF(AB1204="","",IF(COUNTIFS(AB$1:AB1204,AB1204,AD$1:AD1204,AD1204)&gt;1,"",IF(COUNTIFS(AB:AB,AB1204,AD:AD,AD1204)&gt;=1,"月作業","")))</f>
        <v/>
      </c>
      <c r="T1204" s="2" t="str">
        <f t="shared" ca="1" si="224"/>
        <v/>
      </c>
      <c r="U1204" s="2" t="str">
        <f>IF(AB1204="","",IF(COUNTIFS(AC$1:AC1204,AC1204,AD$1:AD1204,AD1204)&gt;1,"",IF(COUNTIFS(AC:AC,AC1204,AD:AD,AD1204)&gt;=1,"日作業","")))</f>
        <v/>
      </c>
      <c r="V1204" s="2" t="str">
        <f t="shared" ca="1" si="225"/>
        <v/>
      </c>
      <c r="W1204" s="2" t="str">
        <f>IF(AB1204="","",IF(COUNTIF(AB$1:AB1204,AB1204)&gt;1,"",IF(COUNTIF(AB:AB,AB1204)&gt;=1,"月","")))</f>
        <v/>
      </c>
      <c r="X1204" s="2" t="str">
        <f t="shared" ca="1" si="226"/>
        <v/>
      </c>
      <c r="Y1204" s="2" t="str">
        <f>IF(AC1204="","",IF(COUNTIF(AC$1:AC1204,AC1204)&gt;1,"",IF(COUNTIF(AC:AC,AC1204)&gt;=1,"月日","")))</f>
        <v/>
      </c>
      <c r="Z1204" s="2" t="str">
        <f t="shared" ca="1" si="227"/>
        <v/>
      </c>
      <c r="AA1204" s="2" t="str">
        <f>IF(AD1204="","",IF(COUNTIF(AD$1:AD1204,AD1204)&gt;1,"",IF(COUNTIF(AD:AD,AD1204)&gt;=1,"作業","")))</f>
        <v/>
      </c>
      <c r="AB1204" s="2" t="str">
        <f t="shared" si="217"/>
        <v/>
      </c>
      <c r="AC1204" s="3" t="str">
        <f t="shared" si="218"/>
        <v/>
      </c>
      <c r="AD1204" s="2" t="str">
        <f t="shared" si="219"/>
        <v/>
      </c>
      <c r="AE1204" s="2" t="str">
        <f t="shared" si="220"/>
        <v/>
      </c>
      <c r="AF1204" s="2" t="str">
        <f t="shared" si="221"/>
        <v/>
      </c>
      <c r="AG1204" s="2" t="str">
        <f t="shared" si="228"/>
        <v/>
      </c>
      <c r="AH1204" s="2" t="str">
        <f t="shared" si="222"/>
        <v/>
      </c>
      <c r="AI1204" s="2" t="str">
        <f t="shared" si="222"/>
        <v/>
      </c>
    </row>
    <row r="1205" spans="7:35">
      <c r="G1205" s="1" t="str">
        <f>IF(COUNTIF(A$1:A1204, A1205) &gt; 0, "", IF(SUMIF(A:A, A1205,F:F) &gt; 7.75, SUMIF(A:A, A1205,F:F) - 7.75, ""))</f>
        <v/>
      </c>
      <c r="M1205" s="1" t="s">
        <v>8695</v>
      </c>
      <c r="N1205" s="1" t="s">
        <v>10694</v>
      </c>
      <c r="O1205" s="1" t="s">
        <v>5656</v>
      </c>
      <c r="P1205" s="1" t="s">
        <v>5657</v>
      </c>
      <c r="Q1205" s="1" t="s">
        <v>2336</v>
      </c>
      <c r="R1205" s="2" t="str">
        <f t="shared" ca="1" si="223"/>
        <v/>
      </c>
      <c r="S1205" s="2" t="str">
        <f>IF(AB1205="","",IF(COUNTIFS(AB$1:AB1205,AB1205,AD$1:AD1205,AD1205)&gt;1,"",IF(COUNTIFS(AB:AB,AB1205,AD:AD,AD1205)&gt;=1,"月作業","")))</f>
        <v/>
      </c>
      <c r="T1205" s="2" t="str">
        <f t="shared" ca="1" si="224"/>
        <v/>
      </c>
      <c r="U1205" s="2" t="str">
        <f>IF(AB1205="","",IF(COUNTIFS(AC$1:AC1205,AC1205,AD$1:AD1205,AD1205)&gt;1,"",IF(COUNTIFS(AC:AC,AC1205,AD:AD,AD1205)&gt;=1,"日作業","")))</f>
        <v/>
      </c>
      <c r="V1205" s="2" t="str">
        <f t="shared" ca="1" si="225"/>
        <v/>
      </c>
      <c r="W1205" s="2" t="str">
        <f>IF(AB1205="","",IF(COUNTIF(AB$1:AB1205,AB1205)&gt;1,"",IF(COUNTIF(AB:AB,AB1205)&gt;=1,"月","")))</f>
        <v/>
      </c>
      <c r="X1205" s="2" t="str">
        <f t="shared" ca="1" si="226"/>
        <v/>
      </c>
      <c r="Y1205" s="2" t="str">
        <f>IF(AC1205="","",IF(COUNTIF(AC$1:AC1205,AC1205)&gt;1,"",IF(COUNTIF(AC:AC,AC1205)&gt;=1,"月日","")))</f>
        <v/>
      </c>
      <c r="Z1205" s="2" t="str">
        <f t="shared" ca="1" si="227"/>
        <v/>
      </c>
      <c r="AA1205" s="2" t="str">
        <f>IF(AD1205="","",IF(COUNTIF(AD$1:AD1205,AD1205)&gt;1,"",IF(COUNTIF(AD:AD,AD1205)&gt;=1,"作業","")))</f>
        <v/>
      </c>
      <c r="AB1205" s="2" t="str">
        <f t="shared" si="217"/>
        <v/>
      </c>
      <c r="AC1205" s="3" t="str">
        <f t="shared" si="218"/>
        <v/>
      </c>
      <c r="AD1205" s="2" t="str">
        <f t="shared" si="219"/>
        <v/>
      </c>
      <c r="AE1205" s="2" t="str">
        <f t="shared" si="220"/>
        <v/>
      </c>
      <c r="AF1205" s="2" t="str">
        <f t="shared" si="221"/>
        <v/>
      </c>
      <c r="AG1205" s="2" t="str">
        <f t="shared" si="228"/>
        <v/>
      </c>
      <c r="AH1205" s="2" t="str">
        <f t="shared" si="222"/>
        <v/>
      </c>
      <c r="AI1205" s="2" t="str">
        <f t="shared" si="222"/>
        <v/>
      </c>
    </row>
    <row r="1206" spans="7:35">
      <c r="G1206" s="1" t="str">
        <f>IF(COUNTIF(A$1:A1205, A1206) &gt; 0, "", IF(SUMIF(A:A, A1206,F:F) &gt; 7.75, SUMIF(A:A, A1206,F:F) - 7.75, ""))</f>
        <v/>
      </c>
      <c r="M1206" s="1" t="s">
        <v>8696</v>
      </c>
      <c r="N1206" s="1" t="s">
        <v>10695</v>
      </c>
      <c r="O1206" s="1" t="s">
        <v>5658</v>
      </c>
      <c r="P1206" s="1" t="s">
        <v>5659</v>
      </c>
      <c r="Q1206" s="1" t="s">
        <v>2337</v>
      </c>
      <c r="R1206" s="2" t="str">
        <f t="shared" ca="1" si="223"/>
        <v/>
      </c>
      <c r="S1206" s="2" t="str">
        <f>IF(AB1206="","",IF(COUNTIFS(AB$1:AB1206,AB1206,AD$1:AD1206,AD1206)&gt;1,"",IF(COUNTIFS(AB:AB,AB1206,AD:AD,AD1206)&gt;=1,"月作業","")))</f>
        <v/>
      </c>
      <c r="T1206" s="2" t="str">
        <f t="shared" ca="1" si="224"/>
        <v/>
      </c>
      <c r="U1206" s="2" t="str">
        <f>IF(AB1206="","",IF(COUNTIFS(AC$1:AC1206,AC1206,AD$1:AD1206,AD1206)&gt;1,"",IF(COUNTIFS(AC:AC,AC1206,AD:AD,AD1206)&gt;=1,"日作業","")))</f>
        <v/>
      </c>
      <c r="V1206" s="2" t="str">
        <f t="shared" ca="1" si="225"/>
        <v/>
      </c>
      <c r="W1206" s="2" t="str">
        <f>IF(AB1206="","",IF(COUNTIF(AB$1:AB1206,AB1206)&gt;1,"",IF(COUNTIF(AB:AB,AB1206)&gt;=1,"月","")))</f>
        <v/>
      </c>
      <c r="X1206" s="2" t="str">
        <f t="shared" ca="1" si="226"/>
        <v/>
      </c>
      <c r="Y1206" s="2" t="str">
        <f>IF(AC1206="","",IF(COUNTIF(AC$1:AC1206,AC1206)&gt;1,"",IF(COUNTIF(AC:AC,AC1206)&gt;=1,"月日","")))</f>
        <v/>
      </c>
      <c r="Z1206" s="2" t="str">
        <f t="shared" ca="1" si="227"/>
        <v/>
      </c>
      <c r="AA1206" s="2" t="str">
        <f>IF(AD1206="","",IF(COUNTIF(AD$1:AD1206,AD1206)&gt;1,"",IF(COUNTIF(AD:AD,AD1206)&gt;=1,"作業","")))</f>
        <v/>
      </c>
      <c r="AB1206" s="2" t="str">
        <f t="shared" si="217"/>
        <v/>
      </c>
      <c r="AC1206" s="3" t="str">
        <f t="shared" si="218"/>
        <v/>
      </c>
      <c r="AD1206" s="2" t="str">
        <f t="shared" si="219"/>
        <v/>
      </c>
      <c r="AE1206" s="2" t="str">
        <f t="shared" si="220"/>
        <v/>
      </c>
      <c r="AF1206" s="2" t="str">
        <f t="shared" si="221"/>
        <v/>
      </c>
      <c r="AG1206" s="2" t="str">
        <f t="shared" si="228"/>
        <v/>
      </c>
      <c r="AH1206" s="2" t="str">
        <f t="shared" si="222"/>
        <v/>
      </c>
      <c r="AI1206" s="2" t="str">
        <f t="shared" si="222"/>
        <v/>
      </c>
    </row>
    <row r="1207" spans="7:35">
      <c r="G1207" s="1" t="str">
        <f>IF(COUNTIF(A$1:A1206, A1207) &gt; 0, "", IF(SUMIF(A:A, A1207,F:F) &gt; 7.75, SUMIF(A:A, A1207,F:F) - 7.75, ""))</f>
        <v/>
      </c>
      <c r="M1207" s="1" t="s">
        <v>8697</v>
      </c>
      <c r="N1207" s="1" t="s">
        <v>10696</v>
      </c>
      <c r="O1207" s="1" t="s">
        <v>5660</v>
      </c>
      <c r="P1207" s="1" t="s">
        <v>5661</v>
      </c>
      <c r="Q1207" s="1" t="s">
        <v>2338</v>
      </c>
      <c r="R1207" s="2" t="str">
        <f t="shared" ca="1" si="223"/>
        <v/>
      </c>
      <c r="S1207" s="2" t="str">
        <f>IF(AB1207="","",IF(COUNTIFS(AB$1:AB1207,AB1207,AD$1:AD1207,AD1207)&gt;1,"",IF(COUNTIFS(AB:AB,AB1207,AD:AD,AD1207)&gt;=1,"月作業","")))</f>
        <v/>
      </c>
      <c r="T1207" s="2" t="str">
        <f t="shared" ca="1" si="224"/>
        <v/>
      </c>
      <c r="U1207" s="2" t="str">
        <f>IF(AB1207="","",IF(COUNTIFS(AC$1:AC1207,AC1207,AD$1:AD1207,AD1207)&gt;1,"",IF(COUNTIFS(AC:AC,AC1207,AD:AD,AD1207)&gt;=1,"日作業","")))</f>
        <v/>
      </c>
      <c r="V1207" s="2" t="str">
        <f t="shared" ca="1" si="225"/>
        <v/>
      </c>
      <c r="W1207" s="2" t="str">
        <f>IF(AB1207="","",IF(COUNTIF(AB$1:AB1207,AB1207)&gt;1,"",IF(COUNTIF(AB:AB,AB1207)&gt;=1,"月","")))</f>
        <v/>
      </c>
      <c r="X1207" s="2" t="str">
        <f t="shared" ca="1" si="226"/>
        <v/>
      </c>
      <c r="Y1207" s="2" t="str">
        <f>IF(AC1207="","",IF(COUNTIF(AC$1:AC1207,AC1207)&gt;1,"",IF(COUNTIF(AC:AC,AC1207)&gt;=1,"月日","")))</f>
        <v/>
      </c>
      <c r="Z1207" s="2" t="str">
        <f t="shared" ca="1" si="227"/>
        <v/>
      </c>
      <c r="AA1207" s="2" t="str">
        <f>IF(AD1207="","",IF(COUNTIF(AD$1:AD1207,AD1207)&gt;1,"",IF(COUNTIF(AD:AD,AD1207)&gt;=1,"作業","")))</f>
        <v/>
      </c>
      <c r="AB1207" s="2" t="str">
        <f t="shared" si="217"/>
        <v/>
      </c>
      <c r="AC1207" s="3" t="str">
        <f t="shared" si="218"/>
        <v/>
      </c>
      <c r="AD1207" s="2" t="str">
        <f t="shared" si="219"/>
        <v/>
      </c>
      <c r="AE1207" s="2" t="str">
        <f t="shared" si="220"/>
        <v/>
      </c>
      <c r="AF1207" s="2" t="str">
        <f t="shared" si="221"/>
        <v/>
      </c>
      <c r="AG1207" s="2" t="str">
        <f t="shared" si="228"/>
        <v/>
      </c>
      <c r="AH1207" s="2" t="str">
        <f t="shared" si="222"/>
        <v/>
      </c>
      <c r="AI1207" s="2" t="str">
        <f t="shared" si="222"/>
        <v/>
      </c>
    </row>
    <row r="1208" spans="7:35">
      <c r="G1208" s="1" t="str">
        <f>IF(COUNTIF(A$1:A1207, A1208) &gt; 0, "", IF(SUMIF(A:A, A1208,F:F) &gt; 7.75, SUMIF(A:A, A1208,F:F) - 7.75, ""))</f>
        <v/>
      </c>
      <c r="M1208" s="1" t="s">
        <v>8698</v>
      </c>
      <c r="N1208" s="1" t="s">
        <v>10697</v>
      </c>
      <c r="O1208" s="1" t="s">
        <v>5662</v>
      </c>
      <c r="P1208" s="1" t="s">
        <v>5663</v>
      </c>
      <c r="Q1208" s="1" t="s">
        <v>2339</v>
      </c>
      <c r="R1208" s="2" t="str">
        <f t="shared" ca="1" si="223"/>
        <v/>
      </c>
      <c r="S1208" s="2" t="str">
        <f>IF(AB1208="","",IF(COUNTIFS(AB$1:AB1208,AB1208,AD$1:AD1208,AD1208)&gt;1,"",IF(COUNTIFS(AB:AB,AB1208,AD:AD,AD1208)&gt;=1,"月作業","")))</f>
        <v/>
      </c>
      <c r="T1208" s="2" t="str">
        <f t="shared" ca="1" si="224"/>
        <v/>
      </c>
      <c r="U1208" s="2" t="str">
        <f>IF(AB1208="","",IF(COUNTIFS(AC$1:AC1208,AC1208,AD$1:AD1208,AD1208)&gt;1,"",IF(COUNTIFS(AC:AC,AC1208,AD:AD,AD1208)&gt;=1,"日作業","")))</f>
        <v/>
      </c>
      <c r="V1208" s="2" t="str">
        <f t="shared" ca="1" si="225"/>
        <v/>
      </c>
      <c r="W1208" s="2" t="str">
        <f>IF(AB1208="","",IF(COUNTIF(AB$1:AB1208,AB1208)&gt;1,"",IF(COUNTIF(AB:AB,AB1208)&gt;=1,"月","")))</f>
        <v/>
      </c>
      <c r="X1208" s="2" t="str">
        <f t="shared" ca="1" si="226"/>
        <v/>
      </c>
      <c r="Y1208" s="2" t="str">
        <f>IF(AC1208="","",IF(COUNTIF(AC$1:AC1208,AC1208)&gt;1,"",IF(COUNTIF(AC:AC,AC1208)&gt;=1,"月日","")))</f>
        <v/>
      </c>
      <c r="Z1208" s="2" t="str">
        <f t="shared" ca="1" si="227"/>
        <v/>
      </c>
      <c r="AA1208" s="2" t="str">
        <f>IF(AD1208="","",IF(COUNTIF(AD$1:AD1208,AD1208)&gt;1,"",IF(COUNTIF(AD:AD,AD1208)&gt;=1,"作業","")))</f>
        <v/>
      </c>
      <c r="AB1208" s="2" t="str">
        <f t="shared" si="217"/>
        <v/>
      </c>
      <c r="AC1208" s="3" t="str">
        <f t="shared" si="218"/>
        <v/>
      </c>
      <c r="AD1208" s="2" t="str">
        <f t="shared" si="219"/>
        <v/>
      </c>
      <c r="AE1208" s="2" t="str">
        <f t="shared" si="220"/>
        <v/>
      </c>
      <c r="AF1208" s="2" t="str">
        <f t="shared" si="221"/>
        <v/>
      </c>
      <c r="AG1208" s="2" t="str">
        <f t="shared" si="228"/>
        <v/>
      </c>
      <c r="AH1208" s="2" t="str">
        <f t="shared" si="222"/>
        <v/>
      </c>
      <c r="AI1208" s="2" t="str">
        <f t="shared" si="222"/>
        <v/>
      </c>
    </row>
    <row r="1209" spans="7:35">
      <c r="G1209" s="1" t="str">
        <f>IF(COUNTIF(A$1:A1208, A1209) &gt; 0, "", IF(SUMIF(A:A, A1209,F:F) &gt; 7.75, SUMIF(A:A, A1209,F:F) - 7.75, ""))</f>
        <v/>
      </c>
      <c r="M1209" s="1" t="s">
        <v>8699</v>
      </c>
      <c r="N1209" s="1" t="s">
        <v>10698</v>
      </c>
      <c r="O1209" s="1" t="s">
        <v>5664</v>
      </c>
      <c r="P1209" s="1" t="s">
        <v>5665</v>
      </c>
      <c r="Q1209" s="1" t="s">
        <v>2340</v>
      </c>
      <c r="R1209" s="2" t="str">
        <f t="shared" ca="1" si="223"/>
        <v/>
      </c>
      <c r="S1209" s="2" t="str">
        <f>IF(AB1209="","",IF(COUNTIFS(AB$1:AB1209,AB1209,AD$1:AD1209,AD1209)&gt;1,"",IF(COUNTIFS(AB:AB,AB1209,AD:AD,AD1209)&gt;=1,"月作業","")))</f>
        <v/>
      </c>
      <c r="T1209" s="2" t="str">
        <f t="shared" ca="1" si="224"/>
        <v/>
      </c>
      <c r="U1209" s="2" t="str">
        <f>IF(AB1209="","",IF(COUNTIFS(AC$1:AC1209,AC1209,AD$1:AD1209,AD1209)&gt;1,"",IF(COUNTIFS(AC:AC,AC1209,AD:AD,AD1209)&gt;=1,"日作業","")))</f>
        <v/>
      </c>
      <c r="V1209" s="2" t="str">
        <f t="shared" ca="1" si="225"/>
        <v/>
      </c>
      <c r="W1209" s="2" t="str">
        <f>IF(AB1209="","",IF(COUNTIF(AB$1:AB1209,AB1209)&gt;1,"",IF(COUNTIF(AB:AB,AB1209)&gt;=1,"月","")))</f>
        <v/>
      </c>
      <c r="X1209" s="2" t="str">
        <f t="shared" ca="1" si="226"/>
        <v/>
      </c>
      <c r="Y1209" s="2" t="str">
        <f>IF(AC1209="","",IF(COUNTIF(AC$1:AC1209,AC1209)&gt;1,"",IF(COUNTIF(AC:AC,AC1209)&gt;=1,"月日","")))</f>
        <v/>
      </c>
      <c r="Z1209" s="2" t="str">
        <f t="shared" ca="1" si="227"/>
        <v/>
      </c>
      <c r="AA1209" s="2" t="str">
        <f>IF(AD1209="","",IF(COUNTIF(AD$1:AD1209,AD1209)&gt;1,"",IF(COUNTIF(AD:AD,AD1209)&gt;=1,"作業","")))</f>
        <v/>
      </c>
      <c r="AB1209" s="2" t="str">
        <f t="shared" si="217"/>
        <v/>
      </c>
      <c r="AC1209" s="3" t="str">
        <f t="shared" si="218"/>
        <v/>
      </c>
      <c r="AD1209" s="2" t="str">
        <f t="shared" si="219"/>
        <v/>
      </c>
      <c r="AE1209" s="2" t="str">
        <f t="shared" si="220"/>
        <v/>
      </c>
      <c r="AF1209" s="2" t="str">
        <f t="shared" si="221"/>
        <v/>
      </c>
      <c r="AG1209" s="2" t="str">
        <f t="shared" si="228"/>
        <v/>
      </c>
      <c r="AH1209" s="2" t="str">
        <f t="shared" si="222"/>
        <v/>
      </c>
      <c r="AI1209" s="2" t="str">
        <f t="shared" si="222"/>
        <v/>
      </c>
    </row>
    <row r="1210" spans="7:35">
      <c r="G1210" s="1" t="str">
        <f>IF(COUNTIF(A$1:A1209, A1210) &gt; 0, "", IF(SUMIF(A:A, A1210,F:F) &gt; 7.75, SUMIF(A:A, A1210,F:F) - 7.75, ""))</f>
        <v/>
      </c>
      <c r="M1210" s="1" t="s">
        <v>8700</v>
      </c>
      <c r="N1210" s="1" t="s">
        <v>10699</v>
      </c>
      <c r="O1210" s="1" t="s">
        <v>5666</v>
      </c>
      <c r="P1210" s="1" t="s">
        <v>5667</v>
      </c>
      <c r="Q1210" s="1" t="s">
        <v>2341</v>
      </c>
      <c r="R1210" s="2" t="str">
        <f t="shared" ca="1" si="223"/>
        <v/>
      </c>
      <c r="S1210" s="2" t="str">
        <f>IF(AB1210="","",IF(COUNTIFS(AB$1:AB1210,AB1210,AD$1:AD1210,AD1210)&gt;1,"",IF(COUNTIFS(AB:AB,AB1210,AD:AD,AD1210)&gt;=1,"月作業","")))</f>
        <v/>
      </c>
      <c r="T1210" s="2" t="str">
        <f t="shared" ca="1" si="224"/>
        <v/>
      </c>
      <c r="U1210" s="2" t="str">
        <f>IF(AB1210="","",IF(COUNTIFS(AC$1:AC1210,AC1210,AD$1:AD1210,AD1210)&gt;1,"",IF(COUNTIFS(AC:AC,AC1210,AD:AD,AD1210)&gt;=1,"日作業","")))</f>
        <v/>
      </c>
      <c r="V1210" s="2" t="str">
        <f t="shared" ca="1" si="225"/>
        <v/>
      </c>
      <c r="W1210" s="2" t="str">
        <f>IF(AB1210="","",IF(COUNTIF(AB$1:AB1210,AB1210)&gt;1,"",IF(COUNTIF(AB:AB,AB1210)&gt;=1,"月","")))</f>
        <v/>
      </c>
      <c r="X1210" s="2" t="str">
        <f t="shared" ca="1" si="226"/>
        <v/>
      </c>
      <c r="Y1210" s="2" t="str">
        <f>IF(AC1210="","",IF(COUNTIF(AC$1:AC1210,AC1210)&gt;1,"",IF(COUNTIF(AC:AC,AC1210)&gt;=1,"月日","")))</f>
        <v/>
      </c>
      <c r="Z1210" s="2" t="str">
        <f t="shared" ca="1" si="227"/>
        <v/>
      </c>
      <c r="AA1210" s="2" t="str">
        <f>IF(AD1210="","",IF(COUNTIF(AD$1:AD1210,AD1210)&gt;1,"",IF(COUNTIF(AD:AD,AD1210)&gt;=1,"作業","")))</f>
        <v/>
      </c>
      <c r="AB1210" s="2" t="str">
        <f t="shared" si="217"/>
        <v/>
      </c>
      <c r="AC1210" s="3" t="str">
        <f t="shared" si="218"/>
        <v/>
      </c>
      <c r="AD1210" s="2" t="str">
        <f t="shared" si="219"/>
        <v/>
      </c>
      <c r="AE1210" s="2" t="str">
        <f t="shared" si="220"/>
        <v/>
      </c>
      <c r="AF1210" s="2" t="str">
        <f t="shared" si="221"/>
        <v/>
      </c>
      <c r="AG1210" s="2" t="str">
        <f t="shared" si="228"/>
        <v/>
      </c>
      <c r="AH1210" s="2" t="str">
        <f t="shared" si="222"/>
        <v/>
      </c>
      <c r="AI1210" s="2" t="str">
        <f t="shared" si="222"/>
        <v/>
      </c>
    </row>
    <row r="1211" spans="7:35">
      <c r="G1211" s="1" t="str">
        <f>IF(COUNTIF(A$1:A1210, A1211) &gt; 0, "", IF(SUMIF(A:A, A1211,F:F) &gt; 7.75, SUMIF(A:A, A1211,F:F) - 7.75, ""))</f>
        <v/>
      </c>
      <c r="M1211" s="1" t="s">
        <v>8701</v>
      </c>
      <c r="N1211" s="1" t="s">
        <v>10700</v>
      </c>
      <c r="O1211" s="1" t="s">
        <v>5668</v>
      </c>
      <c r="P1211" s="1" t="s">
        <v>5669</v>
      </c>
      <c r="Q1211" s="1" t="s">
        <v>2342</v>
      </c>
      <c r="R1211" s="2" t="str">
        <f t="shared" ca="1" si="223"/>
        <v/>
      </c>
      <c r="S1211" s="2" t="str">
        <f>IF(AB1211="","",IF(COUNTIFS(AB$1:AB1211,AB1211,AD$1:AD1211,AD1211)&gt;1,"",IF(COUNTIFS(AB:AB,AB1211,AD:AD,AD1211)&gt;=1,"月作業","")))</f>
        <v/>
      </c>
      <c r="T1211" s="2" t="str">
        <f t="shared" ca="1" si="224"/>
        <v/>
      </c>
      <c r="U1211" s="2" t="str">
        <f>IF(AB1211="","",IF(COUNTIFS(AC$1:AC1211,AC1211,AD$1:AD1211,AD1211)&gt;1,"",IF(COUNTIFS(AC:AC,AC1211,AD:AD,AD1211)&gt;=1,"日作業","")))</f>
        <v/>
      </c>
      <c r="V1211" s="2" t="str">
        <f t="shared" ca="1" si="225"/>
        <v/>
      </c>
      <c r="W1211" s="2" t="str">
        <f>IF(AB1211="","",IF(COUNTIF(AB$1:AB1211,AB1211)&gt;1,"",IF(COUNTIF(AB:AB,AB1211)&gt;=1,"月","")))</f>
        <v/>
      </c>
      <c r="X1211" s="2" t="str">
        <f t="shared" ca="1" si="226"/>
        <v/>
      </c>
      <c r="Y1211" s="2" t="str">
        <f>IF(AC1211="","",IF(COUNTIF(AC$1:AC1211,AC1211)&gt;1,"",IF(COUNTIF(AC:AC,AC1211)&gt;=1,"月日","")))</f>
        <v/>
      </c>
      <c r="Z1211" s="2" t="str">
        <f t="shared" ca="1" si="227"/>
        <v/>
      </c>
      <c r="AA1211" s="2" t="str">
        <f>IF(AD1211="","",IF(COUNTIF(AD$1:AD1211,AD1211)&gt;1,"",IF(COUNTIF(AD:AD,AD1211)&gt;=1,"作業","")))</f>
        <v/>
      </c>
      <c r="AB1211" s="2" t="str">
        <f t="shared" si="217"/>
        <v/>
      </c>
      <c r="AC1211" s="3" t="str">
        <f t="shared" si="218"/>
        <v/>
      </c>
      <c r="AD1211" s="2" t="str">
        <f t="shared" si="219"/>
        <v/>
      </c>
      <c r="AE1211" s="2" t="str">
        <f t="shared" si="220"/>
        <v/>
      </c>
      <c r="AF1211" s="2" t="str">
        <f t="shared" si="221"/>
        <v/>
      </c>
      <c r="AG1211" s="2" t="str">
        <f t="shared" si="228"/>
        <v/>
      </c>
      <c r="AH1211" s="2" t="str">
        <f t="shared" si="222"/>
        <v/>
      </c>
      <c r="AI1211" s="2" t="str">
        <f t="shared" si="222"/>
        <v/>
      </c>
    </row>
    <row r="1212" spans="7:35">
      <c r="G1212" s="1" t="str">
        <f>IF(COUNTIF(A$1:A1211, A1212) &gt; 0, "", IF(SUMIF(A:A, A1212,F:F) &gt; 7.75, SUMIF(A:A, A1212,F:F) - 7.75, ""))</f>
        <v/>
      </c>
      <c r="M1212" s="1" t="s">
        <v>8702</v>
      </c>
      <c r="N1212" s="1" t="s">
        <v>10701</v>
      </c>
      <c r="O1212" s="1" t="s">
        <v>5670</v>
      </c>
      <c r="P1212" s="1" t="s">
        <v>5671</v>
      </c>
      <c r="Q1212" s="1" t="s">
        <v>2343</v>
      </c>
      <c r="R1212" s="2" t="str">
        <f t="shared" ca="1" si="223"/>
        <v/>
      </c>
      <c r="S1212" s="2" t="str">
        <f>IF(AB1212="","",IF(COUNTIFS(AB$1:AB1212,AB1212,AD$1:AD1212,AD1212)&gt;1,"",IF(COUNTIFS(AB:AB,AB1212,AD:AD,AD1212)&gt;=1,"月作業","")))</f>
        <v/>
      </c>
      <c r="T1212" s="2" t="str">
        <f t="shared" ca="1" si="224"/>
        <v/>
      </c>
      <c r="U1212" s="2" t="str">
        <f>IF(AB1212="","",IF(COUNTIFS(AC$1:AC1212,AC1212,AD$1:AD1212,AD1212)&gt;1,"",IF(COUNTIFS(AC:AC,AC1212,AD:AD,AD1212)&gt;=1,"日作業","")))</f>
        <v/>
      </c>
      <c r="V1212" s="2" t="str">
        <f t="shared" ca="1" si="225"/>
        <v/>
      </c>
      <c r="W1212" s="2" t="str">
        <f>IF(AB1212="","",IF(COUNTIF(AB$1:AB1212,AB1212)&gt;1,"",IF(COUNTIF(AB:AB,AB1212)&gt;=1,"月","")))</f>
        <v/>
      </c>
      <c r="X1212" s="2" t="str">
        <f t="shared" ca="1" si="226"/>
        <v/>
      </c>
      <c r="Y1212" s="2" t="str">
        <f>IF(AC1212="","",IF(COUNTIF(AC$1:AC1212,AC1212)&gt;1,"",IF(COUNTIF(AC:AC,AC1212)&gt;=1,"月日","")))</f>
        <v/>
      </c>
      <c r="Z1212" s="2" t="str">
        <f t="shared" ca="1" si="227"/>
        <v/>
      </c>
      <c r="AA1212" s="2" t="str">
        <f>IF(AD1212="","",IF(COUNTIF(AD$1:AD1212,AD1212)&gt;1,"",IF(COUNTIF(AD:AD,AD1212)&gt;=1,"作業","")))</f>
        <v/>
      </c>
      <c r="AB1212" s="2" t="str">
        <f t="shared" si="217"/>
        <v/>
      </c>
      <c r="AC1212" s="3" t="str">
        <f t="shared" si="218"/>
        <v/>
      </c>
      <c r="AD1212" s="2" t="str">
        <f t="shared" si="219"/>
        <v/>
      </c>
      <c r="AE1212" s="2" t="str">
        <f t="shared" si="220"/>
        <v/>
      </c>
      <c r="AF1212" s="2" t="str">
        <f t="shared" si="221"/>
        <v/>
      </c>
      <c r="AG1212" s="2" t="str">
        <f t="shared" si="228"/>
        <v/>
      </c>
      <c r="AH1212" s="2" t="str">
        <f t="shared" si="222"/>
        <v/>
      </c>
      <c r="AI1212" s="2" t="str">
        <f t="shared" si="222"/>
        <v/>
      </c>
    </row>
    <row r="1213" spans="7:35">
      <c r="G1213" s="1" t="str">
        <f>IF(COUNTIF(A$1:A1212, A1213) &gt; 0, "", IF(SUMIF(A:A, A1213,F:F) &gt; 7.75, SUMIF(A:A, A1213,F:F) - 7.75, ""))</f>
        <v/>
      </c>
      <c r="M1213" s="1" t="s">
        <v>8703</v>
      </c>
      <c r="N1213" s="1" t="s">
        <v>10702</v>
      </c>
      <c r="O1213" s="1" t="s">
        <v>5672</v>
      </c>
      <c r="P1213" s="1" t="s">
        <v>5673</v>
      </c>
      <c r="Q1213" s="1" t="s">
        <v>2344</v>
      </c>
      <c r="R1213" s="2" t="str">
        <f t="shared" ca="1" si="223"/>
        <v/>
      </c>
      <c r="S1213" s="2" t="str">
        <f>IF(AB1213="","",IF(COUNTIFS(AB$1:AB1213,AB1213,AD$1:AD1213,AD1213)&gt;1,"",IF(COUNTIFS(AB:AB,AB1213,AD:AD,AD1213)&gt;=1,"月作業","")))</f>
        <v/>
      </c>
      <c r="T1213" s="2" t="str">
        <f t="shared" ca="1" si="224"/>
        <v/>
      </c>
      <c r="U1213" s="2" t="str">
        <f>IF(AB1213="","",IF(COUNTIFS(AC$1:AC1213,AC1213,AD$1:AD1213,AD1213)&gt;1,"",IF(COUNTIFS(AC:AC,AC1213,AD:AD,AD1213)&gt;=1,"日作業","")))</f>
        <v/>
      </c>
      <c r="V1213" s="2" t="str">
        <f t="shared" ca="1" si="225"/>
        <v/>
      </c>
      <c r="W1213" s="2" t="str">
        <f>IF(AB1213="","",IF(COUNTIF(AB$1:AB1213,AB1213)&gt;1,"",IF(COUNTIF(AB:AB,AB1213)&gt;=1,"月","")))</f>
        <v/>
      </c>
      <c r="X1213" s="2" t="str">
        <f t="shared" ca="1" si="226"/>
        <v/>
      </c>
      <c r="Y1213" s="2" t="str">
        <f>IF(AC1213="","",IF(COUNTIF(AC$1:AC1213,AC1213)&gt;1,"",IF(COUNTIF(AC:AC,AC1213)&gt;=1,"月日","")))</f>
        <v/>
      </c>
      <c r="Z1213" s="2" t="str">
        <f t="shared" ca="1" si="227"/>
        <v/>
      </c>
      <c r="AA1213" s="2" t="str">
        <f>IF(AD1213="","",IF(COUNTIF(AD$1:AD1213,AD1213)&gt;1,"",IF(COUNTIF(AD:AD,AD1213)&gt;=1,"作業","")))</f>
        <v/>
      </c>
      <c r="AB1213" s="2" t="str">
        <f t="shared" si="217"/>
        <v/>
      </c>
      <c r="AC1213" s="3" t="str">
        <f t="shared" si="218"/>
        <v/>
      </c>
      <c r="AD1213" s="2" t="str">
        <f t="shared" si="219"/>
        <v/>
      </c>
      <c r="AE1213" s="2" t="str">
        <f t="shared" si="220"/>
        <v/>
      </c>
      <c r="AF1213" s="2" t="str">
        <f t="shared" si="221"/>
        <v/>
      </c>
      <c r="AG1213" s="2" t="str">
        <f t="shared" si="228"/>
        <v/>
      </c>
      <c r="AH1213" s="2" t="str">
        <f t="shared" si="222"/>
        <v/>
      </c>
      <c r="AI1213" s="2" t="str">
        <f t="shared" si="222"/>
        <v/>
      </c>
    </row>
    <row r="1214" spans="7:35">
      <c r="G1214" s="1" t="str">
        <f>IF(COUNTIF(A$1:A1213, A1214) &gt; 0, "", IF(SUMIF(A:A, A1214,F:F) &gt; 7.75, SUMIF(A:A, A1214,F:F) - 7.75, ""))</f>
        <v/>
      </c>
      <c r="M1214" s="1" t="s">
        <v>8704</v>
      </c>
      <c r="N1214" s="1" t="s">
        <v>10703</v>
      </c>
      <c r="O1214" s="1" t="s">
        <v>5674</v>
      </c>
      <c r="P1214" s="1" t="s">
        <v>5675</v>
      </c>
      <c r="Q1214" s="1" t="s">
        <v>2345</v>
      </c>
      <c r="R1214" s="2" t="str">
        <f t="shared" ca="1" si="223"/>
        <v/>
      </c>
      <c r="S1214" s="2" t="str">
        <f>IF(AB1214="","",IF(COUNTIFS(AB$1:AB1214,AB1214,AD$1:AD1214,AD1214)&gt;1,"",IF(COUNTIFS(AB:AB,AB1214,AD:AD,AD1214)&gt;=1,"月作業","")))</f>
        <v/>
      </c>
      <c r="T1214" s="2" t="str">
        <f t="shared" ca="1" si="224"/>
        <v/>
      </c>
      <c r="U1214" s="2" t="str">
        <f>IF(AB1214="","",IF(COUNTIFS(AC$1:AC1214,AC1214,AD$1:AD1214,AD1214)&gt;1,"",IF(COUNTIFS(AC:AC,AC1214,AD:AD,AD1214)&gt;=1,"日作業","")))</f>
        <v/>
      </c>
      <c r="V1214" s="2" t="str">
        <f t="shared" ca="1" si="225"/>
        <v/>
      </c>
      <c r="W1214" s="2" t="str">
        <f>IF(AB1214="","",IF(COUNTIF(AB$1:AB1214,AB1214)&gt;1,"",IF(COUNTIF(AB:AB,AB1214)&gt;=1,"月","")))</f>
        <v/>
      </c>
      <c r="X1214" s="2" t="str">
        <f t="shared" ca="1" si="226"/>
        <v/>
      </c>
      <c r="Y1214" s="2" t="str">
        <f>IF(AC1214="","",IF(COUNTIF(AC$1:AC1214,AC1214)&gt;1,"",IF(COUNTIF(AC:AC,AC1214)&gt;=1,"月日","")))</f>
        <v/>
      </c>
      <c r="Z1214" s="2" t="str">
        <f t="shared" ca="1" si="227"/>
        <v/>
      </c>
      <c r="AA1214" s="2" t="str">
        <f>IF(AD1214="","",IF(COUNTIF(AD$1:AD1214,AD1214)&gt;1,"",IF(COUNTIF(AD:AD,AD1214)&gt;=1,"作業","")))</f>
        <v/>
      </c>
      <c r="AB1214" s="2" t="str">
        <f t="shared" si="217"/>
        <v/>
      </c>
      <c r="AC1214" s="3" t="str">
        <f t="shared" si="218"/>
        <v/>
      </c>
      <c r="AD1214" s="2" t="str">
        <f t="shared" si="219"/>
        <v/>
      </c>
      <c r="AE1214" s="2" t="str">
        <f t="shared" si="220"/>
        <v/>
      </c>
      <c r="AF1214" s="2" t="str">
        <f t="shared" si="221"/>
        <v/>
      </c>
      <c r="AG1214" s="2" t="str">
        <f t="shared" si="228"/>
        <v/>
      </c>
      <c r="AH1214" s="2" t="str">
        <f t="shared" si="222"/>
        <v/>
      </c>
      <c r="AI1214" s="2" t="str">
        <f t="shared" si="222"/>
        <v/>
      </c>
    </row>
    <row r="1215" spans="7:35">
      <c r="G1215" s="1" t="str">
        <f>IF(COUNTIF(A$1:A1214, A1215) &gt; 0, "", IF(SUMIF(A:A, A1215,F:F) &gt; 7.75, SUMIF(A:A, A1215,F:F) - 7.75, ""))</f>
        <v/>
      </c>
      <c r="M1215" s="1" t="s">
        <v>8705</v>
      </c>
      <c r="N1215" s="1" t="s">
        <v>10704</v>
      </c>
      <c r="O1215" s="1" t="s">
        <v>5676</v>
      </c>
      <c r="P1215" s="1" t="s">
        <v>5677</v>
      </c>
      <c r="Q1215" s="1" t="s">
        <v>2346</v>
      </c>
      <c r="R1215" s="2" t="str">
        <f t="shared" ca="1" si="223"/>
        <v/>
      </c>
      <c r="S1215" s="2" t="str">
        <f>IF(AB1215="","",IF(COUNTIFS(AB$1:AB1215,AB1215,AD$1:AD1215,AD1215)&gt;1,"",IF(COUNTIFS(AB:AB,AB1215,AD:AD,AD1215)&gt;=1,"月作業","")))</f>
        <v/>
      </c>
      <c r="T1215" s="2" t="str">
        <f t="shared" ca="1" si="224"/>
        <v/>
      </c>
      <c r="U1215" s="2" t="str">
        <f>IF(AB1215="","",IF(COUNTIFS(AC$1:AC1215,AC1215,AD$1:AD1215,AD1215)&gt;1,"",IF(COUNTIFS(AC:AC,AC1215,AD:AD,AD1215)&gt;=1,"日作業","")))</f>
        <v/>
      </c>
      <c r="V1215" s="2" t="str">
        <f t="shared" ca="1" si="225"/>
        <v/>
      </c>
      <c r="W1215" s="2" t="str">
        <f>IF(AB1215="","",IF(COUNTIF(AB$1:AB1215,AB1215)&gt;1,"",IF(COUNTIF(AB:AB,AB1215)&gt;=1,"月","")))</f>
        <v/>
      </c>
      <c r="X1215" s="2" t="str">
        <f t="shared" ca="1" si="226"/>
        <v/>
      </c>
      <c r="Y1215" s="2" t="str">
        <f>IF(AC1215="","",IF(COUNTIF(AC$1:AC1215,AC1215)&gt;1,"",IF(COUNTIF(AC:AC,AC1215)&gt;=1,"月日","")))</f>
        <v/>
      </c>
      <c r="Z1215" s="2" t="str">
        <f t="shared" ca="1" si="227"/>
        <v/>
      </c>
      <c r="AA1215" s="2" t="str">
        <f>IF(AD1215="","",IF(COUNTIF(AD$1:AD1215,AD1215)&gt;1,"",IF(COUNTIF(AD:AD,AD1215)&gt;=1,"作業","")))</f>
        <v/>
      </c>
      <c r="AB1215" s="2" t="str">
        <f t="shared" si="217"/>
        <v/>
      </c>
      <c r="AC1215" s="3" t="str">
        <f t="shared" si="218"/>
        <v/>
      </c>
      <c r="AD1215" s="2" t="str">
        <f t="shared" si="219"/>
        <v/>
      </c>
      <c r="AE1215" s="2" t="str">
        <f t="shared" si="220"/>
        <v/>
      </c>
      <c r="AF1215" s="2" t="str">
        <f t="shared" si="221"/>
        <v/>
      </c>
      <c r="AG1215" s="2" t="str">
        <f t="shared" si="228"/>
        <v/>
      </c>
      <c r="AH1215" s="2" t="str">
        <f t="shared" si="222"/>
        <v/>
      </c>
      <c r="AI1215" s="2" t="str">
        <f t="shared" si="222"/>
        <v/>
      </c>
    </row>
    <row r="1216" spans="7:35">
      <c r="G1216" s="1" t="str">
        <f>IF(COUNTIF(A$1:A1215, A1216) &gt; 0, "", IF(SUMIF(A:A, A1216,F:F) &gt; 7.75, SUMIF(A:A, A1216,F:F) - 7.75, ""))</f>
        <v/>
      </c>
      <c r="M1216" s="1" t="s">
        <v>8706</v>
      </c>
      <c r="N1216" s="1" t="s">
        <v>10705</v>
      </c>
      <c r="O1216" s="1" t="s">
        <v>5678</v>
      </c>
      <c r="P1216" s="1" t="s">
        <v>5679</v>
      </c>
      <c r="Q1216" s="1" t="s">
        <v>2347</v>
      </c>
      <c r="R1216" s="2" t="str">
        <f t="shared" ca="1" si="223"/>
        <v/>
      </c>
      <c r="S1216" s="2" t="str">
        <f>IF(AB1216="","",IF(COUNTIFS(AB$1:AB1216,AB1216,AD$1:AD1216,AD1216)&gt;1,"",IF(COUNTIFS(AB:AB,AB1216,AD:AD,AD1216)&gt;=1,"月作業","")))</f>
        <v/>
      </c>
      <c r="T1216" s="2" t="str">
        <f t="shared" ca="1" si="224"/>
        <v/>
      </c>
      <c r="U1216" s="2" t="str">
        <f>IF(AB1216="","",IF(COUNTIFS(AC$1:AC1216,AC1216,AD$1:AD1216,AD1216)&gt;1,"",IF(COUNTIFS(AC:AC,AC1216,AD:AD,AD1216)&gt;=1,"日作業","")))</f>
        <v/>
      </c>
      <c r="V1216" s="2" t="str">
        <f t="shared" ca="1" si="225"/>
        <v/>
      </c>
      <c r="W1216" s="2" t="str">
        <f>IF(AB1216="","",IF(COUNTIF(AB$1:AB1216,AB1216)&gt;1,"",IF(COUNTIF(AB:AB,AB1216)&gt;=1,"月","")))</f>
        <v/>
      </c>
      <c r="X1216" s="2" t="str">
        <f t="shared" ca="1" si="226"/>
        <v/>
      </c>
      <c r="Y1216" s="2" t="str">
        <f>IF(AC1216="","",IF(COUNTIF(AC$1:AC1216,AC1216)&gt;1,"",IF(COUNTIF(AC:AC,AC1216)&gt;=1,"月日","")))</f>
        <v/>
      </c>
      <c r="Z1216" s="2" t="str">
        <f t="shared" ca="1" si="227"/>
        <v/>
      </c>
      <c r="AA1216" s="2" t="str">
        <f>IF(AD1216="","",IF(COUNTIF(AD$1:AD1216,AD1216)&gt;1,"",IF(COUNTIF(AD:AD,AD1216)&gt;=1,"作業","")))</f>
        <v/>
      </c>
      <c r="AB1216" s="2" t="str">
        <f t="shared" si="217"/>
        <v/>
      </c>
      <c r="AC1216" s="3" t="str">
        <f t="shared" si="218"/>
        <v/>
      </c>
      <c r="AD1216" s="2" t="str">
        <f t="shared" si="219"/>
        <v/>
      </c>
      <c r="AE1216" s="2" t="str">
        <f t="shared" si="220"/>
        <v/>
      </c>
      <c r="AF1216" s="2" t="str">
        <f t="shared" si="221"/>
        <v/>
      </c>
      <c r="AG1216" s="2" t="str">
        <f t="shared" si="228"/>
        <v/>
      </c>
      <c r="AH1216" s="2" t="str">
        <f t="shared" si="222"/>
        <v/>
      </c>
      <c r="AI1216" s="2" t="str">
        <f t="shared" si="222"/>
        <v/>
      </c>
    </row>
    <row r="1217" spans="7:35">
      <c r="G1217" s="1" t="str">
        <f>IF(COUNTIF(A$1:A1216, A1217) &gt; 0, "", IF(SUMIF(A:A, A1217,F:F) &gt; 7.75, SUMIF(A:A, A1217,F:F) - 7.75, ""))</f>
        <v/>
      </c>
      <c r="M1217" s="1" t="s">
        <v>8707</v>
      </c>
      <c r="N1217" s="1" t="s">
        <v>10706</v>
      </c>
      <c r="O1217" s="1" t="s">
        <v>5680</v>
      </c>
      <c r="P1217" s="1" t="s">
        <v>5681</v>
      </c>
      <c r="Q1217" s="1" t="s">
        <v>2348</v>
      </c>
      <c r="R1217" s="2" t="str">
        <f t="shared" ca="1" si="223"/>
        <v/>
      </c>
      <c r="S1217" s="2" t="str">
        <f>IF(AB1217="","",IF(COUNTIFS(AB$1:AB1217,AB1217,AD$1:AD1217,AD1217)&gt;1,"",IF(COUNTIFS(AB:AB,AB1217,AD:AD,AD1217)&gt;=1,"月作業","")))</f>
        <v/>
      </c>
      <c r="T1217" s="2" t="str">
        <f t="shared" ca="1" si="224"/>
        <v/>
      </c>
      <c r="U1217" s="2" t="str">
        <f>IF(AB1217="","",IF(COUNTIFS(AC$1:AC1217,AC1217,AD$1:AD1217,AD1217)&gt;1,"",IF(COUNTIFS(AC:AC,AC1217,AD:AD,AD1217)&gt;=1,"日作業","")))</f>
        <v/>
      </c>
      <c r="V1217" s="2" t="str">
        <f t="shared" ca="1" si="225"/>
        <v/>
      </c>
      <c r="W1217" s="2" t="str">
        <f>IF(AB1217="","",IF(COUNTIF(AB$1:AB1217,AB1217)&gt;1,"",IF(COUNTIF(AB:AB,AB1217)&gt;=1,"月","")))</f>
        <v/>
      </c>
      <c r="X1217" s="2" t="str">
        <f t="shared" ca="1" si="226"/>
        <v/>
      </c>
      <c r="Y1217" s="2" t="str">
        <f>IF(AC1217="","",IF(COUNTIF(AC$1:AC1217,AC1217)&gt;1,"",IF(COUNTIF(AC:AC,AC1217)&gt;=1,"月日","")))</f>
        <v/>
      </c>
      <c r="Z1217" s="2" t="str">
        <f t="shared" ca="1" si="227"/>
        <v/>
      </c>
      <c r="AA1217" s="2" t="str">
        <f>IF(AD1217="","",IF(COUNTIF(AD$1:AD1217,AD1217)&gt;1,"",IF(COUNTIF(AD:AD,AD1217)&gt;=1,"作業","")))</f>
        <v/>
      </c>
      <c r="AB1217" s="2" t="str">
        <f t="shared" si="217"/>
        <v/>
      </c>
      <c r="AC1217" s="3" t="str">
        <f t="shared" si="218"/>
        <v/>
      </c>
      <c r="AD1217" s="2" t="str">
        <f t="shared" si="219"/>
        <v/>
      </c>
      <c r="AE1217" s="2" t="str">
        <f t="shared" si="220"/>
        <v/>
      </c>
      <c r="AF1217" s="2" t="str">
        <f t="shared" si="221"/>
        <v/>
      </c>
      <c r="AG1217" s="2" t="str">
        <f t="shared" si="228"/>
        <v/>
      </c>
      <c r="AH1217" s="2" t="str">
        <f t="shared" si="222"/>
        <v/>
      </c>
      <c r="AI1217" s="2" t="str">
        <f t="shared" si="222"/>
        <v/>
      </c>
    </row>
    <row r="1218" spans="7:35">
      <c r="G1218" s="1" t="str">
        <f>IF(COUNTIF(A$1:A1217, A1218) &gt; 0, "", IF(SUMIF(A:A, A1218,F:F) &gt; 7.75, SUMIF(A:A, A1218,F:F) - 7.75, ""))</f>
        <v/>
      </c>
      <c r="M1218" s="1" t="s">
        <v>8708</v>
      </c>
      <c r="N1218" s="1" t="s">
        <v>10707</v>
      </c>
      <c r="O1218" s="1" t="s">
        <v>5682</v>
      </c>
      <c r="P1218" s="1" t="s">
        <v>5683</v>
      </c>
      <c r="Q1218" s="1" t="s">
        <v>2349</v>
      </c>
      <c r="R1218" s="2" t="str">
        <f t="shared" ca="1" si="223"/>
        <v/>
      </c>
      <c r="S1218" s="2" t="str">
        <f>IF(AB1218="","",IF(COUNTIFS(AB$1:AB1218,AB1218,AD$1:AD1218,AD1218)&gt;1,"",IF(COUNTIFS(AB:AB,AB1218,AD:AD,AD1218)&gt;=1,"月作業","")))</f>
        <v/>
      </c>
      <c r="T1218" s="2" t="str">
        <f t="shared" ca="1" si="224"/>
        <v/>
      </c>
      <c r="U1218" s="2" t="str">
        <f>IF(AB1218="","",IF(COUNTIFS(AC$1:AC1218,AC1218,AD$1:AD1218,AD1218)&gt;1,"",IF(COUNTIFS(AC:AC,AC1218,AD:AD,AD1218)&gt;=1,"日作業","")))</f>
        <v/>
      </c>
      <c r="V1218" s="2" t="str">
        <f t="shared" ca="1" si="225"/>
        <v/>
      </c>
      <c r="W1218" s="2" t="str">
        <f>IF(AB1218="","",IF(COUNTIF(AB$1:AB1218,AB1218)&gt;1,"",IF(COUNTIF(AB:AB,AB1218)&gt;=1,"月","")))</f>
        <v/>
      </c>
      <c r="X1218" s="2" t="str">
        <f t="shared" ca="1" si="226"/>
        <v/>
      </c>
      <c r="Y1218" s="2" t="str">
        <f>IF(AC1218="","",IF(COUNTIF(AC$1:AC1218,AC1218)&gt;1,"",IF(COUNTIF(AC:AC,AC1218)&gt;=1,"月日","")))</f>
        <v/>
      </c>
      <c r="Z1218" s="2" t="str">
        <f t="shared" ca="1" si="227"/>
        <v/>
      </c>
      <c r="AA1218" s="2" t="str">
        <f>IF(AD1218="","",IF(COUNTIF(AD$1:AD1218,AD1218)&gt;1,"",IF(COUNTIF(AD:AD,AD1218)&gt;=1,"作業","")))</f>
        <v/>
      </c>
      <c r="AB1218" s="2" t="str">
        <f t="shared" ref="AB1218:AB1281" si="229">IF(A1218=0,"",MONTH(A1218))</f>
        <v/>
      </c>
      <c r="AC1218" s="3" t="str">
        <f t="shared" ref="AC1218:AC1281" si="230">IF(A1218=0,"",A1218)</f>
        <v/>
      </c>
      <c r="AD1218" s="2" t="str">
        <f t="shared" ref="AD1218:AD1281" si="231">IF(B1218&amp;C1218&amp;D1218=0,"",B1218&amp;C1218&amp;D1218)</f>
        <v/>
      </c>
      <c r="AE1218" s="2" t="str">
        <f t="shared" ref="AE1218:AE1281" si="232">IF(C1218&amp;D1218=0,"",C1218&amp;D1218)</f>
        <v/>
      </c>
      <c r="AF1218" s="2" t="str">
        <f t="shared" ref="AF1218:AF1281" si="233">IF(B1218=0,"",B1218)</f>
        <v/>
      </c>
      <c r="AG1218" s="2" t="str">
        <f t="shared" si="228"/>
        <v/>
      </c>
      <c r="AH1218" s="2" t="str">
        <f t="shared" ref="AH1218:AI1281" si="234">IF(C1218=0,"",C1218)</f>
        <v/>
      </c>
      <c r="AI1218" s="2" t="str">
        <f t="shared" si="234"/>
        <v/>
      </c>
    </row>
    <row r="1219" spans="7:35">
      <c r="G1219" s="1" t="str">
        <f>IF(COUNTIF(A$1:A1218, A1219) &gt; 0, "", IF(SUMIF(A:A, A1219,F:F) &gt; 7.75, SUMIF(A:A, A1219,F:F) - 7.75, ""))</f>
        <v/>
      </c>
      <c r="M1219" s="1" t="s">
        <v>8709</v>
      </c>
      <c r="N1219" s="1" t="s">
        <v>10708</v>
      </c>
      <c r="O1219" s="1" t="s">
        <v>5684</v>
      </c>
      <c r="P1219" s="1" t="s">
        <v>5685</v>
      </c>
      <c r="Q1219" s="1" t="s">
        <v>2350</v>
      </c>
      <c r="R1219" s="2" t="str">
        <f t="shared" ref="R1219:R1282" ca="1" si="235">IF(S1219="","",IF(COUNTIF(INDIRECT("S$1:S"&amp;ROW()),"月作業")&gt;=1,"月作業"&amp;COUNTIF(INDIRECT("S$1:S"&amp;ROW()),"月作業"),""))</f>
        <v/>
      </c>
      <c r="S1219" s="2" t="str">
        <f>IF(AB1219="","",IF(COUNTIFS(AB$1:AB1219,AB1219,AD$1:AD1219,AD1219)&gt;1,"",IF(COUNTIFS(AB:AB,AB1219,AD:AD,AD1219)&gt;=1,"月作業","")))</f>
        <v/>
      </c>
      <c r="T1219" s="2" t="str">
        <f t="shared" ref="T1219:T1282" ca="1" si="236">IF(U1219="","",IF(COUNTIF(INDIRECT("U$1:U"&amp;ROW()),"日作業")&gt;=1,"日作業"&amp;COUNTIF(INDIRECT("U$1:U"&amp;ROW()),"日作業"),""))</f>
        <v/>
      </c>
      <c r="U1219" s="2" t="str">
        <f>IF(AB1219="","",IF(COUNTIFS(AC$1:AC1219,AC1219,AD$1:AD1219,AD1219)&gt;1,"",IF(COUNTIFS(AC:AC,AC1219,AD:AD,AD1219)&gt;=1,"日作業","")))</f>
        <v/>
      </c>
      <c r="V1219" s="2" t="str">
        <f t="shared" ref="V1219:V1282" ca="1" si="237">IF(W1219="","",IF(COUNTIF(INDIRECT("W$1:W"&amp;ROW()),"月")&gt;=1,"月"&amp;COUNTIF(INDIRECT("W$1:W"&amp;ROW()),"月"),""))</f>
        <v/>
      </c>
      <c r="W1219" s="2" t="str">
        <f>IF(AB1219="","",IF(COUNTIF(AB$1:AB1219,AB1219)&gt;1,"",IF(COUNTIF(AB:AB,AB1219)&gt;=1,"月","")))</f>
        <v/>
      </c>
      <c r="X1219" s="2" t="str">
        <f t="shared" ref="X1219:X1282" ca="1" si="238">IF(Y1219="","",IF(COUNTIF(INDIRECT("Y$1:Y"&amp;ROW()),"月日")&gt;=1,"月日"&amp;COUNTIF(INDIRECT("Y$1:Y"&amp;ROW()),"月日"),""))</f>
        <v/>
      </c>
      <c r="Y1219" s="2" t="str">
        <f>IF(AC1219="","",IF(COUNTIF(AC$1:AC1219,AC1219)&gt;1,"",IF(COUNTIF(AC:AC,AC1219)&gt;=1,"月日","")))</f>
        <v/>
      </c>
      <c r="Z1219" s="2" t="str">
        <f t="shared" ref="Z1219:Z1282" ca="1" si="239">IF(AA1219="","",IF(COUNTIF(INDIRECT("AA$1:AA"&amp;ROW()),"作業")&gt;=1,"作業"&amp;COUNTIF(INDIRECT("AA$1:AA"&amp;ROW()),"作業"),""))</f>
        <v/>
      </c>
      <c r="AA1219" s="2" t="str">
        <f>IF(AD1219="","",IF(COUNTIF(AD$1:AD1219,AD1219)&gt;1,"",IF(COUNTIF(AD:AD,AD1219)&gt;=1,"作業","")))</f>
        <v/>
      </c>
      <c r="AB1219" s="2" t="str">
        <f t="shared" si="229"/>
        <v/>
      </c>
      <c r="AC1219" s="3" t="str">
        <f t="shared" si="230"/>
        <v/>
      </c>
      <c r="AD1219" s="2" t="str">
        <f t="shared" si="231"/>
        <v/>
      </c>
      <c r="AE1219" s="2" t="str">
        <f t="shared" si="232"/>
        <v/>
      </c>
      <c r="AF1219" s="2" t="str">
        <f t="shared" si="233"/>
        <v/>
      </c>
      <c r="AG1219" s="2" t="str">
        <f t="shared" ref="AG1219:AG1282" si="240">IF(E1219=0,"",E1219)</f>
        <v/>
      </c>
      <c r="AH1219" s="2" t="str">
        <f t="shared" si="234"/>
        <v/>
      </c>
      <c r="AI1219" s="2" t="str">
        <f t="shared" si="234"/>
        <v/>
      </c>
    </row>
    <row r="1220" spans="7:35">
      <c r="G1220" s="1" t="str">
        <f>IF(COUNTIF(A$1:A1219, A1220) &gt; 0, "", IF(SUMIF(A:A, A1220,F:F) &gt; 7.75, SUMIF(A:A, A1220,F:F) - 7.75, ""))</f>
        <v/>
      </c>
      <c r="M1220" s="1" t="s">
        <v>8710</v>
      </c>
      <c r="N1220" s="1" t="s">
        <v>10709</v>
      </c>
      <c r="O1220" s="1" t="s">
        <v>5686</v>
      </c>
      <c r="P1220" s="1" t="s">
        <v>5687</v>
      </c>
      <c r="Q1220" s="1" t="s">
        <v>2351</v>
      </c>
      <c r="R1220" s="2" t="str">
        <f t="shared" ca="1" si="235"/>
        <v/>
      </c>
      <c r="S1220" s="2" t="str">
        <f>IF(AB1220="","",IF(COUNTIFS(AB$1:AB1220,AB1220,AD$1:AD1220,AD1220)&gt;1,"",IF(COUNTIFS(AB:AB,AB1220,AD:AD,AD1220)&gt;=1,"月作業","")))</f>
        <v/>
      </c>
      <c r="T1220" s="2" t="str">
        <f t="shared" ca="1" si="236"/>
        <v/>
      </c>
      <c r="U1220" s="2" t="str">
        <f>IF(AB1220="","",IF(COUNTIFS(AC$1:AC1220,AC1220,AD$1:AD1220,AD1220)&gt;1,"",IF(COUNTIFS(AC:AC,AC1220,AD:AD,AD1220)&gt;=1,"日作業","")))</f>
        <v/>
      </c>
      <c r="V1220" s="2" t="str">
        <f t="shared" ca="1" si="237"/>
        <v/>
      </c>
      <c r="W1220" s="2" t="str">
        <f>IF(AB1220="","",IF(COUNTIF(AB$1:AB1220,AB1220)&gt;1,"",IF(COUNTIF(AB:AB,AB1220)&gt;=1,"月","")))</f>
        <v/>
      </c>
      <c r="X1220" s="2" t="str">
        <f t="shared" ca="1" si="238"/>
        <v/>
      </c>
      <c r="Y1220" s="2" t="str">
        <f>IF(AC1220="","",IF(COUNTIF(AC$1:AC1220,AC1220)&gt;1,"",IF(COUNTIF(AC:AC,AC1220)&gt;=1,"月日","")))</f>
        <v/>
      </c>
      <c r="Z1220" s="2" t="str">
        <f t="shared" ca="1" si="239"/>
        <v/>
      </c>
      <c r="AA1220" s="2" t="str">
        <f>IF(AD1220="","",IF(COUNTIF(AD$1:AD1220,AD1220)&gt;1,"",IF(COUNTIF(AD:AD,AD1220)&gt;=1,"作業","")))</f>
        <v/>
      </c>
      <c r="AB1220" s="2" t="str">
        <f t="shared" si="229"/>
        <v/>
      </c>
      <c r="AC1220" s="3" t="str">
        <f t="shared" si="230"/>
        <v/>
      </c>
      <c r="AD1220" s="2" t="str">
        <f t="shared" si="231"/>
        <v/>
      </c>
      <c r="AE1220" s="2" t="str">
        <f t="shared" si="232"/>
        <v/>
      </c>
      <c r="AF1220" s="2" t="str">
        <f t="shared" si="233"/>
        <v/>
      </c>
      <c r="AG1220" s="2" t="str">
        <f t="shared" si="240"/>
        <v/>
      </c>
      <c r="AH1220" s="2" t="str">
        <f t="shared" si="234"/>
        <v/>
      </c>
      <c r="AI1220" s="2" t="str">
        <f t="shared" si="234"/>
        <v/>
      </c>
    </row>
    <row r="1221" spans="7:35">
      <c r="G1221" s="1" t="str">
        <f>IF(COUNTIF(A$1:A1220, A1221) &gt; 0, "", IF(SUMIF(A:A, A1221,F:F) &gt; 7.75, SUMIF(A:A, A1221,F:F) - 7.75, ""))</f>
        <v/>
      </c>
      <c r="M1221" s="1" t="s">
        <v>8711</v>
      </c>
      <c r="N1221" s="1" t="s">
        <v>10710</v>
      </c>
      <c r="O1221" s="1" t="s">
        <v>5688</v>
      </c>
      <c r="P1221" s="1" t="s">
        <v>5689</v>
      </c>
      <c r="Q1221" s="1" t="s">
        <v>2352</v>
      </c>
      <c r="R1221" s="2" t="str">
        <f t="shared" ca="1" si="235"/>
        <v/>
      </c>
      <c r="S1221" s="2" t="str">
        <f>IF(AB1221="","",IF(COUNTIFS(AB$1:AB1221,AB1221,AD$1:AD1221,AD1221)&gt;1,"",IF(COUNTIFS(AB:AB,AB1221,AD:AD,AD1221)&gt;=1,"月作業","")))</f>
        <v/>
      </c>
      <c r="T1221" s="2" t="str">
        <f t="shared" ca="1" si="236"/>
        <v/>
      </c>
      <c r="U1221" s="2" t="str">
        <f>IF(AB1221="","",IF(COUNTIFS(AC$1:AC1221,AC1221,AD$1:AD1221,AD1221)&gt;1,"",IF(COUNTIFS(AC:AC,AC1221,AD:AD,AD1221)&gt;=1,"日作業","")))</f>
        <v/>
      </c>
      <c r="V1221" s="2" t="str">
        <f t="shared" ca="1" si="237"/>
        <v/>
      </c>
      <c r="W1221" s="2" t="str">
        <f>IF(AB1221="","",IF(COUNTIF(AB$1:AB1221,AB1221)&gt;1,"",IF(COUNTIF(AB:AB,AB1221)&gt;=1,"月","")))</f>
        <v/>
      </c>
      <c r="X1221" s="2" t="str">
        <f t="shared" ca="1" si="238"/>
        <v/>
      </c>
      <c r="Y1221" s="2" t="str">
        <f>IF(AC1221="","",IF(COUNTIF(AC$1:AC1221,AC1221)&gt;1,"",IF(COUNTIF(AC:AC,AC1221)&gt;=1,"月日","")))</f>
        <v/>
      </c>
      <c r="Z1221" s="2" t="str">
        <f t="shared" ca="1" si="239"/>
        <v/>
      </c>
      <c r="AA1221" s="2" t="str">
        <f>IF(AD1221="","",IF(COUNTIF(AD$1:AD1221,AD1221)&gt;1,"",IF(COUNTIF(AD:AD,AD1221)&gt;=1,"作業","")))</f>
        <v/>
      </c>
      <c r="AB1221" s="2" t="str">
        <f t="shared" si="229"/>
        <v/>
      </c>
      <c r="AC1221" s="3" t="str">
        <f t="shared" si="230"/>
        <v/>
      </c>
      <c r="AD1221" s="2" t="str">
        <f t="shared" si="231"/>
        <v/>
      </c>
      <c r="AE1221" s="2" t="str">
        <f t="shared" si="232"/>
        <v/>
      </c>
      <c r="AF1221" s="2" t="str">
        <f t="shared" si="233"/>
        <v/>
      </c>
      <c r="AG1221" s="2" t="str">
        <f t="shared" si="240"/>
        <v/>
      </c>
      <c r="AH1221" s="2" t="str">
        <f t="shared" si="234"/>
        <v/>
      </c>
      <c r="AI1221" s="2" t="str">
        <f t="shared" si="234"/>
        <v/>
      </c>
    </row>
    <row r="1222" spans="7:35">
      <c r="G1222" s="1" t="str">
        <f>IF(COUNTIF(A$1:A1221, A1222) &gt; 0, "", IF(SUMIF(A:A, A1222,F:F) &gt; 7.75, SUMIF(A:A, A1222,F:F) - 7.75, ""))</f>
        <v/>
      </c>
      <c r="M1222" s="1" t="s">
        <v>8712</v>
      </c>
      <c r="N1222" s="1" t="s">
        <v>10711</v>
      </c>
      <c r="O1222" s="1" t="s">
        <v>5690</v>
      </c>
      <c r="P1222" s="1" t="s">
        <v>5691</v>
      </c>
      <c r="Q1222" s="1" t="s">
        <v>2353</v>
      </c>
      <c r="R1222" s="2" t="str">
        <f t="shared" ca="1" si="235"/>
        <v/>
      </c>
      <c r="S1222" s="2" t="str">
        <f>IF(AB1222="","",IF(COUNTIFS(AB$1:AB1222,AB1222,AD$1:AD1222,AD1222)&gt;1,"",IF(COUNTIFS(AB:AB,AB1222,AD:AD,AD1222)&gt;=1,"月作業","")))</f>
        <v/>
      </c>
      <c r="T1222" s="2" t="str">
        <f t="shared" ca="1" si="236"/>
        <v/>
      </c>
      <c r="U1222" s="2" t="str">
        <f>IF(AB1222="","",IF(COUNTIFS(AC$1:AC1222,AC1222,AD$1:AD1222,AD1222)&gt;1,"",IF(COUNTIFS(AC:AC,AC1222,AD:AD,AD1222)&gt;=1,"日作業","")))</f>
        <v/>
      </c>
      <c r="V1222" s="2" t="str">
        <f t="shared" ca="1" si="237"/>
        <v/>
      </c>
      <c r="W1222" s="2" t="str">
        <f>IF(AB1222="","",IF(COUNTIF(AB$1:AB1222,AB1222)&gt;1,"",IF(COUNTIF(AB:AB,AB1222)&gt;=1,"月","")))</f>
        <v/>
      </c>
      <c r="X1222" s="2" t="str">
        <f t="shared" ca="1" si="238"/>
        <v/>
      </c>
      <c r="Y1222" s="2" t="str">
        <f>IF(AC1222="","",IF(COUNTIF(AC$1:AC1222,AC1222)&gt;1,"",IF(COUNTIF(AC:AC,AC1222)&gt;=1,"月日","")))</f>
        <v/>
      </c>
      <c r="Z1222" s="2" t="str">
        <f t="shared" ca="1" si="239"/>
        <v/>
      </c>
      <c r="AA1222" s="2" t="str">
        <f>IF(AD1222="","",IF(COUNTIF(AD$1:AD1222,AD1222)&gt;1,"",IF(COUNTIF(AD:AD,AD1222)&gt;=1,"作業","")))</f>
        <v/>
      </c>
      <c r="AB1222" s="2" t="str">
        <f t="shared" si="229"/>
        <v/>
      </c>
      <c r="AC1222" s="3" t="str">
        <f t="shared" si="230"/>
        <v/>
      </c>
      <c r="AD1222" s="2" t="str">
        <f t="shared" si="231"/>
        <v/>
      </c>
      <c r="AE1222" s="2" t="str">
        <f t="shared" si="232"/>
        <v/>
      </c>
      <c r="AF1222" s="2" t="str">
        <f t="shared" si="233"/>
        <v/>
      </c>
      <c r="AG1222" s="2" t="str">
        <f t="shared" si="240"/>
        <v/>
      </c>
      <c r="AH1222" s="2" t="str">
        <f t="shared" si="234"/>
        <v/>
      </c>
      <c r="AI1222" s="2" t="str">
        <f t="shared" si="234"/>
        <v/>
      </c>
    </row>
    <row r="1223" spans="7:35">
      <c r="G1223" s="1" t="str">
        <f>IF(COUNTIF(A$1:A1222, A1223) &gt; 0, "", IF(SUMIF(A:A, A1223,F:F) &gt; 7.75, SUMIF(A:A, A1223,F:F) - 7.75, ""))</f>
        <v/>
      </c>
      <c r="M1223" s="1" t="s">
        <v>8713</v>
      </c>
      <c r="N1223" s="1" t="s">
        <v>10712</v>
      </c>
      <c r="O1223" s="1" t="s">
        <v>5692</v>
      </c>
      <c r="P1223" s="1" t="s">
        <v>5693</v>
      </c>
      <c r="Q1223" s="1" t="s">
        <v>2354</v>
      </c>
      <c r="R1223" s="2" t="str">
        <f t="shared" ca="1" si="235"/>
        <v/>
      </c>
      <c r="S1223" s="2" t="str">
        <f>IF(AB1223="","",IF(COUNTIFS(AB$1:AB1223,AB1223,AD$1:AD1223,AD1223)&gt;1,"",IF(COUNTIFS(AB:AB,AB1223,AD:AD,AD1223)&gt;=1,"月作業","")))</f>
        <v/>
      </c>
      <c r="T1223" s="2" t="str">
        <f t="shared" ca="1" si="236"/>
        <v/>
      </c>
      <c r="U1223" s="2" t="str">
        <f>IF(AB1223="","",IF(COUNTIFS(AC$1:AC1223,AC1223,AD$1:AD1223,AD1223)&gt;1,"",IF(COUNTIFS(AC:AC,AC1223,AD:AD,AD1223)&gt;=1,"日作業","")))</f>
        <v/>
      </c>
      <c r="V1223" s="2" t="str">
        <f t="shared" ca="1" si="237"/>
        <v/>
      </c>
      <c r="W1223" s="2" t="str">
        <f>IF(AB1223="","",IF(COUNTIF(AB$1:AB1223,AB1223)&gt;1,"",IF(COUNTIF(AB:AB,AB1223)&gt;=1,"月","")))</f>
        <v/>
      </c>
      <c r="X1223" s="2" t="str">
        <f t="shared" ca="1" si="238"/>
        <v/>
      </c>
      <c r="Y1223" s="2" t="str">
        <f>IF(AC1223="","",IF(COUNTIF(AC$1:AC1223,AC1223)&gt;1,"",IF(COUNTIF(AC:AC,AC1223)&gt;=1,"月日","")))</f>
        <v/>
      </c>
      <c r="Z1223" s="2" t="str">
        <f t="shared" ca="1" si="239"/>
        <v/>
      </c>
      <c r="AA1223" s="2" t="str">
        <f>IF(AD1223="","",IF(COUNTIF(AD$1:AD1223,AD1223)&gt;1,"",IF(COUNTIF(AD:AD,AD1223)&gt;=1,"作業","")))</f>
        <v/>
      </c>
      <c r="AB1223" s="2" t="str">
        <f t="shared" si="229"/>
        <v/>
      </c>
      <c r="AC1223" s="3" t="str">
        <f t="shared" si="230"/>
        <v/>
      </c>
      <c r="AD1223" s="2" t="str">
        <f t="shared" si="231"/>
        <v/>
      </c>
      <c r="AE1223" s="2" t="str">
        <f t="shared" si="232"/>
        <v/>
      </c>
      <c r="AF1223" s="2" t="str">
        <f t="shared" si="233"/>
        <v/>
      </c>
      <c r="AG1223" s="2" t="str">
        <f t="shared" si="240"/>
        <v/>
      </c>
      <c r="AH1223" s="2" t="str">
        <f t="shared" si="234"/>
        <v/>
      </c>
      <c r="AI1223" s="2" t="str">
        <f t="shared" si="234"/>
        <v/>
      </c>
    </row>
    <row r="1224" spans="7:35">
      <c r="G1224" s="1" t="str">
        <f>IF(COUNTIF(A$1:A1223, A1224) &gt; 0, "", IF(SUMIF(A:A, A1224,F:F) &gt; 7.75, SUMIF(A:A, A1224,F:F) - 7.75, ""))</f>
        <v/>
      </c>
      <c r="M1224" s="1" t="s">
        <v>8714</v>
      </c>
      <c r="N1224" s="1" t="s">
        <v>10713</v>
      </c>
      <c r="O1224" s="1" t="s">
        <v>5694</v>
      </c>
      <c r="P1224" s="1" t="s">
        <v>5695</v>
      </c>
      <c r="Q1224" s="1" t="s">
        <v>2355</v>
      </c>
      <c r="R1224" s="2" t="str">
        <f t="shared" ca="1" si="235"/>
        <v/>
      </c>
      <c r="S1224" s="2" t="str">
        <f>IF(AB1224="","",IF(COUNTIFS(AB$1:AB1224,AB1224,AD$1:AD1224,AD1224)&gt;1,"",IF(COUNTIFS(AB:AB,AB1224,AD:AD,AD1224)&gt;=1,"月作業","")))</f>
        <v/>
      </c>
      <c r="T1224" s="2" t="str">
        <f t="shared" ca="1" si="236"/>
        <v/>
      </c>
      <c r="U1224" s="2" t="str">
        <f>IF(AB1224="","",IF(COUNTIFS(AC$1:AC1224,AC1224,AD$1:AD1224,AD1224)&gt;1,"",IF(COUNTIFS(AC:AC,AC1224,AD:AD,AD1224)&gt;=1,"日作業","")))</f>
        <v/>
      </c>
      <c r="V1224" s="2" t="str">
        <f t="shared" ca="1" si="237"/>
        <v/>
      </c>
      <c r="W1224" s="2" t="str">
        <f>IF(AB1224="","",IF(COUNTIF(AB$1:AB1224,AB1224)&gt;1,"",IF(COUNTIF(AB:AB,AB1224)&gt;=1,"月","")))</f>
        <v/>
      </c>
      <c r="X1224" s="2" t="str">
        <f t="shared" ca="1" si="238"/>
        <v/>
      </c>
      <c r="Y1224" s="2" t="str">
        <f>IF(AC1224="","",IF(COUNTIF(AC$1:AC1224,AC1224)&gt;1,"",IF(COUNTIF(AC:AC,AC1224)&gt;=1,"月日","")))</f>
        <v/>
      </c>
      <c r="Z1224" s="2" t="str">
        <f t="shared" ca="1" si="239"/>
        <v/>
      </c>
      <c r="AA1224" s="2" t="str">
        <f>IF(AD1224="","",IF(COUNTIF(AD$1:AD1224,AD1224)&gt;1,"",IF(COUNTIF(AD:AD,AD1224)&gt;=1,"作業","")))</f>
        <v/>
      </c>
      <c r="AB1224" s="2" t="str">
        <f t="shared" si="229"/>
        <v/>
      </c>
      <c r="AC1224" s="3" t="str">
        <f t="shared" si="230"/>
        <v/>
      </c>
      <c r="AD1224" s="2" t="str">
        <f t="shared" si="231"/>
        <v/>
      </c>
      <c r="AE1224" s="2" t="str">
        <f t="shared" si="232"/>
        <v/>
      </c>
      <c r="AF1224" s="2" t="str">
        <f t="shared" si="233"/>
        <v/>
      </c>
      <c r="AG1224" s="2" t="str">
        <f t="shared" si="240"/>
        <v/>
      </c>
      <c r="AH1224" s="2" t="str">
        <f t="shared" si="234"/>
        <v/>
      </c>
      <c r="AI1224" s="2" t="str">
        <f t="shared" si="234"/>
        <v/>
      </c>
    </row>
    <row r="1225" spans="7:35">
      <c r="G1225" s="1" t="str">
        <f>IF(COUNTIF(A$1:A1224, A1225) &gt; 0, "", IF(SUMIF(A:A, A1225,F:F) &gt; 7.75, SUMIF(A:A, A1225,F:F) - 7.75, ""))</f>
        <v/>
      </c>
      <c r="M1225" s="1" t="s">
        <v>8715</v>
      </c>
      <c r="N1225" s="1" t="s">
        <v>10714</v>
      </c>
      <c r="O1225" s="1" t="s">
        <v>5696</v>
      </c>
      <c r="P1225" s="1" t="s">
        <v>5697</v>
      </c>
      <c r="Q1225" s="1" t="s">
        <v>2356</v>
      </c>
      <c r="R1225" s="2" t="str">
        <f t="shared" ca="1" si="235"/>
        <v/>
      </c>
      <c r="S1225" s="2" t="str">
        <f>IF(AB1225="","",IF(COUNTIFS(AB$1:AB1225,AB1225,AD$1:AD1225,AD1225)&gt;1,"",IF(COUNTIFS(AB:AB,AB1225,AD:AD,AD1225)&gt;=1,"月作業","")))</f>
        <v/>
      </c>
      <c r="T1225" s="2" t="str">
        <f t="shared" ca="1" si="236"/>
        <v/>
      </c>
      <c r="U1225" s="2" t="str">
        <f>IF(AB1225="","",IF(COUNTIFS(AC$1:AC1225,AC1225,AD$1:AD1225,AD1225)&gt;1,"",IF(COUNTIFS(AC:AC,AC1225,AD:AD,AD1225)&gt;=1,"日作業","")))</f>
        <v/>
      </c>
      <c r="V1225" s="2" t="str">
        <f t="shared" ca="1" si="237"/>
        <v/>
      </c>
      <c r="W1225" s="2" t="str">
        <f>IF(AB1225="","",IF(COUNTIF(AB$1:AB1225,AB1225)&gt;1,"",IF(COUNTIF(AB:AB,AB1225)&gt;=1,"月","")))</f>
        <v/>
      </c>
      <c r="X1225" s="2" t="str">
        <f t="shared" ca="1" si="238"/>
        <v/>
      </c>
      <c r="Y1225" s="2" t="str">
        <f>IF(AC1225="","",IF(COUNTIF(AC$1:AC1225,AC1225)&gt;1,"",IF(COUNTIF(AC:AC,AC1225)&gt;=1,"月日","")))</f>
        <v/>
      </c>
      <c r="Z1225" s="2" t="str">
        <f t="shared" ca="1" si="239"/>
        <v/>
      </c>
      <c r="AA1225" s="2" t="str">
        <f>IF(AD1225="","",IF(COUNTIF(AD$1:AD1225,AD1225)&gt;1,"",IF(COUNTIF(AD:AD,AD1225)&gt;=1,"作業","")))</f>
        <v/>
      </c>
      <c r="AB1225" s="2" t="str">
        <f t="shared" si="229"/>
        <v/>
      </c>
      <c r="AC1225" s="3" t="str">
        <f t="shared" si="230"/>
        <v/>
      </c>
      <c r="AD1225" s="2" t="str">
        <f t="shared" si="231"/>
        <v/>
      </c>
      <c r="AE1225" s="2" t="str">
        <f t="shared" si="232"/>
        <v/>
      </c>
      <c r="AF1225" s="2" t="str">
        <f t="shared" si="233"/>
        <v/>
      </c>
      <c r="AG1225" s="2" t="str">
        <f t="shared" si="240"/>
        <v/>
      </c>
      <c r="AH1225" s="2" t="str">
        <f t="shared" si="234"/>
        <v/>
      </c>
      <c r="AI1225" s="2" t="str">
        <f t="shared" si="234"/>
        <v/>
      </c>
    </row>
    <row r="1226" spans="7:35">
      <c r="G1226" s="1" t="str">
        <f>IF(COUNTIF(A$1:A1225, A1226) &gt; 0, "", IF(SUMIF(A:A, A1226,F:F) &gt; 7.75, SUMIF(A:A, A1226,F:F) - 7.75, ""))</f>
        <v/>
      </c>
      <c r="M1226" s="1" t="s">
        <v>8716</v>
      </c>
      <c r="N1226" s="1" t="s">
        <v>10715</v>
      </c>
      <c r="O1226" s="1" t="s">
        <v>5698</v>
      </c>
      <c r="P1226" s="1" t="s">
        <v>5699</v>
      </c>
      <c r="Q1226" s="1" t="s">
        <v>2357</v>
      </c>
      <c r="R1226" s="2" t="str">
        <f t="shared" ca="1" si="235"/>
        <v/>
      </c>
      <c r="S1226" s="2" t="str">
        <f>IF(AB1226="","",IF(COUNTIFS(AB$1:AB1226,AB1226,AD$1:AD1226,AD1226)&gt;1,"",IF(COUNTIFS(AB:AB,AB1226,AD:AD,AD1226)&gt;=1,"月作業","")))</f>
        <v/>
      </c>
      <c r="T1226" s="2" t="str">
        <f t="shared" ca="1" si="236"/>
        <v/>
      </c>
      <c r="U1226" s="2" t="str">
        <f>IF(AB1226="","",IF(COUNTIFS(AC$1:AC1226,AC1226,AD$1:AD1226,AD1226)&gt;1,"",IF(COUNTIFS(AC:AC,AC1226,AD:AD,AD1226)&gt;=1,"日作業","")))</f>
        <v/>
      </c>
      <c r="V1226" s="2" t="str">
        <f t="shared" ca="1" si="237"/>
        <v/>
      </c>
      <c r="W1226" s="2" t="str">
        <f>IF(AB1226="","",IF(COUNTIF(AB$1:AB1226,AB1226)&gt;1,"",IF(COUNTIF(AB:AB,AB1226)&gt;=1,"月","")))</f>
        <v/>
      </c>
      <c r="X1226" s="2" t="str">
        <f t="shared" ca="1" si="238"/>
        <v/>
      </c>
      <c r="Y1226" s="2" t="str">
        <f>IF(AC1226="","",IF(COUNTIF(AC$1:AC1226,AC1226)&gt;1,"",IF(COUNTIF(AC:AC,AC1226)&gt;=1,"月日","")))</f>
        <v/>
      </c>
      <c r="Z1226" s="2" t="str">
        <f t="shared" ca="1" si="239"/>
        <v/>
      </c>
      <c r="AA1226" s="2" t="str">
        <f>IF(AD1226="","",IF(COUNTIF(AD$1:AD1226,AD1226)&gt;1,"",IF(COUNTIF(AD:AD,AD1226)&gt;=1,"作業","")))</f>
        <v/>
      </c>
      <c r="AB1226" s="2" t="str">
        <f t="shared" si="229"/>
        <v/>
      </c>
      <c r="AC1226" s="3" t="str">
        <f t="shared" si="230"/>
        <v/>
      </c>
      <c r="AD1226" s="2" t="str">
        <f t="shared" si="231"/>
        <v/>
      </c>
      <c r="AE1226" s="2" t="str">
        <f t="shared" si="232"/>
        <v/>
      </c>
      <c r="AF1226" s="2" t="str">
        <f t="shared" si="233"/>
        <v/>
      </c>
      <c r="AG1226" s="2" t="str">
        <f t="shared" si="240"/>
        <v/>
      </c>
      <c r="AH1226" s="2" t="str">
        <f t="shared" si="234"/>
        <v/>
      </c>
      <c r="AI1226" s="2" t="str">
        <f t="shared" si="234"/>
        <v/>
      </c>
    </row>
    <row r="1227" spans="7:35">
      <c r="G1227" s="1" t="str">
        <f>IF(COUNTIF(A$1:A1226, A1227) &gt; 0, "", IF(SUMIF(A:A, A1227,F:F) &gt; 7.75, SUMIF(A:A, A1227,F:F) - 7.75, ""))</f>
        <v/>
      </c>
      <c r="M1227" s="1" t="s">
        <v>8717</v>
      </c>
      <c r="N1227" s="1" t="s">
        <v>10716</v>
      </c>
      <c r="O1227" s="1" t="s">
        <v>5700</v>
      </c>
      <c r="P1227" s="1" t="s">
        <v>5701</v>
      </c>
      <c r="Q1227" s="1" t="s">
        <v>2358</v>
      </c>
      <c r="R1227" s="2" t="str">
        <f t="shared" ca="1" si="235"/>
        <v/>
      </c>
      <c r="S1227" s="2" t="str">
        <f>IF(AB1227="","",IF(COUNTIFS(AB$1:AB1227,AB1227,AD$1:AD1227,AD1227)&gt;1,"",IF(COUNTIFS(AB:AB,AB1227,AD:AD,AD1227)&gt;=1,"月作業","")))</f>
        <v/>
      </c>
      <c r="T1227" s="2" t="str">
        <f t="shared" ca="1" si="236"/>
        <v/>
      </c>
      <c r="U1227" s="2" t="str">
        <f>IF(AB1227="","",IF(COUNTIFS(AC$1:AC1227,AC1227,AD$1:AD1227,AD1227)&gt;1,"",IF(COUNTIFS(AC:AC,AC1227,AD:AD,AD1227)&gt;=1,"日作業","")))</f>
        <v/>
      </c>
      <c r="V1227" s="2" t="str">
        <f t="shared" ca="1" si="237"/>
        <v/>
      </c>
      <c r="W1227" s="2" t="str">
        <f>IF(AB1227="","",IF(COUNTIF(AB$1:AB1227,AB1227)&gt;1,"",IF(COUNTIF(AB:AB,AB1227)&gt;=1,"月","")))</f>
        <v/>
      </c>
      <c r="X1227" s="2" t="str">
        <f t="shared" ca="1" si="238"/>
        <v/>
      </c>
      <c r="Y1227" s="2" t="str">
        <f>IF(AC1227="","",IF(COUNTIF(AC$1:AC1227,AC1227)&gt;1,"",IF(COUNTIF(AC:AC,AC1227)&gt;=1,"月日","")))</f>
        <v/>
      </c>
      <c r="Z1227" s="2" t="str">
        <f t="shared" ca="1" si="239"/>
        <v/>
      </c>
      <c r="AA1227" s="2" t="str">
        <f>IF(AD1227="","",IF(COUNTIF(AD$1:AD1227,AD1227)&gt;1,"",IF(COUNTIF(AD:AD,AD1227)&gt;=1,"作業","")))</f>
        <v/>
      </c>
      <c r="AB1227" s="2" t="str">
        <f t="shared" si="229"/>
        <v/>
      </c>
      <c r="AC1227" s="3" t="str">
        <f t="shared" si="230"/>
        <v/>
      </c>
      <c r="AD1227" s="2" t="str">
        <f t="shared" si="231"/>
        <v/>
      </c>
      <c r="AE1227" s="2" t="str">
        <f t="shared" si="232"/>
        <v/>
      </c>
      <c r="AF1227" s="2" t="str">
        <f t="shared" si="233"/>
        <v/>
      </c>
      <c r="AG1227" s="2" t="str">
        <f t="shared" si="240"/>
        <v/>
      </c>
      <c r="AH1227" s="2" t="str">
        <f t="shared" si="234"/>
        <v/>
      </c>
      <c r="AI1227" s="2" t="str">
        <f t="shared" si="234"/>
        <v/>
      </c>
    </row>
    <row r="1228" spans="7:35">
      <c r="G1228" s="1" t="str">
        <f>IF(COUNTIF(A$1:A1227, A1228) &gt; 0, "", IF(SUMIF(A:A, A1228,F:F) &gt; 7.75, SUMIF(A:A, A1228,F:F) - 7.75, ""))</f>
        <v/>
      </c>
      <c r="M1228" s="1" t="s">
        <v>8718</v>
      </c>
      <c r="N1228" s="1" t="s">
        <v>10717</v>
      </c>
      <c r="O1228" s="1" t="s">
        <v>5702</v>
      </c>
      <c r="P1228" s="1" t="s">
        <v>5703</v>
      </c>
      <c r="Q1228" s="1" t="s">
        <v>2359</v>
      </c>
      <c r="R1228" s="2" t="str">
        <f t="shared" ca="1" si="235"/>
        <v/>
      </c>
      <c r="S1228" s="2" t="str">
        <f>IF(AB1228="","",IF(COUNTIFS(AB$1:AB1228,AB1228,AD$1:AD1228,AD1228)&gt;1,"",IF(COUNTIFS(AB:AB,AB1228,AD:AD,AD1228)&gt;=1,"月作業","")))</f>
        <v/>
      </c>
      <c r="T1228" s="2" t="str">
        <f t="shared" ca="1" si="236"/>
        <v/>
      </c>
      <c r="U1228" s="2" t="str">
        <f>IF(AB1228="","",IF(COUNTIFS(AC$1:AC1228,AC1228,AD$1:AD1228,AD1228)&gt;1,"",IF(COUNTIFS(AC:AC,AC1228,AD:AD,AD1228)&gt;=1,"日作業","")))</f>
        <v/>
      </c>
      <c r="V1228" s="2" t="str">
        <f t="shared" ca="1" si="237"/>
        <v/>
      </c>
      <c r="W1228" s="2" t="str">
        <f>IF(AB1228="","",IF(COUNTIF(AB$1:AB1228,AB1228)&gt;1,"",IF(COUNTIF(AB:AB,AB1228)&gt;=1,"月","")))</f>
        <v/>
      </c>
      <c r="X1228" s="2" t="str">
        <f t="shared" ca="1" si="238"/>
        <v/>
      </c>
      <c r="Y1228" s="2" t="str">
        <f>IF(AC1228="","",IF(COUNTIF(AC$1:AC1228,AC1228)&gt;1,"",IF(COUNTIF(AC:AC,AC1228)&gt;=1,"月日","")))</f>
        <v/>
      </c>
      <c r="Z1228" s="2" t="str">
        <f t="shared" ca="1" si="239"/>
        <v/>
      </c>
      <c r="AA1228" s="2" t="str">
        <f>IF(AD1228="","",IF(COUNTIF(AD$1:AD1228,AD1228)&gt;1,"",IF(COUNTIF(AD:AD,AD1228)&gt;=1,"作業","")))</f>
        <v/>
      </c>
      <c r="AB1228" s="2" t="str">
        <f t="shared" si="229"/>
        <v/>
      </c>
      <c r="AC1228" s="3" t="str">
        <f t="shared" si="230"/>
        <v/>
      </c>
      <c r="AD1228" s="2" t="str">
        <f t="shared" si="231"/>
        <v/>
      </c>
      <c r="AE1228" s="2" t="str">
        <f t="shared" si="232"/>
        <v/>
      </c>
      <c r="AF1228" s="2" t="str">
        <f t="shared" si="233"/>
        <v/>
      </c>
      <c r="AG1228" s="2" t="str">
        <f t="shared" si="240"/>
        <v/>
      </c>
      <c r="AH1228" s="2" t="str">
        <f t="shared" si="234"/>
        <v/>
      </c>
      <c r="AI1228" s="2" t="str">
        <f t="shared" si="234"/>
        <v/>
      </c>
    </row>
    <row r="1229" spans="7:35">
      <c r="G1229" s="1" t="str">
        <f>IF(COUNTIF(A$1:A1228, A1229) &gt; 0, "", IF(SUMIF(A:A, A1229,F:F) &gt; 7.75, SUMIF(A:A, A1229,F:F) - 7.75, ""))</f>
        <v/>
      </c>
      <c r="M1229" s="1" t="s">
        <v>8719</v>
      </c>
      <c r="N1229" s="1" t="s">
        <v>10718</v>
      </c>
      <c r="O1229" s="1" t="s">
        <v>5704</v>
      </c>
      <c r="P1229" s="1" t="s">
        <v>5705</v>
      </c>
      <c r="Q1229" s="1" t="s">
        <v>2360</v>
      </c>
      <c r="R1229" s="2" t="str">
        <f t="shared" ca="1" si="235"/>
        <v/>
      </c>
      <c r="S1229" s="2" t="str">
        <f>IF(AB1229="","",IF(COUNTIFS(AB$1:AB1229,AB1229,AD$1:AD1229,AD1229)&gt;1,"",IF(COUNTIFS(AB:AB,AB1229,AD:AD,AD1229)&gt;=1,"月作業","")))</f>
        <v/>
      </c>
      <c r="T1229" s="2" t="str">
        <f t="shared" ca="1" si="236"/>
        <v/>
      </c>
      <c r="U1229" s="2" t="str">
        <f>IF(AB1229="","",IF(COUNTIFS(AC$1:AC1229,AC1229,AD$1:AD1229,AD1229)&gt;1,"",IF(COUNTIFS(AC:AC,AC1229,AD:AD,AD1229)&gt;=1,"日作業","")))</f>
        <v/>
      </c>
      <c r="V1229" s="2" t="str">
        <f t="shared" ca="1" si="237"/>
        <v/>
      </c>
      <c r="W1229" s="2" t="str">
        <f>IF(AB1229="","",IF(COUNTIF(AB$1:AB1229,AB1229)&gt;1,"",IF(COUNTIF(AB:AB,AB1229)&gt;=1,"月","")))</f>
        <v/>
      </c>
      <c r="X1229" s="2" t="str">
        <f t="shared" ca="1" si="238"/>
        <v/>
      </c>
      <c r="Y1229" s="2" t="str">
        <f>IF(AC1229="","",IF(COUNTIF(AC$1:AC1229,AC1229)&gt;1,"",IF(COUNTIF(AC:AC,AC1229)&gt;=1,"月日","")))</f>
        <v/>
      </c>
      <c r="Z1229" s="2" t="str">
        <f t="shared" ca="1" si="239"/>
        <v/>
      </c>
      <c r="AA1229" s="2" t="str">
        <f>IF(AD1229="","",IF(COUNTIF(AD$1:AD1229,AD1229)&gt;1,"",IF(COUNTIF(AD:AD,AD1229)&gt;=1,"作業","")))</f>
        <v/>
      </c>
      <c r="AB1229" s="2" t="str">
        <f t="shared" si="229"/>
        <v/>
      </c>
      <c r="AC1229" s="3" t="str">
        <f t="shared" si="230"/>
        <v/>
      </c>
      <c r="AD1229" s="2" t="str">
        <f t="shared" si="231"/>
        <v/>
      </c>
      <c r="AE1229" s="2" t="str">
        <f t="shared" si="232"/>
        <v/>
      </c>
      <c r="AF1229" s="2" t="str">
        <f t="shared" si="233"/>
        <v/>
      </c>
      <c r="AG1229" s="2" t="str">
        <f t="shared" si="240"/>
        <v/>
      </c>
      <c r="AH1229" s="2" t="str">
        <f t="shared" si="234"/>
        <v/>
      </c>
      <c r="AI1229" s="2" t="str">
        <f t="shared" si="234"/>
        <v/>
      </c>
    </row>
    <row r="1230" spans="7:35">
      <c r="G1230" s="1" t="str">
        <f>IF(COUNTIF(A$1:A1229, A1230) &gt; 0, "", IF(SUMIF(A:A, A1230,F:F) &gt; 7.75, SUMIF(A:A, A1230,F:F) - 7.75, ""))</f>
        <v/>
      </c>
      <c r="M1230" s="1" t="s">
        <v>8720</v>
      </c>
      <c r="N1230" s="1" t="s">
        <v>10719</v>
      </c>
      <c r="O1230" s="1" t="s">
        <v>5706</v>
      </c>
      <c r="P1230" s="1" t="s">
        <v>5707</v>
      </c>
      <c r="Q1230" s="1" t="s">
        <v>2361</v>
      </c>
      <c r="R1230" s="2" t="str">
        <f t="shared" ca="1" si="235"/>
        <v/>
      </c>
      <c r="S1230" s="2" t="str">
        <f>IF(AB1230="","",IF(COUNTIFS(AB$1:AB1230,AB1230,AD$1:AD1230,AD1230)&gt;1,"",IF(COUNTIFS(AB:AB,AB1230,AD:AD,AD1230)&gt;=1,"月作業","")))</f>
        <v/>
      </c>
      <c r="T1230" s="2" t="str">
        <f t="shared" ca="1" si="236"/>
        <v/>
      </c>
      <c r="U1230" s="2" t="str">
        <f>IF(AB1230="","",IF(COUNTIFS(AC$1:AC1230,AC1230,AD$1:AD1230,AD1230)&gt;1,"",IF(COUNTIFS(AC:AC,AC1230,AD:AD,AD1230)&gt;=1,"日作業","")))</f>
        <v/>
      </c>
      <c r="V1230" s="2" t="str">
        <f t="shared" ca="1" si="237"/>
        <v/>
      </c>
      <c r="W1230" s="2" t="str">
        <f>IF(AB1230="","",IF(COUNTIF(AB$1:AB1230,AB1230)&gt;1,"",IF(COUNTIF(AB:AB,AB1230)&gt;=1,"月","")))</f>
        <v/>
      </c>
      <c r="X1230" s="2" t="str">
        <f t="shared" ca="1" si="238"/>
        <v/>
      </c>
      <c r="Y1230" s="2" t="str">
        <f>IF(AC1230="","",IF(COUNTIF(AC$1:AC1230,AC1230)&gt;1,"",IF(COUNTIF(AC:AC,AC1230)&gt;=1,"月日","")))</f>
        <v/>
      </c>
      <c r="Z1230" s="2" t="str">
        <f t="shared" ca="1" si="239"/>
        <v/>
      </c>
      <c r="AA1230" s="2" t="str">
        <f>IF(AD1230="","",IF(COUNTIF(AD$1:AD1230,AD1230)&gt;1,"",IF(COUNTIF(AD:AD,AD1230)&gt;=1,"作業","")))</f>
        <v/>
      </c>
      <c r="AB1230" s="2" t="str">
        <f t="shared" si="229"/>
        <v/>
      </c>
      <c r="AC1230" s="3" t="str">
        <f t="shared" si="230"/>
        <v/>
      </c>
      <c r="AD1230" s="2" t="str">
        <f t="shared" si="231"/>
        <v/>
      </c>
      <c r="AE1230" s="2" t="str">
        <f t="shared" si="232"/>
        <v/>
      </c>
      <c r="AF1230" s="2" t="str">
        <f t="shared" si="233"/>
        <v/>
      </c>
      <c r="AG1230" s="2" t="str">
        <f t="shared" si="240"/>
        <v/>
      </c>
      <c r="AH1230" s="2" t="str">
        <f t="shared" si="234"/>
        <v/>
      </c>
      <c r="AI1230" s="2" t="str">
        <f t="shared" si="234"/>
        <v/>
      </c>
    </row>
    <row r="1231" spans="7:35">
      <c r="G1231" s="1" t="str">
        <f>IF(COUNTIF(A$1:A1230, A1231) &gt; 0, "", IF(SUMIF(A:A, A1231,F:F) &gt; 7.75, SUMIF(A:A, A1231,F:F) - 7.75, ""))</f>
        <v/>
      </c>
      <c r="M1231" s="1" t="s">
        <v>8721</v>
      </c>
      <c r="N1231" s="1" t="s">
        <v>10720</v>
      </c>
      <c r="O1231" s="1" t="s">
        <v>5708</v>
      </c>
      <c r="P1231" s="1" t="s">
        <v>5709</v>
      </c>
      <c r="Q1231" s="1" t="s">
        <v>2362</v>
      </c>
      <c r="R1231" s="2" t="str">
        <f t="shared" ca="1" si="235"/>
        <v/>
      </c>
      <c r="S1231" s="2" t="str">
        <f>IF(AB1231="","",IF(COUNTIFS(AB$1:AB1231,AB1231,AD$1:AD1231,AD1231)&gt;1,"",IF(COUNTIFS(AB:AB,AB1231,AD:AD,AD1231)&gt;=1,"月作業","")))</f>
        <v/>
      </c>
      <c r="T1231" s="2" t="str">
        <f t="shared" ca="1" si="236"/>
        <v/>
      </c>
      <c r="U1231" s="2" t="str">
        <f>IF(AB1231="","",IF(COUNTIFS(AC$1:AC1231,AC1231,AD$1:AD1231,AD1231)&gt;1,"",IF(COUNTIFS(AC:AC,AC1231,AD:AD,AD1231)&gt;=1,"日作業","")))</f>
        <v/>
      </c>
      <c r="V1231" s="2" t="str">
        <f t="shared" ca="1" si="237"/>
        <v/>
      </c>
      <c r="W1231" s="2" t="str">
        <f>IF(AB1231="","",IF(COUNTIF(AB$1:AB1231,AB1231)&gt;1,"",IF(COUNTIF(AB:AB,AB1231)&gt;=1,"月","")))</f>
        <v/>
      </c>
      <c r="X1231" s="2" t="str">
        <f t="shared" ca="1" si="238"/>
        <v/>
      </c>
      <c r="Y1231" s="2" t="str">
        <f>IF(AC1231="","",IF(COUNTIF(AC$1:AC1231,AC1231)&gt;1,"",IF(COUNTIF(AC:AC,AC1231)&gt;=1,"月日","")))</f>
        <v/>
      </c>
      <c r="Z1231" s="2" t="str">
        <f t="shared" ca="1" si="239"/>
        <v/>
      </c>
      <c r="AA1231" s="2" t="str">
        <f>IF(AD1231="","",IF(COUNTIF(AD$1:AD1231,AD1231)&gt;1,"",IF(COUNTIF(AD:AD,AD1231)&gt;=1,"作業","")))</f>
        <v/>
      </c>
      <c r="AB1231" s="2" t="str">
        <f t="shared" si="229"/>
        <v/>
      </c>
      <c r="AC1231" s="3" t="str">
        <f t="shared" si="230"/>
        <v/>
      </c>
      <c r="AD1231" s="2" t="str">
        <f t="shared" si="231"/>
        <v/>
      </c>
      <c r="AE1231" s="2" t="str">
        <f t="shared" si="232"/>
        <v/>
      </c>
      <c r="AF1231" s="2" t="str">
        <f t="shared" si="233"/>
        <v/>
      </c>
      <c r="AG1231" s="2" t="str">
        <f t="shared" si="240"/>
        <v/>
      </c>
      <c r="AH1231" s="2" t="str">
        <f t="shared" si="234"/>
        <v/>
      </c>
      <c r="AI1231" s="2" t="str">
        <f t="shared" si="234"/>
        <v/>
      </c>
    </row>
    <row r="1232" spans="7:35">
      <c r="G1232" s="1" t="str">
        <f>IF(COUNTIF(A$1:A1231, A1232) &gt; 0, "", IF(SUMIF(A:A, A1232,F:F) &gt; 7.75, SUMIF(A:A, A1232,F:F) - 7.75, ""))</f>
        <v/>
      </c>
      <c r="M1232" s="1" t="s">
        <v>8722</v>
      </c>
      <c r="N1232" s="1" t="s">
        <v>10721</v>
      </c>
      <c r="O1232" s="1" t="s">
        <v>5710</v>
      </c>
      <c r="P1232" s="1" t="s">
        <v>5711</v>
      </c>
      <c r="Q1232" s="1" t="s">
        <v>2363</v>
      </c>
      <c r="R1232" s="2" t="str">
        <f t="shared" ca="1" si="235"/>
        <v/>
      </c>
      <c r="S1232" s="2" t="str">
        <f>IF(AB1232="","",IF(COUNTIFS(AB$1:AB1232,AB1232,AD$1:AD1232,AD1232)&gt;1,"",IF(COUNTIFS(AB:AB,AB1232,AD:AD,AD1232)&gt;=1,"月作業","")))</f>
        <v/>
      </c>
      <c r="T1232" s="2" t="str">
        <f t="shared" ca="1" si="236"/>
        <v/>
      </c>
      <c r="U1232" s="2" t="str">
        <f>IF(AB1232="","",IF(COUNTIFS(AC$1:AC1232,AC1232,AD$1:AD1232,AD1232)&gt;1,"",IF(COUNTIFS(AC:AC,AC1232,AD:AD,AD1232)&gt;=1,"日作業","")))</f>
        <v/>
      </c>
      <c r="V1232" s="2" t="str">
        <f t="shared" ca="1" si="237"/>
        <v/>
      </c>
      <c r="W1232" s="2" t="str">
        <f>IF(AB1232="","",IF(COUNTIF(AB$1:AB1232,AB1232)&gt;1,"",IF(COUNTIF(AB:AB,AB1232)&gt;=1,"月","")))</f>
        <v/>
      </c>
      <c r="X1232" s="2" t="str">
        <f t="shared" ca="1" si="238"/>
        <v/>
      </c>
      <c r="Y1232" s="2" t="str">
        <f>IF(AC1232="","",IF(COUNTIF(AC$1:AC1232,AC1232)&gt;1,"",IF(COUNTIF(AC:AC,AC1232)&gt;=1,"月日","")))</f>
        <v/>
      </c>
      <c r="Z1232" s="2" t="str">
        <f t="shared" ca="1" si="239"/>
        <v/>
      </c>
      <c r="AA1232" s="2" t="str">
        <f>IF(AD1232="","",IF(COUNTIF(AD$1:AD1232,AD1232)&gt;1,"",IF(COUNTIF(AD:AD,AD1232)&gt;=1,"作業","")))</f>
        <v/>
      </c>
      <c r="AB1232" s="2" t="str">
        <f t="shared" si="229"/>
        <v/>
      </c>
      <c r="AC1232" s="3" t="str">
        <f t="shared" si="230"/>
        <v/>
      </c>
      <c r="AD1232" s="2" t="str">
        <f t="shared" si="231"/>
        <v/>
      </c>
      <c r="AE1232" s="2" t="str">
        <f t="shared" si="232"/>
        <v/>
      </c>
      <c r="AF1232" s="2" t="str">
        <f t="shared" si="233"/>
        <v/>
      </c>
      <c r="AG1232" s="2" t="str">
        <f t="shared" si="240"/>
        <v/>
      </c>
      <c r="AH1232" s="2" t="str">
        <f t="shared" si="234"/>
        <v/>
      </c>
      <c r="AI1232" s="2" t="str">
        <f t="shared" si="234"/>
        <v/>
      </c>
    </row>
    <row r="1233" spans="7:35">
      <c r="G1233" s="1" t="str">
        <f>IF(COUNTIF(A$1:A1232, A1233) &gt; 0, "", IF(SUMIF(A:A, A1233,F:F) &gt; 7.75, SUMIF(A:A, A1233,F:F) - 7.75, ""))</f>
        <v/>
      </c>
      <c r="M1233" s="1" t="s">
        <v>8723</v>
      </c>
      <c r="N1233" s="1" t="s">
        <v>10722</v>
      </c>
      <c r="O1233" s="1" t="s">
        <v>5712</v>
      </c>
      <c r="P1233" s="1" t="s">
        <v>5713</v>
      </c>
      <c r="Q1233" s="1" t="s">
        <v>2364</v>
      </c>
      <c r="R1233" s="2" t="str">
        <f t="shared" ca="1" si="235"/>
        <v/>
      </c>
      <c r="S1233" s="2" t="str">
        <f>IF(AB1233="","",IF(COUNTIFS(AB$1:AB1233,AB1233,AD$1:AD1233,AD1233)&gt;1,"",IF(COUNTIFS(AB:AB,AB1233,AD:AD,AD1233)&gt;=1,"月作業","")))</f>
        <v/>
      </c>
      <c r="T1233" s="2" t="str">
        <f t="shared" ca="1" si="236"/>
        <v/>
      </c>
      <c r="U1233" s="2" t="str">
        <f>IF(AB1233="","",IF(COUNTIFS(AC$1:AC1233,AC1233,AD$1:AD1233,AD1233)&gt;1,"",IF(COUNTIFS(AC:AC,AC1233,AD:AD,AD1233)&gt;=1,"日作業","")))</f>
        <v/>
      </c>
      <c r="V1233" s="2" t="str">
        <f t="shared" ca="1" si="237"/>
        <v/>
      </c>
      <c r="W1233" s="2" t="str">
        <f>IF(AB1233="","",IF(COUNTIF(AB$1:AB1233,AB1233)&gt;1,"",IF(COUNTIF(AB:AB,AB1233)&gt;=1,"月","")))</f>
        <v/>
      </c>
      <c r="X1233" s="2" t="str">
        <f t="shared" ca="1" si="238"/>
        <v/>
      </c>
      <c r="Y1233" s="2" t="str">
        <f>IF(AC1233="","",IF(COUNTIF(AC$1:AC1233,AC1233)&gt;1,"",IF(COUNTIF(AC:AC,AC1233)&gt;=1,"月日","")))</f>
        <v/>
      </c>
      <c r="Z1233" s="2" t="str">
        <f t="shared" ca="1" si="239"/>
        <v/>
      </c>
      <c r="AA1233" s="2" t="str">
        <f>IF(AD1233="","",IF(COUNTIF(AD$1:AD1233,AD1233)&gt;1,"",IF(COUNTIF(AD:AD,AD1233)&gt;=1,"作業","")))</f>
        <v/>
      </c>
      <c r="AB1233" s="2" t="str">
        <f t="shared" si="229"/>
        <v/>
      </c>
      <c r="AC1233" s="3" t="str">
        <f t="shared" si="230"/>
        <v/>
      </c>
      <c r="AD1233" s="2" t="str">
        <f t="shared" si="231"/>
        <v/>
      </c>
      <c r="AE1233" s="2" t="str">
        <f t="shared" si="232"/>
        <v/>
      </c>
      <c r="AF1233" s="2" t="str">
        <f t="shared" si="233"/>
        <v/>
      </c>
      <c r="AG1233" s="2" t="str">
        <f t="shared" si="240"/>
        <v/>
      </c>
      <c r="AH1233" s="2" t="str">
        <f t="shared" si="234"/>
        <v/>
      </c>
      <c r="AI1233" s="2" t="str">
        <f t="shared" si="234"/>
        <v/>
      </c>
    </row>
    <row r="1234" spans="7:35">
      <c r="G1234" s="1" t="str">
        <f>IF(COUNTIF(A$1:A1233, A1234) &gt; 0, "", IF(SUMIF(A:A, A1234,F:F) &gt; 7.75, SUMIF(A:A, A1234,F:F) - 7.75, ""))</f>
        <v/>
      </c>
      <c r="M1234" s="1" t="s">
        <v>8724</v>
      </c>
      <c r="N1234" s="1" t="s">
        <v>10723</v>
      </c>
      <c r="O1234" s="1" t="s">
        <v>5714</v>
      </c>
      <c r="P1234" s="1" t="s">
        <v>5715</v>
      </c>
      <c r="Q1234" s="1" t="s">
        <v>2365</v>
      </c>
      <c r="R1234" s="2" t="str">
        <f t="shared" ca="1" si="235"/>
        <v/>
      </c>
      <c r="S1234" s="2" t="str">
        <f>IF(AB1234="","",IF(COUNTIFS(AB$1:AB1234,AB1234,AD$1:AD1234,AD1234)&gt;1,"",IF(COUNTIFS(AB:AB,AB1234,AD:AD,AD1234)&gt;=1,"月作業","")))</f>
        <v/>
      </c>
      <c r="T1234" s="2" t="str">
        <f t="shared" ca="1" si="236"/>
        <v/>
      </c>
      <c r="U1234" s="2" t="str">
        <f>IF(AB1234="","",IF(COUNTIFS(AC$1:AC1234,AC1234,AD$1:AD1234,AD1234)&gt;1,"",IF(COUNTIFS(AC:AC,AC1234,AD:AD,AD1234)&gt;=1,"日作業","")))</f>
        <v/>
      </c>
      <c r="V1234" s="2" t="str">
        <f t="shared" ca="1" si="237"/>
        <v/>
      </c>
      <c r="W1234" s="2" t="str">
        <f>IF(AB1234="","",IF(COUNTIF(AB$1:AB1234,AB1234)&gt;1,"",IF(COUNTIF(AB:AB,AB1234)&gt;=1,"月","")))</f>
        <v/>
      </c>
      <c r="X1234" s="2" t="str">
        <f t="shared" ca="1" si="238"/>
        <v/>
      </c>
      <c r="Y1234" s="2" t="str">
        <f>IF(AC1234="","",IF(COUNTIF(AC$1:AC1234,AC1234)&gt;1,"",IF(COUNTIF(AC:AC,AC1234)&gt;=1,"月日","")))</f>
        <v/>
      </c>
      <c r="Z1234" s="2" t="str">
        <f t="shared" ca="1" si="239"/>
        <v/>
      </c>
      <c r="AA1234" s="2" t="str">
        <f>IF(AD1234="","",IF(COUNTIF(AD$1:AD1234,AD1234)&gt;1,"",IF(COUNTIF(AD:AD,AD1234)&gt;=1,"作業","")))</f>
        <v/>
      </c>
      <c r="AB1234" s="2" t="str">
        <f t="shared" si="229"/>
        <v/>
      </c>
      <c r="AC1234" s="3" t="str">
        <f t="shared" si="230"/>
        <v/>
      </c>
      <c r="AD1234" s="2" t="str">
        <f t="shared" si="231"/>
        <v/>
      </c>
      <c r="AE1234" s="2" t="str">
        <f t="shared" si="232"/>
        <v/>
      </c>
      <c r="AF1234" s="2" t="str">
        <f t="shared" si="233"/>
        <v/>
      </c>
      <c r="AG1234" s="2" t="str">
        <f t="shared" si="240"/>
        <v/>
      </c>
      <c r="AH1234" s="2" t="str">
        <f t="shared" si="234"/>
        <v/>
      </c>
      <c r="AI1234" s="2" t="str">
        <f t="shared" si="234"/>
        <v/>
      </c>
    </row>
    <row r="1235" spans="7:35">
      <c r="G1235" s="1" t="str">
        <f>IF(COUNTIF(A$1:A1234, A1235) &gt; 0, "", IF(SUMIF(A:A, A1235,F:F) &gt; 7.75, SUMIF(A:A, A1235,F:F) - 7.75, ""))</f>
        <v/>
      </c>
      <c r="M1235" s="1" t="s">
        <v>8725</v>
      </c>
      <c r="N1235" s="1" t="s">
        <v>10724</v>
      </c>
      <c r="O1235" s="1" t="s">
        <v>5716</v>
      </c>
      <c r="P1235" s="1" t="s">
        <v>5717</v>
      </c>
      <c r="Q1235" s="1" t="s">
        <v>2366</v>
      </c>
      <c r="R1235" s="2" t="str">
        <f t="shared" ca="1" si="235"/>
        <v/>
      </c>
      <c r="S1235" s="2" t="str">
        <f>IF(AB1235="","",IF(COUNTIFS(AB$1:AB1235,AB1235,AD$1:AD1235,AD1235)&gt;1,"",IF(COUNTIFS(AB:AB,AB1235,AD:AD,AD1235)&gt;=1,"月作業","")))</f>
        <v/>
      </c>
      <c r="T1235" s="2" t="str">
        <f t="shared" ca="1" si="236"/>
        <v/>
      </c>
      <c r="U1235" s="2" t="str">
        <f>IF(AB1235="","",IF(COUNTIFS(AC$1:AC1235,AC1235,AD$1:AD1235,AD1235)&gt;1,"",IF(COUNTIFS(AC:AC,AC1235,AD:AD,AD1235)&gt;=1,"日作業","")))</f>
        <v/>
      </c>
      <c r="V1235" s="2" t="str">
        <f t="shared" ca="1" si="237"/>
        <v/>
      </c>
      <c r="W1235" s="2" t="str">
        <f>IF(AB1235="","",IF(COUNTIF(AB$1:AB1235,AB1235)&gt;1,"",IF(COUNTIF(AB:AB,AB1235)&gt;=1,"月","")))</f>
        <v/>
      </c>
      <c r="X1235" s="2" t="str">
        <f t="shared" ca="1" si="238"/>
        <v/>
      </c>
      <c r="Y1235" s="2" t="str">
        <f>IF(AC1235="","",IF(COUNTIF(AC$1:AC1235,AC1235)&gt;1,"",IF(COUNTIF(AC:AC,AC1235)&gt;=1,"月日","")))</f>
        <v/>
      </c>
      <c r="Z1235" s="2" t="str">
        <f t="shared" ca="1" si="239"/>
        <v/>
      </c>
      <c r="AA1235" s="2" t="str">
        <f>IF(AD1235="","",IF(COUNTIF(AD$1:AD1235,AD1235)&gt;1,"",IF(COUNTIF(AD:AD,AD1235)&gt;=1,"作業","")))</f>
        <v/>
      </c>
      <c r="AB1235" s="2" t="str">
        <f t="shared" si="229"/>
        <v/>
      </c>
      <c r="AC1235" s="3" t="str">
        <f t="shared" si="230"/>
        <v/>
      </c>
      <c r="AD1235" s="2" t="str">
        <f t="shared" si="231"/>
        <v/>
      </c>
      <c r="AE1235" s="2" t="str">
        <f t="shared" si="232"/>
        <v/>
      </c>
      <c r="AF1235" s="2" t="str">
        <f t="shared" si="233"/>
        <v/>
      </c>
      <c r="AG1235" s="2" t="str">
        <f t="shared" si="240"/>
        <v/>
      </c>
      <c r="AH1235" s="2" t="str">
        <f t="shared" si="234"/>
        <v/>
      </c>
      <c r="AI1235" s="2" t="str">
        <f t="shared" si="234"/>
        <v/>
      </c>
    </row>
    <row r="1236" spans="7:35">
      <c r="G1236" s="1" t="str">
        <f>IF(COUNTIF(A$1:A1235, A1236) &gt; 0, "", IF(SUMIF(A:A, A1236,F:F) &gt; 7.75, SUMIF(A:A, A1236,F:F) - 7.75, ""))</f>
        <v/>
      </c>
      <c r="M1236" s="1" t="s">
        <v>8726</v>
      </c>
      <c r="N1236" s="1" t="s">
        <v>10725</v>
      </c>
      <c r="O1236" s="1" t="s">
        <v>5718</v>
      </c>
      <c r="P1236" s="1" t="s">
        <v>5719</v>
      </c>
      <c r="Q1236" s="1" t="s">
        <v>2367</v>
      </c>
      <c r="R1236" s="2" t="str">
        <f t="shared" ca="1" si="235"/>
        <v/>
      </c>
      <c r="S1236" s="2" t="str">
        <f>IF(AB1236="","",IF(COUNTIFS(AB$1:AB1236,AB1236,AD$1:AD1236,AD1236)&gt;1,"",IF(COUNTIFS(AB:AB,AB1236,AD:AD,AD1236)&gt;=1,"月作業","")))</f>
        <v/>
      </c>
      <c r="T1236" s="2" t="str">
        <f t="shared" ca="1" si="236"/>
        <v/>
      </c>
      <c r="U1236" s="2" t="str">
        <f>IF(AB1236="","",IF(COUNTIFS(AC$1:AC1236,AC1236,AD$1:AD1236,AD1236)&gt;1,"",IF(COUNTIFS(AC:AC,AC1236,AD:AD,AD1236)&gt;=1,"日作業","")))</f>
        <v/>
      </c>
      <c r="V1236" s="2" t="str">
        <f t="shared" ca="1" si="237"/>
        <v/>
      </c>
      <c r="W1236" s="2" t="str">
        <f>IF(AB1236="","",IF(COUNTIF(AB$1:AB1236,AB1236)&gt;1,"",IF(COUNTIF(AB:AB,AB1236)&gt;=1,"月","")))</f>
        <v/>
      </c>
      <c r="X1236" s="2" t="str">
        <f t="shared" ca="1" si="238"/>
        <v/>
      </c>
      <c r="Y1236" s="2" t="str">
        <f>IF(AC1236="","",IF(COUNTIF(AC$1:AC1236,AC1236)&gt;1,"",IF(COUNTIF(AC:AC,AC1236)&gt;=1,"月日","")))</f>
        <v/>
      </c>
      <c r="Z1236" s="2" t="str">
        <f t="shared" ca="1" si="239"/>
        <v/>
      </c>
      <c r="AA1236" s="2" t="str">
        <f>IF(AD1236="","",IF(COUNTIF(AD$1:AD1236,AD1236)&gt;1,"",IF(COUNTIF(AD:AD,AD1236)&gt;=1,"作業","")))</f>
        <v/>
      </c>
      <c r="AB1236" s="2" t="str">
        <f t="shared" si="229"/>
        <v/>
      </c>
      <c r="AC1236" s="3" t="str">
        <f t="shared" si="230"/>
        <v/>
      </c>
      <c r="AD1236" s="2" t="str">
        <f t="shared" si="231"/>
        <v/>
      </c>
      <c r="AE1236" s="2" t="str">
        <f t="shared" si="232"/>
        <v/>
      </c>
      <c r="AF1236" s="2" t="str">
        <f t="shared" si="233"/>
        <v/>
      </c>
      <c r="AG1236" s="2" t="str">
        <f t="shared" si="240"/>
        <v/>
      </c>
      <c r="AH1236" s="2" t="str">
        <f t="shared" si="234"/>
        <v/>
      </c>
      <c r="AI1236" s="2" t="str">
        <f t="shared" si="234"/>
        <v/>
      </c>
    </row>
    <row r="1237" spans="7:35">
      <c r="G1237" s="1" t="str">
        <f>IF(COUNTIF(A$1:A1236, A1237) &gt; 0, "", IF(SUMIF(A:A, A1237,F:F) &gt; 7.75, SUMIF(A:A, A1237,F:F) - 7.75, ""))</f>
        <v/>
      </c>
      <c r="M1237" s="1" t="s">
        <v>8727</v>
      </c>
      <c r="N1237" s="1" t="s">
        <v>10726</v>
      </c>
      <c r="O1237" s="1" t="s">
        <v>5720</v>
      </c>
      <c r="P1237" s="1" t="s">
        <v>5721</v>
      </c>
      <c r="Q1237" s="1" t="s">
        <v>2368</v>
      </c>
      <c r="R1237" s="2" t="str">
        <f t="shared" ca="1" si="235"/>
        <v/>
      </c>
      <c r="S1237" s="2" t="str">
        <f>IF(AB1237="","",IF(COUNTIFS(AB$1:AB1237,AB1237,AD$1:AD1237,AD1237)&gt;1,"",IF(COUNTIFS(AB:AB,AB1237,AD:AD,AD1237)&gt;=1,"月作業","")))</f>
        <v/>
      </c>
      <c r="T1237" s="2" t="str">
        <f t="shared" ca="1" si="236"/>
        <v/>
      </c>
      <c r="U1237" s="2" t="str">
        <f>IF(AB1237="","",IF(COUNTIFS(AC$1:AC1237,AC1237,AD$1:AD1237,AD1237)&gt;1,"",IF(COUNTIFS(AC:AC,AC1237,AD:AD,AD1237)&gt;=1,"日作業","")))</f>
        <v/>
      </c>
      <c r="V1237" s="2" t="str">
        <f t="shared" ca="1" si="237"/>
        <v/>
      </c>
      <c r="W1237" s="2" t="str">
        <f>IF(AB1237="","",IF(COUNTIF(AB$1:AB1237,AB1237)&gt;1,"",IF(COUNTIF(AB:AB,AB1237)&gt;=1,"月","")))</f>
        <v/>
      </c>
      <c r="X1237" s="2" t="str">
        <f t="shared" ca="1" si="238"/>
        <v/>
      </c>
      <c r="Y1237" s="2" t="str">
        <f>IF(AC1237="","",IF(COUNTIF(AC$1:AC1237,AC1237)&gt;1,"",IF(COUNTIF(AC:AC,AC1237)&gt;=1,"月日","")))</f>
        <v/>
      </c>
      <c r="Z1237" s="2" t="str">
        <f t="shared" ca="1" si="239"/>
        <v/>
      </c>
      <c r="AA1237" s="2" t="str">
        <f>IF(AD1237="","",IF(COUNTIF(AD$1:AD1237,AD1237)&gt;1,"",IF(COUNTIF(AD:AD,AD1237)&gt;=1,"作業","")))</f>
        <v/>
      </c>
      <c r="AB1237" s="2" t="str">
        <f t="shared" si="229"/>
        <v/>
      </c>
      <c r="AC1237" s="3" t="str">
        <f t="shared" si="230"/>
        <v/>
      </c>
      <c r="AD1237" s="2" t="str">
        <f t="shared" si="231"/>
        <v/>
      </c>
      <c r="AE1237" s="2" t="str">
        <f t="shared" si="232"/>
        <v/>
      </c>
      <c r="AF1237" s="2" t="str">
        <f t="shared" si="233"/>
        <v/>
      </c>
      <c r="AG1237" s="2" t="str">
        <f t="shared" si="240"/>
        <v/>
      </c>
      <c r="AH1237" s="2" t="str">
        <f t="shared" si="234"/>
        <v/>
      </c>
      <c r="AI1237" s="2" t="str">
        <f t="shared" si="234"/>
        <v/>
      </c>
    </row>
    <row r="1238" spans="7:35">
      <c r="G1238" s="1" t="str">
        <f>IF(COUNTIF(A$1:A1237, A1238) &gt; 0, "", IF(SUMIF(A:A, A1238,F:F) &gt; 7.75, SUMIF(A:A, A1238,F:F) - 7.75, ""))</f>
        <v/>
      </c>
      <c r="M1238" s="1" t="s">
        <v>8728</v>
      </c>
      <c r="N1238" s="1" t="s">
        <v>10727</v>
      </c>
      <c r="O1238" s="1" t="s">
        <v>5722</v>
      </c>
      <c r="P1238" s="1" t="s">
        <v>5723</v>
      </c>
      <c r="Q1238" s="1" t="s">
        <v>2369</v>
      </c>
      <c r="R1238" s="2" t="str">
        <f t="shared" ca="1" si="235"/>
        <v/>
      </c>
      <c r="S1238" s="2" t="str">
        <f>IF(AB1238="","",IF(COUNTIFS(AB$1:AB1238,AB1238,AD$1:AD1238,AD1238)&gt;1,"",IF(COUNTIFS(AB:AB,AB1238,AD:AD,AD1238)&gt;=1,"月作業","")))</f>
        <v/>
      </c>
      <c r="T1238" s="2" t="str">
        <f t="shared" ca="1" si="236"/>
        <v/>
      </c>
      <c r="U1238" s="2" t="str">
        <f>IF(AB1238="","",IF(COUNTIFS(AC$1:AC1238,AC1238,AD$1:AD1238,AD1238)&gt;1,"",IF(COUNTIFS(AC:AC,AC1238,AD:AD,AD1238)&gt;=1,"日作業","")))</f>
        <v/>
      </c>
      <c r="V1238" s="2" t="str">
        <f t="shared" ca="1" si="237"/>
        <v/>
      </c>
      <c r="W1238" s="2" t="str">
        <f>IF(AB1238="","",IF(COUNTIF(AB$1:AB1238,AB1238)&gt;1,"",IF(COUNTIF(AB:AB,AB1238)&gt;=1,"月","")))</f>
        <v/>
      </c>
      <c r="X1238" s="2" t="str">
        <f t="shared" ca="1" si="238"/>
        <v/>
      </c>
      <c r="Y1238" s="2" t="str">
        <f>IF(AC1238="","",IF(COUNTIF(AC$1:AC1238,AC1238)&gt;1,"",IF(COUNTIF(AC:AC,AC1238)&gt;=1,"月日","")))</f>
        <v/>
      </c>
      <c r="Z1238" s="2" t="str">
        <f t="shared" ca="1" si="239"/>
        <v/>
      </c>
      <c r="AA1238" s="2" t="str">
        <f>IF(AD1238="","",IF(COUNTIF(AD$1:AD1238,AD1238)&gt;1,"",IF(COUNTIF(AD:AD,AD1238)&gt;=1,"作業","")))</f>
        <v/>
      </c>
      <c r="AB1238" s="2" t="str">
        <f t="shared" si="229"/>
        <v/>
      </c>
      <c r="AC1238" s="3" t="str">
        <f t="shared" si="230"/>
        <v/>
      </c>
      <c r="AD1238" s="2" t="str">
        <f t="shared" si="231"/>
        <v/>
      </c>
      <c r="AE1238" s="2" t="str">
        <f t="shared" si="232"/>
        <v/>
      </c>
      <c r="AF1238" s="2" t="str">
        <f t="shared" si="233"/>
        <v/>
      </c>
      <c r="AG1238" s="2" t="str">
        <f t="shared" si="240"/>
        <v/>
      </c>
      <c r="AH1238" s="2" t="str">
        <f t="shared" si="234"/>
        <v/>
      </c>
      <c r="AI1238" s="2" t="str">
        <f t="shared" si="234"/>
        <v/>
      </c>
    </row>
    <row r="1239" spans="7:35">
      <c r="G1239" s="1" t="str">
        <f>IF(COUNTIF(A$1:A1238, A1239) &gt; 0, "", IF(SUMIF(A:A, A1239,F:F) &gt; 7.75, SUMIF(A:A, A1239,F:F) - 7.75, ""))</f>
        <v/>
      </c>
      <c r="M1239" s="1" t="s">
        <v>8729</v>
      </c>
      <c r="N1239" s="1" t="s">
        <v>10728</v>
      </c>
      <c r="O1239" s="1" t="s">
        <v>5724</v>
      </c>
      <c r="P1239" s="1" t="s">
        <v>5725</v>
      </c>
      <c r="Q1239" s="1" t="s">
        <v>2370</v>
      </c>
      <c r="R1239" s="2" t="str">
        <f t="shared" ca="1" si="235"/>
        <v/>
      </c>
      <c r="S1239" s="2" t="str">
        <f>IF(AB1239="","",IF(COUNTIFS(AB$1:AB1239,AB1239,AD$1:AD1239,AD1239)&gt;1,"",IF(COUNTIFS(AB:AB,AB1239,AD:AD,AD1239)&gt;=1,"月作業","")))</f>
        <v/>
      </c>
      <c r="T1239" s="2" t="str">
        <f t="shared" ca="1" si="236"/>
        <v/>
      </c>
      <c r="U1239" s="2" t="str">
        <f>IF(AB1239="","",IF(COUNTIFS(AC$1:AC1239,AC1239,AD$1:AD1239,AD1239)&gt;1,"",IF(COUNTIFS(AC:AC,AC1239,AD:AD,AD1239)&gt;=1,"日作業","")))</f>
        <v/>
      </c>
      <c r="V1239" s="2" t="str">
        <f t="shared" ca="1" si="237"/>
        <v/>
      </c>
      <c r="W1239" s="2" t="str">
        <f>IF(AB1239="","",IF(COUNTIF(AB$1:AB1239,AB1239)&gt;1,"",IF(COUNTIF(AB:AB,AB1239)&gt;=1,"月","")))</f>
        <v/>
      </c>
      <c r="X1239" s="2" t="str">
        <f t="shared" ca="1" si="238"/>
        <v/>
      </c>
      <c r="Y1239" s="2" t="str">
        <f>IF(AC1239="","",IF(COUNTIF(AC$1:AC1239,AC1239)&gt;1,"",IF(COUNTIF(AC:AC,AC1239)&gt;=1,"月日","")))</f>
        <v/>
      </c>
      <c r="Z1239" s="2" t="str">
        <f t="shared" ca="1" si="239"/>
        <v/>
      </c>
      <c r="AA1239" s="2" t="str">
        <f>IF(AD1239="","",IF(COUNTIF(AD$1:AD1239,AD1239)&gt;1,"",IF(COUNTIF(AD:AD,AD1239)&gt;=1,"作業","")))</f>
        <v/>
      </c>
      <c r="AB1239" s="2" t="str">
        <f t="shared" si="229"/>
        <v/>
      </c>
      <c r="AC1239" s="3" t="str">
        <f t="shared" si="230"/>
        <v/>
      </c>
      <c r="AD1239" s="2" t="str">
        <f t="shared" si="231"/>
        <v/>
      </c>
      <c r="AE1239" s="2" t="str">
        <f t="shared" si="232"/>
        <v/>
      </c>
      <c r="AF1239" s="2" t="str">
        <f t="shared" si="233"/>
        <v/>
      </c>
      <c r="AG1239" s="2" t="str">
        <f t="shared" si="240"/>
        <v/>
      </c>
      <c r="AH1239" s="2" t="str">
        <f t="shared" si="234"/>
        <v/>
      </c>
      <c r="AI1239" s="2" t="str">
        <f t="shared" si="234"/>
        <v/>
      </c>
    </row>
    <row r="1240" spans="7:35">
      <c r="G1240" s="1" t="str">
        <f>IF(COUNTIF(A$1:A1239, A1240) &gt; 0, "", IF(SUMIF(A:A, A1240,F:F) &gt; 7.75, SUMIF(A:A, A1240,F:F) - 7.75, ""))</f>
        <v/>
      </c>
      <c r="M1240" s="1" t="s">
        <v>8730</v>
      </c>
      <c r="N1240" s="1" t="s">
        <v>10729</v>
      </c>
      <c r="O1240" s="1" t="s">
        <v>5726</v>
      </c>
      <c r="P1240" s="1" t="s">
        <v>5727</v>
      </c>
      <c r="Q1240" s="1" t="s">
        <v>2371</v>
      </c>
      <c r="R1240" s="2" t="str">
        <f t="shared" ca="1" si="235"/>
        <v/>
      </c>
      <c r="S1240" s="2" t="str">
        <f>IF(AB1240="","",IF(COUNTIFS(AB$1:AB1240,AB1240,AD$1:AD1240,AD1240)&gt;1,"",IF(COUNTIFS(AB:AB,AB1240,AD:AD,AD1240)&gt;=1,"月作業","")))</f>
        <v/>
      </c>
      <c r="T1240" s="2" t="str">
        <f t="shared" ca="1" si="236"/>
        <v/>
      </c>
      <c r="U1240" s="2" t="str">
        <f>IF(AB1240="","",IF(COUNTIFS(AC$1:AC1240,AC1240,AD$1:AD1240,AD1240)&gt;1,"",IF(COUNTIFS(AC:AC,AC1240,AD:AD,AD1240)&gt;=1,"日作業","")))</f>
        <v/>
      </c>
      <c r="V1240" s="2" t="str">
        <f t="shared" ca="1" si="237"/>
        <v/>
      </c>
      <c r="W1240" s="2" t="str">
        <f>IF(AB1240="","",IF(COUNTIF(AB$1:AB1240,AB1240)&gt;1,"",IF(COUNTIF(AB:AB,AB1240)&gt;=1,"月","")))</f>
        <v/>
      </c>
      <c r="X1240" s="2" t="str">
        <f t="shared" ca="1" si="238"/>
        <v/>
      </c>
      <c r="Y1240" s="2" t="str">
        <f>IF(AC1240="","",IF(COUNTIF(AC$1:AC1240,AC1240)&gt;1,"",IF(COUNTIF(AC:AC,AC1240)&gt;=1,"月日","")))</f>
        <v/>
      </c>
      <c r="Z1240" s="2" t="str">
        <f t="shared" ca="1" si="239"/>
        <v/>
      </c>
      <c r="AA1240" s="2" t="str">
        <f>IF(AD1240="","",IF(COUNTIF(AD$1:AD1240,AD1240)&gt;1,"",IF(COUNTIF(AD:AD,AD1240)&gt;=1,"作業","")))</f>
        <v/>
      </c>
      <c r="AB1240" s="2" t="str">
        <f t="shared" si="229"/>
        <v/>
      </c>
      <c r="AC1240" s="3" t="str">
        <f t="shared" si="230"/>
        <v/>
      </c>
      <c r="AD1240" s="2" t="str">
        <f t="shared" si="231"/>
        <v/>
      </c>
      <c r="AE1240" s="2" t="str">
        <f t="shared" si="232"/>
        <v/>
      </c>
      <c r="AF1240" s="2" t="str">
        <f t="shared" si="233"/>
        <v/>
      </c>
      <c r="AG1240" s="2" t="str">
        <f t="shared" si="240"/>
        <v/>
      </c>
      <c r="AH1240" s="2" t="str">
        <f t="shared" si="234"/>
        <v/>
      </c>
      <c r="AI1240" s="2" t="str">
        <f t="shared" si="234"/>
        <v/>
      </c>
    </row>
    <row r="1241" spans="7:35">
      <c r="G1241" s="1" t="str">
        <f>IF(COUNTIF(A$1:A1240, A1241) &gt; 0, "", IF(SUMIF(A:A, A1241,F:F) &gt; 7.75, SUMIF(A:A, A1241,F:F) - 7.75, ""))</f>
        <v/>
      </c>
      <c r="M1241" s="1" t="s">
        <v>8731</v>
      </c>
      <c r="N1241" s="1" t="s">
        <v>10730</v>
      </c>
      <c r="O1241" s="1" t="s">
        <v>5728</v>
      </c>
      <c r="P1241" s="1" t="s">
        <v>5729</v>
      </c>
      <c r="Q1241" s="1" t="s">
        <v>2372</v>
      </c>
      <c r="R1241" s="2" t="str">
        <f t="shared" ca="1" si="235"/>
        <v/>
      </c>
      <c r="S1241" s="2" t="str">
        <f>IF(AB1241="","",IF(COUNTIFS(AB$1:AB1241,AB1241,AD$1:AD1241,AD1241)&gt;1,"",IF(COUNTIFS(AB:AB,AB1241,AD:AD,AD1241)&gt;=1,"月作業","")))</f>
        <v/>
      </c>
      <c r="T1241" s="2" t="str">
        <f t="shared" ca="1" si="236"/>
        <v/>
      </c>
      <c r="U1241" s="2" t="str">
        <f>IF(AB1241="","",IF(COUNTIFS(AC$1:AC1241,AC1241,AD$1:AD1241,AD1241)&gt;1,"",IF(COUNTIFS(AC:AC,AC1241,AD:AD,AD1241)&gt;=1,"日作業","")))</f>
        <v/>
      </c>
      <c r="V1241" s="2" t="str">
        <f t="shared" ca="1" si="237"/>
        <v/>
      </c>
      <c r="W1241" s="2" t="str">
        <f>IF(AB1241="","",IF(COUNTIF(AB$1:AB1241,AB1241)&gt;1,"",IF(COUNTIF(AB:AB,AB1241)&gt;=1,"月","")))</f>
        <v/>
      </c>
      <c r="X1241" s="2" t="str">
        <f t="shared" ca="1" si="238"/>
        <v/>
      </c>
      <c r="Y1241" s="2" t="str">
        <f>IF(AC1241="","",IF(COUNTIF(AC$1:AC1241,AC1241)&gt;1,"",IF(COUNTIF(AC:AC,AC1241)&gt;=1,"月日","")))</f>
        <v/>
      </c>
      <c r="Z1241" s="2" t="str">
        <f t="shared" ca="1" si="239"/>
        <v/>
      </c>
      <c r="AA1241" s="2" t="str">
        <f>IF(AD1241="","",IF(COUNTIF(AD$1:AD1241,AD1241)&gt;1,"",IF(COUNTIF(AD:AD,AD1241)&gt;=1,"作業","")))</f>
        <v/>
      </c>
      <c r="AB1241" s="2" t="str">
        <f t="shared" si="229"/>
        <v/>
      </c>
      <c r="AC1241" s="3" t="str">
        <f t="shared" si="230"/>
        <v/>
      </c>
      <c r="AD1241" s="2" t="str">
        <f t="shared" si="231"/>
        <v/>
      </c>
      <c r="AE1241" s="2" t="str">
        <f t="shared" si="232"/>
        <v/>
      </c>
      <c r="AF1241" s="2" t="str">
        <f t="shared" si="233"/>
        <v/>
      </c>
      <c r="AG1241" s="2" t="str">
        <f t="shared" si="240"/>
        <v/>
      </c>
      <c r="AH1241" s="2" t="str">
        <f t="shared" si="234"/>
        <v/>
      </c>
      <c r="AI1241" s="2" t="str">
        <f t="shared" si="234"/>
        <v/>
      </c>
    </row>
    <row r="1242" spans="7:35">
      <c r="G1242" s="1" t="str">
        <f>IF(COUNTIF(A$1:A1241, A1242) &gt; 0, "", IF(SUMIF(A:A, A1242,F:F) &gt; 7.75, SUMIF(A:A, A1242,F:F) - 7.75, ""))</f>
        <v/>
      </c>
      <c r="M1242" s="1" t="s">
        <v>8732</v>
      </c>
      <c r="N1242" s="1" t="s">
        <v>10731</v>
      </c>
      <c r="O1242" s="1" t="s">
        <v>5730</v>
      </c>
      <c r="P1242" s="1" t="s">
        <v>5731</v>
      </c>
      <c r="Q1242" s="1" t="s">
        <v>2373</v>
      </c>
      <c r="R1242" s="2" t="str">
        <f t="shared" ca="1" si="235"/>
        <v/>
      </c>
      <c r="S1242" s="2" t="str">
        <f>IF(AB1242="","",IF(COUNTIFS(AB$1:AB1242,AB1242,AD$1:AD1242,AD1242)&gt;1,"",IF(COUNTIFS(AB:AB,AB1242,AD:AD,AD1242)&gt;=1,"月作業","")))</f>
        <v/>
      </c>
      <c r="T1242" s="2" t="str">
        <f t="shared" ca="1" si="236"/>
        <v/>
      </c>
      <c r="U1242" s="2" t="str">
        <f>IF(AB1242="","",IF(COUNTIFS(AC$1:AC1242,AC1242,AD$1:AD1242,AD1242)&gt;1,"",IF(COUNTIFS(AC:AC,AC1242,AD:AD,AD1242)&gt;=1,"日作業","")))</f>
        <v/>
      </c>
      <c r="V1242" s="2" t="str">
        <f t="shared" ca="1" si="237"/>
        <v/>
      </c>
      <c r="W1242" s="2" t="str">
        <f>IF(AB1242="","",IF(COUNTIF(AB$1:AB1242,AB1242)&gt;1,"",IF(COUNTIF(AB:AB,AB1242)&gt;=1,"月","")))</f>
        <v/>
      </c>
      <c r="X1242" s="2" t="str">
        <f t="shared" ca="1" si="238"/>
        <v/>
      </c>
      <c r="Y1242" s="2" t="str">
        <f>IF(AC1242="","",IF(COUNTIF(AC$1:AC1242,AC1242)&gt;1,"",IF(COUNTIF(AC:AC,AC1242)&gt;=1,"月日","")))</f>
        <v/>
      </c>
      <c r="Z1242" s="2" t="str">
        <f t="shared" ca="1" si="239"/>
        <v/>
      </c>
      <c r="AA1242" s="2" t="str">
        <f>IF(AD1242="","",IF(COUNTIF(AD$1:AD1242,AD1242)&gt;1,"",IF(COUNTIF(AD:AD,AD1242)&gt;=1,"作業","")))</f>
        <v/>
      </c>
      <c r="AB1242" s="2" t="str">
        <f t="shared" si="229"/>
        <v/>
      </c>
      <c r="AC1242" s="3" t="str">
        <f t="shared" si="230"/>
        <v/>
      </c>
      <c r="AD1242" s="2" t="str">
        <f t="shared" si="231"/>
        <v/>
      </c>
      <c r="AE1242" s="2" t="str">
        <f t="shared" si="232"/>
        <v/>
      </c>
      <c r="AF1242" s="2" t="str">
        <f t="shared" si="233"/>
        <v/>
      </c>
      <c r="AG1242" s="2" t="str">
        <f t="shared" si="240"/>
        <v/>
      </c>
      <c r="AH1242" s="2" t="str">
        <f t="shared" si="234"/>
        <v/>
      </c>
      <c r="AI1242" s="2" t="str">
        <f t="shared" si="234"/>
        <v/>
      </c>
    </row>
    <row r="1243" spans="7:35">
      <c r="G1243" s="1" t="str">
        <f>IF(COUNTIF(A$1:A1242, A1243) &gt; 0, "", IF(SUMIF(A:A, A1243,F:F) &gt; 7.75, SUMIF(A:A, A1243,F:F) - 7.75, ""))</f>
        <v/>
      </c>
      <c r="M1243" s="1" t="s">
        <v>8733</v>
      </c>
      <c r="N1243" s="1" t="s">
        <v>10732</v>
      </c>
      <c r="O1243" s="1" t="s">
        <v>5732</v>
      </c>
      <c r="P1243" s="1" t="s">
        <v>5733</v>
      </c>
      <c r="Q1243" s="1" t="s">
        <v>2374</v>
      </c>
      <c r="R1243" s="2" t="str">
        <f t="shared" ca="1" si="235"/>
        <v/>
      </c>
      <c r="S1243" s="2" t="str">
        <f>IF(AB1243="","",IF(COUNTIFS(AB$1:AB1243,AB1243,AD$1:AD1243,AD1243)&gt;1,"",IF(COUNTIFS(AB:AB,AB1243,AD:AD,AD1243)&gt;=1,"月作業","")))</f>
        <v/>
      </c>
      <c r="T1243" s="2" t="str">
        <f t="shared" ca="1" si="236"/>
        <v/>
      </c>
      <c r="U1243" s="2" t="str">
        <f>IF(AB1243="","",IF(COUNTIFS(AC$1:AC1243,AC1243,AD$1:AD1243,AD1243)&gt;1,"",IF(COUNTIFS(AC:AC,AC1243,AD:AD,AD1243)&gt;=1,"日作業","")))</f>
        <v/>
      </c>
      <c r="V1243" s="2" t="str">
        <f t="shared" ca="1" si="237"/>
        <v/>
      </c>
      <c r="W1243" s="2" t="str">
        <f>IF(AB1243="","",IF(COUNTIF(AB$1:AB1243,AB1243)&gt;1,"",IF(COUNTIF(AB:AB,AB1243)&gt;=1,"月","")))</f>
        <v/>
      </c>
      <c r="X1243" s="2" t="str">
        <f t="shared" ca="1" si="238"/>
        <v/>
      </c>
      <c r="Y1243" s="2" t="str">
        <f>IF(AC1243="","",IF(COUNTIF(AC$1:AC1243,AC1243)&gt;1,"",IF(COUNTIF(AC:AC,AC1243)&gt;=1,"月日","")))</f>
        <v/>
      </c>
      <c r="Z1243" s="2" t="str">
        <f t="shared" ca="1" si="239"/>
        <v/>
      </c>
      <c r="AA1243" s="2" t="str">
        <f>IF(AD1243="","",IF(COUNTIF(AD$1:AD1243,AD1243)&gt;1,"",IF(COUNTIF(AD:AD,AD1243)&gt;=1,"作業","")))</f>
        <v/>
      </c>
      <c r="AB1243" s="2" t="str">
        <f t="shared" si="229"/>
        <v/>
      </c>
      <c r="AC1243" s="3" t="str">
        <f t="shared" si="230"/>
        <v/>
      </c>
      <c r="AD1243" s="2" t="str">
        <f t="shared" si="231"/>
        <v/>
      </c>
      <c r="AE1243" s="2" t="str">
        <f t="shared" si="232"/>
        <v/>
      </c>
      <c r="AF1243" s="2" t="str">
        <f t="shared" si="233"/>
        <v/>
      </c>
      <c r="AG1243" s="2" t="str">
        <f t="shared" si="240"/>
        <v/>
      </c>
      <c r="AH1243" s="2" t="str">
        <f t="shared" si="234"/>
        <v/>
      </c>
      <c r="AI1243" s="2" t="str">
        <f t="shared" si="234"/>
        <v/>
      </c>
    </row>
    <row r="1244" spans="7:35">
      <c r="G1244" s="1" t="str">
        <f>IF(COUNTIF(A$1:A1243, A1244) &gt; 0, "", IF(SUMIF(A:A, A1244,F:F) &gt; 7.75, SUMIF(A:A, A1244,F:F) - 7.75, ""))</f>
        <v/>
      </c>
      <c r="M1244" s="1" t="s">
        <v>8734</v>
      </c>
      <c r="N1244" s="1" t="s">
        <v>10733</v>
      </c>
      <c r="O1244" s="1" t="s">
        <v>5734</v>
      </c>
      <c r="P1244" s="1" t="s">
        <v>5735</v>
      </c>
      <c r="Q1244" s="1" t="s">
        <v>2375</v>
      </c>
      <c r="R1244" s="2" t="str">
        <f t="shared" ca="1" si="235"/>
        <v/>
      </c>
      <c r="S1244" s="2" t="str">
        <f>IF(AB1244="","",IF(COUNTIFS(AB$1:AB1244,AB1244,AD$1:AD1244,AD1244)&gt;1,"",IF(COUNTIFS(AB:AB,AB1244,AD:AD,AD1244)&gt;=1,"月作業","")))</f>
        <v/>
      </c>
      <c r="T1244" s="2" t="str">
        <f t="shared" ca="1" si="236"/>
        <v/>
      </c>
      <c r="U1244" s="2" t="str">
        <f>IF(AB1244="","",IF(COUNTIFS(AC$1:AC1244,AC1244,AD$1:AD1244,AD1244)&gt;1,"",IF(COUNTIFS(AC:AC,AC1244,AD:AD,AD1244)&gt;=1,"日作業","")))</f>
        <v/>
      </c>
      <c r="V1244" s="2" t="str">
        <f t="shared" ca="1" si="237"/>
        <v/>
      </c>
      <c r="W1244" s="2" t="str">
        <f>IF(AB1244="","",IF(COUNTIF(AB$1:AB1244,AB1244)&gt;1,"",IF(COUNTIF(AB:AB,AB1244)&gt;=1,"月","")))</f>
        <v/>
      </c>
      <c r="X1244" s="2" t="str">
        <f t="shared" ca="1" si="238"/>
        <v/>
      </c>
      <c r="Y1244" s="2" t="str">
        <f>IF(AC1244="","",IF(COUNTIF(AC$1:AC1244,AC1244)&gt;1,"",IF(COUNTIF(AC:AC,AC1244)&gt;=1,"月日","")))</f>
        <v/>
      </c>
      <c r="Z1244" s="2" t="str">
        <f t="shared" ca="1" si="239"/>
        <v/>
      </c>
      <c r="AA1244" s="2" t="str">
        <f>IF(AD1244="","",IF(COUNTIF(AD$1:AD1244,AD1244)&gt;1,"",IF(COUNTIF(AD:AD,AD1244)&gt;=1,"作業","")))</f>
        <v/>
      </c>
      <c r="AB1244" s="2" t="str">
        <f t="shared" si="229"/>
        <v/>
      </c>
      <c r="AC1244" s="3" t="str">
        <f t="shared" si="230"/>
        <v/>
      </c>
      <c r="AD1244" s="2" t="str">
        <f t="shared" si="231"/>
        <v/>
      </c>
      <c r="AE1244" s="2" t="str">
        <f t="shared" si="232"/>
        <v/>
      </c>
      <c r="AF1244" s="2" t="str">
        <f t="shared" si="233"/>
        <v/>
      </c>
      <c r="AG1244" s="2" t="str">
        <f t="shared" si="240"/>
        <v/>
      </c>
      <c r="AH1244" s="2" t="str">
        <f t="shared" si="234"/>
        <v/>
      </c>
      <c r="AI1244" s="2" t="str">
        <f t="shared" si="234"/>
        <v/>
      </c>
    </row>
    <row r="1245" spans="7:35">
      <c r="G1245" s="1" t="str">
        <f>IF(COUNTIF(A$1:A1244, A1245) &gt; 0, "", IF(SUMIF(A:A, A1245,F:F) &gt; 7.75, SUMIF(A:A, A1245,F:F) - 7.75, ""))</f>
        <v/>
      </c>
      <c r="M1245" s="1" t="s">
        <v>8735</v>
      </c>
      <c r="N1245" s="1" t="s">
        <v>10734</v>
      </c>
      <c r="O1245" s="1" t="s">
        <v>5736</v>
      </c>
      <c r="P1245" s="1" t="s">
        <v>5737</v>
      </c>
      <c r="Q1245" s="1" t="s">
        <v>2376</v>
      </c>
      <c r="R1245" s="2" t="str">
        <f t="shared" ca="1" si="235"/>
        <v/>
      </c>
      <c r="S1245" s="2" t="str">
        <f>IF(AB1245="","",IF(COUNTIFS(AB$1:AB1245,AB1245,AD$1:AD1245,AD1245)&gt;1,"",IF(COUNTIFS(AB:AB,AB1245,AD:AD,AD1245)&gt;=1,"月作業","")))</f>
        <v/>
      </c>
      <c r="T1245" s="2" t="str">
        <f t="shared" ca="1" si="236"/>
        <v/>
      </c>
      <c r="U1245" s="2" t="str">
        <f>IF(AB1245="","",IF(COUNTIFS(AC$1:AC1245,AC1245,AD$1:AD1245,AD1245)&gt;1,"",IF(COUNTIFS(AC:AC,AC1245,AD:AD,AD1245)&gt;=1,"日作業","")))</f>
        <v/>
      </c>
      <c r="V1245" s="2" t="str">
        <f t="shared" ca="1" si="237"/>
        <v/>
      </c>
      <c r="W1245" s="2" t="str">
        <f>IF(AB1245="","",IF(COUNTIF(AB$1:AB1245,AB1245)&gt;1,"",IF(COUNTIF(AB:AB,AB1245)&gt;=1,"月","")))</f>
        <v/>
      </c>
      <c r="X1245" s="2" t="str">
        <f t="shared" ca="1" si="238"/>
        <v/>
      </c>
      <c r="Y1245" s="2" t="str">
        <f>IF(AC1245="","",IF(COUNTIF(AC$1:AC1245,AC1245)&gt;1,"",IF(COUNTIF(AC:AC,AC1245)&gt;=1,"月日","")))</f>
        <v/>
      </c>
      <c r="Z1245" s="2" t="str">
        <f t="shared" ca="1" si="239"/>
        <v/>
      </c>
      <c r="AA1245" s="2" t="str">
        <f>IF(AD1245="","",IF(COUNTIF(AD$1:AD1245,AD1245)&gt;1,"",IF(COUNTIF(AD:AD,AD1245)&gt;=1,"作業","")))</f>
        <v/>
      </c>
      <c r="AB1245" s="2" t="str">
        <f t="shared" si="229"/>
        <v/>
      </c>
      <c r="AC1245" s="3" t="str">
        <f t="shared" si="230"/>
        <v/>
      </c>
      <c r="AD1245" s="2" t="str">
        <f t="shared" si="231"/>
        <v/>
      </c>
      <c r="AE1245" s="2" t="str">
        <f t="shared" si="232"/>
        <v/>
      </c>
      <c r="AF1245" s="2" t="str">
        <f t="shared" si="233"/>
        <v/>
      </c>
      <c r="AG1245" s="2" t="str">
        <f t="shared" si="240"/>
        <v/>
      </c>
      <c r="AH1245" s="2" t="str">
        <f t="shared" si="234"/>
        <v/>
      </c>
      <c r="AI1245" s="2" t="str">
        <f t="shared" si="234"/>
        <v/>
      </c>
    </row>
    <row r="1246" spans="7:35">
      <c r="G1246" s="1" t="str">
        <f>IF(COUNTIF(A$1:A1245, A1246) &gt; 0, "", IF(SUMIF(A:A, A1246,F:F) &gt; 7.75, SUMIF(A:A, A1246,F:F) - 7.75, ""))</f>
        <v/>
      </c>
      <c r="M1246" s="1" t="s">
        <v>8736</v>
      </c>
      <c r="N1246" s="1" t="s">
        <v>10735</v>
      </c>
      <c r="O1246" s="1" t="s">
        <v>5738</v>
      </c>
      <c r="P1246" s="1" t="s">
        <v>5739</v>
      </c>
      <c r="Q1246" s="1" t="s">
        <v>2377</v>
      </c>
      <c r="R1246" s="2" t="str">
        <f t="shared" ca="1" si="235"/>
        <v/>
      </c>
      <c r="S1246" s="2" t="str">
        <f>IF(AB1246="","",IF(COUNTIFS(AB$1:AB1246,AB1246,AD$1:AD1246,AD1246)&gt;1,"",IF(COUNTIFS(AB:AB,AB1246,AD:AD,AD1246)&gt;=1,"月作業","")))</f>
        <v/>
      </c>
      <c r="T1246" s="2" t="str">
        <f t="shared" ca="1" si="236"/>
        <v/>
      </c>
      <c r="U1246" s="2" t="str">
        <f>IF(AB1246="","",IF(COUNTIFS(AC$1:AC1246,AC1246,AD$1:AD1246,AD1246)&gt;1,"",IF(COUNTIFS(AC:AC,AC1246,AD:AD,AD1246)&gt;=1,"日作業","")))</f>
        <v/>
      </c>
      <c r="V1246" s="2" t="str">
        <f t="shared" ca="1" si="237"/>
        <v/>
      </c>
      <c r="W1246" s="2" t="str">
        <f>IF(AB1246="","",IF(COUNTIF(AB$1:AB1246,AB1246)&gt;1,"",IF(COUNTIF(AB:AB,AB1246)&gt;=1,"月","")))</f>
        <v/>
      </c>
      <c r="X1246" s="2" t="str">
        <f t="shared" ca="1" si="238"/>
        <v/>
      </c>
      <c r="Y1246" s="2" t="str">
        <f>IF(AC1246="","",IF(COUNTIF(AC$1:AC1246,AC1246)&gt;1,"",IF(COUNTIF(AC:AC,AC1246)&gt;=1,"月日","")))</f>
        <v/>
      </c>
      <c r="Z1246" s="2" t="str">
        <f t="shared" ca="1" si="239"/>
        <v/>
      </c>
      <c r="AA1246" s="2" t="str">
        <f>IF(AD1246="","",IF(COUNTIF(AD$1:AD1246,AD1246)&gt;1,"",IF(COUNTIF(AD:AD,AD1246)&gt;=1,"作業","")))</f>
        <v/>
      </c>
      <c r="AB1246" s="2" t="str">
        <f t="shared" si="229"/>
        <v/>
      </c>
      <c r="AC1246" s="3" t="str">
        <f t="shared" si="230"/>
        <v/>
      </c>
      <c r="AD1246" s="2" t="str">
        <f t="shared" si="231"/>
        <v/>
      </c>
      <c r="AE1246" s="2" t="str">
        <f t="shared" si="232"/>
        <v/>
      </c>
      <c r="AF1246" s="2" t="str">
        <f t="shared" si="233"/>
        <v/>
      </c>
      <c r="AG1246" s="2" t="str">
        <f t="shared" si="240"/>
        <v/>
      </c>
      <c r="AH1246" s="2" t="str">
        <f t="shared" si="234"/>
        <v/>
      </c>
      <c r="AI1246" s="2" t="str">
        <f t="shared" si="234"/>
        <v/>
      </c>
    </row>
    <row r="1247" spans="7:35">
      <c r="G1247" s="1" t="str">
        <f>IF(COUNTIF(A$1:A1246, A1247) &gt; 0, "", IF(SUMIF(A:A, A1247,F:F) &gt; 7.75, SUMIF(A:A, A1247,F:F) - 7.75, ""))</f>
        <v/>
      </c>
      <c r="M1247" s="1" t="s">
        <v>8737</v>
      </c>
      <c r="N1247" s="1" t="s">
        <v>10736</v>
      </c>
      <c r="O1247" s="1" t="s">
        <v>5740</v>
      </c>
      <c r="P1247" s="1" t="s">
        <v>5741</v>
      </c>
      <c r="Q1247" s="1" t="s">
        <v>2378</v>
      </c>
      <c r="R1247" s="2" t="str">
        <f t="shared" ca="1" si="235"/>
        <v/>
      </c>
      <c r="S1247" s="2" t="str">
        <f>IF(AB1247="","",IF(COUNTIFS(AB$1:AB1247,AB1247,AD$1:AD1247,AD1247)&gt;1,"",IF(COUNTIFS(AB:AB,AB1247,AD:AD,AD1247)&gt;=1,"月作業","")))</f>
        <v/>
      </c>
      <c r="T1247" s="2" t="str">
        <f t="shared" ca="1" si="236"/>
        <v/>
      </c>
      <c r="U1247" s="2" t="str">
        <f>IF(AB1247="","",IF(COUNTIFS(AC$1:AC1247,AC1247,AD$1:AD1247,AD1247)&gt;1,"",IF(COUNTIFS(AC:AC,AC1247,AD:AD,AD1247)&gt;=1,"日作業","")))</f>
        <v/>
      </c>
      <c r="V1247" s="2" t="str">
        <f t="shared" ca="1" si="237"/>
        <v/>
      </c>
      <c r="W1247" s="2" t="str">
        <f>IF(AB1247="","",IF(COUNTIF(AB$1:AB1247,AB1247)&gt;1,"",IF(COUNTIF(AB:AB,AB1247)&gt;=1,"月","")))</f>
        <v/>
      </c>
      <c r="X1247" s="2" t="str">
        <f t="shared" ca="1" si="238"/>
        <v/>
      </c>
      <c r="Y1247" s="2" t="str">
        <f>IF(AC1247="","",IF(COUNTIF(AC$1:AC1247,AC1247)&gt;1,"",IF(COUNTIF(AC:AC,AC1247)&gt;=1,"月日","")))</f>
        <v/>
      </c>
      <c r="Z1247" s="2" t="str">
        <f t="shared" ca="1" si="239"/>
        <v/>
      </c>
      <c r="AA1247" s="2" t="str">
        <f>IF(AD1247="","",IF(COUNTIF(AD$1:AD1247,AD1247)&gt;1,"",IF(COUNTIF(AD:AD,AD1247)&gt;=1,"作業","")))</f>
        <v/>
      </c>
      <c r="AB1247" s="2" t="str">
        <f t="shared" si="229"/>
        <v/>
      </c>
      <c r="AC1247" s="3" t="str">
        <f t="shared" si="230"/>
        <v/>
      </c>
      <c r="AD1247" s="2" t="str">
        <f t="shared" si="231"/>
        <v/>
      </c>
      <c r="AE1247" s="2" t="str">
        <f t="shared" si="232"/>
        <v/>
      </c>
      <c r="AF1247" s="2" t="str">
        <f t="shared" si="233"/>
        <v/>
      </c>
      <c r="AG1247" s="2" t="str">
        <f t="shared" si="240"/>
        <v/>
      </c>
      <c r="AH1247" s="2" t="str">
        <f t="shared" si="234"/>
        <v/>
      </c>
      <c r="AI1247" s="2" t="str">
        <f t="shared" si="234"/>
        <v/>
      </c>
    </row>
    <row r="1248" spans="7:35">
      <c r="G1248" s="1" t="str">
        <f>IF(COUNTIF(A$1:A1247, A1248) &gt; 0, "", IF(SUMIF(A:A, A1248,F:F) &gt; 7.75, SUMIF(A:A, A1248,F:F) - 7.75, ""))</f>
        <v/>
      </c>
      <c r="M1248" s="1" t="s">
        <v>8738</v>
      </c>
      <c r="N1248" s="1" t="s">
        <v>10737</v>
      </c>
      <c r="O1248" s="1" t="s">
        <v>5742</v>
      </c>
      <c r="P1248" s="1" t="s">
        <v>5743</v>
      </c>
      <c r="Q1248" s="1" t="s">
        <v>2379</v>
      </c>
      <c r="R1248" s="2" t="str">
        <f t="shared" ca="1" si="235"/>
        <v/>
      </c>
      <c r="S1248" s="2" t="str">
        <f>IF(AB1248="","",IF(COUNTIFS(AB$1:AB1248,AB1248,AD$1:AD1248,AD1248)&gt;1,"",IF(COUNTIFS(AB:AB,AB1248,AD:AD,AD1248)&gt;=1,"月作業","")))</f>
        <v/>
      </c>
      <c r="T1248" s="2" t="str">
        <f t="shared" ca="1" si="236"/>
        <v/>
      </c>
      <c r="U1248" s="2" t="str">
        <f>IF(AB1248="","",IF(COUNTIFS(AC$1:AC1248,AC1248,AD$1:AD1248,AD1248)&gt;1,"",IF(COUNTIFS(AC:AC,AC1248,AD:AD,AD1248)&gt;=1,"日作業","")))</f>
        <v/>
      </c>
      <c r="V1248" s="2" t="str">
        <f t="shared" ca="1" si="237"/>
        <v/>
      </c>
      <c r="W1248" s="2" t="str">
        <f>IF(AB1248="","",IF(COUNTIF(AB$1:AB1248,AB1248)&gt;1,"",IF(COUNTIF(AB:AB,AB1248)&gt;=1,"月","")))</f>
        <v/>
      </c>
      <c r="X1248" s="2" t="str">
        <f t="shared" ca="1" si="238"/>
        <v/>
      </c>
      <c r="Y1248" s="2" t="str">
        <f>IF(AC1248="","",IF(COUNTIF(AC$1:AC1248,AC1248)&gt;1,"",IF(COUNTIF(AC:AC,AC1248)&gt;=1,"月日","")))</f>
        <v/>
      </c>
      <c r="Z1248" s="2" t="str">
        <f t="shared" ca="1" si="239"/>
        <v/>
      </c>
      <c r="AA1248" s="2" t="str">
        <f>IF(AD1248="","",IF(COUNTIF(AD$1:AD1248,AD1248)&gt;1,"",IF(COUNTIF(AD:AD,AD1248)&gt;=1,"作業","")))</f>
        <v/>
      </c>
      <c r="AB1248" s="2" t="str">
        <f t="shared" si="229"/>
        <v/>
      </c>
      <c r="AC1248" s="3" t="str">
        <f t="shared" si="230"/>
        <v/>
      </c>
      <c r="AD1248" s="2" t="str">
        <f t="shared" si="231"/>
        <v/>
      </c>
      <c r="AE1248" s="2" t="str">
        <f t="shared" si="232"/>
        <v/>
      </c>
      <c r="AF1248" s="2" t="str">
        <f t="shared" si="233"/>
        <v/>
      </c>
      <c r="AG1248" s="2" t="str">
        <f t="shared" si="240"/>
        <v/>
      </c>
      <c r="AH1248" s="2" t="str">
        <f t="shared" si="234"/>
        <v/>
      </c>
      <c r="AI1248" s="2" t="str">
        <f t="shared" si="234"/>
        <v/>
      </c>
    </row>
    <row r="1249" spans="7:35">
      <c r="G1249" s="1" t="str">
        <f>IF(COUNTIF(A$1:A1248, A1249) &gt; 0, "", IF(SUMIF(A:A, A1249,F:F) &gt; 7.75, SUMIF(A:A, A1249,F:F) - 7.75, ""))</f>
        <v/>
      </c>
      <c r="M1249" s="1" t="s">
        <v>8739</v>
      </c>
      <c r="N1249" s="1" t="s">
        <v>10738</v>
      </c>
      <c r="O1249" s="1" t="s">
        <v>5744</v>
      </c>
      <c r="P1249" s="1" t="s">
        <v>5745</v>
      </c>
      <c r="Q1249" s="1" t="s">
        <v>2380</v>
      </c>
      <c r="R1249" s="2" t="str">
        <f t="shared" ca="1" si="235"/>
        <v/>
      </c>
      <c r="S1249" s="2" t="str">
        <f>IF(AB1249="","",IF(COUNTIFS(AB$1:AB1249,AB1249,AD$1:AD1249,AD1249)&gt;1,"",IF(COUNTIFS(AB:AB,AB1249,AD:AD,AD1249)&gt;=1,"月作業","")))</f>
        <v/>
      </c>
      <c r="T1249" s="2" t="str">
        <f t="shared" ca="1" si="236"/>
        <v/>
      </c>
      <c r="U1249" s="2" t="str">
        <f>IF(AB1249="","",IF(COUNTIFS(AC$1:AC1249,AC1249,AD$1:AD1249,AD1249)&gt;1,"",IF(COUNTIFS(AC:AC,AC1249,AD:AD,AD1249)&gt;=1,"日作業","")))</f>
        <v/>
      </c>
      <c r="V1249" s="2" t="str">
        <f t="shared" ca="1" si="237"/>
        <v/>
      </c>
      <c r="W1249" s="2" t="str">
        <f>IF(AB1249="","",IF(COUNTIF(AB$1:AB1249,AB1249)&gt;1,"",IF(COUNTIF(AB:AB,AB1249)&gt;=1,"月","")))</f>
        <v/>
      </c>
      <c r="X1249" s="2" t="str">
        <f t="shared" ca="1" si="238"/>
        <v/>
      </c>
      <c r="Y1249" s="2" t="str">
        <f>IF(AC1249="","",IF(COUNTIF(AC$1:AC1249,AC1249)&gt;1,"",IF(COUNTIF(AC:AC,AC1249)&gt;=1,"月日","")))</f>
        <v/>
      </c>
      <c r="Z1249" s="2" t="str">
        <f t="shared" ca="1" si="239"/>
        <v/>
      </c>
      <c r="AA1249" s="2" t="str">
        <f>IF(AD1249="","",IF(COUNTIF(AD$1:AD1249,AD1249)&gt;1,"",IF(COUNTIF(AD:AD,AD1249)&gt;=1,"作業","")))</f>
        <v/>
      </c>
      <c r="AB1249" s="2" t="str">
        <f t="shared" si="229"/>
        <v/>
      </c>
      <c r="AC1249" s="3" t="str">
        <f t="shared" si="230"/>
        <v/>
      </c>
      <c r="AD1249" s="2" t="str">
        <f t="shared" si="231"/>
        <v/>
      </c>
      <c r="AE1249" s="2" t="str">
        <f t="shared" si="232"/>
        <v/>
      </c>
      <c r="AF1249" s="2" t="str">
        <f t="shared" si="233"/>
        <v/>
      </c>
      <c r="AG1249" s="2" t="str">
        <f t="shared" si="240"/>
        <v/>
      </c>
      <c r="AH1249" s="2" t="str">
        <f t="shared" si="234"/>
        <v/>
      </c>
      <c r="AI1249" s="2" t="str">
        <f t="shared" si="234"/>
        <v/>
      </c>
    </row>
    <row r="1250" spans="7:35">
      <c r="G1250" s="1" t="str">
        <f>IF(COUNTIF(A$1:A1249, A1250) &gt; 0, "", IF(SUMIF(A:A, A1250,F:F) &gt; 7.75, SUMIF(A:A, A1250,F:F) - 7.75, ""))</f>
        <v/>
      </c>
      <c r="M1250" s="1" t="s">
        <v>8740</v>
      </c>
      <c r="N1250" s="1" t="s">
        <v>10739</v>
      </c>
      <c r="O1250" s="1" t="s">
        <v>5746</v>
      </c>
      <c r="P1250" s="1" t="s">
        <v>5747</v>
      </c>
      <c r="Q1250" s="1" t="s">
        <v>2381</v>
      </c>
      <c r="R1250" s="2" t="str">
        <f t="shared" ca="1" si="235"/>
        <v/>
      </c>
      <c r="S1250" s="2" t="str">
        <f>IF(AB1250="","",IF(COUNTIFS(AB$1:AB1250,AB1250,AD$1:AD1250,AD1250)&gt;1,"",IF(COUNTIFS(AB:AB,AB1250,AD:AD,AD1250)&gt;=1,"月作業","")))</f>
        <v/>
      </c>
      <c r="T1250" s="2" t="str">
        <f t="shared" ca="1" si="236"/>
        <v/>
      </c>
      <c r="U1250" s="2" t="str">
        <f>IF(AB1250="","",IF(COUNTIFS(AC$1:AC1250,AC1250,AD$1:AD1250,AD1250)&gt;1,"",IF(COUNTIFS(AC:AC,AC1250,AD:AD,AD1250)&gt;=1,"日作業","")))</f>
        <v/>
      </c>
      <c r="V1250" s="2" t="str">
        <f t="shared" ca="1" si="237"/>
        <v/>
      </c>
      <c r="W1250" s="2" t="str">
        <f>IF(AB1250="","",IF(COUNTIF(AB$1:AB1250,AB1250)&gt;1,"",IF(COUNTIF(AB:AB,AB1250)&gt;=1,"月","")))</f>
        <v/>
      </c>
      <c r="X1250" s="2" t="str">
        <f t="shared" ca="1" si="238"/>
        <v/>
      </c>
      <c r="Y1250" s="2" t="str">
        <f>IF(AC1250="","",IF(COUNTIF(AC$1:AC1250,AC1250)&gt;1,"",IF(COUNTIF(AC:AC,AC1250)&gt;=1,"月日","")))</f>
        <v/>
      </c>
      <c r="Z1250" s="2" t="str">
        <f t="shared" ca="1" si="239"/>
        <v/>
      </c>
      <c r="AA1250" s="2" t="str">
        <f>IF(AD1250="","",IF(COUNTIF(AD$1:AD1250,AD1250)&gt;1,"",IF(COUNTIF(AD:AD,AD1250)&gt;=1,"作業","")))</f>
        <v/>
      </c>
      <c r="AB1250" s="2" t="str">
        <f t="shared" si="229"/>
        <v/>
      </c>
      <c r="AC1250" s="3" t="str">
        <f t="shared" si="230"/>
        <v/>
      </c>
      <c r="AD1250" s="2" t="str">
        <f t="shared" si="231"/>
        <v/>
      </c>
      <c r="AE1250" s="2" t="str">
        <f t="shared" si="232"/>
        <v/>
      </c>
      <c r="AF1250" s="2" t="str">
        <f t="shared" si="233"/>
        <v/>
      </c>
      <c r="AG1250" s="2" t="str">
        <f t="shared" si="240"/>
        <v/>
      </c>
      <c r="AH1250" s="2" t="str">
        <f t="shared" si="234"/>
        <v/>
      </c>
      <c r="AI1250" s="2" t="str">
        <f t="shared" si="234"/>
        <v/>
      </c>
    </row>
    <row r="1251" spans="7:35">
      <c r="G1251" s="1" t="str">
        <f>IF(COUNTIF(A$1:A1250, A1251) &gt; 0, "", IF(SUMIF(A:A, A1251,F:F) &gt; 7.75, SUMIF(A:A, A1251,F:F) - 7.75, ""))</f>
        <v/>
      </c>
      <c r="M1251" s="1" t="s">
        <v>8741</v>
      </c>
      <c r="N1251" s="1" t="s">
        <v>10740</v>
      </c>
      <c r="O1251" s="1" t="s">
        <v>5748</v>
      </c>
      <c r="P1251" s="1" t="s">
        <v>5749</v>
      </c>
      <c r="Q1251" s="1" t="s">
        <v>2382</v>
      </c>
      <c r="R1251" s="2" t="str">
        <f t="shared" ca="1" si="235"/>
        <v/>
      </c>
      <c r="S1251" s="2" t="str">
        <f>IF(AB1251="","",IF(COUNTIFS(AB$1:AB1251,AB1251,AD$1:AD1251,AD1251)&gt;1,"",IF(COUNTIFS(AB:AB,AB1251,AD:AD,AD1251)&gt;=1,"月作業","")))</f>
        <v/>
      </c>
      <c r="T1251" s="2" t="str">
        <f t="shared" ca="1" si="236"/>
        <v/>
      </c>
      <c r="U1251" s="2" t="str">
        <f>IF(AB1251="","",IF(COUNTIFS(AC$1:AC1251,AC1251,AD$1:AD1251,AD1251)&gt;1,"",IF(COUNTIFS(AC:AC,AC1251,AD:AD,AD1251)&gt;=1,"日作業","")))</f>
        <v/>
      </c>
      <c r="V1251" s="2" t="str">
        <f t="shared" ca="1" si="237"/>
        <v/>
      </c>
      <c r="W1251" s="2" t="str">
        <f>IF(AB1251="","",IF(COUNTIF(AB$1:AB1251,AB1251)&gt;1,"",IF(COUNTIF(AB:AB,AB1251)&gt;=1,"月","")))</f>
        <v/>
      </c>
      <c r="X1251" s="2" t="str">
        <f t="shared" ca="1" si="238"/>
        <v/>
      </c>
      <c r="Y1251" s="2" t="str">
        <f>IF(AC1251="","",IF(COUNTIF(AC$1:AC1251,AC1251)&gt;1,"",IF(COUNTIF(AC:AC,AC1251)&gt;=1,"月日","")))</f>
        <v/>
      </c>
      <c r="Z1251" s="2" t="str">
        <f t="shared" ca="1" si="239"/>
        <v/>
      </c>
      <c r="AA1251" s="2" t="str">
        <f>IF(AD1251="","",IF(COUNTIF(AD$1:AD1251,AD1251)&gt;1,"",IF(COUNTIF(AD:AD,AD1251)&gt;=1,"作業","")))</f>
        <v/>
      </c>
      <c r="AB1251" s="2" t="str">
        <f t="shared" si="229"/>
        <v/>
      </c>
      <c r="AC1251" s="3" t="str">
        <f t="shared" si="230"/>
        <v/>
      </c>
      <c r="AD1251" s="2" t="str">
        <f t="shared" si="231"/>
        <v/>
      </c>
      <c r="AE1251" s="2" t="str">
        <f t="shared" si="232"/>
        <v/>
      </c>
      <c r="AF1251" s="2" t="str">
        <f t="shared" si="233"/>
        <v/>
      </c>
      <c r="AG1251" s="2" t="str">
        <f t="shared" si="240"/>
        <v/>
      </c>
      <c r="AH1251" s="2" t="str">
        <f t="shared" si="234"/>
        <v/>
      </c>
      <c r="AI1251" s="2" t="str">
        <f t="shared" si="234"/>
        <v/>
      </c>
    </row>
    <row r="1252" spans="7:35">
      <c r="G1252" s="1" t="str">
        <f>IF(COUNTIF(A$1:A1251, A1252) &gt; 0, "", IF(SUMIF(A:A, A1252,F:F) &gt; 7.75, SUMIF(A:A, A1252,F:F) - 7.75, ""))</f>
        <v/>
      </c>
      <c r="M1252" s="1" t="s">
        <v>8742</v>
      </c>
      <c r="N1252" s="1" t="s">
        <v>10741</v>
      </c>
      <c r="O1252" s="1" t="s">
        <v>5750</v>
      </c>
      <c r="P1252" s="1" t="s">
        <v>5751</v>
      </c>
      <c r="Q1252" s="1" t="s">
        <v>2383</v>
      </c>
      <c r="R1252" s="2" t="str">
        <f t="shared" ca="1" si="235"/>
        <v/>
      </c>
      <c r="S1252" s="2" t="str">
        <f>IF(AB1252="","",IF(COUNTIFS(AB$1:AB1252,AB1252,AD$1:AD1252,AD1252)&gt;1,"",IF(COUNTIFS(AB:AB,AB1252,AD:AD,AD1252)&gt;=1,"月作業","")))</f>
        <v/>
      </c>
      <c r="T1252" s="2" t="str">
        <f t="shared" ca="1" si="236"/>
        <v/>
      </c>
      <c r="U1252" s="2" t="str">
        <f>IF(AB1252="","",IF(COUNTIFS(AC$1:AC1252,AC1252,AD$1:AD1252,AD1252)&gt;1,"",IF(COUNTIFS(AC:AC,AC1252,AD:AD,AD1252)&gt;=1,"日作業","")))</f>
        <v/>
      </c>
      <c r="V1252" s="2" t="str">
        <f t="shared" ca="1" si="237"/>
        <v/>
      </c>
      <c r="W1252" s="2" t="str">
        <f>IF(AB1252="","",IF(COUNTIF(AB$1:AB1252,AB1252)&gt;1,"",IF(COUNTIF(AB:AB,AB1252)&gt;=1,"月","")))</f>
        <v/>
      </c>
      <c r="X1252" s="2" t="str">
        <f t="shared" ca="1" si="238"/>
        <v/>
      </c>
      <c r="Y1252" s="2" t="str">
        <f>IF(AC1252="","",IF(COUNTIF(AC$1:AC1252,AC1252)&gt;1,"",IF(COUNTIF(AC:AC,AC1252)&gt;=1,"月日","")))</f>
        <v/>
      </c>
      <c r="Z1252" s="2" t="str">
        <f t="shared" ca="1" si="239"/>
        <v/>
      </c>
      <c r="AA1252" s="2" t="str">
        <f>IF(AD1252="","",IF(COUNTIF(AD$1:AD1252,AD1252)&gt;1,"",IF(COUNTIF(AD:AD,AD1252)&gt;=1,"作業","")))</f>
        <v/>
      </c>
      <c r="AB1252" s="2" t="str">
        <f t="shared" si="229"/>
        <v/>
      </c>
      <c r="AC1252" s="3" t="str">
        <f t="shared" si="230"/>
        <v/>
      </c>
      <c r="AD1252" s="2" t="str">
        <f t="shared" si="231"/>
        <v/>
      </c>
      <c r="AE1252" s="2" t="str">
        <f t="shared" si="232"/>
        <v/>
      </c>
      <c r="AF1252" s="2" t="str">
        <f t="shared" si="233"/>
        <v/>
      </c>
      <c r="AG1252" s="2" t="str">
        <f t="shared" si="240"/>
        <v/>
      </c>
      <c r="AH1252" s="2" t="str">
        <f t="shared" si="234"/>
        <v/>
      </c>
      <c r="AI1252" s="2" t="str">
        <f t="shared" si="234"/>
        <v/>
      </c>
    </row>
    <row r="1253" spans="7:35">
      <c r="G1253" s="1" t="str">
        <f>IF(COUNTIF(A$1:A1252, A1253) &gt; 0, "", IF(SUMIF(A:A, A1253,F:F) &gt; 7.75, SUMIF(A:A, A1253,F:F) - 7.75, ""))</f>
        <v/>
      </c>
      <c r="M1253" s="1" t="s">
        <v>8743</v>
      </c>
      <c r="N1253" s="1" t="s">
        <v>10742</v>
      </c>
      <c r="O1253" s="1" t="s">
        <v>5752</v>
      </c>
      <c r="P1253" s="1" t="s">
        <v>5753</v>
      </c>
      <c r="Q1253" s="1" t="s">
        <v>2384</v>
      </c>
      <c r="R1253" s="2" t="str">
        <f t="shared" ca="1" si="235"/>
        <v/>
      </c>
      <c r="S1253" s="2" t="str">
        <f>IF(AB1253="","",IF(COUNTIFS(AB$1:AB1253,AB1253,AD$1:AD1253,AD1253)&gt;1,"",IF(COUNTIFS(AB:AB,AB1253,AD:AD,AD1253)&gt;=1,"月作業","")))</f>
        <v/>
      </c>
      <c r="T1253" s="2" t="str">
        <f t="shared" ca="1" si="236"/>
        <v/>
      </c>
      <c r="U1253" s="2" t="str">
        <f>IF(AB1253="","",IF(COUNTIFS(AC$1:AC1253,AC1253,AD$1:AD1253,AD1253)&gt;1,"",IF(COUNTIFS(AC:AC,AC1253,AD:AD,AD1253)&gt;=1,"日作業","")))</f>
        <v/>
      </c>
      <c r="V1253" s="2" t="str">
        <f t="shared" ca="1" si="237"/>
        <v/>
      </c>
      <c r="W1253" s="2" t="str">
        <f>IF(AB1253="","",IF(COUNTIF(AB$1:AB1253,AB1253)&gt;1,"",IF(COUNTIF(AB:AB,AB1253)&gt;=1,"月","")))</f>
        <v/>
      </c>
      <c r="X1253" s="2" t="str">
        <f t="shared" ca="1" si="238"/>
        <v/>
      </c>
      <c r="Y1253" s="2" t="str">
        <f>IF(AC1253="","",IF(COUNTIF(AC$1:AC1253,AC1253)&gt;1,"",IF(COUNTIF(AC:AC,AC1253)&gt;=1,"月日","")))</f>
        <v/>
      </c>
      <c r="Z1253" s="2" t="str">
        <f t="shared" ca="1" si="239"/>
        <v/>
      </c>
      <c r="AA1253" s="2" t="str">
        <f>IF(AD1253="","",IF(COUNTIF(AD$1:AD1253,AD1253)&gt;1,"",IF(COUNTIF(AD:AD,AD1253)&gt;=1,"作業","")))</f>
        <v/>
      </c>
      <c r="AB1253" s="2" t="str">
        <f t="shared" si="229"/>
        <v/>
      </c>
      <c r="AC1253" s="3" t="str">
        <f t="shared" si="230"/>
        <v/>
      </c>
      <c r="AD1253" s="2" t="str">
        <f t="shared" si="231"/>
        <v/>
      </c>
      <c r="AE1253" s="2" t="str">
        <f t="shared" si="232"/>
        <v/>
      </c>
      <c r="AF1253" s="2" t="str">
        <f t="shared" si="233"/>
        <v/>
      </c>
      <c r="AG1253" s="2" t="str">
        <f t="shared" si="240"/>
        <v/>
      </c>
      <c r="AH1253" s="2" t="str">
        <f t="shared" si="234"/>
        <v/>
      </c>
      <c r="AI1253" s="2" t="str">
        <f t="shared" si="234"/>
        <v/>
      </c>
    </row>
    <row r="1254" spans="7:35">
      <c r="G1254" s="1" t="str">
        <f>IF(COUNTIF(A$1:A1253, A1254) &gt; 0, "", IF(SUMIF(A:A, A1254,F:F) &gt; 7.75, SUMIF(A:A, A1254,F:F) - 7.75, ""))</f>
        <v/>
      </c>
      <c r="M1254" s="1" t="s">
        <v>8744</v>
      </c>
      <c r="N1254" s="1" t="s">
        <v>10743</v>
      </c>
      <c r="O1254" s="1" t="s">
        <v>5754</v>
      </c>
      <c r="P1254" s="1" t="s">
        <v>5755</v>
      </c>
      <c r="Q1254" s="1" t="s">
        <v>2385</v>
      </c>
      <c r="R1254" s="2" t="str">
        <f t="shared" ca="1" si="235"/>
        <v/>
      </c>
      <c r="S1254" s="2" t="str">
        <f>IF(AB1254="","",IF(COUNTIFS(AB$1:AB1254,AB1254,AD$1:AD1254,AD1254)&gt;1,"",IF(COUNTIFS(AB:AB,AB1254,AD:AD,AD1254)&gt;=1,"月作業","")))</f>
        <v/>
      </c>
      <c r="T1254" s="2" t="str">
        <f t="shared" ca="1" si="236"/>
        <v/>
      </c>
      <c r="U1254" s="2" t="str">
        <f>IF(AB1254="","",IF(COUNTIFS(AC$1:AC1254,AC1254,AD$1:AD1254,AD1254)&gt;1,"",IF(COUNTIFS(AC:AC,AC1254,AD:AD,AD1254)&gt;=1,"日作業","")))</f>
        <v/>
      </c>
      <c r="V1254" s="2" t="str">
        <f t="shared" ca="1" si="237"/>
        <v/>
      </c>
      <c r="W1254" s="2" t="str">
        <f>IF(AB1254="","",IF(COUNTIF(AB$1:AB1254,AB1254)&gt;1,"",IF(COUNTIF(AB:AB,AB1254)&gt;=1,"月","")))</f>
        <v/>
      </c>
      <c r="X1254" s="2" t="str">
        <f t="shared" ca="1" si="238"/>
        <v/>
      </c>
      <c r="Y1254" s="2" t="str">
        <f>IF(AC1254="","",IF(COUNTIF(AC$1:AC1254,AC1254)&gt;1,"",IF(COUNTIF(AC:AC,AC1254)&gt;=1,"月日","")))</f>
        <v/>
      </c>
      <c r="Z1254" s="2" t="str">
        <f t="shared" ca="1" si="239"/>
        <v/>
      </c>
      <c r="AA1254" s="2" t="str">
        <f>IF(AD1254="","",IF(COUNTIF(AD$1:AD1254,AD1254)&gt;1,"",IF(COUNTIF(AD:AD,AD1254)&gt;=1,"作業","")))</f>
        <v/>
      </c>
      <c r="AB1254" s="2" t="str">
        <f t="shared" si="229"/>
        <v/>
      </c>
      <c r="AC1254" s="3" t="str">
        <f t="shared" si="230"/>
        <v/>
      </c>
      <c r="AD1254" s="2" t="str">
        <f t="shared" si="231"/>
        <v/>
      </c>
      <c r="AE1254" s="2" t="str">
        <f t="shared" si="232"/>
        <v/>
      </c>
      <c r="AF1254" s="2" t="str">
        <f t="shared" si="233"/>
        <v/>
      </c>
      <c r="AG1254" s="2" t="str">
        <f t="shared" si="240"/>
        <v/>
      </c>
      <c r="AH1254" s="2" t="str">
        <f t="shared" si="234"/>
        <v/>
      </c>
      <c r="AI1254" s="2" t="str">
        <f t="shared" si="234"/>
        <v/>
      </c>
    </row>
    <row r="1255" spans="7:35">
      <c r="G1255" s="1" t="str">
        <f>IF(COUNTIF(A$1:A1254, A1255) &gt; 0, "", IF(SUMIF(A:A, A1255,F:F) &gt; 7.75, SUMIF(A:A, A1255,F:F) - 7.75, ""))</f>
        <v/>
      </c>
      <c r="M1255" s="1" t="s">
        <v>8745</v>
      </c>
      <c r="N1255" s="1" t="s">
        <v>10744</v>
      </c>
      <c r="O1255" s="1" t="s">
        <v>5756</v>
      </c>
      <c r="P1255" s="1" t="s">
        <v>5757</v>
      </c>
      <c r="Q1255" s="1" t="s">
        <v>2386</v>
      </c>
      <c r="R1255" s="2" t="str">
        <f t="shared" ca="1" si="235"/>
        <v/>
      </c>
      <c r="S1255" s="2" t="str">
        <f>IF(AB1255="","",IF(COUNTIFS(AB$1:AB1255,AB1255,AD$1:AD1255,AD1255)&gt;1,"",IF(COUNTIFS(AB:AB,AB1255,AD:AD,AD1255)&gt;=1,"月作業","")))</f>
        <v/>
      </c>
      <c r="T1255" s="2" t="str">
        <f t="shared" ca="1" si="236"/>
        <v/>
      </c>
      <c r="U1255" s="2" t="str">
        <f>IF(AB1255="","",IF(COUNTIFS(AC$1:AC1255,AC1255,AD$1:AD1255,AD1255)&gt;1,"",IF(COUNTIFS(AC:AC,AC1255,AD:AD,AD1255)&gt;=1,"日作業","")))</f>
        <v/>
      </c>
      <c r="V1255" s="2" t="str">
        <f t="shared" ca="1" si="237"/>
        <v/>
      </c>
      <c r="W1255" s="2" t="str">
        <f>IF(AB1255="","",IF(COUNTIF(AB$1:AB1255,AB1255)&gt;1,"",IF(COUNTIF(AB:AB,AB1255)&gt;=1,"月","")))</f>
        <v/>
      </c>
      <c r="X1255" s="2" t="str">
        <f t="shared" ca="1" si="238"/>
        <v/>
      </c>
      <c r="Y1255" s="2" t="str">
        <f>IF(AC1255="","",IF(COUNTIF(AC$1:AC1255,AC1255)&gt;1,"",IF(COUNTIF(AC:AC,AC1255)&gt;=1,"月日","")))</f>
        <v/>
      </c>
      <c r="Z1255" s="2" t="str">
        <f t="shared" ca="1" si="239"/>
        <v/>
      </c>
      <c r="AA1255" s="2" t="str">
        <f>IF(AD1255="","",IF(COUNTIF(AD$1:AD1255,AD1255)&gt;1,"",IF(COUNTIF(AD:AD,AD1255)&gt;=1,"作業","")))</f>
        <v/>
      </c>
      <c r="AB1255" s="2" t="str">
        <f t="shared" si="229"/>
        <v/>
      </c>
      <c r="AC1255" s="3" t="str">
        <f t="shared" si="230"/>
        <v/>
      </c>
      <c r="AD1255" s="2" t="str">
        <f t="shared" si="231"/>
        <v/>
      </c>
      <c r="AE1255" s="2" t="str">
        <f t="shared" si="232"/>
        <v/>
      </c>
      <c r="AF1255" s="2" t="str">
        <f t="shared" si="233"/>
        <v/>
      </c>
      <c r="AG1255" s="2" t="str">
        <f t="shared" si="240"/>
        <v/>
      </c>
      <c r="AH1255" s="2" t="str">
        <f t="shared" si="234"/>
        <v/>
      </c>
      <c r="AI1255" s="2" t="str">
        <f t="shared" si="234"/>
        <v/>
      </c>
    </row>
    <row r="1256" spans="7:35">
      <c r="G1256" s="1" t="str">
        <f>IF(COUNTIF(A$1:A1255, A1256) &gt; 0, "", IF(SUMIF(A:A, A1256,F:F) &gt; 7.75, SUMIF(A:A, A1256,F:F) - 7.75, ""))</f>
        <v/>
      </c>
      <c r="M1256" s="1" t="s">
        <v>8746</v>
      </c>
      <c r="N1256" s="1" t="s">
        <v>10745</v>
      </c>
      <c r="O1256" s="1" t="s">
        <v>5758</v>
      </c>
      <c r="P1256" s="1" t="s">
        <v>5759</v>
      </c>
      <c r="Q1256" s="1" t="s">
        <v>2387</v>
      </c>
      <c r="R1256" s="2" t="str">
        <f t="shared" ca="1" si="235"/>
        <v/>
      </c>
      <c r="S1256" s="2" t="str">
        <f>IF(AB1256="","",IF(COUNTIFS(AB$1:AB1256,AB1256,AD$1:AD1256,AD1256)&gt;1,"",IF(COUNTIFS(AB:AB,AB1256,AD:AD,AD1256)&gt;=1,"月作業","")))</f>
        <v/>
      </c>
      <c r="T1256" s="2" t="str">
        <f t="shared" ca="1" si="236"/>
        <v/>
      </c>
      <c r="U1256" s="2" t="str">
        <f>IF(AB1256="","",IF(COUNTIFS(AC$1:AC1256,AC1256,AD$1:AD1256,AD1256)&gt;1,"",IF(COUNTIFS(AC:AC,AC1256,AD:AD,AD1256)&gt;=1,"日作業","")))</f>
        <v/>
      </c>
      <c r="V1256" s="2" t="str">
        <f t="shared" ca="1" si="237"/>
        <v/>
      </c>
      <c r="W1256" s="2" t="str">
        <f>IF(AB1256="","",IF(COUNTIF(AB$1:AB1256,AB1256)&gt;1,"",IF(COUNTIF(AB:AB,AB1256)&gt;=1,"月","")))</f>
        <v/>
      </c>
      <c r="X1256" s="2" t="str">
        <f t="shared" ca="1" si="238"/>
        <v/>
      </c>
      <c r="Y1256" s="2" t="str">
        <f>IF(AC1256="","",IF(COUNTIF(AC$1:AC1256,AC1256)&gt;1,"",IF(COUNTIF(AC:AC,AC1256)&gt;=1,"月日","")))</f>
        <v/>
      </c>
      <c r="Z1256" s="2" t="str">
        <f t="shared" ca="1" si="239"/>
        <v/>
      </c>
      <c r="AA1256" s="2" t="str">
        <f>IF(AD1256="","",IF(COUNTIF(AD$1:AD1256,AD1256)&gt;1,"",IF(COUNTIF(AD:AD,AD1256)&gt;=1,"作業","")))</f>
        <v/>
      </c>
      <c r="AB1256" s="2" t="str">
        <f t="shared" si="229"/>
        <v/>
      </c>
      <c r="AC1256" s="3" t="str">
        <f t="shared" si="230"/>
        <v/>
      </c>
      <c r="AD1256" s="2" t="str">
        <f t="shared" si="231"/>
        <v/>
      </c>
      <c r="AE1256" s="2" t="str">
        <f t="shared" si="232"/>
        <v/>
      </c>
      <c r="AF1256" s="2" t="str">
        <f t="shared" si="233"/>
        <v/>
      </c>
      <c r="AG1256" s="2" t="str">
        <f t="shared" si="240"/>
        <v/>
      </c>
      <c r="AH1256" s="2" t="str">
        <f t="shared" si="234"/>
        <v/>
      </c>
      <c r="AI1256" s="2" t="str">
        <f t="shared" si="234"/>
        <v/>
      </c>
    </row>
    <row r="1257" spans="7:35">
      <c r="G1257" s="1" t="str">
        <f>IF(COUNTIF(A$1:A1256, A1257) &gt; 0, "", IF(SUMIF(A:A, A1257,F:F) &gt; 7.75, SUMIF(A:A, A1257,F:F) - 7.75, ""))</f>
        <v/>
      </c>
      <c r="M1257" s="1" t="s">
        <v>8747</v>
      </c>
      <c r="N1257" s="1" t="s">
        <v>10746</v>
      </c>
      <c r="O1257" s="1" t="s">
        <v>5760</v>
      </c>
      <c r="P1257" s="1" t="s">
        <v>5761</v>
      </c>
      <c r="Q1257" s="1" t="s">
        <v>2388</v>
      </c>
      <c r="R1257" s="2" t="str">
        <f t="shared" ca="1" si="235"/>
        <v/>
      </c>
      <c r="S1257" s="2" t="str">
        <f>IF(AB1257="","",IF(COUNTIFS(AB$1:AB1257,AB1257,AD$1:AD1257,AD1257)&gt;1,"",IF(COUNTIFS(AB:AB,AB1257,AD:AD,AD1257)&gt;=1,"月作業","")))</f>
        <v/>
      </c>
      <c r="T1257" s="2" t="str">
        <f t="shared" ca="1" si="236"/>
        <v/>
      </c>
      <c r="U1257" s="2" t="str">
        <f>IF(AB1257="","",IF(COUNTIFS(AC$1:AC1257,AC1257,AD$1:AD1257,AD1257)&gt;1,"",IF(COUNTIFS(AC:AC,AC1257,AD:AD,AD1257)&gt;=1,"日作業","")))</f>
        <v/>
      </c>
      <c r="V1257" s="2" t="str">
        <f t="shared" ca="1" si="237"/>
        <v/>
      </c>
      <c r="W1257" s="2" t="str">
        <f>IF(AB1257="","",IF(COUNTIF(AB$1:AB1257,AB1257)&gt;1,"",IF(COUNTIF(AB:AB,AB1257)&gt;=1,"月","")))</f>
        <v/>
      </c>
      <c r="X1257" s="2" t="str">
        <f t="shared" ca="1" si="238"/>
        <v/>
      </c>
      <c r="Y1257" s="2" t="str">
        <f>IF(AC1257="","",IF(COUNTIF(AC$1:AC1257,AC1257)&gt;1,"",IF(COUNTIF(AC:AC,AC1257)&gt;=1,"月日","")))</f>
        <v/>
      </c>
      <c r="Z1257" s="2" t="str">
        <f t="shared" ca="1" si="239"/>
        <v/>
      </c>
      <c r="AA1257" s="2" t="str">
        <f>IF(AD1257="","",IF(COUNTIF(AD$1:AD1257,AD1257)&gt;1,"",IF(COUNTIF(AD:AD,AD1257)&gt;=1,"作業","")))</f>
        <v/>
      </c>
      <c r="AB1257" s="2" t="str">
        <f t="shared" si="229"/>
        <v/>
      </c>
      <c r="AC1257" s="3" t="str">
        <f t="shared" si="230"/>
        <v/>
      </c>
      <c r="AD1257" s="2" t="str">
        <f t="shared" si="231"/>
        <v/>
      </c>
      <c r="AE1257" s="2" t="str">
        <f t="shared" si="232"/>
        <v/>
      </c>
      <c r="AF1257" s="2" t="str">
        <f t="shared" si="233"/>
        <v/>
      </c>
      <c r="AG1257" s="2" t="str">
        <f t="shared" si="240"/>
        <v/>
      </c>
      <c r="AH1257" s="2" t="str">
        <f t="shared" si="234"/>
        <v/>
      </c>
      <c r="AI1257" s="2" t="str">
        <f t="shared" si="234"/>
        <v/>
      </c>
    </row>
    <row r="1258" spans="7:35">
      <c r="G1258" s="1" t="str">
        <f>IF(COUNTIF(A$1:A1257, A1258) &gt; 0, "", IF(SUMIF(A:A, A1258,F:F) &gt; 7.75, SUMIF(A:A, A1258,F:F) - 7.75, ""))</f>
        <v/>
      </c>
      <c r="M1258" s="1" t="s">
        <v>8748</v>
      </c>
      <c r="N1258" s="1" t="s">
        <v>10747</v>
      </c>
      <c r="O1258" s="1" t="s">
        <v>5762</v>
      </c>
      <c r="P1258" s="1" t="s">
        <v>5763</v>
      </c>
      <c r="Q1258" s="1" t="s">
        <v>2389</v>
      </c>
      <c r="R1258" s="2" t="str">
        <f t="shared" ca="1" si="235"/>
        <v/>
      </c>
      <c r="S1258" s="2" t="str">
        <f>IF(AB1258="","",IF(COUNTIFS(AB$1:AB1258,AB1258,AD$1:AD1258,AD1258)&gt;1,"",IF(COUNTIFS(AB:AB,AB1258,AD:AD,AD1258)&gt;=1,"月作業","")))</f>
        <v/>
      </c>
      <c r="T1258" s="2" t="str">
        <f t="shared" ca="1" si="236"/>
        <v/>
      </c>
      <c r="U1258" s="2" t="str">
        <f>IF(AB1258="","",IF(COUNTIFS(AC$1:AC1258,AC1258,AD$1:AD1258,AD1258)&gt;1,"",IF(COUNTIFS(AC:AC,AC1258,AD:AD,AD1258)&gt;=1,"日作業","")))</f>
        <v/>
      </c>
      <c r="V1258" s="2" t="str">
        <f t="shared" ca="1" si="237"/>
        <v/>
      </c>
      <c r="W1258" s="2" t="str">
        <f>IF(AB1258="","",IF(COUNTIF(AB$1:AB1258,AB1258)&gt;1,"",IF(COUNTIF(AB:AB,AB1258)&gt;=1,"月","")))</f>
        <v/>
      </c>
      <c r="X1258" s="2" t="str">
        <f t="shared" ca="1" si="238"/>
        <v/>
      </c>
      <c r="Y1258" s="2" t="str">
        <f>IF(AC1258="","",IF(COUNTIF(AC$1:AC1258,AC1258)&gt;1,"",IF(COUNTIF(AC:AC,AC1258)&gt;=1,"月日","")))</f>
        <v/>
      </c>
      <c r="Z1258" s="2" t="str">
        <f t="shared" ca="1" si="239"/>
        <v/>
      </c>
      <c r="AA1258" s="2" t="str">
        <f>IF(AD1258="","",IF(COUNTIF(AD$1:AD1258,AD1258)&gt;1,"",IF(COUNTIF(AD:AD,AD1258)&gt;=1,"作業","")))</f>
        <v/>
      </c>
      <c r="AB1258" s="2" t="str">
        <f t="shared" si="229"/>
        <v/>
      </c>
      <c r="AC1258" s="3" t="str">
        <f t="shared" si="230"/>
        <v/>
      </c>
      <c r="AD1258" s="2" t="str">
        <f t="shared" si="231"/>
        <v/>
      </c>
      <c r="AE1258" s="2" t="str">
        <f t="shared" si="232"/>
        <v/>
      </c>
      <c r="AF1258" s="2" t="str">
        <f t="shared" si="233"/>
        <v/>
      </c>
      <c r="AG1258" s="2" t="str">
        <f t="shared" si="240"/>
        <v/>
      </c>
      <c r="AH1258" s="2" t="str">
        <f t="shared" si="234"/>
        <v/>
      </c>
      <c r="AI1258" s="2" t="str">
        <f t="shared" si="234"/>
        <v/>
      </c>
    </row>
    <row r="1259" spans="7:35">
      <c r="G1259" s="1" t="str">
        <f>IF(COUNTIF(A$1:A1258, A1259) &gt; 0, "", IF(SUMIF(A:A, A1259,F:F) &gt; 7.75, SUMIF(A:A, A1259,F:F) - 7.75, ""))</f>
        <v/>
      </c>
      <c r="M1259" s="1" t="s">
        <v>8749</v>
      </c>
      <c r="N1259" s="1" t="s">
        <v>10748</v>
      </c>
      <c r="O1259" s="1" t="s">
        <v>5764</v>
      </c>
      <c r="P1259" s="1" t="s">
        <v>5765</v>
      </c>
      <c r="Q1259" s="1" t="s">
        <v>2390</v>
      </c>
      <c r="R1259" s="2" t="str">
        <f t="shared" ca="1" si="235"/>
        <v/>
      </c>
      <c r="S1259" s="2" t="str">
        <f>IF(AB1259="","",IF(COUNTIFS(AB$1:AB1259,AB1259,AD$1:AD1259,AD1259)&gt;1,"",IF(COUNTIFS(AB:AB,AB1259,AD:AD,AD1259)&gt;=1,"月作業","")))</f>
        <v/>
      </c>
      <c r="T1259" s="2" t="str">
        <f t="shared" ca="1" si="236"/>
        <v/>
      </c>
      <c r="U1259" s="2" t="str">
        <f>IF(AB1259="","",IF(COUNTIFS(AC$1:AC1259,AC1259,AD$1:AD1259,AD1259)&gt;1,"",IF(COUNTIFS(AC:AC,AC1259,AD:AD,AD1259)&gt;=1,"日作業","")))</f>
        <v/>
      </c>
      <c r="V1259" s="2" t="str">
        <f t="shared" ca="1" si="237"/>
        <v/>
      </c>
      <c r="W1259" s="2" t="str">
        <f>IF(AB1259="","",IF(COUNTIF(AB$1:AB1259,AB1259)&gt;1,"",IF(COUNTIF(AB:AB,AB1259)&gt;=1,"月","")))</f>
        <v/>
      </c>
      <c r="X1259" s="2" t="str">
        <f t="shared" ca="1" si="238"/>
        <v/>
      </c>
      <c r="Y1259" s="2" t="str">
        <f>IF(AC1259="","",IF(COUNTIF(AC$1:AC1259,AC1259)&gt;1,"",IF(COUNTIF(AC:AC,AC1259)&gt;=1,"月日","")))</f>
        <v/>
      </c>
      <c r="Z1259" s="2" t="str">
        <f t="shared" ca="1" si="239"/>
        <v/>
      </c>
      <c r="AA1259" s="2" t="str">
        <f>IF(AD1259="","",IF(COUNTIF(AD$1:AD1259,AD1259)&gt;1,"",IF(COUNTIF(AD:AD,AD1259)&gt;=1,"作業","")))</f>
        <v/>
      </c>
      <c r="AB1259" s="2" t="str">
        <f t="shared" si="229"/>
        <v/>
      </c>
      <c r="AC1259" s="3" t="str">
        <f t="shared" si="230"/>
        <v/>
      </c>
      <c r="AD1259" s="2" t="str">
        <f t="shared" si="231"/>
        <v/>
      </c>
      <c r="AE1259" s="2" t="str">
        <f t="shared" si="232"/>
        <v/>
      </c>
      <c r="AF1259" s="2" t="str">
        <f t="shared" si="233"/>
        <v/>
      </c>
      <c r="AG1259" s="2" t="str">
        <f t="shared" si="240"/>
        <v/>
      </c>
      <c r="AH1259" s="2" t="str">
        <f t="shared" si="234"/>
        <v/>
      </c>
      <c r="AI1259" s="2" t="str">
        <f t="shared" si="234"/>
        <v/>
      </c>
    </row>
    <row r="1260" spans="7:35">
      <c r="G1260" s="1" t="str">
        <f>IF(COUNTIF(A$1:A1259, A1260) &gt; 0, "", IF(SUMIF(A:A, A1260,F:F) &gt; 7.75, SUMIF(A:A, A1260,F:F) - 7.75, ""))</f>
        <v/>
      </c>
      <c r="M1260" s="1" t="s">
        <v>8750</v>
      </c>
      <c r="N1260" s="1" t="s">
        <v>10749</v>
      </c>
      <c r="O1260" s="1" t="s">
        <v>5766</v>
      </c>
      <c r="P1260" s="1" t="s">
        <v>5767</v>
      </c>
      <c r="Q1260" s="1" t="s">
        <v>2391</v>
      </c>
      <c r="R1260" s="2" t="str">
        <f t="shared" ca="1" si="235"/>
        <v/>
      </c>
      <c r="S1260" s="2" t="str">
        <f>IF(AB1260="","",IF(COUNTIFS(AB$1:AB1260,AB1260,AD$1:AD1260,AD1260)&gt;1,"",IF(COUNTIFS(AB:AB,AB1260,AD:AD,AD1260)&gt;=1,"月作業","")))</f>
        <v/>
      </c>
      <c r="T1260" s="2" t="str">
        <f t="shared" ca="1" si="236"/>
        <v/>
      </c>
      <c r="U1260" s="2" t="str">
        <f>IF(AB1260="","",IF(COUNTIFS(AC$1:AC1260,AC1260,AD$1:AD1260,AD1260)&gt;1,"",IF(COUNTIFS(AC:AC,AC1260,AD:AD,AD1260)&gt;=1,"日作業","")))</f>
        <v/>
      </c>
      <c r="V1260" s="2" t="str">
        <f t="shared" ca="1" si="237"/>
        <v/>
      </c>
      <c r="W1260" s="2" t="str">
        <f>IF(AB1260="","",IF(COUNTIF(AB$1:AB1260,AB1260)&gt;1,"",IF(COUNTIF(AB:AB,AB1260)&gt;=1,"月","")))</f>
        <v/>
      </c>
      <c r="X1260" s="2" t="str">
        <f t="shared" ca="1" si="238"/>
        <v/>
      </c>
      <c r="Y1260" s="2" t="str">
        <f>IF(AC1260="","",IF(COUNTIF(AC$1:AC1260,AC1260)&gt;1,"",IF(COUNTIF(AC:AC,AC1260)&gt;=1,"月日","")))</f>
        <v/>
      </c>
      <c r="Z1260" s="2" t="str">
        <f t="shared" ca="1" si="239"/>
        <v/>
      </c>
      <c r="AA1260" s="2" t="str">
        <f>IF(AD1260="","",IF(COUNTIF(AD$1:AD1260,AD1260)&gt;1,"",IF(COUNTIF(AD:AD,AD1260)&gt;=1,"作業","")))</f>
        <v/>
      </c>
      <c r="AB1260" s="2" t="str">
        <f t="shared" si="229"/>
        <v/>
      </c>
      <c r="AC1260" s="3" t="str">
        <f t="shared" si="230"/>
        <v/>
      </c>
      <c r="AD1260" s="2" t="str">
        <f t="shared" si="231"/>
        <v/>
      </c>
      <c r="AE1260" s="2" t="str">
        <f t="shared" si="232"/>
        <v/>
      </c>
      <c r="AF1260" s="2" t="str">
        <f t="shared" si="233"/>
        <v/>
      </c>
      <c r="AG1260" s="2" t="str">
        <f t="shared" si="240"/>
        <v/>
      </c>
      <c r="AH1260" s="2" t="str">
        <f t="shared" si="234"/>
        <v/>
      </c>
      <c r="AI1260" s="2" t="str">
        <f t="shared" si="234"/>
        <v/>
      </c>
    </row>
    <row r="1261" spans="7:35">
      <c r="G1261" s="1" t="str">
        <f>IF(COUNTIF(A$1:A1260, A1261) &gt; 0, "", IF(SUMIF(A:A, A1261,F:F) &gt; 7.75, SUMIF(A:A, A1261,F:F) - 7.75, ""))</f>
        <v/>
      </c>
      <c r="M1261" s="1" t="s">
        <v>8751</v>
      </c>
      <c r="N1261" s="1" t="s">
        <v>10750</v>
      </c>
      <c r="O1261" s="1" t="s">
        <v>5768</v>
      </c>
      <c r="P1261" s="1" t="s">
        <v>5769</v>
      </c>
      <c r="Q1261" s="1" t="s">
        <v>2392</v>
      </c>
      <c r="R1261" s="2" t="str">
        <f t="shared" ca="1" si="235"/>
        <v/>
      </c>
      <c r="S1261" s="2" t="str">
        <f>IF(AB1261="","",IF(COUNTIFS(AB$1:AB1261,AB1261,AD$1:AD1261,AD1261)&gt;1,"",IF(COUNTIFS(AB:AB,AB1261,AD:AD,AD1261)&gt;=1,"月作業","")))</f>
        <v/>
      </c>
      <c r="T1261" s="2" t="str">
        <f t="shared" ca="1" si="236"/>
        <v/>
      </c>
      <c r="U1261" s="2" t="str">
        <f>IF(AB1261="","",IF(COUNTIFS(AC$1:AC1261,AC1261,AD$1:AD1261,AD1261)&gt;1,"",IF(COUNTIFS(AC:AC,AC1261,AD:AD,AD1261)&gt;=1,"日作業","")))</f>
        <v/>
      </c>
      <c r="V1261" s="2" t="str">
        <f t="shared" ca="1" si="237"/>
        <v/>
      </c>
      <c r="W1261" s="2" t="str">
        <f>IF(AB1261="","",IF(COUNTIF(AB$1:AB1261,AB1261)&gt;1,"",IF(COUNTIF(AB:AB,AB1261)&gt;=1,"月","")))</f>
        <v/>
      </c>
      <c r="X1261" s="2" t="str">
        <f t="shared" ca="1" si="238"/>
        <v/>
      </c>
      <c r="Y1261" s="2" t="str">
        <f>IF(AC1261="","",IF(COUNTIF(AC$1:AC1261,AC1261)&gt;1,"",IF(COUNTIF(AC:AC,AC1261)&gt;=1,"月日","")))</f>
        <v/>
      </c>
      <c r="Z1261" s="2" t="str">
        <f t="shared" ca="1" si="239"/>
        <v/>
      </c>
      <c r="AA1261" s="2" t="str">
        <f>IF(AD1261="","",IF(COUNTIF(AD$1:AD1261,AD1261)&gt;1,"",IF(COUNTIF(AD:AD,AD1261)&gt;=1,"作業","")))</f>
        <v/>
      </c>
      <c r="AB1261" s="2" t="str">
        <f t="shared" si="229"/>
        <v/>
      </c>
      <c r="AC1261" s="3" t="str">
        <f t="shared" si="230"/>
        <v/>
      </c>
      <c r="AD1261" s="2" t="str">
        <f t="shared" si="231"/>
        <v/>
      </c>
      <c r="AE1261" s="2" t="str">
        <f t="shared" si="232"/>
        <v/>
      </c>
      <c r="AF1261" s="2" t="str">
        <f t="shared" si="233"/>
        <v/>
      </c>
      <c r="AG1261" s="2" t="str">
        <f t="shared" si="240"/>
        <v/>
      </c>
      <c r="AH1261" s="2" t="str">
        <f t="shared" si="234"/>
        <v/>
      </c>
      <c r="AI1261" s="2" t="str">
        <f t="shared" si="234"/>
        <v/>
      </c>
    </row>
    <row r="1262" spans="7:35">
      <c r="G1262" s="1" t="str">
        <f>IF(COUNTIF(A$1:A1261, A1262) &gt; 0, "", IF(SUMIF(A:A, A1262,F:F) &gt; 7.75, SUMIF(A:A, A1262,F:F) - 7.75, ""))</f>
        <v/>
      </c>
      <c r="M1262" s="1" t="s">
        <v>8752</v>
      </c>
      <c r="N1262" s="1" t="s">
        <v>10751</v>
      </c>
      <c r="O1262" s="1" t="s">
        <v>5770</v>
      </c>
      <c r="P1262" s="1" t="s">
        <v>5771</v>
      </c>
      <c r="Q1262" s="1" t="s">
        <v>2393</v>
      </c>
      <c r="R1262" s="2" t="str">
        <f t="shared" ca="1" si="235"/>
        <v/>
      </c>
      <c r="S1262" s="2" t="str">
        <f>IF(AB1262="","",IF(COUNTIFS(AB$1:AB1262,AB1262,AD$1:AD1262,AD1262)&gt;1,"",IF(COUNTIFS(AB:AB,AB1262,AD:AD,AD1262)&gt;=1,"月作業","")))</f>
        <v/>
      </c>
      <c r="T1262" s="2" t="str">
        <f t="shared" ca="1" si="236"/>
        <v/>
      </c>
      <c r="U1262" s="2" t="str">
        <f>IF(AB1262="","",IF(COUNTIFS(AC$1:AC1262,AC1262,AD$1:AD1262,AD1262)&gt;1,"",IF(COUNTIFS(AC:AC,AC1262,AD:AD,AD1262)&gt;=1,"日作業","")))</f>
        <v/>
      </c>
      <c r="V1262" s="2" t="str">
        <f t="shared" ca="1" si="237"/>
        <v/>
      </c>
      <c r="W1262" s="2" t="str">
        <f>IF(AB1262="","",IF(COUNTIF(AB$1:AB1262,AB1262)&gt;1,"",IF(COUNTIF(AB:AB,AB1262)&gt;=1,"月","")))</f>
        <v/>
      </c>
      <c r="X1262" s="2" t="str">
        <f t="shared" ca="1" si="238"/>
        <v/>
      </c>
      <c r="Y1262" s="2" t="str">
        <f>IF(AC1262="","",IF(COUNTIF(AC$1:AC1262,AC1262)&gt;1,"",IF(COUNTIF(AC:AC,AC1262)&gt;=1,"月日","")))</f>
        <v/>
      </c>
      <c r="Z1262" s="2" t="str">
        <f t="shared" ca="1" si="239"/>
        <v/>
      </c>
      <c r="AA1262" s="2" t="str">
        <f>IF(AD1262="","",IF(COUNTIF(AD$1:AD1262,AD1262)&gt;1,"",IF(COUNTIF(AD:AD,AD1262)&gt;=1,"作業","")))</f>
        <v/>
      </c>
      <c r="AB1262" s="2" t="str">
        <f t="shared" si="229"/>
        <v/>
      </c>
      <c r="AC1262" s="3" t="str">
        <f t="shared" si="230"/>
        <v/>
      </c>
      <c r="AD1262" s="2" t="str">
        <f t="shared" si="231"/>
        <v/>
      </c>
      <c r="AE1262" s="2" t="str">
        <f t="shared" si="232"/>
        <v/>
      </c>
      <c r="AF1262" s="2" t="str">
        <f t="shared" si="233"/>
        <v/>
      </c>
      <c r="AG1262" s="2" t="str">
        <f t="shared" si="240"/>
        <v/>
      </c>
      <c r="AH1262" s="2" t="str">
        <f t="shared" si="234"/>
        <v/>
      </c>
      <c r="AI1262" s="2" t="str">
        <f t="shared" si="234"/>
        <v/>
      </c>
    </row>
    <row r="1263" spans="7:35">
      <c r="G1263" s="1" t="str">
        <f>IF(COUNTIF(A$1:A1262, A1263) &gt; 0, "", IF(SUMIF(A:A, A1263,F:F) &gt; 7.75, SUMIF(A:A, A1263,F:F) - 7.75, ""))</f>
        <v/>
      </c>
      <c r="M1263" s="1" t="s">
        <v>8753</v>
      </c>
      <c r="N1263" s="1" t="s">
        <v>10752</v>
      </c>
      <c r="O1263" s="1" t="s">
        <v>5772</v>
      </c>
      <c r="P1263" s="1" t="s">
        <v>5773</v>
      </c>
      <c r="Q1263" s="1" t="s">
        <v>2394</v>
      </c>
      <c r="R1263" s="2" t="str">
        <f t="shared" ca="1" si="235"/>
        <v/>
      </c>
      <c r="S1263" s="2" t="str">
        <f>IF(AB1263="","",IF(COUNTIFS(AB$1:AB1263,AB1263,AD$1:AD1263,AD1263)&gt;1,"",IF(COUNTIFS(AB:AB,AB1263,AD:AD,AD1263)&gt;=1,"月作業","")))</f>
        <v/>
      </c>
      <c r="T1263" s="2" t="str">
        <f t="shared" ca="1" si="236"/>
        <v/>
      </c>
      <c r="U1263" s="2" t="str">
        <f>IF(AB1263="","",IF(COUNTIFS(AC$1:AC1263,AC1263,AD$1:AD1263,AD1263)&gt;1,"",IF(COUNTIFS(AC:AC,AC1263,AD:AD,AD1263)&gt;=1,"日作業","")))</f>
        <v/>
      </c>
      <c r="V1263" s="2" t="str">
        <f t="shared" ca="1" si="237"/>
        <v/>
      </c>
      <c r="W1263" s="2" t="str">
        <f>IF(AB1263="","",IF(COUNTIF(AB$1:AB1263,AB1263)&gt;1,"",IF(COUNTIF(AB:AB,AB1263)&gt;=1,"月","")))</f>
        <v/>
      </c>
      <c r="X1263" s="2" t="str">
        <f t="shared" ca="1" si="238"/>
        <v/>
      </c>
      <c r="Y1263" s="2" t="str">
        <f>IF(AC1263="","",IF(COUNTIF(AC$1:AC1263,AC1263)&gt;1,"",IF(COUNTIF(AC:AC,AC1263)&gt;=1,"月日","")))</f>
        <v/>
      </c>
      <c r="Z1263" s="2" t="str">
        <f t="shared" ca="1" si="239"/>
        <v/>
      </c>
      <c r="AA1263" s="2" t="str">
        <f>IF(AD1263="","",IF(COUNTIF(AD$1:AD1263,AD1263)&gt;1,"",IF(COUNTIF(AD:AD,AD1263)&gt;=1,"作業","")))</f>
        <v/>
      </c>
      <c r="AB1263" s="2" t="str">
        <f t="shared" si="229"/>
        <v/>
      </c>
      <c r="AC1263" s="3" t="str">
        <f t="shared" si="230"/>
        <v/>
      </c>
      <c r="AD1263" s="2" t="str">
        <f t="shared" si="231"/>
        <v/>
      </c>
      <c r="AE1263" s="2" t="str">
        <f t="shared" si="232"/>
        <v/>
      </c>
      <c r="AF1263" s="2" t="str">
        <f t="shared" si="233"/>
        <v/>
      </c>
      <c r="AG1263" s="2" t="str">
        <f t="shared" si="240"/>
        <v/>
      </c>
      <c r="AH1263" s="2" t="str">
        <f t="shared" si="234"/>
        <v/>
      </c>
      <c r="AI1263" s="2" t="str">
        <f t="shared" si="234"/>
        <v/>
      </c>
    </row>
    <row r="1264" spans="7:35">
      <c r="G1264" s="1" t="str">
        <f>IF(COUNTIF(A$1:A1263, A1264) &gt; 0, "", IF(SUMIF(A:A, A1264,F:F) &gt; 7.75, SUMIF(A:A, A1264,F:F) - 7.75, ""))</f>
        <v/>
      </c>
      <c r="M1264" s="1" t="s">
        <v>8754</v>
      </c>
      <c r="N1264" s="1" t="s">
        <v>10753</v>
      </c>
      <c r="O1264" s="1" t="s">
        <v>5774</v>
      </c>
      <c r="P1264" s="1" t="s">
        <v>5775</v>
      </c>
      <c r="Q1264" s="1" t="s">
        <v>2395</v>
      </c>
      <c r="R1264" s="2" t="str">
        <f t="shared" ca="1" si="235"/>
        <v/>
      </c>
      <c r="S1264" s="2" t="str">
        <f>IF(AB1264="","",IF(COUNTIFS(AB$1:AB1264,AB1264,AD$1:AD1264,AD1264)&gt;1,"",IF(COUNTIFS(AB:AB,AB1264,AD:AD,AD1264)&gt;=1,"月作業","")))</f>
        <v/>
      </c>
      <c r="T1264" s="2" t="str">
        <f t="shared" ca="1" si="236"/>
        <v/>
      </c>
      <c r="U1264" s="2" t="str">
        <f>IF(AB1264="","",IF(COUNTIFS(AC$1:AC1264,AC1264,AD$1:AD1264,AD1264)&gt;1,"",IF(COUNTIFS(AC:AC,AC1264,AD:AD,AD1264)&gt;=1,"日作業","")))</f>
        <v/>
      </c>
      <c r="V1264" s="2" t="str">
        <f t="shared" ca="1" si="237"/>
        <v/>
      </c>
      <c r="W1264" s="2" t="str">
        <f>IF(AB1264="","",IF(COUNTIF(AB$1:AB1264,AB1264)&gt;1,"",IF(COUNTIF(AB:AB,AB1264)&gt;=1,"月","")))</f>
        <v/>
      </c>
      <c r="X1264" s="2" t="str">
        <f t="shared" ca="1" si="238"/>
        <v/>
      </c>
      <c r="Y1264" s="2" t="str">
        <f>IF(AC1264="","",IF(COUNTIF(AC$1:AC1264,AC1264)&gt;1,"",IF(COUNTIF(AC:AC,AC1264)&gt;=1,"月日","")))</f>
        <v/>
      </c>
      <c r="Z1264" s="2" t="str">
        <f t="shared" ca="1" si="239"/>
        <v/>
      </c>
      <c r="AA1264" s="2" t="str">
        <f>IF(AD1264="","",IF(COUNTIF(AD$1:AD1264,AD1264)&gt;1,"",IF(COUNTIF(AD:AD,AD1264)&gt;=1,"作業","")))</f>
        <v/>
      </c>
      <c r="AB1264" s="2" t="str">
        <f t="shared" si="229"/>
        <v/>
      </c>
      <c r="AC1264" s="3" t="str">
        <f t="shared" si="230"/>
        <v/>
      </c>
      <c r="AD1264" s="2" t="str">
        <f t="shared" si="231"/>
        <v/>
      </c>
      <c r="AE1264" s="2" t="str">
        <f t="shared" si="232"/>
        <v/>
      </c>
      <c r="AF1264" s="2" t="str">
        <f t="shared" si="233"/>
        <v/>
      </c>
      <c r="AG1264" s="2" t="str">
        <f t="shared" si="240"/>
        <v/>
      </c>
      <c r="AH1264" s="2" t="str">
        <f t="shared" si="234"/>
        <v/>
      </c>
      <c r="AI1264" s="2" t="str">
        <f t="shared" si="234"/>
        <v/>
      </c>
    </row>
    <row r="1265" spans="7:35">
      <c r="G1265" s="1" t="str">
        <f>IF(COUNTIF(A$1:A1264, A1265) &gt; 0, "", IF(SUMIF(A:A, A1265,F:F) &gt; 7.75, SUMIF(A:A, A1265,F:F) - 7.75, ""))</f>
        <v/>
      </c>
      <c r="M1265" s="1" t="s">
        <v>8755</v>
      </c>
      <c r="N1265" s="1" t="s">
        <v>10754</v>
      </c>
      <c r="O1265" s="1" t="s">
        <v>5776</v>
      </c>
      <c r="P1265" s="1" t="s">
        <v>5777</v>
      </c>
      <c r="Q1265" s="1" t="s">
        <v>2396</v>
      </c>
      <c r="R1265" s="2" t="str">
        <f t="shared" ca="1" si="235"/>
        <v/>
      </c>
      <c r="S1265" s="2" t="str">
        <f>IF(AB1265="","",IF(COUNTIFS(AB$1:AB1265,AB1265,AD$1:AD1265,AD1265)&gt;1,"",IF(COUNTIFS(AB:AB,AB1265,AD:AD,AD1265)&gt;=1,"月作業","")))</f>
        <v/>
      </c>
      <c r="T1265" s="2" t="str">
        <f t="shared" ca="1" si="236"/>
        <v/>
      </c>
      <c r="U1265" s="2" t="str">
        <f>IF(AB1265="","",IF(COUNTIFS(AC$1:AC1265,AC1265,AD$1:AD1265,AD1265)&gt;1,"",IF(COUNTIFS(AC:AC,AC1265,AD:AD,AD1265)&gt;=1,"日作業","")))</f>
        <v/>
      </c>
      <c r="V1265" s="2" t="str">
        <f t="shared" ca="1" si="237"/>
        <v/>
      </c>
      <c r="W1265" s="2" t="str">
        <f>IF(AB1265="","",IF(COUNTIF(AB$1:AB1265,AB1265)&gt;1,"",IF(COUNTIF(AB:AB,AB1265)&gt;=1,"月","")))</f>
        <v/>
      </c>
      <c r="X1265" s="2" t="str">
        <f t="shared" ca="1" si="238"/>
        <v/>
      </c>
      <c r="Y1265" s="2" t="str">
        <f>IF(AC1265="","",IF(COUNTIF(AC$1:AC1265,AC1265)&gt;1,"",IF(COUNTIF(AC:AC,AC1265)&gt;=1,"月日","")))</f>
        <v/>
      </c>
      <c r="Z1265" s="2" t="str">
        <f t="shared" ca="1" si="239"/>
        <v/>
      </c>
      <c r="AA1265" s="2" t="str">
        <f>IF(AD1265="","",IF(COUNTIF(AD$1:AD1265,AD1265)&gt;1,"",IF(COUNTIF(AD:AD,AD1265)&gt;=1,"作業","")))</f>
        <v/>
      </c>
      <c r="AB1265" s="2" t="str">
        <f t="shared" si="229"/>
        <v/>
      </c>
      <c r="AC1265" s="3" t="str">
        <f t="shared" si="230"/>
        <v/>
      </c>
      <c r="AD1265" s="2" t="str">
        <f t="shared" si="231"/>
        <v/>
      </c>
      <c r="AE1265" s="2" t="str">
        <f t="shared" si="232"/>
        <v/>
      </c>
      <c r="AF1265" s="2" t="str">
        <f t="shared" si="233"/>
        <v/>
      </c>
      <c r="AG1265" s="2" t="str">
        <f t="shared" si="240"/>
        <v/>
      </c>
      <c r="AH1265" s="2" t="str">
        <f t="shared" si="234"/>
        <v/>
      </c>
      <c r="AI1265" s="2" t="str">
        <f t="shared" si="234"/>
        <v/>
      </c>
    </row>
    <row r="1266" spans="7:35">
      <c r="G1266" s="1" t="str">
        <f>IF(COUNTIF(A$1:A1265, A1266) &gt; 0, "", IF(SUMIF(A:A, A1266,F:F) &gt; 7.75, SUMIF(A:A, A1266,F:F) - 7.75, ""))</f>
        <v/>
      </c>
      <c r="M1266" s="1" t="s">
        <v>8756</v>
      </c>
      <c r="N1266" s="1" t="s">
        <v>10755</v>
      </c>
      <c r="O1266" s="1" t="s">
        <v>5778</v>
      </c>
      <c r="P1266" s="1" t="s">
        <v>5779</v>
      </c>
      <c r="Q1266" s="1" t="s">
        <v>2397</v>
      </c>
      <c r="R1266" s="2" t="str">
        <f t="shared" ca="1" si="235"/>
        <v/>
      </c>
      <c r="S1266" s="2" t="str">
        <f>IF(AB1266="","",IF(COUNTIFS(AB$1:AB1266,AB1266,AD$1:AD1266,AD1266)&gt;1,"",IF(COUNTIFS(AB:AB,AB1266,AD:AD,AD1266)&gt;=1,"月作業","")))</f>
        <v/>
      </c>
      <c r="T1266" s="2" t="str">
        <f t="shared" ca="1" si="236"/>
        <v/>
      </c>
      <c r="U1266" s="2" t="str">
        <f>IF(AB1266="","",IF(COUNTIFS(AC$1:AC1266,AC1266,AD$1:AD1266,AD1266)&gt;1,"",IF(COUNTIFS(AC:AC,AC1266,AD:AD,AD1266)&gt;=1,"日作業","")))</f>
        <v/>
      </c>
      <c r="V1266" s="2" t="str">
        <f t="shared" ca="1" si="237"/>
        <v/>
      </c>
      <c r="W1266" s="2" t="str">
        <f>IF(AB1266="","",IF(COUNTIF(AB$1:AB1266,AB1266)&gt;1,"",IF(COUNTIF(AB:AB,AB1266)&gt;=1,"月","")))</f>
        <v/>
      </c>
      <c r="X1266" s="2" t="str">
        <f t="shared" ca="1" si="238"/>
        <v/>
      </c>
      <c r="Y1266" s="2" t="str">
        <f>IF(AC1266="","",IF(COUNTIF(AC$1:AC1266,AC1266)&gt;1,"",IF(COUNTIF(AC:AC,AC1266)&gt;=1,"月日","")))</f>
        <v/>
      </c>
      <c r="Z1266" s="2" t="str">
        <f t="shared" ca="1" si="239"/>
        <v/>
      </c>
      <c r="AA1266" s="2" t="str">
        <f>IF(AD1266="","",IF(COUNTIF(AD$1:AD1266,AD1266)&gt;1,"",IF(COUNTIF(AD:AD,AD1266)&gt;=1,"作業","")))</f>
        <v/>
      </c>
      <c r="AB1266" s="2" t="str">
        <f t="shared" si="229"/>
        <v/>
      </c>
      <c r="AC1266" s="3" t="str">
        <f t="shared" si="230"/>
        <v/>
      </c>
      <c r="AD1266" s="2" t="str">
        <f t="shared" si="231"/>
        <v/>
      </c>
      <c r="AE1266" s="2" t="str">
        <f t="shared" si="232"/>
        <v/>
      </c>
      <c r="AF1266" s="2" t="str">
        <f t="shared" si="233"/>
        <v/>
      </c>
      <c r="AG1266" s="2" t="str">
        <f t="shared" si="240"/>
        <v/>
      </c>
      <c r="AH1266" s="2" t="str">
        <f t="shared" si="234"/>
        <v/>
      </c>
      <c r="AI1266" s="2" t="str">
        <f t="shared" si="234"/>
        <v/>
      </c>
    </row>
    <row r="1267" spans="7:35">
      <c r="G1267" s="1" t="str">
        <f>IF(COUNTIF(A$1:A1266, A1267) &gt; 0, "", IF(SUMIF(A:A, A1267,F:F) &gt; 7.75, SUMIF(A:A, A1267,F:F) - 7.75, ""))</f>
        <v/>
      </c>
      <c r="M1267" s="1" t="s">
        <v>8757</v>
      </c>
      <c r="N1267" s="1" t="s">
        <v>10756</v>
      </c>
      <c r="O1267" s="1" t="s">
        <v>5780</v>
      </c>
      <c r="P1267" s="1" t="s">
        <v>5781</v>
      </c>
      <c r="Q1267" s="1" t="s">
        <v>2398</v>
      </c>
      <c r="R1267" s="2" t="str">
        <f t="shared" ca="1" si="235"/>
        <v/>
      </c>
      <c r="S1267" s="2" t="str">
        <f>IF(AB1267="","",IF(COUNTIFS(AB$1:AB1267,AB1267,AD$1:AD1267,AD1267)&gt;1,"",IF(COUNTIFS(AB:AB,AB1267,AD:AD,AD1267)&gt;=1,"月作業","")))</f>
        <v/>
      </c>
      <c r="T1267" s="2" t="str">
        <f t="shared" ca="1" si="236"/>
        <v/>
      </c>
      <c r="U1267" s="2" t="str">
        <f>IF(AB1267="","",IF(COUNTIFS(AC$1:AC1267,AC1267,AD$1:AD1267,AD1267)&gt;1,"",IF(COUNTIFS(AC:AC,AC1267,AD:AD,AD1267)&gt;=1,"日作業","")))</f>
        <v/>
      </c>
      <c r="V1267" s="2" t="str">
        <f t="shared" ca="1" si="237"/>
        <v/>
      </c>
      <c r="W1267" s="2" t="str">
        <f>IF(AB1267="","",IF(COUNTIF(AB$1:AB1267,AB1267)&gt;1,"",IF(COUNTIF(AB:AB,AB1267)&gt;=1,"月","")))</f>
        <v/>
      </c>
      <c r="X1267" s="2" t="str">
        <f t="shared" ca="1" si="238"/>
        <v/>
      </c>
      <c r="Y1267" s="2" t="str">
        <f>IF(AC1267="","",IF(COUNTIF(AC$1:AC1267,AC1267)&gt;1,"",IF(COUNTIF(AC:AC,AC1267)&gt;=1,"月日","")))</f>
        <v/>
      </c>
      <c r="Z1267" s="2" t="str">
        <f t="shared" ca="1" si="239"/>
        <v/>
      </c>
      <c r="AA1267" s="2" t="str">
        <f>IF(AD1267="","",IF(COUNTIF(AD$1:AD1267,AD1267)&gt;1,"",IF(COUNTIF(AD:AD,AD1267)&gt;=1,"作業","")))</f>
        <v/>
      </c>
      <c r="AB1267" s="2" t="str">
        <f t="shared" si="229"/>
        <v/>
      </c>
      <c r="AC1267" s="3" t="str">
        <f t="shared" si="230"/>
        <v/>
      </c>
      <c r="AD1267" s="2" t="str">
        <f t="shared" si="231"/>
        <v/>
      </c>
      <c r="AE1267" s="2" t="str">
        <f t="shared" si="232"/>
        <v/>
      </c>
      <c r="AF1267" s="2" t="str">
        <f t="shared" si="233"/>
        <v/>
      </c>
      <c r="AG1267" s="2" t="str">
        <f t="shared" si="240"/>
        <v/>
      </c>
      <c r="AH1267" s="2" t="str">
        <f t="shared" si="234"/>
        <v/>
      </c>
      <c r="AI1267" s="2" t="str">
        <f t="shared" si="234"/>
        <v/>
      </c>
    </row>
    <row r="1268" spans="7:35">
      <c r="G1268" s="1" t="str">
        <f>IF(COUNTIF(A$1:A1267, A1268) &gt; 0, "", IF(SUMIF(A:A, A1268,F:F) &gt; 7.75, SUMIF(A:A, A1268,F:F) - 7.75, ""))</f>
        <v/>
      </c>
      <c r="M1268" s="1" t="s">
        <v>8758</v>
      </c>
      <c r="N1268" s="1" t="s">
        <v>10757</v>
      </c>
      <c r="O1268" s="1" t="s">
        <v>5782</v>
      </c>
      <c r="P1268" s="1" t="s">
        <v>5783</v>
      </c>
      <c r="Q1268" s="1" t="s">
        <v>2399</v>
      </c>
      <c r="R1268" s="2" t="str">
        <f t="shared" ca="1" si="235"/>
        <v/>
      </c>
      <c r="S1268" s="2" t="str">
        <f>IF(AB1268="","",IF(COUNTIFS(AB$1:AB1268,AB1268,AD$1:AD1268,AD1268)&gt;1,"",IF(COUNTIFS(AB:AB,AB1268,AD:AD,AD1268)&gt;=1,"月作業","")))</f>
        <v/>
      </c>
      <c r="T1268" s="2" t="str">
        <f t="shared" ca="1" si="236"/>
        <v/>
      </c>
      <c r="U1268" s="2" t="str">
        <f>IF(AB1268="","",IF(COUNTIFS(AC$1:AC1268,AC1268,AD$1:AD1268,AD1268)&gt;1,"",IF(COUNTIFS(AC:AC,AC1268,AD:AD,AD1268)&gt;=1,"日作業","")))</f>
        <v/>
      </c>
      <c r="V1268" s="2" t="str">
        <f t="shared" ca="1" si="237"/>
        <v/>
      </c>
      <c r="W1268" s="2" t="str">
        <f>IF(AB1268="","",IF(COUNTIF(AB$1:AB1268,AB1268)&gt;1,"",IF(COUNTIF(AB:AB,AB1268)&gt;=1,"月","")))</f>
        <v/>
      </c>
      <c r="X1268" s="2" t="str">
        <f t="shared" ca="1" si="238"/>
        <v/>
      </c>
      <c r="Y1268" s="2" t="str">
        <f>IF(AC1268="","",IF(COUNTIF(AC$1:AC1268,AC1268)&gt;1,"",IF(COUNTIF(AC:AC,AC1268)&gt;=1,"月日","")))</f>
        <v/>
      </c>
      <c r="Z1268" s="2" t="str">
        <f t="shared" ca="1" si="239"/>
        <v/>
      </c>
      <c r="AA1268" s="2" t="str">
        <f>IF(AD1268="","",IF(COUNTIF(AD$1:AD1268,AD1268)&gt;1,"",IF(COUNTIF(AD:AD,AD1268)&gt;=1,"作業","")))</f>
        <v/>
      </c>
      <c r="AB1268" s="2" t="str">
        <f t="shared" si="229"/>
        <v/>
      </c>
      <c r="AC1268" s="3" t="str">
        <f t="shared" si="230"/>
        <v/>
      </c>
      <c r="AD1268" s="2" t="str">
        <f t="shared" si="231"/>
        <v/>
      </c>
      <c r="AE1268" s="2" t="str">
        <f t="shared" si="232"/>
        <v/>
      </c>
      <c r="AF1268" s="2" t="str">
        <f t="shared" si="233"/>
        <v/>
      </c>
      <c r="AG1268" s="2" t="str">
        <f t="shared" si="240"/>
        <v/>
      </c>
      <c r="AH1268" s="2" t="str">
        <f t="shared" si="234"/>
        <v/>
      </c>
      <c r="AI1268" s="2" t="str">
        <f t="shared" si="234"/>
        <v/>
      </c>
    </row>
    <row r="1269" spans="7:35">
      <c r="G1269" s="1" t="str">
        <f>IF(COUNTIF(A$1:A1268, A1269) &gt; 0, "", IF(SUMIF(A:A, A1269,F:F) &gt; 7.75, SUMIF(A:A, A1269,F:F) - 7.75, ""))</f>
        <v/>
      </c>
      <c r="M1269" s="1" t="s">
        <v>8759</v>
      </c>
      <c r="N1269" s="1" t="s">
        <v>10758</v>
      </c>
      <c r="O1269" s="1" t="s">
        <v>5784</v>
      </c>
      <c r="P1269" s="1" t="s">
        <v>5785</v>
      </c>
      <c r="Q1269" s="1" t="s">
        <v>2400</v>
      </c>
      <c r="R1269" s="2" t="str">
        <f t="shared" ca="1" si="235"/>
        <v/>
      </c>
      <c r="S1269" s="2" t="str">
        <f>IF(AB1269="","",IF(COUNTIFS(AB$1:AB1269,AB1269,AD$1:AD1269,AD1269)&gt;1,"",IF(COUNTIFS(AB:AB,AB1269,AD:AD,AD1269)&gt;=1,"月作業","")))</f>
        <v/>
      </c>
      <c r="T1269" s="2" t="str">
        <f t="shared" ca="1" si="236"/>
        <v/>
      </c>
      <c r="U1269" s="2" t="str">
        <f>IF(AB1269="","",IF(COUNTIFS(AC$1:AC1269,AC1269,AD$1:AD1269,AD1269)&gt;1,"",IF(COUNTIFS(AC:AC,AC1269,AD:AD,AD1269)&gt;=1,"日作業","")))</f>
        <v/>
      </c>
      <c r="V1269" s="2" t="str">
        <f t="shared" ca="1" si="237"/>
        <v/>
      </c>
      <c r="W1269" s="2" t="str">
        <f>IF(AB1269="","",IF(COUNTIF(AB$1:AB1269,AB1269)&gt;1,"",IF(COUNTIF(AB:AB,AB1269)&gt;=1,"月","")))</f>
        <v/>
      </c>
      <c r="X1269" s="2" t="str">
        <f t="shared" ca="1" si="238"/>
        <v/>
      </c>
      <c r="Y1269" s="2" t="str">
        <f>IF(AC1269="","",IF(COUNTIF(AC$1:AC1269,AC1269)&gt;1,"",IF(COUNTIF(AC:AC,AC1269)&gt;=1,"月日","")))</f>
        <v/>
      </c>
      <c r="Z1269" s="2" t="str">
        <f t="shared" ca="1" si="239"/>
        <v/>
      </c>
      <c r="AA1269" s="2" t="str">
        <f>IF(AD1269="","",IF(COUNTIF(AD$1:AD1269,AD1269)&gt;1,"",IF(COUNTIF(AD:AD,AD1269)&gt;=1,"作業","")))</f>
        <v/>
      </c>
      <c r="AB1269" s="2" t="str">
        <f t="shared" si="229"/>
        <v/>
      </c>
      <c r="AC1269" s="3" t="str">
        <f t="shared" si="230"/>
        <v/>
      </c>
      <c r="AD1269" s="2" t="str">
        <f t="shared" si="231"/>
        <v/>
      </c>
      <c r="AE1269" s="2" t="str">
        <f t="shared" si="232"/>
        <v/>
      </c>
      <c r="AF1269" s="2" t="str">
        <f t="shared" si="233"/>
        <v/>
      </c>
      <c r="AG1269" s="2" t="str">
        <f t="shared" si="240"/>
        <v/>
      </c>
      <c r="AH1269" s="2" t="str">
        <f t="shared" si="234"/>
        <v/>
      </c>
      <c r="AI1269" s="2" t="str">
        <f t="shared" si="234"/>
        <v/>
      </c>
    </row>
    <row r="1270" spans="7:35">
      <c r="G1270" s="1" t="str">
        <f>IF(COUNTIF(A$1:A1269, A1270) &gt; 0, "", IF(SUMIF(A:A, A1270,F:F) &gt; 7.75, SUMIF(A:A, A1270,F:F) - 7.75, ""))</f>
        <v/>
      </c>
      <c r="M1270" s="1" t="s">
        <v>8760</v>
      </c>
      <c r="N1270" s="1" t="s">
        <v>10759</v>
      </c>
      <c r="O1270" s="1" t="s">
        <v>5786</v>
      </c>
      <c r="P1270" s="1" t="s">
        <v>5787</v>
      </c>
      <c r="Q1270" s="1" t="s">
        <v>2401</v>
      </c>
      <c r="R1270" s="2" t="str">
        <f t="shared" ca="1" si="235"/>
        <v/>
      </c>
      <c r="S1270" s="2" t="str">
        <f>IF(AB1270="","",IF(COUNTIFS(AB$1:AB1270,AB1270,AD$1:AD1270,AD1270)&gt;1,"",IF(COUNTIFS(AB:AB,AB1270,AD:AD,AD1270)&gt;=1,"月作業","")))</f>
        <v/>
      </c>
      <c r="T1270" s="2" t="str">
        <f t="shared" ca="1" si="236"/>
        <v/>
      </c>
      <c r="U1270" s="2" t="str">
        <f>IF(AB1270="","",IF(COUNTIFS(AC$1:AC1270,AC1270,AD$1:AD1270,AD1270)&gt;1,"",IF(COUNTIFS(AC:AC,AC1270,AD:AD,AD1270)&gt;=1,"日作業","")))</f>
        <v/>
      </c>
      <c r="V1270" s="2" t="str">
        <f t="shared" ca="1" si="237"/>
        <v/>
      </c>
      <c r="W1270" s="2" t="str">
        <f>IF(AB1270="","",IF(COUNTIF(AB$1:AB1270,AB1270)&gt;1,"",IF(COUNTIF(AB:AB,AB1270)&gt;=1,"月","")))</f>
        <v/>
      </c>
      <c r="X1270" s="2" t="str">
        <f t="shared" ca="1" si="238"/>
        <v/>
      </c>
      <c r="Y1270" s="2" t="str">
        <f>IF(AC1270="","",IF(COUNTIF(AC$1:AC1270,AC1270)&gt;1,"",IF(COUNTIF(AC:AC,AC1270)&gt;=1,"月日","")))</f>
        <v/>
      </c>
      <c r="Z1270" s="2" t="str">
        <f t="shared" ca="1" si="239"/>
        <v/>
      </c>
      <c r="AA1270" s="2" t="str">
        <f>IF(AD1270="","",IF(COUNTIF(AD$1:AD1270,AD1270)&gt;1,"",IF(COUNTIF(AD:AD,AD1270)&gt;=1,"作業","")))</f>
        <v/>
      </c>
      <c r="AB1270" s="2" t="str">
        <f t="shared" si="229"/>
        <v/>
      </c>
      <c r="AC1270" s="3" t="str">
        <f t="shared" si="230"/>
        <v/>
      </c>
      <c r="AD1270" s="2" t="str">
        <f t="shared" si="231"/>
        <v/>
      </c>
      <c r="AE1270" s="2" t="str">
        <f t="shared" si="232"/>
        <v/>
      </c>
      <c r="AF1270" s="2" t="str">
        <f t="shared" si="233"/>
        <v/>
      </c>
      <c r="AG1270" s="2" t="str">
        <f t="shared" si="240"/>
        <v/>
      </c>
      <c r="AH1270" s="2" t="str">
        <f t="shared" si="234"/>
        <v/>
      </c>
      <c r="AI1270" s="2" t="str">
        <f t="shared" si="234"/>
        <v/>
      </c>
    </row>
    <row r="1271" spans="7:35">
      <c r="G1271" s="1" t="str">
        <f>IF(COUNTIF(A$1:A1270, A1271) &gt; 0, "", IF(SUMIF(A:A, A1271,F:F) &gt; 7.75, SUMIF(A:A, A1271,F:F) - 7.75, ""))</f>
        <v/>
      </c>
      <c r="M1271" s="1" t="s">
        <v>8761</v>
      </c>
      <c r="N1271" s="1" t="s">
        <v>10760</v>
      </c>
      <c r="O1271" s="1" t="s">
        <v>5788</v>
      </c>
      <c r="P1271" s="1" t="s">
        <v>5789</v>
      </c>
      <c r="Q1271" s="1" t="s">
        <v>2402</v>
      </c>
      <c r="R1271" s="2" t="str">
        <f t="shared" ca="1" si="235"/>
        <v/>
      </c>
      <c r="S1271" s="2" t="str">
        <f>IF(AB1271="","",IF(COUNTIFS(AB$1:AB1271,AB1271,AD$1:AD1271,AD1271)&gt;1,"",IF(COUNTIFS(AB:AB,AB1271,AD:AD,AD1271)&gt;=1,"月作業","")))</f>
        <v/>
      </c>
      <c r="T1271" s="2" t="str">
        <f t="shared" ca="1" si="236"/>
        <v/>
      </c>
      <c r="U1271" s="2" t="str">
        <f>IF(AB1271="","",IF(COUNTIFS(AC$1:AC1271,AC1271,AD$1:AD1271,AD1271)&gt;1,"",IF(COUNTIFS(AC:AC,AC1271,AD:AD,AD1271)&gt;=1,"日作業","")))</f>
        <v/>
      </c>
      <c r="V1271" s="2" t="str">
        <f t="shared" ca="1" si="237"/>
        <v/>
      </c>
      <c r="W1271" s="2" t="str">
        <f>IF(AB1271="","",IF(COUNTIF(AB$1:AB1271,AB1271)&gt;1,"",IF(COUNTIF(AB:AB,AB1271)&gt;=1,"月","")))</f>
        <v/>
      </c>
      <c r="X1271" s="2" t="str">
        <f t="shared" ca="1" si="238"/>
        <v/>
      </c>
      <c r="Y1271" s="2" t="str">
        <f>IF(AC1271="","",IF(COUNTIF(AC$1:AC1271,AC1271)&gt;1,"",IF(COUNTIF(AC:AC,AC1271)&gt;=1,"月日","")))</f>
        <v/>
      </c>
      <c r="Z1271" s="2" t="str">
        <f t="shared" ca="1" si="239"/>
        <v/>
      </c>
      <c r="AA1271" s="2" t="str">
        <f>IF(AD1271="","",IF(COUNTIF(AD$1:AD1271,AD1271)&gt;1,"",IF(COUNTIF(AD:AD,AD1271)&gt;=1,"作業","")))</f>
        <v/>
      </c>
      <c r="AB1271" s="2" t="str">
        <f t="shared" si="229"/>
        <v/>
      </c>
      <c r="AC1271" s="3" t="str">
        <f t="shared" si="230"/>
        <v/>
      </c>
      <c r="AD1271" s="2" t="str">
        <f t="shared" si="231"/>
        <v/>
      </c>
      <c r="AE1271" s="2" t="str">
        <f t="shared" si="232"/>
        <v/>
      </c>
      <c r="AF1271" s="2" t="str">
        <f t="shared" si="233"/>
        <v/>
      </c>
      <c r="AG1271" s="2" t="str">
        <f t="shared" si="240"/>
        <v/>
      </c>
      <c r="AH1271" s="2" t="str">
        <f t="shared" si="234"/>
        <v/>
      </c>
      <c r="AI1271" s="2" t="str">
        <f t="shared" si="234"/>
        <v/>
      </c>
    </row>
    <row r="1272" spans="7:35">
      <c r="G1272" s="1" t="str">
        <f>IF(COUNTIF(A$1:A1271, A1272) &gt; 0, "", IF(SUMIF(A:A, A1272,F:F) &gt; 7.75, SUMIF(A:A, A1272,F:F) - 7.75, ""))</f>
        <v/>
      </c>
      <c r="M1272" s="1" t="s">
        <v>8762</v>
      </c>
      <c r="N1272" s="1" t="s">
        <v>10761</v>
      </c>
      <c r="O1272" s="1" t="s">
        <v>5790</v>
      </c>
      <c r="P1272" s="1" t="s">
        <v>5791</v>
      </c>
      <c r="Q1272" s="1" t="s">
        <v>2403</v>
      </c>
      <c r="R1272" s="2" t="str">
        <f t="shared" ca="1" si="235"/>
        <v/>
      </c>
      <c r="S1272" s="2" t="str">
        <f>IF(AB1272="","",IF(COUNTIFS(AB$1:AB1272,AB1272,AD$1:AD1272,AD1272)&gt;1,"",IF(COUNTIFS(AB:AB,AB1272,AD:AD,AD1272)&gt;=1,"月作業","")))</f>
        <v/>
      </c>
      <c r="T1272" s="2" t="str">
        <f t="shared" ca="1" si="236"/>
        <v/>
      </c>
      <c r="U1272" s="2" t="str">
        <f>IF(AB1272="","",IF(COUNTIFS(AC$1:AC1272,AC1272,AD$1:AD1272,AD1272)&gt;1,"",IF(COUNTIFS(AC:AC,AC1272,AD:AD,AD1272)&gt;=1,"日作業","")))</f>
        <v/>
      </c>
      <c r="V1272" s="2" t="str">
        <f t="shared" ca="1" si="237"/>
        <v/>
      </c>
      <c r="W1272" s="2" t="str">
        <f>IF(AB1272="","",IF(COUNTIF(AB$1:AB1272,AB1272)&gt;1,"",IF(COUNTIF(AB:AB,AB1272)&gt;=1,"月","")))</f>
        <v/>
      </c>
      <c r="X1272" s="2" t="str">
        <f t="shared" ca="1" si="238"/>
        <v/>
      </c>
      <c r="Y1272" s="2" t="str">
        <f>IF(AC1272="","",IF(COUNTIF(AC$1:AC1272,AC1272)&gt;1,"",IF(COUNTIF(AC:AC,AC1272)&gt;=1,"月日","")))</f>
        <v/>
      </c>
      <c r="Z1272" s="2" t="str">
        <f t="shared" ca="1" si="239"/>
        <v/>
      </c>
      <c r="AA1272" s="2" t="str">
        <f>IF(AD1272="","",IF(COUNTIF(AD$1:AD1272,AD1272)&gt;1,"",IF(COUNTIF(AD:AD,AD1272)&gt;=1,"作業","")))</f>
        <v/>
      </c>
      <c r="AB1272" s="2" t="str">
        <f t="shared" si="229"/>
        <v/>
      </c>
      <c r="AC1272" s="3" t="str">
        <f t="shared" si="230"/>
        <v/>
      </c>
      <c r="AD1272" s="2" t="str">
        <f t="shared" si="231"/>
        <v/>
      </c>
      <c r="AE1272" s="2" t="str">
        <f t="shared" si="232"/>
        <v/>
      </c>
      <c r="AF1272" s="2" t="str">
        <f t="shared" si="233"/>
        <v/>
      </c>
      <c r="AG1272" s="2" t="str">
        <f t="shared" si="240"/>
        <v/>
      </c>
      <c r="AH1272" s="2" t="str">
        <f t="shared" si="234"/>
        <v/>
      </c>
      <c r="AI1272" s="2" t="str">
        <f t="shared" si="234"/>
        <v/>
      </c>
    </row>
    <row r="1273" spans="7:35">
      <c r="G1273" s="1" t="str">
        <f>IF(COUNTIF(A$1:A1272, A1273) &gt; 0, "", IF(SUMIF(A:A, A1273,F:F) &gt; 7.75, SUMIF(A:A, A1273,F:F) - 7.75, ""))</f>
        <v/>
      </c>
      <c r="M1273" s="1" t="s">
        <v>8763</v>
      </c>
      <c r="N1273" s="1" t="s">
        <v>10762</v>
      </c>
      <c r="O1273" s="1" t="s">
        <v>5792</v>
      </c>
      <c r="P1273" s="1" t="s">
        <v>5793</v>
      </c>
      <c r="Q1273" s="1" t="s">
        <v>2404</v>
      </c>
      <c r="R1273" s="2" t="str">
        <f t="shared" ca="1" si="235"/>
        <v/>
      </c>
      <c r="S1273" s="2" t="str">
        <f>IF(AB1273="","",IF(COUNTIFS(AB$1:AB1273,AB1273,AD$1:AD1273,AD1273)&gt;1,"",IF(COUNTIFS(AB:AB,AB1273,AD:AD,AD1273)&gt;=1,"月作業","")))</f>
        <v/>
      </c>
      <c r="T1273" s="2" t="str">
        <f t="shared" ca="1" si="236"/>
        <v/>
      </c>
      <c r="U1273" s="2" t="str">
        <f>IF(AB1273="","",IF(COUNTIFS(AC$1:AC1273,AC1273,AD$1:AD1273,AD1273)&gt;1,"",IF(COUNTIFS(AC:AC,AC1273,AD:AD,AD1273)&gt;=1,"日作業","")))</f>
        <v/>
      </c>
      <c r="V1273" s="2" t="str">
        <f t="shared" ca="1" si="237"/>
        <v/>
      </c>
      <c r="W1273" s="2" t="str">
        <f>IF(AB1273="","",IF(COUNTIF(AB$1:AB1273,AB1273)&gt;1,"",IF(COUNTIF(AB:AB,AB1273)&gt;=1,"月","")))</f>
        <v/>
      </c>
      <c r="X1273" s="2" t="str">
        <f t="shared" ca="1" si="238"/>
        <v/>
      </c>
      <c r="Y1273" s="2" t="str">
        <f>IF(AC1273="","",IF(COUNTIF(AC$1:AC1273,AC1273)&gt;1,"",IF(COUNTIF(AC:AC,AC1273)&gt;=1,"月日","")))</f>
        <v/>
      </c>
      <c r="Z1273" s="2" t="str">
        <f t="shared" ca="1" si="239"/>
        <v/>
      </c>
      <c r="AA1273" s="2" t="str">
        <f>IF(AD1273="","",IF(COUNTIF(AD$1:AD1273,AD1273)&gt;1,"",IF(COUNTIF(AD:AD,AD1273)&gt;=1,"作業","")))</f>
        <v/>
      </c>
      <c r="AB1273" s="2" t="str">
        <f t="shared" si="229"/>
        <v/>
      </c>
      <c r="AC1273" s="3" t="str">
        <f t="shared" si="230"/>
        <v/>
      </c>
      <c r="AD1273" s="2" t="str">
        <f t="shared" si="231"/>
        <v/>
      </c>
      <c r="AE1273" s="2" t="str">
        <f t="shared" si="232"/>
        <v/>
      </c>
      <c r="AF1273" s="2" t="str">
        <f t="shared" si="233"/>
        <v/>
      </c>
      <c r="AG1273" s="2" t="str">
        <f t="shared" si="240"/>
        <v/>
      </c>
      <c r="AH1273" s="2" t="str">
        <f t="shared" si="234"/>
        <v/>
      </c>
      <c r="AI1273" s="2" t="str">
        <f t="shared" si="234"/>
        <v/>
      </c>
    </row>
    <row r="1274" spans="7:35">
      <c r="G1274" s="1" t="str">
        <f>IF(COUNTIF(A$1:A1273, A1274) &gt; 0, "", IF(SUMIF(A:A, A1274,F:F) &gt; 7.75, SUMIF(A:A, A1274,F:F) - 7.75, ""))</f>
        <v/>
      </c>
      <c r="M1274" s="1" t="s">
        <v>8764</v>
      </c>
      <c r="N1274" s="1" t="s">
        <v>10763</v>
      </c>
      <c r="O1274" s="1" t="s">
        <v>5794</v>
      </c>
      <c r="P1274" s="1" t="s">
        <v>5795</v>
      </c>
      <c r="Q1274" s="1" t="s">
        <v>2405</v>
      </c>
      <c r="R1274" s="2" t="str">
        <f t="shared" ca="1" si="235"/>
        <v/>
      </c>
      <c r="S1274" s="2" t="str">
        <f>IF(AB1274="","",IF(COUNTIFS(AB$1:AB1274,AB1274,AD$1:AD1274,AD1274)&gt;1,"",IF(COUNTIFS(AB:AB,AB1274,AD:AD,AD1274)&gt;=1,"月作業","")))</f>
        <v/>
      </c>
      <c r="T1274" s="2" t="str">
        <f t="shared" ca="1" si="236"/>
        <v/>
      </c>
      <c r="U1274" s="2" t="str">
        <f>IF(AB1274="","",IF(COUNTIFS(AC$1:AC1274,AC1274,AD$1:AD1274,AD1274)&gt;1,"",IF(COUNTIFS(AC:AC,AC1274,AD:AD,AD1274)&gt;=1,"日作業","")))</f>
        <v/>
      </c>
      <c r="V1274" s="2" t="str">
        <f t="shared" ca="1" si="237"/>
        <v/>
      </c>
      <c r="W1274" s="2" t="str">
        <f>IF(AB1274="","",IF(COUNTIF(AB$1:AB1274,AB1274)&gt;1,"",IF(COUNTIF(AB:AB,AB1274)&gt;=1,"月","")))</f>
        <v/>
      </c>
      <c r="X1274" s="2" t="str">
        <f t="shared" ca="1" si="238"/>
        <v/>
      </c>
      <c r="Y1274" s="2" t="str">
        <f>IF(AC1274="","",IF(COUNTIF(AC$1:AC1274,AC1274)&gt;1,"",IF(COUNTIF(AC:AC,AC1274)&gt;=1,"月日","")))</f>
        <v/>
      </c>
      <c r="Z1274" s="2" t="str">
        <f t="shared" ca="1" si="239"/>
        <v/>
      </c>
      <c r="AA1274" s="2" t="str">
        <f>IF(AD1274="","",IF(COUNTIF(AD$1:AD1274,AD1274)&gt;1,"",IF(COUNTIF(AD:AD,AD1274)&gt;=1,"作業","")))</f>
        <v/>
      </c>
      <c r="AB1274" s="2" t="str">
        <f t="shared" si="229"/>
        <v/>
      </c>
      <c r="AC1274" s="3" t="str">
        <f t="shared" si="230"/>
        <v/>
      </c>
      <c r="AD1274" s="2" t="str">
        <f t="shared" si="231"/>
        <v/>
      </c>
      <c r="AE1274" s="2" t="str">
        <f t="shared" si="232"/>
        <v/>
      </c>
      <c r="AF1274" s="2" t="str">
        <f t="shared" si="233"/>
        <v/>
      </c>
      <c r="AG1274" s="2" t="str">
        <f t="shared" si="240"/>
        <v/>
      </c>
      <c r="AH1274" s="2" t="str">
        <f t="shared" si="234"/>
        <v/>
      </c>
      <c r="AI1274" s="2" t="str">
        <f t="shared" si="234"/>
        <v/>
      </c>
    </row>
    <row r="1275" spans="7:35">
      <c r="G1275" s="1" t="str">
        <f>IF(COUNTIF(A$1:A1274, A1275) &gt; 0, "", IF(SUMIF(A:A, A1275,F:F) &gt; 7.75, SUMIF(A:A, A1275,F:F) - 7.75, ""))</f>
        <v/>
      </c>
      <c r="M1275" s="1" t="s">
        <v>8765</v>
      </c>
      <c r="N1275" s="1" t="s">
        <v>10764</v>
      </c>
      <c r="O1275" s="1" t="s">
        <v>5796</v>
      </c>
      <c r="P1275" s="1" t="s">
        <v>5797</v>
      </c>
      <c r="Q1275" s="1" t="s">
        <v>2406</v>
      </c>
      <c r="R1275" s="2" t="str">
        <f t="shared" ca="1" si="235"/>
        <v/>
      </c>
      <c r="S1275" s="2" t="str">
        <f>IF(AB1275="","",IF(COUNTIFS(AB$1:AB1275,AB1275,AD$1:AD1275,AD1275)&gt;1,"",IF(COUNTIFS(AB:AB,AB1275,AD:AD,AD1275)&gt;=1,"月作業","")))</f>
        <v/>
      </c>
      <c r="T1275" s="2" t="str">
        <f t="shared" ca="1" si="236"/>
        <v/>
      </c>
      <c r="U1275" s="2" t="str">
        <f>IF(AB1275="","",IF(COUNTIFS(AC$1:AC1275,AC1275,AD$1:AD1275,AD1275)&gt;1,"",IF(COUNTIFS(AC:AC,AC1275,AD:AD,AD1275)&gt;=1,"日作業","")))</f>
        <v/>
      </c>
      <c r="V1275" s="2" t="str">
        <f t="shared" ca="1" si="237"/>
        <v/>
      </c>
      <c r="W1275" s="2" t="str">
        <f>IF(AB1275="","",IF(COUNTIF(AB$1:AB1275,AB1275)&gt;1,"",IF(COUNTIF(AB:AB,AB1275)&gt;=1,"月","")))</f>
        <v/>
      </c>
      <c r="X1275" s="2" t="str">
        <f t="shared" ca="1" si="238"/>
        <v/>
      </c>
      <c r="Y1275" s="2" t="str">
        <f>IF(AC1275="","",IF(COUNTIF(AC$1:AC1275,AC1275)&gt;1,"",IF(COUNTIF(AC:AC,AC1275)&gt;=1,"月日","")))</f>
        <v/>
      </c>
      <c r="Z1275" s="2" t="str">
        <f t="shared" ca="1" si="239"/>
        <v/>
      </c>
      <c r="AA1275" s="2" t="str">
        <f>IF(AD1275="","",IF(COUNTIF(AD$1:AD1275,AD1275)&gt;1,"",IF(COUNTIF(AD:AD,AD1275)&gt;=1,"作業","")))</f>
        <v/>
      </c>
      <c r="AB1275" s="2" t="str">
        <f t="shared" si="229"/>
        <v/>
      </c>
      <c r="AC1275" s="3" t="str">
        <f t="shared" si="230"/>
        <v/>
      </c>
      <c r="AD1275" s="2" t="str">
        <f t="shared" si="231"/>
        <v/>
      </c>
      <c r="AE1275" s="2" t="str">
        <f t="shared" si="232"/>
        <v/>
      </c>
      <c r="AF1275" s="2" t="str">
        <f t="shared" si="233"/>
        <v/>
      </c>
      <c r="AG1275" s="2" t="str">
        <f t="shared" si="240"/>
        <v/>
      </c>
      <c r="AH1275" s="2" t="str">
        <f t="shared" si="234"/>
        <v/>
      </c>
      <c r="AI1275" s="2" t="str">
        <f t="shared" si="234"/>
        <v/>
      </c>
    </row>
    <row r="1276" spans="7:35">
      <c r="G1276" s="1" t="str">
        <f>IF(COUNTIF(A$1:A1275, A1276) &gt; 0, "", IF(SUMIF(A:A, A1276,F:F) &gt; 7.75, SUMIF(A:A, A1276,F:F) - 7.75, ""))</f>
        <v/>
      </c>
      <c r="M1276" s="1" t="s">
        <v>8766</v>
      </c>
      <c r="N1276" s="1" t="s">
        <v>10765</v>
      </c>
      <c r="O1276" s="1" t="s">
        <v>5798</v>
      </c>
      <c r="P1276" s="1" t="s">
        <v>5799</v>
      </c>
      <c r="Q1276" s="1" t="s">
        <v>2407</v>
      </c>
      <c r="R1276" s="2" t="str">
        <f t="shared" ca="1" si="235"/>
        <v/>
      </c>
      <c r="S1276" s="2" t="str">
        <f>IF(AB1276="","",IF(COUNTIFS(AB$1:AB1276,AB1276,AD$1:AD1276,AD1276)&gt;1,"",IF(COUNTIFS(AB:AB,AB1276,AD:AD,AD1276)&gt;=1,"月作業","")))</f>
        <v/>
      </c>
      <c r="T1276" s="2" t="str">
        <f t="shared" ca="1" si="236"/>
        <v/>
      </c>
      <c r="U1276" s="2" t="str">
        <f>IF(AB1276="","",IF(COUNTIFS(AC$1:AC1276,AC1276,AD$1:AD1276,AD1276)&gt;1,"",IF(COUNTIFS(AC:AC,AC1276,AD:AD,AD1276)&gt;=1,"日作業","")))</f>
        <v/>
      </c>
      <c r="V1276" s="2" t="str">
        <f t="shared" ca="1" si="237"/>
        <v/>
      </c>
      <c r="W1276" s="2" t="str">
        <f>IF(AB1276="","",IF(COUNTIF(AB$1:AB1276,AB1276)&gt;1,"",IF(COUNTIF(AB:AB,AB1276)&gt;=1,"月","")))</f>
        <v/>
      </c>
      <c r="X1276" s="2" t="str">
        <f t="shared" ca="1" si="238"/>
        <v/>
      </c>
      <c r="Y1276" s="2" t="str">
        <f>IF(AC1276="","",IF(COUNTIF(AC$1:AC1276,AC1276)&gt;1,"",IF(COUNTIF(AC:AC,AC1276)&gt;=1,"月日","")))</f>
        <v/>
      </c>
      <c r="Z1276" s="2" t="str">
        <f t="shared" ca="1" si="239"/>
        <v/>
      </c>
      <c r="AA1276" s="2" t="str">
        <f>IF(AD1276="","",IF(COUNTIF(AD$1:AD1276,AD1276)&gt;1,"",IF(COUNTIF(AD:AD,AD1276)&gt;=1,"作業","")))</f>
        <v/>
      </c>
      <c r="AB1276" s="2" t="str">
        <f t="shared" si="229"/>
        <v/>
      </c>
      <c r="AC1276" s="3" t="str">
        <f t="shared" si="230"/>
        <v/>
      </c>
      <c r="AD1276" s="2" t="str">
        <f t="shared" si="231"/>
        <v/>
      </c>
      <c r="AE1276" s="2" t="str">
        <f t="shared" si="232"/>
        <v/>
      </c>
      <c r="AF1276" s="2" t="str">
        <f t="shared" si="233"/>
        <v/>
      </c>
      <c r="AG1276" s="2" t="str">
        <f t="shared" si="240"/>
        <v/>
      </c>
      <c r="AH1276" s="2" t="str">
        <f t="shared" si="234"/>
        <v/>
      </c>
      <c r="AI1276" s="2" t="str">
        <f t="shared" si="234"/>
        <v/>
      </c>
    </row>
    <row r="1277" spans="7:35">
      <c r="G1277" s="1" t="str">
        <f>IF(COUNTIF(A$1:A1276, A1277) &gt; 0, "", IF(SUMIF(A:A, A1277,F:F) &gt; 7.75, SUMIF(A:A, A1277,F:F) - 7.75, ""))</f>
        <v/>
      </c>
      <c r="M1277" s="1" t="s">
        <v>8767</v>
      </c>
      <c r="N1277" s="1" t="s">
        <v>10766</v>
      </c>
      <c r="O1277" s="1" t="s">
        <v>5800</v>
      </c>
      <c r="P1277" s="1" t="s">
        <v>5801</v>
      </c>
      <c r="Q1277" s="1" t="s">
        <v>2408</v>
      </c>
      <c r="R1277" s="2" t="str">
        <f t="shared" ca="1" si="235"/>
        <v/>
      </c>
      <c r="S1277" s="2" t="str">
        <f>IF(AB1277="","",IF(COUNTIFS(AB$1:AB1277,AB1277,AD$1:AD1277,AD1277)&gt;1,"",IF(COUNTIFS(AB:AB,AB1277,AD:AD,AD1277)&gt;=1,"月作業","")))</f>
        <v/>
      </c>
      <c r="T1277" s="2" t="str">
        <f t="shared" ca="1" si="236"/>
        <v/>
      </c>
      <c r="U1277" s="2" t="str">
        <f>IF(AB1277="","",IF(COUNTIFS(AC$1:AC1277,AC1277,AD$1:AD1277,AD1277)&gt;1,"",IF(COUNTIFS(AC:AC,AC1277,AD:AD,AD1277)&gt;=1,"日作業","")))</f>
        <v/>
      </c>
      <c r="V1277" s="2" t="str">
        <f t="shared" ca="1" si="237"/>
        <v/>
      </c>
      <c r="W1277" s="2" t="str">
        <f>IF(AB1277="","",IF(COUNTIF(AB$1:AB1277,AB1277)&gt;1,"",IF(COUNTIF(AB:AB,AB1277)&gt;=1,"月","")))</f>
        <v/>
      </c>
      <c r="X1277" s="2" t="str">
        <f t="shared" ca="1" si="238"/>
        <v/>
      </c>
      <c r="Y1277" s="2" t="str">
        <f>IF(AC1277="","",IF(COUNTIF(AC$1:AC1277,AC1277)&gt;1,"",IF(COUNTIF(AC:AC,AC1277)&gt;=1,"月日","")))</f>
        <v/>
      </c>
      <c r="Z1277" s="2" t="str">
        <f t="shared" ca="1" si="239"/>
        <v/>
      </c>
      <c r="AA1277" s="2" t="str">
        <f>IF(AD1277="","",IF(COUNTIF(AD$1:AD1277,AD1277)&gt;1,"",IF(COUNTIF(AD:AD,AD1277)&gt;=1,"作業","")))</f>
        <v/>
      </c>
      <c r="AB1277" s="2" t="str">
        <f t="shared" si="229"/>
        <v/>
      </c>
      <c r="AC1277" s="3" t="str">
        <f t="shared" si="230"/>
        <v/>
      </c>
      <c r="AD1277" s="2" t="str">
        <f t="shared" si="231"/>
        <v/>
      </c>
      <c r="AE1277" s="2" t="str">
        <f t="shared" si="232"/>
        <v/>
      </c>
      <c r="AF1277" s="2" t="str">
        <f t="shared" si="233"/>
        <v/>
      </c>
      <c r="AG1277" s="2" t="str">
        <f t="shared" si="240"/>
        <v/>
      </c>
      <c r="AH1277" s="2" t="str">
        <f t="shared" si="234"/>
        <v/>
      </c>
      <c r="AI1277" s="2" t="str">
        <f t="shared" si="234"/>
        <v/>
      </c>
    </row>
    <row r="1278" spans="7:35">
      <c r="G1278" s="1" t="str">
        <f>IF(COUNTIF(A$1:A1277, A1278) &gt; 0, "", IF(SUMIF(A:A, A1278,F:F) &gt; 7.75, SUMIF(A:A, A1278,F:F) - 7.75, ""))</f>
        <v/>
      </c>
      <c r="M1278" s="1" t="s">
        <v>8768</v>
      </c>
      <c r="N1278" s="1" t="s">
        <v>10767</v>
      </c>
      <c r="O1278" s="1" t="s">
        <v>5802</v>
      </c>
      <c r="P1278" s="1" t="s">
        <v>5803</v>
      </c>
      <c r="Q1278" s="1" t="s">
        <v>2409</v>
      </c>
      <c r="R1278" s="2" t="str">
        <f t="shared" ca="1" si="235"/>
        <v/>
      </c>
      <c r="S1278" s="2" t="str">
        <f>IF(AB1278="","",IF(COUNTIFS(AB$1:AB1278,AB1278,AD$1:AD1278,AD1278)&gt;1,"",IF(COUNTIFS(AB:AB,AB1278,AD:AD,AD1278)&gt;=1,"月作業","")))</f>
        <v/>
      </c>
      <c r="T1278" s="2" t="str">
        <f t="shared" ca="1" si="236"/>
        <v/>
      </c>
      <c r="U1278" s="2" t="str">
        <f>IF(AB1278="","",IF(COUNTIFS(AC$1:AC1278,AC1278,AD$1:AD1278,AD1278)&gt;1,"",IF(COUNTIFS(AC:AC,AC1278,AD:AD,AD1278)&gt;=1,"日作業","")))</f>
        <v/>
      </c>
      <c r="V1278" s="2" t="str">
        <f t="shared" ca="1" si="237"/>
        <v/>
      </c>
      <c r="W1278" s="2" t="str">
        <f>IF(AB1278="","",IF(COUNTIF(AB$1:AB1278,AB1278)&gt;1,"",IF(COUNTIF(AB:AB,AB1278)&gt;=1,"月","")))</f>
        <v/>
      </c>
      <c r="X1278" s="2" t="str">
        <f t="shared" ca="1" si="238"/>
        <v/>
      </c>
      <c r="Y1278" s="2" t="str">
        <f>IF(AC1278="","",IF(COUNTIF(AC$1:AC1278,AC1278)&gt;1,"",IF(COUNTIF(AC:AC,AC1278)&gt;=1,"月日","")))</f>
        <v/>
      </c>
      <c r="Z1278" s="2" t="str">
        <f t="shared" ca="1" si="239"/>
        <v/>
      </c>
      <c r="AA1278" s="2" t="str">
        <f>IF(AD1278="","",IF(COUNTIF(AD$1:AD1278,AD1278)&gt;1,"",IF(COUNTIF(AD:AD,AD1278)&gt;=1,"作業","")))</f>
        <v/>
      </c>
      <c r="AB1278" s="2" t="str">
        <f t="shared" si="229"/>
        <v/>
      </c>
      <c r="AC1278" s="3" t="str">
        <f t="shared" si="230"/>
        <v/>
      </c>
      <c r="AD1278" s="2" t="str">
        <f t="shared" si="231"/>
        <v/>
      </c>
      <c r="AE1278" s="2" t="str">
        <f t="shared" si="232"/>
        <v/>
      </c>
      <c r="AF1278" s="2" t="str">
        <f t="shared" si="233"/>
        <v/>
      </c>
      <c r="AG1278" s="2" t="str">
        <f t="shared" si="240"/>
        <v/>
      </c>
      <c r="AH1278" s="2" t="str">
        <f t="shared" si="234"/>
        <v/>
      </c>
      <c r="AI1278" s="2" t="str">
        <f t="shared" si="234"/>
        <v/>
      </c>
    </row>
    <row r="1279" spans="7:35">
      <c r="G1279" s="1" t="str">
        <f>IF(COUNTIF(A$1:A1278, A1279) &gt; 0, "", IF(SUMIF(A:A, A1279,F:F) &gt; 7.75, SUMIF(A:A, A1279,F:F) - 7.75, ""))</f>
        <v/>
      </c>
      <c r="M1279" s="1" t="s">
        <v>8769</v>
      </c>
      <c r="N1279" s="1" t="s">
        <v>10768</v>
      </c>
      <c r="O1279" s="1" t="s">
        <v>5804</v>
      </c>
      <c r="P1279" s="1" t="s">
        <v>5805</v>
      </c>
      <c r="Q1279" s="1" t="s">
        <v>2410</v>
      </c>
      <c r="R1279" s="2" t="str">
        <f t="shared" ca="1" si="235"/>
        <v/>
      </c>
      <c r="S1279" s="2" t="str">
        <f>IF(AB1279="","",IF(COUNTIFS(AB$1:AB1279,AB1279,AD$1:AD1279,AD1279)&gt;1,"",IF(COUNTIFS(AB:AB,AB1279,AD:AD,AD1279)&gt;=1,"月作業","")))</f>
        <v/>
      </c>
      <c r="T1279" s="2" t="str">
        <f t="shared" ca="1" si="236"/>
        <v/>
      </c>
      <c r="U1279" s="2" t="str">
        <f>IF(AB1279="","",IF(COUNTIFS(AC$1:AC1279,AC1279,AD$1:AD1279,AD1279)&gt;1,"",IF(COUNTIFS(AC:AC,AC1279,AD:AD,AD1279)&gt;=1,"日作業","")))</f>
        <v/>
      </c>
      <c r="V1279" s="2" t="str">
        <f t="shared" ca="1" si="237"/>
        <v/>
      </c>
      <c r="W1279" s="2" t="str">
        <f>IF(AB1279="","",IF(COUNTIF(AB$1:AB1279,AB1279)&gt;1,"",IF(COUNTIF(AB:AB,AB1279)&gt;=1,"月","")))</f>
        <v/>
      </c>
      <c r="X1279" s="2" t="str">
        <f t="shared" ca="1" si="238"/>
        <v/>
      </c>
      <c r="Y1279" s="2" t="str">
        <f>IF(AC1279="","",IF(COUNTIF(AC$1:AC1279,AC1279)&gt;1,"",IF(COUNTIF(AC:AC,AC1279)&gt;=1,"月日","")))</f>
        <v/>
      </c>
      <c r="Z1279" s="2" t="str">
        <f t="shared" ca="1" si="239"/>
        <v/>
      </c>
      <c r="AA1279" s="2" t="str">
        <f>IF(AD1279="","",IF(COUNTIF(AD$1:AD1279,AD1279)&gt;1,"",IF(COUNTIF(AD:AD,AD1279)&gt;=1,"作業","")))</f>
        <v/>
      </c>
      <c r="AB1279" s="2" t="str">
        <f t="shared" si="229"/>
        <v/>
      </c>
      <c r="AC1279" s="3" t="str">
        <f t="shared" si="230"/>
        <v/>
      </c>
      <c r="AD1279" s="2" t="str">
        <f t="shared" si="231"/>
        <v/>
      </c>
      <c r="AE1279" s="2" t="str">
        <f t="shared" si="232"/>
        <v/>
      </c>
      <c r="AF1279" s="2" t="str">
        <f t="shared" si="233"/>
        <v/>
      </c>
      <c r="AG1279" s="2" t="str">
        <f t="shared" si="240"/>
        <v/>
      </c>
      <c r="AH1279" s="2" t="str">
        <f t="shared" si="234"/>
        <v/>
      </c>
      <c r="AI1279" s="2" t="str">
        <f t="shared" si="234"/>
        <v/>
      </c>
    </row>
    <row r="1280" spans="7:35">
      <c r="G1280" s="1" t="str">
        <f>IF(COUNTIF(A$1:A1279, A1280) &gt; 0, "", IF(SUMIF(A:A, A1280,F:F) &gt; 7.75, SUMIF(A:A, A1280,F:F) - 7.75, ""))</f>
        <v/>
      </c>
      <c r="M1280" s="1" t="s">
        <v>8770</v>
      </c>
      <c r="N1280" s="1" t="s">
        <v>10769</v>
      </c>
      <c r="O1280" s="1" t="s">
        <v>5806</v>
      </c>
      <c r="P1280" s="1" t="s">
        <v>5807</v>
      </c>
      <c r="Q1280" s="1" t="s">
        <v>2411</v>
      </c>
      <c r="R1280" s="2" t="str">
        <f t="shared" ca="1" si="235"/>
        <v/>
      </c>
      <c r="S1280" s="2" t="str">
        <f>IF(AB1280="","",IF(COUNTIFS(AB$1:AB1280,AB1280,AD$1:AD1280,AD1280)&gt;1,"",IF(COUNTIFS(AB:AB,AB1280,AD:AD,AD1280)&gt;=1,"月作業","")))</f>
        <v/>
      </c>
      <c r="T1280" s="2" t="str">
        <f t="shared" ca="1" si="236"/>
        <v/>
      </c>
      <c r="U1280" s="2" t="str">
        <f>IF(AB1280="","",IF(COUNTIFS(AC$1:AC1280,AC1280,AD$1:AD1280,AD1280)&gt;1,"",IF(COUNTIFS(AC:AC,AC1280,AD:AD,AD1280)&gt;=1,"日作業","")))</f>
        <v/>
      </c>
      <c r="V1280" s="2" t="str">
        <f t="shared" ca="1" si="237"/>
        <v/>
      </c>
      <c r="W1280" s="2" t="str">
        <f>IF(AB1280="","",IF(COUNTIF(AB$1:AB1280,AB1280)&gt;1,"",IF(COUNTIF(AB:AB,AB1280)&gt;=1,"月","")))</f>
        <v/>
      </c>
      <c r="X1280" s="2" t="str">
        <f t="shared" ca="1" si="238"/>
        <v/>
      </c>
      <c r="Y1280" s="2" t="str">
        <f>IF(AC1280="","",IF(COUNTIF(AC$1:AC1280,AC1280)&gt;1,"",IF(COUNTIF(AC:AC,AC1280)&gt;=1,"月日","")))</f>
        <v/>
      </c>
      <c r="Z1280" s="2" t="str">
        <f t="shared" ca="1" si="239"/>
        <v/>
      </c>
      <c r="AA1280" s="2" t="str">
        <f>IF(AD1280="","",IF(COUNTIF(AD$1:AD1280,AD1280)&gt;1,"",IF(COUNTIF(AD:AD,AD1280)&gt;=1,"作業","")))</f>
        <v/>
      </c>
      <c r="AB1280" s="2" t="str">
        <f t="shared" si="229"/>
        <v/>
      </c>
      <c r="AC1280" s="3" t="str">
        <f t="shared" si="230"/>
        <v/>
      </c>
      <c r="AD1280" s="2" t="str">
        <f t="shared" si="231"/>
        <v/>
      </c>
      <c r="AE1280" s="2" t="str">
        <f t="shared" si="232"/>
        <v/>
      </c>
      <c r="AF1280" s="2" t="str">
        <f t="shared" si="233"/>
        <v/>
      </c>
      <c r="AG1280" s="2" t="str">
        <f t="shared" si="240"/>
        <v/>
      </c>
      <c r="AH1280" s="2" t="str">
        <f t="shared" si="234"/>
        <v/>
      </c>
      <c r="AI1280" s="2" t="str">
        <f t="shared" si="234"/>
        <v/>
      </c>
    </row>
    <row r="1281" spans="7:35">
      <c r="G1281" s="1" t="str">
        <f>IF(COUNTIF(A$1:A1280, A1281) &gt; 0, "", IF(SUMIF(A:A, A1281,F:F) &gt; 7.75, SUMIF(A:A, A1281,F:F) - 7.75, ""))</f>
        <v/>
      </c>
      <c r="M1281" s="1" t="s">
        <v>8771</v>
      </c>
      <c r="N1281" s="1" t="s">
        <v>10770</v>
      </c>
      <c r="O1281" s="1" t="s">
        <v>5808</v>
      </c>
      <c r="P1281" s="1" t="s">
        <v>5809</v>
      </c>
      <c r="Q1281" s="1" t="s">
        <v>2412</v>
      </c>
      <c r="R1281" s="2" t="str">
        <f t="shared" ca="1" si="235"/>
        <v/>
      </c>
      <c r="S1281" s="2" t="str">
        <f>IF(AB1281="","",IF(COUNTIFS(AB$1:AB1281,AB1281,AD$1:AD1281,AD1281)&gt;1,"",IF(COUNTIFS(AB:AB,AB1281,AD:AD,AD1281)&gt;=1,"月作業","")))</f>
        <v/>
      </c>
      <c r="T1281" s="2" t="str">
        <f t="shared" ca="1" si="236"/>
        <v/>
      </c>
      <c r="U1281" s="2" t="str">
        <f>IF(AB1281="","",IF(COUNTIFS(AC$1:AC1281,AC1281,AD$1:AD1281,AD1281)&gt;1,"",IF(COUNTIFS(AC:AC,AC1281,AD:AD,AD1281)&gt;=1,"日作業","")))</f>
        <v/>
      </c>
      <c r="V1281" s="2" t="str">
        <f t="shared" ca="1" si="237"/>
        <v/>
      </c>
      <c r="W1281" s="2" t="str">
        <f>IF(AB1281="","",IF(COUNTIF(AB$1:AB1281,AB1281)&gt;1,"",IF(COUNTIF(AB:AB,AB1281)&gt;=1,"月","")))</f>
        <v/>
      </c>
      <c r="X1281" s="2" t="str">
        <f t="shared" ca="1" si="238"/>
        <v/>
      </c>
      <c r="Y1281" s="2" t="str">
        <f>IF(AC1281="","",IF(COUNTIF(AC$1:AC1281,AC1281)&gt;1,"",IF(COUNTIF(AC:AC,AC1281)&gt;=1,"月日","")))</f>
        <v/>
      </c>
      <c r="Z1281" s="2" t="str">
        <f t="shared" ca="1" si="239"/>
        <v/>
      </c>
      <c r="AA1281" s="2" t="str">
        <f>IF(AD1281="","",IF(COUNTIF(AD$1:AD1281,AD1281)&gt;1,"",IF(COUNTIF(AD:AD,AD1281)&gt;=1,"作業","")))</f>
        <v/>
      </c>
      <c r="AB1281" s="2" t="str">
        <f t="shared" si="229"/>
        <v/>
      </c>
      <c r="AC1281" s="3" t="str">
        <f t="shared" si="230"/>
        <v/>
      </c>
      <c r="AD1281" s="2" t="str">
        <f t="shared" si="231"/>
        <v/>
      </c>
      <c r="AE1281" s="2" t="str">
        <f t="shared" si="232"/>
        <v/>
      </c>
      <c r="AF1281" s="2" t="str">
        <f t="shared" si="233"/>
        <v/>
      </c>
      <c r="AG1281" s="2" t="str">
        <f t="shared" si="240"/>
        <v/>
      </c>
      <c r="AH1281" s="2" t="str">
        <f t="shared" si="234"/>
        <v/>
      </c>
      <c r="AI1281" s="2" t="str">
        <f t="shared" si="234"/>
        <v/>
      </c>
    </row>
    <row r="1282" spans="7:35">
      <c r="G1282" s="1" t="str">
        <f>IF(COUNTIF(A$1:A1281, A1282) &gt; 0, "", IF(SUMIF(A:A, A1282,F:F) &gt; 7.75, SUMIF(A:A, A1282,F:F) - 7.75, ""))</f>
        <v/>
      </c>
      <c r="M1282" s="1" t="s">
        <v>8772</v>
      </c>
      <c r="N1282" s="1" t="s">
        <v>10771</v>
      </c>
      <c r="O1282" s="1" t="s">
        <v>5810</v>
      </c>
      <c r="P1282" s="1" t="s">
        <v>5811</v>
      </c>
      <c r="Q1282" s="1" t="s">
        <v>2413</v>
      </c>
      <c r="R1282" s="2" t="str">
        <f t="shared" ca="1" si="235"/>
        <v/>
      </c>
      <c r="S1282" s="2" t="str">
        <f>IF(AB1282="","",IF(COUNTIFS(AB$1:AB1282,AB1282,AD$1:AD1282,AD1282)&gt;1,"",IF(COUNTIFS(AB:AB,AB1282,AD:AD,AD1282)&gt;=1,"月作業","")))</f>
        <v/>
      </c>
      <c r="T1282" s="2" t="str">
        <f t="shared" ca="1" si="236"/>
        <v/>
      </c>
      <c r="U1282" s="2" t="str">
        <f>IF(AB1282="","",IF(COUNTIFS(AC$1:AC1282,AC1282,AD$1:AD1282,AD1282)&gt;1,"",IF(COUNTIFS(AC:AC,AC1282,AD:AD,AD1282)&gt;=1,"日作業","")))</f>
        <v/>
      </c>
      <c r="V1282" s="2" t="str">
        <f t="shared" ca="1" si="237"/>
        <v/>
      </c>
      <c r="W1282" s="2" t="str">
        <f>IF(AB1282="","",IF(COUNTIF(AB$1:AB1282,AB1282)&gt;1,"",IF(COUNTIF(AB:AB,AB1282)&gt;=1,"月","")))</f>
        <v/>
      </c>
      <c r="X1282" s="2" t="str">
        <f t="shared" ca="1" si="238"/>
        <v/>
      </c>
      <c r="Y1282" s="2" t="str">
        <f>IF(AC1282="","",IF(COUNTIF(AC$1:AC1282,AC1282)&gt;1,"",IF(COUNTIF(AC:AC,AC1282)&gt;=1,"月日","")))</f>
        <v/>
      </c>
      <c r="Z1282" s="2" t="str">
        <f t="shared" ca="1" si="239"/>
        <v/>
      </c>
      <c r="AA1282" s="2" t="str">
        <f>IF(AD1282="","",IF(COUNTIF(AD$1:AD1282,AD1282)&gt;1,"",IF(COUNTIF(AD:AD,AD1282)&gt;=1,"作業","")))</f>
        <v/>
      </c>
      <c r="AB1282" s="2" t="str">
        <f t="shared" ref="AB1282:AB1345" si="241">IF(A1282=0,"",MONTH(A1282))</f>
        <v/>
      </c>
      <c r="AC1282" s="3" t="str">
        <f t="shared" ref="AC1282:AC1345" si="242">IF(A1282=0,"",A1282)</f>
        <v/>
      </c>
      <c r="AD1282" s="2" t="str">
        <f t="shared" ref="AD1282:AD1345" si="243">IF(B1282&amp;C1282&amp;D1282=0,"",B1282&amp;C1282&amp;D1282)</f>
        <v/>
      </c>
      <c r="AE1282" s="2" t="str">
        <f t="shared" ref="AE1282:AE1345" si="244">IF(C1282&amp;D1282=0,"",C1282&amp;D1282)</f>
        <v/>
      </c>
      <c r="AF1282" s="2" t="str">
        <f t="shared" ref="AF1282:AF1345" si="245">IF(B1282=0,"",B1282)</f>
        <v/>
      </c>
      <c r="AG1282" s="2" t="str">
        <f t="shared" si="240"/>
        <v/>
      </c>
      <c r="AH1282" s="2" t="str">
        <f t="shared" ref="AH1282:AI1345" si="246">IF(C1282=0,"",C1282)</f>
        <v/>
      </c>
      <c r="AI1282" s="2" t="str">
        <f t="shared" si="246"/>
        <v/>
      </c>
    </row>
    <row r="1283" spans="7:35">
      <c r="G1283" s="1" t="str">
        <f>IF(COUNTIF(A$1:A1282, A1283) &gt; 0, "", IF(SUMIF(A:A, A1283,F:F) &gt; 7.75, SUMIF(A:A, A1283,F:F) - 7.75, ""))</f>
        <v/>
      </c>
      <c r="M1283" s="1" t="s">
        <v>8773</v>
      </c>
      <c r="N1283" s="1" t="s">
        <v>10772</v>
      </c>
      <c r="O1283" s="1" t="s">
        <v>5812</v>
      </c>
      <c r="P1283" s="1" t="s">
        <v>5813</v>
      </c>
      <c r="Q1283" s="1" t="s">
        <v>2414</v>
      </c>
      <c r="R1283" s="2" t="str">
        <f t="shared" ref="R1283:R1346" ca="1" si="247">IF(S1283="","",IF(COUNTIF(INDIRECT("S$1:S"&amp;ROW()),"月作業")&gt;=1,"月作業"&amp;COUNTIF(INDIRECT("S$1:S"&amp;ROW()),"月作業"),""))</f>
        <v/>
      </c>
      <c r="S1283" s="2" t="str">
        <f>IF(AB1283="","",IF(COUNTIFS(AB$1:AB1283,AB1283,AD$1:AD1283,AD1283)&gt;1,"",IF(COUNTIFS(AB:AB,AB1283,AD:AD,AD1283)&gt;=1,"月作業","")))</f>
        <v/>
      </c>
      <c r="T1283" s="2" t="str">
        <f t="shared" ref="T1283:T1346" ca="1" si="248">IF(U1283="","",IF(COUNTIF(INDIRECT("U$1:U"&amp;ROW()),"日作業")&gt;=1,"日作業"&amp;COUNTIF(INDIRECT("U$1:U"&amp;ROW()),"日作業"),""))</f>
        <v/>
      </c>
      <c r="U1283" s="2" t="str">
        <f>IF(AB1283="","",IF(COUNTIFS(AC$1:AC1283,AC1283,AD$1:AD1283,AD1283)&gt;1,"",IF(COUNTIFS(AC:AC,AC1283,AD:AD,AD1283)&gt;=1,"日作業","")))</f>
        <v/>
      </c>
      <c r="V1283" s="2" t="str">
        <f t="shared" ref="V1283:V1346" ca="1" si="249">IF(W1283="","",IF(COUNTIF(INDIRECT("W$1:W"&amp;ROW()),"月")&gt;=1,"月"&amp;COUNTIF(INDIRECT("W$1:W"&amp;ROW()),"月"),""))</f>
        <v/>
      </c>
      <c r="W1283" s="2" t="str">
        <f>IF(AB1283="","",IF(COUNTIF(AB$1:AB1283,AB1283)&gt;1,"",IF(COUNTIF(AB:AB,AB1283)&gt;=1,"月","")))</f>
        <v/>
      </c>
      <c r="X1283" s="2" t="str">
        <f t="shared" ref="X1283:X1346" ca="1" si="250">IF(Y1283="","",IF(COUNTIF(INDIRECT("Y$1:Y"&amp;ROW()),"月日")&gt;=1,"月日"&amp;COUNTIF(INDIRECT("Y$1:Y"&amp;ROW()),"月日"),""))</f>
        <v/>
      </c>
      <c r="Y1283" s="2" t="str">
        <f>IF(AC1283="","",IF(COUNTIF(AC$1:AC1283,AC1283)&gt;1,"",IF(COUNTIF(AC:AC,AC1283)&gt;=1,"月日","")))</f>
        <v/>
      </c>
      <c r="Z1283" s="2" t="str">
        <f t="shared" ref="Z1283:Z1346" ca="1" si="251">IF(AA1283="","",IF(COUNTIF(INDIRECT("AA$1:AA"&amp;ROW()),"作業")&gt;=1,"作業"&amp;COUNTIF(INDIRECT("AA$1:AA"&amp;ROW()),"作業"),""))</f>
        <v/>
      </c>
      <c r="AA1283" s="2" t="str">
        <f>IF(AD1283="","",IF(COUNTIF(AD$1:AD1283,AD1283)&gt;1,"",IF(COUNTIF(AD:AD,AD1283)&gt;=1,"作業","")))</f>
        <v/>
      </c>
      <c r="AB1283" s="2" t="str">
        <f t="shared" si="241"/>
        <v/>
      </c>
      <c r="AC1283" s="3" t="str">
        <f t="shared" si="242"/>
        <v/>
      </c>
      <c r="AD1283" s="2" t="str">
        <f t="shared" si="243"/>
        <v/>
      </c>
      <c r="AE1283" s="2" t="str">
        <f t="shared" si="244"/>
        <v/>
      </c>
      <c r="AF1283" s="2" t="str">
        <f t="shared" si="245"/>
        <v/>
      </c>
      <c r="AG1283" s="2" t="str">
        <f t="shared" ref="AG1283:AG1346" si="252">IF(E1283=0,"",E1283)</f>
        <v/>
      </c>
      <c r="AH1283" s="2" t="str">
        <f t="shared" si="246"/>
        <v/>
      </c>
      <c r="AI1283" s="2" t="str">
        <f t="shared" si="246"/>
        <v/>
      </c>
    </row>
    <row r="1284" spans="7:35">
      <c r="G1284" s="1" t="str">
        <f>IF(COUNTIF(A$1:A1283, A1284) &gt; 0, "", IF(SUMIF(A:A, A1284,F:F) &gt; 7.75, SUMIF(A:A, A1284,F:F) - 7.75, ""))</f>
        <v/>
      </c>
      <c r="M1284" s="1" t="s">
        <v>8774</v>
      </c>
      <c r="N1284" s="1" t="s">
        <v>10773</v>
      </c>
      <c r="O1284" s="1" t="s">
        <v>5814</v>
      </c>
      <c r="P1284" s="1" t="s">
        <v>5815</v>
      </c>
      <c r="Q1284" s="1" t="s">
        <v>2415</v>
      </c>
      <c r="R1284" s="2" t="str">
        <f t="shared" ca="1" si="247"/>
        <v/>
      </c>
      <c r="S1284" s="2" t="str">
        <f>IF(AB1284="","",IF(COUNTIFS(AB$1:AB1284,AB1284,AD$1:AD1284,AD1284)&gt;1,"",IF(COUNTIFS(AB:AB,AB1284,AD:AD,AD1284)&gt;=1,"月作業","")))</f>
        <v/>
      </c>
      <c r="T1284" s="2" t="str">
        <f t="shared" ca="1" si="248"/>
        <v/>
      </c>
      <c r="U1284" s="2" t="str">
        <f>IF(AB1284="","",IF(COUNTIFS(AC$1:AC1284,AC1284,AD$1:AD1284,AD1284)&gt;1,"",IF(COUNTIFS(AC:AC,AC1284,AD:AD,AD1284)&gt;=1,"日作業","")))</f>
        <v/>
      </c>
      <c r="V1284" s="2" t="str">
        <f t="shared" ca="1" si="249"/>
        <v/>
      </c>
      <c r="W1284" s="2" t="str">
        <f>IF(AB1284="","",IF(COUNTIF(AB$1:AB1284,AB1284)&gt;1,"",IF(COUNTIF(AB:AB,AB1284)&gt;=1,"月","")))</f>
        <v/>
      </c>
      <c r="X1284" s="2" t="str">
        <f t="shared" ca="1" si="250"/>
        <v/>
      </c>
      <c r="Y1284" s="2" t="str">
        <f>IF(AC1284="","",IF(COUNTIF(AC$1:AC1284,AC1284)&gt;1,"",IF(COUNTIF(AC:AC,AC1284)&gt;=1,"月日","")))</f>
        <v/>
      </c>
      <c r="Z1284" s="2" t="str">
        <f t="shared" ca="1" si="251"/>
        <v/>
      </c>
      <c r="AA1284" s="2" t="str">
        <f>IF(AD1284="","",IF(COUNTIF(AD$1:AD1284,AD1284)&gt;1,"",IF(COUNTIF(AD:AD,AD1284)&gt;=1,"作業","")))</f>
        <v/>
      </c>
      <c r="AB1284" s="2" t="str">
        <f t="shared" si="241"/>
        <v/>
      </c>
      <c r="AC1284" s="3" t="str">
        <f t="shared" si="242"/>
        <v/>
      </c>
      <c r="AD1284" s="2" t="str">
        <f t="shared" si="243"/>
        <v/>
      </c>
      <c r="AE1284" s="2" t="str">
        <f t="shared" si="244"/>
        <v/>
      </c>
      <c r="AF1284" s="2" t="str">
        <f t="shared" si="245"/>
        <v/>
      </c>
      <c r="AG1284" s="2" t="str">
        <f t="shared" si="252"/>
        <v/>
      </c>
      <c r="AH1284" s="2" t="str">
        <f t="shared" si="246"/>
        <v/>
      </c>
      <c r="AI1284" s="2" t="str">
        <f t="shared" si="246"/>
        <v/>
      </c>
    </row>
    <row r="1285" spans="7:35">
      <c r="G1285" s="1" t="str">
        <f>IF(COUNTIF(A$1:A1284, A1285) &gt; 0, "", IF(SUMIF(A:A, A1285,F:F) &gt; 7.75, SUMIF(A:A, A1285,F:F) - 7.75, ""))</f>
        <v/>
      </c>
      <c r="M1285" s="1" t="s">
        <v>8775</v>
      </c>
      <c r="N1285" s="1" t="s">
        <v>10774</v>
      </c>
      <c r="O1285" s="1" t="s">
        <v>5816</v>
      </c>
      <c r="P1285" s="1" t="s">
        <v>5817</v>
      </c>
      <c r="Q1285" s="1" t="s">
        <v>2416</v>
      </c>
      <c r="R1285" s="2" t="str">
        <f t="shared" ca="1" si="247"/>
        <v/>
      </c>
      <c r="S1285" s="2" t="str">
        <f>IF(AB1285="","",IF(COUNTIFS(AB$1:AB1285,AB1285,AD$1:AD1285,AD1285)&gt;1,"",IF(COUNTIFS(AB:AB,AB1285,AD:AD,AD1285)&gt;=1,"月作業","")))</f>
        <v/>
      </c>
      <c r="T1285" s="2" t="str">
        <f t="shared" ca="1" si="248"/>
        <v/>
      </c>
      <c r="U1285" s="2" t="str">
        <f>IF(AB1285="","",IF(COUNTIFS(AC$1:AC1285,AC1285,AD$1:AD1285,AD1285)&gt;1,"",IF(COUNTIFS(AC:AC,AC1285,AD:AD,AD1285)&gt;=1,"日作業","")))</f>
        <v/>
      </c>
      <c r="V1285" s="2" t="str">
        <f t="shared" ca="1" si="249"/>
        <v/>
      </c>
      <c r="W1285" s="2" t="str">
        <f>IF(AB1285="","",IF(COUNTIF(AB$1:AB1285,AB1285)&gt;1,"",IF(COUNTIF(AB:AB,AB1285)&gt;=1,"月","")))</f>
        <v/>
      </c>
      <c r="X1285" s="2" t="str">
        <f t="shared" ca="1" si="250"/>
        <v/>
      </c>
      <c r="Y1285" s="2" t="str">
        <f>IF(AC1285="","",IF(COUNTIF(AC$1:AC1285,AC1285)&gt;1,"",IF(COUNTIF(AC:AC,AC1285)&gt;=1,"月日","")))</f>
        <v/>
      </c>
      <c r="Z1285" s="2" t="str">
        <f t="shared" ca="1" si="251"/>
        <v/>
      </c>
      <c r="AA1285" s="2" t="str">
        <f>IF(AD1285="","",IF(COUNTIF(AD$1:AD1285,AD1285)&gt;1,"",IF(COUNTIF(AD:AD,AD1285)&gt;=1,"作業","")))</f>
        <v/>
      </c>
      <c r="AB1285" s="2" t="str">
        <f t="shared" si="241"/>
        <v/>
      </c>
      <c r="AC1285" s="3" t="str">
        <f t="shared" si="242"/>
        <v/>
      </c>
      <c r="AD1285" s="2" t="str">
        <f t="shared" si="243"/>
        <v/>
      </c>
      <c r="AE1285" s="2" t="str">
        <f t="shared" si="244"/>
        <v/>
      </c>
      <c r="AF1285" s="2" t="str">
        <f t="shared" si="245"/>
        <v/>
      </c>
      <c r="AG1285" s="2" t="str">
        <f t="shared" si="252"/>
        <v/>
      </c>
      <c r="AH1285" s="2" t="str">
        <f t="shared" si="246"/>
        <v/>
      </c>
      <c r="AI1285" s="2" t="str">
        <f t="shared" si="246"/>
        <v/>
      </c>
    </row>
    <row r="1286" spans="7:35">
      <c r="G1286" s="1" t="str">
        <f>IF(COUNTIF(A$1:A1285, A1286) &gt; 0, "", IF(SUMIF(A:A, A1286,F:F) &gt; 7.75, SUMIF(A:A, A1286,F:F) - 7.75, ""))</f>
        <v/>
      </c>
      <c r="M1286" s="1" t="s">
        <v>8776</v>
      </c>
      <c r="N1286" s="1" t="s">
        <v>10775</v>
      </c>
      <c r="O1286" s="1" t="s">
        <v>5818</v>
      </c>
      <c r="P1286" s="1" t="s">
        <v>5819</v>
      </c>
      <c r="Q1286" s="1" t="s">
        <v>2417</v>
      </c>
      <c r="R1286" s="2" t="str">
        <f t="shared" ca="1" si="247"/>
        <v/>
      </c>
      <c r="S1286" s="2" t="str">
        <f>IF(AB1286="","",IF(COUNTIFS(AB$1:AB1286,AB1286,AD$1:AD1286,AD1286)&gt;1,"",IF(COUNTIFS(AB:AB,AB1286,AD:AD,AD1286)&gt;=1,"月作業","")))</f>
        <v/>
      </c>
      <c r="T1286" s="2" t="str">
        <f t="shared" ca="1" si="248"/>
        <v/>
      </c>
      <c r="U1286" s="2" t="str">
        <f>IF(AB1286="","",IF(COUNTIFS(AC$1:AC1286,AC1286,AD$1:AD1286,AD1286)&gt;1,"",IF(COUNTIFS(AC:AC,AC1286,AD:AD,AD1286)&gt;=1,"日作業","")))</f>
        <v/>
      </c>
      <c r="V1286" s="2" t="str">
        <f t="shared" ca="1" si="249"/>
        <v/>
      </c>
      <c r="W1286" s="2" t="str">
        <f>IF(AB1286="","",IF(COUNTIF(AB$1:AB1286,AB1286)&gt;1,"",IF(COUNTIF(AB:AB,AB1286)&gt;=1,"月","")))</f>
        <v/>
      </c>
      <c r="X1286" s="2" t="str">
        <f t="shared" ca="1" si="250"/>
        <v/>
      </c>
      <c r="Y1286" s="2" t="str">
        <f>IF(AC1286="","",IF(COUNTIF(AC$1:AC1286,AC1286)&gt;1,"",IF(COUNTIF(AC:AC,AC1286)&gt;=1,"月日","")))</f>
        <v/>
      </c>
      <c r="Z1286" s="2" t="str">
        <f t="shared" ca="1" si="251"/>
        <v/>
      </c>
      <c r="AA1286" s="2" t="str">
        <f>IF(AD1286="","",IF(COUNTIF(AD$1:AD1286,AD1286)&gt;1,"",IF(COUNTIF(AD:AD,AD1286)&gt;=1,"作業","")))</f>
        <v/>
      </c>
      <c r="AB1286" s="2" t="str">
        <f t="shared" si="241"/>
        <v/>
      </c>
      <c r="AC1286" s="3" t="str">
        <f t="shared" si="242"/>
        <v/>
      </c>
      <c r="AD1286" s="2" t="str">
        <f t="shared" si="243"/>
        <v/>
      </c>
      <c r="AE1286" s="2" t="str">
        <f t="shared" si="244"/>
        <v/>
      </c>
      <c r="AF1286" s="2" t="str">
        <f t="shared" si="245"/>
        <v/>
      </c>
      <c r="AG1286" s="2" t="str">
        <f t="shared" si="252"/>
        <v/>
      </c>
      <c r="AH1286" s="2" t="str">
        <f t="shared" si="246"/>
        <v/>
      </c>
      <c r="AI1286" s="2" t="str">
        <f t="shared" si="246"/>
        <v/>
      </c>
    </row>
    <row r="1287" spans="7:35">
      <c r="G1287" s="1" t="str">
        <f>IF(COUNTIF(A$1:A1286, A1287) &gt; 0, "", IF(SUMIF(A:A, A1287,F:F) &gt; 7.75, SUMIF(A:A, A1287,F:F) - 7.75, ""))</f>
        <v/>
      </c>
      <c r="M1287" s="1" t="s">
        <v>8777</v>
      </c>
      <c r="N1287" s="1" t="s">
        <v>10776</v>
      </c>
      <c r="O1287" s="1" t="s">
        <v>5820</v>
      </c>
      <c r="P1287" s="1" t="s">
        <v>5821</v>
      </c>
      <c r="Q1287" s="1" t="s">
        <v>2418</v>
      </c>
      <c r="R1287" s="2" t="str">
        <f t="shared" ca="1" si="247"/>
        <v/>
      </c>
      <c r="S1287" s="2" t="str">
        <f>IF(AB1287="","",IF(COUNTIFS(AB$1:AB1287,AB1287,AD$1:AD1287,AD1287)&gt;1,"",IF(COUNTIFS(AB:AB,AB1287,AD:AD,AD1287)&gt;=1,"月作業","")))</f>
        <v/>
      </c>
      <c r="T1287" s="2" t="str">
        <f t="shared" ca="1" si="248"/>
        <v/>
      </c>
      <c r="U1287" s="2" t="str">
        <f>IF(AB1287="","",IF(COUNTIFS(AC$1:AC1287,AC1287,AD$1:AD1287,AD1287)&gt;1,"",IF(COUNTIFS(AC:AC,AC1287,AD:AD,AD1287)&gt;=1,"日作業","")))</f>
        <v/>
      </c>
      <c r="V1287" s="2" t="str">
        <f t="shared" ca="1" si="249"/>
        <v/>
      </c>
      <c r="W1287" s="2" t="str">
        <f>IF(AB1287="","",IF(COUNTIF(AB$1:AB1287,AB1287)&gt;1,"",IF(COUNTIF(AB:AB,AB1287)&gt;=1,"月","")))</f>
        <v/>
      </c>
      <c r="X1287" s="2" t="str">
        <f t="shared" ca="1" si="250"/>
        <v/>
      </c>
      <c r="Y1287" s="2" t="str">
        <f>IF(AC1287="","",IF(COUNTIF(AC$1:AC1287,AC1287)&gt;1,"",IF(COUNTIF(AC:AC,AC1287)&gt;=1,"月日","")))</f>
        <v/>
      </c>
      <c r="Z1287" s="2" t="str">
        <f t="shared" ca="1" si="251"/>
        <v/>
      </c>
      <c r="AA1287" s="2" t="str">
        <f>IF(AD1287="","",IF(COUNTIF(AD$1:AD1287,AD1287)&gt;1,"",IF(COUNTIF(AD:AD,AD1287)&gt;=1,"作業","")))</f>
        <v/>
      </c>
      <c r="AB1287" s="2" t="str">
        <f t="shared" si="241"/>
        <v/>
      </c>
      <c r="AC1287" s="3" t="str">
        <f t="shared" si="242"/>
        <v/>
      </c>
      <c r="AD1287" s="2" t="str">
        <f t="shared" si="243"/>
        <v/>
      </c>
      <c r="AE1287" s="2" t="str">
        <f t="shared" si="244"/>
        <v/>
      </c>
      <c r="AF1287" s="2" t="str">
        <f t="shared" si="245"/>
        <v/>
      </c>
      <c r="AG1287" s="2" t="str">
        <f t="shared" si="252"/>
        <v/>
      </c>
      <c r="AH1287" s="2" t="str">
        <f t="shared" si="246"/>
        <v/>
      </c>
      <c r="AI1287" s="2" t="str">
        <f t="shared" si="246"/>
        <v/>
      </c>
    </row>
    <row r="1288" spans="7:35">
      <c r="G1288" s="1" t="str">
        <f>IF(COUNTIF(A$1:A1287, A1288) &gt; 0, "", IF(SUMIF(A:A, A1288,F:F) &gt; 7.75, SUMIF(A:A, A1288,F:F) - 7.75, ""))</f>
        <v/>
      </c>
      <c r="M1288" s="1" t="s">
        <v>8778</v>
      </c>
      <c r="N1288" s="1" t="s">
        <v>10777</v>
      </c>
      <c r="O1288" s="1" t="s">
        <v>5822</v>
      </c>
      <c r="P1288" s="1" t="s">
        <v>5823</v>
      </c>
      <c r="Q1288" s="1" t="s">
        <v>2419</v>
      </c>
      <c r="R1288" s="2" t="str">
        <f t="shared" ca="1" si="247"/>
        <v/>
      </c>
      <c r="S1288" s="2" t="str">
        <f>IF(AB1288="","",IF(COUNTIFS(AB$1:AB1288,AB1288,AD$1:AD1288,AD1288)&gt;1,"",IF(COUNTIFS(AB:AB,AB1288,AD:AD,AD1288)&gt;=1,"月作業","")))</f>
        <v/>
      </c>
      <c r="T1288" s="2" t="str">
        <f t="shared" ca="1" si="248"/>
        <v/>
      </c>
      <c r="U1288" s="2" t="str">
        <f>IF(AB1288="","",IF(COUNTIFS(AC$1:AC1288,AC1288,AD$1:AD1288,AD1288)&gt;1,"",IF(COUNTIFS(AC:AC,AC1288,AD:AD,AD1288)&gt;=1,"日作業","")))</f>
        <v/>
      </c>
      <c r="V1288" s="2" t="str">
        <f t="shared" ca="1" si="249"/>
        <v/>
      </c>
      <c r="W1288" s="2" t="str">
        <f>IF(AB1288="","",IF(COUNTIF(AB$1:AB1288,AB1288)&gt;1,"",IF(COUNTIF(AB:AB,AB1288)&gt;=1,"月","")))</f>
        <v/>
      </c>
      <c r="X1288" s="2" t="str">
        <f t="shared" ca="1" si="250"/>
        <v/>
      </c>
      <c r="Y1288" s="2" t="str">
        <f>IF(AC1288="","",IF(COUNTIF(AC$1:AC1288,AC1288)&gt;1,"",IF(COUNTIF(AC:AC,AC1288)&gt;=1,"月日","")))</f>
        <v/>
      </c>
      <c r="Z1288" s="2" t="str">
        <f t="shared" ca="1" si="251"/>
        <v/>
      </c>
      <c r="AA1288" s="2" t="str">
        <f>IF(AD1288="","",IF(COUNTIF(AD$1:AD1288,AD1288)&gt;1,"",IF(COUNTIF(AD:AD,AD1288)&gt;=1,"作業","")))</f>
        <v/>
      </c>
      <c r="AB1288" s="2" t="str">
        <f t="shared" si="241"/>
        <v/>
      </c>
      <c r="AC1288" s="3" t="str">
        <f t="shared" si="242"/>
        <v/>
      </c>
      <c r="AD1288" s="2" t="str">
        <f t="shared" si="243"/>
        <v/>
      </c>
      <c r="AE1288" s="2" t="str">
        <f t="shared" si="244"/>
        <v/>
      </c>
      <c r="AF1288" s="2" t="str">
        <f t="shared" si="245"/>
        <v/>
      </c>
      <c r="AG1288" s="2" t="str">
        <f t="shared" si="252"/>
        <v/>
      </c>
      <c r="AH1288" s="2" t="str">
        <f t="shared" si="246"/>
        <v/>
      </c>
      <c r="AI1288" s="2" t="str">
        <f t="shared" si="246"/>
        <v/>
      </c>
    </row>
    <row r="1289" spans="7:35">
      <c r="G1289" s="1" t="str">
        <f>IF(COUNTIF(A$1:A1288, A1289) &gt; 0, "", IF(SUMIF(A:A, A1289,F:F) &gt; 7.75, SUMIF(A:A, A1289,F:F) - 7.75, ""))</f>
        <v/>
      </c>
      <c r="M1289" s="1" t="s">
        <v>8779</v>
      </c>
      <c r="N1289" s="1" t="s">
        <v>10778</v>
      </c>
      <c r="O1289" s="1" t="s">
        <v>5824</v>
      </c>
      <c r="P1289" s="1" t="s">
        <v>5825</v>
      </c>
      <c r="Q1289" s="1" t="s">
        <v>2420</v>
      </c>
      <c r="R1289" s="2" t="str">
        <f t="shared" ca="1" si="247"/>
        <v/>
      </c>
      <c r="S1289" s="2" t="str">
        <f>IF(AB1289="","",IF(COUNTIFS(AB$1:AB1289,AB1289,AD$1:AD1289,AD1289)&gt;1,"",IF(COUNTIFS(AB:AB,AB1289,AD:AD,AD1289)&gt;=1,"月作業","")))</f>
        <v/>
      </c>
      <c r="T1289" s="2" t="str">
        <f t="shared" ca="1" si="248"/>
        <v/>
      </c>
      <c r="U1289" s="2" t="str">
        <f>IF(AB1289="","",IF(COUNTIFS(AC$1:AC1289,AC1289,AD$1:AD1289,AD1289)&gt;1,"",IF(COUNTIFS(AC:AC,AC1289,AD:AD,AD1289)&gt;=1,"日作業","")))</f>
        <v/>
      </c>
      <c r="V1289" s="2" t="str">
        <f t="shared" ca="1" si="249"/>
        <v/>
      </c>
      <c r="W1289" s="2" t="str">
        <f>IF(AB1289="","",IF(COUNTIF(AB$1:AB1289,AB1289)&gt;1,"",IF(COUNTIF(AB:AB,AB1289)&gt;=1,"月","")))</f>
        <v/>
      </c>
      <c r="X1289" s="2" t="str">
        <f t="shared" ca="1" si="250"/>
        <v/>
      </c>
      <c r="Y1289" s="2" t="str">
        <f>IF(AC1289="","",IF(COUNTIF(AC$1:AC1289,AC1289)&gt;1,"",IF(COUNTIF(AC:AC,AC1289)&gt;=1,"月日","")))</f>
        <v/>
      </c>
      <c r="Z1289" s="2" t="str">
        <f t="shared" ca="1" si="251"/>
        <v/>
      </c>
      <c r="AA1289" s="2" t="str">
        <f>IF(AD1289="","",IF(COUNTIF(AD$1:AD1289,AD1289)&gt;1,"",IF(COUNTIF(AD:AD,AD1289)&gt;=1,"作業","")))</f>
        <v/>
      </c>
      <c r="AB1289" s="2" t="str">
        <f t="shared" si="241"/>
        <v/>
      </c>
      <c r="AC1289" s="3" t="str">
        <f t="shared" si="242"/>
        <v/>
      </c>
      <c r="AD1289" s="2" t="str">
        <f t="shared" si="243"/>
        <v/>
      </c>
      <c r="AE1289" s="2" t="str">
        <f t="shared" si="244"/>
        <v/>
      </c>
      <c r="AF1289" s="2" t="str">
        <f t="shared" si="245"/>
        <v/>
      </c>
      <c r="AG1289" s="2" t="str">
        <f t="shared" si="252"/>
        <v/>
      </c>
      <c r="AH1289" s="2" t="str">
        <f t="shared" si="246"/>
        <v/>
      </c>
      <c r="AI1289" s="2" t="str">
        <f t="shared" si="246"/>
        <v/>
      </c>
    </row>
    <row r="1290" spans="7:35">
      <c r="G1290" s="1" t="str">
        <f>IF(COUNTIF(A$1:A1289, A1290) &gt; 0, "", IF(SUMIF(A:A, A1290,F:F) &gt; 7.75, SUMIF(A:A, A1290,F:F) - 7.75, ""))</f>
        <v/>
      </c>
      <c r="M1290" s="1" t="s">
        <v>8780</v>
      </c>
      <c r="N1290" s="1" t="s">
        <v>10779</v>
      </c>
      <c r="O1290" s="1" t="s">
        <v>5826</v>
      </c>
      <c r="P1290" s="1" t="s">
        <v>5827</v>
      </c>
      <c r="Q1290" s="1" t="s">
        <v>2421</v>
      </c>
      <c r="R1290" s="2" t="str">
        <f t="shared" ca="1" si="247"/>
        <v/>
      </c>
      <c r="S1290" s="2" t="str">
        <f>IF(AB1290="","",IF(COUNTIFS(AB$1:AB1290,AB1290,AD$1:AD1290,AD1290)&gt;1,"",IF(COUNTIFS(AB:AB,AB1290,AD:AD,AD1290)&gt;=1,"月作業","")))</f>
        <v/>
      </c>
      <c r="T1290" s="2" t="str">
        <f t="shared" ca="1" si="248"/>
        <v/>
      </c>
      <c r="U1290" s="2" t="str">
        <f>IF(AB1290="","",IF(COUNTIFS(AC$1:AC1290,AC1290,AD$1:AD1290,AD1290)&gt;1,"",IF(COUNTIFS(AC:AC,AC1290,AD:AD,AD1290)&gt;=1,"日作業","")))</f>
        <v/>
      </c>
      <c r="V1290" s="2" t="str">
        <f t="shared" ca="1" si="249"/>
        <v/>
      </c>
      <c r="W1290" s="2" t="str">
        <f>IF(AB1290="","",IF(COUNTIF(AB$1:AB1290,AB1290)&gt;1,"",IF(COUNTIF(AB:AB,AB1290)&gt;=1,"月","")))</f>
        <v/>
      </c>
      <c r="X1290" s="2" t="str">
        <f t="shared" ca="1" si="250"/>
        <v/>
      </c>
      <c r="Y1290" s="2" t="str">
        <f>IF(AC1290="","",IF(COUNTIF(AC$1:AC1290,AC1290)&gt;1,"",IF(COUNTIF(AC:AC,AC1290)&gt;=1,"月日","")))</f>
        <v/>
      </c>
      <c r="Z1290" s="2" t="str">
        <f t="shared" ca="1" si="251"/>
        <v/>
      </c>
      <c r="AA1290" s="2" t="str">
        <f>IF(AD1290="","",IF(COUNTIF(AD$1:AD1290,AD1290)&gt;1,"",IF(COUNTIF(AD:AD,AD1290)&gt;=1,"作業","")))</f>
        <v/>
      </c>
      <c r="AB1290" s="2" t="str">
        <f t="shared" si="241"/>
        <v/>
      </c>
      <c r="AC1290" s="3" t="str">
        <f t="shared" si="242"/>
        <v/>
      </c>
      <c r="AD1290" s="2" t="str">
        <f t="shared" si="243"/>
        <v/>
      </c>
      <c r="AE1290" s="2" t="str">
        <f t="shared" si="244"/>
        <v/>
      </c>
      <c r="AF1290" s="2" t="str">
        <f t="shared" si="245"/>
        <v/>
      </c>
      <c r="AG1290" s="2" t="str">
        <f t="shared" si="252"/>
        <v/>
      </c>
      <c r="AH1290" s="2" t="str">
        <f t="shared" si="246"/>
        <v/>
      </c>
      <c r="AI1290" s="2" t="str">
        <f t="shared" si="246"/>
        <v/>
      </c>
    </row>
    <row r="1291" spans="7:35">
      <c r="G1291" s="1" t="str">
        <f>IF(COUNTIF(A$1:A1290, A1291) &gt; 0, "", IF(SUMIF(A:A, A1291,F:F) &gt; 7.75, SUMIF(A:A, A1291,F:F) - 7.75, ""))</f>
        <v/>
      </c>
      <c r="M1291" s="1" t="s">
        <v>8781</v>
      </c>
      <c r="N1291" s="1" t="s">
        <v>10780</v>
      </c>
      <c r="O1291" s="1" t="s">
        <v>5828</v>
      </c>
      <c r="P1291" s="1" t="s">
        <v>5829</v>
      </c>
      <c r="Q1291" s="1" t="s">
        <v>2422</v>
      </c>
      <c r="R1291" s="2" t="str">
        <f t="shared" ca="1" si="247"/>
        <v/>
      </c>
      <c r="S1291" s="2" t="str">
        <f>IF(AB1291="","",IF(COUNTIFS(AB$1:AB1291,AB1291,AD$1:AD1291,AD1291)&gt;1,"",IF(COUNTIFS(AB:AB,AB1291,AD:AD,AD1291)&gt;=1,"月作業","")))</f>
        <v/>
      </c>
      <c r="T1291" s="2" t="str">
        <f t="shared" ca="1" si="248"/>
        <v/>
      </c>
      <c r="U1291" s="2" t="str">
        <f>IF(AB1291="","",IF(COUNTIFS(AC$1:AC1291,AC1291,AD$1:AD1291,AD1291)&gt;1,"",IF(COUNTIFS(AC:AC,AC1291,AD:AD,AD1291)&gt;=1,"日作業","")))</f>
        <v/>
      </c>
      <c r="V1291" s="2" t="str">
        <f t="shared" ca="1" si="249"/>
        <v/>
      </c>
      <c r="W1291" s="2" t="str">
        <f>IF(AB1291="","",IF(COUNTIF(AB$1:AB1291,AB1291)&gt;1,"",IF(COUNTIF(AB:AB,AB1291)&gt;=1,"月","")))</f>
        <v/>
      </c>
      <c r="X1291" s="2" t="str">
        <f t="shared" ca="1" si="250"/>
        <v/>
      </c>
      <c r="Y1291" s="2" t="str">
        <f>IF(AC1291="","",IF(COUNTIF(AC$1:AC1291,AC1291)&gt;1,"",IF(COUNTIF(AC:AC,AC1291)&gt;=1,"月日","")))</f>
        <v/>
      </c>
      <c r="Z1291" s="2" t="str">
        <f t="shared" ca="1" si="251"/>
        <v/>
      </c>
      <c r="AA1291" s="2" t="str">
        <f>IF(AD1291="","",IF(COUNTIF(AD$1:AD1291,AD1291)&gt;1,"",IF(COUNTIF(AD:AD,AD1291)&gt;=1,"作業","")))</f>
        <v/>
      </c>
      <c r="AB1291" s="2" t="str">
        <f t="shared" si="241"/>
        <v/>
      </c>
      <c r="AC1291" s="3" t="str">
        <f t="shared" si="242"/>
        <v/>
      </c>
      <c r="AD1291" s="2" t="str">
        <f t="shared" si="243"/>
        <v/>
      </c>
      <c r="AE1291" s="2" t="str">
        <f t="shared" si="244"/>
        <v/>
      </c>
      <c r="AF1291" s="2" t="str">
        <f t="shared" si="245"/>
        <v/>
      </c>
      <c r="AG1291" s="2" t="str">
        <f t="shared" si="252"/>
        <v/>
      </c>
      <c r="AH1291" s="2" t="str">
        <f t="shared" si="246"/>
        <v/>
      </c>
      <c r="AI1291" s="2" t="str">
        <f t="shared" si="246"/>
        <v/>
      </c>
    </row>
    <row r="1292" spans="7:35">
      <c r="G1292" s="1" t="str">
        <f>IF(COUNTIF(A$1:A1291, A1292) &gt; 0, "", IF(SUMIF(A:A, A1292,F:F) &gt; 7.75, SUMIF(A:A, A1292,F:F) - 7.75, ""))</f>
        <v/>
      </c>
      <c r="M1292" s="1" t="s">
        <v>8782</v>
      </c>
      <c r="N1292" s="1" t="s">
        <v>10781</v>
      </c>
      <c r="O1292" s="1" t="s">
        <v>5830</v>
      </c>
      <c r="P1292" s="1" t="s">
        <v>5831</v>
      </c>
      <c r="Q1292" s="1" t="s">
        <v>2423</v>
      </c>
      <c r="R1292" s="2" t="str">
        <f t="shared" ca="1" si="247"/>
        <v/>
      </c>
      <c r="S1292" s="2" t="str">
        <f>IF(AB1292="","",IF(COUNTIFS(AB$1:AB1292,AB1292,AD$1:AD1292,AD1292)&gt;1,"",IF(COUNTIFS(AB:AB,AB1292,AD:AD,AD1292)&gt;=1,"月作業","")))</f>
        <v/>
      </c>
      <c r="T1292" s="2" t="str">
        <f t="shared" ca="1" si="248"/>
        <v/>
      </c>
      <c r="U1292" s="2" t="str">
        <f>IF(AB1292="","",IF(COUNTIFS(AC$1:AC1292,AC1292,AD$1:AD1292,AD1292)&gt;1,"",IF(COUNTIFS(AC:AC,AC1292,AD:AD,AD1292)&gt;=1,"日作業","")))</f>
        <v/>
      </c>
      <c r="V1292" s="2" t="str">
        <f t="shared" ca="1" si="249"/>
        <v/>
      </c>
      <c r="W1292" s="2" t="str">
        <f>IF(AB1292="","",IF(COUNTIF(AB$1:AB1292,AB1292)&gt;1,"",IF(COUNTIF(AB:AB,AB1292)&gt;=1,"月","")))</f>
        <v/>
      </c>
      <c r="X1292" s="2" t="str">
        <f t="shared" ca="1" si="250"/>
        <v/>
      </c>
      <c r="Y1292" s="2" t="str">
        <f>IF(AC1292="","",IF(COUNTIF(AC$1:AC1292,AC1292)&gt;1,"",IF(COUNTIF(AC:AC,AC1292)&gt;=1,"月日","")))</f>
        <v/>
      </c>
      <c r="Z1292" s="2" t="str">
        <f t="shared" ca="1" si="251"/>
        <v/>
      </c>
      <c r="AA1292" s="2" t="str">
        <f>IF(AD1292="","",IF(COUNTIF(AD$1:AD1292,AD1292)&gt;1,"",IF(COUNTIF(AD:AD,AD1292)&gt;=1,"作業","")))</f>
        <v/>
      </c>
      <c r="AB1292" s="2" t="str">
        <f t="shared" si="241"/>
        <v/>
      </c>
      <c r="AC1292" s="3" t="str">
        <f t="shared" si="242"/>
        <v/>
      </c>
      <c r="AD1292" s="2" t="str">
        <f t="shared" si="243"/>
        <v/>
      </c>
      <c r="AE1292" s="2" t="str">
        <f t="shared" si="244"/>
        <v/>
      </c>
      <c r="AF1292" s="2" t="str">
        <f t="shared" si="245"/>
        <v/>
      </c>
      <c r="AG1292" s="2" t="str">
        <f t="shared" si="252"/>
        <v/>
      </c>
      <c r="AH1292" s="2" t="str">
        <f t="shared" si="246"/>
        <v/>
      </c>
      <c r="AI1292" s="2" t="str">
        <f t="shared" si="246"/>
        <v/>
      </c>
    </row>
    <row r="1293" spans="7:35">
      <c r="G1293" s="1" t="str">
        <f>IF(COUNTIF(A$1:A1292, A1293) &gt; 0, "", IF(SUMIF(A:A, A1293,F:F) &gt; 7.75, SUMIF(A:A, A1293,F:F) - 7.75, ""))</f>
        <v/>
      </c>
      <c r="M1293" s="1" t="s">
        <v>8783</v>
      </c>
      <c r="N1293" s="1" t="s">
        <v>10782</v>
      </c>
      <c r="O1293" s="1" t="s">
        <v>5832</v>
      </c>
      <c r="P1293" s="1" t="s">
        <v>5833</v>
      </c>
      <c r="Q1293" s="1" t="s">
        <v>2424</v>
      </c>
      <c r="R1293" s="2" t="str">
        <f t="shared" ca="1" si="247"/>
        <v/>
      </c>
      <c r="S1293" s="2" t="str">
        <f>IF(AB1293="","",IF(COUNTIFS(AB$1:AB1293,AB1293,AD$1:AD1293,AD1293)&gt;1,"",IF(COUNTIFS(AB:AB,AB1293,AD:AD,AD1293)&gt;=1,"月作業","")))</f>
        <v/>
      </c>
      <c r="T1293" s="2" t="str">
        <f t="shared" ca="1" si="248"/>
        <v/>
      </c>
      <c r="U1293" s="2" t="str">
        <f>IF(AB1293="","",IF(COUNTIFS(AC$1:AC1293,AC1293,AD$1:AD1293,AD1293)&gt;1,"",IF(COUNTIFS(AC:AC,AC1293,AD:AD,AD1293)&gt;=1,"日作業","")))</f>
        <v/>
      </c>
      <c r="V1293" s="2" t="str">
        <f t="shared" ca="1" si="249"/>
        <v/>
      </c>
      <c r="W1293" s="2" t="str">
        <f>IF(AB1293="","",IF(COUNTIF(AB$1:AB1293,AB1293)&gt;1,"",IF(COUNTIF(AB:AB,AB1293)&gt;=1,"月","")))</f>
        <v/>
      </c>
      <c r="X1293" s="2" t="str">
        <f t="shared" ca="1" si="250"/>
        <v/>
      </c>
      <c r="Y1293" s="2" t="str">
        <f>IF(AC1293="","",IF(COUNTIF(AC$1:AC1293,AC1293)&gt;1,"",IF(COUNTIF(AC:AC,AC1293)&gt;=1,"月日","")))</f>
        <v/>
      </c>
      <c r="Z1293" s="2" t="str">
        <f t="shared" ca="1" si="251"/>
        <v/>
      </c>
      <c r="AA1293" s="2" t="str">
        <f>IF(AD1293="","",IF(COUNTIF(AD$1:AD1293,AD1293)&gt;1,"",IF(COUNTIF(AD:AD,AD1293)&gt;=1,"作業","")))</f>
        <v/>
      </c>
      <c r="AB1293" s="2" t="str">
        <f t="shared" si="241"/>
        <v/>
      </c>
      <c r="AC1293" s="3" t="str">
        <f t="shared" si="242"/>
        <v/>
      </c>
      <c r="AD1293" s="2" t="str">
        <f t="shared" si="243"/>
        <v/>
      </c>
      <c r="AE1293" s="2" t="str">
        <f t="shared" si="244"/>
        <v/>
      </c>
      <c r="AF1293" s="2" t="str">
        <f t="shared" si="245"/>
        <v/>
      </c>
      <c r="AG1293" s="2" t="str">
        <f t="shared" si="252"/>
        <v/>
      </c>
      <c r="AH1293" s="2" t="str">
        <f t="shared" si="246"/>
        <v/>
      </c>
      <c r="AI1293" s="2" t="str">
        <f t="shared" si="246"/>
        <v/>
      </c>
    </row>
    <row r="1294" spans="7:35">
      <c r="G1294" s="1" t="str">
        <f>IF(COUNTIF(A$1:A1293, A1294) &gt; 0, "", IF(SUMIF(A:A, A1294,F:F) &gt; 7.75, SUMIF(A:A, A1294,F:F) - 7.75, ""))</f>
        <v/>
      </c>
      <c r="M1294" s="1" t="s">
        <v>8784</v>
      </c>
      <c r="N1294" s="1" t="s">
        <v>10783</v>
      </c>
      <c r="O1294" s="1" t="s">
        <v>5834</v>
      </c>
      <c r="P1294" s="1" t="s">
        <v>5835</v>
      </c>
      <c r="Q1294" s="1" t="s">
        <v>2425</v>
      </c>
      <c r="R1294" s="2" t="str">
        <f t="shared" ca="1" si="247"/>
        <v/>
      </c>
      <c r="S1294" s="2" t="str">
        <f>IF(AB1294="","",IF(COUNTIFS(AB$1:AB1294,AB1294,AD$1:AD1294,AD1294)&gt;1,"",IF(COUNTIFS(AB:AB,AB1294,AD:AD,AD1294)&gt;=1,"月作業","")))</f>
        <v/>
      </c>
      <c r="T1294" s="2" t="str">
        <f t="shared" ca="1" si="248"/>
        <v/>
      </c>
      <c r="U1294" s="2" t="str">
        <f>IF(AB1294="","",IF(COUNTIFS(AC$1:AC1294,AC1294,AD$1:AD1294,AD1294)&gt;1,"",IF(COUNTIFS(AC:AC,AC1294,AD:AD,AD1294)&gt;=1,"日作業","")))</f>
        <v/>
      </c>
      <c r="V1294" s="2" t="str">
        <f t="shared" ca="1" si="249"/>
        <v/>
      </c>
      <c r="W1294" s="2" t="str">
        <f>IF(AB1294="","",IF(COUNTIF(AB$1:AB1294,AB1294)&gt;1,"",IF(COUNTIF(AB:AB,AB1294)&gt;=1,"月","")))</f>
        <v/>
      </c>
      <c r="X1294" s="2" t="str">
        <f t="shared" ca="1" si="250"/>
        <v/>
      </c>
      <c r="Y1294" s="2" t="str">
        <f>IF(AC1294="","",IF(COUNTIF(AC$1:AC1294,AC1294)&gt;1,"",IF(COUNTIF(AC:AC,AC1294)&gt;=1,"月日","")))</f>
        <v/>
      </c>
      <c r="Z1294" s="2" t="str">
        <f t="shared" ca="1" si="251"/>
        <v/>
      </c>
      <c r="AA1294" s="2" t="str">
        <f>IF(AD1294="","",IF(COUNTIF(AD$1:AD1294,AD1294)&gt;1,"",IF(COUNTIF(AD:AD,AD1294)&gt;=1,"作業","")))</f>
        <v/>
      </c>
      <c r="AB1294" s="2" t="str">
        <f t="shared" si="241"/>
        <v/>
      </c>
      <c r="AC1294" s="3" t="str">
        <f t="shared" si="242"/>
        <v/>
      </c>
      <c r="AD1294" s="2" t="str">
        <f t="shared" si="243"/>
        <v/>
      </c>
      <c r="AE1294" s="2" t="str">
        <f t="shared" si="244"/>
        <v/>
      </c>
      <c r="AF1294" s="2" t="str">
        <f t="shared" si="245"/>
        <v/>
      </c>
      <c r="AG1294" s="2" t="str">
        <f t="shared" si="252"/>
        <v/>
      </c>
      <c r="AH1294" s="2" t="str">
        <f t="shared" si="246"/>
        <v/>
      </c>
      <c r="AI1294" s="2" t="str">
        <f t="shared" si="246"/>
        <v/>
      </c>
    </row>
    <row r="1295" spans="7:35">
      <c r="G1295" s="1" t="str">
        <f>IF(COUNTIF(A$1:A1294, A1295) &gt; 0, "", IF(SUMIF(A:A, A1295,F:F) &gt; 7.75, SUMIF(A:A, A1295,F:F) - 7.75, ""))</f>
        <v/>
      </c>
      <c r="M1295" s="1" t="s">
        <v>8785</v>
      </c>
      <c r="N1295" s="1" t="s">
        <v>10784</v>
      </c>
      <c r="O1295" s="1" t="s">
        <v>5836</v>
      </c>
      <c r="P1295" s="1" t="s">
        <v>5837</v>
      </c>
      <c r="Q1295" s="1" t="s">
        <v>2426</v>
      </c>
      <c r="R1295" s="2" t="str">
        <f t="shared" ca="1" si="247"/>
        <v/>
      </c>
      <c r="S1295" s="2" t="str">
        <f>IF(AB1295="","",IF(COUNTIFS(AB$1:AB1295,AB1295,AD$1:AD1295,AD1295)&gt;1,"",IF(COUNTIFS(AB:AB,AB1295,AD:AD,AD1295)&gt;=1,"月作業","")))</f>
        <v/>
      </c>
      <c r="T1295" s="2" t="str">
        <f t="shared" ca="1" si="248"/>
        <v/>
      </c>
      <c r="U1295" s="2" t="str">
        <f>IF(AB1295="","",IF(COUNTIFS(AC$1:AC1295,AC1295,AD$1:AD1295,AD1295)&gt;1,"",IF(COUNTIFS(AC:AC,AC1295,AD:AD,AD1295)&gt;=1,"日作業","")))</f>
        <v/>
      </c>
      <c r="V1295" s="2" t="str">
        <f t="shared" ca="1" si="249"/>
        <v/>
      </c>
      <c r="W1295" s="2" t="str">
        <f>IF(AB1295="","",IF(COUNTIF(AB$1:AB1295,AB1295)&gt;1,"",IF(COUNTIF(AB:AB,AB1295)&gt;=1,"月","")))</f>
        <v/>
      </c>
      <c r="X1295" s="2" t="str">
        <f t="shared" ca="1" si="250"/>
        <v/>
      </c>
      <c r="Y1295" s="2" t="str">
        <f>IF(AC1295="","",IF(COUNTIF(AC$1:AC1295,AC1295)&gt;1,"",IF(COUNTIF(AC:AC,AC1295)&gt;=1,"月日","")))</f>
        <v/>
      </c>
      <c r="Z1295" s="2" t="str">
        <f t="shared" ca="1" si="251"/>
        <v/>
      </c>
      <c r="AA1295" s="2" t="str">
        <f>IF(AD1295="","",IF(COUNTIF(AD$1:AD1295,AD1295)&gt;1,"",IF(COUNTIF(AD:AD,AD1295)&gt;=1,"作業","")))</f>
        <v/>
      </c>
      <c r="AB1295" s="2" t="str">
        <f t="shared" si="241"/>
        <v/>
      </c>
      <c r="AC1295" s="3" t="str">
        <f t="shared" si="242"/>
        <v/>
      </c>
      <c r="AD1295" s="2" t="str">
        <f t="shared" si="243"/>
        <v/>
      </c>
      <c r="AE1295" s="2" t="str">
        <f t="shared" si="244"/>
        <v/>
      </c>
      <c r="AF1295" s="2" t="str">
        <f t="shared" si="245"/>
        <v/>
      </c>
      <c r="AG1295" s="2" t="str">
        <f t="shared" si="252"/>
        <v/>
      </c>
      <c r="AH1295" s="2" t="str">
        <f t="shared" si="246"/>
        <v/>
      </c>
      <c r="AI1295" s="2" t="str">
        <f t="shared" si="246"/>
        <v/>
      </c>
    </row>
    <row r="1296" spans="7:35">
      <c r="G1296" s="1" t="str">
        <f>IF(COUNTIF(A$1:A1295, A1296) &gt; 0, "", IF(SUMIF(A:A, A1296,F:F) &gt; 7.75, SUMIF(A:A, A1296,F:F) - 7.75, ""))</f>
        <v/>
      </c>
      <c r="M1296" s="1" t="s">
        <v>8786</v>
      </c>
      <c r="N1296" s="1" t="s">
        <v>10785</v>
      </c>
      <c r="O1296" s="1" t="s">
        <v>5838</v>
      </c>
      <c r="P1296" s="1" t="s">
        <v>5839</v>
      </c>
      <c r="Q1296" s="1" t="s">
        <v>2427</v>
      </c>
      <c r="R1296" s="2" t="str">
        <f t="shared" ca="1" si="247"/>
        <v/>
      </c>
      <c r="S1296" s="2" t="str">
        <f>IF(AB1296="","",IF(COUNTIFS(AB$1:AB1296,AB1296,AD$1:AD1296,AD1296)&gt;1,"",IF(COUNTIFS(AB:AB,AB1296,AD:AD,AD1296)&gt;=1,"月作業","")))</f>
        <v/>
      </c>
      <c r="T1296" s="2" t="str">
        <f t="shared" ca="1" si="248"/>
        <v/>
      </c>
      <c r="U1296" s="2" t="str">
        <f>IF(AB1296="","",IF(COUNTIFS(AC$1:AC1296,AC1296,AD$1:AD1296,AD1296)&gt;1,"",IF(COUNTIFS(AC:AC,AC1296,AD:AD,AD1296)&gt;=1,"日作業","")))</f>
        <v/>
      </c>
      <c r="V1296" s="2" t="str">
        <f t="shared" ca="1" si="249"/>
        <v/>
      </c>
      <c r="W1296" s="2" t="str">
        <f>IF(AB1296="","",IF(COUNTIF(AB$1:AB1296,AB1296)&gt;1,"",IF(COUNTIF(AB:AB,AB1296)&gt;=1,"月","")))</f>
        <v/>
      </c>
      <c r="X1296" s="2" t="str">
        <f t="shared" ca="1" si="250"/>
        <v/>
      </c>
      <c r="Y1296" s="2" t="str">
        <f>IF(AC1296="","",IF(COUNTIF(AC$1:AC1296,AC1296)&gt;1,"",IF(COUNTIF(AC:AC,AC1296)&gt;=1,"月日","")))</f>
        <v/>
      </c>
      <c r="Z1296" s="2" t="str">
        <f t="shared" ca="1" si="251"/>
        <v/>
      </c>
      <c r="AA1296" s="2" t="str">
        <f>IF(AD1296="","",IF(COUNTIF(AD$1:AD1296,AD1296)&gt;1,"",IF(COUNTIF(AD:AD,AD1296)&gt;=1,"作業","")))</f>
        <v/>
      </c>
      <c r="AB1296" s="2" t="str">
        <f t="shared" si="241"/>
        <v/>
      </c>
      <c r="AC1296" s="3" t="str">
        <f t="shared" si="242"/>
        <v/>
      </c>
      <c r="AD1296" s="2" t="str">
        <f t="shared" si="243"/>
        <v/>
      </c>
      <c r="AE1296" s="2" t="str">
        <f t="shared" si="244"/>
        <v/>
      </c>
      <c r="AF1296" s="2" t="str">
        <f t="shared" si="245"/>
        <v/>
      </c>
      <c r="AG1296" s="2" t="str">
        <f t="shared" si="252"/>
        <v/>
      </c>
      <c r="AH1296" s="2" t="str">
        <f t="shared" si="246"/>
        <v/>
      </c>
      <c r="AI1296" s="2" t="str">
        <f t="shared" si="246"/>
        <v/>
      </c>
    </row>
    <row r="1297" spans="7:35">
      <c r="G1297" s="1" t="str">
        <f>IF(COUNTIF(A$1:A1296, A1297) &gt; 0, "", IF(SUMIF(A:A, A1297,F:F) &gt; 7.75, SUMIF(A:A, A1297,F:F) - 7.75, ""))</f>
        <v/>
      </c>
      <c r="M1297" s="1" t="s">
        <v>8787</v>
      </c>
      <c r="N1297" s="1" t="s">
        <v>10786</v>
      </c>
      <c r="O1297" s="1" t="s">
        <v>5840</v>
      </c>
      <c r="P1297" s="1" t="s">
        <v>5841</v>
      </c>
      <c r="Q1297" s="1" t="s">
        <v>2428</v>
      </c>
      <c r="R1297" s="2" t="str">
        <f t="shared" ca="1" si="247"/>
        <v/>
      </c>
      <c r="S1297" s="2" t="str">
        <f>IF(AB1297="","",IF(COUNTIFS(AB$1:AB1297,AB1297,AD$1:AD1297,AD1297)&gt;1,"",IF(COUNTIFS(AB:AB,AB1297,AD:AD,AD1297)&gt;=1,"月作業","")))</f>
        <v/>
      </c>
      <c r="T1297" s="2" t="str">
        <f t="shared" ca="1" si="248"/>
        <v/>
      </c>
      <c r="U1297" s="2" t="str">
        <f>IF(AB1297="","",IF(COUNTIFS(AC$1:AC1297,AC1297,AD$1:AD1297,AD1297)&gt;1,"",IF(COUNTIFS(AC:AC,AC1297,AD:AD,AD1297)&gt;=1,"日作業","")))</f>
        <v/>
      </c>
      <c r="V1297" s="2" t="str">
        <f t="shared" ca="1" si="249"/>
        <v/>
      </c>
      <c r="W1297" s="2" t="str">
        <f>IF(AB1297="","",IF(COUNTIF(AB$1:AB1297,AB1297)&gt;1,"",IF(COUNTIF(AB:AB,AB1297)&gt;=1,"月","")))</f>
        <v/>
      </c>
      <c r="X1297" s="2" t="str">
        <f t="shared" ca="1" si="250"/>
        <v/>
      </c>
      <c r="Y1297" s="2" t="str">
        <f>IF(AC1297="","",IF(COUNTIF(AC$1:AC1297,AC1297)&gt;1,"",IF(COUNTIF(AC:AC,AC1297)&gt;=1,"月日","")))</f>
        <v/>
      </c>
      <c r="Z1297" s="2" t="str">
        <f t="shared" ca="1" si="251"/>
        <v/>
      </c>
      <c r="AA1297" s="2" t="str">
        <f>IF(AD1297="","",IF(COUNTIF(AD$1:AD1297,AD1297)&gt;1,"",IF(COUNTIF(AD:AD,AD1297)&gt;=1,"作業","")))</f>
        <v/>
      </c>
      <c r="AB1297" s="2" t="str">
        <f t="shared" si="241"/>
        <v/>
      </c>
      <c r="AC1297" s="3" t="str">
        <f t="shared" si="242"/>
        <v/>
      </c>
      <c r="AD1297" s="2" t="str">
        <f t="shared" si="243"/>
        <v/>
      </c>
      <c r="AE1297" s="2" t="str">
        <f t="shared" si="244"/>
        <v/>
      </c>
      <c r="AF1297" s="2" t="str">
        <f t="shared" si="245"/>
        <v/>
      </c>
      <c r="AG1297" s="2" t="str">
        <f t="shared" si="252"/>
        <v/>
      </c>
      <c r="AH1297" s="2" t="str">
        <f t="shared" si="246"/>
        <v/>
      </c>
      <c r="AI1297" s="2" t="str">
        <f t="shared" si="246"/>
        <v/>
      </c>
    </row>
    <row r="1298" spans="7:35">
      <c r="G1298" s="1" t="str">
        <f>IF(COUNTIF(A$1:A1297, A1298) &gt; 0, "", IF(SUMIF(A:A, A1298,F:F) &gt; 7.75, SUMIF(A:A, A1298,F:F) - 7.75, ""))</f>
        <v/>
      </c>
      <c r="M1298" s="1" t="s">
        <v>8788</v>
      </c>
      <c r="N1298" s="1" t="s">
        <v>10787</v>
      </c>
      <c r="O1298" s="1" t="s">
        <v>5842</v>
      </c>
      <c r="P1298" s="1" t="s">
        <v>5843</v>
      </c>
      <c r="Q1298" s="1" t="s">
        <v>2429</v>
      </c>
      <c r="R1298" s="2" t="str">
        <f t="shared" ca="1" si="247"/>
        <v/>
      </c>
      <c r="S1298" s="2" t="str">
        <f>IF(AB1298="","",IF(COUNTIFS(AB$1:AB1298,AB1298,AD$1:AD1298,AD1298)&gt;1,"",IF(COUNTIFS(AB:AB,AB1298,AD:AD,AD1298)&gt;=1,"月作業","")))</f>
        <v/>
      </c>
      <c r="T1298" s="2" t="str">
        <f t="shared" ca="1" si="248"/>
        <v/>
      </c>
      <c r="U1298" s="2" t="str">
        <f>IF(AB1298="","",IF(COUNTIFS(AC$1:AC1298,AC1298,AD$1:AD1298,AD1298)&gt;1,"",IF(COUNTIFS(AC:AC,AC1298,AD:AD,AD1298)&gt;=1,"日作業","")))</f>
        <v/>
      </c>
      <c r="V1298" s="2" t="str">
        <f t="shared" ca="1" si="249"/>
        <v/>
      </c>
      <c r="W1298" s="2" t="str">
        <f>IF(AB1298="","",IF(COUNTIF(AB$1:AB1298,AB1298)&gt;1,"",IF(COUNTIF(AB:AB,AB1298)&gt;=1,"月","")))</f>
        <v/>
      </c>
      <c r="X1298" s="2" t="str">
        <f t="shared" ca="1" si="250"/>
        <v/>
      </c>
      <c r="Y1298" s="2" t="str">
        <f>IF(AC1298="","",IF(COUNTIF(AC$1:AC1298,AC1298)&gt;1,"",IF(COUNTIF(AC:AC,AC1298)&gt;=1,"月日","")))</f>
        <v/>
      </c>
      <c r="Z1298" s="2" t="str">
        <f t="shared" ca="1" si="251"/>
        <v/>
      </c>
      <c r="AA1298" s="2" t="str">
        <f>IF(AD1298="","",IF(COUNTIF(AD$1:AD1298,AD1298)&gt;1,"",IF(COUNTIF(AD:AD,AD1298)&gt;=1,"作業","")))</f>
        <v/>
      </c>
      <c r="AB1298" s="2" t="str">
        <f t="shared" si="241"/>
        <v/>
      </c>
      <c r="AC1298" s="3" t="str">
        <f t="shared" si="242"/>
        <v/>
      </c>
      <c r="AD1298" s="2" t="str">
        <f t="shared" si="243"/>
        <v/>
      </c>
      <c r="AE1298" s="2" t="str">
        <f t="shared" si="244"/>
        <v/>
      </c>
      <c r="AF1298" s="2" t="str">
        <f t="shared" si="245"/>
        <v/>
      </c>
      <c r="AG1298" s="2" t="str">
        <f t="shared" si="252"/>
        <v/>
      </c>
      <c r="AH1298" s="2" t="str">
        <f t="shared" si="246"/>
        <v/>
      </c>
      <c r="AI1298" s="2" t="str">
        <f t="shared" si="246"/>
        <v/>
      </c>
    </row>
    <row r="1299" spans="7:35">
      <c r="G1299" s="1" t="str">
        <f>IF(COUNTIF(A$1:A1298, A1299) &gt; 0, "", IF(SUMIF(A:A, A1299,F:F) &gt; 7.75, SUMIF(A:A, A1299,F:F) - 7.75, ""))</f>
        <v/>
      </c>
      <c r="M1299" s="1" t="s">
        <v>8789</v>
      </c>
      <c r="N1299" s="1" t="s">
        <v>10788</v>
      </c>
      <c r="O1299" s="1" t="s">
        <v>5844</v>
      </c>
      <c r="P1299" s="1" t="s">
        <v>5845</v>
      </c>
      <c r="Q1299" s="1" t="s">
        <v>2430</v>
      </c>
      <c r="R1299" s="2" t="str">
        <f t="shared" ca="1" si="247"/>
        <v/>
      </c>
      <c r="S1299" s="2" t="str">
        <f>IF(AB1299="","",IF(COUNTIFS(AB$1:AB1299,AB1299,AD$1:AD1299,AD1299)&gt;1,"",IF(COUNTIFS(AB:AB,AB1299,AD:AD,AD1299)&gt;=1,"月作業","")))</f>
        <v/>
      </c>
      <c r="T1299" s="2" t="str">
        <f t="shared" ca="1" si="248"/>
        <v/>
      </c>
      <c r="U1299" s="2" t="str">
        <f>IF(AB1299="","",IF(COUNTIFS(AC$1:AC1299,AC1299,AD$1:AD1299,AD1299)&gt;1,"",IF(COUNTIFS(AC:AC,AC1299,AD:AD,AD1299)&gt;=1,"日作業","")))</f>
        <v/>
      </c>
      <c r="V1299" s="2" t="str">
        <f t="shared" ca="1" si="249"/>
        <v/>
      </c>
      <c r="W1299" s="2" t="str">
        <f>IF(AB1299="","",IF(COUNTIF(AB$1:AB1299,AB1299)&gt;1,"",IF(COUNTIF(AB:AB,AB1299)&gt;=1,"月","")))</f>
        <v/>
      </c>
      <c r="X1299" s="2" t="str">
        <f t="shared" ca="1" si="250"/>
        <v/>
      </c>
      <c r="Y1299" s="2" t="str">
        <f>IF(AC1299="","",IF(COUNTIF(AC$1:AC1299,AC1299)&gt;1,"",IF(COUNTIF(AC:AC,AC1299)&gt;=1,"月日","")))</f>
        <v/>
      </c>
      <c r="Z1299" s="2" t="str">
        <f t="shared" ca="1" si="251"/>
        <v/>
      </c>
      <c r="AA1299" s="2" t="str">
        <f>IF(AD1299="","",IF(COUNTIF(AD$1:AD1299,AD1299)&gt;1,"",IF(COUNTIF(AD:AD,AD1299)&gt;=1,"作業","")))</f>
        <v/>
      </c>
      <c r="AB1299" s="2" t="str">
        <f t="shared" si="241"/>
        <v/>
      </c>
      <c r="AC1299" s="3" t="str">
        <f t="shared" si="242"/>
        <v/>
      </c>
      <c r="AD1299" s="2" t="str">
        <f t="shared" si="243"/>
        <v/>
      </c>
      <c r="AE1299" s="2" t="str">
        <f t="shared" si="244"/>
        <v/>
      </c>
      <c r="AF1299" s="2" t="str">
        <f t="shared" si="245"/>
        <v/>
      </c>
      <c r="AG1299" s="2" t="str">
        <f t="shared" si="252"/>
        <v/>
      </c>
      <c r="AH1299" s="2" t="str">
        <f t="shared" si="246"/>
        <v/>
      </c>
      <c r="AI1299" s="2" t="str">
        <f t="shared" si="246"/>
        <v/>
      </c>
    </row>
    <row r="1300" spans="7:35">
      <c r="G1300" s="1" t="str">
        <f>IF(COUNTIF(A$1:A1299, A1300) &gt; 0, "", IF(SUMIF(A:A, A1300,F:F) &gt; 7.75, SUMIF(A:A, A1300,F:F) - 7.75, ""))</f>
        <v/>
      </c>
      <c r="M1300" s="1" t="s">
        <v>8790</v>
      </c>
      <c r="N1300" s="1" t="s">
        <v>10789</v>
      </c>
      <c r="O1300" s="1" t="s">
        <v>5846</v>
      </c>
      <c r="P1300" s="1" t="s">
        <v>5847</v>
      </c>
      <c r="Q1300" s="1" t="s">
        <v>2431</v>
      </c>
      <c r="R1300" s="2" t="str">
        <f t="shared" ca="1" si="247"/>
        <v/>
      </c>
      <c r="S1300" s="2" t="str">
        <f>IF(AB1300="","",IF(COUNTIFS(AB$1:AB1300,AB1300,AD$1:AD1300,AD1300)&gt;1,"",IF(COUNTIFS(AB:AB,AB1300,AD:AD,AD1300)&gt;=1,"月作業","")))</f>
        <v/>
      </c>
      <c r="T1300" s="2" t="str">
        <f t="shared" ca="1" si="248"/>
        <v/>
      </c>
      <c r="U1300" s="2" t="str">
        <f>IF(AB1300="","",IF(COUNTIFS(AC$1:AC1300,AC1300,AD$1:AD1300,AD1300)&gt;1,"",IF(COUNTIFS(AC:AC,AC1300,AD:AD,AD1300)&gt;=1,"日作業","")))</f>
        <v/>
      </c>
      <c r="V1300" s="2" t="str">
        <f t="shared" ca="1" si="249"/>
        <v/>
      </c>
      <c r="W1300" s="2" t="str">
        <f>IF(AB1300="","",IF(COUNTIF(AB$1:AB1300,AB1300)&gt;1,"",IF(COUNTIF(AB:AB,AB1300)&gt;=1,"月","")))</f>
        <v/>
      </c>
      <c r="X1300" s="2" t="str">
        <f t="shared" ca="1" si="250"/>
        <v/>
      </c>
      <c r="Y1300" s="2" t="str">
        <f>IF(AC1300="","",IF(COUNTIF(AC$1:AC1300,AC1300)&gt;1,"",IF(COUNTIF(AC:AC,AC1300)&gt;=1,"月日","")))</f>
        <v/>
      </c>
      <c r="Z1300" s="2" t="str">
        <f t="shared" ca="1" si="251"/>
        <v/>
      </c>
      <c r="AA1300" s="2" t="str">
        <f>IF(AD1300="","",IF(COUNTIF(AD$1:AD1300,AD1300)&gt;1,"",IF(COUNTIF(AD:AD,AD1300)&gt;=1,"作業","")))</f>
        <v/>
      </c>
      <c r="AB1300" s="2" t="str">
        <f t="shared" si="241"/>
        <v/>
      </c>
      <c r="AC1300" s="3" t="str">
        <f t="shared" si="242"/>
        <v/>
      </c>
      <c r="AD1300" s="2" t="str">
        <f t="shared" si="243"/>
        <v/>
      </c>
      <c r="AE1300" s="2" t="str">
        <f t="shared" si="244"/>
        <v/>
      </c>
      <c r="AF1300" s="2" t="str">
        <f t="shared" si="245"/>
        <v/>
      </c>
      <c r="AG1300" s="2" t="str">
        <f t="shared" si="252"/>
        <v/>
      </c>
      <c r="AH1300" s="2" t="str">
        <f t="shared" si="246"/>
        <v/>
      </c>
      <c r="AI1300" s="2" t="str">
        <f t="shared" si="246"/>
        <v/>
      </c>
    </row>
    <row r="1301" spans="7:35">
      <c r="G1301" s="1" t="str">
        <f>IF(COUNTIF(A$1:A1300, A1301) &gt; 0, "", IF(SUMIF(A:A, A1301,F:F) &gt; 7.75, SUMIF(A:A, A1301,F:F) - 7.75, ""))</f>
        <v/>
      </c>
      <c r="M1301" s="1" t="s">
        <v>8791</v>
      </c>
      <c r="N1301" s="1" t="s">
        <v>10790</v>
      </c>
      <c r="O1301" s="1" t="s">
        <v>5848</v>
      </c>
      <c r="P1301" s="1" t="s">
        <v>5849</v>
      </c>
      <c r="Q1301" s="1" t="s">
        <v>2432</v>
      </c>
      <c r="R1301" s="2" t="str">
        <f t="shared" ca="1" si="247"/>
        <v/>
      </c>
      <c r="S1301" s="2" t="str">
        <f>IF(AB1301="","",IF(COUNTIFS(AB$1:AB1301,AB1301,AD$1:AD1301,AD1301)&gt;1,"",IF(COUNTIFS(AB:AB,AB1301,AD:AD,AD1301)&gt;=1,"月作業","")))</f>
        <v/>
      </c>
      <c r="T1301" s="2" t="str">
        <f t="shared" ca="1" si="248"/>
        <v/>
      </c>
      <c r="U1301" s="2" t="str">
        <f>IF(AB1301="","",IF(COUNTIFS(AC$1:AC1301,AC1301,AD$1:AD1301,AD1301)&gt;1,"",IF(COUNTIFS(AC:AC,AC1301,AD:AD,AD1301)&gt;=1,"日作業","")))</f>
        <v/>
      </c>
      <c r="V1301" s="2" t="str">
        <f t="shared" ca="1" si="249"/>
        <v/>
      </c>
      <c r="W1301" s="2" t="str">
        <f>IF(AB1301="","",IF(COUNTIF(AB$1:AB1301,AB1301)&gt;1,"",IF(COUNTIF(AB:AB,AB1301)&gt;=1,"月","")))</f>
        <v/>
      </c>
      <c r="X1301" s="2" t="str">
        <f t="shared" ca="1" si="250"/>
        <v/>
      </c>
      <c r="Y1301" s="2" t="str">
        <f>IF(AC1301="","",IF(COUNTIF(AC$1:AC1301,AC1301)&gt;1,"",IF(COUNTIF(AC:AC,AC1301)&gt;=1,"月日","")))</f>
        <v/>
      </c>
      <c r="Z1301" s="2" t="str">
        <f t="shared" ca="1" si="251"/>
        <v/>
      </c>
      <c r="AA1301" s="2" t="str">
        <f>IF(AD1301="","",IF(COUNTIF(AD$1:AD1301,AD1301)&gt;1,"",IF(COUNTIF(AD:AD,AD1301)&gt;=1,"作業","")))</f>
        <v/>
      </c>
      <c r="AB1301" s="2" t="str">
        <f t="shared" si="241"/>
        <v/>
      </c>
      <c r="AC1301" s="3" t="str">
        <f t="shared" si="242"/>
        <v/>
      </c>
      <c r="AD1301" s="2" t="str">
        <f t="shared" si="243"/>
        <v/>
      </c>
      <c r="AE1301" s="2" t="str">
        <f t="shared" si="244"/>
        <v/>
      </c>
      <c r="AF1301" s="2" t="str">
        <f t="shared" si="245"/>
        <v/>
      </c>
      <c r="AG1301" s="2" t="str">
        <f t="shared" si="252"/>
        <v/>
      </c>
      <c r="AH1301" s="2" t="str">
        <f t="shared" si="246"/>
        <v/>
      </c>
      <c r="AI1301" s="2" t="str">
        <f t="shared" si="246"/>
        <v/>
      </c>
    </row>
    <row r="1302" spans="7:35">
      <c r="G1302" s="1" t="str">
        <f>IF(COUNTIF(A$1:A1301, A1302) &gt; 0, "", IF(SUMIF(A:A, A1302,F:F) &gt; 7.75, SUMIF(A:A, A1302,F:F) - 7.75, ""))</f>
        <v/>
      </c>
      <c r="M1302" s="1" t="s">
        <v>8792</v>
      </c>
      <c r="N1302" s="1" t="s">
        <v>10791</v>
      </c>
      <c r="O1302" s="1" t="s">
        <v>5850</v>
      </c>
      <c r="P1302" s="1" t="s">
        <v>5851</v>
      </c>
      <c r="Q1302" s="1" t="s">
        <v>2433</v>
      </c>
      <c r="R1302" s="2" t="str">
        <f t="shared" ca="1" si="247"/>
        <v/>
      </c>
      <c r="S1302" s="2" t="str">
        <f>IF(AB1302="","",IF(COUNTIFS(AB$1:AB1302,AB1302,AD$1:AD1302,AD1302)&gt;1,"",IF(COUNTIFS(AB:AB,AB1302,AD:AD,AD1302)&gt;=1,"月作業","")))</f>
        <v/>
      </c>
      <c r="T1302" s="2" t="str">
        <f t="shared" ca="1" si="248"/>
        <v/>
      </c>
      <c r="U1302" s="2" t="str">
        <f>IF(AB1302="","",IF(COUNTIFS(AC$1:AC1302,AC1302,AD$1:AD1302,AD1302)&gt;1,"",IF(COUNTIFS(AC:AC,AC1302,AD:AD,AD1302)&gt;=1,"日作業","")))</f>
        <v/>
      </c>
      <c r="V1302" s="2" t="str">
        <f t="shared" ca="1" si="249"/>
        <v/>
      </c>
      <c r="W1302" s="2" t="str">
        <f>IF(AB1302="","",IF(COUNTIF(AB$1:AB1302,AB1302)&gt;1,"",IF(COUNTIF(AB:AB,AB1302)&gt;=1,"月","")))</f>
        <v/>
      </c>
      <c r="X1302" s="2" t="str">
        <f t="shared" ca="1" si="250"/>
        <v/>
      </c>
      <c r="Y1302" s="2" t="str">
        <f>IF(AC1302="","",IF(COUNTIF(AC$1:AC1302,AC1302)&gt;1,"",IF(COUNTIF(AC:AC,AC1302)&gt;=1,"月日","")))</f>
        <v/>
      </c>
      <c r="Z1302" s="2" t="str">
        <f t="shared" ca="1" si="251"/>
        <v/>
      </c>
      <c r="AA1302" s="2" t="str">
        <f>IF(AD1302="","",IF(COUNTIF(AD$1:AD1302,AD1302)&gt;1,"",IF(COUNTIF(AD:AD,AD1302)&gt;=1,"作業","")))</f>
        <v/>
      </c>
      <c r="AB1302" s="2" t="str">
        <f t="shared" si="241"/>
        <v/>
      </c>
      <c r="AC1302" s="3" t="str">
        <f t="shared" si="242"/>
        <v/>
      </c>
      <c r="AD1302" s="2" t="str">
        <f t="shared" si="243"/>
        <v/>
      </c>
      <c r="AE1302" s="2" t="str">
        <f t="shared" si="244"/>
        <v/>
      </c>
      <c r="AF1302" s="2" t="str">
        <f t="shared" si="245"/>
        <v/>
      </c>
      <c r="AG1302" s="2" t="str">
        <f t="shared" si="252"/>
        <v/>
      </c>
      <c r="AH1302" s="2" t="str">
        <f t="shared" si="246"/>
        <v/>
      </c>
      <c r="AI1302" s="2" t="str">
        <f t="shared" si="246"/>
        <v/>
      </c>
    </row>
    <row r="1303" spans="7:35">
      <c r="G1303" s="1" t="str">
        <f>IF(COUNTIF(A$1:A1302, A1303) &gt; 0, "", IF(SUMIF(A:A, A1303,F:F) &gt; 7.75, SUMIF(A:A, A1303,F:F) - 7.75, ""))</f>
        <v/>
      </c>
      <c r="M1303" s="1" t="s">
        <v>8793</v>
      </c>
      <c r="N1303" s="1" t="s">
        <v>10792</v>
      </c>
      <c r="O1303" s="1" t="s">
        <v>5852</v>
      </c>
      <c r="P1303" s="1" t="s">
        <v>5853</v>
      </c>
      <c r="Q1303" s="1" t="s">
        <v>2434</v>
      </c>
      <c r="R1303" s="2" t="str">
        <f t="shared" ca="1" si="247"/>
        <v/>
      </c>
      <c r="S1303" s="2" t="str">
        <f>IF(AB1303="","",IF(COUNTIFS(AB$1:AB1303,AB1303,AD$1:AD1303,AD1303)&gt;1,"",IF(COUNTIFS(AB:AB,AB1303,AD:AD,AD1303)&gt;=1,"月作業","")))</f>
        <v/>
      </c>
      <c r="T1303" s="2" t="str">
        <f t="shared" ca="1" si="248"/>
        <v/>
      </c>
      <c r="U1303" s="2" t="str">
        <f>IF(AB1303="","",IF(COUNTIFS(AC$1:AC1303,AC1303,AD$1:AD1303,AD1303)&gt;1,"",IF(COUNTIFS(AC:AC,AC1303,AD:AD,AD1303)&gt;=1,"日作業","")))</f>
        <v/>
      </c>
      <c r="V1303" s="2" t="str">
        <f t="shared" ca="1" si="249"/>
        <v/>
      </c>
      <c r="W1303" s="2" t="str">
        <f>IF(AB1303="","",IF(COUNTIF(AB$1:AB1303,AB1303)&gt;1,"",IF(COUNTIF(AB:AB,AB1303)&gt;=1,"月","")))</f>
        <v/>
      </c>
      <c r="X1303" s="2" t="str">
        <f t="shared" ca="1" si="250"/>
        <v/>
      </c>
      <c r="Y1303" s="2" t="str">
        <f>IF(AC1303="","",IF(COUNTIF(AC$1:AC1303,AC1303)&gt;1,"",IF(COUNTIF(AC:AC,AC1303)&gt;=1,"月日","")))</f>
        <v/>
      </c>
      <c r="Z1303" s="2" t="str">
        <f t="shared" ca="1" si="251"/>
        <v/>
      </c>
      <c r="AA1303" s="2" t="str">
        <f>IF(AD1303="","",IF(COUNTIF(AD$1:AD1303,AD1303)&gt;1,"",IF(COUNTIF(AD:AD,AD1303)&gt;=1,"作業","")))</f>
        <v/>
      </c>
      <c r="AB1303" s="2" t="str">
        <f t="shared" si="241"/>
        <v/>
      </c>
      <c r="AC1303" s="3" t="str">
        <f t="shared" si="242"/>
        <v/>
      </c>
      <c r="AD1303" s="2" t="str">
        <f t="shared" si="243"/>
        <v/>
      </c>
      <c r="AE1303" s="2" t="str">
        <f t="shared" si="244"/>
        <v/>
      </c>
      <c r="AF1303" s="2" t="str">
        <f t="shared" si="245"/>
        <v/>
      </c>
      <c r="AG1303" s="2" t="str">
        <f t="shared" si="252"/>
        <v/>
      </c>
      <c r="AH1303" s="2" t="str">
        <f t="shared" si="246"/>
        <v/>
      </c>
      <c r="AI1303" s="2" t="str">
        <f t="shared" si="246"/>
        <v/>
      </c>
    </row>
    <row r="1304" spans="7:35">
      <c r="G1304" s="1" t="str">
        <f>IF(COUNTIF(A$1:A1303, A1304) &gt; 0, "", IF(SUMIF(A:A, A1304,F:F) &gt; 7.75, SUMIF(A:A, A1304,F:F) - 7.75, ""))</f>
        <v/>
      </c>
      <c r="M1304" s="1" t="s">
        <v>8794</v>
      </c>
      <c r="N1304" s="1" t="s">
        <v>10793</v>
      </c>
      <c r="O1304" s="1" t="s">
        <v>5854</v>
      </c>
      <c r="P1304" s="1" t="s">
        <v>5855</v>
      </c>
      <c r="Q1304" s="1" t="s">
        <v>2435</v>
      </c>
      <c r="R1304" s="2" t="str">
        <f t="shared" ca="1" si="247"/>
        <v/>
      </c>
      <c r="S1304" s="2" t="str">
        <f>IF(AB1304="","",IF(COUNTIFS(AB$1:AB1304,AB1304,AD$1:AD1304,AD1304)&gt;1,"",IF(COUNTIFS(AB:AB,AB1304,AD:AD,AD1304)&gt;=1,"月作業","")))</f>
        <v/>
      </c>
      <c r="T1304" s="2" t="str">
        <f t="shared" ca="1" si="248"/>
        <v/>
      </c>
      <c r="U1304" s="2" t="str">
        <f>IF(AB1304="","",IF(COUNTIFS(AC$1:AC1304,AC1304,AD$1:AD1304,AD1304)&gt;1,"",IF(COUNTIFS(AC:AC,AC1304,AD:AD,AD1304)&gt;=1,"日作業","")))</f>
        <v/>
      </c>
      <c r="V1304" s="2" t="str">
        <f t="shared" ca="1" si="249"/>
        <v/>
      </c>
      <c r="W1304" s="2" t="str">
        <f>IF(AB1304="","",IF(COUNTIF(AB$1:AB1304,AB1304)&gt;1,"",IF(COUNTIF(AB:AB,AB1304)&gt;=1,"月","")))</f>
        <v/>
      </c>
      <c r="X1304" s="2" t="str">
        <f t="shared" ca="1" si="250"/>
        <v/>
      </c>
      <c r="Y1304" s="2" t="str">
        <f>IF(AC1304="","",IF(COUNTIF(AC$1:AC1304,AC1304)&gt;1,"",IF(COUNTIF(AC:AC,AC1304)&gt;=1,"月日","")))</f>
        <v/>
      </c>
      <c r="Z1304" s="2" t="str">
        <f t="shared" ca="1" si="251"/>
        <v/>
      </c>
      <c r="AA1304" s="2" t="str">
        <f>IF(AD1304="","",IF(COUNTIF(AD$1:AD1304,AD1304)&gt;1,"",IF(COUNTIF(AD:AD,AD1304)&gt;=1,"作業","")))</f>
        <v/>
      </c>
      <c r="AB1304" s="2" t="str">
        <f t="shared" si="241"/>
        <v/>
      </c>
      <c r="AC1304" s="3" t="str">
        <f t="shared" si="242"/>
        <v/>
      </c>
      <c r="AD1304" s="2" t="str">
        <f t="shared" si="243"/>
        <v/>
      </c>
      <c r="AE1304" s="2" t="str">
        <f t="shared" si="244"/>
        <v/>
      </c>
      <c r="AF1304" s="2" t="str">
        <f t="shared" si="245"/>
        <v/>
      </c>
      <c r="AG1304" s="2" t="str">
        <f t="shared" si="252"/>
        <v/>
      </c>
      <c r="AH1304" s="2" t="str">
        <f t="shared" si="246"/>
        <v/>
      </c>
      <c r="AI1304" s="2" t="str">
        <f t="shared" si="246"/>
        <v/>
      </c>
    </row>
    <row r="1305" spans="7:35">
      <c r="G1305" s="1" t="str">
        <f>IF(COUNTIF(A$1:A1304, A1305) &gt; 0, "", IF(SUMIF(A:A, A1305,F:F) &gt; 7.75, SUMIF(A:A, A1305,F:F) - 7.75, ""))</f>
        <v/>
      </c>
      <c r="M1305" s="1" t="s">
        <v>8795</v>
      </c>
      <c r="N1305" s="1" t="s">
        <v>10794</v>
      </c>
      <c r="O1305" s="1" t="s">
        <v>5856</v>
      </c>
      <c r="P1305" s="1" t="s">
        <v>5857</v>
      </c>
      <c r="Q1305" s="1" t="s">
        <v>2436</v>
      </c>
      <c r="R1305" s="2" t="str">
        <f t="shared" ca="1" si="247"/>
        <v/>
      </c>
      <c r="S1305" s="2" t="str">
        <f>IF(AB1305="","",IF(COUNTIFS(AB$1:AB1305,AB1305,AD$1:AD1305,AD1305)&gt;1,"",IF(COUNTIFS(AB:AB,AB1305,AD:AD,AD1305)&gt;=1,"月作業","")))</f>
        <v/>
      </c>
      <c r="T1305" s="2" t="str">
        <f t="shared" ca="1" si="248"/>
        <v/>
      </c>
      <c r="U1305" s="2" t="str">
        <f>IF(AB1305="","",IF(COUNTIFS(AC$1:AC1305,AC1305,AD$1:AD1305,AD1305)&gt;1,"",IF(COUNTIFS(AC:AC,AC1305,AD:AD,AD1305)&gt;=1,"日作業","")))</f>
        <v/>
      </c>
      <c r="V1305" s="2" t="str">
        <f t="shared" ca="1" si="249"/>
        <v/>
      </c>
      <c r="W1305" s="2" t="str">
        <f>IF(AB1305="","",IF(COUNTIF(AB$1:AB1305,AB1305)&gt;1,"",IF(COUNTIF(AB:AB,AB1305)&gt;=1,"月","")))</f>
        <v/>
      </c>
      <c r="X1305" s="2" t="str">
        <f t="shared" ca="1" si="250"/>
        <v/>
      </c>
      <c r="Y1305" s="2" t="str">
        <f>IF(AC1305="","",IF(COUNTIF(AC$1:AC1305,AC1305)&gt;1,"",IF(COUNTIF(AC:AC,AC1305)&gt;=1,"月日","")))</f>
        <v/>
      </c>
      <c r="Z1305" s="2" t="str">
        <f t="shared" ca="1" si="251"/>
        <v/>
      </c>
      <c r="AA1305" s="2" t="str">
        <f>IF(AD1305="","",IF(COUNTIF(AD$1:AD1305,AD1305)&gt;1,"",IF(COUNTIF(AD:AD,AD1305)&gt;=1,"作業","")))</f>
        <v/>
      </c>
      <c r="AB1305" s="2" t="str">
        <f t="shared" si="241"/>
        <v/>
      </c>
      <c r="AC1305" s="3" t="str">
        <f t="shared" si="242"/>
        <v/>
      </c>
      <c r="AD1305" s="2" t="str">
        <f t="shared" si="243"/>
        <v/>
      </c>
      <c r="AE1305" s="2" t="str">
        <f t="shared" si="244"/>
        <v/>
      </c>
      <c r="AF1305" s="2" t="str">
        <f t="shared" si="245"/>
        <v/>
      </c>
      <c r="AG1305" s="2" t="str">
        <f t="shared" si="252"/>
        <v/>
      </c>
      <c r="AH1305" s="2" t="str">
        <f t="shared" si="246"/>
        <v/>
      </c>
      <c r="AI1305" s="2" t="str">
        <f t="shared" si="246"/>
        <v/>
      </c>
    </row>
    <row r="1306" spans="7:35">
      <c r="G1306" s="1" t="str">
        <f>IF(COUNTIF(A$1:A1305, A1306) &gt; 0, "", IF(SUMIF(A:A, A1306,F:F) &gt; 7.75, SUMIF(A:A, A1306,F:F) - 7.75, ""))</f>
        <v/>
      </c>
      <c r="M1306" s="1" t="s">
        <v>8796</v>
      </c>
      <c r="N1306" s="1" t="s">
        <v>10795</v>
      </c>
      <c r="O1306" s="1" t="s">
        <v>5858</v>
      </c>
      <c r="P1306" s="1" t="s">
        <v>5859</v>
      </c>
      <c r="Q1306" s="1" t="s">
        <v>2437</v>
      </c>
      <c r="R1306" s="2" t="str">
        <f t="shared" ca="1" si="247"/>
        <v/>
      </c>
      <c r="S1306" s="2" t="str">
        <f>IF(AB1306="","",IF(COUNTIFS(AB$1:AB1306,AB1306,AD$1:AD1306,AD1306)&gt;1,"",IF(COUNTIFS(AB:AB,AB1306,AD:AD,AD1306)&gt;=1,"月作業","")))</f>
        <v/>
      </c>
      <c r="T1306" s="2" t="str">
        <f t="shared" ca="1" si="248"/>
        <v/>
      </c>
      <c r="U1306" s="2" t="str">
        <f>IF(AB1306="","",IF(COUNTIFS(AC$1:AC1306,AC1306,AD$1:AD1306,AD1306)&gt;1,"",IF(COUNTIFS(AC:AC,AC1306,AD:AD,AD1306)&gt;=1,"日作業","")))</f>
        <v/>
      </c>
      <c r="V1306" s="2" t="str">
        <f t="shared" ca="1" si="249"/>
        <v/>
      </c>
      <c r="W1306" s="2" t="str">
        <f>IF(AB1306="","",IF(COUNTIF(AB$1:AB1306,AB1306)&gt;1,"",IF(COUNTIF(AB:AB,AB1306)&gt;=1,"月","")))</f>
        <v/>
      </c>
      <c r="X1306" s="2" t="str">
        <f t="shared" ca="1" si="250"/>
        <v/>
      </c>
      <c r="Y1306" s="2" t="str">
        <f>IF(AC1306="","",IF(COUNTIF(AC$1:AC1306,AC1306)&gt;1,"",IF(COUNTIF(AC:AC,AC1306)&gt;=1,"月日","")))</f>
        <v/>
      </c>
      <c r="Z1306" s="2" t="str">
        <f t="shared" ca="1" si="251"/>
        <v/>
      </c>
      <c r="AA1306" s="2" t="str">
        <f>IF(AD1306="","",IF(COUNTIF(AD$1:AD1306,AD1306)&gt;1,"",IF(COUNTIF(AD:AD,AD1306)&gt;=1,"作業","")))</f>
        <v/>
      </c>
      <c r="AB1306" s="2" t="str">
        <f t="shared" si="241"/>
        <v/>
      </c>
      <c r="AC1306" s="3" t="str">
        <f t="shared" si="242"/>
        <v/>
      </c>
      <c r="AD1306" s="2" t="str">
        <f t="shared" si="243"/>
        <v/>
      </c>
      <c r="AE1306" s="2" t="str">
        <f t="shared" si="244"/>
        <v/>
      </c>
      <c r="AF1306" s="2" t="str">
        <f t="shared" si="245"/>
        <v/>
      </c>
      <c r="AG1306" s="2" t="str">
        <f t="shared" si="252"/>
        <v/>
      </c>
      <c r="AH1306" s="2" t="str">
        <f t="shared" si="246"/>
        <v/>
      </c>
      <c r="AI1306" s="2" t="str">
        <f t="shared" si="246"/>
        <v/>
      </c>
    </row>
    <row r="1307" spans="7:35">
      <c r="G1307" s="1" t="str">
        <f>IF(COUNTIF(A$1:A1306, A1307) &gt; 0, "", IF(SUMIF(A:A, A1307,F:F) &gt; 7.75, SUMIF(A:A, A1307,F:F) - 7.75, ""))</f>
        <v/>
      </c>
      <c r="M1307" s="1" t="s">
        <v>8797</v>
      </c>
      <c r="N1307" s="1" t="s">
        <v>10796</v>
      </c>
      <c r="O1307" s="1" t="s">
        <v>5860</v>
      </c>
      <c r="P1307" s="1" t="s">
        <v>5861</v>
      </c>
      <c r="Q1307" s="1" t="s">
        <v>2438</v>
      </c>
      <c r="R1307" s="2" t="str">
        <f t="shared" ca="1" si="247"/>
        <v/>
      </c>
      <c r="S1307" s="2" t="str">
        <f>IF(AB1307="","",IF(COUNTIFS(AB$1:AB1307,AB1307,AD$1:AD1307,AD1307)&gt;1,"",IF(COUNTIFS(AB:AB,AB1307,AD:AD,AD1307)&gt;=1,"月作業","")))</f>
        <v/>
      </c>
      <c r="T1307" s="2" t="str">
        <f t="shared" ca="1" si="248"/>
        <v/>
      </c>
      <c r="U1307" s="2" t="str">
        <f>IF(AB1307="","",IF(COUNTIFS(AC$1:AC1307,AC1307,AD$1:AD1307,AD1307)&gt;1,"",IF(COUNTIFS(AC:AC,AC1307,AD:AD,AD1307)&gt;=1,"日作業","")))</f>
        <v/>
      </c>
      <c r="V1307" s="2" t="str">
        <f t="shared" ca="1" si="249"/>
        <v/>
      </c>
      <c r="W1307" s="2" t="str">
        <f>IF(AB1307="","",IF(COUNTIF(AB$1:AB1307,AB1307)&gt;1,"",IF(COUNTIF(AB:AB,AB1307)&gt;=1,"月","")))</f>
        <v/>
      </c>
      <c r="X1307" s="2" t="str">
        <f t="shared" ca="1" si="250"/>
        <v/>
      </c>
      <c r="Y1307" s="2" t="str">
        <f>IF(AC1307="","",IF(COUNTIF(AC$1:AC1307,AC1307)&gt;1,"",IF(COUNTIF(AC:AC,AC1307)&gt;=1,"月日","")))</f>
        <v/>
      </c>
      <c r="Z1307" s="2" t="str">
        <f t="shared" ca="1" si="251"/>
        <v/>
      </c>
      <c r="AA1307" s="2" t="str">
        <f>IF(AD1307="","",IF(COUNTIF(AD$1:AD1307,AD1307)&gt;1,"",IF(COUNTIF(AD:AD,AD1307)&gt;=1,"作業","")))</f>
        <v/>
      </c>
      <c r="AB1307" s="2" t="str">
        <f t="shared" si="241"/>
        <v/>
      </c>
      <c r="AC1307" s="3" t="str">
        <f t="shared" si="242"/>
        <v/>
      </c>
      <c r="AD1307" s="2" t="str">
        <f t="shared" si="243"/>
        <v/>
      </c>
      <c r="AE1307" s="2" t="str">
        <f t="shared" si="244"/>
        <v/>
      </c>
      <c r="AF1307" s="2" t="str">
        <f t="shared" si="245"/>
        <v/>
      </c>
      <c r="AG1307" s="2" t="str">
        <f t="shared" si="252"/>
        <v/>
      </c>
      <c r="AH1307" s="2" t="str">
        <f t="shared" si="246"/>
        <v/>
      </c>
      <c r="AI1307" s="2" t="str">
        <f t="shared" si="246"/>
        <v/>
      </c>
    </row>
    <row r="1308" spans="7:35">
      <c r="G1308" s="1" t="str">
        <f>IF(COUNTIF(A$1:A1307, A1308) &gt; 0, "", IF(SUMIF(A:A, A1308,F:F) &gt; 7.75, SUMIF(A:A, A1308,F:F) - 7.75, ""))</f>
        <v/>
      </c>
      <c r="M1308" s="1" t="s">
        <v>8798</v>
      </c>
      <c r="N1308" s="1" t="s">
        <v>10797</v>
      </c>
      <c r="O1308" s="1" t="s">
        <v>5862</v>
      </c>
      <c r="P1308" s="1" t="s">
        <v>5863</v>
      </c>
      <c r="Q1308" s="1" t="s">
        <v>2439</v>
      </c>
      <c r="R1308" s="2" t="str">
        <f t="shared" ca="1" si="247"/>
        <v/>
      </c>
      <c r="S1308" s="2" t="str">
        <f>IF(AB1308="","",IF(COUNTIFS(AB$1:AB1308,AB1308,AD$1:AD1308,AD1308)&gt;1,"",IF(COUNTIFS(AB:AB,AB1308,AD:AD,AD1308)&gt;=1,"月作業","")))</f>
        <v/>
      </c>
      <c r="T1308" s="2" t="str">
        <f t="shared" ca="1" si="248"/>
        <v/>
      </c>
      <c r="U1308" s="2" t="str">
        <f>IF(AB1308="","",IF(COUNTIFS(AC$1:AC1308,AC1308,AD$1:AD1308,AD1308)&gt;1,"",IF(COUNTIFS(AC:AC,AC1308,AD:AD,AD1308)&gt;=1,"日作業","")))</f>
        <v/>
      </c>
      <c r="V1308" s="2" t="str">
        <f t="shared" ca="1" si="249"/>
        <v/>
      </c>
      <c r="W1308" s="2" t="str">
        <f>IF(AB1308="","",IF(COUNTIF(AB$1:AB1308,AB1308)&gt;1,"",IF(COUNTIF(AB:AB,AB1308)&gt;=1,"月","")))</f>
        <v/>
      </c>
      <c r="X1308" s="2" t="str">
        <f t="shared" ca="1" si="250"/>
        <v/>
      </c>
      <c r="Y1308" s="2" t="str">
        <f>IF(AC1308="","",IF(COUNTIF(AC$1:AC1308,AC1308)&gt;1,"",IF(COUNTIF(AC:AC,AC1308)&gt;=1,"月日","")))</f>
        <v/>
      </c>
      <c r="Z1308" s="2" t="str">
        <f t="shared" ca="1" si="251"/>
        <v/>
      </c>
      <c r="AA1308" s="2" t="str">
        <f>IF(AD1308="","",IF(COUNTIF(AD$1:AD1308,AD1308)&gt;1,"",IF(COUNTIF(AD:AD,AD1308)&gt;=1,"作業","")))</f>
        <v/>
      </c>
      <c r="AB1308" s="2" t="str">
        <f t="shared" si="241"/>
        <v/>
      </c>
      <c r="AC1308" s="3" t="str">
        <f t="shared" si="242"/>
        <v/>
      </c>
      <c r="AD1308" s="2" t="str">
        <f t="shared" si="243"/>
        <v/>
      </c>
      <c r="AE1308" s="2" t="str">
        <f t="shared" si="244"/>
        <v/>
      </c>
      <c r="AF1308" s="2" t="str">
        <f t="shared" si="245"/>
        <v/>
      </c>
      <c r="AG1308" s="2" t="str">
        <f t="shared" si="252"/>
        <v/>
      </c>
      <c r="AH1308" s="2" t="str">
        <f t="shared" si="246"/>
        <v/>
      </c>
      <c r="AI1308" s="2" t="str">
        <f t="shared" si="246"/>
        <v/>
      </c>
    </row>
    <row r="1309" spans="7:35">
      <c r="G1309" s="1" t="str">
        <f>IF(COUNTIF(A$1:A1308, A1309) &gt; 0, "", IF(SUMIF(A:A, A1309,F:F) &gt; 7.75, SUMIF(A:A, A1309,F:F) - 7.75, ""))</f>
        <v/>
      </c>
      <c r="M1309" s="1" t="s">
        <v>8799</v>
      </c>
      <c r="N1309" s="1" t="s">
        <v>10798</v>
      </c>
      <c r="O1309" s="1" t="s">
        <v>5864</v>
      </c>
      <c r="P1309" s="1" t="s">
        <v>5865</v>
      </c>
      <c r="Q1309" s="1" t="s">
        <v>2440</v>
      </c>
      <c r="R1309" s="2" t="str">
        <f t="shared" ca="1" si="247"/>
        <v/>
      </c>
      <c r="S1309" s="2" t="str">
        <f>IF(AB1309="","",IF(COUNTIFS(AB$1:AB1309,AB1309,AD$1:AD1309,AD1309)&gt;1,"",IF(COUNTIFS(AB:AB,AB1309,AD:AD,AD1309)&gt;=1,"月作業","")))</f>
        <v/>
      </c>
      <c r="T1309" s="2" t="str">
        <f t="shared" ca="1" si="248"/>
        <v/>
      </c>
      <c r="U1309" s="2" t="str">
        <f>IF(AB1309="","",IF(COUNTIFS(AC$1:AC1309,AC1309,AD$1:AD1309,AD1309)&gt;1,"",IF(COUNTIFS(AC:AC,AC1309,AD:AD,AD1309)&gt;=1,"日作業","")))</f>
        <v/>
      </c>
      <c r="V1309" s="2" t="str">
        <f t="shared" ca="1" si="249"/>
        <v/>
      </c>
      <c r="W1309" s="2" t="str">
        <f>IF(AB1309="","",IF(COUNTIF(AB$1:AB1309,AB1309)&gt;1,"",IF(COUNTIF(AB:AB,AB1309)&gt;=1,"月","")))</f>
        <v/>
      </c>
      <c r="X1309" s="2" t="str">
        <f t="shared" ca="1" si="250"/>
        <v/>
      </c>
      <c r="Y1309" s="2" t="str">
        <f>IF(AC1309="","",IF(COUNTIF(AC$1:AC1309,AC1309)&gt;1,"",IF(COUNTIF(AC:AC,AC1309)&gt;=1,"月日","")))</f>
        <v/>
      </c>
      <c r="Z1309" s="2" t="str">
        <f t="shared" ca="1" si="251"/>
        <v/>
      </c>
      <c r="AA1309" s="2" t="str">
        <f>IF(AD1309="","",IF(COUNTIF(AD$1:AD1309,AD1309)&gt;1,"",IF(COUNTIF(AD:AD,AD1309)&gt;=1,"作業","")))</f>
        <v/>
      </c>
      <c r="AB1309" s="2" t="str">
        <f t="shared" si="241"/>
        <v/>
      </c>
      <c r="AC1309" s="3" t="str">
        <f t="shared" si="242"/>
        <v/>
      </c>
      <c r="AD1309" s="2" t="str">
        <f t="shared" si="243"/>
        <v/>
      </c>
      <c r="AE1309" s="2" t="str">
        <f t="shared" si="244"/>
        <v/>
      </c>
      <c r="AF1309" s="2" t="str">
        <f t="shared" si="245"/>
        <v/>
      </c>
      <c r="AG1309" s="2" t="str">
        <f t="shared" si="252"/>
        <v/>
      </c>
      <c r="AH1309" s="2" t="str">
        <f t="shared" si="246"/>
        <v/>
      </c>
      <c r="AI1309" s="2" t="str">
        <f t="shared" si="246"/>
        <v/>
      </c>
    </row>
    <row r="1310" spans="7:35">
      <c r="G1310" s="1" t="str">
        <f>IF(COUNTIF(A$1:A1309, A1310) &gt; 0, "", IF(SUMIF(A:A, A1310,F:F) &gt; 7.75, SUMIF(A:A, A1310,F:F) - 7.75, ""))</f>
        <v/>
      </c>
      <c r="M1310" s="1" t="s">
        <v>8800</v>
      </c>
      <c r="N1310" s="1" t="s">
        <v>10799</v>
      </c>
      <c r="O1310" s="1" t="s">
        <v>5866</v>
      </c>
      <c r="P1310" s="1" t="s">
        <v>5867</v>
      </c>
      <c r="Q1310" s="1" t="s">
        <v>2441</v>
      </c>
      <c r="R1310" s="2" t="str">
        <f t="shared" ca="1" si="247"/>
        <v/>
      </c>
      <c r="S1310" s="2" t="str">
        <f>IF(AB1310="","",IF(COUNTIFS(AB$1:AB1310,AB1310,AD$1:AD1310,AD1310)&gt;1,"",IF(COUNTIFS(AB:AB,AB1310,AD:AD,AD1310)&gt;=1,"月作業","")))</f>
        <v/>
      </c>
      <c r="T1310" s="2" t="str">
        <f t="shared" ca="1" si="248"/>
        <v/>
      </c>
      <c r="U1310" s="2" t="str">
        <f>IF(AB1310="","",IF(COUNTIFS(AC$1:AC1310,AC1310,AD$1:AD1310,AD1310)&gt;1,"",IF(COUNTIFS(AC:AC,AC1310,AD:AD,AD1310)&gt;=1,"日作業","")))</f>
        <v/>
      </c>
      <c r="V1310" s="2" t="str">
        <f t="shared" ca="1" si="249"/>
        <v/>
      </c>
      <c r="W1310" s="2" t="str">
        <f>IF(AB1310="","",IF(COUNTIF(AB$1:AB1310,AB1310)&gt;1,"",IF(COUNTIF(AB:AB,AB1310)&gt;=1,"月","")))</f>
        <v/>
      </c>
      <c r="X1310" s="2" t="str">
        <f t="shared" ca="1" si="250"/>
        <v/>
      </c>
      <c r="Y1310" s="2" t="str">
        <f>IF(AC1310="","",IF(COUNTIF(AC$1:AC1310,AC1310)&gt;1,"",IF(COUNTIF(AC:AC,AC1310)&gt;=1,"月日","")))</f>
        <v/>
      </c>
      <c r="Z1310" s="2" t="str">
        <f t="shared" ca="1" si="251"/>
        <v/>
      </c>
      <c r="AA1310" s="2" t="str">
        <f>IF(AD1310="","",IF(COUNTIF(AD$1:AD1310,AD1310)&gt;1,"",IF(COUNTIF(AD:AD,AD1310)&gt;=1,"作業","")))</f>
        <v/>
      </c>
      <c r="AB1310" s="2" t="str">
        <f t="shared" si="241"/>
        <v/>
      </c>
      <c r="AC1310" s="3" t="str">
        <f t="shared" si="242"/>
        <v/>
      </c>
      <c r="AD1310" s="2" t="str">
        <f t="shared" si="243"/>
        <v/>
      </c>
      <c r="AE1310" s="2" t="str">
        <f t="shared" si="244"/>
        <v/>
      </c>
      <c r="AF1310" s="2" t="str">
        <f t="shared" si="245"/>
        <v/>
      </c>
      <c r="AG1310" s="2" t="str">
        <f t="shared" si="252"/>
        <v/>
      </c>
      <c r="AH1310" s="2" t="str">
        <f t="shared" si="246"/>
        <v/>
      </c>
      <c r="AI1310" s="2" t="str">
        <f t="shared" si="246"/>
        <v/>
      </c>
    </row>
    <row r="1311" spans="7:35">
      <c r="G1311" s="1" t="str">
        <f>IF(COUNTIF(A$1:A1310, A1311) &gt; 0, "", IF(SUMIF(A:A, A1311,F:F) &gt; 7.75, SUMIF(A:A, A1311,F:F) - 7.75, ""))</f>
        <v/>
      </c>
      <c r="M1311" s="1" t="s">
        <v>8801</v>
      </c>
      <c r="N1311" s="1" t="s">
        <v>10800</v>
      </c>
      <c r="O1311" s="1" t="s">
        <v>5868</v>
      </c>
      <c r="P1311" s="1" t="s">
        <v>5869</v>
      </c>
      <c r="Q1311" s="1" t="s">
        <v>2442</v>
      </c>
      <c r="R1311" s="2" t="str">
        <f t="shared" ca="1" si="247"/>
        <v/>
      </c>
      <c r="S1311" s="2" t="str">
        <f>IF(AB1311="","",IF(COUNTIFS(AB$1:AB1311,AB1311,AD$1:AD1311,AD1311)&gt;1,"",IF(COUNTIFS(AB:AB,AB1311,AD:AD,AD1311)&gt;=1,"月作業","")))</f>
        <v/>
      </c>
      <c r="T1311" s="2" t="str">
        <f t="shared" ca="1" si="248"/>
        <v/>
      </c>
      <c r="U1311" s="2" t="str">
        <f>IF(AB1311="","",IF(COUNTIFS(AC$1:AC1311,AC1311,AD$1:AD1311,AD1311)&gt;1,"",IF(COUNTIFS(AC:AC,AC1311,AD:AD,AD1311)&gt;=1,"日作業","")))</f>
        <v/>
      </c>
      <c r="V1311" s="2" t="str">
        <f t="shared" ca="1" si="249"/>
        <v/>
      </c>
      <c r="W1311" s="2" t="str">
        <f>IF(AB1311="","",IF(COUNTIF(AB$1:AB1311,AB1311)&gt;1,"",IF(COUNTIF(AB:AB,AB1311)&gt;=1,"月","")))</f>
        <v/>
      </c>
      <c r="X1311" s="2" t="str">
        <f t="shared" ca="1" si="250"/>
        <v/>
      </c>
      <c r="Y1311" s="2" t="str">
        <f>IF(AC1311="","",IF(COUNTIF(AC$1:AC1311,AC1311)&gt;1,"",IF(COUNTIF(AC:AC,AC1311)&gt;=1,"月日","")))</f>
        <v/>
      </c>
      <c r="Z1311" s="2" t="str">
        <f t="shared" ca="1" si="251"/>
        <v/>
      </c>
      <c r="AA1311" s="2" t="str">
        <f>IF(AD1311="","",IF(COUNTIF(AD$1:AD1311,AD1311)&gt;1,"",IF(COUNTIF(AD:AD,AD1311)&gt;=1,"作業","")))</f>
        <v/>
      </c>
      <c r="AB1311" s="2" t="str">
        <f t="shared" si="241"/>
        <v/>
      </c>
      <c r="AC1311" s="3" t="str">
        <f t="shared" si="242"/>
        <v/>
      </c>
      <c r="AD1311" s="2" t="str">
        <f t="shared" si="243"/>
        <v/>
      </c>
      <c r="AE1311" s="2" t="str">
        <f t="shared" si="244"/>
        <v/>
      </c>
      <c r="AF1311" s="2" t="str">
        <f t="shared" si="245"/>
        <v/>
      </c>
      <c r="AG1311" s="2" t="str">
        <f t="shared" si="252"/>
        <v/>
      </c>
      <c r="AH1311" s="2" t="str">
        <f t="shared" si="246"/>
        <v/>
      </c>
      <c r="AI1311" s="2" t="str">
        <f t="shared" si="246"/>
        <v/>
      </c>
    </row>
    <row r="1312" spans="7:35">
      <c r="G1312" s="1" t="str">
        <f>IF(COUNTIF(A$1:A1311, A1312) &gt; 0, "", IF(SUMIF(A:A, A1312,F:F) &gt; 7.75, SUMIF(A:A, A1312,F:F) - 7.75, ""))</f>
        <v/>
      </c>
      <c r="M1312" s="1" t="s">
        <v>8802</v>
      </c>
      <c r="N1312" s="1" t="s">
        <v>10801</v>
      </c>
      <c r="O1312" s="1" t="s">
        <v>5870</v>
      </c>
      <c r="P1312" s="1" t="s">
        <v>5871</v>
      </c>
      <c r="Q1312" s="1" t="s">
        <v>2443</v>
      </c>
      <c r="R1312" s="2" t="str">
        <f t="shared" ca="1" si="247"/>
        <v/>
      </c>
      <c r="S1312" s="2" t="str">
        <f>IF(AB1312="","",IF(COUNTIFS(AB$1:AB1312,AB1312,AD$1:AD1312,AD1312)&gt;1,"",IF(COUNTIFS(AB:AB,AB1312,AD:AD,AD1312)&gt;=1,"月作業","")))</f>
        <v/>
      </c>
      <c r="T1312" s="2" t="str">
        <f t="shared" ca="1" si="248"/>
        <v/>
      </c>
      <c r="U1312" s="2" t="str">
        <f>IF(AB1312="","",IF(COUNTIFS(AC$1:AC1312,AC1312,AD$1:AD1312,AD1312)&gt;1,"",IF(COUNTIFS(AC:AC,AC1312,AD:AD,AD1312)&gt;=1,"日作業","")))</f>
        <v/>
      </c>
      <c r="V1312" s="2" t="str">
        <f t="shared" ca="1" si="249"/>
        <v/>
      </c>
      <c r="W1312" s="2" t="str">
        <f>IF(AB1312="","",IF(COUNTIF(AB$1:AB1312,AB1312)&gt;1,"",IF(COUNTIF(AB:AB,AB1312)&gt;=1,"月","")))</f>
        <v/>
      </c>
      <c r="X1312" s="2" t="str">
        <f t="shared" ca="1" si="250"/>
        <v/>
      </c>
      <c r="Y1312" s="2" t="str">
        <f>IF(AC1312="","",IF(COUNTIF(AC$1:AC1312,AC1312)&gt;1,"",IF(COUNTIF(AC:AC,AC1312)&gt;=1,"月日","")))</f>
        <v/>
      </c>
      <c r="Z1312" s="2" t="str">
        <f t="shared" ca="1" si="251"/>
        <v/>
      </c>
      <c r="AA1312" s="2" t="str">
        <f>IF(AD1312="","",IF(COUNTIF(AD$1:AD1312,AD1312)&gt;1,"",IF(COUNTIF(AD:AD,AD1312)&gt;=1,"作業","")))</f>
        <v/>
      </c>
      <c r="AB1312" s="2" t="str">
        <f t="shared" si="241"/>
        <v/>
      </c>
      <c r="AC1312" s="3" t="str">
        <f t="shared" si="242"/>
        <v/>
      </c>
      <c r="AD1312" s="2" t="str">
        <f t="shared" si="243"/>
        <v/>
      </c>
      <c r="AE1312" s="2" t="str">
        <f t="shared" si="244"/>
        <v/>
      </c>
      <c r="AF1312" s="2" t="str">
        <f t="shared" si="245"/>
        <v/>
      </c>
      <c r="AG1312" s="2" t="str">
        <f t="shared" si="252"/>
        <v/>
      </c>
      <c r="AH1312" s="2" t="str">
        <f t="shared" si="246"/>
        <v/>
      </c>
      <c r="AI1312" s="2" t="str">
        <f t="shared" si="246"/>
        <v/>
      </c>
    </row>
    <row r="1313" spans="7:35">
      <c r="G1313" s="1" t="str">
        <f>IF(COUNTIF(A$1:A1312, A1313) &gt; 0, "", IF(SUMIF(A:A, A1313,F:F) &gt; 7.75, SUMIF(A:A, A1313,F:F) - 7.75, ""))</f>
        <v/>
      </c>
      <c r="M1313" s="1" t="s">
        <v>8803</v>
      </c>
      <c r="N1313" s="1" t="s">
        <v>10802</v>
      </c>
      <c r="O1313" s="1" t="s">
        <v>5872</v>
      </c>
      <c r="P1313" s="1" t="s">
        <v>5873</v>
      </c>
      <c r="Q1313" s="1" t="s">
        <v>2444</v>
      </c>
      <c r="R1313" s="2" t="str">
        <f t="shared" ca="1" si="247"/>
        <v/>
      </c>
      <c r="S1313" s="2" t="str">
        <f>IF(AB1313="","",IF(COUNTIFS(AB$1:AB1313,AB1313,AD$1:AD1313,AD1313)&gt;1,"",IF(COUNTIFS(AB:AB,AB1313,AD:AD,AD1313)&gt;=1,"月作業","")))</f>
        <v/>
      </c>
      <c r="T1313" s="2" t="str">
        <f t="shared" ca="1" si="248"/>
        <v/>
      </c>
      <c r="U1313" s="2" t="str">
        <f>IF(AB1313="","",IF(COUNTIFS(AC$1:AC1313,AC1313,AD$1:AD1313,AD1313)&gt;1,"",IF(COUNTIFS(AC:AC,AC1313,AD:AD,AD1313)&gt;=1,"日作業","")))</f>
        <v/>
      </c>
      <c r="V1313" s="2" t="str">
        <f t="shared" ca="1" si="249"/>
        <v/>
      </c>
      <c r="W1313" s="2" t="str">
        <f>IF(AB1313="","",IF(COUNTIF(AB$1:AB1313,AB1313)&gt;1,"",IF(COUNTIF(AB:AB,AB1313)&gt;=1,"月","")))</f>
        <v/>
      </c>
      <c r="X1313" s="2" t="str">
        <f t="shared" ca="1" si="250"/>
        <v/>
      </c>
      <c r="Y1313" s="2" t="str">
        <f>IF(AC1313="","",IF(COUNTIF(AC$1:AC1313,AC1313)&gt;1,"",IF(COUNTIF(AC:AC,AC1313)&gt;=1,"月日","")))</f>
        <v/>
      </c>
      <c r="Z1313" s="2" t="str">
        <f t="shared" ca="1" si="251"/>
        <v/>
      </c>
      <c r="AA1313" s="2" t="str">
        <f>IF(AD1313="","",IF(COUNTIF(AD$1:AD1313,AD1313)&gt;1,"",IF(COUNTIF(AD:AD,AD1313)&gt;=1,"作業","")))</f>
        <v/>
      </c>
      <c r="AB1313" s="2" t="str">
        <f t="shared" si="241"/>
        <v/>
      </c>
      <c r="AC1313" s="3" t="str">
        <f t="shared" si="242"/>
        <v/>
      </c>
      <c r="AD1313" s="2" t="str">
        <f t="shared" si="243"/>
        <v/>
      </c>
      <c r="AE1313" s="2" t="str">
        <f t="shared" si="244"/>
        <v/>
      </c>
      <c r="AF1313" s="2" t="str">
        <f t="shared" si="245"/>
        <v/>
      </c>
      <c r="AG1313" s="2" t="str">
        <f t="shared" si="252"/>
        <v/>
      </c>
      <c r="AH1313" s="2" t="str">
        <f t="shared" si="246"/>
        <v/>
      </c>
      <c r="AI1313" s="2" t="str">
        <f t="shared" si="246"/>
        <v/>
      </c>
    </row>
    <row r="1314" spans="7:35">
      <c r="G1314" s="1" t="str">
        <f>IF(COUNTIF(A$1:A1313, A1314) &gt; 0, "", IF(SUMIF(A:A, A1314,F:F) &gt; 7.75, SUMIF(A:A, A1314,F:F) - 7.75, ""))</f>
        <v/>
      </c>
      <c r="M1314" s="1" t="s">
        <v>8804</v>
      </c>
      <c r="N1314" s="1" t="s">
        <v>10803</v>
      </c>
      <c r="O1314" s="1" t="s">
        <v>5874</v>
      </c>
      <c r="P1314" s="1" t="s">
        <v>5875</v>
      </c>
      <c r="Q1314" s="1" t="s">
        <v>2445</v>
      </c>
      <c r="R1314" s="2" t="str">
        <f t="shared" ca="1" si="247"/>
        <v/>
      </c>
      <c r="S1314" s="2" t="str">
        <f>IF(AB1314="","",IF(COUNTIFS(AB$1:AB1314,AB1314,AD$1:AD1314,AD1314)&gt;1,"",IF(COUNTIFS(AB:AB,AB1314,AD:AD,AD1314)&gt;=1,"月作業","")))</f>
        <v/>
      </c>
      <c r="T1314" s="2" t="str">
        <f t="shared" ca="1" si="248"/>
        <v/>
      </c>
      <c r="U1314" s="2" t="str">
        <f>IF(AB1314="","",IF(COUNTIFS(AC$1:AC1314,AC1314,AD$1:AD1314,AD1314)&gt;1,"",IF(COUNTIFS(AC:AC,AC1314,AD:AD,AD1314)&gt;=1,"日作業","")))</f>
        <v/>
      </c>
      <c r="V1314" s="2" t="str">
        <f t="shared" ca="1" si="249"/>
        <v/>
      </c>
      <c r="W1314" s="2" t="str">
        <f>IF(AB1314="","",IF(COUNTIF(AB$1:AB1314,AB1314)&gt;1,"",IF(COUNTIF(AB:AB,AB1314)&gt;=1,"月","")))</f>
        <v/>
      </c>
      <c r="X1314" s="2" t="str">
        <f t="shared" ca="1" si="250"/>
        <v/>
      </c>
      <c r="Y1314" s="2" t="str">
        <f>IF(AC1314="","",IF(COUNTIF(AC$1:AC1314,AC1314)&gt;1,"",IF(COUNTIF(AC:AC,AC1314)&gt;=1,"月日","")))</f>
        <v/>
      </c>
      <c r="Z1314" s="2" t="str">
        <f t="shared" ca="1" si="251"/>
        <v/>
      </c>
      <c r="AA1314" s="2" t="str">
        <f>IF(AD1314="","",IF(COUNTIF(AD$1:AD1314,AD1314)&gt;1,"",IF(COUNTIF(AD:AD,AD1314)&gt;=1,"作業","")))</f>
        <v/>
      </c>
      <c r="AB1314" s="2" t="str">
        <f t="shared" si="241"/>
        <v/>
      </c>
      <c r="AC1314" s="3" t="str">
        <f t="shared" si="242"/>
        <v/>
      </c>
      <c r="AD1314" s="2" t="str">
        <f t="shared" si="243"/>
        <v/>
      </c>
      <c r="AE1314" s="2" t="str">
        <f t="shared" si="244"/>
        <v/>
      </c>
      <c r="AF1314" s="2" t="str">
        <f t="shared" si="245"/>
        <v/>
      </c>
      <c r="AG1314" s="2" t="str">
        <f t="shared" si="252"/>
        <v/>
      </c>
      <c r="AH1314" s="2" t="str">
        <f t="shared" si="246"/>
        <v/>
      </c>
      <c r="AI1314" s="2" t="str">
        <f t="shared" si="246"/>
        <v/>
      </c>
    </row>
    <row r="1315" spans="7:35">
      <c r="G1315" s="1" t="str">
        <f>IF(COUNTIF(A$1:A1314, A1315) &gt; 0, "", IF(SUMIF(A:A, A1315,F:F) &gt; 7.75, SUMIF(A:A, A1315,F:F) - 7.75, ""))</f>
        <v/>
      </c>
      <c r="M1315" s="1" t="s">
        <v>8805</v>
      </c>
      <c r="N1315" s="1" t="s">
        <v>10804</v>
      </c>
      <c r="O1315" s="1" t="s">
        <v>5876</v>
      </c>
      <c r="P1315" s="1" t="s">
        <v>5877</v>
      </c>
      <c r="Q1315" s="1" t="s">
        <v>2446</v>
      </c>
      <c r="R1315" s="2" t="str">
        <f t="shared" ca="1" si="247"/>
        <v/>
      </c>
      <c r="S1315" s="2" t="str">
        <f>IF(AB1315="","",IF(COUNTIFS(AB$1:AB1315,AB1315,AD$1:AD1315,AD1315)&gt;1,"",IF(COUNTIFS(AB:AB,AB1315,AD:AD,AD1315)&gt;=1,"月作業","")))</f>
        <v/>
      </c>
      <c r="T1315" s="2" t="str">
        <f t="shared" ca="1" si="248"/>
        <v/>
      </c>
      <c r="U1315" s="2" t="str">
        <f>IF(AB1315="","",IF(COUNTIFS(AC$1:AC1315,AC1315,AD$1:AD1315,AD1315)&gt;1,"",IF(COUNTIFS(AC:AC,AC1315,AD:AD,AD1315)&gt;=1,"日作業","")))</f>
        <v/>
      </c>
      <c r="V1315" s="2" t="str">
        <f t="shared" ca="1" si="249"/>
        <v/>
      </c>
      <c r="W1315" s="2" t="str">
        <f>IF(AB1315="","",IF(COUNTIF(AB$1:AB1315,AB1315)&gt;1,"",IF(COUNTIF(AB:AB,AB1315)&gt;=1,"月","")))</f>
        <v/>
      </c>
      <c r="X1315" s="2" t="str">
        <f t="shared" ca="1" si="250"/>
        <v/>
      </c>
      <c r="Y1315" s="2" t="str">
        <f>IF(AC1315="","",IF(COUNTIF(AC$1:AC1315,AC1315)&gt;1,"",IF(COUNTIF(AC:AC,AC1315)&gt;=1,"月日","")))</f>
        <v/>
      </c>
      <c r="Z1315" s="2" t="str">
        <f t="shared" ca="1" si="251"/>
        <v/>
      </c>
      <c r="AA1315" s="2" t="str">
        <f>IF(AD1315="","",IF(COUNTIF(AD$1:AD1315,AD1315)&gt;1,"",IF(COUNTIF(AD:AD,AD1315)&gt;=1,"作業","")))</f>
        <v/>
      </c>
      <c r="AB1315" s="2" t="str">
        <f t="shared" si="241"/>
        <v/>
      </c>
      <c r="AC1315" s="3" t="str">
        <f t="shared" si="242"/>
        <v/>
      </c>
      <c r="AD1315" s="2" t="str">
        <f t="shared" si="243"/>
        <v/>
      </c>
      <c r="AE1315" s="2" t="str">
        <f t="shared" si="244"/>
        <v/>
      </c>
      <c r="AF1315" s="2" t="str">
        <f t="shared" si="245"/>
        <v/>
      </c>
      <c r="AG1315" s="2" t="str">
        <f t="shared" si="252"/>
        <v/>
      </c>
      <c r="AH1315" s="2" t="str">
        <f t="shared" si="246"/>
        <v/>
      </c>
      <c r="AI1315" s="2" t="str">
        <f t="shared" si="246"/>
        <v/>
      </c>
    </row>
    <row r="1316" spans="7:35">
      <c r="G1316" s="1" t="str">
        <f>IF(COUNTIF(A$1:A1315, A1316) &gt; 0, "", IF(SUMIF(A:A, A1316,F:F) &gt; 7.75, SUMIF(A:A, A1316,F:F) - 7.75, ""))</f>
        <v/>
      </c>
      <c r="M1316" s="1" t="s">
        <v>8806</v>
      </c>
      <c r="N1316" s="1" t="s">
        <v>10805</v>
      </c>
      <c r="O1316" s="1" t="s">
        <v>5878</v>
      </c>
      <c r="P1316" s="1" t="s">
        <v>5879</v>
      </c>
      <c r="Q1316" s="1" t="s">
        <v>2447</v>
      </c>
      <c r="R1316" s="2" t="str">
        <f t="shared" ca="1" si="247"/>
        <v/>
      </c>
      <c r="S1316" s="2" t="str">
        <f>IF(AB1316="","",IF(COUNTIFS(AB$1:AB1316,AB1316,AD$1:AD1316,AD1316)&gt;1,"",IF(COUNTIFS(AB:AB,AB1316,AD:AD,AD1316)&gt;=1,"月作業","")))</f>
        <v/>
      </c>
      <c r="T1316" s="2" t="str">
        <f t="shared" ca="1" si="248"/>
        <v/>
      </c>
      <c r="U1316" s="2" t="str">
        <f>IF(AB1316="","",IF(COUNTIFS(AC$1:AC1316,AC1316,AD$1:AD1316,AD1316)&gt;1,"",IF(COUNTIFS(AC:AC,AC1316,AD:AD,AD1316)&gt;=1,"日作業","")))</f>
        <v/>
      </c>
      <c r="V1316" s="2" t="str">
        <f t="shared" ca="1" si="249"/>
        <v/>
      </c>
      <c r="W1316" s="2" t="str">
        <f>IF(AB1316="","",IF(COUNTIF(AB$1:AB1316,AB1316)&gt;1,"",IF(COUNTIF(AB:AB,AB1316)&gt;=1,"月","")))</f>
        <v/>
      </c>
      <c r="X1316" s="2" t="str">
        <f t="shared" ca="1" si="250"/>
        <v/>
      </c>
      <c r="Y1316" s="2" t="str">
        <f>IF(AC1316="","",IF(COUNTIF(AC$1:AC1316,AC1316)&gt;1,"",IF(COUNTIF(AC:AC,AC1316)&gt;=1,"月日","")))</f>
        <v/>
      </c>
      <c r="Z1316" s="2" t="str">
        <f t="shared" ca="1" si="251"/>
        <v/>
      </c>
      <c r="AA1316" s="2" t="str">
        <f>IF(AD1316="","",IF(COUNTIF(AD$1:AD1316,AD1316)&gt;1,"",IF(COUNTIF(AD:AD,AD1316)&gt;=1,"作業","")))</f>
        <v/>
      </c>
      <c r="AB1316" s="2" t="str">
        <f t="shared" si="241"/>
        <v/>
      </c>
      <c r="AC1316" s="3" t="str">
        <f t="shared" si="242"/>
        <v/>
      </c>
      <c r="AD1316" s="2" t="str">
        <f t="shared" si="243"/>
        <v/>
      </c>
      <c r="AE1316" s="2" t="str">
        <f t="shared" si="244"/>
        <v/>
      </c>
      <c r="AF1316" s="2" t="str">
        <f t="shared" si="245"/>
        <v/>
      </c>
      <c r="AG1316" s="2" t="str">
        <f t="shared" si="252"/>
        <v/>
      </c>
      <c r="AH1316" s="2" t="str">
        <f t="shared" si="246"/>
        <v/>
      </c>
      <c r="AI1316" s="2" t="str">
        <f t="shared" si="246"/>
        <v/>
      </c>
    </row>
    <row r="1317" spans="7:35">
      <c r="G1317" s="1" t="str">
        <f>IF(COUNTIF(A$1:A1316, A1317) &gt; 0, "", IF(SUMIF(A:A, A1317,F:F) &gt; 7.75, SUMIF(A:A, A1317,F:F) - 7.75, ""))</f>
        <v/>
      </c>
      <c r="M1317" s="1" t="s">
        <v>8807</v>
      </c>
      <c r="N1317" s="1" t="s">
        <v>10806</v>
      </c>
      <c r="O1317" s="1" t="s">
        <v>5880</v>
      </c>
      <c r="P1317" s="1" t="s">
        <v>5881</v>
      </c>
      <c r="Q1317" s="1" t="s">
        <v>2448</v>
      </c>
      <c r="R1317" s="2" t="str">
        <f t="shared" ca="1" si="247"/>
        <v/>
      </c>
      <c r="S1317" s="2" t="str">
        <f>IF(AB1317="","",IF(COUNTIFS(AB$1:AB1317,AB1317,AD$1:AD1317,AD1317)&gt;1,"",IF(COUNTIFS(AB:AB,AB1317,AD:AD,AD1317)&gt;=1,"月作業","")))</f>
        <v/>
      </c>
      <c r="T1317" s="2" t="str">
        <f t="shared" ca="1" si="248"/>
        <v/>
      </c>
      <c r="U1317" s="2" t="str">
        <f>IF(AB1317="","",IF(COUNTIFS(AC$1:AC1317,AC1317,AD$1:AD1317,AD1317)&gt;1,"",IF(COUNTIFS(AC:AC,AC1317,AD:AD,AD1317)&gt;=1,"日作業","")))</f>
        <v/>
      </c>
      <c r="V1317" s="2" t="str">
        <f t="shared" ca="1" si="249"/>
        <v/>
      </c>
      <c r="W1317" s="2" t="str">
        <f>IF(AB1317="","",IF(COUNTIF(AB$1:AB1317,AB1317)&gt;1,"",IF(COUNTIF(AB:AB,AB1317)&gt;=1,"月","")))</f>
        <v/>
      </c>
      <c r="X1317" s="2" t="str">
        <f t="shared" ca="1" si="250"/>
        <v/>
      </c>
      <c r="Y1317" s="2" t="str">
        <f>IF(AC1317="","",IF(COUNTIF(AC$1:AC1317,AC1317)&gt;1,"",IF(COUNTIF(AC:AC,AC1317)&gt;=1,"月日","")))</f>
        <v/>
      </c>
      <c r="Z1317" s="2" t="str">
        <f t="shared" ca="1" si="251"/>
        <v/>
      </c>
      <c r="AA1317" s="2" t="str">
        <f>IF(AD1317="","",IF(COUNTIF(AD$1:AD1317,AD1317)&gt;1,"",IF(COUNTIF(AD:AD,AD1317)&gt;=1,"作業","")))</f>
        <v/>
      </c>
      <c r="AB1317" s="2" t="str">
        <f t="shared" si="241"/>
        <v/>
      </c>
      <c r="AC1317" s="3" t="str">
        <f t="shared" si="242"/>
        <v/>
      </c>
      <c r="AD1317" s="2" t="str">
        <f t="shared" si="243"/>
        <v/>
      </c>
      <c r="AE1317" s="2" t="str">
        <f t="shared" si="244"/>
        <v/>
      </c>
      <c r="AF1317" s="2" t="str">
        <f t="shared" si="245"/>
        <v/>
      </c>
      <c r="AG1317" s="2" t="str">
        <f t="shared" si="252"/>
        <v/>
      </c>
      <c r="AH1317" s="2" t="str">
        <f t="shared" si="246"/>
        <v/>
      </c>
      <c r="AI1317" s="2" t="str">
        <f t="shared" si="246"/>
        <v/>
      </c>
    </row>
    <row r="1318" spans="7:35">
      <c r="G1318" s="1" t="str">
        <f>IF(COUNTIF(A$1:A1317, A1318) &gt; 0, "", IF(SUMIF(A:A, A1318,F:F) &gt; 7.75, SUMIF(A:A, A1318,F:F) - 7.75, ""))</f>
        <v/>
      </c>
      <c r="M1318" s="1" t="s">
        <v>8808</v>
      </c>
      <c r="N1318" s="1" t="s">
        <v>10807</v>
      </c>
      <c r="O1318" s="1" t="s">
        <v>5882</v>
      </c>
      <c r="P1318" s="1" t="s">
        <v>5883</v>
      </c>
      <c r="Q1318" s="1" t="s">
        <v>2449</v>
      </c>
      <c r="R1318" s="2" t="str">
        <f t="shared" ca="1" si="247"/>
        <v/>
      </c>
      <c r="S1318" s="2" t="str">
        <f>IF(AB1318="","",IF(COUNTIFS(AB$1:AB1318,AB1318,AD$1:AD1318,AD1318)&gt;1,"",IF(COUNTIFS(AB:AB,AB1318,AD:AD,AD1318)&gt;=1,"月作業","")))</f>
        <v/>
      </c>
      <c r="T1318" s="2" t="str">
        <f t="shared" ca="1" si="248"/>
        <v/>
      </c>
      <c r="U1318" s="2" t="str">
        <f>IF(AB1318="","",IF(COUNTIFS(AC$1:AC1318,AC1318,AD$1:AD1318,AD1318)&gt;1,"",IF(COUNTIFS(AC:AC,AC1318,AD:AD,AD1318)&gt;=1,"日作業","")))</f>
        <v/>
      </c>
      <c r="V1318" s="2" t="str">
        <f t="shared" ca="1" si="249"/>
        <v/>
      </c>
      <c r="W1318" s="2" t="str">
        <f>IF(AB1318="","",IF(COUNTIF(AB$1:AB1318,AB1318)&gt;1,"",IF(COUNTIF(AB:AB,AB1318)&gt;=1,"月","")))</f>
        <v/>
      </c>
      <c r="X1318" s="2" t="str">
        <f t="shared" ca="1" si="250"/>
        <v/>
      </c>
      <c r="Y1318" s="2" t="str">
        <f>IF(AC1318="","",IF(COUNTIF(AC$1:AC1318,AC1318)&gt;1,"",IF(COUNTIF(AC:AC,AC1318)&gt;=1,"月日","")))</f>
        <v/>
      </c>
      <c r="Z1318" s="2" t="str">
        <f t="shared" ca="1" si="251"/>
        <v/>
      </c>
      <c r="AA1318" s="2" t="str">
        <f>IF(AD1318="","",IF(COUNTIF(AD$1:AD1318,AD1318)&gt;1,"",IF(COUNTIF(AD:AD,AD1318)&gt;=1,"作業","")))</f>
        <v/>
      </c>
      <c r="AB1318" s="2" t="str">
        <f t="shared" si="241"/>
        <v/>
      </c>
      <c r="AC1318" s="3" t="str">
        <f t="shared" si="242"/>
        <v/>
      </c>
      <c r="AD1318" s="2" t="str">
        <f t="shared" si="243"/>
        <v/>
      </c>
      <c r="AE1318" s="2" t="str">
        <f t="shared" si="244"/>
        <v/>
      </c>
      <c r="AF1318" s="2" t="str">
        <f t="shared" si="245"/>
        <v/>
      </c>
      <c r="AG1318" s="2" t="str">
        <f t="shared" si="252"/>
        <v/>
      </c>
      <c r="AH1318" s="2" t="str">
        <f t="shared" si="246"/>
        <v/>
      </c>
      <c r="AI1318" s="2" t="str">
        <f t="shared" si="246"/>
        <v/>
      </c>
    </row>
    <row r="1319" spans="7:35">
      <c r="G1319" s="1" t="str">
        <f>IF(COUNTIF(A$1:A1318, A1319) &gt; 0, "", IF(SUMIF(A:A, A1319,F:F) &gt; 7.75, SUMIF(A:A, A1319,F:F) - 7.75, ""))</f>
        <v/>
      </c>
      <c r="M1319" s="1" t="s">
        <v>8809</v>
      </c>
      <c r="N1319" s="1" t="s">
        <v>10808</v>
      </c>
      <c r="O1319" s="1" t="s">
        <v>5884</v>
      </c>
      <c r="P1319" s="1" t="s">
        <v>5885</v>
      </c>
      <c r="Q1319" s="1" t="s">
        <v>2450</v>
      </c>
      <c r="R1319" s="2" t="str">
        <f t="shared" ca="1" si="247"/>
        <v/>
      </c>
      <c r="S1319" s="2" t="str">
        <f>IF(AB1319="","",IF(COUNTIFS(AB$1:AB1319,AB1319,AD$1:AD1319,AD1319)&gt;1,"",IF(COUNTIFS(AB:AB,AB1319,AD:AD,AD1319)&gt;=1,"月作業","")))</f>
        <v/>
      </c>
      <c r="T1319" s="2" t="str">
        <f t="shared" ca="1" si="248"/>
        <v/>
      </c>
      <c r="U1319" s="2" t="str">
        <f>IF(AB1319="","",IF(COUNTIFS(AC$1:AC1319,AC1319,AD$1:AD1319,AD1319)&gt;1,"",IF(COUNTIFS(AC:AC,AC1319,AD:AD,AD1319)&gt;=1,"日作業","")))</f>
        <v/>
      </c>
      <c r="V1319" s="2" t="str">
        <f t="shared" ca="1" si="249"/>
        <v/>
      </c>
      <c r="W1319" s="2" t="str">
        <f>IF(AB1319="","",IF(COUNTIF(AB$1:AB1319,AB1319)&gt;1,"",IF(COUNTIF(AB:AB,AB1319)&gt;=1,"月","")))</f>
        <v/>
      </c>
      <c r="X1319" s="2" t="str">
        <f t="shared" ca="1" si="250"/>
        <v/>
      </c>
      <c r="Y1319" s="2" t="str">
        <f>IF(AC1319="","",IF(COUNTIF(AC$1:AC1319,AC1319)&gt;1,"",IF(COUNTIF(AC:AC,AC1319)&gt;=1,"月日","")))</f>
        <v/>
      </c>
      <c r="Z1319" s="2" t="str">
        <f t="shared" ca="1" si="251"/>
        <v/>
      </c>
      <c r="AA1319" s="2" t="str">
        <f>IF(AD1319="","",IF(COUNTIF(AD$1:AD1319,AD1319)&gt;1,"",IF(COUNTIF(AD:AD,AD1319)&gt;=1,"作業","")))</f>
        <v/>
      </c>
      <c r="AB1319" s="2" t="str">
        <f t="shared" si="241"/>
        <v/>
      </c>
      <c r="AC1319" s="3" t="str">
        <f t="shared" si="242"/>
        <v/>
      </c>
      <c r="AD1319" s="2" t="str">
        <f t="shared" si="243"/>
        <v/>
      </c>
      <c r="AE1319" s="2" t="str">
        <f t="shared" si="244"/>
        <v/>
      </c>
      <c r="AF1319" s="2" t="str">
        <f t="shared" si="245"/>
        <v/>
      </c>
      <c r="AG1319" s="2" t="str">
        <f t="shared" si="252"/>
        <v/>
      </c>
      <c r="AH1319" s="2" t="str">
        <f t="shared" si="246"/>
        <v/>
      </c>
      <c r="AI1319" s="2" t="str">
        <f t="shared" si="246"/>
        <v/>
      </c>
    </row>
    <row r="1320" spans="7:35">
      <c r="G1320" s="1" t="str">
        <f>IF(COUNTIF(A$1:A1319, A1320) &gt; 0, "", IF(SUMIF(A:A, A1320,F:F) &gt; 7.75, SUMIF(A:A, A1320,F:F) - 7.75, ""))</f>
        <v/>
      </c>
      <c r="M1320" s="1" t="s">
        <v>8810</v>
      </c>
      <c r="N1320" s="1" t="s">
        <v>10809</v>
      </c>
      <c r="O1320" s="1" t="s">
        <v>5886</v>
      </c>
      <c r="P1320" s="1" t="s">
        <v>5887</v>
      </c>
      <c r="Q1320" s="1" t="s">
        <v>2451</v>
      </c>
      <c r="R1320" s="2" t="str">
        <f t="shared" ca="1" si="247"/>
        <v/>
      </c>
      <c r="S1320" s="2" t="str">
        <f>IF(AB1320="","",IF(COUNTIFS(AB$1:AB1320,AB1320,AD$1:AD1320,AD1320)&gt;1,"",IF(COUNTIFS(AB:AB,AB1320,AD:AD,AD1320)&gt;=1,"月作業","")))</f>
        <v/>
      </c>
      <c r="T1320" s="2" t="str">
        <f t="shared" ca="1" si="248"/>
        <v/>
      </c>
      <c r="U1320" s="2" t="str">
        <f>IF(AB1320="","",IF(COUNTIFS(AC$1:AC1320,AC1320,AD$1:AD1320,AD1320)&gt;1,"",IF(COUNTIFS(AC:AC,AC1320,AD:AD,AD1320)&gt;=1,"日作業","")))</f>
        <v/>
      </c>
      <c r="V1320" s="2" t="str">
        <f t="shared" ca="1" si="249"/>
        <v/>
      </c>
      <c r="W1320" s="2" t="str">
        <f>IF(AB1320="","",IF(COUNTIF(AB$1:AB1320,AB1320)&gt;1,"",IF(COUNTIF(AB:AB,AB1320)&gt;=1,"月","")))</f>
        <v/>
      </c>
      <c r="X1320" s="2" t="str">
        <f t="shared" ca="1" si="250"/>
        <v/>
      </c>
      <c r="Y1320" s="2" t="str">
        <f>IF(AC1320="","",IF(COUNTIF(AC$1:AC1320,AC1320)&gt;1,"",IF(COUNTIF(AC:AC,AC1320)&gt;=1,"月日","")))</f>
        <v/>
      </c>
      <c r="Z1320" s="2" t="str">
        <f t="shared" ca="1" si="251"/>
        <v/>
      </c>
      <c r="AA1320" s="2" t="str">
        <f>IF(AD1320="","",IF(COUNTIF(AD$1:AD1320,AD1320)&gt;1,"",IF(COUNTIF(AD:AD,AD1320)&gt;=1,"作業","")))</f>
        <v/>
      </c>
      <c r="AB1320" s="2" t="str">
        <f t="shared" si="241"/>
        <v/>
      </c>
      <c r="AC1320" s="3" t="str">
        <f t="shared" si="242"/>
        <v/>
      </c>
      <c r="AD1320" s="2" t="str">
        <f t="shared" si="243"/>
        <v/>
      </c>
      <c r="AE1320" s="2" t="str">
        <f t="shared" si="244"/>
        <v/>
      </c>
      <c r="AF1320" s="2" t="str">
        <f t="shared" si="245"/>
        <v/>
      </c>
      <c r="AG1320" s="2" t="str">
        <f t="shared" si="252"/>
        <v/>
      </c>
      <c r="AH1320" s="2" t="str">
        <f t="shared" si="246"/>
        <v/>
      </c>
      <c r="AI1320" s="2" t="str">
        <f t="shared" si="246"/>
        <v/>
      </c>
    </row>
    <row r="1321" spans="7:35">
      <c r="G1321" s="1" t="str">
        <f>IF(COUNTIF(A$1:A1320, A1321) &gt; 0, "", IF(SUMIF(A:A, A1321,F:F) &gt; 7.75, SUMIF(A:A, A1321,F:F) - 7.75, ""))</f>
        <v/>
      </c>
      <c r="M1321" s="1" t="s">
        <v>8811</v>
      </c>
      <c r="N1321" s="1" t="s">
        <v>10810</v>
      </c>
      <c r="O1321" s="1" t="s">
        <v>5888</v>
      </c>
      <c r="P1321" s="1" t="s">
        <v>5889</v>
      </c>
      <c r="Q1321" s="1" t="s">
        <v>2452</v>
      </c>
      <c r="R1321" s="2" t="str">
        <f t="shared" ca="1" si="247"/>
        <v/>
      </c>
      <c r="S1321" s="2" t="str">
        <f>IF(AB1321="","",IF(COUNTIFS(AB$1:AB1321,AB1321,AD$1:AD1321,AD1321)&gt;1,"",IF(COUNTIFS(AB:AB,AB1321,AD:AD,AD1321)&gt;=1,"月作業","")))</f>
        <v/>
      </c>
      <c r="T1321" s="2" t="str">
        <f t="shared" ca="1" si="248"/>
        <v/>
      </c>
      <c r="U1321" s="2" t="str">
        <f>IF(AB1321="","",IF(COUNTIFS(AC$1:AC1321,AC1321,AD$1:AD1321,AD1321)&gt;1,"",IF(COUNTIFS(AC:AC,AC1321,AD:AD,AD1321)&gt;=1,"日作業","")))</f>
        <v/>
      </c>
      <c r="V1321" s="2" t="str">
        <f t="shared" ca="1" si="249"/>
        <v/>
      </c>
      <c r="W1321" s="2" t="str">
        <f>IF(AB1321="","",IF(COUNTIF(AB$1:AB1321,AB1321)&gt;1,"",IF(COUNTIF(AB:AB,AB1321)&gt;=1,"月","")))</f>
        <v/>
      </c>
      <c r="X1321" s="2" t="str">
        <f t="shared" ca="1" si="250"/>
        <v/>
      </c>
      <c r="Y1321" s="2" t="str">
        <f>IF(AC1321="","",IF(COUNTIF(AC$1:AC1321,AC1321)&gt;1,"",IF(COUNTIF(AC:AC,AC1321)&gt;=1,"月日","")))</f>
        <v/>
      </c>
      <c r="Z1321" s="2" t="str">
        <f t="shared" ca="1" si="251"/>
        <v/>
      </c>
      <c r="AA1321" s="2" t="str">
        <f>IF(AD1321="","",IF(COUNTIF(AD$1:AD1321,AD1321)&gt;1,"",IF(COUNTIF(AD:AD,AD1321)&gt;=1,"作業","")))</f>
        <v/>
      </c>
      <c r="AB1321" s="2" t="str">
        <f t="shared" si="241"/>
        <v/>
      </c>
      <c r="AC1321" s="3" t="str">
        <f t="shared" si="242"/>
        <v/>
      </c>
      <c r="AD1321" s="2" t="str">
        <f t="shared" si="243"/>
        <v/>
      </c>
      <c r="AE1321" s="2" t="str">
        <f t="shared" si="244"/>
        <v/>
      </c>
      <c r="AF1321" s="2" t="str">
        <f t="shared" si="245"/>
        <v/>
      </c>
      <c r="AG1321" s="2" t="str">
        <f t="shared" si="252"/>
        <v/>
      </c>
      <c r="AH1321" s="2" t="str">
        <f t="shared" si="246"/>
        <v/>
      </c>
      <c r="AI1321" s="2" t="str">
        <f t="shared" si="246"/>
        <v/>
      </c>
    </row>
    <row r="1322" spans="7:35">
      <c r="G1322" s="1" t="str">
        <f>IF(COUNTIF(A$1:A1321, A1322) &gt; 0, "", IF(SUMIF(A:A, A1322,F:F) &gt; 7.75, SUMIF(A:A, A1322,F:F) - 7.75, ""))</f>
        <v/>
      </c>
      <c r="M1322" s="1" t="s">
        <v>8812</v>
      </c>
      <c r="N1322" s="1" t="s">
        <v>10811</v>
      </c>
      <c r="O1322" s="1" t="s">
        <v>5890</v>
      </c>
      <c r="P1322" s="1" t="s">
        <v>5891</v>
      </c>
      <c r="Q1322" s="1" t="s">
        <v>2453</v>
      </c>
      <c r="R1322" s="2" t="str">
        <f t="shared" ca="1" si="247"/>
        <v/>
      </c>
      <c r="S1322" s="2" t="str">
        <f>IF(AB1322="","",IF(COUNTIFS(AB$1:AB1322,AB1322,AD$1:AD1322,AD1322)&gt;1,"",IF(COUNTIFS(AB:AB,AB1322,AD:AD,AD1322)&gt;=1,"月作業","")))</f>
        <v/>
      </c>
      <c r="T1322" s="2" t="str">
        <f t="shared" ca="1" si="248"/>
        <v/>
      </c>
      <c r="U1322" s="2" t="str">
        <f>IF(AB1322="","",IF(COUNTIFS(AC$1:AC1322,AC1322,AD$1:AD1322,AD1322)&gt;1,"",IF(COUNTIFS(AC:AC,AC1322,AD:AD,AD1322)&gt;=1,"日作業","")))</f>
        <v/>
      </c>
      <c r="V1322" s="2" t="str">
        <f t="shared" ca="1" si="249"/>
        <v/>
      </c>
      <c r="W1322" s="2" t="str">
        <f>IF(AB1322="","",IF(COUNTIF(AB$1:AB1322,AB1322)&gt;1,"",IF(COUNTIF(AB:AB,AB1322)&gt;=1,"月","")))</f>
        <v/>
      </c>
      <c r="X1322" s="2" t="str">
        <f t="shared" ca="1" si="250"/>
        <v/>
      </c>
      <c r="Y1322" s="2" t="str">
        <f>IF(AC1322="","",IF(COUNTIF(AC$1:AC1322,AC1322)&gt;1,"",IF(COUNTIF(AC:AC,AC1322)&gt;=1,"月日","")))</f>
        <v/>
      </c>
      <c r="Z1322" s="2" t="str">
        <f t="shared" ca="1" si="251"/>
        <v/>
      </c>
      <c r="AA1322" s="2" t="str">
        <f>IF(AD1322="","",IF(COUNTIF(AD$1:AD1322,AD1322)&gt;1,"",IF(COUNTIF(AD:AD,AD1322)&gt;=1,"作業","")))</f>
        <v/>
      </c>
      <c r="AB1322" s="2" t="str">
        <f t="shared" si="241"/>
        <v/>
      </c>
      <c r="AC1322" s="3" t="str">
        <f t="shared" si="242"/>
        <v/>
      </c>
      <c r="AD1322" s="2" t="str">
        <f t="shared" si="243"/>
        <v/>
      </c>
      <c r="AE1322" s="2" t="str">
        <f t="shared" si="244"/>
        <v/>
      </c>
      <c r="AF1322" s="2" t="str">
        <f t="shared" si="245"/>
        <v/>
      </c>
      <c r="AG1322" s="2" t="str">
        <f t="shared" si="252"/>
        <v/>
      </c>
      <c r="AH1322" s="2" t="str">
        <f t="shared" si="246"/>
        <v/>
      </c>
      <c r="AI1322" s="2" t="str">
        <f t="shared" si="246"/>
        <v/>
      </c>
    </row>
    <row r="1323" spans="7:35">
      <c r="G1323" s="1" t="str">
        <f>IF(COUNTIF(A$1:A1322, A1323) &gt; 0, "", IF(SUMIF(A:A, A1323,F:F) &gt; 7.75, SUMIF(A:A, A1323,F:F) - 7.75, ""))</f>
        <v/>
      </c>
      <c r="M1323" s="1" t="s">
        <v>8813</v>
      </c>
      <c r="N1323" s="1" t="s">
        <v>10812</v>
      </c>
      <c r="O1323" s="1" t="s">
        <v>5892</v>
      </c>
      <c r="P1323" s="1" t="s">
        <v>5893</v>
      </c>
      <c r="Q1323" s="1" t="s">
        <v>2454</v>
      </c>
      <c r="R1323" s="2" t="str">
        <f t="shared" ca="1" si="247"/>
        <v/>
      </c>
      <c r="S1323" s="2" t="str">
        <f>IF(AB1323="","",IF(COUNTIFS(AB$1:AB1323,AB1323,AD$1:AD1323,AD1323)&gt;1,"",IF(COUNTIFS(AB:AB,AB1323,AD:AD,AD1323)&gt;=1,"月作業","")))</f>
        <v/>
      </c>
      <c r="T1323" s="2" t="str">
        <f t="shared" ca="1" si="248"/>
        <v/>
      </c>
      <c r="U1323" s="2" t="str">
        <f>IF(AB1323="","",IF(COUNTIFS(AC$1:AC1323,AC1323,AD$1:AD1323,AD1323)&gt;1,"",IF(COUNTIFS(AC:AC,AC1323,AD:AD,AD1323)&gt;=1,"日作業","")))</f>
        <v/>
      </c>
      <c r="V1323" s="2" t="str">
        <f t="shared" ca="1" si="249"/>
        <v/>
      </c>
      <c r="W1323" s="2" t="str">
        <f>IF(AB1323="","",IF(COUNTIF(AB$1:AB1323,AB1323)&gt;1,"",IF(COUNTIF(AB:AB,AB1323)&gt;=1,"月","")))</f>
        <v/>
      </c>
      <c r="X1323" s="2" t="str">
        <f t="shared" ca="1" si="250"/>
        <v/>
      </c>
      <c r="Y1323" s="2" t="str">
        <f>IF(AC1323="","",IF(COUNTIF(AC$1:AC1323,AC1323)&gt;1,"",IF(COUNTIF(AC:AC,AC1323)&gt;=1,"月日","")))</f>
        <v/>
      </c>
      <c r="Z1323" s="2" t="str">
        <f t="shared" ca="1" si="251"/>
        <v/>
      </c>
      <c r="AA1323" s="2" t="str">
        <f>IF(AD1323="","",IF(COUNTIF(AD$1:AD1323,AD1323)&gt;1,"",IF(COUNTIF(AD:AD,AD1323)&gt;=1,"作業","")))</f>
        <v/>
      </c>
      <c r="AB1323" s="2" t="str">
        <f t="shared" si="241"/>
        <v/>
      </c>
      <c r="AC1323" s="3" t="str">
        <f t="shared" si="242"/>
        <v/>
      </c>
      <c r="AD1323" s="2" t="str">
        <f t="shared" si="243"/>
        <v/>
      </c>
      <c r="AE1323" s="2" t="str">
        <f t="shared" si="244"/>
        <v/>
      </c>
      <c r="AF1323" s="2" t="str">
        <f t="shared" si="245"/>
        <v/>
      </c>
      <c r="AG1323" s="2" t="str">
        <f t="shared" si="252"/>
        <v/>
      </c>
      <c r="AH1323" s="2" t="str">
        <f t="shared" si="246"/>
        <v/>
      </c>
      <c r="AI1323" s="2" t="str">
        <f t="shared" si="246"/>
        <v/>
      </c>
    </row>
    <row r="1324" spans="7:35">
      <c r="G1324" s="1" t="str">
        <f>IF(COUNTIF(A$1:A1323, A1324) &gt; 0, "", IF(SUMIF(A:A, A1324,F:F) &gt; 7.75, SUMIF(A:A, A1324,F:F) - 7.75, ""))</f>
        <v/>
      </c>
      <c r="M1324" s="1" t="s">
        <v>8814</v>
      </c>
      <c r="N1324" s="1" t="s">
        <v>10813</v>
      </c>
      <c r="O1324" s="1" t="s">
        <v>5894</v>
      </c>
      <c r="P1324" s="1" t="s">
        <v>5895</v>
      </c>
      <c r="Q1324" s="1" t="s">
        <v>2455</v>
      </c>
      <c r="R1324" s="2" t="str">
        <f t="shared" ca="1" si="247"/>
        <v/>
      </c>
      <c r="S1324" s="2" t="str">
        <f>IF(AB1324="","",IF(COUNTIFS(AB$1:AB1324,AB1324,AD$1:AD1324,AD1324)&gt;1,"",IF(COUNTIFS(AB:AB,AB1324,AD:AD,AD1324)&gt;=1,"月作業","")))</f>
        <v/>
      </c>
      <c r="T1324" s="2" t="str">
        <f t="shared" ca="1" si="248"/>
        <v/>
      </c>
      <c r="U1324" s="2" t="str">
        <f>IF(AB1324="","",IF(COUNTIFS(AC$1:AC1324,AC1324,AD$1:AD1324,AD1324)&gt;1,"",IF(COUNTIFS(AC:AC,AC1324,AD:AD,AD1324)&gt;=1,"日作業","")))</f>
        <v/>
      </c>
      <c r="V1324" s="2" t="str">
        <f t="shared" ca="1" si="249"/>
        <v/>
      </c>
      <c r="W1324" s="2" t="str">
        <f>IF(AB1324="","",IF(COUNTIF(AB$1:AB1324,AB1324)&gt;1,"",IF(COUNTIF(AB:AB,AB1324)&gt;=1,"月","")))</f>
        <v/>
      </c>
      <c r="X1324" s="2" t="str">
        <f t="shared" ca="1" si="250"/>
        <v/>
      </c>
      <c r="Y1324" s="2" t="str">
        <f>IF(AC1324="","",IF(COUNTIF(AC$1:AC1324,AC1324)&gt;1,"",IF(COUNTIF(AC:AC,AC1324)&gt;=1,"月日","")))</f>
        <v/>
      </c>
      <c r="Z1324" s="2" t="str">
        <f t="shared" ca="1" si="251"/>
        <v/>
      </c>
      <c r="AA1324" s="2" t="str">
        <f>IF(AD1324="","",IF(COUNTIF(AD$1:AD1324,AD1324)&gt;1,"",IF(COUNTIF(AD:AD,AD1324)&gt;=1,"作業","")))</f>
        <v/>
      </c>
      <c r="AB1324" s="2" t="str">
        <f t="shared" si="241"/>
        <v/>
      </c>
      <c r="AC1324" s="3" t="str">
        <f t="shared" si="242"/>
        <v/>
      </c>
      <c r="AD1324" s="2" t="str">
        <f t="shared" si="243"/>
        <v/>
      </c>
      <c r="AE1324" s="2" t="str">
        <f t="shared" si="244"/>
        <v/>
      </c>
      <c r="AF1324" s="2" t="str">
        <f t="shared" si="245"/>
        <v/>
      </c>
      <c r="AG1324" s="2" t="str">
        <f t="shared" si="252"/>
        <v/>
      </c>
      <c r="AH1324" s="2" t="str">
        <f t="shared" si="246"/>
        <v/>
      </c>
      <c r="AI1324" s="2" t="str">
        <f t="shared" si="246"/>
        <v/>
      </c>
    </row>
    <row r="1325" spans="7:35">
      <c r="G1325" s="1" t="str">
        <f>IF(COUNTIF(A$1:A1324, A1325) &gt; 0, "", IF(SUMIF(A:A, A1325,F:F) &gt; 7.75, SUMIF(A:A, A1325,F:F) - 7.75, ""))</f>
        <v/>
      </c>
      <c r="M1325" s="1" t="s">
        <v>8815</v>
      </c>
      <c r="N1325" s="1" t="s">
        <v>10814</v>
      </c>
      <c r="O1325" s="1" t="s">
        <v>5896</v>
      </c>
      <c r="P1325" s="1" t="s">
        <v>5897</v>
      </c>
      <c r="Q1325" s="1" t="s">
        <v>2456</v>
      </c>
      <c r="R1325" s="2" t="str">
        <f t="shared" ca="1" si="247"/>
        <v/>
      </c>
      <c r="S1325" s="2" t="str">
        <f>IF(AB1325="","",IF(COUNTIFS(AB$1:AB1325,AB1325,AD$1:AD1325,AD1325)&gt;1,"",IF(COUNTIFS(AB:AB,AB1325,AD:AD,AD1325)&gt;=1,"月作業","")))</f>
        <v/>
      </c>
      <c r="T1325" s="2" t="str">
        <f t="shared" ca="1" si="248"/>
        <v/>
      </c>
      <c r="U1325" s="2" t="str">
        <f>IF(AB1325="","",IF(COUNTIFS(AC$1:AC1325,AC1325,AD$1:AD1325,AD1325)&gt;1,"",IF(COUNTIFS(AC:AC,AC1325,AD:AD,AD1325)&gt;=1,"日作業","")))</f>
        <v/>
      </c>
      <c r="V1325" s="2" t="str">
        <f t="shared" ca="1" si="249"/>
        <v/>
      </c>
      <c r="W1325" s="2" t="str">
        <f>IF(AB1325="","",IF(COUNTIF(AB$1:AB1325,AB1325)&gt;1,"",IF(COUNTIF(AB:AB,AB1325)&gt;=1,"月","")))</f>
        <v/>
      </c>
      <c r="X1325" s="2" t="str">
        <f t="shared" ca="1" si="250"/>
        <v/>
      </c>
      <c r="Y1325" s="2" t="str">
        <f>IF(AC1325="","",IF(COUNTIF(AC$1:AC1325,AC1325)&gt;1,"",IF(COUNTIF(AC:AC,AC1325)&gt;=1,"月日","")))</f>
        <v/>
      </c>
      <c r="Z1325" s="2" t="str">
        <f t="shared" ca="1" si="251"/>
        <v/>
      </c>
      <c r="AA1325" s="2" t="str">
        <f>IF(AD1325="","",IF(COUNTIF(AD$1:AD1325,AD1325)&gt;1,"",IF(COUNTIF(AD:AD,AD1325)&gt;=1,"作業","")))</f>
        <v/>
      </c>
      <c r="AB1325" s="2" t="str">
        <f t="shared" si="241"/>
        <v/>
      </c>
      <c r="AC1325" s="3" t="str">
        <f t="shared" si="242"/>
        <v/>
      </c>
      <c r="AD1325" s="2" t="str">
        <f t="shared" si="243"/>
        <v/>
      </c>
      <c r="AE1325" s="2" t="str">
        <f t="shared" si="244"/>
        <v/>
      </c>
      <c r="AF1325" s="2" t="str">
        <f t="shared" si="245"/>
        <v/>
      </c>
      <c r="AG1325" s="2" t="str">
        <f t="shared" si="252"/>
        <v/>
      </c>
      <c r="AH1325" s="2" t="str">
        <f t="shared" si="246"/>
        <v/>
      </c>
      <c r="AI1325" s="2" t="str">
        <f t="shared" si="246"/>
        <v/>
      </c>
    </row>
    <row r="1326" spans="7:35">
      <c r="G1326" s="1" t="str">
        <f>IF(COUNTIF(A$1:A1325, A1326) &gt; 0, "", IF(SUMIF(A:A, A1326,F:F) &gt; 7.75, SUMIF(A:A, A1326,F:F) - 7.75, ""))</f>
        <v/>
      </c>
      <c r="M1326" s="1" t="s">
        <v>8816</v>
      </c>
      <c r="N1326" s="1" t="s">
        <v>10815</v>
      </c>
      <c r="O1326" s="1" t="s">
        <v>5898</v>
      </c>
      <c r="P1326" s="1" t="s">
        <v>5899</v>
      </c>
      <c r="Q1326" s="1" t="s">
        <v>2457</v>
      </c>
      <c r="R1326" s="2" t="str">
        <f t="shared" ca="1" si="247"/>
        <v/>
      </c>
      <c r="S1326" s="2" t="str">
        <f>IF(AB1326="","",IF(COUNTIFS(AB$1:AB1326,AB1326,AD$1:AD1326,AD1326)&gt;1,"",IF(COUNTIFS(AB:AB,AB1326,AD:AD,AD1326)&gt;=1,"月作業","")))</f>
        <v/>
      </c>
      <c r="T1326" s="2" t="str">
        <f t="shared" ca="1" si="248"/>
        <v/>
      </c>
      <c r="U1326" s="2" t="str">
        <f>IF(AB1326="","",IF(COUNTIFS(AC$1:AC1326,AC1326,AD$1:AD1326,AD1326)&gt;1,"",IF(COUNTIFS(AC:AC,AC1326,AD:AD,AD1326)&gt;=1,"日作業","")))</f>
        <v/>
      </c>
      <c r="V1326" s="2" t="str">
        <f t="shared" ca="1" si="249"/>
        <v/>
      </c>
      <c r="W1326" s="2" t="str">
        <f>IF(AB1326="","",IF(COUNTIF(AB$1:AB1326,AB1326)&gt;1,"",IF(COUNTIF(AB:AB,AB1326)&gt;=1,"月","")))</f>
        <v/>
      </c>
      <c r="X1326" s="2" t="str">
        <f t="shared" ca="1" si="250"/>
        <v/>
      </c>
      <c r="Y1326" s="2" t="str">
        <f>IF(AC1326="","",IF(COUNTIF(AC$1:AC1326,AC1326)&gt;1,"",IF(COUNTIF(AC:AC,AC1326)&gt;=1,"月日","")))</f>
        <v/>
      </c>
      <c r="Z1326" s="2" t="str">
        <f t="shared" ca="1" si="251"/>
        <v/>
      </c>
      <c r="AA1326" s="2" t="str">
        <f>IF(AD1326="","",IF(COUNTIF(AD$1:AD1326,AD1326)&gt;1,"",IF(COUNTIF(AD:AD,AD1326)&gt;=1,"作業","")))</f>
        <v/>
      </c>
      <c r="AB1326" s="2" t="str">
        <f t="shared" si="241"/>
        <v/>
      </c>
      <c r="AC1326" s="3" t="str">
        <f t="shared" si="242"/>
        <v/>
      </c>
      <c r="AD1326" s="2" t="str">
        <f t="shared" si="243"/>
        <v/>
      </c>
      <c r="AE1326" s="2" t="str">
        <f t="shared" si="244"/>
        <v/>
      </c>
      <c r="AF1326" s="2" t="str">
        <f t="shared" si="245"/>
        <v/>
      </c>
      <c r="AG1326" s="2" t="str">
        <f t="shared" si="252"/>
        <v/>
      </c>
      <c r="AH1326" s="2" t="str">
        <f t="shared" si="246"/>
        <v/>
      </c>
      <c r="AI1326" s="2" t="str">
        <f t="shared" si="246"/>
        <v/>
      </c>
    </row>
    <row r="1327" spans="7:35">
      <c r="G1327" s="1" t="str">
        <f>IF(COUNTIF(A$1:A1326, A1327) &gt; 0, "", IF(SUMIF(A:A, A1327,F:F) &gt; 7.75, SUMIF(A:A, A1327,F:F) - 7.75, ""))</f>
        <v/>
      </c>
      <c r="M1327" s="1" t="s">
        <v>8817</v>
      </c>
      <c r="N1327" s="1" t="s">
        <v>10816</v>
      </c>
      <c r="O1327" s="1" t="s">
        <v>5900</v>
      </c>
      <c r="P1327" s="1" t="s">
        <v>5901</v>
      </c>
      <c r="Q1327" s="1" t="s">
        <v>2458</v>
      </c>
      <c r="R1327" s="2" t="str">
        <f t="shared" ca="1" si="247"/>
        <v/>
      </c>
      <c r="S1327" s="2" t="str">
        <f>IF(AB1327="","",IF(COUNTIFS(AB$1:AB1327,AB1327,AD$1:AD1327,AD1327)&gt;1,"",IF(COUNTIFS(AB:AB,AB1327,AD:AD,AD1327)&gt;=1,"月作業","")))</f>
        <v/>
      </c>
      <c r="T1327" s="2" t="str">
        <f t="shared" ca="1" si="248"/>
        <v/>
      </c>
      <c r="U1327" s="2" t="str">
        <f>IF(AB1327="","",IF(COUNTIFS(AC$1:AC1327,AC1327,AD$1:AD1327,AD1327)&gt;1,"",IF(COUNTIFS(AC:AC,AC1327,AD:AD,AD1327)&gt;=1,"日作業","")))</f>
        <v/>
      </c>
      <c r="V1327" s="2" t="str">
        <f t="shared" ca="1" si="249"/>
        <v/>
      </c>
      <c r="W1327" s="2" t="str">
        <f>IF(AB1327="","",IF(COUNTIF(AB$1:AB1327,AB1327)&gt;1,"",IF(COUNTIF(AB:AB,AB1327)&gt;=1,"月","")))</f>
        <v/>
      </c>
      <c r="X1327" s="2" t="str">
        <f t="shared" ca="1" si="250"/>
        <v/>
      </c>
      <c r="Y1327" s="2" t="str">
        <f>IF(AC1327="","",IF(COUNTIF(AC$1:AC1327,AC1327)&gt;1,"",IF(COUNTIF(AC:AC,AC1327)&gt;=1,"月日","")))</f>
        <v/>
      </c>
      <c r="Z1327" s="2" t="str">
        <f t="shared" ca="1" si="251"/>
        <v/>
      </c>
      <c r="AA1327" s="2" t="str">
        <f>IF(AD1327="","",IF(COUNTIF(AD$1:AD1327,AD1327)&gt;1,"",IF(COUNTIF(AD:AD,AD1327)&gt;=1,"作業","")))</f>
        <v/>
      </c>
      <c r="AB1327" s="2" t="str">
        <f t="shared" si="241"/>
        <v/>
      </c>
      <c r="AC1327" s="3" t="str">
        <f t="shared" si="242"/>
        <v/>
      </c>
      <c r="AD1327" s="2" t="str">
        <f t="shared" si="243"/>
        <v/>
      </c>
      <c r="AE1327" s="2" t="str">
        <f t="shared" si="244"/>
        <v/>
      </c>
      <c r="AF1327" s="2" t="str">
        <f t="shared" si="245"/>
        <v/>
      </c>
      <c r="AG1327" s="2" t="str">
        <f t="shared" si="252"/>
        <v/>
      </c>
      <c r="AH1327" s="2" t="str">
        <f t="shared" si="246"/>
        <v/>
      </c>
      <c r="AI1327" s="2" t="str">
        <f t="shared" si="246"/>
        <v/>
      </c>
    </row>
    <row r="1328" spans="7:35">
      <c r="G1328" s="1" t="str">
        <f>IF(COUNTIF(A$1:A1327, A1328) &gt; 0, "", IF(SUMIF(A:A, A1328,F:F) &gt; 7.75, SUMIF(A:A, A1328,F:F) - 7.75, ""))</f>
        <v/>
      </c>
      <c r="M1328" s="1" t="s">
        <v>8818</v>
      </c>
      <c r="N1328" s="1" t="s">
        <v>10817</v>
      </c>
      <c r="O1328" s="1" t="s">
        <v>5902</v>
      </c>
      <c r="P1328" s="1" t="s">
        <v>5903</v>
      </c>
      <c r="Q1328" s="1" t="s">
        <v>2459</v>
      </c>
      <c r="R1328" s="2" t="str">
        <f t="shared" ca="1" si="247"/>
        <v/>
      </c>
      <c r="S1328" s="2" t="str">
        <f>IF(AB1328="","",IF(COUNTIFS(AB$1:AB1328,AB1328,AD$1:AD1328,AD1328)&gt;1,"",IF(COUNTIFS(AB:AB,AB1328,AD:AD,AD1328)&gt;=1,"月作業","")))</f>
        <v/>
      </c>
      <c r="T1328" s="2" t="str">
        <f t="shared" ca="1" si="248"/>
        <v/>
      </c>
      <c r="U1328" s="2" t="str">
        <f>IF(AB1328="","",IF(COUNTIFS(AC$1:AC1328,AC1328,AD$1:AD1328,AD1328)&gt;1,"",IF(COUNTIFS(AC:AC,AC1328,AD:AD,AD1328)&gt;=1,"日作業","")))</f>
        <v/>
      </c>
      <c r="V1328" s="2" t="str">
        <f t="shared" ca="1" si="249"/>
        <v/>
      </c>
      <c r="W1328" s="2" t="str">
        <f>IF(AB1328="","",IF(COUNTIF(AB$1:AB1328,AB1328)&gt;1,"",IF(COUNTIF(AB:AB,AB1328)&gt;=1,"月","")))</f>
        <v/>
      </c>
      <c r="X1328" s="2" t="str">
        <f t="shared" ca="1" si="250"/>
        <v/>
      </c>
      <c r="Y1328" s="2" t="str">
        <f>IF(AC1328="","",IF(COUNTIF(AC$1:AC1328,AC1328)&gt;1,"",IF(COUNTIF(AC:AC,AC1328)&gt;=1,"月日","")))</f>
        <v/>
      </c>
      <c r="Z1328" s="2" t="str">
        <f t="shared" ca="1" si="251"/>
        <v/>
      </c>
      <c r="AA1328" s="2" t="str">
        <f>IF(AD1328="","",IF(COUNTIF(AD$1:AD1328,AD1328)&gt;1,"",IF(COUNTIF(AD:AD,AD1328)&gt;=1,"作業","")))</f>
        <v/>
      </c>
      <c r="AB1328" s="2" t="str">
        <f t="shared" si="241"/>
        <v/>
      </c>
      <c r="AC1328" s="3" t="str">
        <f t="shared" si="242"/>
        <v/>
      </c>
      <c r="AD1328" s="2" t="str">
        <f t="shared" si="243"/>
        <v/>
      </c>
      <c r="AE1328" s="2" t="str">
        <f t="shared" si="244"/>
        <v/>
      </c>
      <c r="AF1328" s="2" t="str">
        <f t="shared" si="245"/>
        <v/>
      </c>
      <c r="AG1328" s="2" t="str">
        <f t="shared" si="252"/>
        <v/>
      </c>
      <c r="AH1328" s="2" t="str">
        <f t="shared" si="246"/>
        <v/>
      </c>
      <c r="AI1328" s="2" t="str">
        <f t="shared" si="246"/>
        <v/>
      </c>
    </row>
    <row r="1329" spans="7:35">
      <c r="G1329" s="1" t="str">
        <f>IF(COUNTIF(A$1:A1328, A1329) &gt; 0, "", IF(SUMIF(A:A, A1329,F:F) &gt; 7.75, SUMIF(A:A, A1329,F:F) - 7.75, ""))</f>
        <v/>
      </c>
      <c r="M1329" s="1" t="s">
        <v>8819</v>
      </c>
      <c r="N1329" s="1" t="s">
        <v>10818</v>
      </c>
      <c r="O1329" s="1" t="s">
        <v>5904</v>
      </c>
      <c r="P1329" s="1" t="s">
        <v>5905</v>
      </c>
      <c r="Q1329" s="1" t="s">
        <v>2460</v>
      </c>
      <c r="R1329" s="2" t="str">
        <f t="shared" ca="1" si="247"/>
        <v/>
      </c>
      <c r="S1329" s="2" t="str">
        <f>IF(AB1329="","",IF(COUNTIFS(AB$1:AB1329,AB1329,AD$1:AD1329,AD1329)&gt;1,"",IF(COUNTIFS(AB:AB,AB1329,AD:AD,AD1329)&gt;=1,"月作業","")))</f>
        <v/>
      </c>
      <c r="T1329" s="2" t="str">
        <f t="shared" ca="1" si="248"/>
        <v/>
      </c>
      <c r="U1329" s="2" t="str">
        <f>IF(AB1329="","",IF(COUNTIFS(AC$1:AC1329,AC1329,AD$1:AD1329,AD1329)&gt;1,"",IF(COUNTIFS(AC:AC,AC1329,AD:AD,AD1329)&gt;=1,"日作業","")))</f>
        <v/>
      </c>
      <c r="V1329" s="2" t="str">
        <f t="shared" ca="1" si="249"/>
        <v/>
      </c>
      <c r="W1329" s="2" t="str">
        <f>IF(AB1329="","",IF(COUNTIF(AB$1:AB1329,AB1329)&gt;1,"",IF(COUNTIF(AB:AB,AB1329)&gt;=1,"月","")))</f>
        <v/>
      </c>
      <c r="X1329" s="2" t="str">
        <f t="shared" ca="1" si="250"/>
        <v/>
      </c>
      <c r="Y1329" s="2" t="str">
        <f>IF(AC1329="","",IF(COUNTIF(AC$1:AC1329,AC1329)&gt;1,"",IF(COUNTIF(AC:AC,AC1329)&gt;=1,"月日","")))</f>
        <v/>
      </c>
      <c r="Z1329" s="2" t="str">
        <f t="shared" ca="1" si="251"/>
        <v/>
      </c>
      <c r="AA1329" s="2" t="str">
        <f>IF(AD1329="","",IF(COUNTIF(AD$1:AD1329,AD1329)&gt;1,"",IF(COUNTIF(AD:AD,AD1329)&gt;=1,"作業","")))</f>
        <v/>
      </c>
      <c r="AB1329" s="2" t="str">
        <f t="shared" si="241"/>
        <v/>
      </c>
      <c r="AC1329" s="3" t="str">
        <f t="shared" si="242"/>
        <v/>
      </c>
      <c r="AD1329" s="2" t="str">
        <f t="shared" si="243"/>
        <v/>
      </c>
      <c r="AE1329" s="2" t="str">
        <f t="shared" si="244"/>
        <v/>
      </c>
      <c r="AF1329" s="2" t="str">
        <f t="shared" si="245"/>
        <v/>
      </c>
      <c r="AG1329" s="2" t="str">
        <f t="shared" si="252"/>
        <v/>
      </c>
      <c r="AH1329" s="2" t="str">
        <f t="shared" si="246"/>
        <v/>
      </c>
      <c r="AI1329" s="2" t="str">
        <f t="shared" si="246"/>
        <v/>
      </c>
    </row>
    <row r="1330" spans="7:35">
      <c r="G1330" s="1" t="str">
        <f>IF(COUNTIF(A$1:A1329, A1330) &gt; 0, "", IF(SUMIF(A:A, A1330,F:F) &gt; 7.75, SUMIF(A:A, A1330,F:F) - 7.75, ""))</f>
        <v/>
      </c>
      <c r="M1330" s="1" t="s">
        <v>8820</v>
      </c>
      <c r="N1330" s="1" t="s">
        <v>10819</v>
      </c>
      <c r="O1330" s="1" t="s">
        <v>5906</v>
      </c>
      <c r="P1330" s="1" t="s">
        <v>5907</v>
      </c>
      <c r="Q1330" s="1" t="s">
        <v>2461</v>
      </c>
      <c r="R1330" s="2" t="str">
        <f t="shared" ca="1" si="247"/>
        <v/>
      </c>
      <c r="S1330" s="2" t="str">
        <f>IF(AB1330="","",IF(COUNTIFS(AB$1:AB1330,AB1330,AD$1:AD1330,AD1330)&gt;1,"",IF(COUNTIFS(AB:AB,AB1330,AD:AD,AD1330)&gt;=1,"月作業","")))</f>
        <v/>
      </c>
      <c r="T1330" s="2" t="str">
        <f t="shared" ca="1" si="248"/>
        <v/>
      </c>
      <c r="U1330" s="2" t="str">
        <f>IF(AB1330="","",IF(COUNTIFS(AC$1:AC1330,AC1330,AD$1:AD1330,AD1330)&gt;1,"",IF(COUNTIFS(AC:AC,AC1330,AD:AD,AD1330)&gt;=1,"日作業","")))</f>
        <v/>
      </c>
      <c r="V1330" s="2" t="str">
        <f t="shared" ca="1" si="249"/>
        <v/>
      </c>
      <c r="W1330" s="2" t="str">
        <f>IF(AB1330="","",IF(COUNTIF(AB$1:AB1330,AB1330)&gt;1,"",IF(COUNTIF(AB:AB,AB1330)&gt;=1,"月","")))</f>
        <v/>
      </c>
      <c r="X1330" s="2" t="str">
        <f t="shared" ca="1" si="250"/>
        <v/>
      </c>
      <c r="Y1330" s="2" t="str">
        <f>IF(AC1330="","",IF(COUNTIF(AC$1:AC1330,AC1330)&gt;1,"",IF(COUNTIF(AC:AC,AC1330)&gt;=1,"月日","")))</f>
        <v/>
      </c>
      <c r="Z1330" s="2" t="str">
        <f t="shared" ca="1" si="251"/>
        <v/>
      </c>
      <c r="AA1330" s="2" t="str">
        <f>IF(AD1330="","",IF(COUNTIF(AD$1:AD1330,AD1330)&gt;1,"",IF(COUNTIF(AD:AD,AD1330)&gt;=1,"作業","")))</f>
        <v/>
      </c>
      <c r="AB1330" s="2" t="str">
        <f t="shared" si="241"/>
        <v/>
      </c>
      <c r="AC1330" s="3" t="str">
        <f t="shared" si="242"/>
        <v/>
      </c>
      <c r="AD1330" s="2" t="str">
        <f t="shared" si="243"/>
        <v/>
      </c>
      <c r="AE1330" s="2" t="str">
        <f t="shared" si="244"/>
        <v/>
      </c>
      <c r="AF1330" s="2" t="str">
        <f t="shared" si="245"/>
        <v/>
      </c>
      <c r="AG1330" s="2" t="str">
        <f t="shared" si="252"/>
        <v/>
      </c>
      <c r="AH1330" s="2" t="str">
        <f t="shared" si="246"/>
        <v/>
      </c>
      <c r="AI1330" s="2" t="str">
        <f t="shared" si="246"/>
        <v/>
      </c>
    </row>
    <row r="1331" spans="7:35">
      <c r="G1331" s="1" t="str">
        <f>IF(COUNTIF(A$1:A1330, A1331) &gt; 0, "", IF(SUMIF(A:A, A1331,F:F) &gt; 7.75, SUMIF(A:A, A1331,F:F) - 7.75, ""))</f>
        <v/>
      </c>
      <c r="M1331" s="1" t="s">
        <v>8821</v>
      </c>
      <c r="N1331" s="1" t="s">
        <v>10820</v>
      </c>
      <c r="O1331" s="1" t="s">
        <v>5908</v>
      </c>
      <c r="P1331" s="1" t="s">
        <v>5909</v>
      </c>
      <c r="Q1331" s="1" t="s">
        <v>2462</v>
      </c>
      <c r="R1331" s="2" t="str">
        <f t="shared" ca="1" si="247"/>
        <v/>
      </c>
      <c r="S1331" s="2" t="str">
        <f>IF(AB1331="","",IF(COUNTIFS(AB$1:AB1331,AB1331,AD$1:AD1331,AD1331)&gt;1,"",IF(COUNTIFS(AB:AB,AB1331,AD:AD,AD1331)&gt;=1,"月作業","")))</f>
        <v/>
      </c>
      <c r="T1331" s="2" t="str">
        <f t="shared" ca="1" si="248"/>
        <v/>
      </c>
      <c r="U1331" s="2" t="str">
        <f>IF(AB1331="","",IF(COUNTIFS(AC$1:AC1331,AC1331,AD$1:AD1331,AD1331)&gt;1,"",IF(COUNTIFS(AC:AC,AC1331,AD:AD,AD1331)&gt;=1,"日作業","")))</f>
        <v/>
      </c>
      <c r="V1331" s="2" t="str">
        <f t="shared" ca="1" si="249"/>
        <v/>
      </c>
      <c r="W1331" s="2" t="str">
        <f>IF(AB1331="","",IF(COUNTIF(AB$1:AB1331,AB1331)&gt;1,"",IF(COUNTIF(AB:AB,AB1331)&gt;=1,"月","")))</f>
        <v/>
      </c>
      <c r="X1331" s="2" t="str">
        <f t="shared" ca="1" si="250"/>
        <v/>
      </c>
      <c r="Y1331" s="2" t="str">
        <f>IF(AC1331="","",IF(COUNTIF(AC$1:AC1331,AC1331)&gt;1,"",IF(COUNTIF(AC:AC,AC1331)&gt;=1,"月日","")))</f>
        <v/>
      </c>
      <c r="Z1331" s="2" t="str">
        <f t="shared" ca="1" si="251"/>
        <v/>
      </c>
      <c r="AA1331" s="2" t="str">
        <f>IF(AD1331="","",IF(COUNTIF(AD$1:AD1331,AD1331)&gt;1,"",IF(COUNTIF(AD:AD,AD1331)&gt;=1,"作業","")))</f>
        <v/>
      </c>
      <c r="AB1331" s="2" t="str">
        <f t="shared" si="241"/>
        <v/>
      </c>
      <c r="AC1331" s="3" t="str">
        <f t="shared" si="242"/>
        <v/>
      </c>
      <c r="AD1331" s="2" t="str">
        <f t="shared" si="243"/>
        <v/>
      </c>
      <c r="AE1331" s="2" t="str">
        <f t="shared" si="244"/>
        <v/>
      </c>
      <c r="AF1331" s="2" t="str">
        <f t="shared" si="245"/>
        <v/>
      </c>
      <c r="AG1331" s="2" t="str">
        <f t="shared" si="252"/>
        <v/>
      </c>
      <c r="AH1331" s="2" t="str">
        <f t="shared" si="246"/>
        <v/>
      </c>
      <c r="AI1331" s="2" t="str">
        <f t="shared" si="246"/>
        <v/>
      </c>
    </row>
    <row r="1332" spans="7:35">
      <c r="G1332" s="1" t="str">
        <f>IF(COUNTIF(A$1:A1331, A1332) &gt; 0, "", IF(SUMIF(A:A, A1332,F:F) &gt; 7.75, SUMIF(A:A, A1332,F:F) - 7.75, ""))</f>
        <v/>
      </c>
      <c r="M1332" s="1" t="s">
        <v>8822</v>
      </c>
      <c r="N1332" s="1" t="s">
        <v>10821</v>
      </c>
      <c r="O1332" s="1" t="s">
        <v>5910</v>
      </c>
      <c r="P1332" s="1" t="s">
        <v>5911</v>
      </c>
      <c r="Q1332" s="1" t="s">
        <v>2463</v>
      </c>
      <c r="R1332" s="2" t="str">
        <f t="shared" ca="1" si="247"/>
        <v/>
      </c>
      <c r="S1332" s="2" t="str">
        <f>IF(AB1332="","",IF(COUNTIFS(AB$1:AB1332,AB1332,AD$1:AD1332,AD1332)&gt;1,"",IF(COUNTIFS(AB:AB,AB1332,AD:AD,AD1332)&gt;=1,"月作業","")))</f>
        <v/>
      </c>
      <c r="T1332" s="2" t="str">
        <f t="shared" ca="1" si="248"/>
        <v/>
      </c>
      <c r="U1332" s="2" t="str">
        <f>IF(AB1332="","",IF(COUNTIFS(AC$1:AC1332,AC1332,AD$1:AD1332,AD1332)&gt;1,"",IF(COUNTIFS(AC:AC,AC1332,AD:AD,AD1332)&gt;=1,"日作業","")))</f>
        <v/>
      </c>
      <c r="V1332" s="2" t="str">
        <f t="shared" ca="1" si="249"/>
        <v/>
      </c>
      <c r="W1332" s="2" t="str">
        <f>IF(AB1332="","",IF(COUNTIF(AB$1:AB1332,AB1332)&gt;1,"",IF(COUNTIF(AB:AB,AB1332)&gt;=1,"月","")))</f>
        <v/>
      </c>
      <c r="X1332" s="2" t="str">
        <f t="shared" ca="1" si="250"/>
        <v/>
      </c>
      <c r="Y1332" s="2" t="str">
        <f>IF(AC1332="","",IF(COUNTIF(AC$1:AC1332,AC1332)&gt;1,"",IF(COUNTIF(AC:AC,AC1332)&gt;=1,"月日","")))</f>
        <v/>
      </c>
      <c r="Z1332" s="2" t="str">
        <f t="shared" ca="1" si="251"/>
        <v/>
      </c>
      <c r="AA1332" s="2" t="str">
        <f>IF(AD1332="","",IF(COUNTIF(AD$1:AD1332,AD1332)&gt;1,"",IF(COUNTIF(AD:AD,AD1332)&gt;=1,"作業","")))</f>
        <v/>
      </c>
      <c r="AB1332" s="2" t="str">
        <f t="shared" si="241"/>
        <v/>
      </c>
      <c r="AC1332" s="3" t="str">
        <f t="shared" si="242"/>
        <v/>
      </c>
      <c r="AD1332" s="2" t="str">
        <f t="shared" si="243"/>
        <v/>
      </c>
      <c r="AE1332" s="2" t="str">
        <f t="shared" si="244"/>
        <v/>
      </c>
      <c r="AF1332" s="2" t="str">
        <f t="shared" si="245"/>
        <v/>
      </c>
      <c r="AG1332" s="2" t="str">
        <f t="shared" si="252"/>
        <v/>
      </c>
      <c r="AH1332" s="2" t="str">
        <f t="shared" si="246"/>
        <v/>
      </c>
      <c r="AI1332" s="2" t="str">
        <f t="shared" si="246"/>
        <v/>
      </c>
    </row>
    <row r="1333" spans="7:35">
      <c r="G1333" s="1" t="str">
        <f>IF(COUNTIF(A$1:A1332, A1333) &gt; 0, "", IF(SUMIF(A:A, A1333,F:F) &gt; 7.75, SUMIF(A:A, A1333,F:F) - 7.75, ""))</f>
        <v/>
      </c>
      <c r="M1333" s="1" t="s">
        <v>8823</v>
      </c>
      <c r="N1333" s="1" t="s">
        <v>10822</v>
      </c>
      <c r="O1333" s="1" t="s">
        <v>5912</v>
      </c>
      <c r="P1333" s="1" t="s">
        <v>5913</v>
      </c>
      <c r="Q1333" s="1" t="s">
        <v>2464</v>
      </c>
      <c r="R1333" s="2" t="str">
        <f t="shared" ca="1" si="247"/>
        <v/>
      </c>
      <c r="S1333" s="2" t="str">
        <f>IF(AB1333="","",IF(COUNTIFS(AB$1:AB1333,AB1333,AD$1:AD1333,AD1333)&gt;1,"",IF(COUNTIFS(AB:AB,AB1333,AD:AD,AD1333)&gt;=1,"月作業","")))</f>
        <v/>
      </c>
      <c r="T1333" s="2" t="str">
        <f t="shared" ca="1" si="248"/>
        <v/>
      </c>
      <c r="U1333" s="2" t="str">
        <f>IF(AB1333="","",IF(COUNTIFS(AC$1:AC1333,AC1333,AD$1:AD1333,AD1333)&gt;1,"",IF(COUNTIFS(AC:AC,AC1333,AD:AD,AD1333)&gt;=1,"日作業","")))</f>
        <v/>
      </c>
      <c r="V1333" s="2" t="str">
        <f t="shared" ca="1" si="249"/>
        <v/>
      </c>
      <c r="W1333" s="2" t="str">
        <f>IF(AB1333="","",IF(COUNTIF(AB$1:AB1333,AB1333)&gt;1,"",IF(COUNTIF(AB:AB,AB1333)&gt;=1,"月","")))</f>
        <v/>
      </c>
      <c r="X1333" s="2" t="str">
        <f t="shared" ca="1" si="250"/>
        <v/>
      </c>
      <c r="Y1333" s="2" t="str">
        <f>IF(AC1333="","",IF(COUNTIF(AC$1:AC1333,AC1333)&gt;1,"",IF(COUNTIF(AC:AC,AC1333)&gt;=1,"月日","")))</f>
        <v/>
      </c>
      <c r="Z1333" s="2" t="str">
        <f t="shared" ca="1" si="251"/>
        <v/>
      </c>
      <c r="AA1333" s="2" t="str">
        <f>IF(AD1333="","",IF(COUNTIF(AD$1:AD1333,AD1333)&gt;1,"",IF(COUNTIF(AD:AD,AD1333)&gt;=1,"作業","")))</f>
        <v/>
      </c>
      <c r="AB1333" s="2" t="str">
        <f t="shared" si="241"/>
        <v/>
      </c>
      <c r="AC1333" s="3" t="str">
        <f t="shared" si="242"/>
        <v/>
      </c>
      <c r="AD1333" s="2" t="str">
        <f t="shared" si="243"/>
        <v/>
      </c>
      <c r="AE1333" s="2" t="str">
        <f t="shared" si="244"/>
        <v/>
      </c>
      <c r="AF1333" s="2" t="str">
        <f t="shared" si="245"/>
        <v/>
      </c>
      <c r="AG1333" s="2" t="str">
        <f t="shared" si="252"/>
        <v/>
      </c>
      <c r="AH1333" s="2" t="str">
        <f t="shared" si="246"/>
        <v/>
      </c>
      <c r="AI1333" s="2" t="str">
        <f t="shared" si="246"/>
        <v/>
      </c>
    </row>
    <row r="1334" spans="7:35">
      <c r="G1334" s="1" t="str">
        <f>IF(COUNTIF(A$1:A1333, A1334) &gt; 0, "", IF(SUMIF(A:A, A1334,F:F) &gt; 7.75, SUMIF(A:A, A1334,F:F) - 7.75, ""))</f>
        <v/>
      </c>
      <c r="M1334" s="1" t="s">
        <v>8824</v>
      </c>
      <c r="N1334" s="1" t="s">
        <v>10823</v>
      </c>
      <c r="O1334" s="1" t="s">
        <v>5914</v>
      </c>
      <c r="P1334" s="1" t="s">
        <v>5915</v>
      </c>
      <c r="Q1334" s="1" t="s">
        <v>2465</v>
      </c>
      <c r="R1334" s="2" t="str">
        <f t="shared" ca="1" si="247"/>
        <v/>
      </c>
      <c r="S1334" s="2" t="str">
        <f>IF(AB1334="","",IF(COUNTIFS(AB$1:AB1334,AB1334,AD$1:AD1334,AD1334)&gt;1,"",IF(COUNTIFS(AB:AB,AB1334,AD:AD,AD1334)&gt;=1,"月作業","")))</f>
        <v/>
      </c>
      <c r="T1334" s="2" t="str">
        <f t="shared" ca="1" si="248"/>
        <v/>
      </c>
      <c r="U1334" s="2" t="str">
        <f>IF(AB1334="","",IF(COUNTIFS(AC$1:AC1334,AC1334,AD$1:AD1334,AD1334)&gt;1,"",IF(COUNTIFS(AC:AC,AC1334,AD:AD,AD1334)&gt;=1,"日作業","")))</f>
        <v/>
      </c>
      <c r="V1334" s="2" t="str">
        <f t="shared" ca="1" si="249"/>
        <v/>
      </c>
      <c r="W1334" s="2" t="str">
        <f>IF(AB1334="","",IF(COUNTIF(AB$1:AB1334,AB1334)&gt;1,"",IF(COUNTIF(AB:AB,AB1334)&gt;=1,"月","")))</f>
        <v/>
      </c>
      <c r="X1334" s="2" t="str">
        <f t="shared" ca="1" si="250"/>
        <v/>
      </c>
      <c r="Y1334" s="2" t="str">
        <f>IF(AC1334="","",IF(COUNTIF(AC$1:AC1334,AC1334)&gt;1,"",IF(COUNTIF(AC:AC,AC1334)&gt;=1,"月日","")))</f>
        <v/>
      </c>
      <c r="Z1334" s="2" t="str">
        <f t="shared" ca="1" si="251"/>
        <v/>
      </c>
      <c r="AA1334" s="2" t="str">
        <f>IF(AD1334="","",IF(COUNTIF(AD$1:AD1334,AD1334)&gt;1,"",IF(COUNTIF(AD:AD,AD1334)&gt;=1,"作業","")))</f>
        <v/>
      </c>
      <c r="AB1334" s="2" t="str">
        <f t="shared" si="241"/>
        <v/>
      </c>
      <c r="AC1334" s="3" t="str">
        <f t="shared" si="242"/>
        <v/>
      </c>
      <c r="AD1334" s="2" t="str">
        <f t="shared" si="243"/>
        <v/>
      </c>
      <c r="AE1334" s="2" t="str">
        <f t="shared" si="244"/>
        <v/>
      </c>
      <c r="AF1334" s="2" t="str">
        <f t="shared" si="245"/>
        <v/>
      </c>
      <c r="AG1334" s="2" t="str">
        <f t="shared" si="252"/>
        <v/>
      </c>
      <c r="AH1334" s="2" t="str">
        <f t="shared" si="246"/>
        <v/>
      </c>
      <c r="AI1334" s="2" t="str">
        <f t="shared" si="246"/>
        <v/>
      </c>
    </row>
    <row r="1335" spans="7:35">
      <c r="G1335" s="1" t="str">
        <f>IF(COUNTIF(A$1:A1334, A1335) &gt; 0, "", IF(SUMIF(A:A, A1335,F:F) &gt; 7.75, SUMIF(A:A, A1335,F:F) - 7.75, ""))</f>
        <v/>
      </c>
      <c r="M1335" s="1" t="s">
        <v>8825</v>
      </c>
      <c r="N1335" s="1" t="s">
        <v>10824</v>
      </c>
      <c r="O1335" s="1" t="s">
        <v>5916</v>
      </c>
      <c r="P1335" s="1" t="s">
        <v>5917</v>
      </c>
      <c r="Q1335" s="1" t="s">
        <v>2466</v>
      </c>
      <c r="R1335" s="2" t="str">
        <f t="shared" ca="1" si="247"/>
        <v/>
      </c>
      <c r="S1335" s="2" t="str">
        <f>IF(AB1335="","",IF(COUNTIFS(AB$1:AB1335,AB1335,AD$1:AD1335,AD1335)&gt;1,"",IF(COUNTIFS(AB:AB,AB1335,AD:AD,AD1335)&gt;=1,"月作業","")))</f>
        <v/>
      </c>
      <c r="T1335" s="2" t="str">
        <f t="shared" ca="1" si="248"/>
        <v/>
      </c>
      <c r="U1335" s="2" t="str">
        <f>IF(AB1335="","",IF(COUNTIFS(AC$1:AC1335,AC1335,AD$1:AD1335,AD1335)&gt;1,"",IF(COUNTIFS(AC:AC,AC1335,AD:AD,AD1335)&gt;=1,"日作業","")))</f>
        <v/>
      </c>
      <c r="V1335" s="2" t="str">
        <f t="shared" ca="1" si="249"/>
        <v/>
      </c>
      <c r="W1335" s="2" t="str">
        <f>IF(AB1335="","",IF(COUNTIF(AB$1:AB1335,AB1335)&gt;1,"",IF(COUNTIF(AB:AB,AB1335)&gt;=1,"月","")))</f>
        <v/>
      </c>
      <c r="X1335" s="2" t="str">
        <f t="shared" ca="1" si="250"/>
        <v/>
      </c>
      <c r="Y1335" s="2" t="str">
        <f>IF(AC1335="","",IF(COUNTIF(AC$1:AC1335,AC1335)&gt;1,"",IF(COUNTIF(AC:AC,AC1335)&gt;=1,"月日","")))</f>
        <v/>
      </c>
      <c r="Z1335" s="2" t="str">
        <f t="shared" ca="1" si="251"/>
        <v/>
      </c>
      <c r="AA1335" s="2" t="str">
        <f>IF(AD1335="","",IF(COUNTIF(AD$1:AD1335,AD1335)&gt;1,"",IF(COUNTIF(AD:AD,AD1335)&gt;=1,"作業","")))</f>
        <v/>
      </c>
      <c r="AB1335" s="2" t="str">
        <f t="shared" si="241"/>
        <v/>
      </c>
      <c r="AC1335" s="3" t="str">
        <f t="shared" si="242"/>
        <v/>
      </c>
      <c r="AD1335" s="2" t="str">
        <f t="shared" si="243"/>
        <v/>
      </c>
      <c r="AE1335" s="2" t="str">
        <f t="shared" si="244"/>
        <v/>
      </c>
      <c r="AF1335" s="2" t="str">
        <f t="shared" si="245"/>
        <v/>
      </c>
      <c r="AG1335" s="2" t="str">
        <f t="shared" si="252"/>
        <v/>
      </c>
      <c r="AH1335" s="2" t="str">
        <f t="shared" si="246"/>
        <v/>
      </c>
      <c r="AI1335" s="2" t="str">
        <f t="shared" si="246"/>
        <v/>
      </c>
    </row>
    <row r="1336" spans="7:35">
      <c r="G1336" s="1" t="str">
        <f>IF(COUNTIF(A$1:A1335, A1336) &gt; 0, "", IF(SUMIF(A:A, A1336,F:F) &gt; 7.75, SUMIF(A:A, A1336,F:F) - 7.75, ""))</f>
        <v/>
      </c>
      <c r="M1336" s="1" t="s">
        <v>8826</v>
      </c>
      <c r="N1336" s="1" t="s">
        <v>10825</v>
      </c>
      <c r="O1336" s="1" t="s">
        <v>5918</v>
      </c>
      <c r="P1336" s="1" t="s">
        <v>5919</v>
      </c>
      <c r="Q1336" s="1" t="s">
        <v>2467</v>
      </c>
      <c r="R1336" s="2" t="str">
        <f t="shared" ca="1" si="247"/>
        <v/>
      </c>
      <c r="S1336" s="2" t="str">
        <f>IF(AB1336="","",IF(COUNTIFS(AB$1:AB1336,AB1336,AD$1:AD1336,AD1336)&gt;1,"",IF(COUNTIFS(AB:AB,AB1336,AD:AD,AD1336)&gt;=1,"月作業","")))</f>
        <v/>
      </c>
      <c r="T1336" s="2" t="str">
        <f t="shared" ca="1" si="248"/>
        <v/>
      </c>
      <c r="U1336" s="2" t="str">
        <f>IF(AB1336="","",IF(COUNTIFS(AC$1:AC1336,AC1336,AD$1:AD1336,AD1336)&gt;1,"",IF(COUNTIFS(AC:AC,AC1336,AD:AD,AD1336)&gt;=1,"日作業","")))</f>
        <v/>
      </c>
      <c r="V1336" s="2" t="str">
        <f t="shared" ca="1" si="249"/>
        <v/>
      </c>
      <c r="W1336" s="2" t="str">
        <f>IF(AB1336="","",IF(COUNTIF(AB$1:AB1336,AB1336)&gt;1,"",IF(COUNTIF(AB:AB,AB1336)&gt;=1,"月","")))</f>
        <v/>
      </c>
      <c r="X1336" s="2" t="str">
        <f t="shared" ca="1" si="250"/>
        <v/>
      </c>
      <c r="Y1336" s="2" t="str">
        <f>IF(AC1336="","",IF(COUNTIF(AC$1:AC1336,AC1336)&gt;1,"",IF(COUNTIF(AC:AC,AC1336)&gt;=1,"月日","")))</f>
        <v/>
      </c>
      <c r="Z1336" s="2" t="str">
        <f t="shared" ca="1" si="251"/>
        <v/>
      </c>
      <c r="AA1336" s="2" t="str">
        <f>IF(AD1336="","",IF(COUNTIF(AD$1:AD1336,AD1336)&gt;1,"",IF(COUNTIF(AD:AD,AD1336)&gt;=1,"作業","")))</f>
        <v/>
      </c>
      <c r="AB1336" s="2" t="str">
        <f t="shared" si="241"/>
        <v/>
      </c>
      <c r="AC1336" s="3" t="str">
        <f t="shared" si="242"/>
        <v/>
      </c>
      <c r="AD1336" s="2" t="str">
        <f t="shared" si="243"/>
        <v/>
      </c>
      <c r="AE1336" s="2" t="str">
        <f t="shared" si="244"/>
        <v/>
      </c>
      <c r="AF1336" s="2" t="str">
        <f t="shared" si="245"/>
        <v/>
      </c>
      <c r="AG1336" s="2" t="str">
        <f t="shared" si="252"/>
        <v/>
      </c>
      <c r="AH1336" s="2" t="str">
        <f t="shared" si="246"/>
        <v/>
      </c>
      <c r="AI1336" s="2" t="str">
        <f t="shared" si="246"/>
        <v/>
      </c>
    </row>
    <row r="1337" spans="7:35">
      <c r="G1337" s="1" t="str">
        <f>IF(COUNTIF(A$1:A1336, A1337) &gt; 0, "", IF(SUMIF(A:A, A1337,F:F) &gt; 7.75, SUMIF(A:A, A1337,F:F) - 7.75, ""))</f>
        <v/>
      </c>
      <c r="M1337" s="1" t="s">
        <v>8827</v>
      </c>
      <c r="N1337" s="1" t="s">
        <v>10826</v>
      </c>
      <c r="O1337" s="1" t="s">
        <v>5920</v>
      </c>
      <c r="P1337" s="1" t="s">
        <v>5921</v>
      </c>
      <c r="Q1337" s="1" t="s">
        <v>2468</v>
      </c>
      <c r="R1337" s="2" t="str">
        <f t="shared" ca="1" si="247"/>
        <v/>
      </c>
      <c r="S1337" s="2" t="str">
        <f>IF(AB1337="","",IF(COUNTIFS(AB$1:AB1337,AB1337,AD$1:AD1337,AD1337)&gt;1,"",IF(COUNTIFS(AB:AB,AB1337,AD:AD,AD1337)&gt;=1,"月作業","")))</f>
        <v/>
      </c>
      <c r="T1337" s="2" t="str">
        <f t="shared" ca="1" si="248"/>
        <v/>
      </c>
      <c r="U1337" s="2" t="str">
        <f>IF(AB1337="","",IF(COUNTIFS(AC$1:AC1337,AC1337,AD$1:AD1337,AD1337)&gt;1,"",IF(COUNTIFS(AC:AC,AC1337,AD:AD,AD1337)&gt;=1,"日作業","")))</f>
        <v/>
      </c>
      <c r="V1337" s="2" t="str">
        <f t="shared" ca="1" si="249"/>
        <v/>
      </c>
      <c r="W1337" s="2" t="str">
        <f>IF(AB1337="","",IF(COUNTIF(AB$1:AB1337,AB1337)&gt;1,"",IF(COUNTIF(AB:AB,AB1337)&gt;=1,"月","")))</f>
        <v/>
      </c>
      <c r="X1337" s="2" t="str">
        <f t="shared" ca="1" si="250"/>
        <v/>
      </c>
      <c r="Y1337" s="2" t="str">
        <f>IF(AC1337="","",IF(COUNTIF(AC$1:AC1337,AC1337)&gt;1,"",IF(COUNTIF(AC:AC,AC1337)&gt;=1,"月日","")))</f>
        <v/>
      </c>
      <c r="Z1337" s="2" t="str">
        <f t="shared" ca="1" si="251"/>
        <v/>
      </c>
      <c r="AA1337" s="2" t="str">
        <f>IF(AD1337="","",IF(COUNTIF(AD$1:AD1337,AD1337)&gt;1,"",IF(COUNTIF(AD:AD,AD1337)&gt;=1,"作業","")))</f>
        <v/>
      </c>
      <c r="AB1337" s="2" t="str">
        <f t="shared" si="241"/>
        <v/>
      </c>
      <c r="AC1337" s="3" t="str">
        <f t="shared" si="242"/>
        <v/>
      </c>
      <c r="AD1337" s="2" t="str">
        <f t="shared" si="243"/>
        <v/>
      </c>
      <c r="AE1337" s="2" t="str">
        <f t="shared" si="244"/>
        <v/>
      </c>
      <c r="AF1337" s="2" t="str">
        <f t="shared" si="245"/>
        <v/>
      </c>
      <c r="AG1337" s="2" t="str">
        <f t="shared" si="252"/>
        <v/>
      </c>
      <c r="AH1337" s="2" t="str">
        <f t="shared" si="246"/>
        <v/>
      </c>
      <c r="AI1337" s="2" t="str">
        <f t="shared" si="246"/>
        <v/>
      </c>
    </row>
    <row r="1338" spans="7:35">
      <c r="G1338" s="1" t="str">
        <f>IF(COUNTIF(A$1:A1337, A1338) &gt; 0, "", IF(SUMIF(A:A, A1338,F:F) &gt; 7.75, SUMIF(A:A, A1338,F:F) - 7.75, ""))</f>
        <v/>
      </c>
      <c r="M1338" s="1" t="s">
        <v>8828</v>
      </c>
      <c r="N1338" s="1" t="s">
        <v>10827</v>
      </c>
      <c r="O1338" s="1" t="s">
        <v>5922</v>
      </c>
      <c r="P1338" s="1" t="s">
        <v>5923</v>
      </c>
      <c r="Q1338" s="1" t="s">
        <v>2469</v>
      </c>
      <c r="R1338" s="2" t="str">
        <f t="shared" ca="1" si="247"/>
        <v/>
      </c>
      <c r="S1338" s="2" t="str">
        <f>IF(AB1338="","",IF(COUNTIFS(AB$1:AB1338,AB1338,AD$1:AD1338,AD1338)&gt;1,"",IF(COUNTIFS(AB:AB,AB1338,AD:AD,AD1338)&gt;=1,"月作業","")))</f>
        <v/>
      </c>
      <c r="T1338" s="2" t="str">
        <f t="shared" ca="1" si="248"/>
        <v/>
      </c>
      <c r="U1338" s="2" t="str">
        <f>IF(AB1338="","",IF(COUNTIFS(AC$1:AC1338,AC1338,AD$1:AD1338,AD1338)&gt;1,"",IF(COUNTIFS(AC:AC,AC1338,AD:AD,AD1338)&gt;=1,"日作業","")))</f>
        <v/>
      </c>
      <c r="V1338" s="2" t="str">
        <f t="shared" ca="1" si="249"/>
        <v/>
      </c>
      <c r="W1338" s="2" t="str">
        <f>IF(AB1338="","",IF(COUNTIF(AB$1:AB1338,AB1338)&gt;1,"",IF(COUNTIF(AB:AB,AB1338)&gt;=1,"月","")))</f>
        <v/>
      </c>
      <c r="X1338" s="2" t="str">
        <f t="shared" ca="1" si="250"/>
        <v/>
      </c>
      <c r="Y1338" s="2" t="str">
        <f>IF(AC1338="","",IF(COUNTIF(AC$1:AC1338,AC1338)&gt;1,"",IF(COUNTIF(AC:AC,AC1338)&gt;=1,"月日","")))</f>
        <v/>
      </c>
      <c r="Z1338" s="2" t="str">
        <f t="shared" ca="1" si="251"/>
        <v/>
      </c>
      <c r="AA1338" s="2" t="str">
        <f>IF(AD1338="","",IF(COUNTIF(AD$1:AD1338,AD1338)&gt;1,"",IF(COUNTIF(AD:AD,AD1338)&gt;=1,"作業","")))</f>
        <v/>
      </c>
      <c r="AB1338" s="2" t="str">
        <f t="shared" si="241"/>
        <v/>
      </c>
      <c r="AC1338" s="3" t="str">
        <f t="shared" si="242"/>
        <v/>
      </c>
      <c r="AD1338" s="2" t="str">
        <f t="shared" si="243"/>
        <v/>
      </c>
      <c r="AE1338" s="2" t="str">
        <f t="shared" si="244"/>
        <v/>
      </c>
      <c r="AF1338" s="2" t="str">
        <f t="shared" si="245"/>
        <v/>
      </c>
      <c r="AG1338" s="2" t="str">
        <f t="shared" si="252"/>
        <v/>
      </c>
      <c r="AH1338" s="2" t="str">
        <f t="shared" si="246"/>
        <v/>
      </c>
      <c r="AI1338" s="2" t="str">
        <f t="shared" si="246"/>
        <v/>
      </c>
    </row>
    <row r="1339" spans="7:35">
      <c r="G1339" s="1" t="str">
        <f>IF(COUNTIF(A$1:A1338, A1339) &gt; 0, "", IF(SUMIF(A:A, A1339,F:F) &gt; 7.75, SUMIF(A:A, A1339,F:F) - 7.75, ""))</f>
        <v/>
      </c>
      <c r="M1339" s="1" t="s">
        <v>8829</v>
      </c>
      <c r="N1339" s="1" t="s">
        <v>10828</v>
      </c>
      <c r="O1339" s="1" t="s">
        <v>5924</v>
      </c>
      <c r="P1339" s="1" t="s">
        <v>5925</v>
      </c>
      <c r="Q1339" s="1" t="s">
        <v>2470</v>
      </c>
      <c r="R1339" s="2" t="str">
        <f t="shared" ca="1" si="247"/>
        <v/>
      </c>
      <c r="S1339" s="2" t="str">
        <f>IF(AB1339="","",IF(COUNTIFS(AB$1:AB1339,AB1339,AD$1:AD1339,AD1339)&gt;1,"",IF(COUNTIFS(AB:AB,AB1339,AD:AD,AD1339)&gt;=1,"月作業","")))</f>
        <v/>
      </c>
      <c r="T1339" s="2" t="str">
        <f t="shared" ca="1" si="248"/>
        <v/>
      </c>
      <c r="U1339" s="2" t="str">
        <f>IF(AB1339="","",IF(COUNTIFS(AC$1:AC1339,AC1339,AD$1:AD1339,AD1339)&gt;1,"",IF(COUNTIFS(AC:AC,AC1339,AD:AD,AD1339)&gt;=1,"日作業","")))</f>
        <v/>
      </c>
      <c r="V1339" s="2" t="str">
        <f t="shared" ca="1" si="249"/>
        <v/>
      </c>
      <c r="W1339" s="2" t="str">
        <f>IF(AB1339="","",IF(COUNTIF(AB$1:AB1339,AB1339)&gt;1,"",IF(COUNTIF(AB:AB,AB1339)&gt;=1,"月","")))</f>
        <v/>
      </c>
      <c r="X1339" s="2" t="str">
        <f t="shared" ca="1" si="250"/>
        <v/>
      </c>
      <c r="Y1339" s="2" t="str">
        <f>IF(AC1339="","",IF(COUNTIF(AC$1:AC1339,AC1339)&gt;1,"",IF(COUNTIF(AC:AC,AC1339)&gt;=1,"月日","")))</f>
        <v/>
      </c>
      <c r="Z1339" s="2" t="str">
        <f t="shared" ca="1" si="251"/>
        <v/>
      </c>
      <c r="AA1339" s="2" t="str">
        <f>IF(AD1339="","",IF(COUNTIF(AD$1:AD1339,AD1339)&gt;1,"",IF(COUNTIF(AD:AD,AD1339)&gt;=1,"作業","")))</f>
        <v/>
      </c>
      <c r="AB1339" s="2" t="str">
        <f t="shared" si="241"/>
        <v/>
      </c>
      <c r="AC1339" s="3" t="str">
        <f t="shared" si="242"/>
        <v/>
      </c>
      <c r="AD1339" s="2" t="str">
        <f t="shared" si="243"/>
        <v/>
      </c>
      <c r="AE1339" s="2" t="str">
        <f t="shared" si="244"/>
        <v/>
      </c>
      <c r="AF1339" s="2" t="str">
        <f t="shared" si="245"/>
        <v/>
      </c>
      <c r="AG1339" s="2" t="str">
        <f t="shared" si="252"/>
        <v/>
      </c>
      <c r="AH1339" s="2" t="str">
        <f t="shared" si="246"/>
        <v/>
      </c>
      <c r="AI1339" s="2" t="str">
        <f t="shared" si="246"/>
        <v/>
      </c>
    </row>
    <row r="1340" spans="7:35">
      <c r="G1340" s="1" t="str">
        <f>IF(COUNTIF(A$1:A1339, A1340) &gt; 0, "", IF(SUMIF(A:A, A1340,F:F) &gt; 7.75, SUMIF(A:A, A1340,F:F) - 7.75, ""))</f>
        <v/>
      </c>
      <c r="M1340" s="1" t="s">
        <v>8830</v>
      </c>
      <c r="N1340" s="1" t="s">
        <v>10829</v>
      </c>
      <c r="O1340" s="1" t="s">
        <v>5926</v>
      </c>
      <c r="P1340" s="1" t="s">
        <v>5927</v>
      </c>
      <c r="Q1340" s="1" t="s">
        <v>2471</v>
      </c>
      <c r="R1340" s="2" t="str">
        <f t="shared" ca="1" si="247"/>
        <v/>
      </c>
      <c r="S1340" s="2" t="str">
        <f>IF(AB1340="","",IF(COUNTIFS(AB$1:AB1340,AB1340,AD$1:AD1340,AD1340)&gt;1,"",IF(COUNTIFS(AB:AB,AB1340,AD:AD,AD1340)&gt;=1,"月作業","")))</f>
        <v/>
      </c>
      <c r="T1340" s="2" t="str">
        <f t="shared" ca="1" si="248"/>
        <v/>
      </c>
      <c r="U1340" s="2" t="str">
        <f>IF(AB1340="","",IF(COUNTIFS(AC$1:AC1340,AC1340,AD$1:AD1340,AD1340)&gt;1,"",IF(COUNTIFS(AC:AC,AC1340,AD:AD,AD1340)&gt;=1,"日作業","")))</f>
        <v/>
      </c>
      <c r="V1340" s="2" t="str">
        <f t="shared" ca="1" si="249"/>
        <v/>
      </c>
      <c r="W1340" s="2" t="str">
        <f>IF(AB1340="","",IF(COUNTIF(AB$1:AB1340,AB1340)&gt;1,"",IF(COUNTIF(AB:AB,AB1340)&gt;=1,"月","")))</f>
        <v/>
      </c>
      <c r="X1340" s="2" t="str">
        <f t="shared" ca="1" si="250"/>
        <v/>
      </c>
      <c r="Y1340" s="2" t="str">
        <f>IF(AC1340="","",IF(COUNTIF(AC$1:AC1340,AC1340)&gt;1,"",IF(COUNTIF(AC:AC,AC1340)&gt;=1,"月日","")))</f>
        <v/>
      </c>
      <c r="Z1340" s="2" t="str">
        <f t="shared" ca="1" si="251"/>
        <v/>
      </c>
      <c r="AA1340" s="2" t="str">
        <f>IF(AD1340="","",IF(COUNTIF(AD$1:AD1340,AD1340)&gt;1,"",IF(COUNTIF(AD:AD,AD1340)&gt;=1,"作業","")))</f>
        <v/>
      </c>
      <c r="AB1340" s="2" t="str">
        <f t="shared" si="241"/>
        <v/>
      </c>
      <c r="AC1340" s="3" t="str">
        <f t="shared" si="242"/>
        <v/>
      </c>
      <c r="AD1340" s="2" t="str">
        <f t="shared" si="243"/>
        <v/>
      </c>
      <c r="AE1340" s="2" t="str">
        <f t="shared" si="244"/>
        <v/>
      </c>
      <c r="AF1340" s="2" t="str">
        <f t="shared" si="245"/>
        <v/>
      </c>
      <c r="AG1340" s="2" t="str">
        <f t="shared" si="252"/>
        <v/>
      </c>
      <c r="AH1340" s="2" t="str">
        <f t="shared" si="246"/>
        <v/>
      </c>
      <c r="AI1340" s="2" t="str">
        <f t="shared" si="246"/>
        <v/>
      </c>
    </row>
    <row r="1341" spans="7:35">
      <c r="G1341" s="1" t="str">
        <f>IF(COUNTIF(A$1:A1340, A1341) &gt; 0, "", IF(SUMIF(A:A, A1341,F:F) &gt; 7.75, SUMIF(A:A, A1341,F:F) - 7.75, ""))</f>
        <v/>
      </c>
      <c r="M1341" s="1" t="s">
        <v>8831</v>
      </c>
      <c r="N1341" s="1" t="s">
        <v>10830</v>
      </c>
      <c r="O1341" s="1" t="s">
        <v>5928</v>
      </c>
      <c r="P1341" s="1" t="s">
        <v>5929</v>
      </c>
      <c r="Q1341" s="1" t="s">
        <v>2472</v>
      </c>
      <c r="R1341" s="2" t="str">
        <f t="shared" ca="1" si="247"/>
        <v/>
      </c>
      <c r="S1341" s="2" t="str">
        <f>IF(AB1341="","",IF(COUNTIFS(AB$1:AB1341,AB1341,AD$1:AD1341,AD1341)&gt;1,"",IF(COUNTIFS(AB:AB,AB1341,AD:AD,AD1341)&gt;=1,"月作業","")))</f>
        <v/>
      </c>
      <c r="T1341" s="2" t="str">
        <f t="shared" ca="1" si="248"/>
        <v/>
      </c>
      <c r="U1341" s="2" t="str">
        <f>IF(AB1341="","",IF(COUNTIFS(AC$1:AC1341,AC1341,AD$1:AD1341,AD1341)&gt;1,"",IF(COUNTIFS(AC:AC,AC1341,AD:AD,AD1341)&gt;=1,"日作業","")))</f>
        <v/>
      </c>
      <c r="V1341" s="2" t="str">
        <f t="shared" ca="1" si="249"/>
        <v/>
      </c>
      <c r="W1341" s="2" t="str">
        <f>IF(AB1341="","",IF(COUNTIF(AB$1:AB1341,AB1341)&gt;1,"",IF(COUNTIF(AB:AB,AB1341)&gt;=1,"月","")))</f>
        <v/>
      </c>
      <c r="X1341" s="2" t="str">
        <f t="shared" ca="1" si="250"/>
        <v/>
      </c>
      <c r="Y1341" s="2" t="str">
        <f>IF(AC1341="","",IF(COUNTIF(AC$1:AC1341,AC1341)&gt;1,"",IF(COUNTIF(AC:AC,AC1341)&gt;=1,"月日","")))</f>
        <v/>
      </c>
      <c r="Z1341" s="2" t="str">
        <f t="shared" ca="1" si="251"/>
        <v/>
      </c>
      <c r="AA1341" s="2" t="str">
        <f>IF(AD1341="","",IF(COUNTIF(AD$1:AD1341,AD1341)&gt;1,"",IF(COUNTIF(AD:AD,AD1341)&gt;=1,"作業","")))</f>
        <v/>
      </c>
      <c r="AB1341" s="2" t="str">
        <f t="shared" si="241"/>
        <v/>
      </c>
      <c r="AC1341" s="3" t="str">
        <f t="shared" si="242"/>
        <v/>
      </c>
      <c r="AD1341" s="2" t="str">
        <f t="shared" si="243"/>
        <v/>
      </c>
      <c r="AE1341" s="2" t="str">
        <f t="shared" si="244"/>
        <v/>
      </c>
      <c r="AF1341" s="2" t="str">
        <f t="shared" si="245"/>
        <v/>
      </c>
      <c r="AG1341" s="2" t="str">
        <f t="shared" si="252"/>
        <v/>
      </c>
      <c r="AH1341" s="2" t="str">
        <f t="shared" si="246"/>
        <v/>
      </c>
      <c r="AI1341" s="2" t="str">
        <f t="shared" si="246"/>
        <v/>
      </c>
    </row>
    <row r="1342" spans="7:35">
      <c r="G1342" s="1" t="str">
        <f>IF(COUNTIF(A$1:A1341, A1342) &gt; 0, "", IF(SUMIF(A:A, A1342,F:F) &gt; 7.75, SUMIF(A:A, A1342,F:F) - 7.75, ""))</f>
        <v/>
      </c>
      <c r="M1342" s="1" t="s">
        <v>8832</v>
      </c>
      <c r="N1342" s="1" t="s">
        <v>10831</v>
      </c>
      <c r="O1342" s="1" t="s">
        <v>5930</v>
      </c>
      <c r="P1342" s="1" t="s">
        <v>5931</v>
      </c>
      <c r="Q1342" s="1" t="s">
        <v>2473</v>
      </c>
      <c r="R1342" s="2" t="str">
        <f t="shared" ca="1" si="247"/>
        <v/>
      </c>
      <c r="S1342" s="2" t="str">
        <f>IF(AB1342="","",IF(COUNTIFS(AB$1:AB1342,AB1342,AD$1:AD1342,AD1342)&gt;1,"",IF(COUNTIFS(AB:AB,AB1342,AD:AD,AD1342)&gt;=1,"月作業","")))</f>
        <v/>
      </c>
      <c r="T1342" s="2" t="str">
        <f t="shared" ca="1" si="248"/>
        <v/>
      </c>
      <c r="U1342" s="2" t="str">
        <f>IF(AB1342="","",IF(COUNTIFS(AC$1:AC1342,AC1342,AD$1:AD1342,AD1342)&gt;1,"",IF(COUNTIFS(AC:AC,AC1342,AD:AD,AD1342)&gt;=1,"日作業","")))</f>
        <v/>
      </c>
      <c r="V1342" s="2" t="str">
        <f t="shared" ca="1" si="249"/>
        <v/>
      </c>
      <c r="W1342" s="2" t="str">
        <f>IF(AB1342="","",IF(COUNTIF(AB$1:AB1342,AB1342)&gt;1,"",IF(COUNTIF(AB:AB,AB1342)&gt;=1,"月","")))</f>
        <v/>
      </c>
      <c r="X1342" s="2" t="str">
        <f t="shared" ca="1" si="250"/>
        <v/>
      </c>
      <c r="Y1342" s="2" t="str">
        <f>IF(AC1342="","",IF(COUNTIF(AC$1:AC1342,AC1342)&gt;1,"",IF(COUNTIF(AC:AC,AC1342)&gt;=1,"月日","")))</f>
        <v/>
      </c>
      <c r="Z1342" s="2" t="str">
        <f t="shared" ca="1" si="251"/>
        <v/>
      </c>
      <c r="AA1342" s="2" t="str">
        <f>IF(AD1342="","",IF(COUNTIF(AD$1:AD1342,AD1342)&gt;1,"",IF(COUNTIF(AD:AD,AD1342)&gt;=1,"作業","")))</f>
        <v/>
      </c>
      <c r="AB1342" s="2" t="str">
        <f t="shared" si="241"/>
        <v/>
      </c>
      <c r="AC1342" s="3" t="str">
        <f t="shared" si="242"/>
        <v/>
      </c>
      <c r="AD1342" s="2" t="str">
        <f t="shared" si="243"/>
        <v/>
      </c>
      <c r="AE1342" s="2" t="str">
        <f t="shared" si="244"/>
        <v/>
      </c>
      <c r="AF1342" s="2" t="str">
        <f t="shared" si="245"/>
        <v/>
      </c>
      <c r="AG1342" s="2" t="str">
        <f t="shared" si="252"/>
        <v/>
      </c>
      <c r="AH1342" s="2" t="str">
        <f t="shared" si="246"/>
        <v/>
      </c>
      <c r="AI1342" s="2" t="str">
        <f t="shared" si="246"/>
        <v/>
      </c>
    </row>
    <row r="1343" spans="7:35">
      <c r="G1343" s="1" t="str">
        <f>IF(COUNTIF(A$1:A1342, A1343) &gt; 0, "", IF(SUMIF(A:A, A1343,F:F) &gt; 7.75, SUMIF(A:A, A1343,F:F) - 7.75, ""))</f>
        <v/>
      </c>
      <c r="M1343" s="1" t="s">
        <v>8833</v>
      </c>
      <c r="N1343" s="1" t="s">
        <v>10832</v>
      </c>
      <c r="O1343" s="1" t="s">
        <v>5932</v>
      </c>
      <c r="P1343" s="1" t="s">
        <v>5933</v>
      </c>
      <c r="Q1343" s="1" t="s">
        <v>2474</v>
      </c>
      <c r="R1343" s="2" t="str">
        <f t="shared" ca="1" si="247"/>
        <v/>
      </c>
      <c r="S1343" s="2" t="str">
        <f>IF(AB1343="","",IF(COUNTIFS(AB$1:AB1343,AB1343,AD$1:AD1343,AD1343)&gt;1,"",IF(COUNTIFS(AB:AB,AB1343,AD:AD,AD1343)&gt;=1,"月作業","")))</f>
        <v/>
      </c>
      <c r="T1343" s="2" t="str">
        <f t="shared" ca="1" si="248"/>
        <v/>
      </c>
      <c r="U1343" s="2" t="str">
        <f>IF(AB1343="","",IF(COUNTIFS(AC$1:AC1343,AC1343,AD$1:AD1343,AD1343)&gt;1,"",IF(COUNTIFS(AC:AC,AC1343,AD:AD,AD1343)&gt;=1,"日作業","")))</f>
        <v/>
      </c>
      <c r="V1343" s="2" t="str">
        <f t="shared" ca="1" si="249"/>
        <v/>
      </c>
      <c r="W1343" s="2" t="str">
        <f>IF(AB1343="","",IF(COUNTIF(AB$1:AB1343,AB1343)&gt;1,"",IF(COUNTIF(AB:AB,AB1343)&gt;=1,"月","")))</f>
        <v/>
      </c>
      <c r="X1343" s="2" t="str">
        <f t="shared" ca="1" si="250"/>
        <v/>
      </c>
      <c r="Y1343" s="2" t="str">
        <f>IF(AC1343="","",IF(COUNTIF(AC$1:AC1343,AC1343)&gt;1,"",IF(COUNTIF(AC:AC,AC1343)&gt;=1,"月日","")))</f>
        <v/>
      </c>
      <c r="Z1343" s="2" t="str">
        <f t="shared" ca="1" si="251"/>
        <v/>
      </c>
      <c r="AA1343" s="2" t="str">
        <f>IF(AD1343="","",IF(COUNTIF(AD$1:AD1343,AD1343)&gt;1,"",IF(COUNTIF(AD:AD,AD1343)&gt;=1,"作業","")))</f>
        <v/>
      </c>
      <c r="AB1343" s="2" t="str">
        <f t="shared" si="241"/>
        <v/>
      </c>
      <c r="AC1343" s="3" t="str">
        <f t="shared" si="242"/>
        <v/>
      </c>
      <c r="AD1343" s="2" t="str">
        <f t="shared" si="243"/>
        <v/>
      </c>
      <c r="AE1343" s="2" t="str">
        <f t="shared" si="244"/>
        <v/>
      </c>
      <c r="AF1343" s="2" t="str">
        <f t="shared" si="245"/>
        <v/>
      </c>
      <c r="AG1343" s="2" t="str">
        <f t="shared" si="252"/>
        <v/>
      </c>
      <c r="AH1343" s="2" t="str">
        <f t="shared" si="246"/>
        <v/>
      </c>
      <c r="AI1343" s="2" t="str">
        <f t="shared" si="246"/>
        <v/>
      </c>
    </row>
    <row r="1344" spans="7:35">
      <c r="G1344" s="1" t="str">
        <f>IF(COUNTIF(A$1:A1343, A1344) &gt; 0, "", IF(SUMIF(A:A, A1344,F:F) &gt; 7.75, SUMIF(A:A, A1344,F:F) - 7.75, ""))</f>
        <v/>
      </c>
      <c r="M1344" s="1" t="s">
        <v>8834</v>
      </c>
      <c r="N1344" s="1" t="s">
        <v>10833</v>
      </c>
      <c r="O1344" s="1" t="s">
        <v>5934</v>
      </c>
      <c r="P1344" s="1" t="s">
        <v>5935</v>
      </c>
      <c r="Q1344" s="1" t="s">
        <v>2475</v>
      </c>
      <c r="R1344" s="2" t="str">
        <f t="shared" ca="1" si="247"/>
        <v/>
      </c>
      <c r="S1344" s="2" t="str">
        <f>IF(AB1344="","",IF(COUNTIFS(AB$1:AB1344,AB1344,AD$1:AD1344,AD1344)&gt;1,"",IF(COUNTIFS(AB:AB,AB1344,AD:AD,AD1344)&gt;=1,"月作業","")))</f>
        <v/>
      </c>
      <c r="T1344" s="2" t="str">
        <f t="shared" ca="1" si="248"/>
        <v/>
      </c>
      <c r="U1344" s="2" t="str">
        <f>IF(AB1344="","",IF(COUNTIFS(AC$1:AC1344,AC1344,AD$1:AD1344,AD1344)&gt;1,"",IF(COUNTIFS(AC:AC,AC1344,AD:AD,AD1344)&gt;=1,"日作業","")))</f>
        <v/>
      </c>
      <c r="V1344" s="2" t="str">
        <f t="shared" ca="1" si="249"/>
        <v/>
      </c>
      <c r="W1344" s="2" t="str">
        <f>IF(AB1344="","",IF(COUNTIF(AB$1:AB1344,AB1344)&gt;1,"",IF(COUNTIF(AB:AB,AB1344)&gt;=1,"月","")))</f>
        <v/>
      </c>
      <c r="X1344" s="2" t="str">
        <f t="shared" ca="1" si="250"/>
        <v/>
      </c>
      <c r="Y1344" s="2" t="str">
        <f>IF(AC1344="","",IF(COUNTIF(AC$1:AC1344,AC1344)&gt;1,"",IF(COUNTIF(AC:AC,AC1344)&gt;=1,"月日","")))</f>
        <v/>
      </c>
      <c r="Z1344" s="2" t="str">
        <f t="shared" ca="1" si="251"/>
        <v/>
      </c>
      <c r="AA1344" s="2" t="str">
        <f>IF(AD1344="","",IF(COUNTIF(AD$1:AD1344,AD1344)&gt;1,"",IF(COUNTIF(AD:AD,AD1344)&gt;=1,"作業","")))</f>
        <v/>
      </c>
      <c r="AB1344" s="2" t="str">
        <f t="shared" si="241"/>
        <v/>
      </c>
      <c r="AC1344" s="3" t="str">
        <f t="shared" si="242"/>
        <v/>
      </c>
      <c r="AD1344" s="2" t="str">
        <f t="shared" si="243"/>
        <v/>
      </c>
      <c r="AE1344" s="2" t="str">
        <f t="shared" si="244"/>
        <v/>
      </c>
      <c r="AF1344" s="2" t="str">
        <f t="shared" si="245"/>
        <v/>
      </c>
      <c r="AG1344" s="2" t="str">
        <f t="shared" si="252"/>
        <v/>
      </c>
      <c r="AH1344" s="2" t="str">
        <f t="shared" si="246"/>
        <v/>
      </c>
      <c r="AI1344" s="2" t="str">
        <f t="shared" si="246"/>
        <v/>
      </c>
    </row>
    <row r="1345" spans="7:35">
      <c r="G1345" s="1" t="str">
        <f>IF(COUNTIF(A$1:A1344, A1345) &gt; 0, "", IF(SUMIF(A:A, A1345,F:F) &gt; 7.75, SUMIF(A:A, A1345,F:F) - 7.75, ""))</f>
        <v/>
      </c>
      <c r="M1345" s="1" t="s">
        <v>8835</v>
      </c>
      <c r="N1345" s="1" t="s">
        <v>10834</v>
      </c>
      <c r="O1345" s="1" t="s">
        <v>5936</v>
      </c>
      <c r="P1345" s="1" t="s">
        <v>5937</v>
      </c>
      <c r="Q1345" s="1" t="s">
        <v>2476</v>
      </c>
      <c r="R1345" s="2" t="str">
        <f t="shared" ca="1" si="247"/>
        <v/>
      </c>
      <c r="S1345" s="2" t="str">
        <f>IF(AB1345="","",IF(COUNTIFS(AB$1:AB1345,AB1345,AD$1:AD1345,AD1345)&gt;1,"",IF(COUNTIFS(AB:AB,AB1345,AD:AD,AD1345)&gt;=1,"月作業","")))</f>
        <v/>
      </c>
      <c r="T1345" s="2" t="str">
        <f t="shared" ca="1" si="248"/>
        <v/>
      </c>
      <c r="U1345" s="2" t="str">
        <f>IF(AB1345="","",IF(COUNTIFS(AC$1:AC1345,AC1345,AD$1:AD1345,AD1345)&gt;1,"",IF(COUNTIFS(AC:AC,AC1345,AD:AD,AD1345)&gt;=1,"日作業","")))</f>
        <v/>
      </c>
      <c r="V1345" s="2" t="str">
        <f t="shared" ca="1" si="249"/>
        <v/>
      </c>
      <c r="W1345" s="2" t="str">
        <f>IF(AB1345="","",IF(COUNTIF(AB$1:AB1345,AB1345)&gt;1,"",IF(COUNTIF(AB:AB,AB1345)&gt;=1,"月","")))</f>
        <v/>
      </c>
      <c r="X1345" s="2" t="str">
        <f t="shared" ca="1" si="250"/>
        <v/>
      </c>
      <c r="Y1345" s="2" t="str">
        <f>IF(AC1345="","",IF(COUNTIF(AC$1:AC1345,AC1345)&gt;1,"",IF(COUNTIF(AC:AC,AC1345)&gt;=1,"月日","")))</f>
        <v/>
      </c>
      <c r="Z1345" s="2" t="str">
        <f t="shared" ca="1" si="251"/>
        <v/>
      </c>
      <c r="AA1345" s="2" t="str">
        <f>IF(AD1345="","",IF(COUNTIF(AD$1:AD1345,AD1345)&gt;1,"",IF(COUNTIF(AD:AD,AD1345)&gt;=1,"作業","")))</f>
        <v/>
      </c>
      <c r="AB1345" s="2" t="str">
        <f t="shared" si="241"/>
        <v/>
      </c>
      <c r="AC1345" s="3" t="str">
        <f t="shared" si="242"/>
        <v/>
      </c>
      <c r="AD1345" s="2" t="str">
        <f t="shared" si="243"/>
        <v/>
      </c>
      <c r="AE1345" s="2" t="str">
        <f t="shared" si="244"/>
        <v/>
      </c>
      <c r="AF1345" s="2" t="str">
        <f t="shared" si="245"/>
        <v/>
      </c>
      <c r="AG1345" s="2" t="str">
        <f t="shared" si="252"/>
        <v/>
      </c>
      <c r="AH1345" s="2" t="str">
        <f t="shared" si="246"/>
        <v/>
      </c>
      <c r="AI1345" s="2" t="str">
        <f t="shared" si="246"/>
        <v/>
      </c>
    </row>
    <row r="1346" spans="7:35">
      <c r="G1346" s="1" t="str">
        <f>IF(COUNTIF(A$1:A1345, A1346) &gt; 0, "", IF(SUMIF(A:A, A1346,F:F) &gt; 7.75, SUMIF(A:A, A1346,F:F) - 7.75, ""))</f>
        <v/>
      </c>
      <c r="M1346" s="1" t="s">
        <v>8836</v>
      </c>
      <c r="N1346" s="1" t="s">
        <v>10835</v>
      </c>
      <c r="O1346" s="1" t="s">
        <v>5938</v>
      </c>
      <c r="P1346" s="1" t="s">
        <v>5939</v>
      </c>
      <c r="Q1346" s="1" t="s">
        <v>2477</v>
      </c>
      <c r="R1346" s="2" t="str">
        <f t="shared" ca="1" si="247"/>
        <v/>
      </c>
      <c r="S1346" s="2" t="str">
        <f>IF(AB1346="","",IF(COUNTIFS(AB$1:AB1346,AB1346,AD$1:AD1346,AD1346)&gt;1,"",IF(COUNTIFS(AB:AB,AB1346,AD:AD,AD1346)&gt;=1,"月作業","")))</f>
        <v/>
      </c>
      <c r="T1346" s="2" t="str">
        <f t="shared" ca="1" si="248"/>
        <v/>
      </c>
      <c r="U1346" s="2" t="str">
        <f>IF(AB1346="","",IF(COUNTIFS(AC$1:AC1346,AC1346,AD$1:AD1346,AD1346)&gt;1,"",IF(COUNTIFS(AC:AC,AC1346,AD:AD,AD1346)&gt;=1,"日作業","")))</f>
        <v/>
      </c>
      <c r="V1346" s="2" t="str">
        <f t="shared" ca="1" si="249"/>
        <v/>
      </c>
      <c r="W1346" s="2" t="str">
        <f>IF(AB1346="","",IF(COUNTIF(AB$1:AB1346,AB1346)&gt;1,"",IF(COUNTIF(AB:AB,AB1346)&gt;=1,"月","")))</f>
        <v/>
      </c>
      <c r="X1346" s="2" t="str">
        <f t="shared" ca="1" si="250"/>
        <v/>
      </c>
      <c r="Y1346" s="2" t="str">
        <f>IF(AC1346="","",IF(COUNTIF(AC$1:AC1346,AC1346)&gt;1,"",IF(COUNTIF(AC:AC,AC1346)&gt;=1,"月日","")))</f>
        <v/>
      </c>
      <c r="Z1346" s="2" t="str">
        <f t="shared" ca="1" si="251"/>
        <v/>
      </c>
      <c r="AA1346" s="2" t="str">
        <f>IF(AD1346="","",IF(COUNTIF(AD$1:AD1346,AD1346)&gt;1,"",IF(COUNTIF(AD:AD,AD1346)&gt;=1,"作業","")))</f>
        <v/>
      </c>
      <c r="AB1346" s="2" t="str">
        <f t="shared" ref="AB1346:AB1409" si="253">IF(A1346=0,"",MONTH(A1346))</f>
        <v/>
      </c>
      <c r="AC1346" s="3" t="str">
        <f t="shared" ref="AC1346:AC1409" si="254">IF(A1346=0,"",A1346)</f>
        <v/>
      </c>
      <c r="AD1346" s="2" t="str">
        <f t="shared" ref="AD1346:AD1409" si="255">IF(B1346&amp;C1346&amp;D1346=0,"",B1346&amp;C1346&amp;D1346)</f>
        <v/>
      </c>
      <c r="AE1346" s="2" t="str">
        <f t="shared" ref="AE1346:AE1409" si="256">IF(C1346&amp;D1346=0,"",C1346&amp;D1346)</f>
        <v/>
      </c>
      <c r="AF1346" s="2" t="str">
        <f t="shared" ref="AF1346:AF1409" si="257">IF(B1346=0,"",B1346)</f>
        <v/>
      </c>
      <c r="AG1346" s="2" t="str">
        <f t="shared" si="252"/>
        <v/>
      </c>
      <c r="AH1346" s="2" t="str">
        <f t="shared" ref="AH1346:AI1409" si="258">IF(C1346=0,"",C1346)</f>
        <v/>
      </c>
      <c r="AI1346" s="2" t="str">
        <f t="shared" si="258"/>
        <v/>
      </c>
    </row>
    <row r="1347" spans="7:35">
      <c r="G1347" s="1" t="str">
        <f>IF(COUNTIF(A$1:A1346, A1347) &gt; 0, "", IF(SUMIF(A:A, A1347,F:F) &gt; 7.75, SUMIF(A:A, A1347,F:F) - 7.75, ""))</f>
        <v/>
      </c>
      <c r="M1347" s="1" t="s">
        <v>8837</v>
      </c>
      <c r="N1347" s="1" t="s">
        <v>10836</v>
      </c>
      <c r="O1347" s="1" t="s">
        <v>5940</v>
      </c>
      <c r="P1347" s="1" t="s">
        <v>5941</v>
      </c>
      <c r="Q1347" s="1" t="s">
        <v>2478</v>
      </c>
      <c r="R1347" s="2" t="str">
        <f t="shared" ref="R1347:R1410" ca="1" si="259">IF(S1347="","",IF(COUNTIF(INDIRECT("S$1:S"&amp;ROW()),"月作業")&gt;=1,"月作業"&amp;COUNTIF(INDIRECT("S$1:S"&amp;ROW()),"月作業"),""))</f>
        <v/>
      </c>
      <c r="S1347" s="2" t="str">
        <f>IF(AB1347="","",IF(COUNTIFS(AB$1:AB1347,AB1347,AD$1:AD1347,AD1347)&gt;1,"",IF(COUNTIFS(AB:AB,AB1347,AD:AD,AD1347)&gt;=1,"月作業","")))</f>
        <v/>
      </c>
      <c r="T1347" s="2" t="str">
        <f t="shared" ref="T1347:T1410" ca="1" si="260">IF(U1347="","",IF(COUNTIF(INDIRECT("U$1:U"&amp;ROW()),"日作業")&gt;=1,"日作業"&amp;COUNTIF(INDIRECT("U$1:U"&amp;ROW()),"日作業"),""))</f>
        <v/>
      </c>
      <c r="U1347" s="2" t="str">
        <f>IF(AB1347="","",IF(COUNTIFS(AC$1:AC1347,AC1347,AD$1:AD1347,AD1347)&gt;1,"",IF(COUNTIFS(AC:AC,AC1347,AD:AD,AD1347)&gt;=1,"日作業","")))</f>
        <v/>
      </c>
      <c r="V1347" s="2" t="str">
        <f t="shared" ref="V1347:V1410" ca="1" si="261">IF(W1347="","",IF(COUNTIF(INDIRECT("W$1:W"&amp;ROW()),"月")&gt;=1,"月"&amp;COUNTIF(INDIRECT("W$1:W"&amp;ROW()),"月"),""))</f>
        <v/>
      </c>
      <c r="W1347" s="2" t="str">
        <f>IF(AB1347="","",IF(COUNTIF(AB$1:AB1347,AB1347)&gt;1,"",IF(COUNTIF(AB:AB,AB1347)&gt;=1,"月","")))</f>
        <v/>
      </c>
      <c r="X1347" s="2" t="str">
        <f t="shared" ref="X1347:X1410" ca="1" si="262">IF(Y1347="","",IF(COUNTIF(INDIRECT("Y$1:Y"&amp;ROW()),"月日")&gt;=1,"月日"&amp;COUNTIF(INDIRECT("Y$1:Y"&amp;ROW()),"月日"),""))</f>
        <v/>
      </c>
      <c r="Y1347" s="2" t="str">
        <f>IF(AC1347="","",IF(COUNTIF(AC$1:AC1347,AC1347)&gt;1,"",IF(COUNTIF(AC:AC,AC1347)&gt;=1,"月日","")))</f>
        <v/>
      </c>
      <c r="Z1347" s="2" t="str">
        <f t="shared" ref="Z1347:Z1410" ca="1" si="263">IF(AA1347="","",IF(COUNTIF(INDIRECT("AA$1:AA"&amp;ROW()),"作業")&gt;=1,"作業"&amp;COUNTIF(INDIRECT("AA$1:AA"&amp;ROW()),"作業"),""))</f>
        <v/>
      </c>
      <c r="AA1347" s="2" t="str">
        <f>IF(AD1347="","",IF(COUNTIF(AD$1:AD1347,AD1347)&gt;1,"",IF(COUNTIF(AD:AD,AD1347)&gt;=1,"作業","")))</f>
        <v/>
      </c>
      <c r="AB1347" s="2" t="str">
        <f t="shared" si="253"/>
        <v/>
      </c>
      <c r="AC1347" s="3" t="str">
        <f t="shared" si="254"/>
        <v/>
      </c>
      <c r="AD1347" s="2" t="str">
        <f t="shared" si="255"/>
        <v/>
      </c>
      <c r="AE1347" s="2" t="str">
        <f t="shared" si="256"/>
        <v/>
      </c>
      <c r="AF1347" s="2" t="str">
        <f t="shared" si="257"/>
        <v/>
      </c>
      <c r="AG1347" s="2" t="str">
        <f t="shared" ref="AG1347:AG1410" si="264">IF(E1347=0,"",E1347)</f>
        <v/>
      </c>
      <c r="AH1347" s="2" t="str">
        <f t="shared" si="258"/>
        <v/>
      </c>
      <c r="AI1347" s="2" t="str">
        <f t="shared" si="258"/>
        <v/>
      </c>
    </row>
    <row r="1348" spans="7:35">
      <c r="G1348" s="1" t="str">
        <f>IF(COUNTIF(A$1:A1347, A1348) &gt; 0, "", IF(SUMIF(A:A, A1348,F:F) &gt; 7.75, SUMIF(A:A, A1348,F:F) - 7.75, ""))</f>
        <v/>
      </c>
      <c r="M1348" s="1" t="s">
        <v>8838</v>
      </c>
      <c r="N1348" s="1" t="s">
        <v>10837</v>
      </c>
      <c r="O1348" s="1" t="s">
        <v>5942</v>
      </c>
      <c r="P1348" s="1" t="s">
        <v>5943</v>
      </c>
      <c r="Q1348" s="1" t="s">
        <v>2479</v>
      </c>
      <c r="R1348" s="2" t="str">
        <f t="shared" ca="1" si="259"/>
        <v/>
      </c>
      <c r="S1348" s="2" t="str">
        <f>IF(AB1348="","",IF(COUNTIFS(AB$1:AB1348,AB1348,AD$1:AD1348,AD1348)&gt;1,"",IF(COUNTIFS(AB:AB,AB1348,AD:AD,AD1348)&gt;=1,"月作業","")))</f>
        <v/>
      </c>
      <c r="T1348" s="2" t="str">
        <f t="shared" ca="1" si="260"/>
        <v/>
      </c>
      <c r="U1348" s="2" t="str">
        <f>IF(AB1348="","",IF(COUNTIFS(AC$1:AC1348,AC1348,AD$1:AD1348,AD1348)&gt;1,"",IF(COUNTIFS(AC:AC,AC1348,AD:AD,AD1348)&gt;=1,"日作業","")))</f>
        <v/>
      </c>
      <c r="V1348" s="2" t="str">
        <f t="shared" ca="1" si="261"/>
        <v/>
      </c>
      <c r="W1348" s="2" t="str">
        <f>IF(AB1348="","",IF(COUNTIF(AB$1:AB1348,AB1348)&gt;1,"",IF(COUNTIF(AB:AB,AB1348)&gt;=1,"月","")))</f>
        <v/>
      </c>
      <c r="X1348" s="2" t="str">
        <f t="shared" ca="1" si="262"/>
        <v/>
      </c>
      <c r="Y1348" s="2" t="str">
        <f>IF(AC1348="","",IF(COUNTIF(AC$1:AC1348,AC1348)&gt;1,"",IF(COUNTIF(AC:AC,AC1348)&gt;=1,"月日","")))</f>
        <v/>
      </c>
      <c r="Z1348" s="2" t="str">
        <f t="shared" ca="1" si="263"/>
        <v/>
      </c>
      <c r="AA1348" s="2" t="str">
        <f>IF(AD1348="","",IF(COUNTIF(AD$1:AD1348,AD1348)&gt;1,"",IF(COUNTIF(AD:AD,AD1348)&gt;=1,"作業","")))</f>
        <v/>
      </c>
      <c r="AB1348" s="2" t="str">
        <f t="shared" si="253"/>
        <v/>
      </c>
      <c r="AC1348" s="3" t="str">
        <f t="shared" si="254"/>
        <v/>
      </c>
      <c r="AD1348" s="2" t="str">
        <f t="shared" si="255"/>
        <v/>
      </c>
      <c r="AE1348" s="2" t="str">
        <f t="shared" si="256"/>
        <v/>
      </c>
      <c r="AF1348" s="2" t="str">
        <f t="shared" si="257"/>
        <v/>
      </c>
      <c r="AG1348" s="2" t="str">
        <f t="shared" si="264"/>
        <v/>
      </c>
      <c r="AH1348" s="2" t="str">
        <f t="shared" si="258"/>
        <v/>
      </c>
      <c r="AI1348" s="2" t="str">
        <f t="shared" si="258"/>
        <v/>
      </c>
    </row>
    <row r="1349" spans="7:35">
      <c r="G1349" s="1" t="str">
        <f>IF(COUNTIF(A$1:A1348, A1349) &gt; 0, "", IF(SUMIF(A:A, A1349,F:F) &gt; 7.75, SUMIF(A:A, A1349,F:F) - 7.75, ""))</f>
        <v/>
      </c>
      <c r="M1349" s="1" t="s">
        <v>8839</v>
      </c>
      <c r="N1349" s="1" t="s">
        <v>10838</v>
      </c>
      <c r="O1349" s="1" t="s">
        <v>5944</v>
      </c>
      <c r="P1349" s="1" t="s">
        <v>5945</v>
      </c>
      <c r="Q1349" s="1" t="s">
        <v>2480</v>
      </c>
      <c r="R1349" s="2" t="str">
        <f t="shared" ca="1" si="259"/>
        <v/>
      </c>
      <c r="S1349" s="2" t="str">
        <f>IF(AB1349="","",IF(COUNTIFS(AB$1:AB1349,AB1349,AD$1:AD1349,AD1349)&gt;1,"",IF(COUNTIFS(AB:AB,AB1349,AD:AD,AD1349)&gt;=1,"月作業","")))</f>
        <v/>
      </c>
      <c r="T1349" s="2" t="str">
        <f t="shared" ca="1" si="260"/>
        <v/>
      </c>
      <c r="U1349" s="2" t="str">
        <f>IF(AB1349="","",IF(COUNTIFS(AC$1:AC1349,AC1349,AD$1:AD1349,AD1349)&gt;1,"",IF(COUNTIFS(AC:AC,AC1349,AD:AD,AD1349)&gt;=1,"日作業","")))</f>
        <v/>
      </c>
      <c r="V1349" s="2" t="str">
        <f t="shared" ca="1" si="261"/>
        <v/>
      </c>
      <c r="W1349" s="2" t="str">
        <f>IF(AB1349="","",IF(COUNTIF(AB$1:AB1349,AB1349)&gt;1,"",IF(COUNTIF(AB:AB,AB1349)&gt;=1,"月","")))</f>
        <v/>
      </c>
      <c r="X1349" s="2" t="str">
        <f t="shared" ca="1" si="262"/>
        <v/>
      </c>
      <c r="Y1349" s="2" t="str">
        <f>IF(AC1349="","",IF(COUNTIF(AC$1:AC1349,AC1349)&gt;1,"",IF(COUNTIF(AC:AC,AC1349)&gt;=1,"月日","")))</f>
        <v/>
      </c>
      <c r="Z1349" s="2" t="str">
        <f t="shared" ca="1" si="263"/>
        <v/>
      </c>
      <c r="AA1349" s="2" t="str">
        <f>IF(AD1349="","",IF(COUNTIF(AD$1:AD1349,AD1349)&gt;1,"",IF(COUNTIF(AD:AD,AD1349)&gt;=1,"作業","")))</f>
        <v/>
      </c>
      <c r="AB1349" s="2" t="str">
        <f t="shared" si="253"/>
        <v/>
      </c>
      <c r="AC1349" s="3" t="str">
        <f t="shared" si="254"/>
        <v/>
      </c>
      <c r="AD1349" s="2" t="str">
        <f t="shared" si="255"/>
        <v/>
      </c>
      <c r="AE1349" s="2" t="str">
        <f t="shared" si="256"/>
        <v/>
      </c>
      <c r="AF1349" s="2" t="str">
        <f t="shared" si="257"/>
        <v/>
      </c>
      <c r="AG1349" s="2" t="str">
        <f t="shared" si="264"/>
        <v/>
      </c>
      <c r="AH1349" s="2" t="str">
        <f t="shared" si="258"/>
        <v/>
      </c>
      <c r="AI1349" s="2" t="str">
        <f t="shared" si="258"/>
        <v/>
      </c>
    </row>
    <row r="1350" spans="7:35">
      <c r="G1350" s="1" t="str">
        <f>IF(COUNTIF(A$1:A1349, A1350) &gt; 0, "", IF(SUMIF(A:A, A1350,F:F) &gt; 7.75, SUMIF(A:A, A1350,F:F) - 7.75, ""))</f>
        <v/>
      </c>
      <c r="M1350" s="1" t="s">
        <v>8840</v>
      </c>
      <c r="N1350" s="1" t="s">
        <v>10839</v>
      </c>
      <c r="O1350" s="1" t="s">
        <v>5946</v>
      </c>
      <c r="P1350" s="1" t="s">
        <v>5947</v>
      </c>
      <c r="Q1350" s="1" t="s">
        <v>2481</v>
      </c>
      <c r="R1350" s="2" t="str">
        <f t="shared" ca="1" si="259"/>
        <v/>
      </c>
      <c r="S1350" s="2" t="str">
        <f>IF(AB1350="","",IF(COUNTIFS(AB$1:AB1350,AB1350,AD$1:AD1350,AD1350)&gt;1,"",IF(COUNTIFS(AB:AB,AB1350,AD:AD,AD1350)&gt;=1,"月作業","")))</f>
        <v/>
      </c>
      <c r="T1350" s="2" t="str">
        <f t="shared" ca="1" si="260"/>
        <v/>
      </c>
      <c r="U1350" s="2" t="str">
        <f>IF(AB1350="","",IF(COUNTIFS(AC$1:AC1350,AC1350,AD$1:AD1350,AD1350)&gt;1,"",IF(COUNTIFS(AC:AC,AC1350,AD:AD,AD1350)&gt;=1,"日作業","")))</f>
        <v/>
      </c>
      <c r="V1350" s="2" t="str">
        <f t="shared" ca="1" si="261"/>
        <v/>
      </c>
      <c r="W1350" s="2" t="str">
        <f>IF(AB1350="","",IF(COUNTIF(AB$1:AB1350,AB1350)&gt;1,"",IF(COUNTIF(AB:AB,AB1350)&gt;=1,"月","")))</f>
        <v/>
      </c>
      <c r="X1350" s="2" t="str">
        <f t="shared" ca="1" si="262"/>
        <v/>
      </c>
      <c r="Y1350" s="2" t="str">
        <f>IF(AC1350="","",IF(COUNTIF(AC$1:AC1350,AC1350)&gt;1,"",IF(COUNTIF(AC:AC,AC1350)&gt;=1,"月日","")))</f>
        <v/>
      </c>
      <c r="Z1350" s="2" t="str">
        <f t="shared" ca="1" si="263"/>
        <v/>
      </c>
      <c r="AA1350" s="2" t="str">
        <f>IF(AD1350="","",IF(COUNTIF(AD$1:AD1350,AD1350)&gt;1,"",IF(COUNTIF(AD:AD,AD1350)&gt;=1,"作業","")))</f>
        <v/>
      </c>
      <c r="AB1350" s="2" t="str">
        <f t="shared" si="253"/>
        <v/>
      </c>
      <c r="AC1350" s="3" t="str">
        <f t="shared" si="254"/>
        <v/>
      </c>
      <c r="AD1350" s="2" t="str">
        <f t="shared" si="255"/>
        <v/>
      </c>
      <c r="AE1350" s="2" t="str">
        <f t="shared" si="256"/>
        <v/>
      </c>
      <c r="AF1350" s="2" t="str">
        <f t="shared" si="257"/>
        <v/>
      </c>
      <c r="AG1350" s="2" t="str">
        <f t="shared" si="264"/>
        <v/>
      </c>
      <c r="AH1350" s="2" t="str">
        <f t="shared" si="258"/>
        <v/>
      </c>
      <c r="AI1350" s="2" t="str">
        <f t="shared" si="258"/>
        <v/>
      </c>
    </row>
    <row r="1351" spans="7:35">
      <c r="G1351" s="1" t="str">
        <f>IF(COUNTIF(A$1:A1350, A1351) &gt; 0, "", IF(SUMIF(A:A, A1351,F:F) &gt; 7.75, SUMIF(A:A, A1351,F:F) - 7.75, ""))</f>
        <v/>
      </c>
      <c r="M1351" s="1" t="s">
        <v>8841</v>
      </c>
      <c r="N1351" s="1" t="s">
        <v>10840</v>
      </c>
      <c r="O1351" s="1" t="s">
        <v>5948</v>
      </c>
      <c r="P1351" s="1" t="s">
        <v>5949</v>
      </c>
      <c r="Q1351" s="1" t="s">
        <v>2482</v>
      </c>
      <c r="R1351" s="2" t="str">
        <f t="shared" ca="1" si="259"/>
        <v/>
      </c>
      <c r="S1351" s="2" t="str">
        <f>IF(AB1351="","",IF(COUNTIFS(AB$1:AB1351,AB1351,AD$1:AD1351,AD1351)&gt;1,"",IF(COUNTIFS(AB:AB,AB1351,AD:AD,AD1351)&gt;=1,"月作業","")))</f>
        <v/>
      </c>
      <c r="T1351" s="2" t="str">
        <f t="shared" ca="1" si="260"/>
        <v/>
      </c>
      <c r="U1351" s="2" t="str">
        <f>IF(AB1351="","",IF(COUNTIFS(AC$1:AC1351,AC1351,AD$1:AD1351,AD1351)&gt;1,"",IF(COUNTIFS(AC:AC,AC1351,AD:AD,AD1351)&gt;=1,"日作業","")))</f>
        <v/>
      </c>
      <c r="V1351" s="2" t="str">
        <f t="shared" ca="1" si="261"/>
        <v/>
      </c>
      <c r="W1351" s="2" t="str">
        <f>IF(AB1351="","",IF(COUNTIF(AB$1:AB1351,AB1351)&gt;1,"",IF(COUNTIF(AB:AB,AB1351)&gt;=1,"月","")))</f>
        <v/>
      </c>
      <c r="X1351" s="2" t="str">
        <f t="shared" ca="1" si="262"/>
        <v/>
      </c>
      <c r="Y1351" s="2" t="str">
        <f>IF(AC1351="","",IF(COUNTIF(AC$1:AC1351,AC1351)&gt;1,"",IF(COUNTIF(AC:AC,AC1351)&gt;=1,"月日","")))</f>
        <v/>
      </c>
      <c r="Z1351" s="2" t="str">
        <f t="shared" ca="1" si="263"/>
        <v/>
      </c>
      <c r="AA1351" s="2" t="str">
        <f>IF(AD1351="","",IF(COUNTIF(AD$1:AD1351,AD1351)&gt;1,"",IF(COUNTIF(AD:AD,AD1351)&gt;=1,"作業","")))</f>
        <v/>
      </c>
      <c r="AB1351" s="2" t="str">
        <f t="shared" si="253"/>
        <v/>
      </c>
      <c r="AC1351" s="3" t="str">
        <f t="shared" si="254"/>
        <v/>
      </c>
      <c r="AD1351" s="2" t="str">
        <f t="shared" si="255"/>
        <v/>
      </c>
      <c r="AE1351" s="2" t="str">
        <f t="shared" si="256"/>
        <v/>
      </c>
      <c r="AF1351" s="2" t="str">
        <f t="shared" si="257"/>
        <v/>
      </c>
      <c r="AG1351" s="2" t="str">
        <f t="shared" si="264"/>
        <v/>
      </c>
      <c r="AH1351" s="2" t="str">
        <f t="shared" si="258"/>
        <v/>
      </c>
      <c r="AI1351" s="2" t="str">
        <f t="shared" si="258"/>
        <v/>
      </c>
    </row>
    <row r="1352" spans="7:35">
      <c r="G1352" s="1" t="str">
        <f>IF(COUNTIF(A$1:A1351, A1352) &gt; 0, "", IF(SUMIF(A:A, A1352,F:F) &gt; 7.75, SUMIF(A:A, A1352,F:F) - 7.75, ""))</f>
        <v/>
      </c>
      <c r="M1352" s="1" t="s">
        <v>8842</v>
      </c>
      <c r="N1352" s="1" t="s">
        <v>10841</v>
      </c>
      <c r="O1352" s="1" t="s">
        <v>5950</v>
      </c>
      <c r="P1352" s="1" t="s">
        <v>5951</v>
      </c>
      <c r="Q1352" s="1" t="s">
        <v>2483</v>
      </c>
      <c r="R1352" s="2" t="str">
        <f t="shared" ca="1" si="259"/>
        <v/>
      </c>
      <c r="S1352" s="2" t="str">
        <f>IF(AB1352="","",IF(COUNTIFS(AB$1:AB1352,AB1352,AD$1:AD1352,AD1352)&gt;1,"",IF(COUNTIFS(AB:AB,AB1352,AD:AD,AD1352)&gt;=1,"月作業","")))</f>
        <v/>
      </c>
      <c r="T1352" s="2" t="str">
        <f t="shared" ca="1" si="260"/>
        <v/>
      </c>
      <c r="U1352" s="2" t="str">
        <f>IF(AB1352="","",IF(COUNTIFS(AC$1:AC1352,AC1352,AD$1:AD1352,AD1352)&gt;1,"",IF(COUNTIFS(AC:AC,AC1352,AD:AD,AD1352)&gt;=1,"日作業","")))</f>
        <v/>
      </c>
      <c r="V1352" s="2" t="str">
        <f t="shared" ca="1" si="261"/>
        <v/>
      </c>
      <c r="W1352" s="2" t="str">
        <f>IF(AB1352="","",IF(COUNTIF(AB$1:AB1352,AB1352)&gt;1,"",IF(COUNTIF(AB:AB,AB1352)&gt;=1,"月","")))</f>
        <v/>
      </c>
      <c r="X1352" s="2" t="str">
        <f t="shared" ca="1" si="262"/>
        <v/>
      </c>
      <c r="Y1352" s="2" t="str">
        <f>IF(AC1352="","",IF(COUNTIF(AC$1:AC1352,AC1352)&gt;1,"",IF(COUNTIF(AC:AC,AC1352)&gt;=1,"月日","")))</f>
        <v/>
      </c>
      <c r="Z1352" s="2" t="str">
        <f t="shared" ca="1" si="263"/>
        <v/>
      </c>
      <c r="AA1352" s="2" t="str">
        <f>IF(AD1352="","",IF(COUNTIF(AD$1:AD1352,AD1352)&gt;1,"",IF(COUNTIF(AD:AD,AD1352)&gt;=1,"作業","")))</f>
        <v/>
      </c>
      <c r="AB1352" s="2" t="str">
        <f t="shared" si="253"/>
        <v/>
      </c>
      <c r="AC1352" s="3" t="str">
        <f t="shared" si="254"/>
        <v/>
      </c>
      <c r="AD1352" s="2" t="str">
        <f t="shared" si="255"/>
        <v/>
      </c>
      <c r="AE1352" s="2" t="str">
        <f t="shared" si="256"/>
        <v/>
      </c>
      <c r="AF1352" s="2" t="str">
        <f t="shared" si="257"/>
        <v/>
      </c>
      <c r="AG1352" s="2" t="str">
        <f t="shared" si="264"/>
        <v/>
      </c>
      <c r="AH1352" s="2" t="str">
        <f t="shared" si="258"/>
        <v/>
      </c>
      <c r="AI1352" s="2" t="str">
        <f t="shared" si="258"/>
        <v/>
      </c>
    </row>
    <row r="1353" spans="7:35">
      <c r="G1353" s="1" t="str">
        <f>IF(COUNTIF(A$1:A1352, A1353) &gt; 0, "", IF(SUMIF(A:A, A1353,F:F) &gt; 7.75, SUMIF(A:A, A1353,F:F) - 7.75, ""))</f>
        <v/>
      </c>
      <c r="M1353" s="1" t="s">
        <v>8843</v>
      </c>
      <c r="N1353" s="1" t="s">
        <v>10842</v>
      </c>
      <c r="O1353" s="1" t="s">
        <v>5952</v>
      </c>
      <c r="P1353" s="1" t="s">
        <v>5953</v>
      </c>
      <c r="Q1353" s="1" t="s">
        <v>2484</v>
      </c>
      <c r="R1353" s="2" t="str">
        <f t="shared" ca="1" si="259"/>
        <v/>
      </c>
      <c r="S1353" s="2" t="str">
        <f>IF(AB1353="","",IF(COUNTIFS(AB$1:AB1353,AB1353,AD$1:AD1353,AD1353)&gt;1,"",IF(COUNTIFS(AB:AB,AB1353,AD:AD,AD1353)&gt;=1,"月作業","")))</f>
        <v/>
      </c>
      <c r="T1353" s="2" t="str">
        <f t="shared" ca="1" si="260"/>
        <v/>
      </c>
      <c r="U1353" s="2" t="str">
        <f>IF(AB1353="","",IF(COUNTIFS(AC$1:AC1353,AC1353,AD$1:AD1353,AD1353)&gt;1,"",IF(COUNTIFS(AC:AC,AC1353,AD:AD,AD1353)&gt;=1,"日作業","")))</f>
        <v/>
      </c>
      <c r="V1353" s="2" t="str">
        <f t="shared" ca="1" si="261"/>
        <v/>
      </c>
      <c r="W1353" s="2" t="str">
        <f>IF(AB1353="","",IF(COUNTIF(AB$1:AB1353,AB1353)&gt;1,"",IF(COUNTIF(AB:AB,AB1353)&gt;=1,"月","")))</f>
        <v/>
      </c>
      <c r="X1353" s="2" t="str">
        <f t="shared" ca="1" si="262"/>
        <v/>
      </c>
      <c r="Y1353" s="2" t="str">
        <f>IF(AC1353="","",IF(COUNTIF(AC$1:AC1353,AC1353)&gt;1,"",IF(COUNTIF(AC:AC,AC1353)&gt;=1,"月日","")))</f>
        <v/>
      </c>
      <c r="Z1353" s="2" t="str">
        <f t="shared" ca="1" si="263"/>
        <v/>
      </c>
      <c r="AA1353" s="2" t="str">
        <f>IF(AD1353="","",IF(COUNTIF(AD$1:AD1353,AD1353)&gt;1,"",IF(COUNTIF(AD:AD,AD1353)&gt;=1,"作業","")))</f>
        <v/>
      </c>
      <c r="AB1353" s="2" t="str">
        <f t="shared" si="253"/>
        <v/>
      </c>
      <c r="AC1353" s="3" t="str">
        <f t="shared" si="254"/>
        <v/>
      </c>
      <c r="AD1353" s="2" t="str">
        <f t="shared" si="255"/>
        <v/>
      </c>
      <c r="AE1353" s="2" t="str">
        <f t="shared" si="256"/>
        <v/>
      </c>
      <c r="AF1353" s="2" t="str">
        <f t="shared" si="257"/>
        <v/>
      </c>
      <c r="AG1353" s="2" t="str">
        <f t="shared" si="264"/>
        <v/>
      </c>
      <c r="AH1353" s="2" t="str">
        <f t="shared" si="258"/>
        <v/>
      </c>
      <c r="AI1353" s="2" t="str">
        <f t="shared" si="258"/>
        <v/>
      </c>
    </row>
    <row r="1354" spans="7:35">
      <c r="G1354" s="1" t="str">
        <f>IF(COUNTIF(A$1:A1353, A1354) &gt; 0, "", IF(SUMIF(A:A, A1354,F:F) &gt; 7.75, SUMIF(A:A, A1354,F:F) - 7.75, ""))</f>
        <v/>
      </c>
      <c r="M1354" s="1" t="s">
        <v>8844</v>
      </c>
      <c r="N1354" s="1" t="s">
        <v>10843</v>
      </c>
      <c r="O1354" s="1" t="s">
        <v>5954</v>
      </c>
      <c r="P1354" s="1" t="s">
        <v>5955</v>
      </c>
      <c r="Q1354" s="1" t="s">
        <v>2485</v>
      </c>
      <c r="R1354" s="2" t="str">
        <f t="shared" ca="1" si="259"/>
        <v/>
      </c>
      <c r="S1354" s="2" t="str">
        <f>IF(AB1354="","",IF(COUNTIFS(AB$1:AB1354,AB1354,AD$1:AD1354,AD1354)&gt;1,"",IF(COUNTIFS(AB:AB,AB1354,AD:AD,AD1354)&gt;=1,"月作業","")))</f>
        <v/>
      </c>
      <c r="T1354" s="2" t="str">
        <f t="shared" ca="1" si="260"/>
        <v/>
      </c>
      <c r="U1354" s="2" t="str">
        <f>IF(AB1354="","",IF(COUNTIFS(AC$1:AC1354,AC1354,AD$1:AD1354,AD1354)&gt;1,"",IF(COUNTIFS(AC:AC,AC1354,AD:AD,AD1354)&gt;=1,"日作業","")))</f>
        <v/>
      </c>
      <c r="V1354" s="2" t="str">
        <f t="shared" ca="1" si="261"/>
        <v/>
      </c>
      <c r="W1354" s="2" t="str">
        <f>IF(AB1354="","",IF(COUNTIF(AB$1:AB1354,AB1354)&gt;1,"",IF(COUNTIF(AB:AB,AB1354)&gt;=1,"月","")))</f>
        <v/>
      </c>
      <c r="X1354" s="2" t="str">
        <f t="shared" ca="1" si="262"/>
        <v/>
      </c>
      <c r="Y1354" s="2" t="str">
        <f>IF(AC1354="","",IF(COUNTIF(AC$1:AC1354,AC1354)&gt;1,"",IF(COUNTIF(AC:AC,AC1354)&gt;=1,"月日","")))</f>
        <v/>
      </c>
      <c r="Z1354" s="2" t="str">
        <f t="shared" ca="1" si="263"/>
        <v/>
      </c>
      <c r="AA1354" s="2" t="str">
        <f>IF(AD1354="","",IF(COUNTIF(AD$1:AD1354,AD1354)&gt;1,"",IF(COUNTIF(AD:AD,AD1354)&gt;=1,"作業","")))</f>
        <v/>
      </c>
      <c r="AB1354" s="2" t="str">
        <f t="shared" si="253"/>
        <v/>
      </c>
      <c r="AC1354" s="3" t="str">
        <f t="shared" si="254"/>
        <v/>
      </c>
      <c r="AD1354" s="2" t="str">
        <f t="shared" si="255"/>
        <v/>
      </c>
      <c r="AE1354" s="2" t="str">
        <f t="shared" si="256"/>
        <v/>
      </c>
      <c r="AF1354" s="2" t="str">
        <f t="shared" si="257"/>
        <v/>
      </c>
      <c r="AG1354" s="2" t="str">
        <f t="shared" si="264"/>
        <v/>
      </c>
      <c r="AH1354" s="2" t="str">
        <f t="shared" si="258"/>
        <v/>
      </c>
      <c r="AI1354" s="2" t="str">
        <f t="shared" si="258"/>
        <v/>
      </c>
    </row>
    <row r="1355" spans="7:35">
      <c r="G1355" s="1" t="str">
        <f>IF(COUNTIF(A$1:A1354, A1355) &gt; 0, "", IF(SUMIF(A:A, A1355,F:F) &gt; 7.75, SUMIF(A:A, A1355,F:F) - 7.75, ""))</f>
        <v/>
      </c>
      <c r="M1355" s="1" t="s">
        <v>8845</v>
      </c>
      <c r="N1355" s="1" t="s">
        <v>10844</v>
      </c>
      <c r="O1355" s="1" t="s">
        <v>5956</v>
      </c>
      <c r="P1355" s="1" t="s">
        <v>5957</v>
      </c>
      <c r="Q1355" s="1" t="s">
        <v>2486</v>
      </c>
      <c r="R1355" s="2" t="str">
        <f t="shared" ca="1" si="259"/>
        <v/>
      </c>
      <c r="S1355" s="2" t="str">
        <f>IF(AB1355="","",IF(COUNTIFS(AB$1:AB1355,AB1355,AD$1:AD1355,AD1355)&gt;1,"",IF(COUNTIFS(AB:AB,AB1355,AD:AD,AD1355)&gt;=1,"月作業","")))</f>
        <v/>
      </c>
      <c r="T1355" s="2" t="str">
        <f t="shared" ca="1" si="260"/>
        <v/>
      </c>
      <c r="U1355" s="2" t="str">
        <f>IF(AB1355="","",IF(COUNTIFS(AC$1:AC1355,AC1355,AD$1:AD1355,AD1355)&gt;1,"",IF(COUNTIFS(AC:AC,AC1355,AD:AD,AD1355)&gt;=1,"日作業","")))</f>
        <v/>
      </c>
      <c r="V1355" s="2" t="str">
        <f t="shared" ca="1" si="261"/>
        <v/>
      </c>
      <c r="W1355" s="2" t="str">
        <f>IF(AB1355="","",IF(COUNTIF(AB$1:AB1355,AB1355)&gt;1,"",IF(COUNTIF(AB:AB,AB1355)&gt;=1,"月","")))</f>
        <v/>
      </c>
      <c r="X1355" s="2" t="str">
        <f t="shared" ca="1" si="262"/>
        <v/>
      </c>
      <c r="Y1355" s="2" t="str">
        <f>IF(AC1355="","",IF(COUNTIF(AC$1:AC1355,AC1355)&gt;1,"",IF(COUNTIF(AC:AC,AC1355)&gt;=1,"月日","")))</f>
        <v/>
      </c>
      <c r="Z1355" s="2" t="str">
        <f t="shared" ca="1" si="263"/>
        <v/>
      </c>
      <c r="AA1355" s="2" t="str">
        <f>IF(AD1355="","",IF(COUNTIF(AD$1:AD1355,AD1355)&gt;1,"",IF(COUNTIF(AD:AD,AD1355)&gt;=1,"作業","")))</f>
        <v/>
      </c>
      <c r="AB1355" s="2" t="str">
        <f t="shared" si="253"/>
        <v/>
      </c>
      <c r="AC1355" s="3" t="str">
        <f t="shared" si="254"/>
        <v/>
      </c>
      <c r="AD1355" s="2" t="str">
        <f t="shared" si="255"/>
        <v/>
      </c>
      <c r="AE1355" s="2" t="str">
        <f t="shared" si="256"/>
        <v/>
      </c>
      <c r="AF1355" s="2" t="str">
        <f t="shared" si="257"/>
        <v/>
      </c>
      <c r="AG1355" s="2" t="str">
        <f t="shared" si="264"/>
        <v/>
      </c>
      <c r="AH1355" s="2" t="str">
        <f t="shared" si="258"/>
        <v/>
      </c>
      <c r="AI1355" s="2" t="str">
        <f t="shared" si="258"/>
        <v/>
      </c>
    </row>
    <row r="1356" spans="7:35">
      <c r="G1356" s="1" t="str">
        <f>IF(COUNTIF(A$1:A1355, A1356) &gt; 0, "", IF(SUMIF(A:A, A1356,F:F) &gt; 7.75, SUMIF(A:A, A1356,F:F) - 7.75, ""))</f>
        <v/>
      </c>
      <c r="M1356" s="1" t="s">
        <v>8846</v>
      </c>
      <c r="N1356" s="1" t="s">
        <v>10845</v>
      </c>
      <c r="O1356" s="1" t="s">
        <v>5958</v>
      </c>
      <c r="P1356" s="1" t="s">
        <v>5959</v>
      </c>
      <c r="Q1356" s="1" t="s">
        <v>2487</v>
      </c>
      <c r="R1356" s="2" t="str">
        <f t="shared" ca="1" si="259"/>
        <v/>
      </c>
      <c r="S1356" s="2" t="str">
        <f>IF(AB1356="","",IF(COUNTIFS(AB$1:AB1356,AB1356,AD$1:AD1356,AD1356)&gt;1,"",IF(COUNTIFS(AB:AB,AB1356,AD:AD,AD1356)&gt;=1,"月作業","")))</f>
        <v/>
      </c>
      <c r="T1356" s="2" t="str">
        <f t="shared" ca="1" si="260"/>
        <v/>
      </c>
      <c r="U1356" s="2" t="str">
        <f>IF(AB1356="","",IF(COUNTIFS(AC$1:AC1356,AC1356,AD$1:AD1356,AD1356)&gt;1,"",IF(COUNTIFS(AC:AC,AC1356,AD:AD,AD1356)&gt;=1,"日作業","")))</f>
        <v/>
      </c>
      <c r="V1356" s="2" t="str">
        <f t="shared" ca="1" si="261"/>
        <v/>
      </c>
      <c r="W1356" s="2" t="str">
        <f>IF(AB1356="","",IF(COUNTIF(AB$1:AB1356,AB1356)&gt;1,"",IF(COUNTIF(AB:AB,AB1356)&gt;=1,"月","")))</f>
        <v/>
      </c>
      <c r="X1356" s="2" t="str">
        <f t="shared" ca="1" si="262"/>
        <v/>
      </c>
      <c r="Y1356" s="2" t="str">
        <f>IF(AC1356="","",IF(COUNTIF(AC$1:AC1356,AC1356)&gt;1,"",IF(COUNTIF(AC:AC,AC1356)&gt;=1,"月日","")))</f>
        <v/>
      </c>
      <c r="Z1356" s="2" t="str">
        <f t="shared" ca="1" si="263"/>
        <v/>
      </c>
      <c r="AA1356" s="2" t="str">
        <f>IF(AD1356="","",IF(COUNTIF(AD$1:AD1356,AD1356)&gt;1,"",IF(COUNTIF(AD:AD,AD1356)&gt;=1,"作業","")))</f>
        <v/>
      </c>
      <c r="AB1356" s="2" t="str">
        <f t="shared" si="253"/>
        <v/>
      </c>
      <c r="AC1356" s="3" t="str">
        <f t="shared" si="254"/>
        <v/>
      </c>
      <c r="AD1356" s="2" t="str">
        <f t="shared" si="255"/>
        <v/>
      </c>
      <c r="AE1356" s="2" t="str">
        <f t="shared" si="256"/>
        <v/>
      </c>
      <c r="AF1356" s="2" t="str">
        <f t="shared" si="257"/>
        <v/>
      </c>
      <c r="AG1356" s="2" t="str">
        <f t="shared" si="264"/>
        <v/>
      </c>
      <c r="AH1356" s="2" t="str">
        <f t="shared" si="258"/>
        <v/>
      </c>
      <c r="AI1356" s="2" t="str">
        <f t="shared" si="258"/>
        <v/>
      </c>
    </row>
    <row r="1357" spans="7:35">
      <c r="G1357" s="1" t="str">
        <f>IF(COUNTIF(A$1:A1356, A1357) &gt; 0, "", IF(SUMIF(A:A, A1357,F:F) &gt; 7.75, SUMIF(A:A, A1357,F:F) - 7.75, ""))</f>
        <v/>
      </c>
      <c r="M1357" s="1" t="s">
        <v>8847</v>
      </c>
      <c r="N1357" s="1" t="s">
        <v>10846</v>
      </c>
      <c r="O1357" s="1" t="s">
        <v>5960</v>
      </c>
      <c r="P1357" s="1" t="s">
        <v>5961</v>
      </c>
      <c r="Q1357" s="1" t="s">
        <v>2488</v>
      </c>
      <c r="R1357" s="2" t="str">
        <f t="shared" ca="1" si="259"/>
        <v/>
      </c>
      <c r="S1357" s="2" t="str">
        <f>IF(AB1357="","",IF(COUNTIFS(AB$1:AB1357,AB1357,AD$1:AD1357,AD1357)&gt;1,"",IF(COUNTIFS(AB:AB,AB1357,AD:AD,AD1357)&gt;=1,"月作業","")))</f>
        <v/>
      </c>
      <c r="T1357" s="2" t="str">
        <f t="shared" ca="1" si="260"/>
        <v/>
      </c>
      <c r="U1357" s="2" t="str">
        <f>IF(AB1357="","",IF(COUNTIFS(AC$1:AC1357,AC1357,AD$1:AD1357,AD1357)&gt;1,"",IF(COUNTIFS(AC:AC,AC1357,AD:AD,AD1357)&gt;=1,"日作業","")))</f>
        <v/>
      </c>
      <c r="V1357" s="2" t="str">
        <f t="shared" ca="1" si="261"/>
        <v/>
      </c>
      <c r="W1357" s="2" t="str">
        <f>IF(AB1357="","",IF(COUNTIF(AB$1:AB1357,AB1357)&gt;1,"",IF(COUNTIF(AB:AB,AB1357)&gt;=1,"月","")))</f>
        <v/>
      </c>
      <c r="X1357" s="2" t="str">
        <f t="shared" ca="1" si="262"/>
        <v/>
      </c>
      <c r="Y1357" s="2" t="str">
        <f>IF(AC1357="","",IF(COUNTIF(AC$1:AC1357,AC1357)&gt;1,"",IF(COUNTIF(AC:AC,AC1357)&gt;=1,"月日","")))</f>
        <v/>
      </c>
      <c r="Z1357" s="2" t="str">
        <f t="shared" ca="1" si="263"/>
        <v/>
      </c>
      <c r="AA1357" s="2" t="str">
        <f>IF(AD1357="","",IF(COUNTIF(AD$1:AD1357,AD1357)&gt;1,"",IF(COUNTIF(AD:AD,AD1357)&gt;=1,"作業","")))</f>
        <v/>
      </c>
      <c r="AB1357" s="2" t="str">
        <f t="shared" si="253"/>
        <v/>
      </c>
      <c r="AC1357" s="3" t="str">
        <f t="shared" si="254"/>
        <v/>
      </c>
      <c r="AD1357" s="2" t="str">
        <f t="shared" si="255"/>
        <v/>
      </c>
      <c r="AE1357" s="2" t="str">
        <f t="shared" si="256"/>
        <v/>
      </c>
      <c r="AF1357" s="2" t="str">
        <f t="shared" si="257"/>
        <v/>
      </c>
      <c r="AG1357" s="2" t="str">
        <f t="shared" si="264"/>
        <v/>
      </c>
      <c r="AH1357" s="2" t="str">
        <f t="shared" si="258"/>
        <v/>
      </c>
      <c r="AI1357" s="2" t="str">
        <f t="shared" si="258"/>
        <v/>
      </c>
    </row>
    <row r="1358" spans="7:35">
      <c r="G1358" s="1" t="str">
        <f>IF(COUNTIF(A$1:A1357, A1358) &gt; 0, "", IF(SUMIF(A:A, A1358,F:F) &gt; 7.75, SUMIF(A:A, A1358,F:F) - 7.75, ""))</f>
        <v/>
      </c>
      <c r="M1358" s="1" t="s">
        <v>8848</v>
      </c>
      <c r="N1358" s="1" t="s">
        <v>10847</v>
      </c>
      <c r="O1358" s="1" t="s">
        <v>5962</v>
      </c>
      <c r="P1358" s="1" t="s">
        <v>5963</v>
      </c>
      <c r="Q1358" s="1" t="s">
        <v>2489</v>
      </c>
      <c r="R1358" s="2" t="str">
        <f t="shared" ca="1" si="259"/>
        <v/>
      </c>
      <c r="S1358" s="2" t="str">
        <f>IF(AB1358="","",IF(COUNTIFS(AB$1:AB1358,AB1358,AD$1:AD1358,AD1358)&gt;1,"",IF(COUNTIFS(AB:AB,AB1358,AD:AD,AD1358)&gt;=1,"月作業","")))</f>
        <v/>
      </c>
      <c r="T1358" s="2" t="str">
        <f t="shared" ca="1" si="260"/>
        <v/>
      </c>
      <c r="U1358" s="2" t="str">
        <f>IF(AB1358="","",IF(COUNTIFS(AC$1:AC1358,AC1358,AD$1:AD1358,AD1358)&gt;1,"",IF(COUNTIFS(AC:AC,AC1358,AD:AD,AD1358)&gt;=1,"日作業","")))</f>
        <v/>
      </c>
      <c r="V1358" s="2" t="str">
        <f t="shared" ca="1" si="261"/>
        <v/>
      </c>
      <c r="W1358" s="2" t="str">
        <f>IF(AB1358="","",IF(COUNTIF(AB$1:AB1358,AB1358)&gt;1,"",IF(COUNTIF(AB:AB,AB1358)&gt;=1,"月","")))</f>
        <v/>
      </c>
      <c r="X1358" s="2" t="str">
        <f t="shared" ca="1" si="262"/>
        <v/>
      </c>
      <c r="Y1358" s="2" t="str">
        <f>IF(AC1358="","",IF(COUNTIF(AC$1:AC1358,AC1358)&gt;1,"",IF(COUNTIF(AC:AC,AC1358)&gt;=1,"月日","")))</f>
        <v/>
      </c>
      <c r="Z1358" s="2" t="str">
        <f t="shared" ca="1" si="263"/>
        <v/>
      </c>
      <c r="AA1358" s="2" t="str">
        <f>IF(AD1358="","",IF(COUNTIF(AD$1:AD1358,AD1358)&gt;1,"",IF(COUNTIF(AD:AD,AD1358)&gt;=1,"作業","")))</f>
        <v/>
      </c>
      <c r="AB1358" s="2" t="str">
        <f t="shared" si="253"/>
        <v/>
      </c>
      <c r="AC1358" s="3" t="str">
        <f t="shared" si="254"/>
        <v/>
      </c>
      <c r="AD1358" s="2" t="str">
        <f t="shared" si="255"/>
        <v/>
      </c>
      <c r="AE1358" s="2" t="str">
        <f t="shared" si="256"/>
        <v/>
      </c>
      <c r="AF1358" s="2" t="str">
        <f t="shared" si="257"/>
        <v/>
      </c>
      <c r="AG1358" s="2" t="str">
        <f t="shared" si="264"/>
        <v/>
      </c>
      <c r="AH1358" s="2" t="str">
        <f t="shared" si="258"/>
        <v/>
      </c>
      <c r="AI1358" s="2" t="str">
        <f t="shared" si="258"/>
        <v/>
      </c>
    </row>
    <row r="1359" spans="7:35">
      <c r="G1359" s="1" t="str">
        <f>IF(COUNTIF(A$1:A1358, A1359) &gt; 0, "", IF(SUMIF(A:A, A1359,F:F) &gt; 7.75, SUMIF(A:A, A1359,F:F) - 7.75, ""))</f>
        <v/>
      </c>
      <c r="M1359" s="1" t="s">
        <v>8849</v>
      </c>
      <c r="N1359" s="1" t="s">
        <v>10848</v>
      </c>
      <c r="O1359" s="1" t="s">
        <v>5964</v>
      </c>
      <c r="P1359" s="1" t="s">
        <v>5965</v>
      </c>
      <c r="Q1359" s="1" t="s">
        <v>2490</v>
      </c>
      <c r="R1359" s="2" t="str">
        <f t="shared" ca="1" si="259"/>
        <v/>
      </c>
      <c r="S1359" s="2" t="str">
        <f>IF(AB1359="","",IF(COUNTIFS(AB$1:AB1359,AB1359,AD$1:AD1359,AD1359)&gt;1,"",IF(COUNTIFS(AB:AB,AB1359,AD:AD,AD1359)&gt;=1,"月作業","")))</f>
        <v/>
      </c>
      <c r="T1359" s="2" t="str">
        <f t="shared" ca="1" si="260"/>
        <v/>
      </c>
      <c r="U1359" s="2" t="str">
        <f>IF(AB1359="","",IF(COUNTIFS(AC$1:AC1359,AC1359,AD$1:AD1359,AD1359)&gt;1,"",IF(COUNTIFS(AC:AC,AC1359,AD:AD,AD1359)&gt;=1,"日作業","")))</f>
        <v/>
      </c>
      <c r="V1359" s="2" t="str">
        <f t="shared" ca="1" si="261"/>
        <v/>
      </c>
      <c r="W1359" s="2" t="str">
        <f>IF(AB1359="","",IF(COUNTIF(AB$1:AB1359,AB1359)&gt;1,"",IF(COUNTIF(AB:AB,AB1359)&gt;=1,"月","")))</f>
        <v/>
      </c>
      <c r="X1359" s="2" t="str">
        <f t="shared" ca="1" si="262"/>
        <v/>
      </c>
      <c r="Y1359" s="2" t="str">
        <f>IF(AC1359="","",IF(COUNTIF(AC$1:AC1359,AC1359)&gt;1,"",IF(COUNTIF(AC:AC,AC1359)&gt;=1,"月日","")))</f>
        <v/>
      </c>
      <c r="Z1359" s="2" t="str">
        <f t="shared" ca="1" si="263"/>
        <v/>
      </c>
      <c r="AA1359" s="2" t="str">
        <f>IF(AD1359="","",IF(COUNTIF(AD$1:AD1359,AD1359)&gt;1,"",IF(COUNTIF(AD:AD,AD1359)&gt;=1,"作業","")))</f>
        <v/>
      </c>
      <c r="AB1359" s="2" t="str">
        <f t="shared" si="253"/>
        <v/>
      </c>
      <c r="AC1359" s="3" t="str">
        <f t="shared" si="254"/>
        <v/>
      </c>
      <c r="AD1359" s="2" t="str">
        <f t="shared" si="255"/>
        <v/>
      </c>
      <c r="AE1359" s="2" t="str">
        <f t="shared" si="256"/>
        <v/>
      </c>
      <c r="AF1359" s="2" t="str">
        <f t="shared" si="257"/>
        <v/>
      </c>
      <c r="AG1359" s="2" t="str">
        <f t="shared" si="264"/>
        <v/>
      </c>
      <c r="AH1359" s="2" t="str">
        <f t="shared" si="258"/>
        <v/>
      </c>
      <c r="AI1359" s="2" t="str">
        <f t="shared" si="258"/>
        <v/>
      </c>
    </row>
    <row r="1360" spans="7:35">
      <c r="G1360" s="1" t="str">
        <f>IF(COUNTIF(A$1:A1359, A1360) &gt; 0, "", IF(SUMIF(A:A, A1360,F:F) &gt; 7.75, SUMIF(A:A, A1360,F:F) - 7.75, ""))</f>
        <v/>
      </c>
      <c r="M1360" s="1" t="s">
        <v>8850</v>
      </c>
      <c r="N1360" s="1" t="s">
        <v>10849</v>
      </c>
      <c r="O1360" s="1" t="s">
        <v>5966</v>
      </c>
      <c r="P1360" s="1" t="s">
        <v>5967</v>
      </c>
      <c r="Q1360" s="1" t="s">
        <v>2491</v>
      </c>
      <c r="R1360" s="2" t="str">
        <f t="shared" ca="1" si="259"/>
        <v/>
      </c>
      <c r="S1360" s="2" t="str">
        <f>IF(AB1360="","",IF(COUNTIFS(AB$1:AB1360,AB1360,AD$1:AD1360,AD1360)&gt;1,"",IF(COUNTIFS(AB:AB,AB1360,AD:AD,AD1360)&gt;=1,"月作業","")))</f>
        <v/>
      </c>
      <c r="T1360" s="2" t="str">
        <f t="shared" ca="1" si="260"/>
        <v/>
      </c>
      <c r="U1360" s="2" t="str">
        <f>IF(AB1360="","",IF(COUNTIFS(AC$1:AC1360,AC1360,AD$1:AD1360,AD1360)&gt;1,"",IF(COUNTIFS(AC:AC,AC1360,AD:AD,AD1360)&gt;=1,"日作業","")))</f>
        <v/>
      </c>
      <c r="V1360" s="2" t="str">
        <f t="shared" ca="1" si="261"/>
        <v/>
      </c>
      <c r="W1360" s="2" t="str">
        <f>IF(AB1360="","",IF(COUNTIF(AB$1:AB1360,AB1360)&gt;1,"",IF(COUNTIF(AB:AB,AB1360)&gt;=1,"月","")))</f>
        <v/>
      </c>
      <c r="X1360" s="2" t="str">
        <f t="shared" ca="1" si="262"/>
        <v/>
      </c>
      <c r="Y1360" s="2" t="str">
        <f>IF(AC1360="","",IF(COUNTIF(AC$1:AC1360,AC1360)&gt;1,"",IF(COUNTIF(AC:AC,AC1360)&gt;=1,"月日","")))</f>
        <v/>
      </c>
      <c r="Z1360" s="2" t="str">
        <f t="shared" ca="1" si="263"/>
        <v/>
      </c>
      <c r="AA1360" s="2" t="str">
        <f>IF(AD1360="","",IF(COUNTIF(AD$1:AD1360,AD1360)&gt;1,"",IF(COUNTIF(AD:AD,AD1360)&gt;=1,"作業","")))</f>
        <v/>
      </c>
      <c r="AB1360" s="2" t="str">
        <f t="shared" si="253"/>
        <v/>
      </c>
      <c r="AC1360" s="3" t="str">
        <f t="shared" si="254"/>
        <v/>
      </c>
      <c r="AD1360" s="2" t="str">
        <f t="shared" si="255"/>
        <v/>
      </c>
      <c r="AE1360" s="2" t="str">
        <f t="shared" si="256"/>
        <v/>
      </c>
      <c r="AF1360" s="2" t="str">
        <f t="shared" si="257"/>
        <v/>
      </c>
      <c r="AG1360" s="2" t="str">
        <f t="shared" si="264"/>
        <v/>
      </c>
      <c r="AH1360" s="2" t="str">
        <f t="shared" si="258"/>
        <v/>
      </c>
      <c r="AI1360" s="2" t="str">
        <f t="shared" si="258"/>
        <v/>
      </c>
    </row>
    <row r="1361" spans="7:35">
      <c r="G1361" s="1" t="str">
        <f>IF(COUNTIF(A$1:A1360, A1361) &gt; 0, "", IF(SUMIF(A:A, A1361,F:F) &gt; 7.75, SUMIF(A:A, A1361,F:F) - 7.75, ""))</f>
        <v/>
      </c>
      <c r="M1361" s="1" t="s">
        <v>8851</v>
      </c>
      <c r="N1361" s="1" t="s">
        <v>10850</v>
      </c>
      <c r="O1361" s="1" t="s">
        <v>5968</v>
      </c>
      <c r="P1361" s="1" t="s">
        <v>5969</v>
      </c>
      <c r="Q1361" s="1" t="s">
        <v>2492</v>
      </c>
      <c r="R1361" s="2" t="str">
        <f t="shared" ca="1" si="259"/>
        <v/>
      </c>
      <c r="S1361" s="2" t="str">
        <f>IF(AB1361="","",IF(COUNTIFS(AB$1:AB1361,AB1361,AD$1:AD1361,AD1361)&gt;1,"",IF(COUNTIFS(AB:AB,AB1361,AD:AD,AD1361)&gt;=1,"月作業","")))</f>
        <v/>
      </c>
      <c r="T1361" s="2" t="str">
        <f t="shared" ca="1" si="260"/>
        <v/>
      </c>
      <c r="U1361" s="2" t="str">
        <f>IF(AB1361="","",IF(COUNTIFS(AC$1:AC1361,AC1361,AD$1:AD1361,AD1361)&gt;1,"",IF(COUNTIFS(AC:AC,AC1361,AD:AD,AD1361)&gt;=1,"日作業","")))</f>
        <v/>
      </c>
      <c r="V1361" s="2" t="str">
        <f t="shared" ca="1" si="261"/>
        <v/>
      </c>
      <c r="W1361" s="2" t="str">
        <f>IF(AB1361="","",IF(COUNTIF(AB$1:AB1361,AB1361)&gt;1,"",IF(COUNTIF(AB:AB,AB1361)&gt;=1,"月","")))</f>
        <v/>
      </c>
      <c r="X1361" s="2" t="str">
        <f t="shared" ca="1" si="262"/>
        <v/>
      </c>
      <c r="Y1361" s="2" t="str">
        <f>IF(AC1361="","",IF(COUNTIF(AC$1:AC1361,AC1361)&gt;1,"",IF(COUNTIF(AC:AC,AC1361)&gt;=1,"月日","")))</f>
        <v/>
      </c>
      <c r="Z1361" s="2" t="str">
        <f t="shared" ca="1" si="263"/>
        <v/>
      </c>
      <c r="AA1361" s="2" t="str">
        <f>IF(AD1361="","",IF(COUNTIF(AD$1:AD1361,AD1361)&gt;1,"",IF(COUNTIF(AD:AD,AD1361)&gt;=1,"作業","")))</f>
        <v/>
      </c>
      <c r="AB1361" s="2" t="str">
        <f t="shared" si="253"/>
        <v/>
      </c>
      <c r="AC1361" s="3" t="str">
        <f t="shared" si="254"/>
        <v/>
      </c>
      <c r="AD1361" s="2" t="str">
        <f t="shared" si="255"/>
        <v/>
      </c>
      <c r="AE1361" s="2" t="str">
        <f t="shared" si="256"/>
        <v/>
      </c>
      <c r="AF1361" s="2" t="str">
        <f t="shared" si="257"/>
        <v/>
      </c>
      <c r="AG1361" s="2" t="str">
        <f t="shared" si="264"/>
        <v/>
      </c>
      <c r="AH1361" s="2" t="str">
        <f t="shared" si="258"/>
        <v/>
      </c>
      <c r="AI1361" s="2" t="str">
        <f t="shared" si="258"/>
        <v/>
      </c>
    </row>
    <row r="1362" spans="7:35">
      <c r="G1362" s="1" t="str">
        <f>IF(COUNTIF(A$1:A1361, A1362) &gt; 0, "", IF(SUMIF(A:A, A1362,F:F) &gt; 7.75, SUMIF(A:A, A1362,F:F) - 7.75, ""))</f>
        <v/>
      </c>
      <c r="M1362" s="1" t="s">
        <v>8852</v>
      </c>
      <c r="N1362" s="1" t="s">
        <v>10851</v>
      </c>
      <c r="O1362" s="1" t="s">
        <v>5970</v>
      </c>
      <c r="P1362" s="1" t="s">
        <v>5971</v>
      </c>
      <c r="Q1362" s="1" t="s">
        <v>2493</v>
      </c>
      <c r="R1362" s="2" t="str">
        <f t="shared" ca="1" si="259"/>
        <v/>
      </c>
      <c r="S1362" s="2" t="str">
        <f>IF(AB1362="","",IF(COUNTIFS(AB$1:AB1362,AB1362,AD$1:AD1362,AD1362)&gt;1,"",IF(COUNTIFS(AB:AB,AB1362,AD:AD,AD1362)&gt;=1,"月作業","")))</f>
        <v/>
      </c>
      <c r="T1362" s="2" t="str">
        <f t="shared" ca="1" si="260"/>
        <v/>
      </c>
      <c r="U1362" s="2" t="str">
        <f>IF(AB1362="","",IF(COUNTIFS(AC$1:AC1362,AC1362,AD$1:AD1362,AD1362)&gt;1,"",IF(COUNTIFS(AC:AC,AC1362,AD:AD,AD1362)&gt;=1,"日作業","")))</f>
        <v/>
      </c>
      <c r="V1362" s="2" t="str">
        <f t="shared" ca="1" si="261"/>
        <v/>
      </c>
      <c r="W1362" s="2" t="str">
        <f>IF(AB1362="","",IF(COUNTIF(AB$1:AB1362,AB1362)&gt;1,"",IF(COUNTIF(AB:AB,AB1362)&gt;=1,"月","")))</f>
        <v/>
      </c>
      <c r="X1362" s="2" t="str">
        <f t="shared" ca="1" si="262"/>
        <v/>
      </c>
      <c r="Y1362" s="2" t="str">
        <f>IF(AC1362="","",IF(COUNTIF(AC$1:AC1362,AC1362)&gt;1,"",IF(COUNTIF(AC:AC,AC1362)&gt;=1,"月日","")))</f>
        <v/>
      </c>
      <c r="Z1362" s="2" t="str">
        <f t="shared" ca="1" si="263"/>
        <v/>
      </c>
      <c r="AA1362" s="2" t="str">
        <f>IF(AD1362="","",IF(COUNTIF(AD$1:AD1362,AD1362)&gt;1,"",IF(COUNTIF(AD:AD,AD1362)&gt;=1,"作業","")))</f>
        <v/>
      </c>
      <c r="AB1362" s="2" t="str">
        <f t="shared" si="253"/>
        <v/>
      </c>
      <c r="AC1362" s="3" t="str">
        <f t="shared" si="254"/>
        <v/>
      </c>
      <c r="AD1362" s="2" t="str">
        <f t="shared" si="255"/>
        <v/>
      </c>
      <c r="AE1362" s="2" t="str">
        <f t="shared" si="256"/>
        <v/>
      </c>
      <c r="AF1362" s="2" t="str">
        <f t="shared" si="257"/>
        <v/>
      </c>
      <c r="AG1362" s="2" t="str">
        <f t="shared" si="264"/>
        <v/>
      </c>
      <c r="AH1362" s="2" t="str">
        <f t="shared" si="258"/>
        <v/>
      </c>
      <c r="AI1362" s="2" t="str">
        <f t="shared" si="258"/>
        <v/>
      </c>
    </row>
    <row r="1363" spans="7:35">
      <c r="G1363" s="1" t="str">
        <f>IF(COUNTIF(A$1:A1362, A1363) &gt; 0, "", IF(SUMIF(A:A, A1363,F:F) &gt; 7.75, SUMIF(A:A, A1363,F:F) - 7.75, ""))</f>
        <v/>
      </c>
      <c r="M1363" s="1" t="s">
        <v>8853</v>
      </c>
      <c r="N1363" s="1" t="s">
        <v>10852</v>
      </c>
      <c r="O1363" s="1" t="s">
        <v>5972</v>
      </c>
      <c r="P1363" s="1" t="s">
        <v>5973</v>
      </c>
      <c r="Q1363" s="1" t="s">
        <v>2494</v>
      </c>
      <c r="R1363" s="2" t="str">
        <f t="shared" ca="1" si="259"/>
        <v/>
      </c>
      <c r="S1363" s="2" t="str">
        <f>IF(AB1363="","",IF(COUNTIFS(AB$1:AB1363,AB1363,AD$1:AD1363,AD1363)&gt;1,"",IF(COUNTIFS(AB:AB,AB1363,AD:AD,AD1363)&gt;=1,"月作業","")))</f>
        <v/>
      </c>
      <c r="T1363" s="2" t="str">
        <f t="shared" ca="1" si="260"/>
        <v/>
      </c>
      <c r="U1363" s="2" t="str">
        <f>IF(AB1363="","",IF(COUNTIFS(AC$1:AC1363,AC1363,AD$1:AD1363,AD1363)&gt;1,"",IF(COUNTIFS(AC:AC,AC1363,AD:AD,AD1363)&gt;=1,"日作業","")))</f>
        <v/>
      </c>
      <c r="V1363" s="2" t="str">
        <f t="shared" ca="1" si="261"/>
        <v/>
      </c>
      <c r="W1363" s="2" t="str">
        <f>IF(AB1363="","",IF(COUNTIF(AB$1:AB1363,AB1363)&gt;1,"",IF(COUNTIF(AB:AB,AB1363)&gt;=1,"月","")))</f>
        <v/>
      </c>
      <c r="X1363" s="2" t="str">
        <f t="shared" ca="1" si="262"/>
        <v/>
      </c>
      <c r="Y1363" s="2" t="str">
        <f>IF(AC1363="","",IF(COUNTIF(AC$1:AC1363,AC1363)&gt;1,"",IF(COUNTIF(AC:AC,AC1363)&gt;=1,"月日","")))</f>
        <v/>
      </c>
      <c r="Z1363" s="2" t="str">
        <f t="shared" ca="1" si="263"/>
        <v/>
      </c>
      <c r="AA1363" s="2" t="str">
        <f>IF(AD1363="","",IF(COUNTIF(AD$1:AD1363,AD1363)&gt;1,"",IF(COUNTIF(AD:AD,AD1363)&gt;=1,"作業","")))</f>
        <v/>
      </c>
      <c r="AB1363" s="2" t="str">
        <f t="shared" si="253"/>
        <v/>
      </c>
      <c r="AC1363" s="3" t="str">
        <f t="shared" si="254"/>
        <v/>
      </c>
      <c r="AD1363" s="2" t="str">
        <f t="shared" si="255"/>
        <v/>
      </c>
      <c r="AE1363" s="2" t="str">
        <f t="shared" si="256"/>
        <v/>
      </c>
      <c r="AF1363" s="2" t="str">
        <f t="shared" si="257"/>
        <v/>
      </c>
      <c r="AG1363" s="2" t="str">
        <f t="shared" si="264"/>
        <v/>
      </c>
      <c r="AH1363" s="2" t="str">
        <f t="shared" si="258"/>
        <v/>
      </c>
      <c r="AI1363" s="2" t="str">
        <f t="shared" si="258"/>
        <v/>
      </c>
    </row>
    <row r="1364" spans="7:35">
      <c r="G1364" s="1" t="str">
        <f>IF(COUNTIF(A$1:A1363, A1364) &gt; 0, "", IF(SUMIF(A:A, A1364,F:F) &gt; 7.75, SUMIF(A:A, A1364,F:F) - 7.75, ""))</f>
        <v/>
      </c>
      <c r="M1364" s="1" t="s">
        <v>8854</v>
      </c>
      <c r="N1364" s="1" t="s">
        <v>10853</v>
      </c>
      <c r="O1364" s="1" t="s">
        <v>5974</v>
      </c>
      <c r="P1364" s="1" t="s">
        <v>5975</v>
      </c>
      <c r="Q1364" s="1" t="s">
        <v>2495</v>
      </c>
      <c r="R1364" s="2" t="str">
        <f t="shared" ca="1" si="259"/>
        <v/>
      </c>
      <c r="S1364" s="2" t="str">
        <f>IF(AB1364="","",IF(COUNTIFS(AB$1:AB1364,AB1364,AD$1:AD1364,AD1364)&gt;1,"",IF(COUNTIFS(AB:AB,AB1364,AD:AD,AD1364)&gt;=1,"月作業","")))</f>
        <v/>
      </c>
      <c r="T1364" s="2" t="str">
        <f t="shared" ca="1" si="260"/>
        <v/>
      </c>
      <c r="U1364" s="2" t="str">
        <f>IF(AB1364="","",IF(COUNTIFS(AC$1:AC1364,AC1364,AD$1:AD1364,AD1364)&gt;1,"",IF(COUNTIFS(AC:AC,AC1364,AD:AD,AD1364)&gt;=1,"日作業","")))</f>
        <v/>
      </c>
      <c r="V1364" s="2" t="str">
        <f t="shared" ca="1" si="261"/>
        <v/>
      </c>
      <c r="W1364" s="2" t="str">
        <f>IF(AB1364="","",IF(COUNTIF(AB$1:AB1364,AB1364)&gt;1,"",IF(COUNTIF(AB:AB,AB1364)&gt;=1,"月","")))</f>
        <v/>
      </c>
      <c r="X1364" s="2" t="str">
        <f t="shared" ca="1" si="262"/>
        <v/>
      </c>
      <c r="Y1364" s="2" t="str">
        <f>IF(AC1364="","",IF(COUNTIF(AC$1:AC1364,AC1364)&gt;1,"",IF(COUNTIF(AC:AC,AC1364)&gt;=1,"月日","")))</f>
        <v/>
      </c>
      <c r="Z1364" s="2" t="str">
        <f t="shared" ca="1" si="263"/>
        <v/>
      </c>
      <c r="AA1364" s="2" t="str">
        <f>IF(AD1364="","",IF(COUNTIF(AD$1:AD1364,AD1364)&gt;1,"",IF(COUNTIF(AD:AD,AD1364)&gt;=1,"作業","")))</f>
        <v/>
      </c>
      <c r="AB1364" s="2" t="str">
        <f t="shared" si="253"/>
        <v/>
      </c>
      <c r="AC1364" s="3" t="str">
        <f t="shared" si="254"/>
        <v/>
      </c>
      <c r="AD1364" s="2" t="str">
        <f t="shared" si="255"/>
        <v/>
      </c>
      <c r="AE1364" s="2" t="str">
        <f t="shared" si="256"/>
        <v/>
      </c>
      <c r="AF1364" s="2" t="str">
        <f t="shared" si="257"/>
        <v/>
      </c>
      <c r="AG1364" s="2" t="str">
        <f t="shared" si="264"/>
        <v/>
      </c>
      <c r="AH1364" s="2" t="str">
        <f t="shared" si="258"/>
        <v/>
      </c>
      <c r="AI1364" s="2" t="str">
        <f t="shared" si="258"/>
        <v/>
      </c>
    </row>
    <row r="1365" spans="7:35">
      <c r="G1365" s="1" t="str">
        <f>IF(COUNTIF(A$1:A1364, A1365) &gt; 0, "", IF(SUMIF(A:A, A1365,F:F) &gt; 7.75, SUMIF(A:A, A1365,F:F) - 7.75, ""))</f>
        <v/>
      </c>
      <c r="M1365" s="1" t="s">
        <v>8855</v>
      </c>
      <c r="N1365" s="1" t="s">
        <v>10854</v>
      </c>
      <c r="O1365" s="1" t="s">
        <v>5976</v>
      </c>
      <c r="P1365" s="1" t="s">
        <v>5977</v>
      </c>
      <c r="Q1365" s="1" t="s">
        <v>2496</v>
      </c>
      <c r="R1365" s="2" t="str">
        <f t="shared" ca="1" si="259"/>
        <v/>
      </c>
      <c r="S1365" s="2" t="str">
        <f>IF(AB1365="","",IF(COUNTIFS(AB$1:AB1365,AB1365,AD$1:AD1365,AD1365)&gt;1,"",IF(COUNTIFS(AB:AB,AB1365,AD:AD,AD1365)&gt;=1,"月作業","")))</f>
        <v/>
      </c>
      <c r="T1365" s="2" t="str">
        <f t="shared" ca="1" si="260"/>
        <v/>
      </c>
      <c r="U1365" s="2" t="str">
        <f>IF(AB1365="","",IF(COUNTIFS(AC$1:AC1365,AC1365,AD$1:AD1365,AD1365)&gt;1,"",IF(COUNTIFS(AC:AC,AC1365,AD:AD,AD1365)&gt;=1,"日作業","")))</f>
        <v/>
      </c>
      <c r="V1365" s="2" t="str">
        <f t="shared" ca="1" si="261"/>
        <v/>
      </c>
      <c r="W1365" s="2" t="str">
        <f>IF(AB1365="","",IF(COUNTIF(AB$1:AB1365,AB1365)&gt;1,"",IF(COUNTIF(AB:AB,AB1365)&gt;=1,"月","")))</f>
        <v/>
      </c>
      <c r="X1365" s="2" t="str">
        <f t="shared" ca="1" si="262"/>
        <v/>
      </c>
      <c r="Y1365" s="2" t="str">
        <f>IF(AC1365="","",IF(COUNTIF(AC$1:AC1365,AC1365)&gt;1,"",IF(COUNTIF(AC:AC,AC1365)&gt;=1,"月日","")))</f>
        <v/>
      </c>
      <c r="Z1365" s="2" t="str">
        <f t="shared" ca="1" si="263"/>
        <v/>
      </c>
      <c r="AA1365" s="2" t="str">
        <f>IF(AD1365="","",IF(COUNTIF(AD$1:AD1365,AD1365)&gt;1,"",IF(COUNTIF(AD:AD,AD1365)&gt;=1,"作業","")))</f>
        <v/>
      </c>
      <c r="AB1365" s="2" t="str">
        <f t="shared" si="253"/>
        <v/>
      </c>
      <c r="AC1365" s="3" t="str">
        <f t="shared" si="254"/>
        <v/>
      </c>
      <c r="AD1365" s="2" t="str">
        <f t="shared" si="255"/>
        <v/>
      </c>
      <c r="AE1365" s="2" t="str">
        <f t="shared" si="256"/>
        <v/>
      </c>
      <c r="AF1365" s="2" t="str">
        <f t="shared" si="257"/>
        <v/>
      </c>
      <c r="AG1365" s="2" t="str">
        <f t="shared" si="264"/>
        <v/>
      </c>
      <c r="AH1365" s="2" t="str">
        <f t="shared" si="258"/>
        <v/>
      </c>
      <c r="AI1365" s="2" t="str">
        <f t="shared" si="258"/>
        <v/>
      </c>
    </row>
    <row r="1366" spans="7:35">
      <c r="G1366" s="1" t="str">
        <f>IF(COUNTIF(A$1:A1365, A1366) &gt; 0, "", IF(SUMIF(A:A, A1366,F:F) &gt; 7.75, SUMIF(A:A, A1366,F:F) - 7.75, ""))</f>
        <v/>
      </c>
      <c r="M1366" s="1" t="s">
        <v>8856</v>
      </c>
      <c r="N1366" s="1" t="s">
        <v>10855</v>
      </c>
      <c r="O1366" s="1" t="s">
        <v>5978</v>
      </c>
      <c r="P1366" s="1" t="s">
        <v>5979</v>
      </c>
      <c r="Q1366" s="1" t="s">
        <v>2497</v>
      </c>
      <c r="R1366" s="2" t="str">
        <f t="shared" ca="1" si="259"/>
        <v/>
      </c>
      <c r="S1366" s="2" t="str">
        <f>IF(AB1366="","",IF(COUNTIFS(AB$1:AB1366,AB1366,AD$1:AD1366,AD1366)&gt;1,"",IF(COUNTIFS(AB:AB,AB1366,AD:AD,AD1366)&gt;=1,"月作業","")))</f>
        <v/>
      </c>
      <c r="T1366" s="2" t="str">
        <f t="shared" ca="1" si="260"/>
        <v/>
      </c>
      <c r="U1366" s="2" t="str">
        <f>IF(AB1366="","",IF(COUNTIFS(AC$1:AC1366,AC1366,AD$1:AD1366,AD1366)&gt;1,"",IF(COUNTIFS(AC:AC,AC1366,AD:AD,AD1366)&gt;=1,"日作業","")))</f>
        <v/>
      </c>
      <c r="V1366" s="2" t="str">
        <f t="shared" ca="1" si="261"/>
        <v/>
      </c>
      <c r="W1366" s="2" t="str">
        <f>IF(AB1366="","",IF(COUNTIF(AB$1:AB1366,AB1366)&gt;1,"",IF(COUNTIF(AB:AB,AB1366)&gt;=1,"月","")))</f>
        <v/>
      </c>
      <c r="X1366" s="2" t="str">
        <f t="shared" ca="1" si="262"/>
        <v/>
      </c>
      <c r="Y1366" s="2" t="str">
        <f>IF(AC1366="","",IF(COUNTIF(AC$1:AC1366,AC1366)&gt;1,"",IF(COUNTIF(AC:AC,AC1366)&gt;=1,"月日","")))</f>
        <v/>
      </c>
      <c r="Z1366" s="2" t="str">
        <f t="shared" ca="1" si="263"/>
        <v/>
      </c>
      <c r="AA1366" s="2" t="str">
        <f>IF(AD1366="","",IF(COUNTIF(AD$1:AD1366,AD1366)&gt;1,"",IF(COUNTIF(AD:AD,AD1366)&gt;=1,"作業","")))</f>
        <v/>
      </c>
      <c r="AB1366" s="2" t="str">
        <f t="shared" si="253"/>
        <v/>
      </c>
      <c r="AC1366" s="3" t="str">
        <f t="shared" si="254"/>
        <v/>
      </c>
      <c r="AD1366" s="2" t="str">
        <f t="shared" si="255"/>
        <v/>
      </c>
      <c r="AE1366" s="2" t="str">
        <f t="shared" si="256"/>
        <v/>
      </c>
      <c r="AF1366" s="2" t="str">
        <f t="shared" si="257"/>
        <v/>
      </c>
      <c r="AG1366" s="2" t="str">
        <f t="shared" si="264"/>
        <v/>
      </c>
      <c r="AH1366" s="2" t="str">
        <f t="shared" si="258"/>
        <v/>
      </c>
      <c r="AI1366" s="2" t="str">
        <f t="shared" si="258"/>
        <v/>
      </c>
    </row>
    <row r="1367" spans="7:35">
      <c r="G1367" s="1" t="str">
        <f>IF(COUNTIF(A$1:A1366, A1367) &gt; 0, "", IF(SUMIF(A:A, A1367,F:F) &gt; 7.75, SUMIF(A:A, A1367,F:F) - 7.75, ""))</f>
        <v/>
      </c>
      <c r="M1367" s="1" t="s">
        <v>8857</v>
      </c>
      <c r="N1367" s="1" t="s">
        <v>10856</v>
      </c>
      <c r="O1367" s="1" t="s">
        <v>5980</v>
      </c>
      <c r="P1367" s="1" t="s">
        <v>5981</v>
      </c>
      <c r="Q1367" s="1" t="s">
        <v>2498</v>
      </c>
      <c r="R1367" s="2" t="str">
        <f t="shared" ca="1" si="259"/>
        <v/>
      </c>
      <c r="S1367" s="2" t="str">
        <f>IF(AB1367="","",IF(COUNTIFS(AB$1:AB1367,AB1367,AD$1:AD1367,AD1367)&gt;1,"",IF(COUNTIFS(AB:AB,AB1367,AD:AD,AD1367)&gt;=1,"月作業","")))</f>
        <v/>
      </c>
      <c r="T1367" s="2" t="str">
        <f t="shared" ca="1" si="260"/>
        <v/>
      </c>
      <c r="U1367" s="2" t="str">
        <f>IF(AB1367="","",IF(COUNTIFS(AC$1:AC1367,AC1367,AD$1:AD1367,AD1367)&gt;1,"",IF(COUNTIFS(AC:AC,AC1367,AD:AD,AD1367)&gt;=1,"日作業","")))</f>
        <v/>
      </c>
      <c r="V1367" s="2" t="str">
        <f t="shared" ca="1" si="261"/>
        <v/>
      </c>
      <c r="W1367" s="2" t="str">
        <f>IF(AB1367="","",IF(COUNTIF(AB$1:AB1367,AB1367)&gt;1,"",IF(COUNTIF(AB:AB,AB1367)&gt;=1,"月","")))</f>
        <v/>
      </c>
      <c r="X1367" s="2" t="str">
        <f t="shared" ca="1" si="262"/>
        <v/>
      </c>
      <c r="Y1367" s="2" t="str">
        <f>IF(AC1367="","",IF(COUNTIF(AC$1:AC1367,AC1367)&gt;1,"",IF(COUNTIF(AC:AC,AC1367)&gt;=1,"月日","")))</f>
        <v/>
      </c>
      <c r="Z1367" s="2" t="str">
        <f t="shared" ca="1" si="263"/>
        <v/>
      </c>
      <c r="AA1367" s="2" t="str">
        <f>IF(AD1367="","",IF(COUNTIF(AD$1:AD1367,AD1367)&gt;1,"",IF(COUNTIF(AD:AD,AD1367)&gt;=1,"作業","")))</f>
        <v/>
      </c>
      <c r="AB1367" s="2" t="str">
        <f t="shared" si="253"/>
        <v/>
      </c>
      <c r="AC1367" s="3" t="str">
        <f t="shared" si="254"/>
        <v/>
      </c>
      <c r="AD1367" s="2" t="str">
        <f t="shared" si="255"/>
        <v/>
      </c>
      <c r="AE1367" s="2" t="str">
        <f t="shared" si="256"/>
        <v/>
      </c>
      <c r="AF1367" s="2" t="str">
        <f t="shared" si="257"/>
        <v/>
      </c>
      <c r="AG1367" s="2" t="str">
        <f t="shared" si="264"/>
        <v/>
      </c>
      <c r="AH1367" s="2" t="str">
        <f t="shared" si="258"/>
        <v/>
      </c>
      <c r="AI1367" s="2" t="str">
        <f t="shared" si="258"/>
        <v/>
      </c>
    </row>
    <row r="1368" spans="7:35">
      <c r="G1368" s="1" t="str">
        <f>IF(COUNTIF(A$1:A1367, A1368) &gt; 0, "", IF(SUMIF(A:A, A1368,F:F) &gt; 7.75, SUMIF(A:A, A1368,F:F) - 7.75, ""))</f>
        <v/>
      </c>
      <c r="M1368" s="1" t="s">
        <v>8858</v>
      </c>
      <c r="N1368" s="1" t="s">
        <v>10857</v>
      </c>
      <c r="O1368" s="1" t="s">
        <v>5982</v>
      </c>
      <c r="P1368" s="1" t="s">
        <v>5983</v>
      </c>
      <c r="Q1368" s="1" t="s">
        <v>2499</v>
      </c>
      <c r="R1368" s="2" t="str">
        <f t="shared" ca="1" si="259"/>
        <v/>
      </c>
      <c r="S1368" s="2" t="str">
        <f>IF(AB1368="","",IF(COUNTIFS(AB$1:AB1368,AB1368,AD$1:AD1368,AD1368)&gt;1,"",IF(COUNTIFS(AB:AB,AB1368,AD:AD,AD1368)&gt;=1,"月作業","")))</f>
        <v/>
      </c>
      <c r="T1368" s="2" t="str">
        <f t="shared" ca="1" si="260"/>
        <v/>
      </c>
      <c r="U1368" s="2" t="str">
        <f>IF(AB1368="","",IF(COUNTIFS(AC$1:AC1368,AC1368,AD$1:AD1368,AD1368)&gt;1,"",IF(COUNTIFS(AC:AC,AC1368,AD:AD,AD1368)&gt;=1,"日作業","")))</f>
        <v/>
      </c>
      <c r="V1368" s="2" t="str">
        <f t="shared" ca="1" si="261"/>
        <v/>
      </c>
      <c r="W1368" s="2" t="str">
        <f>IF(AB1368="","",IF(COUNTIF(AB$1:AB1368,AB1368)&gt;1,"",IF(COUNTIF(AB:AB,AB1368)&gt;=1,"月","")))</f>
        <v/>
      </c>
      <c r="X1368" s="2" t="str">
        <f t="shared" ca="1" si="262"/>
        <v/>
      </c>
      <c r="Y1368" s="2" t="str">
        <f>IF(AC1368="","",IF(COUNTIF(AC$1:AC1368,AC1368)&gt;1,"",IF(COUNTIF(AC:AC,AC1368)&gt;=1,"月日","")))</f>
        <v/>
      </c>
      <c r="Z1368" s="2" t="str">
        <f t="shared" ca="1" si="263"/>
        <v/>
      </c>
      <c r="AA1368" s="2" t="str">
        <f>IF(AD1368="","",IF(COUNTIF(AD$1:AD1368,AD1368)&gt;1,"",IF(COUNTIF(AD:AD,AD1368)&gt;=1,"作業","")))</f>
        <v/>
      </c>
      <c r="AB1368" s="2" t="str">
        <f t="shared" si="253"/>
        <v/>
      </c>
      <c r="AC1368" s="3" t="str">
        <f t="shared" si="254"/>
        <v/>
      </c>
      <c r="AD1368" s="2" t="str">
        <f t="shared" si="255"/>
        <v/>
      </c>
      <c r="AE1368" s="2" t="str">
        <f t="shared" si="256"/>
        <v/>
      </c>
      <c r="AF1368" s="2" t="str">
        <f t="shared" si="257"/>
        <v/>
      </c>
      <c r="AG1368" s="2" t="str">
        <f t="shared" si="264"/>
        <v/>
      </c>
      <c r="AH1368" s="2" t="str">
        <f t="shared" si="258"/>
        <v/>
      </c>
      <c r="AI1368" s="2" t="str">
        <f t="shared" si="258"/>
        <v/>
      </c>
    </row>
    <row r="1369" spans="7:35">
      <c r="G1369" s="1" t="str">
        <f>IF(COUNTIF(A$1:A1368, A1369) &gt; 0, "", IF(SUMIF(A:A, A1369,F:F) &gt; 7.75, SUMIF(A:A, A1369,F:F) - 7.75, ""))</f>
        <v/>
      </c>
      <c r="M1369" s="1" t="s">
        <v>8859</v>
      </c>
      <c r="N1369" s="1" t="s">
        <v>10858</v>
      </c>
      <c r="O1369" s="1" t="s">
        <v>5984</v>
      </c>
      <c r="P1369" s="1" t="s">
        <v>5985</v>
      </c>
      <c r="Q1369" s="1" t="s">
        <v>2500</v>
      </c>
      <c r="R1369" s="2" t="str">
        <f t="shared" ca="1" si="259"/>
        <v/>
      </c>
      <c r="S1369" s="2" t="str">
        <f>IF(AB1369="","",IF(COUNTIFS(AB$1:AB1369,AB1369,AD$1:AD1369,AD1369)&gt;1,"",IF(COUNTIFS(AB:AB,AB1369,AD:AD,AD1369)&gt;=1,"月作業","")))</f>
        <v/>
      </c>
      <c r="T1369" s="2" t="str">
        <f t="shared" ca="1" si="260"/>
        <v/>
      </c>
      <c r="U1369" s="2" t="str">
        <f>IF(AB1369="","",IF(COUNTIFS(AC$1:AC1369,AC1369,AD$1:AD1369,AD1369)&gt;1,"",IF(COUNTIFS(AC:AC,AC1369,AD:AD,AD1369)&gt;=1,"日作業","")))</f>
        <v/>
      </c>
      <c r="V1369" s="2" t="str">
        <f t="shared" ca="1" si="261"/>
        <v/>
      </c>
      <c r="W1369" s="2" t="str">
        <f>IF(AB1369="","",IF(COUNTIF(AB$1:AB1369,AB1369)&gt;1,"",IF(COUNTIF(AB:AB,AB1369)&gt;=1,"月","")))</f>
        <v/>
      </c>
      <c r="X1369" s="2" t="str">
        <f t="shared" ca="1" si="262"/>
        <v/>
      </c>
      <c r="Y1369" s="2" t="str">
        <f>IF(AC1369="","",IF(COUNTIF(AC$1:AC1369,AC1369)&gt;1,"",IF(COUNTIF(AC:AC,AC1369)&gt;=1,"月日","")))</f>
        <v/>
      </c>
      <c r="Z1369" s="2" t="str">
        <f t="shared" ca="1" si="263"/>
        <v/>
      </c>
      <c r="AA1369" s="2" t="str">
        <f>IF(AD1369="","",IF(COUNTIF(AD$1:AD1369,AD1369)&gt;1,"",IF(COUNTIF(AD:AD,AD1369)&gt;=1,"作業","")))</f>
        <v/>
      </c>
      <c r="AB1369" s="2" t="str">
        <f t="shared" si="253"/>
        <v/>
      </c>
      <c r="AC1369" s="3" t="str">
        <f t="shared" si="254"/>
        <v/>
      </c>
      <c r="AD1369" s="2" t="str">
        <f t="shared" si="255"/>
        <v/>
      </c>
      <c r="AE1369" s="2" t="str">
        <f t="shared" si="256"/>
        <v/>
      </c>
      <c r="AF1369" s="2" t="str">
        <f t="shared" si="257"/>
        <v/>
      </c>
      <c r="AG1369" s="2" t="str">
        <f t="shared" si="264"/>
        <v/>
      </c>
      <c r="AH1369" s="2" t="str">
        <f t="shared" si="258"/>
        <v/>
      </c>
      <c r="AI1369" s="2" t="str">
        <f t="shared" si="258"/>
        <v/>
      </c>
    </row>
    <row r="1370" spans="7:35">
      <c r="G1370" s="1" t="str">
        <f>IF(COUNTIF(A$1:A1369, A1370) &gt; 0, "", IF(SUMIF(A:A, A1370,F:F) &gt; 7.75, SUMIF(A:A, A1370,F:F) - 7.75, ""))</f>
        <v/>
      </c>
      <c r="M1370" s="1" t="s">
        <v>8860</v>
      </c>
      <c r="N1370" s="1" t="s">
        <v>10859</v>
      </c>
      <c r="O1370" s="1" t="s">
        <v>5986</v>
      </c>
      <c r="P1370" s="1" t="s">
        <v>5987</v>
      </c>
      <c r="Q1370" s="1" t="s">
        <v>2501</v>
      </c>
      <c r="R1370" s="2" t="str">
        <f t="shared" ca="1" si="259"/>
        <v/>
      </c>
      <c r="S1370" s="2" t="str">
        <f>IF(AB1370="","",IF(COUNTIFS(AB$1:AB1370,AB1370,AD$1:AD1370,AD1370)&gt;1,"",IF(COUNTIFS(AB:AB,AB1370,AD:AD,AD1370)&gt;=1,"月作業","")))</f>
        <v/>
      </c>
      <c r="T1370" s="2" t="str">
        <f t="shared" ca="1" si="260"/>
        <v/>
      </c>
      <c r="U1370" s="2" t="str">
        <f>IF(AB1370="","",IF(COUNTIFS(AC$1:AC1370,AC1370,AD$1:AD1370,AD1370)&gt;1,"",IF(COUNTIFS(AC:AC,AC1370,AD:AD,AD1370)&gt;=1,"日作業","")))</f>
        <v/>
      </c>
      <c r="V1370" s="2" t="str">
        <f t="shared" ca="1" si="261"/>
        <v/>
      </c>
      <c r="W1370" s="2" t="str">
        <f>IF(AB1370="","",IF(COUNTIF(AB$1:AB1370,AB1370)&gt;1,"",IF(COUNTIF(AB:AB,AB1370)&gt;=1,"月","")))</f>
        <v/>
      </c>
      <c r="X1370" s="2" t="str">
        <f t="shared" ca="1" si="262"/>
        <v/>
      </c>
      <c r="Y1370" s="2" t="str">
        <f>IF(AC1370="","",IF(COUNTIF(AC$1:AC1370,AC1370)&gt;1,"",IF(COUNTIF(AC:AC,AC1370)&gt;=1,"月日","")))</f>
        <v/>
      </c>
      <c r="Z1370" s="2" t="str">
        <f t="shared" ca="1" si="263"/>
        <v/>
      </c>
      <c r="AA1370" s="2" t="str">
        <f>IF(AD1370="","",IF(COUNTIF(AD$1:AD1370,AD1370)&gt;1,"",IF(COUNTIF(AD:AD,AD1370)&gt;=1,"作業","")))</f>
        <v/>
      </c>
      <c r="AB1370" s="2" t="str">
        <f t="shared" si="253"/>
        <v/>
      </c>
      <c r="AC1370" s="3" t="str">
        <f t="shared" si="254"/>
        <v/>
      </c>
      <c r="AD1370" s="2" t="str">
        <f t="shared" si="255"/>
        <v/>
      </c>
      <c r="AE1370" s="2" t="str">
        <f t="shared" si="256"/>
        <v/>
      </c>
      <c r="AF1370" s="2" t="str">
        <f t="shared" si="257"/>
        <v/>
      </c>
      <c r="AG1370" s="2" t="str">
        <f t="shared" si="264"/>
        <v/>
      </c>
      <c r="AH1370" s="2" t="str">
        <f t="shared" si="258"/>
        <v/>
      </c>
      <c r="AI1370" s="2" t="str">
        <f t="shared" si="258"/>
        <v/>
      </c>
    </row>
    <row r="1371" spans="7:35">
      <c r="G1371" s="1" t="str">
        <f>IF(COUNTIF(A$1:A1370, A1371) &gt; 0, "", IF(SUMIF(A:A, A1371,F:F) &gt; 7.75, SUMIF(A:A, A1371,F:F) - 7.75, ""))</f>
        <v/>
      </c>
      <c r="M1371" s="1" t="s">
        <v>8861</v>
      </c>
      <c r="N1371" s="1" t="s">
        <v>10860</v>
      </c>
      <c r="O1371" s="1" t="s">
        <v>5988</v>
      </c>
      <c r="P1371" s="1" t="s">
        <v>5989</v>
      </c>
      <c r="Q1371" s="1" t="s">
        <v>2502</v>
      </c>
      <c r="R1371" s="2" t="str">
        <f t="shared" ca="1" si="259"/>
        <v/>
      </c>
      <c r="S1371" s="2" t="str">
        <f>IF(AB1371="","",IF(COUNTIFS(AB$1:AB1371,AB1371,AD$1:AD1371,AD1371)&gt;1,"",IF(COUNTIFS(AB:AB,AB1371,AD:AD,AD1371)&gt;=1,"月作業","")))</f>
        <v/>
      </c>
      <c r="T1371" s="2" t="str">
        <f t="shared" ca="1" si="260"/>
        <v/>
      </c>
      <c r="U1371" s="2" t="str">
        <f>IF(AB1371="","",IF(COUNTIFS(AC$1:AC1371,AC1371,AD$1:AD1371,AD1371)&gt;1,"",IF(COUNTIFS(AC:AC,AC1371,AD:AD,AD1371)&gt;=1,"日作業","")))</f>
        <v/>
      </c>
      <c r="V1371" s="2" t="str">
        <f t="shared" ca="1" si="261"/>
        <v/>
      </c>
      <c r="W1371" s="2" t="str">
        <f>IF(AB1371="","",IF(COUNTIF(AB$1:AB1371,AB1371)&gt;1,"",IF(COUNTIF(AB:AB,AB1371)&gt;=1,"月","")))</f>
        <v/>
      </c>
      <c r="X1371" s="2" t="str">
        <f t="shared" ca="1" si="262"/>
        <v/>
      </c>
      <c r="Y1371" s="2" t="str">
        <f>IF(AC1371="","",IF(COUNTIF(AC$1:AC1371,AC1371)&gt;1,"",IF(COUNTIF(AC:AC,AC1371)&gt;=1,"月日","")))</f>
        <v/>
      </c>
      <c r="Z1371" s="2" t="str">
        <f t="shared" ca="1" si="263"/>
        <v/>
      </c>
      <c r="AA1371" s="2" t="str">
        <f>IF(AD1371="","",IF(COUNTIF(AD$1:AD1371,AD1371)&gt;1,"",IF(COUNTIF(AD:AD,AD1371)&gt;=1,"作業","")))</f>
        <v/>
      </c>
      <c r="AB1371" s="2" t="str">
        <f t="shared" si="253"/>
        <v/>
      </c>
      <c r="AC1371" s="3" t="str">
        <f t="shared" si="254"/>
        <v/>
      </c>
      <c r="AD1371" s="2" t="str">
        <f t="shared" si="255"/>
        <v/>
      </c>
      <c r="AE1371" s="2" t="str">
        <f t="shared" si="256"/>
        <v/>
      </c>
      <c r="AF1371" s="2" t="str">
        <f t="shared" si="257"/>
        <v/>
      </c>
      <c r="AG1371" s="2" t="str">
        <f t="shared" si="264"/>
        <v/>
      </c>
      <c r="AH1371" s="2" t="str">
        <f t="shared" si="258"/>
        <v/>
      </c>
      <c r="AI1371" s="2" t="str">
        <f t="shared" si="258"/>
        <v/>
      </c>
    </row>
    <row r="1372" spans="7:35">
      <c r="G1372" s="1" t="str">
        <f>IF(COUNTIF(A$1:A1371, A1372) &gt; 0, "", IF(SUMIF(A:A, A1372,F:F) &gt; 7.75, SUMIF(A:A, A1372,F:F) - 7.75, ""))</f>
        <v/>
      </c>
      <c r="M1372" s="1" t="s">
        <v>8862</v>
      </c>
      <c r="N1372" s="1" t="s">
        <v>10861</v>
      </c>
      <c r="O1372" s="1" t="s">
        <v>5990</v>
      </c>
      <c r="P1372" s="1" t="s">
        <v>5991</v>
      </c>
      <c r="Q1372" s="1" t="s">
        <v>2503</v>
      </c>
      <c r="R1372" s="2" t="str">
        <f t="shared" ca="1" si="259"/>
        <v/>
      </c>
      <c r="S1372" s="2" t="str">
        <f>IF(AB1372="","",IF(COUNTIFS(AB$1:AB1372,AB1372,AD$1:AD1372,AD1372)&gt;1,"",IF(COUNTIFS(AB:AB,AB1372,AD:AD,AD1372)&gt;=1,"月作業","")))</f>
        <v/>
      </c>
      <c r="T1372" s="2" t="str">
        <f t="shared" ca="1" si="260"/>
        <v/>
      </c>
      <c r="U1372" s="2" t="str">
        <f>IF(AB1372="","",IF(COUNTIFS(AC$1:AC1372,AC1372,AD$1:AD1372,AD1372)&gt;1,"",IF(COUNTIFS(AC:AC,AC1372,AD:AD,AD1372)&gt;=1,"日作業","")))</f>
        <v/>
      </c>
      <c r="V1372" s="2" t="str">
        <f t="shared" ca="1" si="261"/>
        <v/>
      </c>
      <c r="W1372" s="2" t="str">
        <f>IF(AB1372="","",IF(COUNTIF(AB$1:AB1372,AB1372)&gt;1,"",IF(COUNTIF(AB:AB,AB1372)&gt;=1,"月","")))</f>
        <v/>
      </c>
      <c r="X1372" s="2" t="str">
        <f t="shared" ca="1" si="262"/>
        <v/>
      </c>
      <c r="Y1372" s="2" t="str">
        <f>IF(AC1372="","",IF(COUNTIF(AC$1:AC1372,AC1372)&gt;1,"",IF(COUNTIF(AC:AC,AC1372)&gt;=1,"月日","")))</f>
        <v/>
      </c>
      <c r="Z1372" s="2" t="str">
        <f t="shared" ca="1" si="263"/>
        <v/>
      </c>
      <c r="AA1372" s="2" t="str">
        <f>IF(AD1372="","",IF(COUNTIF(AD$1:AD1372,AD1372)&gt;1,"",IF(COUNTIF(AD:AD,AD1372)&gt;=1,"作業","")))</f>
        <v/>
      </c>
      <c r="AB1372" s="2" t="str">
        <f t="shared" si="253"/>
        <v/>
      </c>
      <c r="AC1372" s="3" t="str">
        <f t="shared" si="254"/>
        <v/>
      </c>
      <c r="AD1372" s="2" t="str">
        <f t="shared" si="255"/>
        <v/>
      </c>
      <c r="AE1372" s="2" t="str">
        <f t="shared" si="256"/>
        <v/>
      </c>
      <c r="AF1372" s="2" t="str">
        <f t="shared" si="257"/>
        <v/>
      </c>
      <c r="AG1372" s="2" t="str">
        <f t="shared" si="264"/>
        <v/>
      </c>
      <c r="AH1372" s="2" t="str">
        <f t="shared" si="258"/>
        <v/>
      </c>
      <c r="AI1372" s="2" t="str">
        <f t="shared" si="258"/>
        <v/>
      </c>
    </row>
    <row r="1373" spans="7:35">
      <c r="G1373" s="1" t="str">
        <f>IF(COUNTIF(A$1:A1372, A1373) &gt; 0, "", IF(SUMIF(A:A, A1373,F:F) &gt; 7.75, SUMIF(A:A, A1373,F:F) - 7.75, ""))</f>
        <v/>
      </c>
      <c r="M1373" s="1" t="s">
        <v>8863</v>
      </c>
      <c r="N1373" s="1" t="s">
        <v>10862</v>
      </c>
      <c r="O1373" s="1" t="s">
        <v>5992</v>
      </c>
      <c r="P1373" s="1" t="s">
        <v>5993</v>
      </c>
      <c r="Q1373" s="1" t="s">
        <v>2504</v>
      </c>
      <c r="R1373" s="2" t="str">
        <f t="shared" ca="1" si="259"/>
        <v/>
      </c>
      <c r="S1373" s="2" t="str">
        <f>IF(AB1373="","",IF(COUNTIFS(AB$1:AB1373,AB1373,AD$1:AD1373,AD1373)&gt;1,"",IF(COUNTIFS(AB:AB,AB1373,AD:AD,AD1373)&gt;=1,"月作業","")))</f>
        <v/>
      </c>
      <c r="T1373" s="2" t="str">
        <f t="shared" ca="1" si="260"/>
        <v/>
      </c>
      <c r="U1373" s="2" t="str">
        <f>IF(AB1373="","",IF(COUNTIFS(AC$1:AC1373,AC1373,AD$1:AD1373,AD1373)&gt;1,"",IF(COUNTIFS(AC:AC,AC1373,AD:AD,AD1373)&gt;=1,"日作業","")))</f>
        <v/>
      </c>
      <c r="V1373" s="2" t="str">
        <f t="shared" ca="1" si="261"/>
        <v/>
      </c>
      <c r="W1373" s="2" t="str">
        <f>IF(AB1373="","",IF(COUNTIF(AB$1:AB1373,AB1373)&gt;1,"",IF(COUNTIF(AB:AB,AB1373)&gt;=1,"月","")))</f>
        <v/>
      </c>
      <c r="X1373" s="2" t="str">
        <f t="shared" ca="1" si="262"/>
        <v/>
      </c>
      <c r="Y1373" s="2" t="str">
        <f>IF(AC1373="","",IF(COUNTIF(AC$1:AC1373,AC1373)&gt;1,"",IF(COUNTIF(AC:AC,AC1373)&gt;=1,"月日","")))</f>
        <v/>
      </c>
      <c r="Z1373" s="2" t="str">
        <f t="shared" ca="1" si="263"/>
        <v/>
      </c>
      <c r="AA1373" s="2" t="str">
        <f>IF(AD1373="","",IF(COUNTIF(AD$1:AD1373,AD1373)&gt;1,"",IF(COUNTIF(AD:AD,AD1373)&gt;=1,"作業","")))</f>
        <v/>
      </c>
      <c r="AB1373" s="2" t="str">
        <f t="shared" si="253"/>
        <v/>
      </c>
      <c r="AC1373" s="3" t="str">
        <f t="shared" si="254"/>
        <v/>
      </c>
      <c r="AD1373" s="2" t="str">
        <f t="shared" si="255"/>
        <v/>
      </c>
      <c r="AE1373" s="2" t="str">
        <f t="shared" si="256"/>
        <v/>
      </c>
      <c r="AF1373" s="2" t="str">
        <f t="shared" si="257"/>
        <v/>
      </c>
      <c r="AG1373" s="2" t="str">
        <f t="shared" si="264"/>
        <v/>
      </c>
      <c r="AH1373" s="2" t="str">
        <f t="shared" si="258"/>
        <v/>
      </c>
      <c r="AI1373" s="2" t="str">
        <f t="shared" si="258"/>
        <v/>
      </c>
    </row>
    <row r="1374" spans="7:35">
      <c r="G1374" s="1" t="str">
        <f>IF(COUNTIF(A$1:A1373, A1374) &gt; 0, "", IF(SUMIF(A:A, A1374,F:F) &gt; 7.75, SUMIF(A:A, A1374,F:F) - 7.75, ""))</f>
        <v/>
      </c>
      <c r="M1374" s="1" t="s">
        <v>8864</v>
      </c>
      <c r="N1374" s="1" t="s">
        <v>10863</v>
      </c>
      <c r="O1374" s="1" t="s">
        <v>5994</v>
      </c>
      <c r="P1374" s="1" t="s">
        <v>5995</v>
      </c>
      <c r="Q1374" s="1" t="s">
        <v>2505</v>
      </c>
      <c r="R1374" s="2" t="str">
        <f t="shared" ca="1" si="259"/>
        <v/>
      </c>
      <c r="S1374" s="2" t="str">
        <f>IF(AB1374="","",IF(COUNTIFS(AB$1:AB1374,AB1374,AD$1:AD1374,AD1374)&gt;1,"",IF(COUNTIFS(AB:AB,AB1374,AD:AD,AD1374)&gt;=1,"月作業","")))</f>
        <v/>
      </c>
      <c r="T1374" s="2" t="str">
        <f t="shared" ca="1" si="260"/>
        <v/>
      </c>
      <c r="U1374" s="2" t="str">
        <f>IF(AB1374="","",IF(COUNTIFS(AC$1:AC1374,AC1374,AD$1:AD1374,AD1374)&gt;1,"",IF(COUNTIFS(AC:AC,AC1374,AD:AD,AD1374)&gt;=1,"日作業","")))</f>
        <v/>
      </c>
      <c r="V1374" s="2" t="str">
        <f t="shared" ca="1" si="261"/>
        <v/>
      </c>
      <c r="W1374" s="2" t="str">
        <f>IF(AB1374="","",IF(COUNTIF(AB$1:AB1374,AB1374)&gt;1,"",IF(COUNTIF(AB:AB,AB1374)&gt;=1,"月","")))</f>
        <v/>
      </c>
      <c r="X1374" s="2" t="str">
        <f t="shared" ca="1" si="262"/>
        <v/>
      </c>
      <c r="Y1374" s="2" t="str">
        <f>IF(AC1374="","",IF(COUNTIF(AC$1:AC1374,AC1374)&gt;1,"",IF(COUNTIF(AC:AC,AC1374)&gt;=1,"月日","")))</f>
        <v/>
      </c>
      <c r="Z1374" s="2" t="str">
        <f t="shared" ca="1" si="263"/>
        <v/>
      </c>
      <c r="AA1374" s="2" t="str">
        <f>IF(AD1374="","",IF(COUNTIF(AD$1:AD1374,AD1374)&gt;1,"",IF(COUNTIF(AD:AD,AD1374)&gt;=1,"作業","")))</f>
        <v/>
      </c>
      <c r="AB1374" s="2" t="str">
        <f t="shared" si="253"/>
        <v/>
      </c>
      <c r="AC1374" s="3" t="str">
        <f t="shared" si="254"/>
        <v/>
      </c>
      <c r="AD1374" s="2" t="str">
        <f t="shared" si="255"/>
        <v/>
      </c>
      <c r="AE1374" s="2" t="str">
        <f t="shared" si="256"/>
        <v/>
      </c>
      <c r="AF1374" s="2" t="str">
        <f t="shared" si="257"/>
        <v/>
      </c>
      <c r="AG1374" s="2" t="str">
        <f t="shared" si="264"/>
        <v/>
      </c>
      <c r="AH1374" s="2" t="str">
        <f t="shared" si="258"/>
        <v/>
      </c>
      <c r="AI1374" s="2" t="str">
        <f t="shared" si="258"/>
        <v/>
      </c>
    </row>
    <row r="1375" spans="7:35">
      <c r="G1375" s="1" t="str">
        <f>IF(COUNTIF(A$1:A1374, A1375) &gt; 0, "", IF(SUMIF(A:A, A1375,F:F) &gt; 7.75, SUMIF(A:A, A1375,F:F) - 7.75, ""))</f>
        <v/>
      </c>
      <c r="M1375" s="1" t="s">
        <v>8865</v>
      </c>
      <c r="N1375" s="1" t="s">
        <v>10864</v>
      </c>
      <c r="O1375" s="1" t="s">
        <v>5996</v>
      </c>
      <c r="P1375" s="1" t="s">
        <v>5997</v>
      </c>
      <c r="Q1375" s="1" t="s">
        <v>2506</v>
      </c>
      <c r="R1375" s="2" t="str">
        <f t="shared" ca="1" si="259"/>
        <v/>
      </c>
      <c r="S1375" s="2" t="str">
        <f>IF(AB1375="","",IF(COUNTIFS(AB$1:AB1375,AB1375,AD$1:AD1375,AD1375)&gt;1,"",IF(COUNTIFS(AB:AB,AB1375,AD:AD,AD1375)&gt;=1,"月作業","")))</f>
        <v/>
      </c>
      <c r="T1375" s="2" t="str">
        <f t="shared" ca="1" si="260"/>
        <v/>
      </c>
      <c r="U1375" s="2" t="str">
        <f>IF(AB1375="","",IF(COUNTIFS(AC$1:AC1375,AC1375,AD$1:AD1375,AD1375)&gt;1,"",IF(COUNTIFS(AC:AC,AC1375,AD:AD,AD1375)&gt;=1,"日作業","")))</f>
        <v/>
      </c>
      <c r="V1375" s="2" t="str">
        <f t="shared" ca="1" si="261"/>
        <v/>
      </c>
      <c r="W1375" s="2" t="str">
        <f>IF(AB1375="","",IF(COUNTIF(AB$1:AB1375,AB1375)&gt;1,"",IF(COUNTIF(AB:AB,AB1375)&gt;=1,"月","")))</f>
        <v/>
      </c>
      <c r="X1375" s="2" t="str">
        <f t="shared" ca="1" si="262"/>
        <v/>
      </c>
      <c r="Y1375" s="2" t="str">
        <f>IF(AC1375="","",IF(COUNTIF(AC$1:AC1375,AC1375)&gt;1,"",IF(COUNTIF(AC:AC,AC1375)&gt;=1,"月日","")))</f>
        <v/>
      </c>
      <c r="Z1375" s="2" t="str">
        <f t="shared" ca="1" si="263"/>
        <v/>
      </c>
      <c r="AA1375" s="2" t="str">
        <f>IF(AD1375="","",IF(COUNTIF(AD$1:AD1375,AD1375)&gt;1,"",IF(COUNTIF(AD:AD,AD1375)&gt;=1,"作業","")))</f>
        <v/>
      </c>
      <c r="AB1375" s="2" t="str">
        <f t="shared" si="253"/>
        <v/>
      </c>
      <c r="AC1375" s="3" t="str">
        <f t="shared" si="254"/>
        <v/>
      </c>
      <c r="AD1375" s="2" t="str">
        <f t="shared" si="255"/>
        <v/>
      </c>
      <c r="AE1375" s="2" t="str">
        <f t="shared" si="256"/>
        <v/>
      </c>
      <c r="AF1375" s="2" t="str">
        <f t="shared" si="257"/>
        <v/>
      </c>
      <c r="AG1375" s="2" t="str">
        <f t="shared" si="264"/>
        <v/>
      </c>
      <c r="AH1375" s="2" t="str">
        <f t="shared" si="258"/>
        <v/>
      </c>
      <c r="AI1375" s="2" t="str">
        <f t="shared" si="258"/>
        <v/>
      </c>
    </row>
    <row r="1376" spans="7:35">
      <c r="G1376" s="1" t="str">
        <f>IF(COUNTIF(A$1:A1375, A1376) &gt; 0, "", IF(SUMIF(A:A, A1376,F:F) &gt; 7.75, SUMIF(A:A, A1376,F:F) - 7.75, ""))</f>
        <v/>
      </c>
      <c r="M1376" s="1" t="s">
        <v>8866</v>
      </c>
      <c r="N1376" s="1" t="s">
        <v>10865</v>
      </c>
      <c r="O1376" s="1" t="s">
        <v>5998</v>
      </c>
      <c r="P1376" s="1" t="s">
        <v>5999</v>
      </c>
      <c r="Q1376" s="1" t="s">
        <v>2507</v>
      </c>
      <c r="R1376" s="2" t="str">
        <f t="shared" ca="1" si="259"/>
        <v/>
      </c>
      <c r="S1376" s="2" t="str">
        <f>IF(AB1376="","",IF(COUNTIFS(AB$1:AB1376,AB1376,AD$1:AD1376,AD1376)&gt;1,"",IF(COUNTIFS(AB:AB,AB1376,AD:AD,AD1376)&gt;=1,"月作業","")))</f>
        <v/>
      </c>
      <c r="T1376" s="2" t="str">
        <f t="shared" ca="1" si="260"/>
        <v/>
      </c>
      <c r="U1376" s="2" t="str">
        <f>IF(AB1376="","",IF(COUNTIFS(AC$1:AC1376,AC1376,AD$1:AD1376,AD1376)&gt;1,"",IF(COUNTIFS(AC:AC,AC1376,AD:AD,AD1376)&gt;=1,"日作業","")))</f>
        <v/>
      </c>
      <c r="V1376" s="2" t="str">
        <f t="shared" ca="1" si="261"/>
        <v/>
      </c>
      <c r="W1376" s="2" t="str">
        <f>IF(AB1376="","",IF(COUNTIF(AB$1:AB1376,AB1376)&gt;1,"",IF(COUNTIF(AB:AB,AB1376)&gt;=1,"月","")))</f>
        <v/>
      </c>
      <c r="X1376" s="2" t="str">
        <f t="shared" ca="1" si="262"/>
        <v/>
      </c>
      <c r="Y1376" s="2" t="str">
        <f>IF(AC1376="","",IF(COUNTIF(AC$1:AC1376,AC1376)&gt;1,"",IF(COUNTIF(AC:AC,AC1376)&gt;=1,"月日","")))</f>
        <v/>
      </c>
      <c r="Z1376" s="2" t="str">
        <f t="shared" ca="1" si="263"/>
        <v/>
      </c>
      <c r="AA1376" s="2" t="str">
        <f>IF(AD1376="","",IF(COUNTIF(AD$1:AD1376,AD1376)&gt;1,"",IF(COUNTIF(AD:AD,AD1376)&gt;=1,"作業","")))</f>
        <v/>
      </c>
      <c r="AB1376" s="2" t="str">
        <f t="shared" si="253"/>
        <v/>
      </c>
      <c r="AC1376" s="3" t="str">
        <f t="shared" si="254"/>
        <v/>
      </c>
      <c r="AD1376" s="2" t="str">
        <f t="shared" si="255"/>
        <v/>
      </c>
      <c r="AE1376" s="2" t="str">
        <f t="shared" si="256"/>
        <v/>
      </c>
      <c r="AF1376" s="2" t="str">
        <f t="shared" si="257"/>
        <v/>
      </c>
      <c r="AG1376" s="2" t="str">
        <f t="shared" si="264"/>
        <v/>
      </c>
      <c r="AH1376" s="2" t="str">
        <f t="shared" si="258"/>
        <v/>
      </c>
      <c r="AI1376" s="2" t="str">
        <f t="shared" si="258"/>
        <v/>
      </c>
    </row>
    <row r="1377" spans="7:35">
      <c r="G1377" s="1" t="str">
        <f>IF(COUNTIF(A$1:A1376, A1377) &gt; 0, "", IF(SUMIF(A:A, A1377,F:F) &gt; 7.75, SUMIF(A:A, A1377,F:F) - 7.75, ""))</f>
        <v/>
      </c>
      <c r="M1377" s="1" t="s">
        <v>8867</v>
      </c>
      <c r="N1377" s="1" t="s">
        <v>10866</v>
      </c>
      <c r="O1377" s="1" t="s">
        <v>6000</v>
      </c>
      <c r="P1377" s="1" t="s">
        <v>6001</v>
      </c>
      <c r="Q1377" s="1" t="s">
        <v>2508</v>
      </c>
      <c r="R1377" s="2" t="str">
        <f t="shared" ca="1" si="259"/>
        <v/>
      </c>
      <c r="S1377" s="2" t="str">
        <f>IF(AB1377="","",IF(COUNTIFS(AB$1:AB1377,AB1377,AD$1:AD1377,AD1377)&gt;1,"",IF(COUNTIFS(AB:AB,AB1377,AD:AD,AD1377)&gt;=1,"月作業","")))</f>
        <v/>
      </c>
      <c r="T1377" s="2" t="str">
        <f t="shared" ca="1" si="260"/>
        <v/>
      </c>
      <c r="U1377" s="2" t="str">
        <f>IF(AB1377="","",IF(COUNTIFS(AC$1:AC1377,AC1377,AD$1:AD1377,AD1377)&gt;1,"",IF(COUNTIFS(AC:AC,AC1377,AD:AD,AD1377)&gt;=1,"日作業","")))</f>
        <v/>
      </c>
      <c r="V1377" s="2" t="str">
        <f t="shared" ca="1" si="261"/>
        <v/>
      </c>
      <c r="W1377" s="2" t="str">
        <f>IF(AB1377="","",IF(COUNTIF(AB$1:AB1377,AB1377)&gt;1,"",IF(COUNTIF(AB:AB,AB1377)&gt;=1,"月","")))</f>
        <v/>
      </c>
      <c r="X1377" s="2" t="str">
        <f t="shared" ca="1" si="262"/>
        <v/>
      </c>
      <c r="Y1377" s="2" t="str">
        <f>IF(AC1377="","",IF(COUNTIF(AC$1:AC1377,AC1377)&gt;1,"",IF(COUNTIF(AC:AC,AC1377)&gt;=1,"月日","")))</f>
        <v/>
      </c>
      <c r="Z1377" s="2" t="str">
        <f t="shared" ca="1" si="263"/>
        <v/>
      </c>
      <c r="AA1377" s="2" t="str">
        <f>IF(AD1377="","",IF(COUNTIF(AD$1:AD1377,AD1377)&gt;1,"",IF(COUNTIF(AD:AD,AD1377)&gt;=1,"作業","")))</f>
        <v/>
      </c>
      <c r="AB1377" s="2" t="str">
        <f t="shared" si="253"/>
        <v/>
      </c>
      <c r="AC1377" s="3" t="str">
        <f t="shared" si="254"/>
        <v/>
      </c>
      <c r="AD1377" s="2" t="str">
        <f t="shared" si="255"/>
        <v/>
      </c>
      <c r="AE1377" s="2" t="str">
        <f t="shared" si="256"/>
        <v/>
      </c>
      <c r="AF1377" s="2" t="str">
        <f t="shared" si="257"/>
        <v/>
      </c>
      <c r="AG1377" s="2" t="str">
        <f t="shared" si="264"/>
        <v/>
      </c>
      <c r="AH1377" s="2" t="str">
        <f t="shared" si="258"/>
        <v/>
      </c>
      <c r="AI1377" s="2" t="str">
        <f t="shared" si="258"/>
        <v/>
      </c>
    </row>
    <row r="1378" spans="7:35">
      <c r="G1378" s="1" t="str">
        <f>IF(COUNTIF(A$1:A1377, A1378) &gt; 0, "", IF(SUMIF(A:A, A1378,F:F) &gt; 7.75, SUMIF(A:A, A1378,F:F) - 7.75, ""))</f>
        <v/>
      </c>
      <c r="M1378" s="1" t="s">
        <v>8868</v>
      </c>
      <c r="N1378" s="1" t="s">
        <v>10867</v>
      </c>
      <c r="O1378" s="1" t="s">
        <v>6002</v>
      </c>
      <c r="P1378" s="1" t="s">
        <v>6003</v>
      </c>
      <c r="Q1378" s="1" t="s">
        <v>2509</v>
      </c>
      <c r="R1378" s="2" t="str">
        <f t="shared" ca="1" si="259"/>
        <v/>
      </c>
      <c r="S1378" s="2" t="str">
        <f>IF(AB1378="","",IF(COUNTIFS(AB$1:AB1378,AB1378,AD$1:AD1378,AD1378)&gt;1,"",IF(COUNTIFS(AB:AB,AB1378,AD:AD,AD1378)&gt;=1,"月作業","")))</f>
        <v/>
      </c>
      <c r="T1378" s="2" t="str">
        <f t="shared" ca="1" si="260"/>
        <v/>
      </c>
      <c r="U1378" s="2" t="str">
        <f>IF(AB1378="","",IF(COUNTIFS(AC$1:AC1378,AC1378,AD$1:AD1378,AD1378)&gt;1,"",IF(COUNTIFS(AC:AC,AC1378,AD:AD,AD1378)&gt;=1,"日作業","")))</f>
        <v/>
      </c>
      <c r="V1378" s="2" t="str">
        <f t="shared" ca="1" si="261"/>
        <v/>
      </c>
      <c r="W1378" s="2" t="str">
        <f>IF(AB1378="","",IF(COUNTIF(AB$1:AB1378,AB1378)&gt;1,"",IF(COUNTIF(AB:AB,AB1378)&gt;=1,"月","")))</f>
        <v/>
      </c>
      <c r="X1378" s="2" t="str">
        <f t="shared" ca="1" si="262"/>
        <v/>
      </c>
      <c r="Y1378" s="2" t="str">
        <f>IF(AC1378="","",IF(COUNTIF(AC$1:AC1378,AC1378)&gt;1,"",IF(COUNTIF(AC:AC,AC1378)&gt;=1,"月日","")))</f>
        <v/>
      </c>
      <c r="Z1378" s="2" t="str">
        <f t="shared" ca="1" si="263"/>
        <v/>
      </c>
      <c r="AA1378" s="2" t="str">
        <f>IF(AD1378="","",IF(COUNTIF(AD$1:AD1378,AD1378)&gt;1,"",IF(COUNTIF(AD:AD,AD1378)&gt;=1,"作業","")))</f>
        <v/>
      </c>
      <c r="AB1378" s="2" t="str">
        <f t="shared" si="253"/>
        <v/>
      </c>
      <c r="AC1378" s="3" t="str">
        <f t="shared" si="254"/>
        <v/>
      </c>
      <c r="AD1378" s="2" t="str">
        <f t="shared" si="255"/>
        <v/>
      </c>
      <c r="AE1378" s="2" t="str">
        <f t="shared" si="256"/>
        <v/>
      </c>
      <c r="AF1378" s="2" t="str">
        <f t="shared" si="257"/>
        <v/>
      </c>
      <c r="AG1378" s="2" t="str">
        <f t="shared" si="264"/>
        <v/>
      </c>
      <c r="AH1378" s="2" t="str">
        <f t="shared" si="258"/>
        <v/>
      </c>
      <c r="AI1378" s="2" t="str">
        <f t="shared" si="258"/>
        <v/>
      </c>
    </row>
    <row r="1379" spans="7:35">
      <c r="G1379" s="1" t="str">
        <f>IF(COUNTIF(A$1:A1378, A1379) &gt; 0, "", IF(SUMIF(A:A, A1379,F:F) &gt; 7.75, SUMIF(A:A, A1379,F:F) - 7.75, ""))</f>
        <v/>
      </c>
      <c r="M1379" s="1" t="s">
        <v>8869</v>
      </c>
      <c r="N1379" s="1" t="s">
        <v>10868</v>
      </c>
      <c r="O1379" s="1" t="s">
        <v>6004</v>
      </c>
      <c r="P1379" s="1" t="s">
        <v>6005</v>
      </c>
      <c r="Q1379" s="1" t="s">
        <v>2510</v>
      </c>
      <c r="R1379" s="2" t="str">
        <f t="shared" ca="1" si="259"/>
        <v/>
      </c>
      <c r="S1379" s="2" t="str">
        <f>IF(AB1379="","",IF(COUNTIFS(AB$1:AB1379,AB1379,AD$1:AD1379,AD1379)&gt;1,"",IF(COUNTIFS(AB:AB,AB1379,AD:AD,AD1379)&gt;=1,"月作業","")))</f>
        <v/>
      </c>
      <c r="T1379" s="2" t="str">
        <f t="shared" ca="1" si="260"/>
        <v/>
      </c>
      <c r="U1379" s="2" t="str">
        <f>IF(AB1379="","",IF(COUNTIFS(AC$1:AC1379,AC1379,AD$1:AD1379,AD1379)&gt;1,"",IF(COUNTIFS(AC:AC,AC1379,AD:AD,AD1379)&gt;=1,"日作業","")))</f>
        <v/>
      </c>
      <c r="V1379" s="2" t="str">
        <f t="shared" ca="1" si="261"/>
        <v/>
      </c>
      <c r="W1379" s="2" t="str">
        <f>IF(AB1379="","",IF(COUNTIF(AB$1:AB1379,AB1379)&gt;1,"",IF(COUNTIF(AB:AB,AB1379)&gt;=1,"月","")))</f>
        <v/>
      </c>
      <c r="X1379" s="2" t="str">
        <f t="shared" ca="1" si="262"/>
        <v/>
      </c>
      <c r="Y1379" s="2" t="str">
        <f>IF(AC1379="","",IF(COUNTIF(AC$1:AC1379,AC1379)&gt;1,"",IF(COUNTIF(AC:AC,AC1379)&gt;=1,"月日","")))</f>
        <v/>
      </c>
      <c r="Z1379" s="2" t="str">
        <f t="shared" ca="1" si="263"/>
        <v/>
      </c>
      <c r="AA1379" s="2" t="str">
        <f>IF(AD1379="","",IF(COUNTIF(AD$1:AD1379,AD1379)&gt;1,"",IF(COUNTIF(AD:AD,AD1379)&gt;=1,"作業","")))</f>
        <v/>
      </c>
      <c r="AB1379" s="2" t="str">
        <f t="shared" si="253"/>
        <v/>
      </c>
      <c r="AC1379" s="3" t="str">
        <f t="shared" si="254"/>
        <v/>
      </c>
      <c r="AD1379" s="2" t="str">
        <f t="shared" si="255"/>
        <v/>
      </c>
      <c r="AE1379" s="2" t="str">
        <f t="shared" si="256"/>
        <v/>
      </c>
      <c r="AF1379" s="2" t="str">
        <f t="shared" si="257"/>
        <v/>
      </c>
      <c r="AG1379" s="2" t="str">
        <f t="shared" si="264"/>
        <v/>
      </c>
      <c r="AH1379" s="2" t="str">
        <f t="shared" si="258"/>
        <v/>
      </c>
      <c r="AI1379" s="2" t="str">
        <f t="shared" si="258"/>
        <v/>
      </c>
    </row>
    <row r="1380" spans="7:35">
      <c r="G1380" s="1" t="str">
        <f>IF(COUNTIF(A$1:A1379, A1380) &gt; 0, "", IF(SUMIF(A:A, A1380,F:F) &gt; 7.75, SUMIF(A:A, A1380,F:F) - 7.75, ""))</f>
        <v/>
      </c>
      <c r="M1380" s="1" t="s">
        <v>8870</v>
      </c>
      <c r="N1380" s="1" t="s">
        <v>10869</v>
      </c>
      <c r="O1380" s="1" t="s">
        <v>6006</v>
      </c>
      <c r="P1380" s="1" t="s">
        <v>6007</v>
      </c>
      <c r="Q1380" s="1" t="s">
        <v>2511</v>
      </c>
      <c r="R1380" s="2" t="str">
        <f t="shared" ca="1" si="259"/>
        <v/>
      </c>
      <c r="S1380" s="2" t="str">
        <f>IF(AB1380="","",IF(COUNTIFS(AB$1:AB1380,AB1380,AD$1:AD1380,AD1380)&gt;1,"",IF(COUNTIFS(AB:AB,AB1380,AD:AD,AD1380)&gt;=1,"月作業","")))</f>
        <v/>
      </c>
      <c r="T1380" s="2" t="str">
        <f t="shared" ca="1" si="260"/>
        <v/>
      </c>
      <c r="U1380" s="2" t="str">
        <f>IF(AB1380="","",IF(COUNTIFS(AC$1:AC1380,AC1380,AD$1:AD1380,AD1380)&gt;1,"",IF(COUNTIFS(AC:AC,AC1380,AD:AD,AD1380)&gt;=1,"日作業","")))</f>
        <v/>
      </c>
      <c r="V1380" s="2" t="str">
        <f t="shared" ca="1" si="261"/>
        <v/>
      </c>
      <c r="W1380" s="2" t="str">
        <f>IF(AB1380="","",IF(COUNTIF(AB$1:AB1380,AB1380)&gt;1,"",IF(COUNTIF(AB:AB,AB1380)&gt;=1,"月","")))</f>
        <v/>
      </c>
      <c r="X1380" s="2" t="str">
        <f t="shared" ca="1" si="262"/>
        <v/>
      </c>
      <c r="Y1380" s="2" t="str">
        <f>IF(AC1380="","",IF(COUNTIF(AC$1:AC1380,AC1380)&gt;1,"",IF(COUNTIF(AC:AC,AC1380)&gt;=1,"月日","")))</f>
        <v/>
      </c>
      <c r="Z1380" s="2" t="str">
        <f t="shared" ca="1" si="263"/>
        <v/>
      </c>
      <c r="AA1380" s="2" t="str">
        <f>IF(AD1380="","",IF(COUNTIF(AD$1:AD1380,AD1380)&gt;1,"",IF(COUNTIF(AD:AD,AD1380)&gt;=1,"作業","")))</f>
        <v/>
      </c>
      <c r="AB1380" s="2" t="str">
        <f t="shared" si="253"/>
        <v/>
      </c>
      <c r="AC1380" s="3" t="str">
        <f t="shared" si="254"/>
        <v/>
      </c>
      <c r="AD1380" s="2" t="str">
        <f t="shared" si="255"/>
        <v/>
      </c>
      <c r="AE1380" s="2" t="str">
        <f t="shared" si="256"/>
        <v/>
      </c>
      <c r="AF1380" s="2" t="str">
        <f t="shared" si="257"/>
        <v/>
      </c>
      <c r="AG1380" s="2" t="str">
        <f t="shared" si="264"/>
        <v/>
      </c>
      <c r="AH1380" s="2" t="str">
        <f t="shared" si="258"/>
        <v/>
      </c>
      <c r="AI1380" s="2" t="str">
        <f t="shared" si="258"/>
        <v/>
      </c>
    </row>
    <row r="1381" spans="7:35">
      <c r="G1381" s="1" t="str">
        <f>IF(COUNTIF(A$1:A1380, A1381) &gt; 0, "", IF(SUMIF(A:A, A1381,F:F) &gt; 7.75, SUMIF(A:A, A1381,F:F) - 7.75, ""))</f>
        <v/>
      </c>
      <c r="M1381" s="1" t="s">
        <v>8871</v>
      </c>
      <c r="N1381" s="1" t="s">
        <v>10870</v>
      </c>
      <c r="O1381" s="1" t="s">
        <v>6008</v>
      </c>
      <c r="P1381" s="1" t="s">
        <v>6009</v>
      </c>
      <c r="Q1381" s="1" t="s">
        <v>2512</v>
      </c>
      <c r="R1381" s="2" t="str">
        <f t="shared" ca="1" si="259"/>
        <v/>
      </c>
      <c r="S1381" s="2" t="str">
        <f>IF(AB1381="","",IF(COUNTIFS(AB$1:AB1381,AB1381,AD$1:AD1381,AD1381)&gt;1,"",IF(COUNTIFS(AB:AB,AB1381,AD:AD,AD1381)&gt;=1,"月作業","")))</f>
        <v/>
      </c>
      <c r="T1381" s="2" t="str">
        <f t="shared" ca="1" si="260"/>
        <v/>
      </c>
      <c r="U1381" s="2" t="str">
        <f>IF(AB1381="","",IF(COUNTIFS(AC$1:AC1381,AC1381,AD$1:AD1381,AD1381)&gt;1,"",IF(COUNTIFS(AC:AC,AC1381,AD:AD,AD1381)&gt;=1,"日作業","")))</f>
        <v/>
      </c>
      <c r="V1381" s="2" t="str">
        <f t="shared" ca="1" si="261"/>
        <v/>
      </c>
      <c r="W1381" s="2" t="str">
        <f>IF(AB1381="","",IF(COUNTIF(AB$1:AB1381,AB1381)&gt;1,"",IF(COUNTIF(AB:AB,AB1381)&gt;=1,"月","")))</f>
        <v/>
      </c>
      <c r="X1381" s="2" t="str">
        <f t="shared" ca="1" si="262"/>
        <v/>
      </c>
      <c r="Y1381" s="2" t="str">
        <f>IF(AC1381="","",IF(COUNTIF(AC$1:AC1381,AC1381)&gt;1,"",IF(COUNTIF(AC:AC,AC1381)&gt;=1,"月日","")))</f>
        <v/>
      </c>
      <c r="Z1381" s="2" t="str">
        <f t="shared" ca="1" si="263"/>
        <v/>
      </c>
      <c r="AA1381" s="2" t="str">
        <f>IF(AD1381="","",IF(COUNTIF(AD$1:AD1381,AD1381)&gt;1,"",IF(COUNTIF(AD:AD,AD1381)&gt;=1,"作業","")))</f>
        <v/>
      </c>
      <c r="AB1381" s="2" t="str">
        <f t="shared" si="253"/>
        <v/>
      </c>
      <c r="AC1381" s="3" t="str">
        <f t="shared" si="254"/>
        <v/>
      </c>
      <c r="AD1381" s="2" t="str">
        <f t="shared" si="255"/>
        <v/>
      </c>
      <c r="AE1381" s="2" t="str">
        <f t="shared" si="256"/>
        <v/>
      </c>
      <c r="AF1381" s="2" t="str">
        <f t="shared" si="257"/>
        <v/>
      </c>
      <c r="AG1381" s="2" t="str">
        <f t="shared" si="264"/>
        <v/>
      </c>
      <c r="AH1381" s="2" t="str">
        <f t="shared" si="258"/>
        <v/>
      </c>
      <c r="AI1381" s="2" t="str">
        <f t="shared" si="258"/>
        <v/>
      </c>
    </row>
    <row r="1382" spans="7:35">
      <c r="G1382" s="1" t="str">
        <f>IF(COUNTIF(A$1:A1381, A1382) &gt; 0, "", IF(SUMIF(A:A, A1382,F:F) &gt; 7.75, SUMIF(A:A, A1382,F:F) - 7.75, ""))</f>
        <v/>
      </c>
      <c r="M1382" s="1" t="s">
        <v>8872</v>
      </c>
      <c r="N1382" s="1" t="s">
        <v>10871</v>
      </c>
      <c r="O1382" s="1" t="s">
        <v>6010</v>
      </c>
      <c r="P1382" s="1" t="s">
        <v>6011</v>
      </c>
      <c r="Q1382" s="1" t="s">
        <v>2513</v>
      </c>
      <c r="R1382" s="2" t="str">
        <f t="shared" ca="1" si="259"/>
        <v/>
      </c>
      <c r="S1382" s="2" t="str">
        <f>IF(AB1382="","",IF(COUNTIFS(AB$1:AB1382,AB1382,AD$1:AD1382,AD1382)&gt;1,"",IF(COUNTIFS(AB:AB,AB1382,AD:AD,AD1382)&gt;=1,"月作業","")))</f>
        <v/>
      </c>
      <c r="T1382" s="2" t="str">
        <f t="shared" ca="1" si="260"/>
        <v/>
      </c>
      <c r="U1382" s="2" t="str">
        <f>IF(AB1382="","",IF(COUNTIFS(AC$1:AC1382,AC1382,AD$1:AD1382,AD1382)&gt;1,"",IF(COUNTIFS(AC:AC,AC1382,AD:AD,AD1382)&gt;=1,"日作業","")))</f>
        <v/>
      </c>
      <c r="V1382" s="2" t="str">
        <f t="shared" ca="1" si="261"/>
        <v/>
      </c>
      <c r="W1382" s="2" t="str">
        <f>IF(AB1382="","",IF(COUNTIF(AB$1:AB1382,AB1382)&gt;1,"",IF(COUNTIF(AB:AB,AB1382)&gt;=1,"月","")))</f>
        <v/>
      </c>
      <c r="X1382" s="2" t="str">
        <f t="shared" ca="1" si="262"/>
        <v/>
      </c>
      <c r="Y1382" s="2" t="str">
        <f>IF(AC1382="","",IF(COUNTIF(AC$1:AC1382,AC1382)&gt;1,"",IF(COUNTIF(AC:AC,AC1382)&gt;=1,"月日","")))</f>
        <v/>
      </c>
      <c r="Z1382" s="2" t="str">
        <f t="shared" ca="1" si="263"/>
        <v/>
      </c>
      <c r="AA1382" s="2" t="str">
        <f>IF(AD1382="","",IF(COUNTIF(AD$1:AD1382,AD1382)&gt;1,"",IF(COUNTIF(AD:AD,AD1382)&gt;=1,"作業","")))</f>
        <v/>
      </c>
      <c r="AB1382" s="2" t="str">
        <f t="shared" si="253"/>
        <v/>
      </c>
      <c r="AC1382" s="3" t="str">
        <f t="shared" si="254"/>
        <v/>
      </c>
      <c r="AD1382" s="2" t="str">
        <f t="shared" si="255"/>
        <v/>
      </c>
      <c r="AE1382" s="2" t="str">
        <f t="shared" si="256"/>
        <v/>
      </c>
      <c r="AF1382" s="2" t="str">
        <f t="shared" si="257"/>
        <v/>
      </c>
      <c r="AG1382" s="2" t="str">
        <f t="shared" si="264"/>
        <v/>
      </c>
      <c r="AH1382" s="2" t="str">
        <f t="shared" si="258"/>
        <v/>
      </c>
      <c r="AI1382" s="2" t="str">
        <f t="shared" si="258"/>
        <v/>
      </c>
    </row>
    <row r="1383" spans="7:35">
      <c r="G1383" s="1" t="str">
        <f>IF(COUNTIF(A$1:A1382, A1383) &gt; 0, "", IF(SUMIF(A:A, A1383,F:F) &gt; 7.75, SUMIF(A:A, A1383,F:F) - 7.75, ""))</f>
        <v/>
      </c>
      <c r="M1383" s="1" t="s">
        <v>8873</v>
      </c>
      <c r="N1383" s="1" t="s">
        <v>10872</v>
      </c>
      <c r="O1383" s="1" t="s">
        <v>6012</v>
      </c>
      <c r="P1383" s="1" t="s">
        <v>6013</v>
      </c>
      <c r="Q1383" s="1" t="s">
        <v>2514</v>
      </c>
      <c r="R1383" s="2" t="str">
        <f t="shared" ca="1" si="259"/>
        <v/>
      </c>
      <c r="S1383" s="2" t="str">
        <f>IF(AB1383="","",IF(COUNTIFS(AB$1:AB1383,AB1383,AD$1:AD1383,AD1383)&gt;1,"",IF(COUNTIFS(AB:AB,AB1383,AD:AD,AD1383)&gt;=1,"月作業","")))</f>
        <v/>
      </c>
      <c r="T1383" s="2" t="str">
        <f t="shared" ca="1" si="260"/>
        <v/>
      </c>
      <c r="U1383" s="2" t="str">
        <f>IF(AB1383="","",IF(COUNTIFS(AC$1:AC1383,AC1383,AD$1:AD1383,AD1383)&gt;1,"",IF(COUNTIFS(AC:AC,AC1383,AD:AD,AD1383)&gt;=1,"日作業","")))</f>
        <v/>
      </c>
      <c r="V1383" s="2" t="str">
        <f t="shared" ca="1" si="261"/>
        <v/>
      </c>
      <c r="W1383" s="2" t="str">
        <f>IF(AB1383="","",IF(COUNTIF(AB$1:AB1383,AB1383)&gt;1,"",IF(COUNTIF(AB:AB,AB1383)&gt;=1,"月","")))</f>
        <v/>
      </c>
      <c r="X1383" s="2" t="str">
        <f t="shared" ca="1" si="262"/>
        <v/>
      </c>
      <c r="Y1383" s="2" t="str">
        <f>IF(AC1383="","",IF(COUNTIF(AC$1:AC1383,AC1383)&gt;1,"",IF(COUNTIF(AC:AC,AC1383)&gt;=1,"月日","")))</f>
        <v/>
      </c>
      <c r="Z1383" s="2" t="str">
        <f t="shared" ca="1" si="263"/>
        <v/>
      </c>
      <c r="AA1383" s="2" t="str">
        <f>IF(AD1383="","",IF(COUNTIF(AD$1:AD1383,AD1383)&gt;1,"",IF(COUNTIF(AD:AD,AD1383)&gt;=1,"作業","")))</f>
        <v/>
      </c>
      <c r="AB1383" s="2" t="str">
        <f t="shared" si="253"/>
        <v/>
      </c>
      <c r="AC1383" s="3" t="str">
        <f t="shared" si="254"/>
        <v/>
      </c>
      <c r="AD1383" s="2" t="str">
        <f t="shared" si="255"/>
        <v/>
      </c>
      <c r="AE1383" s="2" t="str">
        <f t="shared" si="256"/>
        <v/>
      </c>
      <c r="AF1383" s="2" t="str">
        <f t="shared" si="257"/>
        <v/>
      </c>
      <c r="AG1383" s="2" t="str">
        <f t="shared" si="264"/>
        <v/>
      </c>
      <c r="AH1383" s="2" t="str">
        <f t="shared" si="258"/>
        <v/>
      </c>
      <c r="AI1383" s="2" t="str">
        <f t="shared" si="258"/>
        <v/>
      </c>
    </row>
    <row r="1384" spans="7:35">
      <c r="G1384" s="1" t="str">
        <f>IF(COUNTIF(A$1:A1383, A1384) &gt; 0, "", IF(SUMIF(A:A, A1384,F:F) &gt; 7.75, SUMIF(A:A, A1384,F:F) - 7.75, ""))</f>
        <v/>
      </c>
      <c r="M1384" s="1" t="s">
        <v>8874</v>
      </c>
      <c r="N1384" s="1" t="s">
        <v>10873</v>
      </c>
      <c r="O1384" s="1" t="s">
        <v>6014</v>
      </c>
      <c r="P1384" s="1" t="s">
        <v>6015</v>
      </c>
      <c r="Q1384" s="1" t="s">
        <v>2515</v>
      </c>
      <c r="R1384" s="2" t="str">
        <f t="shared" ca="1" si="259"/>
        <v/>
      </c>
      <c r="S1384" s="2" t="str">
        <f>IF(AB1384="","",IF(COUNTIFS(AB$1:AB1384,AB1384,AD$1:AD1384,AD1384)&gt;1,"",IF(COUNTIFS(AB:AB,AB1384,AD:AD,AD1384)&gt;=1,"月作業","")))</f>
        <v/>
      </c>
      <c r="T1384" s="2" t="str">
        <f t="shared" ca="1" si="260"/>
        <v/>
      </c>
      <c r="U1384" s="2" t="str">
        <f>IF(AB1384="","",IF(COUNTIFS(AC$1:AC1384,AC1384,AD$1:AD1384,AD1384)&gt;1,"",IF(COUNTIFS(AC:AC,AC1384,AD:AD,AD1384)&gt;=1,"日作業","")))</f>
        <v/>
      </c>
      <c r="V1384" s="2" t="str">
        <f t="shared" ca="1" si="261"/>
        <v/>
      </c>
      <c r="W1384" s="2" t="str">
        <f>IF(AB1384="","",IF(COUNTIF(AB$1:AB1384,AB1384)&gt;1,"",IF(COUNTIF(AB:AB,AB1384)&gt;=1,"月","")))</f>
        <v/>
      </c>
      <c r="X1384" s="2" t="str">
        <f t="shared" ca="1" si="262"/>
        <v/>
      </c>
      <c r="Y1384" s="2" t="str">
        <f>IF(AC1384="","",IF(COUNTIF(AC$1:AC1384,AC1384)&gt;1,"",IF(COUNTIF(AC:AC,AC1384)&gt;=1,"月日","")))</f>
        <v/>
      </c>
      <c r="Z1384" s="2" t="str">
        <f t="shared" ca="1" si="263"/>
        <v/>
      </c>
      <c r="AA1384" s="2" t="str">
        <f>IF(AD1384="","",IF(COUNTIF(AD$1:AD1384,AD1384)&gt;1,"",IF(COUNTIF(AD:AD,AD1384)&gt;=1,"作業","")))</f>
        <v/>
      </c>
      <c r="AB1384" s="2" t="str">
        <f t="shared" si="253"/>
        <v/>
      </c>
      <c r="AC1384" s="3" t="str">
        <f t="shared" si="254"/>
        <v/>
      </c>
      <c r="AD1384" s="2" t="str">
        <f t="shared" si="255"/>
        <v/>
      </c>
      <c r="AE1384" s="2" t="str">
        <f t="shared" si="256"/>
        <v/>
      </c>
      <c r="AF1384" s="2" t="str">
        <f t="shared" si="257"/>
        <v/>
      </c>
      <c r="AG1384" s="2" t="str">
        <f t="shared" si="264"/>
        <v/>
      </c>
      <c r="AH1384" s="2" t="str">
        <f t="shared" si="258"/>
        <v/>
      </c>
      <c r="AI1384" s="2" t="str">
        <f t="shared" si="258"/>
        <v/>
      </c>
    </row>
    <row r="1385" spans="7:35">
      <c r="G1385" s="1" t="str">
        <f>IF(COUNTIF(A$1:A1384, A1385) &gt; 0, "", IF(SUMIF(A:A, A1385,F:F) &gt; 7.75, SUMIF(A:A, A1385,F:F) - 7.75, ""))</f>
        <v/>
      </c>
      <c r="M1385" s="1" t="s">
        <v>8875</v>
      </c>
      <c r="N1385" s="1" t="s">
        <v>10874</v>
      </c>
      <c r="O1385" s="1" t="s">
        <v>6016</v>
      </c>
      <c r="P1385" s="1" t="s">
        <v>6017</v>
      </c>
      <c r="Q1385" s="1" t="s">
        <v>2516</v>
      </c>
      <c r="R1385" s="2" t="str">
        <f t="shared" ca="1" si="259"/>
        <v/>
      </c>
      <c r="S1385" s="2" t="str">
        <f>IF(AB1385="","",IF(COUNTIFS(AB$1:AB1385,AB1385,AD$1:AD1385,AD1385)&gt;1,"",IF(COUNTIFS(AB:AB,AB1385,AD:AD,AD1385)&gt;=1,"月作業","")))</f>
        <v/>
      </c>
      <c r="T1385" s="2" t="str">
        <f t="shared" ca="1" si="260"/>
        <v/>
      </c>
      <c r="U1385" s="2" t="str">
        <f>IF(AB1385="","",IF(COUNTIFS(AC$1:AC1385,AC1385,AD$1:AD1385,AD1385)&gt;1,"",IF(COUNTIFS(AC:AC,AC1385,AD:AD,AD1385)&gt;=1,"日作業","")))</f>
        <v/>
      </c>
      <c r="V1385" s="2" t="str">
        <f t="shared" ca="1" si="261"/>
        <v/>
      </c>
      <c r="W1385" s="2" t="str">
        <f>IF(AB1385="","",IF(COUNTIF(AB$1:AB1385,AB1385)&gt;1,"",IF(COUNTIF(AB:AB,AB1385)&gt;=1,"月","")))</f>
        <v/>
      </c>
      <c r="X1385" s="2" t="str">
        <f t="shared" ca="1" si="262"/>
        <v/>
      </c>
      <c r="Y1385" s="2" t="str">
        <f>IF(AC1385="","",IF(COUNTIF(AC$1:AC1385,AC1385)&gt;1,"",IF(COUNTIF(AC:AC,AC1385)&gt;=1,"月日","")))</f>
        <v/>
      </c>
      <c r="Z1385" s="2" t="str">
        <f t="shared" ca="1" si="263"/>
        <v/>
      </c>
      <c r="AA1385" s="2" t="str">
        <f>IF(AD1385="","",IF(COUNTIF(AD$1:AD1385,AD1385)&gt;1,"",IF(COUNTIF(AD:AD,AD1385)&gt;=1,"作業","")))</f>
        <v/>
      </c>
      <c r="AB1385" s="2" t="str">
        <f t="shared" si="253"/>
        <v/>
      </c>
      <c r="AC1385" s="3" t="str">
        <f t="shared" si="254"/>
        <v/>
      </c>
      <c r="AD1385" s="2" t="str">
        <f t="shared" si="255"/>
        <v/>
      </c>
      <c r="AE1385" s="2" t="str">
        <f t="shared" si="256"/>
        <v/>
      </c>
      <c r="AF1385" s="2" t="str">
        <f t="shared" si="257"/>
        <v/>
      </c>
      <c r="AG1385" s="2" t="str">
        <f t="shared" si="264"/>
        <v/>
      </c>
      <c r="AH1385" s="2" t="str">
        <f t="shared" si="258"/>
        <v/>
      </c>
      <c r="AI1385" s="2" t="str">
        <f t="shared" si="258"/>
        <v/>
      </c>
    </row>
    <row r="1386" spans="7:35">
      <c r="G1386" s="1" t="str">
        <f>IF(COUNTIF(A$1:A1385, A1386) &gt; 0, "", IF(SUMIF(A:A, A1386,F:F) &gt; 7.75, SUMIF(A:A, A1386,F:F) - 7.75, ""))</f>
        <v/>
      </c>
      <c r="M1386" s="1" t="s">
        <v>8876</v>
      </c>
      <c r="N1386" s="1" t="s">
        <v>10875</v>
      </c>
      <c r="O1386" s="1" t="s">
        <v>6018</v>
      </c>
      <c r="P1386" s="1" t="s">
        <v>6019</v>
      </c>
      <c r="Q1386" s="1" t="s">
        <v>2517</v>
      </c>
      <c r="R1386" s="2" t="str">
        <f t="shared" ca="1" si="259"/>
        <v/>
      </c>
      <c r="S1386" s="2" t="str">
        <f>IF(AB1386="","",IF(COUNTIFS(AB$1:AB1386,AB1386,AD$1:AD1386,AD1386)&gt;1,"",IF(COUNTIFS(AB:AB,AB1386,AD:AD,AD1386)&gt;=1,"月作業","")))</f>
        <v/>
      </c>
      <c r="T1386" s="2" t="str">
        <f t="shared" ca="1" si="260"/>
        <v/>
      </c>
      <c r="U1386" s="2" t="str">
        <f>IF(AB1386="","",IF(COUNTIFS(AC$1:AC1386,AC1386,AD$1:AD1386,AD1386)&gt;1,"",IF(COUNTIFS(AC:AC,AC1386,AD:AD,AD1386)&gt;=1,"日作業","")))</f>
        <v/>
      </c>
      <c r="V1386" s="2" t="str">
        <f t="shared" ca="1" si="261"/>
        <v/>
      </c>
      <c r="W1386" s="2" t="str">
        <f>IF(AB1386="","",IF(COUNTIF(AB$1:AB1386,AB1386)&gt;1,"",IF(COUNTIF(AB:AB,AB1386)&gt;=1,"月","")))</f>
        <v/>
      </c>
      <c r="X1386" s="2" t="str">
        <f t="shared" ca="1" si="262"/>
        <v/>
      </c>
      <c r="Y1386" s="2" t="str">
        <f>IF(AC1386="","",IF(COUNTIF(AC$1:AC1386,AC1386)&gt;1,"",IF(COUNTIF(AC:AC,AC1386)&gt;=1,"月日","")))</f>
        <v/>
      </c>
      <c r="Z1386" s="2" t="str">
        <f t="shared" ca="1" si="263"/>
        <v/>
      </c>
      <c r="AA1386" s="2" t="str">
        <f>IF(AD1386="","",IF(COUNTIF(AD$1:AD1386,AD1386)&gt;1,"",IF(COUNTIF(AD:AD,AD1386)&gt;=1,"作業","")))</f>
        <v/>
      </c>
      <c r="AB1386" s="2" t="str">
        <f t="shared" si="253"/>
        <v/>
      </c>
      <c r="AC1386" s="3" t="str">
        <f t="shared" si="254"/>
        <v/>
      </c>
      <c r="AD1386" s="2" t="str">
        <f t="shared" si="255"/>
        <v/>
      </c>
      <c r="AE1386" s="2" t="str">
        <f t="shared" si="256"/>
        <v/>
      </c>
      <c r="AF1386" s="2" t="str">
        <f t="shared" si="257"/>
        <v/>
      </c>
      <c r="AG1386" s="2" t="str">
        <f t="shared" si="264"/>
        <v/>
      </c>
      <c r="AH1386" s="2" t="str">
        <f t="shared" si="258"/>
        <v/>
      </c>
      <c r="AI1386" s="2" t="str">
        <f t="shared" si="258"/>
        <v/>
      </c>
    </row>
    <row r="1387" spans="7:35">
      <c r="G1387" s="1" t="str">
        <f>IF(COUNTIF(A$1:A1386, A1387) &gt; 0, "", IF(SUMIF(A:A, A1387,F:F) &gt; 7.75, SUMIF(A:A, A1387,F:F) - 7.75, ""))</f>
        <v/>
      </c>
      <c r="M1387" s="1" t="s">
        <v>8877</v>
      </c>
      <c r="N1387" s="1" t="s">
        <v>10876</v>
      </c>
      <c r="O1387" s="1" t="s">
        <v>6020</v>
      </c>
      <c r="P1387" s="1" t="s">
        <v>6021</v>
      </c>
      <c r="Q1387" s="1" t="s">
        <v>2518</v>
      </c>
      <c r="R1387" s="2" t="str">
        <f t="shared" ca="1" si="259"/>
        <v/>
      </c>
      <c r="S1387" s="2" t="str">
        <f>IF(AB1387="","",IF(COUNTIFS(AB$1:AB1387,AB1387,AD$1:AD1387,AD1387)&gt;1,"",IF(COUNTIFS(AB:AB,AB1387,AD:AD,AD1387)&gt;=1,"月作業","")))</f>
        <v/>
      </c>
      <c r="T1387" s="2" t="str">
        <f t="shared" ca="1" si="260"/>
        <v/>
      </c>
      <c r="U1387" s="2" t="str">
        <f>IF(AB1387="","",IF(COUNTIFS(AC$1:AC1387,AC1387,AD$1:AD1387,AD1387)&gt;1,"",IF(COUNTIFS(AC:AC,AC1387,AD:AD,AD1387)&gt;=1,"日作業","")))</f>
        <v/>
      </c>
      <c r="V1387" s="2" t="str">
        <f t="shared" ca="1" si="261"/>
        <v/>
      </c>
      <c r="W1387" s="2" t="str">
        <f>IF(AB1387="","",IF(COUNTIF(AB$1:AB1387,AB1387)&gt;1,"",IF(COUNTIF(AB:AB,AB1387)&gt;=1,"月","")))</f>
        <v/>
      </c>
      <c r="X1387" s="2" t="str">
        <f t="shared" ca="1" si="262"/>
        <v/>
      </c>
      <c r="Y1387" s="2" t="str">
        <f>IF(AC1387="","",IF(COUNTIF(AC$1:AC1387,AC1387)&gt;1,"",IF(COUNTIF(AC:AC,AC1387)&gt;=1,"月日","")))</f>
        <v/>
      </c>
      <c r="Z1387" s="2" t="str">
        <f t="shared" ca="1" si="263"/>
        <v/>
      </c>
      <c r="AA1387" s="2" t="str">
        <f>IF(AD1387="","",IF(COUNTIF(AD$1:AD1387,AD1387)&gt;1,"",IF(COUNTIF(AD:AD,AD1387)&gt;=1,"作業","")))</f>
        <v/>
      </c>
      <c r="AB1387" s="2" t="str">
        <f t="shared" si="253"/>
        <v/>
      </c>
      <c r="AC1387" s="3" t="str">
        <f t="shared" si="254"/>
        <v/>
      </c>
      <c r="AD1387" s="2" t="str">
        <f t="shared" si="255"/>
        <v/>
      </c>
      <c r="AE1387" s="2" t="str">
        <f t="shared" si="256"/>
        <v/>
      </c>
      <c r="AF1387" s="2" t="str">
        <f t="shared" si="257"/>
        <v/>
      </c>
      <c r="AG1387" s="2" t="str">
        <f t="shared" si="264"/>
        <v/>
      </c>
      <c r="AH1387" s="2" t="str">
        <f t="shared" si="258"/>
        <v/>
      </c>
      <c r="AI1387" s="2" t="str">
        <f t="shared" si="258"/>
        <v/>
      </c>
    </row>
    <row r="1388" spans="7:35">
      <c r="G1388" s="1" t="str">
        <f>IF(COUNTIF(A$1:A1387, A1388) &gt; 0, "", IF(SUMIF(A:A, A1388,F:F) &gt; 7.75, SUMIF(A:A, A1388,F:F) - 7.75, ""))</f>
        <v/>
      </c>
      <c r="M1388" s="1" t="s">
        <v>8878</v>
      </c>
      <c r="N1388" s="1" t="s">
        <v>10877</v>
      </c>
      <c r="O1388" s="1" t="s">
        <v>6022</v>
      </c>
      <c r="P1388" s="1" t="s">
        <v>6023</v>
      </c>
      <c r="Q1388" s="1" t="s">
        <v>2519</v>
      </c>
      <c r="R1388" s="2" t="str">
        <f t="shared" ca="1" si="259"/>
        <v/>
      </c>
      <c r="S1388" s="2" t="str">
        <f>IF(AB1388="","",IF(COUNTIFS(AB$1:AB1388,AB1388,AD$1:AD1388,AD1388)&gt;1,"",IF(COUNTIFS(AB:AB,AB1388,AD:AD,AD1388)&gt;=1,"月作業","")))</f>
        <v/>
      </c>
      <c r="T1388" s="2" t="str">
        <f t="shared" ca="1" si="260"/>
        <v/>
      </c>
      <c r="U1388" s="2" t="str">
        <f>IF(AB1388="","",IF(COUNTIFS(AC$1:AC1388,AC1388,AD$1:AD1388,AD1388)&gt;1,"",IF(COUNTIFS(AC:AC,AC1388,AD:AD,AD1388)&gt;=1,"日作業","")))</f>
        <v/>
      </c>
      <c r="V1388" s="2" t="str">
        <f t="shared" ca="1" si="261"/>
        <v/>
      </c>
      <c r="W1388" s="2" t="str">
        <f>IF(AB1388="","",IF(COUNTIF(AB$1:AB1388,AB1388)&gt;1,"",IF(COUNTIF(AB:AB,AB1388)&gt;=1,"月","")))</f>
        <v/>
      </c>
      <c r="X1388" s="2" t="str">
        <f t="shared" ca="1" si="262"/>
        <v/>
      </c>
      <c r="Y1388" s="2" t="str">
        <f>IF(AC1388="","",IF(COUNTIF(AC$1:AC1388,AC1388)&gt;1,"",IF(COUNTIF(AC:AC,AC1388)&gt;=1,"月日","")))</f>
        <v/>
      </c>
      <c r="Z1388" s="2" t="str">
        <f t="shared" ca="1" si="263"/>
        <v/>
      </c>
      <c r="AA1388" s="2" t="str">
        <f>IF(AD1388="","",IF(COUNTIF(AD$1:AD1388,AD1388)&gt;1,"",IF(COUNTIF(AD:AD,AD1388)&gt;=1,"作業","")))</f>
        <v/>
      </c>
      <c r="AB1388" s="2" t="str">
        <f t="shared" si="253"/>
        <v/>
      </c>
      <c r="AC1388" s="3" t="str">
        <f t="shared" si="254"/>
        <v/>
      </c>
      <c r="AD1388" s="2" t="str">
        <f t="shared" si="255"/>
        <v/>
      </c>
      <c r="AE1388" s="2" t="str">
        <f t="shared" si="256"/>
        <v/>
      </c>
      <c r="AF1388" s="2" t="str">
        <f t="shared" si="257"/>
        <v/>
      </c>
      <c r="AG1388" s="2" t="str">
        <f t="shared" si="264"/>
        <v/>
      </c>
      <c r="AH1388" s="2" t="str">
        <f t="shared" si="258"/>
        <v/>
      </c>
      <c r="AI1388" s="2" t="str">
        <f t="shared" si="258"/>
        <v/>
      </c>
    </row>
    <row r="1389" spans="7:35">
      <c r="G1389" s="1" t="str">
        <f>IF(COUNTIF(A$1:A1388, A1389) &gt; 0, "", IF(SUMIF(A:A, A1389,F:F) &gt; 7.75, SUMIF(A:A, A1389,F:F) - 7.75, ""))</f>
        <v/>
      </c>
      <c r="M1389" s="1" t="s">
        <v>8879</v>
      </c>
      <c r="N1389" s="1" t="s">
        <v>10878</v>
      </c>
      <c r="O1389" s="1" t="s">
        <v>6024</v>
      </c>
      <c r="P1389" s="1" t="s">
        <v>6025</v>
      </c>
      <c r="Q1389" s="1" t="s">
        <v>2520</v>
      </c>
      <c r="R1389" s="2" t="str">
        <f t="shared" ca="1" si="259"/>
        <v/>
      </c>
      <c r="S1389" s="2" t="str">
        <f>IF(AB1389="","",IF(COUNTIFS(AB$1:AB1389,AB1389,AD$1:AD1389,AD1389)&gt;1,"",IF(COUNTIFS(AB:AB,AB1389,AD:AD,AD1389)&gt;=1,"月作業","")))</f>
        <v/>
      </c>
      <c r="T1389" s="2" t="str">
        <f t="shared" ca="1" si="260"/>
        <v/>
      </c>
      <c r="U1389" s="2" t="str">
        <f>IF(AB1389="","",IF(COUNTIFS(AC$1:AC1389,AC1389,AD$1:AD1389,AD1389)&gt;1,"",IF(COUNTIFS(AC:AC,AC1389,AD:AD,AD1389)&gt;=1,"日作業","")))</f>
        <v/>
      </c>
      <c r="V1389" s="2" t="str">
        <f t="shared" ca="1" si="261"/>
        <v/>
      </c>
      <c r="W1389" s="2" t="str">
        <f>IF(AB1389="","",IF(COUNTIF(AB$1:AB1389,AB1389)&gt;1,"",IF(COUNTIF(AB:AB,AB1389)&gt;=1,"月","")))</f>
        <v/>
      </c>
      <c r="X1389" s="2" t="str">
        <f t="shared" ca="1" si="262"/>
        <v/>
      </c>
      <c r="Y1389" s="2" t="str">
        <f>IF(AC1389="","",IF(COUNTIF(AC$1:AC1389,AC1389)&gt;1,"",IF(COUNTIF(AC:AC,AC1389)&gt;=1,"月日","")))</f>
        <v/>
      </c>
      <c r="Z1389" s="2" t="str">
        <f t="shared" ca="1" si="263"/>
        <v/>
      </c>
      <c r="AA1389" s="2" t="str">
        <f>IF(AD1389="","",IF(COUNTIF(AD$1:AD1389,AD1389)&gt;1,"",IF(COUNTIF(AD:AD,AD1389)&gt;=1,"作業","")))</f>
        <v/>
      </c>
      <c r="AB1389" s="2" t="str">
        <f t="shared" si="253"/>
        <v/>
      </c>
      <c r="AC1389" s="3" t="str">
        <f t="shared" si="254"/>
        <v/>
      </c>
      <c r="AD1389" s="2" t="str">
        <f t="shared" si="255"/>
        <v/>
      </c>
      <c r="AE1389" s="2" t="str">
        <f t="shared" si="256"/>
        <v/>
      </c>
      <c r="AF1389" s="2" t="str">
        <f t="shared" si="257"/>
        <v/>
      </c>
      <c r="AG1389" s="2" t="str">
        <f t="shared" si="264"/>
        <v/>
      </c>
      <c r="AH1389" s="2" t="str">
        <f t="shared" si="258"/>
        <v/>
      </c>
      <c r="AI1389" s="2" t="str">
        <f t="shared" si="258"/>
        <v/>
      </c>
    </row>
    <row r="1390" spans="7:35">
      <c r="G1390" s="1" t="str">
        <f>IF(COUNTIF(A$1:A1389, A1390) &gt; 0, "", IF(SUMIF(A:A, A1390,F:F) &gt; 7.75, SUMIF(A:A, A1390,F:F) - 7.75, ""))</f>
        <v/>
      </c>
      <c r="M1390" s="1" t="s">
        <v>8880</v>
      </c>
      <c r="N1390" s="1" t="s">
        <v>10879</v>
      </c>
      <c r="O1390" s="1" t="s">
        <v>6026</v>
      </c>
      <c r="P1390" s="1" t="s">
        <v>6027</v>
      </c>
      <c r="Q1390" s="1" t="s">
        <v>2521</v>
      </c>
      <c r="R1390" s="2" t="str">
        <f t="shared" ca="1" si="259"/>
        <v/>
      </c>
      <c r="S1390" s="2" t="str">
        <f>IF(AB1390="","",IF(COUNTIFS(AB$1:AB1390,AB1390,AD$1:AD1390,AD1390)&gt;1,"",IF(COUNTIFS(AB:AB,AB1390,AD:AD,AD1390)&gt;=1,"月作業","")))</f>
        <v/>
      </c>
      <c r="T1390" s="2" t="str">
        <f t="shared" ca="1" si="260"/>
        <v/>
      </c>
      <c r="U1390" s="2" t="str">
        <f>IF(AB1390="","",IF(COUNTIFS(AC$1:AC1390,AC1390,AD$1:AD1390,AD1390)&gt;1,"",IF(COUNTIFS(AC:AC,AC1390,AD:AD,AD1390)&gt;=1,"日作業","")))</f>
        <v/>
      </c>
      <c r="V1390" s="2" t="str">
        <f t="shared" ca="1" si="261"/>
        <v/>
      </c>
      <c r="W1390" s="2" t="str">
        <f>IF(AB1390="","",IF(COUNTIF(AB$1:AB1390,AB1390)&gt;1,"",IF(COUNTIF(AB:AB,AB1390)&gt;=1,"月","")))</f>
        <v/>
      </c>
      <c r="X1390" s="2" t="str">
        <f t="shared" ca="1" si="262"/>
        <v/>
      </c>
      <c r="Y1390" s="2" t="str">
        <f>IF(AC1390="","",IF(COUNTIF(AC$1:AC1390,AC1390)&gt;1,"",IF(COUNTIF(AC:AC,AC1390)&gt;=1,"月日","")))</f>
        <v/>
      </c>
      <c r="Z1390" s="2" t="str">
        <f t="shared" ca="1" si="263"/>
        <v/>
      </c>
      <c r="AA1390" s="2" t="str">
        <f>IF(AD1390="","",IF(COUNTIF(AD$1:AD1390,AD1390)&gt;1,"",IF(COUNTIF(AD:AD,AD1390)&gt;=1,"作業","")))</f>
        <v/>
      </c>
      <c r="AB1390" s="2" t="str">
        <f t="shared" si="253"/>
        <v/>
      </c>
      <c r="AC1390" s="3" t="str">
        <f t="shared" si="254"/>
        <v/>
      </c>
      <c r="AD1390" s="2" t="str">
        <f t="shared" si="255"/>
        <v/>
      </c>
      <c r="AE1390" s="2" t="str">
        <f t="shared" si="256"/>
        <v/>
      </c>
      <c r="AF1390" s="2" t="str">
        <f t="shared" si="257"/>
        <v/>
      </c>
      <c r="AG1390" s="2" t="str">
        <f t="shared" si="264"/>
        <v/>
      </c>
      <c r="AH1390" s="2" t="str">
        <f t="shared" si="258"/>
        <v/>
      </c>
      <c r="AI1390" s="2" t="str">
        <f t="shared" si="258"/>
        <v/>
      </c>
    </row>
    <row r="1391" spans="7:35">
      <c r="G1391" s="1" t="str">
        <f>IF(COUNTIF(A$1:A1390, A1391) &gt; 0, "", IF(SUMIF(A:A, A1391,F:F) &gt; 7.75, SUMIF(A:A, A1391,F:F) - 7.75, ""))</f>
        <v/>
      </c>
      <c r="M1391" s="1" t="s">
        <v>8881</v>
      </c>
      <c r="N1391" s="1" t="s">
        <v>10880</v>
      </c>
      <c r="O1391" s="1" t="s">
        <v>6028</v>
      </c>
      <c r="P1391" s="1" t="s">
        <v>6029</v>
      </c>
      <c r="Q1391" s="1" t="s">
        <v>2522</v>
      </c>
      <c r="R1391" s="2" t="str">
        <f t="shared" ca="1" si="259"/>
        <v/>
      </c>
      <c r="S1391" s="2" t="str">
        <f>IF(AB1391="","",IF(COUNTIFS(AB$1:AB1391,AB1391,AD$1:AD1391,AD1391)&gt;1,"",IF(COUNTIFS(AB:AB,AB1391,AD:AD,AD1391)&gt;=1,"月作業","")))</f>
        <v/>
      </c>
      <c r="T1391" s="2" t="str">
        <f t="shared" ca="1" si="260"/>
        <v/>
      </c>
      <c r="U1391" s="2" t="str">
        <f>IF(AB1391="","",IF(COUNTIFS(AC$1:AC1391,AC1391,AD$1:AD1391,AD1391)&gt;1,"",IF(COUNTIFS(AC:AC,AC1391,AD:AD,AD1391)&gt;=1,"日作業","")))</f>
        <v/>
      </c>
      <c r="V1391" s="2" t="str">
        <f t="shared" ca="1" si="261"/>
        <v/>
      </c>
      <c r="W1391" s="2" t="str">
        <f>IF(AB1391="","",IF(COUNTIF(AB$1:AB1391,AB1391)&gt;1,"",IF(COUNTIF(AB:AB,AB1391)&gt;=1,"月","")))</f>
        <v/>
      </c>
      <c r="X1391" s="2" t="str">
        <f t="shared" ca="1" si="262"/>
        <v/>
      </c>
      <c r="Y1391" s="2" t="str">
        <f>IF(AC1391="","",IF(COUNTIF(AC$1:AC1391,AC1391)&gt;1,"",IF(COUNTIF(AC:AC,AC1391)&gt;=1,"月日","")))</f>
        <v/>
      </c>
      <c r="Z1391" s="2" t="str">
        <f t="shared" ca="1" si="263"/>
        <v/>
      </c>
      <c r="AA1391" s="2" t="str">
        <f>IF(AD1391="","",IF(COUNTIF(AD$1:AD1391,AD1391)&gt;1,"",IF(COUNTIF(AD:AD,AD1391)&gt;=1,"作業","")))</f>
        <v/>
      </c>
      <c r="AB1391" s="2" t="str">
        <f t="shared" si="253"/>
        <v/>
      </c>
      <c r="AC1391" s="3" t="str">
        <f t="shared" si="254"/>
        <v/>
      </c>
      <c r="AD1391" s="2" t="str">
        <f t="shared" si="255"/>
        <v/>
      </c>
      <c r="AE1391" s="2" t="str">
        <f t="shared" si="256"/>
        <v/>
      </c>
      <c r="AF1391" s="2" t="str">
        <f t="shared" si="257"/>
        <v/>
      </c>
      <c r="AG1391" s="2" t="str">
        <f t="shared" si="264"/>
        <v/>
      </c>
      <c r="AH1391" s="2" t="str">
        <f t="shared" si="258"/>
        <v/>
      </c>
      <c r="AI1391" s="2" t="str">
        <f t="shared" si="258"/>
        <v/>
      </c>
    </row>
    <row r="1392" spans="7:35">
      <c r="G1392" s="1" t="str">
        <f>IF(COUNTIF(A$1:A1391, A1392) &gt; 0, "", IF(SUMIF(A:A, A1392,F:F) &gt; 7.75, SUMIF(A:A, A1392,F:F) - 7.75, ""))</f>
        <v/>
      </c>
      <c r="M1392" s="1" t="s">
        <v>8882</v>
      </c>
      <c r="N1392" s="1" t="s">
        <v>10881</v>
      </c>
      <c r="O1392" s="1" t="s">
        <v>6030</v>
      </c>
      <c r="P1392" s="1" t="s">
        <v>6031</v>
      </c>
      <c r="Q1392" s="1" t="s">
        <v>2523</v>
      </c>
      <c r="R1392" s="2" t="str">
        <f t="shared" ca="1" si="259"/>
        <v/>
      </c>
      <c r="S1392" s="2" t="str">
        <f>IF(AB1392="","",IF(COUNTIFS(AB$1:AB1392,AB1392,AD$1:AD1392,AD1392)&gt;1,"",IF(COUNTIFS(AB:AB,AB1392,AD:AD,AD1392)&gt;=1,"月作業","")))</f>
        <v/>
      </c>
      <c r="T1392" s="2" t="str">
        <f t="shared" ca="1" si="260"/>
        <v/>
      </c>
      <c r="U1392" s="2" t="str">
        <f>IF(AB1392="","",IF(COUNTIFS(AC$1:AC1392,AC1392,AD$1:AD1392,AD1392)&gt;1,"",IF(COUNTIFS(AC:AC,AC1392,AD:AD,AD1392)&gt;=1,"日作業","")))</f>
        <v/>
      </c>
      <c r="V1392" s="2" t="str">
        <f t="shared" ca="1" si="261"/>
        <v/>
      </c>
      <c r="W1392" s="2" t="str">
        <f>IF(AB1392="","",IF(COUNTIF(AB$1:AB1392,AB1392)&gt;1,"",IF(COUNTIF(AB:AB,AB1392)&gt;=1,"月","")))</f>
        <v/>
      </c>
      <c r="X1392" s="2" t="str">
        <f t="shared" ca="1" si="262"/>
        <v/>
      </c>
      <c r="Y1392" s="2" t="str">
        <f>IF(AC1392="","",IF(COUNTIF(AC$1:AC1392,AC1392)&gt;1,"",IF(COUNTIF(AC:AC,AC1392)&gt;=1,"月日","")))</f>
        <v/>
      </c>
      <c r="Z1392" s="2" t="str">
        <f t="shared" ca="1" si="263"/>
        <v/>
      </c>
      <c r="AA1392" s="2" t="str">
        <f>IF(AD1392="","",IF(COUNTIF(AD$1:AD1392,AD1392)&gt;1,"",IF(COUNTIF(AD:AD,AD1392)&gt;=1,"作業","")))</f>
        <v/>
      </c>
      <c r="AB1392" s="2" t="str">
        <f t="shared" si="253"/>
        <v/>
      </c>
      <c r="AC1392" s="3" t="str">
        <f t="shared" si="254"/>
        <v/>
      </c>
      <c r="AD1392" s="2" t="str">
        <f t="shared" si="255"/>
        <v/>
      </c>
      <c r="AE1392" s="2" t="str">
        <f t="shared" si="256"/>
        <v/>
      </c>
      <c r="AF1392" s="2" t="str">
        <f t="shared" si="257"/>
        <v/>
      </c>
      <c r="AG1392" s="2" t="str">
        <f t="shared" si="264"/>
        <v/>
      </c>
      <c r="AH1392" s="2" t="str">
        <f t="shared" si="258"/>
        <v/>
      </c>
      <c r="AI1392" s="2" t="str">
        <f t="shared" si="258"/>
        <v/>
      </c>
    </row>
    <row r="1393" spans="7:35">
      <c r="G1393" s="1" t="str">
        <f>IF(COUNTIF(A$1:A1392, A1393) &gt; 0, "", IF(SUMIF(A:A, A1393,F:F) &gt; 7.75, SUMIF(A:A, A1393,F:F) - 7.75, ""))</f>
        <v/>
      </c>
      <c r="M1393" s="1" t="s">
        <v>8883</v>
      </c>
      <c r="N1393" s="1" t="s">
        <v>10882</v>
      </c>
      <c r="O1393" s="1" t="s">
        <v>6032</v>
      </c>
      <c r="P1393" s="1" t="s">
        <v>6033</v>
      </c>
      <c r="Q1393" s="1" t="s">
        <v>2524</v>
      </c>
      <c r="R1393" s="2" t="str">
        <f t="shared" ca="1" si="259"/>
        <v/>
      </c>
      <c r="S1393" s="2" t="str">
        <f>IF(AB1393="","",IF(COUNTIFS(AB$1:AB1393,AB1393,AD$1:AD1393,AD1393)&gt;1,"",IF(COUNTIFS(AB:AB,AB1393,AD:AD,AD1393)&gt;=1,"月作業","")))</f>
        <v/>
      </c>
      <c r="T1393" s="2" t="str">
        <f t="shared" ca="1" si="260"/>
        <v/>
      </c>
      <c r="U1393" s="2" t="str">
        <f>IF(AB1393="","",IF(COUNTIFS(AC$1:AC1393,AC1393,AD$1:AD1393,AD1393)&gt;1,"",IF(COUNTIFS(AC:AC,AC1393,AD:AD,AD1393)&gt;=1,"日作業","")))</f>
        <v/>
      </c>
      <c r="V1393" s="2" t="str">
        <f t="shared" ca="1" si="261"/>
        <v/>
      </c>
      <c r="W1393" s="2" t="str">
        <f>IF(AB1393="","",IF(COUNTIF(AB$1:AB1393,AB1393)&gt;1,"",IF(COUNTIF(AB:AB,AB1393)&gt;=1,"月","")))</f>
        <v/>
      </c>
      <c r="X1393" s="2" t="str">
        <f t="shared" ca="1" si="262"/>
        <v/>
      </c>
      <c r="Y1393" s="2" t="str">
        <f>IF(AC1393="","",IF(COUNTIF(AC$1:AC1393,AC1393)&gt;1,"",IF(COUNTIF(AC:AC,AC1393)&gt;=1,"月日","")))</f>
        <v/>
      </c>
      <c r="Z1393" s="2" t="str">
        <f t="shared" ca="1" si="263"/>
        <v/>
      </c>
      <c r="AA1393" s="2" t="str">
        <f>IF(AD1393="","",IF(COUNTIF(AD$1:AD1393,AD1393)&gt;1,"",IF(COUNTIF(AD:AD,AD1393)&gt;=1,"作業","")))</f>
        <v/>
      </c>
      <c r="AB1393" s="2" t="str">
        <f t="shared" si="253"/>
        <v/>
      </c>
      <c r="AC1393" s="3" t="str">
        <f t="shared" si="254"/>
        <v/>
      </c>
      <c r="AD1393" s="2" t="str">
        <f t="shared" si="255"/>
        <v/>
      </c>
      <c r="AE1393" s="2" t="str">
        <f t="shared" si="256"/>
        <v/>
      </c>
      <c r="AF1393" s="2" t="str">
        <f t="shared" si="257"/>
        <v/>
      </c>
      <c r="AG1393" s="2" t="str">
        <f t="shared" si="264"/>
        <v/>
      </c>
      <c r="AH1393" s="2" t="str">
        <f t="shared" si="258"/>
        <v/>
      </c>
      <c r="AI1393" s="2" t="str">
        <f t="shared" si="258"/>
        <v/>
      </c>
    </row>
    <row r="1394" spans="7:35">
      <c r="G1394" s="1" t="str">
        <f>IF(COUNTIF(A$1:A1393, A1394) &gt; 0, "", IF(SUMIF(A:A, A1394,F:F) &gt; 7.75, SUMIF(A:A, A1394,F:F) - 7.75, ""))</f>
        <v/>
      </c>
      <c r="M1394" s="1" t="s">
        <v>8884</v>
      </c>
      <c r="N1394" s="1" t="s">
        <v>10883</v>
      </c>
      <c r="O1394" s="1" t="s">
        <v>6034</v>
      </c>
      <c r="P1394" s="1" t="s">
        <v>6035</v>
      </c>
      <c r="Q1394" s="1" t="s">
        <v>2525</v>
      </c>
      <c r="R1394" s="2" t="str">
        <f t="shared" ca="1" si="259"/>
        <v/>
      </c>
      <c r="S1394" s="2" t="str">
        <f>IF(AB1394="","",IF(COUNTIFS(AB$1:AB1394,AB1394,AD$1:AD1394,AD1394)&gt;1,"",IF(COUNTIFS(AB:AB,AB1394,AD:AD,AD1394)&gt;=1,"月作業","")))</f>
        <v/>
      </c>
      <c r="T1394" s="2" t="str">
        <f t="shared" ca="1" si="260"/>
        <v/>
      </c>
      <c r="U1394" s="2" t="str">
        <f>IF(AB1394="","",IF(COUNTIFS(AC$1:AC1394,AC1394,AD$1:AD1394,AD1394)&gt;1,"",IF(COUNTIFS(AC:AC,AC1394,AD:AD,AD1394)&gt;=1,"日作業","")))</f>
        <v/>
      </c>
      <c r="V1394" s="2" t="str">
        <f t="shared" ca="1" si="261"/>
        <v/>
      </c>
      <c r="W1394" s="2" t="str">
        <f>IF(AB1394="","",IF(COUNTIF(AB$1:AB1394,AB1394)&gt;1,"",IF(COUNTIF(AB:AB,AB1394)&gt;=1,"月","")))</f>
        <v/>
      </c>
      <c r="X1394" s="2" t="str">
        <f t="shared" ca="1" si="262"/>
        <v/>
      </c>
      <c r="Y1394" s="2" t="str">
        <f>IF(AC1394="","",IF(COUNTIF(AC$1:AC1394,AC1394)&gt;1,"",IF(COUNTIF(AC:AC,AC1394)&gt;=1,"月日","")))</f>
        <v/>
      </c>
      <c r="Z1394" s="2" t="str">
        <f t="shared" ca="1" si="263"/>
        <v/>
      </c>
      <c r="AA1394" s="2" t="str">
        <f>IF(AD1394="","",IF(COUNTIF(AD$1:AD1394,AD1394)&gt;1,"",IF(COUNTIF(AD:AD,AD1394)&gt;=1,"作業","")))</f>
        <v/>
      </c>
      <c r="AB1394" s="2" t="str">
        <f t="shared" si="253"/>
        <v/>
      </c>
      <c r="AC1394" s="3" t="str">
        <f t="shared" si="254"/>
        <v/>
      </c>
      <c r="AD1394" s="2" t="str">
        <f t="shared" si="255"/>
        <v/>
      </c>
      <c r="AE1394" s="2" t="str">
        <f t="shared" si="256"/>
        <v/>
      </c>
      <c r="AF1394" s="2" t="str">
        <f t="shared" si="257"/>
        <v/>
      </c>
      <c r="AG1394" s="2" t="str">
        <f t="shared" si="264"/>
        <v/>
      </c>
      <c r="AH1394" s="2" t="str">
        <f t="shared" si="258"/>
        <v/>
      </c>
      <c r="AI1394" s="2" t="str">
        <f t="shared" si="258"/>
        <v/>
      </c>
    </row>
    <row r="1395" spans="7:35">
      <c r="G1395" s="1" t="str">
        <f>IF(COUNTIF(A$1:A1394, A1395) &gt; 0, "", IF(SUMIF(A:A, A1395,F:F) &gt; 7.75, SUMIF(A:A, A1395,F:F) - 7.75, ""))</f>
        <v/>
      </c>
      <c r="M1395" s="1" t="s">
        <v>8885</v>
      </c>
      <c r="N1395" s="1" t="s">
        <v>10884</v>
      </c>
      <c r="O1395" s="1" t="s">
        <v>6036</v>
      </c>
      <c r="P1395" s="1" t="s">
        <v>6037</v>
      </c>
      <c r="Q1395" s="1" t="s">
        <v>2526</v>
      </c>
      <c r="R1395" s="2" t="str">
        <f t="shared" ca="1" si="259"/>
        <v/>
      </c>
      <c r="S1395" s="2" t="str">
        <f>IF(AB1395="","",IF(COUNTIFS(AB$1:AB1395,AB1395,AD$1:AD1395,AD1395)&gt;1,"",IF(COUNTIFS(AB:AB,AB1395,AD:AD,AD1395)&gt;=1,"月作業","")))</f>
        <v/>
      </c>
      <c r="T1395" s="2" t="str">
        <f t="shared" ca="1" si="260"/>
        <v/>
      </c>
      <c r="U1395" s="2" t="str">
        <f>IF(AB1395="","",IF(COUNTIFS(AC$1:AC1395,AC1395,AD$1:AD1395,AD1395)&gt;1,"",IF(COUNTIFS(AC:AC,AC1395,AD:AD,AD1395)&gt;=1,"日作業","")))</f>
        <v/>
      </c>
      <c r="V1395" s="2" t="str">
        <f t="shared" ca="1" si="261"/>
        <v/>
      </c>
      <c r="W1395" s="2" t="str">
        <f>IF(AB1395="","",IF(COUNTIF(AB$1:AB1395,AB1395)&gt;1,"",IF(COUNTIF(AB:AB,AB1395)&gt;=1,"月","")))</f>
        <v/>
      </c>
      <c r="X1395" s="2" t="str">
        <f t="shared" ca="1" si="262"/>
        <v/>
      </c>
      <c r="Y1395" s="2" t="str">
        <f>IF(AC1395="","",IF(COUNTIF(AC$1:AC1395,AC1395)&gt;1,"",IF(COUNTIF(AC:AC,AC1395)&gt;=1,"月日","")))</f>
        <v/>
      </c>
      <c r="Z1395" s="2" t="str">
        <f t="shared" ca="1" si="263"/>
        <v/>
      </c>
      <c r="AA1395" s="2" t="str">
        <f>IF(AD1395="","",IF(COUNTIF(AD$1:AD1395,AD1395)&gt;1,"",IF(COUNTIF(AD:AD,AD1395)&gt;=1,"作業","")))</f>
        <v/>
      </c>
      <c r="AB1395" s="2" t="str">
        <f t="shared" si="253"/>
        <v/>
      </c>
      <c r="AC1395" s="3" t="str">
        <f t="shared" si="254"/>
        <v/>
      </c>
      <c r="AD1395" s="2" t="str">
        <f t="shared" si="255"/>
        <v/>
      </c>
      <c r="AE1395" s="2" t="str">
        <f t="shared" si="256"/>
        <v/>
      </c>
      <c r="AF1395" s="2" t="str">
        <f t="shared" si="257"/>
        <v/>
      </c>
      <c r="AG1395" s="2" t="str">
        <f t="shared" si="264"/>
        <v/>
      </c>
      <c r="AH1395" s="2" t="str">
        <f t="shared" si="258"/>
        <v/>
      </c>
      <c r="AI1395" s="2" t="str">
        <f t="shared" si="258"/>
        <v/>
      </c>
    </row>
    <row r="1396" spans="7:35">
      <c r="G1396" s="1" t="str">
        <f>IF(COUNTIF(A$1:A1395, A1396) &gt; 0, "", IF(SUMIF(A:A, A1396,F:F) &gt; 7.75, SUMIF(A:A, A1396,F:F) - 7.75, ""))</f>
        <v/>
      </c>
      <c r="M1396" s="1" t="s">
        <v>8886</v>
      </c>
      <c r="N1396" s="1" t="s">
        <v>10885</v>
      </c>
      <c r="O1396" s="1" t="s">
        <v>6038</v>
      </c>
      <c r="P1396" s="1" t="s">
        <v>6039</v>
      </c>
      <c r="Q1396" s="1" t="s">
        <v>2527</v>
      </c>
      <c r="R1396" s="2" t="str">
        <f t="shared" ca="1" si="259"/>
        <v/>
      </c>
      <c r="S1396" s="2" t="str">
        <f>IF(AB1396="","",IF(COUNTIFS(AB$1:AB1396,AB1396,AD$1:AD1396,AD1396)&gt;1,"",IF(COUNTIFS(AB:AB,AB1396,AD:AD,AD1396)&gt;=1,"月作業","")))</f>
        <v/>
      </c>
      <c r="T1396" s="2" t="str">
        <f t="shared" ca="1" si="260"/>
        <v/>
      </c>
      <c r="U1396" s="2" t="str">
        <f>IF(AB1396="","",IF(COUNTIFS(AC$1:AC1396,AC1396,AD$1:AD1396,AD1396)&gt;1,"",IF(COUNTIFS(AC:AC,AC1396,AD:AD,AD1396)&gt;=1,"日作業","")))</f>
        <v/>
      </c>
      <c r="V1396" s="2" t="str">
        <f t="shared" ca="1" si="261"/>
        <v/>
      </c>
      <c r="W1396" s="2" t="str">
        <f>IF(AB1396="","",IF(COUNTIF(AB$1:AB1396,AB1396)&gt;1,"",IF(COUNTIF(AB:AB,AB1396)&gt;=1,"月","")))</f>
        <v/>
      </c>
      <c r="X1396" s="2" t="str">
        <f t="shared" ca="1" si="262"/>
        <v/>
      </c>
      <c r="Y1396" s="2" t="str">
        <f>IF(AC1396="","",IF(COUNTIF(AC$1:AC1396,AC1396)&gt;1,"",IF(COUNTIF(AC:AC,AC1396)&gt;=1,"月日","")))</f>
        <v/>
      </c>
      <c r="Z1396" s="2" t="str">
        <f t="shared" ca="1" si="263"/>
        <v/>
      </c>
      <c r="AA1396" s="2" t="str">
        <f>IF(AD1396="","",IF(COUNTIF(AD$1:AD1396,AD1396)&gt;1,"",IF(COUNTIF(AD:AD,AD1396)&gt;=1,"作業","")))</f>
        <v/>
      </c>
      <c r="AB1396" s="2" t="str">
        <f t="shared" si="253"/>
        <v/>
      </c>
      <c r="AC1396" s="3" t="str">
        <f t="shared" si="254"/>
        <v/>
      </c>
      <c r="AD1396" s="2" t="str">
        <f t="shared" si="255"/>
        <v/>
      </c>
      <c r="AE1396" s="2" t="str">
        <f t="shared" si="256"/>
        <v/>
      </c>
      <c r="AF1396" s="2" t="str">
        <f t="shared" si="257"/>
        <v/>
      </c>
      <c r="AG1396" s="2" t="str">
        <f t="shared" si="264"/>
        <v/>
      </c>
      <c r="AH1396" s="2" t="str">
        <f t="shared" si="258"/>
        <v/>
      </c>
      <c r="AI1396" s="2" t="str">
        <f t="shared" si="258"/>
        <v/>
      </c>
    </row>
    <row r="1397" spans="7:35">
      <c r="G1397" s="1" t="str">
        <f>IF(COUNTIF(A$1:A1396, A1397) &gt; 0, "", IF(SUMIF(A:A, A1397,F:F) &gt; 7.75, SUMIF(A:A, A1397,F:F) - 7.75, ""))</f>
        <v/>
      </c>
      <c r="M1397" s="1" t="s">
        <v>8887</v>
      </c>
      <c r="N1397" s="1" t="s">
        <v>10886</v>
      </c>
      <c r="O1397" s="1" t="s">
        <v>6040</v>
      </c>
      <c r="P1397" s="1" t="s">
        <v>6041</v>
      </c>
      <c r="Q1397" s="1" t="s">
        <v>2528</v>
      </c>
      <c r="R1397" s="2" t="str">
        <f t="shared" ca="1" si="259"/>
        <v/>
      </c>
      <c r="S1397" s="2" t="str">
        <f>IF(AB1397="","",IF(COUNTIFS(AB$1:AB1397,AB1397,AD$1:AD1397,AD1397)&gt;1,"",IF(COUNTIFS(AB:AB,AB1397,AD:AD,AD1397)&gt;=1,"月作業","")))</f>
        <v/>
      </c>
      <c r="T1397" s="2" t="str">
        <f t="shared" ca="1" si="260"/>
        <v/>
      </c>
      <c r="U1397" s="2" t="str">
        <f>IF(AB1397="","",IF(COUNTIFS(AC$1:AC1397,AC1397,AD$1:AD1397,AD1397)&gt;1,"",IF(COUNTIFS(AC:AC,AC1397,AD:AD,AD1397)&gt;=1,"日作業","")))</f>
        <v/>
      </c>
      <c r="V1397" s="2" t="str">
        <f t="shared" ca="1" si="261"/>
        <v/>
      </c>
      <c r="W1397" s="2" t="str">
        <f>IF(AB1397="","",IF(COUNTIF(AB$1:AB1397,AB1397)&gt;1,"",IF(COUNTIF(AB:AB,AB1397)&gt;=1,"月","")))</f>
        <v/>
      </c>
      <c r="X1397" s="2" t="str">
        <f t="shared" ca="1" si="262"/>
        <v/>
      </c>
      <c r="Y1397" s="2" t="str">
        <f>IF(AC1397="","",IF(COUNTIF(AC$1:AC1397,AC1397)&gt;1,"",IF(COUNTIF(AC:AC,AC1397)&gt;=1,"月日","")))</f>
        <v/>
      </c>
      <c r="Z1397" s="2" t="str">
        <f t="shared" ca="1" si="263"/>
        <v/>
      </c>
      <c r="AA1397" s="2" t="str">
        <f>IF(AD1397="","",IF(COUNTIF(AD$1:AD1397,AD1397)&gt;1,"",IF(COUNTIF(AD:AD,AD1397)&gt;=1,"作業","")))</f>
        <v/>
      </c>
      <c r="AB1397" s="2" t="str">
        <f t="shared" si="253"/>
        <v/>
      </c>
      <c r="AC1397" s="3" t="str">
        <f t="shared" si="254"/>
        <v/>
      </c>
      <c r="AD1397" s="2" t="str">
        <f t="shared" si="255"/>
        <v/>
      </c>
      <c r="AE1397" s="2" t="str">
        <f t="shared" si="256"/>
        <v/>
      </c>
      <c r="AF1397" s="2" t="str">
        <f t="shared" si="257"/>
        <v/>
      </c>
      <c r="AG1397" s="2" t="str">
        <f t="shared" si="264"/>
        <v/>
      </c>
      <c r="AH1397" s="2" t="str">
        <f t="shared" si="258"/>
        <v/>
      </c>
      <c r="AI1397" s="2" t="str">
        <f t="shared" si="258"/>
        <v/>
      </c>
    </row>
    <row r="1398" spans="7:35">
      <c r="G1398" s="1" t="str">
        <f>IF(COUNTIF(A$1:A1397, A1398) &gt; 0, "", IF(SUMIF(A:A, A1398,F:F) &gt; 7.75, SUMIF(A:A, A1398,F:F) - 7.75, ""))</f>
        <v/>
      </c>
      <c r="M1398" s="1" t="s">
        <v>8888</v>
      </c>
      <c r="N1398" s="1" t="s">
        <v>10887</v>
      </c>
      <c r="O1398" s="1" t="s">
        <v>6042</v>
      </c>
      <c r="P1398" s="1" t="s">
        <v>6043</v>
      </c>
      <c r="Q1398" s="1" t="s">
        <v>2529</v>
      </c>
      <c r="R1398" s="2" t="str">
        <f t="shared" ca="1" si="259"/>
        <v/>
      </c>
      <c r="S1398" s="2" t="str">
        <f>IF(AB1398="","",IF(COUNTIFS(AB$1:AB1398,AB1398,AD$1:AD1398,AD1398)&gt;1,"",IF(COUNTIFS(AB:AB,AB1398,AD:AD,AD1398)&gt;=1,"月作業","")))</f>
        <v/>
      </c>
      <c r="T1398" s="2" t="str">
        <f t="shared" ca="1" si="260"/>
        <v/>
      </c>
      <c r="U1398" s="2" t="str">
        <f>IF(AB1398="","",IF(COUNTIFS(AC$1:AC1398,AC1398,AD$1:AD1398,AD1398)&gt;1,"",IF(COUNTIFS(AC:AC,AC1398,AD:AD,AD1398)&gt;=1,"日作業","")))</f>
        <v/>
      </c>
      <c r="V1398" s="2" t="str">
        <f t="shared" ca="1" si="261"/>
        <v/>
      </c>
      <c r="W1398" s="2" t="str">
        <f>IF(AB1398="","",IF(COUNTIF(AB$1:AB1398,AB1398)&gt;1,"",IF(COUNTIF(AB:AB,AB1398)&gt;=1,"月","")))</f>
        <v/>
      </c>
      <c r="X1398" s="2" t="str">
        <f t="shared" ca="1" si="262"/>
        <v/>
      </c>
      <c r="Y1398" s="2" t="str">
        <f>IF(AC1398="","",IF(COUNTIF(AC$1:AC1398,AC1398)&gt;1,"",IF(COUNTIF(AC:AC,AC1398)&gt;=1,"月日","")))</f>
        <v/>
      </c>
      <c r="Z1398" s="2" t="str">
        <f t="shared" ca="1" si="263"/>
        <v/>
      </c>
      <c r="AA1398" s="2" t="str">
        <f>IF(AD1398="","",IF(COUNTIF(AD$1:AD1398,AD1398)&gt;1,"",IF(COUNTIF(AD:AD,AD1398)&gt;=1,"作業","")))</f>
        <v/>
      </c>
      <c r="AB1398" s="2" t="str">
        <f t="shared" si="253"/>
        <v/>
      </c>
      <c r="AC1398" s="3" t="str">
        <f t="shared" si="254"/>
        <v/>
      </c>
      <c r="AD1398" s="2" t="str">
        <f t="shared" si="255"/>
        <v/>
      </c>
      <c r="AE1398" s="2" t="str">
        <f t="shared" si="256"/>
        <v/>
      </c>
      <c r="AF1398" s="2" t="str">
        <f t="shared" si="257"/>
        <v/>
      </c>
      <c r="AG1398" s="2" t="str">
        <f t="shared" si="264"/>
        <v/>
      </c>
      <c r="AH1398" s="2" t="str">
        <f t="shared" si="258"/>
        <v/>
      </c>
      <c r="AI1398" s="2" t="str">
        <f t="shared" si="258"/>
        <v/>
      </c>
    </row>
    <row r="1399" spans="7:35">
      <c r="G1399" s="1" t="str">
        <f>IF(COUNTIF(A$1:A1398, A1399) &gt; 0, "", IF(SUMIF(A:A, A1399,F:F) &gt; 7.75, SUMIF(A:A, A1399,F:F) - 7.75, ""))</f>
        <v/>
      </c>
      <c r="M1399" s="1" t="s">
        <v>8889</v>
      </c>
      <c r="N1399" s="1" t="s">
        <v>10888</v>
      </c>
      <c r="O1399" s="1" t="s">
        <v>6044</v>
      </c>
      <c r="P1399" s="1" t="s">
        <v>6045</v>
      </c>
      <c r="Q1399" s="1" t="s">
        <v>2530</v>
      </c>
      <c r="R1399" s="2" t="str">
        <f t="shared" ca="1" si="259"/>
        <v/>
      </c>
      <c r="S1399" s="2" t="str">
        <f>IF(AB1399="","",IF(COUNTIFS(AB$1:AB1399,AB1399,AD$1:AD1399,AD1399)&gt;1,"",IF(COUNTIFS(AB:AB,AB1399,AD:AD,AD1399)&gt;=1,"月作業","")))</f>
        <v/>
      </c>
      <c r="T1399" s="2" t="str">
        <f t="shared" ca="1" si="260"/>
        <v/>
      </c>
      <c r="U1399" s="2" t="str">
        <f>IF(AB1399="","",IF(COUNTIFS(AC$1:AC1399,AC1399,AD$1:AD1399,AD1399)&gt;1,"",IF(COUNTIFS(AC:AC,AC1399,AD:AD,AD1399)&gt;=1,"日作業","")))</f>
        <v/>
      </c>
      <c r="V1399" s="2" t="str">
        <f t="shared" ca="1" si="261"/>
        <v/>
      </c>
      <c r="W1399" s="2" t="str">
        <f>IF(AB1399="","",IF(COUNTIF(AB$1:AB1399,AB1399)&gt;1,"",IF(COUNTIF(AB:AB,AB1399)&gt;=1,"月","")))</f>
        <v/>
      </c>
      <c r="X1399" s="2" t="str">
        <f t="shared" ca="1" si="262"/>
        <v/>
      </c>
      <c r="Y1399" s="2" t="str">
        <f>IF(AC1399="","",IF(COUNTIF(AC$1:AC1399,AC1399)&gt;1,"",IF(COUNTIF(AC:AC,AC1399)&gt;=1,"月日","")))</f>
        <v/>
      </c>
      <c r="Z1399" s="2" t="str">
        <f t="shared" ca="1" si="263"/>
        <v/>
      </c>
      <c r="AA1399" s="2" t="str">
        <f>IF(AD1399="","",IF(COUNTIF(AD$1:AD1399,AD1399)&gt;1,"",IF(COUNTIF(AD:AD,AD1399)&gt;=1,"作業","")))</f>
        <v/>
      </c>
      <c r="AB1399" s="2" t="str">
        <f t="shared" si="253"/>
        <v/>
      </c>
      <c r="AC1399" s="3" t="str">
        <f t="shared" si="254"/>
        <v/>
      </c>
      <c r="AD1399" s="2" t="str">
        <f t="shared" si="255"/>
        <v/>
      </c>
      <c r="AE1399" s="2" t="str">
        <f t="shared" si="256"/>
        <v/>
      </c>
      <c r="AF1399" s="2" t="str">
        <f t="shared" si="257"/>
        <v/>
      </c>
      <c r="AG1399" s="2" t="str">
        <f t="shared" si="264"/>
        <v/>
      </c>
      <c r="AH1399" s="2" t="str">
        <f t="shared" si="258"/>
        <v/>
      </c>
      <c r="AI1399" s="2" t="str">
        <f t="shared" si="258"/>
        <v/>
      </c>
    </row>
    <row r="1400" spans="7:35">
      <c r="G1400" s="1" t="str">
        <f>IF(COUNTIF(A$1:A1399, A1400) &gt; 0, "", IF(SUMIF(A:A, A1400,F:F) &gt; 7.75, SUMIF(A:A, A1400,F:F) - 7.75, ""))</f>
        <v/>
      </c>
      <c r="M1400" s="1" t="s">
        <v>8890</v>
      </c>
      <c r="N1400" s="1" t="s">
        <v>10889</v>
      </c>
      <c r="O1400" s="1" t="s">
        <v>6046</v>
      </c>
      <c r="P1400" s="1" t="s">
        <v>6047</v>
      </c>
      <c r="Q1400" s="1" t="s">
        <v>2531</v>
      </c>
      <c r="R1400" s="2" t="str">
        <f t="shared" ca="1" si="259"/>
        <v/>
      </c>
      <c r="S1400" s="2" t="str">
        <f>IF(AB1400="","",IF(COUNTIFS(AB$1:AB1400,AB1400,AD$1:AD1400,AD1400)&gt;1,"",IF(COUNTIFS(AB:AB,AB1400,AD:AD,AD1400)&gt;=1,"月作業","")))</f>
        <v/>
      </c>
      <c r="T1400" s="2" t="str">
        <f t="shared" ca="1" si="260"/>
        <v/>
      </c>
      <c r="U1400" s="2" t="str">
        <f>IF(AB1400="","",IF(COUNTIFS(AC$1:AC1400,AC1400,AD$1:AD1400,AD1400)&gt;1,"",IF(COUNTIFS(AC:AC,AC1400,AD:AD,AD1400)&gt;=1,"日作業","")))</f>
        <v/>
      </c>
      <c r="V1400" s="2" t="str">
        <f t="shared" ca="1" si="261"/>
        <v/>
      </c>
      <c r="W1400" s="2" t="str">
        <f>IF(AB1400="","",IF(COUNTIF(AB$1:AB1400,AB1400)&gt;1,"",IF(COUNTIF(AB:AB,AB1400)&gt;=1,"月","")))</f>
        <v/>
      </c>
      <c r="X1400" s="2" t="str">
        <f t="shared" ca="1" si="262"/>
        <v/>
      </c>
      <c r="Y1400" s="2" t="str">
        <f>IF(AC1400="","",IF(COUNTIF(AC$1:AC1400,AC1400)&gt;1,"",IF(COUNTIF(AC:AC,AC1400)&gt;=1,"月日","")))</f>
        <v/>
      </c>
      <c r="Z1400" s="2" t="str">
        <f t="shared" ca="1" si="263"/>
        <v/>
      </c>
      <c r="AA1400" s="2" t="str">
        <f>IF(AD1400="","",IF(COUNTIF(AD$1:AD1400,AD1400)&gt;1,"",IF(COUNTIF(AD:AD,AD1400)&gt;=1,"作業","")))</f>
        <v/>
      </c>
      <c r="AB1400" s="2" t="str">
        <f t="shared" si="253"/>
        <v/>
      </c>
      <c r="AC1400" s="3" t="str">
        <f t="shared" si="254"/>
        <v/>
      </c>
      <c r="AD1400" s="2" t="str">
        <f t="shared" si="255"/>
        <v/>
      </c>
      <c r="AE1400" s="2" t="str">
        <f t="shared" si="256"/>
        <v/>
      </c>
      <c r="AF1400" s="2" t="str">
        <f t="shared" si="257"/>
        <v/>
      </c>
      <c r="AG1400" s="2" t="str">
        <f t="shared" si="264"/>
        <v/>
      </c>
      <c r="AH1400" s="2" t="str">
        <f t="shared" si="258"/>
        <v/>
      </c>
      <c r="AI1400" s="2" t="str">
        <f t="shared" si="258"/>
        <v/>
      </c>
    </row>
    <row r="1401" spans="7:35">
      <c r="G1401" s="1" t="str">
        <f>IF(COUNTIF(A$1:A1400, A1401) &gt; 0, "", IF(SUMIF(A:A, A1401,F:F) &gt; 7.75, SUMIF(A:A, A1401,F:F) - 7.75, ""))</f>
        <v/>
      </c>
      <c r="M1401" s="1" t="s">
        <v>8891</v>
      </c>
      <c r="N1401" s="1" t="s">
        <v>10890</v>
      </c>
      <c r="O1401" s="1" t="s">
        <v>6048</v>
      </c>
      <c r="P1401" s="1" t="s">
        <v>6049</v>
      </c>
      <c r="Q1401" s="1" t="s">
        <v>2532</v>
      </c>
      <c r="R1401" s="2" t="str">
        <f t="shared" ca="1" si="259"/>
        <v/>
      </c>
      <c r="S1401" s="2" t="str">
        <f>IF(AB1401="","",IF(COUNTIFS(AB$1:AB1401,AB1401,AD$1:AD1401,AD1401)&gt;1,"",IF(COUNTIFS(AB:AB,AB1401,AD:AD,AD1401)&gt;=1,"月作業","")))</f>
        <v/>
      </c>
      <c r="T1401" s="2" t="str">
        <f t="shared" ca="1" si="260"/>
        <v/>
      </c>
      <c r="U1401" s="2" t="str">
        <f>IF(AB1401="","",IF(COUNTIFS(AC$1:AC1401,AC1401,AD$1:AD1401,AD1401)&gt;1,"",IF(COUNTIFS(AC:AC,AC1401,AD:AD,AD1401)&gt;=1,"日作業","")))</f>
        <v/>
      </c>
      <c r="V1401" s="2" t="str">
        <f t="shared" ca="1" si="261"/>
        <v/>
      </c>
      <c r="W1401" s="2" t="str">
        <f>IF(AB1401="","",IF(COUNTIF(AB$1:AB1401,AB1401)&gt;1,"",IF(COUNTIF(AB:AB,AB1401)&gt;=1,"月","")))</f>
        <v/>
      </c>
      <c r="X1401" s="2" t="str">
        <f t="shared" ca="1" si="262"/>
        <v/>
      </c>
      <c r="Y1401" s="2" t="str">
        <f>IF(AC1401="","",IF(COUNTIF(AC$1:AC1401,AC1401)&gt;1,"",IF(COUNTIF(AC:AC,AC1401)&gt;=1,"月日","")))</f>
        <v/>
      </c>
      <c r="Z1401" s="2" t="str">
        <f t="shared" ca="1" si="263"/>
        <v/>
      </c>
      <c r="AA1401" s="2" t="str">
        <f>IF(AD1401="","",IF(COUNTIF(AD$1:AD1401,AD1401)&gt;1,"",IF(COUNTIF(AD:AD,AD1401)&gt;=1,"作業","")))</f>
        <v/>
      </c>
      <c r="AB1401" s="2" t="str">
        <f t="shared" si="253"/>
        <v/>
      </c>
      <c r="AC1401" s="3" t="str">
        <f t="shared" si="254"/>
        <v/>
      </c>
      <c r="AD1401" s="2" t="str">
        <f t="shared" si="255"/>
        <v/>
      </c>
      <c r="AE1401" s="2" t="str">
        <f t="shared" si="256"/>
        <v/>
      </c>
      <c r="AF1401" s="2" t="str">
        <f t="shared" si="257"/>
        <v/>
      </c>
      <c r="AG1401" s="2" t="str">
        <f t="shared" si="264"/>
        <v/>
      </c>
      <c r="AH1401" s="2" t="str">
        <f t="shared" si="258"/>
        <v/>
      </c>
      <c r="AI1401" s="2" t="str">
        <f t="shared" si="258"/>
        <v/>
      </c>
    </row>
    <row r="1402" spans="7:35">
      <c r="G1402" s="1" t="str">
        <f>IF(COUNTIF(A$1:A1401, A1402) &gt; 0, "", IF(SUMIF(A:A, A1402,F:F) &gt; 7.75, SUMIF(A:A, A1402,F:F) - 7.75, ""))</f>
        <v/>
      </c>
      <c r="M1402" s="1" t="s">
        <v>8892</v>
      </c>
      <c r="N1402" s="1" t="s">
        <v>10891</v>
      </c>
      <c r="O1402" s="1" t="s">
        <v>6050</v>
      </c>
      <c r="P1402" s="1" t="s">
        <v>6051</v>
      </c>
      <c r="Q1402" s="1" t="s">
        <v>2533</v>
      </c>
      <c r="R1402" s="2" t="str">
        <f t="shared" ca="1" si="259"/>
        <v/>
      </c>
      <c r="S1402" s="2" t="str">
        <f>IF(AB1402="","",IF(COUNTIFS(AB$1:AB1402,AB1402,AD$1:AD1402,AD1402)&gt;1,"",IF(COUNTIFS(AB:AB,AB1402,AD:AD,AD1402)&gt;=1,"月作業","")))</f>
        <v/>
      </c>
      <c r="T1402" s="2" t="str">
        <f t="shared" ca="1" si="260"/>
        <v/>
      </c>
      <c r="U1402" s="2" t="str">
        <f>IF(AB1402="","",IF(COUNTIFS(AC$1:AC1402,AC1402,AD$1:AD1402,AD1402)&gt;1,"",IF(COUNTIFS(AC:AC,AC1402,AD:AD,AD1402)&gt;=1,"日作業","")))</f>
        <v/>
      </c>
      <c r="V1402" s="2" t="str">
        <f t="shared" ca="1" si="261"/>
        <v/>
      </c>
      <c r="W1402" s="2" t="str">
        <f>IF(AB1402="","",IF(COUNTIF(AB$1:AB1402,AB1402)&gt;1,"",IF(COUNTIF(AB:AB,AB1402)&gt;=1,"月","")))</f>
        <v/>
      </c>
      <c r="X1402" s="2" t="str">
        <f t="shared" ca="1" si="262"/>
        <v/>
      </c>
      <c r="Y1402" s="2" t="str">
        <f>IF(AC1402="","",IF(COUNTIF(AC$1:AC1402,AC1402)&gt;1,"",IF(COUNTIF(AC:AC,AC1402)&gt;=1,"月日","")))</f>
        <v/>
      </c>
      <c r="Z1402" s="2" t="str">
        <f t="shared" ca="1" si="263"/>
        <v/>
      </c>
      <c r="AA1402" s="2" t="str">
        <f>IF(AD1402="","",IF(COUNTIF(AD$1:AD1402,AD1402)&gt;1,"",IF(COUNTIF(AD:AD,AD1402)&gt;=1,"作業","")))</f>
        <v/>
      </c>
      <c r="AB1402" s="2" t="str">
        <f t="shared" si="253"/>
        <v/>
      </c>
      <c r="AC1402" s="3" t="str">
        <f t="shared" si="254"/>
        <v/>
      </c>
      <c r="AD1402" s="2" t="str">
        <f t="shared" si="255"/>
        <v/>
      </c>
      <c r="AE1402" s="2" t="str">
        <f t="shared" si="256"/>
        <v/>
      </c>
      <c r="AF1402" s="2" t="str">
        <f t="shared" si="257"/>
        <v/>
      </c>
      <c r="AG1402" s="2" t="str">
        <f t="shared" si="264"/>
        <v/>
      </c>
      <c r="AH1402" s="2" t="str">
        <f t="shared" si="258"/>
        <v/>
      </c>
      <c r="AI1402" s="2" t="str">
        <f t="shared" si="258"/>
        <v/>
      </c>
    </row>
    <row r="1403" spans="7:35">
      <c r="G1403" s="1" t="str">
        <f>IF(COUNTIF(A$1:A1402, A1403) &gt; 0, "", IF(SUMIF(A:A, A1403,F:F) &gt; 7.75, SUMIF(A:A, A1403,F:F) - 7.75, ""))</f>
        <v/>
      </c>
      <c r="M1403" s="1" t="s">
        <v>8893</v>
      </c>
      <c r="N1403" s="1" t="s">
        <v>10892</v>
      </c>
      <c r="O1403" s="1" t="s">
        <v>6052</v>
      </c>
      <c r="P1403" s="1" t="s">
        <v>6053</v>
      </c>
      <c r="Q1403" s="1" t="s">
        <v>2534</v>
      </c>
      <c r="R1403" s="2" t="str">
        <f t="shared" ca="1" si="259"/>
        <v/>
      </c>
      <c r="S1403" s="2" t="str">
        <f>IF(AB1403="","",IF(COUNTIFS(AB$1:AB1403,AB1403,AD$1:AD1403,AD1403)&gt;1,"",IF(COUNTIFS(AB:AB,AB1403,AD:AD,AD1403)&gt;=1,"月作業","")))</f>
        <v/>
      </c>
      <c r="T1403" s="2" t="str">
        <f t="shared" ca="1" si="260"/>
        <v/>
      </c>
      <c r="U1403" s="2" t="str">
        <f>IF(AB1403="","",IF(COUNTIFS(AC$1:AC1403,AC1403,AD$1:AD1403,AD1403)&gt;1,"",IF(COUNTIFS(AC:AC,AC1403,AD:AD,AD1403)&gt;=1,"日作業","")))</f>
        <v/>
      </c>
      <c r="V1403" s="2" t="str">
        <f t="shared" ca="1" si="261"/>
        <v/>
      </c>
      <c r="W1403" s="2" t="str">
        <f>IF(AB1403="","",IF(COUNTIF(AB$1:AB1403,AB1403)&gt;1,"",IF(COUNTIF(AB:AB,AB1403)&gt;=1,"月","")))</f>
        <v/>
      </c>
      <c r="X1403" s="2" t="str">
        <f t="shared" ca="1" si="262"/>
        <v/>
      </c>
      <c r="Y1403" s="2" t="str">
        <f>IF(AC1403="","",IF(COUNTIF(AC$1:AC1403,AC1403)&gt;1,"",IF(COUNTIF(AC:AC,AC1403)&gt;=1,"月日","")))</f>
        <v/>
      </c>
      <c r="Z1403" s="2" t="str">
        <f t="shared" ca="1" si="263"/>
        <v/>
      </c>
      <c r="AA1403" s="2" t="str">
        <f>IF(AD1403="","",IF(COUNTIF(AD$1:AD1403,AD1403)&gt;1,"",IF(COUNTIF(AD:AD,AD1403)&gt;=1,"作業","")))</f>
        <v/>
      </c>
      <c r="AB1403" s="2" t="str">
        <f t="shared" si="253"/>
        <v/>
      </c>
      <c r="AC1403" s="3" t="str">
        <f t="shared" si="254"/>
        <v/>
      </c>
      <c r="AD1403" s="2" t="str">
        <f t="shared" si="255"/>
        <v/>
      </c>
      <c r="AE1403" s="2" t="str">
        <f t="shared" si="256"/>
        <v/>
      </c>
      <c r="AF1403" s="2" t="str">
        <f t="shared" si="257"/>
        <v/>
      </c>
      <c r="AG1403" s="2" t="str">
        <f t="shared" si="264"/>
        <v/>
      </c>
      <c r="AH1403" s="2" t="str">
        <f t="shared" si="258"/>
        <v/>
      </c>
      <c r="AI1403" s="2" t="str">
        <f t="shared" si="258"/>
        <v/>
      </c>
    </row>
    <row r="1404" spans="7:35">
      <c r="G1404" s="1" t="str">
        <f>IF(COUNTIF(A$1:A1403, A1404) &gt; 0, "", IF(SUMIF(A:A, A1404,F:F) &gt; 7.75, SUMIF(A:A, A1404,F:F) - 7.75, ""))</f>
        <v/>
      </c>
      <c r="M1404" s="1" t="s">
        <v>8894</v>
      </c>
      <c r="N1404" s="1" t="s">
        <v>10893</v>
      </c>
      <c r="O1404" s="1" t="s">
        <v>6054</v>
      </c>
      <c r="P1404" s="1" t="s">
        <v>6055</v>
      </c>
      <c r="Q1404" s="1" t="s">
        <v>2535</v>
      </c>
      <c r="R1404" s="2" t="str">
        <f t="shared" ca="1" si="259"/>
        <v/>
      </c>
      <c r="S1404" s="2" t="str">
        <f>IF(AB1404="","",IF(COUNTIFS(AB$1:AB1404,AB1404,AD$1:AD1404,AD1404)&gt;1,"",IF(COUNTIFS(AB:AB,AB1404,AD:AD,AD1404)&gt;=1,"月作業","")))</f>
        <v/>
      </c>
      <c r="T1404" s="2" t="str">
        <f t="shared" ca="1" si="260"/>
        <v/>
      </c>
      <c r="U1404" s="2" t="str">
        <f>IF(AB1404="","",IF(COUNTIFS(AC$1:AC1404,AC1404,AD$1:AD1404,AD1404)&gt;1,"",IF(COUNTIFS(AC:AC,AC1404,AD:AD,AD1404)&gt;=1,"日作業","")))</f>
        <v/>
      </c>
      <c r="V1404" s="2" t="str">
        <f t="shared" ca="1" si="261"/>
        <v/>
      </c>
      <c r="W1404" s="2" t="str">
        <f>IF(AB1404="","",IF(COUNTIF(AB$1:AB1404,AB1404)&gt;1,"",IF(COUNTIF(AB:AB,AB1404)&gt;=1,"月","")))</f>
        <v/>
      </c>
      <c r="X1404" s="2" t="str">
        <f t="shared" ca="1" si="262"/>
        <v/>
      </c>
      <c r="Y1404" s="2" t="str">
        <f>IF(AC1404="","",IF(COUNTIF(AC$1:AC1404,AC1404)&gt;1,"",IF(COUNTIF(AC:AC,AC1404)&gt;=1,"月日","")))</f>
        <v/>
      </c>
      <c r="Z1404" s="2" t="str">
        <f t="shared" ca="1" si="263"/>
        <v/>
      </c>
      <c r="AA1404" s="2" t="str">
        <f>IF(AD1404="","",IF(COUNTIF(AD$1:AD1404,AD1404)&gt;1,"",IF(COUNTIF(AD:AD,AD1404)&gt;=1,"作業","")))</f>
        <v/>
      </c>
      <c r="AB1404" s="2" t="str">
        <f t="shared" si="253"/>
        <v/>
      </c>
      <c r="AC1404" s="3" t="str">
        <f t="shared" si="254"/>
        <v/>
      </c>
      <c r="AD1404" s="2" t="str">
        <f t="shared" si="255"/>
        <v/>
      </c>
      <c r="AE1404" s="2" t="str">
        <f t="shared" si="256"/>
        <v/>
      </c>
      <c r="AF1404" s="2" t="str">
        <f t="shared" si="257"/>
        <v/>
      </c>
      <c r="AG1404" s="2" t="str">
        <f t="shared" si="264"/>
        <v/>
      </c>
      <c r="AH1404" s="2" t="str">
        <f t="shared" si="258"/>
        <v/>
      </c>
      <c r="AI1404" s="2" t="str">
        <f t="shared" si="258"/>
        <v/>
      </c>
    </row>
    <row r="1405" spans="7:35">
      <c r="G1405" s="1" t="str">
        <f>IF(COUNTIF(A$1:A1404, A1405) &gt; 0, "", IF(SUMIF(A:A, A1405,F:F) &gt; 7.75, SUMIF(A:A, A1405,F:F) - 7.75, ""))</f>
        <v/>
      </c>
      <c r="M1405" s="1" t="s">
        <v>8895</v>
      </c>
      <c r="N1405" s="1" t="s">
        <v>10894</v>
      </c>
      <c r="O1405" s="1" t="s">
        <v>6056</v>
      </c>
      <c r="P1405" s="1" t="s">
        <v>6057</v>
      </c>
      <c r="Q1405" s="1" t="s">
        <v>2536</v>
      </c>
      <c r="R1405" s="2" t="str">
        <f t="shared" ca="1" si="259"/>
        <v/>
      </c>
      <c r="S1405" s="2" t="str">
        <f>IF(AB1405="","",IF(COUNTIFS(AB$1:AB1405,AB1405,AD$1:AD1405,AD1405)&gt;1,"",IF(COUNTIFS(AB:AB,AB1405,AD:AD,AD1405)&gt;=1,"月作業","")))</f>
        <v/>
      </c>
      <c r="T1405" s="2" t="str">
        <f t="shared" ca="1" si="260"/>
        <v/>
      </c>
      <c r="U1405" s="2" t="str">
        <f>IF(AB1405="","",IF(COUNTIFS(AC$1:AC1405,AC1405,AD$1:AD1405,AD1405)&gt;1,"",IF(COUNTIFS(AC:AC,AC1405,AD:AD,AD1405)&gt;=1,"日作業","")))</f>
        <v/>
      </c>
      <c r="V1405" s="2" t="str">
        <f t="shared" ca="1" si="261"/>
        <v/>
      </c>
      <c r="W1405" s="2" t="str">
        <f>IF(AB1405="","",IF(COUNTIF(AB$1:AB1405,AB1405)&gt;1,"",IF(COUNTIF(AB:AB,AB1405)&gt;=1,"月","")))</f>
        <v/>
      </c>
      <c r="X1405" s="2" t="str">
        <f t="shared" ca="1" si="262"/>
        <v/>
      </c>
      <c r="Y1405" s="2" t="str">
        <f>IF(AC1405="","",IF(COUNTIF(AC$1:AC1405,AC1405)&gt;1,"",IF(COUNTIF(AC:AC,AC1405)&gt;=1,"月日","")))</f>
        <v/>
      </c>
      <c r="Z1405" s="2" t="str">
        <f t="shared" ca="1" si="263"/>
        <v/>
      </c>
      <c r="AA1405" s="2" t="str">
        <f>IF(AD1405="","",IF(COUNTIF(AD$1:AD1405,AD1405)&gt;1,"",IF(COUNTIF(AD:AD,AD1405)&gt;=1,"作業","")))</f>
        <v/>
      </c>
      <c r="AB1405" s="2" t="str">
        <f t="shared" si="253"/>
        <v/>
      </c>
      <c r="AC1405" s="3" t="str">
        <f t="shared" si="254"/>
        <v/>
      </c>
      <c r="AD1405" s="2" t="str">
        <f t="shared" si="255"/>
        <v/>
      </c>
      <c r="AE1405" s="2" t="str">
        <f t="shared" si="256"/>
        <v/>
      </c>
      <c r="AF1405" s="2" t="str">
        <f t="shared" si="257"/>
        <v/>
      </c>
      <c r="AG1405" s="2" t="str">
        <f t="shared" si="264"/>
        <v/>
      </c>
      <c r="AH1405" s="2" t="str">
        <f t="shared" si="258"/>
        <v/>
      </c>
      <c r="AI1405" s="2" t="str">
        <f t="shared" si="258"/>
        <v/>
      </c>
    </row>
    <row r="1406" spans="7:35">
      <c r="G1406" s="1" t="str">
        <f>IF(COUNTIF(A$1:A1405, A1406) &gt; 0, "", IF(SUMIF(A:A, A1406,F:F) &gt; 7.75, SUMIF(A:A, A1406,F:F) - 7.75, ""))</f>
        <v/>
      </c>
      <c r="M1406" s="1" t="s">
        <v>8896</v>
      </c>
      <c r="N1406" s="1" t="s">
        <v>10895</v>
      </c>
      <c r="O1406" s="1" t="s">
        <v>6058</v>
      </c>
      <c r="P1406" s="1" t="s">
        <v>6059</v>
      </c>
      <c r="Q1406" s="1" t="s">
        <v>2537</v>
      </c>
      <c r="R1406" s="2" t="str">
        <f t="shared" ca="1" si="259"/>
        <v/>
      </c>
      <c r="S1406" s="2" t="str">
        <f>IF(AB1406="","",IF(COUNTIFS(AB$1:AB1406,AB1406,AD$1:AD1406,AD1406)&gt;1,"",IF(COUNTIFS(AB:AB,AB1406,AD:AD,AD1406)&gt;=1,"月作業","")))</f>
        <v/>
      </c>
      <c r="T1406" s="2" t="str">
        <f t="shared" ca="1" si="260"/>
        <v/>
      </c>
      <c r="U1406" s="2" t="str">
        <f>IF(AB1406="","",IF(COUNTIFS(AC$1:AC1406,AC1406,AD$1:AD1406,AD1406)&gt;1,"",IF(COUNTIFS(AC:AC,AC1406,AD:AD,AD1406)&gt;=1,"日作業","")))</f>
        <v/>
      </c>
      <c r="V1406" s="2" t="str">
        <f t="shared" ca="1" si="261"/>
        <v/>
      </c>
      <c r="W1406" s="2" t="str">
        <f>IF(AB1406="","",IF(COUNTIF(AB$1:AB1406,AB1406)&gt;1,"",IF(COUNTIF(AB:AB,AB1406)&gt;=1,"月","")))</f>
        <v/>
      </c>
      <c r="X1406" s="2" t="str">
        <f t="shared" ca="1" si="262"/>
        <v/>
      </c>
      <c r="Y1406" s="2" t="str">
        <f>IF(AC1406="","",IF(COUNTIF(AC$1:AC1406,AC1406)&gt;1,"",IF(COUNTIF(AC:AC,AC1406)&gt;=1,"月日","")))</f>
        <v/>
      </c>
      <c r="Z1406" s="2" t="str">
        <f t="shared" ca="1" si="263"/>
        <v/>
      </c>
      <c r="AA1406" s="2" t="str">
        <f>IF(AD1406="","",IF(COUNTIF(AD$1:AD1406,AD1406)&gt;1,"",IF(COUNTIF(AD:AD,AD1406)&gt;=1,"作業","")))</f>
        <v/>
      </c>
      <c r="AB1406" s="2" t="str">
        <f t="shared" si="253"/>
        <v/>
      </c>
      <c r="AC1406" s="3" t="str">
        <f t="shared" si="254"/>
        <v/>
      </c>
      <c r="AD1406" s="2" t="str">
        <f t="shared" si="255"/>
        <v/>
      </c>
      <c r="AE1406" s="2" t="str">
        <f t="shared" si="256"/>
        <v/>
      </c>
      <c r="AF1406" s="2" t="str">
        <f t="shared" si="257"/>
        <v/>
      </c>
      <c r="AG1406" s="2" t="str">
        <f t="shared" si="264"/>
        <v/>
      </c>
      <c r="AH1406" s="2" t="str">
        <f t="shared" si="258"/>
        <v/>
      </c>
      <c r="AI1406" s="2" t="str">
        <f t="shared" si="258"/>
        <v/>
      </c>
    </row>
    <row r="1407" spans="7:35">
      <c r="G1407" s="1" t="str">
        <f>IF(COUNTIF(A$1:A1406, A1407) &gt; 0, "", IF(SUMIF(A:A, A1407,F:F) &gt; 7.75, SUMIF(A:A, A1407,F:F) - 7.75, ""))</f>
        <v/>
      </c>
      <c r="M1407" s="1" t="s">
        <v>8897</v>
      </c>
      <c r="N1407" s="1" t="s">
        <v>10896</v>
      </c>
      <c r="O1407" s="1" t="s">
        <v>6060</v>
      </c>
      <c r="P1407" s="1" t="s">
        <v>6061</v>
      </c>
      <c r="Q1407" s="1" t="s">
        <v>2538</v>
      </c>
      <c r="R1407" s="2" t="str">
        <f t="shared" ca="1" si="259"/>
        <v/>
      </c>
      <c r="S1407" s="2" t="str">
        <f>IF(AB1407="","",IF(COUNTIFS(AB$1:AB1407,AB1407,AD$1:AD1407,AD1407)&gt;1,"",IF(COUNTIFS(AB:AB,AB1407,AD:AD,AD1407)&gt;=1,"月作業","")))</f>
        <v/>
      </c>
      <c r="T1407" s="2" t="str">
        <f t="shared" ca="1" si="260"/>
        <v/>
      </c>
      <c r="U1407" s="2" t="str">
        <f>IF(AB1407="","",IF(COUNTIFS(AC$1:AC1407,AC1407,AD$1:AD1407,AD1407)&gt;1,"",IF(COUNTIFS(AC:AC,AC1407,AD:AD,AD1407)&gt;=1,"日作業","")))</f>
        <v/>
      </c>
      <c r="V1407" s="2" t="str">
        <f t="shared" ca="1" si="261"/>
        <v/>
      </c>
      <c r="W1407" s="2" t="str">
        <f>IF(AB1407="","",IF(COUNTIF(AB$1:AB1407,AB1407)&gt;1,"",IF(COUNTIF(AB:AB,AB1407)&gt;=1,"月","")))</f>
        <v/>
      </c>
      <c r="X1407" s="2" t="str">
        <f t="shared" ca="1" si="262"/>
        <v/>
      </c>
      <c r="Y1407" s="2" t="str">
        <f>IF(AC1407="","",IF(COUNTIF(AC$1:AC1407,AC1407)&gt;1,"",IF(COUNTIF(AC:AC,AC1407)&gt;=1,"月日","")))</f>
        <v/>
      </c>
      <c r="Z1407" s="2" t="str">
        <f t="shared" ca="1" si="263"/>
        <v/>
      </c>
      <c r="AA1407" s="2" t="str">
        <f>IF(AD1407="","",IF(COUNTIF(AD$1:AD1407,AD1407)&gt;1,"",IF(COUNTIF(AD:AD,AD1407)&gt;=1,"作業","")))</f>
        <v/>
      </c>
      <c r="AB1407" s="2" t="str">
        <f t="shared" si="253"/>
        <v/>
      </c>
      <c r="AC1407" s="3" t="str">
        <f t="shared" si="254"/>
        <v/>
      </c>
      <c r="AD1407" s="2" t="str">
        <f t="shared" si="255"/>
        <v/>
      </c>
      <c r="AE1407" s="2" t="str">
        <f t="shared" si="256"/>
        <v/>
      </c>
      <c r="AF1407" s="2" t="str">
        <f t="shared" si="257"/>
        <v/>
      </c>
      <c r="AG1407" s="2" t="str">
        <f t="shared" si="264"/>
        <v/>
      </c>
      <c r="AH1407" s="2" t="str">
        <f t="shared" si="258"/>
        <v/>
      </c>
      <c r="AI1407" s="2" t="str">
        <f t="shared" si="258"/>
        <v/>
      </c>
    </row>
    <row r="1408" spans="7:35">
      <c r="G1408" s="1" t="str">
        <f>IF(COUNTIF(A$1:A1407, A1408) &gt; 0, "", IF(SUMIF(A:A, A1408,F:F) &gt; 7.75, SUMIF(A:A, A1408,F:F) - 7.75, ""))</f>
        <v/>
      </c>
      <c r="M1408" s="1" t="s">
        <v>8898</v>
      </c>
      <c r="N1408" s="1" t="s">
        <v>10897</v>
      </c>
      <c r="O1408" s="1" t="s">
        <v>6062</v>
      </c>
      <c r="P1408" s="1" t="s">
        <v>6063</v>
      </c>
      <c r="Q1408" s="1" t="s">
        <v>2539</v>
      </c>
      <c r="R1408" s="2" t="str">
        <f t="shared" ca="1" si="259"/>
        <v/>
      </c>
      <c r="S1408" s="2" t="str">
        <f>IF(AB1408="","",IF(COUNTIFS(AB$1:AB1408,AB1408,AD$1:AD1408,AD1408)&gt;1,"",IF(COUNTIFS(AB:AB,AB1408,AD:AD,AD1408)&gt;=1,"月作業","")))</f>
        <v/>
      </c>
      <c r="T1408" s="2" t="str">
        <f t="shared" ca="1" si="260"/>
        <v/>
      </c>
      <c r="U1408" s="2" t="str">
        <f>IF(AB1408="","",IF(COUNTIFS(AC$1:AC1408,AC1408,AD$1:AD1408,AD1408)&gt;1,"",IF(COUNTIFS(AC:AC,AC1408,AD:AD,AD1408)&gt;=1,"日作業","")))</f>
        <v/>
      </c>
      <c r="V1408" s="2" t="str">
        <f t="shared" ca="1" si="261"/>
        <v/>
      </c>
      <c r="W1408" s="2" t="str">
        <f>IF(AB1408="","",IF(COUNTIF(AB$1:AB1408,AB1408)&gt;1,"",IF(COUNTIF(AB:AB,AB1408)&gt;=1,"月","")))</f>
        <v/>
      </c>
      <c r="X1408" s="2" t="str">
        <f t="shared" ca="1" si="262"/>
        <v/>
      </c>
      <c r="Y1408" s="2" t="str">
        <f>IF(AC1408="","",IF(COUNTIF(AC$1:AC1408,AC1408)&gt;1,"",IF(COUNTIF(AC:AC,AC1408)&gt;=1,"月日","")))</f>
        <v/>
      </c>
      <c r="Z1408" s="2" t="str">
        <f t="shared" ca="1" si="263"/>
        <v/>
      </c>
      <c r="AA1408" s="2" t="str">
        <f>IF(AD1408="","",IF(COUNTIF(AD$1:AD1408,AD1408)&gt;1,"",IF(COUNTIF(AD:AD,AD1408)&gt;=1,"作業","")))</f>
        <v/>
      </c>
      <c r="AB1408" s="2" t="str">
        <f t="shared" si="253"/>
        <v/>
      </c>
      <c r="AC1408" s="3" t="str">
        <f t="shared" si="254"/>
        <v/>
      </c>
      <c r="AD1408" s="2" t="str">
        <f t="shared" si="255"/>
        <v/>
      </c>
      <c r="AE1408" s="2" t="str">
        <f t="shared" si="256"/>
        <v/>
      </c>
      <c r="AF1408" s="2" t="str">
        <f t="shared" si="257"/>
        <v/>
      </c>
      <c r="AG1408" s="2" t="str">
        <f t="shared" si="264"/>
        <v/>
      </c>
      <c r="AH1408" s="2" t="str">
        <f t="shared" si="258"/>
        <v/>
      </c>
      <c r="AI1408" s="2" t="str">
        <f t="shared" si="258"/>
        <v/>
      </c>
    </row>
    <row r="1409" spans="7:35">
      <c r="G1409" s="1" t="str">
        <f>IF(COUNTIF(A$1:A1408, A1409) &gt; 0, "", IF(SUMIF(A:A, A1409,F:F) &gt; 7.75, SUMIF(A:A, A1409,F:F) - 7.75, ""))</f>
        <v/>
      </c>
      <c r="M1409" s="1" t="s">
        <v>8899</v>
      </c>
      <c r="N1409" s="1" t="s">
        <v>10898</v>
      </c>
      <c r="O1409" s="1" t="s">
        <v>6064</v>
      </c>
      <c r="P1409" s="1" t="s">
        <v>6065</v>
      </c>
      <c r="Q1409" s="1" t="s">
        <v>2540</v>
      </c>
      <c r="R1409" s="2" t="str">
        <f t="shared" ca="1" si="259"/>
        <v/>
      </c>
      <c r="S1409" s="2" t="str">
        <f>IF(AB1409="","",IF(COUNTIFS(AB$1:AB1409,AB1409,AD$1:AD1409,AD1409)&gt;1,"",IF(COUNTIFS(AB:AB,AB1409,AD:AD,AD1409)&gt;=1,"月作業","")))</f>
        <v/>
      </c>
      <c r="T1409" s="2" t="str">
        <f t="shared" ca="1" si="260"/>
        <v/>
      </c>
      <c r="U1409" s="2" t="str">
        <f>IF(AB1409="","",IF(COUNTIFS(AC$1:AC1409,AC1409,AD$1:AD1409,AD1409)&gt;1,"",IF(COUNTIFS(AC:AC,AC1409,AD:AD,AD1409)&gt;=1,"日作業","")))</f>
        <v/>
      </c>
      <c r="V1409" s="2" t="str">
        <f t="shared" ca="1" si="261"/>
        <v/>
      </c>
      <c r="W1409" s="2" t="str">
        <f>IF(AB1409="","",IF(COUNTIF(AB$1:AB1409,AB1409)&gt;1,"",IF(COUNTIF(AB:AB,AB1409)&gt;=1,"月","")))</f>
        <v/>
      </c>
      <c r="X1409" s="2" t="str">
        <f t="shared" ca="1" si="262"/>
        <v/>
      </c>
      <c r="Y1409" s="2" t="str">
        <f>IF(AC1409="","",IF(COUNTIF(AC$1:AC1409,AC1409)&gt;1,"",IF(COUNTIF(AC:AC,AC1409)&gt;=1,"月日","")))</f>
        <v/>
      </c>
      <c r="Z1409" s="2" t="str">
        <f t="shared" ca="1" si="263"/>
        <v/>
      </c>
      <c r="AA1409" s="2" t="str">
        <f>IF(AD1409="","",IF(COUNTIF(AD$1:AD1409,AD1409)&gt;1,"",IF(COUNTIF(AD:AD,AD1409)&gt;=1,"作業","")))</f>
        <v/>
      </c>
      <c r="AB1409" s="2" t="str">
        <f t="shared" si="253"/>
        <v/>
      </c>
      <c r="AC1409" s="3" t="str">
        <f t="shared" si="254"/>
        <v/>
      </c>
      <c r="AD1409" s="2" t="str">
        <f t="shared" si="255"/>
        <v/>
      </c>
      <c r="AE1409" s="2" t="str">
        <f t="shared" si="256"/>
        <v/>
      </c>
      <c r="AF1409" s="2" t="str">
        <f t="shared" si="257"/>
        <v/>
      </c>
      <c r="AG1409" s="2" t="str">
        <f t="shared" si="264"/>
        <v/>
      </c>
      <c r="AH1409" s="2" t="str">
        <f t="shared" si="258"/>
        <v/>
      </c>
      <c r="AI1409" s="2" t="str">
        <f t="shared" si="258"/>
        <v/>
      </c>
    </row>
    <row r="1410" spans="7:35">
      <c r="G1410" s="1" t="str">
        <f>IF(COUNTIF(A$1:A1409, A1410) &gt; 0, "", IF(SUMIF(A:A, A1410,F:F) &gt; 7.75, SUMIF(A:A, A1410,F:F) - 7.75, ""))</f>
        <v/>
      </c>
      <c r="M1410" s="1" t="s">
        <v>8900</v>
      </c>
      <c r="N1410" s="1" t="s">
        <v>10899</v>
      </c>
      <c r="O1410" s="1" t="s">
        <v>6066</v>
      </c>
      <c r="P1410" s="1" t="s">
        <v>6067</v>
      </c>
      <c r="Q1410" s="1" t="s">
        <v>2541</v>
      </c>
      <c r="R1410" s="2" t="str">
        <f t="shared" ca="1" si="259"/>
        <v/>
      </c>
      <c r="S1410" s="2" t="str">
        <f>IF(AB1410="","",IF(COUNTIFS(AB$1:AB1410,AB1410,AD$1:AD1410,AD1410)&gt;1,"",IF(COUNTIFS(AB:AB,AB1410,AD:AD,AD1410)&gt;=1,"月作業","")))</f>
        <v/>
      </c>
      <c r="T1410" s="2" t="str">
        <f t="shared" ca="1" si="260"/>
        <v/>
      </c>
      <c r="U1410" s="2" t="str">
        <f>IF(AB1410="","",IF(COUNTIFS(AC$1:AC1410,AC1410,AD$1:AD1410,AD1410)&gt;1,"",IF(COUNTIFS(AC:AC,AC1410,AD:AD,AD1410)&gt;=1,"日作業","")))</f>
        <v/>
      </c>
      <c r="V1410" s="2" t="str">
        <f t="shared" ca="1" si="261"/>
        <v/>
      </c>
      <c r="W1410" s="2" t="str">
        <f>IF(AB1410="","",IF(COUNTIF(AB$1:AB1410,AB1410)&gt;1,"",IF(COUNTIF(AB:AB,AB1410)&gt;=1,"月","")))</f>
        <v/>
      </c>
      <c r="X1410" s="2" t="str">
        <f t="shared" ca="1" si="262"/>
        <v/>
      </c>
      <c r="Y1410" s="2" t="str">
        <f>IF(AC1410="","",IF(COUNTIF(AC$1:AC1410,AC1410)&gt;1,"",IF(COUNTIF(AC:AC,AC1410)&gt;=1,"月日","")))</f>
        <v/>
      </c>
      <c r="Z1410" s="2" t="str">
        <f t="shared" ca="1" si="263"/>
        <v/>
      </c>
      <c r="AA1410" s="2" t="str">
        <f>IF(AD1410="","",IF(COUNTIF(AD$1:AD1410,AD1410)&gt;1,"",IF(COUNTIF(AD:AD,AD1410)&gt;=1,"作業","")))</f>
        <v/>
      </c>
      <c r="AB1410" s="2" t="str">
        <f t="shared" ref="AB1410:AB1473" si="265">IF(A1410=0,"",MONTH(A1410))</f>
        <v/>
      </c>
      <c r="AC1410" s="3" t="str">
        <f t="shared" ref="AC1410:AC1473" si="266">IF(A1410=0,"",A1410)</f>
        <v/>
      </c>
      <c r="AD1410" s="2" t="str">
        <f t="shared" ref="AD1410:AD1473" si="267">IF(B1410&amp;C1410&amp;D1410=0,"",B1410&amp;C1410&amp;D1410)</f>
        <v/>
      </c>
      <c r="AE1410" s="2" t="str">
        <f t="shared" ref="AE1410:AE1473" si="268">IF(C1410&amp;D1410=0,"",C1410&amp;D1410)</f>
        <v/>
      </c>
      <c r="AF1410" s="2" t="str">
        <f t="shared" ref="AF1410:AF1473" si="269">IF(B1410=0,"",B1410)</f>
        <v/>
      </c>
      <c r="AG1410" s="2" t="str">
        <f t="shared" si="264"/>
        <v/>
      </c>
      <c r="AH1410" s="2" t="str">
        <f t="shared" ref="AH1410:AI1473" si="270">IF(C1410=0,"",C1410)</f>
        <v/>
      </c>
      <c r="AI1410" s="2" t="str">
        <f t="shared" si="270"/>
        <v/>
      </c>
    </row>
    <row r="1411" spans="7:35">
      <c r="G1411" s="1" t="str">
        <f>IF(COUNTIF(A$1:A1410, A1411) &gt; 0, "", IF(SUMIF(A:A, A1411,F:F) &gt; 7.75, SUMIF(A:A, A1411,F:F) - 7.75, ""))</f>
        <v/>
      </c>
      <c r="M1411" s="1" t="s">
        <v>8901</v>
      </c>
      <c r="N1411" s="1" t="s">
        <v>10900</v>
      </c>
      <c r="O1411" s="1" t="s">
        <v>6068</v>
      </c>
      <c r="P1411" s="1" t="s">
        <v>6069</v>
      </c>
      <c r="Q1411" s="1" t="s">
        <v>2542</v>
      </c>
      <c r="R1411" s="2" t="str">
        <f t="shared" ref="R1411:R1474" ca="1" si="271">IF(S1411="","",IF(COUNTIF(INDIRECT("S$1:S"&amp;ROW()),"月作業")&gt;=1,"月作業"&amp;COUNTIF(INDIRECT("S$1:S"&amp;ROW()),"月作業"),""))</f>
        <v/>
      </c>
      <c r="S1411" s="2" t="str">
        <f>IF(AB1411="","",IF(COUNTIFS(AB$1:AB1411,AB1411,AD$1:AD1411,AD1411)&gt;1,"",IF(COUNTIFS(AB:AB,AB1411,AD:AD,AD1411)&gt;=1,"月作業","")))</f>
        <v/>
      </c>
      <c r="T1411" s="2" t="str">
        <f t="shared" ref="T1411:T1474" ca="1" si="272">IF(U1411="","",IF(COUNTIF(INDIRECT("U$1:U"&amp;ROW()),"日作業")&gt;=1,"日作業"&amp;COUNTIF(INDIRECT("U$1:U"&amp;ROW()),"日作業"),""))</f>
        <v/>
      </c>
      <c r="U1411" s="2" t="str">
        <f>IF(AB1411="","",IF(COUNTIFS(AC$1:AC1411,AC1411,AD$1:AD1411,AD1411)&gt;1,"",IF(COUNTIFS(AC:AC,AC1411,AD:AD,AD1411)&gt;=1,"日作業","")))</f>
        <v/>
      </c>
      <c r="V1411" s="2" t="str">
        <f t="shared" ref="V1411:V1474" ca="1" si="273">IF(W1411="","",IF(COUNTIF(INDIRECT("W$1:W"&amp;ROW()),"月")&gt;=1,"月"&amp;COUNTIF(INDIRECT("W$1:W"&amp;ROW()),"月"),""))</f>
        <v/>
      </c>
      <c r="W1411" s="2" t="str">
        <f>IF(AB1411="","",IF(COUNTIF(AB$1:AB1411,AB1411)&gt;1,"",IF(COUNTIF(AB:AB,AB1411)&gt;=1,"月","")))</f>
        <v/>
      </c>
      <c r="X1411" s="2" t="str">
        <f t="shared" ref="X1411:X1474" ca="1" si="274">IF(Y1411="","",IF(COUNTIF(INDIRECT("Y$1:Y"&amp;ROW()),"月日")&gt;=1,"月日"&amp;COUNTIF(INDIRECT("Y$1:Y"&amp;ROW()),"月日"),""))</f>
        <v/>
      </c>
      <c r="Y1411" s="2" t="str">
        <f>IF(AC1411="","",IF(COUNTIF(AC$1:AC1411,AC1411)&gt;1,"",IF(COUNTIF(AC:AC,AC1411)&gt;=1,"月日","")))</f>
        <v/>
      </c>
      <c r="Z1411" s="2" t="str">
        <f t="shared" ref="Z1411:Z1474" ca="1" si="275">IF(AA1411="","",IF(COUNTIF(INDIRECT("AA$1:AA"&amp;ROW()),"作業")&gt;=1,"作業"&amp;COUNTIF(INDIRECT("AA$1:AA"&amp;ROW()),"作業"),""))</f>
        <v/>
      </c>
      <c r="AA1411" s="2" t="str">
        <f>IF(AD1411="","",IF(COUNTIF(AD$1:AD1411,AD1411)&gt;1,"",IF(COUNTIF(AD:AD,AD1411)&gt;=1,"作業","")))</f>
        <v/>
      </c>
      <c r="AB1411" s="2" t="str">
        <f t="shared" si="265"/>
        <v/>
      </c>
      <c r="AC1411" s="3" t="str">
        <f t="shared" si="266"/>
        <v/>
      </c>
      <c r="AD1411" s="2" t="str">
        <f t="shared" si="267"/>
        <v/>
      </c>
      <c r="AE1411" s="2" t="str">
        <f t="shared" si="268"/>
        <v/>
      </c>
      <c r="AF1411" s="2" t="str">
        <f t="shared" si="269"/>
        <v/>
      </c>
      <c r="AG1411" s="2" t="str">
        <f t="shared" ref="AG1411:AG1474" si="276">IF(E1411=0,"",E1411)</f>
        <v/>
      </c>
      <c r="AH1411" s="2" t="str">
        <f t="shared" si="270"/>
        <v/>
      </c>
      <c r="AI1411" s="2" t="str">
        <f t="shared" si="270"/>
        <v/>
      </c>
    </row>
    <row r="1412" spans="7:35">
      <c r="G1412" s="1" t="str">
        <f>IF(COUNTIF(A$1:A1411, A1412) &gt; 0, "", IF(SUMIF(A:A, A1412,F:F) &gt; 7.75, SUMIF(A:A, A1412,F:F) - 7.75, ""))</f>
        <v/>
      </c>
      <c r="M1412" s="1" t="s">
        <v>8902</v>
      </c>
      <c r="N1412" s="1" t="s">
        <v>10901</v>
      </c>
      <c r="O1412" s="1" t="s">
        <v>6070</v>
      </c>
      <c r="P1412" s="1" t="s">
        <v>6071</v>
      </c>
      <c r="Q1412" s="1" t="s">
        <v>2543</v>
      </c>
      <c r="R1412" s="2" t="str">
        <f t="shared" ca="1" si="271"/>
        <v/>
      </c>
      <c r="S1412" s="2" t="str">
        <f>IF(AB1412="","",IF(COUNTIFS(AB$1:AB1412,AB1412,AD$1:AD1412,AD1412)&gt;1,"",IF(COUNTIFS(AB:AB,AB1412,AD:AD,AD1412)&gt;=1,"月作業","")))</f>
        <v/>
      </c>
      <c r="T1412" s="2" t="str">
        <f t="shared" ca="1" si="272"/>
        <v/>
      </c>
      <c r="U1412" s="2" t="str">
        <f>IF(AB1412="","",IF(COUNTIFS(AC$1:AC1412,AC1412,AD$1:AD1412,AD1412)&gt;1,"",IF(COUNTIFS(AC:AC,AC1412,AD:AD,AD1412)&gt;=1,"日作業","")))</f>
        <v/>
      </c>
      <c r="V1412" s="2" t="str">
        <f t="shared" ca="1" si="273"/>
        <v/>
      </c>
      <c r="W1412" s="2" t="str">
        <f>IF(AB1412="","",IF(COUNTIF(AB$1:AB1412,AB1412)&gt;1,"",IF(COUNTIF(AB:AB,AB1412)&gt;=1,"月","")))</f>
        <v/>
      </c>
      <c r="X1412" s="2" t="str">
        <f t="shared" ca="1" si="274"/>
        <v/>
      </c>
      <c r="Y1412" s="2" t="str">
        <f>IF(AC1412="","",IF(COUNTIF(AC$1:AC1412,AC1412)&gt;1,"",IF(COUNTIF(AC:AC,AC1412)&gt;=1,"月日","")))</f>
        <v/>
      </c>
      <c r="Z1412" s="2" t="str">
        <f t="shared" ca="1" si="275"/>
        <v/>
      </c>
      <c r="AA1412" s="2" t="str">
        <f>IF(AD1412="","",IF(COUNTIF(AD$1:AD1412,AD1412)&gt;1,"",IF(COUNTIF(AD:AD,AD1412)&gt;=1,"作業","")))</f>
        <v/>
      </c>
      <c r="AB1412" s="2" t="str">
        <f t="shared" si="265"/>
        <v/>
      </c>
      <c r="AC1412" s="3" t="str">
        <f t="shared" si="266"/>
        <v/>
      </c>
      <c r="AD1412" s="2" t="str">
        <f t="shared" si="267"/>
        <v/>
      </c>
      <c r="AE1412" s="2" t="str">
        <f t="shared" si="268"/>
        <v/>
      </c>
      <c r="AF1412" s="2" t="str">
        <f t="shared" si="269"/>
        <v/>
      </c>
      <c r="AG1412" s="2" t="str">
        <f t="shared" si="276"/>
        <v/>
      </c>
      <c r="AH1412" s="2" t="str">
        <f t="shared" si="270"/>
        <v/>
      </c>
      <c r="AI1412" s="2" t="str">
        <f t="shared" si="270"/>
        <v/>
      </c>
    </row>
    <row r="1413" spans="7:35">
      <c r="G1413" s="1" t="str">
        <f>IF(COUNTIF(A$1:A1412, A1413) &gt; 0, "", IF(SUMIF(A:A, A1413,F:F) &gt; 7.75, SUMIF(A:A, A1413,F:F) - 7.75, ""))</f>
        <v/>
      </c>
      <c r="M1413" s="1" t="s">
        <v>8903</v>
      </c>
      <c r="N1413" s="1" t="s">
        <v>10902</v>
      </c>
      <c r="O1413" s="1" t="s">
        <v>6072</v>
      </c>
      <c r="P1413" s="1" t="s">
        <v>6073</v>
      </c>
      <c r="Q1413" s="1" t="s">
        <v>2544</v>
      </c>
      <c r="R1413" s="2" t="str">
        <f t="shared" ca="1" si="271"/>
        <v/>
      </c>
      <c r="S1413" s="2" t="str">
        <f>IF(AB1413="","",IF(COUNTIFS(AB$1:AB1413,AB1413,AD$1:AD1413,AD1413)&gt;1,"",IF(COUNTIFS(AB:AB,AB1413,AD:AD,AD1413)&gt;=1,"月作業","")))</f>
        <v/>
      </c>
      <c r="T1413" s="2" t="str">
        <f t="shared" ca="1" si="272"/>
        <v/>
      </c>
      <c r="U1413" s="2" t="str">
        <f>IF(AB1413="","",IF(COUNTIFS(AC$1:AC1413,AC1413,AD$1:AD1413,AD1413)&gt;1,"",IF(COUNTIFS(AC:AC,AC1413,AD:AD,AD1413)&gt;=1,"日作業","")))</f>
        <v/>
      </c>
      <c r="V1413" s="2" t="str">
        <f t="shared" ca="1" si="273"/>
        <v/>
      </c>
      <c r="W1413" s="2" t="str">
        <f>IF(AB1413="","",IF(COUNTIF(AB$1:AB1413,AB1413)&gt;1,"",IF(COUNTIF(AB:AB,AB1413)&gt;=1,"月","")))</f>
        <v/>
      </c>
      <c r="X1413" s="2" t="str">
        <f t="shared" ca="1" si="274"/>
        <v/>
      </c>
      <c r="Y1413" s="2" t="str">
        <f>IF(AC1413="","",IF(COUNTIF(AC$1:AC1413,AC1413)&gt;1,"",IF(COUNTIF(AC:AC,AC1413)&gt;=1,"月日","")))</f>
        <v/>
      </c>
      <c r="Z1413" s="2" t="str">
        <f t="shared" ca="1" si="275"/>
        <v/>
      </c>
      <c r="AA1413" s="2" t="str">
        <f>IF(AD1413="","",IF(COUNTIF(AD$1:AD1413,AD1413)&gt;1,"",IF(COUNTIF(AD:AD,AD1413)&gt;=1,"作業","")))</f>
        <v/>
      </c>
      <c r="AB1413" s="2" t="str">
        <f t="shared" si="265"/>
        <v/>
      </c>
      <c r="AC1413" s="3" t="str">
        <f t="shared" si="266"/>
        <v/>
      </c>
      <c r="AD1413" s="2" t="str">
        <f t="shared" si="267"/>
        <v/>
      </c>
      <c r="AE1413" s="2" t="str">
        <f t="shared" si="268"/>
        <v/>
      </c>
      <c r="AF1413" s="2" t="str">
        <f t="shared" si="269"/>
        <v/>
      </c>
      <c r="AG1413" s="2" t="str">
        <f t="shared" si="276"/>
        <v/>
      </c>
      <c r="AH1413" s="2" t="str">
        <f t="shared" si="270"/>
        <v/>
      </c>
      <c r="AI1413" s="2" t="str">
        <f t="shared" si="270"/>
        <v/>
      </c>
    </row>
    <row r="1414" spans="7:35">
      <c r="G1414" s="1" t="str">
        <f>IF(COUNTIF(A$1:A1413, A1414) &gt; 0, "", IF(SUMIF(A:A, A1414,F:F) &gt; 7.75, SUMIF(A:A, A1414,F:F) - 7.75, ""))</f>
        <v/>
      </c>
      <c r="M1414" s="1" t="s">
        <v>8904</v>
      </c>
      <c r="N1414" s="1" t="s">
        <v>10903</v>
      </c>
      <c r="O1414" s="1" t="s">
        <v>6074</v>
      </c>
      <c r="P1414" s="1" t="s">
        <v>6075</v>
      </c>
      <c r="Q1414" s="1" t="s">
        <v>2545</v>
      </c>
      <c r="R1414" s="2" t="str">
        <f t="shared" ca="1" si="271"/>
        <v/>
      </c>
      <c r="S1414" s="2" t="str">
        <f>IF(AB1414="","",IF(COUNTIFS(AB$1:AB1414,AB1414,AD$1:AD1414,AD1414)&gt;1,"",IF(COUNTIFS(AB:AB,AB1414,AD:AD,AD1414)&gt;=1,"月作業","")))</f>
        <v/>
      </c>
      <c r="T1414" s="2" t="str">
        <f t="shared" ca="1" si="272"/>
        <v/>
      </c>
      <c r="U1414" s="2" t="str">
        <f>IF(AB1414="","",IF(COUNTIFS(AC$1:AC1414,AC1414,AD$1:AD1414,AD1414)&gt;1,"",IF(COUNTIFS(AC:AC,AC1414,AD:AD,AD1414)&gt;=1,"日作業","")))</f>
        <v/>
      </c>
      <c r="V1414" s="2" t="str">
        <f t="shared" ca="1" si="273"/>
        <v/>
      </c>
      <c r="W1414" s="2" t="str">
        <f>IF(AB1414="","",IF(COUNTIF(AB$1:AB1414,AB1414)&gt;1,"",IF(COUNTIF(AB:AB,AB1414)&gt;=1,"月","")))</f>
        <v/>
      </c>
      <c r="X1414" s="2" t="str">
        <f t="shared" ca="1" si="274"/>
        <v/>
      </c>
      <c r="Y1414" s="2" t="str">
        <f>IF(AC1414="","",IF(COUNTIF(AC$1:AC1414,AC1414)&gt;1,"",IF(COUNTIF(AC:AC,AC1414)&gt;=1,"月日","")))</f>
        <v/>
      </c>
      <c r="Z1414" s="2" t="str">
        <f t="shared" ca="1" si="275"/>
        <v/>
      </c>
      <c r="AA1414" s="2" t="str">
        <f>IF(AD1414="","",IF(COUNTIF(AD$1:AD1414,AD1414)&gt;1,"",IF(COUNTIF(AD:AD,AD1414)&gt;=1,"作業","")))</f>
        <v/>
      </c>
      <c r="AB1414" s="2" t="str">
        <f t="shared" si="265"/>
        <v/>
      </c>
      <c r="AC1414" s="3" t="str">
        <f t="shared" si="266"/>
        <v/>
      </c>
      <c r="AD1414" s="2" t="str">
        <f t="shared" si="267"/>
        <v/>
      </c>
      <c r="AE1414" s="2" t="str">
        <f t="shared" si="268"/>
        <v/>
      </c>
      <c r="AF1414" s="2" t="str">
        <f t="shared" si="269"/>
        <v/>
      </c>
      <c r="AG1414" s="2" t="str">
        <f t="shared" si="276"/>
        <v/>
      </c>
      <c r="AH1414" s="2" t="str">
        <f t="shared" si="270"/>
        <v/>
      </c>
      <c r="AI1414" s="2" t="str">
        <f t="shared" si="270"/>
        <v/>
      </c>
    </row>
    <row r="1415" spans="7:35">
      <c r="G1415" s="1" t="str">
        <f>IF(COUNTIF(A$1:A1414, A1415) &gt; 0, "", IF(SUMIF(A:A, A1415,F:F) &gt; 7.75, SUMIF(A:A, A1415,F:F) - 7.75, ""))</f>
        <v/>
      </c>
      <c r="M1415" s="1" t="s">
        <v>8905</v>
      </c>
      <c r="N1415" s="1" t="s">
        <v>10904</v>
      </c>
      <c r="O1415" s="1" t="s">
        <v>6076</v>
      </c>
      <c r="P1415" s="1" t="s">
        <v>6077</v>
      </c>
      <c r="Q1415" s="1" t="s">
        <v>2546</v>
      </c>
      <c r="R1415" s="2" t="str">
        <f t="shared" ca="1" si="271"/>
        <v/>
      </c>
      <c r="S1415" s="2" t="str">
        <f>IF(AB1415="","",IF(COUNTIFS(AB$1:AB1415,AB1415,AD$1:AD1415,AD1415)&gt;1,"",IF(COUNTIFS(AB:AB,AB1415,AD:AD,AD1415)&gt;=1,"月作業","")))</f>
        <v/>
      </c>
      <c r="T1415" s="2" t="str">
        <f t="shared" ca="1" si="272"/>
        <v/>
      </c>
      <c r="U1415" s="2" t="str">
        <f>IF(AB1415="","",IF(COUNTIFS(AC$1:AC1415,AC1415,AD$1:AD1415,AD1415)&gt;1,"",IF(COUNTIFS(AC:AC,AC1415,AD:AD,AD1415)&gt;=1,"日作業","")))</f>
        <v/>
      </c>
      <c r="V1415" s="2" t="str">
        <f t="shared" ca="1" si="273"/>
        <v/>
      </c>
      <c r="W1415" s="2" t="str">
        <f>IF(AB1415="","",IF(COUNTIF(AB$1:AB1415,AB1415)&gt;1,"",IF(COUNTIF(AB:AB,AB1415)&gt;=1,"月","")))</f>
        <v/>
      </c>
      <c r="X1415" s="2" t="str">
        <f t="shared" ca="1" si="274"/>
        <v/>
      </c>
      <c r="Y1415" s="2" t="str">
        <f>IF(AC1415="","",IF(COUNTIF(AC$1:AC1415,AC1415)&gt;1,"",IF(COUNTIF(AC:AC,AC1415)&gt;=1,"月日","")))</f>
        <v/>
      </c>
      <c r="Z1415" s="2" t="str">
        <f t="shared" ca="1" si="275"/>
        <v/>
      </c>
      <c r="AA1415" s="2" t="str">
        <f>IF(AD1415="","",IF(COUNTIF(AD$1:AD1415,AD1415)&gt;1,"",IF(COUNTIF(AD:AD,AD1415)&gt;=1,"作業","")))</f>
        <v/>
      </c>
      <c r="AB1415" s="2" t="str">
        <f t="shared" si="265"/>
        <v/>
      </c>
      <c r="AC1415" s="3" t="str">
        <f t="shared" si="266"/>
        <v/>
      </c>
      <c r="AD1415" s="2" t="str">
        <f t="shared" si="267"/>
        <v/>
      </c>
      <c r="AE1415" s="2" t="str">
        <f t="shared" si="268"/>
        <v/>
      </c>
      <c r="AF1415" s="2" t="str">
        <f t="shared" si="269"/>
        <v/>
      </c>
      <c r="AG1415" s="2" t="str">
        <f t="shared" si="276"/>
        <v/>
      </c>
      <c r="AH1415" s="2" t="str">
        <f t="shared" si="270"/>
        <v/>
      </c>
      <c r="AI1415" s="2" t="str">
        <f t="shared" si="270"/>
        <v/>
      </c>
    </row>
    <row r="1416" spans="7:35">
      <c r="G1416" s="1" t="str">
        <f>IF(COUNTIF(A$1:A1415, A1416) &gt; 0, "", IF(SUMIF(A:A, A1416,F:F) &gt; 7.75, SUMIF(A:A, A1416,F:F) - 7.75, ""))</f>
        <v/>
      </c>
      <c r="M1416" s="1" t="s">
        <v>8906</v>
      </c>
      <c r="N1416" s="1" t="s">
        <v>10905</v>
      </c>
      <c r="O1416" s="1" t="s">
        <v>6078</v>
      </c>
      <c r="P1416" s="1" t="s">
        <v>6079</v>
      </c>
      <c r="Q1416" s="1" t="s">
        <v>2547</v>
      </c>
      <c r="R1416" s="2" t="str">
        <f t="shared" ca="1" si="271"/>
        <v/>
      </c>
      <c r="S1416" s="2" t="str">
        <f>IF(AB1416="","",IF(COUNTIFS(AB$1:AB1416,AB1416,AD$1:AD1416,AD1416)&gt;1,"",IF(COUNTIFS(AB:AB,AB1416,AD:AD,AD1416)&gt;=1,"月作業","")))</f>
        <v/>
      </c>
      <c r="T1416" s="2" t="str">
        <f t="shared" ca="1" si="272"/>
        <v/>
      </c>
      <c r="U1416" s="2" t="str">
        <f>IF(AB1416="","",IF(COUNTIFS(AC$1:AC1416,AC1416,AD$1:AD1416,AD1416)&gt;1,"",IF(COUNTIFS(AC:AC,AC1416,AD:AD,AD1416)&gt;=1,"日作業","")))</f>
        <v/>
      </c>
      <c r="V1416" s="2" t="str">
        <f t="shared" ca="1" si="273"/>
        <v/>
      </c>
      <c r="W1416" s="2" t="str">
        <f>IF(AB1416="","",IF(COUNTIF(AB$1:AB1416,AB1416)&gt;1,"",IF(COUNTIF(AB:AB,AB1416)&gt;=1,"月","")))</f>
        <v/>
      </c>
      <c r="X1416" s="2" t="str">
        <f t="shared" ca="1" si="274"/>
        <v/>
      </c>
      <c r="Y1416" s="2" t="str">
        <f>IF(AC1416="","",IF(COUNTIF(AC$1:AC1416,AC1416)&gt;1,"",IF(COUNTIF(AC:AC,AC1416)&gt;=1,"月日","")))</f>
        <v/>
      </c>
      <c r="Z1416" s="2" t="str">
        <f t="shared" ca="1" si="275"/>
        <v/>
      </c>
      <c r="AA1416" s="2" t="str">
        <f>IF(AD1416="","",IF(COUNTIF(AD$1:AD1416,AD1416)&gt;1,"",IF(COUNTIF(AD:AD,AD1416)&gt;=1,"作業","")))</f>
        <v/>
      </c>
      <c r="AB1416" s="2" t="str">
        <f t="shared" si="265"/>
        <v/>
      </c>
      <c r="AC1416" s="3" t="str">
        <f t="shared" si="266"/>
        <v/>
      </c>
      <c r="AD1416" s="2" t="str">
        <f t="shared" si="267"/>
        <v/>
      </c>
      <c r="AE1416" s="2" t="str">
        <f t="shared" si="268"/>
        <v/>
      </c>
      <c r="AF1416" s="2" t="str">
        <f t="shared" si="269"/>
        <v/>
      </c>
      <c r="AG1416" s="2" t="str">
        <f t="shared" si="276"/>
        <v/>
      </c>
      <c r="AH1416" s="2" t="str">
        <f t="shared" si="270"/>
        <v/>
      </c>
      <c r="AI1416" s="2" t="str">
        <f t="shared" si="270"/>
        <v/>
      </c>
    </row>
    <row r="1417" spans="7:35">
      <c r="G1417" s="1" t="str">
        <f>IF(COUNTIF(A$1:A1416, A1417) &gt; 0, "", IF(SUMIF(A:A, A1417,F:F) &gt; 7.75, SUMIF(A:A, A1417,F:F) - 7.75, ""))</f>
        <v/>
      </c>
      <c r="M1417" s="1" t="s">
        <v>8907</v>
      </c>
      <c r="N1417" s="1" t="s">
        <v>10906</v>
      </c>
      <c r="O1417" s="1" t="s">
        <v>6080</v>
      </c>
      <c r="P1417" s="1" t="s">
        <v>6081</v>
      </c>
      <c r="Q1417" s="1" t="s">
        <v>2548</v>
      </c>
      <c r="R1417" s="2" t="str">
        <f t="shared" ca="1" si="271"/>
        <v/>
      </c>
      <c r="S1417" s="2" t="str">
        <f>IF(AB1417="","",IF(COUNTIFS(AB$1:AB1417,AB1417,AD$1:AD1417,AD1417)&gt;1,"",IF(COUNTIFS(AB:AB,AB1417,AD:AD,AD1417)&gt;=1,"月作業","")))</f>
        <v/>
      </c>
      <c r="T1417" s="2" t="str">
        <f t="shared" ca="1" si="272"/>
        <v/>
      </c>
      <c r="U1417" s="2" t="str">
        <f>IF(AB1417="","",IF(COUNTIFS(AC$1:AC1417,AC1417,AD$1:AD1417,AD1417)&gt;1,"",IF(COUNTIFS(AC:AC,AC1417,AD:AD,AD1417)&gt;=1,"日作業","")))</f>
        <v/>
      </c>
      <c r="V1417" s="2" t="str">
        <f t="shared" ca="1" si="273"/>
        <v/>
      </c>
      <c r="W1417" s="2" t="str">
        <f>IF(AB1417="","",IF(COUNTIF(AB$1:AB1417,AB1417)&gt;1,"",IF(COUNTIF(AB:AB,AB1417)&gt;=1,"月","")))</f>
        <v/>
      </c>
      <c r="X1417" s="2" t="str">
        <f t="shared" ca="1" si="274"/>
        <v/>
      </c>
      <c r="Y1417" s="2" t="str">
        <f>IF(AC1417="","",IF(COUNTIF(AC$1:AC1417,AC1417)&gt;1,"",IF(COUNTIF(AC:AC,AC1417)&gt;=1,"月日","")))</f>
        <v/>
      </c>
      <c r="Z1417" s="2" t="str">
        <f t="shared" ca="1" si="275"/>
        <v/>
      </c>
      <c r="AA1417" s="2" t="str">
        <f>IF(AD1417="","",IF(COUNTIF(AD$1:AD1417,AD1417)&gt;1,"",IF(COUNTIF(AD:AD,AD1417)&gt;=1,"作業","")))</f>
        <v/>
      </c>
      <c r="AB1417" s="2" t="str">
        <f t="shared" si="265"/>
        <v/>
      </c>
      <c r="AC1417" s="3" t="str">
        <f t="shared" si="266"/>
        <v/>
      </c>
      <c r="AD1417" s="2" t="str">
        <f t="shared" si="267"/>
        <v/>
      </c>
      <c r="AE1417" s="2" t="str">
        <f t="shared" si="268"/>
        <v/>
      </c>
      <c r="AF1417" s="2" t="str">
        <f t="shared" si="269"/>
        <v/>
      </c>
      <c r="AG1417" s="2" t="str">
        <f t="shared" si="276"/>
        <v/>
      </c>
      <c r="AH1417" s="2" t="str">
        <f t="shared" si="270"/>
        <v/>
      </c>
      <c r="AI1417" s="2" t="str">
        <f t="shared" si="270"/>
        <v/>
      </c>
    </row>
    <row r="1418" spans="7:35">
      <c r="G1418" s="1" t="str">
        <f>IF(COUNTIF(A$1:A1417, A1418) &gt; 0, "", IF(SUMIF(A:A, A1418,F:F) &gt; 7.75, SUMIF(A:A, A1418,F:F) - 7.75, ""))</f>
        <v/>
      </c>
      <c r="M1418" s="1" t="s">
        <v>8908</v>
      </c>
      <c r="N1418" s="1" t="s">
        <v>10907</v>
      </c>
      <c r="O1418" s="1" t="s">
        <v>6082</v>
      </c>
      <c r="P1418" s="1" t="s">
        <v>6083</v>
      </c>
      <c r="Q1418" s="1" t="s">
        <v>2549</v>
      </c>
      <c r="R1418" s="2" t="str">
        <f t="shared" ca="1" si="271"/>
        <v/>
      </c>
      <c r="S1418" s="2" t="str">
        <f>IF(AB1418="","",IF(COUNTIFS(AB$1:AB1418,AB1418,AD$1:AD1418,AD1418)&gt;1,"",IF(COUNTIFS(AB:AB,AB1418,AD:AD,AD1418)&gt;=1,"月作業","")))</f>
        <v/>
      </c>
      <c r="T1418" s="2" t="str">
        <f t="shared" ca="1" si="272"/>
        <v/>
      </c>
      <c r="U1418" s="2" t="str">
        <f>IF(AB1418="","",IF(COUNTIFS(AC$1:AC1418,AC1418,AD$1:AD1418,AD1418)&gt;1,"",IF(COUNTIFS(AC:AC,AC1418,AD:AD,AD1418)&gt;=1,"日作業","")))</f>
        <v/>
      </c>
      <c r="V1418" s="2" t="str">
        <f t="shared" ca="1" si="273"/>
        <v/>
      </c>
      <c r="W1418" s="2" t="str">
        <f>IF(AB1418="","",IF(COUNTIF(AB$1:AB1418,AB1418)&gt;1,"",IF(COUNTIF(AB:AB,AB1418)&gt;=1,"月","")))</f>
        <v/>
      </c>
      <c r="X1418" s="2" t="str">
        <f t="shared" ca="1" si="274"/>
        <v/>
      </c>
      <c r="Y1418" s="2" t="str">
        <f>IF(AC1418="","",IF(COUNTIF(AC$1:AC1418,AC1418)&gt;1,"",IF(COUNTIF(AC:AC,AC1418)&gt;=1,"月日","")))</f>
        <v/>
      </c>
      <c r="Z1418" s="2" t="str">
        <f t="shared" ca="1" si="275"/>
        <v/>
      </c>
      <c r="AA1418" s="2" t="str">
        <f>IF(AD1418="","",IF(COUNTIF(AD$1:AD1418,AD1418)&gt;1,"",IF(COUNTIF(AD:AD,AD1418)&gt;=1,"作業","")))</f>
        <v/>
      </c>
      <c r="AB1418" s="2" t="str">
        <f t="shared" si="265"/>
        <v/>
      </c>
      <c r="AC1418" s="3" t="str">
        <f t="shared" si="266"/>
        <v/>
      </c>
      <c r="AD1418" s="2" t="str">
        <f t="shared" si="267"/>
        <v/>
      </c>
      <c r="AE1418" s="2" t="str">
        <f t="shared" si="268"/>
        <v/>
      </c>
      <c r="AF1418" s="2" t="str">
        <f t="shared" si="269"/>
        <v/>
      </c>
      <c r="AG1418" s="2" t="str">
        <f t="shared" si="276"/>
        <v/>
      </c>
      <c r="AH1418" s="2" t="str">
        <f t="shared" si="270"/>
        <v/>
      </c>
      <c r="AI1418" s="2" t="str">
        <f t="shared" si="270"/>
        <v/>
      </c>
    </row>
    <row r="1419" spans="7:35">
      <c r="G1419" s="1" t="str">
        <f>IF(COUNTIF(A$1:A1418, A1419) &gt; 0, "", IF(SUMIF(A:A, A1419,F:F) &gt; 7.75, SUMIF(A:A, A1419,F:F) - 7.75, ""))</f>
        <v/>
      </c>
      <c r="M1419" s="1" t="s">
        <v>8909</v>
      </c>
      <c r="N1419" s="1" t="s">
        <v>10908</v>
      </c>
      <c r="O1419" s="1" t="s">
        <v>6084</v>
      </c>
      <c r="P1419" s="1" t="s">
        <v>6085</v>
      </c>
      <c r="Q1419" s="1" t="s">
        <v>2550</v>
      </c>
      <c r="R1419" s="2" t="str">
        <f t="shared" ca="1" si="271"/>
        <v/>
      </c>
      <c r="S1419" s="2" t="str">
        <f>IF(AB1419="","",IF(COUNTIFS(AB$1:AB1419,AB1419,AD$1:AD1419,AD1419)&gt;1,"",IF(COUNTIFS(AB:AB,AB1419,AD:AD,AD1419)&gt;=1,"月作業","")))</f>
        <v/>
      </c>
      <c r="T1419" s="2" t="str">
        <f t="shared" ca="1" si="272"/>
        <v/>
      </c>
      <c r="U1419" s="2" t="str">
        <f>IF(AB1419="","",IF(COUNTIFS(AC$1:AC1419,AC1419,AD$1:AD1419,AD1419)&gt;1,"",IF(COUNTIFS(AC:AC,AC1419,AD:AD,AD1419)&gt;=1,"日作業","")))</f>
        <v/>
      </c>
      <c r="V1419" s="2" t="str">
        <f t="shared" ca="1" si="273"/>
        <v/>
      </c>
      <c r="W1419" s="2" t="str">
        <f>IF(AB1419="","",IF(COUNTIF(AB$1:AB1419,AB1419)&gt;1,"",IF(COUNTIF(AB:AB,AB1419)&gt;=1,"月","")))</f>
        <v/>
      </c>
      <c r="X1419" s="2" t="str">
        <f t="shared" ca="1" si="274"/>
        <v/>
      </c>
      <c r="Y1419" s="2" t="str">
        <f>IF(AC1419="","",IF(COUNTIF(AC$1:AC1419,AC1419)&gt;1,"",IF(COUNTIF(AC:AC,AC1419)&gt;=1,"月日","")))</f>
        <v/>
      </c>
      <c r="Z1419" s="2" t="str">
        <f t="shared" ca="1" si="275"/>
        <v/>
      </c>
      <c r="AA1419" s="2" t="str">
        <f>IF(AD1419="","",IF(COUNTIF(AD$1:AD1419,AD1419)&gt;1,"",IF(COUNTIF(AD:AD,AD1419)&gt;=1,"作業","")))</f>
        <v/>
      </c>
      <c r="AB1419" s="2" t="str">
        <f t="shared" si="265"/>
        <v/>
      </c>
      <c r="AC1419" s="3" t="str">
        <f t="shared" si="266"/>
        <v/>
      </c>
      <c r="AD1419" s="2" t="str">
        <f t="shared" si="267"/>
        <v/>
      </c>
      <c r="AE1419" s="2" t="str">
        <f t="shared" si="268"/>
        <v/>
      </c>
      <c r="AF1419" s="2" t="str">
        <f t="shared" si="269"/>
        <v/>
      </c>
      <c r="AG1419" s="2" t="str">
        <f t="shared" si="276"/>
        <v/>
      </c>
      <c r="AH1419" s="2" t="str">
        <f t="shared" si="270"/>
        <v/>
      </c>
      <c r="AI1419" s="2" t="str">
        <f t="shared" si="270"/>
        <v/>
      </c>
    </row>
    <row r="1420" spans="7:35">
      <c r="G1420" s="1" t="str">
        <f>IF(COUNTIF(A$1:A1419, A1420) &gt; 0, "", IF(SUMIF(A:A, A1420,F:F) &gt; 7.75, SUMIF(A:A, A1420,F:F) - 7.75, ""))</f>
        <v/>
      </c>
      <c r="M1420" s="1" t="s">
        <v>8910</v>
      </c>
      <c r="N1420" s="1" t="s">
        <v>10909</v>
      </c>
      <c r="O1420" s="1" t="s">
        <v>6086</v>
      </c>
      <c r="P1420" s="1" t="s">
        <v>6087</v>
      </c>
      <c r="Q1420" s="1" t="s">
        <v>2551</v>
      </c>
      <c r="R1420" s="2" t="str">
        <f t="shared" ca="1" si="271"/>
        <v/>
      </c>
      <c r="S1420" s="2" t="str">
        <f>IF(AB1420="","",IF(COUNTIFS(AB$1:AB1420,AB1420,AD$1:AD1420,AD1420)&gt;1,"",IF(COUNTIFS(AB:AB,AB1420,AD:AD,AD1420)&gt;=1,"月作業","")))</f>
        <v/>
      </c>
      <c r="T1420" s="2" t="str">
        <f t="shared" ca="1" si="272"/>
        <v/>
      </c>
      <c r="U1420" s="2" t="str">
        <f>IF(AB1420="","",IF(COUNTIFS(AC$1:AC1420,AC1420,AD$1:AD1420,AD1420)&gt;1,"",IF(COUNTIFS(AC:AC,AC1420,AD:AD,AD1420)&gt;=1,"日作業","")))</f>
        <v/>
      </c>
      <c r="V1420" s="2" t="str">
        <f t="shared" ca="1" si="273"/>
        <v/>
      </c>
      <c r="W1420" s="2" t="str">
        <f>IF(AB1420="","",IF(COUNTIF(AB$1:AB1420,AB1420)&gt;1,"",IF(COUNTIF(AB:AB,AB1420)&gt;=1,"月","")))</f>
        <v/>
      </c>
      <c r="X1420" s="2" t="str">
        <f t="shared" ca="1" si="274"/>
        <v/>
      </c>
      <c r="Y1420" s="2" t="str">
        <f>IF(AC1420="","",IF(COUNTIF(AC$1:AC1420,AC1420)&gt;1,"",IF(COUNTIF(AC:AC,AC1420)&gt;=1,"月日","")))</f>
        <v/>
      </c>
      <c r="Z1420" s="2" t="str">
        <f t="shared" ca="1" si="275"/>
        <v/>
      </c>
      <c r="AA1420" s="2" t="str">
        <f>IF(AD1420="","",IF(COUNTIF(AD$1:AD1420,AD1420)&gt;1,"",IF(COUNTIF(AD:AD,AD1420)&gt;=1,"作業","")))</f>
        <v/>
      </c>
      <c r="AB1420" s="2" t="str">
        <f t="shared" si="265"/>
        <v/>
      </c>
      <c r="AC1420" s="3" t="str">
        <f t="shared" si="266"/>
        <v/>
      </c>
      <c r="AD1420" s="2" t="str">
        <f t="shared" si="267"/>
        <v/>
      </c>
      <c r="AE1420" s="2" t="str">
        <f t="shared" si="268"/>
        <v/>
      </c>
      <c r="AF1420" s="2" t="str">
        <f t="shared" si="269"/>
        <v/>
      </c>
      <c r="AG1420" s="2" t="str">
        <f t="shared" si="276"/>
        <v/>
      </c>
      <c r="AH1420" s="2" t="str">
        <f t="shared" si="270"/>
        <v/>
      </c>
      <c r="AI1420" s="2" t="str">
        <f t="shared" si="270"/>
        <v/>
      </c>
    </row>
    <row r="1421" spans="7:35">
      <c r="G1421" s="1" t="str">
        <f>IF(COUNTIF(A$1:A1420, A1421) &gt; 0, "", IF(SUMIF(A:A, A1421,F:F) &gt; 7.75, SUMIF(A:A, A1421,F:F) - 7.75, ""))</f>
        <v/>
      </c>
      <c r="M1421" s="1" t="s">
        <v>8911</v>
      </c>
      <c r="N1421" s="1" t="s">
        <v>10910</v>
      </c>
      <c r="O1421" s="1" t="s">
        <v>6088</v>
      </c>
      <c r="P1421" s="1" t="s">
        <v>6089</v>
      </c>
      <c r="Q1421" s="1" t="s">
        <v>2552</v>
      </c>
      <c r="R1421" s="2" t="str">
        <f t="shared" ca="1" si="271"/>
        <v/>
      </c>
      <c r="S1421" s="2" t="str">
        <f>IF(AB1421="","",IF(COUNTIFS(AB$1:AB1421,AB1421,AD$1:AD1421,AD1421)&gt;1,"",IF(COUNTIFS(AB:AB,AB1421,AD:AD,AD1421)&gt;=1,"月作業","")))</f>
        <v/>
      </c>
      <c r="T1421" s="2" t="str">
        <f t="shared" ca="1" si="272"/>
        <v/>
      </c>
      <c r="U1421" s="2" t="str">
        <f>IF(AB1421="","",IF(COUNTIFS(AC$1:AC1421,AC1421,AD$1:AD1421,AD1421)&gt;1,"",IF(COUNTIFS(AC:AC,AC1421,AD:AD,AD1421)&gt;=1,"日作業","")))</f>
        <v/>
      </c>
      <c r="V1421" s="2" t="str">
        <f t="shared" ca="1" si="273"/>
        <v/>
      </c>
      <c r="W1421" s="2" t="str">
        <f>IF(AB1421="","",IF(COUNTIF(AB$1:AB1421,AB1421)&gt;1,"",IF(COUNTIF(AB:AB,AB1421)&gt;=1,"月","")))</f>
        <v/>
      </c>
      <c r="X1421" s="2" t="str">
        <f t="shared" ca="1" si="274"/>
        <v/>
      </c>
      <c r="Y1421" s="2" t="str">
        <f>IF(AC1421="","",IF(COUNTIF(AC$1:AC1421,AC1421)&gt;1,"",IF(COUNTIF(AC:AC,AC1421)&gt;=1,"月日","")))</f>
        <v/>
      </c>
      <c r="Z1421" s="2" t="str">
        <f t="shared" ca="1" si="275"/>
        <v/>
      </c>
      <c r="AA1421" s="2" t="str">
        <f>IF(AD1421="","",IF(COUNTIF(AD$1:AD1421,AD1421)&gt;1,"",IF(COUNTIF(AD:AD,AD1421)&gt;=1,"作業","")))</f>
        <v/>
      </c>
      <c r="AB1421" s="2" t="str">
        <f t="shared" si="265"/>
        <v/>
      </c>
      <c r="AC1421" s="3" t="str">
        <f t="shared" si="266"/>
        <v/>
      </c>
      <c r="AD1421" s="2" t="str">
        <f t="shared" si="267"/>
        <v/>
      </c>
      <c r="AE1421" s="2" t="str">
        <f t="shared" si="268"/>
        <v/>
      </c>
      <c r="AF1421" s="2" t="str">
        <f t="shared" si="269"/>
        <v/>
      </c>
      <c r="AG1421" s="2" t="str">
        <f t="shared" si="276"/>
        <v/>
      </c>
      <c r="AH1421" s="2" t="str">
        <f t="shared" si="270"/>
        <v/>
      </c>
      <c r="AI1421" s="2" t="str">
        <f t="shared" si="270"/>
        <v/>
      </c>
    </row>
    <row r="1422" spans="7:35">
      <c r="G1422" s="1" t="str">
        <f>IF(COUNTIF(A$1:A1421, A1422) &gt; 0, "", IF(SUMIF(A:A, A1422,F:F) &gt; 7.75, SUMIF(A:A, A1422,F:F) - 7.75, ""))</f>
        <v/>
      </c>
      <c r="M1422" s="1" t="s">
        <v>8912</v>
      </c>
      <c r="N1422" s="1" t="s">
        <v>10911</v>
      </c>
      <c r="O1422" s="1" t="s">
        <v>6090</v>
      </c>
      <c r="P1422" s="1" t="s">
        <v>6091</v>
      </c>
      <c r="Q1422" s="1" t="s">
        <v>2553</v>
      </c>
      <c r="R1422" s="2" t="str">
        <f t="shared" ca="1" si="271"/>
        <v/>
      </c>
      <c r="S1422" s="2" t="str">
        <f>IF(AB1422="","",IF(COUNTIFS(AB$1:AB1422,AB1422,AD$1:AD1422,AD1422)&gt;1,"",IF(COUNTIFS(AB:AB,AB1422,AD:AD,AD1422)&gt;=1,"月作業","")))</f>
        <v/>
      </c>
      <c r="T1422" s="2" t="str">
        <f t="shared" ca="1" si="272"/>
        <v/>
      </c>
      <c r="U1422" s="2" t="str">
        <f>IF(AB1422="","",IF(COUNTIFS(AC$1:AC1422,AC1422,AD$1:AD1422,AD1422)&gt;1,"",IF(COUNTIFS(AC:AC,AC1422,AD:AD,AD1422)&gt;=1,"日作業","")))</f>
        <v/>
      </c>
      <c r="V1422" s="2" t="str">
        <f t="shared" ca="1" si="273"/>
        <v/>
      </c>
      <c r="W1422" s="2" t="str">
        <f>IF(AB1422="","",IF(COUNTIF(AB$1:AB1422,AB1422)&gt;1,"",IF(COUNTIF(AB:AB,AB1422)&gt;=1,"月","")))</f>
        <v/>
      </c>
      <c r="X1422" s="2" t="str">
        <f t="shared" ca="1" si="274"/>
        <v/>
      </c>
      <c r="Y1422" s="2" t="str">
        <f>IF(AC1422="","",IF(COUNTIF(AC$1:AC1422,AC1422)&gt;1,"",IF(COUNTIF(AC:AC,AC1422)&gt;=1,"月日","")))</f>
        <v/>
      </c>
      <c r="Z1422" s="2" t="str">
        <f t="shared" ca="1" si="275"/>
        <v/>
      </c>
      <c r="AA1422" s="2" t="str">
        <f>IF(AD1422="","",IF(COUNTIF(AD$1:AD1422,AD1422)&gt;1,"",IF(COUNTIF(AD:AD,AD1422)&gt;=1,"作業","")))</f>
        <v/>
      </c>
      <c r="AB1422" s="2" t="str">
        <f t="shared" si="265"/>
        <v/>
      </c>
      <c r="AC1422" s="3" t="str">
        <f t="shared" si="266"/>
        <v/>
      </c>
      <c r="AD1422" s="2" t="str">
        <f t="shared" si="267"/>
        <v/>
      </c>
      <c r="AE1422" s="2" t="str">
        <f t="shared" si="268"/>
        <v/>
      </c>
      <c r="AF1422" s="2" t="str">
        <f t="shared" si="269"/>
        <v/>
      </c>
      <c r="AG1422" s="2" t="str">
        <f t="shared" si="276"/>
        <v/>
      </c>
      <c r="AH1422" s="2" t="str">
        <f t="shared" si="270"/>
        <v/>
      </c>
      <c r="AI1422" s="2" t="str">
        <f t="shared" si="270"/>
        <v/>
      </c>
    </row>
    <row r="1423" spans="7:35">
      <c r="G1423" s="1" t="str">
        <f>IF(COUNTIF(A$1:A1422, A1423) &gt; 0, "", IF(SUMIF(A:A, A1423,F:F) &gt; 7.75, SUMIF(A:A, A1423,F:F) - 7.75, ""))</f>
        <v/>
      </c>
      <c r="M1423" s="1" t="s">
        <v>8913</v>
      </c>
      <c r="N1423" s="1" t="s">
        <v>10912</v>
      </c>
      <c r="O1423" s="1" t="s">
        <v>6092</v>
      </c>
      <c r="P1423" s="1" t="s">
        <v>6093</v>
      </c>
      <c r="Q1423" s="1" t="s">
        <v>2554</v>
      </c>
      <c r="R1423" s="2" t="str">
        <f t="shared" ca="1" si="271"/>
        <v/>
      </c>
      <c r="S1423" s="2" t="str">
        <f>IF(AB1423="","",IF(COUNTIFS(AB$1:AB1423,AB1423,AD$1:AD1423,AD1423)&gt;1,"",IF(COUNTIFS(AB:AB,AB1423,AD:AD,AD1423)&gt;=1,"月作業","")))</f>
        <v/>
      </c>
      <c r="T1423" s="2" t="str">
        <f t="shared" ca="1" si="272"/>
        <v/>
      </c>
      <c r="U1423" s="2" t="str">
        <f>IF(AB1423="","",IF(COUNTIFS(AC$1:AC1423,AC1423,AD$1:AD1423,AD1423)&gt;1,"",IF(COUNTIFS(AC:AC,AC1423,AD:AD,AD1423)&gt;=1,"日作業","")))</f>
        <v/>
      </c>
      <c r="V1423" s="2" t="str">
        <f t="shared" ca="1" si="273"/>
        <v/>
      </c>
      <c r="W1423" s="2" t="str">
        <f>IF(AB1423="","",IF(COUNTIF(AB$1:AB1423,AB1423)&gt;1,"",IF(COUNTIF(AB:AB,AB1423)&gt;=1,"月","")))</f>
        <v/>
      </c>
      <c r="X1423" s="2" t="str">
        <f t="shared" ca="1" si="274"/>
        <v/>
      </c>
      <c r="Y1423" s="2" t="str">
        <f>IF(AC1423="","",IF(COUNTIF(AC$1:AC1423,AC1423)&gt;1,"",IF(COUNTIF(AC:AC,AC1423)&gt;=1,"月日","")))</f>
        <v/>
      </c>
      <c r="Z1423" s="2" t="str">
        <f t="shared" ca="1" si="275"/>
        <v/>
      </c>
      <c r="AA1423" s="2" t="str">
        <f>IF(AD1423="","",IF(COUNTIF(AD$1:AD1423,AD1423)&gt;1,"",IF(COUNTIF(AD:AD,AD1423)&gt;=1,"作業","")))</f>
        <v/>
      </c>
      <c r="AB1423" s="2" t="str">
        <f t="shared" si="265"/>
        <v/>
      </c>
      <c r="AC1423" s="3" t="str">
        <f t="shared" si="266"/>
        <v/>
      </c>
      <c r="AD1423" s="2" t="str">
        <f t="shared" si="267"/>
        <v/>
      </c>
      <c r="AE1423" s="2" t="str">
        <f t="shared" si="268"/>
        <v/>
      </c>
      <c r="AF1423" s="2" t="str">
        <f t="shared" si="269"/>
        <v/>
      </c>
      <c r="AG1423" s="2" t="str">
        <f t="shared" si="276"/>
        <v/>
      </c>
      <c r="AH1423" s="2" t="str">
        <f t="shared" si="270"/>
        <v/>
      </c>
      <c r="AI1423" s="2" t="str">
        <f t="shared" si="270"/>
        <v/>
      </c>
    </row>
    <row r="1424" spans="7:35">
      <c r="G1424" s="1" t="str">
        <f>IF(COUNTIF(A$1:A1423, A1424) &gt; 0, "", IF(SUMIF(A:A, A1424,F:F) &gt; 7.75, SUMIF(A:A, A1424,F:F) - 7.75, ""))</f>
        <v/>
      </c>
      <c r="M1424" s="1" t="s">
        <v>8914</v>
      </c>
      <c r="N1424" s="1" t="s">
        <v>10913</v>
      </c>
      <c r="O1424" s="1" t="s">
        <v>6094</v>
      </c>
      <c r="P1424" s="1" t="s">
        <v>6095</v>
      </c>
      <c r="Q1424" s="1" t="s">
        <v>2555</v>
      </c>
      <c r="R1424" s="2" t="str">
        <f t="shared" ca="1" si="271"/>
        <v/>
      </c>
      <c r="S1424" s="2" t="str">
        <f>IF(AB1424="","",IF(COUNTIFS(AB$1:AB1424,AB1424,AD$1:AD1424,AD1424)&gt;1,"",IF(COUNTIFS(AB:AB,AB1424,AD:AD,AD1424)&gt;=1,"月作業","")))</f>
        <v/>
      </c>
      <c r="T1424" s="2" t="str">
        <f t="shared" ca="1" si="272"/>
        <v/>
      </c>
      <c r="U1424" s="2" t="str">
        <f>IF(AB1424="","",IF(COUNTIFS(AC$1:AC1424,AC1424,AD$1:AD1424,AD1424)&gt;1,"",IF(COUNTIFS(AC:AC,AC1424,AD:AD,AD1424)&gt;=1,"日作業","")))</f>
        <v/>
      </c>
      <c r="V1424" s="2" t="str">
        <f t="shared" ca="1" si="273"/>
        <v/>
      </c>
      <c r="W1424" s="2" t="str">
        <f>IF(AB1424="","",IF(COUNTIF(AB$1:AB1424,AB1424)&gt;1,"",IF(COUNTIF(AB:AB,AB1424)&gt;=1,"月","")))</f>
        <v/>
      </c>
      <c r="X1424" s="2" t="str">
        <f t="shared" ca="1" si="274"/>
        <v/>
      </c>
      <c r="Y1424" s="2" t="str">
        <f>IF(AC1424="","",IF(COUNTIF(AC$1:AC1424,AC1424)&gt;1,"",IF(COUNTIF(AC:AC,AC1424)&gt;=1,"月日","")))</f>
        <v/>
      </c>
      <c r="Z1424" s="2" t="str">
        <f t="shared" ca="1" si="275"/>
        <v/>
      </c>
      <c r="AA1424" s="2" t="str">
        <f>IF(AD1424="","",IF(COUNTIF(AD$1:AD1424,AD1424)&gt;1,"",IF(COUNTIF(AD:AD,AD1424)&gt;=1,"作業","")))</f>
        <v/>
      </c>
      <c r="AB1424" s="2" t="str">
        <f t="shared" si="265"/>
        <v/>
      </c>
      <c r="AC1424" s="3" t="str">
        <f t="shared" si="266"/>
        <v/>
      </c>
      <c r="AD1424" s="2" t="str">
        <f t="shared" si="267"/>
        <v/>
      </c>
      <c r="AE1424" s="2" t="str">
        <f t="shared" si="268"/>
        <v/>
      </c>
      <c r="AF1424" s="2" t="str">
        <f t="shared" si="269"/>
        <v/>
      </c>
      <c r="AG1424" s="2" t="str">
        <f t="shared" si="276"/>
        <v/>
      </c>
      <c r="AH1424" s="2" t="str">
        <f t="shared" si="270"/>
        <v/>
      </c>
      <c r="AI1424" s="2" t="str">
        <f t="shared" si="270"/>
        <v/>
      </c>
    </row>
    <row r="1425" spans="7:35">
      <c r="G1425" s="1" t="str">
        <f>IF(COUNTIF(A$1:A1424, A1425) &gt; 0, "", IF(SUMIF(A:A, A1425,F:F) &gt; 7.75, SUMIF(A:A, A1425,F:F) - 7.75, ""))</f>
        <v/>
      </c>
      <c r="M1425" s="1" t="s">
        <v>8915</v>
      </c>
      <c r="N1425" s="1" t="s">
        <v>10914</v>
      </c>
      <c r="O1425" s="1" t="s">
        <v>6096</v>
      </c>
      <c r="P1425" s="1" t="s">
        <v>6097</v>
      </c>
      <c r="Q1425" s="1" t="s">
        <v>2556</v>
      </c>
      <c r="R1425" s="2" t="str">
        <f t="shared" ca="1" si="271"/>
        <v/>
      </c>
      <c r="S1425" s="2" t="str">
        <f>IF(AB1425="","",IF(COUNTIFS(AB$1:AB1425,AB1425,AD$1:AD1425,AD1425)&gt;1,"",IF(COUNTIFS(AB:AB,AB1425,AD:AD,AD1425)&gt;=1,"月作業","")))</f>
        <v/>
      </c>
      <c r="T1425" s="2" t="str">
        <f t="shared" ca="1" si="272"/>
        <v/>
      </c>
      <c r="U1425" s="2" t="str">
        <f>IF(AB1425="","",IF(COUNTIFS(AC$1:AC1425,AC1425,AD$1:AD1425,AD1425)&gt;1,"",IF(COUNTIFS(AC:AC,AC1425,AD:AD,AD1425)&gt;=1,"日作業","")))</f>
        <v/>
      </c>
      <c r="V1425" s="2" t="str">
        <f t="shared" ca="1" si="273"/>
        <v/>
      </c>
      <c r="W1425" s="2" t="str">
        <f>IF(AB1425="","",IF(COUNTIF(AB$1:AB1425,AB1425)&gt;1,"",IF(COUNTIF(AB:AB,AB1425)&gt;=1,"月","")))</f>
        <v/>
      </c>
      <c r="X1425" s="2" t="str">
        <f t="shared" ca="1" si="274"/>
        <v/>
      </c>
      <c r="Y1425" s="2" t="str">
        <f>IF(AC1425="","",IF(COUNTIF(AC$1:AC1425,AC1425)&gt;1,"",IF(COUNTIF(AC:AC,AC1425)&gt;=1,"月日","")))</f>
        <v/>
      </c>
      <c r="Z1425" s="2" t="str">
        <f t="shared" ca="1" si="275"/>
        <v/>
      </c>
      <c r="AA1425" s="2" t="str">
        <f>IF(AD1425="","",IF(COUNTIF(AD$1:AD1425,AD1425)&gt;1,"",IF(COUNTIF(AD:AD,AD1425)&gt;=1,"作業","")))</f>
        <v/>
      </c>
      <c r="AB1425" s="2" t="str">
        <f t="shared" si="265"/>
        <v/>
      </c>
      <c r="AC1425" s="3" t="str">
        <f t="shared" si="266"/>
        <v/>
      </c>
      <c r="AD1425" s="2" t="str">
        <f t="shared" si="267"/>
        <v/>
      </c>
      <c r="AE1425" s="2" t="str">
        <f t="shared" si="268"/>
        <v/>
      </c>
      <c r="AF1425" s="2" t="str">
        <f t="shared" si="269"/>
        <v/>
      </c>
      <c r="AG1425" s="2" t="str">
        <f t="shared" si="276"/>
        <v/>
      </c>
      <c r="AH1425" s="2" t="str">
        <f t="shared" si="270"/>
        <v/>
      </c>
      <c r="AI1425" s="2" t="str">
        <f t="shared" si="270"/>
        <v/>
      </c>
    </row>
    <row r="1426" spans="7:35">
      <c r="G1426" s="1" t="str">
        <f>IF(COUNTIF(A$1:A1425, A1426) &gt; 0, "", IF(SUMIF(A:A, A1426,F:F) &gt; 7.75, SUMIF(A:A, A1426,F:F) - 7.75, ""))</f>
        <v/>
      </c>
      <c r="M1426" s="1" t="s">
        <v>8916</v>
      </c>
      <c r="N1426" s="1" t="s">
        <v>10915</v>
      </c>
      <c r="O1426" s="1" t="s">
        <v>6098</v>
      </c>
      <c r="P1426" s="1" t="s">
        <v>6099</v>
      </c>
      <c r="Q1426" s="1" t="s">
        <v>2557</v>
      </c>
      <c r="R1426" s="2" t="str">
        <f t="shared" ca="1" si="271"/>
        <v/>
      </c>
      <c r="S1426" s="2" t="str">
        <f>IF(AB1426="","",IF(COUNTIFS(AB$1:AB1426,AB1426,AD$1:AD1426,AD1426)&gt;1,"",IF(COUNTIFS(AB:AB,AB1426,AD:AD,AD1426)&gt;=1,"月作業","")))</f>
        <v/>
      </c>
      <c r="T1426" s="2" t="str">
        <f t="shared" ca="1" si="272"/>
        <v/>
      </c>
      <c r="U1426" s="2" t="str">
        <f>IF(AB1426="","",IF(COUNTIFS(AC$1:AC1426,AC1426,AD$1:AD1426,AD1426)&gt;1,"",IF(COUNTIFS(AC:AC,AC1426,AD:AD,AD1426)&gt;=1,"日作業","")))</f>
        <v/>
      </c>
      <c r="V1426" s="2" t="str">
        <f t="shared" ca="1" si="273"/>
        <v/>
      </c>
      <c r="W1426" s="2" t="str">
        <f>IF(AB1426="","",IF(COUNTIF(AB$1:AB1426,AB1426)&gt;1,"",IF(COUNTIF(AB:AB,AB1426)&gt;=1,"月","")))</f>
        <v/>
      </c>
      <c r="X1426" s="2" t="str">
        <f t="shared" ca="1" si="274"/>
        <v/>
      </c>
      <c r="Y1426" s="2" t="str">
        <f>IF(AC1426="","",IF(COUNTIF(AC$1:AC1426,AC1426)&gt;1,"",IF(COUNTIF(AC:AC,AC1426)&gt;=1,"月日","")))</f>
        <v/>
      </c>
      <c r="Z1426" s="2" t="str">
        <f t="shared" ca="1" si="275"/>
        <v/>
      </c>
      <c r="AA1426" s="2" t="str">
        <f>IF(AD1426="","",IF(COUNTIF(AD$1:AD1426,AD1426)&gt;1,"",IF(COUNTIF(AD:AD,AD1426)&gt;=1,"作業","")))</f>
        <v/>
      </c>
      <c r="AB1426" s="2" t="str">
        <f t="shared" si="265"/>
        <v/>
      </c>
      <c r="AC1426" s="3" t="str">
        <f t="shared" si="266"/>
        <v/>
      </c>
      <c r="AD1426" s="2" t="str">
        <f t="shared" si="267"/>
        <v/>
      </c>
      <c r="AE1426" s="2" t="str">
        <f t="shared" si="268"/>
        <v/>
      </c>
      <c r="AF1426" s="2" t="str">
        <f t="shared" si="269"/>
        <v/>
      </c>
      <c r="AG1426" s="2" t="str">
        <f t="shared" si="276"/>
        <v/>
      </c>
      <c r="AH1426" s="2" t="str">
        <f t="shared" si="270"/>
        <v/>
      </c>
      <c r="AI1426" s="2" t="str">
        <f t="shared" si="270"/>
        <v/>
      </c>
    </row>
    <row r="1427" spans="7:35">
      <c r="G1427" s="1" t="str">
        <f>IF(COUNTIF(A$1:A1426, A1427) &gt; 0, "", IF(SUMIF(A:A, A1427,F:F) &gt; 7.75, SUMIF(A:A, A1427,F:F) - 7.75, ""))</f>
        <v/>
      </c>
      <c r="M1427" s="1" t="s">
        <v>8917</v>
      </c>
      <c r="N1427" s="1" t="s">
        <v>10916</v>
      </c>
      <c r="O1427" s="1" t="s">
        <v>6100</v>
      </c>
      <c r="P1427" s="1" t="s">
        <v>6101</v>
      </c>
      <c r="Q1427" s="1" t="s">
        <v>2558</v>
      </c>
      <c r="R1427" s="2" t="str">
        <f t="shared" ca="1" si="271"/>
        <v/>
      </c>
      <c r="S1427" s="2" t="str">
        <f>IF(AB1427="","",IF(COUNTIFS(AB$1:AB1427,AB1427,AD$1:AD1427,AD1427)&gt;1,"",IF(COUNTIFS(AB:AB,AB1427,AD:AD,AD1427)&gt;=1,"月作業","")))</f>
        <v/>
      </c>
      <c r="T1427" s="2" t="str">
        <f t="shared" ca="1" si="272"/>
        <v/>
      </c>
      <c r="U1427" s="2" t="str">
        <f>IF(AB1427="","",IF(COUNTIFS(AC$1:AC1427,AC1427,AD$1:AD1427,AD1427)&gt;1,"",IF(COUNTIFS(AC:AC,AC1427,AD:AD,AD1427)&gt;=1,"日作業","")))</f>
        <v/>
      </c>
      <c r="V1427" s="2" t="str">
        <f t="shared" ca="1" si="273"/>
        <v/>
      </c>
      <c r="W1427" s="2" t="str">
        <f>IF(AB1427="","",IF(COUNTIF(AB$1:AB1427,AB1427)&gt;1,"",IF(COUNTIF(AB:AB,AB1427)&gt;=1,"月","")))</f>
        <v/>
      </c>
      <c r="X1427" s="2" t="str">
        <f t="shared" ca="1" si="274"/>
        <v/>
      </c>
      <c r="Y1427" s="2" t="str">
        <f>IF(AC1427="","",IF(COUNTIF(AC$1:AC1427,AC1427)&gt;1,"",IF(COUNTIF(AC:AC,AC1427)&gt;=1,"月日","")))</f>
        <v/>
      </c>
      <c r="Z1427" s="2" t="str">
        <f t="shared" ca="1" si="275"/>
        <v/>
      </c>
      <c r="AA1427" s="2" t="str">
        <f>IF(AD1427="","",IF(COUNTIF(AD$1:AD1427,AD1427)&gt;1,"",IF(COUNTIF(AD:AD,AD1427)&gt;=1,"作業","")))</f>
        <v/>
      </c>
      <c r="AB1427" s="2" t="str">
        <f t="shared" si="265"/>
        <v/>
      </c>
      <c r="AC1427" s="3" t="str">
        <f t="shared" si="266"/>
        <v/>
      </c>
      <c r="AD1427" s="2" t="str">
        <f t="shared" si="267"/>
        <v/>
      </c>
      <c r="AE1427" s="2" t="str">
        <f t="shared" si="268"/>
        <v/>
      </c>
      <c r="AF1427" s="2" t="str">
        <f t="shared" si="269"/>
        <v/>
      </c>
      <c r="AG1427" s="2" t="str">
        <f t="shared" si="276"/>
        <v/>
      </c>
      <c r="AH1427" s="2" t="str">
        <f t="shared" si="270"/>
        <v/>
      </c>
      <c r="AI1427" s="2" t="str">
        <f t="shared" si="270"/>
        <v/>
      </c>
    </row>
    <row r="1428" spans="7:35">
      <c r="G1428" s="1" t="str">
        <f>IF(COUNTIF(A$1:A1427, A1428) &gt; 0, "", IF(SUMIF(A:A, A1428,F:F) &gt; 7.75, SUMIF(A:A, A1428,F:F) - 7.75, ""))</f>
        <v/>
      </c>
      <c r="M1428" s="1" t="s">
        <v>8918</v>
      </c>
      <c r="N1428" s="1" t="s">
        <v>10917</v>
      </c>
      <c r="O1428" s="1" t="s">
        <v>6102</v>
      </c>
      <c r="P1428" s="1" t="s">
        <v>6103</v>
      </c>
      <c r="Q1428" s="1" t="s">
        <v>2559</v>
      </c>
      <c r="R1428" s="2" t="str">
        <f t="shared" ca="1" si="271"/>
        <v/>
      </c>
      <c r="S1428" s="2" t="str">
        <f>IF(AB1428="","",IF(COUNTIFS(AB$1:AB1428,AB1428,AD$1:AD1428,AD1428)&gt;1,"",IF(COUNTIFS(AB:AB,AB1428,AD:AD,AD1428)&gt;=1,"月作業","")))</f>
        <v/>
      </c>
      <c r="T1428" s="2" t="str">
        <f t="shared" ca="1" si="272"/>
        <v/>
      </c>
      <c r="U1428" s="2" t="str">
        <f>IF(AB1428="","",IF(COUNTIFS(AC$1:AC1428,AC1428,AD$1:AD1428,AD1428)&gt;1,"",IF(COUNTIFS(AC:AC,AC1428,AD:AD,AD1428)&gt;=1,"日作業","")))</f>
        <v/>
      </c>
      <c r="V1428" s="2" t="str">
        <f t="shared" ca="1" si="273"/>
        <v/>
      </c>
      <c r="W1428" s="2" t="str">
        <f>IF(AB1428="","",IF(COUNTIF(AB$1:AB1428,AB1428)&gt;1,"",IF(COUNTIF(AB:AB,AB1428)&gt;=1,"月","")))</f>
        <v/>
      </c>
      <c r="X1428" s="2" t="str">
        <f t="shared" ca="1" si="274"/>
        <v/>
      </c>
      <c r="Y1428" s="2" t="str">
        <f>IF(AC1428="","",IF(COUNTIF(AC$1:AC1428,AC1428)&gt;1,"",IF(COUNTIF(AC:AC,AC1428)&gt;=1,"月日","")))</f>
        <v/>
      </c>
      <c r="Z1428" s="2" t="str">
        <f t="shared" ca="1" si="275"/>
        <v/>
      </c>
      <c r="AA1428" s="2" t="str">
        <f>IF(AD1428="","",IF(COUNTIF(AD$1:AD1428,AD1428)&gt;1,"",IF(COUNTIF(AD:AD,AD1428)&gt;=1,"作業","")))</f>
        <v/>
      </c>
      <c r="AB1428" s="2" t="str">
        <f t="shared" si="265"/>
        <v/>
      </c>
      <c r="AC1428" s="3" t="str">
        <f t="shared" si="266"/>
        <v/>
      </c>
      <c r="AD1428" s="2" t="str">
        <f t="shared" si="267"/>
        <v/>
      </c>
      <c r="AE1428" s="2" t="str">
        <f t="shared" si="268"/>
        <v/>
      </c>
      <c r="AF1428" s="2" t="str">
        <f t="shared" si="269"/>
        <v/>
      </c>
      <c r="AG1428" s="2" t="str">
        <f t="shared" si="276"/>
        <v/>
      </c>
      <c r="AH1428" s="2" t="str">
        <f t="shared" si="270"/>
        <v/>
      </c>
      <c r="AI1428" s="2" t="str">
        <f t="shared" si="270"/>
        <v/>
      </c>
    </row>
    <row r="1429" spans="7:35">
      <c r="G1429" s="1" t="str">
        <f>IF(COUNTIF(A$1:A1428, A1429) &gt; 0, "", IF(SUMIF(A:A, A1429,F:F) &gt; 7.75, SUMIF(A:A, A1429,F:F) - 7.75, ""))</f>
        <v/>
      </c>
      <c r="M1429" s="1" t="s">
        <v>8919</v>
      </c>
      <c r="N1429" s="1" t="s">
        <v>10918</v>
      </c>
      <c r="O1429" s="1" t="s">
        <v>6104</v>
      </c>
      <c r="P1429" s="1" t="s">
        <v>6105</v>
      </c>
      <c r="Q1429" s="1" t="s">
        <v>2560</v>
      </c>
      <c r="R1429" s="2" t="str">
        <f t="shared" ca="1" si="271"/>
        <v/>
      </c>
      <c r="S1429" s="2" t="str">
        <f>IF(AB1429="","",IF(COUNTIFS(AB$1:AB1429,AB1429,AD$1:AD1429,AD1429)&gt;1,"",IF(COUNTIFS(AB:AB,AB1429,AD:AD,AD1429)&gt;=1,"月作業","")))</f>
        <v/>
      </c>
      <c r="T1429" s="2" t="str">
        <f t="shared" ca="1" si="272"/>
        <v/>
      </c>
      <c r="U1429" s="2" t="str">
        <f>IF(AB1429="","",IF(COUNTIFS(AC$1:AC1429,AC1429,AD$1:AD1429,AD1429)&gt;1,"",IF(COUNTIFS(AC:AC,AC1429,AD:AD,AD1429)&gt;=1,"日作業","")))</f>
        <v/>
      </c>
      <c r="V1429" s="2" t="str">
        <f t="shared" ca="1" si="273"/>
        <v/>
      </c>
      <c r="W1429" s="2" t="str">
        <f>IF(AB1429="","",IF(COUNTIF(AB$1:AB1429,AB1429)&gt;1,"",IF(COUNTIF(AB:AB,AB1429)&gt;=1,"月","")))</f>
        <v/>
      </c>
      <c r="X1429" s="2" t="str">
        <f t="shared" ca="1" si="274"/>
        <v/>
      </c>
      <c r="Y1429" s="2" t="str">
        <f>IF(AC1429="","",IF(COUNTIF(AC$1:AC1429,AC1429)&gt;1,"",IF(COUNTIF(AC:AC,AC1429)&gt;=1,"月日","")))</f>
        <v/>
      </c>
      <c r="Z1429" s="2" t="str">
        <f t="shared" ca="1" si="275"/>
        <v/>
      </c>
      <c r="AA1429" s="2" t="str">
        <f>IF(AD1429="","",IF(COUNTIF(AD$1:AD1429,AD1429)&gt;1,"",IF(COUNTIF(AD:AD,AD1429)&gt;=1,"作業","")))</f>
        <v/>
      </c>
      <c r="AB1429" s="2" t="str">
        <f t="shared" si="265"/>
        <v/>
      </c>
      <c r="AC1429" s="3" t="str">
        <f t="shared" si="266"/>
        <v/>
      </c>
      <c r="AD1429" s="2" t="str">
        <f t="shared" si="267"/>
        <v/>
      </c>
      <c r="AE1429" s="2" t="str">
        <f t="shared" si="268"/>
        <v/>
      </c>
      <c r="AF1429" s="2" t="str">
        <f t="shared" si="269"/>
        <v/>
      </c>
      <c r="AG1429" s="2" t="str">
        <f t="shared" si="276"/>
        <v/>
      </c>
      <c r="AH1429" s="2" t="str">
        <f t="shared" si="270"/>
        <v/>
      </c>
      <c r="AI1429" s="2" t="str">
        <f t="shared" si="270"/>
        <v/>
      </c>
    </row>
    <row r="1430" spans="7:35">
      <c r="G1430" s="1" t="str">
        <f>IF(COUNTIF(A$1:A1429, A1430) &gt; 0, "", IF(SUMIF(A:A, A1430,F:F) &gt; 7.75, SUMIF(A:A, A1430,F:F) - 7.75, ""))</f>
        <v/>
      </c>
      <c r="M1430" s="1" t="s">
        <v>8920</v>
      </c>
      <c r="N1430" s="1" t="s">
        <v>10919</v>
      </c>
      <c r="O1430" s="1" t="s">
        <v>6106</v>
      </c>
      <c r="P1430" s="1" t="s">
        <v>6107</v>
      </c>
      <c r="Q1430" s="1" t="s">
        <v>2561</v>
      </c>
      <c r="R1430" s="2" t="str">
        <f t="shared" ca="1" si="271"/>
        <v/>
      </c>
      <c r="S1430" s="2" t="str">
        <f>IF(AB1430="","",IF(COUNTIFS(AB$1:AB1430,AB1430,AD$1:AD1430,AD1430)&gt;1,"",IF(COUNTIFS(AB:AB,AB1430,AD:AD,AD1430)&gt;=1,"月作業","")))</f>
        <v/>
      </c>
      <c r="T1430" s="2" t="str">
        <f t="shared" ca="1" si="272"/>
        <v/>
      </c>
      <c r="U1430" s="2" t="str">
        <f>IF(AB1430="","",IF(COUNTIFS(AC$1:AC1430,AC1430,AD$1:AD1430,AD1430)&gt;1,"",IF(COUNTIFS(AC:AC,AC1430,AD:AD,AD1430)&gt;=1,"日作業","")))</f>
        <v/>
      </c>
      <c r="V1430" s="2" t="str">
        <f t="shared" ca="1" si="273"/>
        <v/>
      </c>
      <c r="W1430" s="2" t="str">
        <f>IF(AB1430="","",IF(COUNTIF(AB$1:AB1430,AB1430)&gt;1,"",IF(COUNTIF(AB:AB,AB1430)&gt;=1,"月","")))</f>
        <v/>
      </c>
      <c r="X1430" s="2" t="str">
        <f t="shared" ca="1" si="274"/>
        <v/>
      </c>
      <c r="Y1430" s="2" t="str">
        <f>IF(AC1430="","",IF(COUNTIF(AC$1:AC1430,AC1430)&gt;1,"",IF(COUNTIF(AC:AC,AC1430)&gt;=1,"月日","")))</f>
        <v/>
      </c>
      <c r="Z1430" s="2" t="str">
        <f t="shared" ca="1" si="275"/>
        <v/>
      </c>
      <c r="AA1430" s="2" t="str">
        <f>IF(AD1430="","",IF(COUNTIF(AD$1:AD1430,AD1430)&gt;1,"",IF(COUNTIF(AD:AD,AD1430)&gt;=1,"作業","")))</f>
        <v/>
      </c>
      <c r="AB1430" s="2" t="str">
        <f t="shared" si="265"/>
        <v/>
      </c>
      <c r="AC1430" s="3" t="str">
        <f t="shared" si="266"/>
        <v/>
      </c>
      <c r="AD1430" s="2" t="str">
        <f t="shared" si="267"/>
        <v/>
      </c>
      <c r="AE1430" s="2" t="str">
        <f t="shared" si="268"/>
        <v/>
      </c>
      <c r="AF1430" s="2" t="str">
        <f t="shared" si="269"/>
        <v/>
      </c>
      <c r="AG1430" s="2" t="str">
        <f t="shared" si="276"/>
        <v/>
      </c>
      <c r="AH1430" s="2" t="str">
        <f t="shared" si="270"/>
        <v/>
      </c>
      <c r="AI1430" s="2" t="str">
        <f t="shared" si="270"/>
        <v/>
      </c>
    </row>
    <row r="1431" spans="7:35">
      <c r="G1431" s="1" t="str">
        <f>IF(COUNTIF(A$1:A1430, A1431) &gt; 0, "", IF(SUMIF(A:A, A1431,F:F) &gt; 7.75, SUMIF(A:A, A1431,F:F) - 7.75, ""))</f>
        <v/>
      </c>
      <c r="M1431" s="1" t="s">
        <v>8921</v>
      </c>
      <c r="N1431" s="1" t="s">
        <v>10920</v>
      </c>
      <c r="O1431" s="1" t="s">
        <v>6108</v>
      </c>
      <c r="P1431" s="1" t="s">
        <v>6109</v>
      </c>
      <c r="Q1431" s="1" t="s">
        <v>2562</v>
      </c>
      <c r="R1431" s="2" t="str">
        <f t="shared" ca="1" si="271"/>
        <v/>
      </c>
      <c r="S1431" s="2" t="str">
        <f>IF(AB1431="","",IF(COUNTIFS(AB$1:AB1431,AB1431,AD$1:AD1431,AD1431)&gt;1,"",IF(COUNTIFS(AB:AB,AB1431,AD:AD,AD1431)&gt;=1,"月作業","")))</f>
        <v/>
      </c>
      <c r="T1431" s="2" t="str">
        <f t="shared" ca="1" si="272"/>
        <v/>
      </c>
      <c r="U1431" s="2" t="str">
        <f>IF(AB1431="","",IF(COUNTIFS(AC$1:AC1431,AC1431,AD$1:AD1431,AD1431)&gt;1,"",IF(COUNTIFS(AC:AC,AC1431,AD:AD,AD1431)&gt;=1,"日作業","")))</f>
        <v/>
      </c>
      <c r="V1431" s="2" t="str">
        <f t="shared" ca="1" si="273"/>
        <v/>
      </c>
      <c r="W1431" s="2" t="str">
        <f>IF(AB1431="","",IF(COUNTIF(AB$1:AB1431,AB1431)&gt;1,"",IF(COUNTIF(AB:AB,AB1431)&gt;=1,"月","")))</f>
        <v/>
      </c>
      <c r="X1431" s="2" t="str">
        <f t="shared" ca="1" si="274"/>
        <v/>
      </c>
      <c r="Y1431" s="2" t="str">
        <f>IF(AC1431="","",IF(COUNTIF(AC$1:AC1431,AC1431)&gt;1,"",IF(COUNTIF(AC:AC,AC1431)&gt;=1,"月日","")))</f>
        <v/>
      </c>
      <c r="Z1431" s="2" t="str">
        <f t="shared" ca="1" si="275"/>
        <v/>
      </c>
      <c r="AA1431" s="2" t="str">
        <f>IF(AD1431="","",IF(COUNTIF(AD$1:AD1431,AD1431)&gt;1,"",IF(COUNTIF(AD:AD,AD1431)&gt;=1,"作業","")))</f>
        <v/>
      </c>
      <c r="AB1431" s="2" t="str">
        <f t="shared" si="265"/>
        <v/>
      </c>
      <c r="AC1431" s="3" t="str">
        <f t="shared" si="266"/>
        <v/>
      </c>
      <c r="AD1431" s="2" t="str">
        <f t="shared" si="267"/>
        <v/>
      </c>
      <c r="AE1431" s="2" t="str">
        <f t="shared" si="268"/>
        <v/>
      </c>
      <c r="AF1431" s="2" t="str">
        <f t="shared" si="269"/>
        <v/>
      </c>
      <c r="AG1431" s="2" t="str">
        <f t="shared" si="276"/>
        <v/>
      </c>
      <c r="AH1431" s="2" t="str">
        <f t="shared" si="270"/>
        <v/>
      </c>
      <c r="AI1431" s="2" t="str">
        <f t="shared" si="270"/>
        <v/>
      </c>
    </row>
    <row r="1432" spans="7:35">
      <c r="G1432" s="1" t="str">
        <f>IF(COUNTIF(A$1:A1431, A1432) &gt; 0, "", IF(SUMIF(A:A, A1432,F:F) &gt; 7.75, SUMIF(A:A, A1432,F:F) - 7.75, ""))</f>
        <v/>
      </c>
      <c r="M1432" s="1" t="s">
        <v>8922</v>
      </c>
      <c r="N1432" s="1" t="s">
        <v>10921</v>
      </c>
      <c r="O1432" s="1" t="s">
        <v>6110</v>
      </c>
      <c r="P1432" s="1" t="s">
        <v>6111</v>
      </c>
      <c r="Q1432" s="1" t="s">
        <v>2563</v>
      </c>
      <c r="R1432" s="2" t="str">
        <f t="shared" ca="1" si="271"/>
        <v/>
      </c>
      <c r="S1432" s="2" t="str">
        <f>IF(AB1432="","",IF(COUNTIFS(AB$1:AB1432,AB1432,AD$1:AD1432,AD1432)&gt;1,"",IF(COUNTIFS(AB:AB,AB1432,AD:AD,AD1432)&gt;=1,"月作業","")))</f>
        <v/>
      </c>
      <c r="T1432" s="2" t="str">
        <f t="shared" ca="1" si="272"/>
        <v/>
      </c>
      <c r="U1432" s="2" t="str">
        <f>IF(AB1432="","",IF(COUNTIFS(AC$1:AC1432,AC1432,AD$1:AD1432,AD1432)&gt;1,"",IF(COUNTIFS(AC:AC,AC1432,AD:AD,AD1432)&gt;=1,"日作業","")))</f>
        <v/>
      </c>
      <c r="V1432" s="2" t="str">
        <f t="shared" ca="1" si="273"/>
        <v/>
      </c>
      <c r="W1432" s="2" t="str">
        <f>IF(AB1432="","",IF(COUNTIF(AB$1:AB1432,AB1432)&gt;1,"",IF(COUNTIF(AB:AB,AB1432)&gt;=1,"月","")))</f>
        <v/>
      </c>
      <c r="X1432" s="2" t="str">
        <f t="shared" ca="1" si="274"/>
        <v/>
      </c>
      <c r="Y1432" s="2" t="str">
        <f>IF(AC1432="","",IF(COUNTIF(AC$1:AC1432,AC1432)&gt;1,"",IF(COUNTIF(AC:AC,AC1432)&gt;=1,"月日","")))</f>
        <v/>
      </c>
      <c r="Z1432" s="2" t="str">
        <f t="shared" ca="1" si="275"/>
        <v/>
      </c>
      <c r="AA1432" s="2" t="str">
        <f>IF(AD1432="","",IF(COUNTIF(AD$1:AD1432,AD1432)&gt;1,"",IF(COUNTIF(AD:AD,AD1432)&gt;=1,"作業","")))</f>
        <v/>
      </c>
      <c r="AB1432" s="2" t="str">
        <f t="shared" si="265"/>
        <v/>
      </c>
      <c r="AC1432" s="3" t="str">
        <f t="shared" si="266"/>
        <v/>
      </c>
      <c r="AD1432" s="2" t="str">
        <f t="shared" si="267"/>
        <v/>
      </c>
      <c r="AE1432" s="2" t="str">
        <f t="shared" si="268"/>
        <v/>
      </c>
      <c r="AF1432" s="2" t="str">
        <f t="shared" si="269"/>
        <v/>
      </c>
      <c r="AG1432" s="2" t="str">
        <f t="shared" si="276"/>
        <v/>
      </c>
      <c r="AH1432" s="2" t="str">
        <f t="shared" si="270"/>
        <v/>
      </c>
      <c r="AI1432" s="2" t="str">
        <f t="shared" si="270"/>
        <v/>
      </c>
    </row>
    <row r="1433" spans="7:35">
      <c r="G1433" s="1" t="str">
        <f>IF(COUNTIF(A$1:A1432, A1433) &gt; 0, "", IF(SUMIF(A:A, A1433,F:F) &gt; 7.75, SUMIF(A:A, A1433,F:F) - 7.75, ""))</f>
        <v/>
      </c>
      <c r="M1433" s="1" t="s">
        <v>8923</v>
      </c>
      <c r="N1433" s="1" t="s">
        <v>10922</v>
      </c>
      <c r="O1433" s="1" t="s">
        <v>6112</v>
      </c>
      <c r="P1433" s="1" t="s">
        <v>6113</v>
      </c>
      <c r="Q1433" s="1" t="s">
        <v>2564</v>
      </c>
      <c r="R1433" s="2" t="str">
        <f t="shared" ca="1" si="271"/>
        <v/>
      </c>
      <c r="S1433" s="2" t="str">
        <f>IF(AB1433="","",IF(COUNTIFS(AB$1:AB1433,AB1433,AD$1:AD1433,AD1433)&gt;1,"",IF(COUNTIFS(AB:AB,AB1433,AD:AD,AD1433)&gt;=1,"月作業","")))</f>
        <v/>
      </c>
      <c r="T1433" s="2" t="str">
        <f t="shared" ca="1" si="272"/>
        <v/>
      </c>
      <c r="U1433" s="2" t="str">
        <f>IF(AB1433="","",IF(COUNTIFS(AC$1:AC1433,AC1433,AD$1:AD1433,AD1433)&gt;1,"",IF(COUNTIFS(AC:AC,AC1433,AD:AD,AD1433)&gt;=1,"日作業","")))</f>
        <v/>
      </c>
      <c r="V1433" s="2" t="str">
        <f t="shared" ca="1" si="273"/>
        <v/>
      </c>
      <c r="W1433" s="2" t="str">
        <f>IF(AB1433="","",IF(COUNTIF(AB$1:AB1433,AB1433)&gt;1,"",IF(COUNTIF(AB:AB,AB1433)&gt;=1,"月","")))</f>
        <v/>
      </c>
      <c r="X1433" s="2" t="str">
        <f t="shared" ca="1" si="274"/>
        <v/>
      </c>
      <c r="Y1433" s="2" t="str">
        <f>IF(AC1433="","",IF(COUNTIF(AC$1:AC1433,AC1433)&gt;1,"",IF(COUNTIF(AC:AC,AC1433)&gt;=1,"月日","")))</f>
        <v/>
      </c>
      <c r="Z1433" s="2" t="str">
        <f t="shared" ca="1" si="275"/>
        <v/>
      </c>
      <c r="AA1433" s="2" t="str">
        <f>IF(AD1433="","",IF(COUNTIF(AD$1:AD1433,AD1433)&gt;1,"",IF(COUNTIF(AD:AD,AD1433)&gt;=1,"作業","")))</f>
        <v/>
      </c>
      <c r="AB1433" s="2" t="str">
        <f t="shared" si="265"/>
        <v/>
      </c>
      <c r="AC1433" s="3" t="str">
        <f t="shared" si="266"/>
        <v/>
      </c>
      <c r="AD1433" s="2" t="str">
        <f t="shared" si="267"/>
        <v/>
      </c>
      <c r="AE1433" s="2" t="str">
        <f t="shared" si="268"/>
        <v/>
      </c>
      <c r="AF1433" s="2" t="str">
        <f t="shared" si="269"/>
        <v/>
      </c>
      <c r="AG1433" s="2" t="str">
        <f t="shared" si="276"/>
        <v/>
      </c>
      <c r="AH1433" s="2" t="str">
        <f t="shared" si="270"/>
        <v/>
      </c>
      <c r="AI1433" s="2" t="str">
        <f t="shared" si="270"/>
        <v/>
      </c>
    </row>
    <row r="1434" spans="7:35">
      <c r="G1434" s="1" t="str">
        <f>IF(COUNTIF(A$1:A1433, A1434) &gt; 0, "", IF(SUMIF(A:A, A1434,F:F) &gt; 7.75, SUMIF(A:A, A1434,F:F) - 7.75, ""))</f>
        <v/>
      </c>
      <c r="M1434" s="1" t="s">
        <v>8924</v>
      </c>
      <c r="N1434" s="1" t="s">
        <v>10923</v>
      </c>
      <c r="O1434" s="1" t="s">
        <v>6114</v>
      </c>
      <c r="P1434" s="1" t="s">
        <v>6115</v>
      </c>
      <c r="Q1434" s="1" t="s">
        <v>2565</v>
      </c>
      <c r="R1434" s="2" t="str">
        <f t="shared" ca="1" si="271"/>
        <v/>
      </c>
      <c r="S1434" s="2" t="str">
        <f>IF(AB1434="","",IF(COUNTIFS(AB$1:AB1434,AB1434,AD$1:AD1434,AD1434)&gt;1,"",IF(COUNTIFS(AB:AB,AB1434,AD:AD,AD1434)&gt;=1,"月作業","")))</f>
        <v/>
      </c>
      <c r="T1434" s="2" t="str">
        <f t="shared" ca="1" si="272"/>
        <v/>
      </c>
      <c r="U1434" s="2" t="str">
        <f>IF(AB1434="","",IF(COUNTIFS(AC$1:AC1434,AC1434,AD$1:AD1434,AD1434)&gt;1,"",IF(COUNTIFS(AC:AC,AC1434,AD:AD,AD1434)&gt;=1,"日作業","")))</f>
        <v/>
      </c>
      <c r="V1434" s="2" t="str">
        <f t="shared" ca="1" si="273"/>
        <v/>
      </c>
      <c r="W1434" s="2" t="str">
        <f>IF(AB1434="","",IF(COUNTIF(AB$1:AB1434,AB1434)&gt;1,"",IF(COUNTIF(AB:AB,AB1434)&gt;=1,"月","")))</f>
        <v/>
      </c>
      <c r="X1434" s="2" t="str">
        <f t="shared" ca="1" si="274"/>
        <v/>
      </c>
      <c r="Y1434" s="2" t="str">
        <f>IF(AC1434="","",IF(COUNTIF(AC$1:AC1434,AC1434)&gt;1,"",IF(COUNTIF(AC:AC,AC1434)&gt;=1,"月日","")))</f>
        <v/>
      </c>
      <c r="Z1434" s="2" t="str">
        <f t="shared" ca="1" si="275"/>
        <v/>
      </c>
      <c r="AA1434" s="2" t="str">
        <f>IF(AD1434="","",IF(COUNTIF(AD$1:AD1434,AD1434)&gt;1,"",IF(COUNTIF(AD:AD,AD1434)&gt;=1,"作業","")))</f>
        <v/>
      </c>
      <c r="AB1434" s="2" t="str">
        <f t="shared" si="265"/>
        <v/>
      </c>
      <c r="AC1434" s="3" t="str">
        <f t="shared" si="266"/>
        <v/>
      </c>
      <c r="AD1434" s="2" t="str">
        <f t="shared" si="267"/>
        <v/>
      </c>
      <c r="AE1434" s="2" t="str">
        <f t="shared" si="268"/>
        <v/>
      </c>
      <c r="AF1434" s="2" t="str">
        <f t="shared" si="269"/>
        <v/>
      </c>
      <c r="AG1434" s="2" t="str">
        <f t="shared" si="276"/>
        <v/>
      </c>
      <c r="AH1434" s="2" t="str">
        <f t="shared" si="270"/>
        <v/>
      </c>
      <c r="AI1434" s="2" t="str">
        <f t="shared" si="270"/>
        <v/>
      </c>
    </row>
    <row r="1435" spans="7:35">
      <c r="G1435" s="1" t="str">
        <f>IF(COUNTIF(A$1:A1434, A1435) &gt; 0, "", IF(SUMIF(A:A, A1435,F:F) &gt; 7.75, SUMIF(A:A, A1435,F:F) - 7.75, ""))</f>
        <v/>
      </c>
      <c r="M1435" s="1" t="s">
        <v>8925</v>
      </c>
      <c r="N1435" s="1" t="s">
        <v>10924</v>
      </c>
      <c r="O1435" s="1" t="s">
        <v>6116</v>
      </c>
      <c r="P1435" s="1" t="s">
        <v>6117</v>
      </c>
      <c r="Q1435" s="1" t="s">
        <v>2566</v>
      </c>
      <c r="R1435" s="2" t="str">
        <f t="shared" ca="1" si="271"/>
        <v/>
      </c>
      <c r="S1435" s="2" t="str">
        <f>IF(AB1435="","",IF(COUNTIFS(AB$1:AB1435,AB1435,AD$1:AD1435,AD1435)&gt;1,"",IF(COUNTIFS(AB:AB,AB1435,AD:AD,AD1435)&gt;=1,"月作業","")))</f>
        <v/>
      </c>
      <c r="T1435" s="2" t="str">
        <f t="shared" ca="1" si="272"/>
        <v/>
      </c>
      <c r="U1435" s="2" t="str">
        <f>IF(AB1435="","",IF(COUNTIFS(AC$1:AC1435,AC1435,AD$1:AD1435,AD1435)&gt;1,"",IF(COUNTIFS(AC:AC,AC1435,AD:AD,AD1435)&gt;=1,"日作業","")))</f>
        <v/>
      </c>
      <c r="V1435" s="2" t="str">
        <f t="shared" ca="1" si="273"/>
        <v/>
      </c>
      <c r="W1435" s="2" t="str">
        <f>IF(AB1435="","",IF(COUNTIF(AB$1:AB1435,AB1435)&gt;1,"",IF(COUNTIF(AB:AB,AB1435)&gt;=1,"月","")))</f>
        <v/>
      </c>
      <c r="X1435" s="2" t="str">
        <f t="shared" ca="1" si="274"/>
        <v/>
      </c>
      <c r="Y1435" s="2" t="str">
        <f>IF(AC1435="","",IF(COUNTIF(AC$1:AC1435,AC1435)&gt;1,"",IF(COUNTIF(AC:AC,AC1435)&gt;=1,"月日","")))</f>
        <v/>
      </c>
      <c r="Z1435" s="2" t="str">
        <f t="shared" ca="1" si="275"/>
        <v/>
      </c>
      <c r="AA1435" s="2" t="str">
        <f>IF(AD1435="","",IF(COUNTIF(AD$1:AD1435,AD1435)&gt;1,"",IF(COUNTIF(AD:AD,AD1435)&gt;=1,"作業","")))</f>
        <v/>
      </c>
      <c r="AB1435" s="2" t="str">
        <f t="shared" si="265"/>
        <v/>
      </c>
      <c r="AC1435" s="3" t="str">
        <f t="shared" si="266"/>
        <v/>
      </c>
      <c r="AD1435" s="2" t="str">
        <f t="shared" si="267"/>
        <v/>
      </c>
      <c r="AE1435" s="2" t="str">
        <f t="shared" si="268"/>
        <v/>
      </c>
      <c r="AF1435" s="2" t="str">
        <f t="shared" si="269"/>
        <v/>
      </c>
      <c r="AG1435" s="2" t="str">
        <f t="shared" si="276"/>
        <v/>
      </c>
      <c r="AH1435" s="2" t="str">
        <f t="shared" si="270"/>
        <v/>
      </c>
      <c r="AI1435" s="2" t="str">
        <f t="shared" si="270"/>
        <v/>
      </c>
    </row>
    <row r="1436" spans="7:35">
      <c r="G1436" s="1" t="str">
        <f>IF(COUNTIF(A$1:A1435, A1436) &gt; 0, "", IF(SUMIF(A:A, A1436,F:F) &gt; 7.75, SUMIF(A:A, A1436,F:F) - 7.75, ""))</f>
        <v/>
      </c>
      <c r="M1436" s="1" t="s">
        <v>8926</v>
      </c>
      <c r="N1436" s="1" t="s">
        <v>10925</v>
      </c>
      <c r="O1436" s="1" t="s">
        <v>6118</v>
      </c>
      <c r="P1436" s="1" t="s">
        <v>6119</v>
      </c>
      <c r="Q1436" s="1" t="s">
        <v>2567</v>
      </c>
      <c r="R1436" s="2" t="str">
        <f t="shared" ca="1" si="271"/>
        <v/>
      </c>
      <c r="S1436" s="2" t="str">
        <f>IF(AB1436="","",IF(COUNTIFS(AB$1:AB1436,AB1436,AD$1:AD1436,AD1436)&gt;1,"",IF(COUNTIFS(AB:AB,AB1436,AD:AD,AD1436)&gt;=1,"月作業","")))</f>
        <v/>
      </c>
      <c r="T1436" s="2" t="str">
        <f t="shared" ca="1" si="272"/>
        <v/>
      </c>
      <c r="U1436" s="2" t="str">
        <f>IF(AB1436="","",IF(COUNTIFS(AC$1:AC1436,AC1436,AD$1:AD1436,AD1436)&gt;1,"",IF(COUNTIFS(AC:AC,AC1436,AD:AD,AD1436)&gt;=1,"日作業","")))</f>
        <v/>
      </c>
      <c r="V1436" s="2" t="str">
        <f t="shared" ca="1" si="273"/>
        <v/>
      </c>
      <c r="W1436" s="2" t="str">
        <f>IF(AB1436="","",IF(COUNTIF(AB$1:AB1436,AB1436)&gt;1,"",IF(COUNTIF(AB:AB,AB1436)&gt;=1,"月","")))</f>
        <v/>
      </c>
      <c r="X1436" s="2" t="str">
        <f t="shared" ca="1" si="274"/>
        <v/>
      </c>
      <c r="Y1436" s="2" t="str">
        <f>IF(AC1436="","",IF(COUNTIF(AC$1:AC1436,AC1436)&gt;1,"",IF(COUNTIF(AC:AC,AC1436)&gt;=1,"月日","")))</f>
        <v/>
      </c>
      <c r="Z1436" s="2" t="str">
        <f t="shared" ca="1" si="275"/>
        <v/>
      </c>
      <c r="AA1436" s="2" t="str">
        <f>IF(AD1436="","",IF(COUNTIF(AD$1:AD1436,AD1436)&gt;1,"",IF(COUNTIF(AD:AD,AD1436)&gt;=1,"作業","")))</f>
        <v/>
      </c>
      <c r="AB1436" s="2" t="str">
        <f t="shared" si="265"/>
        <v/>
      </c>
      <c r="AC1436" s="3" t="str">
        <f t="shared" si="266"/>
        <v/>
      </c>
      <c r="AD1436" s="2" t="str">
        <f t="shared" si="267"/>
        <v/>
      </c>
      <c r="AE1436" s="2" t="str">
        <f t="shared" si="268"/>
        <v/>
      </c>
      <c r="AF1436" s="2" t="str">
        <f t="shared" si="269"/>
        <v/>
      </c>
      <c r="AG1436" s="2" t="str">
        <f t="shared" si="276"/>
        <v/>
      </c>
      <c r="AH1436" s="2" t="str">
        <f t="shared" si="270"/>
        <v/>
      </c>
      <c r="AI1436" s="2" t="str">
        <f t="shared" si="270"/>
        <v/>
      </c>
    </row>
    <row r="1437" spans="7:35">
      <c r="G1437" s="1" t="str">
        <f>IF(COUNTIF(A$1:A1436, A1437) &gt; 0, "", IF(SUMIF(A:A, A1437,F:F) &gt; 7.75, SUMIF(A:A, A1437,F:F) - 7.75, ""))</f>
        <v/>
      </c>
      <c r="M1437" s="1" t="s">
        <v>8927</v>
      </c>
      <c r="N1437" s="1" t="s">
        <v>10926</v>
      </c>
      <c r="O1437" s="1" t="s">
        <v>6120</v>
      </c>
      <c r="P1437" s="1" t="s">
        <v>6121</v>
      </c>
      <c r="Q1437" s="1" t="s">
        <v>2568</v>
      </c>
      <c r="R1437" s="2" t="str">
        <f t="shared" ca="1" si="271"/>
        <v/>
      </c>
      <c r="S1437" s="2" t="str">
        <f>IF(AB1437="","",IF(COUNTIFS(AB$1:AB1437,AB1437,AD$1:AD1437,AD1437)&gt;1,"",IF(COUNTIFS(AB:AB,AB1437,AD:AD,AD1437)&gt;=1,"月作業","")))</f>
        <v/>
      </c>
      <c r="T1437" s="2" t="str">
        <f t="shared" ca="1" si="272"/>
        <v/>
      </c>
      <c r="U1437" s="2" t="str">
        <f>IF(AB1437="","",IF(COUNTIFS(AC$1:AC1437,AC1437,AD$1:AD1437,AD1437)&gt;1,"",IF(COUNTIFS(AC:AC,AC1437,AD:AD,AD1437)&gt;=1,"日作業","")))</f>
        <v/>
      </c>
      <c r="V1437" s="2" t="str">
        <f t="shared" ca="1" si="273"/>
        <v/>
      </c>
      <c r="W1437" s="2" t="str">
        <f>IF(AB1437="","",IF(COUNTIF(AB$1:AB1437,AB1437)&gt;1,"",IF(COUNTIF(AB:AB,AB1437)&gt;=1,"月","")))</f>
        <v/>
      </c>
      <c r="X1437" s="2" t="str">
        <f t="shared" ca="1" si="274"/>
        <v/>
      </c>
      <c r="Y1437" s="2" t="str">
        <f>IF(AC1437="","",IF(COUNTIF(AC$1:AC1437,AC1437)&gt;1,"",IF(COUNTIF(AC:AC,AC1437)&gt;=1,"月日","")))</f>
        <v/>
      </c>
      <c r="Z1437" s="2" t="str">
        <f t="shared" ca="1" si="275"/>
        <v/>
      </c>
      <c r="AA1437" s="2" t="str">
        <f>IF(AD1437="","",IF(COUNTIF(AD$1:AD1437,AD1437)&gt;1,"",IF(COUNTIF(AD:AD,AD1437)&gt;=1,"作業","")))</f>
        <v/>
      </c>
      <c r="AB1437" s="2" t="str">
        <f t="shared" si="265"/>
        <v/>
      </c>
      <c r="AC1437" s="3" t="str">
        <f t="shared" si="266"/>
        <v/>
      </c>
      <c r="AD1437" s="2" t="str">
        <f t="shared" si="267"/>
        <v/>
      </c>
      <c r="AE1437" s="2" t="str">
        <f t="shared" si="268"/>
        <v/>
      </c>
      <c r="AF1437" s="2" t="str">
        <f t="shared" si="269"/>
        <v/>
      </c>
      <c r="AG1437" s="2" t="str">
        <f t="shared" si="276"/>
        <v/>
      </c>
      <c r="AH1437" s="2" t="str">
        <f t="shared" si="270"/>
        <v/>
      </c>
      <c r="AI1437" s="2" t="str">
        <f t="shared" si="270"/>
        <v/>
      </c>
    </row>
    <row r="1438" spans="7:35">
      <c r="G1438" s="1" t="str">
        <f>IF(COUNTIF(A$1:A1437, A1438) &gt; 0, "", IF(SUMIF(A:A, A1438,F:F) &gt; 7.75, SUMIF(A:A, A1438,F:F) - 7.75, ""))</f>
        <v/>
      </c>
      <c r="M1438" s="1" t="s">
        <v>8928</v>
      </c>
      <c r="N1438" s="1" t="s">
        <v>10927</v>
      </c>
      <c r="O1438" s="1" t="s">
        <v>6122</v>
      </c>
      <c r="P1438" s="1" t="s">
        <v>6123</v>
      </c>
      <c r="Q1438" s="1" t="s">
        <v>2569</v>
      </c>
      <c r="R1438" s="2" t="str">
        <f t="shared" ca="1" si="271"/>
        <v/>
      </c>
      <c r="S1438" s="2" t="str">
        <f>IF(AB1438="","",IF(COUNTIFS(AB$1:AB1438,AB1438,AD$1:AD1438,AD1438)&gt;1,"",IF(COUNTIFS(AB:AB,AB1438,AD:AD,AD1438)&gt;=1,"月作業","")))</f>
        <v/>
      </c>
      <c r="T1438" s="2" t="str">
        <f t="shared" ca="1" si="272"/>
        <v/>
      </c>
      <c r="U1438" s="2" t="str">
        <f>IF(AB1438="","",IF(COUNTIFS(AC$1:AC1438,AC1438,AD$1:AD1438,AD1438)&gt;1,"",IF(COUNTIFS(AC:AC,AC1438,AD:AD,AD1438)&gt;=1,"日作業","")))</f>
        <v/>
      </c>
      <c r="V1438" s="2" t="str">
        <f t="shared" ca="1" si="273"/>
        <v/>
      </c>
      <c r="W1438" s="2" t="str">
        <f>IF(AB1438="","",IF(COUNTIF(AB$1:AB1438,AB1438)&gt;1,"",IF(COUNTIF(AB:AB,AB1438)&gt;=1,"月","")))</f>
        <v/>
      </c>
      <c r="X1438" s="2" t="str">
        <f t="shared" ca="1" si="274"/>
        <v/>
      </c>
      <c r="Y1438" s="2" t="str">
        <f>IF(AC1438="","",IF(COUNTIF(AC$1:AC1438,AC1438)&gt;1,"",IF(COUNTIF(AC:AC,AC1438)&gt;=1,"月日","")))</f>
        <v/>
      </c>
      <c r="Z1438" s="2" t="str">
        <f t="shared" ca="1" si="275"/>
        <v/>
      </c>
      <c r="AA1438" s="2" t="str">
        <f>IF(AD1438="","",IF(COUNTIF(AD$1:AD1438,AD1438)&gt;1,"",IF(COUNTIF(AD:AD,AD1438)&gt;=1,"作業","")))</f>
        <v/>
      </c>
      <c r="AB1438" s="2" t="str">
        <f t="shared" si="265"/>
        <v/>
      </c>
      <c r="AC1438" s="3" t="str">
        <f t="shared" si="266"/>
        <v/>
      </c>
      <c r="AD1438" s="2" t="str">
        <f t="shared" si="267"/>
        <v/>
      </c>
      <c r="AE1438" s="2" t="str">
        <f t="shared" si="268"/>
        <v/>
      </c>
      <c r="AF1438" s="2" t="str">
        <f t="shared" si="269"/>
        <v/>
      </c>
      <c r="AG1438" s="2" t="str">
        <f t="shared" si="276"/>
        <v/>
      </c>
      <c r="AH1438" s="2" t="str">
        <f t="shared" si="270"/>
        <v/>
      </c>
      <c r="AI1438" s="2" t="str">
        <f t="shared" si="270"/>
        <v/>
      </c>
    </row>
    <row r="1439" spans="7:35">
      <c r="G1439" s="1" t="str">
        <f>IF(COUNTIF(A$1:A1438, A1439) &gt; 0, "", IF(SUMIF(A:A, A1439,F:F) &gt; 7.75, SUMIF(A:A, A1439,F:F) - 7.75, ""))</f>
        <v/>
      </c>
      <c r="M1439" s="1" t="s">
        <v>8929</v>
      </c>
      <c r="N1439" s="1" t="s">
        <v>10928</v>
      </c>
      <c r="O1439" s="1" t="s">
        <v>6124</v>
      </c>
      <c r="P1439" s="1" t="s">
        <v>6125</v>
      </c>
      <c r="Q1439" s="1" t="s">
        <v>2570</v>
      </c>
      <c r="R1439" s="2" t="str">
        <f t="shared" ca="1" si="271"/>
        <v/>
      </c>
      <c r="S1439" s="2" t="str">
        <f>IF(AB1439="","",IF(COUNTIFS(AB$1:AB1439,AB1439,AD$1:AD1439,AD1439)&gt;1,"",IF(COUNTIFS(AB:AB,AB1439,AD:AD,AD1439)&gt;=1,"月作業","")))</f>
        <v/>
      </c>
      <c r="T1439" s="2" t="str">
        <f t="shared" ca="1" si="272"/>
        <v/>
      </c>
      <c r="U1439" s="2" t="str">
        <f>IF(AB1439="","",IF(COUNTIFS(AC$1:AC1439,AC1439,AD$1:AD1439,AD1439)&gt;1,"",IF(COUNTIFS(AC:AC,AC1439,AD:AD,AD1439)&gt;=1,"日作業","")))</f>
        <v/>
      </c>
      <c r="V1439" s="2" t="str">
        <f t="shared" ca="1" si="273"/>
        <v/>
      </c>
      <c r="W1439" s="2" t="str">
        <f>IF(AB1439="","",IF(COUNTIF(AB$1:AB1439,AB1439)&gt;1,"",IF(COUNTIF(AB:AB,AB1439)&gt;=1,"月","")))</f>
        <v/>
      </c>
      <c r="X1439" s="2" t="str">
        <f t="shared" ca="1" si="274"/>
        <v/>
      </c>
      <c r="Y1439" s="2" t="str">
        <f>IF(AC1439="","",IF(COUNTIF(AC$1:AC1439,AC1439)&gt;1,"",IF(COUNTIF(AC:AC,AC1439)&gt;=1,"月日","")))</f>
        <v/>
      </c>
      <c r="Z1439" s="2" t="str">
        <f t="shared" ca="1" si="275"/>
        <v/>
      </c>
      <c r="AA1439" s="2" t="str">
        <f>IF(AD1439="","",IF(COUNTIF(AD$1:AD1439,AD1439)&gt;1,"",IF(COUNTIF(AD:AD,AD1439)&gt;=1,"作業","")))</f>
        <v/>
      </c>
      <c r="AB1439" s="2" t="str">
        <f t="shared" si="265"/>
        <v/>
      </c>
      <c r="AC1439" s="3" t="str">
        <f t="shared" si="266"/>
        <v/>
      </c>
      <c r="AD1439" s="2" t="str">
        <f t="shared" si="267"/>
        <v/>
      </c>
      <c r="AE1439" s="2" t="str">
        <f t="shared" si="268"/>
        <v/>
      </c>
      <c r="AF1439" s="2" t="str">
        <f t="shared" si="269"/>
        <v/>
      </c>
      <c r="AG1439" s="2" t="str">
        <f t="shared" si="276"/>
        <v/>
      </c>
      <c r="AH1439" s="2" t="str">
        <f t="shared" si="270"/>
        <v/>
      </c>
      <c r="AI1439" s="2" t="str">
        <f t="shared" si="270"/>
        <v/>
      </c>
    </row>
    <row r="1440" spans="7:35">
      <c r="G1440" s="1" t="str">
        <f>IF(COUNTIF(A$1:A1439, A1440) &gt; 0, "", IF(SUMIF(A:A, A1440,F:F) &gt; 7.75, SUMIF(A:A, A1440,F:F) - 7.75, ""))</f>
        <v/>
      </c>
      <c r="M1440" s="1" t="s">
        <v>8930</v>
      </c>
      <c r="N1440" s="1" t="s">
        <v>10929</v>
      </c>
      <c r="O1440" s="1" t="s">
        <v>6126</v>
      </c>
      <c r="P1440" s="1" t="s">
        <v>6127</v>
      </c>
      <c r="Q1440" s="1" t="s">
        <v>2571</v>
      </c>
      <c r="R1440" s="2" t="str">
        <f t="shared" ca="1" si="271"/>
        <v/>
      </c>
      <c r="S1440" s="2" t="str">
        <f>IF(AB1440="","",IF(COUNTIFS(AB$1:AB1440,AB1440,AD$1:AD1440,AD1440)&gt;1,"",IF(COUNTIFS(AB:AB,AB1440,AD:AD,AD1440)&gt;=1,"月作業","")))</f>
        <v/>
      </c>
      <c r="T1440" s="2" t="str">
        <f t="shared" ca="1" si="272"/>
        <v/>
      </c>
      <c r="U1440" s="2" t="str">
        <f>IF(AB1440="","",IF(COUNTIFS(AC$1:AC1440,AC1440,AD$1:AD1440,AD1440)&gt;1,"",IF(COUNTIFS(AC:AC,AC1440,AD:AD,AD1440)&gt;=1,"日作業","")))</f>
        <v/>
      </c>
      <c r="V1440" s="2" t="str">
        <f t="shared" ca="1" si="273"/>
        <v/>
      </c>
      <c r="W1440" s="2" t="str">
        <f>IF(AB1440="","",IF(COUNTIF(AB$1:AB1440,AB1440)&gt;1,"",IF(COUNTIF(AB:AB,AB1440)&gt;=1,"月","")))</f>
        <v/>
      </c>
      <c r="X1440" s="2" t="str">
        <f t="shared" ca="1" si="274"/>
        <v/>
      </c>
      <c r="Y1440" s="2" t="str">
        <f>IF(AC1440="","",IF(COUNTIF(AC$1:AC1440,AC1440)&gt;1,"",IF(COUNTIF(AC:AC,AC1440)&gt;=1,"月日","")))</f>
        <v/>
      </c>
      <c r="Z1440" s="2" t="str">
        <f t="shared" ca="1" si="275"/>
        <v/>
      </c>
      <c r="AA1440" s="2" t="str">
        <f>IF(AD1440="","",IF(COUNTIF(AD$1:AD1440,AD1440)&gt;1,"",IF(COUNTIF(AD:AD,AD1440)&gt;=1,"作業","")))</f>
        <v/>
      </c>
      <c r="AB1440" s="2" t="str">
        <f t="shared" si="265"/>
        <v/>
      </c>
      <c r="AC1440" s="3" t="str">
        <f t="shared" si="266"/>
        <v/>
      </c>
      <c r="AD1440" s="2" t="str">
        <f t="shared" si="267"/>
        <v/>
      </c>
      <c r="AE1440" s="2" t="str">
        <f t="shared" si="268"/>
        <v/>
      </c>
      <c r="AF1440" s="2" t="str">
        <f t="shared" si="269"/>
        <v/>
      </c>
      <c r="AG1440" s="2" t="str">
        <f t="shared" si="276"/>
        <v/>
      </c>
      <c r="AH1440" s="2" t="str">
        <f t="shared" si="270"/>
        <v/>
      </c>
      <c r="AI1440" s="2" t="str">
        <f t="shared" si="270"/>
        <v/>
      </c>
    </row>
    <row r="1441" spans="7:35">
      <c r="G1441" s="1" t="str">
        <f>IF(COUNTIF(A$1:A1440, A1441) &gt; 0, "", IF(SUMIF(A:A, A1441,F:F) &gt; 7.75, SUMIF(A:A, A1441,F:F) - 7.75, ""))</f>
        <v/>
      </c>
      <c r="M1441" s="1" t="s">
        <v>8931</v>
      </c>
      <c r="N1441" s="1" t="s">
        <v>10930</v>
      </c>
      <c r="O1441" s="1" t="s">
        <v>6128</v>
      </c>
      <c r="P1441" s="1" t="s">
        <v>6129</v>
      </c>
      <c r="Q1441" s="1" t="s">
        <v>2572</v>
      </c>
      <c r="R1441" s="2" t="str">
        <f t="shared" ca="1" si="271"/>
        <v/>
      </c>
      <c r="S1441" s="2" t="str">
        <f>IF(AB1441="","",IF(COUNTIFS(AB$1:AB1441,AB1441,AD$1:AD1441,AD1441)&gt;1,"",IF(COUNTIFS(AB:AB,AB1441,AD:AD,AD1441)&gt;=1,"月作業","")))</f>
        <v/>
      </c>
      <c r="T1441" s="2" t="str">
        <f t="shared" ca="1" si="272"/>
        <v/>
      </c>
      <c r="U1441" s="2" t="str">
        <f>IF(AB1441="","",IF(COUNTIFS(AC$1:AC1441,AC1441,AD$1:AD1441,AD1441)&gt;1,"",IF(COUNTIFS(AC:AC,AC1441,AD:AD,AD1441)&gt;=1,"日作業","")))</f>
        <v/>
      </c>
      <c r="V1441" s="2" t="str">
        <f t="shared" ca="1" si="273"/>
        <v/>
      </c>
      <c r="W1441" s="2" t="str">
        <f>IF(AB1441="","",IF(COUNTIF(AB$1:AB1441,AB1441)&gt;1,"",IF(COUNTIF(AB:AB,AB1441)&gt;=1,"月","")))</f>
        <v/>
      </c>
      <c r="X1441" s="2" t="str">
        <f t="shared" ca="1" si="274"/>
        <v/>
      </c>
      <c r="Y1441" s="2" t="str">
        <f>IF(AC1441="","",IF(COUNTIF(AC$1:AC1441,AC1441)&gt;1,"",IF(COUNTIF(AC:AC,AC1441)&gt;=1,"月日","")))</f>
        <v/>
      </c>
      <c r="Z1441" s="2" t="str">
        <f t="shared" ca="1" si="275"/>
        <v/>
      </c>
      <c r="AA1441" s="2" t="str">
        <f>IF(AD1441="","",IF(COUNTIF(AD$1:AD1441,AD1441)&gt;1,"",IF(COUNTIF(AD:AD,AD1441)&gt;=1,"作業","")))</f>
        <v/>
      </c>
      <c r="AB1441" s="2" t="str">
        <f t="shared" si="265"/>
        <v/>
      </c>
      <c r="AC1441" s="3" t="str">
        <f t="shared" si="266"/>
        <v/>
      </c>
      <c r="AD1441" s="2" t="str">
        <f t="shared" si="267"/>
        <v/>
      </c>
      <c r="AE1441" s="2" t="str">
        <f t="shared" si="268"/>
        <v/>
      </c>
      <c r="AF1441" s="2" t="str">
        <f t="shared" si="269"/>
        <v/>
      </c>
      <c r="AG1441" s="2" t="str">
        <f t="shared" si="276"/>
        <v/>
      </c>
      <c r="AH1441" s="2" t="str">
        <f t="shared" si="270"/>
        <v/>
      </c>
      <c r="AI1441" s="2" t="str">
        <f t="shared" si="270"/>
        <v/>
      </c>
    </row>
    <row r="1442" spans="7:35">
      <c r="G1442" s="1" t="str">
        <f>IF(COUNTIF(A$1:A1441, A1442) &gt; 0, "", IF(SUMIF(A:A, A1442,F:F) &gt; 7.75, SUMIF(A:A, A1442,F:F) - 7.75, ""))</f>
        <v/>
      </c>
      <c r="M1442" s="1" t="s">
        <v>8932</v>
      </c>
      <c r="N1442" s="1" t="s">
        <v>10931</v>
      </c>
      <c r="O1442" s="1" t="s">
        <v>6130</v>
      </c>
      <c r="P1442" s="1" t="s">
        <v>6131</v>
      </c>
      <c r="Q1442" s="1" t="s">
        <v>2573</v>
      </c>
      <c r="R1442" s="2" t="str">
        <f t="shared" ca="1" si="271"/>
        <v/>
      </c>
      <c r="S1442" s="2" t="str">
        <f>IF(AB1442="","",IF(COUNTIFS(AB$1:AB1442,AB1442,AD$1:AD1442,AD1442)&gt;1,"",IF(COUNTIFS(AB:AB,AB1442,AD:AD,AD1442)&gt;=1,"月作業","")))</f>
        <v/>
      </c>
      <c r="T1442" s="2" t="str">
        <f t="shared" ca="1" si="272"/>
        <v/>
      </c>
      <c r="U1442" s="2" t="str">
        <f>IF(AB1442="","",IF(COUNTIFS(AC$1:AC1442,AC1442,AD$1:AD1442,AD1442)&gt;1,"",IF(COUNTIFS(AC:AC,AC1442,AD:AD,AD1442)&gt;=1,"日作業","")))</f>
        <v/>
      </c>
      <c r="V1442" s="2" t="str">
        <f t="shared" ca="1" si="273"/>
        <v/>
      </c>
      <c r="W1442" s="2" t="str">
        <f>IF(AB1442="","",IF(COUNTIF(AB$1:AB1442,AB1442)&gt;1,"",IF(COUNTIF(AB:AB,AB1442)&gt;=1,"月","")))</f>
        <v/>
      </c>
      <c r="X1442" s="2" t="str">
        <f t="shared" ca="1" si="274"/>
        <v/>
      </c>
      <c r="Y1442" s="2" t="str">
        <f>IF(AC1442="","",IF(COUNTIF(AC$1:AC1442,AC1442)&gt;1,"",IF(COUNTIF(AC:AC,AC1442)&gt;=1,"月日","")))</f>
        <v/>
      </c>
      <c r="Z1442" s="2" t="str">
        <f t="shared" ca="1" si="275"/>
        <v/>
      </c>
      <c r="AA1442" s="2" t="str">
        <f>IF(AD1442="","",IF(COUNTIF(AD$1:AD1442,AD1442)&gt;1,"",IF(COUNTIF(AD:AD,AD1442)&gt;=1,"作業","")))</f>
        <v/>
      </c>
      <c r="AB1442" s="2" t="str">
        <f t="shared" si="265"/>
        <v/>
      </c>
      <c r="AC1442" s="3" t="str">
        <f t="shared" si="266"/>
        <v/>
      </c>
      <c r="AD1442" s="2" t="str">
        <f t="shared" si="267"/>
        <v/>
      </c>
      <c r="AE1442" s="2" t="str">
        <f t="shared" si="268"/>
        <v/>
      </c>
      <c r="AF1442" s="2" t="str">
        <f t="shared" si="269"/>
        <v/>
      </c>
      <c r="AG1442" s="2" t="str">
        <f t="shared" si="276"/>
        <v/>
      </c>
      <c r="AH1442" s="2" t="str">
        <f t="shared" si="270"/>
        <v/>
      </c>
      <c r="AI1442" s="2" t="str">
        <f t="shared" si="270"/>
        <v/>
      </c>
    </row>
    <row r="1443" spans="7:35">
      <c r="G1443" s="1" t="str">
        <f>IF(COUNTIF(A$1:A1442, A1443) &gt; 0, "", IF(SUMIF(A:A, A1443,F:F) &gt; 7.75, SUMIF(A:A, A1443,F:F) - 7.75, ""))</f>
        <v/>
      </c>
      <c r="M1443" s="1" t="s">
        <v>8933</v>
      </c>
      <c r="N1443" s="1" t="s">
        <v>10932</v>
      </c>
      <c r="O1443" s="1" t="s">
        <v>6132</v>
      </c>
      <c r="P1443" s="1" t="s">
        <v>6133</v>
      </c>
      <c r="Q1443" s="1" t="s">
        <v>2574</v>
      </c>
      <c r="R1443" s="2" t="str">
        <f t="shared" ca="1" si="271"/>
        <v/>
      </c>
      <c r="S1443" s="2" t="str">
        <f>IF(AB1443="","",IF(COUNTIFS(AB$1:AB1443,AB1443,AD$1:AD1443,AD1443)&gt;1,"",IF(COUNTIFS(AB:AB,AB1443,AD:AD,AD1443)&gt;=1,"月作業","")))</f>
        <v/>
      </c>
      <c r="T1443" s="2" t="str">
        <f t="shared" ca="1" si="272"/>
        <v/>
      </c>
      <c r="U1443" s="2" t="str">
        <f>IF(AB1443="","",IF(COUNTIFS(AC$1:AC1443,AC1443,AD$1:AD1443,AD1443)&gt;1,"",IF(COUNTIFS(AC:AC,AC1443,AD:AD,AD1443)&gt;=1,"日作業","")))</f>
        <v/>
      </c>
      <c r="V1443" s="2" t="str">
        <f t="shared" ca="1" si="273"/>
        <v/>
      </c>
      <c r="W1443" s="2" t="str">
        <f>IF(AB1443="","",IF(COUNTIF(AB$1:AB1443,AB1443)&gt;1,"",IF(COUNTIF(AB:AB,AB1443)&gt;=1,"月","")))</f>
        <v/>
      </c>
      <c r="X1443" s="2" t="str">
        <f t="shared" ca="1" si="274"/>
        <v/>
      </c>
      <c r="Y1443" s="2" t="str">
        <f>IF(AC1443="","",IF(COUNTIF(AC$1:AC1443,AC1443)&gt;1,"",IF(COUNTIF(AC:AC,AC1443)&gt;=1,"月日","")))</f>
        <v/>
      </c>
      <c r="Z1443" s="2" t="str">
        <f t="shared" ca="1" si="275"/>
        <v/>
      </c>
      <c r="AA1443" s="2" t="str">
        <f>IF(AD1443="","",IF(COUNTIF(AD$1:AD1443,AD1443)&gt;1,"",IF(COUNTIF(AD:AD,AD1443)&gt;=1,"作業","")))</f>
        <v/>
      </c>
      <c r="AB1443" s="2" t="str">
        <f t="shared" si="265"/>
        <v/>
      </c>
      <c r="AC1443" s="3" t="str">
        <f t="shared" si="266"/>
        <v/>
      </c>
      <c r="AD1443" s="2" t="str">
        <f t="shared" si="267"/>
        <v/>
      </c>
      <c r="AE1443" s="2" t="str">
        <f t="shared" si="268"/>
        <v/>
      </c>
      <c r="AF1443" s="2" t="str">
        <f t="shared" si="269"/>
        <v/>
      </c>
      <c r="AG1443" s="2" t="str">
        <f t="shared" si="276"/>
        <v/>
      </c>
      <c r="AH1443" s="2" t="str">
        <f t="shared" si="270"/>
        <v/>
      </c>
      <c r="AI1443" s="2" t="str">
        <f t="shared" si="270"/>
        <v/>
      </c>
    </row>
    <row r="1444" spans="7:35">
      <c r="G1444" s="1" t="str">
        <f>IF(COUNTIF(A$1:A1443, A1444) &gt; 0, "", IF(SUMIF(A:A, A1444,F:F) &gt; 7.75, SUMIF(A:A, A1444,F:F) - 7.75, ""))</f>
        <v/>
      </c>
      <c r="M1444" s="1" t="s">
        <v>8934</v>
      </c>
      <c r="N1444" s="1" t="s">
        <v>10933</v>
      </c>
      <c r="O1444" s="1" t="s">
        <v>6134</v>
      </c>
      <c r="P1444" s="1" t="s">
        <v>6135</v>
      </c>
      <c r="Q1444" s="1" t="s">
        <v>2575</v>
      </c>
      <c r="R1444" s="2" t="str">
        <f t="shared" ca="1" si="271"/>
        <v/>
      </c>
      <c r="S1444" s="2" t="str">
        <f>IF(AB1444="","",IF(COUNTIFS(AB$1:AB1444,AB1444,AD$1:AD1444,AD1444)&gt;1,"",IF(COUNTIFS(AB:AB,AB1444,AD:AD,AD1444)&gt;=1,"月作業","")))</f>
        <v/>
      </c>
      <c r="T1444" s="2" t="str">
        <f t="shared" ca="1" si="272"/>
        <v/>
      </c>
      <c r="U1444" s="2" t="str">
        <f>IF(AB1444="","",IF(COUNTIFS(AC$1:AC1444,AC1444,AD$1:AD1444,AD1444)&gt;1,"",IF(COUNTIFS(AC:AC,AC1444,AD:AD,AD1444)&gt;=1,"日作業","")))</f>
        <v/>
      </c>
      <c r="V1444" s="2" t="str">
        <f t="shared" ca="1" si="273"/>
        <v/>
      </c>
      <c r="W1444" s="2" t="str">
        <f>IF(AB1444="","",IF(COUNTIF(AB$1:AB1444,AB1444)&gt;1,"",IF(COUNTIF(AB:AB,AB1444)&gt;=1,"月","")))</f>
        <v/>
      </c>
      <c r="X1444" s="2" t="str">
        <f t="shared" ca="1" si="274"/>
        <v/>
      </c>
      <c r="Y1444" s="2" t="str">
        <f>IF(AC1444="","",IF(COUNTIF(AC$1:AC1444,AC1444)&gt;1,"",IF(COUNTIF(AC:AC,AC1444)&gt;=1,"月日","")))</f>
        <v/>
      </c>
      <c r="Z1444" s="2" t="str">
        <f t="shared" ca="1" si="275"/>
        <v/>
      </c>
      <c r="AA1444" s="2" t="str">
        <f>IF(AD1444="","",IF(COUNTIF(AD$1:AD1444,AD1444)&gt;1,"",IF(COUNTIF(AD:AD,AD1444)&gt;=1,"作業","")))</f>
        <v/>
      </c>
      <c r="AB1444" s="2" t="str">
        <f t="shared" si="265"/>
        <v/>
      </c>
      <c r="AC1444" s="3" t="str">
        <f t="shared" si="266"/>
        <v/>
      </c>
      <c r="AD1444" s="2" t="str">
        <f t="shared" si="267"/>
        <v/>
      </c>
      <c r="AE1444" s="2" t="str">
        <f t="shared" si="268"/>
        <v/>
      </c>
      <c r="AF1444" s="2" t="str">
        <f t="shared" si="269"/>
        <v/>
      </c>
      <c r="AG1444" s="2" t="str">
        <f t="shared" si="276"/>
        <v/>
      </c>
      <c r="AH1444" s="2" t="str">
        <f t="shared" si="270"/>
        <v/>
      </c>
      <c r="AI1444" s="2" t="str">
        <f t="shared" si="270"/>
        <v/>
      </c>
    </row>
    <row r="1445" spans="7:35">
      <c r="G1445" s="1" t="str">
        <f>IF(COUNTIF(A$1:A1444, A1445) &gt; 0, "", IF(SUMIF(A:A, A1445,F:F) &gt; 7.75, SUMIF(A:A, A1445,F:F) - 7.75, ""))</f>
        <v/>
      </c>
      <c r="M1445" s="1" t="s">
        <v>8935</v>
      </c>
      <c r="N1445" s="1" t="s">
        <v>10934</v>
      </c>
      <c r="O1445" s="1" t="s">
        <v>6136</v>
      </c>
      <c r="P1445" s="1" t="s">
        <v>6137</v>
      </c>
      <c r="Q1445" s="1" t="s">
        <v>2576</v>
      </c>
      <c r="R1445" s="2" t="str">
        <f t="shared" ca="1" si="271"/>
        <v/>
      </c>
      <c r="S1445" s="2" t="str">
        <f>IF(AB1445="","",IF(COUNTIFS(AB$1:AB1445,AB1445,AD$1:AD1445,AD1445)&gt;1,"",IF(COUNTIFS(AB:AB,AB1445,AD:AD,AD1445)&gt;=1,"月作業","")))</f>
        <v/>
      </c>
      <c r="T1445" s="2" t="str">
        <f t="shared" ca="1" si="272"/>
        <v/>
      </c>
      <c r="U1445" s="2" t="str">
        <f>IF(AB1445="","",IF(COUNTIFS(AC$1:AC1445,AC1445,AD$1:AD1445,AD1445)&gt;1,"",IF(COUNTIFS(AC:AC,AC1445,AD:AD,AD1445)&gt;=1,"日作業","")))</f>
        <v/>
      </c>
      <c r="V1445" s="2" t="str">
        <f t="shared" ca="1" si="273"/>
        <v/>
      </c>
      <c r="W1445" s="2" t="str">
        <f>IF(AB1445="","",IF(COUNTIF(AB$1:AB1445,AB1445)&gt;1,"",IF(COUNTIF(AB:AB,AB1445)&gt;=1,"月","")))</f>
        <v/>
      </c>
      <c r="X1445" s="2" t="str">
        <f t="shared" ca="1" si="274"/>
        <v/>
      </c>
      <c r="Y1445" s="2" t="str">
        <f>IF(AC1445="","",IF(COUNTIF(AC$1:AC1445,AC1445)&gt;1,"",IF(COUNTIF(AC:AC,AC1445)&gt;=1,"月日","")))</f>
        <v/>
      </c>
      <c r="Z1445" s="2" t="str">
        <f t="shared" ca="1" si="275"/>
        <v/>
      </c>
      <c r="AA1445" s="2" t="str">
        <f>IF(AD1445="","",IF(COUNTIF(AD$1:AD1445,AD1445)&gt;1,"",IF(COUNTIF(AD:AD,AD1445)&gt;=1,"作業","")))</f>
        <v/>
      </c>
      <c r="AB1445" s="2" t="str">
        <f t="shared" si="265"/>
        <v/>
      </c>
      <c r="AC1445" s="3" t="str">
        <f t="shared" si="266"/>
        <v/>
      </c>
      <c r="AD1445" s="2" t="str">
        <f t="shared" si="267"/>
        <v/>
      </c>
      <c r="AE1445" s="2" t="str">
        <f t="shared" si="268"/>
        <v/>
      </c>
      <c r="AF1445" s="2" t="str">
        <f t="shared" si="269"/>
        <v/>
      </c>
      <c r="AG1445" s="2" t="str">
        <f t="shared" si="276"/>
        <v/>
      </c>
      <c r="AH1445" s="2" t="str">
        <f t="shared" si="270"/>
        <v/>
      </c>
      <c r="AI1445" s="2" t="str">
        <f t="shared" si="270"/>
        <v/>
      </c>
    </row>
    <row r="1446" spans="7:35">
      <c r="G1446" s="1" t="str">
        <f>IF(COUNTIF(A$1:A1445, A1446) &gt; 0, "", IF(SUMIF(A:A, A1446,F:F) &gt; 7.75, SUMIF(A:A, A1446,F:F) - 7.75, ""))</f>
        <v/>
      </c>
      <c r="M1446" s="1" t="s">
        <v>8936</v>
      </c>
      <c r="N1446" s="1" t="s">
        <v>10935</v>
      </c>
      <c r="O1446" s="1" t="s">
        <v>6138</v>
      </c>
      <c r="P1446" s="1" t="s">
        <v>6139</v>
      </c>
      <c r="Q1446" s="1" t="s">
        <v>2577</v>
      </c>
      <c r="R1446" s="2" t="str">
        <f t="shared" ca="1" si="271"/>
        <v/>
      </c>
      <c r="S1446" s="2" t="str">
        <f>IF(AB1446="","",IF(COUNTIFS(AB$1:AB1446,AB1446,AD$1:AD1446,AD1446)&gt;1,"",IF(COUNTIFS(AB:AB,AB1446,AD:AD,AD1446)&gt;=1,"月作業","")))</f>
        <v/>
      </c>
      <c r="T1446" s="2" t="str">
        <f t="shared" ca="1" si="272"/>
        <v/>
      </c>
      <c r="U1446" s="2" t="str">
        <f>IF(AB1446="","",IF(COUNTIFS(AC$1:AC1446,AC1446,AD$1:AD1446,AD1446)&gt;1,"",IF(COUNTIFS(AC:AC,AC1446,AD:AD,AD1446)&gt;=1,"日作業","")))</f>
        <v/>
      </c>
      <c r="V1446" s="2" t="str">
        <f t="shared" ca="1" si="273"/>
        <v/>
      </c>
      <c r="W1446" s="2" t="str">
        <f>IF(AB1446="","",IF(COUNTIF(AB$1:AB1446,AB1446)&gt;1,"",IF(COUNTIF(AB:AB,AB1446)&gt;=1,"月","")))</f>
        <v/>
      </c>
      <c r="X1446" s="2" t="str">
        <f t="shared" ca="1" si="274"/>
        <v/>
      </c>
      <c r="Y1446" s="2" t="str">
        <f>IF(AC1446="","",IF(COUNTIF(AC$1:AC1446,AC1446)&gt;1,"",IF(COUNTIF(AC:AC,AC1446)&gt;=1,"月日","")))</f>
        <v/>
      </c>
      <c r="Z1446" s="2" t="str">
        <f t="shared" ca="1" si="275"/>
        <v/>
      </c>
      <c r="AA1446" s="2" t="str">
        <f>IF(AD1446="","",IF(COUNTIF(AD$1:AD1446,AD1446)&gt;1,"",IF(COUNTIF(AD:AD,AD1446)&gt;=1,"作業","")))</f>
        <v/>
      </c>
      <c r="AB1446" s="2" t="str">
        <f t="shared" si="265"/>
        <v/>
      </c>
      <c r="AC1446" s="3" t="str">
        <f t="shared" si="266"/>
        <v/>
      </c>
      <c r="AD1446" s="2" t="str">
        <f t="shared" si="267"/>
        <v/>
      </c>
      <c r="AE1446" s="2" t="str">
        <f t="shared" si="268"/>
        <v/>
      </c>
      <c r="AF1446" s="2" t="str">
        <f t="shared" si="269"/>
        <v/>
      </c>
      <c r="AG1446" s="2" t="str">
        <f t="shared" si="276"/>
        <v/>
      </c>
      <c r="AH1446" s="2" t="str">
        <f t="shared" si="270"/>
        <v/>
      </c>
      <c r="AI1446" s="2" t="str">
        <f t="shared" si="270"/>
        <v/>
      </c>
    </row>
    <row r="1447" spans="7:35">
      <c r="G1447" s="1" t="str">
        <f>IF(COUNTIF(A$1:A1446, A1447) &gt; 0, "", IF(SUMIF(A:A, A1447,F:F) &gt; 7.75, SUMIF(A:A, A1447,F:F) - 7.75, ""))</f>
        <v/>
      </c>
      <c r="M1447" s="1" t="s">
        <v>8937</v>
      </c>
      <c r="N1447" s="1" t="s">
        <v>10936</v>
      </c>
      <c r="O1447" s="1" t="s">
        <v>6140</v>
      </c>
      <c r="P1447" s="1" t="s">
        <v>6141</v>
      </c>
      <c r="Q1447" s="1" t="s">
        <v>2578</v>
      </c>
      <c r="R1447" s="2" t="str">
        <f t="shared" ca="1" si="271"/>
        <v/>
      </c>
      <c r="S1447" s="2" t="str">
        <f>IF(AB1447="","",IF(COUNTIFS(AB$1:AB1447,AB1447,AD$1:AD1447,AD1447)&gt;1,"",IF(COUNTIFS(AB:AB,AB1447,AD:AD,AD1447)&gt;=1,"月作業","")))</f>
        <v/>
      </c>
      <c r="T1447" s="2" t="str">
        <f t="shared" ca="1" si="272"/>
        <v/>
      </c>
      <c r="U1447" s="2" t="str">
        <f>IF(AB1447="","",IF(COUNTIFS(AC$1:AC1447,AC1447,AD$1:AD1447,AD1447)&gt;1,"",IF(COUNTIFS(AC:AC,AC1447,AD:AD,AD1447)&gt;=1,"日作業","")))</f>
        <v/>
      </c>
      <c r="V1447" s="2" t="str">
        <f t="shared" ca="1" si="273"/>
        <v/>
      </c>
      <c r="W1447" s="2" t="str">
        <f>IF(AB1447="","",IF(COUNTIF(AB$1:AB1447,AB1447)&gt;1,"",IF(COUNTIF(AB:AB,AB1447)&gt;=1,"月","")))</f>
        <v/>
      </c>
      <c r="X1447" s="2" t="str">
        <f t="shared" ca="1" si="274"/>
        <v/>
      </c>
      <c r="Y1447" s="2" t="str">
        <f>IF(AC1447="","",IF(COUNTIF(AC$1:AC1447,AC1447)&gt;1,"",IF(COUNTIF(AC:AC,AC1447)&gt;=1,"月日","")))</f>
        <v/>
      </c>
      <c r="Z1447" s="2" t="str">
        <f t="shared" ca="1" si="275"/>
        <v/>
      </c>
      <c r="AA1447" s="2" t="str">
        <f>IF(AD1447="","",IF(COUNTIF(AD$1:AD1447,AD1447)&gt;1,"",IF(COUNTIF(AD:AD,AD1447)&gt;=1,"作業","")))</f>
        <v/>
      </c>
      <c r="AB1447" s="2" t="str">
        <f t="shared" si="265"/>
        <v/>
      </c>
      <c r="AC1447" s="3" t="str">
        <f t="shared" si="266"/>
        <v/>
      </c>
      <c r="AD1447" s="2" t="str">
        <f t="shared" si="267"/>
        <v/>
      </c>
      <c r="AE1447" s="2" t="str">
        <f t="shared" si="268"/>
        <v/>
      </c>
      <c r="AF1447" s="2" t="str">
        <f t="shared" si="269"/>
        <v/>
      </c>
      <c r="AG1447" s="2" t="str">
        <f t="shared" si="276"/>
        <v/>
      </c>
      <c r="AH1447" s="2" t="str">
        <f t="shared" si="270"/>
        <v/>
      </c>
      <c r="AI1447" s="2" t="str">
        <f t="shared" si="270"/>
        <v/>
      </c>
    </row>
    <row r="1448" spans="7:35">
      <c r="G1448" s="1" t="str">
        <f>IF(COUNTIF(A$1:A1447, A1448) &gt; 0, "", IF(SUMIF(A:A, A1448,F:F) &gt; 7.75, SUMIF(A:A, A1448,F:F) - 7.75, ""))</f>
        <v/>
      </c>
      <c r="M1448" s="1" t="s">
        <v>8938</v>
      </c>
      <c r="N1448" s="1" t="s">
        <v>10937</v>
      </c>
      <c r="O1448" s="1" t="s">
        <v>6142</v>
      </c>
      <c r="P1448" s="1" t="s">
        <v>6143</v>
      </c>
      <c r="Q1448" s="1" t="s">
        <v>2579</v>
      </c>
      <c r="R1448" s="2" t="str">
        <f t="shared" ca="1" si="271"/>
        <v/>
      </c>
      <c r="S1448" s="2" t="str">
        <f>IF(AB1448="","",IF(COUNTIFS(AB$1:AB1448,AB1448,AD$1:AD1448,AD1448)&gt;1,"",IF(COUNTIFS(AB:AB,AB1448,AD:AD,AD1448)&gt;=1,"月作業","")))</f>
        <v/>
      </c>
      <c r="T1448" s="2" t="str">
        <f t="shared" ca="1" si="272"/>
        <v/>
      </c>
      <c r="U1448" s="2" t="str">
        <f>IF(AB1448="","",IF(COUNTIFS(AC$1:AC1448,AC1448,AD$1:AD1448,AD1448)&gt;1,"",IF(COUNTIFS(AC:AC,AC1448,AD:AD,AD1448)&gt;=1,"日作業","")))</f>
        <v/>
      </c>
      <c r="V1448" s="2" t="str">
        <f t="shared" ca="1" si="273"/>
        <v/>
      </c>
      <c r="W1448" s="2" t="str">
        <f>IF(AB1448="","",IF(COUNTIF(AB$1:AB1448,AB1448)&gt;1,"",IF(COUNTIF(AB:AB,AB1448)&gt;=1,"月","")))</f>
        <v/>
      </c>
      <c r="X1448" s="2" t="str">
        <f t="shared" ca="1" si="274"/>
        <v/>
      </c>
      <c r="Y1448" s="2" t="str">
        <f>IF(AC1448="","",IF(COUNTIF(AC$1:AC1448,AC1448)&gt;1,"",IF(COUNTIF(AC:AC,AC1448)&gt;=1,"月日","")))</f>
        <v/>
      </c>
      <c r="Z1448" s="2" t="str">
        <f t="shared" ca="1" si="275"/>
        <v/>
      </c>
      <c r="AA1448" s="2" t="str">
        <f>IF(AD1448="","",IF(COUNTIF(AD$1:AD1448,AD1448)&gt;1,"",IF(COUNTIF(AD:AD,AD1448)&gt;=1,"作業","")))</f>
        <v/>
      </c>
      <c r="AB1448" s="2" t="str">
        <f t="shared" si="265"/>
        <v/>
      </c>
      <c r="AC1448" s="3" t="str">
        <f t="shared" si="266"/>
        <v/>
      </c>
      <c r="AD1448" s="2" t="str">
        <f t="shared" si="267"/>
        <v/>
      </c>
      <c r="AE1448" s="2" t="str">
        <f t="shared" si="268"/>
        <v/>
      </c>
      <c r="AF1448" s="2" t="str">
        <f t="shared" si="269"/>
        <v/>
      </c>
      <c r="AG1448" s="2" t="str">
        <f t="shared" si="276"/>
        <v/>
      </c>
      <c r="AH1448" s="2" t="str">
        <f t="shared" si="270"/>
        <v/>
      </c>
      <c r="AI1448" s="2" t="str">
        <f t="shared" si="270"/>
        <v/>
      </c>
    </row>
    <row r="1449" spans="7:35">
      <c r="G1449" s="1" t="str">
        <f>IF(COUNTIF(A$1:A1448, A1449) &gt; 0, "", IF(SUMIF(A:A, A1449,F:F) &gt; 7.75, SUMIF(A:A, A1449,F:F) - 7.75, ""))</f>
        <v/>
      </c>
      <c r="M1449" s="1" t="s">
        <v>8939</v>
      </c>
      <c r="N1449" s="1" t="s">
        <v>10938</v>
      </c>
      <c r="O1449" s="1" t="s">
        <v>6144</v>
      </c>
      <c r="P1449" s="1" t="s">
        <v>6145</v>
      </c>
      <c r="Q1449" s="1" t="s">
        <v>2580</v>
      </c>
      <c r="R1449" s="2" t="str">
        <f t="shared" ca="1" si="271"/>
        <v/>
      </c>
      <c r="S1449" s="2" t="str">
        <f>IF(AB1449="","",IF(COUNTIFS(AB$1:AB1449,AB1449,AD$1:AD1449,AD1449)&gt;1,"",IF(COUNTIFS(AB:AB,AB1449,AD:AD,AD1449)&gt;=1,"月作業","")))</f>
        <v/>
      </c>
      <c r="T1449" s="2" t="str">
        <f t="shared" ca="1" si="272"/>
        <v/>
      </c>
      <c r="U1449" s="2" t="str">
        <f>IF(AB1449="","",IF(COUNTIFS(AC$1:AC1449,AC1449,AD$1:AD1449,AD1449)&gt;1,"",IF(COUNTIFS(AC:AC,AC1449,AD:AD,AD1449)&gt;=1,"日作業","")))</f>
        <v/>
      </c>
      <c r="V1449" s="2" t="str">
        <f t="shared" ca="1" si="273"/>
        <v/>
      </c>
      <c r="W1449" s="2" t="str">
        <f>IF(AB1449="","",IF(COUNTIF(AB$1:AB1449,AB1449)&gt;1,"",IF(COUNTIF(AB:AB,AB1449)&gt;=1,"月","")))</f>
        <v/>
      </c>
      <c r="X1449" s="2" t="str">
        <f t="shared" ca="1" si="274"/>
        <v/>
      </c>
      <c r="Y1449" s="2" t="str">
        <f>IF(AC1449="","",IF(COUNTIF(AC$1:AC1449,AC1449)&gt;1,"",IF(COUNTIF(AC:AC,AC1449)&gt;=1,"月日","")))</f>
        <v/>
      </c>
      <c r="Z1449" s="2" t="str">
        <f t="shared" ca="1" si="275"/>
        <v/>
      </c>
      <c r="AA1449" s="2" t="str">
        <f>IF(AD1449="","",IF(COUNTIF(AD$1:AD1449,AD1449)&gt;1,"",IF(COUNTIF(AD:AD,AD1449)&gt;=1,"作業","")))</f>
        <v/>
      </c>
      <c r="AB1449" s="2" t="str">
        <f t="shared" si="265"/>
        <v/>
      </c>
      <c r="AC1449" s="3" t="str">
        <f t="shared" si="266"/>
        <v/>
      </c>
      <c r="AD1449" s="2" t="str">
        <f t="shared" si="267"/>
        <v/>
      </c>
      <c r="AE1449" s="2" t="str">
        <f t="shared" si="268"/>
        <v/>
      </c>
      <c r="AF1449" s="2" t="str">
        <f t="shared" si="269"/>
        <v/>
      </c>
      <c r="AG1449" s="2" t="str">
        <f t="shared" si="276"/>
        <v/>
      </c>
      <c r="AH1449" s="2" t="str">
        <f t="shared" si="270"/>
        <v/>
      </c>
      <c r="AI1449" s="2" t="str">
        <f t="shared" si="270"/>
        <v/>
      </c>
    </row>
    <row r="1450" spans="7:35">
      <c r="G1450" s="1" t="str">
        <f>IF(COUNTIF(A$1:A1449, A1450) &gt; 0, "", IF(SUMIF(A:A, A1450,F:F) &gt; 7.75, SUMIF(A:A, A1450,F:F) - 7.75, ""))</f>
        <v/>
      </c>
      <c r="M1450" s="1" t="s">
        <v>8940</v>
      </c>
      <c r="N1450" s="1" t="s">
        <v>10939</v>
      </c>
      <c r="O1450" s="1" t="s">
        <v>6146</v>
      </c>
      <c r="P1450" s="1" t="s">
        <v>6147</v>
      </c>
      <c r="Q1450" s="1" t="s">
        <v>2581</v>
      </c>
      <c r="R1450" s="2" t="str">
        <f t="shared" ca="1" si="271"/>
        <v/>
      </c>
      <c r="S1450" s="2" t="str">
        <f>IF(AB1450="","",IF(COUNTIFS(AB$1:AB1450,AB1450,AD$1:AD1450,AD1450)&gt;1,"",IF(COUNTIFS(AB:AB,AB1450,AD:AD,AD1450)&gt;=1,"月作業","")))</f>
        <v/>
      </c>
      <c r="T1450" s="2" t="str">
        <f t="shared" ca="1" si="272"/>
        <v/>
      </c>
      <c r="U1450" s="2" t="str">
        <f>IF(AB1450="","",IF(COUNTIFS(AC$1:AC1450,AC1450,AD$1:AD1450,AD1450)&gt;1,"",IF(COUNTIFS(AC:AC,AC1450,AD:AD,AD1450)&gt;=1,"日作業","")))</f>
        <v/>
      </c>
      <c r="V1450" s="2" t="str">
        <f t="shared" ca="1" si="273"/>
        <v/>
      </c>
      <c r="W1450" s="2" t="str">
        <f>IF(AB1450="","",IF(COUNTIF(AB$1:AB1450,AB1450)&gt;1,"",IF(COUNTIF(AB:AB,AB1450)&gt;=1,"月","")))</f>
        <v/>
      </c>
      <c r="X1450" s="2" t="str">
        <f t="shared" ca="1" si="274"/>
        <v/>
      </c>
      <c r="Y1450" s="2" t="str">
        <f>IF(AC1450="","",IF(COUNTIF(AC$1:AC1450,AC1450)&gt;1,"",IF(COUNTIF(AC:AC,AC1450)&gt;=1,"月日","")))</f>
        <v/>
      </c>
      <c r="Z1450" s="2" t="str">
        <f t="shared" ca="1" si="275"/>
        <v/>
      </c>
      <c r="AA1450" s="2" t="str">
        <f>IF(AD1450="","",IF(COUNTIF(AD$1:AD1450,AD1450)&gt;1,"",IF(COUNTIF(AD:AD,AD1450)&gt;=1,"作業","")))</f>
        <v/>
      </c>
      <c r="AB1450" s="2" t="str">
        <f t="shared" si="265"/>
        <v/>
      </c>
      <c r="AC1450" s="3" t="str">
        <f t="shared" si="266"/>
        <v/>
      </c>
      <c r="AD1450" s="2" t="str">
        <f t="shared" si="267"/>
        <v/>
      </c>
      <c r="AE1450" s="2" t="str">
        <f t="shared" si="268"/>
        <v/>
      </c>
      <c r="AF1450" s="2" t="str">
        <f t="shared" si="269"/>
        <v/>
      </c>
      <c r="AG1450" s="2" t="str">
        <f t="shared" si="276"/>
        <v/>
      </c>
      <c r="AH1450" s="2" t="str">
        <f t="shared" si="270"/>
        <v/>
      </c>
      <c r="AI1450" s="2" t="str">
        <f t="shared" si="270"/>
        <v/>
      </c>
    </row>
    <row r="1451" spans="7:35">
      <c r="G1451" s="1" t="str">
        <f>IF(COUNTIF(A$1:A1450, A1451) &gt; 0, "", IF(SUMIF(A:A, A1451,F:F) &gt; 7.75, SUMIF(A:A, A1451,F:F) - 7.75, ""))</f>
        <v/>
      </c>
      <c r="M1451" s="1" t="s">
        <v>8941</v>
      </c>
      <c r="N1451" s="1" t="s">
        <v>10940</v>
      </c>
      <c r="O1451" s="1" t="s">
        <v>6148</v>
      </c>
      <c r="P1451" s="1" t="s">
        <v>6149</v>
      </c>
      <c r="Q1451" s="1" t="s">
        <v>2582</v>
      </c>
      <c r="R1451" s="2" t="str">
        <f t="shared" ca="1" si="271"/>
        <v/>
      </c>
      <c r="S1451" s="2" t="str">
        <f>IF(AB1451="","",IF(COUNTIFS(AB$1:AB1451,AB1451,AD$1:AD1451,AD1451)&gt;1,"",IF(COUNTIFS(AB:AB,AB1451,AD:AD,AD1451)&gt;=1,"月作業","")))</f>
        <v/>
      </c>
      <c r="T1451" s="2" t="str">
        <f t="shared" ca="1" si="272"/>
        <v/>
      </c>
      <c r="U1451" s="2" t="str">
        <f>IF(AB1451="","",IF(COUNTIFS(AC$1:AC1451,AC1451,AD$1:AD1451,AD1451)&gt;1,"",IF(COUNTIFS(AC:AC,AC1451,AD:AD,AD1451)&gt;=1,"日作業","")))</f>
        <v/>
      </c>
      <c r="V1451" s="2" t="str">
        <f t="shared" ca="1" si="273"/>
        <v/>
      </c>
      <c r="W1451" s="2" t="str">
        <f>IF(AB1451="","",IF(COUNTIF(AB$1:AB1451,AB1451)&gt;1,"",IF(COUNTIF(AB:AB,AB1451)&gt;=1,"月","")))</f>
        <v/>
      </c>
      <c r="X1451" s="2" t="str">
        <f t="shared" ca="1" si="274"/>
        <v/>
      </c>
      <c r="Y1451" s="2" t="str">
        <f>IF(AC1451="","",IF(COUNTIF(AC$1:AC1451,AC1451)&gt;1,"",IF(COUNTIF(AC:AC,AC1451)&gt;=1,"月日","")))</f>
        <v/>
      </c>
      <c r="Z1451" s="2" t="str">
        <f t="shared" ca="1" si="275"/>
        <v/>
      </c>
      <c r="AA1451" s="2" t="str">
        <f>IF(AD1451="","",IF(COUNTIF(AD$1:AD1451,AD1451)&gt;1,"",IF(COUNTIF(AD:AD,AD1451)&gt;=1,"作業","")))</f>
        <v/>
      </c>
      <c r="AB1451" s="2" t="str">
        <f t="shared" si="265"/>
        <v/>
      </c>
      <c r="AC1451" s="3" t="str">
        <f t="shared" si="266"/>
        <v/>
      </c>
      <c r="AD1451" s="2" t="str">
        <f t="shared" si="267"/>
        <v/>
      </c>
      <c r="AE1451" s="2" t="str">
        <f t="shared" si="268"/>
        <v/>
      </c>
      <c r="AF1451" s="2" t="str">
        <f t="shared" si="269"/>
        <v/>
      </c>
      <c r="AG1451" s="2" t="str">
        <f t="shared" si="276"/>
        <v/>
      </c>
      <c r="AH1451" s="2" t="str">
        <f t="shared" si="270"/>
        <v/>
      </c>
      <c r="AI1451" s="2" t="str">
        <f t="shared" si="270"/>
        <v/>
      </c>
    </row>
    <row r="1452" spans="7:35">
      <c r="G1452" s="1" t="str">
        <f>IF(COUNTIF(A$1:A1451, A1452) &gt; 0, "", IF(SUMIF(A:A, A1452,F:F) &gt; 7.75, SUMIF(A:A, A1452,F:F) - 7.75, ""))</f>
        <v/>
      </c>
      <c r="M1452" s="1" t="s">
        <v>8942</v>
      </c>
      <c r="N1452" s="1" t="s">
        <v>10941</v>
      </c>
      <c r="O1452" s="1" t="s">
        <v>6150</v>
      </c>
      <c r="P1452" s="1" t="s">
        <v>6151</v>
      </c>
      <c r="Q1452" s="1" t="s">
        <v>2583</v>
      </c>
      <c r="R1452" s="2" t="str">
        <f t="shared" ca="1" si="271"/>
        <v/>
      </c>
      <c r="S1452" s="2" t="str">
        <f>IF(AB1452="","",IF(COUNTIFS(AB$1:AB1452,AB1452,AD$1:AD1452,AD1452)&gt;1,"",IF(COUNTIFS(AB:AB,AB1452,AD:AD,AD1452)&gt;=1,"月作業","")))</f>
        <v/>
      </c>
      <c r="T1452" s="2" t="str">
        <f t="shared" ca="1" si="272"/>
        <v/>
      </c>
      <c r="U1452" s="2" t="str">
        <f>IF(AB1452="","",IF(COUNTIFS(AC$1:AC1452,AC1452,AD$1:AD1452,AD1452)&gt;1,"",IF(COUNTIFS(AC:AC,AC1452,AD:AD,AD1452)&gt;=1,"日作業","")))</f>
        <v/>
      </c>
      <c r="V1452" s="2" t="str">
        <f t="shared" ca="1" si="273"/>
        <v/>
      </c>
      <c r="W1452" s="2" t="str">
        <f>IF(AB1452="","",IF(COUNTIF(AB$1:AB1452,AB1452)&gt;1,"",IF(COUNTIF(AB:AB,AB1452)&gt;=1,"月","")))</f>
        <v/>
      </c>
      <c r="X1452" s="2" t="str">
        <f t="shared" ca="1" si="274"/>
        <v/>
      </c>
      <c r="Y1452" s="2" t="str">
        <f>IF(AC1452="","",IF(COUNTIF(AC$1:AC1452,AC1452)&gt;1,"",IF(COUNTIF(AC:AC,AC1452)&gt;=1,"月日","")))</f>
        <v/>
      </c>
      <c r="Z1452" s="2" t="str">
        <f t="shared" ca="1" si="275"/>
        <v/>
      </c>
      <c r="AA1452" s="2" t="str">
        <f>IF(AD1452="","",IF(COUNTIF(AD$1:AD1452,AD1452)&gt;1,"",IF(COUNTIF(AD:AD,AD1452)&gt;=1,"作業","")))</f>
        <v/>
      </c>
      <c r="AB1452" s="2" t="str">
        <f t="shared" si="265"/>
        <v/>
      </c>
      <c r="AC1452" s="3" t="str">
        <f t="shared" si="266"/>
        <v/>
      </c>
      <c r="AD1452" s="2" t="str">
        <f t="shared" si="267"/>
        <v/>
      </c>
      <c r="AE1452" s="2" t="str">
        <f t="shared" si="268"/>
        <v/>
      </c>
      <c r="AF1452" s="2" t="str">
        <f t="shared" si="269"/>
        <v/>
      </c>
      <c r="AG1452" s="2" t="str">
        <f t="shared" si="276"/>
        <v/>
      </c>
      <c r="AH1452" s="2" t="str">
        <f t="shared" si="270"/>
        <v/>
      </c>
      <c r="AI1452" s="2" t="str">
        <f t="shared" si="270"/>
        <v/>
      </c>
    </row>
    <row r="1453" spans="7:35">
      <c r="G1453" s="1" t="str">
        <f>IF(COUNTIF(A$1:A1452, A1453) &gt; 0, "", IF(SUMIF(A:A, A1453,F:F) &gt; 7.75, SUMIF(A:A, A1453,F:F) - 7.75, ""))</f>
        <v/>
      </c>
      <c r="M1453" s="1" t="s">
        <v>8943</v>
      </c>
      <c r="N1453" s="1" t="s">
        <v>10942</v>
      </c>
      <c r="O1453" s="1" t="s">
        <v>6152</v>
      </c>
      <c r="P1453" s="1" t="s">
        <v>6153</v>
      </c>
      <c r="Q1453" s="1" t="s">
        <v>2584</v>
      </c>
      <c r="R1453" s="2" t="str">
        <f t="shared" ca="1" si="271"/>
        <v/>
      </c>
      <c r="S1453" s="2" t="str">
        <f>IF(AB1453="","",IF(COUNTIFS(AB$1:AB1453,AB1453,AD$1:AD1453,AD1453)&gt;1,"",IF(COUNTIFS(AB:AB,AB1453,AD:AD,AD1453)&gt;=1,"月作業","")))</f>
        <v/>
      </c>
      <c r="T1453" s="2" t="str">
        <f t="shared" ca="1" si="272"/>
        <v/>
      </c>
      <c r="U1453" s="2" t="str">
        <f>IF(AB1453="","",IF(COUNTIFS(AC$1:AC1453,AC1453,AD$1:AD1453,AD1453)&gt;1,"",IF(COUNTIFS(AC:AC,AC1453,AD:AD,AD1453)&gt;=1,"日作業","")))</f>
        <v/>
      </c>
      <c r="V1453" s="2" t="str">
        <f t="shared" ca="1" si="273"/>
        <v/>
      </c>
      <c r="W1453" s="2" t="str">
        <f>IF(AB1453="","",IF(COUNTIF(AB$1:AB1453,AB1453)&gt;1,"",IF(COUNTIF(AB:AB,AB1453)&gt;=1,"月","")))</f>
        <v/>
      </c>
      <c r="X1453" s="2" t="str">
        <f t="shared" ca="1" si="274"/>
        <v/>
      </c>
      <c r="Y1453" s="2" t="str">
        <f>IF(AC1453="","",IF(COUNTIF(AC$1:AC1453,AC1453)&gt;1,"",IF(COUNTIF(AC:AC,AC1453)&gt;=1,"月日","")))</f>
        <v/>
      </c>
      <c r="Z1453" s="2" t="str">
        <f t="shared" ca="1" si="275"/>
        <v/>
      </c>
      <c r="AA1453" s="2" t="str">
        <f>IF(AD1453="","",IF(COUNTIF(AD$1:AD1453,AD1453)&gt;1,"",IF(COUNTIF(AD:AD,AD1453)&gt;=1,"作業","")))</f>
        <v/>
      </c>
      <c r="AB1453" s="2" t="str">
        <f t="shared" si="265"/>
        <v/>
      </c>
      <c r="AC1453" s="3" t="str">
        <f t="shared" si="266"/>
        <v/>
      </c>
      <c r="AD1453" s="2" t="str">
        <f t="shared" si="267"/>
        <v/>
      </c>
      <c r="AE1453" s="2" t="str">
        <f t="shared" si="268"/>
        <v/>
      </c>
      <c r="AF1453" s="2" t="str">
        <f t="shared" si="269"/>
        <v/>
      </c>
      <c r="AG1453" s="2" t="str">
        <f t="shared" si="276"/>
        <v/>
      </c>
      <c r="AH1453" s="2" t="str">
        <f t="shared" si="270"/>
        <v/>
      </c>
      <c r="AI1453" s="2" t="str">
        <f t="shared" si="270"/>
        <v/>
      </c>
    </row>
    <row r="1454" spans="7:35">
      <c r="G1454" s="1" t="str">
        <f>IF(COUNTIF(A$1:A1453, A1454) &gt; 0, "", IF(SUMIF(A:A, A1454,F:F) &gt; 7.75, SUMIF(A:A, A1454,F:F) - 7.75, ""))</f>
        <v/>
      </c>
      <c r="M1454" s="1" t="s">
        <v>8944</v>
      </c>
      <c r="N1454" s="1" t="s">
        <v>10943</v>
      </c>
      <c r="O1454" s="1" t="s">
        <v>6154</v>
      </c>
      <c r="P1454" s="1" t="s">
        <v>6155</v>
      </c>
      <c r="Q1454" s="1" t="s">
        <v>2585</v>
      </c>
      <c r="R1454" s="2" t="str">
        <f t="shared" ca="1" si="271"/>
        <v/>
      </c>
      <c r="S1454" s="2" t="str">
        <f>IF(AB1454="","",IF(COUNTIFS(AB$1:AB1454,AB1454,AD$1:AD1454,AD1454)&gt;1,"",IF(COUNTIFS(AB:AB,AB1454,AD:AD,AD1454)&gt;=1,"月作業","")))</f>
        <v/>
      </c>
      <c r="T1454" s="2" t="str">
        <f t="shared" ca="1" si="272"/>
        <v/>
      </c>
      <c r="U1454" s="2" t="str">
        <f>IF(AB1454="","",IF(COUNTIFS(AC$1:AC1454,AC1454,AD$1:AD1454,AD1454)&gt;1,"",IF(COUNTIFS(AC:AC,AC1454,AD:AD,AD1454)&gt;=1,"日作業","")))</f>
        <v/>
      </c>
      <c r="V1454" s="2" t="str">
        <f t="shared" ca="1" si="273"/>
        <v/>
      </c>
      <c r="W1454" s="2" t="str">
        <f>IF(AB1454="","",IF(COUNTIF(AB$1:AB1454,AB1454)&gt;1,"",IF(COUNTIF(AB:AB,AB1454)&gt;=1,"月","")))</f>
        <v/>
      </c>
      <c r="X1454" s="2" t="str">
        <f t="shared" ca="1" si="274"/>
        <v/>
      </c>
      <c r="Y1454" s="2" t="str">
        <f>IF(AC1454="","",IF(COUNTIF(AC$1:AC1454,AC1454)&gt;1,"",IF(COUNTIF(AC:AC,AC1454)&gt;=1,"月日","")))</f>
        <v/>
      </c>
      <c r="Z1454" s="2" t="str">
        <f t="shared" ca="1" si="275"/>
        <v/>
      </c>
      <c r="AA1454" s="2" t="str">
        <f>IF(AD1454="","",IF(COUNTIF(AD$1:AD1454,AD1454)&gt;1,"",IF(COUNTIF(AD:AD,AD1454)&gt;=1,"作業","")))</f>
        <v/>
      </c>
      <c r="AB1454" s="2" t="str">
        <f t="shared" si="265"/>
        <v/>
      </c>
      <c r="AC1454" s="3" t="str">
        <f t="shared" si="266"/>
        <v/>
      </c>
      <c r="AD1454" s="2" t="str">
        <f t="shared" si="267"/>
        <v/>
      </c>
      <c r="AE1454" s="2" t="str">
        <f t="shared" si="268"/>
        <v/>
      </c>
      <c r="AF1454" s="2" t="str">
        <f t="shared" si="269"/>
        <v/>
      </c>
      <c r="AG1454" s="2" t="str">
        <f t="shared" si="276"/>
        <v/>
      </c>
      <c r="AH1454" s="2" t="str">
        <f t="shared" si="270"/>
        <v/>
      </c>
      <c r="AI1454" s="2" t="str">
        <f t="shared" si="270"/>
        <v/>
      </c>
    </row>
    <row r="1455" spans="7:35">
      <c r="G1455" s="1" t="str">
        <f>IF(COUNTIF(A$1:A1454, A1455) &gt; 0, "", IF(SUMIF(A:A, A1455,F:F) &gt; 7.75, SUMIF(A:A, A1455,F:F) - 7.75, ""))</f>
        <v/>
      </c>
      <c r="M1455" s="1" t="s">
        <v>8945</v>
      </c>
      <c r="N1455" s="1" t="s">
        <v>10944</v>
      </c>
      <c r="O1455" s="1" t="s">
        <v>6156</v>
      </c>
      <c r="P1455" s="1" t="s">
        <v>6157</v>
      </c>
      <c r="Q1455" s="1" t="s">
        <v>2586</v>
      </c>
      <c r="R1455" s="2" t="str">
        <f t="shared" ca="1" si="271"/>
        <v/>
      </c>
      <c r="S1455" s="2" t="str">
        <f>IF(AB1455="","",IF(COUNTIFS(AB$1:AB1455,AB1455,AD$1:AD1455,AD1455)&gt;1,"",IF(COUNTIFS(AB:AB,AB1455,AD:AD,AD1455)&gt;=1,"月作業","")))</f>
        <v/>
      </c>
      <c r="T1455" s="2" t="str">
        <f t="shared" ca="1" si="272"/>
        <v/>
      </c>
      <c r="U1455" s="2" t="str">
        <f>IF(AB1455="","",IF(COUNTIFS(AC$1:AC1455,AC1455,AD$1:AD1455,AD1455)&gt;1,"",IF(COUNTIFS(AC:AC,AC1455,AD:AD,AD1455)&gt;=1,"日作業","")))</f>
        <v/>
      </c>
      <c r="V1455" s="2" t="str">
        <f t="shared" ca="1" si="273"/>
        <v/>
      </c>
      <c r="W1455" s="2" t="str">
        <f>IF(AB1455="","",IF(COUNTIF(AB$1:AB1455,AB1455)&gt;1,"",IF(COUNTIF(AB:AB,AB1455)&gt;=1,"月","")))</f>
        <v/>
      </c>
      <c r="X1455" s="2" t="str">
        <f t="shared" ca="1" si="274"/>
        <v/>
      </c>
      <c r="Y1455" s="2" t="str">
        <f>IF(AC1455="","",IF(COUNTIF(AC$1:AC1455,AC1455)&gt;1,"",IF(COUNTIF(AC:AC,AC1455)&gt;=1,"月日","")))</f>
        <v/>
      </c>
      <c r="Z1455" s="2" t="str">
        <f t="shared" ca="1" si="275"/>
        <v/>
      </c>
      <c r="AA1455" s="2" t="str">
        <f>IF(AD1455="","",IF(COUNTIF(AD$1:AD1455,AD1455)&gt;1,"",IF(COUNTIF(AD:AD,AD1455)&gt;=1,"作業","")))</f>
        <v/>
      </c>
      <c r="AB1455" s="2" t="str">
        <f t="shared" si="265"/>
        <v/>
      </c>
      <c r="AC1455" s="3" t="str">
        <f t="shared" si="266"/>
        <v/>
      </c>
      <c r="AD1455" s="2" t="str">
        <f t="shared" si="267"/>
        <v/>
      </c>
      <c r="AE1455" s="2" t="str">
        <f t="shared" si="268"/>
        <v/>
      </c>
      <c r="AF1455" s="2" t="str">
        <f t="shared" si="269"/>
        <v/>
      </c>
      <c r="AG1455" s="2" t="str">
        <f t="shared" si="276"/>
        <v/>
      </c>
      <c r="AH1455" s="2" t="str">
        <f t="shared" si="270"/>
        <v/>
      </c>
      <c r="AI1455" s="2" t="str">
        <f t="shared" si="270"/>
        <v/>
      </c>
    </row>
    <row r="1456" spans="7:35">
      <c r="G1456" s="1" t="str">
        <f>IF(COUNTIF(A$1:A1455, A1456) &gt; 0, "", IF(SUMIF(A:A, A1456,F:F) &gt; 7.75, SUMIF(A:A, A1456,F:F) - 7.75, ""))</f>
        <v/>
      </c>
      <c r="M1456" s="1" t="s">
        <v>8946</v>
      </c>
      <c r="N1456" s="1" t="s">
        <v>10945</v>
      </c>
      <c r="O1456" s="1" t="s">
        <v>6158</v>
      </c>
      <c r="P1456" s="1" t="s">
        <v>6159</v>
      </c>
      <c r="Q1456" s="1" t="s">
        <v>2587</v>
      </c>
      <c r="R1456" s="2" t="str">
        <f t="shared" ca="1" si="271"/>
        <v/>
      </c>
      <c r="S1456" s="2" t="str">
        <f>IF(AB1456="","",IF(COUNTIFS(AB$1:AB1456,AB1456,AD$1:AD1456,AD1456)&gt;1,"",IF(COUNTIFS(AB:AB,AB1456,AD:AD,AD1456)&gt;=1,"月作業","")))</f>
        <v/>
      </c>
      <c r="T1456" s="2" t="str">
        <f t="shared" ca="1" si="272"/>
        <v/>
      </c>
      <c r="U1456" s="2" t="str">
        <f>IF(AB1456="","",IF(COUNTIFS(AC$1:AC1456,AC1456,AD$1:AD1456,AD1456)&gt;1,"",IF(COUNTIFS(AC:AC,AC1456,AD:AD,AD1456)&gt;=1,"日作業","")))</f>
        <v/>
      </c>
      <c r="V1456" s="2" t="str">
        <f t="shared" ca="1" si="273"/>
        <v/>
      </c>
      <c r="W1456" s="2" t="str">
        <f>IF(AB1456="","",IF(COUNTIF(AB$1:AB1456,AB1456)&gt;1,"",IF(COUNTIF(AB:AB,AB1456)&gt;=1,"月","")))</f>
        <v/>
      </c>
      <c r="X1456" s="2" t="str">
        <f t="shared" ca="1" si="274"/>
        <v/>
      </c>
      <c r="Y1456" s="2" t="str">
        <f>IF(AC1456="","",IF(COUNTIF(AC$1:AC1456,AC1456)&gt;1,"",IF(COUNTIF(AC:AC,AC1456)&gt;=1,"月日","")))</f>
        <v/>
      </c>
      <c r="Z1456" s="2" t="str">
        <f t="shared" ca="1" si="275"/>
        <v/>
      </c>
      <c r="AA1456" s="2" t="str">
        <f>IF(AD1456="","",IF(COUNTIF(AD$1:AD1456,AD1456)&gt;1,"",IF(COUNTIF(AD:AD,AD1456)&gt;=1,"作業","")))</f>
        <v/>
      </c>
      <c r="AB1456" s="2" t="str">
        <f t="shared" si="265"/>
        <v/>
      </c>
      <c r="AC1456" s="3" t="str">
        <f t="shared" si="266"/>
        <v/>
      </c>
      <c r="AD1456" s="2" t="str">
        <f t="shared" si="267"/>
        <v/>
      </c>
      <c r="AE1456" s="2" t="str">
        <f t="shared" si="268"/>
        <v/>
      </c>
      <c r="AF1456" s="2" t="str">
        <f t="shared" si="269"/>
        <v/>
      </c>
      <c r="AG1456" s="2" t="str">
        <f t="shared" si="276"/>
        <v/>
      </c>
      <c r="AH1456" s="2" t="str">
        <f t="shared" si="270"/>
        <v/>
      </c>
      <c r="AI1456" s="2" t="str">
        <f t="shared" si="270"/>
        <v/>
      </c>
    </row>
    <row r="1457" spans="7:35">
      <c r="G1457" s="1" t="str">
        <f>IF(COUNTIF(A$1:A1456, A1457) &gt; 0, "", IF(SUMIF(A:A, A1457,F:F) &gt; 7.75, SUMIF(A:A, A1457,F:F) - 7.75, ""))</f>
        <v/>
      </c>
      <c r="M1457" s="1" t="s">
        <v>8947</v>
      </c>
      <c r="N1457" s="1" t="s">
        <v>10946</v>
      </c>
      <c r="O1457" s="1" t="s">
        <v>6160</v>
      </c>
      <c r="P1457" s="1" t="s">
        <v>6161</v>
      </c>
      <c r="Q1457" s="1" t="s">
        <v>2588</v>
      </c>
      <c r="R1457" s="2" t="str">
        <f t="shared" ca="1" si="271"/>
        <v/>
      </c>
      <c r="S1457" s="2" t="str">
        <f>IF(AB1457="","",IF(COUNTIFS(AB$1:AB1457,AB1457,AD$1:AD1457,AD1457)&gt;1,"",IF(COUNTIFS(AB:AB,AB1457,AD:AD,AD1457)&gt;=1,"月作業","")))</f>
        <v/>
      </c>
      <c r="T1457" s="2" t="str">
        <f t="shared" ca="1" si="272"/>
        <v/>
      </c>
      <c r="U1457" s="2" t="str">
        <f>IF(AB1457="","",IF(COUNTIFS(AC$1:AC1457,AC1457,AD$1:AD1457,AD1457)&gt;1,"",IF(COUNTIFS(AC:AC,AC1457,AD:AD,AD1457)&gt;=1,"日作業","")))</f>
        <v/>
      </c>
      <c r="V1457" s="2" t="str">
        <f t="shared" ca="1" si="273"/>
        <v/>
      </c>
      <c r="W1457" s="2" t="str">
        <f>IF(AB1457="","",IF(COUNTIF(AB$1:AB1457,AB1457)&gt;1,"",IF(COUNTIF(AB:AB,AB1457)&gt;=1,"月","")))</f>
        <v/>
      </c>
      <c r="X1457" s="2" t="str">
        <f t="shared" ca="1" si="274"/>
        <v/>
      </c>
      <c r="Y1457" s="2" t="str">
        <f>IF(AC1457="","",IF(COUNTIF(AC$1:AC1457,AC1457)&gt;1,"",IF(COUNTIF(AC:AC,AC1457)&gt;=1,"月日","")))</f>
        <v/>
      </c>
      <c r="Z1457" s="2" t="str">
        <f t="shared" ca="1" si="275"/>
        <v/>
      </c>
      <c r="AA1457" s="2" t="str">
        <f>IF(AD1457="","",IF(COUNTIF(AD$1:AD1457,AD1457)&gt;1,"",IF(COUNTIF(AD:AD,AD1457)&gt;=1,"作業","")))</f>
        <v/>
      </c>
      <c r="AB1457" s="2" t="str">
        <f t="shared" si="265"/>
        <v/>
      </c>
      <c r="AC1457" s="3" t="str">
        <f t="shared" si="266"/>
        <v/>
      </c>
      <c r="AD1457" s="2" t="str">
        <f t="shared" si="267"/>
        <v/>
      </c>
      <c r="AE1457" s="2" t="str">
        <f t="shared" si="268"/>
        <v/>
      </c>
      <c r="AF1457" s="2" t="str">
        <f t="shared" si="269"/>
        <v/>
      </c>
      <c r="AG1457" s="2" t="str">
        <f t="shared" si="276"/>
        <v/>
      </c>
      <c r="AH1457" s="2" t="str">
        <f t="shared" si="270"/>
        <v/>
      </c>
      <c r="AI1457" s="2" t="str">
        <f t="shared" si="270"/>
        <v/>
      </c>
    </row>
    <row r="1458" spans="7:35">
      <c r="G1458" s="1" t="str">
        <f>IF(COUNTIF(A$1:A1457, A1458) &gt; 0, "", IF(SUMIF(A:A, A1458,F:F) &gt; 7.75, SUMIF(A:A, A1458,F:F) - 7.75, ""))</f>
        <v/>
      </c>
      <c r="M1458" s="1" t="s">
        <v>8948</v>
      </c>
      <c r="N1458" s="1" t="s">
        <v>10947</v>
      </c>
      <c r="O1458" s="1" t="s">
        <v>6162</v>
      </c>
      <c r="P1458" s="1" t="s">
        <v>6163</v>
      </c>
      <c r="Q1458" s="1" t="s">
        <v>2589</v>
      </c>
      <c r="R1458" s="2" t="str">
        <f t="shared" ca="1" si="271"/>
        <v/>
      </c>
      <c r="S1458" s="2" t="str">
        <f>IF(AB1458="","",IF(COUNTIFS(AB$1:AB1458,AB1458,AD$1:AD1458,AD1458)&gt;1,"",IF(COUNTIFS(AB:AB,AB1458,AD:AD,AD1458)&gt;=1,"月作業","")))</f>
        <v/>
      </c>
      <c r="T1458" s="2" t="str">
        <f t="shared" ca="1" si="272"/>
        <v/>
      </c>
      <c r="U1458" s="2" t="str">
        <f>IF(AB1458="","",IF(COUNTIFS(AC$1:AC1458,AC1458,AD$1:AD1458,AD1458)&gt;1,"",IF(COUNTIFS(AC:AC,AC1458,AD:AD,AD1458)&gt;=1,"日作業","")))</f>
        <v/>
      </c>
      <c r="V1458" s="2" t="str">
        <f t="shared" ca="1" si="273"/>
        <v/>
      </c>
      <c r="W1458" s="2" t="str">
        <f>IF(AB1458="","",IF(COUNTIF(AB$1:AB1458,AB1458)&gt;1,"",IF(COUNTIF(AB:AB,AB1458)&gt;=1,"月","")))</f>
        <v/>
      </c>
      <c r="X1458" s="2" t="str">
        <f t="shared" ca="1" si="274"/>
        <v/>
      </c>
      <c r="Y1458" s="2" t="str">
        <f>IF(AC1458="","",IF(COUNTIF(AC$1:AC1458,AC1458)&gt;1,"",IF(COUNTIF(AC:AC,AC1458)&gt;=1,"月日","")))</f>
        <v/>
      </c>
      <c r="Z1458" s="2" t="str">
        <f t="shared" ca="1" si="275"/>
        <v/>
      </c>
      <c r="AA1458" s="2" t="str">
        <f>IF(AD1458="","",IF(COUNTIF(AD$1:AD1458,AD1458)&gt;1,"",IF(COUNTIF(AD:AD,AD1458)&gt;=1,"作業","")))</f>
        <v/>
      </c>
      <c r="AB1458" s="2" t="str">
        <f t="shared" si="265"/>
        <v/>
      </c>
      <c r="AC1458" s="3" t="str">
        <f t="shared" si="266"/>
        <v/>
      </c>
      <c r="AD1458" s="2" t="str">
        <f t="shared" si="267"/>
        <v/>
      </c>
      <c r="AE1458" s="2" t="str">
        <f t="shared" si="268"/>
        <v/>
      </c>
      <c r="AF1458" s="2" t="str">
        <f t="shared" si="269"/>
        <v/>
      </c>
      <c r="AG1458" s="2" t="str">
        <f t="shared" si="276"/>
        <v/>
      </c>
      <c r="AH1458" s="2" t="str">
        <f t="shared" si="270"/>
        <v/>
      </c>
      <c r="AI1458" s="2" t="str">
        <f t="shared" si="270"/>
        <v/>
      </c>
    </row>
    <row r="1459" spans="7:35">
      <c r="G1459" s="1" t="str">
        <f>IF(COUNTIF(A$1:A1458, A1459) &gt; 0, "", IF(SUMIF(A:A, A1459,F:F) &gt; 7.75, SUMIF(A:A, A1459,F:F) - 7.75, ""))</f>
        <v/>
      </c>
      <c r="M1459" s="1" t="s">
        <v>8949</v>
      </c>
      <c r="N1459" s="1" t="s">
        <v>10948</v>
      </c>
      <c r="O1459" s="1" t="s">
        <v>6164</v>
      </c>
      <c r="P1459" s="1" t="s">
        <v>6165</v>
      </c>
      <c r="Q1459" s="1" t="s">
        <v>2590</v>
      </c>
      <c r="R1459" s="2" t="str">
        <f t="shared" ca="1" si="271"/>
        <v/>
      </c>
      <c r="S1459" s="2" t="str">
        <f>IF(AB1459="","",IF(COUNTIFS(AB$1:AB1459,AB1459,AD$1:AD1459,AD1459)&gt;1,"",IF(COUNTIFS(AB:AB,AB1459,AD:AD,AD1459)&gt;=1,"月作業","")))</f>
        <v/>
      </c>
      <c r="T1459" s="2" t="str">
        <f t="shared" ca="1" si="272"/>
        <v/>
      </c>
      <c r="U1459" s="2" t="str">
        <f>IF(AB1459="","",IF(COUNTIFS(AC$1:AC1459,AC1459,AD$1:AD1459,AD1459)&gt;1,"",IF(COUNTIFS(AC:AC,AC1459,AD:AD,AD1459)&gt;=1,"日作業","")))</f>
        <v/>
      </c>
      <c r="V1459" s="2" t="str">
        <f t="shared" ca="1" si="273"/>
        <v/>
      </c>
      <c r="W1459" s="2" t="str">
        <f>IF(AB1459="","",IF(COUNTIF(AB$1:AB1459,AB1459)&gt;1,"",IF(COUNTIF(AB:AB,AB1459)&gt;=1,"月","")))</f>
        <v/>
      </c>
      <c r="X1459" s="2" t="str">
        <f t="shared" ca="1" si="274"/>
        <v/>
      </c>
      <c r="Y1459" s="2" t="str">
        <f>IF(AC1459="","",IF(COUNTIF(AC$1:AC1459,AC1459)&gt;1,"",IF(COUNTIF(AC:AC,AC1459)&gt;=1,"月日","")))</f>
        <v/>
      </c>
      <c r="Z1459" s="2" t="str">
        <f t="shared" ca="1" si="275"/>
        <v/>
      </c>
      <c r="AA1459" s="2" t="str">
        <f>IF(AD1459="","",IF(COUNTIF(AD$1:AD1459,AD1459)&gt;1,"",IF(COUNTIF(AD:AD,AD1459)&gt;=1,"作業","")))</f>
        <v/>
      </c>
      <c r="AB1459" s="2" t="str">
        <f t="shared" si="265"/>
        <v/>
      </c>
      <c r="AC1459" s="3" t="str">
        <f t="shared" si="266"/>
        <v/>
      </c>
      <c r="AD1459" s="2" t="str">
        <f t="shared" si="267"/>
        <v/>
      </c>
      <c r="AE1459" s="2" t="str">
        <f t="shared" si="268"/>
        <v/>
      </c>
      <c r="AF1459" s="2" t="str">
        <f t="shared" si="269"/>
        <v/>
      </c>
      <c r="AG1459" s="2" t="str">
        <f t="shared" si="276"/>
        <v/>
      </c>
      <c r="AH1459" s="2" t="str">
        <f t="shared" si="270"/>
        <v/>
      </c>
      <c r="AI1459" s="2" t="str">
        <f t="shared" si="270"/>
        <v/>
      </c>
    </row>
    <row r="1460" spans="7:35">
      <c r="G1460" s="1" t="str">
        <f>IF(COUNTIF(A$1:A1459, A1460) &gt; 0, "", IF(SUMIF(A:A, A1460,F:F) &gt; 7.75, SUMIF(A:A, A1460,F:F) - 7.75, ""))</f>
        <v/>
      </c>
      <c r="M1460" s="1" t="s">
        <v>8950</v>
      </c>
      <c r="N1460" s="1" t="s">
        <v>10949</v>
      </c>
      <c r="O1460" s="1" t="s">
        <v>6166</v>
      </c>
      <c r="P1460" s="1" t="s">
        <v>6167</v>
      </c>
      <c r="Q1460" s="1" t="s">
        <v>2591</v>
      </c>
      <c r="R1460" s="2" t="str">
        <f t="shared" ca="1" si="271"/>
        <v/>
      </c>
      <c r="S1460" s="2" t="str">
        <f>IF(AB1460="","",IF(COUNTIFS(AB$1:AB1460,AB1460,AD$1:AD1460,AD1460)&gt;1,"",IF(COUNTIFS(AB:AB,AB1460,AD:AD,AD1460)&gt;=1,"月作業","")))</f>
        <v/>
      </c>
      <c r="T1460" s="2" t="str">
        <f t="shared" ca="1" si="272"/>
        <v/>
      </c>
      <c r="U1460" s="2" t="str">
        <f>IF(AB1460="","",IF(COUNTIFS(AC$1:AC1460,AC1460,AD$1:AD1460,AD1460)&gt;1,"",IF(COUNTIFS(AC:AC,AC1460,AD:AD,AD1460)&gt;=1,"日作業","")))</f>
        <v/>
      </c>
      <c r="V1460" s="2" t="str">
        <f t="shared" ca="1" si="273"/>
        <v/>
      </c>
      <c r="W1460" s="2" t="str">
        <f>IF(AB1460="","",IF(COUNTIF(AB$1:AB1460,AB1460)&gt;1,"",IF(COUNTIF(AB:AB,AB1460)&gt;=1,"月","")))</f>
        <v/>
      </c>
      <c r="X1460" s="2" t="str">
        <f t="shared" ca="1" si="274"/>
        <v/>
      </c>
      <c r="Y1460" s="2" t="str">
        <f>IF(AC1460="","",IF(COUNTIF(AC$1:AC1460,AC1460)&gt;1,"",IF(COUNTIF(AC:AC,AC1460)&gt;=1,"月日","")))</f>
        <v/>
      </c>
      <c r="Z1460" s="2" t="str">
        <f t="shared" ca="1" si="275"/>
        <v/>
      </c>
      <c r="AA1460" s="2" t="str">
        <f>IF(AD1460="","",IF(COUNTIF(AD$1:AD1460,AD1460)&gt;1,"",IF(COUNTIF(AD:AD,AD1460)&gt;=1,"作業","")))</f>
        <v/>
      </c>
      <c r="AB1460" s="2" t="str">
        <f t="shared" si="265"/>
        <v/>
      </c>
      <c r="AC1460" s="3" t="str">
        <f t="shared" si="266"/>
        <v/>
      </c>
      <c r="AD1460" s="2" t="str">
        <f t="shared" si="267"/>
        <v/>
      </c>
      <c r="AE1460" s="2" t="str">
        <f t="shared" si="268"/>
        <v/>
      </c>
      <c r="AF1460" s="2" t="str">
        <f t="shared" si="269"/>
        <v/>
      </c>
      <c r="AG1460" s="2" t="str">
        <f t="shared" si="276"/>
        <v/>
      </c>
      <c r="AH1460" s="2" t="str">
        <f t="shared" si="270"/>
        <v/>
      </c>
      <c r="AI1460" s="2" t="str">
        <f t="shared" si="270"/>
        <v/>
      </c>
    </row>
    <row r="1461" spans="7:35">
      <c r="G1461" s="1" t="str">
        <f>IF(COUNTIF(A$1:A1460, A1461) &gt; 0, "", IF(SUMIF(A:A, A1461,F:F) &gt; 7.75, SUMIF(A:A, A1461,F:F) - 7.75, ""))</f>
        <v/>
      </c>
      <c r="M1461" s="1" t="s">
        <v>8951</v>
      </c>
      <c r="N1461" s="1" t="s">
        <v>10950</v>
      </c>
      <c r="O1461" s="1" t="s">
        <v>6168</v>
      </c>
      <c r="P1461" s="1" t="s">
        <v>6169</v>
      </c>
      <c r="Q1461" s="1" t="s">
        <v>2592</v>
      </c>
      <c r="R1461" s="2" t="str">
        <f t="shared" ca="1" si="271"/>
        <v/>
      </c>
      <c r="S1461" s="2" t="str">
        <f>IF(AB1461="","",IF(COUNTIFS(AB$1:AB1461,AB1461,AD$1:AD1461,AD1461)&gt;1,"",IF(COUNTIFS(AB:AB,AB1461,AD:AD,AD1461)&gt;=1,"月作業","")))</f>
        <v/>
      </c>
      <c r="T1461" s="2" t="str">
        <f t="shared" ca="1" si="272"/>
        <v/>
      </c>
      <c r="U1461" s="2" t="str">
        <f>IF(AB1461="","",IF(COUNTIFS(AC$1:AC1461,AC1461,AD$1:AD1461,AD1461)&gt;1,"",IF(COUNTIFS(AC:AC,AC1461,AD:AD,AD1461)&gt;=1,"日作業","")))</f>
        <v/>
      </c>
      <c r="V1461" s="2" t="str">
        <f t="shared" ca="1" si="273"/>
        <v/>
      </c>
      <c r="W1461" s="2" t="str">
        <f>IF(AB1461="","",IF(COUNTIF(AB$1:AB1461,AB1461)&gt;1,"",IF(COUNTIF(AB:AB,AB1461)&gt;=1,"月","")))</f>
        <v/>
      </c>
      <c r="X1461" s="2" t="str">
        <f t="shared" ca="1" si="274"/>
        <v/>
      </c>
      <c r="Y1461" s="2" t="str">
        <f>IF(AC1461="","",IF(COUNTIF(AC$1:AC1461,AC1461)&gt;1,"",IF(COUNTIF(AC:AC,AC1461)&gt;=1,"月日","")))</f>
        <v/>
      </c>
      <c r="Z1461" s="2" t="str">
        <f t="shared" ca="1" si="275"/>
        <v/>
      </c>
      <c r="AA1461" s="2" t="str">
        <f>IF(AD1461="","",IF(COUNTIF(AD$1:AD1461,AD1461)&gt;1,"",IF(COUNTIF(AD:AD,AD1461)&gt;=1,"作業","")))</f>
        <v/>
      </c>
      <c r="AB1461" s="2" t="str">
        <f t="shared" si="265"/>
        <v/>
      </c>
      <c r="AC1461" s="3" t="str">
        <f t="shared" si="266"/>
        <v/>
      </c>
      <c r="AD1461" s="2" t="str">
        <f t="shared" si="267"/>
        <v/>
      </c>
      <c r="AE1461" s="2" t="str">
        <f t="shared" si="268"/>
        <v/>
      </c>
      <c r="AF1461" s="2" t="str">
        <f t="shared" si="269"/>
        <v/>
      </c>
      <c r="AG1461" s="2" t="str">
        <f t="shared" si="276"/>
        <v/>
      </c>
      <c r="AH1461" s="2" t="str">
        <f t="shared" si="270"/>
        <v/>
      </c>
      <c r="AI1461" s="2" t="str">
        <f t="shared" si="270"/>
        <v/>
      </c>
    </row>
    <row r="1462" spans="7:35">
      <c r="G1462" s="1" t="str">
        <f>IF(COUNTIF(A$1:A1461, A1462) &gt; 0, "", IF(SUMIF(A:A, A1462,F:F) &gt; 7.75, SUMIF(A:A, A1462,F:F) - 7.75, ""))</f>
        <v/>
      </c>
      <c r="M1462" s="1" t="s">
        <v>8952</v>
      </c>
      <c r="N1462" s="1" t="s">
        <v>10951</v>
      </c>
      <c r="O1462" s="1" t="s">
        <v>6170</v>
      </c>
      <c r="P1462" s="1" t="s">
        <v>6171</v>
      </c>
      <c r="Q1462" s="1" t="s">
        <v>2593</v>
      </c>
      <c r="R1462" s="2" t="str">
        <f t="shared" ca="1" si="271"/>
        <v/>
      </c>
      <c r="S1462" s="2" t="str">
        <f>IF(AB1462="","",IF(COUNTIFS(AB$1:AB1462,AB1462,AD$1:AD1462,AD1462)&gt;1,"",IF(COUNTIFS(AB:AB,AB1462,AD:AD,AD1462)&gt;=1,"月作業","")))</f>
        <v/>
      </c>
      <c r="T1462" s="2" t="str">
        <f t="shared" ca="1" si="272"/>
        <v/>
      </c>
      <c r="U1462" s="2" t="str">
        <f>IF(AB1462="","",IF(COUNTIFS(AC$1:AC1462,AC1462,AD$1:AD1462,AD1462)&gt;1,"",IF(COUNTIFS(AC:AC,AC1462,AD:AD,AD1462)&gt;=1,"日作業","")))</f>
        <v/>
      </c>
      <c r="V1462" s="2" t="str">
        <f t="shared" ca="1" si="273"/>
        <v/>
      </c>
      <c r="W1462" s="2" t="str">
        <f>IF(AB1462="","",IF(COUNTIF(AB$1:AB1462,AB1462)&gt;1,"",IF(COUNTIF(AB:AB,AB1462)&gt;=1,"月","")))</f>
        <v/>
      </c>
      <c r="X1462" s="2" t="str">
        <f t="shared" ca="1" si="274"/>
        <v/>
      </c>
      <c r="Y1462" s="2" t="str">
        <f>IF(AC1462="","",IF(COUNTIF(AC$1:AC1462,AC1462)&gt;1,"",IF(COUNTIF(AC:AC,AC1462)&gt;=1,"月日","")))</f>
        <v/>
      </c>
      <c r="Z1462" s="2" t="str">
        <f t="shared" ca="1" si="275"/>
        <v/>
      </c>
      <c r="AA1462" s="2" t="str">
        <f>IF(AD1462="","",IF(COUNTIF(AD$1:AD1462,AD1462)&gt;1,"",IF(COUNTIF(AD:AD,AD1462)&gt;=1,"作業","")))</f>
        <v/>
      </c>
      <c r="AB1462" s="2" t="str">
        <f t="shared" si="265"/>
        <v/>
      </c>
      <c r="AC1462" s="3" t="str">
        <f t="shared" si="266"/>
        <v/>
      </c>
      <c r="AD1462" s="2" t="str">
        <f t="shared" si="267"/>
        <v/>
      </c>
      <c r="AE1462" s="2" t="str">
        <f t="shared" si="268"/>
        <v/>
      </c>
      <c r="AF1462" s="2" t="str">
        <f t="shared" si="269"/>
        <v/>
      </c>
      <c r="AG1462" s="2" t="str">
        <f t="shared" si="276"/>
        <v/>
      </c>
      <c r="AH1462" s="2" t="str">
        <f t="shared" si="270"/>
        <v/>
      </c>
      <c r="AI1462" s="2" t="str">
        <f t="shared" si="270"/>
        <v/>
      </c>
    </row>
    <row r="1463" spans="7:35">
      <c r="G1463" s="1" t="str">
        <f>IF(COUNTIF(A$1:A1462, A1463) &gt; 0, "", IF(SUMIF(A:A, A1463,F:F) &gt; 7.75, SUMIF(A:A, A1463,F:F) - 7.75, ""))</f>
        <v/>
      </c>
      <c r="M1463" s="1" t="s">
        <v>8953</v>
      </c>
      <c r="N1463" s="1" t="s">
        <v>10952</v>
      </c>
      <c r="O1463" s="1" t="s">
        <v>6172</v>
      </c>
      <c r="P1463" s="1" t="s">
        <v>6173</v>
      </c>
      <c r="Q1463" s="1" t="s">
        <v>2594</v>
      </c>
      <c r="R1463" s="2" t="str">
        <f t="shared" ca="1" si="271"/>
        <v/>
      </c>
      <c r="S1463" s="2" t="str">
        <f>IF(AB1463="","",IF(COUNTIFS(AB$1:AB1463,AB1463,AD$1:AD1463,AD1463)&gt;1,"",IF(COUNTIFS(AB:AB,AB1463,AD:AD,AD1463)&gt;=1,"月作業","")))</f>
        <v/>
      </c>
      <c r="T1463" s="2" t="str">
        <f t="shared" ca="1" si="272"/>
        <v/>
      </c>
      <c r="U1463" s="2" t="str">
        <f>IF(AB1463="","",IF(COUNTIFS(AC$1:AC1463,AC1463,AD$1:AD1463,AD1463)&gt;1,"",IF(COUNTIFS(AC:AC,AC1463,AD:AD,AD1463)&gt;=1,"日作業","")))</f>
        <v/>
      </c>
      <c r="V1463" s="2" t="str">
        <f t="shared" ca="1" si="273"/>
        <v/>
      </c>
      <c r="W1463" s="2" t="str">
        <f>IF(AB1463="","",IF(COUNTIF(AB$1:AB1463,AB1463)&gt;1,"",IF(COUNTIF(AB:AB,AB1463)&gt;=1,"月","")))</f>
        <v/>
      </c>
      <c r="X1463" s="2" t="str">
        <f t="shared" ca="1" si="274"/>
        <v/>
      </c>
      <c r="Y1463" s="2" t="str">
        <f>IF(AC1463="","",IF(COUNTIF(AC$1:AC1463,AC1463)&gt;1,"",IF(COUNTIF(AC:AC,AC1463)&gt;=1,"月日","")))</f>
        <v/>
      </c>
      <c r="Z1463" s="2" t="str">
        <f t="shared" ca="1" si="275"/>
        <v/>
      </c>
      <c r="AA1463" s="2" t="str">
        <f>IF(AD1463="","",IF(COUNTIF(AD$1:AD1463,AD1463)&gt;1,"",IF(COUNTIF(AD:AD,AD1463)&gt;=1,"作業","")))</f>
        <v/>
      </c>
      <c r="AB1463" s="2" t="str">
        <f t="shared" si="265"/>
        <v/>
      </c>
      <c r="AC1463" s="3" t="str">
        <f t="shared" si="266"/>
        <v/>
      </c>
      <c r="AD1463" s="2" t="str">
        <f t="shared" si="267"/>
        <v/>
      </c>
      <c r="AE1463" s="2" t="str">
        <f t="shared" si="268"/>
        <v/>
      </c>
      <c r="AF1463" s="2" t="str">
        <f t="shared" si="269"/>
        <v/>
      </c>
      <c r="AG1463" s="2" t="str">
        <f t="shared" si="276"/>
        <v/>
      </c>
      <c r="AH1463" s="2" t="str">
        <f t="shared" si="270"/>
        <v/>
      </c>
      <c r="AI1463" s="2" t="str">
        <f t="shared" si="270"/>
        <v/>
      </c>
    </row>
    <row r="1464" spans="7:35">
      <c r="G1464" s="1" t="str">
        <f>IF(COUNTIF(A$1:A1463, A1464) &gt; 0, "", IF(SUMIF(A:A, A1464,F:F) &gt; 7.75, SUMIF(A:A, A1464,F:F) - 7.75, ""))</f>
        <v/>
      </c>
      <c r="M1464" s="1" t="s">
        <v>8954</v>
      </c>
      <c r="N1464" s="1" t="s">
        <v>10953</v>
      </c>
      <c r="O1464" s="1" t="s">
        <v>6174</v>
      </c>
      <c r="P1464" s="1" t="s">
        <v>6175</v>
      </c>
      <c r="Q1464" s="1" t="s">
        <v>2595</v>
      </c>
      <c r="R1464" s="2" t="str">
        <f t="shared" ca="1" si="271"/>
        <v/>
      </c>
      <c r="S1464" s="2" t="str">
        <f>IF(AB1464="","",IF(COUNTIFS(AB$1:AB1464,AB1464,AD$1:AD1464,AD1464)&gt;1,"",IF(COUNTIFS(AB:AB,AB1464,AD:AD,AD1464)&gt;=1,"月作業","")))</f>
        <v/>
      </c>
      <c r="T1464" s="2" t="str">
        <f t="shared" ca="1" si="272"/>
        <v/>
      </c>
      <c r="U1464" s="2" t="str">
        <f>IF(AB1464="","",IF(COUNTIFS(AC$1:AC1464,AC1464,AD$1:AD1464,AD1464)&gt;1,"",IF(COUNTIFS(AC:AC,AC1464,AD:AD,AD1464)&gt;=1,"日作業","")))</f>
        <v/>
      </c>
      <c r="V1464" s="2" t="str">
        <f t="shared" ca="1" si="273"/>
        <v/>
      </c>
      <c r="W1464" s="2" t="str">
        <f>IF(AB1464="","",IF(COUNTIF(AB$1:AB1464,AB1464)&gt;1,"",IF(COUNTIF(AB:AB,AB1464)&gt;=1,"月","")))</f>
        <v/>
      </c>
      <c r="X1464" s="2" t="str">
        <f t="shared" ca="1" si="274"/>
        <v/>
      </c>
      <c r="Y1464" s="2" t="str">
        <f>IF(AC1464="","",IF(COUNTIF(AC$1:AC1464,AC1464)&gt;1,"",IF(COUNTIF(AC:AC,AC1464)&gt;=1,"月日","")))</f>
        <v/>
      </c>
      <c r="Z1464" s="2" t="str">
        <f t="shared" ca="1" si="275"/>
        <v/>
      </c>
      <c r="AA1464" s="2" t="str">
        <f>IF(AD1464="","",IF(COUNTIF(AD$1:AD1464,AD1464)&gt;1,"",IF(COUNTIF(AD:AD,AD1464)&gt;=1,"作業","")))</f>
        <v/>
      </c>
      <c r="AB1464" s="2" t="str">
        <f t="shared" si="265"/>
        <v/>
      </c>
      <c r="AC1464" s="3" t="str">
        <f t="shared" si="266"/>
        <v/>
      </c>
      <c r="AD1464" s="2" t="str">
        <f t="shared" si="267"/>
        <v/>
      </c>
      <c r="AE1464" s="2" t="str">
        <f t="shared" si="268"/>
        <v/>
      </c>
      <c r="AF1464" s="2" t="str">
        <f t="shared" si="269"/>
        <v/>
      </c>
      <c r="AG1464" s="2" t="str">
        <f t="shared" si="276"/>
        <v/>
      </c>
      <c r="AH1464" s="2" t="str">
        <f t="shared" si="270"/>
        <v/>
      </c>
      <c r="AI1464" s="2" t="str">
        <f t="shared" si="270"/>
        <v/>
      </c>
    </row>
    <row r="1465" spans="7:35">
      <c r="G1465" s="1" t="str">
        <f>IF(COUNTIF(A$1:A1464, A1465) &gt; 0, "", IF(SUMIF(A:A, A1465,F:F) &gt; 7.75, SUMIF(A:A, A1465,F:F) - 7.75, ""))</f>
        <v/>
      </c>
      <c r="M1465" s="1" t="s">
        <v>8955</v>
      </c>
      <c r="N1465" s="1" t="s">
        <v>10954</v>
      </c>
      <c r="O1465" s="1" t="s">
        <v>6176</v>
      </c>
      <c r="P1465" s="1" t="s">
        <v>6177</v>
      </c>
      <c r="Q1465" s="1" t="s">
        <v>2596</v>
      </c>
      <c r="R1465" s="2" t="str">
        <f t="shared" ca="1" si="271"/>
        <v/>
      </c>
      <c r="S1465" s="2" t="str">
        <f>IF(AB1465="","",IF(COUNTIFS(AB$1:AB1465,AB1465,AD$1:AD1465,AD1465)&gt;1,"",IF(COUNTIFS(AB:AB,AB1465,AD:AD,AD1465)&gt;=1,"月作業","")))</f>
        <v/>
      </c>
      <c r="T1465" s="2" t="str">
        <f t="shared" ca="1" si="272"/>
        <v/>
      </c>
      <c r="U1465" s="2" t="str">
        <f>IF(AB1465="","",IF(COUNTIFS(AC$1:AC1465,AC1465,AD$1:AD1465,AD1465)&gt;1,"",IF(COUNTIFS(AC:AC,AC1465,AD:AD,AD1465)&gt;=1,"日作業","")))</f>
        <v/>
      </c>
      <c r="V1465" s="2" t="str">
        <f t="shared" ca="1" si="273"/>
        <v/>
      </c>
      <c r="W1465" s="2" t="str">
        <f>IF(AB1465="","",IF(COUNTIF(AB$1:AB1465,AB1465)&gt;1,"",IF(COUNTIF(AB:AB,AB1465)&gt;=1,"月","")))</f>
        <v/>
      </c>
      <c r="X1465" s="2" t="str">
        <f t="shared" ca="1" si="274"/>
        <v/>
      </c>
      <c r="Y1465" s="2" t="str">
        <f>IF(AC1465="","",IF(COUNTIF(AC$1:AC1465,AC1465)&gt;1,"",IF(COUNTIF(AC:AC,AC1465)&gt;=1,"月日","")))</f>
        <v/>
      </c>
      <c r="Z1465" s="2" t="str">
        <f t="shared" ca="1" si="275"/>
        <v/>
      </c>
      <c r="AA1465" s="2" t="str">
        <f>IF(AD1465="","",IF(COUNTIF(AD$1:AD1465,AD1465)&gt;1,"",IF(COUNTIF(AD:AD,AD1465)&gt;=1,"作業","")))</f>
        <v/>
      </c>
      <c r="AB1465" s="2" t="str">
        <f t="shared" si="265"/>
        <v/>
      </c>
      <c r="AC1465" s="3" t="str">
        <f t="shared" si="266"/>
        <v/>
      </c>
      <c r="AD1465" s="2" t="str">
        <f t="shared" si="267"/>
        <v/>
      </c>
      <c r="AE1465" s="2" t="str">
        <f t="shared" si="268"/>
        <v/>
      </c>
      <c r="AF1465" s="2" t="str">
        <f t="shared" si="269"/>
        <v/>
      </c>
      <c r="AG1465" s="2" t="str">
        <f t="shared" si="276"/>
        <v/>
      </c>
      <c r="AH1465" s="2" t="str">
        <f t="shared" si="270"/>
        <v/>
      </c>
      <c r="AI1465" s="2" t="str">
        <f t="shared" si="270"/>
        <v/>
      </c>
    </row>
    <row r="1466" spans="7:35">
      <c r="G1466" s="1" t="str">
        <f>IF(COUNTIF(A$1:A1465, A1466) &gt; 0, "", IF(SUMIF(A:A, A1466,F:F) &gt; 7.75, SUMIF(A:A, A1466,F:F) - 7.75, ""))</f>
        <v/>
      </c>
      <c r="M1466" s="1" t="s">
        <v>8956</v>
      </c>
      <c r="N1466" s="1" t="s">
        <v>10955</v>
      </c>
      <c r="O1466" s="1" t="s">
        <v>6178</v>
      </c>
      <c r="P1466" s="1" t="s">
        <v>6179</v>
      </c>
      <c r="Q1466" s="1" t="s">
        <v>2597</v>
      </c>
      <c r="R1466" s="2" t="str">
        <f t="shared" ca="1" si="271"/>
        <v/>
      </c>
      <c r="S1466" s="2" t="str">
        <f>IF(AB1466="","",IF(COUNTIFS(AB$1:AB1466,AB1466,AD$1:AD1466,AD1466)&gt;1,"",IF(COUNTIFS(AB:AB,AB1466,AD:AD,AD1466)&gt;=1,"月作業","")))</f>
        <v/>
      </c>
      <c r="T1466" s="2" t="str">
        <f t="shared" ca="1" si="272"/>
        <v/>
      </c>
      <c r="U1466" s="2" t="str">
        <f>IF(AB1466="","",IF(COUNTIFS(AC$1:AC1466,AC1466,AD$1:AD1466,AD1466)&gt;1,"",IF(COUNTIFS(AC:AC,AC1466,AD:AD,AD1466)&gt;=1,"日作業","")))</f>
        <v/>
      </c>
      <c r="V1466" s="2" t="str">
        <f t="shared" ca="1" si="273"/>
        <v/>
      </c>
      <c r="W1466" s="2" t="str">
        <f>IF(AB1466="","",IF(COUNTIF(AB$1:AB1466,AB1466)&gt;1,"",IF(COUNTIF(AB:AB,AB1466)&gt;=1,"月","")))</f>
        <v/>
      </c>
      <c r="X1466" s="2" t="str">
        <f t="shared" ca="1" si="274"/>
        <v/>
      </c>
      <c r="Y1466" s="2" t="str">
        <f>IF(AC1466="","",IF(COUNTIF(AC$1:AC1466,AC1466)&gt;1,"",IF(COUNTIF(AC:AC,AC1466)&gt;=1,"月日","")))</f>
        <v/>
      </c>
      <c r="Z1466" s="2" t="str">
        <f t="shared" ca="1" si="275"/>
        <v/>
      </c>
      <c r="AA1466" s="2" t="str">
        <f>IF(AD1466="","",IF(COUNTIF(AD$1:AD1466,AD1466)&gt;1,"",IF(COUNTIF(AD:AD,AD1466)&gt;=1,"作業","")))</f>
        <v/>
      </c>
      <c r="AB1466" s="2" t="str">
        <f t="shared" si="265"/>
        <v/>
      </c>
      <c r="AC1466" s="3" t="str">
        <f t="shared" si="266"/>
        <v/>
      </c>
      <c r="AD1466" s="2" t="str">
        <f t="shared" si="267"/>
        <v/>
      </c>
      <c r="AE1466" s="2" t="str">
        <f t="shared" si="268"/>
        <v/>
      </c>
      <c r="AF1466" s="2" t="str">
        <f t="shared" si="269"/>
        <v/>
      </c>
      <c r="AG1466" s="2" t="str">
        <f t="shared" si="276"/>
        <v/>
      </c>
      <c r="AH1466" s="2" t="str">
        <f t="shared" si="270"/>
        <v/>
      </c>
      <c r="AI1466" s="2" t="str">
        <f t="shared" si="270"/>
        <v/>
      </c>
    </row>
    <row r="1467" spans="7:35">
      <c r="G1467" s="1" t="str">
        <f>IF(COUNTIF(A$1:A1466, A1467) &gt; 0, "", IF(SUMIF(A:A, A1467,F:F) &gt; 7.75, SUMIF(A:A, A1467,F:F) - 7.75, ""))</f>
        <v/>
      </c>
      <c r="M1467" s="1" t="s">
        <v>8957</v>
      </c>
      <c r="N1467" s="1" t="s">
        <v>10956</v>
      </c>
      <c r="O1467" s="1" t="s">
        <v>6180</v>
      </c>
      <c r="P1467" s="1" t="s">
        <v>6181</v>
      </c>
      <c r="Q1467" s="1" t="s">
        <v>2598</v>
      </c>
      <c r="R1467" s="2" t="str">
        <f t="shared" ca="1" si="271"/>
        <v/>
      </c>
      <c r="S1467" s="2" t="str">
        <f>IF(AB1467="","",IF(COUNTIFS(AB$1:AB1467,AB1467,AD$1:AD1467,AD1467)&gt;1,"",IF(COUNTIFS(AB:AB,AB1467,AD:AD,AD1467)&gt;=1,"月作業","")))</f>
        <v/>
      </c>
      <c r="T1467" s="2" t="str">
        <f t="shared" ca="1" si="272"/>
        <v/>
      </c>
      <c r="U1467" s="2" t="str">
        <f>IF(AB1467="","",IF(COUNTIFS(AC$1:AC1467,AC1467,AD$1:AD1467,AD1467)&gt;1,"",IF(COUNTIFS(AC:AC,AC1467,AD:AD,AD1467)&gt;=1,"日作業","")))</f>
        <v/>
      </c>
      <c r="V1467" s="2" t="str">
        <f t="shared" ca="1" si="273"/>
        <v/>
      </c>
      <c r="W1467" s="2" t="str">
        <f>IF(AB1467="","",IF(COUNTIF(AB$1:AB1467,AB1467)&gt;1,"",IF(COUNTIF(AB:AB,AB1467)&gt;=1,"月","")))</f>
        <v/>
      </c>
      <c r="X1467" s="2" t="str">
        <f t="shared" ca="1" si="274"/>
        <v/>
      </c>
      <c r="Y1467" s="2" t="str">
        <f>IF(AC1467="","",IF(COUNTIF(AC$1:AC1467,AC1467)&gt;1,"",IF(COUNTIF(AC:AC,AC1467)&gt;=1,"月日","")))</f>
        <v/>
      </c>
      <c r="Z1467" s="2" t="str">
        <f t="shared" ca="1" si="275"/>
        <v/>
      </c>
      <c r="AA1467" s="2" t="str">
        <f>IF(AD1467="","",IF(COUNTIF(AD$1:AD1467,AD1467)&gt;1,"",IF(COUNTIF(AD:AD,AD1467)&gt;=1,"作業","")))</f>
        <v/>
      </c>
      <c r="AB1467" s="2" t="str">
        <f t="shared" si="265"/>
        <v/>
      </c>
      <c r="AC1467" s="3" t="str">
        <f t="shared" si="266"/>
        <v/>
      </c>
      <c r="AD1467" s="2" t="str">
        <f t="shared" si="267"/>
        <v/>
      </c>
      <c r="AE1467" s="2" t="str">
        <f t="shared" si="268"/>
        <v/>
      </c>
      <c r="AF1467" s="2" t="str">
        <f t="shared" si="269"/>
        <v/>
      </c>
      <c r="AG1467" s="2" t="str">
        <f t="shared" si="276"/>
        <v/>
      </c>
      <c r="AH1467" s="2" t="str">
        <f t="shared" si="270"/>
        <v/>
      </c>
      <c r="AI1467" s="2" t="str">
        <f t="shared" si="270"/>
        <v/>
      </c>
    </row>
    <row r="1468" spans="7:35">
      <c r="G1468" s="1" t="str">
        <f>IF(COUNTIF(A$1:A1467, A1468) &gt; 0, "", IF(SUMIF(A:A, A1468,F:F) &gt; 7.75, SUMIF(A:A, A1468,F:F) - 7.75, ""))</f>
        <v/>
      </c>
      <c r="M1468" s="1" t="s">
        <v>8958</v>
      </c>
      <c r="N1468" s="1" t="s">
        <v>10957</v>
      </c>
      <c r="O1468" s="1" t="s">
        <v>6182</v>
      </c>
      <c r="P1468" s="1" t="s">
        <v>6183</v>
      </c>
      <c r="Q1468" s="1" t="s">
        <v>2599</v>
      </c>
      <c r="R1468" s="2" t="str">
        <f t="shared" ca="1" si="271"/>
        <v/>
      </c>
      <c r="S1468" s="2" t="str">
        <f>IF(AB1468="","",IF(COUNTIFS(AB$1:AB1468,AB1468,AD$1:AD1468,AD1468)&gt;1,"",IF(COUNTIFS(AB:AB,AB1468,AD:AD,AD1468)&gt;=1,"月作業","")))</f>
        <v/>
      </c>
      <c r="T1468" s="2" t="str">
        <f t="shared" ca="1" si="272"/>
        <v/>
      </c>
      <c r="U1468" s="2" t="str">
        <f>IF(AB1468="","",IF(COUNTIFS(AC$1:AC1468,AC1468,AD$1:AD1468,AD1468)&gt;1,"",IF(COUNTIFS(AC:AC,AC1468,AD:AD,AD1468)&gt;=1,"日作業","")))</f>
        <v/>
      </c>
      <c r="V1468" s="2" t="str">
        <f t="shared" ca="1" si="273"/>
        <v/>
      </c>
      <c r="W1468" s="2" t="str">
        <f>IF(AB1468="","",IF(COUNTIF(AB$1:AB1468,AB1468)&gt;1,"",IF(COUNTIF(AB:AB,AB1468)&gt;=1,"月","")))</f>
        <v/>
      </c>
      <c r="X1468" s="2" t="str">
        <f t="shared" ca="1" si="274"/>
        <v/>
      </c>
      <c r="Y1468" s="2" t="str">
        <f>IF(AC1468="","",IF(COUNTIF(AC$1:AC1468,AC1468)&gt;1,"",IF(COUNTIF(AC:AC,AC1468)&gt;=1,"月日","")))</f>
        <v/>
      </c>
      <c r="Z1468" s="2" t="str">
        <f t="shared" ca="1" si="275"/>
        <v/>
      </c>
      <c r="AA1468" s="2" t="str">
        <f>IF(AD1468="","",IF(COUNTIF(AD$1:AD1468,AD1468)&gt;1,"",IF(COUNTIF(AD:AD,AD1468)&gt;=1,"作業","")))</f>
        <v/>
      </c>
      <c r="AB1468" s="2" t="str">
        <f t="shared" si="265"/>
        <v/>
      </c>
      <c r="AC1468" s="3" t="str">
        <f t="shared" si="266"/>
        <v/>
      </c>
      <c r="AD1468" s="2" t="str">
        <f t="shared" si="267"/>
        <v/>
      </c>
      <c r="AE1468" s="2" t="str">
        <f t="shared" si="268"/>
        <v/>
      </c>
      <c r="AF1468" s="2" t="str">
        <f t="shared" si="269"/>
        <v/>
      </c>
      <c r="AG1468" s="2" t="str">
        <f t="shared" si="276"/>
        <v/>
      </c>
      <c r="AH1468" s="2" t="str">
        <f t="shared" si="270"/>
        <v/>
      </c>
      <c r="AI1468" s="2" t="str">
        <f t="shared" si="270"/>
        <v/>
      </c>
    </row>
    <row r="1469" spans="7:35">
      <c r="G1469" s="1" t="str">
        <f>IF(COUNTIF(A$1:A1468, A1469) &gt; 0, "", IF(SUMIF(A:A, A1469,F:F) &gt; 7.75, SUMIF(A:A, A1469,F:F) - 7.75, ""))</f>
        <v/>
      </c>
      <c r="M1469" s="1" t="s">
        <v>8959</v>
      </c>
      <c r="N1469" s="1" t="s">
        <v>10958</v>
      </c>
      <c r="O1469" s="1" t="s">
        <v>6184</v>
      </c>
      <c r="P1469" s="1" t="s">
        <v>6185</v>
      </c>
      <c r="Q1469" s="1" t="s">
        <v>2600</v>
      </c>
      <c r="R1469" s="2" t="str">
        <f t="shared" ca="1" si="271"/>
        <v/>
      </c>
      <c r="S1469" s="2" t="str">
        <f>IF(AB1469="","",IF(COUNTIFS(AB$1:AB1469,AB1469,AD$1:AD1469,AD1469)&gt;1,"",IF(COUNTIFS(AB:AB,AB1469,AD:AD,AD1469)&gt;=1,"月作業","")))</f>
        <v/>
      </c>
      <c r="T1469" s="2" t="str">
        <f t="shared" ca="1" si="272"/>
        <v/>
      </c>
      <c r="U1469" s="2" t="str">
        <f>IF(AB1469="","",IF(COUNTIFS(AC$1:AC1469,AC1469,AD$1:AD1469,AD1469)&gt;1,"",IF(COUNTIFS(AC:AC,AC1469,AD:AD,AD1469)&gt;=1,"日作業","")))</f>
        <v/>
      </c>
      <c r="V1469" s="2" t="str">
        <f t="shared" ca="1" si="273"/>
        <v/>
      </c>
      <c r="W1469" s="2" t="str">
        <f>IF(AB1469="","",IF(COUNTIF(AB$1:AB1469,AB1469)&gt;1,"",IF(COUNTIF(AB:AB,AB1469)&gt;=1,"月","")))</f>
        <v/>
      </c>
      <c r="X1469" s="2" t="str">
        <f t="shared" ca="1" si="274"/>
        <v/>
      </c>
      <c r="Y1469" s="2" t="str">
        <f>IF(AC1469="","",IF(COUNTIF(AC$1:AC1469,AC1469)&gt;1,"",IF(COUNTIF(AC:AC,AC1469)&gt;=1,"月日","")))</f>
        <v/>
      </c>
      <c r="Z1469" s="2" t="str">
        <f t="shared" ca="1" si="275"/>
        <v/>
      </c>
      <c r="AA1469" s="2" t="str">
        <f>IF(AD1469="","",IF(COUNTIF(AD$1:AD1469,AD1469)&gt;1,"",IF(COUNTIF(AD:AD,AD1469)&gt;=1,"作業","")))</f>
        <v/>
      </c>
      <c r="AB1469" s="2" t="str">
        <f t="shared" si="265"/>
        <v/>
      </c>
      <c r="AC1469" s="3" t="str">
        <f t="shared" si="266"/>
        <v/>
      </c>
      <c r="AD1469" s="2" t="str">
        <f t="shared" si="267"/>
        <v/>
      </c>
      <c r="AE1469" s="2" t="str">
        <f t="shared" si="268"/>
        <v/>
      </c>
      <c r="AF1469" s="2" t="str">
        <f t="shared" si="269"/>
        <v/>
      </c>
      <c r="AG1469" s="2" t="str">
        <f t="shared" si="276"/>
        <v/>
      </c>
      <c r="AH1469" s="2" t="str">
        <f t="shared" si="270"/>
        <v/>
      </c>
      <c r="AI1469" s="2" t="str">
        <f t="shared" si="270"/>
        <v/>
      </c>
    </row>
    <row r="1470" spans="7:35">
      <c r="G1470" s="1" t="str">
        <f>IF(COUNTIF(A$1:A1469, A1470) &gt; 0, "", IF(SUMIF(A:A, A1470,F:F) &gt; 7.75, SUMIF(A:A, A1470,F:F) - 7.75, ""))</f>
        <v/>
      </c>
      <c r="M1470" s="1" t="s">
        <v>8960</v>
      </c>
      <c r="N1470" s="1" t="s">
        <v>10959</v>
      </c>
      <c r="O1470" s="1" t="s">
        <v>6186</v>
      </c>
      <c r="P1470" s="1" t="s">
        <v>6187</v>
      </c>
      <c r="Q1470" s="1" t="s">
        <v>2601</v>
      </c>
      <c r="R1470" s="2" t="str">
        <f t="shared" ca="1" si="271"/>
        <v/>
      </c>
      <c r="S1470" s="2" t="str">
        <f>IF(AB1470="","",IF(COUNTIFS(AB$1:AB1470,AB1470,AD$1:AD1470,AD1470)&gt;1,"",IF(COUNTIFS(AB:AB,AB1470,AD:AD,AD1470)&gt;=1,"月作業","")))</f>
        <v/>
      </c>
      <c r="T1470" s="2" t="str">
        <f t="shared" ca="1" si="272"/>
        <v/>
      </c>
      <c r="U1470" s="2" t="str">
        <f>IF(AB1470="","",IF(COUNTIFS(AC$1:AC1470,AC1470,AD$1:AD1470,AD1470)&gt;1,"",IF(COUNTIFS(AC:AC,AC1470,AD:AD,AD1470)&gt;=1,"日作業","")))</f>
        <v/>
      </c>
      <c r="V1470" s="2" t="str">
        <f t="shared" ca="1" si="273"/>
        <v/>
      </c>
      <c r="W1470" s="2" t="str">
        <f>IF(AB1470="","",IF(COUNTIF(AB$1:AB1470,AB1470)&gt;1,"",IF(COUNTIF(AB:AB,AB1470)&gt;=1,"月","")))</f>
        <v/>
      </c>
      <c r="X1470" s="2" t="str">
        <f t="shared" ca="1" si="274"/>
        <v/>
      </c>
      <c r="Y1470" s="2" t="str">
        <f>IF(AC1470="","",IF(COUNTIF(AC$1:AC1470,AC1470)&gt;1,"",IF(COUNTIF(AC:AC,AC1470)&gt;=1,"月日","")))</f>
        <v/>
      </c>
      <c r="Z1470" s="2" t="str">
        <f t="shared" ca="1" si="275"/>
        <v/>
      </c>
      <c r="AA1470" s="2" t="str">
        <f>IF(AD1470="","",IF(COUNTIF(AD$1:AD1470,AD1470)&gt;1,"",IF(COUNTIF(AD:AD,AD1470)&gt;=1,"作業","")))</f>
        <v/>
      </c>
      <c r="AB1470" s="2" t="str">
        <f t="shared" si="265"/>
        <v/>
      </c>
      <c r="AC1470" s="3" t="str">
        <f t="shared" si="266"/>
        <v/>
      </c>
      <c r="AD1470" s="2" t="str">
        <f t="shared" si="267"/>
        <v/>
      </c>
      <c r="AE1470" s="2" t="str">
        <f t="shared" si="268"/>
        <v/>
      </c>
      <c r="AF1470" s="2" t="str">
        <f t="shared" si="269"/>
        <v/>
      </c>
      <c r="AG1470" s="2" t="str">
        <f t="shared" si="276"/>
        <v/>
      </c>
      <c r="AH1470" s="2" t="str">
        <f t="shared" si="270"/>
        <v/>
      </c>
      <c r="AI1470" s="2" t="str">
        <f t="shared" si="270"/>
        <v/>
      </c>
    </row>
    <row r="1471" spans="7:35">
      <c r="G1471" s="1" t="str">
        <f>IF(COUNTIF(A$1:A1470, A1471) &gt; 0, "", IF(SUMIF(A:A, A1471,F:F) &gt; 7.75, SUMIF(A:A, A1471,F:F) - 7.75, ""))</f>
        <v/>
      </c>
      <c r="M1471" s="1" t="s">
        <v>8961</v>
      </c>
      <c r="N1471" s="1" t="s">
        <v>10960</v>
      </c>
      <c r="O1471" s="1" t="s">
        <v>6188</v>
      </c>
      <c r="P1471" s="1" t="s">
        <v>6189</v>
      </c>
      <c r="Q1471" s="1" t="s">
        <v>2602</v>
      </c>
      <c r="R1471" s="2" t="str">
        <f t="shared" ca="1" si="271"/>
        <v/>
      </c>
      <c r="S1471" s="2" t="str">
        <f>IF(AB1471="","",IF(COUNTIFS(AB$1:AB1471,AB1471,AD$1:AD1471,AD1471)&gt;1,"",IF(COUNTIFS(AB:AB,AB1471,AD:AD,AD1471)&gt;=1,"月作業","")))</f>
        <v/>
      </c>
      <c r="T1471" s="2" t="str">
        <f t="shared" ca="1" si="272"/>
        <v/>
      </c>
      <c r="U1471" s="2" t="str">
        <f>IF(AB1471="","",IF(COUNTIFS(AC$1:AC1471,AC1471,AD$1:AD1471,AD1471)&gt;1,"",IF(COUNTIFS(AC:AC,AC1471,AD:AD,AD1471)&gt;=1,"日作業","")))</f>
        <v/>
      </c>
      <c r="V1471" s="2" t="str">
        <f t="shared" ca="1" si="273"/>
        <v/>
      </c>
      <c r="W1471" s="2" t="str">
        <f>IF(AB1471="","",IF(COUNTIF(AB$1:AB1471,AB1471)&gt;1,"",IF(COUNTIF(AB:AB,AB1471)&gt;=1,"月","")))</f>
        <v/>
      </c>
      <c r="X1471" s="2" t="str">
        <f t="shared" ca="1" si="274"/>
        <v/>
      </c>
      <c r="Y1471" s="2" t="str">
        <f>IF(AC1471="","",IF(COUNTIF(AC$1:AC1471,AC1471)&gt;1,"",IF(COUNTIF(AC:AC,AC1471)&gt;=1,"月日","")))</f>
        <v/>
      </c>
      <c r="Z1471" s="2" t="str">
        <f t="shared" ca="1" si="275"/>
        <v/>
      </c>
      <c r="AA1471" s="2" t="str">
        <f>IF(AD1471="","",IF(COUNTIF(AD$1:AD1471,AD1471)&gt;1,"",IF(COUNTIF(AD:AD,AD1471)&gt;=1,"作業","")))</f>
        <v/>
      </c>
      <c r="AB1471" s="2" t="str">
        <f t="shared" si="265"/>
        <v/>
      </c>
      <c r="AC1471" s="3" t="str">
        <f t="shared" si="266"/>
        <v/>
      </c>
      <c r="AD1471" s="2" t="str">
        <f t="shared" si="267"/>
        <v/>
      </c>
      <c r="AE1471" s="2" t="str">
        <f t="shared" si="268"/>
        <v/>
      </c>
      <c r="AF1471" s="2" t="str">
        <f t="shared" si="269"/>
        <v/>
      </c>
      <c r="AG1471" s="2" t="str">
        <f t="shared" si="276"/>
        <v/>
      </c>
      <c r="AH1471" s="2" t="str">
        <f t="shared" si="270"/>
        <v/>
      </c>
      <c r="AI1471" s="2" t="str">
        <f t="shared" si="270"/>
        <v/>
      </c>
    </row>
    <row r="1472" spans="7:35">
      <c r="G1472" s="1" t="str">
        <f>IF(COUNTIF(A$1:A1471, A1472) &gt; 0, "", IF(SUMIF(A:A, A1472,F:F) &gt; 7.75, SUMIF(A:A, A1472,F:F) - 7.75, ""))</f>
        <v/>
      </c>
      <c r="M1472" s="1" t="s">
        <v>8962</v>
      </c>
      <c r="N1472" s="1" t="s">
        <v>10961</v>
      </c>
      <c r="O1472" s="1" t="s">
        <v>6190</v>
      </c>
      <c r="P1472" s="1" t="s">
        <v>6191</v>
      </c>
      <c r="Q1472" s="1" t="s">
        <v>2603</v>
      </c>
      <c r="R1472" s="2" t="str">
        <f t="shared" ca="1" si="271"/>
        <v/>
      </c>
      <c r="S1472" s="2" t="str">
        <f>IF(AB1472="","",IF(COUNTIFS(AB$1:AB1472,AB1472,AD$1:AD1472,AD1472)&gt;1,"",IF(COUNTIFS(AB:AB,AB1472,AD:AD,AD1472)&gt;=1,"月作業","")))</f>
        <v/>
      </c>
      <c r="T1472" s="2" t="str">
        <f t="shared" ca="1" si="272"/>
        <v/>
      </c>
      <c r="U1472" s="2" t="str">
        <f>IF(AB1472="","",IF(COUNTIFS(AC$1:AC1472,AC1472,AD$1:AD1472,AD1472)&gt;1,"",IF(COUNTIFS(AC:AC,AC1472,AD:AD,AD1472)&gt;=1,"日作業","")))</f>
        <v/>
      </c>
      <c r="V1472" s="2" t="str">
        <f t="shared" ca="1" si="273"/>
        <v/>
      </c>
      <c r="W1472" s="2" t="str">
        <f>IF(AB1472="","",IF(COUNTIF(AB$1:AB1472,AB1472)&gt;1,"",IF(COUNTIF(AB:AB,AB1472)&gt;=1,"月","")))</f>
        <v/>
      </c>
      <c r="X1472" s="2" t="str">
        <f t="shared" ca="1" si="274"/>
        <v/>
      </c>
      <c r="Y1472" s="2" t="str">
        <f>IF(AC1472="","",IF(COUNTIF(AC$1:AC1472,AC1472)&gt;1,"",IF(COUNTIF(AC:AC,AC1472)&gt;=1,"月日","")))</f>
        <v/>
      </c>
      <c r="Z1472" s="2" t="str">
        <f t="shared" ca="1" si="275"/>
        <v/>
      </c>
      <c r="AA1472" s="2" t="str">
        <f>IF(AD1472="","",IF(COUNTIF(AD$1:AD1472,AD1472)&gt;1,"",IF(COUNTIF(AD:AD,AD1472)&gt;=1,"作業","")))</f>
        <v/>
      </c>
      <c r="AB1472" s="2" t="str">
        <f t="shared" si="265"/>
        <v/>
      </c>
      <c r="AC1472" s="3" t="str">
        <f t="shared" si="266"/>
        <v/>
      </c>
      <c r="AD1472" s="2" t="str">
        <f t="shared" si="267"/>
        <v/>
      </c>
      <c r="AE1472" s="2" t="str">
        <f t="shared" si="268"/>
        <v/>
      </c>
      <c r="AF1472" s="2" t="str">
        <f t="shared" si="269"/>
        <v/>
      </c>
      <c r="AG1472" s="2" t="str">
        <f t="shared" si="276"/>
        <v/>
      </c>
      <c r="AH1472" s="2" t="str">
        <f t="shared" si="270"/>
        <v/>
      </c>
      <c r="AI1472" s="2" t="str">
        <f t="shared" si="270"/>
        <v/>
      </c>
    </row>
    <row r="1473" spans="7:35">
      <c r="G1473" s="1" t="str">
        <f>IF(COUNTIF(A$1:A1472, A1473) &gt; 0, "", IF(SUMIF(A:A, A1473,F:F) &gt; 7.75, SUMIF(A:A, A1473,F:F) - 7.75, ""))</f>
        <v/>
      </c>
      <c r="M1473" s="1" t="s">
        <v>8963</v>
      </c>
      <c r="N1473" s="1" t="s">
        <v>10962</v>
      </c>
      <c r="O1473" s="1" t="s">
        <v>6192</v>
      </c>
      <c r="P1473" s="1" t="s">
        <v>6193</v>
      </c>
      <c r="Q1473" s="1" t="s">
        <v>2604</v>
      </c>
      <c r="R1473" s="2" t="str">
        <f t="shared" ca="1" si="271"/>
        <v/>
      </c>
      <c r="S1473" s="2" t="str">
        <f>IF(AB1473="","",IF(COUNTIFS(AB$1:AB1473,AB1473,AD$1:AD1473,AD1473)&gt;1,"",IF(COUNTIFS(AB:AB,AB1473,AD:AD,AD1473)&gt;=1,"月作業","")))</f>
        <v/>
      </c>
      <c r="T1473" s="2" t="str">
        <f t="shared" ca="1" si="272"/>
        <v/>
      </c>
      <c r="U1473" s="2" t="str">
        <f>IF(AB1473="","",IF(COUNTIFS(AC$1:AC1473,AC1473,AD$1:AD1473,AD1473)&gt;1,"",IF(COUNTIFS(AC:AC,AC1473,AD:AD,AD1473)&gt;=1,"日作業","")))</f>
        <v/>
      </c>
      <c r="V1473" s="2" t="str">
        <f t="shared" ca="1" si="273"/>
        <v/>
      </c>
      <c r="W1473" s="2" t="str">
        <f>IF(AB1473="","",IF(COUNTIF(AB$1:AB1473,AB1473)&gt;1,"",IF(COUNTIF(AB:AB,AB1473)&gt;=1,"月","")))</f>
        <v/>
      </c>
      <c r="X1473" s="2" t="str">
        <f t="shared" ca="1" si="274"/>
        <v/>
      </c>
      <c r="Y1473" s="2" t="str">
        <f>IF(AC1473="","",IF(COUNTIF(AC$1:AC1473,AC1473)&gt;1,"",IF(COUNTIF(AC:AC,AC1473)&gt;=1,"月日","")))</f>
        <v/>
      </c>
      <c r="Z1473" s="2" t="str">
        <f t="shared" ca="1" si="275"/>
        <v/>
      </c>
      <c r="AA1473" s="2" t="str">
        <f>IF(AD1473="","",IF(COUNTIF(AD$1:AD1473,AD1473)&gt;1,"",IF(COUNTIF(AD:AD,AD1473)&gt;=1,"作業","")))</f>
        <v/>
      </c>
      <c r="AB1473" s="2" t="str">
        <f t="shared" si="265"/>
        <v/>
      </c>
      <c r="AC1473" s="3" t="str">
        <f t="shared" si="266"/>
        <v/>
      </c>
      <c r="AD1473" s="2" t="str">
        <f t="shared" si="267"/>
        <v/>
      </c>
      <c r="AE1473" s="2" t="str">
        <f t="shared" si="268"/>
        <v/>
      </c>
      <c r="AF1473" s="2" t="str">
        <f t="shared" si="269"/>
        <v/>
      </c>
      <c r="AG1473" s="2" t="str">
        <f t="shared" si="276"/>
        <v/>
      </c>
      <c r="AH1473" s="2" t="str">
        <f t="shared" si="270"/>
        <v/>
      </c>
      <c r="AI1473" s="2" t="str">
        <f t="shared" si="270"/>
        <v/>
      </c>
    </row>
    <row r="1474" spans="7:35">
      <c r="G1474" s="1" t="str">
        <f>IF(COUNTIF(A$1:A1473, A1474) &gt; 0, "", IF(SUMIF(A:A, A1474,F:F) &gt; 7.75, SUMIF(A:A, A1474,F:F) - 7.75, ""))</f>
        <v/>
      </c>
      <c r="M1474" s="1" t="s">
        <v>8964</v>
      </c>
      <c r="N1474" s="1" t="s">
        <v>10963</v>
      </c>
      <c r="O1474" s="1" t="s">
        <v>6194</v>
      </c>
      <c r="P1474" s="1" t="s">
        <v>6195</v>
      </c>
      <c r="Q1474" s="1" t="s">
        <v>2605</v>
      </c>
      <c r="R1474" s="2" t="str">
        <f t="shared" ca="1" si="271"/>
        <v/>
      </c>
      <c r="S1474" s="2" t="str">
        <f>IF(AB1474="","",IF(COUNTIFS(AB$1:AB1474,AB1474,AD$1:AD1474,AD1474)&gt;1,"",IF(COUNTIFS(AB:AB,AB1474,AD:AD,AD1474)&gt;=1,"月作業","")))</f>
        <v/>
      </c>
      <c r="T1474" s="2" t="str">
        <f t="shared" ca="1" si="272"/>
        <v/>
      </c>
      <c r="U1474" s="2" t="str">
        <f>IF(AB1474="","",IF(COUNTIFS(AC$1:AC1474,AC1474,AD$1:AD1474,AD1474)&gt;1,"",IF(COUNTIFS(AC:AC,AC1474,AD:AD,AD1474)&gt;=1,"日作業","")))</f>
        <v/>
      </c>
      <c r="V1474" s="2" t="str">
        <f t="shared" ca="1" si="273"/>
        <v/>
      </c>
      <c r="W1474" s="2" t="str">
        <f>IF(AB1474="","",IF(COUNTIF(AB$1:AB1474,AB1474)&gt;1,"",IF(COUNTIF(AB:AB,AB1474)&gt;=1,"月","")))</f>
        <v/>
      </c>
      <c r="X1474" s="2" t="str">
        <f t="shared" ca="1" si="274"/>
        <v/>
      </c>
      <c r="Y1474" s="2" t="str">
        <f>IF(AC1474="","",IF(COUNTIF(AC$1:AC1474,AC1474)&gt;1,"",IF(COUNTIF(AC:AC,AC1474)&gt;=1,"月日","")))</f>
        <v/>
      </c>
      <c r="Z1474" s="2" t="str">
        <f t="shared" ca="1" si="275"/>
        <v/>
      </c>
      <c r="AA1474" s="2" t="str">
        <f>IF(AD1474="","",IF(COUNTIF(AD$1:AD1474,AD1474)&gt;1,"",IF(COUNTIF(AD:AD,AD1474)&gt;=1,"作業","")))</f>
        <v/>
      </c>
      <c r="AB1474" s="2" t="str">
        <f t="shared" ref="AB1474:AB1537" si="277">IF(A1474=0,"",MONTH(A1474))</f>
        <v/>
      </c>
      <c r="AC1474" s="3" t="str">
        <f t="shared" ref="AC1474:AC1537" si="278">IF(A1474=0,"",A1474)</f>
        <v/>
      </c>
      <c r="AD1474" s="2" t="str">
        <f t="shared" ref="AD1474:AD1537" si="279">IF(B1474&amp;C1474&amp;D1474=0,"",B1474&amp;C1474&amp;D1474)</f>
        <v/>
      </c>
      <c r="AE1474" s="2" t="str">
        <f t="shared" ref="AE1474:AE1537" si="280">IF(C1474&amp;D1474=0,"",C1474&amp;D1474)</f>
        <v/>
      </c>
      <c r="AF1474" s="2" t="str">
        <f t="shared" ref="AF1474:AF1537" si="281">IF(B1474=0,"",B1474)</f>
        <v/>
      </c>
      <c r="AG1474" s="2" t="str">
        <f t="shared" si="276"/>
        <v/>
      </c>
      <c r="AH1474" s="2" t="str">
        <f t="shared" ref="AH1474:AI1537" si="282">IF(C1474=0,"",C1474)</f>
        <v/>
      </c>
      <c r="AI1474" s="2" t="str">
        <f t="shared" si="282"/>
        <v/>
      </c>
    </row>
    <row r="1475" spans="7:35">
      <c r="G1475" s="1" t="str">
        <f>IF(COUNTIF(A$1:A1474, A1475) &gt; 0, "", IF(SUMIF(A:A, A1475,F:F) &gt; 7.75, SUMIF(A:A, A1475,F:F) - 7.75, ""))</f>
        <v/>
      </c>
      <c r="M1475" s="1" t="s">
        <v>8965</v>
      </c>
      <c r="N1475" s="1" t="s">
        <v>10964</v>
      </c>
      <c r="O1475" s="1" t="s">
        <v>6196</v>
      </c>
      <c r="P1475" s="1" t="s">
        <v>6197</v>
      </c>
      <c r="Q1475" s="1" t="s">
        <v>2606</v>
      </c>
      <c r="R1475" s="2" t="str">
        <f t="shared" ref="R1475:R1538" ca="1" si="283">IF(S1475="","",IF(COUNTIF(INDIRECT("S$1:S"&amp;ROW()),"月作業")&gt;=1,"月作業"&amp;COUNTIF(INDIRECT("S$1:S"&amp;ROW()),"月作業"),""))</f>
        <v/>
      </c>
      <c r="S1475" s="2" t="str">
        <f>IF(AB1475="","",IF(COUNTIFS(AB$1:AB1475,AB1475,AD$1:AD1475,AD1475)&gt;1,"",IF(COUNTIFS(AB:AB,AB1475,AD:AD,AD1475)&gt;=1,"月作業","")))</f>
        <v/>
      </c>
      <c r="T1475" s="2" t="str">
        <f t="shared" ref="T1475:T1538" ca="1" si="284">IF(U1475="","",IF(COUNTIF(INDIRECT("U$1:U"&amp;ROW()),"日作業")&gt;=1,"日作業"&amp;COUNTIF(INDIRECT("U$1:U"&amp;ROW()),"日作業"),""))</f>
        <v/>
      </c>
      <c r="U1475" s="2" t="str">
        <f>IF(AB1475="","",IF(COUNTIFS(AC$1:AC1475,AC1475,AD$1:AD1475,AD1475)&gt;1,"",IF(COUNTIFS(AC:AC,AC1475,AD:AD,AD1475)&gt;=1,"日作業","")))</f>
        <v/>
      </c>
      <c r="V1475" s="2" t="str">
        <f t="shared" ref="V1475:V1538" ca="1" si="285">IF(W1475="","",IF(COUNTIF(INDIRECT("W$1:W"&amp;ROW()),"月")&gt;=1,"月"&amp;COUNTIF(INDIRECT("W$1:W"&amp;ROW()),"月"),""))</f>
        <v/>
      </c>
      <c r="W1475" s="2" t="str">
        <f>IF(AB1475="","",IF(COUNTIF(AB$1:AB1475,AB1475)&gt;1,"",IF(COUNTIF(AB:AB,AB1475)&gt;=1,"月","")))</f>
        <v/>
      </c>
      <c r="X1475" s="2" t="str">
        <f t="shared" ref="X1475:X1538" ca="1" si="286">IF(Y1475="","",IF(COUNTIF(INDIRECT("Y$1:Y"&amp;ROW()),"月日")&gt;=1,"月日"&amp;COUNTIF(INDIRECT("Y$1:Y"&amp;ROW()),"月日"),""))</f>
        <v/>
      </c>
      <c r="Y1475" s="2" t="str">
        <f>IF(AC1475="","",IF(COUNTIF(AC$1:AC1475,AC1475)&gt;1,"",IF(COUNTIF(AC:AC,AC1475)&gt;=1,"月日","")))</f>
        <v/>
      </c>
      <c r="Z1475" s="2" t="str">
        <f t="shared" ref="Z1475:Z1538" ca="1" si="287">IF(AA1475="","",IF(COUNTIF(INDIRECT("AA$1:AA"&amp;ROW()),"作業")&gt;=1,"作業"&amp;COUNTIF(INDIRECT("AA$1:AA"&amp;ROW()),"作業"),""))</f>
        <v/>
      </c>
      <c r="AA1475" s="2" t="str">
        <f>IF(AD1475="","",IF(COUNTIF(AD$1:AD1475,AD1475)&gt;1,"",IF(COUNTIF(AD:AD,AD1475)&gt;=1,"作業","")))</f>
        <v/>
      </c>
      <c r="AB1475" s="2" t="str">
        <f t="shared" si="277"/>
        <v/>
      </c>
      <c r="AC1475" s="3" t="str">
        <f t="shared" si="278"/>
        <v/>
      </c>
      <c r="AD1475" s="2" t="str">
        <f t="shared" si="279"/>
        <v/>
      </c>
      <c r="AE1475" s="2" t="str">
        <f t="shared" si="280"/>
        <v/>
      </c>
      <c r="AF1475" s="2" t="str">
        <f t="shared" si="281"/>
        <v/>
      </c>
      <c r="AG1475" s="2" t="str">
        <f t="shared" ref="AG1475:AG1538" si="288">IF(E1475=0,"",E1475)</f>
        <v/>
      </c>
      <c r="AH1475" s="2" t="str">
        <f t="shared" si="282"/>
        <v/>
      </c>
      <c r="AI1475" s="2" t="str">
        <f t="shared" si="282"/>
        <v/>
      </c>
    </row>
    <row r="1476" spans="7:35">
      <c r="G1476" s="1" t="str">
        <f>IF(COUNTIF(A$1:A1475, A1476) &gt; 0, "", IF(SUMIF(A:A, A1476,F:F) &gt; 7.75, SUMIF(A:A, A1476,F:F) - 7.75, ""))</f>
        <v/>
      </c>
      <c r="M1476" s="1" t="s">
        <v>8966</v>
      </c>
      <c r="N1476" s="1" t="s">
        <v>10965</v>
      </c>
      <c r="O1476" s="1" t="s">
        <v>6198</v>
      </c>
      <c r="P1476" s="1" t="s">
        <v>6199</v>
      </c>
      <c r="Q1476" s="1" t="s">
        <v>2607</v>
      </c>
      <c r="R1476" s="2" t="str">
        <f t="shared" ca="1" si="283"/>
        <v/>
      </c>
      <c r="S1476" s="2" t="str">
        <f>IF(AB1476="","",IF(COUNTIFS(AB$1:AB1476,AB1476,AD$1:AD1476,AD1476)&gt;1,"",IF(COUNTIFS(AB:AB,AB1476,AD:AD,AD1476)&gt;=1,"月作業","")))</f>
        <v/>
      </c>
      <c r="T1476" s="2" t="str">
        <f t="shared" ca="1" si="284"/>
        <v/>
      </c>
      <c r="U1476" s="2" t="str">
        <f>IF(AB1476="","",IF(COUNTIFS(AC$1:AC1476,AC1476,AD$1:AD1476,AD1476)&gt;1,"",IF(COUNTIFS(AC:AC,AC1476,AD:AD,AD1476)&gt;=1,"日作業","")))</f>
        <v/>
      </c>
      <c r="V1476" s="2" t="str">
        <f t="shared" ca="1" si="285"/>
        <v/>
      </c>
      <c r="W1476" s="2" t="str">
        <f>IF(AB1476="","",IF(COUNTIF(AB$1:AB1476,AB1476)&gt;1,"",IF(COUNTIF(AB:AB,AB1476)&gt;=1,"月","")))</f>
        <v/>
      </c>
      <c r="X1476" s="2" t="str">
        <f t="shared" ca="1" si="286"/>
        <v/>
      </c>
      <c r="Y1476" s="2" t="str">
        <f>IF(AC1476="","",IF(COUNTIF(AC$1:AC1476,AC1476)&gt;1,"",IF(COUNTIF(AC:AC,AC1476)&gt;=1,"月日","")))</f>
        <v/>
      </c>
      <c r="Z1476" s="2" t="str">
        <f t="shared" ca="1" si="287"/>
        <v/>
      </c>
      <c r="AA1476" s="2" t="str">
        <f>IF(AD1476="","",IF(COUNTIF(AD$1:AD1476,AD1476)&gt;1,"",IF(COUNTIF(AD:AD,AD1476)&gt;=1,"作業","")))</f>
        <v/>
      </c>
      <c r="AB1476" s="2" t="str">
        <f t="shared" si="277"/>
        <v/>
      </c>
      <c r="AC1476" s="3" t="str">
        <f t="shared" si="278"/>
        <v/>
      </c>
      <c r="AD1476" s="2" t="str">
        <f t="shared" si="279"/>
        <v/>
      </c>
      <c r="AE1476" s="2" t="str">
        <f t="shared" si="280"/>
        <v/>
      </c>
      <c r="AF1476" s="2" t="str">
        <f t="shared" si="281"/>
        <v/>
      </c>
      <c r="AG1476" s="2" t="str">
        <f t="shared" si="288"/>
        <v/>
      </c>
      <c r="AH1476" s="2" t="str">
        <f t="shared" si="282"/>
        <v/>
      </c>
      <c r="AI1476" s="2" t="str">
        <f t="shared" si="282"/>
        <v/>
      </c>
    </row>
    <row r="1477" spans="7:35">
      <c r="G1477" s="1" t="str">
        <f>IF(COUNTIF(A$1:A1476, A1477) &gt; 0, "", IF(SUMIF(A:A, A1477,F:F) &gt; 7.75, SUMIF(A:A, A1477,F:F) - 7.75, ""))</f>
        <v/>
      </c>
      <c r="M1477" s="1" t="s">
        <v>8967</v>
      </c>
      <c r="N1477" s="1" t="s">
        <v>10966</v>
      </c>
      <c r="O1477" s="1" t="s">
        <v>6200</v>
      </c>
      <c r="P1477" s="1" t="s">
        <v>6201</v>
      </c>
      <c r="Q1477" s="1" t="s">
        <v>2608</v>
      </c>
      <c r="R1477" s="2" t="str">
        <f t="shared" ca="1" si="283"/>
        <v/>
      </c>
      <c r="S1477" s="2" t="str">
        <f>IF(AB1477="","",IF(COUNTIFS(AB$1:AB1477,AB1477,AD$1:AD1477,AD1477)&gt;1,"",IF(COUNTIFS(AB:AB,AB1477,AD:AD,AD1477)&gt;=1,"月作業","")))</f>
        <v/>
      </c>
      <c r="T1477" s="2" t="str">
        <f t="shared" ca="1" si="284"/>
        <v/>
      </c>
      <c r="U1477" s="2" t="str">
        <f>IF(AB1477="","",IF(COUNTIFS(AC$1:AC1477,AC1477,AD$1:AD1477,AD1477)&gt;1,"",IF(COUNTIFS(AC:AC,AC1477,AD:AD,AD1477)&gt;=1,"日作業","")))</f>
        <v/>
      </c>
      <c r="V1477" s="2" t="str">
        <f t="shared" ca="1" si="285"/>
        <v/>
      </c>
      <c r="W1477" s="2" t="str">
        <f>IF(AB1477="","",IF(COUNTIF(AB$1:AB1477,AB1477)&gt;1,"",IF(COUNTIF(AB:AB,AB1477)&gt;=1,"月","")))</f>
        <v/>
      </c>
      <c r="X1477" s="2" t="str">
        <f t="shared" ca="1" si="286"/>
        <v/>
      </c>
      <c r="Y1477" s="2" t="str">
        <f>IF(AC1477="","",IF(COUNTIF(AC$1:AC1477,AC1477)&gt;1,"",IF(COUNTIF(AC:AC,AC1477)&gt;=1,"月日","")))</f>
        <v/>
      </c>
      <c r="Z1477" s="2" t="str">
        <f t="shared" ca="1" si="287"/>
        <v/>
      </c>
      <c r="AA1477" s="2" t="str">
        <f>IF(AD1477="","",IF(COUNTIF(AD$1:AD1477,AD1477)&gt;1,"",IF(COUNTIF(AD:AD,AD1477)&gt;=1,"作業","")))</f>
        <v/>
      </c>
      <c r="AB1477" s="2" t="str">
        <f t="shared" si="277"/>
        <v/>
      </c>
      <c r="AC1477" s="3" t="str">
        <f t="shared" si="278"/>
        <v/>
      </c>
      <c r="AD1477" s="2" t="str">
        <f t="shared" si="279"/>
        <v/>
      </c>
      <c r="AE1477" s="2" t="str">
        <f t="shared" si="280"/>
        <v/>
      </c>
      <c r="AF1477" s="2" t="str">
        <f t="shared" si="281"/>
        <v/>
      </c>
      <c r="AG1477" s="2" t="str">
        <f t="shared" si="288"/>
        <v/>
      </c>
      <c r="AH1477" s="2" t="str">
        <f t="shared" si="282"/>
        <v/>
      </c>
      <c r="AI1477" s="2" t="str">
        <f t="shared" si="282"/>
        <v/>
      </c>
    </row>
    <row r="1478" spans="7:35">
      <c r="G1478" s="1" t="str">
        <f>IF(COUNTIF(A$1:A1477, A1478) &gt; 0, "", IF(SUMIF(A:A, A1478,F:F) &gt; 7.75, SUMIF(A:A, A1478,F:F) - 7.75, ""))</f>
        <v/>
      </c>
      <c r="M1478" s="1" t="s">
        <v>8968</v>
      </c>
      <c r="N1478" s="1" t="s">
        <v>10967</v>
      </c>
      <c r="O1478" s="1" t="s">
        <v>6202</v>
      </c>
      <c r="P1478" s="1" t="s">
        <v>6203</v>
      </c>
      <c r="Q1478" s="1" t="s">
        <v>2609</v>
      </c>
      <c r="R1478" s="2" t="str">
        <f t="shared" ca="1" si="283"/>
        <v/>
      </c>
      <c r="S1478" s="2" t="str">
        <f>IF(AB1478="","",IF(COUNTIFS(AB$1:AB1478,AB1478,AD$1:AD1478,AD1478)&gt;1,"",IF(COUNTIFS(AB:AB,AB1478,AD:AD,AD1478)&gt;=1,"月作業","")))</f>
        <v/>
      </c>
      <c r="T1478" s="2" t="str">
        <f t="shared" ca="1" si="284"/>
        <v/>
      </c>
      <c r="U1478" s="2" t="str">
        <f>IF(AB1478="","",IF(COUNTIFS(AC$1:AC1478,AC1478,AD$1:AD1478,AD1478)&gt;1,"",IF(COUNTIFS(AC:AC,AC1478,AD:AD,AD1478)&gt;=1,"日作業","")))</f>
        <v/>
      </c>
      <c r="V1478" s="2" t="str">
        <f t="shared" ca="1" si="285"/>
        <v/>
      </c>
      <c r="W1478" s="2" t="str">
        <f>IF(AB1478="","",IF(COUNTIF(AB$1:AB1478,AB1478)&gt;1,"",IF(COUNTIF(AB:AB,AB1478)&gt;=1,"月","")))</f>
        <v/>
      </c>
      <c r="X1478" s="2" t="str">
        <f t="shared" ca="1" si="286"/>
        <v/>
      </c>
      <c r="Y1478" s="2" t="str">
        <f>IF(AC1478="","",IF(COUNTIF(AC$1:AC1478,AC1478)&gt;1,"",IF(COUNTIF(AC:AC,AC1478)&gt;=1,"月日","")))</f>
        <v/>
      </c>
      <c r="Z1478" s="2" t="str">
        <f t="shared" ca="1" si="287"/>
        <v/>
      </c>
      <c r="AA1478" s="2" t="str">
        <f>IF(AD1478="","",IF(COUNTIF(AD$1:AD1478,AD1478)&gt;1,"",IF(COUNTIF(AD:AD,AD1478)&gt;=1,"作業","")))</f>
        <v/>
      </c>
      <c r="AB1478" s="2" t="str">
        <f t="shared" si="277"/>
        <v/>
      </c>
      <c r="AC1478" s="3" t="str">
        <f t="shared" si="278"/>
        <v/>
      </c>
      <c r="AD1478" s="2" t="str">
        <f t="shared" si="279"/>
        <v/>
      </c>
      <c r="AE1478" s="2" t="str">
        <f t="shared" si="280"/>
        <v/>
      </c>
      <c r="AF1478" s="2" t="str">
        <f t="shared" si="281"/>
        <v/>
      </c>
      <c r="AG1478" s="2" t="str">
        <f t="shared" si="288"/>
        <v/>
      </c>
      <c r="AH1478" s="2" t="str">
        <f t="shared" si="282"/>
        <v/>
      </c>
      <c r="AI1478" s="2" t="str">
        <f t="shared" si="282"/>
        <v/>
      </c>
    </row>
    <row r="1479" spans="7:35">
      <c r="G1479" s="1" t="str">
        <f>IF(COUNTIF(A$1:A1478, A1479) &gt; 0, "", IF(SUMIF(A:A, A1479,F:F) &gt; 7.75, SUMIF(A:A, A1479,F:F) - 7.75, ""))</f>
        <v/>
      </c>
      <c r="M1479" s="1" t="s">
        <v>8969</v>
      </c>
      <c r="N1479" s="1" t="s">
        <v>10968</v>
      </c>
      <c r="O1479" s="1" t="s">
        <v>6204</v>
      </c>
      <c r="P1479" s="1" t="s">
        <v>6205</v>
      </c>
      <c r="Q1479" s="1" t="s">
        <v>2610</v>
      </c>
      <c r="R1479" s="2" t="str">
        <f t="shared" ca="1" si="283"/>
        <v/>
      </c>
      <c r="S1479" s="2" t="str">
        <f>IF(AB1479="","",IF(COUNTIFS(AB$1:AB1479,AB1479,AD$1:AD1479,AD1479)&gt;1,"",IF(COUNTIFS(AB:AB,AB1479,AD:AD,AD1479)&gt;=1,"月作業","")))</f>
        <v/>
      </c>
      <c r="T1479" s="2" t="str">
        <f t="shared" ca="1" si="284"/>
        <v/>
      </c>
      <c r="U1479" s="2" t="str">
        <f>IF(AB1479="","",IF(COUNTIFS(AC$1:AC1479,AC1479,AD$1:AD1479,AD1479)&gt;1,"",IF(COUNTIFS(AC:AC,AC1479,AD:AD,AD1479)&gt;=1,"日作業","")))</f>
        <v/>
      </c>
      <c r="V1479" s="2" t="str">
        <f t="shared" ca="1" si="285"/>
        <v/>
      </c>
      <c r="W1479" s="2" t="str">
        <f>IF(AB1479="","",IF(COUNTIF(AB$1:AB1479,AB1479)&gt;1,"",IF(COUNTIF(AB:AB,AB1479)&gt;=1,"月","")))</f>
        <v/>
      </c>
      <c r="X1479" s="2" t="str">
        <f t="shared" ca="1" si="286"/>
        <v/>
      </c>
      <c r="Y1479" s="2" t="str">
        <f>IF(AC1479="","",IF(COUNTIF(AC$1:AC1479,AC1479)&gt;1,"",IF(COUNTIF(AC:AC,AC1479)&gt;=1,"月日","")))</f>
        <v/>
      </c>
      <c r="Z1479" s="2" t="str">
        <f t="shared" ca="1" si="287"/>
        <v/>
      </c>
      <c r="AA1479" s="2" t="str">
        <f>IF(AD1479="","",IF(COUNTIF(AD$1:AD1479,AD1479)&gt;1,"",IF(COUNTIF(AD:AD,AD1479)&gt;=1,"作業","")))</f>
        <v/>
      </c>
      <c r="AB1479" s="2" t="str">
        <f t="shared" si="277"/>
        <v/>
      </c>
      <c r="AC1479" s="3" t="str">
        <f t="shared" si="278"/>
        <v/>
      </c>
      <c r="AD1479" s="2" t="str">
        <f t="shared" si="279"/>
        <v/>
      </c>
      <c r="AE1479" s="2" t="str">
        <f t="shared" si="280"/>
        <v/>
      </c>
      <c r="AF1479" s="2" t="str">
        <f t="shared" si="281"/>
        <v/>
      </c>
      <c r="AG1479" s="2" t="str">
        <f t="shared" si="288"/>
        <v/>
      </c>
      <c r="AH1479" s="2" t="str">
        <f t="shared" si="282"/>
        <v/>
      </c>
      <c r="AI1479" s="2" t="str">
        <f t="shared" si="282"/>
        <v/>
      </c>
    </row>
    <row r="1480" spans="7:35">
      <c r="G1480" s="1" t="str">
        <f>IF(COUNTIF(A$1:A1479, A1480) &gt; 0, "", IF(SUMIF(A:A, A1480,F:F) &gt; 7.75, SUMIF(A:A, A1480,F:F) - 7.75, ""))</f>
        <v/>
      </c>
      <c r="M1480" s="1" t="s">
        <v>8970</v>
      </c>
      <c r="N1480" s="1" t="s">
        <v>10969</v>
      </c>
      <c r="O1480" s="1" t="s">
        <v>6206</v>
      </c>
      <c r="P1480" s="1" t="s">
        <v>6207</v>
      </c>
      <c r="Q1480" s="1" t="s">
        <v>2611</v>
      </c>
      <c r="R1480" s="2" t="str">
        <f t="shared" ca="1" si="283"/>
        <v/>
      </c>
      <c r="S1480" s="2" t="str">
        <f>IF(AB1480="","",IF(COUNTIFS(AB$1:AB1480,AB1480,AD$1:AD1480,AD1480)&gt;1,"",IF(COUNTIFS(AB:AB,AB1480,AD:AD,AD1480)&gt;=1,"月作業","")))</f>
        <v/>
      </c>
      <c r="T1480" s="2" t="str">
        <f t="shared" ca="1" si="284"/>
        <v/>
      </c>
      <c r="U1480" s="2" t="str">
        <f>IF(AB1480="","",IF(COUNTIFS(AC$1:AC1480,AC1480,AD$1:AD1480,AD1480)&gt;1,"",IF(COUNTIFS(AC:AC,AC1480,AD:AD,AD1480)&gt;=1,"日作業","")))</f>
        <v/>
      </c>
      <c r="V1480" s="2" t="str">
        <f t="shared" ca="1" si="285"/>
        <v/>
      </c>
      <c r="W1480" s="2" t="str">
        <f>IF(AB1480="","",IF(COUNTIF(AB$1:AB1480,AB1480)&gt;1,"",IF(COUNTIF(AB:AB,AB1480)&gt;=1,"月","")))</f>
        <v/>
      </c>
      <c r="X1480" s="2" t="str">
        <f t="shared" ca="1" si="286"/>
        <v/>
      </c>
      <c r="Y1480" s="2" t="str">
        <f>IF(AC1480="","",IF(COUNTIF(AC$1:AC1480,AC1480)&gt;1,"",IF(COUNTIF(AC:AC,AC1480)&gt;=1,"月日","")))</f>
        <v/>
      </c>
      <c r="Z1480" s="2" t="str">
        <f t="shared" ca="1" si="287"/>
        <v/>
      </c>
      <c r="AA1480" s="2" t="str">
        <f>IF(AD1480="","",IF(COUNTIF(AD$1:AD1480,AD1480)&gt;1,"",IF(COUNTIF(AD:AD,AD1480)&gt;=1,"作業","")))</f>
        <v/>
      </c>
      <c r="AB1480" s="2" t="str">
        <f t="shared" si="277"/>
        <v/>
      </c>
      <c r="AC1480" s="3" t="str">
        <f t="shared" si="278"/>
        <v/>
      </c>
      <c r="AD1480" s="2" t="str">
        <f t="shared" si="279"/>
        <v/>
      </c>
      <c r="AE1480" s="2" t="str">
        <f t="shared" si="280"/>
        <v/>
      </c>
      <c r="AF1480" s="2" t="str">
        <f t="shared" si="281"/>
        <v/>
      </c>
      <c r="AG1480" s="2" t="str">
        <f t="shared" si="288"/>
        <v/>
      </c>
      <c r="AH1480" s="2" t="str">
        <f t="shared" si="282"/>
        <v/>
      </c>
      <c r="AI1480" s="2" t="str">
        <f t="shared" si="282"/>
        <v/>
      </c>
    </row>
    <row r="1481" spans="7:35">
      <c r="G1481" s="1" t="str">
        <f>IF(COUNTIF(A$1:A1480, A1481) &gt; 0, "", IF(SUMIF(A:A, A1481,F:F) &gt; 7.75, SUMIF(A:A, A1481,F:F) - 7.75, ""))</f>
        <v/>
      </c>
      <c r="M1481" s="1" t="s">
        <v>8971</v>
      </c>
      <c r="N1481" s="1" t="s">
        <v>10970</v>
      </c>
      <c r="O1481" s="1" t="s">
        <v>6208</v>
      </c>
      <c r="P1481" s="1" t="s">
        <v>6209</v>
      </c>
      <c r="Q1481" s="1" t="s">
        <v>2612</v>
      </c>
      <c r="R1481" s="2" t="str">
        <f t="shared" ca="1" si="283"/>
        <v/>
      </c>
      <c r="S1481" s="2" t="str">
        <f>IF(AB1481="","",IF(COUNTIFS(AB$1:AB1481,AB1481,AD$1:AD1481,AD1481)&gt;1,"",IF(COUNTIFS(AB:AB,AB1481,AD:AD,AD1481)&gt;=1,"月作業","")))</f>
        <v/>
      </c>
      <c r="T1481" s="2" t="str">
        <f t="shared" ca="1" si="284"/>
        <v/>
      </c>
      <c r="U1481" s="2" t="str">
        <f>IF(AB1481="","",IF(COUNTIFS(AC$1:AC1481,AC1481,AD$1:AD1481,AD1481)&gt;1,"",IF(COUNTIFS(AC:AC,AC1481,AD:AD,AD1481)&gt;=1,"日作業","")))</f>
        <v/>
      </c>
      <c r="V1481" s="2" t="str">
        <f t="shared" ca="1" si="285"/>
        <v/>
      </c>
      <c r="W1481" s="2" t="str">
        <f>IF(AB1481="","",IF(COUNTIF(AB$1:AB1481,AB1481)&gt;1,"",IF(COUNTIF(AB:AB,AB1481)&gt;=1,"月","")))</f>
        <v/>
      </c>
      <c r="X1481" s="2" t="str">
        <f t="shared" ca="1" si="286"/>
        <v/>
      </c>
      <c r="Y1481" s="2" t="str">
        <f>IF(AC1481="","",IF(COUNTIF(AC$1:AC1481,AC1481)&gt;1,"",IF(COUNTIF(AC:AC,AC1481)&gt;=1,"月日","")))</f>
        <v/>
      </c>
      <c r="Z1481" s="2" t="str">
        <f t="shared" ca="1" si="287"/>
        <v/>
      </c>
      <c r="AA1481" s="2" t="str">
        <f>IF(AD1481="","",IF(COUNTIF(AD$1:AD1481,AD1481)&gt;1,"",IF(COUNTIF(AD:AD,AD1481)&gt;=1,"作業","")))</f>
        <v/>
      </c>
      <c r="AB1481" s="2" t="str">
        <f t="shared" si="277"/>
        <v/>
      </c>
      <c r="AC1481" s="3" t="str">
        <f t="shared" si="278"/>
        <v/>
      </c>
      <c r="AD1481" s="2" t="str">
        <f t="shared" si="279"/>
        <v/>
      </c>
      <c r="AE1481" s="2" t="str">
        <f t="shared" si="280"/>
        <v/>
      </c>
      <c r="AF1481" s="2" t="str">
        <f t="shared" si="281"/>
        <v/>
      </c>
      <c r="AG1481" s="2" t="str">
        <f t="shared" si="288"/>
        <v/>
      </c>
      <c r="AH1481" s="2" t="str">
        <f t="shared" si="282"/>
        <v/>
      </c>
      <c r="AI1481" s="2" t="str">
        <f t="shared" si="282"/>
        <v/>
      </c>
    </row>
    <row r="1482" spans="7:35">
      <c r="G1482" s="1" t="str">
        <f>IF(COUNTIF(A$1:A1481, A1482) &gt; 0, "", IF(SUMIF(A:A, A1482,F:F) &gt; 7.75, SUMIF(A:A, A1482,F:F) - 7.75, ""))</f>
        <v/>
      </c>
      <c r="M1482" s="1" t="s">
        <v>8972</v>
      </c>
      <c r="N1482" s="1" t="s">
        <v>10971</v>
      </c>
      <c r="O1482" s="1" t="s">
        <v>6210</v>
      </c>
      <c r="P1482" s="1" t="s">
        <v>6211</v>
      </c>
      <c r="Q1482" s="1" t="s">
        <v>2613</v>
      </c>
      <c r="R1482" s="2" t="str">
        <f t="shared" ca="1" si="283"/>
        <v/>
      </c>
      <c r="S1482" s="2" t="str">
        <f>IF(AB1482="","",IF(COUNTIFS(AB$1:AB1482,AB1482,AD$1:AD1482,AD1482)&gt;1,"",IF(COUNTIFS(AB:AB,AB1482,AD:AD,AD1482)&gt;=1,"月作業","")))</f>
        <v/>
      </c>
      <c r="T1482" s="2" t="str">
        <f t="shared" ca="1" si="284"/>
        <v/>
      </c>
      <c r="U1482" s="2" t="str">
        <f>IF(AB1482="","",IF(COUNTIFS(AC$1:AC1482,AC1482,AD$1:AD1482,AD1482)&gt;1,"",IF(COUNTIFS(AC:AC,AC1482,AD:AD,AD1482)&gt;=1,"日作業","")))</f>
        <v/>
      </c>
      <c r="V1482" s="2" t="str">
        <f t="shared" ca="1" si="285"/>
        <v/>
      </c>
      <c r="W1482" s="2" t="str">
        <f>IF(AB1482="","",IF(COUNTIF(AB$1:AB1482,AB1482)&gt;1,"",IF(COUNTIF(AB:AB,AB1482)&gt;=1,"月","")))</f>
        <v/>
      </c>
      <c r="X1482" s="2" t="str">
        <f t="shared" ca="1" si="286"/>
        <v/>
      </c>
      <c r="Y1482" s="2" t="str">
        <f>IF(AC1482="","",IF(COUNTIF(AC$1:AC1482,AC1482)&gt;1,"",IF(COUNTIF(AC:AC,AC1482)&gt;=1,"月日","")))</f>
        <v/>
      </c>
      <c r="Z1482" s="2" t="str">
        <f t="shared" ca="1" si="287"/>
        <v/>
      </c>
      <c r="AA1482" s="2" t="str">
        <f>IF(AD1482="","",IF(COUNTIF(AD$1:AD1482,AD1482)&gt;1,"",IF(COUNTIF(AD:AD,AD1482)&gt;=1,"作業","")))</f>
        <v/>
      </c>
      <c r="AB1482" s="2" t="str">
        <f t="shared" si="277"/>
        <v/>
      </c>
      <c r="AC1482" s="3" t="str">
        <f t="shared" si="278"/>
        <v/>
      </c>
      <c r="AD1482" s="2" t="str">
        <f t="shared" si="279"/>
        <v/>
      </c>
      <c r="AE1482" s="2" t="str">
        <f t="shared" si="280"/>
        <v/>
      </c>
      <c r="AF1482" s="2" t="str">
        <f t="shared" si="281"/>
        <v/>
      </c>
      <c r="AG1482" s="2" t="str">
        <f t="shared" si="288"/>
        <v/>
      </c>
      <c r="AH1482" s="2" t="str">
        <f t="shared" si="282"/>
        <v/>
      </c>
      <c r="AI1482" s="2" t="str">
        <f t="shared" si="282"/>
        <v/>
      </c>
    </row>
    <row r="1483" spans="7:35">
      <c r="G1483" s="1" t="str">
        <f>IF(COUNTIF(A$1:A1482, A1483) &gt; 0, "", IF(SUMIF(A:A, A1483,F:F) &gt; 7.75, SUMIF(A:A, A1483,F:F) - 7.75, ""))</f>
        <v/>
      </c>
      <c r="M1483" s="1" t="s">
        <v>8973</v>
      </c>
      <c r="N1483" s="1" t="s">
        <v>10972</v>
      </c>
      <c r="O1483" s="1" t="s">
        <v>6212</v>
      </c>
      <c r="P1483" s="1" t="s">
        <v>6213</v>
      </c>
      <c r="Q1483" s="1" t="s">
        <v>2614</v>
      </c>
      <c r="R1483" s="2" t="str">
        <f t="shared" ca="1" si="283"/>
        <v/>
      </c>
      <c r="S1483" s="2" t="str">
        <f>IF(AB1483="","",IF(COUNTIFS(AB$1:AB1483,AB1483,AD$1:AD1483,AD1483)&gt;1,"",IF(COUNTIFS(AB:AB,AB1483,AD:AD,AD1483)&gt;=1,"月作業","")))</f>
        <v/>
      </c>
      <c r="T1483" s="2" t="str">
        <f t="shared" ca="1" si="284"/>
        <v/>
      </c>
      <c r="U1483" s="2" t="str">
        <f>IF(AB1483="","",IF(COUNTIFS(AC$1:AC1483,AC1483,AD$1:AD1483,AD1483)&gt;1,"",IF(COUNTIFS(AC:AC,AC1483,AD:AD,AD1483)&gt;=1,"日作業","")))</f>
        <v/>
      </c>
      <c r="V1483" s="2" t="str">
        <f t="shared" ca="1" si="285"/>
        <v/>
      </c>
      <c r="W1483" s="2" t="str">
        <f>IF(AB1483="","",IF(COUNTIF(AB$1:AB1483,AB1483)&gt;1,"",IF(COUNTIF(AB:AB,AB1483)&gt;=1,"月","")))</f>
        <v/>
      </c>
      <c r="X1483" s="2" t="str">
        <f t="shared" ca="1" si="286"/>
        <v/>
      </c>
      <c r="Y1483" s="2" t="str">
        <f>IF(AC1483="","",IF(COUNTIF(AC$1:AC1483,AC1483)&gt;1,"",IF(COUNTIF(AC:AC,AC1483)&gt;=1,"月日","")))</f>
        <v/>
      </c>
      <c r="Z1483" s="2" t="str">
        <f t="shared" ca="1" si="287"/>
        <v/>
      </c>
      <c r="AA1483" s="2" t="str">
        <f>IF(AD1483="","",IF(COUNTIF(AD$1:AD1483,AD1483)&gt;1,"",IF(COUNTIF(AD:AD,AD1483)&gt;=1,"作業","")))</f>
        <v/>
      </c>
      <c r="AB1483" s="2" t="str">
        <f t="shared" si="277"/>
        <v/>
      </c>
      <c r="AC1483" s="3" t="str">
        <f t="shared" si="278"/>
        <v/>
      </c>
      <c r="AD1483" s="2" t="str">
        <f t="shared" si="279"/>
        <v/>
      </c>
      <c r="AE1483" s="2" t="str">
        <f t="shared" si="280"/>
        <v/>
      </c>
      <c r="AF1483" s="2" t="str">
        <f t="shared" si="281"/>
        <v/>
      </c>
      <c r="AG1483" s="2" t="str">
        <f t="shared" si="288"/>
        <v/>
      </c>
      <c r="AH1483" s="2" t="str">
        <f t="shared" si="282"/>
        <v/>
      </c>
      <c r="AI1483" s="2" t="str">
        <f t="shared" si="282"/>
        <v/>
      </c>
    </row>
    <row r="1484" spans="7:35">
      <c r="G1484" s="1" t="str">
        <f>IF(COUNTIF(A$1:A1483, A1484) &gt; 0, "", IF(SUMIF(A:A, A1484,F:F) &gt; 7.75, SUMIF(A:A, A1484,F:F) - 7.75, ""))</f>
        <v/>
      </c>
      <c r="M1484" s="1" t="s">
        <v>8974</v>
      </c>
      <c r="N1484" s="1" t="s">
        <v>10973</v>
      </c>
      <c r="O1484" s="1" t="s">
        <v>6214</v>
      </c>
      <c r="P1484" s="1" t="s">
        <v>6215</v>
      </c>
      <c r="Q1484" s="1" t="s">
        <v>2615</v>
      </c>
      <c r="R1484" s="2" t="str">
        <f t="shared" ca="1" si="283"/>
        <v/>
      </c>
      <c r="S1484" s="2" t="str">
        <f>IF(AB1484="","",IF(COUNTIFS(AB$1:AB1484,AB1484,AD$1:AD1484,AD1484)&gt;1,"",IF(COUNTIFS(AB:AB,AB1484,AD:AD,AD1484)&gt;=1,"月作業","")))</f>
        <v/>
      </c>
      <c r="T1484" s="2" t="str">
        <f t="shared" ca="1" si="284"/>
        <v/>
      </c>
      <c r="U1484" s="2" t="str">
        <f>IF(AB1484="","",IF(COUNTIFS(AC$1:AC1484,AC1484,AD$1:AD1484,AD1484)&gt;1,"",IF(COUNTIFS(AC:AC,AC1484,AD:AD,AD1484)&gt;=1,"日作業","")))</f>
        <v/>
      </c>
      <c r="V1484" s="2" t="str">
        <f t="shared" ca="1" si="285"/>
        <v/>
      </c>
      <c r="W1484" s="2" t="str">
        <f>IF(AB1484="","",IF(COUNTIF(AB$1:AB1484,AB1484)&gt;1,"",IF(COUNTIF(AB:AB,AB1484)&gt;=1,"月","")))</f>
        <v/>
      </c>
      <c r="X1484" s="2" t="str">
        <f t="shared" ca="1" si="286"/>
        <v/>
      </c>
      <c r="Y1484" s="2" t="str">
        <f>IF(AC1484="","",IF(COUNTIF(AC$1:AC1484,AC1484)&gt;1,"",IF(COUNTIF(AC:AC,AC1484)&gt;=1,"月日","")))</f>
        <v/>
      </c>
      <c r="Z1484" s="2" t="str">
        <f t="shared" ca="1" si="287"/>
        <v/>
      </c>
      <c r="AA1484" s="2" t="str">
        <f>IF(AD1484="","",IF(COUNTIF(AD$1:AD1484,AD1484)&gt;1,"",IF(COUNTIF(AD:AD,AD1484)&gt;=1,"作業","")))</f>
        <v/>
      </c>
      <c r="AB1484" s="2" t="str">
        <f t="shared" si="277"/>
        <v/>
      </c>
      <c r="AC1484" s="3" t="str">
        <f t="shared" si="278"/>
        <v/>
      </c>
      <c r="AD1484" s="2" t="str">
        <f t="shared" si="279"/>
        <v/>
      </c>
      <c r="AE1484" s="2" t="str">
        <f t="shared" si="280"/>
        <v/>
      </c>
      <c r="AF1484" s="2" t="str">
        <f t="shared" si="281"/>
        <v/>
      </c>
      <c r="AG1484" s="2" t="str">
        <f t="shared" si="288"/>
        <v/>
      </c>
      <c r="AH1484" s="2" t="str">
        <f t="shared" si="282"/>
        <v/>
      </c>
      <c r="AI1484" s="2" t="str">
        <f t="shared" si="282"/>
        <v/>
      </c>
    </row>
    <row r="1485" spans="7:35">
      <c r="G1485" s="1" t="str">
        <f>IF(COUNTIF(A$1:A1484, A1485) &gt; 0, "", IF(SUMIF(A:A, A1485,F:F) &gt; 7.75, SUMIF(A:A, A1485,F:F) - 7.75, ""))</f>
        <v/>
      </c>
      <c r="M1485" s="1" t="s">
        <v>8975</v>
      </c>
      <c r="N1485" s="1" t="s">
        <v>10974</v>
      </c>
      <c r="O1485" s="1" t="s">
        <v>6216</v>
      </c>
      <c r="P1485" s="1" t="s">
        <v>6217</v>
      </c>
      <c r="Q1485" s="1" t="s">
        <v>2616</v>
      </c>
      <c r="R1485" s="2" t="str">
        <f t="shared" ca="1" si="283"/>
        <v/>
      </c>
      <c r="S1485" s="2" t="str">
        <f>IF(AB1485="","",IF(COUNTIFS(AB$1:AB1485,AB1485,AD$1:AD1485,AD1485)&gt;1,"",IF(COUNTIFS(AB:AB,AB1485,AD:AD,AD1485)&gt;=1,"月作業","")))</f>
        <v/>
      </c>
      <c r="T1485" s="2" t="str">
        <f t="shared" ca="1" si="284"/>
        <v/>
      </c>
      <c r="U1485" s="2" t="str">
        <f>IF(AB1485="","",IF(COUNTIFS(AC$1:AC1485,AC1485,AD$1:AD1485,AD1485)&gt;1,"",IF(COUNTIFS(AC:AC,AC1485,AD:AD,AD1485)&gt;=1,"日作業","")))</f>
        <v/>
      </c>
      <c r="V1485" s="2" t="str">
        <f t="shared" ca="1" si="285"/>
        <v/>
      </c>
      <c r="W1485" s="2" t="str">
        <f>IF(AB1485="","",IF(COUNTIF(AB$1:AB1485,AB1485)&gt;1,"",IF(COUNTIF(AB:AB,AB1485)&gt;=1,"月","")))</f>
        <v/>
      </c>
      <c r="X1485" s="2" t="str">
        <f t="shared" ca="1" si="286"/>
        <v/>
      </c>
      <c r="Y1485" s="2" t="str">
        <f>IF(AC1485="","",IF(COUNTIF(AC$1:AC1485,AC1485)&gt;1,"",IF(COUNTIF(AC:AC,AC1485)&gt;=1,"月日","")))</f>
        <v/>
      </c>
      <c r="Z1485" s="2" t="str">
        <f t="shared" ca="1" si="287"/>
        <v/>
      </c>
      <c r="AA1485" s="2" t="str">
        <f>IF(AD1485="","",IF(COUNTIF(AD$1:AD1485,AD1485)&gt;1,"",IF(COUNTIF(AD:AD,AD1485)&gt;=1,"作業","")))</f>
        <v/>
      </c>
      <c r="AB1485" s="2" t="str">
        <f t="shared" si="277"/>
        <v/>
      </c>
      <c r="AC1485" s="3" t="str">
        <f t="shared" si="278"/>
        <v/>
      </c>
      <c r="AD1485" s="2" t="str">
        <f t="shared" si="279"/>
        <v/>
      </c>
      <c r="AE1485" s="2" t="str">
        <f t="shared" si="280"/>
        <v/>
      </c>
      <c r="AF1485" s="2" t="str">
        <f t="shared" si="281"/>
        <v/>
      </c>
      <c r="AG1485" s="2" t="str">
        <f t="shared" si="288"/>
        <v/>
      </c>
      <c r="AH1485" s="2" t="str">
        <f t="shared" si="282"/>
        <v/>
      </c>
      <c r="AI1485" s="2" t="str">
        <f t="shared" si="282"/>
        <v/>
      </c>
    </row>
    <row r="1486" spans="7:35">
      <c r="G1486" s="1" t="str">
        <f>IF(COUNTIF(A$1:A1485, A1486) &gt; 0, "", IF(SUMIF(A:A, A1486,F:F) &gt; 7.75, SUMIF(A:A, A1486,F:F) - 7.75, ""))</f>
        <v/>
      </c>
      <c r="M1486" s="1" t="s">
        <v>8976</v>
      </c>
      <c r="N1486" s="1" t="s">
        <v>10975</v>
      </c>
      <c r="O1486" s="1" t="s">
        <v>6218</v>
      </c>
      <c r="P1486" s="1" t="s">
        <v>6219</v>
      </c>
      <c r="Q1486" s="1" t="s">
        <v>2617</v>
      </c>
      <c r="R1486" s="2" t="str">
        <f t="shared" ca="1" si="283"/>
        <v/>
      </c>
      <c r="S1486" s="2" t="str">
        <f>IF(AB1486="","",IF(COUNTIFS(AB$1:AB1486,AB1486,AD$1:AD1486,AD1486)&gt;1,"",IF(COUNTIFS(AB:AB,AB1486,AD:AD,AD1486)&gt;=1,"月作業","")))</f>
        <v/>
      </c>
      <c r="T1486" s="2" t="str">
        <f t="shared" ca="1" si="284"/>
        <v/>
      </c>
      <c r="U1486" s="2" t="str">
        <f>IF(AB1486="","",IF(COUNTIFS(AC$1:AC1486,AC1486,AD$1:AD1486,AD1486)&gt;1,"",IF(COUNTIFS(AC:AC,AC1486,AD:AD,AD1486)&gt;=1,"日作業","")))</f>
        <v/>
      </c>
      <c r="V1486" s="2" t="str">
        <f t="shared" ca="1" si="285"/>
        <v/>
      </c>
      <c r="W1486" s="2" t="str">
        <f>IF(AB1486="","",IF(COUNTIF(AB$1:AB1486,AB1486)&gt;1,"",IF(COUNTIF(AB:AB,AB1486)&gt;=1,"月","")))</f>
        <v/>
      </c>
      <c r="X1486" s="2" t="str">
        <f t="shared" ca="1" si="286"/>
        <v/>
      </c>
      <c r="Y1486" s="2" t="str">
        <f>IF(AC1486="","",IF(COUNTIF(AC$1:AC1486,AC1486)&gt;1,"",IF(COUNTIF(AC:AC,AC1486)&gt;=1,"月日","")))</f>
        <v/>
      </c>
      <c r="Z1486" s="2" t="str">
        <f t="shared" ca="1" si="287"/>
        <v/>
      </c>
      <c r="AA1486" s="2" t="str">
        <f>IF(AD1486="","",IF(COUNTIF(AD$1:AD1486,AD1486)&gt;1,"",IF(COUNTIF(AD:AD,AD1486)&gt;=1,"作業","")))</f>
        <v/>
      </c>
      <c r="AB1486" s="2" t="str">
        <f t="shared" si="277"/>
        <v/>
      </c>
      <c r="AC1486" s="3" t="str">
        <f t="shared" si="278"/>
        <v/>
      </c>
      <c r="AD1486" s="2" t="str">
        <f t="shared" si="279"/>
        <v/>
      </c>
      <c r="AE1486" s="2" t="str">
        <f t="shared" si="280"/>
        <v/>
      </c>
      <c r="AF1486" s="2" t="str">
        <f t="shared" si="281"/>
        <v/>
      </c>
      <c r="AG1486" s="2" t="str">
        <f t="shared" si="288"/>
        <v/>
      </c>
      <c r="AH1486" s="2" t="str">
        <f t="shared" si="282"/>
        <v/>
      </c>
      <c r="AI1486" s="2" t="str">
        <f t="shared" si="282"/>
        <v/>
      </c>
    </row>
    <row r="1487" spans="7:35">
      <c r="G1487" s="1" t="str">
        <f>IF(COUNTIF(A$1:A1486, A1487) &gt; 0, "", IF(SUMIF(A:A, A1487,F:F) &gt; 7.75, SUMIF(A:A, A1487,F:F) - 7.75, ""))</f>
        <v/>
      </c>
      <c r="M1487" s="1" t="s">
        <v>8977</v>
      </c>
      <c r="N1487" s="1" t="s">
        <v>10976</v>
      </c>
      <c r="O1487" s="1" t="s">
        <v>6220</v>
      </c>
      <c r="P1487" s="1" t="s">
        <v>6221</v>
      </c>
      <c r="Q1487" s="1" t="s">
        <v>2618</v>
      </c>
      <c r="R1487" s="2" t="str">
        <f t="shared" ca="1" si="283"/>
        <v/>
      </c>
      <c r="S1487" s="2" t="str">
        <f>IF(AB1487="","",IF(COUNTIFS(AB$1:AB1487,AB1487,AD$1:AD1487,AD1487)&gt;1,"",IF(COUNTIFS(AB:AB,AB1487,AD:AD,AD1487)&gt;=1,"月作業","")))</f>
        <v/>
      </c>
      <c r="T1487" s="2" t="str">
        <f t="shared" ca="1" si="284"/>
        <v/>
      </c>
      <c r="U1487" s="2" t="str">
        <f>IF(AB1487="","",IF(COUNTIFS(AC$1:AC1487,AC1487,AD$1:AD1487,AD1487)&gt;1,"",IF(COUNTIFS(AC:AC,AC1487,AD:AD,AD1487)&gt;=1,"日作業","")))</f>
        <v/>
      </c>
      <c r="V1487" s="2" t="str">
        <f t="shared" ca="1" si="285"/>
        <v/>
      </c>
      <c r="W1487" s="2" t="str">
        <f>IF(AB1487="","",IF(COUNTIF(AB$1:AB1487,AB1487)&gt;1,"",IF(COUNTIF(AB:AB,AB1487)&gt;=1,"月","")))</f>
        <v/>
      </c>
      <c r="X1487" s="2" t="str">
        <f t="shared" ca="1" si="286"/>
        <v/>
      </c>
      <c r="Y1487" s="2" t="str">
        <f>IF(AC1487="","",IF(COUNTIF(AC$1:AC1487,AC1487)&gt;1,"",IF(COUNTIF(AC:AC,AC1487)&gt;=1,"月日","")))</f>
        <v/>
      </c>
      <c r="Z1487" s="2" t="str">
        <f t="shared" ca="1" si="287"/>
        <v/>
      </c>
      <c r="AA1487" s="2" t="str">
        <f>IF(AD1487="","",IF(COUNTIF(AD$1:AD1487,AD1487)&gt;1,"",IF(COUNTIF(AD:AD,AD1487)&gt;=1,"作業","")))</f>
        <v/>
      </c>
      <c r="AB1487" s="2" t="str">
        <f t="shared" si="277"/>
        <v/>
      </c>
      <c r="AC1487" s="3" t="str">
        <f t="shared" si="278"/>
        <v/>
      </c>
      <c r="AD1487" s="2" t="str">
        <f t="shared" si="279"/>
        <v/>
      </c>
      <c r="AE1487" s="2" t="str">
        <f t="shared" si="280"/>
        <v/>
      </c>
      <c r="AF1487" s="2" t="str">
        <f t="shared" si="281"/>
        <v/>
      </c>
      <c r="AG1487" s="2" t="str">
        <f t="shared" si="288"/>
        <v/>
      </c>
      <c r="AH1487" s="2" t="str">
        <f t="shared" si="282"/>
        <v/>
      </c>
      <c r="AI1487" s="2" t="str">
        <f t="shared" si="282"/>
        <v/>
      </c>
    </row>
    <row r="1488" spans="7:35">
      <c r="G1488" s="1" t="str">
        <f>IF(COUNTIF(A$1:A1487, A1488) &gt; 0, "", IF(SUMIF(A:A, A1488,F:F) &gt; 7.75, SUMIF(A:A, A1488,F:F) - 7.75, ""))</f>
        <v/>
      </c>
      <c r="M1488" s="1" t="s">
        <v>8978</v>
      </c>
      <c r="N1488" s="1" t="s">
        <v>10977</v>
      </c>
      <c r="O1488" s="1" t="s">
        <v>6222</v>
      </c>
      <c r="P1488" s="1" t="s">
        <v>6223</v>
      </c>
      <c r="Q1488" s="1" t="s">
        <v>2619</v>
      </c>
      <c r="R1488" s="2" t="str">
        <f t="shared" ca="1" si="283"/>
        <v/>
      </c>
      <c r="S1488" s="2" t="str">
        <f>IF(AB1488="","",IF(COUNTIFS(AB$1:AB1488,AB1488,AD$1:AD1488,AD1488)&gt;1,"",IF(COUNTIFS(AB:AB,AB1488,AD:AD,AD1488)&gt;=1,"月作業","")))</f>
        <v/>
      </c>
      <c r="T1488" s="2" t="str">
        <f t="shared" ca="1" si="284"/>
        <v/>
      </c>
      <c r="U1488" s="2" t="str">
        <f>IF(AB1488="","",IF(COUNTIFS(AC$1:AC1488,AC1488,AD$1:AD1488,AD1488)&gt;1,"",IF(COUNTIFS(AC:AC,AC1488,AD:AD,AD1488)&gt;=1,"日作業","")))</f>
        <v/>
      </c>
      <c r="V1488" s="2" t="str">
        <f t="shared" ca="1" si="285"/>
        <v/>
      </c>
      <c r="W1488" s="2" t="str">
        <f>IF(AB1488="","",IF(COUNTIF(AB$1:AB1488,AB1488)&gt;1,"",IF(COUNTIF(AB:AB,AB1488)&gt;=1,"月","")))</f>
        <v/>
      </c>
      <c r="X1488" s="2" t="str">
        <f t="shared" ca="1" si="286"/>
        <v/>
      </c>
      <c r="Y1488" s="2" t="str">
        <f>IF(AC1488="","",IF(COUNTIF(AC$1:AC1488,AC1488)&gt;1,"",IF(COUNTIF(AC:AC,AC1488)&gt;=1,"月日","")))</f>
        <v/>
      </c>
      <c r="Z1488" s="2" t="str">
        <f t="shared" ca="1" si="287"/>
        <v/>
      </c>
      <c r="AA1488" s="2" t="str">
        <f>IF(AD1488="","",IF(COUNTIF(AD$1:AD1488,AD1488)&gt;1,"",IF(COUNTIF(AD:AD,AD1488)&gt;=1,"作業","")))</f>
        <v/>
      </c>
      <c r="AB1488" s="2" t="str">
        <f t="shared" si="277"/>
        <v/>
      </c>
      <c r="AC1488" s="3" t="str">
        <f t="shared" si="278"/>
        <v/>
      </c>
      <c r="AD1488" s="2" t="str">
        <f t="shared" si="279"/>
        <v/>
      </c>
      <c r="AE1488" s="2" t="str">
        <f t="shared" si="280"/>
        <v/>
      </c>
      <c r="AF1488" s="2" t="str">
        <f t="shared" si="281"/>
        <v/>
      </c>
      <c r="AG1488" s="2" t="str">
        <f t="shared" si="288"/>
        <v/>
      </c>
      <c r="AH1488" s="2" t="str">
        <f t="shared" si="282"/>
        <v/>
      </c>
      <c r="AI1488" s="2" t="str">
        <f t="shared" si="282"/>
        <v/>
      </c>
    </row>
    <row r="1489" spans="7:35">
      <c r="G1489" s="1" t="str">
        <f>IF(COUNTIF(A$1:A1488, A1489) &gt; 0, "", IF(SUMIF(A:A, A1489,F:F) &gt; 7.75, SUMIF(A:A, A1489,F:F) - 7.75, ""))</f>
        <v/>
      </c>
      <c r="M1489" s="1" t="s">
        <v>8979</v>
      </c>
      <c r="N1489" s="1" t="s">
        <v>10978</v>
      </c>
      <c r="O1489" s="1" t="s">
        <v>6224</v>
      </c>
      <c r="P1489" s="1" t="s">
        <v>6225</v>
      </c>
      <c r="Q1489" s="1" t="s">
        <v>2620</v>
      </c>
      <c r="R1489" s="2" t="str">
        <f t="shared" ca="1" si="283"/>
        <v/>
      </c>
      <c r="S1489" s="2" t="str">
        <f>IF(AB1489="","",IF(COUNTIFS(AB$1:AB1489,AB1489,AD$1:AD1489,AD1489)&gt;1,"",IF(COUNTIFS(AB:AB,AB1489,AD:AD,AD1489)&gt;=1,"月作業","")))</f>
        <v/>
      </c>
      <c r="T1489" s="2" t="str">
        <f t="shared" ca="1" si="284"/>
        <v/>
      </c>
      <c r="U1489" s="2" t="str">
        <f>IF(AB1489="","",IF(COUNTIFS(AC$1:AC1489,AC1489,AD$1:AD1489,AD1489)&gt;1,"",IF(COUNTIFS(AC:AC,AC1489,AD:AD,AD1489)&gt;=1,"日作業","")))</f>
        <v/>
      </c>
      <c r="V1489" s="2" t="str">
        <f t="shared" ca="1" si="285"/>
        <v/>
      </c>
      <c r="W1489" s="2" t="str">
        <f>IF(AB1489="","",IF(COUNTIF(AB$1:AB1489,AB1489)&gt;1,"",IF(COUNTIF(AB:AB,AB1489)&gt;=1,"月","")))</f>
        <v/>
      </c>
      <c r="X1489" s="2" t="str">
        <f t="shared" ca="1" si="286"/>
        <v/>
      </c>
      <c r="Y1489" s="2" t="str">
        <f>IF(AC1489="","",IF(COUNTIF(AC$1:AC1489,AC1489)&gt;1,"",IF(COUNTIF(AC:AC,AC1489)&gt;=1,"月日","")))</f>
        <v/>
      </c>
      <c r="Z1489" s="2" t="str">
        <f t="shared" ca="1" si="287"/>
        <v/>
      </c>
      <c r="AA1489" s="2" t="str">
        <f>IF(AD1489="","",IF(COUNTIF(AD$1:AD1489,AD1489)&gt;1,"",IF(COUNTIF(AD:AD,AD1489)&gt;=1,"作業","")))</f>
        <v/>
      </c>
      <c r="AB1489" s="2" t="str">
        <f t="shared" si="277"/>
        <v/>
      </c>
      <c r="AC1489" s="3" t="str">
        <f t="shared" si="278"/>
        <v/>
      </c>
      <c r="AD1489" s="2" t="str">
        <f t="shared" si="279"/>
        <v/>
      </c>
      <c r="AE1489" s="2" t="str">
        <f t="shared" si="280"/>
        <v/>
      </c>
      <c r="AF1489" s="2" t="str">
        <f t="shared" si="281"/>
        <v/>
      </c>
      <c r="AG1489" s="2" t="str">
        <f t="shared" si="288"/>
        <v/>
      </c>
      <c r="AH1489" s="2" t="str">
        <f t="shared" si="282"/>
        <v/>
      </c>
      <c r="AI1489" s="2" t="str">
        <f t="shared" si="282"/>
        <v/>
      </c>
    </row>
    <row r="1490" spans="7:35">
      <c r="G1490" s="1" t="str">
        <f>IF(COUNTIF(A$1:A1489, A1490) &gt; 0, "", IF(SUMIF(A:A, A1490,F:F) &gt; 7.75, SUMIF(A:A, A1490,F:F) - 7.75, ""))</f>
        <v/>
      </c>
      <c r="M1490" s="1" t="s">
        <v>8980</v>
      </c>
      <c r="N1490" s="1" t="s">
        <v>10979</v>
      </c>
      <c r="O1490" s="1" t="s">
        <v>6226</v>
      </c>
      <c r="P1490" s="1" t="s">
        <v>6227</v>
      </c>
      <c r="Q1490" s="1" t="s">
        <v>2621</v>
      </c>
      <c r="R1490" s="2" t="str">
        <f t="shared" ca="1" si="283"/>
        <v/>
      </c>
      <c r="S1490" s="2" t="str">
        <f>IF(AB1490="","",IF(COUNTIFS(AB$1:AB1490,AB1490,AD$1:AD1490,AD1490)&gt;1,"",IF(COUNTIFS(AB:AB,AB1490,AD:AD,AD1490)&gt;=1,"月作業","")))</f>
        <v/>
      </c>
      <c r="T1490" s="2" t="str">
        <f t="shared" ca="1" si="284"/>
        <v/>
      </c>
      <c r="U1490" s="2" t="str">
        <f>IF(AB1490="","",IF(COUNTIFS(AC$1:AC1490,AC1490,AD$1:AD1490,AD1490)&gt;1,"",IF(COUNTIFS(AC:AC,AC1490,AD:AD,AD1490)&gt;=1,"日作業","")))</f>
        <v/>
      </c>
      <c r="V1490" s="2" t="str">
        <f t="shared" ca="1" si="285"/>
        <v/>
      </c>
      <c r="W1490" s="2" t="str">
        <f>IF(AB1490="","",IF(COUNTIF(AB$1:AB1490,AB1490)&gt;1,"",IF(COUNTIF(AB:AB,AB1490)&gt;=1,"月","")))</f>
        <v/>
      </c>
      <c r="X1490" s="2" t="str">
        <f t="shared" ca="1" si="286"/>
        <v/>
      </c>
      <c r="Y1490" s="2" t="str">
        <f>IF(AC1490="","",IF(COUNTIF(AC$1:AC1490,AC1490)&gt;1,"",IF(COUNTIF(AC:AC,AC1490)&gt;=1,"月日","")))</f>
        <v/>
      </c>
      <c r="Z1490" s="2" t="str">
        <f t="shared" ca="1" si="287"/>
        <v/>
      </c>
      <c r="AA1490" s="2" t="str">
        <f>IF(AD1490="","",IF(COUNTIF(AD$1:AD1490,AD1490)&gt;1,"",IF(COUNTIF(AD:AD,AD1490)&gt;=1,"作業","")))</f>
        <v/>
      </c>
      <c r="AB1490" s="2" t="str">
        <f t="shared" si="277"/>
        <v/>
      </c>
      <c r="AC1490" s="3" t="str">
        <f t="shared" si="278"/>
        <v/>
      </c>
      <c r="AD1490" s="2" t="str">
        <f t="shared" si="279"/>
        <v/>
      </c>
      <c r="AE1490" s="2" t="str">
        <f t="shared" si="280"/>
        <v/>
      </c>
      <c r="AF1490" s="2" t="str">
        <f t="shared" si="281"/>
        <v/>
      </c>
      <c r="AG1490" s="2" t="str">
        <f t="shared" si="288"/>
        <v/>
      </c>
      <c r="AH1490" s="2" t="str">
        <f t="shared" si="282"/>
        <v/>
      </c>
      <c r="AI1490" s="2" t="str">
        <f t="shared" si="282"/>
        <v/>
      </c>
    </row>
    <row r="1491" spans="7:35">
      <c r="G1491" s="1" t="str">
        <f>IF(COUNTIF(A$1:A1490, A1491) &gt; 0, "", IF(SUMIF(A:A, A1491,F:F) &gt; 7.75, SUMIF(A:A, A1491,F:F) - 7.75, ""))</f>
        <v/>
      </c>
      <c r="M1491" s="1" t="s">
        <v>8981</v>
      </c>
      <c r="N1491" s="1" t="s">
        <v>10980</v>
      </c>
      <c r="O1491" s="1" t="s">
        <v>6228</v>
      </c>
      <c r="P1491" s="1" t="s">
        <v>6229</v>
      </c>
      <c r="Q1491" s="1" t="s">
        <v>2622</v>
      </c>
      <c r="R1491" s="2" t="str">
        <f t="shared" ca="1" si="283"/>
        <v/>
      </c>
      <c r="S1491" s="2" t="str">
        <f>IF(AB1491="","",IF(COUNTIFS(AB$1:AB1491,AB1491,AD$1:AD1491,AD1491)&gt;1,"",IF(COUNTIFS(AB:AB,AB1491,AD:AD,AD1491)&gt;=1,"月作業","")))</f>
        <v/>
      </c>
      <c r="T1491" s="2" t="str">
        <f t="shared" ca="1" si="284"/>
        <v/>
      </c>
      <c r="U1491" s="2" t="str">
        <f>IF(AB1491="","",IF(COUNTIFS(AC$1:AC1491,AC1491,AD$1:AD1491,AD1491)&gt;1,"",IF(COUNTIFS(AC:AC,AC1491,AD:AD,AD1491)&gt;=1,"日作業","")))</f>
        <v/>
      </c>
      <c r="V1491" s="2" t="str">
        <f t="shared" ca="1" si="285"/>
        <v/>
      </c>
      <c r="W1491" s="2" t="str">
        <f>IF(AB1491="","",IF(COUNTIF(AB$1:AB1491,AB1491)&gt;1,"",IF(COUNTIF(AB:AB,AB1491)&gt;=1,"月","")))</f>
        <v/>
      </c>
      <c r="X1491" s="2" t="str">
        <f t="shared" ca="1" si="286"/>
        <v/>
      </c>
      <c r="Y1491" s="2" t="str">
        <f>IF(AC1491="","",IF(COUNTIF(AC$1:AC1491,AC1491)&gt;1,"",IF(COUNTIF(AC:AC,AC1491)&gt;=1,"月日","")))</f>
        <v/>
      </c>
      <c r="Z1491" s="2" t="str">
        <f t="shared" ca="1" si="287"/>
        <v/>
      </c>
      <c r="AA1491" s="2" t="str">
        <f>IF(AD1491="","",IF(COUNTIF(AD$1:AD1491,AD1491)&gt;1,"",IF(COUNTIF(AD:AD,AD1491)&gt;=1,"作業","")))</f>
        <v/>
      </c>
      <c r="AB1491" s="2" t="str">
        <f t="shared" si="277"/>
        <v/>
      </c>
      <c r="AC1491" s="3" t="str">
        <f t="shared" si="278"/>
        <v/>
      </c>
      <c r="AD1491" s="2" t="str">
        <f t="shared" si="279"/>
        <v/>
      </c>
      <c r="AE1491" s="2" t="str">
        <f t="shared" si="280"/>
        <v/>
      </c>
      <c r="AF1491" s="2" t="str">
        <f t="shared" si="281"/>
        <v/>
      </c>
      <c r="AG1491" s="2" t="str">
        <f t="shared" si="288"/>
        <v/>
      </c>
      <c r="AH1491" s="2" t="str">
        <f t="shared" si="282"/>
        <v/>
      </c>
      <c r="AI1491" s="2" t="str">
        <f t="shared" si="282"/>
        <v/>
      </c>
    </row>
    <row r="1492" spans="7:35">
      <c r="G1492" s="1" t="str">
        <f>IF(COUNTIF(A$1:A1491, A1492) &gt; 0, "", IF(SUMIF(A:A, A1492,F:F) &gt; 7.75, SUMIF(A:A, A1492,F:F) - 7.75, ""))</f>
        <v/>
      </c>
      <c r="M1492" s="1" t="s">
        <v>8982</v>
      </c>
      <c r="N1492" s="1" t="s">
        <v>10981</v>
      </c>
      <c r="O1492" s="1" t="s">
        <v>6230</v>
      </c>
      <c r="P1492" s="1" t="s">
        <v>6231</v>
      </c>
      <c r="Q1492" s="1" t="s">
        <v>2623</v>
      </c>
      <c r="R1492" s="2" t="str">
        <f t="shared" ca="1" si="283"/>
        <v/>
      </c>
      <c r="S1492" s="2" t="str">
        <f>IF(AB1492="","",IF(COUNTIFS(AB$1:AB1492,AB1492,AD$1:AD1492,AD1492)&gt;1,"",IF(COUNTIFS(AB:AB,AB1492,AD:AD,AD1492)&gt;=1,"月作業","")))</f>
        <v/>
      </c>
      <c r="T1492" s="2" t="str">
        <f t="shared" ca="1" si="284"/>
        <v/>
      </c>
      <c r="U1492" s="2" t="str">
        <f>IF(AB1492="","",IF(COUNTIFS(AC$1:AC1492,AC1492,AD$1:AD1492,AD1492)&gt;1,"",IF(COUNTIFS(AC:AC,AC1492,AD:AD,AD1492)&gt;=1,"日作業","")))</f>
        <v/>
      </c>
      <c r="V1492" s="2" t="str">
        <f t="shared" ca="1" si="285"/>
        <v/>
      </c>
      <c r="W1492" s="2" t="str">
        <f>IF(AB1492="","",IF(COUNTIF(AB$1:AB1492,AB1492)&gt;1,"",IF(COUNTIF(AB:AB,AB1492)&gt;=1,"月","")))</f>
        <v/>
      </c>
      <c r="X1492" s="2" t="str">
        <f t="shared" ca="1" si="286"/>
        <v/>
      </c>
      <c r="Y1492" s="2" t="str">
        <f>IF(AC1492="","",IF(COUNTIF(AC$1:AC1492,AC1492)&gt;1,"",IF(COUNTIF(AC:AC,AC1492)&gt;=1,"月日","")))</f>
        <v/>
      </c>
      <c r="Z1492" s="2" t="str">
        <f t="shared" ca="1" si="287"/>
        <v/>
      </c>
      <c r="AA1492" s="2" t="str">
        <f>IF(AD1492="","",IF(COUNTIF(AD$1:AD1492,AD1492)&gt;1,"",IF(COUNTIF(AD:AD,AD1492)&gt;=1,"作業","")))</f>
        <v/>
      </c>
      <c r="AB1492" s="2" t="str">
        <f t="shared" si="277"/>
        <v/>
      </c>
      <c r="AC1492" s="3" t="str">
        <f t="shared" si="278"/>
        <v/>
      </c>
      <c r="AD1492" s="2" t="str">
        <f t="shared" si="279"/>
        <v/>
      </c>
      <c r="AE1492" s="2" t="str">
        <f t="shared" si="280"/>
        <v/>
      </c>
      <c r="AF1492" s="2" t="str">
        <f t="shared" si="281"/>
        <v/>
      </c>
      <c r="AG1492" s="2" t="str">
        <f t="shared" si="288"/>
        <v/>
      </c>
      <c r="AH1492" s="2" t="str">
        <f t="shared" si="282"/>
        <v/>
      </c>
      <c r="AI1492" s="2" t="str">
        <f t="shared" si="282"/>
        <v/>
      </c>
    </row>
    <row r="1493" spans="7:35">
      <c r="G1493" s="1" t="str">
        <f>IF(COUNTIF(A$1:A1492, A1493) &gt; 0, "", IF(SUMIF(A:A, A1493,F:F) &gt; 7.75, SUMIF(A:A, A1493,F:F) - 7.75, ""))</f>
        <v/>
      </c>
      <c r="M1493" s="1" t="s">
        <v>8983</v>
      </c>
      <c r="N1493" s="1" t="s">
        <v>10982</v>
      </c>
      <c r="O1493" s="1" t="s">
        <v>6232</v>
      </c>
      <c r="P1493" s="1" t="s">
        <v>6233</v>
      </c>
      <c r="Q1493" s="1" t="s">
        <v>2624</v>
      </c>
      <c r="R1493" s="2" t="str">
        <f t="shared" ca="1" si="283"/>
        <v/>
      </c>
      <c r="S1493" s="2" t="str">
        <f>IF(AB1493="","",IF(COUNTIFS(AB$1:AB1493,AB1493,AD$1:AD1493,AD1493)&gt;1,"",IF(COUNTIFS(AB:AB,AB1493,AD:AD,AD1493)&gt;=1,"月作業","")))</f>
        <v/>
      </c>
      <c r="T1493" s="2" t="str">
        <f t="shared" ca="1" si="284"/>
        <v/>
      </c>
      <c r="U1493" s="2" t="str">
        <f>IF(AB1493="","",IF(COUNTIFS(AC$1:AC1493,AC1493,AD$1:AD1493,AD1493)&gt;1,"",IF(COUNTIFS(AC:AC,AC1493,AD:AD,AD1493)&gt;=1,"日作業","")))</f>
        <v/>
      </c>
      <c r="V1493" s="2" t="str">
        <f t="shared" ca="1" si="285"/>
        <v/>
      </c>
      <c r="W1493" s="2" t="str">
        <f>IF(AB1493="","",IF(COUNTIF(AB$1:AB1493,AB1493)&gt;1,"",IF(COUNTIF(AB:AB,AB1493)&gt;=1,"月","")))</f>
        <v/>
      </c>
      <c r="X1493" s="2" t="str">
        <f t="shared" ca="1" si="286"/>
        <v/>
      </c>
      <c r="Y1493" s="2" t="str">
        <f>IF(AC1493="","",IF(COUNTIF(AC$1:AC1493,AC1493)&gt;1,"",IF(COUNTIF(AC:AC,AC1493)&gt;=1,"月日","")))</f>
        <v/>
      </c>
      <c r="Z1493" s="2" t="str">
        <f t="shared" ca="1" si="287"/>
        <v/>
      </c>
      <c r="AA1493" s="2" t="str">
        <f>IF(AD1493="","",IF(COUNTIF(AD$1:AD1493,AD1493)&gt;1,"",IF(COUNTIF(AD:AD,AD1493)&gt;=1,"作業","")))</f>
        <v/>
      </c>
      <c r="AB1493" s="2" t="str">
        <f t="shared" si="277"/>
        <v/>
      </c>
      <c r="AC1493" s="3" t="str">
        <f t="shared" si="278"/>
        <v/>
      </c>
      <c r="AD1493" s="2" t="str">
        <f t="shared" si="279"/>
        <v/>
      </c>
      <c r="AE1493" s="2" t="str">
        <f t="shared" si="280"/>
        <v/>
      </c>
      <c r="AF1493" s="2" t="str">
        <f t="shared" si="281"/>
        <v/>
      </c>
      <c r="AG1493" s="2" t="str">
        <f t="shared" si="288"/>
        <v/>
      </c>
      <c r="AH1493" s="2" t="str">
        <f t="shared" si="282"/>
        <v/>
      </c>
      <c r="AI1493" s="2" t="str">
        <f t="shared" si="282"/>
        <v/>
      </c>
    </row>
    <row r="1494" spans="7:35">
      <c r="G1494" s="1" t="str">
        <f>IF(COUNTIF(A$1:A1493, A1494) &gt; 0, "", IF(SUMIF(A:A, A1494,F:F) &gt; 7.75, SUMIF(A:A, A1494,F:F) - 7.75, ""))</f>
        <v/>
      </c>
      <c r="M1494" s="1" t="s">
        <v>8984</v>
      </c>
      <c r="N1494" s="1" t="s">
        <v>10983</v>
      </c>
      <c r="O1494" s="1" t="s">
        <v>6234</v>
      </c>
      <c r="P1494" s="1" t="s">
        <v>6235</v>
      </c>
      <c r="Q1494" s="1" t="s">
        <v>2625</v>
      </c>
      <c r="R1494" s="2" t="str">
        <f t="shared" ca="1" si="283"/>
        <v/>
      </c>
      <c r="S1494" s="2" t="str">
        <f>IF(AB1494="","",IF(COUNTIFS(AB$1:AB1494,AB1494,AD$1:AD1494,AD1494)&gt;1,"",IF(COUNTIFS(AB:AB,AB1494,AD:AD,AD1494)&gt;=1,"月作業","")))</f>
        <v/>
      </c>
      <c r="T1494" s="2" t="str">
        <f t="shared" ca="1" si="284"/>
        <v/>
      </c>
      <c r="U1494" s="2" t="str">
        <f>IF(AB1494="","",IF(COUNTIFS(AC$1:AC1494,AC1494,AD$1:AD1494,AD1494)&gt;1,"",IF(COUNTIFS(AC:AC,AC1494,AD:AD,AD1494)&gt;=1,"日作業","")))</f>
        <v/>
      </c>
      <c r="V1494" s="2" t="str">
        <f t="shared" ca="1" si="285"/>
        <v/>
      </c>
      <c r="W1494" s="2" t="str">
        <f>IF(AB1494="","",IF(COUNTIF(AB$1:AB1494,AB1494)&gt;1,"",IF(COUNTIF(AB:AB,AB1494)&gt;=1,"月","")))</f>
        <v/>
      </c>
      <c r="X1494" s="2" t="str">
        <f t="shared" ca="1" si="286"/>
        <v/>
      </c>
      <c r="Y1494" s="2" t="str">
        <f>IF(AC1494="","",IF(COUNTIF(AC$1:AC1494,AC1494)&gt;1,"",IF(COUNTIF(AC:AC,AC1494)&gt;=1,"月日","")))</f>
        <v/>
      </c>
      <c r="Z1494" s="2" t="str">
        <f t="shared" ca="1" si="287"/>
        <v/>
      </c>
      <c r="AA1494" s="2" t="str">
        <f>IF(AD1494="","",IF(COUNTIF(AD$1:AD1494,AD1494)&gt;1,"",IF(COUNTIF(AD:AD,AD1494)&gt;=1,"作業","")))</f>
        <v/>
      </c>
      <c r="AB1494" s="2" t="str">
        <f t="shared" si="277"/>
        <v/>
      </c>
      <c r="AC1494" s="3" t="str">
        <f t="shared" si="278"/>
        <v/>
      </c>
      <c r="AD1494" s="2" t="str">
        <f t="shared" si="279"/>
        <v/>
      </c>
      <c r="AE1494" s="2" t="str">
        <f t="shared" si="280"/>
        <v/>
      </c>
      <c r="AF1494" s="2" t="str">
        <f t="shared" si="281"/>
        <v/>
      </c>
      <c r="AG1494" s="2" t="str">
        <f t="shared" si="288"/>
        <v/>
      </c>
      <c r="AH1494" s="2" t="str">
        <f t="shared" si="282"/>
        <v/>
      </c>
      <c r="AI1494" s="2" t="str">
        <f t="shared" si="282"/>
        <v/>
      </c>
    </row>
    <row r="1495" spans="7:35">
      <c r="G1495" s="1" t="str">
        <f>IF(COUNTIF(A$1:A1494, A1495) &gt; 0, "", IF(SUMIF(A:A, A1495,F:F) &gt; 7.75, SUMIF(A:A, A1495,F:F) - 7.75, ""))</f>
        <v/>
      </c>
      <c r="M1495" s="1" t="s">
        <v>8985</v>
      </c>
      <c r="N1495" s="1" t="s">
        <v>10984</v>
      </c>
      <c r="O1495" s="1" t="s">
        <v>6236</v>
      </c>
      <c r="P1495" s="1" t="s">
        <v>6237</v>
      </c>
      <c r="Q1495" s="1" t="s">
        <v>2626</v>
      </c>
      <c r="R1495" s="2" t="str">
        <f t="shared" ca="1" si="283"/>
        <v/>
      </c>
      <c r="S1495" s="2" t="str">
        <f>IF(AB1495="","",IF(COUNTIFS(AB$1:AB1495,AB1495,AD$1:AD1495,AD1495)&gt;1,"",IF(COUNTIFS(AB:AB,AB1495,AD:AD,AD1495)&gt;=1,"月作業","")))</f>
        <v/>
      </c>
      <c r="T1495" s="2" t="str">
        <f t="shared" ca="1" si="284"/>
        <v/>
      </c>
      <c r="U1495" s="2" t="str">
        <f>IF(AB1495="","",IF(COUNTIFS(AC$1:AC1495,AC1495,AD$1:AD1495,AD1495)&gt;1,"",IF(COUNTIFS(AC:AC,AC1495,AD:AD,AD1495)&gt;=1,"日作業","")))</f>
        <v/>
      </c>
      <c r="V1495" s="2" t="str">
        <f t="shared" ca="1" si="285"/>
        <v/>
      </c>
      <c r="W1495" s="2" t="str">
        <f>IF(AB1495="","",IF(COUNTIF(AB$1:AB1495,AB1495)&gt;1,"",IF(COUNTIF(AB:AB,AB1495)&gt;=1,"月","")))</f>
        <v/>
      </c>
      <c r="X1495" s="2" t="str">
        <f t="shared" ca="1" si="286"/>
        <v/>
      </c>
      <c r="Y1495" s="2" t="str">
        <f>IF(AC1495="","",IF(COUNTIF(AC$1:AC1495,AC1495)&gt;1,"",IF(COUNTIF(AC:AC,AC1495)&gt;=1,"月日","")))</f>
        <v/>
      </c>
      <c r="Z1495" s="2" t="str">
        <f t="shared" ca="1" si="287"/>
        <v/>
      </c>
      <c r="AA1495" s="2" t="str">
        <f>IF(AD1495="","",IF(COUNTIF(AD$1:AD1495,AD1495)&gt;1,"",IF(COUNTIF(AD:AD,AD1495)&gt;=1,"作業","")))</f>
        <v/>
      </c>
      <c r="AB1495" s="2" t="str">
        <f t="shared" si="277"/>
        <v/>
      </c>
      <c r="AC1495" s="3" t="str">
        <f t="shared" si="278"/>
        <v/>
      </c>
      <c r="AD1495" s="2" t="str">
        <f t="shared" si="279"/>
        <v/>
      </c>
      <c r="AE1495" s="2" t="str">
        <f t="shared" si="280"/>
        <v/>
      </c>
      <c r="AF1495" s="2" t="str">
        <f t="shared" si="281"/>
        <v/>
      </c>
      <c r="AG1495" s="2" t="str">
        <f t="shared" si="288"/>
        <v/>
      </c>
      <c r="AH1495" s="2" t="str">
        <f t="shared" si="282"/>
        <v/>
      </c>
      <c r="AI1495" s="2" t="str">
        <f t="shared" si="282"/>
        <v/>
      </c>
    </row>
    <row r="1496" spans="7:35">
      <c r="G1496" s="1" t="str">
        <f>IF(COUNTIF(A$1:A1495, A1496) &gt; 0, "", IF(SUMIF(A:A, A1496,F:F) &gt; 7.75, SUMIF(A:A, A1496,F:F) - 7.75, ""))</f>
        <v/>
      </c>
      <c r="M1496" s="1" t="s">
        <v>8986</v>
      </c>
      <c r="N1496" s="1" t="s">
        <v>10985</v>
      </c>
      <c r="O1496" s="1" t="s">
        <v>6238</v>
      </c>
      <c r="P1496" s="1" t="s">
        <v>6239</v>
      </c>
      <c r="Q1496" s="1" t="s">
        <v>2627</v>
      </c>
      <c r="R1496" s="2" t="str">
        <f t="shared" ca="1" si="283"/>
        <v/>
      </c>
      <c r="S1496" s="2" t="str">
        <f>IF(AB1496="","",IF(COUNTIFS(AB$1:AB1496,AB1496,AD$1:AD1496,AD1496)&gt;1,"",IF(COUNTIFS(AB:AB,AB1496,AD:AD,AD1496)&gt;=1,"月作業","")))</f>
        <v/>
      </c>
      <c r="T1496" s="2" t="str">
        <f t="shared" ca="1" si="284"/>
        <v/>
      </c>
      <c r="U1496" s="2" t="str">
        <f>IF(AB1496="","",IF(COUNTIFS(AC$1:AC1496,AC1496,AD$1:AD1496,AD1496)&gt;1,"",IF(COUNTIFS(AC:AC,AC1496,AD:AD,AD1496)&gt;=1,"日作業","")))</f>
        <v/>
      </c>
      <c r="V1496" s="2" t="str">
        <f t="shared" ca="1" si="285"/>
        <v/>
      </c>
      <c r="W1496" s="2" t="str">
        <f>IF(AB1496="","",IF(COUNTIF(AB$1:AB1496,AB1496)&gt;1,"",IF(COUNTIF(AB:AB,AB1496)&gt;=1,"月","")))</f>
        <v/>
      </c>
      <c r="X1496" s="2" t="str">
        <f t="shared" ca="1" si="286"/>
        <v/>
      </c>
      <c r="Y1496" s="2" t="str">
        <f>IF(AC1496="","",IF(COUNTIF(AC$1:AC1496,AC1496)&gt;1,"",IF(COUNTIF(AC:AC,AC1496)&gt;=1,"月日","")))</f>
        <v/>
      </c>
      <c r="Z1496" s="2" t="str">
        <f t="shared" ca="1" si="287"/>
        <v/>
      </c>
      <c r="AA1496" s="2" t="str">
        <f>IF(AD1496="","",IF(COUNTIF(AD$1:AD1496,AD1496)&gt;1,"",IF(COUNTIF(AD:AD,AD1496)&gt;=1,"作業","")))</f>
        <v/>
      </c>
      <c r="AB1496" s="2" t="str">
        <f t="shared" si="277"/>
        <v/>
      </c>
      <c r="AC1496" s="3" t="str">
        <f t="shared" si="278"/>
        <v/>
      </c>
      <c r="AD1496" s="2" t="str">
        <f t="shared" si="279"/>
        <v/>
      </c>
      <c r="AE1496" s="2" t="str">
        <f t="shared" si="280"/>
        <v/>
      </c>
      <c r="AF1496" s="2" t="str">
        <f t="shared" si="281"/>
        <v/>
      </c>
      <c r="AG1496" s="2" t="str">
        <f t="shared" si="288"/>
        <v/>
      </c>
      <c r="AH1496" s="2" t="str">
        <f t="shared" si="282"/>
        <v/>
      </c>
      <c r="AI1496" s="2" t="str">
        <f t="shared" si="282"/>
        <v/>
      </c>
    </row>
    <row r="1497" spans="7:35">
      <c r="G1497" s="1" t="str">
        <f>IF(COUNTIF(A$1:A1496, A1497) &gt; 0, "", IF(SUMIF(A:A, A1497,F:F) &gt; 7.75, SUMIF(A:A, A1497,F:F) - 7.75, ""))</f>
        <v/>
      </c>
      <c r="M1497" s="1" t="s">
        <v>8987</v>
      </c>
      <c r="N1497" s="1" t="s">
        <v>10986</v>
      </c>
      <c r="O1497" s="1" t="s">
        <v>6240</v>
      </c>
      <c r="P1497" s="1" t="s">
        <v>6241</v>
      </c>
      <c r="Q1497" s="1" t="s">
        <v>2628</v>
      </c>
      <c r="R1497" s="2" t="str">
        <f t="shared" ca="1" si="283"/>
        <v/>
      </c>
      <c r="S1497" s="2" t="str">
        <f>IF(AB1497="","",IF(COUNTIFS(AB$1:AB1497,AB1497,AD$1:AD1497,AD1497)&gt;1,"",IF(COUNTIFS(AB:AB,AB1497,AD:AD,AD1497)&gt;=1,"月作業","")))</f>
        <v/>
      </c>
      <c r="T1497" s="2" t="str">
        <f t="shared" ca="1" si="284"/>
        <v/>
      </c>
      <c r="U1497" s="2" t="str">
        <f>IF(AB1497="","",IF(COUNTIFS(AC$1:AC1497,AC1497,AD$1:AD1497,AD1497)&gt;1,"",IF(COUNTIFS(AC:AC,AC1497,AD:AD,AD1497)&gt;=1,"日作業","")))</f>
        <v/>
      </c>
      <c r="V1497" s="2" t="str">
        <f t="shared" ca="1" si="285"/>
        <v/>
      </c>
      <c r="W1497" s="2" t="str">
        <f>IF(AB1497="","",IF(COUNTIF(AB$1:AB1497,AB1497)&gt;1,"",IF(COUNTIF(AB:AB,AB1497)&gt;=1,"月","")))</f>
        <v/>
      </c>
      <c r="X1497" s="2" t="str">
        <f t="shared" ca="1" si="286"/>
        <v/>
      </c>
      <c r="Y1497" s="2" t="str">
        <f>IF(AC1497="","",IF(COUNTIF(AC$1:AC1497,AC1497)&gt;1,"",IF(COUNTIF(AC:AC,AC1497)&gt;=1,"月日","")))</f>
        <v/>
      </c>
      <c r="Z1497" s="2" t="str">
        <f t="shared" ca="1" si="287"/>
        <v/>
      </c>
      <c r="AA1497" s="2" t="str">
        <f>IF(AD1497="","",IF(COUNTIF(AD$1:AD1497,AD1497)&gt;1,"",IF(COUNTIF(AD:AD,AD1497)&gt;=1,"作業","")))</f>
        <v/>
      </c>
      <c r="AB1497" s="2" t="str">
        <f t="shared" si="277"/>
        <v/>
      </c>
      <c r="AC1497" s="3" t="str">
        <f t="shared" si="278"/>
        <v/>
      </c>
      <c r="AD1497" s="2" t="str">
        <f t="shared" si="279"/>
        <v/>
      </c>
      <c r="AE1497" s="2" t="str">
        <f t="shared" si="280"/>
        <v/>
      </c>
      <c r="AF1497" s="2" t="str">
        <f t="shared" si="281"/>
        <v/>
      </c>
      <c r="AG1497" s="2" t="str">
        <f t="shared" si="288"/>
        <v/>
      </c>
      <c r="AH1497" s="2" t="str">
        <f t="shared" si="282"/>
        <v/>
      </c>
      <c r="AI1497" s="2" t="str">
        <f t="shared" si="282"/>
        <v/>
      </c>
    </row>
    <row r="1498" spans="7:35">
      <c r="G1498" s="1" t="str">
        <f>IF(COUNTIF(A$1:A1497, A1498) &gt; 0, "", IF(SUMIF(A:A, A1498,F:F) &gt; 7.75, SUMIF(A:A, A1498,F:F) - 7.75, ""))</f>
        <v/>
      </c>
      <c r="M1498" s="1" t="s">
        <v>8988</v>
      </c>
      <c r="N1498" s="1" t="s">
        <v>10987</v>
      </c>
      <c r="O1498" s="1" t="s">
        <v>6242</v>
      </c>
      <c r="P1498" s="1" t="s">
        <v>6243</v>
      </c>
      <c r="Q1498" s="1" t="s">
        <v>2629</v>
      </c>
      <c r="R1498" s="2" t="str">
        <f t="shared" ca="1" si="283"/>
        <v/>
      </c>
      <c r="S1498" s="2" t="str">
        <f>IF(AB1498="","",IF(COUNTIFS(AB$1:AB1498,AB1498,AD$1:AD1498,AD1498)&gt;1,"",IF(COUNTIFS(AB:AB,AB1498,AD:AD,AD1498)&gt;=1,"月作業","")))</f>
        <v/>
      </c>
      <c r="T1498" s="2" t="str">
        <f t="shared" ca="1" si="284"/>
        <v/>
      </c>
      <c r="U1498" s="2" t="str">
        <f>IF(AB1498="","",IF(COUNTIFS(AC$1:AC1498,AC1498,AD$1:AD1498,AD1498)&gt;1,"",IF(COUNTIFS(AC:AC,AC1498,AD:AD,AD1498)&gt;=1,"日作業","")))</f>
        <v/>
      </c>
      <c r="V1498" s="2" t="str">
        <f t="shared" ca="1" si="285"/>
        <v/>
      </c>
      <c r="W1498" s="2" t="str">
        <f>IF(AB1498="","",IF(COUNTIF(AB$1:AB1498,AB1498)&gt;1,"",IF(COUNTIF(AB:AB,AB1498)&gt;=1,"月","")))</f>
        <v/>
      </c>
      <c r="X1498" s="2" t="str">
        <f t="shared" ca="1" si="286"/>
        <v/>
      </c>
      <c r="Y1498" s="2" t="str">
        <f>IF(AC1498="","",IF(COUNTIF(AC$1:AC1498,AC1498)&gt;1,"",IF(COUNTIF(AC:AC,AC1498)&gt;=1,"月日","")))</f>
        <v/>
      </c>
      <c r="Z1498" s="2" t="str">
        <f t="shared" ca="1" si="287"/>
        <v/>
      </c>
      <c r="AA1498" s="2" t="str">
        <f>IF(AD1498="","",IF(COUNTIF(AD$1:AD1498,AD1498)&gt;1,"",IF(COUNTIF(AD:AD,AD1498)&gt;=1,"作業","")))</f>
        <v/>
      </c>
      <c r="AB1498" s="2" t="str">
        <f t="shared" si="277"/>
        <v/>
      </c>
      <c r="AC1498" s="3" t="str">
        <f t="shared" si="278"/>
        <v/>
      </c>
      <c r="AD1498" s="2" t="str">
        <f t="shared" si="279"/>
        <v/>
      </c>
      <c r="AE1498" s="2" t="str">
        <f t="shared" si="280"/>
        <v/>
      </c>
      <c r="AF1498" s="2" t="str">
        <f t="shared" si="281"/>
        <v/>
      </c>
      <c r="AG1498" s="2" t="str">
        <f t="shared" si="288"/>
        <v/>
      </c>
      <c r="AH1498" s="2" t="str">
        <f t="shared" si="282"/>
        <v/>
      </c>
      <c r="AI1498" s="2" t="str">
        <f t="shared" si="282"/>
        <v/>
      </c>
    </row>
    <row r="1499" spans="7:35">
      <c r="G1499" s="1" t="str">
        <f>IF(COUNTIF(A$1:A1498, A1499) &gt; 0, "", IF(SUMIF(A:A, A1499,F:F) &gt; 7.75, SUMIF(A:A, A1499,F:F) - 7.75, ""))</f>
        <v/>
      </c>
      <c r="M1499" s="1" t="s">
        <v>8989</v>
      </c>
      <c r="N1499" s="1" t="s">
        <v>10988</v>
      </c>
      <c r="O1499" s="1" t="s">
        <v>6244</v>
      </c>
      <c r="P1499" s="1" t="s">
        <v>6245</v>
      </c>
      <c r="Q1499" s="1" t="s">
        <v>2630</v>
      </c>
      <c r="R1499" s="2" t="str">
        <f t="shared" ca="1" si="283"/>
        <v/>
      </c>
      <c r="S1499" s="2" t="str">
        <f>IF(AB1499="","",IF(COUNTIFS(AB$1:AB1499,AB1499,AD$1:AD1499,AD1499)&gt;1,"",IF(COUNTIFS(AB:AB,AB1499,AD:AD,AD1499)&gt;=1,"月作業","")))</f>
        <v/>
      </c>
      <c r="T1499" s="2" t="str">
        <f t="shared" ca="1" si="284"/>
        <v/>
      </c>
      <c r="U1499" s="2" t="str">
        <f>IF(AB1499="","",IF(COUNTIFS(AC$1:AC1499,AC1499,AD$1:AD1499,AD1499)&gt;1,"",IF(COUNTIFS(AC:AC,AC1499,AD:AD,AD1499)&gt;=1,"日作業","")))</f>
        <v/>
      </c>
      <c r="V1499" s="2" t="str">
        <f t="shared" ca="1" si="285"/>
        <v/>
      </c>
      <c r="W1499" s="2" t="str">
        <f>IF(AB1499="","",IF(COUNTIF(AB$1:AB1499,AB1499)&gt;1,"",IF(COUNTIF(AB:AB,AB1499)&gt;=1,"月","")))</f>
        <v/>
      </c>
      <c r="X1499" s="2" t="str">
        <f t="shared" ca="1" si="286"/>
        <v/>
      </c>
      <c r="Y1499" s="2" t="str">
        <f>IF(AC1499="","",IF(COUNTIF(AC$1:AC1499,AC1499)&gt;1,"",IF(COUNTIF(AC:AC,AC1499)&gt;=1,"月日","")))</f>
        <v/>
      </c>
      <c r="Z1499" s="2" t="str">
        <f t="shared" ca="1" si="287"/>
        <v/>
      </c>
      <c r="AA1499" s="2" t="str">
        <f>IF(AD1499="","",IF(COUNTIF(AD$1:AD1499,AD1499)&gt;1,"",IF(COUNTIF(AD:AD,AD1499)&gt;=1,"作業","")))</f>
        <v/>
      </c>
      <c r="AB1499" s="2" t="str">
        <f t="shared" si="277"/>
        <v/>
      </c>
      <c r="AC1499" s="3" t="str">
        <f t="shared" si="278"/>
        <v/>
      </c>
      <c r="AD1499" s="2" t="str">
        <f t="shared" si="279"/>
        <v/>
      </c>
      <c r="AE1499" s="2" t="str">
        <f t="shared" si="280"/>
        <v/>
      </c>
      <c r="AF1499" s="2" t="str">
        <f t="shared" si="281"/>
        <v/>
      </c>
      <c r="AG1499" s="2" t="str">
        <f t="shared" si="288"/>
        <v/>
      </c>
      <c r="AH1499" s="2" t="str">
        <f t="shared" si="282"/>
        <v/>
      </c>
      <c r="AI1499" s="2" t="str">
        <f t="shared" si="282"/>
        <v/>
      </c>
    </row>
    <row r="1500" spans="7:35">
      <c r="G1500" s="1" t="str">
        <f>IF(COUNTIF(A$1:A1499, A1500) &gt; 0, "", IF(SUMIF(A:A, A1500,F:F) &gt; 7.75, SUMIF(A:A, A1500,F:F) - 7.75, ""))</f>
        <v/>
      </c>
      <c r="M1500" s="1" t="s">
        <v>8990</v>
      </c>
      <c r="N1500" s="1" t="s">
        <v>10989</v>
      </c>
      <c r="O1500" s="1" t="s">
        <v>6246</v>
      </c>
      <c r="P1500" s="1" t="s">
        <v>6247</v>
      </c>
      <c r="Q1500" s="1" t="s">
        <v>2631</v>
      </c>
      <c r="R1500" s="2" t="str">
        <f t="shared" ca="1" si="283"/>
        <v/>
      </c>
      <c r="S1500" s="2" t="str">
        <f>IF(AB1500="","",IF(COUNTIFS(AB$1:AB1500,AB1500,AD$1:AD1500,AD1500)&gt;1,"",IF(COUNTIFS(AB:AB,AB1500,AD:AD,AD1500)&gt;=1,"月作業","")))</f>
        <v/>
      </c>
      <c r="T1500" s="2" t="str">
        <f t="shared" ca="1" si="284"/>
        <v/>
      </c>
      <c r="U1500" s="2" t="str">
        <f>IF(AB1500="","",IF(COUNTIFS(AC$1:AC1500,AC1500,AD$1:AD1500,AD1500)&gt;1,"",IF(COUNTIFS(AC:AC,AC1500,AD:AD,AD1500)&gt;=1,"日作業","")))</f>
        <v/>
      </c>
      <c r="V1500" s="2" t="str">
        <f t="shared" ca="1" si="285"/>
        <v/>
      </c>
      <c r="W1500" s="2" t="str">
        <f>IF(AB1500="","",IF(COUNTIF(AB$1:AB1500,AB1500)&gt;1,"",IF(COUNTIF(AB:AB,AB1500)&gt;=1,"月","")))</f>
        <v/>
      </c>
      <c r="X1500" s="2" t="str">
        <f t="shared" ca="1" si="286"/>
        <v/>
      </c>
      <c r="Y1500" s="2" t="str">
        <f>IF(AC1500="","",IF(COUNTIF(AC$1:AC1500,AC1500)&gt;1,"",IF(COUNTIF(AC:AC,AC1500)&gt;=1,"月日","")))</f>
        <v/>
      </c>
      <c r="Z1500" s="2" t="str">
        <f t="shared" ca="1" si="287"/>
        <v/>
      </c>
      <c r="AA1500" s="2" t="str">
        <f>IF(AD1500="","",IF(COUNTIF(AD$1:AD1500,AD1500)&gt;1,"",IF(COUNTIF(AD:AD,AD1500)&gt;=1,"作業","")))</f>
        <v/>
      </c>
      <c r="AB1500" s="2" t="str">
        <f t="shared" si="277"/>
        <v/>
      </c>
      <c r="AC1500" s="3" t="str">
        <f t="shared" si="278"/>
        <v/>
      </c>
      <c r="AD1500" s="2" t="str">
        <f t="shared" si="279"/>
        <v/>
      </c>
      <c r="AE1500" s="2" t="str">
        <f t="shared" si="280"/>
        <v/>
      </c>
      <c r="AF1500" s="2" t="str">
        <f t="shared" si="281"/>
        <v/>
      </c>
      <c r="AG1500" s="2" t="str">
        <f t="shared" si="288"/>
        <v/>
      </c>
      <c r="AH1500" s="2" t="str">
        <f t="shared" si="282"/>
        <v/>
      </c>
      <c r="AI1500" s="2" t="str">
        <f t="shared" si="282"/>
        <v/>
      </c>
    </row>
    <row r="1501" spans="7:35">
      <c r="G1501" s="1" t="str">
        <f>IF(COUNTIF(A$1:A1500, A1501) &gt; 0, "", IF(SUMIF(A:A, A1501,F:F) &gt; 7.75, SUMIF(A:A, A1501,F:F) - 7.75, ""))</f>
        <v/>
      </c>
      <c r="M1501" s="1" t="s">
        <v>8991</v>
      </c>
      <c r="N1501" s="1" t="s">
        <v>10990</v>
      </c>
      <c r="O1501" s="1" t="s">
        <v>6248</v>
      </c>
      <c r="P1501" s="1" t="s">
        <v>6249</v>
      </c>
      <c r="Q1501" s="1" t="s">
        <v>2632</v>
      </c>
      <c r="R1501" s="2" t="str">
        <f t="shared" ca="1" si="283"/>
        <v/>
      </c>
      <c r="S1501" s="2" t="str">
        <f>IF(AB1501="","",IF(COUNTIFS(AB$1:AB1501,AB1501,AD$1:AD1501,AD1501)&gt;1,"",IF(COUNTIFS(AB:AB,AB1501,AD:AD,AD1501)&gt;=1,"月作業","")))</f>
        <v/>
      </c>
      <c r="T1501" s="2" t="str">
        <f t="shared" ca="1" si="284"/>
        <v/>
      </c>
      <c r="U1501" s="2" t="str">
        <f>IF(AB1501="","",IF(COUNTIFS(AC$1:AC1501,AC1501,AD$1:AD1501,AD1501)&gt;1,"",IF(COUNTIFS(AC:AC,AC1501,AD:AD,AD1501)&gt;=1,"日作業","")))</f>
        <v/>
      </c>
      <c r="V1501" s="2" t="str">
        <f t="shared" ca="1" si="285"/>
        <v/>
      </c>
      <c r="W1501" s="2" t="str">
        <f>IF(AB1501="","",IF(COUNTIF(AB$1:AB1501,AB1501)&gt;1,"",IF(COUNTIF(AB:AB,AB1501)&gt;=1,"月","")))</f>
        <v/>
      </c>
      <c r="X1501" s="2" t="str">
        <f t="shared" ca="1" si="286"/>
        <v/>
      </c>
      <c r="Y1501" s="2" t="str">
        <f>IF(AC1501="","",IF(COUNTIF(AC$1:AC1501,AC1501)&gt;1,"",IF(COUNTIF(AC:AC,AC1501)&gt;=1,"月日","")))</f>
        <v/>
      </c>
      <c r="Z1501" s="2" t="str">
        <f t="shared" ca="1" si="287"/>
        <v/>
      </c>
      <c r="AA1501" s="2" t="str">
        <f>IF(AD1501="","",IF(COUNTIF(AD$1:AD1501,AD1501)&gt;1,"",IF(COUNTIF(AD:AD,AD1501)&gt;=1,"作業","")))</f>
        <v/>
      </c>
      <c r="AB1501" s="2" t="str">
        <f t="shared" si="277"/>
        <v/>
      </c>
      <c r="AC1501" s="3" t="str">
        <f t="shared" si="278"/>
        <v/>
      </c>
      <c r="AD1501" s="2" t="str">
        <f t="shared" si="279"/>
        <v/>
      </c>
      <c r="AE1501" s="2" t="str">
        <f t="shared" si="280"/>
        <v/>
      </c>
      <c r="AF1501" s="2" t="str">
        <f t="shared" si="281"/>
        <v/>
      </c>
      <c r="AG1501" s="2" t="str">
        <f t="shared" si="288"/>
        <v/>
      </c>
      <c r="AH1501" s="2" t="str">
        <f t="shared" si="282"/>
        <v/>
      </c>
      <c r="AI1501" s="2" t="str">
        <f t="shared" si="282"/>
        <v/>
      </c>
    </row>
    <row r="1502" spans="7:35">
      <c r="G1502" s="1" t="str">
        <f>IF(COUNTIF(A$1:A1501, A1502) &gt; 0, "", IF(SUMIF(A:A, A1502,F:F) &gt; 7.75, SUMIF(A:A, A1502,F:F) - 7.75, ""))</f>
        <v/>
      </c>
      <c r="M1502" s="1" t="s">
        <v>8992</v>
      </c>
      <c r="N1502" s="1" t="s">
        <v>10991</v>
      </c>
      <c r="O1502" s="1" t="s">
        <v>6250</v>
      </c>
      <c r="P1502" s="1" t="s">
        <v>6251</v>
      </c>
      <c r="Q1502" s="1" t="s">
        <v>2633</v>
      </c>
      <c r="R1502" s="2" t="str">
        <f t="shared" ca="1" si="283"/>
        <v/>
      </c>
      <c r="S1502" s="2" t="str">
        <f>IF(AB1502="","",IF(COUNTIFS(AB$1:AB1502,AB1502,AD$1:AD1502,AD1502)&gt;1,"",IF(COUNTIFS(AB:AB,AB1502,AD:AD,AD1502)&gt;=1,"月作業","")))</f>
        <v/>
      </c>
      <c r="T1502" s="2" t="str">
        <f t="shared" ca="1" si="284"/>
        <v/>
      </c>
      <c r="U1502" s="2" t="str">
        <f>IF(AB1502="","",IF(COUNTIFS(AC$1:AC1502,AC1502,AD$1:AD1502,AD1502)&gt;1,"",IF(COUNTIFS(AC:AC,AC1502,AD:AD,AD1502)&gt;=1,"日作業","")))</f>
        <v/>
      </c>
      <c r="V1502" s="2" t="str">
        <f t="shared" ca="1" si="285"/>
        <v/>
      </c>
      <c r="W1502" s="2" t="str">
        <f>IF(AB1502="","",IF(COUNTIF(AB$1:AB1502,AB1502)&gt;1,"",IF(COUNTIF(AB:AB,AB1502)&gt;=1,"月","")))</f>
        <v/>
      </c>
      <c r="X1502" s="2" t="str">
        <f t="shared" ca="1" si="286"/>
        <v/>
      </c>
      <c r="Y1502" s="2" t="str">
        <f>IF(AC1502="","",IF(COUNTIF(AC$1:AC1502,AC1502)&gt;1,"",IF(COUNTIF(AC:AC,AC1502)&gt;=1,"月日","")))</f>
        <v/>
      </c>
      <c r="Z1502" s="2" t="str">
        <f t="shared" ca="1" si="287"/>
        <v/>
      </c>
      <c r="AA1502" s="2" t="str">
        <f>IF(AD1502="","",IF(COUNTIF(AD$1:AD1502,AD1502)&gt;1,"",IF(COUNTIF(AD:AD,AD1502)&gt;=1,"作業","")))</f>
        <v/>
      </c>
      <c r="AB1502" s="2" t="str">
        <f t="shared" si="277"/>
        <v/>
      </c>
      <c r="AC1502" s="3" t="str">
        <f t="shared" si="278"/>
        <v/>
      </c>
      <c r="AD1502" s="2" t="str">
        <f t="shared" si="279"/>
        <v/>
      </c>
      <c r="AE1502" s="2" t="str">
        <f t="shared" si="280"/>
        <v/>
      </c>
      <c r="AF1502" s="2" t="str">
        <f t="shared" si="281"/>
        <v/>
      </c>
      <c r="AG1502" s="2" t="str">
        <f t="shared" si="288"/>
        <v/>
      </c>
      <c r="AH1502" s="2" t="str">
        <f t="shared" si="282"/>
        <v/>
      </c>
      <c r="AI1502" s="2" t="str">
        <f t="shared" si="282"/>
        <v/>
      </c>
    </row>
    <row r="1503" spans="7:35">
      <c r="G1503" s="1" t="str">
        <f>IF(COUNTIF(A$1:A1502, A1503) &gt; 0, "", IF(SUMIF(A:A, A1503,F:F) &gt; 7.75, SUMIF(A:A, A1503,F:F) - 7.75, ""))</f>
        <v/>
      </c>
      <c r="M1503" s="1" t="s">
        <v>8993</v>
      </c>
      <c r="N1503" s="1" t="s">
        <v>10992</v>
      </c>
      <c r="O1503" s="1" t="s">
        <v>6252</v>
      </c>
      <c r="P1503" s="1" t="s">
        <v>6253</v>
      </c>
      <c r="Q1503" s="1" t="s">
        <v>2634</v>
      </c>
      <c r="R1503" s="2" t="str">
        <f t="shared" ca="1" si="283"/>
        <v/>
      </c>
      <c r="S1503" s="2" t="str">
        <f>IF(AB1503="","",IF(COUNTIFS(AB$1:AB1503,AB1503,AD$1:AD1503,AD1503)&gt;1,"",IF(COUNTIFS(AB:AB,AB1503,AD:AD,AD1503)&gt;=1,"月作業","")))</f>
        <v/>
      </c>
      <c r="T1503" s="2" t="str">
        <f t="shared" ca="1" si="284"/>
        <v/>
      </c>
      <c r="U1503" s="2" t="str">
        <f>IF(AB1503="","",IF(COUNTIFS(AC$1:AC1503,AC1503,AD$1:AD1503,AD1503)&gt;1,"",IF(COUNTIFS(AC:AC,AC1503,AD:AD,AD1503)&gt;=1,"日作業","")))</f>
        <v/>
      </c>
      <c r="V1503" s="2" t="str">
        <f t="shared" ca="1" si="285"/>
        <v/>
      </c>
      <c r="W1503" s="2" t="str">
        <f>IF(AB1503="","",IF(COUNTIF(AB$1:AB1503,AB1503)&gt;1,"",IF(COUNTIF(AB:AB,AB1503)&gt;=1,"月","")))</f>
        <v/>
      </c>
      <c r="X1503" s="2" t="str">
        <f t="shared" ca="1" si="286"/>
        <v/>
      </c>
      <c r="Y1503" s="2" t="str">
        <f>IF(AC1503="","",IF(COUNTIF(AC$1:AC1503,AC1503)&gt;1,"",IF(COUNTIF(AC:AC,AC1503)&gt;=1,"月日","")))</f>
        <v/>
      </c>
      <c r="Z1503" s="2" t="str">
        <f t="shared" ca="1" si="287"/>
        <v/>
      </c>
      <c r="AA1503" s="2" t="str">
        <f>IF(AD1503="","",IF(COUNTIF(AD$1:AD1503,AD1503)&gt;1,"",IF(COUNTIF(AD:AD,AD1503)&gt;=1,"作業","")))</f>
        <v/>
      </c>
      <c r="AB1503" s="2" t="str">
        <f t="shared" si="277"/>
        <v/>
      </c>
      <c r="AC1503" s="3" t="str">
        <f t="shared" si="278"/>
        <v/>
      </c>
      <c r="AD1503" s="2" t="str">
        <f t="shared" si="279"/>
        <v/>
      </c>
      <c r="AE1503" s="2" t="str">
        <f t="shared" si="280"/>
        <v/>
      </c>
      <c r="AF1503" s="2" t="str">
        <f t="shared" si="281"/>
        <v/>
      </c>
      <c r="AG1503" s="2" t="str">
        <f t="shared" si="288"/>
        <v/>
      </c>
      <c r="AH1503" s="2" t="str">
        <f t="shared" si="282"/>
        <v/>
      </c>
      <c r="AI1503" s="2" t="str">
        <f t="shared" si="282"/>
        <v/>
      </c>
    </row>
    <row r="1504" spans="7:35">
      <c r="G1504" s="1" t="str">
        <f>IF(COUNTIF(A$1:A1503, A1504) &gt; 0, "", IF(SUMIF(A:A, A1504,F:F) &gt; 7.75, SUMIF(A:A, A1504,F:F) - 7.75, ""))</f>
        <v/>
      </c>
      <c r="M1504" s="1" t="s">
        <v>8994</v>
      </c>
      <c r="N1504" s="1" t="s">
        <v>10993</v>
      </c>
      <c r="O1504" s="1" t="s">
        <v>6254</v>
      </c>
      <c r="P1504" s="1" t="s">
        <v>6255</v>
      </c>
      <c r="Q1504" s="1" t="s">
        <v>2635</v>
      </c>
      <c r="R1504" s="2" t="str">
        <f t="shared" ca="1" si="283"/>
        <v/>
      </c>
      <c r="S1504" s="2" t="str">
        <f>IF(AB1504="","",IF(COUNTIFS(AB$1:AB1504,AB1504,AD$1:AD1504,AD1504)&gt;1,"",IF(COUNTIFS(AB:AB,AB1504,AD:AD,AD1504)&gt;=1,"月作業","")))</f>
        <v/>
      </c>
      <c r="T1504" s="2" t="str">
        <f t="shared" ca="1" si="284"/>
        <v/>
      </c>
      <c r="U1504" s="2" t="str">
        <f>IF(AB1504="","",IF(COUNTIFS(AC$1:AC1504,AC1504,AD$1:AD1504,AD1504)&gt;1,"",IF(COUNTIFS(AC:AC,AC1504,AD:AD,AD1504)&gt;=1,"日作業","")))</f>
        <v/>
      </c>
      <c r="V1504" s="2" t="str">
        <f t="shared" ca="1" si="285"/>
        <v/>
      </c>
      <c r="W1504" s="2" t="str">
        <f>IF(AB1504="","",IF(COUNTIF(AB$1:AB1504,AB1504)&gt;1,"",IF(COUNTIF(AB:AB,AB1504)&gt;=1,"月","")))</f>
        <v/>
      </c>
      <c r="X1504" s="2" t="str">
        <f t="shared" ca="1" si="286"/>
        <v/>
      </c>
      <c r="Y1504" s="2" t="str">
        <f>IF(AC1504="","",IF(COUNTIF(AC$1:AC1504,AC1504)&gt;1,"",IF(COUNTIF(AC:AC,AC1504)&gt;=1,"月日","")))</f>
        <v/>
      </c>
      <c r="Z1504" s="2" t="str">
        <f t="shared" ca="1" si="287"/>
        <v/>
      </c>
      <c r="AA1504" s="2" t="str">
        <f>IF(AD1504="","",IF(COUNTIF(AD$1:AD1504,AD1504)&gt;1,"",IF(COUNTIF(AD:AD,AD1504)&gt;=1,"作業","")))</f>
        <v/>
      </c>
      <c r="AB1504" s="2" t="str">
        <f t="shared" si="277"/>
        <v/>
      </c>
      <c r="AC1504" s="3" t="str">
        <f t="shared" si="278"/>
        <v/>
      </c>
      <c r="AD1504" s="2" t="str">
        <f t="shared" si="279"/>
        <v/>
      </c>
      <c r="AE1504" s="2" t="str">
        <f t="shared" si="280"/>
        <v/>
      </c>
      <c r="AF1504" s="2" t="str">
        <f t="shared" si="281"/>
        <v/>
      </c>
      <c r="AG1504" s="2" t="str">
        <f t="shared" si="288"/>
        <v/>
      </c>
      <c r="AH1504" s="2" t="str">
        <f t="shared" si="282"/>
        <v/>
      </c>
      <c r="AI1504" s="2" t="str">
        <f t="shared" si="282"/>
        <v/>
      </c>
    </row>
    <row r="1505" spans="7:35">
      <c r="G1505" s="1" t="str">
        <f>IF(COUNTIF(A$1:A1504, A1505) &gt; 0, "", IF(SUMIF(A:A, A1505,F:F) &gt; 7.75, SUMIF(A:A, A1505,F:F) - 7.75, ""))</f>
        <v/>
      </c>
      <c r="M1505" s="1" t="s">
        <v>8995</v>
      </c>
      <c r="N1505" s="1" t="s">
        <v>10994</v>
      </c>
      <c r="O1505" s="1" t="s">
        <v>6256</v>
      </c>
      <c r="P1505" s="1" t="s">
        <v>6257</v>
      </c>
      <c r="Q1505" s="1" t="s">
        <v>2636</v>
      </c>
      <c r="R1505" s="2" t="str">
        <f t="shared" ca="1" si="283"/>
        <v/>
      </c>
      <c r="S1505" s="2" t="str">
        <f>IF(AB1505="","",IF(COUNTIFS(AB$1:AB1505,AB1505,AD$1:AD1505,AD1505)&gt;1,"",IF(COUNTIFS(AB:AB,AB1505,AD:AD,AD1505)&gt;=1,"月作業","")))</f>
        <v/>
      </c>
      <c r="T1505" s="2" t="str">
        <f t="shared" ca="1" si="284"/>
        <v/>
      </c>
      <c r="U1505" s="2" t="str">
        <f>IF(AB1505="","",IF(COUNTIFS(AC$1:AC1505,AC1505,AD$1:AD1505,AD1505)&gt;1,"",IF(COUNTIFS(AC:AC,AC1505,AD:AD,AD1505)&gt;=1,"日作業","")))</f>
        <v/>
      </c>
      <c r="V1505" s="2" t="str">
        <f t="shared" ca="1" si="285"/>
        <v/>
      </c>
      <c r="W1505" s="2" t="str">
        <f>IF(AB1505="","",IF(COUNTIF(AB$1:AB1505,AB1505)&gt;1,"",IF(COUNTIF(AB:AB,AB1505)&gt;=1,"月","")))</f>
        <v/>
      </c>
      <c r="X1505" s="2" t="str">
        <f t="shared" ca="1" si="286"/>
        <v/>
      </c>
      <c r="Y1505" s="2" t="str">
        <f>IF(AC1505="","",IF(COUNTIF(AC$1:AC1505,AC1505)&gt;1,"",IF(COUNTIF(AC:AC,AC1505)&gt;=1,"月日","")))</f>
        <v/>
      </c>
      <c r="Z1505" s="2" t="str">
        <f t="shared" ca="1" si="287"/>
        <v/>
      </c>
      <c r="AA1505" s="2" t="str">
        <f>IF(AD1505="","",IF(COUNTIF(AD$1:AD1505,AD1505)&gt;1,"",IF(COUNTIF(AD:AD,AD1505)&gt;=1,"作業","")))</f>
        <v/>
      </c>
      <c r="AB1505" s="2" t="str">
        <f t="shared" si="277"/>
        <v/>
      </c>
      <c r="AC1505" s="3" t="str">
        <f t="shared" si="278"/>
        <v/>
      </c>
      <c r="AD1505" s="2" t="str">
        <f t="shared" si="279"/>
        <v/>
      </c>
      <c r="AE1505" s="2" t="str">
        <f t="shared" si="280"/>
        <v/>
      </c>
      <c r="AF1505" s="2" t="str">
        <f t="shared" si="281"/>
        <v/>
      </c>
      <c r="AG1505" s="2" t="str">
        <f t="shared" si="288"/>
        <v/>
      </c>
      <c r="AH1505" s="2" t="str">
        <f t="shared" si="282"/>
        <v/>
      </c>
      <c r="AI1505" s="2" t="str">
        <f t="shared" si="282"/>
        <v/>
      </c>
    </row>
    <row r="1506" spans="7:35">
      <c r="G1506" s="1" t="str">
        <f>IF(COUNTIF(A$1:A1505, A1506) &gt; 0, "", IF(SUMIF(A:A, A1506,F:F) &gt; 7.75, SUMIF(A:A, A1506,F:F) - 7.75, ""))</f>
        <v/>
      </c>
      <c r="M1506" s="1" t="s">
        <v>8996</v>
      </c>
      <c r="N1506" s="1" t="s">
        <v>10995</v>
      </c>
      <c r="O1506" s="1" t="s">
        <v>6258</v>
      </c>
      <c r="P1506" s="1" t="s">
        <v>6259</v>
      </c>
      <c r="Q1506" s="1" t="s">
        <v>2637</v>
      </c>
      <c r="R1506" s="2" t="str">
        <f t="shared" ca="1" si="283"/>
        <v/>
      </c>
      <c r="S1506" s="2" t="str">
        <f>IF(AB1506="","",IF(COUNTIFS(AB$1:AB1506,AB1506,AD$1:AD1506,AD1506)&gt;1,"",IF(COUNTIFS(AB:AB,AB1506,AD:AD,AD1506)&gt;=1,"月作業","")))</f>
        <v/>
      </c>
      <c r="T1506" s="2" t="str">
        <f t="shared" ca="1" si="284"/>
        <v/>
      </c>
      <c r="U1506" s="2" t="str">
        <f>IF(AB1506="","",IF(COUNTIFS(AC$1:AC1506,AC1506,AD$1:AD1506,AD1506)&gt;1,"",IF(COUNTIFS(AC:AC,AC1506,AD:AD,AD1506)&gt;=1,"日作業","")))</f>
        <v/>
      </c>
      <c r="V1506" s="2" t="str">
        <f t="shared" ca="1" si="285"/>
        <v/>
      </c>
      <c r="W1506" s="2" t="str">
        <f>IF(AB1506="","",IF(COUNTIF(AB$1:AB1506,AB1506)&gt;1,"",IF(COUNTIF(AB:AB,AB1506)&gt;=1,"月","")))</f>
        <v/>
      </c>
      <c r="X1506" s="2" t="str">
        <f t="shared" ca="1" si="286"/>
        <v/>
      </c>
      <c r="Y1506" s="2" t="str">
        <f>IF(AC1506="","",IF(COUNTIF(AC$1:AC1506,AC1506)&gt;1,"",IF(COUNTIF(AC:AC,AC1506)&gt;=1,"月日","")))</f>
        <v/>
      </c>
      <c r="Z1506" s="2" t="str">
        <f t="shared" ca="1" si="287"/>
        <v/>
      </c>
      <c r="AA1506" s="2" t="str">
        <f>IF(AD1506="","",IF(COUNTIF(AD$1:AD1506,AD1506)&gt;1,"",IF(COUNTIF(AD:AD,AD1506)&gt;=1,"作業","")))</f>
        <v/>
      </c>
      <c r="AB1506" s="2" t="str">
        <f t="shared" si="277"/>
        <v/>
      </c>
      <c r="AC1506" s="3" t="str">
        <f t="shared" si="278"/>
        <v/>
      </c>
      <c r="AD1506" s="2" t="str">
        <f t="shared" si="279"/>
        <v/>
      </c>
      <c r="AE1506" s="2" t="str">
        <f t="shared" si="280"/>
        <v/>
      </c>
      <c r="AF1506" s="2" t="str">
        <f t="shared" si="281"/>
        <v/>
      </c>
      <c r="AG1506" s="2" t="str">
        <f t="shared" si="288"/>
        <v/>
      </c>
      <c r="AH1506" s="2" t="str">
        <f t="shared" si="282"/>
        <v/>
      </c>
      <c r="AI1506" s="2" t="str">
        <f t="shared" si="282"/>
        <v/>
      </c>
    </row>
    <row r="1507" spans="7:35">
      <c r="G1507" s="1" t="str">
        <f>IF(COUNTIF(A$1:A1506, A1507) &gt; 0, "", IF(SUMIF(A:A, A1507,F:F) &gt; 7.75, SUMIF(A:A, A1507,F:F) - 7.75, ""))</f>
        <v/>
      </c>
      <c r="M1507" s="1" t="s">
        <v>8997</v>
      </c>
      <c r="N1507" s="1" t="s">
        <v>10996</v>
      </c>
      <c r="O1507" s="1" t="s">
        <v>6260</v>
      </c>
      <c r="P1507" s="1" t="s">
        <v>6261</v>
      </c>
      <c r="Q1507" s="1" t="s">
        <v>2638</v>
      </c>
      <c r="R1507" s="2" t="str">
        <f t="shared" ca="1" si="283"/>
        <v/>
      </c>
      <c r="S1507" s="2" t="str">
        <f>IF(AB1507="","",IF(COUNTIFS(AB$1:AB1507,AB1507,AD$1:AD1507,AD1507)&gt;1,"",IF(COUNTIFS(AB:AB,AB1507,AD:AD,AD1507)&gt;=1,"月作業","")))</f>
        <v/>
      </c>
      <c r="T1507" s="2" t="str">
        <f t="shared" ca="1" si="284"/>
        <v/>
      </c>
      <c r="U1507" s="2" t="str">
        <f>IF(AB1507="","",IF(COUNTIFS(AC$1:AC1507,AC1507,AD$1:AD1507,AD1507)&gt;1,"",IF(COUNTIFS(AC:AC,AC1507,AD:AD,AD1507)&gt;=1,"日作業","")))</f>
        <v/>
      </c>
      <c r="V1507" s="2" t="str">
        <f t="shared" ca="1" si="285"/>
        <v/>
      </c>
      <c r="W1507" s="2" t="str">
        <f>IF(AB1507="","",IF(COUNTIF(AB$1:AB1507,AB1507)&gt;1,"",IF(COUNTIF(AB:AB,AB1507)&gt;=1,"月","")))</f>
        <v/>
      </c>
      <c r="X1507" s="2" t="str">
        <f t="shared" ca="1" si="286"/>
        <v/>
      </c>
      <c r="Y1507" s="2" t="str">
        <f>IF(AC1507="","",IF(COUNTIF(AC$1:AC1507,AC1507)&gt;1,"",IF(COUNTIF(AC:AC,AC1507)&gt;=1,"月日","")))</f>
        <v/>
      </c>
      <c r="Z1507" s="2" t="str">
        <f t="shared" ca="1" si="287"/>
        <v/>
      </c>
      <c r="AA1507" s="2" t="str">
        <f>IF(AD1507="","",IF(COUNTIF(AD$1:AD1507,AD1507)&gt;1,"",IF(COUNTIF(AD:AD,AD1507)&gt;=1,"作業","")))</f>
        <v/>
      </c>
      <c r="AB1507" s="2" t="str">
        <f t="shared" si="277"/>
        <v/>
      </c>
      <c r="AC1507" s="3" t="str">
        <f t="shared" si="278"/>
        <v/>
      </c>
      <c r="AD1507" s="2" t="str">
        <f t="shared" si="279"/>
        <v/>
      </c>
      <c r="AE1507" s="2" t="str">
        <f t="shared" si="280"/>
        <v/>
      </c>
      <c r="AF1507" s="2" t="str">
        <f t="shared" si="281"/>
        <v/>
      </c>
      <c r="AG1507" s="2" t="str">
        <f t="shared" si="288"/>
        <v/>
      </c>
      <c r="AH1507" s="2" t="str">
        <f t="shared" si="282"/>
        <v/>
      </c>
      <c r="AI1507" s="2" t="str">
        <f t="shared" si="282"/>
        <v/>
      </c>
    </row>
    <row r="1508" spans="7:35">
      <c r="G1508" s="1" t="str">
        <f>IF(COUNTIF(A$1:A1507, A1508) &gt; 0, "", IF(SUMIF(A:A, A1508,F:F) &gt; 7.75, SUMIF(A:A, A1508,F:F) - 7.75, ""))</f>
        <v/>
      </c>
      <c r="M1508" s="1" t="s">
        <v>8998</v>
      </c>
      <c r="N1508" s="1" t="s">
        <v>10997</v>
      </c>
      <c r="O1508" s="1" t="s">
        <v>6262</v>
      </c>
      <c r="P1508" s="1" t="s">
        <v>6263</v>
      </c>
      <c r="Q1508" s="1" t="s">
        <v>2639</v>
      </c>
      <c r="R1508" s="2" t="str">
        <f t="shared" ca="1" si="283"/>
        <v/>
      </c>
      <c r="S1508" s="2" t="str">
        <f>IF(AB1508="","",IF(COUNTIFS(AB$1:AB1508,AB1508,AD$1:AD1508,AD1508)&gt;1,"",IF(COUNTIFS(AB:AB,AB1508,AD:AD,AD1508)&gt;=1,"月作業","")))</f>
        <v/>
      </c>
      <c r="T1508" s="2" t="str">
        <f t="shared" ca="1" si="284"/>
        <v/>
      </c>
      <c r="U1508" s="2" t="str">
        <f>IF(AB1508="","",IF(COUNTIFS(AC$1:AC1508,AC1508,AD$1:AD1508,AD1508)&gt;1,"",IF(COUNTIFS(AC:AC,AC1508,AD:AD,AD1508)&gt;=1,"日作業","")))</f>
        <v/>
      </c>
      <c r="V1508" s="2" t="str">
        <f t="shared" ca="1" si="285"/>
        <v/>
      </c>
      <c r="W1508" s="2" t="str">
        <f>IF(AB1508="","",IF(COUNTIF(AB$1:AB1508,AB1508)&gt;1,"",IF(COUNTIF(AB:AB,AB1508)&gt;=1,"月","")))</f>
        <v/>
      </c>
      <c r="X1508" s="2" t="str">
        <f t="shared" ca="1" si="286"/>
        <v/>
      </c>
      <c r="Y1508" s="2" t="str">
        <f>IF(AC1508="","",IF(COUNTIF(AC$1:AC1508,AC1508)&gt;1,"",IF(COUNTIF(AC:AC,AC1508)&gt;=1,"月日","")))</f>
        <v/>
      </c>
      <c r="Z1508" s="2" t="str">
        <f t="shared" ca="1" si="287"/>
        <v/>
      </c>
      <c r="AA1508" s="2" t="str">
        <f>IF(AD1508="","",IF(COUNTIF(AD$1:AD1508,AD1508)&gt;1,"",IF(COUNTIF(AD:AD,AD1508)&gt;=1,"作業","")))</f>
        <v/>
      </c>
      <c r="AB1508" s="2" t="str">
        <f t="shared" si="277"/>
        <v/>
      </c>
      <c r="AC1508" s="3" t="str">
        <f t="shared" si="278"/>
        <v/>
      </c>
      <c r="AD1508" s="2" t="str">
        <f t="shared" si="279"/>
        <v/>
      </c>
      <c r="AE1508" s="2" t="str">
        <f t="shared" si="280"/>
        <v/>
      </c>
      <c r="AF1508" s="2" t="str">
        <f t="shared" si="281"/>
        <v/>
      </c>
      <c r="AG1508" s="2" t="str">
        <f t="shared" si="288"/>
        <v/>
      </c>
      <c r="AH1508" s="2" t="str">
        <f t="shared" si="282"/>
        <v/>
      </c>
      <c r="AI1508" s="2" t="str">
        <f t="shared" si="282"/>
        <v/>
      </c>
    </row>
    <row r="1509" spans="7:35">
      <c r="G1509" s="1" t="str">
        <f>IF(COUNTIF(A$1:A1508, A1509) &gt; 0, "", IF(SUMIF(A:A, A1509,F:F) &gt; 7.75, SUMIF(A:A, A1509,F:F) - 7.75, ""))</f>
        <v/>
      </c>
      <c r="M1509" s="1" t="s">
        <v>8999</v>
      </c>
      <c r="N1509" s="1" t="s">
        <v>10998</v>
      </c>
      <c r="O1509" s="1" t="s">
        <v>6264</v>
      </c>
      <c r="P1509" s="1" t="s">
        <v>6265</v>
      </c>
      <c r="Q1509" s="1" t="s">
        <v>2640</v>
      </c>
      <c r="R1509" s="2" t="str">
        <f t="shared" ca="1" si="283"/>
        <v/>
      </c>
      <c r="S1509" s="2" t="str">
        <f>IF(AB1509="","",IF(COUNTIFS(AB$1:AB1509,AB1509,AD$1:AD1509,AD1509)&gt;1,"",IF(COUNTIFS(AB:AB,AB1509,AD:AD,AD1509)&gt;=1,"月作業","")))</f>
        <v/>
      </c>
      <c r="T1509" s="2" t="str">
        <f t="shared" ca="1" si="284"/>
        <v/>
      </c>
      <c r="U1509" s="2" t="str">
        <f>IF(AB1509="","",IF(COUNTIFS(AC$1:AC1509,AC1509,AD$1:AD1509,AD1509)&gt;1,"",IF(COUNTIFS(AC:AC,AC1509,AD:AD,AD1509)&gt;=1,"日作業","")))</f>
        <v/>
      </c>
      <c r="V1509" s="2" t="str">
        <f t="shared" ca="1" si="285"/>
        <v/>
      </c>
      <c r="W1509" s="2" t="str">
        <f>IF(AB1509="","",IF(COUNTIF(AB$1:AB1509,AB1509)&gt;1,"",IF(COUNTIF(AB:AB,AB1509)&gt;=1,"月","")))</f>
        <v/>
      </c>
      <c r="X1509" s="2" t="str">
        <f t="shared" ca="1" si="286"/>
        <v/>
      </c>
      <c r="Y1509" s="2" t="str">
        <f>IF(AC1509="","",IF(COUNTIF(AC$1:AC1509,AC1509)&gt;1,"",IF(COUNTIF(AC:AC,AC1509)&gt;=1,"月日","")))</f>
        <v/>
      </c>
      <c r="Z1509" s="2" t="str">
        <f t="shared" ca="1" si="287"/>
        <v/>
      </c>
      <c r="AA1509" s="2" t="str">
        <f>IF(AD1509="","",IF(COUNTIF(AD$1:AD1509,AD1509)&gt;1,"",IF(COUNTIF(AD:AD,AD1509)&gt;=1,"作業","")))</f>
        <v/>
      </c>
      <c r="AB1509" s="2" t="str">
        <f t="shared" si="277"/>
        <v/>
      </c>
      <c r="AC1509" s="3" t="str">
        <f t="shared" si="278"/>
        <v/>
      </c>
      <c r="AD1509" s="2" t="str">
        <f t="shared" si="279"/>
        <v/>
      </c>
      <c r="AE1509" s="2" t="str">
        <f t="shared" si="280"/>
        <v/>
      </c>
      <c r="AF1509" s="2" t="str">
        <f t="shared" si="281"/>
        <v/>
      </c>
      <c r="AG1509" s="2" t="str">
        <f t="shared" si="288"/>
        <v/>
      </c>
      <c r="AH1509" s="2" t="str">
        <f t="shared" si="282"/>
        <v/>
      </c>
      <c r="AI1509" s="2" t="str">
        <f t="shared" si="282"/>
        <v/>
      </c>
    </row>
    <row r="1510" spans="7:35">
      <c r="G1510" s="1" t="str">
        <f>IF(COUNTIF(A$1:A1509, A1510) &gt; 0, "", IF(SUMIF(A:A, A1510,F:F) &gt; 7.75, SUMIF(A:A, A1510,F:F) - 7.75, ""))</f>
        <v/>
      </c>
      <c r="M1510" s="1" t="s">
        <v>9000</v>
      </c>
      <c r="N1510" s="1" t="s">
        <v>10999</v>
      </c>
      <c r="O1510" s="1" t="s">
        <v>6266</v>
      </c>
      <c r="P1510" s="1" t="s">
        <v>6267</v>
      </c>
      <c r="Q1510" s="1" t="s">
        <v>2641</v>
      </c>
      <c r="R1510" s="2" t="str">
        <f t="shared" ca="1" si="283"/>
        <v/>
      </c>
      <c r="S1510" s="2" t="str">
        <f>IF(AB1510="","",IF(COUNTIFS(AB$1:AB1510,AB1510,AD$1:AD1510,AD1510)&gt;1,"",IF(COUNTIFS(AB:AB,AB1510,AD:AD,AD1510)&gt;=1,"月作業","")))</f>
        <v/>
      </c>
      <c r="T1510" s="2" t="str">
        <f t="shared" ca="1" si="284"/>
        <v/>
      </c>
      <c r="U1510" s="2" t="str">
        <f>IF(AB1510="","",IF(COUNTIFS(AC$1:AC1510,AC1510,AD$1:AD1510,AD1510)&gt;1,"",IF(COUNTIFS(AC:AC,AC1510,AD:AD,AD1510)&gt;=1,"日作業","")))</f>
        <v/>
      </c>
      <c r="V1510" s="2" t="str">
        <f t="shared" ca="1" si="285"/>
        <v/>
      </c>
      <c r="W1510" s="2" t="str">
        <f>IF(AB1510="","",IF(COUNTIF(AB$1:AB1510,AB1510)&gt;1,"",IF(COUNTIF(AB:AB,AB1510)&gt;=1,"月","")))</f>
        <v/>
      </c>
      <c r="X1510" s="2" t="str">
        <f t="shared" ca="1" si="286"/>
        <v/>
      </c>
      <c r="Y1510" s="2" t="str">
        <f>IF(AC1510="","",IF(COUNTIF(AC$1:AC1510,AC1510)&gt;1,"",IF(COUNTIF(AC:AC,AC1510)&gt;=1,"月日","")))</f>
        <v/>
      </c>
      <c r="Z1510" s="2" t="str">
        <f t="shared" ca="1" si="287"/>
        <v/>
      </c>
      <c r="AA1510" s="2" t="str">
        <f>IF(AD1510="","",IF(COUNTIF(AD$1:AD1510,AD1510)&gt;1,"",IF(COUNTIF(AD:AD,AD1510)&gt;=1,"作業","")))</f>
        <v/>
      </c>
      <c r="AB1510" s="2" t="str">
        <f t="shared" si="277"/>
        <v/>
      </c>
      <c r="AC1510" s="3" t="str">
        <f t="shared" si="278"/>
        <v/>
      </c>
      <c r="AD1510" s="2" t="str">
        <f t="shared" si="279"/>
        <v/>
      </c>
      <c r="AE1510" s="2" t="str">
        <f t="shared" si="280"/>
        <v/>
      </c>
      <c r="AF1510" s="2" t="str">
        <f t="shared" si="281"/>
        <v/>
      </c>
      <c r="AG1510" s="2" t="str">
        <f t="shared" si="288"/>
        <v/>
      </c>
      <c r="AH1510" s="2" t="str">
        <f t="shared" si="282"/>
        <v/>
      </c>
      <c r="AI1510" s="2" t="str">
        <f t="shared" si="282"/>
        <v/>
      </c>
    </row>
    <row r="1511" spans="7:35">
      <c r="G1511" s="1" t="str">
        <f>IF(COUNTIF(A$1:A1510, A1511) &gt; 0, "", IF(SUMIF(A:A, A1511,F:F) &gt; 7.75, SUMIF(A:A, A1511,F:F) - 7.75, ""))</f>
        <v/>
      </c>
      <c r="M1511" s="1" t="s">
        <v>9001</v>
      </c>
      <c r="N1511" s="1" t="s">
        <v>11000</v>
      </c>
      <c r="O1511" s="1" t="s">
        <v>6268</v>
      </c>
      <c r="P1511" s="1" t="s">
        <v>6269</v>
      </c>
      <c r="Q1511" s="1" t="s">
        <v>2642</v>
      </c>
      <c r="R1511" s="2" t="str">
        <f t="shared" ca="1" si="283"/>
        <v/>
      </c>
      <c r="S1511" s="2" t="str">
        <f>IF(AB1511="","",IF(COUNTIFS(AB$1:AB1511,AB1511,AD$1:AD1511,AD1511)&gt;1,"",IF(COUNTIFS(AB:AB,AB1511,AD:AD,AD1511)&gt;=1,"月作業","")))</f>
        <v/>
      </c>
      <c r="T1511" s="2" t="str">
        <f t="shared" ca="1" si="284"/>
        <v/>
      </c>
      <c r="U1511" s="2" t="str">
        <f>IF(AB1511="","",IF(COUNTIFS(AC$1:AC1511,AC1511,AD$1:AD1511,AD1511)&gt;1,"",IF(COUNTIFS(AC:AC,AC1511,AD:AD,AD1511)&gt;=1,"日作業","")))</f>
        <v/>
      </c>
      <c r="V1511" s="2" t="str">
        <f t="shared" ca="1" si="285"/>
        <v/>
      </c>
      <c r="W1511" s="2" t="str">
        <f>IF(AB1511="","",IF(COUNTIF(AB$1:AB1511,AB1511)&gt;1,"",IF(COUNTIF(AB:AB,AB1511)&gt;=1,"月","")))</f>
        <v/>
      </c>
      <c r="X1511" s="2" t="str">
        <f t="shared" ca="1" si="286"/>
        <v/>
      </c>
      <c r="Y1511" s="2" t="str">
        <f>IF(AC1511="","",IF(COUNTIF(AC$1:AC1511,AC1511)&gt;1,"",IF(COUNTIF(AC:AC,AC1511)&gt;=1,"月日","")))</f>
        <v/>
      </c>
      <c r="Z1511" s="2" t="str">
        <f t="shared" ca="1" si="287"/>
        <v/>
      </c>
      <c r="AA1511" s="2" t="str">
        <f>IF(AD1511="","",IF(COUNTIF(AD$1:AD1511,AD1511)&gt;1,"",IF(COUNTIF(AD:AD,AD1511)&gt;=1,"作業","")))</f>
        <v/>
      </c>
      <c r="AB1511" s="2" t="str">
        <f t="shared" si="277"/>
        <v/>
      </c>
      <c r="AC1511" s="3" t="str">
        <f t="shared" si="278"/>
        <v/>
      </c>
      <c r="AD1511" s="2" t="str">
        <f t="shared" si="279"/>
        <v/>
      </c>
      <c r="AE1511" s="2" t="str">
        <f t="shared" si="280"/>
        <v/>
      </c>
      <c r="AF1511" s="2" t="str">
        <f t="shared" si="281"/>
        <v/>
      </c>
      <c r="AG1511" s="2" t="str">
        <f t="shared" si="288"/>
        <v/>
      </c>
      <c r="AH1511" s="2" t="str">
        <f t="shared" si="282"/>
        <v/>
      </c>
      <c r="AI1511" s="2" t="str">
        <f t="shared" si="282"/>
        <v/>
      </c>
    </row>
    <row r="1512" spans="7:35">
      <c r="G1512" s="1" t="str">
        <f>IF(COUNTIF(A$1:A1511, A1512) &gt; 0, "", IF(SUMIF(A:A, A1512,F:F) &gt; 7.75, SUMIF(A:A, A1512,F:F) - 7.75, ""))</f>
        <v/>
      </c>
      <c r="M1512" s="1" t="s">
        <v>9002</v>
      </c>
      <c r="N1512" s="1" t="s">
        <v>11001</v>
      </c>
      <c r="O1512" s="1" t="s">
        <v>6270</v>
      </c>
      <c r="P1512" s="1" t="s">
        <v>6271</v>
      </c>
      <c r="Q1512" s="1" t="s">
        <v>2643</v>
      </c>
      <c r="R1512" s="2" t="str">
        <f t="shared" ca="1" si="283"/>
        <v/>
      </c>
      <c r="S1512" s="2" t="str">
        <f>IF(AB1512="","",IF(COUNTIFS(AB$1:AB1512,AB1512,AD$1:AD1512,AD1512)&gt;1,"",IF(COUNTIFS(AB:AB,AB1512,AD:AD,AD1512)&gt;=1,"月作業","")))</f>
        <v/>
      </c>
      <c r="T1512" s="2" t="str">
        <f t="shared" ca="1" si="284"/>
        <v/>
      </c>
      <c r="U1512" s="2" t="str">
        <f>IF(AB1512="","",IF(COUNTIFS(AC$1:AC1512,AC1512,AD$1:AD1512,AD1512)&gt;1,"",IF(COUNTIFS(AC:AC,AC1512,AD:AD,AD1512)&gt;=1,"日作業","")))</f>
        <v/>
      </c>
      <c r="V1512" s="2" t="str">
        <f t="shared" ca="1" si="285"/>
        <v/>
      </c>
      <c r="W1512" s="2" t="str">
        <f>IF(AB1512="","",IF(COUNTIF(AB$1:AB1512,AB1512)&gt;1,"",IF(COUNTIF(AB:AB,AB1512)&gt;=1,"月","")))</f>
        <v/>
      </c>
      <c r="X1512" s="2" t="str">
        <f t="shared" ca="1" si="286"/>
        <v/>
      </c>
      <c r="Y1512" s="2" t="str">
        <f>IF(AC1512="","",IF(COUNTIF(AC$1:AC1512,AC1512)&gt;1,"",IF(COUNTIF(AC:AC,AC1512)&gt;=1,"月日","")))</f>
        <v/>
      </c>
      <c r="Z1512" s="2" t="str">
        <f t="shared" ca="1" si="287"/>
        <v/>
      </c>
      <c r="AA1512" s="2" t="str">
        <f>IF(AD1512="","",IF(COUNTIF(AD$1:AD1512,AD1512)&gt;1,"",IF(COUNTIF(AD:AD,AD1512)&gt;=1,"作業","")))</f>
        <v/>
      </c>
      <c r="AB1512" s="2" t="str">
        <f t="shared" si="277"/>
        <v/>
      </c>
      <c r="AC1512" s="3" t="str">
        <f t="shared" si="278"/>
        <v/>
      </c>
      <c r="AD1512" s="2" t="str">
        <f t="shared" si="279"/>
        <v/>
      </c>
      <c r="AE1512" s="2" t="str">
        <f t="shared" si="280"/>
        <v/>
      </c>
      <c r="AF1512" s="2" t="str">
        <f t="shared" si="281"/>
        <v/>
      </c>
      <c r="AG1512" s="2" t="str">
        <f t="shared" si="288"/>
        <v/>
      </c>
      <c r="AH1512" s="2" t="str">
        <f t="shared" si="282"/>
        <v/>
      </c>
      <c r="AI1512" s="2" t="str">
        <f t="shared" si="282"/>
        <v/>
      </c>
    </row>
    <row r="1513" spans="7:35">
      <c r="G1513" s="1" t="str">
        <f>IF(COUNTIF(A$1:A1512, A1513) &gt; 0, "", IF(SUMIF(A:A, A1513,F:F) &gt; 7.75, SUMIF(A:A, A1513,F:F) - 7.75, ""))</f>
        <v/>
      </c>
      <c r="M1513" s="1" t="s">
        <v>9003</v>
      </c>
      <c r="N1513" s="1" t="s">
        <v>11002</v>
      </c>
      <c r="O1513" s="1" t="s">
        <v>6272</v>
      </c>
      <c r="P1513" s="1" t="s">
        <v>6273</v>
      </c>
      <c r="Q1513" s="1" t="s">
        <v>2644</v>
      </c>
      <c r="R1513" s="2" t="str">
        <f t="shared" ca="1" si="283"/>
        <v/>
      </c>
      <c r="S1513" s="2" t="str">
        <f>IF(AB1513="","",IF(COUNTIFS(AB$1:AB1513,AB1513,AD$1:AD1513,AD1513)&gt;1,"",IF(COUNTIFS(AB:AB,AB1513,AD:AD,AD1513)&gt;=1,"月作業","")))</f>
        <v/>
      </c>
      <c r="T1513" s="2" t="str">
        <f t="shared" ca="1" si="284"/>
        <v/>
      </c>
      <c r="U1513" s="2" t="str">
        <f>IF(AB1513="","",IF(COUNTIFS(AC$1:AC1513,AC1513,AD$1:AD1513,AD1513)&gt;1,"",IF(COUNTIFS(AC:AC,AC1513,AD:AD,AD1513)&gt;=1,"日作業","")))</f>
        <v/>
      </c>
      <c r="V1513" s="2" t="str">
        <f t="shared" ca="1" si="285"/>
        <v/>
      </c>
      <c r="W1513" s="2" t="str">
        <f>IF(AB1513="","",IF(COUNTIF(AB$1:AB1513,AB1513)&gt;1,"",IF(COUNTIF(AB:AB,AB1513)&gt;=1,"月","")))</f>
        <v/>
      </c>
      <c r="X1513" s="2" t="str">
        <f t="shared" ca="1" si="286"/>
        <v/>
      </c>
      <c r="Y1513" s="2" t="str">
        <f>IF(AC1513="","",IF(COUNTIF(AC$1:AC1513,AC1513)&gt;1,"",IF(COUNTIF(AC:AC,AC1513)&gt;=1,"月日","")))</f>
        <v/>
      </c>
      <c r="Z1513" s="2" t="str">
        <f t="shared" ca="1" si="287"/>
        <v/>
      </c>
      <c r="AA1513" s="2" t="str">
        <f>IF(AD1513="","",IF(COUNTIF(AD$1:AD1513,AD1513)&gt;1,"",IF(COUNTIF(AD:AD,AD1513)&gt;=1,"作業","")))</f>
        <v/>
      </c>
      <c r="AB1513" s="2" t="str">
        <f t="shared" si="277"/>
        <v/>
      </c>
      <c r="AC1513" s="3" t="str">
        <f t="shared" si="278"/>
        <v/>
      </c>
      <c r="AD1513" s="2" t="str">
        <f t="shared" si="279"/>
        <v/>
      </c>
      <c r="AE1513" s="2" t="str">
        <f t="shared" si="280"/>
        <v/>
      </c>
      <c r="AF1513" s="2" t="str">
        <f t="shared" si="281"/>
        <v/>
      </c>
      <c r="AG1513" s="2" t="str">
        <f t="shared" si="288"/>
        <v/>
      </c>
      <c r="AH1513" s="2" t="str">
        <f t="shared" si="282"/>
        <v/>
      </c>
      <c r="AI1513" s="2" t="str">
        <f t="shared" si="282"/>
        <v/>
      </c>
    </row>
    <row r="1514" spans="7:35">
      <c r="G1514" s="1" t="str">
        <f>IF(COUNTIF(A$1:A1513, A1514) &gt; 0, "", IF(SUMIF(A:A, A1514,F:F) &gt; 7.75, SUMIF(A:A, A1514,F:F) - 7.75, ""))</f>
        <v/>
      </c>
      <c r="M1514" s="1" t="s">
        <v>9004</v>
      </c>
      <c r="N1514" s="1" t="s">
        <v>11003</v>
      </c>
      <c r="O1514" s="1" t="s">
        <v>6274</v>
      </c>
      <c r="P1514" s="1" t="s">
        <v>6275</v>
      </c>
      <c r="Q1514" s="1" t="s">
        <v>2645</v>
      </c>
      <c r="R1514" s="2" t="str">
        <f t="shared" ca="1" si="283"/>
        <v/>
      </c>
      <c r="S1514" s="2" t="str">
        <f>IF(AB1514="","",IF(COUNTIFS(AB$1:AB1514,AB1514,AD$1:AD1514,AD1514)&gt;1,"",IF(COUNTIFS(AB:AB,AB1514,AD:AD,AD1514)&gt;=1,"月作業","")))</f>
        <v/>
      </c>
      <c r="T1514" s="2" t="str">
        <f t="shared" ca="1" si="284"/>
        <v/>
      </c>
      <c r="U1514" s="2" t="str">
        <f>IF(AB1514="","",IF(COUNTIFS(AC$1:AC1514,AC1514,AD$1:AD1514,AD1514)&gt;1,"",IF(COUNTIFS(AC:AC,AC1514,AD:AD,AD1514)&gt;=1,"日作業","")))</f>
        <v/>
      </c>
      <c r="V1514" s="2" t="str">
        <f t="shared" ca="1" si="285"/>
        <v/>
      </c>
      <c r="W1514" s="2" t="str">
        <f>IF(AB1514="","",IF(COUNTIF(AB$1:AB1514,AB1514)&gt;1,"",IF(COUNTIF(AB:AB,AB1514)&gt;=1,"月","")))</f>
        <v/>
      </c>
      <c r="X1514" s="2" t="str">
        <f t="shared" ca="1" si="286"/>
        <v/>
      </c>
      <c r="Y1514" s="2" t="str">
        <f>IF(AC1514="","",IF(COUNTIF(AC$1:AC1514,AC1514)&gt;1,"",IF(COUNTIF(AC:AC,AC1514)&gt;=1,"月日","")))</f>
        <v/>
      </c>
      <c r="Z1514" s="2" t="str">
        <f t="shared" ca="1" si="287"/>
        <v/>
      </c>
      <c r="AA1514" s="2" t="str">
        <f>IF(AD1514="","",IF(COUNTIF(AD$1:AD1514,AD1514)&gt;1,"",IF(COUNTIF(AD:AD,AD1514)&gt;=1,"作業","")))</f>
        <v/>
      </c>
      <c r="AB1514" s="2" t="str">
        <f t="shared" si="277"/>
        <v/>
      </c>
      <c r="AC1514" s="3" t="str">
        <f t="shared" si="278"/>
        <v/>
      </c>
      <c r="AD1514" s="2" t="str">
        <f t="shared" si="279"/>
        <v/>
      </c>
      <c r="AE1514" s="2" t="str">
        <f t="shared" si="280"/>
        <v/>
      </c>
      <c r="AF1514" s="2" t="str">
        <f t="shared" si="281"/>
        <v/>
      </c>
      <c r="AG1514" s="2" t="str">
        <f t="shared" si="288"/>
        <v/>
      </c>
      <c r="AH1514" s="2" t="str">
        <f t="shared" si="282"/>
        <v/>
      </c>
      <c r="AI1514" s="2" t="str">
        <f t="shared" si="282"/>
        <v/>
      </c>
    </row>
    <row r="1515" spans="7:35">
      <c r="G1515" s="1" t="str">
        <f>IF(COUNTIF(A$1:A1514, A1515) &gt; 0, "", IF(SUMIF(A:A, A1515,F:F) &gt; 7.75, SUMIF(A:A, A1515,F:F) - 7.75, ""))</f>
        <v/>
      </c>
      <c r="M1515" s="1" t="s">
        <v>9005</v>
      </c>
      <c r="N1515" s="1" t="s">
        <v>11004</v>
      </c>
      <c r="O1515" s="1" t="s">
        <v>6276</v>
      </c>
      <c r="P1515" s="1" t="s">
        <v>6277</v>
      </c>
      <c r="Q1515" s="1" t="s">
        <v>2646</v>
      </c>
      <c r="R1515" s="2" t="str">
        <f t="shared" ca="1" si="283"/>
        <v/>
      </c>
      <c r="S1515" s="2" t="str">
        <f>IF(AB1515="","",IF(COUNTIFS(AB$1:AB1515,AB1515,AD$1:AD1515,AD1515)&gt;1,"",IF(COUNTIFS(AB:AB,AB1515,AD:AD,AD1515)&gt;=1,"月作業","")))</f>
        <v/>
      </c>
      <c r="T1515" s="2" t="str">
        <f t="shared" ca="1" si="284"/>
        <v/>
      </c>
      <c r="U1515" s="2" t="str">
        <f>IF(AB1515="","",IF(COUNTIFS(AC$1:AC1515,AC1515,AD$1:AD1515,AD1515)&gt;1,"",IF(COUNTIFS(AC:AC,AC1515,AD:AD,AD1515)&gt;=1,"日作業","")))</f>
        <v/>
      </c>
      <c r="V1515" s="2" t="str">
        <f t="shared" ca="1" si="285"/>
        <v/>
      </c>
      <c r="W1515" s="2" t="str">
        <f>IF(AB1515="","",IF(COUNTIF(AB$1:AB1515,AB1515)&gt;1,"",IF(COUNTIF(AB:AB,AB1515)&gt;=1,"月","")))</f>
        <v/>
      </c>
      <c r="X1515" s="2" t="str">
        <f t="shared" ca="1" si="286"/>
        <v/>
      </c>
      <c r="Y1515" s="2" t="str">
        <f>IF(AC1515="","",IF(COUNTIF(AC$1:AC1515,AC1515)&gt;1,"",IF(COUNTIF(AC:AC,AC1515)&gt;=1,"月日","")))</f>
        <v/>
      </c>
      <c r="Z1515" s="2" t="str">
        <f t="shared" ca="1" si="287"/>
        <v/>
      </c>
      <c r="AA1515" s="2" t="str">
        <f>IF(AD1515="","",IF(COUNTIF(AD$1:AD1515,AD1515)&gt;1,"",IF(COUNTIF(AD:AD,AD1515)&gt;=1,"作業","")))</f>
        <v/>
      </c>
      <c r="AB1515" s="2" t="str">
        <f t="shared" si="277"/>
        <v/>
      </c>
      <c r="AC1515" s="3" t="str">
        <f t="shared" si="278"/>
        <v/>
      </c>
      <c r="AD1515" s="2" t="str">
        <f t="shared" si="279"/>
        <v/>
      </c>
      <c r="AE1515" s="2" t="str">
        <f t="shared" si="280"/>
        <v/>
      </c>
      <c r="AF1515" s="2" t="str">
        <f t="shared" si="281"/>
        <v/>
      </c>
      <c r="AG1515" s="2" t="str">
        <f t="shared" si="288"/>
        <v/>
      </c>
      <c r="AH1515" s="2" t="str">
        <f t="shared" si="282"/>
        <v/>
      </c>
      <c r="AI1515" s="2" t="str">
        <f t="shared" si="282"/>
        <v/>
      </c>
    </row>
    <row r="1516" spans="7:35">
      <c r="G1516" s="1" t="str">
        <f>IF(COUNTIF(A$1:A1515, A1516) &gt; 0, "", IF(SUMIF(A:A, A1516,F:F) &gt; 7.75, SUMIF(A:A, A1516,F:F) - 7.75, ""))</f>
        <v/>
      </c>
      <c r="M1516" s="1" t="s">
        <v>9006</v>
      </c>
      <c r="N1516" s="1" t="s">
        <v>11005</v>
      </c>
      <c r="O1516" s="1" t="s">
        <v>6278</v>
      </c>
      <c r="P1516" s="1" t="s">
        <v>6279</v>
      </c>
      <c r="Q1516" s="1" t="s">
        <v>2647</v>
      </c>
      <c r="R1516" s="2" t="str">
        <f t="shared" ca="1" si="283"/>
        <v/>
      </c>
      <c r="S1516" s="2" t="str">
        <f>IF(AB1516="","",IF(COUNTIFS(AB$1:AB1516,AB1516,AD$1:AD1516,AD1516)&gt;1,"",IF(COUNTIFS(AB:AB,AB1516,AD:AD,AD1516)&gt;=1,"月作業","")))</f>
        <v/>
      </c>
      <c r="T1516" s="2" t="str">
        <f t="shared" ca="1" si="284"/>
        <v/>
      </c>
      <c r="U1516" s="2" t="str">
        <f>IF(AB1516="","",IF(COUNTIFS(AC$1:AC1516,AC1516,AD$1:AD1516,AD1516)&gt;1,"",IF(COUNTIFS(AC:AC,AC1516,AD:AD,AD1516)&gt;=1,"日作業","")))</f>
        <v/>
      </c>
      <c r="V1516" s="2" t="str">
        <f t="shared" ca="1" si="285"/>
        <v/>
      </c>
      <c r="W1516" s="2" t="str">
        <f>IF(AB1516="","",IF(COUNTIF(AB$1:AB1516,AB1516)&gt;1,"",IF(COUNTIF(AB:AB,AB1516)&gt;=1,"月","")))</f>
        <v/>
      </c>
      <c r="X1516" s="2" t="str">
        <f t="shared" ca="1" si="286"/>
        <v/>
      </c>
      <c r="Y1516" s="2" t="str">
        <f>IF(AC1516="","",IF(COUNTIF(AC$1:AC1516,AC1516)&gt;1,"",IF(COUNTIF(AC:AC,AC1516)&gt;=1,"月日","")))</f>
        <v/>
      </c>
      <c r="Z1516" s="2" t="str">
        <f t="shared" ca="1" si="287"/>
        <v/>
      </c>
      <c r="AA1516" s="2" t="str">
        <f>IF(AD1516="","",IF(COUNTIF(AD$1:AD1516,AD1516)&gt;1,"",IF(COUNTIF(AD:AD,AD1516)&gt;=1,"作業","")))</f>
        <v/>
      </c>
      <c r="AB1516" s="2" t="str">
        <f t="shared" si="277"/>
        <v/>
      </c>
      <c r="AC1516" s="3" t="str">
        <f t="shared" si="278"/>
        <v/>
      </c>
      <c r="AD1516" s="2" t="str">
        <f t="shared" si="279"/>
        <v/>
      </c>
      <c r="AE1516" s="2" t="str">
        <f t="shared" si="280"/>
        <v/>
      </c>
      <c r="AF1516" s="2" t="str">
        <f t="shared" si="281"/>
        <v/>
      </c>
      <c r="AG1516" s="2" t="str">
        <f t="shared" si="288"/>
        <v/>
      </c>
      <c r="AH1516" s="2" t="str">
        <f t="shared" si="282"/>
        <v/>
      </c>
      <c r="AI1516" s="2" t="str">
        <f t="shared" si="282"/>
        <v/>
      </c>
    </row>
    <row r="1517" spans="7:35">
      <c r="G1517" s="1" t="str">
        <f>IF(COUNTIF(A$1:A1516, A1517) &gt; 0, "", IF(SUMIF(A:A, A1517,F:F) &gt; 7.75, SUMIF(A:A, A1517,F:F) - 7.75, ""))</f>
        <v/>
      </c>
      <c r="M1517" s="1" t="s">
        <v>9007</v>
      </c>
      <c r="N1517" s="1" t="s">
        <v>11006</v>
      </c>
      <c r="O1517" s="1" t="s">
        <v>6280</v>
      </c>
      <c r="P1517" s="1" t="s">
        <v>6281</v>
      </c>
      <c r="Q1517" s="1" t="s">
        <v>2648</v>
      </c>
      <c r="R1517" s="2" t="str">
        <f t="shared" ca="1" si="283"/>
        <v/>
      </c>
      <c r="S1517" s="2" t="str">
        <f>IF(AB1517="","",IF(COUNTIFS(AB$1:AB1517,AB1517,AD$1:AD1517,AD1517)&gt;1,"",IF(COUNTIFS(AB:AB,AB1517,AD:AD,AD1517)&gt;=1,"月作業","")))</f>
        <v/>
      </c>
      <c r="T1517" s="2" t="str">
        <f t="shared" ca="1" si="284"/>
        <v/>
      </c>
      <c r="U1517" s="2" t="str">
        <f>IF(AB1517="","",IF(COUNTIFS(AC$1:AC1517,AC1517,AD$1:AD1517,AD1517)&gt;1,"",IF(COUNTIFS(AC:AC,AC1517,AD:AD,AD1517)&gt;=1,"日作業","")))</f>
        <v/>
      </c>
      <c r="V1517" s="2" t="str">
        <f t="shared" ca="1" si="285"/>
        <v/>
      </c>
      <c r="W1517" s="2" t="str">
        <f>IF(AB1517="","",IF(COUNTIF(AB$1:AB1517,AB1517)&gt;1,"",IF(COUNTIF(AB:AB,AB1517)&gt;=1,"月","")))</f>
        <v/>
      </c>
      <c r="X1517" s="2" t="str">
        <f t="shared" ca="1" si="286"/>
        <v/>
      </c>
      <c r="Y1517" s="2" t="str">
        <f>IF(AC1517="","",IF(COUNTIF(AC$1:AC1517,AC1517)&gt;1,"",IF(COUNTIF(AC:AC,AC1517)&gt;=1,"月日","")))</f>
        <v/>
      </c>
      <c r="Z1517" s="2" t="str">
        <f t="shared" ca="1" si="287"/>
        <v/>
      </c>
      <c r="AA1517" s="2" t="str">
        <f>IF(AD1517="","",IF(COUNTIF(AD$1:AD1517,AD1517)&gt;1,"",IF(COUNTIF(AD:AD,AD1517)&gt;=1,"作業","")))</f>
        <v/>
      </c>
      <c r="AB1517" s="2" t="str">
        <f t="shared" si="277"/>
        <v/>
      </c>
      <c r="AC1517" s="3" t="str">
        <f t="shared" si="278"/>
        <v/>
      </c>
      <c r="AD1517" s="2" t="str">
        <f t="shared" si="279"/>
        <v/>
      </c>
      <c r="AE1517" s="2" t="str">
        <f t="shared" si="280"/>
        <v/>
      </c>
      <c r="AF1517" s="2" t="str">
        <f t="shared" si="281"/>
        <v/>
      </c>
      <c r="AG1517" s="2" t="str">
        <f t="shared" si="288"/>
        <v/>
      </c>
      <c r="AH1517" s="2" t="str">
        <f t="shared" si="282"/>
        <v/>
      </c>
      <c r="AI1517" s="2" t="str">
        <f t="shared" si="282"/>
        <v/>
      </c>
    </row>
    <row r="1518" spans="7:35">
      <c r="G1518" s="1" t="str">
        <f>IF(COUNTIF(A$1:A1517, A1518) &gt; 0, "", IF(SUMIF(A:A, A1518,F:F) &gt; 7.75, SUMIF(A:A, A1518,F:F) - 7.75, ""))</f>
        <v/>
      </c>
      <c r="M1518" s="1" t="s">
        <v>9008</v>
      </c>
      <c r="N1518" s="1" t="s">
        <v>11007</v>
      </c>
      <c r="O1518" s="1" t="s">
        <v>6282</v>
      </c>
      <c r="P1518" s="1" t="s">
        <v>6283</v>
      </c>
      <c r="Q1518" s="1" t="s">
        <v>2649</v>
      </c>
      <c r="R1518" s="2" t="str">
        <f t="shared" ca="1" si="283"/>
        <v/>
      </c>
      <c r="S1518" s="2" t="str">
        <f>IF(AB1518="","",IF(COUNTIFS(AB$1:AB1518,AB1518,AD$1:AD1518,AD1518)&gt;1,"",IF(COUNTIFS(AB:AB,AB1518,AD:AD,AD1518)&gt;=1,"月作業","")))</f>
        <v/>
      </c>
      <c r="T1518" s="2" t="str">
        <f t="shared" ca="1" si="284"/>
        <v/>
      </c>
      <c r="U1518" s="2" t="str">
        <f>IF(AB1518="","",IF(COUNTIFS(AC$1:AC1518,AC1518,AD$1:AD1518,AD1518)&gt;1,"",IF(COUNTIFS(AC:AC,AC1518,AD:AD,AD1518)&gt;=1,"日作業","")))</f>
        <v/>
      </c>
      <c r="V1518" s="2" t="str">
        <f t="shared" ca="1" si="285"/>
        <v/>
      </c>
      <c r="W1518" s="2" t="str">
        <f>IF(AB1518="","",IF(COUNTIF(AB$1:AB1518,AB1518)&gt;1,"",IF(COUNTIF(AB:AB,AB1518)&gt;=1,"月","")))</f>
        <v/>
      </c>
      <c r="X1518" s="2" t="str">
        <f t="shared" ca="1" si="286"/>
        <v/>
      </c>
      <c r="Y1518" s="2" t="str">
        <f>IF(AC1518="","",IF(COUNTIF(AC$1:AC1518,AC1518)&gt;1,"",IF(COUNTIF(AC:AC,AC1518)&gt;=1,"月日","")))</f>
        <v/>
      </c>
      <c r="Z1518" s="2" t="str">
        <f t="shared" ca="1" si="287"/>
        <v/>
      </c>
      <c r="AA1518" s="2" t="str">
        <f>IF(AD1518="","",IF(COUNTIF(AD$1:AD1518,AD1518)&gt;1,"",IF(COUNTIF(AD:AD,AD1518)&gt;=1,"作業","")))</f>
        <v/>
      </c>
      <c r="AB1518" s="2" t="str">
        <f t="shared" si="277"/>
        <v/>
      </c>
      <c r="AC1518" s="3" t="str">
        <f t="shared" si="278"/>
        <v/>
      </c>
      <c r="AD1518" s="2" t="str">
        <f t="shared" si="279"/>
        <v/>
      </c>
      <c r="AE1518" s="2" t="str">
        <f t="shared" si="280"/>
        <v/>
      </c>
      <c r="AF1518" s="2" t="str">
        <f t="shared" si="281"/>
        <v/>
      </c>
      <c r="AG1518" s="2" t="str">
        <f t="shared" si="288"/>
        <v/>
      </c>
      <c r="AH1518" s="2" t="str">
        <f t="shared" si="282"/>
        <v/>
      </c>
      <c r="AI1518" s="2" t="str">
        <f t="shared" si="282"/>
        <v/>
      </c>
    </row>
    <row r="1519" spans="7:35">
      <c r="G1519" s="1" t="str">
        <f>IF(COUNTIF(A$1:A1518, A1519) &gt; 0, "", IF(SUMIF(A:A, A1519,F:F) &gt; 7.75, SUMIF(A:A, A1519,F:F) - 7.75, ""))</f>
        <v/>
      </c>
      <c r="M1519" s="1" t="s">
        <v>9009</v>
      </c>
      <c r="N1519" s="1" t="s">
        <v>11008</v>
      </c>
      <c r="O1519" s="1" t="s">
        <v>6284</v>
      </c>
      <c r="P1519" s="1" t="s">
        <v>6285</v>
      </c>
      <c r="Q1519" s="1" t="s">
        <v>2650</v>
      </c>
      <c r="R1519" s="2" t="str">
        <f t="shared" ca="1" si="283"/>
        <v/>
      </c>
      <c r="S1519" s="2" t="str">
        <f>IF(AB1519="","",IF(COUNTIFS(AB$1:AB1519,AB1519,AD$1:AD1519,AD1519)&gt;1,"",IF(COUNTIFS(AB:AB,AB1519,AD:AD,AD1519)&gt;=1,"月作業","")))</f>
        <v/>
      </c>
      <c r="T1519" s="2" t="str">
        <f t="shared" ca="1" si="284"/>
        <v/>
      </c>
      <c r="U1519" s="2" t="str">
        <f>IF(AB1519="","",IF(COUNTIFS(AC$1:AC1519,AC1519,AD$1:AD1519,AD1519)&gt;1,"",IF(COUNTIFS(AC:AC,AC1519,AD:AD,AD1519)&gt;=1,"日作業","")))</f>
        <v/>
      </c>
      <c r="V1519" s="2" t="str">
        <f t="shared" ca="1" si="285"/>
        <v/>
      </c>
      <c r="W1519" s="2" t="str">
        <f>IF(AB1519="","",IF(COUNTIF(AB$1:AB1519,AB1519)&gt;1,"",IF(COUNTIF(AB:AB,AB1519)&gt;=1,"月","")))</f>
        <v/>
      </c>
      <c r="X1519" s="2" t="str">
        <f t="shared" ca="1" si="286"/>
        <v/>
      </c>
      <c r="Y1519" s="2" t="str">
        <f>IF(AC1519="","",IF(COUNTIF(AC$1:AC1519,AC1519)&gt;1,"",IF(COUNTIF(AC:AC,AC1519)&gt;=1,"月日","")))</f>
        <v/>
      </c>
      <c r="Z1519" s="2" t="str">
        <f t="shared" ca="1" si="287"/>
        <v/>
      </c>
      <c r="AA1519" s="2" t="str">
        <f>IF(AD1519="","",IF(COUNTIF(AD$1:AD1519,AD1519)&gt;1,"",IF(COUNTIF(AD:AD,AD1519)&gt;=1,"作業","")))</f>
        <v/>
      </c>
      <c r="AB1519" s="2" t="str">
        <f t="shared" si="277"/>
        <v/>
      </c>
      <c r="AC1519" s="3" t="str">
        <f t="shared" si="278"/>
        <v/>
      </c>
      <c r="AD1519" s="2" t="str">
        <f t="shared" si="279"/>
        <v/>
      </c>
      <c r="AE1519" s="2" t="str">
        <f t="shared" si="280"/>
        <v/>
      </c>
      <c r="AF1519" s="2" t="str">
        <f t="shared" si="281"/>
        <v/>
      </c>
      <c r="AG1519" s="2" t="str">
        <f t="shared" si="288"/>
        <v/>
      </c>
      <c r="AH1519" s="2" t="str">
        <f t="shared" si="282"/>
        <v/>
      </c>
      <c r="AI1519" s="2" t="str">
        <f t="shared" si="282"/>
        <v/>
      </c>
    </row>
    <row r="1520" spans="7:35">
      <c r="G1520" s="1" t="str">
        <f>IF(COUNTIF(A$1:A1519, A1520) &gt; 0, "", IF(SUMIF(A:A, A1520,F:F) &gt; 7.75, SUMIF(A:A, A1520,F:F) - 7.75, ""))</f>
        <v/>
      </c>
      <c r="M1520" s="1" t="s">
        <v>9010</v>
      </c>
      <c r="N1520" s="1" t="s">
        <v>11009</v>
      </c>
      <c r="O1520" s="1" t="s">
        <v>6286</v>
      </c>
      <c r="P1520" s="1" t="s">
        <v>6287</v>
      </c>
      <c r="Q1520" s="1" t="s">
        <v>2651</v>
      </c>
      <c r="R1520" s="2" t="str">
        <f t="shared" ca="1" si="283"/>
        <v/>
      </c>
      <c r="S1520" s="2" t="str">
        <f>IF(AB1520="","",IF(COUNTIFS(AB$1:AB1520,AB1520,AD$1:AD1520,AD1520)&gt;1,"",IF(COUNTIFS(AB:AB,AB1520,AD:AD,AD1520)&gt;=1,"月作業","")))</f>
        <v/>
      </c>
      <c r="T1520" s="2" t="str">
        <f t="shared" ca="1" si="284"/>
        <v/>
      </c>
      <c r="U1520" s="2" t="str">
        <f>IF(AB1520="","",IF(COUNTIFS(AC$1:AC1520,AC1520,AD$1:AD1520,AD1520)&gt;1,"",IF(COUNTIFS(AC:AC,AC1520,AD:AD,AD1520)&gt;=1,"日作業","")))</f>
        <v/>
      </c>
      <c r="V1520" s="2" t="str">
        <f t="shared" ca="1" si="285"/>
        <v/>
      </c>
      <c r="W1520" s="2" t="str">
        <f>IF(AB1520="","",IF(COUNTIF(AB$1:AB1520,AB1520)&gt;1,"",IF(COUNTIF(AB:AB,AB1520)&gt;=1,"月","")))</f>
        <v/>
      </c>
      <c r="X1520" s="2" t="str">
        <f t="shared" ca="1" si="286"/>
        <v/>
      </c>
      <c r="Y1520" s="2" t="str">
        <f>IF(AC1520="","",IF(COUNTIF(AC$1:AC1520,AC1520)&gt;1,"",IF(COUNTIF(AC:AC,AC1520)&gt;=1,"月日","")))</f>
        <v/>
      </c>
      <c r="Z1520" s="2" t="str">
        <f t="shared" ca="1" si="287"/>
        <v/>
      </c>
      <c r="AA1520" s="2" t="str">
        <f>IF(AD1520="","",IF(COUNTIF(AD$1:AD1520,AD1520)&gt;1,"",IF(COUNTIF(AD:AD,AD1520)&gt;=1,"作業","")))</f>
        <v/>
      </c>
      <c r="AB1520" s="2" t="str">
        <f t="shared" si="277"/>
        <v/>
      </c>
      <c r="AC1520" s="3" t="str">
        <f t="shared" si="278"/>
        <v/>
      </c>
      <c r="AD1520" s="2" t="str">
        <f t="shared" si="279"/>
        <v/>
      </c>
      <c r="AE1520" s="2" t="str">
        <f t="shared" si="280"/>
        <v/>
      </c>
      <c r="AF1520" s="2" t="str">
        <f t="shared" si="281"/>
        <v/>
      </c>
      <c r="AG1520" s="2" t="str">
        <f t="shared" si="288"/>
        <v/>
      </c>
      <c r="AH1520" s="2" t="str">
        <f t="shared" si="282"/>
        <v/>
      </c>
      <c r="AI1520" s="2" t="str">
        <f t="shared" si="282"/>
        <v/>
      </c>
    </row>
    <row r="1521" spans="7:35">
      <c r="G1521" s="1" t="str">
        <f>IF(COUNTIF(A$1:A1520, A1521) &gt; 0, "", IF(SUMIF(A:A, A1521,F:F) &gt; 7.75, SUMIF(A:A, A1521,F:F) - 7.75, ""))</f>
        <v/>
      </c>
      <c r="M1521" s="1" t="s">
        <v>9011</v>
      </c>
      <c r="N1521" s="1" t="s">
        <v>11010</v>
      </c>
      <c r="O1521" s="1" t="s">
        <v>6288</v>
      </c>
      <c r="P1521" s="1" t="s">
        <v>6289</v>
      </c>
      <c r="Q1521" s="1" t="s">
        <v>2652</v>
      </c>
      <c r="R1521" s="2" t="str">
        <f t="shared" ca="1" si="283"/>
        <v/>
      </c>
      <c r="S1521" s="2" t="str">
        <f>IF(AB1521="","",IF(COUNTIFS(AB$1:AB1521,AB1521,AD$1:AD1521,AD1521)&gt;1,"",IF(COUNTIFS(AB:AB,AB1521,AD:AD,AD1521)&gt;=1,"月作業","")))</f>
        <v/>
      </c>
      <c r="T1521" s="2" t="str">
        <f t="shared" ca="1" si="284"/>
        <v/>
      </c>
      <c r="U1521" s="2" t="str">
        <f>IF(AB1521="","",IF(COUNTIFS(AC$1:AC1521,AC1521,AD$1:AD1521,AD1521)&gt;1,"",IF(COUNTIFS(AC:AC,AC1521,AD:AD,AD1521)&gt;=1,"日作業","")))</f>
        <v/>
      </c>
      <c r="V1521" s="2" t="str">
        <f t="shared" ca="1" si="285"/>
        <v/>
      </c>
      <c r="W1521" s="2" t="str">
        <f>IF(AB1521="","",IF(COUNTIF(AB$1:AB1521,AB1521)&gt;1,"",IF(COUNTIF(AB:AB,AB1521)&gt;=1,"月","")))</f>
        <v/>
      </c>
      <c r="X1521" s="2" t="str">
        <f t="shared" ca="1" si="286"/>
        <v/>
      </c>
      <c r="Y1521" s="2" t="str">
        <f>IF(AC1521="","",IF(COUNTIF(AC$1:AC1521,AC1521)&gt;1,"",IF(COUNTIF(AC:AC,AC1521)&gt;=1,"月日","")))</f>
        <v/>
      </c>
      <c r="Z1521" s="2" t="str">
        <f t="shared" ca="1" si="287"/>
        <v/>
      </c>
      <c r="AA1521" s="2" t="str">
        <f>IF(AD1521="","",IF(COUNTIF(AD$1:AD1521,AD1521)&gt;1,"",IF(COUNTIF(AD:AD,AD1521)&gt;=1,"作業","")))</f>
        <v/>
      </c>
      <c r="AB1521" s="2" t="str">
        <f t="shared" si="277"/>
        <v/>
      </c>
      <c r="AC1521" s="3" t="str">
        <f t="shared" si="278"/>
        <v/>
      </c>
      <c r="AD1521" s="2" t="str">
        <f t="shared" si="279"/>
        <v/>
      </c>
      <c r="AE1521" s="2" t="str">
        <f t="shared" si="280"/>
        <v/>
      </c>
      <c r="AF1521" s="2" t="str">
        <f t="shared" si="281"/>
        <v/>
      </c>
      <c r="AG1521" s="2" t="str">
        <f t="shared" si="288"/>
        <v/>
      </c>
      <c r="AH1521" s="2" t="str">
        <f t="shared" si="282"/>
        <v/>
      </c>
      <c r="AI1521" s="2" t="str">
        <f t="shared" si="282"/>
        <v/>
      </c>
    </row>
    <row r="1522" spans="7:35">
      <c r="G1522" s="1" t="str">
        <f>IF(COUNTIF(A$1:A1521, A1522) &gt; 0, "", IF(SUMIF(A:A, A1522,F:F) &gt; 7.75, SUMIF(A:A, A1522,F:F) - 7.75, ""))</f>
        <v/>
      </c>
      <c r="M1522" s="1" t="s">
        <v>9012</v>
      </c>
      <c r="N1522" s="1" t="s">
        <v>11011</v>
      </c>
      <c r="O1522" s="1" t="s">
        <v>6290</v>
      </c>
      <c r="P1522" s="1" t="s">
        <v>6291</v>
      </c>
      <c r="Q1522" s="1" t="s">
        <v>2653</v>
      </c>
      <c r="R1522" s="2" t="str">
        <f t="shared" ca="1" si="283"/>
        <v/>
      </c>
      <c r="S1522" s="2" t="str">
        <f>IF(AB1522="","",IF(COUNTIFS(AB$1:AB1522,AB1522,AD$1:AD1522,AD1522)&gt;1,"",IF(COUNTIFS(AB:AB,AB1522,AD:AD,AD1522)&gt;=1,"月作業","")))</f>
        <v/>
      </c>
      <c r="T1522" s="2" t="str">
        <f t="shared" ca="1" si="284"/>
        <v/>
      </c>
      <c r="U1522" s="2" t="str">
        <f>IF(AB1522="","",IF(COUNTIFS(AC$1:AC1522,AC1522,AD$1:AD1522,AD1522)&gt;1,"",IF(COUNTIFS(AC:AC,AC1522,AD:AD,AD1522)&gt;=1,"日作業","")))</f>
        <v/>
      </c>
      <c r="V1522" s="2" t="str">
        <f t="shared" ca="1" si="285"/>
        <v/>
      </c>
      <c r="W1522" s="2" t="str">
        <f>IF(AB1522="","",IF(COUNTIF(AB$1:AB1522,AB1522)&gt;1,"",IF(COUNTIF(AB:AB,AB1522)&gt;=1,"月","")))</f>
        <v/>
      </c>
      <c r="X1522" s="2" t="str">
        <f t="shared" ca="1" si="286"/>
        <v/>
      </c>
      <c r="Y1522" s="2" t="str">
        <f>IF(AC1522="","",IF(COUNTIF(AC$1:AC1522,AC1522)&gt;1,"",IF(COUNTIF(AC:AC,AC1522)&gt;=1,"月日","")))</f>
        <v/>
      </c>
      <c r="Z1522" s="2" t="str">
        <f t="shared" ca="1" si="287"/>
        <v/>
      </c>
      <c r="AA1522" s="2" t="str">
        <f>IF(AD1522="","",IF(COUNTIF(AD$1:AD1522,AD1522)&gt;1,"",IF(COUNTIF(AD:AD,AD1522)&gt;=1,"作業","")))</f>
        <v/>
      </c>
      <c r="AB1522" s="2" t="str">
        <f t="shared" si="277"/>
        <v/>
      </c>
      <c r="AC1522" s="3" t="str">
        <f t="shared" si="278"/>
        <v/>
      </c>
      <c r="AD1522" s="2" t="str">
        <f t="shared" si="279"/>
        <v/>
      </c>
      <c r="AE1522" s="2" t="str">
        <f t="shared" si="280"/>
        <v/>
      </c>
      <c r="AF1522" s="2" t="str">
        <f t="shared" si="281"/>
        <v/>
      </c>
      <c r="AG1522" s="2" t="str">
        <f t="shared" si="288"/>
        <v/>
      </c>
      <c r="AH1522" s="2" t="str">
        <f t="shared" si="282"/>
        <v/>
      </c>
      <c r="AI1522" s="2" t="str">
        <f t="shared" si="282"/>
        <v/>
      </c>
    </row>
    <row r="1523" spans="7:35">
      <c r="G1523" s="1" t="str">
        <f>IF(COUNTIF(A$1:A1522, A1523) &gt; 0, "", IF(SUMIF(A:A, A1523,F:F) &gt; 7.75, SUMIF(A:A, A1523,F:F) - 7.75, ""))</f>
        <v/>
      </c>
      <c r="M1523" s="1" t="s">
        <v>9013</v>
      </c>
      <c r="N1523" s="1" t="s">
        <v>11012</v>
      </c>
      <c r="O1523" s="1" t="s">
        <v>6292</v>
      </c>
      <c r="P1523" s="1" t="s">
        <v>6293</v>
      </c>
      <c r="Q1523" s="1" t="s">
        <v>2654</v>
      </c>
      <c r="R1523" s="2" t="str">
        <f t="shared" ca="1" si="283"/>
        <v/>
      </c>
      <c r="S1523" s="2" t="str">
        <f>IF(AB1523="","",IF(COUNTIFS(AB$1:AB1523,AB1523,AD$1:AD1523,AD1523)&gt;1,"",IF(COUNTIFS(AB:AB,AB1523,AD:AD,AD1523)&gt;=1,"月作業","")))</f>
        <v/>
      </c>
      <c r="T1523" s="2" t="str">
        <f t="shared" ca="1" si="284"/>
        <v/>
      </c>
      <c r="U1523" s="2" t="str">
        <f>IF(AB1523="","",IF(COUNTIFS(AC$1:AC1523,AC1523,AD$1:AD1523,AD1523)&gt;1,"",IF(COUNTIFS(AC:AC,AC1523,AD:AD,AD1523)&gt;=1,"日作業","")))</f>
        <v/>
      </c>
      <c r="V1523" s="2" t="str">
        <f t="shared" ca="1" si="285"/>
        <v/>
      </c>
      <c r="W1523" s="2" t="str">
        <f>IF(AB1523="","",IF(COUNTIF(AB$1:AB1523,AB1523)&gt;1,"",IF(COUNTIF(AB:AB,AB1523)&gt;=1,"月","")))</f>
        <v/>
      </c>
      <c r="X1523" s="2" t="str">
        <f t="shared" ca="1" si="286"/>
        <v/>
      </c>
      <c r="Y1523" s="2" t="str">
        <f>IF(AC1523="","",IF(COUNTIF(AC$1:AC1523,AC1523)&gt;1,"",IF(COUNTIF(AC:AC,AC1523)&gt;=1,"月日","")))</f>
        <v/>
      </c>
      <c r="Z1523" s="2" t="str">
        <f t="shared" ca="1" si="287"/>
        <v/>
      </c>
      <c r="AA1523" s="2" t="str">
        <f>IF(AD1523="","",IF(COUNTIF(AD$1:AD1523,AD1523)&gt;1,"",IF(COUNTIF(AD:AD,AD1523)&gt;=1,"作業","")))</f>
        <v/>
      </c>
      <c r="AB1523" s="2" t="str">
        <f t="shared" si="277"/>
        <v/>
      </c>
      <c r="AC1523" s="3" t="str">
        <f t="shared" si="278"/>
        <v/>
      </c>
      <c r="AD1523" s="2" t="str">
        <f t="shared" si="279"/>
        <v/>
      </c>
      <c r="AE1523" s="2" t="str">
        <f t="shared" si="280"/>
        <v/>
      </c>
      <c r="AF1523" s="2" t="str">
        <f t="shared" si="281"/>
        <v/>
      </c>
      <c r="AG1523" s="2" t="str">
        <f t="shared" si="288"/>
        <v/>
      </c>
      <c r="AH1523" s="2" t="str">
        <f t="shared" si="282"/>
        <v/>
      </c>
      <c r="AI1523" s="2" t="str">
        <f t="shared" si="282"/>
        <v/>
      </c>
    </row>
    <row r="1524" spans="7:35">
      <c r="G1524" s="1" t="str">
        <f>IF(COUNTIF(A$1:A1523, A1524) &gt; 0, "", IF(SUMIF(A:A, A1524,F:F) &gt; 7.75, SUMIF(A:A, A1524,F:F) - 7.75, ""))</f>
        <v/>
      </c>
      <c r="M1524" s="1" t="s">
        <v>9014</v>
      </c>
      <c r="N1524" s="1" t="s">
        <v>11013</v>
      </c>
      <c r="O1524" s="1" t="s">
        <v>6294</v>
      </c>
      <c r="P1524" s="1" t="s">
        <v>6295</v>
      </c>
      <c r="Q1524" s="1" t="s">
        <v>2655</v>
      </c>
      <c r="R1524" s="2" t="str">
        <f t="shared" ca="1" si="283"/>
        <v/>
      </c>
      <c r="S1524" s="2" t="str">
        <f>IF(AB1524="","",IF(COUNTIFS(AB$1:AB1524,AB1524,AD$1:AD1524,AD1524)&gt;1,"",IF(COUNTIFS(AB:AB,AB1524,AD:AD,AD1524)&gt;=1,"月作業","")))</f>
        <v/>
      </c>
      <c r="T1524" s="2" t="str">
        <f t="shared" ca="1" si="284"/>
        <v/>
      </c>
      <c r="U1524" s="2" t="str">
        <f>IF(AB1524="","",IF(COUNTIFS(AC$1:AC1524,AC1524,AD$1:AD1524,AD1524)&gt;1,"",IF(COUNTIFS(AC:AC,AC1524,AD:AD,AD1524)&gt;=1,"日作業","")))</f>
        <v/>
      </c>
      <c r="V1524" s="2" t="str">
        <f t="shared" ca="1" si="285"/>
        <v/>
      </c>
      <c r="W1524" s="2" t="str">
        <f>IF(AB1524="","",IF(COUNTIF(AB$1:AB1524,AB1524)&gt;1,"",IF(COUNTIF(AB:AB,AB1524)&gt;=1,"月","")))</f>
        <v/>
      </c>
      <c r="X1524" s="2" t="str">
        <f t="shared" ca="1" si="286"/>
        <v/>
      </c>
      <c r="Y1524" s="2" t="str">
        <f>IF(AC1524="","",IF(COUNTIF(AC$1:AC1524,AC1524)&gt;1,"",IF(COUNTIF(AC:AC,AC1524)&gt;=1,"月日","")))</f>
        <v/>
      </c>
      <c r="Z1524" s="2" t="str">
        <f t="shared" ca="1" si="287"/>
        <v/>
      </c>
      <c r="AA1524" s="2" t="str">
        <f>IF(AD1524="","",IF(COUNTIF(AD$1:AD1524,AD1524)&gt;1,"",IF(COUNTIF(AD:AD,AD1524)&gt;=1,"作業","")))</f>
        <v/>
      </c>
      <c r="AB1524" s="2" t="str">
        <f t="shared" si="277"/>
        <v/>
      </c>
      <c r="AC1524" s="3" t="str">
        <f t="shared" si="278"/>
        <v/>
      </c>
      <c r="AD1524" s="2" t="str">
        <f t="shared" si="279"/>
        <v/>
      </c>
      <c r="AE1524" s="2" t="str">
        <f t="shared" si="280"/>
        <v/>
      </c>
      <c r="AF1524" s="2" t="str">
        <f t="shared" si="281"/>
        <v/>
      </c>
      <c r="AG1524" s="2" t="str">
        <f t="shared" si="288"/>
        <v/>
      </c>
      <c r="AH1524" s="2" t="str">
        <f t="shared" si="282"/>
        <v/>
      </c>
      <c r="AI1524" s="2" t="str">
        <f t="shared" si="282"/>
        <v/>
      </c>
    </row>
    <row r="1525" spans="7:35">
      <c r="G1525" s="1" t="str">
        <f>IF(COUNTIF(A$1:A1524, A1525) &gt; 0, "", IF(SUMIF(A:A, A1525,F:F) &gt; 7.75, SUMIF(A:A, A1525,F:F) - 7.75, ""))</f>
        <v/>
      </c>
      <c r="M1525" s="1" t="s">
        <v>9015</v>
      </c>
      <c r="N1525" s="1" t="s">
        <v>11014</v>
      </c>
      <c r="O1525" s="1" t="s">
        <v>6296</v>
      </c>
      <c r="P1525" s="1" t="s">
        <v>6297</v>
      </c>
      <c r="Q1525" s="1" t="s">
        <v>2656</v>
      </c>
      <c r="R1525" s="2" t="str">
        <f t="shared" ca="1" si="283"/>
        <v/>
      </c>
      <c r="S1525" s="2" t="str">
        <f>IF(AB1525="","",IF(COUNTIFS(AB$1:AB1525,AB1525,AD$1:AD1525,AD1525)&gt;1,"",IF(COUNTIFS(AB:AB,AB1525,AD:AD,AD1525)&gt;=1,"月作業","")))</f>
        <v/>
      </c>
      <c r="T1525" s="2" t="str">
        <f t="shared" ca="1" si="284"/>
        <v/>
      </c>
      <c r="U1525" s="2" t="str">
        <f>IF(AB1525="","",IF(COUNTIFS(AC$1:AC1525,AC1525,AD$1:AD1525,AD1525)&gt;1,"",IF(COUNTIFS(AC:AC,AC1525,AD:AD,AD1525)&gt;=1,"日作業","")))</f>
        <v/>
      </c>
      <c r="V1525" s="2" t="str">
        <f t="shared" ca="1" si="285"/>
        <v/>
      </c>
      <c r="W1525" s="2" t="str">
        <f>IF(AB1525="","",IF(COUNTIF(AB$1:AB1525,AB1525)&gt;1,"",IF(COUNTIF(AB:AB,AB1525)&gt;=1,"月","")))</f>
        <v/>
      </c>
      <c r="X1525" s="2" t="str">
        <f t="shared" ca="1" si="286"/>
        <v/>
      </c>
      <c r="Y1525" s="2" t="str">
        <f>IF(AC1525="","",IF(COUNTIF(AC$1:AC1525,AC1525)&gt;1,"",IF(COUNTIF(AC:AC,AC1525)&gt;=1,"月日","")))</f>
        <v/>
      </c>
      <c r="Z1525" s="2" t="str">
        <f t="shared" ca="1" si="287"/>
        <v/>
      </c>
      <c r="AA1525" s="2" t="str">
        <f>IF(AD1525="","",IF(COUNTIF(AD$1:AD1525,AD1525)&gt;1,"",IF(COUNTIF(AD:AD,AD1525)&gt;=1,"作業","")))</f>
        <v/>
      </c>
      <c r="AB1525" s="2" t="str">
        <f t="shared" si="277"/>
        <v/>
      </c>
      <c r="AC1525" s="3" t="str">
        <f t="shared" si="278"/>
        <v/>
      </c>
      <c r="AD1525" s="2" t="str">
        <f t="shared" si="279"/>
        <v/>
      </c>
      <c r="AE1525" s="2" t="str">
        <f t="shared" si="280"/>
        <v/>
      </c>
      <c r="AF1525" s="2" t="str">
        <f t="shared" si="281"/>
        <v/>
      </c>
      <c r="AG1525" s="2" t="str">
        <f t="shared" si="288"/>
        <v/>
      </c>
      <c r="AH1525" s="2" t="str">
        <f t="shared" si="282"/>
        <v/>
      </c>
      <c r="AI1525" s="2" t="str">
        <f t="shared" si="282"/>
        <v/>
      </c>
    </row>
    <row r="1526" spans="7:35">
      <c r="G1526" s="1" t="str">
        <f>IF(COUNTIF(A$1:A1525, A1526) &gt; 0, "", IF(SUMIF(A:A, A1526,F:F) &gt; 7.75, SUMIF(A:A, A1526,F:F) - 7.75, ""))</f>
        <v/>
      </c>
      <c r="M1526" s="1" t="s">
        <v>9016</v>
      </c>
      <c r="N1526" s="1" t="s">
        <v>11015</v>
      </c>
      <c r="O1526" s="1" t="s">
        <v>6298</v>
      </c>
      <c r="P1526" s="1" t="s">
        <v>6299</v>
      </c>
      <c r="Q1526" s="1" t="s">
        <v>2657</v>
      </c>
      <c r="R1526" s="2" t="str">
        <f t="shared" ca="1" si="283"/>
        <v/>
      </c>
      <c r="S1526" s="2" t="str">
        <f>IF(AB1526="","",IF(COUNTIFS(AB$1:AB1526,AB1526,AD$1:AD1526,AD1526)&gt;1,"",IF(COUNTIFS(AB:AB,AB1526,AD:AD,AD1526)&gt;=1,"月作業","")))</f>
        <v/>
      </c>
      <c r="T1526" s="2" t="str">
        <f t="shared" ca="1" si="284"/>
        <v/>
      </c>
      <c r="U1526" s="2" t="str">
        <f>IF(AB1526="","",IF(COUNTIFS(AC$1:AC1526,AC1526,AD$1:AD1526,AD1526)&gt;1,"",IF(COUNTIFS(AC:AC,AC1526,AD:AD,AD1526)&gt;=1,"日作業","")))</f>
        <v/>
      </c>
      <c r="V1526" s="2" t="str">
        <f t="shared" ca="1" si="285"/>
        <v/>
      </c>
      <c r="W1526" s="2" t="str">
        <f>IF(AB1526="","",IF(COUNTIF(AB$1:AB1526,AB1526)&gt;1,"",IF(COUNTIF(AB:AB,AB1526)&gt;=1,"月","")))</f>
        <v/>
      </c>
      <c r="X1526" s="2" t="str">
        <f t="shared" ca="1" si="286"/>
        <v/>
      </c>
      <c r="Y1526" s="2" t="str">
        <f>IF(AC1526="","",IF(COUNTIF(AC$1:AC1526,AC1526)&gt;1,"",IF(COUNTIF(AC:AC,AC1526)&gt;=1,"月日","")))</f>
        <v/>
      </c>
      <c r="Z1526" s="2" t="str">
        <f t="shared" ca="1" si="287"/>
        <v/>
      </c>
      <c r="AA1526" s="2" t="str">
        <f>IF(AD1526="","",IF(COUNTIF(AD$1:AD1526,AD1526)&gt;1,"",IF(COUNTIF(AD:AD,AD1526)&gt;=1,"作業","")))</f>
        <v/>
      </c>
      <c r="AB1526" s="2" t="str">
        <f t="shared" si="277"/>
        <v/>
      </c>
      <c r="AC1526" s="3" t="str">
        <f t="shared" si="278"/>
        <v/>
      </c>
      <c r="AD1526" s="2" t="str">
        <f t="shared" si="279"/>
        <v/>
      </c>
      <c r="AE1526" s="2" t="str">
        <f t="shared" si="280"/>
        <v/>
      </c>
      <c r="AF1526" s="2" t="str">
        <f t="shared" si="281"/>
        <v/>
      </c>
      <c r="AG1526" s="2" t="str">
        <f t="shared" si="288"/>
        <v/>
      </c>
      <c r="AH1526" s="2" t="str">
        <f t="shared" si="282"/>
        <v/>
      </c>
      <c r="AI1526" s="2" t="str">
        <f t="shared" si="282"/>
        <v/>
      </c>
    </row>
    <row r="1527" spans="7:35">
      <c r="G1527" s="1" t="str">
        <f>IF(COUNTIF(A$1:A1526, A1527) &gt; 0, "", IF(SUMIF(A:A, A1527,F:F) &gt; 7.75, SUMIF(A:A, A1527,F:F) - 7.75, ""))</f>
        <v/>
      </c>
      <c r="M1527" s="1" t="s">
        <v>9017</v>
      </c>
      <c r="N1527" s="1" t="s">
        <v>11016</v>
      </c>
      <c r="O1527" s="1" t="s">
        <v>6300</v>
      </c>
      <c r="P1527" s="1" t="s">
        <v>6301</v>
      </c>
      <c r="Q1527" s="1" t="s">
        <v>2658</v>
      </c>
      <c r="R1527" s="2" t="str">
        <f t="shared" ca="1" si="283"/>
        <v/>
      </c>
      <c r="S1527" s="2" t="str">
        <f>IF(AB1527="","",IF(COUNTIFS(AB$1:AB1527,AB1527,AD$1:AD1527,AD1527)&gt;1,"",IF(COUNTIFS(AB:AB,AB1527,AD:AD,AD1527)&gt;=1,"月作業","")))</f>
        <v/>
      </c>
      <c r="T1527" s="2" t="str">
        <f t="shared" ca="1" si="284"/>
        <v/>
      </c>
      <c r="U1527" s="2" t="str">
        <f>IF(AB1527="","",IF(COUNTIFS(AC$1:AC1527,AC1527,AD$1:AD1527,AD1527)&gt;1,"",IF(COUNTIFS(AC:AC,AC1527,AD:AD,AD1527)&gt;=1,"日作業","")))</f>
        <v/>
      </c>
      <c r="V1527" s="2" t="str">
        <f t="shared" ca="1" si="285"/>
        <v/>
      </c>
      <c r="W1527" s="2" t="str">
        <f>IF(AB1527="","",IF(COUNTIF(AB$1:AB1527,AB1527)&gt;1,"",IF(COUNTIF(AB:AB,AB1527)&gt;=1,"月","")))</f>
        <v/>
      </c>
      <c r="X1527" s="2" t="str">
        <f t="shared" ca="1" si="286"/>
        <v/>
      </c>
      <c r="Y1527" s="2" t="str">
        <f>IF(AC1527="","",IF(COUNTIF(AC$1:AC1527,AC1527)&gt;1,"",IF(COUNTIF(AC:AC,AC1527)&gt;=1,"月日","")))</f>
        <v/>
      </c>
      <c r="Z1527" s="2" t="str">
        <f t="shared" ca="1" si="287"/>
        <v/>
      </c>
      <c r="AA1527" s="2" t="str">
        <f>IF(AD1527="","",IF(COUNTIF(AD$1:AD1527,AD1527)&gt;1,"",IF(COUNTIF(AD:AD,AD1527)&gt;=1,"作業","")))</f>
        <v/>
      </c>
      <c r="AB1527" s="2" t="str">
        <f t="shared" si="277"/>
        <v/>
      </c>
      <c r="AC1527" s="3" t="str">
        <f t="shared" si="278"/>
        <v/>
      </c>
      <c r="AD1527" s="2" t="str">
        <f t="shared" si="279"/>
        <v/>
      </c>
      <c r="AE1527" s="2" t="str">
        <f t="shared" si="280"/>
        <v/>
      </c>
      <c r="AF1527" s="2" t="str">
        <f t="shared" si="281"/>
        <v/>
      </c>
      <c r="AG1527" s="2" t="str">
        <f t="shared" si="288"/>
        <v/>
      </c>
      <c r="AH1527" s="2" t="str">
        <f t="shared" si="282"/>
        <v/>
      </c>
      <c r="AI1527" s="2" t="str">
        <f t="shared" si="282"/>
        <v/>
      </c>
    </row>
    <row r="1528" spans="7:35">
      <c r="G1528" s="1" t="str">
        <f>IF(COUNTIF(A$1:A1527, A1528) &gt; 0, "", IF(SUMIF(A:A, A1528,F:F) &gt; 7.75, SUMIF(A:A, A1528,F:F) - 7.75, ""))</f>
        <v/>
      </c>
      <c r="M1528" s="1" t="s">
        <v>9018</v>
      </c>
      <c r="N1528" s="1" t="s">
        <v>11017</v>
      </c>
      <c r="O1528" s="1" t="s">
        <v>6302</v>
      </c>
      <c r="P1528" s="1" t="s">
        <v>6303</v>
      </c>
      <c r="Q1528" s="1" t="s">
        <v>2659</v>
      </c>
      <c r="R1528" s="2" t="str">
        <f t="shared" ca="1" si="283"/>
        <v/>
      </c>
      <c r="S1528" s="2" t="str">
        <f>IF(AB1528="","",IF(COUNTIFS(AB$1:AB1528,AB1528,AD$1:AD1528,AD1528)&gt;1,"",IF(COUNTIFS(AB:AB,AB1528,AD:AD,AD1528)&gt;=1,"月作業","")))</f>
        <v/>
      </c>
      <c r="T1528" s="2" t="str">
        <f t="shared" ca="1" si="284"/>
        <v/>
      </c>
      <c r="U1528" s="2" t="str">
        <f>IF(AB1528="","",IF(COUNTIFS(AC$1:AC1528,AC1528,AD$1:AD1528,AD1528)&gt;1,"",IF(COUNTIFS(AC:AC,AC1528,AD:AD,AD1528)&gt;=1,"日作業","")))</f>
        <v/>
      </c>
      <c r="V1528" s="2" t="str">
        <f t="shared" ca="1" si="285"/>
        <v/>
      </c>
      <c r="W1528" s="2" t="str">
        <f>IF(AB1528="","",IF(COUNTIF(AB$1:AB1528,AB1528)&gt;1,"",IF(COUNTIF(AB:AB,AB1528)&gt;=1,"月","")))</f>
        <v/>
      </c>
      <c r="X1528" s="2" t="str">
        <f t="shared" ca="1" si="286"/>
        <v/>
      </c>
      <c r="Y1528" s="2" t="str">
        <f>IF(AC1528="","",IF(COUNTIF(AC$1:AC1528,AC1528)&gt;1,"",IF(COUNTIF(AC:AC,AC1528)&gt;=1,"月日","")))</f>
        <v/>
      </c>
      <c r="Z1528" s="2" t="str">
        <f t="shared" ca="1" si="287"/>
        <v/>
      </c>
      <c r="AA1528" s="2" t="str">
        <f>IF(AD1528="","",IF(COUNTIF(AD$1:AD1528,AD1528)&gt;1,"",IF(COUNTIF(AD:AD,AD1528)&gt;=1,"作業","")))</f>
        <v/>
      </c>
      <c r="AB1528" s="2" t="str">
        <f t="shared" si="277"/>
        <v/>
      </c>
      <c r="AC1528" s="3" t="str">
        <f t="shared" si="278"/>
        <v/>
      </c>
      <c r="AD1528" s="2" t="str">
        <f t="shared" si="279"/>
        <v/>
      </c>
      <c r="AE1528" s="2" t="str">
        <f t="shared" si="280"/>
        <v/>
      </c>
      <c r="AF1528" s="2" t="str">
        <f t="shared" si="281"/>
        <v/>
      </c>
      <c r="AG1528" s="2" t="str">
        <f t="shared" si="288"/>
        <v/>
      </c>
      <c r="AH1528" s="2" t="str">
        <f t="shared" si="282"/>
        <v/>
      </c>
      <c r="AI1528" s="2" t="str">
        <f t="shared" si="282"/>
        <v/>
      </c>
    </row>
    <row r="1529" spans="7:35">
      <c r="G1529" s="1" t="str">
        <f>IF(COUNTIF(A$1:A1528, A1529) &gt; 0, "", IF(SUMIF(A:A, A1529,F:F) &gt; 7.75, SUMIF(A:A, A1529,F:F) - 7.75, ""))</f>
        <v/>
      </c>
      <c r="M1529" s="1" t="s">
        <v>9019</v>
      </c>
      <c r="N1529" s="1" t="s">
        <v>11018</v>
      </c>
      <c r="O1529" s="1" t="s">
        <v>6304</v>
      </c>
      <c r="P1529" s="1" t="s">
        <v>6305</v>
      </c>
      <c r="Q1529" s="1" t="s">
        <v>2660</v>
      </c>
      <c r="R1529" s="2" t="str">
        <f t="shared" ca="1" si="283"/>
        <v/>
      </c>
      <c r="S1529" s="2" t="str">
        <f>IF(AB1529="","",IF(COUNTIFS(AB$1:AB1529,AB1529,AD$1:AD1529,AD1529)&gt;1,"",IF(COUNTIFS(AB:AB,AB1529,AD:AD,AD1529)&gt;=1,"月作業","")))</f>
        <v/>
      </c>
      <c r="T1529" s="2" t="str">
        <f t="shared" ca="1" si="284"/>
        <v/>
      </c>
      <c r="U1529" s="2" t="str">
        <f>IF(AB1529="","",IF(COUNTIFS(AC$1:AC1529,AC1529,AD$1:AD1529,AD1529)&gt;1,"",IF(COUNTIFS(AC:AC,AC1529,AD:AD,AD1529)&gt;=1,"日作業","")))</f>
        <v/>
      </c>
      <c r="V1529" s="2" t="str">
        <f t="shared" ca="1" si="285"/>
        <v/>
      </c>
      <c r="W1529" s="2" t="str">
        <f>IF(AB1529="","",IF(COUNTIF(AB$1:AB1529,AB1529)&gt;1,"",IF(COUNTIF(AB:AB,AB1529)&gt;=1,"月","")))</f>
        <v/>
      </c>
      <c r="X1529" s="2" t="str">
        <f t="shared" ca="1" si="286"/>
        <v/>
      </c>
      <c r="Y1529" s="2" t="str">
        <f>IF(AC1529="","",IF(COUNTIF(AC$1:AC1529,AC1529)&gt;1,"",IF(COUNTIF(AC:AC,AC1529)&gt;=1,"月日","")))</f>
        <v/>
      </c>
      <c r="Z1529" s="2" t="str">
        <f t="shared" ca="1" si="287"/>
        <v/>
      </c>
      <c r="AA1529" s="2" t="str">
        <f>IF(AD1529="","",IF(COUNTIF(AD$1:AD1529,AD1529)&gt;1,"",IF(COUNTIF(AD:AD,AD1529)&gt;=1,"作業","")))</f>
        <v/>
      </c>
      <c r="AB1529" s="2" t="str">
        <f t="shared" si="277"/>
        <v/>
      </c>
      <c r="AC1529" s="3" t="str">
        <f t="shared" si="278"/>
        <v/>
      </c>
      <c r="AD1529" s="2" t="str">
        <f t="shared" si="279"/>
        <v/>
      </c>
      <c r="AE1529" s="2" t="str">
        <f t="shared" si="280"/>
        <v/>
      </c>
      <c r="AF1529" s="2" t="str">
        <f t="shared" si="281"/>
        <v/>
      </c>
      <c r="AG1529" s="2" t="str">
        <f t="shared" si="288"/>
        <v/>
      </c>
      <c r="AH1529" s="2" t="str">
        <f t="shared" si="282"/>
        <v/>
      </c>
      <c r="AI1529" s="2" t="str">
        <f t="shared" si="282"/>
        <v/>
      </c>
    </row>
    <row r="1530" spans="7:35">
      <c r="G1530" s="1" t="str">
        <f>IF(COUNTIF(A$1:A1529, A1530) &gt; 0, "", IF(SUMIF(A:A, A1530,F:F) &gt; 7.75, SUMIF(A:A, A1530,F:F) - 7.75, ""))</f>
        <v/>
      </c>
      <c r="M1530" s="1" t="s">
        <v>9020</v>
      </c>
      <c r="N1530" s="1" t="s">
        <v>11019</v>
      </c>
      <c r="O1530" s="1" t="s">
        <v>6306</v>
      </c>
      <c r="P1530" s="1" t="s">
        <v>6307</v>
      </c>
      <c r="Q1530" s="1" t="s">
        <v>2661</v>
      </c>
      <c r="R1530" s="2" t="str">
        <f t="shared" ca="1" si="283"/>
        <v/>
      </c>
      <c r="S1530" s="2" t="str">
        <f>IF(AB1530="","",IF(COUNTIFS(AB$1:AB1530,AB1530,AD$1:AD1530,AD1530)&gt;1,"",IF(COUNTIFS(AB:AB,AB1530,AD:AD,AD1530)&gt;=1,"月作業","")))</f>
        <v/>
      </c>
      <c r="T1530" s="2" t="str">
        <f t="shared" ca="1" si="284"/>
        <v/>
      </c>
      <c r="U1530" s="2" t="str">
        <f>IF(AB1530="","",IF(COUNTIFS(AC$1:AC1530,AC1530,AD$1:AD1530,AD1530)&gt;1,"",IF(COUNTIFS(AC:AC,AC1530,AD:AD,AD1530)&gt;=1,"日作業","")))</f>
        <v/>
      </c>
      <c r="V1530" s="2" t="str">
        <f t="shared" ca="1" si="285"/>
        <v/>
      </c>
      <c r="W1530" s="2" t="str">
        <f>IF(AB1530="","",IF(COUNTIF(AB$1:AB1530,AB1530)&gt;1,"",IF(COUNTIF(AB:AB,AB1530)&gt;=1,"月","")))</f>
        <v/>
      </c>
      <c r="X1530" s="2" t="str">
        <f t="shared" ca="1" si="286"/>
        <v/>
      </c>
      <c r="Y1530" s="2" t="str">
        <f>IF(AC1530="","",IF(COUNTIF(AC$1:AC1530,AC1530)&gt;1,"",IF(COUNTIF(AC:AC,AC1530)&gt;=1,"月日","")))</f>
        <v/>
      </c>
      <c r="Z1530" s="2" t="str">
        <f t="shared" ca="1" si="287"/>
        <v/>
      </c>
      <c r="AA1530" s="2" t="str">
        <f>IF(AD1530="","",IF(COUNTIF(AD$1:AD1530,AD1530)&gt;1,"",IF(COUNTIF(AD:AD,AD1530)&gt;=1,"作業","")))</f>
        <v/>
      </c>
      <c r="AB1530" s="2" t="str">
        <f t="shared" si="277"/>
        <v/>
      </c>
      <c r="AC1530" s="3" t="str">
        <f t="shared" si="278"/>
        <v/>
      </c>
      <c r="AD1530" s="2" t="str">
        <f t="shared" si="279"/>
        <v/>
      </c>
      <c r="AE1530" s="2" t="str">
        <f t="shared" si="280"/>
        <v/>
      </c>
      <c r="AF1530" s="2" t="str">
        <f t="shared" si="281"/>
        <v/>
      </c>
      <c r="AG1530" s="2" t="str">
        <f t="shared" si="288"/>
        <v/>
      </c>
      <c r="AH1530" s="2" t="str">
        <f t="shared" si="282"/>
        <v/>
      </c>
      <c r="AI1530" s="2" t="str">
        <f t="shared" si="282"/>
        <v/>
      </c>
    </row>
    <row r="1531" spans="7:35">
      <c r="G1531" s="1" t="str">
        <f>IF(COUNTIF(A$1:A1530, A1531) &gt; 0, "", IF(SUMIF(A:A, A1531,F:F) &gt; 7.75, SUMIF(A:A, A1531,F:F) - 7.75, ""))</f>
        <v/>
      </c>
      <c r="M1531" s="1" t="s">
        <v>9021</v>
      </c>
      <c r="N1531" s="1" t="s">
        <v>11020</v>
      </c>
      <c r="O1531" s="1" t="s">
        <v>6308</v>
      </c>
      <c r="P1531" s="1" t="s">
        <v>6309</v>
      </c>
      <c r="Q1531" s="1" t="s">
        <v>2662</v>
      </c>
      <c r="R1531" s="2" t="str">
        <f t="shared" ca="1" si="283"/>
        <v/>
      </c>
      <c r="S1531" s="2" t="str">
        <f>IF(AB1531="","",IF(COUNTIFS(AB$1:AB1531,AB1531,AD$1:AD1531,AD1531)&gt;1,"",IF(COUNTIFS(AB:AB,AB1531,AD:AD,AD1531)&gt;=1,"月作業","")))</f>
        <v/>
      </c>
      <c r="T1531" s="2" t="str">
        <f t="shared" ca="1" si="284"/>
        <v/>
      </c>
      <c r="U1531" s="2" t="str">
        <f>IF(AB1531="","",IF(COUNTIFS(AC$1:AC1531,AC1531,AD$1:AD1531,AD1531)&gt;1,"",IF(COUNTIFS(AC:AC,AC1531,AD:AD,AD1531)&gt;=1,"日作業","")))</f>
        <v/>
      </c>
      <c r="V1531" s="2" t="str">
        <f t="shared" ca="1" si="285"/>
        <v/>
      </c>
      <c r="W1531" s="2" t="str">
        <f>IF(AB1531="","",IF(COUNTIF(AB$1:AB1531,AB1531)&gt;1,"",IF(COUNTIF(AB:AB,AB1531)&gt;=1,"月","")))</f>
        <v/>
      </c>
      <c r="X1531" s="2" t="str">
        <f t="shared" ca="1" si="286"/>
        <v/>
      </c>
      <c r="Y1531" s="2" t="str">
        <f>IF(AC1531="","",IF(COUNTIF(AC$1:AC1531,AC1531)&gt;1,"",IF(COUNTIF(AC:AC,AC1531)&gt;=1,"月日","")))</f>
        <v/>
      </c>
      <c r="Z1531" s="2" t="str">
        <f t="shared" ca="1" si="287"/>
        <v/>
      </c>
      <c r="AA1531" s="2" t="str">
        <f>IF(AD1531="","",IF(COUNTIF(AD$1:AD1531,AD1531)&gt;1,"",IF(COUNTIF(AD:AD,AD1531)&gt;=1,"作業","")))</f>
        <v/>
      </c>
      <c r="AB1531" s="2" t="str">
        <f t="shared" si="277"/>
        <v/>
      </c>
      <c r="AC1531" s="3" t="str">
        <f t="shared" si="278"/>
        <v/>
      </c>
      <c r="AD1531" s="2" t="str">
        <f t="shared" si="279"/>
        <v/>
      </c>
      <c r="AE1531" s="2" t="str">
        <f t="shared" si="280"/>
        <v/>
      </c>
      <c r="AF1531" s="2" t="str">
        <f t="shared" si="281"/>
        <v/>
      </c>
      <c r="AG1531" s="2" t="str">
        <f t="shared" si="288"/>
        <v/>
      </c>
      <c r="AH1531" s="2" t="str">
        <f t="shared" si="282"/>
        <v/>
      </c>
      <c r="AI1531" s="2" t="str">
        <f t="shared" si="282"/>
        <v/>
      </c>
    </row>
    <row r="1532" spans="7:35">
      <c r="G1532" s="1" t="str">
        <f>IF(COUNTIF(A$1:A1531, A1532) &gt; 0, "", IF(SUMIF(A:A, A1532,F:F) &gt; 7.75, SUMIF(A:A, A1532,F:F) - 7.75, ""))</f>
        <v/>
      </c>
      <c r="M1532" s="1" t="s">
        <v>9022</v>
      </c>
      <c r="N1532" s="1" t="s">
        <v>11021</v>
      </c>
      <c r="O1532" s="1" t="s">
        <v>6310</v>
      </c>
      <c r="P1532" s="1" t="s">
        <v>6311</v>
      </c>
      <c r="Q1532" s="1" t="s">
        <v>2663</v>
      </c>
      <c r="R1532" s="2" t="str">
        <f t="shared" ca="1" si="283"/>
        <v/>
      </c>
      <c r="S1532" s="2" t="str">
        <f>IF(AB1532="","",IF(COUNTIFS(AB$1:AB1532,AB1532,AD$1:AD1532,AD1532)&gt;1,"",IF(COUNTIFS(AB:AB,AB1532,AD:AD,AD1532)&gt;=1,"月作業","")))</f>
        <v/>
      </c>
      <c r="T1532" s="2" t="str">
        <f t="shared" ca="1" si="284"/>
        <v/>
      </c>
      <c r="U1532" s="2" t="str">
        <f>IF(AB1532="","",IF(COUNTIFS(AC$1:AC1532,AC1532,AD$1:AD1532,AD1532)&gt;1,"",IF(COUNTIFS(AC:AC,AC1532,AD:AD,AD1532)&gt;=1,"日作業","")))</f>
        <v/>
      </c>
      <c r="V1532" s="2" t="str">
        <f t="shared" ca="1" si="285"/>
        <v/>
      </c>
      <c r="W1532" s="2" t="str">
        <f>IF(AB1532="","",IF(COUNTIF(AB$1:AB1532,AB1532)&gt;1,"",IF(COUNTIF(AB:AB,AB1532)&gt;=1,"月","")))</f>
        <v/>
      </c>
      <c r="X1532" s="2" t="str">
        <f t="shared" ca="1" si="286"/>
        <v/>
      </c>
      <c r="Y1532" s="2" t="str">
        <f>IF(AC1532="","",IF(COUNTIF(AC$1:AC1532,AC1532)&gt;1,"",IF(COUNTIF(AC:AC,AC1532)&gt;=1,"月日","")))</f>
        <v/>
      </c>
      <c r="Z1532" s="2" t="str">
        <f t="shared" ca="1" si="287"/>
        <v/>
      </c>
      <c r="AA1532" s="2" t="str">
        <f>IF(AD1532="","",IF(COUNTIF(AD$1:AD1532,AD1532)&gt;1,"",IF(COUNTIF(AD:AD,AD1532)&gt;=1,"作業","")))</f>
        <v/>
      </c>
      <c r="AB1532" s="2" t="str">
        <f t="shared" si="277"/>
        <v/>
      </c>
      <c r="AC1532" s="3" t="str">
        <f t="shared" si="278"/>
        <v/>
      </c>
      <c r="AD1532" s="2" t="str">
        <f t="shared" si="279"/>
        <v/>
      </c>
      <c r="AE1532" s="2" t="str">
        <f t="shared" si="280"/>
        <v/>
      </c>
      <c r="AF1532" s="2" t="str">
        <f t="shared" si="281"/>
        <v/>
      </c>
      <c r="AG1532" s="2" t="str">
        <f t="shared" si="288"/>
        <v/>
      </c>
      <c r="AH1532" s="2" t="str">
        <f t="shared" si="282"/>
        <v/>
      </c>
      <c r="AI1532" s="2" t="str">
        <f t="shared" si="282"/>
        <v/>
      </c>
    </row>
    <row r="1533" spans="7:35">
      <c r="G1533" s="1" t="str">
        <f>IF(COUNTIF(A$1:A1532, A1533) &gt; 0, "", IF(SUMIF(A:A, A1533,F:F) &gt; 7.75, SUMIF(A:A, A1533,F:F) - 7.75, ""))</f>
        <v/>
      </c>
      <c r="M1533" s="1" t="s">
        <v>9023</v>
      </c>
      <c r="N1533" s="1" t="s">
        <v>11022</v>
      </c>
      <c r="O1533" s="1" t="s">
        <v>6312</v>
      </c>
      <c r="P1533" s="1" t="s">
        <v>6313</v>
      </c>
      <c r="Q1533" s="1" t="s">
        <v>2664</v>
      </c>
      <c r="R1533" s="2" t="str">
        <f t="shared" ca="1" si="283"/>
        <v/>
      </c>
      <c r="S1533" s="2" t="str">
        <f>IF(AB1533="","",IF(COUNTIFS(AB$1:AB1533,AB1533,AD$1:AD1533,AD1533)&gt;1,"",IF(COUNTIFS(AB:AB,AB1533,AD:AD,AD1533)&gt;=1,"月作業","")))</f>
        <v/>
      </c>
      <c r="T1533" s="2" t="str">
        <f t="shared" ca="1" si="284"/>
        <v/>
      </c>
      <c r="U1533" s="2" t="str">
        <f>IF(AB1533="","",IF(COUNTIFS(AC$1:AC1533,AC1533,AD$1:AD1533,AD1533)&gt;1,"",IF(COUNTIFS(AC:AC,AC1533,AD:AD,AD1533)&gt;=1,"日作業","")))</f>
        <v/>
      </c>
      <c r="V1533" s="2" t="str">
        <f t="shared" ca="1" si="285"/>
        <v/>
      </c>
      <c r="W1533" s="2" t="str">
        <f>IF(AB1533="","",IF(COUNTIF(AB$1:AB1533,AB1533)&gt;1,"",IF(COUNTIF(AB:AB,AB1533)&gt;=1,"月","")))</f>
        <v/>
      </c>
      <c r="X1533" s="2" t="str">
        <f t="shared" ca="1" si="286"/>
        <v/>
      </c>
      <c r="Y1533" s="2" t="str">
        <f>IF(AC1533="","",IF(COUNTIF(AC$1:AC1533,AC1533)&gt;1,"",IF(COUNTIF(AC:AC,AC1533)&gt;=1,"月日","")))</f>
        <v/>
      </c>
      <c r="Z1533" s="2" t="str">
        <f t="shared" ca="1" si="287"/>
        <v/>
      </c>
      <c r="AA1533" s="2" t="str">
        <f>IF(AD1533="","",IF(COUNTIF(AD$1:AD1533,AD1533)&gt;1,"",IF(COUNTIF(AD:AD,AD1533)&gt;=1,"作業","")))</f>
        <v/>
      </c>
      <c r="AB1533" s="2" t="str">
        <f t="shared" si="277"/>
        <v/>
      </c>
      <c r="AC1533" s="3" t="str">
        <f t="shared" si="278"/>
        <v/>
      </c>
      <c r="AD1533" s="2" t="str">
        <f t="shared" si="279"/>
        <v/>
      </c>
      <c r="AE1533" s="2" t="str">
        <f t="shared" si="280"/>
        <v/>
      </c>
      <c r="AF1533" s="2" t="str">
        <f t="shared" si="281"/>
        <v/>
      </c>
      <c r="AG1533" s="2" t="str">
        <f t="shared" si="288"/>
        <v/>
      </c>
      <c r="AH1533" s="2" t="str">
        <f t="shared" si="282"/>
        <v/>
      </c>
      <c r="AI1533" s="2" t="str">
        <f t="shared" si="282"/>
        <v/>
      </c>
    </row>
    <row r="1534" spans="7:35">
      <c r="G1534" s="1" t="str">
        <f>IF(COUNTIF(A$1:A1533, A1534) &gt; 0, "", IF(SUMIF(A:A, A1534,F:F) &gt; 7.75, SUMIF(A:A, A1534,F:F) - 7.75, ""))</f>
        <v/>
      </c>
      <c r="M1534" s="1" t="s">
        <v>9024</v>
      </c>
      <c r="N1534" s="1" t="s">
        <v>11023</v>
      </c>
      <c r="O1534" s="1" t="s">
        <v>6314</v>
      </c>
      <c r="P1534" s="1" t="s">
        <v>6315</v>
      </c>
      <c r="Q1534" s="1" t="s">
        <v>2665</v>
      </c>
      <c r="R1534" s="2" t="str">
        <f t="shared" ca="1" si="283"/>
        <v/>
      </c>
      <c r="S1534" s="2" t="str">
        <f>IF(AB1534="","",IF(COUNTIFS(AB$1:AB1534,AB1534,AD$1:AD1534,AD1534)&gt;1,"",IF(COUNTIFS(AB:AB,AB1534,AD:AD,AD1534)&gt;=1,"月作業","")))</f>
        <v/>
      </c>
      <c r="T1534" s="2" t="str">
        <f t="shared" ca="1" si="284"/>
        <v/>
      </c>
      <c r="U1534" s="2" t="str">
        <f>IF(AB1534="","",IF(COUNTIFS(AC$1:AC1534,AC1534,AD$1:AD1534,AD1534)&gt;1,"",IF(COUNTIFS(AC:AC,AC1534,AD:AD,AD1534)&gt;=1,"日作業","")))</f>
        <v/>
      </c>
      <c r="V1534" s="2" t="str">
        <f t="shared" ca="1" si="285"/>
        <v/>
      </c>
      <c r="W1534" s="2" t="str">
        <f>IF(AB1534="","",IF(COUNTIF(AB$1:AB1534,AB1534)&gt;1,"",IF(COUNTIF(AB:AB,AB1534)&gt;=1,"月","")))</f>
        <v/>
      </c>
      <c r="X1534" s="2" t="str">
        <f t="shared" ca="1" si="286"/>
        <v/>
      </c>
      <c r="Y1534" s="2" t="str">
        <f>IF(AC1534="","",IF(COUNTIF(AC$1:AC1534,AC1534)&gt;1,"",IF(COUNTIF(AC:AC,AC1534)&gt;=1,"月日","")))</f>
        <v/>
      </c>
      <c r="Z1534" s="2" t="str">
        <f t="shared" ca="1" si="287"/>
        <v/>
      </c>
      <c r="AA1534" s="2" t="str">
        <f>IF(AD1534="","",IF(COUNTIF(AD$1:AD1534,AD1534)&gt;1,"",IF(COUNTIF(AD:AD,AD1534)&gt;=1,"作業","")))</f>
        <v/>
      </c>
      <c r="AB1534" s="2" t="str">
        <f t="shared" si="277"/>
        <v/>
      </c>
      <c r="AC1534" s="3" t="str">
        <f t="shared" si="278"/>
        <v/>
      </c>
      <c r="AD1534" s="2" t="str">
        <f t="shared" si="279"/>
        <v/>
      </c>
      <c r="AE1534" s="2" t="str">
        <f t="shared" si="280"/>
        <v/>
      </c>
      <c r="AF1534" s="2" t="str">
        <f t="shared" si="281"/>
        <v/>
      </c>
      <c r="AG1534" s="2" t="str">
        <f t="shared" si="288"/>
        <v/>
      </c>
      <c r="AH1534" s="2" t="str">
        <f t="shared" si="282"/>
        <v/>
      </c>
      <c r="AI1534" s="2" t="str">
        <f t="shared" si="282"/>
        <v/>
      </c>
    </row>
    <row r="1535" spans="7:35">
      <c r="G1535" s="1" t="str">
        <f>IF(COUNTIF(A$1:A1534, A1535) &gt; 0, "", IF(SUMIF(A:A, A1535,F:F) &gt; 7.75, SUMIF(A:A, A1535,F:F) - 7.75, ""))</f>
        <v/>
      </c>
      <c r="M1535" s="1" t="s">
        <v>9025</v>
      </c>
      <c r="N1535" s="1" t="s">
        <v>11024</v>
      </c>
      <c r="O1535" s="1" t="s">
        <v>6316</v>
      </c>
      <c r="P1535" s="1" t="s">
        <v>6317</v>
      </c>
      <c r="Q1535" s="1" t="s">
        <v>2666</v>
      </c>
      <c r="R1535" s="2" t="str">
        <f t="shared" ca="1" si="283"/>
        <v/>
      </c>
      <c r="S1535" s="2" t="str">
        <f>IF(AB1535="","",IF(COUNTIFS(AB$1:AB1535,AB1535,AD$1:AD1535,AD1535)&gt;1,"",IF(COUNTIFS(AB:AB,AB1535,AD:AD,AD1535)&gt;=1,"月作業","")))</f>
        <v/>
      </c>
      <c r="T1535" s="2" t="str">
        <f t="shared" ca="1" si="284"/>
        <v/>
      </c>
      <c r="U1535" s="2" t="str">
        <f>IF(AB1535="","",IF(COUNTIFS(AC$1:AC1535,AC1535,AD$1:AD1535,AD1535)&gt;1,"",IF(COUNTIFS(AC:AC,AC1535,AD:AD,AD1535)&gt;=1,"日作業","")))</f>
        <v/>
      </c>
      <c r="V1535" s="2" t="str">
        <f t="shared" ca="1" si="285"/>
        <v/>
      </c>
      <c r="W1535" s="2" t="str">
        <f>IF(AB1535="","",IF(COUNTIF(AB$1:AB1535,AB1535)&gt;1,"",IF(COUNTIF(AB:AB,AB1535)&gt;=1,"月","")))</f>
        <v/>
      </c>
      <c r="X1535" s="2" t="str">
        <f t="shared" ca="1" si="286"/>
        <v/>
      </c>
      <c r="Y1535" s="2" t="str">
        <f>IF(AC1535="","",IF(COUNTIF(AC$1:AC1535,AC1535)&gt;1,"",IF(COUNTIF(AC:AC,AC1535)&gt;=1,"月日","")))</f>
        <v/>
      </c>
      <c r="Z1535" s="2" t="str">
        <f t="shared" ca="1" si="287"/>
        <v/>
      </c>
      <c r="AA1535" s="2" t="str">
        <f>IF(AD1535="","",IF(COUNTIF(AD$1:AD1535,AD1535)&gt;1,"",IF(COUNTIF(AD:AD,AD1535)&gt;=1,"作業","")))</f>
        <v/>
      </c>
      <c r="AB1535" s="2" t="str">
        <f t="shared" si="277"/>
        <v/>
      </c>
      <c r="AC1535" s="3" t="str">
        <f t="shared" si="278"/>
        <v/>
      </c>
      <c r="AD1535" s="2" t="str">
        <f t="shared" si="279"/>
        <v/>
      </c>
      <c r="AE1535" s="2" t="str">
        <f t="shared" si="280"/>
        <v/>
      </c>
      <c r="AF1535" s="2" t="str">
        <f t="shared" si="281"/>
        <v/>
      </c>
      <c r="AG1535" s="2" t="str">
        <f t="shared" si="288"/>
        <v/>
      </c>
      <c r="AH1535" s="2" t="str">
        <f t="shared" si="282"/>
        <v/>
      </c>
      <c r="AI1535" s="2" t="str">
        <f t="shared" si="282"/>
        <v/>
      </c>
    </row>
    <row r="1536" spans="7:35">
      <c r="G1536" s="1" t="str">
        <f>IF(COUNTIF(A$1:A1535, A1536) &gt; 0, "", IF(SUMIF(A:A, A1536,F:F) &gt; 7.75, SUMIF(A:A, A1536,F:F) - 7.75, ""))</f>
        <v/>
      </c>
      <c r="M1536" s="1" t="s">
        <v>9026</v>
      </c>
      <c r="N1536" s="1" t="s">
        <v>11025</v>
      </c>
      <c r="O1536" s="1" t="s">
        <v>6318</v>
      </c>
      <c r="P1536" s="1" t="s">
        <v>6319</v>
      </c>
      <c r="Q1536" s="1" t="s">
        <v>2667</v>
      </c>
      <c r="R1536" s="2" t="str">
        <f t="shared" ca="1" si="283"/>
        <v/>
      </c>
      <c r="S1536" s="2" t="str">
        <f>IF(AB1536="","",IF(COUNTIFS(AB$1:AB1536,AB1536,AD$1:AD1536,AD1536)&gt;1,"",IF(COUNTIFS(AB:AB,AB1536,AD:AD,AD1536)&gt;=1,"月作業","")))</f>
        <v/>
      </c>
      <c r="T1536" s="2" t="str">
        <f t="shared" ca="1" si="284"/>
        <v/>
      </c>
      <c r="U1536" s="2" t="str">
        <f>IF(AB1536="","",IF(COUNTIFS(AC$1:AC1536,AC1536,AD$1:AD1536,AD1536)&gt;1,"",IF(COUNTIFS(AC:AC,AC1536,AD:AD,AD1536)&gt;=1,"日作業","")))</f>
        <v/>
      </c>
      <c r="V1536" s="2" t="str">
        <f t="shared" ca="1" si="285"/>
        <v/>
      </c>
      <c r="W1536" s="2" t="str">
        <f>IF(AB1536="","",IF(COUNTIF(AB$1:AB1536,AB1536)&gt;1,"",IF(COUNTIF(AB:AB,AB1536)&gt;=1,"月","")))</f>
        <v/>
      </c>
      <c r="X1536" s="2" t="str">
        <f t="shared" ca="1" si="286"/>
        <v/>
      </c>
      <c r="Y1536" s="2" t="str">
        <f>IF(AC1536="","",IF(COUNTIF(AC$1:AC1536,AC1536)&gt;1,"",IF(COUNTIF(AC:AC,AC1536)&gt;=1,"月日","")))</f>
        <v/>
      </c>
      <c r="Z1536" s="2" t="str">
        <f t="shared" ca="1" si="287"/>
        <v/>
      </c>
      <c r="AA1536" s="2" t="str">
        <f>IF(AD1536="","",IF(COUNTIF(AD$1:AD1536,AD1536)&gt;1,"",IF(COUNTIF(AD:AD,AD1536)&gt;=1,"作業","")))</f>
        <v/>
      </c>
      <c r="AB1536" s="2" t="str">
        <f t="shared" si="277"/>
        <v/>
      </c>
      <c r="AC1536" s="3" t="str">
        <f t="shared" si="278"/>
        <v/>
      </c>
      <c r="AD1536" s="2" t="str">
        <f t="shared" si="279"/>
        <v/>
      </c>
      <c r="AE1536" s="2" t="str">
        <f t="shared" si="280"/>
        <v/>
      </c>
      <c r="AF1536" s="2" t="str">
        <f t="shared" si="281"/>
        <v/>
      </c>
      <c r="AG1536" s="2" t="str">
        <f t="shared" si="288"/>
        <v/>
      </c>
      <c r="AH1536" s="2" t="str">
        <f t="shared" si="282"/>
        <v/>
      </c>
      <c r="AI1536" s="2" t="str">
        <f t="shared" si="282"/>
        <v/>
      </c>
    </row>
    <row r="1537" spans="7:35">
      <c r="G1537" s="1" t="str">
        <f>IF(COUNTIF(A$1:A1536, A1537) &gt; 0, "", IF(SUMIF(A:A, A1537,F:F) &gt; 7.75, SUMIF(A:A, A1537,F:F) - 7.75, ""))</f>
        <v/>
      </c>
      <c r="M1537" s="1" t="s">
        <v>9027</v>
      </c>
      <c r="N1537" s="1" t="s">
        <v>11026</v>
      </c>
      <c r="O1537" s="1" t="s">
        <v>6320</v>
      </c>
      <c r="P1537" s="1" t="s">
        <v>6321</v>
      </c>
      <c r="Q1537" s="1" t="s">
        <v>2668</v>
      </c>
      <c r="R1537" s="2" t="str">
        <f t="shared" ca="1" si="283"/>
        <v/>
      </c>
      <c r="S1537" s="2" t="str">
        <f>IF(AB1537="","",IF(COUNTIFS(AB$1:AB1537,AB1537,AD$1:AD1537,AD1537)&gt;1,"",IF(COUNTIFS(AB:AB,AB1537,AD:AD,AD1537)&gt;=1,"月作業","")))</f>
        <v/>
      </c>
      <c r="T1537" s="2" t="str">
        <f t="shared" ca="1" si="284"/>
        <v/>
      </c>
      <c r="U1537" s="2" t="str">
        <f>IF(AB1537="","",IF(COUNTIFS(AC$1:AC1537,AC1537,AD$1:AD1537,AD1537)&gt;1,"",IF(COUNTIFS(AC:AC,AC1537,AD:AD,AD1537)&gt;=1,"日作業","")))</f>
        <v/>
      </c>
      <c r="V1537" s="2" t="str">
        <f t="shared" ca="1" si="285"/>
        <v/>
      </c>
      <c r="W1537" s="2" t="str">
        <f>IF(AB1537="","",IF(COUNTIF(AB$1:AB1537,AB1537)&gt;1,"",IF(COUNTIF(AB:AB,AB1537)&gt;=1,"月","")))</f>
        <v/>
      </c>
      <c r="X1537" s="2" t="str">
        <f t="shared" ca="1" si="286"/>
        <v/>
      </c>
      <c r="Y1537" s="2" t="str">
        <f>IF(AC1537="","",IF(COUNTIF(AC$1:AC1537,AC1537)&gt;1,"",IF(COUNTIF(AC:AC,AC1537)&gt;=1,"月日","")))</f>
        <v/>
      </c>
      <c r="Z1537" s="2" t="str">
        <f t="shared" ca="1" si="287"/>
        <v/>
      </c>
      <c r="AA1537" s="2" t="str">
        <f>IF(AD1537="","",IF(COUNTIF(AD$1:AD1537,AD1537)&gt;1,"",IF(COUNTIF(AD:AD,AD1537)&gt;=1,"作業","")))</f>
        <v/>
      </c>
      <c r="AB1537" s="2" t="str">
        <f t="shared" si="277"/>
        <v/>
      </c>
      <c r="AC1537" s="3" t="str">
        <f t="shared" si="278"/>
        <v/>
      </c>
      <c r="AD1537" s="2" t="str">
        <f t="shared" si="279"/>
        <v/>
      </c>
      <c r="AE1537" s="2" t="str">
        <f t="shared" si="280"/>
        <v/>
      </c>
      <c r="AF1537" s="2" t="str">
        <f t="shared" si="281"/>
        <v/>
      </c>
      <c r="AG1537" s="2" t="str">
        <f t="shared" si="288"/>
        <v/>
      </c>
      <c r="AH1537" s="2" t="str">
        <f t="shared" si="282"/>
        <v/>
      </c>
      <c r="AI1537" s="2" t="str">
        <f t="shared" si="282"/>
        <v/>
      </c>
    </row>
    <row r="1538" spans="7:35">
      <c r="G1538" s="1" t="str">
        <f>IF(COUNTIF(A$1:A1537, A1538) &gt; 0, "", IF(SUMIF(A:A, A1538,F:F) &gt; 7.75, SUMIF(A:A, A1538,F:F) - 7.75, ""))</f>
        <v/>
      </c>
      <c r="M1538" s="1" t="s">
        <v>9028</v>
      </c>
      <c r="N1538" s="1" t="s">
        <v>11027</v>
      </c>
      <c r="O1538" s="1" t="s">
        <v>6322</v>
      </c>
      <c r="P1538" s="1" t="s">
        <v>6323</v>
      </c>
      <c r="Q1538" s="1" t="s">
        <v>2669</v>
      </c>
      <c r="R1538" s="2" t="str">
        <f t="shared" ca="1" si="283"/>
        <v/>
      </c>
      <c r="S1538" s="2" t="str">
        <f>IF(AB1538="","",IF(COUNTIFS(AB$1:AB1538,AB1538,AD$1:AD1538,AD1538)&gt;1,"",IF(COUNTIFS(AB:AB,AB1538,AD:AD,AD1538)&gt;=1,"月作業","")))</f>
        <v/>
      </c>
      <c r="T1538" s="2" t="str">
        <f t="shared" ca="1" si="284"/>
        <v/>
      </c>
      <c r="U1538" s="2" t="str">
        <f>IF(AB1538="","",IF(COUNTIFS(AC$1:AC1538,AC1538,AD$1:AD1538,AD1538)&gt;1,"",IF(COUNTIFS(AC:AC,AC1538,AD:AD,AD1538)&gt;=1,"日作業","")))</f>
        <v/>
      </c>
      <c r="V1538" s="2" t="str">
        <f t="shared" ca="1" si="285"/>
        <v/>
      </c>
      <c r="W1538" s="2" t="str">
        <f>IF(AB1538="","",IF(COUNTIF(AB$1:AB1538,AB1538)&gt;1,"",IF(COUNTIF(AB:AB,AB1538)&gt;=1,"月","")))</f>
        <v/>
      </c>
      <c r="X1538" s="2" t="str">
        <f t="shared" ca="1" si="286"/>
        <v/>
      </c>
      <c r="Y1538" s="2" t="str">
        <f>IF(AC1538="","",IF(COUNTIF(AC$1:AC1538,AC1538)&gt;1,"",IF(COUNTIF(AC:AC,AC1538)&gt;=1,"月日","")))</f>
        <v/>
      </c>
      <c r="Z1538" s="2" t="str">
        <f t="shared" ca="1" si="287"/>
        <v/>
      </c>
      <c r="AA1538" s="2" t="str">
        <f>IF(AD1538="","",IF(COUNTIF(AD$1:AD1538,AD1538)&gt;1,"",IF(COUNTIF(AD:AD,AD1538)&gt;=1,"作業","")))</f>
        <v/>
      </c>
      <c r="AB1538" s="2" t="str">
        <f t="shared" ref="AB1538:AB1601" si="289">IF(A1538=0,"",MONTH(A1538))</f>
        <v/>
      </c>
      <c r="AC1538" s="3" t="str">
        <f t="shared" ref="AC1538:AC1601" si="290">IF(A1538=0,"",A1538)</f>
        <v/>
      </c>
      <c r="AD1538" s="2" t="str">
        <f t="shared" ref="AD1538:AD1601" si="291">IF(B1538&amp;C1538&amp;D1538=0,"",B1538&amp;C1538&amp;D1538)</f>
        <v/>
      </c>
      <c r="AE1538" s="2" t="str">
        <f t="shared" ref="AE1538:AE1601" si="292">IF(C1538&amp;D1538=0,"",C1538&amp;D1538)</f>
        <v/>
      </c>
      <c r="AF1538" s="2" t="str">
        <f t="shared" ref="AF1538:AF1601" si="293">IF(B1538=0,"",B1538)</f>
        <v/>
      </c>
      <c r="AG1538" s="2" t="str">
        <f t="shared" si="288"/>
        <v/>
      </c>
      <c r="AH1538" s="2" t="str">
        <f t="shared" ref="AH1538:AI1601" si="294">IF(C1538=0,"",C1538)</f>
        <v/>
      </c>
      <c r="AI1538" s="2" t="str">
        <f t="shared" si="294"/>
        <v/>
      </c>
    </row>
    <row r="1539" spans="7:35">
      <c r="G1539" s="1" t="str">
        <f>IF(COUNTIF(A$1:A1538, A1539) &gt; 0, "", IF(SUMIF(A:A, A1539,F:F) &gt; 7.75, SUMIF(A:A, A1539,F:F) - 7.75, ""))</f>
        <v/>
      </c>
      <c r="M1539" s="1" t="s">
        <v>9029</v>
      </c>
      <c r="N1539" s="1" t="s">
        <v>11028</v>
      </c>
      <c r="O1539" s="1" t="s">
        <v>6324</v>
      </c>
      <c r="P1539" s="1" t="s">
        <v>6325</v>
      </c>
      <c r="Q1539" s="1" t="s">
        <v>2670</v>
      </c>
      <c r="R1539" s="2" t="str">
        <f t="shared" ref="R1539:R1602" ca="1" si="295">IF(S1539="","",IF(COUNTIF(INDIRECT("S$1:S"&amp;ROW()),"月作業")&gt;=1,"月作業"&amp;COUNTIF(INDIRECT("S$1:S"&amp;ROW()),"月作業"),""))</f>
        <v/>
      </c>
      <c r="S1539" s="2" t="str">
        <f>IF(AB1539="","",IF(COUNTIFS(AB$1:AB1539,AB1539,AD$1:AD1539,AD1539)&gt;1,"",IF(COUNTIFS(AB:AB,AB1539,AD:AD,AD1539)&gt;=1,"月作業","")))</f>
        <v/>
      </c>
      <c r="T1539" s="2" t="str">
        <f t="shared" ref="T1539:T1602" ca="1" si="296">IF(U1539="","",IF(COUNTIF(INDIRECT("U$1:U"&amp;ROW()),"日作業")&gt;=1,"日作業"&amp;COUNTIF(INDIRECT("U$1:U"&amp;ROW()),"日作業"),""))</f>
        <v/>
      </c>
      <c r="U1539" s="2" t="str">
        <f>IF(AB1539="","",IF(COUNTIFS(AC$1:AC1539,AC1539,AD$1:AD1539,AD1539)&gt;1,"",IF(COUNTIFS(AC:AC,AC1539,AD:AD,AD1539)&gt;=1,"日作業","")))</f>
        <v/>
      </c>
      <c r="V1539" s="2" t="str">
        <f t="shared" ref="V1539:V1602" ca="1" si="297">IF(W1539="","",IF(COUNTIF(INDIRECT("W$1:W"&amp;ROW()),"月")&gt;=1,"月"&amp;COUNTIF(INDIRECT("W$1:W"&amp;ROW()),"月"),""))</f>
        <v/>
      </c>
      <c r="W1539" s="2" t="str">
        <f>IF(AB1539="","",IF(COUNTIF(AB$1:AB1539,AB1539)&gt;1,"",IF(COUNTIF(AB:AB,AB1539)&gt;=1,"月","")))</f>
        <v/>
      </c>
      <c r="X1539" s="2" t="str">
        <f t="shared" ref="X1539:X1602" ca="1" si="298">IF(Y1539="","",IF(COUNTIF(INDIRECT("Y$1:Y"&amp;ROW()),"月日")&gt;=1,"月日"&amp;COUNTIF(INDIRECT("Y$1:Y"&amp;ROW()),"月日"),""))</f>
        <v/>
      </c>
      <c r="Y1539" s="2" t="str">
        <f>IF(AC1539="","",IF(COUNTIF(AC$1:AC1539,AC1539)&gt;1,"",IF(COUNTIF(AC:AC,AC1539)&gt;=1,"月日","")))</f>
        <v/>
      </c>
      <c r="Z1539" s="2" t="str">
        <f t="shared" ref="Z1539:Z1602" ca="1" si="299">IF(AA1539="","",IF(COUNTIF(INDIRECT("AA$1:AA"&amp;ROW()),"作業")&gt;=1,"作業"&amp;COUNTIF(INDIRECT("AA$1:AA"&amp;ROW()),"作業"),""))</f>
        <v/>
      </c>
      <c r="AA1539" s="2" t="str">
        <f>IF(AD1539="","",IF(COUNTIF(AD$1:AD1539,AD1539)&gt;1,"",IF(COUNTIF(AD:AD,AD1539)&gt;=1,"作業","")))</f>
        <v/>
      </c>
      <c r="AB1539" s="2" t="str">
        <f t="shared" si="289"/>
        <v/>
      </c>
      <c r="AC1539" s="3" t="str">
        <f t="shared" si="290"/>
        <v/>
      </c>
      <c r="AD1539" s="2" t="str">
        <f t="shared" si="291"/>
        <v/>
      </c>
      <c r="AE1539" s="2" t="str">
        <f t="shared" si="292"/>
        <v/>
      </c>
      <c r="AF1539" s="2" t="str">
        <f t="shared" si="293"/>
        <v/>
      </c>
      <c r="AG1539" s="2" t="str">
        <f t="shared" ref="AG1539:AG1602" si="300">IF(E1539=0,"",E1539)</f>
        <v/>
      </c>
      <c r="AH1539" s="2" t="str">
        <f t="shared" si="294"/>
        <v/>
      </c>
      <c r="AI1539" s="2" t="str">
        <f t="shared" si="294"/>
        <v/>
      </c>
    </row>
    <row r="1540" spans="7:35">
      <c r="G1540" s="1" t="str">
        <f>IF(COUNTIF(A$1:A1539, A1540) &gt; 0, "", IF(SUMIF(A:A, A1540,F:F) &gt; 7.75, SUMIF(A:A, A1540,F:F) - 7.75, ""))</f>
        <v/>
      </c>
      <c r="M1540" s="1" t="s">
        <v>9030</v>
      </c>
      <c r="N1540" s="1" t="s">
        <v>11029</v>
      </c>
      <c r="O1540" s="1" t="s">
        <v>6326</v>
      </c>
      <c r="P1540" s="1" t="s">
        <v>6327</v>
      </c>
      <c r="Q1540" s="1" t="s">
        <v>2671</v>
      </c>
      <c r="R1540" s="2" t="str">
        <f t="shared" ca="1" si="295"/>
        <v/>
      </c>
      <c r="S1540" s="2" t="str">
        <f>IF(AB1540="","",IF(COUNTIFS(AB$1:AB1540,AB1540,AD$1:AD1540,AD1540)&gt;1,"",IF(COUNTIFS(AB:AB,AB1540,AD:AD,AD1540)&gt;=1,"月作業","")))</f>
        <v/>
      </c>
      <c r="T1540" s="2" t="str">
        <f t="shared" ca="1" si="296"/>
        <v/>
      </c>
      <c r="U1540" s="2" t="str">
        <f>IF(AB1540="","",IF(COUNTIFS(AC$1:AC1540,AC1540,AD$1:AD1540,AD1540)&gt;1,"",IF(COUNTIFS(AC:AC,AC1540,AD:AD,AD1540)&gt;=1,"日作業","")))</f>
        <v/>
      </c>
      <c r="V1540" s="2" t="str">
        <f t="shared" ca="1" si="297"/>
        <v/>
      </c>
      <c r="W1540" s="2" t="str">
        <f>IF(AB1540="","",IF(COUNTIF(AB$1:AB1540,AB1540)&gt;1,"",IF(COUNTIF(AB:AB,AB1540)&gt;=1,"月","")))</f>
        <v/>
      </c>
      <c r="X1540" s="2" t="str">
        <f t="shared" ca="1" si="298"/>
        <v/>
      </c>
      <c r="Y1540" s="2" t="str">
        <f>IF(AC1540="","",IF(COUNTIF(AC$1:AC1540,AC1540)&gt;1,"",IF(COUNTIF(AC:AC,AC1540)&gt;=1,"月日","")))</f>
        <v/>
      </c>
      <c r="Z1540" s="2" t="str">
        <f t="shared" ca="1" si="299"/>
        <v/>
      </c>
      <c r="AA1540" s="2" t="str">
        <f>IF(AD1540="","",IF(COUNTIF(AD$1:AD1540,AD1540)&gt;1,"",IF(COUNTIF(AD:AD,AD1540)&gt;=1,"作業","")))</f>
        <v/>
      </c>
      <c r="AB1540" s="2" t="str">
        <f t="shared" si="289"/>
        <v/>
      </c>
      <c r="AC1540" s="3" t="str">
        <f t="shared" si="290"/>
        <v/>
      </c>
      <c r="AD1540" s="2" t="str">
        <f t="shared" si="291"/>
        <v/>
      </c>
      <c r="AE1540" s="2" t="str">
        <f t="shared" si="292"/>
        <v/>
      </c>
      <c r="AF1540" s="2" t="str">
        <f t="shared" si="293"/>
        <v/>
      </c>
      <c r="AG1540" s="2" t="str">
        <f t="shared" si="300"/>
        <v/>
      </c>
      <c r="AH1540" s="2" t="str">
        <f t="shared" si="294"/>
        <v/>
      </c>
      <c r="AI1540" s="2" t="str">
        <f t="shared" si="294"/>
        <v/>
      </c>
    </row>
    <row r="1541" spans="7:35">
      <c r="G1541" s="1" t="str">
        <f>IF(COUNTIF(A$1:A1540, A1541) &gt; 0, "", IF(SUMIF(A:A, A1541,F:F) &gt; 7.75, SUMIF(A:A, A1541,F:F) - 7.75, ""))</f>
        <v/>
      </c>
      <c r="M1541" s="1" t="s">
        <v>9031</v>
      </c>
      <c r="N1541" s="1" t="s">
        <v>11030</v>
      </c>
      <c r="O1541" s="1" t="s">
        <v>6328</v>
      </c>
      <c r="P1541" s="1" t="s">
        <v>6329</v>
      </c>
      <c r="Q1541" s="1" t="s">
        <v>2672</v>
      </c>
      <c r="R1541" s="2" t="str">
        <f t="shared" ca="1" si="295"/>
        <v/>
      </c>
      <c r="S1541" s="2" t="str">
        <f>IF(AB1541="","",IF(COUNTIFS(AB$1:AB1541,AB1541,AD$1:AD1541,AD1541)&gt;1,"",IF(COUNTIFS(AB:AB,AB1541,AD:AD,AD1541)&gt;=1,"月作業","")))</f>
        <v/>
      </c>
      <c r="T1541" s="2" t="str">
        <f t="shared" ca="1" si="296"/>
        <v/>
      </c>
      <c r="U1541" s="2" t="str">
        <f>IF(AB1541="","",IF(COUNTIFS(AC$1:AC1541,AC1541,AD$1:AD1541,AD1541)&gt;1,"",IF(COUNTIFS(AC:AC,AC1541,AD:AD,AD1541)&gt;=1,"日作業","")))</f>
        <v/>
      </c>
      <c r="V1541" s="2" t="str">
        <f t="shared" ca="1" si="297"/>
        <v/>
      </c>
      <c r="W1541" s="2" t="str">
        <f>IF(AB1541="","",IF(COUNTIF(AB$1:AB1541,AB1541)&gt;1,"",IF(COUNTIF(AB:AB,AB1541)&gt;=1,"月","")))</f>
        <v/>
      </c>
      <c r="X1541" s="2" t="str">
        <f t="shared" ca="1" si="298"/>
        <v/>
      </c>
      <c r="Y1541" s="2" t="str">
        <f>IF(AC1541="","",IF(COUNTIF(AC$1:AC1541,AC1541)&gt;1,"",IF(COUNTIF(AC:AC,AC1541)&gt;=1,"月日","")))</f>
        <v/>
      </c>
      <c r="Z1541" s="2" t="str">
        <f t="shared" ca="1" si="299"/>
        <v/>
      </c>
      <c r="AA1541" s="2" t="str">
        <f>IF(AD1541="","",IF(COUNTIF(AD$1:AD1541,AD1541)&gt;1,"",IF(COUNTIF(AD:AD,AD1541)&gt;=1,"作業","")))</f>
        <v/>
      </c>
      <c r="AB1541" s="2" t="str">
        <f t="shared" si="289"/>
        <v/>
      </c>
      <c r="AC1541" s="3" t="str">
        <f t="shared" si="290"/>
        <v/>
      </c>
      <c r="AD1541" s="2" t="str">
        <f t="shared" si="291"/>
        <v/>
      </c>
      <c r="AE1541" s="2" t="str">
        <f t="shared" si="292"/>
        <v/>
      </c>
      <c r="AF1541" s="2" t="str">
        <f t="shared" si="293"/>
        <v/>
      </c>
      <c r="AG1541" s="2" t="str">
        <f t="shared" si="300"/>
        <v/>
      </c>
      <c r="AH1541" s="2" t="str">
        <f t="shared" si="294"/>
        <v/>
      </c>
      <c r="AI1541" s="2" t="str">
        <f t="shared" si="294"/>
        <v/>
      </c>
    </row>
    <row r="1542" spans="7:35">
      <c r="G1542" s="1" t="str">
        <f>IF(COUNTIF(A$1:A1541, A1542) &gt; 0, "", IF(SUMIF(A:A, A1542,F:F) &gt; 7.75, SUMIF(A:A, A1542,F:F) - 7.75, ""))</f>
        <v/>
      </c>
      <c r="M1542" s="1" t="s">
        <v>9032</v>
      </c>
      <c r="N1542" s="1" t="s">
        <v>11031</v>
      </c>
      <c r="O1542" s="1" t="s">
        <v>6330</v>
      </c>
      <c r="P1542" s="1" t="s">
        <v>6331</v>
      </c>
      <c r="Q1542" s="1" t="s">
        <v>2673</v>
      </c>
      <c r="R1542" s="2" t="str">
        <f t="shared" ca="1" si="295"/>
        <v/>
      </c>
      <c r="S1542" s="2" t="str">
        <f>IF(AB1542="","",IF(COUNTIFS(AB$1:AB1542,AB1542,AD$1:AD1542,AD1542)&gt;1,"",IF(COUNTIFS(AB:AB,AB1542,AD:AD,AD1542)&gt;=1,"月作業","")))</f>
        <v/>
      </c>
      <c r="T1542" s="2" t="str">
        <f t="shared" ca="1" si="296"/>
        <v/>
      </c>
      <c r="U1542" s="2" t="str">
        <f>IF(AB1542="","",IF(COUNTIFS(AC$1:AC1542,AC1542,AD$1:AD1542,AD1542)&gt;1,"",IF(COUNTIFS(AC:AC,AC1542,AD:AD,AD1542)&gt;=1,"日作業","")))</f>
        <v/>
      </c>
      <c r="V1542" s="2" t="str">
        <f t="shared" ca="1" si="297"/>
        <v/>
      </c>
      <c r="W1542" s="2" t="str">
        <f>IF(AB1542="","",IF(COUNTIF(AB$1:AB1542,AB1542)&gt;1,"",IF(COUNTIF(AB:AB,AB1542)&gt;=1,"月","")))</f>
        <v/>
      </c>
      <c r="X1542" s="2" t="str">
        <f t="shared" ca="1" si="298"/>
        <v/>
      </c>
      <c r="Y1542" s="2" t="str">
        <f>IF(AC1542="","",IF(COUNTIF(AC$1:AC1542,AC1542)&gt;1,"",IF(COUNTIF(AC:AC,AC1542)&gt;=1,"月日","")))</f>
        <v/>
      </c>
      <c r="Z1542" s="2" t="str">
        <f t="shared" ca="1" si="299"/>
        <v/>
      </c>
      <c r="AA1542" s="2" t="str">
        <f>IF(AD1542="","",IF(COUNTIF(AD$1:AD1542,AD1542)&gt;1,"",IF(COUNTIF(AD:AD,AD1542)&gt;=1,"作業","")))</f>
        <v/>
      </c>
      <c r="AB1542" s="2" t="str">
        <f t="shared" si="289"/>
        <v/>
      </c>
      <c r="AC1542" s="3" t="str">
        <f t="shared" si="290"/>
        <v/>
      </c>
      <c r="AD1542" s="2" t="str">
        <f t="shared" si="291"/>
        <v/>
      </c>
      <c r="AE1542" s="2" t="str">
        <f t="shared" si="292"/>
        <v/>
      </c>
      <c r="AF1542" s="2" t="str">
        <f t="shared" si="293"/>
        <v/>
      </c>
      <c r="AG1542" s="2" t="str">
        <f t="shared" si="300"/>
        <v/>
      </c>
      <c r="AH1542" s="2" t="str">
        <f t="shared" si="294"/>
        <v/>
      </c>
      <c r="AI1542" s="2" t="str">
        <f t="shared" si="294"/>
        <v/>
      </c>
    </row>
    <row r="1543" spans="7:35">
      <c r="G1543" s="1" t="str">
        <f>IF(COUNTIF(A$1:A1542, A1543) &gt; 0, "", IF(SUMIF(A:A, A1543,F:F) &gt; 7.75, SUMIF(A:A, A1543,F:F) - 7.75, ""))</f>
        <v/>
      </c>
      <c r="M1543" s="1" t="s">
        <v>9033</v>
      </c>
      <c r="N1543" s="1" t="s">
        <v>11032</v>
      </c>
      <c r="O1543" s="1" t="s">
        <v>6332</v>
      </c>
      <c r="P1543" s="1" t="s">
        <v>6333</v>
      </c>
      <c r="Q1543" s="1" t="s">
        <v>2674</v>
      </c>
      <c r="R1543" s="2" t="str">
        <f t="shared" ca="1" si="295"/>
        <v/>
      </c>
      <c r="S1543" s="2" t="str">
        <f>IF(AB1543="","",IF(COUNTIFS(AB$1:AB1543,AB1543,AD$1:AD1543,AD1543)&gt;1,"",IF(COUNTIFS(AB:AB,AB1543,AD:AD,AD1543)&gt;=1,"月作業","")))</f>
        <v/>
      </c>
      <c r="T1543" s="2" t="str">
        <f t="shared" ca="1" si="296"/>
        <v/>
      </c>
      <c r="U1543" s="2" t="str">
        <f>IF(AB1543="","",IF(COUNTIFS(AC$1:AC1543,AC1543,AD$1:AD1543,AD1543)&gt;1,"",IF(COUNTIFS(AC:AC,AC1543,AD:AD,AD1543)&gt;=1,"日作業","")))</f>
        <v/>
      </c>
      <c r="V1543" s="2" t="str">
        <f t="shared" ca="1" si="297"/>
        <v/>
      </c>
      <c r="W1543" s="2" t="str">
        <f>IF(AB1543="","",IF(COUNTIF(AB$1:AB1543,AB1543)&gt;1,"",IF(COUNTIF(AB:AB,AB1543)&gt;=1,"月","")))</f>
        <v/>
      </c>
      <c r="X1543" s="2" t="str">
        <f t="shared" ca="1" si="298"/>
        <v/>
      </c>
      <c r="Y1543" s="2" t="str">
        <f>IF(AC1543="","",IF(COUNTIF(AC$1:AC1543,AC1543)&gt;1,"",IF(COUNTIF(AC:AC,AC1543)&gt;=1,"月日","")))</f>
        <v/>
      </c>
      <c r="Z1543" s="2" t="str">
        <f t="shared" ca="1" si="299"/>
        <v/>
      </c>
      <c r="AA1543" s="2" t="str">
        <f>IF(AD1543="","",IF(COUNTIF(AD$1:AD1543,AD1543)&gt;1,"",IF(COUNTIF(AD:AD,AD1543)&gt;=1,"作業","")))</f>
        <v/>
      </c>
      <c r="AB1543" s="2" t="str">
        <f t="shared" si="289"/>
        <v/>
      </c>
      <c r="AC1543" s="3" t="str">
        <f t="shared" si="290"/>
        <v/>
      </c>
      <c r="AD1543" s="2" t="str">
        <f t="shared" si="291"/>
        <v/>
      </c>
      <c r="AE1543" s="2" t="str">
        <f t="shared" si="292"/>
        <v/>
      </c>
      <c r="AF1543" s="2" t="str">
        <f t="shared" si="293"/>
        <v/>
      </c>
      <c r="AG1543" s="2" t="str">
        <f t="shared" si="300"/>
        <v/>
      </c>
      <c r="AH1543" s="2" t="str">
        <f t="shared" si="294"/>
        <v/>
      </c>
      <c r="AI1543" s="2" t="str">
        <f t="shared" si="294"/>
        <v/>
      </c>
    </row>
    <row r="1544" spans="7:35">
      <c r="G1544" s="1" t="str">
        <f>IF(COUNTIF(A$1:A1543, A1544) &gt; 0, "", IF(SUMIF(A:A, A1544,F:F) &gt; 7.75, SUMIF(A:A, A1544,F:F) - 7.75, ""))</f>
        <v/>
      </c>
      <c r="M1544" s="1" t="s">
        <v>9034</v>
      </c>
      <c r="N1544" s="1" t="s">
        <v>11033</v>
      </c>
      <c r="O1544" s="1" t="s">
        <v>6334</v>
      </c>
      <c r="P1544" s="1" t="s">
        <v>6335</v>
      </c>
      <c r="Q1544" s="1" t="s">
        <v>2675</v>
      </c>
      <c r="R1544" s="2" t="str">
        <f t="shared" ca="1" si="295"/>
        <v/>
      </c>
      <c r="S1544" s="2" t="str">
        <f>IF(AB1544="","",IF(COUNTIFS(AB$1:AB1544,AB1544,AD$1:AD1544,AD1544)&gt;1,"",IF(COUNTIFS(AB:AB,AB1544,AD:AD,AD1544)&gt;=1,"月作業","")))</f>
        <v/>
      </c>
      <c r="T1544" s="2" t="str">
        <f t="shared" ca="1" si="296"/>
        <v/>
      </c>
      <c r="U1544" s="2" t="str">
        <f>IF(AB1544="","",IF(COUNTIFS(AC$1:AC1544,AC1544,AD$1:AD1544,AD1544)&gt;1,"",IF(COUNTIFS(AC:AC,AC1544,AD:AD,AD1544)&gt;=1,"日作業","")))</f>
        <v/>
      </c>
      <c r="V1544" s="2" t="str">
        <f t="shared" ca="1" si="297"/>
        <v/>
      </c>
      <c r="W1544" s="2" t="str">
        <f>IF(AB1544="","",IF(COUNTIF(AB$1:AB1544,AB1544)&gt;1,"",IF(COUNTIF(AB:AB,AB1544)&gt;=1,"月","")))</f>
        <v/>
      </c>
      <c r="X1544" s="2" t="str">
        <f t="shared" ca="1" si="298"/>
        <v/>
      </c>
      <c r="Y1544" s="2" t="str">
        <f>IF(AC1544="","",IF(COUNTIF(AC$1:AC1544,AC1544)&gt;1,"",IF(COUNTIF(AC:AC,AC1544)&gt;=1,"月日","")))</f>
        <v/>
      </c>
      <c r="Z1544" s="2" t="str">
        <f t="shared" ca="1" si="299"/>
        <v/>
      </c>
      <c r="AA1544" s="2" t="str">
        <f>IF(AD1544="","",IF(COUNTIF(AD$1:AD1544,AD1544)&gt;1,"",IF(COUNTIF(AD:AD,AD1544)&gt;=1,"作業","")))</f>
        <v/>
      </c>
      <c r="AB1544" s="2" t="str">
        <f t="shared" si="289"/>
        <v/>
      </c>
      <c r="AC1544" s="3" t="str">
        <f t="shared" si="290"/>
        <v/>
      </c>
      <c r="AD1544" s="2" t="str">
        <f t="shared" si="291"/>
        <v/>
      </c>
      <c r="AE1544" s="2" t="str">
        <f t="shared" si="292"/>
        <v/>
      </c>
      <c r="AF1544" s="2" t="str">
        <f t="shared" si="293"/>
        <v/>
      </c>
      <c r="AG1544" s="2" t="str">
        <f t="shared" si="300"/>
        <v/>
      </c>
      <c r="AH1544" s="2" t="str">
        <f t="shared" si="294"/>
        <v/>
      </c>
      <c r="AI1544" s="2" t="str">
        <f t="shared" si="294"/>
        <v/>
      </c>
    </row>
    <row r="1545" spans="7:35">
      <c r="G1545" s="1" t="str">
        <f>IF(COUNTIF(A$1:A1544, A1545) &gt; 0, "", IF(SUMIF(A:A, A1545,F:F) &gt; 7.75, SUMIF(A:A, A1545,F:F) - 7.75, ""))</f>
        <v/>
      </c>
      <c r="M1545" s="1" t="s">
        <v>9035</v>
      </c>
      <c r="N1545" s="1" t="s">
        <v>11034</v>
      </c>
      <c r="O1545" s="1" t="s">
        <v>6336</v>
      </c>
      <c r="P1545" s="1" t="s">
        <v>6337</v>
      </c>
      <c r="Q1545" s="1" t="s">
        <v>2676</v>
      </c>
      <c r="R1545" s="2" t="str">
        <f t="shared" ca="1" si="295"/>
        <v/>
      </c>
      <c r="S1545" s="2" t="str">
        <f>IF(AB1545="","",IF(COUNTIFS(AB$1:AB1545,AB1545,AD$1:AD1545,AD1545)&gt;1,"",IF(COUNTIFS(AB:AB,AB1545,AD:AD,AD1545)&gt;=1,"月作業","")))</f>
        <v/>
      </c>
      <c r="T1545" s="2" t="str">
        <f t="shared" ca="1" si="296"/>
        <v/>
      </c>
      <c r="U1545" s="2" t="str">
        <f>IF(AB1545="","",IF(COUNTIFS(AC$1:AC1545,AC1545,AD$1:AD1545,AD1545)&gt;1,"",IF(COUNTIFS(AC:AC,AC1545,AD:AD,AD1545)&gt;=1,"日作業","")))</f>
        <v/>
      </c>
      <c r="V1545" s="2" t="str">
        <f t="shared" ca="1" si="297"/>
        <v/>
      </c>
      <c r="W1545" s="2" t="str">
        <f>IF(AB1545="","",IF(COUNTIF(AB$1:AB1545,AB1545)&gt;1,"",IF(COUNTIF(AB:AB,AB1545)&gt;=1,"月","")))</f>
        <v/>
      </c>
      <c r="X1545" s="2" t="str">
        <f t="shared" ca="1" si="298"/>
        <v/>
      </c>
      <c r="Y1545" s="2" t="str">
        <f>IF(AC1545="","",IF(COUNTIF(AC$1:AC1545,AC1545)&gt;1,"",IF(COUNTIF(AC:AC,AC1545)&gt;=1,"月日","")))</f>
        <v/>
      </c>
      <c r="Z1545" s="2" t="str">
        <f t="shared" ca="1" si="299"/>
        <v/>
      </c>
      <c r="AA1545" s="2" t="str">
        <f>IF(AD1545="","",IF(COUNTIF(AD$1:AD1545,AD1545)&gt;1,"",IF(COUNTIF(AD:AD,AD1545)&gt;=1,"作業","")))</f>
        <v/>
      </c>
      <c r="AB1545" s="2" t="str">
        <f t="shared" si="289"/>
        <v/>
      </c>
      <c r="AC1545" s="3" t="str">
        <f t="shared" si="290"/>
        <v/>
      </c>
      <c r="AD1545" s="2" t="str">
        <f t="shared" si="291"/>
        <v/>
      </c>
      <c r="AE1545" s="2" t="str">
        <f t="shared" si="292"/>
        <v/>
      </c>
      <c r="AF1545" s="2" t="str">
        <f t="shared" si="293"/>
        <v/>
      </c>
      <c r="AG1545" s="2" t="str">
        <f t="shared" si="300"/>
        <v/>
      </c>
      <c r="AH1545" s="2" t="str">
        <f t="shared" si="294"/>
        <v/>
      </c>
      <c r="AI1545" s="2" t="str">
        <f t="shared" si="294"/>
        <v/>
      </c>
    </row>
    <row r="1546" spans="7:35">
      <c r="G1546" s="1" t="str">
        <f>IF(COUNTIF(A$1:A1545, A1546) &gt; 0, "", IF(SUMIF(A:A, A1546,F:F) &gt; 7.75, SUMIF(A:A, A1546,F:F) - 7.75, ""))</f>
        <v/>
      </c>
      <c r="M1546" s="1" t="s">
        <v>9036</v>
      </c>
      <c r="N1546" s="1" t="s">
        <v>11035</v>
      </c>
      <c r="O1546" s="1" t="s">
        <v>6338</v>
      </c>
      <c r="P1546" s="1" t="s">
        <v>6339</v>
      </c>
      <c r="Q1546" s="1" t="s">
        <v>2677</v>
      </c>
      <c r="R1546" s="2" t="str">
        <f t="shared" ca="1" si="295"/>
        <v/>
      </c>
      <c r="S1546" s="2" t="str">
        <f>IF(AB1546="","",IF(COUNTIFS(AB$1:AB1546,AB1546,AD$1:AD1546,AD1546)&gt;1,"",IF(COUNTIFS(AB:AB,AB1546,AD:AD,AD1546)&gt;=1,"月作業","")))</f>
        <v/>
      </c>
      <c r="T1546" s="2" t="str">
        <f t="shared" ca="1" si="296"/>
        <v/>
      </c>
      <c r="U1546" s="2" t="str">
        <f>IF(AB1546="","",IF(COUNTIFS(AC$1:AC1546,AC1546,AD$1:AD1546,AD1546)&gt;1,"",IF(COUNTIFS(AC:AC,AC1546,AD:AD,AD1546)&gt;=1,"日作業","")))</f>
        <v/>
      </c>
      <c r="V1546" s="2" t="str">
        <f t="shared" ca="1" si="297"/>
        <v/>
      </c>
      <c r="W1546" s="2" t="str">
        <f>IF(AB1546="","",IF(COUNTIF(AB$1:AB1546,AB1546)&gt;1,"",IF(COUNTIF(AB:AB,AB1546)&gt;=1,"月","")))</f>
        <v/>
      </c>
      <c r="X1546" s="2" t="str">
        <f t="shared" ca="1" si="298"/>
        <v/>
      </c>
      <c r="Y1546" s="2" t="str">
        <f>IF(AC1546="","",IF(COUNTIF(AC$1:AC1546,AC1546)&gt;1,"",IF(COUNTIF(AC:AC,AC1546)&gt;=1,"月日","")))</f>
        <v/>
      </c>
      <c r="Z1546" s="2" t="str">
        <f t="shared" ca="1" si="299"/>
        <v/>
      </c>
      <c r="AA1546" s="2" t="str">
        <f>IF(AD1546="","",IF(COUNTIF(AD$1:AD1546,AD1546)&gt;1,"",IF(COUNTIF(AD:AD,AD1546)&gt;=1,"作業","")))</f>
        <v/>
      </c>
      <c r="AB1546" s="2" t="str">
        <f t="shared" si="289"/>
        <v/>
      </c>
      <c r="AC1546" s="3" t="str">
        <f t="shared" si="290"/>
        <v/>
      </c>
      <c r="AD1546" s="2" t="str">
        <f t="shared" si="291"/>
        <v/>
      </c>
      <c r="AE1546" s="2" t="str">
        <f t="shared" si="292"/>
        <v/>
      </c>
      <c r="AF1546" s="2" t="str">
        <f t="shared" si="293"/>
        <v/>
      </c>
      <c r="AG1546" s="2" t="str">
        <f t="shared" si="300"/>
        <v/>
      </c>
      <c r="AH1546" s="2" t="str">
        <f t="shared" si="294"/>
        <v/>
      </c>
      <c r="AI1546" s="2" t="str">
        <f t="shared" si="294"/>
        <v/>
      </c>
    </row>
    <row r="1547" spans="7:35">
      <c r="G1547" s="1" t="str">
        <f>IF(COUNTIF(A$1:A1546, A1547) &gt; 0, "", IF(SUMIF(A:A, A1547,F:F) &gt; 7.75, SUMIF(A:A, A1547,F:F) - 7.75, ""))</f>
        <v/>
      </c>
      <c r="M1547" s="1" t="s">
        <v>9037</v>
      </c>
      <c r="N1547" s="1" t="s">
        <v>11036</v>
      </c>
      <c r="O1547" s="1" t="s">
        <v>6340</v>
      </c>
      <c r="P1547" s="1" t="s">
        <v>6341</v>
      </c>
      <c r="Q1547" s="1" t="s">
        <v>2678</v>
      </c>
      <c r="R1547" s="2" t="str">
        <f t="shared" ca="1" si="295"/>
        <v/>
      </c>
      <c r="S1547" s="2" t="str">
        <f>IF(AB1547="","",IF(COUNTIFS(AB$1:AB1547,AB1547,AD$1:AD1547,AD1547)&gt;1,"",IF(COUNTIFS(AB:AB,AB1547,AD:AD,AD1547)&gt;=1,"月作業","")))</f>
        <v/>
      </c>
      <c r="T1547" s="2" t="str">
        <f t="shared" ca="1" si="296"/>
        <v/>
      </c>
      <c r="U1547" s="2" t="str">
        <f>IF(AB1547="","",IF(COUNTIFS(AC$1:AC1547,AC1547,AD$1:AD1547,AD1547)&gt;1,"",IF(COUNTIFS(AC:AC,AC1547,AD:AD,AD1547)&gt;=1,"日作業","")))</f>
        <v/>
      </c>
      <c r="V1547" s="2" t="str">
        <f t="shared" ca="1" si="297"/>
        <v/>
      </c>
      <c r="W1547" s="2" t="str">
        <f>IF(AB1547="","",IF(COUNTIF(AB$1:AB1547,AB1547)&gt;1,"",IF(COUNTIF(AB:AB,AB1547)&gt;=1,"月","")))</f>
        <v/>
      </c>
      <c r="X1547" s="2" t="str">
        <f t="shared" ca="1" si="298"/>
        <v/>
      </c>
      <c r="Y1547" s="2" t="str">
        <f>IF(AC1547="","",IF(COUNTIF(AC$1:AC1547,AC1547)&gt;1,"",IF(COUNTIF(AC:AC,AC1547)&gt;=1,"月日","")))</f>
        <v/>
      </c>
      <c r="Z1547" s="2" t="str">
        <f t="shared" ca="1" si="299"/>
        <v/>
      </c>
      <c r="AA1547" s="2" t="str">
        <f>IF(AD1547="","",IF(COUNTIF(AD$1:AD1547,AD1547)&gt;1,"",IF(COUNTIF(AD:AD,AD1547)&gt;=1,"作業","")))</f>
        <v/>
      </c>
      <c r="AB1547" s="2" t="str">
        <f t="shared" si="289"/>
        <v/>
      </c>
      <c r="AC1547" s="3" t="str">
        <f t="shared" si="290"/>
        <v/>
      </c>
      <c r="AD1547" s="2" t="str">
        <f t="shared" si="291"/>
        <v/>
      </c>
      <c r="AE1547" s="2" t="str">
        <f t="shared" si="292"/>
        <v/>
      </c>
      <c r="AF1547" s="2" t="str">
        <f t="shared" si="293"/>
        <v/>
      </c>
      <c r="AG1547" s="2" t="str">
        <f t="shared" si="300"/>
        <v/>
      </c>
      <c r="AH1547" s="2" t="str">
        <f t="shared" si="294"/>
        <v/>
      </c>
      <c r="AI1547" s="2" t="str">
        <f t="shared" si="294"/>
        <v/>
      </c>
    </row>
    <row r="1548" spans="7:35">
      <c r="G1548" s="1" t="str">
        <f>IF(COUNTIF(A$1:A1547, A1548) &gt; 0, "", IF(SUMIF(A:A, A1548,F:F) &gt; 7.75, SUMIF(A:A, A1548,F:F) - 7.75, ""))</f>
        <v/>
      </c>
      <c r="M1548" s="1" t="s">
        <v>9038</v>
      </c>
      <c r="N1548" s="1" t="s">
        <v>11037</v>
      </c>
      <c r="O1548" s="1" t="s">
        <v>6342</v>
      </c>
      <c r="P1548" s="1" t="s">
        <v>6343</v>
      </c>
      <c r="Q1548" s="1" t="s">
        <v>2679</v>
      </c>
      <c r="R1548" s="2" t="str">
        <f t="shared" ca="1" si="295"/>
        <v/>
      </c>
      <c r="S1548" s="2" t="str">
        <f>IF(AB1548="","",IF(COUNTIFS(AB$1:AB1548,AB1548,AD$1:AD1548,AD1548)&gt;1,"",IF(COUNTIFS(AB:AB,AB1548,AD:AD,AD1548)&gt;=1,"月作業","")))</f>
        <v/>
      </c>
      <c r="T1548" s="2" t="str">
        <f t="shared" ca="1" si="296"/>
        <v/>
      </c>
      <c r="U1548" s="2" t="str">
        <f>IF(AB1548="","",IF(COUNTIFS(AC$1:AC1548,AC1548,AD$1:AD1548,AD1548)&gt;1,"",IF(COUNTIFS(AC:AC,AC1548,AD:AD,AD1548)&gt;=1,"日作業","")))</f>
        <v/>
      </c>
      <c r="V1548" s="2" t="str">
        <f t="shared" ca="1" si="297"/>
        <v/>
      </c>
      <c r="W1548" s="2" t="str">
        <f>IF(AB1548="","",IF(COUNTIF(AB$1:AB1548,AB1548)&gt;1,"",IF(COUNTIF(AB:AB,AB1548)&gt;=1,"月","")))</f>
        <v/>
      </c>
      <c r="X1548" s="2" t="str">
        <f t="shared" ca="1" si="298"/>
        <v/>
      </c>
      <c r="Y1548" s="2" t="str">
        <f>IF(AC1548="","",IF(COUNTIF(AC$1:AC1548,AC1548)&gt;1,"",IF(COUNTIF(AC:AC,AC1548)&gt;=1,"月日","")))</f>
        <v/>
      </c>
      <c r="Z1548" s="2" t="str">
        <f t="shared" ca="1" si="299"/>
        <v/>
      </c>
      <c r="AA1548" s="2" t="str">
        <f>IF(AD1548="","",IF(COUNTIF(AD$1:AD1548,AD1548)&gt;1,"",IF(COUNTIF(AD:AD,AD1548)&gt;=1,"作業","")))</f>
        <v/>
      </c>
      <c r="AB1548" s="2" t="str">
        <f t="shared" si="289"/>
        <v/>
      </c>
      <c r="AC1548" s="3" t="str">
        <f t="shared" si="290"/>
        <v/>
      </c>
      <c r="AD1548" s="2" t="str">
        <f t="shared" si="291"/>
        <v/>
      </c>
      <c r="AE1548" s="2" t="str">
        <f t="shared" si="292"/>
        <v/>
      </c>
      <c r="AF1548" s="2" t="str">
        <f t="shared" si="293"/>
        <v/>
      </c>
      <c r="AG1548" s="2" t="str">
        <f t="shared" si="300"/>
        <v/>
      </c>
      <c r="AH1548" s="2" t="str">
        <f t="shared" si="294"/>
        <v/>
      </c>
      <c r="AI1548" s="2" t="str">
        <f t="shared" si="294"/>
        <v/>
      </c>
    </row>
    <row r="1549" spans="7:35">
      <c r="G1549" s="1" t="str">
        <f>IF(COUNTIF(A$1:A1548, A1549) &gt; 0, "", IF(SUMIF(A:A, A1549,F:F) &gt; 7.75, SUMIF(A:A, A1549,F:F) - 7.75, ""))</f>
        <v/>
      </c>
      <c r="M1549" s="1" t="s">
        <v>9039</v>
      </c>
      <c r="N1549" s="1" t="s">
        <v>11038</v>
      </c>
      <c r="O1549" s="1" t="s">
        <v>6344</v>
      </c>
      <c r="P1549" s="1" t="s">
        <v>6345</v>
      </c>
      <c r="Q1549" s="1" t="s">
        <v>2680</v>
      </c>
      <c r="R1549" s="2" t="str">
        <f t="shared" ca="1" si="295"/>
        <v/>
      </c>
      <c r="S1549" s="2" t="str">
        <f>IF(AB1549="","",IF(COUNTIFS(AB$1:AB1549,AB1549,AD$1:AD1549,AD1549)&gt;1,"",IF(COUNTIFS(AB:AB,AB1549,AD:AD,AD1549)&gt;=1,"月作業","")))</f>
        <v/>
      </c>
      <c r="T1549" s="2" t="str">
        <f t="shared" ca="1" si="296"/>
        <v/>
      </c>
      <c r="U1549" s="2" t="str">
        <f>IF(AB1549="","",IF(COUNTIFS(AC$1:AC1549,AC1549,AD$1:AD1549,AD1549)&gt;1,"",IF(COUNTIFS(AC:AC,AC1549,AD:AD,AD1549)&gt;=1,"日作業","")))</f>
        <v/>
      </c>
      <c r="V1549" s="2" t="str">
        <f t="shared" ca="1" si="297"/>
        <v/>
      </c>
      <c r="W1549" s="2" t="str">
        <f>IF(AB1549="","",IF(COUNTIF(AB$1:AB1549,AB1549)&gt;1,"",IF(COUNTIF(AB:AB,AB1549)&gt;=1,"月","")))</f>
        <v/>
      </c>
      <c r="X1549" s="2" t="str">
        <f t="shared" ca="1" si="298"/>
        <v/>
      </c>
      <c r="Y1549" s="2" t="str">
        <f>IF(AC1549="","",IF(COUNTIF(AC$1:AC1549,AC1549)&gt;1,"",IF(COUNTIF(AC:AC,AC1549)&gt;=1,"月日","")))</f>
        <v/>
      </c>
      <c r="Z1549" s="2" t="str">
        <f t="shared" ca="1" si="299"/>
        <v/>
      </c>
      <c r="AA1549" s="2" t="str">
        <f>IF(AD1549="","",IF(COUNTIF(AD$1:AD1549,AD1549)&gt;1,"",IF(COUNTIF(AD:AD,AD1549)&gt;=1,"作業","")))</f>
        <v/>
      </c>
      <c r="AB1549" s="2" t="str">
        <f t="shared" si="289"/>
        <v/>
      </c>
      <c r="AC1549" s="3" t="str">
        <f t="shared" si="290"/>
        <v/>
      </c>
      <c r="AD1549" s="2" t="str">
        <f t="shared" si="291"/>
        <v/>
      </c>
      <c r="AE1549" s="2" t="str">
        <f t="shared" si="292"/>
        <v/>
      </c>
      <c r="AF1549" s="2" t="str">
        <f t="shared" si="293"/>
        <v/>
      </c>
      <c r="AG1549" s="2" t="str">
        <f t="shared" si="300"/>
        <v/>
      </c>
      <c r="AH1549" s="2" t="str">
        <f t="shared" si="294"/>
        <v/>
      </c>
      <c r="AI1549" s="2" t="str">
        <f t="shared" si="294"/>
        <v/>
      </c>
    </row>
    <row r="1550" spans="7:35">
      <c r="G1550" s="1" t="str">
        <f>IF(COUNTIF(A$1:A1549, A1550) &gt; 0, "", IF(SUMIF(A:A, A1550,F:F) &gt; 7.75, SUMIF(A:A, A1550,F:F) - 7.75, ""))</f>
        <v/>
      </c>
      <c r="M1550" s="1" t="s">
        <v>9040</v>
      </c>
      <c r="N1550" s="1" t="s">
        <v>11039</v>
      </c>
      <c r="O1550" s="1" t="s">
        <v>6346</v>
      </c>
      <c r="P1550" s="1" t="s">
        <v>6347</v>
      </c>
      <c r="Q1550" s="1" t="s">
        <v>2681</v>
      </c>
      <c r="R1550" s="2" t="str">
        <f t="shared" ca="1" si="295"/>
        <v/>
      </c>
      <c r="S1550" s="2" t="str">
        <f>IF(AB1550="","",IF(COUNTIFS(AB$1:AB1550,AB1550,AD$1:AD1550,AD1550)&gt;1,"",IF(COUNTIFS(AB:AB,AB1550,AD:AD,AD1550)&gt;=1,"月作業","")))</f>
        <v/>
      </c>
      <c r="T1550" s="2" t="str">
        <f t="shared" ca="1" si="296"/>
        <v/>
      </c>
      <c r="U1550" s="2" t="str">
        <f>IF(AB1550="","",IF(COUNTIFS(AC$1:AC1550,AC1550,AD$1:AD1550,AD1550)&gt;1,"",IF(COUNTIFS(AC:AC,AC1550,AD:AD,AD1550)&gt;=1,"日作業","")))</f>
        <v/>
      </c>
      <c r="V1550" s="2" t="str">
        <f t="shared" ca="1" si="297"/>
        <v/>
      </c>
      <c r="W1550" s="2" t="str">
        <f>IF(AB1550="","",IF(COUNTIF(AB$1:AB1550,AB1550)&gt;1,"",IF(COUNTIF(AB:AB,AB1550)&gt;=1,"月","")))</f>
        <v/>
      </c>
      <c r="X1550" s="2" t="str">
        <f t="shared" ca="1" si="298"/>
        <v/>
      </c>
      <c r="Y1550" s="2" t="str">
        <f>IF(AC1550="","",IF(COUNTIF(AC$1:AC1550,AC1550)&gt;1,"",IF(COUNTIF(AC:AC,AC1550)&gt;=1,"月日","")))</f>
        <v/>
      </c>
      <c r="Z1550" s="2" t="str">
        <f t="shared" ca="1" si="299"/>
        <v/>
      </c>
      <c r="AA1550" s="2" t="str">
        <f>IF(AD1550="","",IF(COUNTIF(AD$1:AD1550,AD1550)&gt;1,"",IF(COUNTIF(AD:AD,AD1550)&gt;=1,"作業","")))</f>
        <v/>
      </c>
      <c r="AB1550" s="2" t="str">
        <f t="shared" si="289"/>
        <v/>
      </c>
      <c r="AC1550" s="3" t="str">
        <f t="shared" si="290"/>
        <v/>
      </c>
      <c r="AD1550" s="2" t="str">
        <f t="shared" si="291"/>
        <v/>
      </c>
      <c r="AE1550" s="2" t="str">
        <f t="shared" si="292"/>
        <v/>
      </c>
      <c r="AF1550" s="2" t="str">
        <f t="shared" si="293"/>
        <v/>
      </c>
      <c r="AG1550" s="2" t="str">
        <f t="shared" si="300"/>
        <v/>
      </c>
      <c r="AH1550" s="2" t="str">
        <f t="shared" si="294"/>
        <v/>
      </c>
      <c r="AI1550" s="2" t="str">
        <f t="shared" si="294"/>
        <v/>
      </c>
    </row>
    <row r="1551" spans="7:35">
      <c r="G1551" s="1" t="str">
        <f>IF(COUNTIF(A$1:A1550, A1551) &gt; 0, "", IF(SUMIF(A:A, A1551,F:F) &gt; 7.75, SUMIF(A:A, A1551,F:F) - 7.75, ""))</f>
        <v/>
      </c>
      <c r="M1551" s="1" t="s">
        <v>9041</v>
      </c>
      <c r="N1551" s="1" t="s">
        <v>11040</v>
      </c>
      <c r="O1551" s="1" t="s">
        <v>6348</v>
      </c>
      <c r="P1551" s="1" t="s">
        <v>6349</v>
      </c>
      <c r="Q1551" s="1" t="s">
        <v>2682</v>
      </c>
      <c r="R1551" s="2" t="str">
        <f t="shared" ca="1" si="295"/>
        <v/>
      </c>
      <c r="S1551" s="2" t="str">
        <f>IF(AB1551="","",IF(COUNTIFS(AB$1:AB1551,AB1551,AD$1:AD1551,AD1551)&gt;1,"",IF(COUNTIFS(AB:AB,AB1551,AD:AD,AD1551)&gt;=1,"月作業","")))</f>
        <v/>
      </c>
      <c r="T1551" s="2" t="str">
        <f t="shared" ca="1" si="296"/>
        <v/>
      </c>
      <c r="U1551" s="2" t="str">
        <f>IF(AB1551="","",IF(COUNTIFS(AC$1:AC1551,AC1551,AD$1:AD1551,AD1551)&gt;1,"",IF(COUNTIFS(AC:AC,AC1551,AD:AD,AD1551)&gt;=1,"日作業","")))</f>
        <v/>
      </c>
      <c r="V1551" s="2" t="str">
        <f t="shared" ca="1" si="297"/>
        <v/>
      </c>
      <c r="W1551" s="2" t="str">
        <f>IF(AB1551="","",IF(COUNTIF(AB$1:AB1551,AB1551)&gt;1,"",IF(COUNTIF(AB:AB,AB1551)&gt;=1,"月","")))</f>
        <v/>
      </c>
      <c r="X1551" s="2" t="str">
        <f t="shared" ca="1" si="298"/>
        <v/>
      </c>
      <c r="Y1551" s="2" t="str">
        <f>IF(AC1551="","",IF(COUNTIF(AC$1:AC1551,AC1551)&gt;1,"",IF(COUNTIF(AC:AC,AC1551)&gt;=1,"月日","")))</f>
        <v/>
      </c>
      <c r="Z1551" s="2" t="str">
        <f t="shared" ca="1" si="299"/>
        <v/>
      </c>
      <c r="AA1551" s="2" t="str">
        <f>IF(AD1551="","",IF(COUNTIF(AD$1:AD1551,AD1551)&gt;1,"",IF(COUNTIF(AD:AD,AD1551)&gt;=1,"作業","")))</f>
        <v/>
      </c>
      <c r="AB1551" s="2" t="str">
        <f t="shared" si="289"/>
        <v/>
      </c>
      <c r="AC1551" s="3" t="str">
        <f t="shared" si="290"/>
        <v/>
      </c>
      <c r="AD1551" s="2" t="str">
        <f t="shared" si="291"/>
        <v/>
      </c>
      <c r="AE1551" s="2" t="str">
        <f t="shared" si="292"/>
        <v/>
      </c>
      <c r="AF1551" s="2" t="str">
        <f t="shared" si="293"/>
        <v/>
      </c>
      <c r="AG1551" s="2" t="str">
        <f t="shared" si="300"/>
        <v/>
      </c>
      <c r="AH1551" s="2" t="str">
        <f t="shared" si="294"/>
        <v/>
      </c>
      <c r="AI1551" s="2" t="str">
        <f t="shared" si="294"/>
        <v/>
      </c>
    </row>
    <row r="1552" spans="7:35">
      <c r="G1552" s="1" t="str">
        <f>IF(COUNTIF(A$1:A1551, A1552) &gt; 0, "", IF(SUMIF(A:A, A1552,F:F) &gt; 7.75, SUMIF(A:A, A1552,F:F) - 7.75, ""))</f>
        <v/>
      </c>
      <c r="M1552" s="1" t="s">
        <v>9042</v>
      </c>
      <c r="N1552" s="1" t="s">
        <v>11041</v>
      </c>
      <c r="O1552" s="1" t="s">
        <v>6350</v>
      </c>
      <c r="P1552" s="1" t="s">
        <v>6351</v>
      </c>
      <c r="Q1552" s="1" t="s">
        <v>2683</v>
      </c>
      <c r="R1552" s="2" t="str">
        <f t="shared" ca="1" si="295"/>
        <v/>
      </c>
      <c r="S1552" s="2" t="str">
        <f>IF(AB1552="","",IF(COUNTIFS(AB$1:AB1552,AB1552,AD$1:AD1552,AD1552)&gt;1,"",IF(COUNTIFS(AB:AB,AB1552,AD:AD,AD1552)&gt;=1,"月作業","")))</f>
        <v/>
      </c>
      <c r="T1552" s="2" t="str">
        <f t="shared" ca="1" si="296"/>
        <v/>
      </c>
      <c r="U1552" s="2" t="str">
        <f>IF(AB1552="","",IF(COUNTIFS(AC$1:AC1552,AC1552,AD$1:AD1552,AD1552)&gt;1,"",IF(COUNTIFS(AC:AC,AC1552,AD:AD,AD1552)&gt;=1,"日作業","")))</f>
        <v/>
      </c>
      <c r="V1552" s="2" t="str">
        <f t="shared" ca="1" si="297"/>
        <v/>
      </c>
      <c r="W1552" s="2" t="str">
        <f>IF(AB1552="","",IF(COUNTIF(AB$1:AB1552,AB1552)&gt;1,"",IF(COUNTIF(AB:AB,AB1552)&gt;=1,"月","")))</f>
        <v/>
      </c>
      <c r="X1552" s="2" t="str">
        <f t="shared" ca="1" si="298"/>
        <v/>
      </c>
      <c r="Y1552" s="2" t="str">
        <f>IF(AC1552="","",IF(COUNTIF(AC$1:AC1552,AC1552)&gt;1,"",IF(COUNTIF(AC:AC,AC1552)&gt;=1,"月日","")))</f>
        <v/>
      </c>
      <c r="Z1552" s="2" t="str">
        <f t="shared" ca="1" si="299"/>
        <v/>
      </c>
      <c r="AA1552" s="2" t="str">
        <f>IF(AD1552="","",IF(COUNTIF(AD$1:AD1552,AD1552)&gt;1,"",IF(COUNTIF(AD:AD,AD1552)&gt;=1,"作業","")))</f>
        <v/>
      </c>
      <c r="AB1552" s="2" t="str">
        <f t="shared" si="289"/>
        <v/>
      </c>
      <c r="AC1552" s="3" t="str">
        <f t="shared" si="290"/>
        <v/>
      </c>
      <c r="AD1552" s="2" t="str">
        <f t="shared" si="291"/>
        <v/>
      </c>
      <c r="AE1552" s="2" t="str">
        <f t="shared" si="292"/>
        <v/>
      </c>
      <c r="AF1552" s="2" t="str">
        <f t="shared" si="293"/>
        <v/>
      </c>
      <c r="AG1552" s="2" t="str">
        <f t="shared" si="300"/>
        <v/>
      </c>
      <c r="AH1552" s="2" t="str">
        <f t="shared" si="294"/>
        <v/>
      </c>
      <c r="AI1552" s="2" t="str">
        <f t="shared" si="294"/>
        <v/>
      </c>
    </row>
    <row r="1553" spans="7:35">
      <c r="G1553" s="1" t="str">
        <f>IF(COUNTIF(A$1:A1552, A1553) &gt; 0, "", IF(SUMIF(A:A, A1553,F:F) &gt; 7.75, SUMIF(A:A, A1553,F:F) - 7.75, ""))</f>
        <v/>
      </c>
      <c r="M1553" s="1" t="s">
        <v>9043</v>
      </c>
      <c r="N1553" s="1" t="s">
        <v>11042</v>
      </c>
      <c r="O1553" s="1" t="s">
        <v>6352</v>
      </c>
      <c r="P1553" s="1" t="s">
        <v>6353</v>
      </c>
      <c r="Q1553" s="1" t="s">
        <v>2684</v>
      </c>
      <c r="R1553" s="2" t="str">
        <f t="shared" ca="1" si="295"/>
        <v/>
      </c>
      <c r="S1553" s="2" t="str">
        <f>IF(AB1553="","",IF(COUNTIFS(AB$1:AB1553,AB1553,AD$1:AD1553,AD1553)&gt;1,"",IF(COUNTIFS(AB:AB,AB1553,AD:AD,AD1553)&gt;=1,"月作業","")))</f>
        <v/>
      </c>
      <c r="T1553" s="2" t="str">
        <f t="shared" ca="1" si="296"/>
        <v/>
      </c>
      <c r="U1553" s="2" t="str">
        <f>IF(AB1553="","",IF(COUNTIFS(AC$1:AC1553,AC1553,AD$1:AD1553,AD1553)&gt;1,"",IF(COUNTIFS(AC:AC,AC1553,AD:AD,AD1553)&gt;=1,"日作業","")))</f>
        <v/>
      </c>
      <c r="V1553" s="2" t="str">
        <f t="shared" ca="1" si="297"/>
        <v/>
      </c>
      <c r="W1553" s="2" t="str">
        <f>IF(AB1553="","",IF(COUNTIF(AB$1:AB1553,AB1553)&gt;1,"",IF(COUNTIF(AB:AB,AB1553)&gt;=1,"月","")))</f>
        <v/>
      </c>
      <c r="X1553" s="2" t="str">
        <f t="shared" ca="1" si="298"/>
        <v/>
      </c>
      <c r="Y1553" s="2" t="str">
        <f>IF(AC1553="","",IF(COUNTIF(AC$1:AC1553,AC1553)&gt;1,"",IF(COUNTIF(AC:AC,AC1553)&gt;=1,"月日","")))</f>
        <v/>
      </c>
      <c r="Z1553" s="2" t="str">
        <f t="shared" ca="1" si="299"/>
        <v/>
      </c>
      <c r="AA1553" s="2" t="str">
        <f>IF(AD1553="","",IF(COUNTIF(AD$1:AD1553,AD1553)&gt;1,"",IF(COUNTIF(AD:AD,AD1553)&gt;=1,"作業","")))</f>
        <v/>
      </c>
      <c r="AB1553" s="2" t="str">
        <f t="shared" si="289"/>
        <v/>
      </c>
      <c r="AC1553" s="3" t="str">
        <f t="shared" si="290"/>
        <v/>
      </c>
      <c r="AD1553" s="2" t="str">
        <f t="shared" si="291"/>
        <v/>
      </c>
      <c r="AE1553" s="2" t="str">
        <f t="shared" si="292"/>
        <v/>
      </c>
      <c r="AF1553" s="2" t="str">
        <f t="shared" si="293"/>
        <v/>
      </c>
      <c r="AG1553" s="2" t="str">
        <f t="shared" si="300"/>
        <v/>
      </c>
      <c r="AH1553" s="2" t="str">
        <f t="shared" si="294"/>
        <v/>
      </c>
      <c r="AI1553" s="2" t="str">
        <f t="shared" si="294"/>
        <v/>
      </c>
    </row>
    <row r="1554" spans="7:35">
      <c r="G1554" s="1" t="str">
        <f>IF(COUNTIF(A$1:A1553, A1554) &gt; 0, "", IF(SUMIF(A:A, A1554,F:F) &gt; 7.75, SUMIF(A:A, A1554,F:F) - 7.75, ""))</f>
        <v/>
      </c>
      <c r="M1554" s="1" t="s">
        <v>9044</v>
      </c>
      <c r="N1554" s="1" t="s">
        <v>11043</v>
      </c>
      <c r="O1554" s="1" t="s">
        <v>6354</v>
      </c>
      <c r="P1554" s="1" t="s">
        <v>6355</v>
      </c>
      <c r="Q1554" s="1" t="s">
        <v>2685</v>
      </c>
      <c r="R1554" s="2" t="str">
        <f t="shared" ca="1" si="295"/>
        <v/>
      </c>
      <c r="S1554" s="2" t="str">
        <f>IF(AB1554="","",IF(COUNTIFS(AB$1:AB1554,AB1554,AD$1:AD1554,AD1554)&gt;1,"",IF(COUNTIFS(AB:AB,AB1554,AD:AD,AD1554)&gt;=1,"月作業","")))</f>
        <v/>
      </c>
      <c r="T1554" s="2" t="str">
        <f t="shared" ca="1" si="296"/>
        <v/>
      </c>
      <c r="U1554" s="2" t="str">
        <f>IF(AB1554="","",IF(COUNTIFS(AC$1:AC1554,AC1554,AD$1:AD1554,AD1554)&gt;1,"",IF(COUNTIFS(AC:AC,AC1554,AD:AD,AD1554)&gt;=1,"日作業","")))</f>
        <v/>
      </c>
      <c r="V1554" s="2" t="str">
        <f t="shared" ca="1" si="297"/>
        <v/>
      </c>
      <c r="W1554" s="2" t="str">
        <f>IF(AB1554="","",IF(COUNTIF(AB$1:AB1554,AB1554)&gt;1,"",IF(COUNTIF(AB:AB,AB1554)&gt;=1,"月","")))</f>
        <v/>
      </c>
      <c r="X1554" s="2" t="str">
        <f t="shared" ca="1" si="298"/>
        <v/>
      </c>
      <c r="Y1554" s="2" t="str">
        <f>IF(AC1554="","",IF(COUNTIF(AC$1:AC1554,AC1554)&gt;1,"",IF(COUNTIF(AC:AC,AC1554)&gt;=1,"月日","")))</f>
        <v/>
      </c>
      <c r="Z1554" s="2" t="str">
        <f t="shared" ca="1" si="299"/>
        <v/>
      </c>
      <c r="AA1554" s="2" t="str">
        <f>IF(AD1554="","",IF(COUNTIF(AD$1:AD1554,AD1554)&gt;1,"",IF(COUNTIF(AD:AD,AD1554)&gt;=1,"作業","")))</f>
        <v/>
      </c>
      <c r="AB1554" s="2" t="str">
        <f t="shared" si="289"/>
        <v/>
      </c>
      <c r="AC1554" s="3" t="str">
        <f t="shared" si="290"/>
        <v/>
      </c>
      <c r="AD1554" s="2" t="str">
        <f t="shared" si="291"/>
        <v/>
      </c>
      <c r="AE1554" s="2" t="str">
        <f t="shared" si="292"/>
        <v/>
      </c>
      <c r="AF1554" s="2" t="str">
        <f t="shared" si="293"/>
        <v/>
      </c>
      <c r="AG1554" s="2" t="str">
        <f t="shared" si="300"/>
        <v/>
      </c>
      <c r="AH1554" s="2" t="str">
        <f t="shared" si="294"/>
        <v/>
      </c>
      <c r="AI1554" s="2" t="str">
        <f t="shared" si="294"/>
        <v/>
      </c>
    </row>
    <row r="1555" spans="7:35">
      <c r="G1555" s="1" t="str">
        <f>IF(COUNTIF(A$1:A1554, A1555) &gt; 0, "", IF(SUMIF(A:A, A1555,F:F) &gt; 7.75, SUMIF(A:A, A1555,F:F) - 7.75, ""))</f>
        <v/>
      </c>
      <c r="M1555" s="1" t="s">
        <v>9045</v>
      </c>
      <c r="N1555" s="1" t="s">
        <v>11044</v>
      </c>
      <c r="O1555" s="1" t="s">
        <v>6356</v>
      </c>
      <c r="P1555" s="1" t="s">
        <v>6357</v>
      </c>
      <c r="Q1555" s="1" t="s">
        <v>2686</v>
      </c>
      <c r="R1555" s="2" t="str">
        <f t="shared" ca="1" si="295"/>
        <v/>
      </c>
      <c r="S1555" s="2" t="str">
        <f>IF(AB1555="","",IF(COUNTIFS(AB$1:AB1555,AB1555,AD$1:AD1555,AD1555)&gt;1,"",IF(COUNTIFS(AB:AB,AB1555,AD:AD,AD1555)&gt;=1,"月作業","")))</f>
        <v/>
      </c>
      <c r="T1555" s="2" t="str">
        <f t="shared" ca="1" si="296"/>
        <v/>
      </c>
      <c r="U1555" s="2" t="str">
        <f>IF(AB1555="","",IF(COUNTIFS(AC$1:AC1555,AC1555,AD$1:AD1555,AD1555)&gt;1,"",IF(COUNTIFS(AC:AC,AC1555,AD:AD,AD1555)&gt;=1,"日作業","")))</f>
        <v/>
      </c>
      <c r="V1555" s="2" t="str">
        <f t="shared" ca="1" si="297"/>
        <v/>
      </c>
      <c r="W1555" s="2" t="str">
        <f>IF(AB1555="","",IF(COUNTIF(AB$1:AB1555,AB1555)&gt;1,"",IF(COUNTIF(AB:AB,AB1555)&gt;=1,"月","")))</f>
        <v/>
      </c>
      <c r="X1555" s="2" t="str">
        <f t="shared" ca="1" si="298"/>
        <v/>
      </c>
      <c r="Y1555" s="2" t="str">
        <f>IF(AC1555="","",IF(COUNTIF(AC$1:AC1555,AC1555)&gt;1,"",IF(COUNTIF(AC:AC,AC1555)&gt;=1,"月日","")))</f>
        <v/>
      </c>
      <c r="Z1555" s="2" t="str">
        <f t="shared" ca="1" si="299"/>
        <v/>
      </c>
      <c r="AA1555" s="2" t="str">
        <f>IF(AD1555="","",IF(COUNTIF(AD$1:AD1555,AD1555)&gt;1,"",IF(COUNTIF(AD:AD,AD1555)&gt;=1,"作業","")))</f>
        <v/>
      </c>
      <c r="AB1555" s="2" t="str">
        <f t="shared" si="289"/>
        <v/>
      </c>
      <c r="AC1555" s="3" t="str">
        <f t="shared" si="290"/>
        <v/>
      </c>
      <c r="AD1555" s="2" t="str">
        <f t="shared" si="291"/>
        <v/>
      </c>
      <c r="AE1555" s="2" t="str">
        <f t="shared" si="292"/>
        <v/>
      </c>
      <c r="AF1555" s="2" t="str">
        <f t="shared" si="293"/>
        <v/>
      </c>
      <c r="AG1555" s="2" t="str">
        <f t="shared" si="300"/>
        <v/>
      </c>
      <c r="AH1555" s="2" t="str">
        <f t="shared" si="294"/>
        <v/>
      </c>
      <c r="AI1555" s="2" t="str">
        <f t="shared" si="294"/>
        <v/>
      </c>
    </row>
    <row r="1556" spans="7:35">
      <c r="G1556" s="1" t="str">
        <f>IF(COUNTIF(A$1:A1555, A1556) &gt; 0, "", IF(SUMIF(A:A, A1556,F:F) &gt; 7.75, SUMIF(A:A, A1556,F:F) - 7.75, ""))</f>
        <v/>
      </c>
      <c r="M1556" s="1" t="s">
        <v>9046</v>
      </c>
      <c r="N1556" s="1" t="s">
        <v>11045</v>
      </c>
      <c r="O1556" s="1" t="s">
        <v>6358</v>
      </c>
      <c r="P1556" s="1" t="s">
        <v>6359</v>
      </c>
      <c r="Q1556" s="1" t="s">
        <v>2687</v>
      </c>
      <c r="R1556" s="2" t="str">
        <f t="shared" ca="1" si="295"/>
        <v/>
      </c>
      <c r="S1556" s="2" t="str">
        <f>IF(AB1556="","",IF(COUNTIFS(AB$1:AB1556,AB1556,AD$1:AD1556,AD1556)&gt;1,"",IF(COUNTIFS(AB:AB,AB1556,AD:AD,AD1556)&gt;=1,"月作業","")))</f>
        <v/>
      </c>
      <c r="T1556" s="2" t="str">
        <f t="shared" ca="1" si="296"/>
        <v/>
      </c>
      <c r="U1556" s="2" t="str">
        <f>IF(AB1556="","",IF(COUNTIFS(AC$1:AC1556,AC1556,AD$1:AD1556,AD1556)&gt;1,"",IF(COUNTIFS(AC:AC,AC1556,AD:AD,AD1556)&gt;=1,"日作業","")))</f>
        <v/>
      </c>
      <c r="V1556" s="2" t="str">
        <f t="shared" ca="1" si="297"/>
        <v/>
      </c>
      <c r="W1556" s="2" t="str">
        <f>IF(AB1556="","",IF(COUNTIF(AB$1:AB1556,AB1556)&gt;1,"",IF(COUNTIF(AB:AB,AB1556)&gt;=1,"月","")))</f>
        <v/>
      </c>
      <c r="X1556" s="2" t="str">
        <f t="shared" ca="1" si="298"/>
        <v/>
      </c>
      <c r="Y1556" s="2" t="str">
        <f>IF(AC1556="","",IF(COUNTIF(AC$1:AC1556,AC1556)&gt;1,"",IF(COUNTIF(AC:AC,AC1556)&gt;=1,"月日","")))</f>
        <v/>
      </c>
      <c r="Z1556" s="2" t="str">
        <f t="shared" ca="1" si="299"/>
        <v/>
      </c>
      <c r="AA1556" s="2" t="str">
        <f>IF(AD1556="","",IF(COUNTIF(AD$1:AD1556,AD1556)&gt;1,"",IF(COUNTIF(AD:AD,AD1556)&gt;=1,"作業","")))</f>
        <v/>
      </c>
      <c r="AB1556" s="2" t="str">
        <f t="shared" si="289"/>
        <v/>
      </c>
      <c r="AC1556" s="3" t="str">
        <f t="shared" si="290"/>
        <v/>
      </c>
      <c r="AD1556" s="2" t="str">
        <f t="shared" si="291"/>
        <v/>
      </c>
      <c r="AE1556" s="2" t="str">
        <f t="shared" si="292"/>
        <v/>
      </c>
      <c r="AF1556" s="2" t="str">
        <f t="shared" si="293"/>
        <v/>
      </c>
      <c r="AG1556" s="2" t="str">
        <f t="shared" si="300"/>
        <v/>
      </c>
      <c r="AH1556" s="2" t="str">
        <f t="shared" si="294"/>
        <v/>
      </c>
      <c r="AI1556" s="2" t="str">
        <f t="shared" si="294"/>
        <v/>
      </c>
    </row>
    <row r="1557" spans="7:35">
      <c r="G1557" s="1" t="str">
        <f>IF(COUNTIF(A$1:A1556, A1557) &gt; 0, "", IF(SUMIF(A:A, A1557,F:F) &gt; 7.75, SUMIF(A:A, A1557,F:F) - 7.75, ""))</f>
        <v/>
      </c>
      <c r="M1557" s="1" t="s">
        <v>9047</v>
      </c>
      <c r="N1557" s="1" t="s">
        <v>11046</v>
      </c>
      <c r="O1557" s="1" t="s">
        <v>6360</v>
      </c>
      <c r="P1557" s="1" t="s">
        <v>6361</v>
      </c>
      <c r="Q1557" s="1" t="s">
        <v>2688</v>
      </c>
      <c r="R1557" s="2" t="str">
        <f t="shared" ca="1" si="295"/>
        <v/>
      </c>
      <c r="S1557" s="2" t="str">
        <f>IF(AB1557="","",IF(COUNTIFS(AB$1:AB1557,AB1557,AD$1:AD1557,AD1557)&gt;1,"",IF(COUNTIFS(AB:AB,AB1557,AD:AD,AD1557)&gt;=1,"月作業","")))</f>
        <v/>
      </c>
      <c r="T1557" s="2" t="str">
        <f t="shared" ca="1" si="296"/>
        <v/>
      </c>
      <c r="U1557" s="2" t="str">
        <f>IF(AB1557="","",IF(COUNTIFS(AC$1:AC1557,AC1557,AD$1:AD1557,AD1557)&gt;1,"",IF(COUNTIFS(AC:AC,AC1557,AD:AD,AD1557)&gt;=1,"日作業","")))</f>
        <v/>
      </c>
      <c r="V1557" s="2" t="str">
        <f t="shared" ca="1" si="297"/>
        <v/>
      </c>
      <c r="W1557" s="2" t="str">
        <f>IF(AB1557="","",IF(COUNTIF(AB$1:AB1557,AB1557)&gt;1,"",IF(COUNTIF(AB:AB,AB1557)&gt;=1,"月","")))</f>
        <v/>
      </c>
      <c r="X1557" s="2" t="str">
        <f t="shared" ca="1" si="298"/>
        <v/>
      </c>
      <c r="Y1557" s="2" t="str">
        <f>IF(AC1557="","",IF(COUNTIF(AC$1:AC1557,AC1557)&gt;1,"",IF(COUNTIF(AC:AC,AC1557)&gt;=1,"月日","")))</f>
        <v/>
      </c>
      <c r="Z1557" s="2" t="str">
        <f t="shared" ca="1" si="299"/>
        <v/>
      </c>
      <c r="AA1557" s="2" t="str">
        <f>IF(AD1557="","",IF(COUNTIF(AD$1:AD1557,AD1557)&gt;1,"",IF(COUNTIF(AD:AD,AD1557)&gt;=1,"作業","")))</f>
        <v/>
      </c>
      <c r="AB1557" s="2" t="str">
        <f t="shared" si="289"/>
        <v/>
      </c>
      <c r="AC1557" s="3" t="str">
        <f t="shared" si="290"/>
        <v/>
      </c>
      <c r="AD1557" s="2" t="str">
        <f t="shared" si="291"/>
        <v/>
      </c>
      <c r="AE1557" s="2" t="str">
        <f t="shared" si="292"/>
        <v/>
      </c>
      <c r="AF1557" s="2" t="str">
        <f t="shared" si="293"/>
        <v/>
      </c>
      <c r="AG1557" s="2" t="str">
        <f t="shared" si="300"/>
        <v/>
      </c>
      <c r="AH1557" s="2" t="str">
        <f t="shared" si="294"/>
        <v/>
      </c>
      <c r="AI1557" s="2" t="str">
        <f t="shared" si="294"/>
        <v/>
      </c>
    </row>
    <row r="1558" spans="7:35">
      <c r="G1558" s="1" t="str">
        <f>IF(COUNTIF(A$1:A1557, A1558) &gt; 0, "", IF(SUMIF(A:A, A1558,F:F) &gt; 7.75, SUMIF(A:A, A1558,F:F) - 7.75, ""))</f>
        <v/>
      </c>
      <c r="M1558" s="1" t="s">
        <v>9048</v>
      </c>
      <c r="N1558" s="1" t="s">
        <v>11047</v>
      </c>
      <c r="O1558" s="1" t="s">
        <v>6362</v>
      </c>
      <c r="P1558" s="1" t="s">
        <v>6363</v>
      </c>
      <c r="Q1558" s="1" t="s">
        <v>2689</v>
      </c>
      <c r="R1558" s="2" t="str">
        <f t="shared" ca="1" si="295"/>
        <v/>
      </c>
      <c r="S1558" s="2" t="str">
        <f>IF(AB1558="","",IF(COUNTIFS(AB$1:AB1558,AB1558,AD$1:AD1558,AD1558)&gt;1,"",IF(COUNTIFS(AB:AB,AB1558,AD:AD,AD1558)&gt;=1,"月作業","")))</f>
        <v/>
      </c>
      <c r="T1558" s="2" t="str">
        <f t="shared" ca="1" si="296"/>
        <v/>
      </c>
      <c r="U1558" s="2" t="str">
        <f>IF(AB1558="","",IF(COUNTIFS(AC$1:AC1558,AC1558,AD$1:AD1558,AD1558)&gt;1,"",IF(COUNTIFS(AC:AC,AC1558,AD:AD,AD1558)&gt;=1,"日作業","")))</f>
        <v/>
      </c>
      <c r="V1558" s="2" t="str">
        <f t="shared" ca="1" si="297"/>
        <v/>
      </c>
      <c r="W1558" s="2" t="str">
        <f>IF(AB1558="","",IF(COUNTIF(AB$1:AB1558,AB1558)&gt;1,"",IF(COUNTIF(AB:AB,AB1558)&gt;=1,"月","")))</f>
        <v/>
      </c>
      <c r="X1558" s="2" t="str">
        <f t="shared" ca="1" si="298"/>
        <v/>
      </c>
      <c r="Y1558" s="2" t="str">
        <f>IF(AC1558="","",IF(COUNTIF(AC$1:AC1558,AC1558)&gt;1,"",IF(COUNTIF(AC:AC,AC1558)&gt;=1,"月日","")))</f>
        <v/>
      </c>
      <c r="Z1558" s="2" t="str">
        <f t="shared" ca="1" si="299"/>
        <v/>
      </c>
      <c r="AA1558" s="2" t="str">
        <f>IF(AD1558="","",IF(COUNTIF(AD$1:AD1558,AD1558)&gt;1,"",IF(COUNTIF(AD:AD,AD1558)&gt;=1,"作業","")))</f>
        <v/>
      </c>
      <c r="AB1558" s="2" t="str">
        <f t="shared" si="289"/>
        <v/>
      </c>
      <c r="AC1558" s="3" t="str">
        <f t="shared" si="290"/>
        <v/>
      </c>
      <c r="AD1558" s="2" t="str">
        <f t="shared" si="291"/>
        <v/>
      </c>
      <c r="AE1558" s="2" t="str">
        <f t="shared" si="292"/>
        <v/>
      </c>
      <c r="AF1558" s="2" t="str">
        <f t="shared" si="293"/>
        <v/>
      </c>
      <c r="AG1558" s="2" t="str">
        <f t="shared" si="300"/>
        <v/>
      </c>
      <c r="AH1558" s="2" t="str">
        <f t="shared" si="294"/>
        <v/>
      </c>
      <c r="AI1558" s="2" t="str">
        <f t="shared" si="294"/>
        <v/>
      </c>
    </row>
    <row r="1559" spans="7:35">
      <c r="G1559" s="1" t="str">
        <f>IF(COUNTIF(A$1:A1558, A1559) &gt; 0, "", IF(SUMIF(A:A, A1559,F:F) &gt; 7.75, SUMIF(A:A, A1559,F:F) - 7.75, ""))</f>
        <v/>
      </c>
      <c r="M1559" s="1" t="s">
        <v>9049</v>
      </c>
      <c r="N1559" s="1" t="s">
        <v>11048</v>
      </c>
      <c r="O1559" s="1" t="s">
        <v>6364</v>
      </c>
      <c r="P1559" s="1" t="s">
        <v>6365</v>
      </c>
      <c r="Q1559" s="1" t="s">
        <v>2690</v>
      </c>
      <c r="R1559" s="2" t="str">
        <f t="shared" ca="1" si="295"/>
        <v/>
      </c>
      <c r="S1559" s="2" t="str">
        <f>IF(AB1559="","",IF(COUNTIFS(AB$1:AB1559,AB1559,AD$1:AD1559,AD1559)&gt;1,"",IF(COUNTIFS(AB:AB,AB1559,AD:AD,AD1559)&gt;=1,"月作業","")))</f>
        <v/>
      </c>
      <c r="T1559" s="2" t="str">
        <f t="shared" ca="1" si="296"/>
        <v/>
      </c>
      <c r="U1559" s="2" t="str">
        <f>IF(AB1559="","",IF(COUNTIFS(AC$1:AC1559,AC1559,AD$1:AD1559,AD1559)&gt;1,"",IF(COUNTIFS(AC:AC,AC1559,AD:AD,AD1559)&gt;=1,"日作業","")))</f>
        <v/>
      </c>
      <c r="V1559" s="2" t="str">
        <f t="shared" ca="1" si="297"/>
        <v/>
      </c>
      <c r="W1559" s="2" t="str">
        <f>IF(AB1559="","",IF(COUNTIF(AB$1:AB1559,AB1559)&gt;1,"",IF(COUNTIF(AB:AB,AB1559)&gt;=1,"月","")))</f>
        <v/>
      </c>
      <c r="X1559" s="2" t="str">
        <f t="shared" ca="1" si="298"/>
        <v/>
      </c>
      <c r="Y1559" s="2" t="str">
        <f>IF(AC1559="","",IF(COUNTIF(AC$1:AC1559,AC1559)&gt;1,"",IF(COUNTIF(AC:AC,AC1559)&gt;=1,"月日","")))</f>
        <v/>
      </c>
      <c r="Z1559" s="2" t="str">
        <f t="shared" ca="1" si="299"/>
        <v/>
      </c>
      <c r="AA1559" s="2" t="str">
        <f>IF(AD1559="","",IF(COUNTIF(AD$1:AD1559,AD1559)&gt;1,"",IF(COUNTIF(AD:AD,AD1559)&gt;=1,"作業","")))</f>
        <v/>
      </c>
      <c r="AB1559" s="2" t="str">
        <f t="shared" si="289"/>
        <v/>
      </c>
      <c r="AC1559" s="3" t="str">
        <f t="shared" si="290"/>
        <v/>
      </c>
      <c r="AD1559" s="2" t="str">
        <f t="shared" si="291"/>
        <v/>
      </c>
      <c r="AE1559" s="2" t="str">
        <f t="shared" si="292"/>
        <v/>
      </c>
      <c r="AF1559" s="2" t="str">
        <f t="shared" si="293"/>
        <v/>
      </c>
      <c r="AG1559" s="2" t="str">
        <f t="shared" si="300"/>
        <v/>
      </c>
      <c r="AH1559" s="2" t="str">
        <f t="shared" si="294"/>
        <v/>
      </c>
      <c r="AI1559" s="2" t="str">
        <f t="shared" si="294"/>
        <v/>
      </c>
    </row>
    <row r="1560" spans="7:35">
      <c r="G1560" s="1" t="str">
        <f>IF(COUNTIF(A$1:A1559, A1560) &gt; 0, "", IF(SUMIF(A:A, A1560,F:F) &gt; 7.75, SUMIF(A:A, A1560,F:F) - 7.75, ""))</f>
        <v/>
      </c>
      <c r="M1560" s="1" t="s">
        <v>9050</v>
      </c>
      <c r="N1560" s="1" t="s">
        <v>11049</v>
      </c>
      <c r="O1560" s="1" t="s">
        <v>6366</v>
      </c>
      <c r="P1560" s="1" t="s">
        <v>6367</v>
      </c>
      <c r="Q1560" s="1" t="s">
        <v>2691</v>
      </c>
      <c r="R1560" s="2" t="str">
        <f t="shared" ca="1" si="295"/>
        <v/>
      </c>
      <c r="S1560" s="2" t="str">
        <f>IF(AB1560="","",IF(COUNTIFS(AB$1:AB1560,AB1560,AD$1:AD1560,AD1560)&gt;1,"",IF(COUNTIFS(AB:AB,AB1560,AD:AD,AD1560)&gt;=1,"月作業","")))</f>
        <v/>
      </c>
      <c r="T1560" s="2" t="str">
        <f t="shared" ca="1" si="296"/>
        <v/>
      </c>
      <c r="U1560" s="2" t="str">
        <f>IF(AB1560="","",IF(COUNTIFS(AC$1:AC1560,AC1560,AD$1:AD1560,AD1560)&gt;1,"",IF(COUNTIFS(AC:AC,AC1560,AD:AD,AD1560)&gt;=1,"日作業","")))</f>
        <v/>
      </c>
      <c r="V1560" s="2" t="str">
        <f t="shared" ca="1" si="297"/>
        <v/>
      </c>
      <c r="W1560" s="2" t="str">
        <f>IF(AB1560="","",IF(COUNTIF(AB$1:AB1560,AB1560)&gt;1,"",IF(COUNTIF(AB:AB,AB1560)&gt;=1,"月","")))</f>
        <v/>
      </c>
      <c r="X1560" s="2" t="str">
        <f t="shared" ca="1" si="298"/>
        <v/>
      </c>
      <c r="Y1560" s="2" t="str">
        <f>IF(AC1560="","",IF(COUNTIF(AC$1:AC1560,AC1560)&gt;1,"",IF(COUNTIF(AC:AC,AC1560)&gt;=1,"月日","")))</f>
        <v/>
      </c>
      <c r="Z1560" s="2" t="str">
        <f t="shared" ca="1" si="299"/>
        <v/>
      </c>
      <c r="AA1560" s="2" t="str">
        <f>IF(AD1560="","",IF(COUNTIF(AD$1:AD1560,AD1560)&gt;1,"",IF(COUNTIF(AD:AD,AD1560)&gt;=1,"作業","")))</f>
        <v/>
      </c>
      <c r="AB1560" s="2" t="str">
        <f t="shared" si="289"/>
        <v/>
      </c>
      <c r="AC1560" s="3" t="str">
        <f t="shared" si="290"/>
        <v/>
      </c>
      <c r="AD1560" s="2" t="str">
        <f t="shared" si="291"/>
        <v/>
      </c>
      <c r="AE1560" s="2" t="str">
        <f t="shared" si="292"/>
        <v/>
      </c>
      <c r="AF1560" s="2" t="str">
        <f t="shared" si="293"/>
        <v/>
      </c>
      <c r="AG1560" s="2" t="str">
        <f t="shared" si="300"/>
        <v/>
      </c>
      <c r="AH1560" s="2" t="str">
        <f t="shared" si="294"/>
        <v/>
      </c>
      <c r="AI1560" s="2" t="str">
        <f t="shared" si="294"/>
        <v/>
      </c>
    </row>
    <row r="1561" spans="7:35">
      <c r="G1561" s="1" t="str">
        <f>IF(COUNTIF(A$1:A1560, A1561) &gt; 0, "", IF(SUMIF(A:A, A1561,F:F) &gt; 7.75, SUMIF(A:A, A1561,F:F) - 7.75, ""))</f>
        <v/>
      </c>
      <c r="M1561" s="1" t="s">
        <v>9051</v>
      </c>
      <c r="N1561" s="1" t="s">
        <v>11050</v>
      </c>
      <c r="O1561" s="1" t="s">
        <v>6368</v>
      </c>
      <c r="P1561" s="1" t="s">
        <v>6369</v>
      </c>
      <c r="Q1561" s="1" t="s">
        <v>2692</v>
      </c>
      <c r="R1561" s="2" t="str">
        <f t="shared" ca="1" si="295"/>
        <v/>
      </c>
      <c r="S1561" s="2" t="str">
        <f>IF(AB1561="","",IF(COUNTIFS(AB$1:AB1561,AB1561,AD$1:AD1561,AD1561)&gt;1,"",IF(COUNTIFS(AB:AB,AB1561,AD:AD,AD1561)&gt;=1,"月作業","")))</f>
        <v/>
      </c>
      <c r="T1561" s="2" t="str">
        <f t="shared" ca="1" si="296"/>
        <v/>
      </c>
      <c r="U1561" s="2" t="str">
        <f>IF(AB1561="","",IF(COUNTIFS(AC$1:AC1561,AC1561,AD$1:AD1561,AD1561)&gt;1,"",IF(COUNTIFS(AC:AC,AC1561,AD:AD,AD1561)&gt;=1,"日作業","")))</f>
        <v/>
      </c>
      <c r="V1561" s="2" t="str">
        <f t="shared" ca="1" si="297"/>
        <v/>
      </c>
      <c r="W1561" s="2" t="str">
        <f>IF(AB1561="","",IF(COUNTIF(AB$1:AB1561,AB1561)&gt;1,"",IF(COUNTIF(AB:AB,AB1561)&gt;=1,"月","")))</f>
        <v/>
      </c>
      <c r="X1561" s="2" t="str">
        <f t="shared" ca="1" si="298"/>
        <v/>
      </c>
      <c r="Y1561" s="2" t="str">
        <f>IF(AC1561="","",IF(COUNTIF(AC$1:AC1561,AC1561)&gt;1,"",IF(COUNTIF(AC:AC,AC1561)&gt;=1,"月日","")))</f>
        <v/>
      </c>
      <c r="Z1561" s="2" t="str">
        <f t="shared" ca="1" si="299"/>
        <v/>
      </c>
      <c r="AA1561" s="2" t="str">
        <f>IF(AD1561="","",IF(COUNTIF(AD$1:AD1561,AD1561)&gt;1,"",IF(COUNTIF(AD:AD,AD1561)&gt;=1,"作業","")))</f>
        <v/>
      </c>
      <c r="AB1561" s="2" t="str">
        <f t="shared" si="289"/>
        <v/>
      </c>
      <c r="AC1561" s="3" t="str">
        <f t="shared" si="290"/>
        <v/>
      </c>
      <c r="AD1561" s="2" t="str">
        <f t="shared" si="291"/>
        <v/>
      </c>
      <c r="AE1561" s="2" t="str">
        <f t="shared" si="292"/>
        <v/>
      </c>
      <c r="AF1561" s="2" t="str">
        <f t="shared" si="293"/>
        <v/>
      </c>
      <c r="AG1561" s="2" t="str">
        <f t="shared" si="300"/>
        <v/>
      </c>
      <c r="AH1561" s="2" t="str">
        <f t="shared" si="294"/>
        <v/>
      </c>
      <c r="AI1561" s="2" t="str">
        <f t="shared" si="294"/>
        <v/>
      </c>
    </row>
    <row r="1562" spans="7:35">
      <c r="G1562" s="1" t="str">
        <f>IF(COUNTIF(A$1:A1561, A1562) &gt; 0, "", IF(SUMIF(A:A, A1562,F:F) &gt; 7.75, SUMIF(A:A, A1562,F:F) - 7.75, ""))</f>
        <v/>
      </c>
      <c r="M1562" s="1" t="s">
        <v>9052</v>
      </c>
      <c r="N1562" s="1" t="s">
        <v>11051</v>
      </c>
      <c r="O1562" s="1" t="s">
        <v>6370</v>
      </c>
      <c r="P1562" s="1" t="s">
        <v>6371</v>
      </c>
      <c r="Q1562" s="1" t="s">
        <v>2693</v>
      </c>
      <c r="R1562" s="2" t="str">
        <f t="shared" ca="1" si="295"/>
        <v/>
      </c>
      <c r="S1562" s="2" t="str">
        <f>IF(AB1562="","",IF(COUNTIFS(AB$1:AB1562,AB1562,AD$1:AD1562,AD1562)&gt;1,"",IF(COUNTIFS(AB:AB,AB1562,AD:AD,AD1562)&gt;=1,"月作業","")))</f>
        <v/>
      </c>
      <c r="T1562" s="2" t="str">
        <f t="shared" ca="1" si="296"/>
        <v/>
      </c>
      <c r="U1562" s="2" t="str">
        <f>IF(AB1562="","",IF(COUNTIFS(AC$1:AC1562,AC1562,AD$1:AD1562,AD1562)&gt;1,"",IF(COUNTIFS(AC:AC,AC1562,AD:AD,AD1562)&gt;=1,"日作業","")))</f>
        <v/>
      </c>
      <c r="V1562" s="2" t="str">
        <f t="shared" ca="1" si="297"/>
        <v/>
      </c>
      <c r="W1562" s="2" t="str">
        <f>IF(AB1562="","",IF(COUNTIF(AB$1:AB1562,AB1562)&gt;1,"",IF(COUNTIF(AB:AB,AB1562)&gt;=1,"月","")))</f>
        <v/>
      </c>
      <c r="X1562" s="2" t="str">
        <f t="shared" ca="1" si="298"/>
        <v/>
      </c>
      <c r="Y1562" s="2" t="str">
        <f>IF(AC1562="","",IF(COUNTIF(AC$1:AC1562,AC1562)&gt;1,"",IF(COUNTIF(AC:AC,AC1562)&gt;=1,"月日","")))</f>
        <v/>
      </c>
      <c r="Z1562" s="2" t="str">
        <f t="shared" ca="1" si="299"/>
        <v/>
      </c>
      <c r="AA1562" s="2" t="str">
        <f>IF(AD1562="","",IF(COUNTIF(AD$1:AD1562,AD1562)&gt;1,"",IF(COUNTIF(AD:AD,AD1562)&gt;=1,"作業","")))</f>
        <v/>
      </c>
      <c r="AB1562" s="2" t="str">
        <f t="shared" si="289"/>
        <v/>
      </c>
      <c r="AC1562" s="3" t="str">
        <f t="shared" si="290"/>
        <v/>
      </c>
      <c r="AD1562" s="2" t="str">
        <f t="shared" si="291"/>
        <v/>
      </c>
      <c r="AE1562" s="2" t="str">
        <f t="shared" si="292"/>
        <v/>
      </c>
      <c r="AF1562" s="2" t="str">
        <f t="shared" si="293"/>
        <v/>
      </c>
      <c r="AG1562" s="2" t="str">
        <f t="shared" si="300"/>
        <v/>
      </c>
      <c r="AH1562" s="2" t="str">
        <f t="shared" si="294"/>
        <v/>
      </c>
      <c r="AI1562" s="2" t="str">
        <f t="shared" si="294"/>
        <v/>
      </c>
    </row>
    <row r="1563" spans="7:35">
      <c r="G1563" s="1" t="str">
        <f>IF(COUNTIF(A$1:A1562, A1563) &gt; 0, "", IF(SUMIF(A:A, A1563,F:F) &gt; 7.75, SUMIF(A:A, A1563,F:F) - 7.75, ""))</f>
        <v/>
      </c>
      <c r="M1563" s="1" t="s">
        <v>9053</v>
      </c>
      <c r="N1563" s="1" t="s">
        <v>11052</v>
      </c>
      <c r="O1563" s="1" t="s">
        <v>6372</v>
      </c>
      <c r="P1563" s="1" t="s">
        <v>6373</v>
      </c>
      <c r="Q1563" s="1" t="s">
        <v>2694</v>
      </c>
      <c r="R1563" s="2" t="str">
        <f t="shared" ca="1" si="295"/>
        <v/>
      </c>
      <c r="S1563" s="2" t="str">
        <f>IF(AB1563="","",IF(COUNTIFS(AB$1:AB1563,AB1563,AD$1:AD1563,AD1563)&gt;1,"",IF(COUNTIFS(AB:AB,AB1563,AD:AD,AD1563)&gt;=1,"月作業","")))</f>
        <v/>
      </c>
      <c r="T1563" s="2" t="str">
        <f t="shared" ca="1" si="296"/>
        <v/>
      </c>
      <c r="U1563" s="2" t="str">
        <f>IF(AB1563="","",IF(COUNTIFS(AC$1:AC1563,AC1563,AD$1:AD1563,AD1563)&gt;1,"",IF(COUNTIFS(AC:AC,AC1563,AD:AD,AD1563)&gt;=1,"日作業","")))</f>
        <v/>
      </c>
      <c r="V1563" s="2" t="str">
        <f t="shared" ca="1" si="297"/>
        <v/>
      </c>
      <c r="W1563" s="2" t="str">
        <f>IF(AB1563="","",IF(COUNTIF(AB$1:AB1563,AB1563)&gt;1,"",IF(COUNTIF(AB:AB,AB1563)&gt;=1,"月","")))</f>
        <v/>
      </c>
      <c r="X1563" s="2" t="str">
        <f t="shared" ca="1" si="298"/>
        <v/>
      </c>
      <c r="Y1563" s="2" t="str">
        <f>IF(AC1563="","",IF(COUNTIF(AC$1:AC1563,AC1563)&gt;1,"",IF(COUNTIF(AC:AC,AC1563)&gt;=1,"月日","")))</f>
        <v/>
      </c>
      <c r="Z1563" s="2" t="str">
        <f t="shared" ca="1" si="299"/>
        <v/>
      </c>
      <c r="AA1563" s="2" t="str">
        <f>IF(AD1563="","",IF(COUNTIF(AD$1:AD1563,AD1563)&gt;1,"",IF(COUNTIF(AD:AD,AD1563)&gt;=1,"作業","")))</f>
        <v/>
      </c>
      <c r="AB1563" s="2" t="str">
        <f t="shared" si="289"/>
        <v/>
      </c>
      <c r="AC1563" s="3" t="str">
        <f t="shared" si="290"/>
        <v/>
      </c>
      <c r="AD1563" s="2" t="str">
        <f t="shared" si="291"/>
        <v/>
      </c>
      <c r="AE1563" s="2" t="str">
        <f t="shared" si="292"/>
        <v/>
      </c>
      <c r="AF1563" s="2" t="str">
        <f t="shared" si="293"/>
        <v/>
      </c>
      <c r="AG1563" s="2" t="str">
        <f t="shared" si="300"/>
        <v/>
      </c>
      <c r="AH1563" s="2" t="str">
        <f t="shared" si="294"/>
        <v/>
      </c>
      <c r="AI1563" s="2" t="str">
        <f t="shared" si="294"/>
        <v/>
      </c>
    </row>
    <row r="1564" spans="7:35">
      <c r="G1564" s="1" t="str">
        <f>IF(COUNTIF(A$1:A1563, A1564) &gt; 0, "", IF(SUMIF(A:A, A1564,F:F) &gt; 7.75, SUMIF(A:A, A1564,F:F) - 7.75, ""))</f>
        <v/>
      </c>
      <c r="M1564" s="1" t="s">
        <v>9054</v>
      </c>
      <c r="N1564" s="1" t="s">
        <v>11053</v>
      </c>
      <c r="O1564" s="1" t="s">
        <v>6374</v>
      </c>
      <c r="P1564" s="1" t="s">
        <v>6375</v>
      </c>
      <c r="Q1564" s="1" t="s">
        <v>2695</v>
      </c>
      <c r="R1564" s="2" t="str">
        <f t="shared" ca="1" si="295"/>
        <v/>
      </c>
      <c r="S1564" s="2" t="str">
        <f>IF(AB1564="","",IF(COUNTIFS(AB$1:AB1564,AB1564,AD$1:AD1564,AD1564)&gt;1,"",IF(COUNTIFS(AB:AB,AB1564,AD:AD,AD1564)&gt;=1,"月作業","")))</f>
        <v/>
      </c>
      <c r="T1564" s="2" t="str">
        <f t="shared" ca="1" si="296"/>
        <v/>
      </c>
      <c r="U1564" s="2" t="str">
        <f>IF(AB1564="","",IF(COUNTIFS(AC$1:AC1564,AC1564,AD$1:AD1564,AD1564)&gt;1,"",IF(COUNTIFS(AC:AC,AC1564,AD:AD,AD1564)&gt;=1,"日作業","")))</f>
        <v/>
      </c>
      <c r="V1564" s="2" t="str">
        <f t="shared" ca="1" si="297"/>
        <v/>
      </c>
      <c r="W1564" s="2" t="str">
        <f>IF(AB1564="","",IF(COUNTIF(AB$1:AB1564,AB1564)&gt;1,"",IF(COUNTIF(AB:AB,AB1564)&gt;=1,"月","")))</f>
        <v/>
      </c>
      <c r="X1564" s="2" t="str">
        <f t="shared" ca="1" si="298"/>
        <v/>
      </c>
      <c r="Y1564" s="2" t="str">
        <f>IF(AC1564="","",IF(COUNTIF(AC$1:AC1564,AC1564)&gt;1,"",IF(COUNTIF(AC:AC,AC1564)&gt;=1,"月日","")))</f>
        <v/>
      </c>
      <c r="Z1564" s="2" t="str">
        <f t="shared" ca="1" si="299"/>
        <v/>
      </c>
      <c r="AA1564" s="2" t="str">
        <f>IF(AD1564="","",IF(COUNTIF(AD$1:AD1564,AD1564)&gt;1,"",IF(COUNTIF(AD:AD,AD1564)&gt;=1,"作業","")))</f>
        <v/>
      </c>
      <c r="AB1564" s="2" t="str">
        <f t="shared" si="289"/>
        <v/>
      </c>
      <c r="AC1564" s="3" t="str">
        <f t="shared" si="290"/>
        <v/>
      </c>
      <c r="AD1564" s="2" t="str">
        <f t="shared" si="291"/>
        <v/>
      </c>
      <c r="AE1564" s="2" t="str">
        <f t="shared" si="292"/>
        <v/>
      </c>
      <c r="AF1564" s="2" t="str">
        <f t="shared" si="293"/>
        <v/>
      </c>
      <c r="AG1564" s="2" t="str">
        <f t="shared" si="300"/>
        <v/>
      </c>
      <c r="AH1564" s="2" t="str">
        <f t="shared" si="294"/>
        <v/>
      </c>
      <c r="AI1564" s="2" t="str">
        <f t="shared" si="294"/>
        <v/>
      </c>
    </row>
    <row r="1565" spans="7:35">
      <c r="G1565" s="1" t="str">
        <f>IF(COUNTIF(A$1:A1564, A1565) &gt; 0, "", IF(SUMIF(A:A, A1565,F:F) &gt; 7.75, SUMIF(A:A, A1565,F:F) - 7.75, ""))</f>
        <v/>
      </c>
      <c r="M1565" s="1" t="s">
        <v>9055</v>
      </c>
      <c r="N1565" s="1" t="s">
        <v>11054</v>
      </c>
      <c r="O1565" s="1" t="s">
        <v>6376</v>
      </c>
      <c r="P1565" s="1" t="s">
        <v>6377</v>
      </c>
      <c r="Q1565" s="1" t="s">
        <v>2696</v>
      </c>
      <c r="R1565" s="2" t="str">
        <f t="shared" ca="1" si="295"/>
        <v/>
      </c>
      <c r="S1565" s="2" t="str">
        <f>IF(AB1565="","",IF(COUNTIFS(AB$1:AB1565,AB1565,AD$1:AD1565,AD1565)&gt;1,"",IF(COUNTIFS(AB:AB,AB1565,AD:AD,AD1565)&gt;=1,"月作業","")))</f>
        <v/>
      </c>
      <c r="T1565" s="2" t="str">
        <f t="shared" ca="1" si="296"/>
        <v/>
      </c>
      <c r="U1565" s="2" t="str">
        <f>IF(AB1565="","",IF(COUNTIFS(AC$1:AC1565,AC1565,AD$1:AD1565,AD1565)&gt;1,"",IF(COUNTIFS(AC:AC,AC1565,AD:AD,AD1565)&gt;=1,"日作業","")))</f>
        <v/>
      </c>
      <c r="V1565" s="2" t="str">
        <f t="shared" ca="1" si="297"/>
        <v/>
      </c>
      <c r="W1565" s="2" t="str">
        <f>IF(AB1565="","",IF(COUNTIF(AB$1:AB1565,AB1565)&gt;1,"",IF(COUNTIF(AB:AB,AB1565)&gt;=1,"月","")))</f>
        <v/>
      </c>
      <c r="X1565" s="2" t="str">
        <f t="shared" ca="1" si="298"/>
        <v/>
      </c>
      <c r="Y1565" s="2" t="str">
        <f>IF(AC1565="","",IF(COUNTIF(AC$1:AC1565,AC1565)&gt;1,"",IF(COUNTIF(AC:AC,AC1565)&gt;=1,"月日","")))</f>
        <v/>
      </c>
      <c r="Z1565" s="2" t="str">
        <f t="shared" ca="1" si="299"/>
        <v/>
      </c>
      <c r="AA1565" s="2" t="str">
        <f>IF(AD1565="","",IF(COUNTIF(AD$1:AD1565,AD1565)&gt;1,"",IF(COUNTIF(AD:AD,AD1565)&gt;=1,"作業","")))</f>
        <v/>
      </c>
      <c r="AB1565" s="2" t="str">
        <f t="shared" si="289"/>
        <v/>
      </c>
      <c r="AC1565" s="3" t="str">
        <f t="shared" si="290"/>
        <v/>
      </c>
      <c r="AD1565" s="2" t="str">
        <f t="shared" si="291"/>
        <v/>
      </c>
      <c r="AE1565" s="2" t="str">
        <f t="shared" si="292"/>
        <v/>
      </c>
      <c r="AF1565" s="2" t="str">
        <f t="shared" si="293"/>
        <v/>
      </c>
      <c r="AG1565" s="2" t="str">
        <f t="shared" si="300"/>
        <v/>
      </c>
      <c r="AH1565" s="2" t="str">
        <f t="shared" si="294"/>
        <v/>
      </c>
      <c r="AI1565" s="2" t="str">
        <f t="shared" si="294"/>
        <v/>
      </c>
    </row>
    <row r="1566" spans="7:35">
      <c r="G1566" s="1" t="str">
        <f>IF(COUNTIF(A$1:A1565, A1566) &gt; 0, "", IF(SUMIF(A:A, A1566,F:F) &gt; 7.75, SUMIF(A:A, A1566,F:F) - 7.75, ""))</f>
        <v/>
      </c>
      <c r="M1566" s="1" t="s">
        <v>9056</v>
      </c>
      <c r="N1566" s="1" t="s">
        <v>11055</v>
      </c>
      <c r="O1566" s="1" t="s">
        <v>6378</v>
      </c>
      <c r="P1566" s="1" t="s">
        <v>6379</v>
      </c>
      <c r="Q1566" s="1" t="s">
        <v>2697</v>
      </c>
      <c r="R1566" s="2" t="str">
        <f t="shared" ca="1" si="295"/>
        <v/>
      </c>
      <c r="S1566" s="2" t="str">
        <f>IF(AB1566="","",IF(COUNTIFS(AB$1:AB1566,AB1566,AD$1:AD1566,AD1566)&gt;1,"",IF(COUNTIFS(AB:AB,AB1566,AD:AD,AD1566)&gt;=1,"月作業","")))</f>
        <v/>
      </c>
      <c r="T1566" s="2" t="str">
        <f t="shared" ca="1" si="296"/>
        <v/>
      </c>
      <c r="U1566" s="2" t="str">
        <f>IF(AB1566="","",IF(COUNTIFS(AC$1:AC1566,AC1566,AD$1:AD1566,AD1566)&gt;1,"",IF(COUNTIFS(AC:AC,AC1566,AD:AD,AD1566)&gt;=1,"日作業","")))</f>
        <v/>
      </c>
      <c r="V1566" s="2" t="str">
        <f t="shared" ca="1" si="297"/>
        <v/>
      </c>
      <c r="W1566" s="2" t="str">
        <f>IF(AB1566="","",IF(COUNTIF(AB$1:AB1566,AB1566)&gt;1,"",IF(COUNTIF(AB:AB,AB1566)&gt;=1,"月","")))</f>
        <v/>
      </c>
      <c r="X1566" s="2" t="str">
        <f t="shared" ca="1" si="298"/>
        <v/>
      </c>
      <c r="Y1566" s="2" t="str">
        <f>IF(AC1566="","",IF(COUNTIF(AC$1:AC1566,AC1566)&gt;1,"",IF(COUNTIF(AC:AC,AC1566)&gt;=1,"月日","")))</f>
        <v/>
      </c>
      <c r="Z1566" s="2" t="str">
        <f t="shared" ca="1" si="299"/>
        <v/>
      </c>
      <c r="AA1566" s="2" t="str">
        <f>IF(AD1566="","",IF(COUNTIF(AD$1:AD1566,AD1566)&gt;1,"",IF(COUNTIF(AD:AD,AD1566)&gt;=1,"作業","")))</f>
        <v/>
      </c>
      <c r="AB1566" s="2" t="str">
        <f t="shared" si="289"/>
        <v/>
      </c>
      <c r="AC1566" s="3" t="str">
        <f t="shared" si="290"/>
        <v/>
      </c>
      <c r="AD1566" s="2" t="str">
        <f t="shared" si="291"/>
        <v/>
      </c>
      <c r="AE1566" s="2" t="str">
        <f t="shared" si="292"/>
        <v/>
      </c>
      <c r="AF1566" s="2" t="str">
        <f t="shared" si="293"/>
        <v/>
      </c>
      <c r="AG1566" s="2" t="str">
        <f t="shared" si="300"/>
        <v/>
      </c>
      <c r="AH1566" s="2" t="str">
        <f t="shared" si="294"/>
        <v/>
      </c>
      <c r="AI1566" s="2" t="str">
        <f t="shared" si="294"/>
        <v/>
      </c>
    </row>
    <row r="1567" spans="7:35">
      <c r="G1567" s="1" t="str">
        <f>IF(COUNTIF(A$1:A1566, A1567) &gt; 0, "", IF(SUMIF(A:A, A1567,F:F) &gt; 7.75, SUMIF(A:A, A1567,F:F) - 7.75, ""))</f>
        <v/>
      </c>
      <c r="M1567" s="1" t="s">
        <v>9057</v>
      </c>
      <c r="N1567" s="1" t="s">
        <v>11056</v>
      </c>
      <c r="O1567" s="1" t="s">
        <v>6380</v>
      </c>
      <c r="P1567" s="1" t="s">
        <v>6381</v>
      </c>
      <c r="Q1567" s="1" t="s">
        <v>2698</v>
      </c>
      <c r="R1567" s="2" t="str">
        <f t="shared" ca="1" si="295"/>
        <v/>
      </c>
      <c r="S1567" s="2" t="str">
        <f>IF(AB1567="","",IF(COUNTIFS(AB$1:AB1567,AB1567,AD$1:AD1567,AD1567)&gt;1,"",IF(COUNTIFS(AB:AB,AB1567,AD:AD,AD1567)&gt;=1,"月作業","")))</f>
        <v/>
      </c>
      <c r="T1567" s="2" t="str">
        <f t="shared" ca="1" si="296"/>
        <v/>
      </c>
      <c r="U1567" s="2" t="str">
        <f>IF(AB1567="","",IF(COUNTIFS(AC$1:AC1567,AC1567,AD$1:AD1567,AD1567)&gt;1,"",IF(COUNTIFS(AC:AC,AC1567,AD:AD,AD1567)&gt;=1,"日作業","")))</f>
        <v/>
      </c>
      <c r="V1567" s="2" t="str">
        <f t="shared" ca="1" si="297"/>
        <v/>
      </c>
      <c r="W1567" s="2" t="str">
        <f>IF(AB1567="","",IF(COUNTIF(AB$1:AB1567,AB1567)&gt;1,"",IF(COUNTIF(AB:AB,AB1567)&gt;=1,"月","")))</f>
        <v/>
      </c>
      <c r="X1567" s="2" t="str">
        <f t="shared" ca="1" si="298"/>
        <v/>
      </c>
      <c r="Y1567" s="2" t="str">
        <f>IF(AC1567="","",IF(COUNTIF(AC$1:AC1567,AC1567)&gt;1,"",IF(COUNTIF(AC:AC,AC1567)&gt;=1,"月日","")))</f>
        <v/>
      </c>
      <c r="Z1567" s="2" t="str">
        <f t="shared" ca="1" si="299"/>
        <v/>
      </c>
      <c r="AA1567" s="2" t="str">
        <f>IF(AD1567="","",IF(COUNTIF(AD$1:AD1567,AD1567)&gt;1,"",IF(COUNTIF(AD:AD,AD1567)&gt;=1,"作業","")))</f>
        <v/>
      </c>
      <c r="AB1567" s="2" t="str">
        <f t="shared" si="289"/>
        <v/>
      </c>
      <c r="AC1567" s="3" t="str">
        <f t="shared" si="290"/>
        <v/>
      </c>
      <c r="AD1567" s="2" t="str">
        <f t="shared" si="291"/>
        <v/>
      </c>
      <c r="AE1567" s="2" t="str">
        <f t="shared" si="292"/>
        <v/>
      </c>
      <c r="AF1567" s="2" t="str">
        <f t="shared" si="293"/>
        <v/>
      </c>
      <c r="AG1567" s="2" t="str">
        <f t="shared" si="300"/>
        <v/>
      </c>
      <c r="AH1567" s="2" t="str">
        <f t="shared" si="294"/>
        <v/>
      </c>
      <c r="AI1567" s="2" t="str">
        <f t="shared" si="294"/>
        <v/>
      </c>
    </row>
    <row r="1568" spans="7:35">
      <c r="G1568" s="1" t="str">
        <f>IF(COUNTIF(A$1:A1567, A1568) &gt; 0, "", IF(SUMIF(A:A, A1568,F:F) &gt; 7.75, SUMIF(A:A, A1568,F:F) - 7.75, ""))</f>
        <v/>
      </c>
      <c r="M1568" s="1" t="s">
        <v>9058</v>
      </c>
      <c r="N1568" s="1" t="s">
        <v>11057</v>
      </c>
      <c r="O1568" s="1" t="s">
        <v>6382</v>
      </c>
      <c r="P1568" s="1" t="s">
        <v>6383</v>
      </c>
      <c r="Q1568" s="1" t="s">
        <v>2699</v>
      </c>
      <c r="R1568" s="2" t="str">
        <f t="shared" ca="1" si="295"/>
        <v/>
      </c>
      <c r="S1568" s="2" t="str">
        <f>IF(AB1568="","",IF(COUNTIFS(AB$1:AB1568,AB1568,AD$1:AD1568,AD1568)&gt;1,"",IF(COUNTIFS(AB:AB,AB1568,AD:AD,AD1568)&gt;=1,"月作業","")))</f>
        <v/>
      </c>
      <c r="T1568" s="2" t="str">
        <f t="shared" ca="1" si="296"/>
        <v/>
      </c>
      <c r="U1568" s="2" t="str">
        <f>IF(AB1568="","",IF(COUNTIFS(AC$1:AC1568,AC1568,AD$1:AD1568,AD1568)&gt;1,"",IF(COUNTIFS(AC:AC,AC1568,AD:AD,AD1568)&gt;=1,"日作業","")))</f>
        <v/>
      </c>
      <c r="V1568" s="2" t="str">
        <f t="shared" ca="1" si="297"/>
        <v/>
      </c>
      <c r="W1568" s="2" t="str">
        <f>IF(AB1568="","",IF(COUNTIF(AB$1:AB1568,AB1568)&gt;1,"",IF(COUNTIF(AB:AB,AB1568)&gt;=1,"月","")))</f>
        <v/>
      </c>
      <c r="X1568" s="2" t="str">
        <f t="shared" ca="1" si="298"/>
        <v/>
      </c>
      <c r="Y1568" s="2" t="str">
        <f>IF(AC1568="","",IF(COUNTIF(AC$1:AC1568,AC1568)&gt;1,"",IF(COUNTIF(AC:AC,AC1568)&gt;=1,"月日","")))</f>
        <v/>
      </c>
      <c r="Z1568" s="2" t="str">
        <f t="shared" ca="1" si="299"/>
        <v/>
      </c>
      <c r="AA1568" s="2" t="str">
        <f>IF(AD1568="","",IF(COUNTIF(AD$1:AD1568,AD1568)&gt;1,"",IF(COUNTIF(AD:AD,AD1568)&gt;=1,"作業","")))</f>
        <v/>
      </c>
      <c r="AB1568" s="2" t="str">
        <f t="shared" si="289"/>
        <v/>
      </c>
      <c r="AC1568" s="3" t="str">
        <f t="shared" si="290"/>
        <v/>
      </c>
      <c r="AD1568" s="2" t="str">
        <f t="shared" si="291"/>
        <v/>
      </c>
      <c r="AE1568" s="2" t="str">
        <f t="shared" si="292"/>
        <v/>
      </c>
      <c r="AF1568" s="2" t="str">
        <f t="shared" si="293"/>
        <v/>
      </c>
      <c r="AG1568" s="2" t="str">
        <f t="shared" si="300"/>
        <v/>
      </c>
      <c r="AH1568" s="2" t="str">
        <f t="shared" si="294"/>
        <v/>
      </c>
      <c r="AI1568" s="2" t="str">
        <f t="shared" si="294"/>
        <v/>
      </c>
    </row>
    <row r="1569" spans="7:35">
      <c r="G1569" s="1" t="str">
        <f>IF(COUNTIF(A$1:A1568, A1569) &gt; 0, "", IF(SUMIF(A:A, A1569,F:F) &gt; 7.75, SUMIF(A:A, A1569,F:F) - 7.75, ""))</f>
        <v/>
      </c>
      <c r="M1569" s="1" t="s">
        <v>9059</v>
      </c>
      <c r="N1569" s="1" t="s">
        <v>11058</v>
      </c>
      <c r="O1569" s="1" t="s">
        <v>6384</v>
      </c>
      <c r="P1569" s="1" t="s">
        <v>6385</v>
      </c>
      <c r="Q1569" s="1" t="s">
        <v>2700</v>
      </c>
      <c r="R1569" s="2" t="str">
        <f t="shared" ca="1" si="295"/>
        <v/>
      </c>
      <c r="S1569" s="2" t="str">
        <f>IF(AB1569="","",IF(COUNTIFS(AB$1:AB1569,AB1569,AD$1:AD1569,AD1569)&gt;1,"",IF(COUNTIFS(AB:AB,AB1569,AD:AD,AD1569)&gt;=1,"月作業","")))</f>
        <v/>
      </c>
      <c r="T1569" s="2" t="str">
        <f t="shared" ca="1" si="296"/>
        <v/>
      </c>
      <c r="U1569" s="2" t="str">
        <f>IF(AB1569="","",IF(COUNTIFS(AC$1:AC1569,AC1569,AD$1:AD1569,AD1569)&gt;1,"",IF(COUNTIFS(AC:AC,AC1569,AD:AD,AD1569)&gt;=1,"日作業","")))</f>
        <v/>
      </c>
      <c r="V1569" s="2" t="str">
        <f t="shared" ca="1" si="297"/>
        <v/>
      </c>
      <c r="W1569" s="2" t="str">
        <f>IF(AB1569="","",IF(COUNTIF(AB$1:AB1569,AB1569)&gt;1,"",IF(COUNTIF(AB:AB,AB1569)&gt;=1,"月","")))</f>
        <v/>
      </c>
      <c r="X1569" s="2" t="str">
        <f t="shared" ca="1" si="298"/>
        <v/>
      </c>
      <c r="Y1569" s="2" t="str">
        <f>IF(AC1569="","",IF(COUNTIF(AC$1:AC1569,AC1569)&gt;1,"",IF(COUNTIF(AC:AC,AC1569)&gt;=1,"月日","")))</f>
        <v/>
      </c>
      <c r="Z1569" s="2" t="str">
        <f t="shared" ca="1" si="299"/>
        <v/>
      </c>
      <c r="AA1569" s="2" t="str">
        <f>IF(AD1569="","",IF(COUNTIF(AD$1:AD1569,AD1569)&gt;1,"",IF(COUNTIF(AD:AD,AD1569)&gt;=1,"作業","")))</f>
        <v/>
      </c>
      <c r="AB1569" s="2" t="str">
        <f t="shared" si="289"/>
        <v/>
      </c>
      <c r="AC1569" s="3" t="str">
        <f t="shared" si="290"/>
        <v/>
      </c>
      <c r="AD1569" s="2" t="str">
        <f t="shared" si="291"/>
        <v/>
      </c>
      <c r="AE1569" s="2" t="str">
        <f t="shared" si="292"/>
        <v/>
      </c>
      <c r="AF1569" s="2" t="str">
        <f t="shared" si="293"/>
        <v/>
      </c>
      <c r="AG1569" s="2" t="str">
        <f t="shared" si="300"/>
        <v/>
      </c>
      <c r="AH1569" s="2" t="str">
        <f t="shared" si="294"/>
        <v/>
      </c>
      <c r="AI1569" s="2" t="str">
        <f t="shared" si="294"/>
        <v/>
      </c>
    </row>
    <row r="1570" spans="7:35">
      <c r="G1570" s="1" t="str">
        <f>IF(COUNTIF(A$1:A1569, A1570) &gt; 0, "", IF(SUMIF(A:A, A1570,F:F) &gt; 7.75, SUMIF(A:A, A1570,F:F) - 7.75, ""))</f>
        <v/>
      </c>
      <c r="M1570" s="1" t="s">
        <v>9060</v>
      </c>
      <c r="N1570" s="1" t="s">
        <v>11059</v>
      </c>
      <c r="O1570" s="1" t="s">
        <v>6386</v>
      </c>
      <c r="P1570" s="1" t="s">
        <v>6387</v>
      </c>
      <c r="Q1570" s="1" t="s">
        <v>2701</v>
      </c>
      <c r="R1570" s="2" t="str">
        <f t="shared" ca="1" si="295"/>
        <v/>
      </c>
      <c r="S1570" s="2" t="str">
        <f>IF(AB1570="","",IF(COUNTIFS(AB$1:AB1570,AB1570,AD$1:AD1570,AD1570)&gt;1,"",IF(COUNTIFS(AB:AB,AB1570,AD:AD,AD1570)&gt;=1,"月作業","")))</f>
        <v/>
      </c>
      <c r="T1570" s="2" t="str">
        <f t="shared" ca="1" si="296"/>
        <v/>
      </c>
      <c r="U1570" s="2" t="str">
        <f>IF(AB1570="","",IF(COUNTIFS(AC$1:AC1570,AC1570,AD$1:AD1570,AD1570)&gt;1,"",IF(COUNTIFS(AC:AC,AC1570,AD:AD,AD1570)&gt;=1,"日作業","")))</f>
        <v/>
      </c>
      <c r="V1570" s="2" t="str">
        <f t="shared" ca="1" si="297"/>
        <v/>
      </c>
      <c r="W1570" s="2" t="str">
        <f>IF(AB1570="","",IF(COUNTIF(AB$1:AB1570,AB1570)&gt;1,"",IF(COUNTIF(AB:AB,AB1570)&gt;=1,"月","")))</f>
        <v/>
      </c>
      <c r="X1570" s="2" t="str">
        <f t="shared" ca="1" si="298"/>
        <v/>
      </c>
      <c r="Y1570" s="2" t="str">
        <f>IF(AC1570="","",IF(COUNTIF(AC$1:AC1570,AC1570)&gt;1,"",IF(COUNTIF(AC:AC,AC1570)&gt;=1,"月日","")))</f>
        <v/>
      </c>
      <c r="Z1570" s="2" t="str">
        <f t="shared" ca="1" si="299"/>
        <v/>
      </c>
      <c r="AA1570" s="2" t="str">
        <f>IF(AD1570="","",IF(COUNTIF(AD$1:AD1570,AD1570)&gt;1,"",IF(COUNTIF(AD:AD,AD1570)&gt;=1,"作業","")))</f>
        <v/>
      </c>
      <c r="AB1570" s="2" t="str">
        <f t="shared" si="289"/>
        <v/>
      </c>
      <c r="AC1570" s="3" t="str">
        <f t="shared" si="290"/>
        <v/>
      </c>
      <c r="AD1570" s="2" t="str">
        <f t="shared" si="291"/>
        <v/>
      </c>
      <c r="AE1570" s="2" t="str">
        <f t="shared" si="292"/>
        <v/>
      </c>
      <c r="AF1570" s="2" t="str">
        <f t="shared" si="293"/>
        <v/>
      </c>
      <c r="AG1570" s="2" t="str">
        <f t="shared" si="300"/>
        <v/>
      </c>
      <c r="AH1570" s="2" t="str">
        <f t="shared" si="294"/>
        <v/>
      </c>
      <c r="AI1570" s="2" t="str">
        <f t="shared" si="294"/>
        <v/>
      </c>
    </row>
    <row r="1571" spans="7:35">
      <c r="G1571" s="1" t="str">
        <f>IF(COUNTIF(A$1:A1570, A1571) &gt; 0, "", IF(SUMIF(A:A, A1571,F:F) &gt; 7.75, SUMIF(A:A, A1571,F:F) - 7.75, ""))</f>
        <v/>
      </c>
      <c r="M1571" s="1" t="s">
        <v>9061</v>
      </c>
      <c r="N1571" s="1" t="s">
        <v>11060</v>
      </c>
      <c r="O1571" s="1" t="s">
        <v>6388</v>
      </c>
      <c r="P1571" s="1" t="s">
        <v>6389</v>
      </c>
      <c r="Q1571" s="1" t="s">
        <v>2702</v>
      </c>
      <c r="R1571" s="2" t="str">
        <f t="shared" ca="1" si="295"/>
        <v/>
      </c>
      <c r="S1571" s="2" t="str">
        <f>IF(AB1571="","",IF(COUNTIFS(AB$1:AB1571,AB1571,AD$1:AD1571,AD1571)&gt;1,"",IF(COUNTIFS(AB:AB,AB1571,AD:AD,AD1571)&gt;=1,"月作業","")))</f>
        <v/>
      </c>
      <c r="T1571" s="2" t="str">
        <f t="shared" ca="1" si="296"/>
        <v/>
      </c>
      <c r="U1571" s="2" t="str">
        <f>IF(AB1571="","",IF(COUNTIFS(AC$1:AC1571,AC1571,AD$1:AD1571,AD1571)&gt;1,"",IF(COUNTIFS(AC:AC,AC1571,AD:AD,AD1571)&gt;=1,"日作業","")))</f>
        <v/>
      </c>
      <c r="V1571" s="2" t="str">
        <f t="shared" ca="1" si="297"/>
        <v/>
      </c>
      <c r="W1571" s="2" t="str">
        <f>IF(AB1571="","",IF(COUNTIF(AB$1:AB1571,AB1571)&gt;1,"",IF(COUNTIF(AB:AB,AB1571)&gt;=1,"月","")))</f>
        <v/>
      </c>
      <c r="X1571" s="2" t="str">
        <f t="shared" ca="1" si="298"/>
        <v/>
      </c>
      <c r="Y1571" s="2" t="str">
        <f>IF(AC1571="","",IF(COUNTIF(AC$1:AC1571,AC1571)&gt;1,"",IF(COUNTIF(AC:AC,AC1571)&gt;=1,"月日","")))</f>
        <v/>
      </c>
      <c r="Z1571" s="2" t="str">
        <f t="shared" ca="1" si="299"/>
        <v/>
      </c>
      <c r="AA1571" s="2" t="str">
        <f>IF(AD1571="","",IF(COUNTIF(AD$1:AD1571,AD1571)&gt;1,"",IF(COUNTIF(AD:AD,AD1571)&gt;=1,"作業","")))</f>
        <v/>
      </c>
      <c r="AB1571" s="2" t="str">
        <f t="shared" si="289"/>
        <v/>
      </c>
      <c r="AC1571" s="3" t="str">
        <f t="shared" si="290"/>
        <v/>
      </c>
      <c r="AD1571" s="2" t="str">
        <f t="shared" si="291"/>
        <v/>
      </c>
      <c r="AE1571" s="2" t="str">
        <f t="shared" si="292"/>
        <v/>
      </c>
      <c r="AF1571" s="2" t="str">
        <f t="shared" si="293"/>
        <v/>
      </c>
      <c r="AG1571" s="2" t="str">
        <f t="shared" si="300"/>
        <v/>
      </c>
      <c r="AH1571" s="2" t="str">
        <f t="shared" si="294"/>
        <v/>
      </c>
      <c r="AI1571" s="2" t="str">
        <f t="shared" si="294"/>
        <v/>
      </c>
    </row>
    <row r="1572" spans="7:35">
      <c r="G1572" s="1" t="str">
        <f>IF(COUNTIF(A$1:A1571, A1572) &gt; 0, "", IF(SUMIF(A:A, A1572,F:F) &gt; 7.75, SUMIF(A:A, A1572,F:F) - 7.75, ""))</f>
        <v/>
      </c>
      <c r="M1572" s="1" t="s">
        <v>9062</v>
      </c>
      <c r="N1572" s="1" t="s">
        <v>11061</v>
      </c>
      <c r="O1572" s="1" t="s">
        <v>6390</v>
      </c>
      <c r="P1572" s="1" t="s">
        <v>6391</v>
      </c>
      <c r="Q1572" s="1" t="s">
        <v>2703</v>
      </c>
      <c r="R1572" s="2" t="str">
        <f t="shared" ca="1" si="295"/>
        <v/>
      </c>
      <c r="S1572" s="2" t="str">
        <f>IF(AB1572="","",IF(COUNTIFS(AB$1:AB1572,AB1572,AD$1:AD1572,AD1572)&gt;1,"",IF(COUNTIFS(AB:AB,AB1572,AD:AD,AD1572)&gt;=1,"月作業","")))</f>
        <v/>
      </c>
      <c r="T1572" s="2" t="str">
        <f t="shared" ca="1" si="296"/>
        <v/>
      </c>
      <c r="U1572" s="2" t="str">
        <f>IF(AB1572="","",IF(COUNTIFS(AC$1:AC1572,AC1572,AD$1:AD1572,AD1572)&gt;1,"",IF(COUNTIFS(AC:AC,AC1572,AD:AD,AD1572)&gt;=1,"日作業","")))</f>
        <v/>
      </c>
      <c r="V1572" s="2" t="str">
        <f t="shared" ca="1" si="297"/>
        <v/>
      </c>
      <c r="W1572" s="2" t="str">
        <f>IF(AB1572="","",IF(COUNTIF(AB$1:AB1572,AB1572)&gt;1,"",IF(COUNTIF(AB:AB,AB1572)&gt;=1,"月","")))</f>
        <v/>
      </c>
      <c r="X1572" s="2" t="str">
        <f t="shared" ca="1" si="298"/>
        <v/>
      </c>
      <c r="Y1572" s="2" t="str">
        <f>IF(AC1572="","",IF(COUNTIF(AC$1:AC1572,AC1572)&gt;1,"",IF(COUNTIF(AC:AC,AC1572)&gt;=1,"月日","")))</f>
        <v/>
      </c>
      <c r="Z1572" s="2" t="str">
        <f t="shared" ca="1" si="299"/>
        <v/>
      </c>
      <c r="AA1572" s="2" t="str">
        <f>IF(AD1572="","",IF(COUNTIF(AD$1:AD1572,AD1572)&gt;1,"",IF(COUNTIF(AD:AD,AD1572)&gt;=1,"作業","")))</f>
        <v/>
      </c>
      <c r="AB1572" s="2" t="str">
        <f t="shared" si="289"/>
        <v/>
      </c>
      <c r="AC1572" s="3" t="str">
        <f t="shared" si="290"/>
        <v/>
      </c>
      <c r="AD1572" s="2" t="str">
        <f t="shared" si="291"/>
        <v/>
      </c>
      <c r="AE1572" s="2" t="str">
        <f t="shared" si="292"/>
        <v/>
      </c>
      <c r="AF1572" s="2" t="str">
        <f t="shared" si="293"/>
        <v/>
      </c>
      <c r="AG1572" s="2" t="str">
        <f t="shared" si="300"/>
        <v/>
      </c>
      <c r="AH1572" s="2" t="str">
        <f t="shared" si="294"/>
        <v/>
      </c>
      <c r="AI1572" s="2" t="str">
        <f t="shared" si="294"/>
        <v/>
      </c>
    </row>
    <row r="1573" spans="7:35">
      <c r="G1573" s="1" t="str">
        <f>IF(COUNTIF(A$1:A1572, A1573) &gt; 0, "", IF(SUMIF(A:A, A1573,F:F) &gt; 7.75, SUMIF(A:A, A1573,F:F) - 7.75, ""))</f>
        <v/>
      </c>
      <c r="M1573" s="1" t="s">
        <v>9063</v>
      </c>
      <c r="N1573" s="1" t="s">
        <v>11062</v>
      </c>
      <c r="O1573" s="1" t="s">
        <v>6392</v>
      </c>
      <c r="P1573" s="1" t="s">
        <v>6393</v>
      </c>
      <c r="Q1573" s="1" t="s">
        <v>2704</v>
      </c>
      <c r="R1573" s="2" t="str">
        <f t="shared" ca="1" si="295"/>
        <v/>
      </c>
      <c r="S1573" s="2" t="str">
        <f>IF(AB1573="","",IF(COUNTIFS(AB$1:AB1573,AB1573,AD$1:AD1573,AD1573)&gt;1,"",IF(COUNTIFS(AB:AB,AB1573,AD:AD,AD1573)&gt;=1,"月作業","")))</f>
        <v/>
      </c>
      <c r="T1573" s="2" t="str">
        <f t="shared" ca="1" si="296"/>
        <v/>
      </c>
      <c r="U1573" s="2" t="str">
        <f>IF(AB1573="","",IF(COUNTIFS(AC$1:AC1573,AC1573,AD$1:AD1573,AD1573)&gt;1,"",IF(COUNTIFS(AC:AC,AC1573,AD:AD,AD1573)&gt;=1,"日作業","")))</f>
        <v/>
      </c>
      <c r="V1573" s="2" t="str">
        <f t="shared" ca="1" si="297"/>
        <v/>
      </c>
      <c r="W1573" s="2" t="str">
        <f>IF(AB1573="","",IF(COUNTIF(AB$1:AB1573,AB1573)&gt;1,"",IF(COUNTIF(AB:AB,AB1573)&gt;=1,"月","")))</f>
        <v/>
      </c>
      <c r="X1573" s="2" t="str">
        <f t="shared" ca="1" si="298"/>
        <v/>
      </c>
      <c r="Y1573" s="2" t="str">
        <f>IF(AC1573="","",IF(COUNTIF(AC$1:AC1573,AC1573)&gt;1,"",IF(COUNTIF(AC:AC,AC1573)&gt;=1,"月日","")))</f>
        <v/>
      </c>
      <c r="Z1573" s="2" t="str">
        <f t="shared" ca="1" si="299"/>
        <v/>
      </c>
      <c r="AA1573" s="2" t="str">
        <f>IF(AD1573="","",IF(COUNTIF(AD$1:AD1573,AD1573)&gt;1,"",IF(COUNTIF(AD:AD,AD1573)&gt;=1,"作業","")))</f>
        <v/>
      </c>
      <c r="AB1573" s="2" t="str">
        <f t="shared" si="289"/>
        <v/>
      </c>
      <c r="AC1573" s="3" t="str">
        <f t="shared" si="290"/>
        <v/>
      </c>
      <c r="AD1573" s="2" t="str">
        <f t="shared" si="291"/>
        <v/>
      </c>
      <c r="AE1573" s="2" t="str">
        <f t="shared" si="292"/>
        <v/>
      </c>
      <c r="AF1573" s="2" t="str">
        <f t="shared" si="293"/>
        <v/>
      </c>
      <c r="AG1573" s="2" t="str">
        <f t="shared" si="300"/>
        <v/>
      </c>
      <c r="AH1573" s="2" t="str">
        <f t="shared" si="294"/>
        <v/>
      </c>
      <c r="AI1573" s="2" t="str">
        <f t="shared" si="294"/>
        <v/>
      </c>
    </row>
    <row r="1574" spans="7:35">
      <c r="G1574" s="1" t="str">
        <f>IF(COUNTIF(A$1:A1573, A1574) &gt; 0, "", IF(SUMIF(A:A, A1574,F:F) &gt; 7.75, SUMIF(A:A, A1574,F:F) - 7.75, ""))</f>
        <v/>
      </c>
      <c r="M1574" s="1" t="s">
        <v>9064</v>
      </c>
      <c r="N1574" s="1" t="s">
        <v>11063</v>
      </c>
      <c r="O1574" s="1" t="s">
        <v>6394</v>
      </c>
      <c r="P1574" s="1" t="s">
        <v>6395</v>
      </c>
      <c r="Q1574" s="1" t="s">
        <v>2705</v>
      </c>
      <c r="R1574" s="2" t="str">
        <f t="shared" ca="1" si="295"/>
        <v/>
      </c>
      <c r="S1574" s="2" t="str">
        <f>IF(AB1574="","",IF(COUNTIFS(AB$1:AB1574,AB1574,AD$1:AD1574,AD1574)&gt;1,"",IF(COUNTIFS(AB:AB,AB1574,AD:AD,AD1574)&gt;=1,"月作業","")))</f>
        <v/>
      </c>
      <c r="T1574" s="2" t="str">
        <f t="shared" ca="1" si="296"/>
        <v/>
      </c>
      <c r="U1574" s="2" t="str">
        <f>IF(AB1574="","",IF(COUNTIFS(AC$1:AC1574,AC1574,AD$1:AD1574,AD1574)&gt;1,"",IF(COUNTIFS(AC:AC,AC1574,AD:AD,AD1574)&gt;=1,"日作業","")))</f>
        <v/>
      </c>
      <c r="V1574" s="2" t="str">
        <f t="shared" ca="1" si="297"/>
        <v/>
      </c>
      <c r="W1574" s="2" t="str">
        <f>IF(AB1574="","",IF(COUNTIF(AB$1:AB1574,AB1574)&gt;1,"",IF(COUNTIF(AB:AB,AB1574)&gt;=1,"月","")))</f>
        <v/>
      </c>
      <c r="X1574" s="2" t="str">
        <f t="shared" ca="1" si="298"/>
        <v/>
      </c>
      <c r="Y1574" s="2" t="str">
        <f>IF(AC1574="","",IF(COUNTIF(AC$1:AC1574,AC1574)&gt;1,"",IF(COUNTIF(AC:AC,AC1574)&gt;=1,"月日","")))</f>
        <v/>
      </c>
      <c r="Z1574" s="2" t="str">
        <f t="shared" ca="1" si="299"/>
        <v/>
      </c>
      <c r="AA1574" s="2" t="str">
        <f>IF(AD1574="","",IF(COUNTIF(AD$1:AD1574,AD1574)&gt;1,"",IF(COUNTIF(AD:AD,AD1574)&gt;=1,"作業","")))</f>
        <v/>
      </c>
      <c r="AB1574" s="2" t="str">
        <f t="shared" si="289"/>
        <v/>
      </c>
      <c r="AC1574" s="3" t="str">
        <f t="shared" si="290"/>
        <v/>
      </c>
      <c r="AD1574" s="2" t="str">
        <f t="shared" si="291"/>
        <v/>
      </c>
      <c r="AE1574" s="2" t="str">
        <f t="shared" si="292"/>
        <v/>
      </c>
      <c r="AF1574" s="2" t="str">
        <f t="shared" si="293"/>
        <v/>
      </c>
      <c r="AG1574" s="2" t="str">
        <f t="shared" si="300"/>
        <v/>
      </c>
      <c r="AH1574" s="2" t="str">
        <f t="shared" si="294"/>
        <v/>
      </c>
      <c r="AI1574" s="2" t="str">
        <f t="shared" si="294"/>
        <v/>
      </c>
    </row>
    <row r="1575" spans="7:35">
      <c r="G1575" s="1" t="str">
        <f>IF(COUNTIF(A$1:A1574, A1575) &gt; 0, "", IF(SUMIF(A:A, A1575,F:F) &gt; 7.75, SUMIF(A:A, A1575,F:F) - 7.75, ""))</f>
        <v/>
      </c>
      <c r="M1575" s="1" t="s">
        <v>9065</v>
      </c>
      <c r="N1575" s="1" t="s">
        <v>11064</v>
      </c>
      <c r="O1575" s="1" t="s">
        <v>6396</v>
      </c>
      <c r="P1575" s="1" t="s">
        <v>6397</v>
      </c>
      <c r="Q1575" s="1" t="s">
        <v>2706</v>
      </c>
      <c r="R1575" s="2" t="str">
        <f t="shared" ca="1" si="295"/>
        <v/>
      </c>
      <c r="S1575" s="2" t="str">
        <f>IF(AB1575="","",IF(COUNTIFS(AB$1:AB1575,AB1575,AD$1:AD1575,AD1575)&gt;1,"",IF(COUNTIFS(AB:AB,AB1575,AD:AD,AD1575)&gt;=1,"月作業","")))</f>
        <v/>
      </c>
      <c r="T1575" s="2" t="str">
        <f t="shared" ca="1" si="296"/>
        <v/>
      </c>
      <c r="U1575" s="2" t="str">
        <f>IF(AB1575="","",IF(COUNTIFS(AC$1:AC1575,AC1575,AD$1:AD1575,AD1575)&gt;1,"",IF(COUNTIFS(AC:AC,AC1575,AD:AD,AD1575)&gt;=1,"日作業","")))</f>
        <v/>
      </c>
      <c r="V1575" s="2" t="str">
        <f t="shared" ca="1" si="297"/>
        <v/>
      </c>
      <c r="W1575" s="2" t="str">
        <f>IF(AB1575="","",IF(COUNTIF(AB$1:AB1575,AB1575)&gt;1,"",IF(COUNTIF(AB:AB,AB1575)&gt;=1,"月","")))</f>
        <v/>
      </c>
      <c r="X1575" s="2" t="str">
        <f t="shared" ca="1" si="298"/>
        <v/>
      </c>
      <c r="Y1575" s="2" t="str">
        <f>IF(AC1575="","",IF(COUNTIF(AC$1:AC1575,AC1575)&gt;1,"",IF(COUNTIF(AC:AC,AC1575)&gt;=1,"月日","")))</f>
        <v/>
      </c>
      <c r="Z1575" s="2" t="str">
        <f t="shared" ca="1" si="299"/>
        <v/>
      </c>
      <c r="AA1575" s="2" t="str">
        <f>IF(AD1575="","",IF(COUNTIF(AD$1:AD1575,AD1575)&gt;1,"",IF(COUNTIF(AD:AD,AD1575)&gt;=1,"作業","")))</f>
        <v/>
      </c>
      <c r="AB1575" s="2" t="str">
        <f t="shared" si="289"/>
        <v/>
      </c>
      <c r="AC1575" s="3" t="str">
        <f t="shared" si="290"/>
        <v/>
      </c>
      <c r="AD1575" s="2" t="str">
        <f t="shared" si="291"/>
        <v/>
      </c>
      <c r="AE1575" s="2" t="str">
        <f t="shared" si="292"/>
        <v/>
      </c>
      <c r="AF1575" s="2" t="str">
        <f t="shared" si="293"/>
        <v/>
      </c>
      <c r="AG1575" s="2" t="str">
        <f t="shared" si="300"/>
        <v/>
      </c>
      <c r="AH1575" s="2" t="str">
        <f t="shared" si="294"/>
        <v/>
      </c>
      <c r="AI1575" s="2" t="str">
        <f t="shared" si="294"/>
        <v/>
      </c>
    </row>
    <row r="1576" spans="7:35">
      <c r="G1576" s="1" t="str">
        <f>IF(COUNTIF(A$1:A1575, A1576) &gt; 0, "", IF(SUMIF(A:A, A1576,F:F) &gt; 7.75, SUMIF(A:A, A1576,F:F) - 7.75, ""))</f>
        <v/>
      </c>
      <c r="M1576" s="1" t="s">
        <v>9066</v>
      </c>
      <c r="N1576" s="1" t="s">
        <v>11065</v>
      </c>
      <c r="O1576" s="1" t="s">
        <v>6398</v>
      </c>
      <c r="P1576" s="1" t="s">
        <v>6399</v>
      </c>
      <c r="Q1576" s="1" t="s">
        <v>2707</v>
      </c>
      <c r="R1576" s="2" t="str">
        <f t="shared" ca="1" si="295"/>
        <v/>
      </c>
      <c r="S1576" s="2" t="str">
        <f>IF(AB1576="","",IF(COUNTIFS(AB$1:AB1576,AB1576,AD$1:AD1576,AD1576)&gt;1,"",IF(COUNTIFS(AB:AB,AB1576,AD:AD,AD1576)&gt;=1,"月作業","")))</f>
        <v/>
      </c>
      <c r="T1576" s="2" t="str">
        <f t="shared" ca="1" si="296"/>
        <v/>
      </c>
      <c r="U1576" s="2" t="str">
        <f>IF(AB1576="","",IF(COUNTIFS(AC$1:AC1576,AC1576,AD$1:AD1576,AD1576)&gt;1,"",IF(COUNTIFS(AC:AC,AC1576,AD:AD,AD1576)&gt;=1,"日作業","")))</f>
        <v/>
      </c>
      <c r="V1576" s="2" t="str">
        <f t="shared" ca="1" si="297"/>
        <v/>
      </c>
      <c r="W1576" s="2" t="str">
        <f>IF(AB1576="","",IF(COUNTIF(AB$1:AB1576,AB1576)&gt;1,"",IF(COUNTIF(AB:AB,AB1576)&gt;=1,"月","")))</f>
        <v/>
      </c>
      <c r="X1576" s="2" t="str">
        <f t="shared" ca="1" si="298"/>
        <v/>
      </c>
      <c r="Y1576" s="2" t="str">
        <f>IF(AC1576="","",IF(COUNTIF(AC$1:AC1576,AC1576)&gt;1,"",IF(COUNTIF(AC:AC,AC1576)&gt;=1,"月日","")))</f>
        <v/>
      </c>
      <c r="Z1576" s="2" t="str">
        <f t="shared" ca="1" si="299"/>
        <v/>
      </c>
      <c r="AA1576" s="2" t="str">
        <f>IF(AD1576="","",IF(COUNTIF(AD$1:AD1576,AD1576)&gt;1,"",IF(COUNTIF(AD:AD,AD1576)&gt;=1,"作業","")))</f>
        <v/>
      </c>
      <c r="AB1576" s="2" t="str">
        <f t="shared" si="289"/>
        <v/>
      </c>
      <c r="AC1576" s="3" t="str">
        <f t="shared" si="290"/>
        <v/>
      </c>
      <c r="AD1576" s="2" t="str">
        <f t="shared" si="291"/>
        <v/>
      </c>
      <c r="AE1576" s="2" t="str">
        <f t="shared" si="292"/>
        <v/>
      </c>
      <c r="AF1576" s="2" t="str">
        <f t="shared" si="293"/>
        <v/>
      </c>
      <c r="AG1576" s="2" t="str">
        <f t="shared" si="300"/>
        <v/>
      </c>
      <c r="AH1576" s="2" t="str">
        <f t="shared" si="294"/>
        <v/>
      </c>
      <c r="AI1576" s="2" t="str">
        <f t="shared" si="294"/>
        <v/>
      </c>
    </row>
    <row r="1577" spans="7:35">
      <c r="G1577" s="1" t="str">
        <f>IF(COUNTIF(A$1:A1576, A1577) &gt; 0, "", IF(SUMIF(A:A, A1577,F:F) &gt; 7.75, SUMIF(A:A, A1577,F:F) - 7.75, ""))</f>
        <v/>
      </c>
      <c r="M1577" s="1" t="s">
        <v>9067</v>
      </c>
      <c r="N1577" s="1" t="s">
        <v>11066</v>
      </c>
      <c r="O1577" s="1" t="s">
        <v>6400</v>
      </c>
      <c r="P1577" s="1" t="s">
        <v>6401</v>
      </c>
      <c r="Q1577" s="1" t="s">
        <v>2708</v>
      </c>
      <c r="R1577" s="2" t="str">
        <f t="shared" ca="1" si="295"/>
        <v/>
      </c>
      <c r="S1577" s="2" t="str">
        <f>IF(AB1577="","",IF(COUNTIFS(AB$1:AB1577,AB1577,AD$1:AD1577,AD1577)&gt;1,"",IF(COUNTIFS(AB:AB,AB1577,AD:AD,AD1577)&gt;=1,"月作業","")))</f>
        <v/>
      </c>
      <c r="T1577" s="2" t="str">
        <f t="shared" ca="1" si="296"/>
        <v/>
      </c>
      <c r="U1577" s="2" t="str">
        <f>IF(AB1577="","",IF(COUNTIFS(AC$1:AC1577,AC1577,AD$1:AD1577,AD1577)&gt;1,"",IF(COUNTIFS(AC:AC,AC1577,AD:AD,AD1577)&gt;=1,"日作業","")))</f>
        <v/>
      </c>
      <c r="V1577" s="2" t="str">
        <f t="shared" ca="1" si="297"/>
        <v/>
      </c>
      <c r="W1577" s="2" t="str">
        <f>IF(AB1577="","",IF(COUNTIF(AB$1:AB1577,AB1577)&gt;1,"",IF(COUNTIF(AB:AB,AB1577)&gt;=1,"月","")))</f>
        <v/>
      </c>
      <c r="X1577" s="2" t="str">
        <f t="shared" ca="1" si="298"/>
        <v/>
      </c>
      <c r="Y1577" s="2" t="str">
        <f>IF(AC1577="","",IF(COUNTIF(AC$1:AC1577,AC1577)&gt;1,"",IF(COUNTIF(AC:AC,AC1577)&gt;=1,"月日","")))</f>
        <v/>
      </c>
      <c r="Z1577" s="2" t="str">
        <f t="shared" ca="1" si="299"/>
        <v/>
      </c>
      <c r="AA1577" s="2" t="str">
        <f>IF(AD1577="","",IF(COUNTIF(AD$1:AD1577,AD1577)&gt;1,"",IF(COUNTIF(AD:AD,AD1577)&gt;=1,"作業","")))</f>
        <v/>
      </c>
      <c r="AB1577" s="2" t="str">
        <f t="shared" si="289"/>
        <v/>
      </c>
      <c r="AC1577" s="3" t="str">
        <f t="shared" si="290"/>
        <v/>
      </c>
      <c r="AD1577" s="2" t="str">
        <f t="shared" si="291"/>
        <v/>
      </c>
      <c r="AE1577" s="2" t="str">
        <f t="shared" si="292"/>
        <v/>
      </c>
      <c r="AF1577" s="2" t="str">
        <f t="shared" si="293"/>
        <v/>
      </c>
      <c r="AG1577" s="2" t="str">
        <f t="shared" si="300"/>
        <v/>
      </c>
      <c r="AH1577" s="2" t="str">
        <f t="shared" si="294"/>
        <v/>
      </c>
      <c r="AI1577" s="2" t="str">
        <f t="shared" si="294"/>
        <v/>
      </c>
    </row>
    <row r="1578" spans="7:35">
      <c r="G1578" s="1" t="str">
        <f>IF(COUNTIF(A$1:A1577, A1578) &gt; 0, "", IF(SUMIF(A:A, A1578,F:F) &gt; 7.75, SUMIF(A:A, A1578,F:F) - 7.75, ""))</f>
        <v/>
      </c>
      <c r="M1578" s="1" t="s">
        <v>9068</v>
      </c>
      <c r="N1578" s="1" t="s">
        <v>11067</v>
      </c>
      <c r="O1578" s="1" t="s">
        <v>6402</v>
      </c>
      <c r="P1578" s="1" t="s">
        <v>6403</v>
      </c>
      <c r="Q1578" s="1" t="s">
        <v>2709</v>
      </c>
      <c r="R1578" s="2" t="str">
        <f t="shared" ca="1" si="295"/>
        <v/>
      </c>
      <c r="S1578" s="2" t="str">
        <f>IF(AB1578="","",IF(COUNTIFS(AB$1:AB1578,AB1578,AD$1:AD1578,AD1578)&gt;1,"",IF(COUNTIFS(AB:AB,AB1578,AD:AD,AD1578)&gt;=1,"月作業","")))</f>
        <v/>
      </c>
      <c r="T1578" s="2" t="str">
        <f t="shared" ca="1" si="296"/>
        <v/>
      </c>
      <c r="U1578" s="2" t="str">
        <f>IF(AB1578="","",IF(COUNTIFS(AC$1:AC1578,AC1578,AD$1:AD1578,AD1578)&gt;1,"",IF(COUNTIFS(AC:AC,AC1578,AD:AD,AD1578)&gt;=1,"日作業","")))</f>
        <v/>
      </c>
      <c r="V1578" s="2" t="str">
        <f t="shared" ca="1" si="297"/>
        <v/>
      </c>
      <c r="W1578" s="2" t="str">
        <f>IF(AB1578="","",IF(COUNTIF(AB$1:AB1578,AB1578)&gt;1,"",IF(COUNTIF(AB:AB,AB1578)&gt;=1,"月","")))</f>
        <v/>
      </c>
      <c r="X1578" s="2" t="str">
        <f t="shared" ca="1" si="298"/>
        <v/>
      </c>
      <c r="Y1578" s="2" t="str">
        <f>IF(AC1578="","",IF(COUNTIF(AC$1:AC1578,AC1578)&gt;1,"",IF(COUNTIF(AC:AC,AC1578)&gt;=1,"月日","")))</f>
        <v/>
      </c>
      <c r="Z1578" s="2" t="str">
        <f t="shared" ca="1" si="299"/>
        <v/>
      </c>
      <c r="AA1578" s="2" t="str">
        <f>IF(AD1578="","",IF(COUNTIF(AD$1:AD1578,AD1578)&gt;1,"",IF(COUNTIF(AD:AD,AD1578)&gt;=1,"作業","")))</f>
        <v/>
      </c>
      <c r="AB1578" s="2" t="str">
        <f t="shared" si="289"/>
        <v/>
      </c>
      <c r="AC1578" s="3" t="str">
        <f t="shared" si="290"/>
        <v/>
      </c>
      <c r="AD1578" s="2" t="str">
        <f t="shared" si="291"/>
        <v/>
      </c>
      <c r="AE1578" s="2" t="str">
        <f t="shared" si="292"/>
        <v/>
      </c>
      <c r="AF1578" s="2" t="str">
        <f t="shared" si="293"/>
        <v/>
      </c>
      <c r="AG1578" s="2" t="str">
        <f t="shared" si="300"/>
        <v/>
      </c>
      <c r="AH1578" s="2" t="str">
        <f t="shared" si="294"/>
        <v/>
      </c>
      <c r="AI1578" s="2" t="str">
        <f t="shared" si="294"/>
        <v/>
      </c>
    </row>
    <row r="1579" spans="7:35">
      <c r="G1579" s="1" t="str">
        <f>IF(COUNTIF(A$1:A1578, A1579) &gt; 0, "", IF(SUMIF(A:A, A1579,F:F) &gt; 7.75, SUMIF(A:A, A1579,F:F) - 7.75, ""))</f>
        <v/>
      </c>
      <c r="M1579" s="1" t="s">
        <v>9069</v>
      </c>
      <c r="N1579" s="1" t="s">
        <v>11068</v>
      </c>
      <c r="O1579" s="1" t="s">
        <v>6404</v>
      </c>
      <c r="P1579" s="1" t="s">
        <v>6405</v>
      </c>
      <c r="Q1579" s="1" t="s">
        <v>2710</v>
      </c>
      <c r="R1579" s="2" t="str">
        <f t="shared" ca="1" si="295"/>
        <v/>
      </c>
      <c r="S1579" s="2" t="str">
        <f>IF(AB1579="","",IF(COUNTIFS(AB$1:AB1579,AB1579,AD$1:AD1579,AD1579)&gt;1,"",IF(COUNTIFS(AB:AB,AB1579,AD:AD,AD1579)&gt;=1,"月作業","")))</f>
        <v/>
      </c>
      <c r="T1579" s="2" t="str">
        <f t="shared" ca="1" si="296"/>
        <v/>
      </c>
      <c r="U1579" s="2" t="str">
        <f>IF(AB1579="","",IF(COUNTIFS(AC$1:AC1579,AC1579,AD$1:AD1579,AD1579)&gt;1,"",IF(COUNTIFS(AC:AC,AC1579,AD:AD,AD1579)&gt;=1,"日作業","")))</f>
        <v/>
      </c>
      <c r="V1579" s="2" t="str">
        <f t="shared" ca="1" si="297"/>
        <v/>
      </c>
      <c r="W1579" s="2" t="str">
        <f>IF(AB1579="","",IF(COUNTIF(AB$1:AB1579,AB1579)&gt;1,"",IF(COUNTIF(AB:AB,AB1579)&gt;=1,"月","")))</f>
        <v/>
      </c>
      <c r="X1579" s="2" t="str">
        <f t="shared" ca="1" si="298"/>
        <v/>
      </c>
      <c r="Y1579" s="2" t="str">
        <f>IF(AC1579="","",IF(COUNTIF(AC$1:AC1579,AC1579)&gt;1,"",IF(COUNTIF(AC:AC,AC1579)&gt;=1,"月日","")))</f>
        <v/>
      </c>
      <c r="Z1579" s="2" t="str">
        <f t="shared" ca="1" si="299"/>
        <v/>
      </c>
      <c r="AA1579" s="2" t="str">
        <f>IF(AD1579="","",IF(COUNTIF(AD$1:AD1579,AD1579)&gt;1,"",IF(COUNTIF(AD:AD,AD1579)&gt;=1,"作業","")))</f>
        <v/>
      </c>
      <c r="AB1579" s="2" t="str">
        <f t="shared" si="289"/>
        <v/>
      </c>
      <c r="AC1579" s="3" t="str">
        <f t="shared" si="290"/>
        <v/>
      </c>
      <c r="AD1579" s="2" t="str">
        <f t="shared" si="291"/>
        <v/>
      </c>
      <c r="AE1579" s="2" t="str">
        <f t="shared" si="292"/>
        <v/>
      </c>
      <c r="AF1579" s="2" t="str">
        <f t="shared" si="293"/>
        <v/>
      </c>
      <c r="AG1579" s="2" t="str">
        <f t="shared" si="300"/>
        <v/>
      </c>
      <c r="AH1579" s="2" t="str">
        <f t="shared" si="294"/>
        <v/>
      </c>
      <c r="AI1579" s="2" t="str">
        <f t="shared" si="294"/>
        <v/>
      </c>
    </row>
    <row r="1580" spans="7:35">
      <c r="G1580" s="1" t="str">
        <f>IF(COUNTIF(A$1:A1579, A1580) &gt; 0, "", IF(SUMIF(A:A, A1580,F:F) &gt; 7.75, SUMIF(A:A, A1580,F:F) - 7.75, ""))</f>
        <v/>
      </c>
      <c r="M1580" s="1" t="s">
        <v>9070</v>
      </c>
      <c r="N1580" s="1" t="s">
        <v>11069</v>
      </c>
      <c r="O1580" s="1" t="s">
        <v>6406</v>
      </c>
      <c r="P1580" s="1" t="s">
        <v>6407</v>
      </c>
      <c r="Q1580" s="1" t="s">
        <v>2711</v>
      </c>
      <c r="R1580" s="2" t="str">
        <f t="shared" ca="1" si="295"/>
        <v/>
      </c>
      <c r="S1580" s="2" t="str">
        <f>IF(AB1580="","",IF(COUNTIFS(AB$1:AB1580,AB1580,AD$1:AD1580,AD1580)&gt;1,"",IF(COUNTIFS(AB:AB,AB1580,AD:AD,AD1580)&gt;=1,"月作業","")))</f>
        <v/>
      </c>
      <c r="T1580" s="2" t="str">
        <f t="shared" ca="1" si="296"/>
        <v/>
      </c>
      <c r="U1580" s="2" t="str">
        <f>IF(AB1580="","",IF(COUNTIFS(AC$1:AC1580,AC1580,AD$1:AD1580,AD1580)&gt;1,"",IF(COUNTIFS(AC:AC,AC1580,AD:AD,AD1580)&gt;=1,"日作業","")))</f>
        <v/>
      </c>
      <c r="V1580" s="2" t="str">
        <f t="shared" ca="1" si="297"/>
        <v/>
      </c>
      <c r="W1580" s="2" t="str">
        <f>IF(AB1580="","",IF(COUNTIF(AB$1:AB1580,AB1580)&gt;1,"",IF(COUNTIF(AB:AB,AB1580)&gt;=1,"月","")))</f>
        <v/>
      </c>
      <c r="X1580" s="2" t="str">
        <f t="shared" ca="1" si="298"/>
        <v/>
      </c>
      <c r="Y1580" s="2" t="str">
        <f>IF(AC1580="","",IF(COUNTIF(AC$1:AC1580,AC1580)&gt;1,"",IF(COUNTIF(AC:AC,AC1580)&gt;=1,"月日","")))</f>
        <v/>
      </c>
      <c r="Z1580" s="2" t="str">
        <f t="shared" ca="1" si="299"/>
        <v/>
      </c>
      <c r="AA1580" s="2" t="str">
        <f>IF(AD1580="","",IF(COUNTIF(AD$1:AD1580,AD1580)&gt;1,"",IF(COUNTIF(AD:AD,AD1580)&gt;=1,"作業","")))</f>
        <v/>
      </c>
      <c r="AB1580" s="2" t="str">
        <f t="shared" si="289"/>
        <v/>
      </c>
      <c r="AC1580" s="3" t="str">
        <f t="shared" si="290"/>
        <v/>
      </c>
      <c r="AD1580" s="2" t="str">
        <f t="shared" si="291"/>
        <v/>
      </c>
      <c r="AE1580" s="2" t="str">
        <f t="shared" si="292"/>
        <v/>
      </c>
      <c r="AF1580" s="2" t="str">
        <f t="shared" si="293"/>
        <v/>
      </c>
      <c r="AG1580" s="2" t="str">
        <f t="shared" si="300"/>
        <v/>
      </c>
      <c r="AH1580" s="2" t="str">
        <f t="shared" si="294"/>
        <v/>
      </c>
      <c r="AI1580" s="2" t="str">
        <f t="shared" si="294"/>
        <v/>
      </c>
    </row>
    <row r="1581" spans="7:35">
      <c r="G1581" s="1" t="str">
        <f>IF(COUNTIF(A$1:A1580, A1581) &gt; 0, "", IF(SUMIF(A:A, A1581,F:F) &gt; 7.75, SUMIF(A:A, A1581,F:F) - 7.75, ""))</f>
        <v/>
      </c>
      <c r="M1581" s="1" t="s">
        <v>9071</v>
      </c>
      <c r="N1581" s="1" t="s">
        <v>11070</v>
      </c>
      <c r="O1581" s="1" t="s">
        <v>6408</v>
      </c>
      <c r="P1581" s="1" t="s">
        <v>6409</v>
      </c>
      <c r="Q1581" s="1" t="s">
        <v>2712</v>
      </c>
      <c r="R1581" s="2" t="str">
        <f t="shared" ca="1" si="295"/>
        <v/>
      </c>
      <c r="S1581" s="2" t="str">
        <f>IF(AB1581="","",IF(COUNTIFS(AB$1:AB1581,AB1581,AD$1:AD1581,AD1581)&gt;1,"",IF(COUNTIFS(AB:AB,AB1581,AD:AD,AD1581)&gt;=1,"月作業","")))</f>
        <v/>
      </c>
      <c r="T1581" s="2" t="str">
        <f t="shared" ca="1" si="296"/>
        <v/>
      </c>
      <c r="U1581" s="2" t="str">
        <f>IF(AB1581="","",IF(COUNTIFS(AC$1:AC1581,AC1581,AD$1:AD1581,AD1581)&gt;1,"",IF(COUNTIFS(AC:AC,AC1581,AD:AD,AD1581)&gt;=1,"日作業","")))</f>
        <v/>
      </c>
      <c r="V1581" s="2" t="str">
        <f t="shared" ca="1" si="297"/>
        <v/>
      </c>
      <c r="W1581" s="2" t="str">
        <f>IF(AB1581="","",IF(COUNTIF(AB$1:AB1581,AB1581)&gt;1,"",IF(COUNTIF(AB:AB,AB1581)&gt;=1,"月","")))</f>
        <v/>
      </c>
      <c r="X1581" s="2" t="str">
        <f t="shared" ca="1" si="298"/>
        <v/>
      </c>
      <c r="Y1581" s="2" t="str">
        <f>IF(AC1581="","",IF(COUNTIF(AC$1:AC1581,AC1581)&gt;1,"",IF(COUNTIF(AC:AC,AC1581)&gt;=1,"月日","")))</f>
        <v/>
      </c>
      <c r="Z1581" s="2" t="str">
        <f t="shared" ca="1" si="299"/>
        <v/>
      </c>
      <c r="AA1581" s="2" t="str">
        <f>IF(AD1581="","",IF(COUNTIF(AD$1:AD1581,AD1581)&gt;1,"",IF(COUNTIF(AD:AD,AD1581)&gt;=1,"作業","")))</f>
        <v/>
      </c>
      <c r="AB1581" s="2" t="str">
        <f t="shared" si="289"/>
        <v/>
      </c>
      <c r="AC1581" s="3" t="str">
        <f t="shared" si="290"/>
        <v/>
      </c>
      <c r="AD1581" s="2" t="str">
        <f t="shared" si="291"/>
        <v/>
      </c>
      <c r="AE1581" s="2" t="str">
        <f t="shared" si="292"/>
        <v/>
      </c>
      <c r="AF1581" s="2" t="str">
        <f t="shared" si="293"/>
        <v/>
      </c>
      <c r="AG1581" s="2" t="str">
        <f t="shared" si="300"/>
        <v/>
      </c>
      <c r="AH1581" s="2" t="str">
        <f t="shared" si="294"/>
        <v/>
      </c>
      <c r="AI1581" s="2" t="str">
        <f t="shared" si="294"/>
        <v/>
      </c>
    </row>
    <row r="1582" spans="7:35">
      <c r="G1582" s="1" t="str">
        <f>IF(COUNTIF(A$1:A1581, A1582) &gt; 0, "", IF(SUMIF(A:A, A1582,F:F) &gt; 7.75, SUMIF(A:A, A1582,F:F) - 7.75, ""))</f>
        <v/>
      </c>
      <c r="M1582" s="1" t="s">
        <v>9072</v>
      </c>
      <c r="N1582" s="1" t="s">
        <v>11071</v>
      </c>
      <c r="O1582" s="1" t="s">
        <v>6410</v>
      </c>
      <c r="P1582" s="1" t="s">
        <v>6411</v>
      </c>
      <c r="Q1582" s="1" t="s">
        <v>2713</v>
      </c>
      <c r="R1582" s="2" t="str">
        <f t="shared" ca="1" si="295"/>
        <v/>
      </c>
      <c r="S1582" s="2" t="str">
        <f>IF(AB1582="","",IF(COUNTIFS(AB$1:AB1582,AB1582,AD$1:AD1582,AD1582)&gt;1,"",IF(COUNTIFS(AB:AB,AB1582,AD:AD,AD1582)&gt;=1,"月作業","")))</f>
        <v/>
      </c>
      <c r="T1582" s="2" t="str">
        <f t="shared" ca="1" si="296"/>
        <v/>
      </c>
      <c r="U1582" s="2" t="str">
        <f>IF(AB1582="","",IF(COUNTIFS(AC$1:AC1582,AC1582,AD$1:AD1582,AD1582)&gt;1,"",IF(COUNTIFS(AC:AC,AC1582,AD:AD,AD1582)&gt;=1,"日作業","")))</f>
        <v/>
      </c>
      <c r="V1582" s="2" t="str">
        <f t="shared" ca="1" si="297"/>
        <v/>
      </c>
      <c r="W1582" s="2" t="str">
        <f>IF(AB1582="","",IF(COUNTIF(AB$1:AB1582,AB1582)&gt;1,"",IF(COUNTIF(AB:AB,AB1582)&gt;=1,"月","")))</f>
        <v/>
      </c>
      <c r="X1582" s="2" t="str">
        <f t="shared" ca="1" si="298"/>
        <v/>
      </c>
      <c r="Y1582" s="2" t="str">
        <f>IF(AC1582="","",IF(COUNTIF(AC$1:AC1582,AC1582)&gt;1,"",IF(COUNTIF(AC:AC,AC1582)&gt;=1,"月日","")))</f>
        <v/>
      </c>
      <c r="Z1582" s="2" t="str">
        <f t="shared" ca="1" si="299"/>
        <v/>
      </c>
      <c r="AA1582" s="2" t="str">
        <f>IF(AD1582="","",IF(COUNTIF(AD$1:AD1582,AD1582)&gt;1,"",IF(COUNTIF(AD:AD,AD1582)&gt;=1,"作業","")))</f>
        <v/>
      </c>
      <c r="AB1582" s="2" t="str">
        <f t="shared" si="289"/>
        <v/>
      </c>
      <c r="AC1582" s="3" t="str">
        <f t="shared" si="290"/>
        <v/>
      </c>
      <c r="AD1582" s="2" t="str">
        <f t="shared" si="291"/>
        <v/>
      </c>
      <c r="AE1582" s="2" t="str">
        <f t="shared" si="292"/>
        <v/>
      </c>
      <c r="AF1582" s="2" t="str">
        <f t="shared" si="293"/>
        <v/>
      </c>
      <c r="AG1582" s="2" t="str">
        <f t="shared" si="300"/>
        <v/>
      </c>
      <c r="AH1582" s="2" t="str">
        <f t="shared" si="294"/>
        <v/>
      </c>
      <c r="AI1582" s="2" t="str">
        <f t="shared" si="294"/>
        <v/>
      </c>
    </row>
    <row r="1583" spans="7:35">
      <c r="G1583" s="1" t="str">
        <f>IF(COUNTIF(A$1:A1582, A1583) &gt; 0, "", IF(SUMIF(A:A, A1583,F:F) &gt; 7.75, SUMIF(A:A, A1583,F:F) - 7.75, ""))</f>
        <v/>
      </c>
      <c r="M1583" s="1" t="s">
        <v>9073</v>
      </c>
      <c r="N1583" s="1" t="s">
        <v>11072</v>
      </c>
      <c r="O1583" s="1" t="s">
        <v>6412</v>
      </c>
      <c r="P1583" s="1" t="s">
        <v>6413</v>
      </c>
      <c r="Q1583" s="1" t="s">
        <v>2714</v>
      </c>
      <c r="R1583" s="2" t="str">
        <f t="shared" ca="1" si="295"/>
        <v/>
      </c>
      <c r="S1583" s="2" t="str">
        <f>IF(AB1583="","",IF(COUNTIFS(AB$1:AB1583,AB1583,AD$1:AD1583,AD1583)&gt;1,"",IF(COUNTIFS(AB:AB,AB1583,AD:AD,AD1583)&gt;=1,"月作業","")))</f>
        <v/>
      </c>
      <c r="T1583" s="2" t="str">
        <f t="shared" ca="1" si="296"/>
        <v/>
      </c>
      <c r="U1583" s="2" t="str">
        <f>IF(AB1583="","",IF(COUNTIFS(AC$1:AC1583,AC1583,AD$1:AD1583,AD1583)&gt;1,"",IF(COUNTIFS(AC:AC,AC1583,AD:AD,AD1583)&gt;=1,"日作業","")))</f>
        <v/>
      </c>
      <c r="V1583" s="2" t="str">
        <f t="shared" ca="1" si="297"/>
        <v/>
      </c>
      <c r="W1583" s="2" t="str">
        <f>IF(AB1583="","",IF(COUNTIF(AB$1:AB1583,AB1583)&gt;1,"",IF(COUNTIF(AB:AB,AB1583)&gt;=1,"月","")))</f>
        <v/>
      </c>
      <c r="X1583" s="2" t="str">
        <f t="shared" ca="1" si="298"/>
        <v/>
      </c>
      <c r="Y1583" s="2" t="str">
        <f>IF(AC1583="","",IF(COUNTIF(AC$1:AC1583,AC1583)&gt;1,"",IF(COUNTIF(AC:AC,AC1583)&gt;=1,"月日","")))</f>
        <v/>
      </c>
      <c r="Z1583" s="2" t="str">
        <f t="shared" ca="1" si="299"/>
        <v/>
      </c>
      <c r="AA1583" s="2" t="str">
        <f>IF(AD1583="","",IF(COUNTIF(AD$1:AD1583,AD1583)&gt;1,"",IF(COUNTIF(AD:AD,AD1583)&gt;=1,"作業","")))</f>
        <v/>
      </c>
      <c r="AB1583" s="2" t="str">
        <f t="shared" si="289"/>
        <v/>
      </c>
      <c r="AC1583" s="3" t="str">
        <f t="shared" si="290"/>
        <v/>
      </c>
      <c r="AD1583" s="2" t="str">
        <f t="shared" si="291"/>
        <v/>
      </c>
      <c r="AE1583" s="2" t="str">
        <f t="shared" si="292"/>
        <v/>
      </c>
      <c r="AF1583" s="2" t="str">
        <f t="shared" si="293"/>
        <v/>
      </c>
      <c r="AG1583" s="2" t="str">
        <f t="shared" si="300"/>
        <v/>
      </c>
      <c r="AH1583" s="2" t="str">
        <f t="shared" si="294"/>
        <v/>
      </c>
      <c r="AI1583" s="2" t="str">
        <f t="shared" si="294"/>
        <v/>
      </c>
    </row>
    <row r="1584" spans="7:35">
      <c r="G1584" s="1" t="str">
        <f>IF(COUNTIF(A$1:A1583, A1584) &gt; 0, "", IF(SUMIF(A:A, A1584,F:F) &gt; 7.75, SUMIF(A:A, A1584,F:F) - 7.75, ""))</f>
        <v/>
      </c>
      <c r="M1584" s="1" t="s">
        <v>9074</v>
      </c>
      <c r="N1584" s="1" t="s">
        <v>11073</v>
      </c>
      <c r="O1584" s="1" t="s">
        <v>6414</v>
      </c>
      <c r="P1584" s="1" t="s">
        <v>6415</v>
      </c>
      <c r="Q1584" s="1" t="s">
        <v>2715</v>
      </c>
      <c r="R1584" s="2" t="str">
        <f t="shared" ca="1" si="295"/>
        <v/>
      </c>
      <c r="S1584" s="2" t="str">
        <f>IF(AB1584="","",IF(COUNTIFS(AB$1:AB1584,AB1584,AD$1:AD1584,AD1584)&gt;1,"",IF(COUNTIFS(AB:AB,AB1584,AD:AD,AD1584)&gt;=1,"月作業","")))</f>
        <v/>
      </c>
      <c r="T1584" s="2" t="str">
        <f t="shared" ca="1" si="296"/>
        <v/>
      </c>
      <c r="U1584" s="2" t="str">
        <f>IF(AB1584="","",IF(COUNTIFS(AC$1:AC1584,AC1584,AD$1:AD1584,AD1584)&gt;1,"",IF(COUNTIFS(AC:AC,AC1584,AD:AD,AD1584)&gt;=1,"日作業","")))</f>
        <v/>
      </c>
      <c r="V1584" s="2" t="str">
        <f t="shared" ca="1" si="297"/>
        <v/>
      </c>
      <c r="W1584" s="2" t="str">
        <f>IF(AB1584="","",IF(COUNTIF(AB$1:AB1584,AB1584)&gt;1,"",IF(COUNTIF(AB:AB,AB1584)&gt;=1,"月","")))</f>
        <v/>
      </c>
      <c r="X1584" s="2" t="str">
        <f t="shared" ca="1" si="298"/>
        <v/>
      </c>
      <c r="Y1584" s="2" t="str">
        <f>IF(AC1584="","",IF(COUNTIF(AC$1:AC1584,AC1584)&gt;1,"",IF(COUNTIF(AC:AC,AC1584)&gt;=1,"月日","")))</f>
        <v/>
      </c>
      <c r="Z1584" s="2" t="str">
        <f t="shared" ca="1" si="299"/>
        <v/>
      </c>
      <c r="AA1584" s="2" t="str">
        <f>IF(AD1584="","",IF(COUNTIF(AD$1:AD1584,AD1584)&gt;1,"",IF(COUNTIF(AD:AD,AD1584)&gt;=1,"作業","")))</f>
        <v/>
      </c>
      <c r="AB1584" s="2" t="str">
        <f t="shared" si="289"/>
        <v/>
      </c>
      <c r="AC1584" s="3" t="str">
        <f t="shared" si="290"/>
        <v/>
      </c>
      <c r="AD1584" s="2" t="str">
        <f t="shared" si="291"/>
        <v/>
      </c>
      <c r="AE1584" s="2" t="str">
        <f t="shared" si="292"/>
        <v/>
      </c>
      <c r="AF1584" s="2" t="str">
        <f t="shared" si="293"/>
        <v/>
      </c>
      <c r="AG1584" s="2" t="str">
        <f t="shared" si="300"/>
        <v/>
      </c>
      <c r="AH1584" s="2" t="str">
        <f t="shared" si="294"/>
        <v/>
      </c>
      <c r="AI1584" s="2" t="str">
        <f t="shared" si="294"/>
        <v/>
      </c>
    </row>
    <row r="1585" spans="7:35">
      <c r="G1585" s="1" t="str">
        <f>IF(COUNTIF(A$1:A1584, A1585) &gt; 0, "", IF(SUMIF(A:A, A1585,F:F) &gt; 7.75, SUMIF(A:A, A1585,F:F) - 7.75, ""))</f>
        <v/>
      </c>
      <c r="M1585" s="1" t="s">
        <v>9075</v>
      </c>
      <c r="N1585" s="1" t="s">
        <v>11074</v>
      </c>
      <c r="O1585" s="1" t="s">
        <v>6416</v>
      </c>
      <c r="P1585" s="1" t="s">
        <v>6417</v>
      </c>
      <c r="Q1585" s="1" t="s">
        <v>2716</v>
      </c>
      <c r="R1585" s="2" t="str">
        <f t="shared" ca="1" si="295"/>
        <v/>
      </c>
      <c r="S1585" s="2" t="str">
        <f>IF(AB1585="","",IF(COUNTIFS(AB$1:AB1585,AB1585,AD$1:AD1585,AD1585)&gt;1,"",IF(COUNTIFS(AB:AB,AB1585,AD:AD,AD1585)&gt;=1,"月作業","")))</f>
        <v/>
      </c>
      <c r="T1585" s="2" t="str">
        <f t="shared" ca="1" si="296"/>
        <v/>
      </c>
      <c r="U1585" s="2" t="str">
        <f>IF(AB1585="","",IF(COUNTIFS(AC$1:AC1585,AC1585,AD$1:AD1585,AD1585)&gt;1,"",IF(COUNTIFS(AC:AC,AC1585,AD:AD,AD1585)&gt;=1,"日作業","")))</f>
        <v/>
      </c>
      <c r="V1585" s="2" t="str">
        <f t="shared" ca="1" si="297"/>
        <v/>
      </c>
      <c r="W1585" s="2" t="str">
        <f>IF(AB1585="","",IF(COUNTIF(AB$1:AB1585,AB1585)&gt;1,"",IF(COUNTIF(AB:AB,AB1585)&gt;=1,"月","")))</f>
        <v/>
      </c>
      <c r="X1585" s="2" t="str">
        <f t="shared" ca="1" si="298"/>
        <v/>
      </c>
      <c r="Y1585" s="2" t="str">
        <f>IF(AC1585="","",IF(COUNTIF(AC$1:AC1585,AC1585)&gt;1,"",IF(COUNTIF(AC:AC,AC1585)&gt;=1,"月日","")))</f>
        <v/>
      </c>
      <c r="Z1585" s="2" t="str">
        <f t="shared" ca="1" si="299"/>
        <v/>
      </c>
      <c r="AA1585" s="2" t="str">
        <f>IF(AD1585="","",IF(COUNTIF(AD$1:AD1585,AD1585)&gt;1,"",IF(COUNTIF(AD:AD,AD1585)&gt;=1,"作業","")))</f>
        <v/>
      </c>
      <c r="AB1585" s="2" t="str">
        <f t="shared" si="289"/>
        <v/>
      </c>
      <c r="AC1585" s="3" t="str">
        <f t="shared" si="290"/>
        <v/>
      </c>
      <c r="AD1585" s="2" t="str">
        <f t="shared" si="291"/>
        <v/>
      </c>
      <c r="AE1585" s="2" t="str">
        <f t="shared" si="292"/>
        <v/>
      </c>
      <c r="AF1585" s="2" t="str">
        <f t="shared" si="293"/>
        <v/>
      </c>
      <c r="AG1585" s="2" t="str">
        <f t="shared" si="300"/>
        <v/>
      </c>
      <c r="AH1585" s="2" t="str">
        <f t="shared" si="294"/>
        <v/>
      </c>
      <c r="AI1585" s="2" t="str">
        <f t="shared" si="294"/>
        <v/>
      </c>
    </row>
    <row r="1586" spans="7:35">
      <c r="G1586" s="1" t="str">
        <f>IF(COUNTIF(A$1:A1585, A1586) &gt; 0, "", IF(SUMIF(A:A, A1586,F:F) &gt; 7.75, SUMIF(A:A, A1586,F:F) - 7.75, ""))</f>
        <v/>
      </c>
      <c r="M1586" s="1" t="s">
        <v>9076</v>
      </c>
      <c r="N1586" s="1" t="s">
        <v>11075</v>
      </c>
      <c r="O1586" s="1" t="s">
        <v>6418</v>
      </c>
      <c r="P1586" s="1" t="s">
        <v>6419</v>
      </c>
      <c r="Q1586" s="1" t="s">
        <v>2717</v>
      </c>
      <c r="R1586" s="2" t="str">
        <f t="shared" ca="1" si="295"/>
        <v/>
      </c>
      <c r="S1586" s="2" t="str">
        <f>IF(AB1586="","",IF(COUNTIFS(AB$1:AB1586,AB1586,AD$1:AD1586,AD1586)&gt;1,"",IF(COUNTIFS(AB:AB,AB1586,AD:AD,AD1586)&gt;=1,"月作業","")))</f>
        <v/>
      </c>
      <c r="T1586" s="2" t="str">
        <f t="shared" ca="1" si="296"/>
        <v/>
      </c>
      <c r="U1586" s="2" t="str">
        <f>IF(AB1586="","",IF(COUNTIFS(AC$1:AC1586,AC1586,AD$1:AD1586,AD1586)&gt;1,"",IF(COUNTIFS(AC:AC,AC1586,AD:AD,AD1586)&gt;=1,"日作業","")))</f>
        <v/>
      </c>
      <c r="V1586" s="2" t="str">
        <f t="shared" ca="1" si="297"/>
        <v/>
      </c>
      <c r="W1586" s="2" t="str">
        <f>IF(AB1586="","",IF(COUNTIF(AB$1:AB1586,AB1586)&gt;1,"",IF(COUNTIF(AB:AB,AB1586)&gt;=1,"月","")))</f>
        <v/>
      </c>
      <c r="X1586" s="2" t="str">
        <f t="shared" ca="1" si="298"/>
        <v/>
      </c>
      <c r="Y1586" s="2" t="str">
        <f>IF(AC1586="","",IF(COUNTIF(AC$1:AC1586,AC1586)&gt;1,"",IF(COUNTIF(AC:AC,AC1586)&gt;=1,"月日","")))</f>
        <v/>
      </c>
      <c r="Z1586" s="2" t="str">
        <f t="shared" ca="1" si="299"/>
        <v/>
      </c>
      <c r="AA1586" s="2" t="str">
        <f>IF(AD1586="","",IF(COUNTIF(AD$1:AD1586,AD1586)&gt;1,"",IF(COUNTIF(AD:AD,AD1586)&gt;=1,"作業","")))</f>
        <v/>
      </c>
      <c r="AB1586" s="2" t="str">
        <f t="shared" si="289"/>
        <v/>
      </c>
      <c r="AC1586" s="3" t="str">
        <f t="shared" si="290"/>
        <v/>
      </c>
      <c r="AD1586" s="2" t="str">
        <f t="shared" si="291"/>
        <v/>
      </c>
      <c r="AE1586" s="2" t="str">
        <f t="shared" si="292"/>
        <v/>
      </c>
      <c r="AF1586" s="2" t="str">
        <f t="shared" si="293"/>
        <v/>
      </c>
      <c r="AG1586" s="2" t="str">
        <f t="shared" si="300"/>
        <v/>
      </c>
      <c r="AH1586" s="2" t="str">
        <f t="shared" si="294"/>
        <v/>
      </c>
      <c r="AI1586" s="2" t="str">
        <f t="shared" si="294"/>
        <v/>
      </c>
    </row>
    <row r="1587" spans="7:35">
      <c r="G1587" s="1" t="str">
        <f>IF(COUNTIF(A$1:A1586, A1587) &gt; 0, "", IF(SUMIF(A:A, A1587,F:F) &gt; 7.75, SUMIF(A:A, A1587,F:F) - 7.75, ""))</f>
        <v/>
      </c>
      <c r="M1587" s="1" t="s">
        <v>9077</v>
      </c>
      <c r="N1587" s="1" t="s">
        <v>11076</v>
      </c>
      <c r="O1587" s="1" t="s">
        <v>6420</v>
      </c>
      <c r="P1587" s="1" t="s">
        <v>6421</v>
      </c>
      <c r="Q1587" s="1" t="s">
        <v>2718</v>
      </c>
      <c r="R1587" s="2" t="str">
        <f t="shared" ca="1" si="295"/>
        <v/>
      </c>
      <c r="S1587" s="2" t="str">
        <f>IF(AB1587="","",IF(COUNTIFS(AB$1:AB1587,AB1587,AD$1:AD1587,AD1587)&gt;1,"",IF(COUNTIFS(AB:AB,AB1587,AD:AD,AD1587)&gt;=1,"月作業","")))</f>
        <v/>
      </c>
      <c r="T1587" s="2" t="str">
        <f t="shared" ca="1" si="296"/>
        <v/>
      </c>
      <c r="U1587" s="2" t="str">
        <f>IF(AB1587="","",IF(COUNTIFS(AC$1:AC1587,AC1587,AD$1:AD1587,AD1587)&gt;1,"",IF(COUNTIFS(AC:AC,AC1587,AD:AD,AD1587)&gt;=1,"日作業","")))</f>
        <v/>
      </c>
      <c r="V1587" s="2" t="str">
        <f t="shared" ca="1" si="297"/>
        <v/>
      </c>
      <c r="W1587" s="2" t="str">
        <f>IF(AB1587="","",IF(COUNTIF(AB$1:AB1587,AB1587)&gt;1,"",IF(COUNTIF(AB:AB,AB1587)&gt;=1,"月","")))</f>
        <v/>
      </c>
      <c r="X1587" s="2" t="str">
        <f t="shared" ca="1" si="298"/>
        <v/>
      </c>
      <c r="Y1587" s="2" t="str">
        <f>IF(AC1587="","",IF(COUNTIF(AC$1:AC1587,AC1587)&gt;1,"",IF(COUNTIF(AC:AC,AC1587)&gt;=1,"月日","")))</f>
        <v/>
      </c>
      <c r="Z1587" s="2" t="str">
        <f t="shared" ca="1" si="299"/>
        <v/>
      </c>
      <c r="AA1587" s="2" t="str">
        <f>IF(AD1587="","",IF(COUNTIF(AD$1:AD1587,AD1587)&gt;1,"",IF(COUNTIF(AD:AD,AD1587)&gt;=1,"作業","")))</f>
        <v/>
      </c>
      <c r="AB1587" s="2" t="str">
        <f t="shared" si="289"/>
        <v/>
      </c>
      <c r="AC1587" s="3" t="str">
        <f t="shared" si="290"/>
        <v/>
      </c>
      <c r="AD1587" s="2" t="str">
        <f t="shared" si="291"/>
        <v/>
      </c>
      <c r="AE1587" s="2" t="str">
        <f t="shared" si="292"/>
        <v/>
      </c>
      <c r="AF1587" s="2" t="str">
        <f t="shared" si="293"/>
        <v/>
      </c>
      <c r="AG1587" s="2" t="str">
        <f t="shared" si="300"/>
        <v/>
      </c>
      <c r="AH1587" s="2" t="str">
        <f t="shared" si="294"/>
        <v/>
      </c>
      <c r="AI1587" s="2" t="str">
        <f t="shared" si="294"/>
        <v/>
      </c>
    </row>
    <row r="1588" spans="7:35">
      <c r="G1588" s="1" t="str">
        <f>IF(COUNTIF(A$1:A1587, A1588) &gt; 0, "", IF(SUMIF(A:A, A1588,F:F) &gt; 7.75, SUMIF(A:A, A1588,F:F) - 7.75, ""))</f>
        <v/>
      </c>
      <c r="M1588" s="1" t="s">
        <v>9078</v>
      </c>
      <c r="N1588" s="1" t="s">
        <v>11077</v>
      </c>
      <c r="O1588" s="1" t="s">
        <v>6422</v>
      </c>
      <c r="P1588" s="1" t="s">
        <v>6423</v>
      </c>
      <c r="Q1588" s="1" t="s">
        <v>2719</v>
      </c>
      <c r="R1588" s="2" t="str">
        <f t="shared" ca="1" si="295"/>
        <v/>
      </c>
      <c r="S1588" s="2" t="str">
        <f>IF(AB1588="","",IF(COUNTIFS(AB$1:AB1588,AB1588,AD$1:AD1588,AD1588)&gt;1,"",IF(COUNTIFS(AB:AB,AB1588,AD:AD,AD1588)&gt;=1,"月作業","")))</f>
        <v/>
      </c>
      <c r="T1588" s="2" t="str">
        <f t="shared" ca="1" si="296"/>
        <v/>
      </c>
      <c r="U1588" s="2" t="str">
        <f>IF(AB1588="","",IF(COUNTIFS(AC$1:AC1588,AC1588,AD$1:AD1588,AD1588)&gt;1,"",IF(COUNTIFS(AC:AC,AC1588,AD:AD,AD1588)&gt;=1,"日作業","")))</f>
        <v/>
      </c>
      <c r="V1588" s="2" t="str">
        <f t="shared" ca="1" si="297"/>
        <v/>
      </c>
      <c r="W1588" s="2" t="str">
        <f>IF(AB1588="","",IF(COUNTIF(AB$1:AB1588,AB1588)&gt;1,"",IF(COUNTIF(AB:AB,AB1588)&gt;=1,"月","")))</f>
        <v/>
      </c>
      <c r="X1588" s="2" t="str">
        <f t="shared" ca="1" si="298"/>
        <v/>
      </c>
      <c r="Y1588" s="2" t="str">
        <f>IF(AC1588="","",IF(COUNTIF(AC$1:AC1588,AC1588)&gt;1,"",IF(COUNTIF(AC:AC,AC1588)&gt;=1,"月日","")))</f>
        <v/>
      </c>
      <c r="Z1588" s="2" t="str">
        <f t="shared" ca="1" si="299"/>
        <v/>
      </c>
      <c r="AA1588" s="2" t="str">
        <f>IF(AD1588="","",IF(COUNTIF(AD$1:AD1588,AD1588)&gt;1,"",IF(COUNTIF(AD:AD,AD1588)&gt;=1,"作業","")))</f>
        <v/>
      </c>
      <c r="AB1588" s="2" t="str">
        <f t="shared" si="289"/>
        <v/>
      </c>
      <c r="AC1588" s="3" t="str">
        <f t="shared" si="290"/>
        <v/>
      </c>
      <c r="AD1588" s="2" t="str">
        <f t="shared" si="291"/>
        <v/>
      </c>
      <c r="AE1588" s="2" t="str">
        <f t="shared" si="292"/>
        <v/>
      </c>
      <c r="AF1588" s="2" t="str">
        <f t="shared" si="293"/>
        <v/>
      </c>
      <c r="AG1588" s="2" t="str">
        <f t="shared" si="300"/>
        <v/>
      </c>
      <c r="AH1588" s="2" t="str">
        <f t="shared" si="294"/>
        <v/>
      </c>
      <c r="AI1588" s="2" t="str">
        <f t="shared" si="294"/>
        <v/>
      </c>
    </row>
    <row r="1589" spans="7:35">
      <c r="G1589" s="1" t="str">
        <f>IF(COUNTIF(A$1:A1588, A1589) &gt; 0, "", IF(SUMIF(A:A, A1589,F:F) &gt; 7.75, SUMIF(A:A, A1589,F:F) - 7.75, ""))</f>
        <v/>
      </c>
      <c r="M1589" s="1" t="s">
        <v>9079</v>
      </c>
      <c r="N1589" s="1" t="s">
        <v>11078</v>
      </c>
      <c r="O1589" s="1" t="s">
        <v>6424</v>
      </c>
      <c r="P1589" s="1" t="s">
        <v>6425</v>
      </c>
      <c r="Q1589" s="1" t="s">
        <v>2720</v>
      </c>
      <c r="R1589" s="2" t="str">
        <f t="shared" ca="1" si="295"/>
        <v/>
      </c>
      <c r="S1589" s="2" t="str">
        <f>IF(AB1589="","",IF(COUNTIFS(AB$1:AB1589,AB1589,AD$1:AD1589,AD1589)&gt;1,"",IF(COUNTIFS(AB:AB,AB1589,AD:AD,AD1589)&gt;=1,"月作業","")))</f>
        <v/>
      </c>
      <c r="T1589" s="2" t="str">
        <f t="shared" ca="1" si="296"/>
        <v/>
      </c>
      <c r="U1589" s="2" t="str">
        <f>IF(AB1589="","",IF(COUNTIFS(AC$1:AC1589,AC1589,AD$1:AD1589,AD1589)&gt;1,"",IF(COUNTIFS(AC:AC,AC1589,AD:AD,AD1589)&gt;=1,"日作業","")))</f>
        <v/>
      </c>
      <c r="V1589" s="2" t="str">
        <f t="shared" ca="1" si="297"/>
        <v/>
      </c>
      <c r="W1589" s="2" t="str">
        <f>IF(AB1589="","",IF(COUNTIF(AB$1:AB1589,AB1589)&gt;1,"",IF(COUNTIF(AB:AB,AB1589)&gt;=1,"月","")))</f>
        <v/>
      </c>
      <c r="X1589" s="2" t="str">
        <f t="shared" ca="1" si="298"/>
        <v/>
      </c>
      <c r="Y1589" s="2" t="str">
        <f>IF(AC1589="","",IF(COUNTIF(AC$1:AC1589,AC1589)&gt;1,"",IF(COUNTIF(AC:AC,AC1589)&gt;=1,"月日","")))</f>
        <v/>
      </c>
      <c r="Z1589" s="2" t="str">
        <f t="shared" ca="1" si="299"/>
        <v/>
      </c>
      <c r="AA1589" s="2" t="str">
        <f>IF(AD1589="","",IF(COUNTIF(AD$1:AD1589,AD1589)&gt;1,"",IF(COUNTIF(AD:AD,AD1589)&gt;=1,"作業","")))</f>
        <v/>
      </c>
      <c r="AB1589" s="2" t="str">
        <f t="shared" si="289"/>
        <v/>
      </c>
      <c r="AC1589" s="3" t="str">
        <f t="shared" si="290"/>
        <v/>
      </c>
      <c r="AD1589" s="2" t="str">
        <f t="shared" si="291"/>
        <v/>
      </c>
      <c r="AE1589" s="2" t="str">
        <f t="shared" si="292"/>
        <v/>
      </c>
      <c r="AF1589" s="2" t="str">
        <f t="shared" si="293"/>
        <v/>
      </c>
      <c r="AG1589" s="2" t="str">
        <f t="shared" si="300"/>
        <v/>
      </c>
      <c r="AH1589" s="2" t="str">
        <f t="shared" si="294"/>
        <v/>
      </c>
      <c r="AI1589" s="2" t="str">
        <f t="shared" si="294"/>
        <v/>
      </c>
    </row>
    <row r="1590" spans="7:35">
      <c r="G1590" s="1" t="str">
        <f>IF(COUNTIF(A$1:A1589, A1590) &gt; 0, "", IF(SUMIF(A:A, A1590,F:F) &gt; 7.75, SUMIF(A:A, A1590,F:F) - 7.75, ""))</f>
        <v/>
      </c>
      <c r="M1590" s="1" t="s">
        <v>9080</v>
      </c>
      <c r="N1590" s="1" t="s">
        <v>11079</v>
      </c>
      <c r="O1590" s="1" t="s">
        <v>6426</v>
      </c>
      <c r="P1590" s="1" t="s">
        <v>6427</v>
      </c>
      <c r="Q1590" s="1" t="s">
        <v>2721</v>
      </c>
      <c r="R1590" s="2" t="str">
        <f t="shared" ca="1" si="295"/>
        <v/>
      </c>
      <c r="S1590" s="2" t="str">
        <f>IF(AB1590="","",IF(COUNTIFS(AB$1:AB1590,AB1590,AD$1:AD1590,AD1590)&gt;1,"",IF(COUNTIFS(AB:AB,AB1590,AD:AD,AD1590)&gt;=1,"月作業","")))</f>
        <v/>
      </c>
      <c r="T1590" s="2" t="str">
        <f t="shared" ca="1" si="296"/>
        <v/>
      </c>
      <c r="U1590" s="2" t="str">
        <f>IF(AB1590="","",IF(COUNTIFS(AC$1:AC1590,AC1590,AD$1:AD1590,AD1590)&gt;1,"",IF(COUNTIFS(AC:AC,AC1590,AD:AD,AD1590)&gt;=1,"日作業","")))</f>
        <v/>
      </c>
      <c r="V1590" s="2" t="str">
        <f t="shared" ca="1" si="297"/>
        <v/>
      </c>
      <c r="W1590" s="2" t="str">
        <f>IF(AB1590="","",IF(COUNTIF(AB$1:AB1590,AB1590)&gt;1,"",IF(COUNTIF(AB:AB,AB1590)&gt;=1,"月","")))</f>
        <v/>
      </c>
      <c r="X1590" s="2" t="str">
        <f t="shared" ca="1" si="298"/>
        <v/>
      </c>
      <c r="Y1590" s="2" t="str">
        <f>IF(AC1590="","",IF(COUNTIF(AC$1:AC1590,AC1590)&gt;1,"",IF(COUNTIF(AC:AC,AC1590)&gt;=1,"月日","")))</f>
        <v/>
      </c>
      <c r="Z1590" s="2" t="str">
        <f t="shared" ca="1" si="299"/>
        <v/>
      </c>
      <c r="AA1590" s="2" t="str">
        <f>IF(AD1590="","",IF(COUNTIF(AD$1:AD1590,AD1590)&gt;1,"",IF(COUNTIF(AD:AD,AD1590)&gt;=1,"作業","")))</f>
        <v/>
      </c>
      <c r="AB1590" s="2" t="str">
        <f t="shared" si="289"/>
        <v/>
      </c>
      <c r="AC1590" s="3" t="str">
        <f t="shared" si="290"/>
        <v/>
      </c>
      <c r="AD1590" s="2" t="str">
        <f t="shared" si="291"/>
        <v/>
      </c>
      <c r="AE1590" s="2" t="str">
        <f t="shared" si="292"/>
        <v/>
      </c>
      <c r="AF1590" s="2" t="str">
        <f t="shared" si="293"/>
        <v/>
      </c>
      <c r="AG1590" s="2" t="str">
        <f t="shared" si="300"/>
        <v/>
      </c>
      <c r="AH1590" s="2" t="str">
        <f t="shared" si="294"/>
        <v/>
      </c>
      <c r="AI1590" s="2" t="str">
        <f t="shared" si="294"/>
        <v/>
      </c>
    </row>
    <row r="1591" spans="7:35">
      <c r="G1591" s="1" t="str">
        <f>IF(COUNTIF(A$1:A1590, A1591) &gt; 0, "", IF(SUMIF(A:A, A1591,F:F) &gt; 7.75, SUMIF(A:A, A1591,F:F) - 7.75, ""))</f>
        <v/>
      </c>
      <c r="M1591" s="1" t="s">
        <v>9081</v>
      </c>
      <c r="N1591" s="1" t="s">
        <v>11080</v>
      </c>
      <c r="O1591" s="1" t="s">
        <v>6428</v>
      </c>
      <c r="P1591" s="1" t="s">
        <v>6429</v>
      </c>
      <c r="Q1591" s="1" t="s">
        <v>2722</v>
      </c>
      <c r="R1591" s="2" t="str">
        <f t="shared" ca="1" si="295"/>
        <v/>
      </c>
      <c r="S1591" s="2" t="str">
        <f>IF(AB1591="","",IF(COUNTIFS(AB$1:AB1591,AB1591,AD$1:AD1591,AD1591)&gt;1,"",IF(COUNTIFS(AB:AB,AB1591,AD:AD,AD1591)&gt;=1,"月作業","")))</f>
        <v/>
      </c>
      <c r="T1591" s="2" t="str">
        <f t="shared" ca="1" si="296"/>
        <v/>
      </c>
      <c r="U1591" s="2" t="str">
        <f>IF(AB1591="","",IF(COUNTIFS(AC$1:AC1591,AC1591,AD$1:AD1591,AD1591)&gt;1,"",IF(COUNTIFS(AC:AC,AC1591,AD:AD,AD1591)&gt;=1,"日作業","")))</f>
        <v/>
      </c>
      <c r="V1591" s="2" t="str">
        <f t="shared" ca="1" si="297"/>
        <v/>
      </c>
      <c r="W1591" s="2" t="str">
        <f>IF(AB1591="","",IF(COUNTIF(AB$1:AB1591,AB1591)&gt;1,"",IF(COUNTIF(AB:AB,AB1591)&gt;=1,"月","")))</f>
        <v/>
      </c>
      <c r="X1591" s="2" t="str">
        <f t="shared" ca="1" si="298"/>
        <v/>
      </c>
      <c r="Y1591" s="2" t="str">
        <f>IF(AC1591="","",IF(COUNTIF(AC$1:AC1591,AC1591)&gt;1,"",IF(COUNTIF(AC:AC,AC1591)&gt;=1,"月日","")))</f>
        <v/>
      </c>
      <c r="Z1591" s="2" t="str">
        <f t="shared" ca="1" si="299"/>
        <v/>
      </c>
      <c r="AA1591" s="2" t="str">
        <f>IF(AD1591="","",IF(COUNTIF(AD$1:AD1591,AD1591)&gt;1,"",IF(COUNTIF(AD:AD,AD1591)&gt;=1,"作業","")))</f>
        <v/>
      </c>
      <c r="AB1591" s="2" t="str">
        <f t="shared" si="289"/>
        <v/>
      </c>
      <c r="AC1591" s="3" t="str">
        <f t="shared" si="290"/>
        <v/>
      </c>
      <c r="AD1591" s="2" t="str">
        <f t="shared" si="291"/>
        <v/>
      </c>
      <c r="AE1591" s="2" t="str">
        <f t="shared" si="292"/>
        <v/>
      </c>
      <c r="AF1591" s="2" t="str">
        <f t="shared" si="293"/>
        <v/>
      </c>
      <c r="AG1591" s="2" t="str">
        <f t="shared" si="300"/>
        <v/>
      </c>
      <c r="AH1591" s="2" t="str">
        <f t="shared" si="294"/>
        <v/>
      </c>
      <c r="AI1591" s="2" t="str">
        <f t="shared" si="294"/>
        <v/>
      </c>
    </row>
    <row r="1592" spans="7:35">
      <c r="G1592" s="1" t="str">
        <f>IF(COUNTIF(A$1:A1591, A1592) &gt; 0, "", IF(SUMIF(A:A, A1592,F:F) &gt; 7.75, SUMIF(A:A, A1592,F:F) - 7.75, ""))</f>
        <v/>
      </c>
      <c r="M1592" s="1" t="s">
        <v>9082</v>
      </c>
      <c r="N1592" s="1" t="s">
        <v>11081</v>
      </c>
      <c r="O1592" s="1" t="s">
        <v>6430</v>
      </c>
      <c r="P1592" s="1" t="s">
        <v>6431</v>
      </c>
      <c r="Q1592" s="1" t="s">
        <v>2723</v>
      </c>
      <c r="R1592" s="2" t="str">
        <f t="shared" ca="1" si="295"/>
        <v/>
      </c>
      <c r="S1592" s="2" t="str">
        <f>IF(AB1592="","",IF(COUNTIFS(AB$1:AB1592,AB1592,AD$1:AD1592,AD1592)&gt;1,"",IF(COUNTIFS(AB:AB,AB1592,AD:AD,AD1592)&gt;=1,"月作業","")))</f>
        <v/>
      </c>
      <c r="T1592" s="2" t="str">
        <f t="shared" ca="1" si="296"/>
        <v/>
      </c>
      <c r="U1592" s="2" t="str">
        <f>IF(AB1592="","",IF(COUNTIFS(AC$1:AC1592,AC1592,AD$1:AD1592,AD1592)&gt;1,"",IF(COUNTIFS(AC:AC,AC1592,AD:AD,AD1592)&gt;=1,"日作業","")))</f>
        <v/>
      </c>
      <c r="V1592" s="2" t="str">
        <f t="shared" ca="1" si="297"/>
        <v/>
      </c>
      <c r="W1592" s="2" t="str">
        <f>IF(AB1592="","",IF(COUNTIF(AB$1:AB1592,AB1592)&gt;1,"",IF(COUNTIF(AB:AB,AB1592)&gt;=1,"月","")))</f>
        <v/>
      </c>
      <c r="X1592" s="2" t="str">
        <f t="shared" ca="1" si="298"/>
        <v/>
      </c>
      <c r="Y1592" s="2" t="str">
        <f>IF(AC1592="","",IF(COUNTIF(AC$1:AC1592,AC1592)&gt;1,"",IF(COUNTIF(AC:AC,AC1592)&gt;=1,"月日","")))</f>
        <v/>
      </c>
      <c r="Z1592" s="2" t="str">
        <f t="shared" ca="1" si="299"/>
        <v/>
      </c>
      <c r="AA1592" s="2" t="str">
        <f>IF(AD1592="","",IF(COUNTIF(AD$1:AD1592,AD1592)&gt;1,"",IF(COUNTIF(AD:AD,AD1592)&gt;=1,"作業","")))</f>
        <v/>
      </c>
      <c r="AB1592" s="2" t="str">
        <f t="shared" si="289"/>
        <v/>
      </c>
      <c r="AC1592" s="3" t="str">
        <f t="shared" si="290"/>
        <v/>
      </c>
      <c r="AD1592" s="2" t="str">
        <f t="shared" si="291"/>
        <v/>
      </c>
      <c r="AE1592" s="2" t="str">
        <f t="shared" si="292"/>
        <v/>
      </c>
      <c r="AF1592" s="2" t="str">
        <f t="shared" si="293"/>
        <v/>
      </c>
      <c r="AG1592" s="2" t="str">
        <f t="shared" si="300"/>
        <v/>
      </c>
      <c r="AH1592" s="2" t="str">
        <f t="shared" si="294"/>
        <v/>
      </c>
      <c r="AI1592" s="2" t="str">
        <f t="shared" si="294"/>
        <v/>
      </c>
    </row>
    <row r="1593" spans="7:35">
      <c r="G1593" s="1" t="str">
        <f>IF(COUNTIF(A$1:A1592, A1593) &gt; 0, "", IF(SUMIF(A:A, A1593,F:F) &gt; 7.75, SUMIF(A:A, A1593,F:F) - 7.75, ""))</f>
        <v/>
      </c>
      <c r="M1593" s="1" t="s">
        <v>9083</v>
      </c>
      <c r="N1593" s="1" t="s">
        <v>11082</v>
      </c>
      <c r="O1593" s="1" t="s">
        <v>6432</v>
      </c>
      <c r="P1593" s="1" t="s">
        <v>6433</v>
      </c>
      <c r="Q1593" s="1" t="s">
        <v>2724</v>
      </c>
      <c r="R1593" s="2" t="str">
        <f t="shared" ca="1" si="295"/>
        <v/>
      </c>
      <c r="S1593" s="2" t="str">
        <f>IF(AB1593="","",IF(COUNTIFS(AB$1:AB1593,AB1593,AD$1:AD1593,AD1593)&gt;1,"",IF(COUNTIFS(AB:AB,AB1593,AD:AD,AD1593)&gt;=1,"月作業","")))</f>
        <v/>
      </c>
      <c r="T1593" s="2" t="str">
        <f t="shared" ca="1" si="296"/>
        <v/>
      </c>
      <c r="U1593" s="2" t="str">
        <f>IF(AB1593="","",IF(COUNTIFS(AC$1:AC1593,AC1593,AD$1:AD1593,AD1593)&gt;1,"",IF(COUNTIFS(AC:AC,AC1593,AD:AD,AD1593)&gt;=1,"日作業","")))</f>
        <v/>
      </c>
      <c r="V1593" s="2" t="str">
        <f t="shared" ca="1" si="297"/>
        <v/>
      </c>
      <c r="W1593" s="2" t="str">
        <f>IF(AB1593="","",IF(COUNTIF(AB$1:AB1593,AB1593)&gt;1,"",IF(COUNTIF(AB:AB,AB1593)&gt;=1,"月","")))</f>
        <v/>
      </c>
      <c r="X1593" s="2" t="str">
        <f t="shared" ca="1" si="298"/>
        <v/>
      </c>
      <c r="Y1593" s="2" t="str">
        <f>IF(AC1593="","",IF(COUNTIF(AC$1:AC1593,AC1593)&gt;1,"",IF(COUNTIF(AC:AC,AC1593)&gt;=1,"月日","")))</f>
        <v/>
      </c>
      <c r="Z1593" s="2" t="str">
        <f t="shared" ca="1" si="299"/>
        <v/>
      </c>
      <c r="AA1593" s="2" t="str">
        <f>IF(AD1593="","",IF(COUNTIF(AD$1:AD1593,AD1593)&gt;1,"",IF(COUNTIF(AD:AD,AD1593)&gt;=1,"作業","")))</f>
        <v/>
      </c>
      <c r="AB1593" s="2" t="str">
        <f t="shared" si="289"/>
        <v/>
      </c>
      <c r="AC1593" s="3" t="str">
        <f t="shared" si="290"/>
        <v/>
      </c>
      <c r="AD1593" s="2" t="str">
        <f t="shared" si="291"/>
        <v/>
      </c>
      <c r="AE1593" s="2" t="str">
        <f t="shared" si="292"/>
        <v/>
      </c>
      <c r="AF1593" s="2" t="str">
        <f t="shared" si="293"/>
        <v/>
      </c>
      <c r="AG1593" s="2" t="str">
        <f t="shared" si="300"/>
        <v/>
      </c>
      <c r="AH1593" s="2" t="str">
        <f t="shared" si="294"/>
        <v/>
      </c>
      <c r="AI1593" s="2" t="str">
        <f t="shared" si="294"/>
        <v/>
      </c>
    </row>
    <row r="1594" spans="7:35">
      <c r="G1594" s="1" t="str">
        <f>IF(COUNTIF(A$1:A1593, A1594) &gt; 0, "", IF(SUMIF(A:A, A1594,F:F) &gt; 7.75, SUMIF(A:A, A1594,F:F) - 7.75, ""))</f>
        <v/>
      </c>
      <c r="M1594" s="1" t="s">
        <v>9084</v>
      </c>
      <c r="N1594" s="1" t="s">
        <v>11083</v>
      </c>
      <c r="O1594" s="1" t="s">
        <v>6434</v>
      </c>
      <c r="P1594" s="1" t="s">
        <v>6435</v>
      </c>
      <c r="Q1594" s="1" t="s">
        <v>2725</v>
      </c>
      <c r="R1594" s="2" t="str">
        <f t="shared" ca="1" si="295"/>
        <v/>
      </c>
      <c r="S1594" s="2" t="str">
        <f>IF(AB1594="","",IF(COUNTIFS(AB$1:AB1594,AB1594,AD$1:AD1594,AD1594)&gt;1,"",IF(COUNTIFS(AB:AB,AB1594,AD:AD,AD1594)&gt;=1,"月作業","")))</f>
        <v/>
      </c>
      <c r="T1594" s="2" t="str">
        <f t="shared" ca="1" si="296"/>
        <v/>
      </c>
      <c r="U1594" s="2" t="str">
        <f>IF(AB1594="","",IF(COUNTIFS(AC$1:AC1594,AC1594,AD$1:AD1594,AD1594)&gt;1,"",IF(COUNTIFS(AC:AC,AC1594,AD:AD,AD1594)&gt;=1,"日作業","")))</f>
        <v/>
      </c>
      <c r="V1594" s="2" t="str">
        <f t="shared" ca="1" si="297"/>
        <v/>
      </c>
      <c r="W1594" s="2" t="str">
        <f>IF(AB1594="","",IF(COUNTIF(AB$1:AB1594,AB1594)&gt;1,"",IF(COUNTIF(AB:AB,AB1594)&gt;=1,"月","")))</f>
        <v/>
      </c>
      <c r="X1594" s="2" t="str">
        <f t="shared" ca="1" si="298"/>
        <v/>
      </c>
      <c r="Y1594" s="2" t="str">
        <f>IF(AC1594="","",IF(COUNTIF(AC$1:AC1594,AC1594)&gt;1,"",IF(COUNTIF(AC:AC,AC1594)&gt;=1,"月日","")))</f>
        <v/>
      </c>
      <c r="Z1594" s="2" t="str">
        <f t="shared" ca="1" si="299"/>
        <v/>
      </c>
      <c r="AA1594" s="2" t="str">
        <f>IF(AD1594="","",IF(COUNTIF(AD$1:AD1594,AD1594)&gt;1,"",IF(COUNTIF(AD:AD,AD1594)&gt;=1,"作業","")))</f>
        <v/>
      </c>
      <c r="AB1594" s="2" t="str">
        <f t="shared" si="289"/>
        <v/>
      </c>
      <c r="AC1594" s="3" t="str">
        <f t="shared" si="290"/>
        <v/>
      </c>
      <c r="AD1594" s="2" t="str">
        <f t="shared" si="291"/>
        <v/>
      </c>
      <c r="AE1594" s="2" t="str">
        <f t="shared" si="292"/>
        <v/>
      </c>
      <c r="AF1594" s="2" t="str">
        <f t="shared" si="293"/>
        <v/>
      </c>
      <c r="AG1594" s="2" t="str">
        <f t="shared" si="300"/>
        <v/>
      </c>
      <c r="AH1594" s="2" t="str">
        <f t="shared" si="294"/>
        <v/>
      </c>
      <c r="AI1594" s="2" t="str">
        <f t="shared" si="294"/>
        <v/>
      </c>
    </row>
    <row r="1595" spans="7:35">
      <c r="G1595" s="1" t="str">
        <f>IF(COUNTIF(A$1:A1594, A1595) &gt; 0, "", IF(SUMIF(A:A, A1595,F:F) &gt; 7.75, SUMIF(A:A, A1595,F:F) - 7.75, ""))</f>
        <v/>
      </c>
      <c r="M1595" s="1" t="s">
        <v>9085</v>
      </c>
      <c r="N1595" s="1" t="s">
        <v>11084</v>
      </c>
      <c r="O1595" s="1" t="s">
        <v>6436</v>
      </c>
      <c r="P1595" s="1" t="s">
        <v>6437</v>
      </c>
      <c r="Q1595" s="1" t="s">
        <v>2726</v>
      </c>
      <c r="R1595" s="2" t="str">
        <f t="shared" ca="1" si="295"/>
        <v/>
      </c>
      <c r="S1595" s="2" t="str">
        <f>IF(AB1595="","",IF(COUNTIFS(AB$1:AB1595,AB1595,AD$1:AD1595,AD1595)&gt;1,"",IF(COUNTIFS(AB:AB,AB1595,AD:AD,AD1595)&gt;=1,"月作業","")))</f>
        <v/>
      </c>
      <c r="T1595" s="2" t="str">
        <f t="shared" ca="1" si="296"/>
        <v/>
      </c>
      <c r="U1595" s="2" t="str">
        <f>IF(AB1595="","",IF(COUNTIFS(AC$1:AC1595,AC1595,AD$1:AD1595,AD1595)&gt;1,"",IF(COUNTIFS(AC:AC,AC1595,AD:AD,AD1595)&gt;=1,"日作業","")))</f>
        <v/>
      </c>
      <c r="V1595" s="2" t="str">
        <f t="shared" ca="1" si="297"/>
        <v/>
      </c>
      <c r="W1595" s="2" t="str">
        <f>IF(AB1595="","",IF(COUNTIF(AB$1:AB1595,AB1595)&gt;1,"",IF(COUNTIF(AB:AB,AB1595)&gt;=1,"月","")))</f>
        <v/>
      </c>
      <c r="X1595" s="2" t="str">
        <f t="shared" ca="1" si="298"/>
        <v/>
      </c>
      <c r="Y1595" s="2" t="str">
        <f>IF(AC1595="","",IF(COUNTIF(AC$1:AC1595,AC1595)&gt;1,"",IF(COUNTIF(AC:AC,AC1595)&gt;=1,"月日","")))</f>
        <v/>
      </c>
      <c r="Z1595" s="2" t="str">
        <f t="shared" ca="1" si="299"/>
        <v/>
      </c>
      <c r="AA1595" s="2" t="str">
        <f>IF(AD1595="","",IF(COUNTIF(AD$1:AD1595,AD1595)&gt;1,"",IF(COUNTIF(AD:AD,AD1595)&gt;=1,"作業","")))</f>
        <v/>
      </c>
      <c r="AB1595" s="2" t="str">
        <f t="shared" si="289"/>
        <v/>
      </c>
      <c r="AC1595" s="3" t="str">
        <f t="shared" si="290"/>
        <v/>
      </c>
      <c r="AD1595" s="2" t="str">
        <f t="shared" si="291"/>
        <v/>
      </c>
      <c r="AE1595" s="2" t="str">
        <f t="shared" si="292"/>
        <v/>
      </c>
      <c r="AF1595" s="2" t="str">
        <f t="shared" si="293"/>
        <v/>
      </c>
      <c r="AG1595" s="2" t="str">
        <f t="shared" si="300"/>
        <v/>
      </c>
      <c r="AH1595" s="2" t="str">
        <f t="shared" si="294"/>
        <v/>
      </c>
      <c r="AI1595" s="2" t="str">
        <f t="shared" si="294"/>
        <v/>
      </c>
    </row>
    <row r="1596" spans="7:35">
      <c r="G1596" s="1" t="str">
        <f>IF(COUNTIF(A$1:A1595, A1596) &gt; 0, "", IF(SUMIF(A:A, A1596,F:F) &gt; 7.75, SUMIF(A:A, A1596,F:F) - 7.75, ""))</f>
        <v/>
      </c>
      <c r="M1596" s="1" t="s">
        <v>9086</v>
      </c>
      <c r="N1596" s="1" t="s">
        <v>11085</v>
      </c>
      <c r="O1596" s="1" t="s">
        <v>6438</v>
      </c>
      <c r="P1596" s="1" t="s">
        <v>6439</v>
      </c>
      <c r="Q1596" s="1" t="s">
        <v>2727</v>
      </c>
      <c r="R1596" s="2" t="str">
        <f t="shared" ca="1" si="295"/>
        <v/>
      </c>
      <c r="S1596" s="2" t="str">
        <f>IF(AB1596="","",IF(COUNTIFS(AB$1:AB1596,AB1596,AD$1:AD1596,AD1596)&gt;1,"",IF(COUNTIFS(AB:AB,AB1596,AD:AD,AD1596)&gt;=1,"月作業","")))</f>
        <v/>
      </c>
      <c r="T1596" s="2" t="str">
        <f t="shared" ca="1" si="296"/>
        <v/>
      </c>
      <c r="U1596" s="2" t="str">
        <f>IF(AB1596="","",IF(COUNTIFS(AC$1:AC1596,AC1596,AD$1:AD1596,AD1596)&gt;1,"",IF(COUNTIFS(AC:AC,AC1596,AD:AD,AD1596)&gt;=1,"日作業","")))</f>
        <v/>
      </c>
      <c r="V1596" s="2" t="str">
        <f t="shared" ca="1" si="297"/>
        <v/>
      </c>
      <c r="W1596" s="2" t="str">
        <f>IF(AB1596="","",IF(COUNTIF(AB$1:AB1596,AB1596)&gt;1,"",IF(COUNTIF(AB:AB,AB1596)&gt;=1,"月","")))</f>
        <v/>
      </c>
      <c r="X1596" s="2" t="str">
        <f t="shared" ca="1" si="298"/>
        <v/>
      </c>
      <c r="Y1596" s="2" t="str">
        <f>IF(AC1596="","",IF(COUNTIF(AC$1:AC1596,AC1596)&gt;1,"",IF(COUNTIF(AC:AC,AC1596)&gt;=1,"月日","")))</f>
        <v/>
      </c>
      <c r="Z1596" s="2" t="str">
        <f t="shared" ca="1" si="299"/>
        <v/>
      </c>
      <c r="AA1596" s="2" t="str">
        <f>IF(AD1596="","",IF(COUNTIF(AD$1:AD1596,AD1596)&gt;1,"",IF(COUNTIF(AD:AD,AD1596)&gt;=1,"作業","")))</f>
        <v/>
      </c>
      <c r="AB1596" s="2" t="str">
        <f t="shared" si="289"/>
        <v/>
      </c>
      <c r="AC1596" s="3" t="str">
        <f t="shared" si="290"/>
        <v/>
      </c>
      <c r="AD1596" s="2" t="str">
        <f t="shared" si="291"/>
        <v/>
      </c>
      <c r="AE1596" s="2" t="str">
        <f t="shared" si="292"/>
        <v/>
      </c>
      <c r="AF1596" s="2" t="str">
        <f t="shared" si="293"/>
        <v/>
      </c>
      <c r="AG1596" s="2" t="str">
        <f t="shared" si="300"/>
        <v/>
      </c>
      <c r="AH1596" s="2" t="str">
        <f t="shared" si="294"/>
        <v/>
      </c>
      <c r="AI1596" s="2" t="str">
        <f t="shared" si="294"/>
        <v/>
      </c>
    </row>
    <row r="1597" spans="7:35">
      <c r="G1597" s="1" t="str">
        <f>IF(COUNTIF(A$1:A1596, A1597) &gt; 0, "", IF(SUMIF(A:A, A1597,F:F) &gt; 7.75, SUMIF(A:A, A1597,F:F) - 7.75, ""))</f>
        <v/>
      </c>
      <c r="M1597" s="1" t="s">
        <v>9087</v>
      </c>
      <c r="N1597" s="1" t="s">
        <v>11086</v>
      </c>
      <c r="O1597" s="1" t="s">
        <v>6440</v>
      </c>
      <c r="P1597" s="1" t="s">
        <v>6441</v>
      </c>
      <c r="Q1597" s="1" t="s">
        <v>2728</v>
      </c>
      <c r="R1597" s="2" t="str">
        <f t="shared" ca="1" si="295"/>
        <v/>
      </c>
      <c r="S1597" s="2" t="str">
        <f>IF(AB1597="","",IF(COUNTIFS(AB$1:AB1597,AB1597,AD$1:AD1597,AD1597)&gt;1,"",IF(COUNTIFS(AB:AB,AB1597,AD:AD,AD1597)&gt;=1,"月作業","")))</f>
        <v/>
      </c>
      <c r="T1597" s="2" t="str">
        <f t="shared" ca="1" si="296"/>
        <v/>
      </c>
      <c r="U1597" s="2" t="str">
        <f>IF(AB1597="","",IF(COUNTIFS(AC$1:AC1597,AC1597,AD$1:AD1597,AD1597)&gt;1,"",IF(COUNTIFS(AC:AC,AC1597,AD:AD,AD1597)&gt;=1,"日作業","")))</f>
        <v/>
      </c>
      <c r="V1597" s="2" t="str">
        <f t="shared" ca="1" si="297"/>
        <v/>
      </c>
      <c r="W1597" s="2" t="str">
        <f>IF(AB1597="","",IF(COUNTIF(AB$1:AB1597,AB1597)&gt;1,"",IF(COUNTIF(AB:AB,AB1597)&gt;=1,"月","")))</f>
        <v/>
      </c>
      <c r="X1597" s="2" t="str">
        <f t="shared" ca="1" si="298"/>
        <v/>
      </c>
      <c r="Y1597" s="2" t="str">
        <f>IF(AC1597="","",IF(COUNTIF(AC$1:AC1597,AC1597)&gt;1,"",IF(COUNTIF(AC:AC,AC1597)&gt;=1,"月日","")))</f>
        <v/>
      </c>
      <c r="Z1597" s="2" t="str">
        <f t="shared" ca="1" si="299"/>
        <v/>
      </c>
      <c r="AA1597" s="2" t="str">
        <f>IF(AD1597="","",IF(COUNTIF(AD$1:AD1597,AD1597)&gt;1,"",IF(COUNTIF(AD:AD,AD1597)&gt;=1,"作業","")))</f>
        <v/>
      </c>
      <c r="AB1597" s="2" t="str">
        <f t="shared" si="289"/>
        <v/>
      </c>
      <c r="AC1597" s="3" t="str">
        <f t="shared" si="290"/>
        <v/>
      </c>
      <c r="AD1597" s="2" t="str">
        <f t="shared" si="291"/>
        <v/>
      </c>
      <c r="AE1597" s="2" t="str">
        <f t="shared" si="292"/>
        <v/>
      </c>
      <c r="AF1597" s="2" t="str">
        <f t="shared" si="293"/>
        <v/>
      </c>
      <c r="AG1597" s="2" t="str">
        <f t="shared" si="300"/>
        <v/>
      </c>
      <c r="AH1597" s="2" t="str">
        <f t="shared" si="294"/>
        <v/>
      </c>
      <c r="AI1597" s="2" t="str">
        <f t="shared" si="294"/>
        <v/>
      </c>
    </row>
    <row r="1598" spans="7:35">
      <c r="G1598" s="1" t="str">
        <f>IF(COUNTIF(A$1:A1597, A1598) &gt; 0, "", IF(SUMIF(A:A, A1598,F:F) &gt; 7.75, SUMIF(A:A, A1598,F:F) - 7.75, ""))</f>
        <v/>
      </c>
      <c r="M1598" s="1" t="s">
        <v>9088</v>
      </c>
      <c r="N1598" s="1" t="s">
        <v>11087</v>
      </c>
      <c r="O1598" s="1" t="s">
        <v>6442</v>
      </c>
      <c r="P1598" s="1" t="s">
        <v>6443</v>
      </c>
      <c r="Q1598" s="1" t="s">
        <v>2729</v>
      </c>
      <c r="R1598" s="2" t="str">
        <f t="shared" ca="1" si="295"/>
        <v/>
      </c>
      <c r="S1598" s="2" t="str">
        <f>IF(AB1598="","",IF(COUNTIFS(AB$1:AB1598,AB1598,AD$1:AD1598,AD1598)&gt;1,"",IF(COUNTIFS(AB:AB,AB1598,AD:AD,AD1598)&gt;=1,"月作業","")))</f>
        <v/>
      </c>
      <c r="T1598" s="2" t="str">
        <f t="shared" ca="1" si="296"/>
        <v/>
      </c>
      <c r="U1598" s="2" t="str">
        <f>IF(AB1598="","",IF(COUNTIFS(AC$1:AC1598,AC1598,AD$1:AD1598,AD1598)&gt;1,"",IF(COUNTIFS(AC:AC,AC1598,AD:AD,AD1598)&gt;=1,"日作業","")))</f>
        <v/>
      </c>
      <c r="V1598" s="2" t="str">
        <f t="shared" ca="1" si="297"/>
        <v/>
      </c>
      <c r="W1598" s="2" t="str">
        <f>IF(AB1598="","",IF(COUNTIF(AB$1:AB1598,AB1598)&gt;1,"",IF(COUNTIF(AB:AB,AB1598)&gt;=1,"月","")))</f>
        <v/>
      </c>
      <c r="X1598" s="2" t="str">
        <f t="shared" ca="1" si="298"/>
        <v/>
      </c>
      <c r="Y1598" s="2" t="str">
        <f>IF(AC1598="","",IF(COUNTIF(AC$1:AC1598,AC1598)&gt;1,"",IF(COUNTIF(AC:AC,AC1598)&gt;=1,"月日","")))</f>
        <v/>
      </c>
      <c r="Z1598" s="2" t="str">
        <f t="shared" ca="1" si="299"/>
        <v/>
      </c>
      <c r="AA1598" s="2" t="str">
        <f>IF(AD1598="","",IF(COUNTIF(AD$1:AD1598,AD1598)&gt;1,"",IF(COUNTIF(AD:AD,AD1598)&gt;=1,"作業","")))</f>
        <v/>
      </c>
      <c r="AB1598" s="2" t="str">
        <f t="shared" si="289"/>
        <v/>
      </c>
      <c r="AC1598" s="3" t="str">
        <f t="shared" si="290"/>
        <v/>
      </c>
      <c r="AD1598" s="2" t="str">
        <f t="shared" si="291"/>
        <v/>
      </c>
      <c r="AE1598" s="2" t="str">
        <f t="shared" si="292"/>
        <v/>
      </c>
      <c r="AF1598" s="2" t="str">
        <f t="shared" si="293"/>
        <v/>
      </c>
      <c r="AG1598" s="2" t="str">
        <f t="shared" si="300"/>
        <v/>
      </c>
      <c r="AH1598" s="2" t="str">
        <f t="shared" si="294"/>
        <v/>
      </c>
      <c r="AI1598" s="2" t="str">
        <f t="shared" si="294"/>
        <v/>
      </c>
    </row>
    <row r="1599" spans="7:35">
      <c r="G1599" s="1" t="str">
        <f>IF(COUNTIF(A$1:A1598, A1599) &gt; 0, "", IF(SUMIF(A:A, A1599,F:F) &gt; 7.75, SUMIF(A:A, A1599,F:F) - 7.75, ""))</f>
        <v/>
      </c>
      <c r="M1599" s="1" t="s">
        <v>9089</v>
      </c>
      <c r="N1599" s="1" t="s">
        <v>11088</v>
      </c>
      <c r="O1599" s="1" t="s">
        <v>6444</v>
      </c>
      <c r="P1599" s="1" t="s">
        <v>6445</v>
      </c>
      <c r="Q1599" s="1" t="s">
        <v>2730</v>
      </c>
      <c r="R1599" s="2" t="str">
        <f t="shared" ca="1" si="295"/>
        <v/>
      </c>
      <c r="S1599" s="2" t="str">
        <f>IF(AB1599="","",IF(COUNTIFS(AB$1:AB1599,AB1599,AD$1:AD1599,AD1599)&gt;1,"",IF(COUNTIFS(AB:AB,AB1599,AD:AD,AD1599)&gt;=1,"月作業","")))</f>
        <v/>
      </c>
      <c r="T1599" s="2" t="str">
        <f t="shared" ca="1" si="296"/>
        <v/>
      </c>
      <c r="U1599" s="2" t="str">
        <f>IF(AB1599="","",IF(COUNTIFS(AC$1:AC1599,AC1599,AD$1:AD1599,AD1599)&gt;1,"",IF(COUNTIFS(AC:AC,AC1599,AD:AD,AD1599)&gt;=1,"日作業","")))</f>
        <v/>
      </c>
      <c r="V1599" s="2" t="str">
        <f t="shared" ca="1" si="297"/>
        <v/>
      </c>
      <c r="W1599" s="2" t="str">
        <f>IF(AB1599="","",IF(COUNTIF(AB$1:AB1599,AB1599)&gt;1,"",IF(COUNTIF(AB:AB,AB1599)&gt;=1,"月","")))</f>
        <v/>
      </c>
      <c r="X1599" s="2" t="str">
        <f t="shared" ca="1" si="298"/>
        <v/>
      </c>
      <c r="Y1599" s="2" t="str">
        <f>IF(AC1599="","",IF(COUNTIF(AC$1:AC1599,AC1599)&gt;1,"",IF(COUNTIF(AC:AC,AC1599)&gt;=1,"月日","")))</f>
        <v/>
      </c>
      <c r="Z1599" s="2" t="str">
        <f t="shared" ca="1" si="299"/>
        <v/>
      </c>
      <c r="AA1599" s="2" t="str">
        <f>IF(AD1599="","",IF(COUNTIF(AD$1:AD1599,AD1599)&gt;1,"",IF(COUNTIF(AD:AD,AD1599)&gt;=1,"作業","")))</f>
        <v/>
      </c>
      <c r="AB1599" s="2" t="str">
        <f t="shared" si="289"/>
        <v/>
      </c>
      <c r="AC1599" s="3" t="str">
        <f t="shared" si="290"/>
        <v/>
      </c>
      <c r="AD1599" s="2" t="str">
        <f t="shared" si="291"/>
        <v/>
      </c>
      <c r="AE1599" s="2" t="str">
        <f t="shared" si="292"/>
        <v/>
      </c>
      <c r="AF1599" s="2" t="str">
        <f t="shared" si="293"/>
        <v/>
      </c>
      <c r="AG1599" s="2" t="str">
        <f t="shared" si="300"/>
        <v/>
      </c>
      <c r="AH1599" s="2" t="str">
        <f t="shared" si="294"/>
        <v/>
      </c>
      <c r="AI1599" s="2" t="str">
        <f t="shared" si="294"/>
        <v/>
      </c>
    </row>
    <row r="1600" spans="7:35">
      <c r="G1600" s="1" t="str">
        <f>IF(COUNTIF(A$1:A1599, A1600) &gt; 0, "", IF(SUMIF(A:A, A1600,F:F) &gt; 7.75, SUMIF(A:A, A1600,F:F) - 7.75, ""))</f>
        <v/>
      </c>
      <c r="M1600" s="1" t="s">
        <v>9090</v>
      </c>
      <c r="N1600" s="1" t="s">
        <v>11089</v>
      </c>
      <c r="O1600" s="1" t="s">
        <v>6446</v>
      </c>
      <c r="P1600" s="1" t="s">
        <v>6447</v>
      </c>
      <c r="Q1600" s="1" t="s">
        <v>2731</v>
      </c>
      <c r="R1600" s="2" t="str">
        <f t="shared" ca="1" si="295"/>
        <v/>
      </c>
      <c r="S1600" s="2" t="str">
        <f>IF(AB1600="","",IF(COUNTIFS(AB$1:AB1600,AB1600,AD$1:AD1600,AD1600)&gt;1,"",IF(COUNTIFS(AB:AB,AB1600,AD:AD,AD1600)&gt;=1,"月作業","")))</f>
        <v/>
      </c>
      <c r="T1600" s="2" t="str">
        <f t="shared" ca="1" si="296"/>
        <v/>
      </c>
      <c r="U1600" s="2" t="str">
        <f>IF(AB1600="","",IF(COUNTIFS(AC$1:AC1600,AC1600,AD$1:AD1600,AD1600)&gt;1,"",IF(COUNTIFS(AC:AC,AC1600,AD:AD,AD1600)&gt;=1,"日作業","")))</f>
        <v/>
      </c>
      <c r="V1600" s="2" t="str">
        <f t="shared" ca="1" si="297"/>
        <v/>
      </c>
      <c r="W1600" s="2" t="str">
        <f>IF(AB1600="","",IF(COUNTIF(AB$1:AB1600,AB1600)&gt;1,"",IF(COUNTIF(AB:AB,AB1600)&gt;=1,"月","")))</f>
        <v/>
      </c>
      <c r="X1600" s="2" t="str">
        <f t="shared" ca="1" si="298"/>
        <v/>
      </c>
      <c r="Y1600" s="2" t="str">
        <f>IF(AC1600="","",IF(COUNTIF(AC$1:AC1600,AC1600)&gt;1,"",IF(COUNTIF(AC:AC,AC1600)&gt;=1,"月日","")))</f>
        <v/>
      </c>
      <c r="Z1600" s="2" t="str">
        <f t="shared" ca="1" si="299"/>
        <v/>
      </c>
      <c r="AA1600" s="2" t="str">
        <f>IF(AD1600="","",IF(COUNTIF(AD$1:AD1600,AD1600)&gt;1,"",IF(COUNTIF(AD:AD,AD1600)&gt;=1,"作業","")))</f>
        <v/>
      </c>
      <c r="AB1600" s="2" t="str">
        <f t="shared" si="289"/>
        <v/>
      </c>
      <c r="AC1600" s="3" t="str">
        <f t="shared" si="290"/>
        <v/>
      </c>
      <c r="AD1600" s="2" t="str">
        <f t="shared" si="291"/>
        <v/>
      </c>
      <c r="AE1600" s="2" t="str">
        <f t="shared" si="292"/>
        <v/>
      </c>
      <c r="AF1600" s="2" t="str">
        <f t="shared" si="293"/>
        <v/>
      </c>
      <c r="AG1600" s="2" t="str">
        <f t="shared" si="300"/>
        <v/>
      </c>
      <c r="AH1600" s="2" t="str">
        <f t="shared" si="294"/>
        <v/>
      </c>
      <c r="AI1600" s="2" t="str">
        <f t="shared" si="294"/>
        <v/>
      </c>
    </row>
    <row r="1601" spans="7:35">
      <c r="G1601" s="1" t="str">
        <f>IF(COUNTIF(A$1:A1600, A1601) &gt; 0, "", IF(SUMIF(A:A, A1601,F:F) &gt; 7.75, SUMIF(A:A, A1601,F:F) - 7.75, ""))</f>
        <v/>
      </c>
      <c r="M1601" s="1" t="s">
        <v>9091</v>
      </c>
      <c r="N1601" s="1" t="s">
        <v>11090</v>
      </c>
      <c r="O1601" s="1" t="s">
        <v>6448</v>
      </c>
      <c r="P1601" s="1" t="s">
        <v>6449</v>
      </c>
      <c r="Q1601" s="1" t="s">
        <v>2732</v>
      </c>
      <c r="R1601" s="2" t="str">
        <f t="shared" ca="1" si="295"/>
        <v/>
      </c>
      <c r="S1601" s="2" t="str">
        <f>IF(AB1601="","",IF(COUNTIFS(AB$1:AB1601,AB1601,AD$1:AD1601,AD1601)&gt;1,"",IF(COUNTIFS(AB:AB,AB1601,AD:AD,AD1601)&gt;=1,"月作業","")))</f>
        <v/>
      </c>
      <c r="T1601" s="2" t="str">
        <f t="shared" ca="1" si="296"/>
        <v/>
      </c>
      <c r="U1601" s="2" t="str">
        <f>IF(AB1601="","",IF(COUNTIFS(AC$1:AC1601,AC1601,AD$1:AD1601,AD1601)&gt;1,"",IF(COUNTIFS(AC:AC,AC1601,AD:AD,AD1601)&gt;=1,"日作業","")))</f>
        <v/>
      </c>
      <c r="V1601" s="2" t="str">
        <f t="shared" ca="1" si="297"/>
        <v/>
      </c>
      <c r="W1601" s="2" t="str">
        <f>IF(AB1601="","",IF(COUNTIF(AB$1:AB1601,AB1601)&gt;1,"",IF(COUNTIF(AB:AB,AB1601)&gt;=1,"月","")))</f>
        <v/>
      </c>
      <c r="X1601" s="2" t="str">
        <f t="shared" ca="1" si="298"/>
        <v/>
      </c>
      <c r="Y1601" s="2" t="str">
        <f>IF(AC1601="","",IF(COUNTIF(AC$1:AC1601,AC1601)&gt;1,"",IF(COUNTIF(AC:AC,AC1601)&gt;=1,"月日","")))</f>
        <v/>
      </c>
      <c r="Z1601" s="2" t="str">
        <f t="shared" ca="1" si="299"/>
        <v/>
      </c>
      <c r="AA1601" s="2" t="str">
        <f>IF(AD1601="","",IF(COUNTIF(AD$1:AD1601,AD1601)&gt;1,"",IF(COUNTIF(AD:AD,AD1601)&gt;=1,"作業","")))</f>
        <v/>
      </c>
      <c r="AB1601" s="2" t="str">
        <f t="shared" si="289"/>
        <v/>
      </c>
      <c r="AC1601" s="3" t="str">
        <f t="shared" si="290"/>
        <v/>
      </c>
      <c r="AD1601" s="2" t="str">
        <f t="shared" si="291"/>
        <v/>
      </c>
      <c r="AE1601" s="2" t="str">
        <f t="shared" si="292"/>
        <v/>
      </c>
      <c r="AF1601" s="2" t="str">
        <f t="shared" si="293"/>
        <v/>
      </c>
      <c r="AG1601" s="2" t="str">
        <f t="shared" si="300"/>
        <v/>
      </c>
      <c r="AH1601" s="2" t="str">
        <f t="shared" si="294"/>
        <v/>
      </c>
      <c r="AI1601" s="2" t="str">
        <f t="shared" si="294"/>
        <v/>
      </c>
    </row>
    <row r="1602" spans="7:35">
      <c r="G1602" s="1" t="str">
        <f>IF(COUNTIF(A$1:A1601, A1602) &gt; 0, "", IF(SUMIF(A:A, A1602,F:F) &gt; 7.75, SUMIF(A:A, A1602,F:F) - 7.75, ""))</f>
        <v/>
      </c>
      <c r="M1602" s="1" t="s">
        <v>9092</v>
      </c>
      <c r="N1602" s="1" t="s">
        <v>11091</v>
      </c>
      <c r="O1602" s="1" t="s">
        <v>6450</v>
      </c>
      <c r="P1602" s="1" t="s">
        <v>6451</v>
      </c>
      <c r="Q1602" s="1" t="s">
        <v>2733</v>
      </c>
      <c r="R1602" s="2" t="str">
        <f t="shared" ca="1" si="295"/>
        <v/>
      </c>
      <c r="S1602" s="2" t="str">
        <f>IF(AB1602="","",IF(COUNTIFS(AB$1:AB1602,AB1602,AD$1:AD1602,AD1602)&gt;1,"",IF(COUNTIFS(AB:AB,AB1602,AD:AD,AD1602)&gt;=1,"月作業","")))</f>
        <v/>
      </c>
      <c r="T1602" s="2" t="str">
        <f t="shared" ca="1" si="296"/>
        <v/>
      </c>
      <c r="U1602" s="2" t="str">
        <f>IF(AB1602="","",IF(COUNTIFS(AC$1:AC1602,AC1602,AD$1:AD1602,AD1602)&gt;1,"",IF(COUNTIFS(AC:AC,AC1602,AD:AD,AD1602)&gt;=1,"日作業","")))</f>
        <v/>
      </c>
      <c r="V1602" s="2" t="str">
        <f t="shared" ca="1" si="297"/>
        <v/>
      </c>
      <c r="W1602" s="2" t="str">
        <f>IF(AB1602="","",IF(COUNTIF(AB$1:AB1602,AB1602)&gt;1,"",IF(COUNTIF(AB:AB,AB1602)&gt;=1,"月","")))</f>
        <v/>
      </c>
      <c r="X1602" s="2" t="str">
        <f t="shared" ca="1" si="298"/>
        <v/>
      </c>
      <c r="Y1602" s="2" t="str">
        <f>IF(AC1602="","",IF(COUNTIF(AC$1:AC1602,AC1602)&gt;1,"",IF(COUNTIF(AC:AC,AC1602)&gt;=1,"月日","")))</f>
        <v/>
      </c>
      <c r="Z1602" s="2" t="str">
        <f t="shared" ca="1" si="299"/>
        <v/>
      </c>
      <c r="AA1602" s="2" t="str">
        <f>IF(AD1602="","",IF(COUNTIF(AD$1:AD1602,AD1602)&gt;1,"",IF(COUNTIF(AD:AD,AD1602)&gt;=1,"作業","")))</f>
        <v/>
      </c>
      <c r="AB1602" s="2" t="str">
        <f t="shared" ref="AB1602:AB1665" si="301">IF(A1602=0,"",MONTH(A1602))</f>
        <v/>
      </c>
      <c r="AC1602" s="3" t="str">
        <f t="shared" ref="AC1602:AC1665" si="302">IF(A1602=0,"",A1602)</f>
        <v/>
      </c>
      <c r="AD1602" s="2" t="str">
        <f t="shared" ref="AD1602:AD1665" si="303">IF(B1602&amp;C1602&amp;D1602=0,"",B1602&amp;C1602&amp;D1602)</f>
        <v/>
      </c>
      <c r="AE1602" s="2" t="str">
        <f t="shared" ref="AE1602:AE1665" si="304">IF(C1602&amp;D1602=0,"",C1602&amp;D1602)</f>
        <v/>
      </c>
      <c r="AF1602" s="2" t="str">
        <f t="shared" ref="AF1602:AF1665" si="305">IF(B1602=0,"",B1602)</f>
        <v/>
      </c>
      <c r="AG1602" s="2" t="str">
        <f t="shared" si="300"/>
        <v/>
      </c>
      <c r="AH1602" s="2" t="str">
        <f t="shared" ref="AH1602:AI1665" si="306">IF(C1602=0,"",C1602)</f>
        <v/>
      </c>
      <c r="AI1602" s="2" t="str">
        <f t="shared" si="306"/>
        <v/>
      </c>
    </row>
    <row r="1603" spans="7:35">
      <c r="G1603" s="1" t="str">
        <f>IF(COUNTIF(A$1:A1602, A1603) &gt; 0, "", IF(SUMIF(A:A, A1603,F:F) &gt; 7.75, SUMIF(A:A, A1603,F:F) - 7.75, ""))</f>
        <v/>
      </c>
      <c r="M1603" s="1" t="s">
        <v>9093</v>
      </c>
      <c r="N1603" s="1" t="s">
        <v>11092</v>
      </c>
      <c r="O1603" s="1" t="s">
        <v>6452</v>
      </c>
      <c r="P1603" s="1" t="s">
        <v>6453</v>
      </c>
      <c r="Q1603" s="1" t="s">
        <v>2734</v>
      </c>
      <c r="R1603" s="2" t="str">
        <f t="shared" ref="R1603:R1666" ca="1" si="307">IF(S1603="","",IF(COUNTIF(INDIRECT("S$1:S"&amp;ROW()),"月作業")&gt;=1,"月作業"&amp;COUNTIF(INDIRECT("S$1:S"&amp;ROW()),"月作業"),""))</f>
        <v/>
      </c>
      <c r="S1603" s="2" t="str">
        <f>IF(AB1603="","",IF(COUNTIFS(AB$1:AB1603,AB1603,AD$1:AD1603,AD1603)&gt;1,"",IF(COUNTIFS(AB:AB,AB1603,AD:AD,AD1603)&gt;=1,"月作業","")))</f>
        <v/>
      </c>
      <c r="T1603" s="2" t="str">
        <f t="shared" ref="T1603:T1666" ca="1" si="308">IF(U1603="","",IF(COUNTIF(INDIRECT("U$1:U"&amp;ROW()),"日作業")&gt;=1,"日作業"&amp;COUNTIF(INDIRECT("U$1:U"&amp;ROW()),"日作業"),""))</f>
        <v/>
      </c>
      <c r="U1603" s="2" t="str">
        <f>IF(AB1603="","",IF(COUNTIFS(AC$1:AC1603,AC1603,AD$1:AD1603,AD1603)&gt;1,"",IF(COUNTIFS(AC:AC,AC1603,AD:AD,AD1603)&gt;=1,"日作業","")))</f>
        <v/>
      </c>
      <c r="V1603" s="2" t="str">
        <f t="shared" ref="V1603:V1666" ca="1" si="309">IF(W1603="","",IF(COUNTIF(INDIRECT("W$1:W"&amp;ROW()),"月")&gt;=1,"月"&amp;COUNTIF(INDIRECT("W$1:W"&amp;ROW()),"月"),""))</f>
        <v/>
      </c>
      <c r="W1603" s="2" t="str">
        <f>IF(AB1603="","",IF(COUNTIF(AB$1:AB1603,AB1603)&gt;1,"",IF(COUNTIF(AB:AB,AB1603)&gt;=1,"月","")))</f>
        <v/>
      </c>
      <c r="X1603" s="2" t="str">
        <f t="shared" ref="X1603:X1666" ca="1" si="310">IF(Y1603="","",IF(COUNTIF(INDIRECT("Y$1:Y"&amp;ROW()),"月日")&gt;=1,"月日"&amp;COUNTIF(INDIRECT("Y$1:Y"&amp;ROW()),"月日"),""))</f>
        <v/>
      </c>
      <c r="Y1603" s="2" t="str">
        <f>IF(AC1603="","",IF(COUNTIF(AC$1:AC1603,AC1603)&gt;1,"",IF(COUNTIF(AC:AC,AC1603)&gt;=1,"月日","")))</f>
        <v/>
      </c>
      <c r="Z1603" s="2" t="str">
        <f t="shared" ref="Z1603:Z1666" ca="1" si="311">IF(AA1603="","",IF(COUNTIF(INDIRECT("AA$1:AA"&amp;ROW()),"作業")&gt;=1,"作業"&amp;COUNTIF(INDIRECT("AA$1:AA"&amp;ROW()),"作業"),""))</f>
        <v/>
      </c>
      <c r="AA1603" s="2" t="str">
        <f>IF(AD1603="","",IF(COUNTIF(AD$1:AD1603,AD1603)&gt;1,"",IF(COUNTIF(AD:AD,AD1603)&gt;=1,"作業","")))</f>
        <v/>
      </c>
      <c r="AB1603" s="2" t="str">
        <f t="shared" si="301"/>
        <v/>
      </c>
      <c r="AC1603" s="3" t="str">
        <f t="shared" si="302"/>
        <v/>
      </c>
      <c r="AD1603" s="2" t="str">
        <f t="shared" si="303"/>
        <v/>
      </c>
      <c r="AE1603" s="2" t="str">
        <f t="shared" si="304"/>
        <v/>
      </c>
      <c r="AF1603" s="2" t="str">
        <f t="shared" si="305"/>
        <v/>
      </c>
      <c r="AG1603" s="2" t="str">
        <f t="shared" ref="AG1603:AG1666" si="312">IF(E1603=0,"",E1603)</f>
        <v/>
      </c>
      <c r="AH1603" s="2" t="str">
        <f t="shared" si="306"/>
        <v/>
      </c>
      <c r="AI1603" s="2" t="str">
        <f t="shared" si="306"/>
        <v/>
      </c>
    </row>
    <row r="1604" spans="7:35">
      <c r="G1604" s="1" t="str">
        <f>IF(COUNTIF(A$1:A1603, A1604) &gt; 0, "", IF(SUMIF(A:A, A1604,F:F) &gt; 7.75, SUMIF(A:A, A1604,F:F) - 7.75, ""))</f>
        <v/>
      </c>
      <c r="M1604" s="1" t="s">
        <v>9094</v>
      </c>
      <c r="N1604" s="1" t="s">
        <v>11093</v>
      </c>
      <c r="O1604" s="1" t="s">
        <v>6454</v>
      </c>
      <c r="P1604" s="1" t="s">
        <v>6455</v>
      </c>
      <c r="Q1604" s="1" t="s">
        <v>2735</v>
      </c>
      <c r="R1604" s="2" t="str">
        <f t="shared" ca="1" si="307"/>
        <v/>
      </c>
      <c r="S1604" s="2" t="str">
        <f>IF(AB1604="","",IF(COUNTIFS(AB$1:AB1604,AB1604,AD$1:AD1604,AD1604)&gt;1,"",IF(COUNTIFS(AB:AB,AB1604,AD:AD,AD1604)&gt;=1,"月作業","")))</f>
        <v/>
      </c>
      <c r="T1604" s="2" t="str">
        <f t="shared" ca="1" si="308"/>
        <v/>
      </c>
      <c r="U1604" s="2" t="str">
        <f>IF(AB1604="","",IF(COUNTIFS(AC$1:AC1604,AC1604,AD$1:AD1604,AD1604)&gt;1,"",IF(COUNTIFS(AC:AC,AC1604,AD:AD,AD1604)&gt;=1,"日作業","")))</f>
        <v/>
      </c>
      <c r="V1604" s="2" t="str">
        <f t="shared" ca="1" si="309"/>
        <v/>
      </c>
      <c r="W1604" s="2" t="str">
        <f>IF(AB1604="","",IF(COUNTIF(AB$1:AB1604,AB1604)&gt;1,"",IF(COUNTIF(AB:AB,AB1604)&gt;=1,"月","")))</f>
        <v/>
      </c>
      <c r="X1604" s="2" t="str">
        <f t="shared" ca="1" si="310"/>
        <v/>
      </c>
      <c r="Y1604" s="2" t="str">
        <f>IF(AC1604="","",IF(COUNTIF(AC$1:AC1604,AC1604)&gt;1,"",IF(COUNTIF(AC:AC,AC1604)&gt;=1,"月日","")))</f>
        <v/>
      </c>
      <c r="Z1604" s="2" t="str">
        <f t="shared" ca="1" si="311"/>
        <v/>
      </c>
      <c r="AA1604" s="2" t="str">
        <f>IF(AD1604="","",IF(COUNTIF(AD$1:AD1604,AD1604)&gt;1,"",IF(COUNTIF(AD:AD,AD1604)&gt;=1,"作業","")))</f>
        <v/>
      </c>
      <c r="AB1604" s="2" t="str">
        <f t="shared" si="301"/>
        <v/>
      </c>
      <c r="AC1604" s="3" t="str">
        <f t="shared" si="302"/>
        <v/>
      </c>
      <c r="AD1604" s="2" t="str">
        <f t="shared" si="303"/>
        <v/>
      </c>
      <c r="AE1604" s="2" t="str">
        <f t="shared" si="304"/>
        <v/>
      </c>
      <c r="AF1604" s="2" t="str">
        <f t="shared" si="305"/>
        <v/>
      </c>
      <c r="AG1604" s="2" t="str">
        <f t="shared" si="312"/>
        <v/>
      </c>
      <c r="AH1604" s="2" t="str">
        <f t="shared" si="306"/>
        <v/>
      </c>
      <c r="AI1604" s="2" t="str">
        <f t="shared" si="306"/>
        <v/>
      </c>
    </row>
    <row r="1605" spans="7:35">
      <c r="G1605" s="1" t="str">
        <f>IF(COUNTIF(A$1:A1604, A1605) &gt; 0, "", IF(SUMIF(A:A, A1605,F:F) &gt; 7.75, SUMIF(A:A, A1605,F:F) - 7.75, ""))</f>
        <v/>
      </c>
      <c r="M1605" s="1" t="s">
        <v>9095</v>
      </c>
      <c r="N1605" s="1" t="s">
        <v>11094</v>
      </c>
      <c r="O1605" s="1" t="s">
        <v>6456</v>
      </c>
      <c r="P1605" s="1" t="s">
        <v>6457</v>
      </c>
      <c r="Q1605" s="1" t="s">
        <v>2736</v>
      </c>
      <c r="R1605" s="2" t="str">
        <f t="shared" ca="1" si="307"/>
        <v/>
      </c>
      <c r="S1605" s="2" t="str">
        <f>IF(AB1605="","",IF(COUNTIFS(AB$1:AB1605,AB1605,AD$1:AD1605,AD1605)&gt;1,"",IF(COUNTIFS(AB:AB,AB1605,AD:AD,AD1605)&gt;=1,"月作業","")))</f>
        <v/>
      </c>
      <c r="T1605" s="2" t="str">
        <f t="shared" ca="1" si="308"/>
        <v/>
      </c>
      <c r="U1605" s="2" t="str">
        <f>IF(AB1605="","",IF(COUNTIFS(AC$1:AC1605,AC1605,AD$1:AD1605,AD1605)&gt;1,"",IF(COUNTIFS(AC:AC,AC1605,AD:AD,AD1605)&gt;=1,"日作業","")))</f>
        <v/>
      </c>
      <c r="V1605" s="2" t="str">
        <f t="shared" ca="1" si="309"/>
        <v/>
      </c>
      <c r="W1605" s="2" t="str">
        <f>IF(AB1605="","",IF(COUNTIF(AB$1:AB1605,AB1605)&gt;1,"",IF(COUNTIF(AB:AB,AB1605)&gt;=1,"月","")))</f>
        <v/>
      </c>
      <c r="X1605" s="2" t="str">
        <f t="shared" ca="1" si="310"/>
        <v/>
      </c>
      <c r="Y1605" s="2" t="str">
        <f>IF(AC1605="","",IF(COUNTIF(AC$1:AC1605,AC1605)&gt;1,"",IF(COUNTIF(AC:AC,AC1605)&gt;=1,"月日","")))</f>
        <v/>
      </c>
      <c r="Z1605" s="2" t="str">
        <f t="shared" ca="1" si="311"/>
        <v/>
      </c>
      <c r="AA1605" s="2" t="str">
        <f>IF(AD1605="","",IF(COUNTIF(AD$1:AD1605,AD1605)&gt;1,"",IF(COUNTIF(AD:AD,AD1605)&gt;=1,"作業","")))</f>
        <v/>
      </c>
      <c r="AB1605" s="2" t="str">
        <f t="shared" si="301"/>
        <v/>
      </c>
      <c r="AC1605" s="3" t="str">
        <f t="shared" si="302"/>
        <v/>
      </c>
      <c r="AD1605" s="2" t="str">
        <f t="shared" si="303"/>
        <v/>
      </c>
      <c r="AE1605" s="2" t="str">
        <f t="shared" si="304"/>
        <v/>
      </c>
      <c r="AF1605" s="2" t="str">
        <f t="shared" si="305"/>
        <v/>
      </c>
      <c r="AG1605" s="2" t="str">
        <f t="shared" si="312"/>
        <v/>
      </c>
      <c r="AH1605" s="2" t="str">
        <f t="shared" si="306"/>
        <v/>
      </c>
      <c r="AI1605" s="2" t="str">
        <f t="shared" si="306"/>
        <v/>
      </c>
    </row>
    <row r="1606" spans="7:35">
      <c r="G1606" s="1" t="str">
        <f>IF(COUNTIF(A$1:A1605, A1606) &gt; 0, "", IF(SUMIF(A:A, A1606,F:F) &gt; 7.75, SUMIF(A:A, A1606,F:F) - 7.75, ""))</f>
        <v/>
      </c>
      <c r="M1606" s="1" t="s">
        <v>9096</v>
      </c>
      <c r="N1606" s="1" t="s">
        <v>11095</v>
      </c>
      <c r="O1606" s="1" t="s">
        <v>6458</v>
      </c>
      <c r="P1606" s="1" t="s">
        <v>6459</v>
      </c>
      <c r="Q1606" s="1" t="s">
        <v>2737</v>
      </c>
      <c r="R1606" s="2" t="str">
        <f t="shared" ca="1" si="307"/>
        <v/>
      </c>
      <c r="S1606" s="2" t="str">
        <f>IF(AB1606="","",IF(COUNTIFS(AB$1:AB1606,AB1606,AD$1:AD1606,AD1606)&gt;1,"",IF(COUNTIFS(AB:AB,AB1606,AD:AD,AD1606)&gt;=1,"月作業","")))</f>
        <v/>
      </c>
      <c r="T1606" s="2" t="str">
        <f t="shared" ca="1" si="308"/>
        <v/>
      </c>
      <c r="U1606" s="2" t="str">
        <f>IF(AB1606="","",IF(COUNTIFS(AC$1:AC1606,AC1606,AD$1:AD1606,AD1606)&gt;1,"",IF(COUNTIFS(AC:AC,AC1606,AD:AD,AD1606)&gt;=1,"日作業","")))</f>
        <v/>
      </c>
      <c r="V1606" s="2" t="str">
        <f t="shared" ca="1" si="309"/>
        <v/>
      </c>
      <c r="W1606" s="2" t="str">
        <f>IF(AB1606="","",IF(COUNTIF(AB$1:AB1606,AB1606)&gt;1,"",IF(COUNTIF(AB:AB,AB1606)&gt;=1,"月","")))</f>
        <v/>
      </c>
      <c r="X1606" s="2" t="str">
        <f t="shared" ca="1" si="310"/>
        <v/>
      </c>
      <c r="Y1606" s="2" t="str">
        <f>IF(AC1606="","",IF(COUNTIF(AC$1:AC1606,AC1606)&gt;1,"",IF(COUNTIF(AC:AC,AC1606)&gt;=1,"月日","")))</f>
        <v/>
      </c>
      <c r="Z1606" s="2" t="str">
        <f t="shared" ca="1" si="311"/>
        <v/>
      </c>
      <c r="AA1606" s="2" t="str">
        <f>IF(AD1606="","",IF(COUNTIF(AD$1:AD1606,AD1606)&gt;1,"",IF(COUNTIF(AD:AD,AD1606)&gt;=1,"作業","")))</f>
        <v/>
      </c>
      <c r="AB1606" s="2" t="str">
        <f t="shared" si="301"/>
        <v/>
      </c>
      <c r="AC1606" s="3" t="str">
        <f t="shared" si="302"/>
        <v/>
      </c>
      <c r="AD1606" s="2" t="str">
        <f t="shared" si="303"/>
        <v/>
      </c>
      <c r="AE1606" s="2" t="str">
        <f t="shared" si="304"/>
        <v/>
      </c>
      <c r="AF1606" s="2" t="str">
        <f t="shared" si="305"/>
        <v/>
      </c>
      <c r="AG1606" s="2" t="str">
        <f t="shared" si="312"/>
        <v/>
      </c>
      <c r="AH1606" s="2" t="str">
        <f t="shared" si="306"/>
        <v/>
      </c>
      <c r="AI1606" s="2" t="str">
        <f t="shared" si="306"/>
        <v/>
      </c>
    </row>
    <row r="1607" spans="7:35">
      <c r="G1607" s="1" t="str">
        <f>IF(COUNTIF(A$1:A1606, A1607) &gt; 0, "", IF(SUMIF(A:A, A1607,F:F) &gt; 7.75, SUMIF(A:A, A1607,F:F) - 7.75, ""))</f>
        <v/>
      </c>
      <c r="M1607" s="1" t="s">
        <v>9097</v>
      </c>
      <c r="N1607" s="1" t="s">
        <v>11096</v>
      </c>
      <c r="O1607" s="1" t="s">
        <v>6460</v>
      </c>
      <c r="P1607" s="1" t="s">
        <v>6461</v>
      </c>
      <c r="Q1607" s="1" t="s">
        <v>2738</v>
      </c>
      <c r="R1607" s="2" t="str">
        <f t="shared" ca="1" si="307"/>
        <v/>
      </c>
      <c r="S1607" s="2" t="str">
        <f>IF(AB1607="","",IF(COUNTIFS(AB$1:AB1607,AB1607,AD$1:AD1607,AD1607)&gt;1,"",IF(COUNTIFS(AB:AB,AB1607,AD:AD,AD1607)&gt;=1,"月作業","")))</f>
        <v/>
      </c>
      <c r="T1607" s="2" t="str">
        <f t="shared" ca="1" si="308"/>
        <v/>
      </c>
      <c r="U1607" s="2" t="str">
        <f>IF(AB1607="","",IF(COUNTIFS(AC$1:AC1607,AC1607,AD$1:AD1607,AD1607)&gt;1,"",IF(COUNTIFS(AC:AC,AC1607,AD:AD,AD1607)&gt;=1,"日作業","")))</f>
        <v/>
      </c>
      <c r="V1607" s="2" t="str">
        <f t="shared" ca="1" si="309"/>
        <v/>
      </c>
      <c r="W1607" s="2" t="str">
        <f>IF(AB1607="","",IF(COUNTIF(AB$1:AB1607,AB1607)&gt;1,"",IF(COUNTIF(AB:AB,AB1607)&gt;=1,"月","")))</f>
        <v/>
      </c>
      <c r="X1607" s="2" t="str">
        <f t="shared" ca="1" si="310"/>
        <v/>
      </c>
      <c r="Y1607" s="2" t="str">
        <f>IF(AC1607="","",IF(COUNTIF(AC$1:AC1607,AC1607)&gt;1,"",IF(COUNTIF(AC:AC,AC1607)&gt;=1,"月日","")))</f>
        <v/>
      </c>
      <c r="Z1607" s="2" t="str">
        <f t="shared" ca="1" si="311"/>
        <v/>
      </c>
      <c r="AA1607" s="2" t="str">
        <f>IF(AD1607="","",IF(COUNTIF(AD$1:AD1607,AD1607)&gt;1,"",IF(COUNTIF(AD:AD,AD1607)&gt;=1,"作業","")))</f>
        <v/>
      </c>
      <c r="AB1607" s="2" t="str">
        <f t="shared" si="301"/>
        <v/>
      </c>
      <c r="AC1607" s="3" t="str">
        <f t="shared" si="302"/>
        <v/>
      </c>
      <c r="AD1607" s="2" t="str">
        <f t="shared" si="303"/>
        <v/>
      </c>
      <c r="AE1607" s="2" t="str">
        <f t="shared" si="304"/>
        <v/>
      </c>
      <c r="AF1607" s="2" t="str">
        <f t="shared" si="305"/>
        <v/>
      </c>
      <c r="AG1607" s="2" t="str">
        <f t="shared" si="312"/>
        <v/>
      </c>
      <c r="AH1607" s="2" t="str">
        <f t="shared" si="306"/>
        <v/>
      </c>
      <c r="AI1607" s="2" t="str">
        <f t="shared" si="306"/>
        <v/>
      </c>
    </row>
    <row r="1608" spans="7:35">
      <c r="G1608" s="1" t="str">
        <f>IF(COUNTIF(A$1:A1607, A1608) &gt; 0, "", IF(SUMIF(A:A, A1608,F:F) &gt; 7.75, SUMIF(A:A, A1608,F:F) - 7.75, ""))</f>
        <v/>
      </c>
      <c r="M1608" s="1" t="s">
        <v>9098</v>
      </c>
      <c r="N1608" s="1" t="s">
        <v>11097</v>
      </c>
      <c r="O1608" s="1" t="s">
        <v>6462</v>
      </c>
      <c r="P1608" s="1" t="s">
        <v>6463</v>
      </c>
      <c r="Q1608" s="1" t="s">
        <v>2739</v>
      </c>
      <c r="R1608" s="2" t="str">
        <f t="shared" ca="1" si="307"/>
        <v/>
      </c>
      <c r="S1608" s="2" t="str">
        <f>IF(AB1608="","",IF(COUNTIFS(AB$1:AB1608,AB1608,AD$1:AD1608,AD1608)&gt;1,"",IF(COUNTIFS(AB:AB,AB1608,AD:AD,AD1608)&gt;=1,"月作業","")))</f>
        <v/>
      </c>
      <c r="T1608" s="2" t="str">
        <f t="shared" ca="1" si="308"/>
        <v/>
      </c>
      <c r="U1608" s="2" t="str">
        <f>IF(AB1608="","",IF(COUNTIFS(AC$1:AC1608,AC1608,AD$1:AD1608,AD1608)&gt;1,"",IF(COUNTIFS(AC:AC,AC1608,AD:AD,AD1608)&gt;=1,"日作業","")))</f>
        <v/>
      </c>
      <c r="V1608" s="2" t="str">
        <f t="shared" ca="1" si="309"/>
        <v/>
      </c>
      <c r="W1608" s="2" t="str">
        <f>IF(AB1608="","",IF(COUNTIF(AB$1:AB1608,AB1608)&gt;1,"",IF(COUNTIF(AB:AB,AB1608)&gt;=1,"月","")))</f>
        <v/>
      </c>
      <c r="X1608" s="2" t="str">
        <f t="shared" ca="1" si="310"/>
        <v/>
      </c>
      <c r="Y1608" s="2" t="str">
        <f>IF(AC1608="","",IF(COUNTIF(AC$1:AC1608,AC1608)&gt;1,"",IF(COUNTIF(AC:AC,AC1608)&gt;=1,"月日","")))</f>
        <v/>
      </c>
      <c r="Z1608" s="2" t="str">
        <f t="shared" ca="1" si="311"/>
        <v/>
      </c>
      <c r="AA1608" s="2" t="str">
        <f>IF(AD1608="","",IF(COUNTIF(AD$1:AD1608,AD1608)&gt;1,"",IF(COUNTIF(AD:AD,AD1608)&gt;=1,"作業","")))</f>
        <v/>
      </c>
      <c r="AB1608" s="2" t="str">
        <f t="shared" si="301"/>
        <v/>
      </c>
      <c r="AC1608" s="3" t="str">
        <f t="shared" si="302"/>
        <v/>
      </c>
      <c r="AD1608" s="2" t="str">
        <f t="shared" si="303"/>
        <v/>
      </c>
      <c r="AE1608" s="2" t="str">
        <f t="shared" si="304"/>
        <v/>
      </c>
      <c r="AF1608" s="2" t="str">
        <f t="shared" si="305"/>
        <v/>
      </c>
      <c r="AG1608" s="2" t="str">
        <f t="shared" si="312"/>
        <v/>
      </c>
      <c r="AH1608" s="2" t="str">
        <f t="shared" si="306"/>
        <v/>
      </c>
      <c r="AI1608" s="2" t="str">
        <f t="shared" si="306"/>
        <v/>
      </c>
    </row>
    <row r="1609" spans="7:35">
      <c r="G1609" s="1" t="str">
        <f>IF(COUNTIF(A$1:A1608, A1609) &gt; 0, "", IF(SUMIF(A:A, A1609,F:F) &gt; 7.75, SUMIF(A:A, A1609,F:F) - 7.75, ""))</f>
        <v/>
      </c>
      <c r="M1609" s="1" t="s">
        <v>9099</v>
      </c>
      <c r="N1609" s="1" t="s">
        <v>11098</v>
      </c>
      <c r="O1609" s="1" t="s">
        <v>6464</v>
      </c>
      <c r="P1609" s="1" t="s">
        <v>6465</v>
      </c>
      <c r="Q1609" s="1" t="s">
        <v>2740</v>
      </c>
      <c r="R1609" s="2" t="str">
        <f t="shared" ca="1" si="307"/>
        <v/>
      </c>
      <c r="S1609" s="2" t="str">
        <f>IF(AB1609="","",IF(COUNTIFS(AB$1:AB1609,AB1609,AD$1:AD1609,AD1609)&gt;1,"",IF(COUNTIFS(AB:AB,AB1609,AD:AD,AD1609)&gt;=1,"月作業","")))</f>
        <v/>
      </c>
      <c r="T1609" s="2" t="str">
        <f t="shared" ca="1" si="308"/>
        <v/>
      </c>
      <c r="U1609" s="2" t="str">
        <f>IF(AB1609="","",IF(COUNTIFS(AC$1:AC1609,AC1609,AD$1:AD1609,AD1609)&gt;1,"",IF(COUNTIFS(AC:AC,AC1609,AD:AD,AD1609)&gt;=1,"日作業","")))</f>
        <v/>
      </c>
      <c r="V1609" s="2" t="str">
        <f t="shared" ca="1" si="309"/>
        <v/>
      </c>
      <c r="W1609" s="2" t="str">
        <f>IF(AB1609="","",IF(COUNTIF(AB$1:AB1609,AB1609)&gt;1,"",IF(COUNTIF(AB:AB,AB1609)&gt;=1,"月","")))</f>
        <v/>
      </c>
      <c r="X1609" s="2" t="str">
        <f t="shared" ca="1" si="310"/>
        <v/>
      </c>
      <c r="Y1609" s="2" t="str">
        <f>IF(AC1609="","",IF(COUNTIF(AC$1:AC1609,AC1609)&gt;1,"",IF(COUNTIF(AC:AC,AC1609)&gt;=1,"月日","")))</f>
        <v/>
      </c>
      <c r="Z1609" s="2" t="str">
        <f t="shared" ca="1" si="311"/>
        <v/>
      </c>
      <c r="AA1609" s="2" t="str">
        <f>IF(AD1609="","",IF(COUNTIF(AD$1:AD1609,AD1609)&gt;1,"",IF(COUNTIF(AD:AD,AD1609)&gt;=1,"作業","")))</f>
        <v/>
      </c>
      <c r="AB1609" s="2" t="str">
        <f t="shared" si="301"/>
        <v/>
      </c>
      <c r="AC1609" s="3" t="str">
        <f t="shared" si="302"/>
        <v/>
      </c>
      <c r="AD1609" s="2" t="str">
        <f t="shared" si="303"/>
        <v/>
      </c>
      <c r="AE1609" s="2" t="str">
        <f t="shared" si="304"/>
        <v/>
      </c>
      <c r="AF1609" s="2" t="str">
        <f t="shared" si="305"/>
        <v/>
      </c>
      <c r="AG1609" s="2" t="str">
        <f t="shared" si="312"/>
        <v/>
      </c>
      <c r="AH1609" s="2" t="str">
        <f t="shared" si="306"/>
        <v/>
      </c>
      <c r="AI1609" s="2" t="str">
        <f t="shared" si="306"/>
        <v/>
      </c>
    </row>
    <row r="1610" spans="7:35">
      <c r="G1610" s="1" t="str">
        <f>IF(COUNTIF(A$1:A1609, A1610) &gt; 0, "", IF(SUMIF(A:A, A1610,F:F) &gt; 7.75, SUMIF(A:A, A1610,F:F) - 7.75, ""))</f>
        <v/>
      </c>
      <c r="M1610" s="1" t="s">
        <v>9100</v>
      </c>
      <c r="N1610" s="1" t="s">
        <v>11099</v>
      </c>
      <c r="O1610" s="1" t="s">
        <v>6466</v>
      </c>
      <c r="P1610" s="1" t="s">
        <v>6467</v>
      </c>
      <c r="Q1610" s="1" t="s">
        <v>2741</v>
      </c>
      <c r="R1610" s="2" t="str">
        <f t="shared" ca="1" si="307"/>
        <v/>
      </c>
      <c r="S1610" s="2" t="str">
        <f>IF(AB1610="","",IF(COUNTIFS(AB$1:AB1610,AB1610,AD$1:AD1610,AD1610)&gt;1,"",IF(COUNTIFS(AB:AB,AB1610,AD:AD,AD1610)&gt;=1,"月作業","")))</f>
        <v/>
      </c>
      <c r="T1610" s="2" t="str">
        <f t="shared" ca="1" si="308"/>
        <v/>
      </c>
      <c r="U1610" s="2" t="str">
        <f>IF(AB1610="","",IF(COUNTIFS(AC$1:AC1610,AC1610,AD$1:AD1610,AD1610)&gt;1,"",IF(COUNTIFS(AC:AC,AC1610,AD:AD,AD1610)&gt;=1,"日作業","")))</f>
        <v/>
      </c>
      <c r="V1610" s="2" t="str">
        <f t="shared" ca="1" si="309"/>
        <v/>
      </c>
      <c r="W1610" s="2" t="str">
        <f>IF(AB1610="","",IF(COUNTIF(AB$1:AB1610,AB1610)&gt;1,"",IF(COUNTIF(AB:AB,AB1610)&gt;=1,"月","")))</f>
        <v/>
      </c>
      <c r="X1610" s="2" t="str">
        <f t="shared" ca="1" si="310"/>
        <v/>
      </c>
      <c r="Y1610" s="2" t="str">
        <f>IF(AC1610="","",IF(COUNTIF(AC$1:AC1610,AC1610)&gt;1,"",IF(COUNTIF(AC:AC,AC1610)&gt;=1,"月日","")))</f>
        <v/>
      </c>
      <c r="Z1610" s="2" t="str">
        <f t="shared" ca="1" si="311"/>
        <v/>
      </c>
      <c r="AA1610" s="2" t="str">
        <f>IF(AD1610="","",IF(COUNTIF(AD$1:AD1610,AD1610)&gt;1,"",IF(COUNTIF(AD:AD,AD1610)&gt;=1,"作業","")))</f>
        <v/>
      </c>
      <c r="AB1610" s="2" t="str">
        <f t="shared" si="301"/>
        <v/>
      </c>
      <c r="AC1610" s="3" t="str">
        <f t="shared" si="302"/>
        <v/>
      </c>
      <c r="AD1610" s="2" t="str">
        <f t="shared" si="303"/>
        <v/>
      </c>
      <c r="AE1610" s="2" t="str">
        <f t="shared" si="304"/>
        <v/>
      </c>
      <c r="AF1610" s="2" t="str">
        <f t="shared" si="305"/>
        <v/>
      </c>
      <c r="AG1610" s="2" t="str">
        <f t="shared" si="312"/>
        <v/>
      </c>
      <c r="AH1610" s="2" t="str">
        <f t="shared" si="306"/>
        <v/>
      </c>
      <c r="AI1610" s="2" t="str">
        <f t="shared" si="306"/>
        <v/>
      </c>
    </row>
    <row r="1611" spans="7:35">
      <c r="G1611" s="1" t="str">
        <f>IF(COUNTIF(A$1:A1610, A1611) &gt; 0, "", IF(SUMIF(A:A, A1611,F:F) &gt; 7.75, SUMIF(A:A, A1611,F:F) - 7.75, ""))</f>
        <v/>
      </c>
      <c r="M1611" s="1" t="s">
        <v>9101</v>
      </c>
      <c r="N1611" s="1" t="s">
        <v>11100</v>
      </c>
      <c r="O1611" s="1" t="s">
        <v>6468</v>
      </c>
      <c r="P1611" s="1" t="s">
        <v>6469</v>
      </c>
      <c r="Q1611" s="1" t="s">
        <v>2742</v>
      </c>
      <c r="R1611" s="2" t="str">
        <f t="shared" ca="1" si="307"/>
        <v/>
      </c>
      <c r="S1611" s="2" t="str">
        <f>IF(AB1611="","",IF(COUNTIFS(AB$1:AB1611,AB1611,AD$1:AD1611,AD1611)&gt;1,"",IF(COUNTIFS(AB:AB,AB1611,AD:AD,AD1611)&gt;=1,"月作業","")))</f>
        <v/>
      </c>
      <c r="T1611" s="2" t="str">
        <f t="shared" ca="1" si="308"/>
        <v/>
      </c>
      <c r="U1611" s="2" t="str">
        <f>IF(AB1611="","",IF(COUNTIFS(AC$1:AC1611,AC1611,AD$1:AD1611,AD1611)&gt;1,"",IF(COUNTIFS(AC:AC,AC1611,AD:AD,AD1611)&gt;=1,"日作業","")))</f>
        <v/>
      </c>
      <c r="V1611" s="2" t="str">
        <f t="shared" ca="1" si="309"/>
        <v/>
      </c>
      <c r="W1611" s="2" t="str">
        <f>IF(AB1611="","",IF(COUNTIF(AB$1:AB1611,AB1611)&gt;1,"",IF(COUNTIF(AB:AB,AB1611)&gt;=1,"月","")))</f>
        <v/>
      </c>
      <c r="X1611" s="2" t="str">
        <f t="shared" ca="1" si="310"/>
        <v/>
      </c>
      <c r="Y1611" s="2" t="str">
        <f>IF(AC1611="","",IF(COUNTIF(AC$1:AC1611,AC1611)&gt;1,"",IF(COUNTIF(AC:AC,AC1611)&gt;=1,"月日","")))</f>
        <v/>
      </c>
      <c r="Z1611" s="2" t="str">
        <f t="shared" ca="1" si="311"/>
        <v/>
      </c>
      <c r="AA1611" s="2" t="str">
        <f>IF(AD1611="","",IF(COUNTIF(AD$1:AD1611,AD1611)&gt;1,"",IF(COUNTIF(AD:AD,AD1611)&gt;=1,"作業","")))</f>
        <v/>
      </c>
      <c r="AB1611" s="2" t="str">
        <f t="shared" si="301"/>
        <v/>
      </c>
      <c r="AC1611" s="3" t="str">
        <f t="shared" si="302"/>
        <v/>
      </c>
      <c r="AD1611" s="2" t="str">
        <f t="shared" si="303"/>
        <v/>
      </c>
      <c r="AE1611" s="2" t="str">
        <f t="shared" si="304"/>
        <v/>
      </c>
      <c r="AF1611" s="2" t="str">
        <f t="shared" si="305"/>
        <v/>
      </c>
      <c r="AG1611" s="2" t="str">
        <f t="shared" si="312"/>
        <v/>
      </c>
      <c r="AH1611" s="2" t="str">
        <f t="shared" si="306"/>
        <v/>
      </c>
      <c r="AI1611" s="2" t="str">
        <f t="shared" si="306"/>
        <v/>
      </c>
    </row>
    <row r="1612" spans="7:35">
      <c r="G1612" s="1" t="str">
        <f>IF(COUNTIF(A$1:A1611, A1612) &gt; 0, "", IF(SUMIF(A:A, A1612,F:F) &gt; 7.75, SUMIF(A:A, A1612,F:F) - 7.75, ""))</f>
        <v/>
      </c>
      <c r="M1612" s="1" t="s">
        <v>9102</v>
      </c>
      <c r="N1612" s="1" t="s">
        <v>11101</v>
      </c>
      <c r="O1612" s="1" t="s">
        <v>6470</v>
      </c>
      <c r="P1612" s="1" t="s">
        <v>6471</v>
      </c>
      <c r="Q1612" s="1" t="s">
        <v>2743</v>
      </c>
      <c r="R1612" s="2" t="str">
        <f t="shared" ca="1" si="307"/>
        <v/>
      </c>
      <c r="S1612" s="2" t="str">
        <f>IF(AB1612="","",IF(COUNTIFS(AB$1:AB1612,AB1612,AD$1:AD1612,AD1612)&gt;1,"",IF(COUNTIFS(AB:AB,AB1612,AD:AD,AD1612)&gt;=1,"月作業","")))</f>
        <v/>
      </c>
      <c r="T1612" s="2" t="str">
        <f t="shared" ca="1" si="308"/>
        <v/>
      </c>
      <c r="U1612" s="2" t="str">
        <f>IF(AB1612="","",IF(COUNTIFS(AC$1:AC1612,AC1612,AD$1:AD1612,AD1612)&gt;1,"",IF(COUNTIFS(AC:AC,AC1612,AD:AD,AD1612)&gt;=1,"日作業","")))</f>
        <v/>
      </c>
      <c r="V1612" s="2" t="str">
        <f t="shared" ca="1" si="309"/>
        <v/>
      </c>
      <c r="W1612" s="2" t="str">
        <f>IF(AB1612="","",IF(COUNTIF(AB$1:AB1612,AB1612)&gt;1,"",IF(COUNTIF(AB:AB,AB1612)&gt;=1,"月","")))</f>
        <v/>
      </c>
      <c r="X1612" s="2" t="str">
        <f t="shared" ca="1" si="310"/>
        <v/>
      </c>
      <c r="Y1612" s="2" t="str">
        <f>IF(AC1612="","",IF(COUNTIF(AC$1:AC1612,AC1612)&gt;1,"",IF(COUNTIF(AC:AC,AC1612)&gt;=1,"月日","")))</f>
        <v/>
      </c>
      <c r="Z1612" s="2" t="str">
        <f t="shared" ca="1" si="311"/>
        <v/>
      </c>
      <c r="AA1612" s="2" t="str">
        <f>IF(AD1612="","",IF(COUNTIF(AD$1:AD1612,AD1612)&gt;1,"",IF(COUNTIF(AD:AD,AD1612)&gt;=1,"作業","")))</f>
        <v/>
      </c>
      <c r="AB1612" s="2" t="str">
        <f t="shared" si="301"/>
        <v/>
      </c>
      <c r="AC1612" s="3" t="str">
        <f t="shared" si="302"/>
        <v/>
      </c>
      <c r="AD1612" s="2" t="str">
        <f t="shared" si="303"/>
        <v/>
      </c>
      <c r="AE1612" s="2" t="str">
        <f t="shared" si="304"/>
        <v/>
      </c>
      <c r="AF1612" s="2" t="str">
        <f t="shared" si="305"/>
        <v/>
      </c>
      <c r="AG1612" s="2" t="str">
        <f t="shared" si="312"/>
        <v/>
      </c>
      <c r="AH1612" s="2" t="str">
        <f t="shared" si="306"/>
        <v/>
      </c>
      <c r="AI1612" s="2" t="str">
        <f t="shared" si="306"/>
        <v/>
      </c>
    </row>
    <row r="1613" spans="7:35">
      <c r="G1613" s="1" t="str">
        <f>IF(COUNTIF(A$1:A1612, A1613) &gt; 0, "", IF(SUMIF(A:A, A1613,F:F) &gt; 7.75, SUMIF(A:A, A1613,F:F) - 7.75, ""))</f>
        <v/>
      </c>
      <c r="M1613" s="1" t="s">
        <v>9103</v>
      </c>
      <c r="N1613" s="1" t="s">
        <v>11102</v>
      </c>
      <c r="O1613" s="1" t="s">
        <v>6472</v>
      </c>
      <c r="P1613" s="1" t="s">
        <v>6473</v>
      </c>
      <c r="Q1613" s="1" t="s">
        <v>2744</v>
      </c>
      <c r="R1613" s="2" t="str">
        <f t="shared" ca="1" si="307"/>
        <v/>
      </c>
      <c r="S1613" s="2" t="str">
        <f>IF(AB1613="","",IF(COUNTIFS(AB$1:AB1613,AB1613,AD$1:AD1613,AD1613)&gt;1,"",IF(COUNTIFS(AB:AB,AB1613,AD:AD,AD1613)&gt;=1,"月作業","")))</f>
        <v/>
      </c>
      <c r="T1613" s="2" t="str">
        <f t="shared" ca="1" si="308"/>
        <v/>
      </c>
      <c r="U1613" s="2" t="str">
        <f>IF(AB1613="","",IF(COUNTIFS(AC$1:AC1613,AC1613,AD$1:AD1613,AD1613)&gt;1,"",IF(COUNTIFS(AC:AC,AC1613,AD:AD,AD1613)&gt;=1,"日作業","")))</f>
        <v/>
      </c>
      <c r="V1613" s="2" t="str">
        <f t="shared" ca="1" si="309"/>
        <v/>
      </c>
      <c r="W1613" s="2" t="str">
        <f>IF(AB1613="","",IF(COUNTIF(AB$1:AB1613,AB1613)&gt;1,"",IF(COUNTIF(AB:AB,AB1613)&gt;=1,"月","")))</f>
        <v/>
      </c>
      <c r="X1613" s="2" t="str">
        <f t="shared" ca="1" si="310"/>
        <v/>
      </c>
      <c r="Y1613" s="2" t="str">
        <f>IF(AC1613="","",IF(COUNTIF(AC$1:AC1613,AC1613)&gt;1,"",IF(COUNTIF(AC:AC,AC1613)&gt;=1,"月日","")))</f>
        <v/>
      </c>
      <c r="Z1613" s="2" t="str">
        <f t="shared" ca="1" si="311"/>
        <v/>
      </c>
      <c r="AA1613" s="2" t="str">
        <f>IF(AD1613="","",IF(COUNTIF(AD$1:AD1613,AD1613)&gt;1,"",IF(COUNTIF(AD:AD,AD1613)&gt;=1,"作業","")))</f>
        <v/>
      </c>
      <c r="AB1613" s="2" t="str">
        <f t="shared" si="301"/>
        <v/>
      </c>
      <c r="AC1613" s="3" t="str">
        <f t="shared" si="302"/>
        <v/>
      </c>
      <c r="AD1613" s="2" t="str">
        <f t="shared" si="303"/>
        <v/>
      </c>
      <c r="AE1613" s="2" t="str">
        <f t="shared" si="304"/>
        <v/>
      </c>
      <c r="AF1613" s="2" t="str">
        <f t="shared" si="305"/>
        <v/>
      </c>
      <c r="AG1613" s="2" t="str">
        <f t="shared" si="312"/>
        <v/>
      </c>
      <c r="AH1613" s="2" t="str">
        <f t="shared" si="306"/>
        <v/>
      </c>
      <c r="AI1613" s="2" t="str">
        <f t="shared" si="306"/>
        <v/>
      </c>
    </row>
    <row r="1614" spans="7:35">
      <c r="G1614" s="1" t="str">
        <f>IF(COUNTIF(A$1:A1613, A1614) &gt; 0, "", IF(SUMIF(A:A, A1614,F:F) &gt; 7.75, SUMIF(A:A, A1614,F:F) - 7.75, ""))</f>
        <v/>
      </c>
      <c r="M1614" s="1" t="s">
        <v>9104</v>
      </c>
      <c r="N1614" s="1" t="s">
        <v>11103</v>
      </c>
      <c r="O1614" s="1" t="s">
        <v>6474</v>
      </c>
      <c r="P1614" s="1" t="s">
        <v>6475</v>
      </c>
      <c r="Q1614" s="1" t="s">
        <v>2745</v>
      </c>
      <c r="R1614" s="2" t="str">
        <f t="shared" ca="1" si="307"/>
        <v/>
      </c>
      <c r="S1614" s="2" t="str">
        <f>IF(AB1614="","",IF(COUNTIFS(AB$1:AB1614,AB1614,AD$1:AD1614,AD1614)&gt;1,"",IF(COUNTIFS(AB:AB,AB1614,AD:AD,AD1614)&gt;=1,"月作業","")))</f>
        <v/>
      </c>
      <c r="T1614" s="2" t="str">
        <f t="shared" ca="1" si="308"/>
        <v/>
      </c>
      <c r="U1614" s="2" t="str">
        <f>IF(AB1614="","",IF(COUNTIFS(AC$1:AC1614,AC1614,AD$1:AD1614,AD1614)&gt;1,"",IF(COUNTIFS(AC:AC,AC1614,AD:AD,AD1614)&gt;=1,"日作業","")))</f>
        <v/>
      </c>
      <c r="V1614" s="2" t="str">
        <f t="shared" ca="1" si="309"/>
        <v/>
      </c>
      <c r="W1614" s="2" t="str">
        <f>IF(AB1614="","",IF(COUNTIF(AB$1:AB1614,AB1614)&gt;1,"",IF(COUNTIF(AB:AB,AB1614)&gt;=1,"月","")))</f>
        <v/>
      </c>
      <c r="X1614" s="2" t="str">
        <f t="shared" ca="1" si="310"/>
        <v/>
      </c>
      <c r="Y1614" s="2" t="str">
        <f>IF(AC1614="","",IF(COUNTIF(AC$1:AC1614,AC1614)&gt;1,"",IF(COUNTIF(AC:AC,AC1614)&gt;=1,"月日","")))</f>
        <v/>
      </c>
      <c r="Z1614" s="2" t="str">
        <f t="shared" ca="1" si="311"/>
        <v/>
      </c>
      <c r="AA1614" s="2" t="str">
        <f>IF(AD1614="","",IF(COUNTIF(AD$1:AD1614,AD1614)&gt;1,"",IF(COUNTIF(AD:AD,AD1614)&gt;=1,"作業","")))</f>
        <v/>
      </c>
      <c r="AB1614" s="2" t="str">
        <f t="shared" si="301"/>
        <v/>
      </c>
      <c r="AC1614" s="3" t="str">
        <f t="shared" si="302"/>
        <v/>
      </c>
      <c r="AD1614" s="2" t="str">
        <f t="shared" si="303"/>
        <v/>
      </c>
      <c r="AE1614" s="2" t="str">
        <f t="shared" si="304"/>
        <v/>
      </c>
      <c r="AF1614" s="2" t="str">
        <f t="shared" si="305"/>
        <v/>
      </c>
      <c r="AG1614" s="2" t="str">
        <f t="shared" si="312"/>
        <v/>
      </c>
      <c r="AH1614" s="2" t="str">
        <f t="shared" si="306"/>
        <v/>
      </c>
      <c r="AI1614" s="2" t="str">
        <f t="shared" si="306"/>
        <v/>
      </c>
    </row>
    <row r="1615" spans="7:35">
      <c r="G1615" s="1" t="str">
        <f>IF(COUNTIF(A$1:A1614, A1615) &gt; 0, "", IF(SUMIF(A:A, A1615,F:F) &gt; 7.75, SUMIF(A:A, A1615,F:F) - 7.75, ""))</f>
        <v/>
      </c>
      <c r="M1615" s="1" t="s">
        <v>9105</v>
      </c>
      <c r="N1615" s="1" t="s">
        <v>11104</v>
      </c>
      <c r="O1615" s="1" t="s">
        <v>6476</v>
      </c>
      <c r="P1615" s="1" t="s">
        <v>6477</v>
      </c>
      <c r="Q1615" s="1" t="s">
        <v>2746</v>
      </c>
      <c r="R1615" s="2" t="str">
        <f t="shared" ca="1" si="307"/>
        <v/>
      </c>
      <c r="S1615" s="2" t="str">
        <f>IF(AB1615="","",IF(COUNTIFS(AB$1:AB1615,AB1615,AD$1:AD1615,AD1615)&gt;1,"",IF(COUNTIFS(AB:AB,AB1615,AD:AD,AD1615)&gt;=1,"月作業","")))</f>
        <v/>
      </c>
      <c r="T1615" s="2" t="str">
        <f t="shared" ca="1" si="308"/>
        <v/>
      </c>
      <c r="U1615" s="2" t="str">
        <f>IF(AB1615="","",IF(COUNTIFS(AC$1:AC1615,AC1615,AD$1:AD1615,AD1615)&gt;1,"",IF(COUNTIFS(AC:AC,AC1615,AD:AD,AD1615)&gt;=1,"日作業","")))</f>
        <v/>
      </c>
      <c r="V1615" s="2" t="str">
        <f t="shared" ca="1" si="309"/>
        <v/>
      </c>
      <c r="W1615" s="2" t="str">
        <f>IF(AB1615="","",IF(COUNTIF(AB$1:AB1615,AB1615)&gt;1,"",IF(COUNTIF(AB:AB,AB1615)&gt;=1,"月","")))</f>
        <v/>
      </c>
      <c r="X1615" s="2" t="str">
        <f t="shared" ca="1" si="310"/>
        <v/>
      </c>
      <c r="Y1615" s="2" t="str">
        <f>IF(AC1615="","",IF(COUNTIF(AC$1:AC1615,AC1615)&gt;1,"",IF(COUNTIF(AC:AC,AC1615)&gt;=1,"月日","")))</f>
        <v/>
      </c>
      <c r="Z1615" s="2" t="str">
        <f t="shared" ca="1" si="311"/>
        <v/>
      </c>
      <c r="AA1615" s="2" t="str">
        <f>IF(AD1615="","",IF(COUNTIF(AD$1:AD1615,AD1615)&gt;1,"",IF(COUNTIF(AD:AD,AD1615)&gt;=1,"作業","")))</f>
        <v/>
      </c>
      <c r="AB1615" s="2" t="str">
        <f t="shared" si="301"/>
        <v/>
      </c>
      <c r="AC1615" s="3" t="str">
        <f t="shared" si="302"/>
        <v/>
      </c>
      <c r="AD1615" s="2" t="str">
        <f t="shared" si="303"/>
        <v/>
      </c>
      <c r="AE1615" s="2" t="str">
        <f t="shared" si="304"/>
        <v/>
      </c>
      <c r="AF1615" s="2" t="str">
        <f t="shared" si="305"/>
        <v/>
      </c>
      <c r="AG1615" s="2" t="str">
        <f t="shared" si="312"/>
        <v/>
      </c>
      <c r="AH1615" s="2" t="str">
        <f t="shared" si="306"/>
        <v/>
      </c>
      <c r="AI1615" s="2" t="str">
        <f t="shared" si="306"/>
        <v/>
      </c>
    </row>
    <row r="1616" spans="7:35">
      <c r="G1616" s="1" t="str">
        <f>IF(COUNTIF(A$1:A1615, A1616) &gt; 0, "", IF(SUMIF(A:A, A1616,F:F) &gt; 7.75, SUMIF(A:A, A1616,F:F) - 7.75, ""))</f>
        <v/>
      </c>
      <c r="M1616" s="1" t="s">
        <v>9106</v>
      </c>
      <c r="N1616" s="1" t="s">
        <v>11105</v>
      </c>
      <c r="O1616" s="1" t="s">
        <v>6478</v>
      </c>
      <c r="P1616" s="1" t="s">
        <v>6479</v>
      </c>
      <c r="Q1616" s="1" t="s">
        <v>2747</v>
      </c>
      <c r="R1616" s="2" t="str">
        <f t="shared" ca="1" si="307"/>
        <v/>
      </c>
      <c r="S1616" s="2" t="str">
        <f>IF(AB1616="","",IF(COUNTIFS(AB$1:AB1616,AB1616,AD$1:AD1616,AD1616)&gt;1,"",IF(COUNTIFS(AB:AB,AB1616,AD:AD,AD1616)&gt;=1,"月作業","")))</f>
        <v/>
      </c>
      <c r="T1616" s="2" t="str">
        <f t="shared" ca="1" si="308"/>
        <v/>
      </c>
      <c r="U1616" s="2" t="str">
        <f>IF(AB1616="","",IF(COUNTIFS(AC$1:AC1616,AC1616,AD$1:AD1616,AD1616)&gt;1,"",IF(COUNTIFS(AC:AC,AC1616,AD:AD,AD1616)&gt;=1,"日作業","")))</f>
        <v/>
      </c>
      <c r="V1616" s="2" t="str">
        <f t="shared" ca="1" si="309"/>
        <v/>
      </c>
      <c r="W1616" s="2" t="str">
        <f>IF(AB1616="","",IF(COUNTIF(AB$1:AB1616,AB1616)&gt;1,"",IF(COUNTIF(AB:AB,AB1616)&gt;=1,"月","")))</f>
        <v/>
      </c>
      <c r="X1616" s="2" t="str">
        <f t="shared" ca="1" si="310"/>
        <v/>
      </c>
      <c r="Y1616" s="2" t="str">
        <f>IF(AC1616="","",IF(COUNTIF(AC$1:AC1616,AC1616)&gt;1,"",IF(COUNTIF(AC:AC,AC1616)&gt;=1,"月日","")))</f>
        <v/>
      </c>
      <c r="Z1616" s="2" t="str">
        <f t="shared" ca="1" si="311"/>
        <v/>
      </c>
      <c r="AA1616" s="2" t="str">
        <f>IF(AD1616="","",IF(COUNTIF(AD$1:AD1616,AD1616)&gt;1,"",IF(COUNTIF(AD:AD,AD1616)&gt;=1,"作業","")))</f>
        <v/>
      </c>
      <c r="AB1616" s="2" t="str">
        <f t="shared" si="301"/>
        <v/>
      </c>
      <c r="AC1616" s="3" t="str">
        <f t="shared" si="302"/>
        <v/>
      </c>
      <c r="AD1616" s="2" t="str">
        <f t="shared" si="303"/>
        <v/>
      </c>
      <c r="AE1616" s="2" t="str">
        <f t="shared" si="304"/>
        <v/>
      </c>
      <c r="AF1616" s="2" t="str">
        <f t="shared" si="305"/>
        <v/>
      </c>
      <c r="AG1616" s="2" t="str">
        <f t="shared" si="312"/>
        <v/>
      </c>
      <c r="AH1616" s="2" t="str">
        <f t="shared" si="306"/>
        <v/>
      </c>
      <c r="AI1616" s="2" t="str">
        <f t="shared" si="306"/>
        <v/>
      </c>
    </row>
    <row r="1617" spans="7:35">
      <c r="G1617" s="1" t="str">
        <f>IF(COUNTIF(A$1:A1616, A1617) &gt; 0, "", IF(SUMIF(A:A, A1617,F:F) &gt; 7.75, SUMIF(A:A, A1617,F:F) - 7.75, ""))</f>
        <v/>
      </c>
      <c r="M1617" s="1" t="s">
        <v>9107</v>
      </c>
      <c r="N1617" s="1" t="s">
        <v>11106</v>
      </c>
      <c r="O1617" s="1" t="s">
        <v>6480</v>
      </c>
      <c r="P1617" s="1" t="s">
        <v>6481</v>
      </c>
      <c r="Q1617" s="1" t="s">
        <v>2748</v>
      </c>
      <c r="R1617" s="2" t="str">
        <f t="shared" ca="1" si="307"/>
        <v/>
      </c>
      <c r="S1617" s="2" t="str">
        <f>IF(AB1617="","",IF(COUNTIFS(AB$1:AB1617,AB1617,AD$1:AD1617,AD1617)&gt;1,"",IF(COUNTIFS(AB:AB,AB1617,AD:AD,AD1617)&gt;=1,"月作業","")))</f>
        <v/>
      </c>
      <c r="T1617" s="2" t="str">
        <f t="shared" ca="1" si="308"/>
        <v/>
      </c>
      <c r="U1617" s="2" t="str">
        <f>IF(AB1617="","",IF(COUNTIFS(AC$1:AC1617,AC1617,AD$1:AD1617,AD1617)&gt;1,"",IF(COUNTIFS(AC:AC,AC1617,AD:AD,AD1617)&gt;=1,"日作業","")))</f>
        <v/>
      </c>
      <c r="V1617" s="2" t="str">
        <f t="shared" ca="1" si="309"/>
        <v/>
      </c>
      <c r="W1617" s="2" t="str">
        <f>IF(AB1617="","",IF(COUNTIF(AB$1:AB1617,AB1617)&gt;1,"",IF(COUNTIF(AB:AB,AB1617)&gt;=1,"月","")))</f>
        <v/>
      </c>
      <c r="X1617" s="2" t="str">
        <f t="shared" ca="1" si="310"/>
        <v/>
      </c>
      <c r="Y1617" s="2" t="str">
        <f>IF(AC1617="","",IF(COUNTIF(AC$1:AC1617,AC1617)&gt;1,"",IF(COUNTIF(AC:AC,AC1617)&gt;=1,"月日","")))</f>
        <v/>
      </c>
      <c r="Z1617" s="2" t="str">
        <f t="shared" ca="1" si="311"/>
        <v/>
      </c>
      <c r="AA1617" s="2" t="str">
        <f>IF(AD1617="","",IF(COUNTIF(AD$1:AD1617,AD1617)&gt;1,"",IF(COUNTIF(AD:AD,AD1617)&gt;=1,"作業","")))</f>
        <v/>
      </c>
      <c r="AB1617" s="2" t="str">
        <f t="shared" si="301"/>
        <v/>
      </c>
      <c r="AC1617" s="3" t="str">
        <f t="shared" si="302"/>
        <v/>
      </c>
      <c r="AD1617" s="2" t="str">
        <f t="shared" si="303"/>
        <v/>
      </c>
      <c r="AE1617" s="2" t="str">
        <f t="shared" si="304"/>
        <v/>
      </c>
      <c r="AF1617" s="2" t="str">
        <f t="shared" si="305"/>
        <v/>
      </c>
      <c r="AG1617" s="2" t="str">
        <f t="shared" si="312"/>
        <v/>
      </c>
      <c r="AH1617" s="2" t="str">
        <f t="shared" si="306"/>
        <v/>
      </c>
      <c r="AI1617" s="2" t="str">
        <f t="shared" si="306"/>
        <v/>
      </c>
    </row>
    <row r="1618" spans="7:35">
      <c r="G1618" s="1" t="str">
        <f>IF(COUNTIF(A$1:A1617, A1618) &gt; 0, "", IF(SUMIF(A:A, A1618,F:F) &gt; 7.75, SUMIF(A:A, A1618,F:F) - 7.75, ""))</f>
        <v/>
      </c>
      <c r="M1618" s="1" t="s">
        <v>9108</v>
      </c>
      <c r="N1618" s="1" t="s">
        <v>11107</v>
      </c>
      <c r="O1618" s="1" t="s">
        <v>6482</v>
      </c>
      <c r="P1618" s="1" t="s">
        <v>6483</v>
      </c>
      <c r="Q1618" s="1" t="s">
        <v>2749</v>
      </c>
      <c r="R1618" s="2" t="str">
        <f t="shared" ca="1" si="307"/>
        <v/>
      </c>
      <c r="S1618" s="2" t="str">
        <f>IF(AB1618="","",IF(COUNTIFS(AB$1:AB1618,AB1618,AD$1:AD1618,AD1618)&gt;1,"",IF(COUNTIFS(AB:AB,AB1618,AD:AD,AD1618)&gt;=1,"月作業","")))</f>
        <v/>
      </c>
      <c r="T1618" s="2" t="str">
        <f t="shared" ca="1" si="308"/>
        <v/>
      </c>
      <c r="U1618" s="2" t="str">
        <f>IF(AB1618="","",IF(COUNTIFS(AC$1:AC1618,AC1618,AD$1:AD1618,AD1618)&gt;1,"",IF(COUNTIFS(AC:AC,AC1618,AD:AD,AD1618)&gt;=1,"日作業","")))</f>
        <v/>
      </c>
      <c r="V1618" s="2" t="str">
        <f t="shared" ca="1" si="309"/>
        <v/>
      </c>
      <c r="W1618" s="2" t="str">
        <f>IF(AB1618="","",IF(COUNTIF(AB$1:AB1618,AB1618)&gt;1,"",IF(COUNTIF(AB:AB,AB1618)&gt;=1,"月","")))</f>
        <v/>
      </c>
      <c r="X1618" s="2" t="str">
        <f t="shared" ca="1" si="310"/>
        <v/>
      </c>
      <c r="Y1618" s="2" t="str">
        <f>IF(AC1618="","",IF(COUNTIF(AC$1:AC1618,AC1618)&gt;1,"",IF(COUNTIF(AC:AC,AC1618)&gt;=1,"月日","")))</f>
        <v/>
      </c>
      <c r="Z1618" s="2" t="str">
        <f t="shared" ca="1" si="311"/>
        <v/>
      </c>
      <c r="AA1618" s="2" t="str">
        <f>IF(AD1618="","",IF(COUNTIF(AD$1:AD1618,AD1618)&gt;1,"",IF(COUNTIF(AD:AD,AD1618)&gt;=1,"作業","")))</f>
        <v/>
      </c>
      <c r="AB1618" s="2" t="str">
        <f t="shared" si="301"/>
        <v/>
      </c>
      <c r="AC1618" s="3" t="str">
        <f t="shared" si="302"/>
        <v/>
      </c>
      <c r="AD1618" s="2" t="str">
        <f t="shared" si="303"/>
        <v/>
      </c>
      <c r="AE1618" s="2" t="str">
        <f t="shared" si="304"/>
        <v/>
      </c>
      <c r="AF1618" s="2" t="str">
        <f t="shared" si="305"/>
        <v/>
      </c>
      <c r="AG1618" s="2" t="str">
        <f t="shared" si="312"/>
        <v/>
      </c>
      <c r="AH1618" s="2" t="str">
        <f t="shared" si="306"/>
        <v/>
      </c>
      <c r="AI1618" s="2" t="str">
        <f t="shared" si="306"/>
        <v/>
      </c>
    </row>
    <row r="1619" spans="7:35">
      <c r="G1619" s="1" t="str">
        <f>IF(COUNTIF(A$1:A1618, A1619) &gt; 0, "", IF(SUMIF(A:A, A1619,F:F) &gt; 7.75, SUMIF(A:A, A1619,F:F) - 7.75, ""))</f>
        <v/>
      </c>
      <c r="M1619" s="1" t="s">
        <v>9109</v>
      </c>
      <c r="N1619" s="1" t="s">
        <v>11108</v>
      </c>
      <c r="O1619" s="1" t="s">
        <v>6484</v>
      </c>
      <c r="P1619" s="1" t="s">
        <v>6485</v>
      </c>
      <c r="Q1619" s="1" t="s">
        <v>2750</v>
      </c>
      <c r="R1619" s="2" t="str">
        <f t="shared" ca="1" si="307"/>
        <v/>
      </c>
      <c r="S1619" s="2" t="str">
        <f>IF(AB1619="","",IF(COUNTIFS(AB$1:AB1619,AB1619,AD$1:AD1619,AD1619)&gt;1,"",IF(COUNTIFS(AB:AB,AB1619,AD:AD,AD1619)&gt;=1,"月作業","")))</f>
        <v/>
      </c>
      <c r="T1619" s="2" t="str">
        <f t="shared" ca="1" si="308"/>
        <v/>
      </c>
      <c r="U1619" s="2" t="str">
        <f>IF(AB1619="","",IF(COUNTIFS(AC$1:AC1619,AC1619,AD$1:AD1619,AD1619)&gt;1,"",IF(COUNTIFS(AC:AC,AC1619,AD:AD,AD1619)&gt;=1,"日作業","")))</f>
        <v/>
      </c>
      <c r="V1619" s="2" t="str">
        <f t="shared" ca="1" si="309"/>
        <v/>
      </c>
      <c r="W1619" s="2" t="str">
        <f>IF(AB1619="","",IF(COUNTIF(AB$1:AB1619,AB1619)&gt;1,"",IF(COUNTIF(AB:AB,AB1619)&gt;=1,"月","")))</f>
        <v/>
      </c>
      <c r="X1619" s="2" t="str">
        <f t="shared" ca="1" si="310"/>
        <v/>
      </c>
      <c r="Y1619" s="2" t="str">
        <f>IF(AC1619="","",IF(COUNTIF(AC$1:AC1619,AC1619)&gt;1,"",IF(COUNTIF(AC:AC,AC1619)&gt;=1,"月日","")))</f>
        <v/>
      </c>
      <c r="Z1619" s="2" t="str">
        <f t="shared" ca="1" si="311"/>
        <v/>
      </c>
      <c r="AA1619" s="2" t="str">
        <f>IF(AD1619="","",IF(COUNTIF(AD$1:AD1619,AD1619)&gt;1,"",IF(COUNTIF(AD:AD,AD1619)&gt;=1,"作業","")))</f>
        <v/>
      </c>
      <c r="AB1619" s="2" t="str">
        <f t="shared" si="301"/>
        <v/>
      </c>
      <c r="AC1619" s="3" t="str">
        <f t="shared" si="302"/>
        <v/>
      </c>
      <c r="AD1619" s="2" t="str">
        <f t="shared" si="303"/>
        <v/>
      </c>
      <c r="AE1619" s="2" t="str">
        <f t="shared" si="304"/>
        <v/>
      </c>
      <c r="AF1619" s="2" t="str">
        <f t="shared" si="305"/>
        <v/>
      </c>
      <c r="AG1619" s="2" t="str">
        <f t="shared" si="312"/>
        <v/>
      </c>
      <c r="AH1619" s="2" t="str">
        <f t="shared" si="306"/>
        <v/>
      </c>
      <c r="AI1619" s="2" t="str">
        <f t="shared" si="306"/>
        <v/>
      </c>
    </row>
    <row r="1620" spans="7:35">
      <c r="G1620" s="1" t="str">
        <f>IF(COUNTIF(A$1:A1619, A1620) &gt; 0, "", IF(SUMIF(A:A, A1620,F:F) &gt; 7.75, SUMIF(A:A, A1620,F:F) - 7.75, ""))</f>
        <v/>
      </c>
      <c r="M1620" s="1" t="s">
        <v>9110</v>
      </c>
      <c r="N1620" s="1" t="s">
        <v>11109</v>
      </c>
      <c r="O1620" s="1" t="s">
        <v>6486</v>
      </c>
      <c r="P1620" s="1" t="s">
        <v>6487</v>
      </c>
      <c r="Q1620" s="1" t="s">
        <v>2751</v>
      </c>
      <c r="R1620" s="2" t="str">
        <f t="shared" ca="1" si="307"/>
        <v/>
      </c>
      <c r="S1620" s="2" t="str">
        <f>IF(AB1620="","",IF(COUNTIFS(AB$1:AB1620,AB1620,AD$1:AD1620,AD1620)&gt;1,"",IF(COUNTIFS(AB:AB,AB1620,AD:AD,AD1620)&gt;=1,"月作業","")))</f>
        <v/>
      </c>
      <c r="T1620" s="2" t="str">
        <f t="shared" ca="1" si="308"/>
        <v/>
      </c>
      <c r="U1620" s="2" t="str">
        <f>IF(AB1620="","",IF(COUNTIFS(AC$1:AC1620,AC1620,AD$1:AD1620,AD1620)&gt;1,"",IF(COUNTIFS(AC:AC,AC1620,AD:AD,AD1620)&gt;=1,"日作業","")))</f>
        <v/>
      </c>
      <c r="V1620" s="2" t="str">
        <f t="shared" ca="1" si="309"/>
        <v/>
      </c>
      <c r="W1620" s="2" t="str">
        <f>IF(AB1620="","",IF(COUNTIF(AB$1:AB1620,AB1620)&gt;1,"",IF(COUNTIF(AB:AB,AB1620)&gt;=1,"月","")))</f>
        <v/>
      </c>
      <c r="X1620" s="2" t="str">
        <f t="shared" ca="1" si="310"/>
        <v/>
      </c>
      <c r="Y1620" s="2" t="str">
        <f>IF(AC1620="","",IF(COUNTIF(AC$1:AC1620,AC1620)&gt;1,"",IF(COUNTIF(AC:AC,AC1620)&gt;=1,"月日","")))</f>
        <v/>
      </c>
      <c r="Z1620" s="2" t="str">
        <f t="shared" ca="1" si="311"/>
        <v/>
      </c>
      <c r="AA1620" s="2" t="str">
        <f>IF(AD1620="","",IF(COUNTIF(AD$1:AD1620,AD1620)&gt;1,"",IF(COUNTIF(AD:AD,AD1620)&gt;=1,"作業","")))</f>
        <v/>
      </c>
      <c r="AB1620" s="2" t="str">
        <f t="shared" si="301"/>
        <v/>
      </c>
      <c r="AC1620" s="3" t="str">
        <f t="shared" si="302"/>
        <v/>
      </c>
      <c r="AD1620" s="2" t="str">
        <f t="shared" si="303"/>
        <v/>
      </c>
      <c r="AE1620" s="2" t="str">
        <f t="shared" si="304"/>
        <v/>
      </c>
      <c r="AF1620" s="2" t="str">
        <f t="shared" si="305"/>
        <v/>
      </c>
      <c r="AG1620" s="2" t="str">
        <f t="shared" si="312"/>
        <v/>
      </c>
      <c r="AH1620" s="2" t="str">
        <f t="shared" si="306"/>
        <v/>
      </c>
      <c r="AI1620" s="2" t="str">
        <f t="shared" si="306"/>
        <v/>
      </c>
    </row>
    <row r="1621" spans="7:35">
      <c r="G1621" s="1" t="str">
        <f>IF(COUNTIF(A$1:A1620, A1621) &gt; 0, "", IF(SUMIF(A:A, A1621,F:F) &gt; 7.75, SUMIF(A:A, A1621,F:F) - 7.75, ""))</f>
        <v/>
      </c>
      <c r="M1621" s="1" t="s">
        <v>9111</v>
      </c>
      <c r="N1621" s="1" t="s">
        <v>11110</v>
      </c>
      <c r="O1621" s="1" t="s">
        <v>6488</v>
      </c>
      <c r="P1621" s="1" t="s">
        <v>6489</v>
      </c>
      <c r="Q1621" s="1" t="s">
        <v>2752</v>
      </c>
      <c r="R1621" s="2" t="str">
        <f t="shared" ca="1" si="307"/>
        <v/>
      </c>
      <c r="S1621" s="2" t="str">
        <f>IF(AB1621="","",IF(COUNTIFS(AB$1:AB1621,AB1621,AD$1:AD1621,AD1621)&gt;1,"",IF(COUNTIFS(AB:AB,AB1621,AD:AD,AD1621)&gt;=1,"月作業","")))</f>
        <v/>
      </c>
      <c r="T1621" s="2" t="str">
        <f t="shared" ca="1" si="308"/>
        <v/>
      </c>
      <c r="U1621" s="2" t="str">
        <f>IF(AB1621="","",IF(COUNTIFS(AC$1:AC1621,AC1621,AD$1:AD1621,AD1621)&gt;1,"",IF(COUNTIFS(AC:AC,AC1621,AD:AD,AD1621)&gt;=1,"日作業","")))</f>
        <v/>
      </c>
      <c r="V1621" s="2" t="str">
        <f t="shared" ca="1" si="309"/>
        <v/>
      </c>
      <c r="W1621" s="2" t="str">
        <f>IF(AB1621="","",IF(COUNTIF(AB$1:AB1621,AB1621)&gt;1,"",IF(COUNTIF(AB:AB,AB1621)&gt;=1,"月","")))</f>
        <v/>
      </c>
      <c r="X1621" s="2" t="str">
        <f t="shared" ca="1" si="310"/>
        <v/>
      </c>
      <c r="Y1621" s="2" t="str">
        <f>IF(AC1621="","",IF(COUNTIF(AC$1:AC1621,AC1621)&gt;1,"",IF(COUNTIF(AC:AC,AC1621)&gt;=1,"月日","")))</f>
        <v/>
      </c>
      <c r="Z1621" s="2" t="str">
        <f t="shared" ca="1" si="311"/>
        <v/>
      </c>
      <c r="AA1621" s="2" t="str">
        <f>IF(AD1621="","",IF(COUNTIF(AD$1:AD1621,AD1621)&gt;1,"",IF(COUNTIF(AD:AD,AD1621)&gt;=1,"作業","")))</f>
        <v/>
      </c>
      <c r="AB1621" s="2" t="str">
        <f t="shared" si="301"/>
        <v/>
      </c>
      <c r="AC1621" s="3" t="str">
        <f t="shared" si="302"/>
        <v/>
      </c>
      <c r="AD1621" s="2" t="str">
        <f t="shared" si="303"/>
        <v/>
      </c>
      <c r="AE1621" s="2" t="str">
        <f t="shared" si="304"/>
        <v/>
      </c>
      <c r="AF1621" s="2" t="str">
        <f t="shared" si="305"/>
        <v/>
      </c>
      <c r="AG1621" s="2" t="str">
        <f t="shared" si="312"/>
        <v/>
      </c>
      <c r="AH1621" s="2" t="str">
        <f t="shared" si="306"/>
        <v/>
      </c>
      <c r="AI1621" s="2" t="str">
        <f t="shared" si="306"/>
        <v/>
      </c>
    </row>
    <row r="1622" spans="7:35">
      <c r="G1622" s="1" t="str">
        <f>IF(COUNTIF(A$1:A1621, A1622) &gt; 0, "", IF(SUMIF(A:A, A1622,F:F) &gt; 7.75, SUMIF(A:A, A1622,F:F) - 7.75, ""))</f>
        <v/>
      </c>
      <c r="M1622" s="1" t="s">
        <v>9112</v>
      </c>
      <c r="N1622" s="1" t="s">
        <v>11111</v>
      </c>
      <c r="O1622" s="1" t="s">
        <v>6490</v>
      </c>
      <c r="P1622" s="1" t="s">
        <v>6491</v>
      </c>
      <c r="Q1622" s="1" t="s">
        <v>2753</v>
      </c>
      <c r="R1622" s="2" t="str">
        <f t="shared" ca="1" si="307"/>
        <v/>
      </c>
      <c r="S1622" s="2" t="str">
        <f>IF(AB1622="","",IF(COUNTIFS(AB$1:AB1622,AB1622,AD$1:AD1622,AD1622)&gt;1,"",IF(COUNTIFS(AB:AB,AB1622,AD:AD,AD1622)&gt;=1,"月作業","")))</f>
        <v/>
      </c>
      <c r="T1622" s="2" t="str">
        <f t="shared" ca="1" si="308"/>
        <v/>
      </c>
      <c r="U1622" s="2" t="str">
        <f>IF(AB1622="","",IF(COUNTIFS(AC$1:AC1622,AC1622,AD$1:AD1622,AD1622)&gt;1,"",IF(COUNTIFS(AC:AC,AC1622,AD:AD,AD1622)&gt;=1,"日作業","")))</f>
        <v/>
      </c>
      <c r="V1622" s="2" t="str">
        <f t="shared" ca="1" si="309"/>
        <v/>
      </c>
      <c r="W1622" s="2" t="str">
        <f>IF(AB1622="","",IF(COUNTIF(AB$1:AB1622,AB1622)&gt;1,"",IF(COUNTIF(AB:AB,AB1622)&gt;=1,"月","")))</f>
        <v/>
      </c>
      <c r="X1622" s="2" t="str">
        <f t="shared" ca="1" si="310"/>
        <v/>
      </c>
      <c r="Y1622" s="2" t="str">
        <f>IF(AC1622="","",IF(COUNTIF(AC$1:AC1622,AC1622)&gt;1,"",IF(COUNTIF(AC:AC,AC1622)&gt;=1,"月日","")))</f>
        <v/>
      </c>
      <c r="Z1622" s="2" t="str">
        <f t="shared" ca="1" si="311"/>
        <v/>
      </c>
      <c r="AA1622" s="2" t="str">
        <f>IF(AD1622="","",IF(COUNTIF(AD$1:AD1622,AD1622)&gt;1,"",IF(COUNTIF(AD:AD,AD1622)&gt;=1,"作業","")))</f>
        <v/>
      </c>
      <c r="AB1622" s="2" t="str">
        <f t="shared" si="301"/>
        <v/>
      </c>
      <c r="AC1622" s="3" t="str">
        <f t="shared" si="302"/>
        <v/>
      </c>
      <c r="AD1622" s="2" t="str">
        <f t="shared" si="303"/>
        <v/>
      </c>
      <c r="AE1622" s="2" t="str">
        <f t="shared" si="304"/>
        <v/>
      </c>
      <c r="AF1622" s="2" t="str">
        <f t="shared" si="305"/>
        <v/>
      </c>
      <c r="AG1622" s="2" t="str">
        <f t="shared" si="312"/>
        <v/>
      </c>
      <c r="AH1622" s="2" t="str">
        <f t="shared" si="306"/>
        <v/>
      </c>
      <c r="AI1622" s="2" t="str">
        <f t="shared" si="306"/>
        <v/>
      </c>
    </row>
    <row r="1623" spans="7:35">
      <c r="G1623" s="1" t="str">
        <f>IF(COUNTIF(A$1:A1622, A1623) &gt; 0, "", IF(SUMIF(A:A, A1623,F:F) &gt; 7.75, SUMIF(A:A, A1623,F:F) - 7.75, ""))</f>
        <v/>
      </c>
      <c r="M1623" s="1" t="s">
        <v>9113</v>
      </c>
      <c r="N1623" s="1" t="s">
        <v>11112</v>
      </c>
      <c r="O1623" s="1" t="s">
        <v>6492</v>
      </c>
      <c r="P1623" s="1" t="s">
        <v>6493</v>
      </c>
      <c r="Q1623" s="1" t="s">
        <v>2754</v>
      </c>
      <c r="R1623" s="2" t="str">
        <f t="shared" ca="1" si="307"/>
        <v/>
      </c>
      <c r="S1623" s="2" t="str">
        <f>IF(AB1623="","",IF(COUNTIFS(AB$1:AB1623,AB1623,AD$1:AD1623,AD1623)&gt;1,"",IF(COUNTIFS(AB:AB,AB1623,AD:AD,AD1623)&gt;=1,"月作業","")))</f>
        <v/>
      </c>
      <c r="T1623" s="2" t="str">
        <f t="shared" ca="1" si="308"/>
        <v/>
      </c>
      <c r="U1623" s="2" t="str">
        <f>IF(AB1623="","",IF(COUNTIFS(AC$1:AC1623,AC1623,AD$1:AD1623,AD1623)&gt;1,"",IF(COUNTIFS(AC:AC,AC1623,AD:AD,AD1623)&gt;=1,"日作業","")))</f>
        <v/>
      </c>
      <c r="V1623" s="2" t="str">
        <f t="shared" ca="1" si="309"/>
        <v/>
      </c>
      <c r="W1623" s="2" t="str">
        <f>IF(AB1623="","",IF(COUNTIF(AB$1:AB1623,AB1623)&gt;1,"",IF(COUNTIF(AB:AB,AB1623)&gt;=1,"月","")))</f>
        <v/>
      </c>
      <c r="X1623" s="2" t="str">
        <f t="shared" ca="1" si="310"/>
        <v/>
      </c>
      <c r="Y1623" s="2" t="str">
        <f>IF(AC1623="","",IF(COUNTIF(AC$1:AC1623,AC1623)&gt;1,"",IF(COUNTIF(AC:AC,AC1623)&gt;=1,"月日","")))</f>
        <v/>
      </c>
      <c r="Z1623" s="2" t="str">
        <f t="shared" ca="1" si="311"/>
        <v/>
      </c>
      <c r="AA1623" s="2" t="str">
        <f>IF(AD1623="","",IF(COUNTIF(AD$1:AD1623,AD1623)&gt;1,"",IF(COUNTIF(AD:AD,AD1623)&gt;=1,"作業","")))</f>
        <v/>
      </c>
      <c r="AB1623" s="2" t="str">
        <f t="shared" si="301"/>
        <v/>
      </c>
      <c r="AC1623" s="3" t="str">
        <f t="shared" si="302"/>
        <v/>
      </c>
      <c r="AD1623" s="2" t="str">
        <f t="shared" si="303"/>
        <v/>
      </c>
      <c r="AE1623" s="2" t="str">
        <f t="shared" si="304"/>
        <v/>
      </c>
      <c r="AF1623" s="2" t="str">
        <f t="shared" si="305"/>
        <v/>
      </c>
      <c r="AG1623" s="2" t="str">
        <f t="shared" si="312"/>
        <v/>
      </c>
      <c r="AH1623" s="2" t="str">
        <f t="shared" si="306"/>
        <v/>
      </c>
      <c r="AI1623" s="2" t="str">
        <f t="shared" si="306"/>
        <v/>
      </c>
    </row>
    <row r="1624" spans="7:35">
      <c r="G1624" s="1" t="str">
        <f>IF(COUNTIF(A$1:A1623, A1624) &gt; 0, "", IF(SUMIF(A:A, A1624,F:F) &gt; 7.75, SUMIF(A:A, A1624,F:F) - 7.75, ""))</f>
        <v/>
      </c>
      <c r="M1624" s="1" t="s">
        <v>9114</v>
      </c>
      <c r="N1624" s="1" t="s">
        <v>11113</v>
      </c>
      <c r="O1624" s="1" t="s">
        <v>6494</v>
      </c>
      <c r="P1624" s="1" t="s">
        <v>6495</v>
      </c>
      <c r="Q1624" s="1" t="s">
        <v>2755</v>
      </c>
      <c r="R1624" s="2" t="str">
        <f t="shared" ca="1" si="307"/>
        <v/>
      </c>
      <c r="S1624" s="2" t="str">
        <f>IF(AB1624="","",IF(COUNTIFS(AB$1:AB1624,AB1624,AD$1:AD1624,AD1624)&gt;1,"",IF(COUNTIFS(AB:AB,AB1624,AD:AD,AD1624)&gt;=1,"月作業","")))</f>
        <v/>
      </c>
      <c r="T1624" s="2" t="str">
        <f t="shared" ca="1" si="308"/>
        <v/>
      </c>
      <c r="U1624" s="2" t="str">
        <f>IF(AB1624="","",IF(COUNTIFS(AC$1:AC1624,AC1624,AD$1:AD1624,AD1624)&gt;1,"",IF(COUNTIFS(AC:AC,AC1624,AD:AD,AD1624)&gt;=1,"日作業","")))</f>
        <v/>
      </c>
      <c r="V1624" s="2" t="str">
        <f t="shared" ca="1" si="309"/>
        <v/>
      </c>
      <c r="W1624" s="2" t="str">
        <f>IF(AB1624="","",IF(COUNTIF(AB$1:AB1624,AB1624)&gt;1,"",IF(COUNTIF(AB:AB,AB1624)&gt;=1,"月","")))</f>
        <v/>
      </c>
      <c r="X1624" s="2" t="str">
        <f t="shared" ca="1" si="310"/>
        <v/>
      </c>
      <c r="Y1624" s="2" t="str">
        <f>IF(AC1624="","",IF(COUNTIF(AC$1:AC1624,AC1624)&gt;1,"",IF(COUNTIF(AC:AC,AC1624)&gt;=1,"月日","")))</f>
        <v/>
      </c>
      <c r="Z1624" s="2" t="str">
        <f t="shared" ca="1" si="311"/>
        <v/>
      </c>
      <c r="AA1624" s="2" t="str">
        <f>IF(AD1624="","",IF(COUNTIF(AD$1:AD1624,AD1624)&gt;1,"",IF(COUNTIF(AD:AD,AD1624)&gt;=1,"作業","")))</f>
        <v/>
      </c>
      <c r="AB1624" s="2" t="str">
        <f t="shared" si="301"/>
        <v/>
      </c>
      <c r="AC1624" s="3" t="str">
        <f t="shared" si="302"/>
        <v/>
      </c>
      <c r="AD1624" s="2" t="str">
        <f t="shared" si="303"/>
        <v/>
      </c>
      <c r="AE1624" s="2" t="str">
        <f t="shared" si="304"/>
        <v/>
      </c>
      <c r="AF1624" s="2" t="str">
        <f t="shared" si="305"/>
        <v/>
      </c>
      <c r="AG1624" s="2" t="str">
        <f t="shared" si="312"/>
        <v/>
      </c>
      <c r="AH1624" s="2" t="str">
        <f t="shared" si="306"/>
        <v/>
      </c>
      <c r="AI1624" s="2" t="str">
        <f t="shared" si="306"/>
        <v/>
      </c>
    </row>
    <row r="1625" spans="7:35">
      <c r="G1625" s="1" t="str">
        <f>IF(COUNTIF(A$1:A1624, A1625) &gt; 0, "", IF(SUMIF(A:A, A1625,F:F) &gt; 7.75, SUMIF(A:A, A1625,F:F) - 7.75, ""))</f>
        <v/>
      </c>
      <c r="M1625" s="1" t="s">
        <v>9115</v>
      </c>
      <c r="N1625" s="1" t="s">
        <v>11114</v>
      </c>
      <c r="O1625" s="1" t="s">
        <v>6496</v>
      </c>
      <c r="P1625" s="1" t="s">
        <v>6497</v>
      </c>
      <c r="Q1625" s="1" t="s">
        <v>2756</v>
      </c>
      <c r="R1625" s="2" t="str">
        <f t="shared" ca="1" si="307"/>
        <v/>
      </c>
      <c r="S1625" s="2" t="str">
        <f>IF(AB1625="","",IF(COUNTIFS(AB$1:AB1625,AB1625,AD$1:AD1625,AD1625)&gt;1,"",IF(COUNTIFS(AB:AB,AB1625,AD:AD,AD1625)&gt;=1,"月作業","")))</f>
        <v/>
      </c>
      <c r="T1625" s="2" t="str">
        <f t="shared" ca="1" si="308"/>
        <v/>
      </c>
      <c r="U1625" s="2" t="str">
        <f>IF(AB1625="","",IF(COUNTIFS(AC$1:AC1625,AC1625,AD$1:AD1625,AD1625)&gt;1,"",IF(COUNTIFS(AC:AC,AC1625,AD:AD,AD1625)&gt;=1,"日作業","")))</f>
        <v/>
      </c>
      <c r="V1625" s="2" t="str">
        <f t="shared" ca="1" si="309"/>
        <v/>
      </c>
      <c r="W1625" s="2" t="str">
        <f>IF(AB1625="","",IF(COUNTIF(AB$1:AB1625,AB1625)&gt;1,"",IF(COUNTIF(AB:AB,AB1625)&gt;=1,"月","")))</f>
        <v/>
      </c>
      <c r="X1625" s="2" t="str">
        <f t="shared" ca="1" si="310"/>
        <v/>
      </c>
      <c r="Y1625" s="2" t="str">
        <f>IF(AC1625="","",IF(COUNTIF(AC$1:AC1625,AC1625)&gt;1,"",IF(COUNTIF(AC:AC,AC1625)&gt;=1,"月日","")))</f>
        <v/>
      </c>
      <c r="Z1625" s="2" t="str">
        <f t="shared" ca="1" si="311"/>
        <v/>
      </c>
      <c r="AA1625" s="2" t="str">
        <f>IF(AD1625="","",IF(COUNTIF(AD$1:AD1625,AD1625)&gt;1,"",IF(COUNTIF(AD:AD,AD1625)&gt;=1,"作業","")))</f>
        <v/>
      </c>
      <c r="AB1625" s="2" t="str">
        <f t="shared" si="301"/>
        <v/>
      </c>
      <c r="AC1625" s="3" t="str">
        <f t="shared" si="302"/>
        <v/>
      </c>
      <c r="AD1625" s="2" t="str">
        <f t="shared" si="303"/>
        <v/>
      </c>
      <c r="AE1625" s="2" t="str">
        <f t="shared" si="304"/>
        <v/>
      </c>
      <c r="AF1625" s="2" t="str">
        <f t="shared" si="305"/>
        <v/>
      </c>
      <c r="AG1625" s="2" t="str">
        <f t="shared" si="312"/>
        <v/>
      </c>
      <c r="AH1625" s="2" t="str">
        <f t="shared" si="306"/>
        <v/>
      </c>
      <c r="AI1625" s="2" t="str">
        <f t="shared" si="306"/>
        <v/>
      </c>
    </row>
    <row r="1626" spans="7:35">
      <c r="G1626" s="1" t="str">
        <f>IF(COUNTIF(A$1:A1625, A1626) &gt; 0, "", IF(SUMIF(A:A, A1626,F:F) &gt; 7.75, SUMIF(A:A, A1626,F:F) - 7.75, ""))</f>
        <v/>
      </c>
      <c r="M1626" s="1" t="s">
        <v>9116</v>
      </c>
      <c r="N1626" s="1" t="s">
        <v>11115</v>
      </c>
      <c r="O1626" s="1" t="s">
        <v>6498</v>
      </c>
      <c r="P1626" s="1" t="s">
        <v>6499</v>
      </c>
      <c r="Q1626" s="1" t="s">
        <v>2757</v>
      </c>
      <c r="R1626" s="2" t="str">
        <f t="shared" ca="1" si="307"/>
        <v/>
      </c>
      <c r="S1626" s="2" t="str">
        <f>IF(AB1626="","",IF(COUNTIFS(AB$1:AB1626,AB1626,AD$1:AD1626,AD1626)&gt;1,"",IF(COUNTIFS(AB:AB,AB1626,AD:AD,AD1626)&gt;=1,"月作業","")))</f>
        <v/>
      </c>
      <c r="T1626" s="2" t="str">
        <f t="shared" ca="1" si="308"/>
        <v/>
      </c>
      <c r="U1626" s="2" t="str">
        <f>IF(AB1626="","",IF(COUNTIFS(AC$1:AC1626,AC1626,AD$1:AD1626,AD1626)&gt;1,"",IF(COUNTIFS(AC:AC,AC1626,AD:AD,AD1626)&gt;=1,"日作業","")))</f>
        <v/>
      </c>
      <c r="V1626" s="2" t="str">
        <f t="shared" ca="1" si="309"/>
        <v/>
      </c>
      <c r="W1626" s="2" t="str">
        <f>IF(AB1626="","",IF(COUNTIF(AB$1:AB1626,AB1626)&gt;1,"",IF(COUNTIF(AB:AB,AB1626)&gt;=1,"月","")))</f>
        <v/>
      </c>
      <c r="X1626" s="2" t="str">
        <f t="shared" ca="1" si="310"/>
        <v/>
      </c>
      <c r="Y1626" s="2" t="str">
        <f>IF(AC1626="","",IF(COUNTIF(AC$1:AC1626,AC1626)&gt;1,"",IF(COUNTIF(AC:AC,AC1626)&gt;=1,"月日","")))</f>
        <v/>
      </c>
      <c r="Z1626" s="2" t="str">
        <f t="shared" ca="1" si="311"/>
        <v/>
      </c>
      <c r="AA1626" s="2" t="str">
        <f>IF(AD1626="","",IF(COUNTIF(AD$1:AD1626,AD1626)&gt;1,"",IF(COUNTIF(AD:AD,AD1626)&gt;=1,"作業","")))</f>
        <v/>
      </c>
      <c r="AB1626" s="2" t="str">
        <f t="shared" si="301"/>
        <v/>
      </c>
      <c r="AC1626" s="3" t="str">
        <f t="shared" si="302"/>
        <v/>
      </c>
      <c r="AD1626" s="2" t="str">
        <f t="shared" si="303"/>
        <v/>
      </c>
      <c r="AE1626" s="2" t="str">
        <f t="shared" si="304"/>
        <v/>
      </c>
      <c r="AF1626" s="2" t="str">
        <f t="shared" si="305"/>
        <v/>
      </c>
      <c r="AG1626" s="2" t="str">
        <f t="shared" si="312"/>
        <v/>
      </c>
      <c r="AH1626" s="2" t="str">
        <f t="shared" si="306"/>
        <v/>
      </c>
      <c r="AI1626" s="2" t="str">
        <f t="shared" si="306"/>
        <v/>
      </c>
    </row>
    <row r="1627" spans="7:35">
      <c r="G1627" s="1" t="str">
        <f>IF(COUNTIF(A$1:A1626, A1627) &gt; 0, "", IF(SUMIF(A:A, A1627,F:F) &gt; 7.75, SUMIF(A:A, A1627,F:F) - 7.75, ""))</f>
        <v/>
      </c>
      <c r="M1627" s="1" t="s">
        <v>9117</v>
      </c>
      <c r="N1627" s="1" t="s">
        <v>11116</v>
      </c>
      <c r="O1627" s="1" t="s">
        <v>6500</v>
      </c>
      <c r="P1627" s="1" t="s">
        <v>6501</v>
      </c>
      <c r="Q1627" s="1" t="s">
        <v>2758</v>
      </c>
      <c r="R1627" s="2" t="str">
        <f t="shared" ca="1" si="307"/>
        <v/>
      </c>
      <c r="S1627" s="2" t="str">
        <f>IF(AB1627="","",IF(COUNTIFS(AB$1:AB1627,AB1627,AD$1:AD1627,AD1627)&gt;1,"",IF(COUNTIFS(AB:AB,AB1627,AD:AD,AD1627)&gt;=1,"月作業","")))</f>
        <v/>
      </c>
      <c r="T1627" s="2" t="str">
        <f t="shared" ca="1" si="308"/>
        <v/>
      </c>
      <c r="U1627" s="2" t="str">
        <f>IF(AB1627="","",IF(COUNTIFS(AC$1:AC1627,AC1627,AD$1:AD1627,AD1627)&gt;1,"",IF(COUNTIFS(AC:AC,AC1627,AD:AD,AD1627)&gt;=1,"日作業","")))</f>
        <v/>
      </c>
      <c r="V1627" s="2" t="str">
        <f t="shared" ca="1" si="309"/>
        <v/>
      </c>
      <c r="W1627" s="2" t="str">
        <f>IF(AB1627="","",IF(COUNTIF(AB$1:AB1627,AB1627)&gt;1,"",IF(COUNTIF(AB:AB,AB1627)&gt;=1,"月","")))</f>
        <v/>
      </c>
      <c r="X1627" s="2" t="str">
        <f t="shared" ca="1" si="310"/>
        <v/>
      </c>
      <c r="Y1627" s="2" t="str">
        <f>IF(AC1627="","",IF(COUNTIF(AC$1:AC1627,AC1627)&gt;1,"",IF(COUNTIF(AC:AC,AC1627)&gt;=1,"月日","")))</f>
        <v/>
      </c>
      <c r="Z1627" s="2" t="str">
        <f t="shared" ca="1" si="311"/>
        <v/>
      </c>
      <c r="AA1627" s="2" t="str">
        <f>IF(AD1627="","",IF(COUNTIF(AD$1:AD1627,AD1627)&gt;1,"",IF(COUNTIF(AD:AD,AD1627)&gt;=1,"作業","")))</f>
        <v/>
      </c>
      <c r="AB1627" s="2" t="str">
        <f t="shared" si="301"/>
        <v/>
      </c>
      <c r="AC1627" s="3" t="str">
        <f t="shared" si="302"/>
        <v/>
      </c>
      <c r="AD1627" s="2" t="str">
        <f t="shared" si="303"/>
        <v/>
      </c>
      <c r="AE1627" s="2" t="str">
        <f t="shared" si="304"/>
        <v/>
      </c>
      <c r="AF1627" s="2" t="str">
        <f t="shared" si="305"/>
        <v/>
      </c>
      <c r="AG1627" s="2" t="str">
        <f t="shared" si="312"/>
        <v/>
      </c>
      <c r="AH1627" s="2" t="str">
        <f t="shared" si="306"/>
        <v/>
      </c>
      <c r="AI1627" s="2" t="str">
        <f t="shared" si="306"/>
        <v/>
      </c>
    </row>
    <row r="1628" spans="7:35">
      <c r="G1628" s="1" t="str">
        <f>IF(COUNTIF(A$1:A1627, A1628) &gt; 0, "", IF(SUMIF(A:A, A1628,F:F) &gt; 7.75, SUMIF(A:A, A1628,F:F) - 7.75, ""))</f>
        <v/>
      </c>
      <c r="M1628" s="1" t="s">
        <v>9118</v>
      </c>
      <c r="N1628" s="1" t="s">
        <v>11117</v>
      </c>
      <c r="O1628" s="1" t="s">
        <v>6502</v>
      </c>
      <c r="P1628" s="1" t="s">
        <v>6503</v>
      </c>
      <c r="Q1628" s="1" t="s">
        <v>2759</v>
      </c>
      <c r="R1628" s="2" t="str">
        <f t="shared" ca="1" si="307"/>
        <v/>
      </c>
      <c r="S1628" s="2" t="str">
        <f>IF(AB1628="","",IF(COUNTIFS(AB$1:AB1628,AB1628,AD$1:AD1628,AD1628)&gt;1,"",IF(COUNTIFS(AB:AB,AB1628,AD:AD,AD1628)&gt;=1,"月作業","")))</f>
        <v/>
      </c>
      <c r="T1628" s="2" t="str">
        <f t="shared" ca="1" si="308"/>
        <v/>
      </c>
      <c r="U1628" s="2" t="str">
        <f>IF(AB1628="","",IF(COUNTIFS(AC$1:AC1628,AC1628,AD$1:AD1628,AD1628)&gt;1,"",IF(COUNTIFS(AC:AC,AC1628,AD:AD,AD1628)&gt;=1,"日作業","")))</f>
        <v/>
      </c>
      <c r="V1628" s="2" t="str">
        <f t="shared" ca="1" si="309"/>
        <v/>
      </c>
      <c r="W1628" s="2" t="str">
        <f>IF(AB1628="","",IF(COUNTIF(AB$1:AB1628,AB1628)&gt;1,"",IF(COUNTIF(AB:AB,AB1628)&gt;=1,"月","")))</f>
        <v/>
      </c>
      <c r="X1628" s="2" t="str">
        <f t="shared" ca="1" si="310"/>
        <v/>
      </c>
      <c r="Y1628" s="2" t="str">
        <f>IF(AC1628="","",IF(COUNTIF(AC$1:AC1628,AC1628)&gt;1,"",IF(COUNTIF(AC:AC,AC1628)&gt;=1,"月日","")))</f>
        <v/>
      </c>
      <c r="Z1628" s="2" t="str">
        <f t="shared" ca="1" si="311"/>
        <v/>
      </c>
      <c r="AA1628" s="2" t="str">
        <f>IF(AD1628="","",IF(COUNTIF(AD$1:AD1628,AD1628)&gt;1,"",IF(COUNTIF(AD:AD,AD1628)&gt;=1,"作業","")))</f>
        <v/>
      </c>
      <c r="AB1628" s="2" t="str">
        <f t="shared" si="301"/>
        <v/>
      </c>
      <c r="AC1628" s="3" t="str">
        <f t="shared" si="302"/>
        <v/>
      </c>
      <c r="AD1628" s="2" t="str">
        <f t="shared" si="303"/>
        <v/>
      </c>
      <c r="AE1628" s="2" t="str">
        <f t="shared" si="304"/>
        <v/>
      </c>
      <c r="AF1628" s="2" t="str">
        <f t="shared" si="305"/>
        <v/>
      </c>
      <c r="AG1628" s="2" t="str">
        <f t="shared" si="312"/>
        <v/>
      </c>
      <c r="AH1628" s="2" t="str">
        <f t="shared" si="306"/>
        <v/>
      </c>
      <c r="AI1628" s="2" t="str">
        <f t="shared" si="306"/>
        <v/>
      </c>
    </row>
    <row r="1629" spans="7:35">
      <c r="G1629" s="1" t="str">
        <f>IF(COUNTIF(A$1:A1628, A1629) &gt; 0, "", IF(SUMIF(A:A, A1629,F:F) &gt; 7.75, SUMIF(A:A, A1629,F:F) - 7.75, ""))</f>
        <v/>
      </c>
      <c r="M1629" s="1" t="s">
        <v>9119</v>
      </c>
      <c r="N1629" s="1" t="s">
        <v>11118</v>
      </c>
      <c r="O1629" s="1" t="s">
        <v>6504</v>
      </c>
      <c r="P1629" s="1" t="s">
        <v>6505</v>
      </c>
      <c r="Q1629" s="1" t="s">
        <v>2760</v>
      </c>
      <c r="R1629" s="2" t="str">
        <f t="shared" ca="1" si="307"/>
        <v/>
      </c>
      <c r="S1629" s="2" t="str">
        <f>IF(AB1629="","",IF(COUNTIFS(AB$1:AB1629,AB1629,AD$1:AD1629,AD1629)&gt;1,"",IF(COUNTIFS(AB:AB,AB1629,AD:AD,AD1629)&gt;=1,"月作業","")))</f>
        <v/>
      </c>
      <c r="T1629" s="2" t="str">
        <f t="shared" ca="1" si="308"/>
        <v/>
      </c>
      <c r="U1629" s="2" t="str">
        <f>IF(AB1629="","",IF(COUNTIFS(AC$1:AC1629,AC1629,AD$1:AD1629,AD1629)&gt;1,"",IF(COUNTIFS(AC:AC,AC1629,AD:AD,AD1629)&gt;=1,"日作業","")))</f>
        <v/>
      </c>
      <c r="V1629" s="2" t="str">
        <f t="shared" ca="1" si="309"/>
        <v/>
      </c>
      <c r="W1629" s="2" t="str">
        <f>IF(AB1629="","",IF(COUNTIF(AB$1:AB1629,AB1629)&gt;1,"",IF(COUNTIF(AB:AB,AB1629)&gt;=1,"月","")))</f>
        <v/>
      </c>
      <c r="X1629" s="2" t="str">
        <f t="shared" ca="1" si="310"/>
        <v/>
      </c>
      <c r="Y1629" s="2" t="str">
        <f>IF(AC1629="","",IF(COUNTIF(AC$1:AC1629,AC1629)&gt;1,"",IF(COUNTIF(AC:AC,AC1629)&gt;=1,"月日","")))</f>
        <v/>
      </c>
      <c r="Z1629" s="2" t="str">
        <f t="shared" ca="1" si="311"/>
        <v/>
      </c>
      <c r="AA1629" s="2" t="str">
        <f>IF(AD1629="","",IF(COUNTIF(AD$1:AD1629,AD1629)&gt;1,"",IF(COUNTIF(AD:AD,AD1629)&gt;=1,"作業","")))</f>
        <v/>
      </c>
      <c r="AB1629" s="2" t="str">
        <f t="shared" si="301"/>
        <v/>
      </c>
      <c r="AC1629" s="3" t="str">
        <f t="shared" si="302"/>
        <v/>
      </c>
      <c r="AD1629" s="2" t="str">
        <f t="shared" si="303"/>
        <v/>
      </c>
      <c r="AE1629" s="2" t="str">
        <f t="shared" si="304"/>
        <v/>
      </c>
      <c r="AF1629" s="2" t="str">
        <f t="shared" si="305"/>
        <v/>
      </c>
      <c r="AG1629" s="2" t="str">
        <f t="shared" si="312"/>
        <v/>
      </c>
      <c r="AH1629" s="2" t="str">
        <f t="shared" si="306"/>
        <v/>
      </c>
      <c r="AI1629" s="2" t="str">
        <f t="shared" si="306"/>
        <v/>
      </c>
    </row>
    <row r="1630" spans="7:35">
      <c r="G1630" s="1" t="str">
        <f>IF(COUNTIF(A$1:A1629, A1630) &gt; 0, "", IF(SUMIF(A:A, A1630,F:F) &gt; 7.75, SUMIF(A:A, A1630,F:F) - 7.75, ""))</f>
        <v/>
      </c>
      <c r="M1630" s="1" t="s">
        <v>9120</v>
      </c>
      <c r="N1630" s="1" t="s">
        <v>11119</v>
      </c>
      <c r="O1630" s="1" t="s">
        <v>6506</v>
      </c>
      <c r="P1630" s="1" t="s">
        <v>6507</v>
      </c>
      <c r="Q1630" s="1" t="s">
        <v>2761</v>
      </c>
      <c r="R1630" s="2" t="str">
        <f t="shared" ca="1" si="307"/>
        <v/>
      </c>
      <c r="S1630" s="2" t="str">
        <f>IF(AB1630="","",IF(COUNTIFS(AB$1:AB1630,AB1630,AD$1:AD1630,AD1630)&gt;1,"",IF(COUNTIFS(AB:AB,AB1630,AD:AD,AD1630)&gt;=1,"月作業","")))</f>
        <v/>
      </c>
      <c r="T1630" s="2" t="str">
        <f t="shared" ca="1" si="308"/>
        <v/>
      </c>
      <c r="U1630" s="2" t="str">
        <f>IF(AB1630="","",IF(COUNTIFS(AC$1:AC1630,AC1630,AD$1:AD1630,AD1630)&gt;1,"",IF(COUNTIFS(AC:AC,AC1630,AD:AD,AD1630)&gt;=1,"日作業","")))</f>
        <v/>
      </c>
      <c r="V1630" s="2" t="str">
        <f t="shared" ca="1" si="309"/>
        <v/>
      </c>
      <c r="W1630" s="2" t="str">
        <f>IF(AB1630="","",IF(COUNTIF(AB$1:AB1630,AB1630)&gt;1,"",IF(COUNTIF(AB:AB,AB1630)&gt;=1,"月","")))</f>
        <v/>
      </c>
      <c r="X1630" s="2" t="str">
        <f t="shared" ca="1" si="310"/>
        <v/>
      </c>
      <c r="Y1630" s="2" t="str">
        <f>IF(AC1630="","",IF(COUNTIF(AC$1:AC1630,AC1630)&gt;1,"",IF(COUNTIF(AC:AC,AC1630)&gt;=1,"月日","")))</f>
        <v/>
      </c>
      <c r="Z1630" s="2" t="str">
        <f t="shared" ca="1" si="311"/>
        <v/>
      </c>
      <c r="AA1630" s="2" t="str">
        <f>IF(AD1630="","",IF(COUNTIF(AD$1:AD1630,AD1630)&gt;1,"",IF(COUNTIF(AD:AD,AD1630)&gt;=1,"作業","")))</f>
        <v/>
      </c>
      <c r="AB1630" s="2" t="str">
        <f t="shared" si="301"/>
        <v/>
      </c>
      <c r="AC1630" s="3" t="str">
        <f t="shared" si="302"/>
        <v/>
      </c>
      <c r="AD1630" s="2" t="str">
        <f t="shared" si="303"/>
        <v/>
      </c>
      <c r="AE1630" s="2" t="str">
        <f t="shared" si="304"/>
        <v/>
      </c>
      <c r="AF1630" s="2" t="str">
        <f t="shared" si="305"/>
        <v/>
      </c>
      <c r="AG1630" s="2" t="str">
        <f t="shared" si="312"/>
        <v/>
      </c>
      <c r="AH1630" s="2" t="str">
        <f t="shared" si="306"/>
        <v/>
      </c>
      <c r="AI1630" s="2" t="str">
        <f t="shared" si="306"/>
        <v/>
      </c>
    </row>
    <row r="1631" spans="7:35">
      <c r="G1631" s="1" t="str">
        <f>IF(COUNTIF(A$1:A1630, A1631) &gt; 0, "", IF(SUMIF(A:A, A1631,F:F) &gt; 7.75, SUMIF(A:A, A1631,F:F) - 7.75, ""))</f>
        <v/>
      </c>
      <c r="M1631" s="1" t="s">
        <v>9121</v>
      </c>
      <c r="N1631" s="1" t="s">
        <v>11120</v>
      </c>
      <c r="O1631" s="1" t="s">
        <v>6508</v>
      </c>
      <c r="P1631" s="1" t="s">
        <v>6509</v>
      </c>
      <c r="Q1631" s="1" t="s">
        <v>2762</v>
      </c>
      <c r="R1631" s="2" t="str">
        <f t="shared" ca="1" si="307"/>
        <v/>
      </c>
      <c r="S1631" s="2" t="str">
        <f>IF(AB1631="","",IF(COUNTIFS(AB$1:AB1631,AB1631,AD$1:AD1631,AD1631)&gt;1,"",IF(COUNTIFS(AB:AB,AB1631,AD:AD,AD1631)&gt;=1,"月作業","")))</f>
        <v/>
      </c>
      <c r="T1631" s="2" t="str">
        <f t="shared" ca="1" si="308"/>
        <v/>
      </c>
      <c r="U1631" s="2" t="str">
        <f>IF(AB1631="","",IF(COUNTIFS(AC$1:AC1631,AC1631,AD$1:AD1631,AD1631)&gt;1,"",IF(COUNTIFS(AC:AC,AC1631,AD:AD,AD1631)&gt;=1,"日作業","")))</f>
        <v/>
      </c>
      <c r="V1631" s="2" t="str">
        <f t="shared" ca="1" si="309"/>
        <v/>
      </c>
      <c r="W1631" s="2" t="str">
        <f>IF(AB1631="","",IF(COUNTIF(AB$1:AB1631,AB1631)&gt;1,"",IF(COUNTIF(AB:AB,AB1631)&gt;=1,"月","")))</f>
        <v/>
      </c>
      <c r="X1631" s="2" t="str">
        <f t="shared" ca="1" si="310"/>
        <v/>
      </c>
      <c r="Y1631" s="2" t="str">
        <f>IF(AC1631="","",IF(COUNTIF(AC$1:AC1631,AC1631)&gt;1,"",IF(COUNTIF(AC:AC,AC1631)&gt;=1,"月日","")))</f>
        <v/>
      </c>
      <c r="Z1631" s="2" t="str">
        <f t="shared" ca="1" si="311"/>
        <v/>
      </c>
      <c r="AA1631" s="2" t="str">
        <f>IF(AD1631="","",IF(COUNTIF(AD$1:AD1631,AD1631)&gt;1,"",IF(COUNTIF(AD:AD,AD1631)&gt;=1,"作業","")))</f>
        <v/>
      </c>
      <c r="AB1631" s="2" t="str">
        <f t="shared" si="301"/>
        <v/>
      </c>
      <c r="AC1631" s="3" t="str">
        <f t="shared" si="302"/>
        <v/>
      </c>
      <c r="AD1631" s="2" t="str">
        <f t="shared" si="303"/>
        <v/>
      </c>
      <c r="AE1631" s="2" t="str">
        <f t="shared" si="304"/>
        <v/>
      </c>
      <c r="AF1631" s="2" t="str">
        <f t="shared" si="305"/>
        <v/>
      </c>
      <c r="AG1631" s="2" t="str">
        <f t="shared" si="312"/>
        <v/>
      </c>
      <c r="AH1631" s="2" t="str">
        <f t="shared" si="306"/>
        <v/>
      </c>
      <c r="AI1631" s="2" t="str">
        <f t="shared" si="306"/>
        <v/>
      </c>
    </row>
    <row r="1632" spans="7:35">
      <c r="G1632" s="1" t="str">
        <f>IF(COUNTIF(A$1:A1631, A1632) &gt; 0, "", IF(SUMIF(A:A, A1632,F:F) &gt; 7.75, SUMIF(A:A, A1632,F:F) - 7.75, ""))</f>
        <v/>
      </c>
      <c r="M1632" s="1" t="s">
        <v>9122</v>
      </c>
      <c r="N1632" s="1" t="s">
        <v>11121</v>
      </c>
      <c r="O1632" s="1" t="s">
        <v>6510</v>
      </c>
      <c r="P1632" s="1" t="s">
        <v>6511</v>
      </c>
      <c r="Q1632" s="1" t="s">
        <v>2763</v>
      </c>
      <c r="R1632" s="2" t="str">
        <f t="shared" ca="1" si="307"/>
        <v/>
      </c>
      <c r="S1632" s="2" t="str">
        <f>IF(AB1632="","",IF(COUNTIFS(AB$1:AB1632,AB1632,AD$1:AD1632,AD1632)&gt;1,"",IF(COUNTIFS(AB:AB,AB1632,AD:AD,AD1632)&gt;=1,"月作業","")))</f>
        <v/>
      </c>
      <c r="T1632" s="2" t="str">
        <f t="shared" ca="1" si="308"/>
        <v/>
      </c>
      <c r="U1632" s="2" t="str">
        <f>IF(AB1632="","",IF(COUNTIFS(AC$1:AC1632,AC1632,AD$1:AD1632,AD1632)&gt;1,"",IF(COUNTIFS(AC:AC,AC1632,AD:AD,AD1632)&gt;=1,"日作業","")))</f>
        <v/>
      </c>
      <c r="V1632" s="2" t="str">
        <f t="shared" ca="1" si="309"/>
        <v/>
      </c>
      <c r="W1632" s="2" t="str">
        <f>IF(AB1632="","",IF(COUNTIF(AB$1:AB1632,AB1632)&gt;1,"",IF(COUNTIF(AB:AB,AB1632)&gt;=1,"月","")))</f>
        <v/>
      </c>
      <c r="X1632" s="2" t="str">
        <f t="shared" ca="1" si="310"/>
        <v/>
      </c>
      <c r="Y1632" s="2" t="str">
        <f>IF(AC1632="","",IF(COUNTIF(AC$1:AC1632,AC1632)&gt;1,"",IF(COUNTIF(AC:AC,AC1632)&gt;=1,"月日","")))</f>
        <v/>
      </c>
      <c r="Z1632" s="2" t="str">
        <f t="shared" ca="1" si="311"/>
        <v/>
      </c>
      <c r="AA1632" s="2" t="str">
        <f>IF(AD1632="","",IF(COUNTIF(AD$1:AD1632,AD1632)&gt;1,"",IF(COUNTIF(AD:AD,AD1632)&gt;=1,"作業","")))</f>
        <v/>
      </c>
      <c r="AB1632" s="2" t="str">
        <f t="shared" si="301"/>
        <v/>
      </c>
      <c r="AC1632" s="3" t="str">
        <f t="shared" si="302"/>
        <v/>
      </c>
      <c r="AD1632" s="2" t="str">
        <f t="shared" si="303"/>
        <v/>
      </c>
      <c r="AE1632" s="2" t="str">
        <f t="shared" si="304"/>
        <v/>
      </c>
      <c r="AF1632" s="2" t="str">
        <f t="shared" si="305"/>
        <v/>
      </c>
      <c r="AG1632" s="2" t="str">
        <f t="shared" si="312"/>
        <v/>
      </c>
      <c r="AH1632" s="2" t="str">
        <f t="shared" si="306"/>
        <v/>
      </c>
      <c r="AI1632" s="2" t="str">
        <f t="shared" si="306"/>
        <v/>
      </c>
    </row>
    <row r="1633" spans="7:35">
      <c r="G1633" s="1" t="str">
        <f>IF(COUNTIF(A$1:A1632, A1633) &gt; 0, "", IF(SUMIF(A:A, A1633,F:F) &gt; 7.75, SUMIF(A:A, A1633,F:F) - 7.75, ""))</f>
        <v/>
      </c>
      <c r="M1633" s="1" t="s">
        <v>9123</v>
      </c>
      <c r="N1633" s="1" t="s">
        <v>11122</v>
      </c>
      <c r="O1633" s="1" t="s">
        <v>6512</v>
      </c>
      <c r="P1633" s="1" t="s">
        <v>6513</v>
      </c>
      <c r="Q1633" s="1" t="s">
        <v>2764</v>
      </c>
      <c r="R1633" s="2" t="str">
        <f t="shared" ca="1" si="307"/>
        <v/>
      </c>
      <c r="S1633" s="2" t="str">
        <f>IF(AB1633="","",IF(COUNTIFS(AB$1:AB1633,AB1633,AD$1:AD1633,AD1633)&gt;1,"",IF(COUNTIFS(AB:AB,AB1633,AD:AD,AD1633)&gt;=1,"月作業","")))</f>
        <v/>
      </c>
      <c r="T1633" s="2" t="str">
        <f t="shared" ca="1" si="308"/>
        <v/>
      </c>
      <c r="U1633" s="2" t="str">
        <f>IF(AB1633="","",IF(COUNTIFS(AC$1:AC1633,AC1633,AD$1:AD1633,AD1633)&gt;1,"",IF(COUNTIFS(AC:AC,AC1633,AD:AD,AD1633)&gt;=1,"日作業","")))</f>
        <v/>
      </c>
      <c r="V1633" s="2" t="str">
        <f t="shared" ca="1" si="309"/>
        <v/>
      </c>
      <c r="W1633" s="2" t="str">
        <f>IF(AB1633="","",IF(COUNTIF(AB$1:AB1633,AB1633)&gt;1,"",IF(COUNTIF(AB:AB,AB1633)&gt;=1,"月","")))</f>
        <v/>
      </c>
      <c r="X1633" s="2" t="str">
        <f t="shared" ca="1" si="310"/>
        <v/>
      </c>
      <c r="Y1633" s="2" t="str">
        <f>IF(AC1633="","",IF(COUNTIF(AC$1:AC1633,AC1633)&gt;1,"",IF(COUNTIF(AC:AC,AC1633)&gt;=1,"月日","")))</f>
        <v/>
      </c>
      <c r="Z1633" s="2" t="str">
        <f t="shared" ca="1" si="311"/>
        <v/>
      </c>
      <c r="AA1633" s="2" t="str">
        <f>IF(AD1633="","",IF(COUNTIF(AD$1:AD1633,AD1633)&gt;1,"",IF(COUNTIF(AD:AD,AD1633)&gt;=1,"作業","")))</f>
        <v/>
      </c>
      <c r="AB1633" s="2" t="str">
        <f t="shared" si="301"/>
        <v/>
      </c>
      <c r="AC1633" s="3" t="str">
        <f t="shared" si="302"/>
        <v/>
      </c>
      <c r="AD1633" s="2" t="str">
        <f t="shared" si="303"/>
        <v/>
      </c>
      <c r="AE1633" s="2" t="str">
        <f t="shared" si="304"/>
        <v/>
      </c>
      <c r="AF1633" s="2" t="str">
        <f t="shared" si="305"/>
        <v/>
      </c>
      <c r="AG1633" s="2" t="str">
        <f t="shared" si="312"/>
        <v/>
      </c>
      <c r="AH1633" s="2" t="str">
        <f t="shared" si="306"/>
        <v/>
      </c>
      <c r="AI1633" s="2" t="str">
        <f t="shared" si="306"/>
        <v/>
      </c>
    </row>
    <row r="1634" spans="7:35">
      <c r="G1634" s="1" t="str">
        <f>IF(COUNTIF(A$1:A1633, A1634) &gt; 0, "", IF(SUMIF(A:A, A1634,F:F) &gt; 7.75, SUMIF(A:A, A1634,F:F) - 7.75, ""))</f>
        <v/>
      </c>
      <c r="M1634" s="1" t="s">
        <v>9124</v>
      </c>
      <c r="N1634" s="1" t="s">
        <v>11123</v>
      </c>
      <c r="O1634" s="1" t="s">
        <v>6514</v>
      </c>
      <c r="P1634" s="1" t="s">
        <v>6515</v>
      </c>
      <c r="Q1634" s="1" t="s">
        <v>2765</v>
      </c>
      <c r="R1634" s="2" t="str">
        <f t="shared" ca="1" si="307"/>
        <v/>
      </c>
      <c r="S1634" s="2" t="str">
        <f>IF(AB1634="","",IF(COUNTIFS(AB$1:AB1634,AB1634,AD$1:AD1634,AD1634)&gt;1,"",IF(COUNTIFS(AB:AB,AB1634,AD:AD,AD1634)&gt;=1,"月作業","")))</f>
        <v/>
      </c>
      <c r="T1634" s="2" t="str">
        <f t="shared" ca="1" si="308"/>
        <v/>
      </c>
      <c r="U1634" s="2" t="str">
        <f>IF(AB1634="","",IF(COUNTIFS(AC$1:AC1634,AC1634,AD$1:AD1634,AD1634)&gt;1,"",IF(COUNTIFS(AC:AC,AC1634,AD:AD,AD1634)&gt;=1,"日作業","")))</f>
        <v/>
      </c>
      <c r="V1634" s="2" t="str">
        <f t="shared" ca="1" si="309"/>
        <v/>
      </c>
      <c r="W1634" s="2" t="str">
        <f>IF(AB1634="","",IF(COUNTIF(AB$1:AB1634,AB1634)&gt;1,"",IF(COUNTIF(AB:AB,AB1634)&gt;=1,"月","")))</f>
        <v/>
      </c>
      <c r="X1634" s="2" t="str">
        <f t="shared" ca="1" si="310"/>
        <v/>
      </c>
      <c r="Y1634" s="2" t="str">
        <f>IF(AC1634="","",IF(COUNTIF(AC$1:AC1634,AC1634)&gt;1,"",IF(COUNTIF(AC:AC,AC1634)&gt;=1,"月日","")))</f>
        <v/>
      </c>
      <c r="Z1634" s="2" t="str">
        <f t="shared" ca="1" si="311"/>
        <v/>
      </c>
      <c r="AA1634" s="2" t="str">
        <f>IF(AD1634="","",IF(COUNTIF(AD$1:AD1634,AD1634)&gt;1,"",IF(COUNTIF(AD:AD,AD1634)&gt;=1,"作業","")))</f>
        <v/>
      </c>
      <c r="AB1634" s="2" t="str">
        <f t="shared" si="301"/>
        <v/>
      </c>
      <c r="AC1634" s="3" t="str">
        <f t="shared" si="302"/>
        <v/>
      </c>
      <c r="AD1634" s="2" t="str">
        <f t="shared" si="303"/>
        <v/>
      </c>
      <c r="AE1634" s="2" t="str">
        <f t="shared" si="304"/>
        <v/>
      </c>
      <c r="AF1634" s="2" t="str">
        <f t="shared" si="305"/>
        <v/>
      </c>
      <c r="AG1634" s="2" t="str">
        <f t="shared" si="312"/>
        <v/>
      </c>
      <c r="AH1634" s="2" t="str">
        <f t="shared" si="306"/>
        <v/>
      </c>
      <c r="AI1634" s="2" t="str">
        <f t="shared" si="306"/>
        <v/>
      </c>
    </row>
    <row r="1635" spans="7:35">
      <c r="G1635" s="1" t="str">
        <f>IF(COUNTIF(A$1:A1634, A1635) &gt; 0, "", IF(SUMIF(A:A, A1635,F:F) &gt; 7.75, SUMIF(A:A, A1635,F:F) - 7.75, ""))</f>
        <v/>
      </c>
      <c r="M1635" s="1" t="s">
        <v>9125</v>
      </c>
      <c r="N1635" s="1" t="s">
        <v>11124</v>
      </c>
      <c r="O1635" s="1" t="s">
        <v>6516</v>
      </c>
      <c r="P1635" s="1" t="s">
        <v>6517</v>
      </c>
      <c r="Q1635" s="1" t="s">
        <v>2766</v>
      </c>
      <c r="R1635" s="2" t="str">
        <f t="shared" ca="1" si="307"/>
        <v/>
      </c>
      <c r="S1635" s="2" t="str">
        <f>IF(AB1635="","",IF(COUNTIFS(AB$1:AB1635,AB1635,AD$1:AD1635,AD1635)&gt;1,"",IF(COUNTIFS(AB:AB,AB1635,AD:AD,AD1635)&gt;=1,"月作業","")))</f>
        <v/>
      </c>
      <c r="T1635" s="2" t="str">
        <f t="shared" ca="1" si="308"/>
        <v/>
      </c>
      <c r="U1635" s="2" t="str">
        <f>IF(AB1635="","",IF(COUNTIFS(AC$1:AC1635,AC1635,AD$1:AD1635,AD1635)&gt;1,"",IF(COUNTIFS(AC:AC,AC1635,AD:AD,AD1635)&gt;=1,"日作業","")))</f>
        <v/>
      </c>
      <c r="V1635" s="2" t="str">
        <f t="shared" ca="1" si="309"/>
        <v/>
      </c>
      <c r="W1635" s="2" t="str">
        <f>IF(AB1635="","",IF(COUNTIF(AB$1:AB1635,AB1635)&gt;1,"",IF(COUNTIF(AB:AB,AB1635)&gt;=1,"月","")))</f>
        <v/>
      </c>
      <c r="X1635" s="2" t="str">
        <f t="shared" ca="1" si="310"/>
        <v/>
      </c>
      <c r="Y1635" s="2" t="str">
        <f>IF(AC1635="","",IF(COUNTIF(AC$1:AC1635,AC1635)&gt;1,"",IF(COUNTIF(AC:AC,AC1635)&gt;=1,"月日","")))</f>
        <v/>
      </c>
      <c r="Z1635" s="2" t="str">
        <f t="shared" ca="1" si="311"/>
        <v/>
      </c>
      <c r="AA1635" s="2" t="str">
        <f>IF(AD1635="","",IF(COUNTIF(AD$1:AD1635,AD1635)&gt;1,"",IF(COUNTIF(AD:AD,AD1635)&gt;=1,"作業","")))</f>
        <v/>
      </c>
      <c r="AB1635" s="2" t="str">
        <f t="shared" si="301"/>
        <v/>
      </c>
      <c r="AC1635" s="3" t="str">
        <f t="shared" si="302"/>
        <v/>
      </c>
      <c r="AD1635" s="2" t="str">
        <f t="shared" si="303"/>
        <v/>
      </c>
      <c r="AE1635" s="2" t="str">
        <f t="shared" si="304"/>
        <v/>
      </c>
      <c r="AF1635" s="2" t="str">
        <f t="shared" si="305"/>
        <v/>
      </c>
      <c r="AG1635" s="2" t="str">
        <f t="shared" si="312"/>
        <v/>
      </c>
      <c r="AH1635" s="2" t="str">
        <f t="shared" si="306"/>
        <v/>
      </c>
      <c r="AI1635" s="2" t="str">
        <f t="shared" si="306"/>
        <v/>
      </c>
    </row>
    <row r="1636" spans="7:35">
      <c r="G1636" s="1" t="str">
        <f>IF(COUNTIF(A$1:A1635, A1636) &gt; 0, "", IF(SUMIF(A:A, A1636,F:F) &gt; 7.75, SUMIF(A:A, A1636,F:F) - 7.75, ""))</f>
        <v/>
      </c>
      <c r="M1636" s="1" t="s">
        <v>9126</v>
      </c>
      <c r="N1636" s="1" t="s">
        <v>11125</v>
      </c>
      <c r="O1636" s="1" t="s">
        <v>6518</v>
      </c>
      <c r="P1636" s="1" t="s">
        <v>6519</v>
      </c>
      <c r="Q1636" s="1" t="s">
        <v>2767</v>
      </c>
      <c r="R1636" s="2" t="str">
        <f t="shared" ca="1" si="307"/>
        <v/>
      </c>
      <c r="S1636" s="2" t="str">
        <f>IF(AB1636="","",IF(COUNTIFS(AB$1:AB1636,AB1636,AD$1:AD1636,AD1636)&gt;1,"",IF(COUNTIFS(AB:AB,AB1636,AD:AD,AD1636)&gt;=1,"月作業","")))</f>
        <v/>
      </c>
      <c r="T1636" s="2" t="str">
        <f t="shared" ca="1" si="308"/>
        <v/>
      </c>
      <c r="U1636" s="2" t="str">
        <f>IF(AB1636="","",IF(COUNTIFS(AC$1:AC1636,AC1636,AD$1:AD1636,AD1636)&gt;1,"",IF(COUNTIFS(AC:AC,AC1636,AD:AD,AD1636)&gt;=1,"日作業","")))</f>
        <v/>
      </c>
      <c r="V1636" s="2" t="str">
        <f t="shared" ca="1" si="309"/>
        <v/>
      </c>
      <c r="W1636" s="2" t="str">
        <f>IF(AB1636="","",IF(COUNTIF(AB$1:AB1636,AB1636)&gt;1,"",IF(COUNTIF(AB:AB,AB1636)&gt;=1,"月","")))</f>
        <v/>
      </c>
      <c r="X1636" s="2" t="str">
        <f t="shared" ca="1" si="310"/>
        <v/>
      </c>
      <c r="Y1636" s="2" t="str">
        <f>IF(AC1636="","",IF(COUNTIF(AC$1:AC1636,AC1636)&gt;1,"",IF(COUNTIF(AC:AC,AC1636)&gt;=1,"月日","")))</f>
        <v/>
      </c>
      <c r="Z1636" s="2" t="str">
        <f t="shared" ca="1" si="311"/>
        <v/>
      </c>
      <c r="AA1636" s="2" t="str">
        <f>IF(AD1636="","",IF(COUNTIF(AD$1:AD1636,AD1636)&gt;1,"",IF(COUNTIF(AD:AD,AD1636)&gt;=1,"作業","")))</f>
        <v/>
      </c>
      <c r="AB1636" s="2" t="str">
        <f t="shared" si="301"/>
        <v/>
      </c>
      <c r="AC1636" s="3" t="str">
        <f t="shared" si="302"/>
        <v/>
      </c>
      <c r="AD1636" s="2" t="str">
        <f t="shared" si="303"/>
        <v/>
      </c>
      <c r="AE1636" s="2" t="str">
        <f t="shared" si="304"/>
        <v/>
      </c>
      <c r="AF1636" s="2" t="str">
        <f t="shared" si="305"/>
        <v/>
      </c>
      <c r="AG1636" s="2" t="str">
        <f t="shared" si="312"/>
        <v/>
      </c>
      <c r="AH1636" s="2" t="str">
        <f t="shared" si="306"/>
        <v/>
      </c>
      <c r="AI1636" s="2" t="str">
        <f t="shared" si="306"/>
        <v/>
      </c>
    </row>
    <row r="1637" spans="7:35">
      <c r="G1637" s="1" t="str">
        <f>IF(COUNTIF(A$1:A1636, A1637) &gt; 0, "", IF(SUMIF(A:A, A1637,F:F) &gt; 7.75, SUMIF(A:A, A1637,F:F) - 7.75, ""))</f>
        <v/>
      </c>
      <c r="M1637" s="1" t="s">
        <v>9127</v>
      </c>
      <c r="N1637" s="1" t="s">
        <v>11126</v>
      </c>
      <c r="O1637" s="1" t="s">
        <v>6520</v>
      </c>
      <c r="P1637" s="1" t="s">
        <v>6521</v>
      </c>
      <c r="Q1637" s="1" t="s">
        <v>2768</v>
      </c>
      <c r="R1637" s="2" t="str">
        <f t="shared" ca="1" si="307"/>
        <v/>
      </c>
      <c r="S1637" s="2" t="str">
        <f>IF(AB1637="","",IF(COUNTIFS(AB$1:AB1637,AB1637,AD$1:AD1637,AD1637)&gt;1,"",IF(COUNTIFS(AB:AB,AB1637,AD:AD,AD1637)&gt;=1,"月作業","")))</f>
        <v/>
      </c>
      <c r="T1637" s="2" t="str">
        <f t="shared" ca="1" si="308"/>
        <v/>
      </c>
      <c r="U1637" s="2" t="str">
        <f>IF(AB1637="","",IF(COUNTIFS(AC$1:AC1637,AC1637,AD$1:AD1637,AD1637)&gt;1,"",IF(COUNTIFS(AC:AC,AC1637,AD:AD,AD1637)&gt;=1,"日作業","")))</f>
        <v/>
      </c>
      <c r="V1637" s="2" t="str">
        <f t="shared" ca="1" si="309"/>
        <v/>
      </c>
      <c r="W1637" s="2" t="str">
        <f>IF(AB1637="","",IF(COUNTIF(AB$1:AB1637,AB1637)&gt;1,"",IF(COUNTIF(AB:AB,AB1637)&gt;=1,"月","")))</f>
        <v/>
      </c>
      <c r="X1637" s="2" t="str">
        <f t="shared" ca="1" si="310"/>
        <v/>
      </c>
      <c r="Y1637" s="2" t="str">
        <f>IF(AC1637="","",IF(COUNTIF(AC$1:AC1637,AC1637)&gt;1,"",IF(COUNTIF(AC:AC,AC1637)&gt;=1,"月日","")))</f>
        <v/>
      </c>
      <c r="Z1637" s="2" t="str">
        <f t="shared" ca="1" si="311"/>
        <v/>
      </c>
      <c r="AA1637" s="2" t="str">
        <f>IF(AD1637="","",IF(COUNTIF(AD$1:AD1637,AD1637)&gt;1,"",IF(COUNTIF(AD:AD,AD1637)&gt;=1,"作業","")))</f>
        <v/>
      </c>
      <c r="AB1637" s="2" t="str">
        <f t="shared" si="301"/>
        <v/>
      </c>
      <c r="AC1637" s="3" t="str">
        <f t="shared" si="302"/>
        <v/>
      </c>
      <c r="AD1637" s="2" t="str">
        <f t="shared" si="303"/>
        <v/>
      </c>
      <c r="AE1637" s="2" t="str">
        <f t="shared" si="304"/>
        <v/>
      </c>
      <c r="AF1637" s="2" t="str">
        <f t="shared" si="305"/>
        <v/>
      </c>
      <c r="AG1637" s="2" t="str">
        <f t="shared" si="312"/>
        <v/>
      </c>
      <c r="AH1637" s="2" t="str">
        <f t="shared" si="306"/>
        <v/>
      </c>
      <c r="AI1637" s="2" t="str">
        <f t="shared" si="306"/>
        <v/>
      </c>
    </row>
    <row r="1638" spans="7:35">
      <c r="G1638" s="1" t="str">
        <f>IF(COUNTIF(A$1:A1637, A1638) &gt; 0, "", IF(SUMIF(A:A, A1638,F:F) &gt; 7.75, SUMIF(A:A, A1638,F:F) - 7.75, ""))</f>
        <v/>
      </c>
      <c r="M1638" s="1" t="s">
        <v>9128</v>
      </c>
      <c r="N1638" s="1" t="s">
        <v>11127</v>
      </c>
      <c r="O1638" s="1" t="s">
        <v>6522</v>
      </c>
      <c r="P1638" s="1" t="s">
        <v>6523</v>
      </c>
      <c r="Q1638" s="1" t="s">
        <v>2769</v>
      </c>
      <c r="R1638" s="2" t="str">
        <f t="shared" ca="1" si="307"/>
        <v/>
      </c>
      <c r="S1638" s="2" t="str">
        <f>IF(AB1638="","",IF(COUNTIFS(AB$1:AB1638,AB1638,AD$1:AD1638,AD1638)&gt;1,"",IF(COUNTIFS(AB:AB,AB1638,AD:AD,AD1638)&gt;=1,"月作業","")))</f>
        <v/>
      </c>
      <c r="T1638" s="2" t="str">
        <f t="shared" ca="1" si="308"/>
        <v/>
      </c>
      <c r="U1638" s="2" t="str">
        <f>IF(AB1638="","",IF(COUNTIFS(AC$1:AC1638,AC1638,AD$1:AD1638,AD1638)&gt;1,"",IF(COUNTIFS(AC:AC,AC1638,AD:AD,AD1638)&gt;=1,"日作業","")))</f>
        <v/>
      </c>
      <c r="V1638" s="2" t="str">
        <f t="shared" ca="1" si="309"/>
        <v/>
      </c>
      <c r="W1638" s="2" t="str">
        <f>IF(AB1638="","",IF(COUNTIF(AB$1:AB1638,AB1638)&gt;1,"",IF(COUNTIF(AB:AB,AB1638)&gt;=1,"月","")))</f>
        <v/>
      </c>
      <c r="X1638" s="2" t="str">
        <f t="shared" ca="1" si="310"/>
        <v/>
      </c>
      <c r="Y1638" s="2" t="str">
        <f>IF(AC1638="","",IF(COUNTIF(AC$1:AC1638,AC1638)&gt;1,"",IF(COUNTIF(AC:AC,AC1638)&gt;=1,"月日","")))</f>
        <v/>
      </c>
      <c r="Z1638" s="2" t="str">
        <f t="shared" ca="1" si="311"/>
        <v/>
      </c>
      <c r="AA1638" s="2" t="str">
        <f>IF(AD1638="","",IF(COUNTIF(AD$1:AD1638,AD1638)&gt;1,"",IF(COUNTIF(AD:AD,AD1638)&gt;=1,"作業","")))</f>
        <v/>
      </c>
      <c r="AB1638" s="2" t="str">
        <f t="shared" si="301"/>
        <v/>
      </c>
      <c r="AC1638" s="3" t="str">
        <f t="shared" si="302"/>
        <v/>
      </c>
      <c r="AD1638" s="2" t="str">
        <f t="shared" si="303"/>
        <v/>
      </c>
      <c r="AE1638" s="2" t="str">
        <f t="shared" si="304"/>
        <v/>
      </c>
      <c r="AF1638" s="2" t="str">
        <f t="shared" si="305"/>
        <v/>
      </c>
      <c r="AG1638" s="2" t="str">
        <f t="shared" si="312"/>
        <v/>
      </c>
      <c r="AH1638" s="2" t="str">
        <f t="shared" si="306"/>
        <v/>
      </c>
      <c r="AI1638" s="2" t="str">
        <f t="shared" si="306"/>
        <v/>
      </c>
    </row>
    <row r="1639" spans="7:35">
      <c r="G1639" s="1" t="str">
        <f>IF(COUNTIF(A$1:A1638, A1639) &gt; 0, "", IF(SUMIF(A:A, A1639,F:F) &gt; 7.75, SUMIF(A:A, A1639,F:F) - 7.75, ""))</f>
        <v/>
      </c>
      <c r="M1639" s="1" t="s">
        <v>9129</v>
      </c>
      <c r="N1639" s="1" t="s">
        <v>11128</v>
      </c>
      <c r="O1639" s="1" t="s">
        <v>6524</v>
      </c>
      <c r="P1639" s="1" t="s">
        <v>6525</v>
      </c>
      <c r="Q1639" s="1" t="s">
        <v>2770</v>
      </c>
      <c r="R1639" s="2" t="str">
        <f t="shared" ca="1" si="307"/>
        <v/>
      </c>
      <c r="S1639" s="2" t="str">
        <f>IF(AB1639="","",IF(COUNTIFS(AB$1:AB1639,AB1639,AD$1:AD1639,AD1639)&gt;1,"",IF(COUNTIFS(AB:AB,AB1639,AD:AD,AD1639)&gt;=1,"月作業","")))</f>
        <v/>
      </c>
      <c r="T1639" s="2" t="str">
        <f t="shared" ca="1" si="308"/>
        <v/>
      </c>
      <c r="U1639" s="2" t="str">
        <f>IF(AB1639="","",IF(COUNTIFS(AC$1:AC1639,AC1639,AD$1:AD1639,AD1639)&gt;1,"",IF(COUNTIFS(AC:AC,AC1639,AD:AD,AD1639)&gt;=1,"日作業","")))</f>
        <v/>
      </c>
      <c r="V1639" s="2" t="str">
        <f t="shared" ca="1" si="309"/>
        <v/>
      </c>
      <c r="W1639" s="2" t="str">
        <f>IF(AB1639="","",IF(COUNTIF(AB$1:AB1639,AB1639)&gt;1,"",IF(COUNTIF(AB:AB,AB1639)&gt;=1,"月","")))</f>
        <v/>
      </c>
      <c r="X1639" s="2" t="str">
        <f t="shared" ca="1" si="310"/>
        <v/>
      </c>
      <c r="Y1639" s="2" t="str">
        <f>IF(AC1639="","",IF(COUNTIF(AC$1:AC1639,AC1639)&gt;1,"",IF(COUNTIF(AC:AC,AC1639)&gt;=1,"月日","")))</f>
        <v/>
      </c>
      <c r="Z1639" s="2" t="str">
        <f t="shared" ca="1" si="311"/>
        <v/>
      </c>
      <c r="AA1639" s="2" t="str">
        <f>IF(AD1639="","",IF(COUNTIF(AD$1:AD1639,AD1639)&gt;1,"",IF(COUNTIF(AD:AD,AD1639)&gt;=1,"作業","")))</f>
        <v/>
      </c>
      <c r="AB1639" s="2" t="str">
        <f t="shared" si="301"/>
        <v/>
      </c>
      <c r="AC1639" s="3" t="str">
        <f t="shared" si="302"/>
        <v/>
      </c>
      <c r="AD1639" s="2" t="str">
        <f t="shared" si="303"/>
        <v/>
      </c>
      <c r="AE1639" s="2" t="str">
        <f t="shared" si="304"/>
        <v/>
      </c>
      <c r="AF1639" s="2" t="str">
        <f t="shared" si="305"/>
        <v/>
      </c>
      <c r="AG1639" s="2" t="str">
        <f t="shared" si="312"/>
        <v/>
      </c>
      <c r="AH1639" s="2" t="str">
        <f t="shared" si="306"/>
        <v/>
      </c>
      <c r="AI1639" s="2" t="str">
        <f t="shared" si="306"/>
        <v/>
      </c>
    </row>
    <row r="1640" spans="7:35">
      <c r="G1640" s="1" t="str">
        <f>IF(COUNTIF(A$1:A1639, A1640) &gt; 0, "", IF(SUMIF(A:A, A1640,F:F) &gt; 7.75, SUMIF(A:A, A1640,F:F) - 7.75, ""))</f>
        <v/>
      </c>
      <c r="M1640" s="1" t="s">
        <v>9130</v>
      </c>
      <c r="N1640" s="1" t="s">
        <v>11129</v>
      </c>
      <c r="O1640" s="1" t="s">
        <v>6526</v>
      </c>
      <c r="P1640" s="1" t="s">
        <v>6527</v>
      </c>
      <c r="Q1640" s="1" t="s">
        <v>2771</v>
      </c>
      <c r="R1640" s="2" t="str">
        <f t="shared" ca="1" si="307"/>
        <v/>
      </c>
      <c r="S1640" s="2" t="str">
        <f>IF(AB1640="","",IF(COUNTIFS(AB$1:AB1640,AB1640,AD$1:AD1640,AD1640)&gt;1,"",IF(COUNTIFS(AB:AB,AB1640,AD:AD,AD1640)&gt;=1,"月作業","")))</f>
        <v/>
      </c>
      <c r="T1640" s="2" t="str">
        <f t="shared" ca="1" si="308"/>
        <v/>
      </c>
      <c r="U1640" s="2" t="str">
        <f>IF(AB1640="","",IF(COUNTIFS(AC$1:AC1640,AC1640,AD$1:AD1640,AD1640)&gt;1,"",IF(COUNTIFS(AC:AC,AC1640,AD:AD,AD1640)&gt;=1,"日作業","")))</f>
        <v/>
      </c>
      <c r="V1640" s="2" t="str">
        <f t="shared" ca="1" si="309"/>
        <v/>
      </c>
      <c r="W1640" s="2" t="str">
        <f>IF(AB1640="","",IF(COUNTIF(AB$1:AB1640,AB1640)&gt;1,"",IF(COUNTIF(AB:AB,AB1640)&gt;=1,"月","")))</f>
        <v/>
      </c>
      <c r="X1640" s="2" t="str">
        <f t="shared" ca="1" si="310"/>
        <v/>
      </c>
      <c r="Y1640" s="2" t="str">
        <f>IF(AC1640="","",IF(COUNTIF(AC$1:AC1640,AC1640)&gt;1,"",IF(COUNTIF(AC:AC,AC1640)&gt;=1,"月日","")))</f>
        <v/>
      </c>
      <c r="Z1640" s="2" t="str">
        <f t="shared" ca="1" si="311"/>
        <v/>
      </c>
      <c r="AA1640" s="2" t="str">
        <f>IF(AD1640="","",IF(COUNTIF(AD$1:AD1640,AD1640)&gt;1,"",IF(COUNTIF(AD:AD,AD1640)&gt;=1,"作業","")))</f>
        <v/>
      </c>
      <c r="AB1640" s="2" t="str">
        <f t="shared" si="301"/>
        <v/>
      </c>
      <c r="AC1640" s="3" t="str">
        <f t="shared" si="302"/>
        <v/>
      </c>
      <c r="AD1640" s="2" t="str">
        <f t="shared" si="303"/>
        <v/>
      </c>
      <c r="AE1640" s="2" t="str">
        <f t="shared" si="304"/>
        <v/>
      </c>
      <c r="AF1640" s="2" t="str">
        <f t="shared" si="305"/>
        <v/>
      </c>
      <c r="AG1640" s="2" t="str">
        <f t="shared" si="312"/>
        <v/>
      </c>
      <c r="AH1640" s="2" t="str">
        <f t="shared" si="306"/>
        <v/>
      </c>
      <c r="AI1640" s="2" t="str">
        <f t="shared" si="306"/>
        <v/>
      </c>
    </row>
    <row r="1641" spans="7:35">
      <c r="G1641" s="1" t="str">
        <f>IF(COUNTIF(A$1:A1640, A1641) &gt; 0, "", IF(SUMIF(A:A, A1641,F:F) &gt; 7.75, SUMIF(A:A, A1641,F:F) - 7.75, ""))</f>
        <v/>
      </c>
      <c r="M1641" s="1" t="s">
        <v>9131</v>
      </c>
      <c r="N1641" s="1" t="s">
        <v>11130</v>
      </c>
      <c r="O1641" s="1" t="s">
        <v>6528</v>
      </c>
      <c r="P1641" s="1" t="s">
        <v>6529</v>
      </c>
      <c r="Q1641" s="1" t="s">
        <v>2772</v>
      </c>
      <c r="R1641" s="2" t="str">
        <f t="shared" ca="1" si="307"/>
        <v/>
      </c>
      <c r="S1641" s="2" t="str">
        <f>IF(AB1641="","",IF(COUNTIFS(AB$1:AB1641,AB1641,AD$1:AD1641,AD1641)&gt;1,"",IF(COUNTIFS(AB:AB,AB1641,AD:AD,AD1641)&gt;=1,"月作業","")))</f>
        <v/>
      </c>
      <c r="T1641" s="2" t="str">
        <f t="shared" ca="1" si="308"/>
        <v/>
      </c>
      <c r="U1641" s="2" t="str">
        <f>IF(AB1641="","",IF(COUNTIFS(AC$1:AC1641,AC1641,AD$1:AD1641,AD1641)&gt;1,"",IF(COUNTIFS(AC:AC,AC1641,AD:AD,AD1641)&gt;=1,"日作業","")))</f>
        <v/>
      </c>
      <c r="V1641" s="2" t="str">
        <f t="shared" ca="1" si="309"/>
        <v/>
      </c>
      <c r="W1641" s="2" t="str">
        <f>IF(AB1641="","",IF(COUNTIF(AB$1:AB1641,AB1641)&gt;1,"",IF(COUNTIF(AB:AB,AB1641)&gt;=1,"月","")))</f>
        <v/>
      </c>
      <c r="X1641" s="2" t="str">
        <f t="shared" ca="1" si="310"/>
        <v/>
      </c>
      <c r="Y1641" s="2" t="str">
        <f>IF(AC1641="","",IF(COUNTIF(AC$1:AC1641,AC1641)&gt;1,"",IF(COUNTIF(AC:AC,AC1641)&gt;=1,"月日","")))</f>
        <v/>
      </c>
      <c r="Z1641" s="2" t="str">
        <f t="shared" ca="1" si="311"/>
        <v/>
      </c>
      <c r="AA1641" s="2" t="str">
        <f>IF(AD1641="","",IF(COUNTIF(AD$1:AD1641,AD1641)&gt;1,"",IF(COUNTIF(AD:AD,AD1641)&gt;=1,"作業","")))</f>
        <v/>
      </c>
      <c r="AB1641" s="2" t="str">
        <f t="shared" si="301"/>
        <v/>
      </c>
      <c r="AC1641" s="3" t="str">
        <f t="shared" si="302"/>
        <v/>
      </c>
      <c r="AD1641" s="2" t="str">
        <f t="shared" si="303"/>
        <v/>
      </c>
      <c r="AE1641" s="2" t="str">
        <f t="shared" si="304"/>
        <v/>
      </c>
      <c r="AF1641" s="2" t="str">
        <f t="shared" si="305"/>
        <v/>
      </c>
      <c r="AG1641" s="2" t="str">
        <f t="shared" si="312"/>
        <v/>
      </c>
      <c r="AH1641" s="2" t="str">
        <f t="shared" si="306"/>
        <v/>
      </c>
      <c r="AI1641" s="2" t="str">
        <f t="shared" si="306"/>
        <v/>
      </c>
    </row>
    <row r="1642" spans="7:35">
      <c r="G1642" s="1" t="str">
        <f>IF(COUNTIF(A$1:A1641, A1642) &gt; 0, "", IF(SUMIF(A:A, A1642,F:F) &gt; 7.75, SUMIF(A:A, A1642,F:F) - 7.75, ""))</f>
        <v/>
      </c>
      <c r="M1642" s="1" t="s">
        <v>9132</v>
      </c>
      <c r="N1642" s="1" t="s">
        <v>11131</v>
      </c>
      <c r="O1642" s="1" t="s">
        <v>6530</v>
      </c>
      <c r="P1642" s="1" t="s">
        <v>6531</v>
      </c>
      <c r="Q1642" s="1" t="s">
        <v>2773</v>
      </c>
      <c r="R1642" s="2" t="str">
        <f t="shared" ca="1" si="307"/>
        <v/>
      </c>
      <c r="S1642" s="2" t="str">
        <f>IF(AB1642="","",IF(COUNTIFS(AB$1:AB1642,AB1642,AD$1:AD1642,AD1642)&gt;1,"",IF(COUNTIFS(AB:AB,AB1642,AD:AD,AD1642)&gt;=1,"月作業","")))</f>
        <v/>
      </c>
      <c r="T1642" s="2" t="str">
        <f t="shared" ca="1" si="308"/>
        <v/>
      </c>
      <c r="U1642" s="2" t="str">
        <f>IF(AB1642="","",IF(COUNTIFS(AC$1:AC1642,AC1642,AD$1:AD1642,AD1642)&gt;1,"",IF(COUNTIFS(AC:AC,AC1642,AD:AD,AD1642)&gt;=1,"日作業","")))</f>
        <v/>
      </c>
      <c r="V1642" s="2" t="str">
        <f t="shared" ca="1" si="309"/>
        <v/>
      </c>
      <c r="W1642" s="2" t="str">
        <f>IF(AB1642="","",IF(COUNTIF(AB$1:AB1642,AB1642)&gt;1,"",IF(COUNTIF(AB:AB,AB1642)&gt;=1,"月","")))</f>
        <v/>
      </c>
      <c r="X1642" s="2" t="str">
        <f t="shared" ca="1" si="310"/>
        <v/>
      </c>
      <c r="Y1642" s="2" t="str">
        <f>IF(AC1642="","",IF(COUNTIF(AC$1:AC1642,AC1642)&gt;1,"",IF(COUNTIF(AC:AC,AC1642)&gt;=1,"月日","")))</f>
        <v/>
      </c>
      <c r="Z1642" s="2" t="str">
        <f t="shared" ca="1" si="311"/>
        <v/>
      </c>
      <c r="AA1642" s="2" t="str">
        <f>IF(AD1642="","",IF(COUNTIF(AD$1:AD1642,AD1642)&gt;1,"",IF(COUNTIF(AD:AD,AD1642)&gt;=1,"作業","")))</f>
        <v/>
      </c>
      <c r="AB1642" s="2" t="str">
        <f t="shared" si="301"/>
        <v/>
      </c>
      <c r="AC1642" s="3" t="str">
        <f t="shared" si="302"/>
        <v/>
      </c>
      <c r="AD1642" s="2" t="str">
        <f t="shared" si="303"/>
        <v/>
      </c>
      <c r="AE1642" s="2" t="str">
        <f t="shared" si="304"/>
        <v/>
      </c>
      <c r="AF1642" s="2" t="str">
        <f t="shared" si="305"/>
        <v/>
      </c>
      <c r="AG1642" s="2" t="str">
        <f t="shared" si="312"/>
        <v/>
      </c>
      <c r="AH1642" s="2" t="str">
        <f t="shared" si="306"/>
        <v/>
      </c>
      <c r="AI1642" s="2" t="str">
        <f t="shared" si="306"/>
        <v/>
      </c>
    </row>
    <row r="1643" spans="7:35">
      <c r="G1643" s="1" t="str">
        <f>IF(COUNTIF(A$1:A1642, A1643) &gt; 0, "", IF(SUMIF(A:A, A1643,F:F) &gt; 7.75, SUMIF(A:A, A1643,F:F) - 7.75, ""))</f>
        <v/>
      </c>
      <c r="M1643" s="1" t="s">
        <v>9133</v>
      </c>
      <c r="N1643" s="1" t="s">
        <v>11132</v>
      </c>
      <c r="O1643" s="1" t="s">
        <v>6532</v>
      </c>
      <c r="P1643" s="1" t="s">
        <v>6533</v>
      </c>
      <c r="Q1643" s="1" t="s">
        <v>2774</v>
      </c>
      <c r="R1643" s="2" t="str">
        <f t="shared" ca="1" si="307"/>
        <v/>
      </c>
      <c r="S1643" s="2" t="str">
        <f>IF(AB1643="","",IF(COUNTIFS(AB$1:AB1643,AB1643,AD$1:AD1643,AD1643)&gt;1,"",IF(COUNTIFS(AB:AB,AB1643,AD:AD,AD1643)&gt;=1,"月作業","")))</f>
        <v/>
      </c>
      <c r="T1643" s="2" t="str">
        <f t="shared" ca="1" si="308"/>
        <v/>
      </c>
      <c r="U1643" s="2" t="str">
        <f>IF(AB1643="","",IF(COUNTIFS(AC$1:AC1643,AC1643,AD$1:AD1643,AD1643)&gt;1,"",IF(COUNTIFS(AC:AC,AC1643,AD:AD,AD1643)&gt;=1,"日作業","")))</f>
        <v/>
      </c>
      <c r="V1643" s="2" t="str">
        <f t="shared" ca="1" si="309"/>
        <v/>
      </c>
      <c r="W1643" s="2" t="str">
        <f>IF(AB1643="","",IF(COUNTIF(AB$1:AB1643,AB1643)&gt;1,"",IF(COUNTIF(AB:AB,AB1643)&gt;=1,"月","")))</f>
        <v/>
      </c>
      <c r="X1643" s="2" t="str">
        <f t="shared" ca="1" si="310"/>
        <v/>
      </c>
      <c r="Y1643" s="2" t="str">
        <f>IF(AC1643="","",IF(COUNTIF(AC$1:AC1643,AC1643)&gt;1,"",IF(COUNTIF(AC:AC,AC1643)&gt;=1,"月日","")))</f>
        <v/>
      </c>
      <c r="Z1643" s="2" t="str">
        <f t="shared" ca="1" si="311"/>
        <v/>
      </c>
      <c r="AA1643" s="2" t="str">
        <f>IF(AD1643="","",IF(COUNTIF(AD$1:AD1643,AD1643)&gt;1,"",IF(COUNTIF(AD:AD,AD1643)&gt;=1,"作業","")))</f>
        <v/>
      </c>
      <c r="AB1643" s="2" t="str">
        <f t="shared" si="301"/>
        <v/>
      </c>
      <c r="AC1643" s="3" t="str">
        <f t="shared" si="302"/>
        <v/>
      </c>
      <c r="AD1643" s="2" t="str">
        <f t="shared" si="303"/>
        <v/>
      </c>
      <c r="AE1643" s="2" t="str">
        <f t="shared" si="304"/>
        <v/>
      </c>
      <c r="AF1643" s="2" t="str">
        <f t="shared" si="305"/>
        <v/>
      </c>
      <c r="AG1643" s="2" t="str">
        <f t="shared" si="312"/>
        <v/>
      </c>
      <c r="AH1643" s="2" t="str">
        <f t="shared" si="306"/>
        <v/>
      </c>
      <c r="AI1643" s="2" t="str">
        <f t="shared" si="306"/>
        <v/>
      </c>
    </row>
    <row r="1644" spans="7:35">
      <c r="G1644" s="1" t="str">
        <f>IF(COUNTIF(A$1:A1643, A1644) &gt; 0, "", IF(SUMIF(A:A, A1644,F:F) &gt; 7.75, SUMIF(A:A, A1644,F:F) - 7.75, ""))</f>
        <v/>
      </c>
      <c r="M1644" s="1" t="s">
        <v>9134</v>
      </c>
      <c r="N1644" s="1" t="s">
        <v>11133</v>
      </c>
      <c r="O1644" s="1" t="s">
        <v>6534</v>
      </c>
      <c r="P1644" s="1" t="s">
        <v>6535</v>
      </c>
      <c r="Q1644" s="1" t="s">
        <v>2775</v>
      </c>
      <c r="R1644" s="2" t="str">
        <f t="shared" ca="1" si="307"/>
        <v/>
      </c>
      <c r="S1644" s="2" t="str">
        <f>IF(AB1644="","",IF(COUNTIFS(AB$1:AB1644,AB1644,AD$1:AD1644,AD1644)&gt;1,"",IF(COUNTIFS(AB:AB,AB1644,AD:AD,AD1644)&gt;=1,"月作業","")))</f>
        <v/>
      </c>
      <c r="T1644" s="2" t="str">
        <f t="shared" ca="1" si="308"/>
        <v/>
      </c>
      <c r="U1644" s="2" t="str">
        <f>IF(AB1644="","",IF(COUNTIFS(AC$1:AC1644,AC1644,AD$1:AD1644,AD1644)&gt;1,"",IF(COUNTIFS(AC:AC,AC1644,AD:AD,AD1644)&gt;=1,"日作業","")))</f>
        <v/>
      </c>
      <c r="V1644" s="2" t="str">
        <f t="shared" ca="1" si="309"/>
        <v/>
      </c>
      <c r="W1644" s="2" t="str">
        <f>IF(AB1644="","",IF(COUNTIF(AB$1:AB1644,AB1644)&gt;1,"",IF(COUNTIF(AB:AB,AB1644)&gt;=1,"月","")))</f>
        <v/>
      </c>
      <c r="X1644" s="2" t="str">
        <f t="shared" ca="1" si="310"/>
        <v/>
      </c>
      <c r="Y1644" s="2" t="str">
        <f>IF(AC1644="","",IF(COUNTIF(AC$1:AC1644,AC1644)&gt;1,"",IF(COUNTIF(AC:AC,AC1644)&gt;=1,"月日","")))</f>
        <v/>
      </c>
      <c r="Z1644" s="2" t="str">
        <f t="shared" ca="1" si="311"/>
        <v/>
      </c>
      <c r="AA1644" s="2" t="str">
        <f>IF(AD1644="","",IF(COUNTIF(AD$1:AD1644,AD1644)&gt;1,"",IF(COUNTIF(AD:AD,AD1644)&gt;=1,"作業","")))</f>
        <v/>
      </c>
      <c r="AB1644" s="2" t="str">
        <f t="shared" si="301"/>
        <v/>
      </c>
      <c r="AC1644" s="3" t="str">
        <f t="shared" si="302"/>
        <v/>
      </c>
      <c r="AD1644" s="2" t="str">
        <f t="shared" si="303"/>
        <v/>
      </c>
      <c r="AE1644" s="2" t="str">
        <f t="shared" si="304"/>
        <v/>
      </c>
      <c r="AF1644" s="2" t="str">
        <f t="shared" si="305"/>
        <v/>
      </c>
      <c r="AG1644" s="2" t="str">
        <f t="shared" si="312"/>
        <v/>
      </c>
      <c r="AH1644" s="2" t="str">
        <f t="shared" si="306"/>
        <v/>
      </c>
      <c r="AI1644" s="2" t="str">
        <f t="shared" si="306"/>
        <v/>
      </c>
    </row>
    <row r="1645" spans="7:35">
      <c r="G1645" s="1" t="str">
        <f>IF(COUNTIF(A$1:A1644, A1645) &gt; 0, "", IF(SUMIF(A:A, A1645,F:F) &gt; 7.75, SUMIF(A:A, A1645,F:F) - 7.75, ""))</f>
        <v/>
      </c>
      <c r="M1645" s="1" t="s">
        <v>9135</v>
      </c>
      <c r="N1645" s="1" t="s">
        <v>11134</v>
      </c>
      <c r="O1645" s="1" t="s">
        <v>6536</v>
      </c>
      <c r="P1645" s="1" t="s">
        <v>6537</v>
      </c>
      <c r="Q1645" s="1" t="s">
        <v>2776</v>
      </c>
      <c r="R1645" s="2" t="str">
        <f t="shared" ca="1" si="307"/>
        <v/>
      </c>
      <c r="S1645" s="2" t="str">
        <f>IF(AB1645="","",IF(COUNTIFS(AB$1:AB1645,AB1645,AD$1:AD1645,AD1645)&gt;1,"",IF(COUNTIFS(AB:AB,AB1645,AD:AD,AD1645)&gt;=1,"月作業","")))</f>
        <v/>
      </c>
      <c r="T1645" s="2" t="str">
        <f t="shared" ca="1" si="308"/>
        <v/>
      </c>
      <c r="U1645" s="2" t="str">
        <f>IF(AB1645="","",IF(COUNTIFS(AC$1:AC1645,AC1645,AD$1:AD1645,AD1645)&gt;1,"",IF(COUNTIFS(AC:AC,AC1645,AD:AD,AD1645)&gt;=1,"日作業","")))</f>
        <v/>
      </c>
      <c r="V1645" s="2" t="str">
        <f t="shared" ca="1" si="309"/>
        <v/>
      </c>
      <c r="W1645" s="2" t="str">
        <f>IF(AB1645="","",IF(COUNTIF(AB$1:AB1645,AB1645)&gt;1,"",IF(COUNTIF(AB:AB,AB1645)&gt;=1,"月","")))</f>
        <v/>
      </c>
      <c r="X1645" s="2" t="str">
        <f t="shared" ca="1" si="310"/>
        <v/>
      </c>
      <c r="Y1645" s="2" t="str">
        <f>IF(AC1645="","",IF(COUNTIF(AC$1:AC1645,AC1645)&gt;1,"",IF(COUNTIF(AC:AC,AC1645)&gt;=1,"月日","")))</f>
        <v/>
      </c>
      <c r="Z1645" s="2" t="str">
        <f t="shared" ca="1" si="311"/>
        <v/>
      </c>
      <c r="AA1645" s="2" t="str">
        <f>IF(AD1645="","",IF(COUNTIF(AD$1:AD1645,AD1645)&gt;1,"",IF(COUNTIF(AD:AD,AD1645)&gt;=1,"作業","")))</f>
        <v/>
      </c>
      <c r="AB1645" s="2" t="str">
        <f t="shared" si="301"/>
        <v/>
      </c>
      <c r="AC1645" s="3" t="str">
        <f t="shared" si="302"/>
        <v/>
      </c>
      <c r="AD1645" s="2" t="str">
        <f t="shared" si="303"/>
        <v/>
      </c>
      <c r="AE1645" s="2" t="str">
        <f t="shared" si="304"/>
        <v/>
      </c>
      <c r="AF1645" s="2" t="str">
        <f t="shared" si="305"/>
        <v/>
      </c>
      <c r="AG1645" s="2" t="str">
        <f t="shared" si="312"/>
        <v/>
      </c>
      <c r="AH1645" s="2" t="str">
        <f t="shared" si="306"/>
        <v/>
      </c>
      <c r="AI1645" s="2" t="str">
        <f t="shared" si="306"/>
        <v/>
      </c>
    </row>
    <row r="1646" spans="7:35">
      <c r="G1646" s="1" t="str">
        <f>IF(COUNTIF(A$1:A1645, A1646) &gt; 0, "", IF(SUMIF(A:A, A1646,F:F) &gt; 7.75, SUMIF(A:A, A1646,F:F) - 7.75, ""))</f>
        <v/>
      </c>
      <c r="M1646" s="1" t="s">
        <v>9136</v>
      </c>
      <c r="N1646" s="1" t="s">
        <v>11135</v>
      </c>
      <c r="O1646" s="1" t="s">
        <v>6538</v>
      </c>
      <c r="P1646" s="1" t="s">
        <v>6539</v>
      </c>
      <c r="Q1646" s="1" t="s">
        <v>2777</v>
      </c>
      <c r="R1646" s="2" t="str">
        <f t="shared" ca="1" si="307"/>
        <v/>
      </c>
      <c r="S1646" s="2" t="str">
        <f>IF(AB1646="","",IF(COUNTIFS(AB$1:AB1646,AB1646,AD$1:AD1646,AD1646)&gt;1,"",IF(COUNTIFS(AB:AB,AB1646,AD:AD,AD1646)&gt;=1,"月作業","")))</f>
        <v/>
      </c>
      <c r="T1646" s="2" t="str">
        <f t="shared" ca="1" si="308"/>
        <v/>
      </c>
      <c r="U1646" s="2" t="str">
        <f>IF(AB1646="","",IF(COUNTIFS(AC$1:AC1646,AC1646,AD$1:AD1646,AD1646)&gt;1,"",IF(COUNTIFS(AC:AC,AC1646,AD:AD,AD1646)&gt;=1,"日作業","")))</f>
        <v/>
      </c>
      <c r="V1646" s="2" t="str">
        <f t="shared" ca="1" si="309"/>
        <v/>
      </c>
      <c r="W1646" s="2" t="str">
        <f>IF(AB1646="","",IF(COUNTIF(AB$1:AB1646,AB1646)&gt;1,"",IF(COUNTIF(AB:AB,AB1646)&gt;=1,"月","")))</f>
        <v/>
      </c>
      <c r="X1646" s="2" t="str">
        <f t="shared" ca="1" si="310"/>
        <v/>
      </c>
      <c r="Y1646" s="2" t="str">
        <f>IF(AC1646="","",IF(COUNTIF(AC$1:AC1646,AC1646)&gt;1,"",IF(COUNTIF(AC:AC,AC1646)&gt;=1,"月日","")))</f>
        <v/>
      </c>
      <c r="Z1646" s="2" t="str">
        <f t="shared" ca="1" si="311"/>
        <v/>
      </c>
      <c r="AA1646" s="2" t="str">
        <f>IF(AD1646="","",IF(COUNTIF(AD$1:AD1646,AD1646)&gt;1,"",IF(COUNTIF(AD:AD,AD1646)&gt;=1,"作業","")))</f>
        <v/>
      </c>
      <c r="AB1646" s="2" t="str">
        <f t="shared" si="301"/>
        <v/>
      </c>
      <c r="AC1646" s="3" t="str">
        <f t="shared" si="302"/>
        <v/>
      </c>
      <c r="AD1646" s="2" t="str">
        <f t="shared" si="303"/>
        <v/>
      </c>
      <c r="AE1646" s="2" t="str">
        <f t="shared" si="304"/>
        <v/>
      </c>
      <c r="AF1646" s="2" t="str">
        <f t="shared" si="305"/>
        <v/>
      </c>
      <c r="AG1646" s="2" t="str">
        <f t="shared" si="312"/>
        <v/>
      </c>
      <c r="AH1646" s="2" t="str">
        <f t="shared" si="306"/>
        <v/>
      </c>
      <c r="AI1646" s="2" t="str">
        <f t="shared" si="306"/>
        <v/>
      </c>
    </row>
    <row r="1647" spans="7:35">
      <c r="G1647" s="1" t="str">
        <f>IF(COUNTIF(A$1:A1646, A1647) &gt; 0, "", IF(SUMIF(A:A, A1647,F:F) &gt; 7.75, SUMIF(A:A, A1647,F:F) - 7.75, ""))</f>
        <v/>
      </c>
      <c r="M1647" s="1" t="s">
        <v>9137</v>
      </c>
      <c r="N1647" s="1" t="s">
        <v>11136</v>
      </c>
      <c r="O1647" s="1" t="s">
        <v>6540</v>
      </c>
      <c r="P1647" s="1" t="s">
        <v>6541</v>
      </c>
      <c r="Q1647" s="1" t="s">
        <v>2778</v>
      </c>
      <c r="R1647" s="2" t="str">
        <f t="shared" ca="1" si="307"/>
        <v/>
      </c>
      <c r="S1647" s="2" t="str">
        <f>IF(AB1647="","",IF(COUNTIFS(AB$1:AB1647,AB1647,AD$1:AD1647,AD1647)&gt;1,"",IF(COUNTIFS(AB:AB,AB1647,AD:AD,AD1647)&gt;=1,"月作業","")))</f>
        <v/>
      </c>
      <c r="T1647" s="2" t="str">
        <f t="shared" ca="1" si="308"/>
        <v/>
      </c>
      <c r="U1647" s="2" t="str">
        <f>IF(AB1647="","",IF(COUNTIFS(AC$1:AC1647,AC1647,AD$1:AD1647,AD1647)&gt;1,"",IF(COUNTIFS(AC:AC,AC1647,AD:AD,AD1647)&gt;=1,"日作業","")))</f>
        <v/>
      </c>
      <c r="V1647" s="2" t="str">
        <f t="shared" ca="1" si="309"/>
        <v/>
      </c>
      <c r="W1647" s="2" t="str">
        <f>IF(AB1647="","",IF(COUNTIF(AB$1:AB1647,AB1647)&gt;1,"",IF(COUNTIF(AB:AB,AB1647)&gt;=1,"月","")))</f>
        <v/>
      </c>
      <c r="X1647" s="2" t="str">
        <f t="shared" ca="1" si="310"/>
        <v/>
      </c>
      <c r="Y1647" s="2" t="str">
        <f>IF(AC1647="","",IF(COUNTIF(AC$1:AC1647,AC1647)&gt;1,"",IF(COUNTIF(AC:AC,AC1647)&gt;=1,"月日","")))</f>
        <v/>
      </c>
      <c r="Z1647" s="2" t="str">
        <f t="shared" ca="1" si="311"/>
        <v/>
      </c>
      <c r="AA1647" s="2" t="str">
        <f>IF(AD1647="","",IF(COUNTIF(AD$1:AD1647,AD1647)&gt;1,"",IF(COUNTIF(AD:AD,AD1647)&gt;=1,"作業","")))</f>
        <v/>
      </c>
      <c r="AB1647" s="2" t="str">
        <f t="shared" si="301"/>
        <v/>
      </c>
      <c r="AC1647" s="3" t="str">
        <f t="shared" si="302"/>
        <v/>
      </c>
      <c r="AD1647" s="2" t="str">
        <f t="shared" si="303"/>
        <v/>
      </c>
      <c r="AE1647" s="2" t="str">
        <f t="shared" si="304"/>
        <v/>
      </c>
      <c r="AF1647" s="2" t="str">
        <f t="shared" si="305"/>
        <v/>
      </c>
      <c r="AG1647" s="2" t="str">
        <f t="shared" si="312"/>
        <v/>
      </c>
      <c r="AH1647" s="2" t="str">
        <f t="shared" si="306"/>
        <v/>
      </c>
      <c r="AI1647" s="2" t="str">
        <f t="shared" si="306"/>
        <v/>
      </c>
    </row>
    <row r="1648" spans="7:35">
      <c r="G1648" s="1" t="str">
        <f>IF(COUNTIF(A$1:A1647, A1648) &gt; 0, "", IF(SUMIF(A:A, A1648,F:F) &gt; 7.75, SUMIF(A:A, A1648,F:F) - 7.75, ""))</f>
        <v/>
      </c>
      <c r="M1648" s="1" t="s">
        <v>9138</v>
      </c>
      <c r="N1648" s="1" t="s">
        <v>11137</v>
      </c>
      <c r="O1648" s="1" t="s">
        <v>6542</v>
      </c>
      <c r="P1648" s="1" t="s">
        <v>6543</v>
      </c>
      <c r="Q1648" s="1" t="s">
        <v>2779</v>
      </c>
      <c r="R1648" s="2" t="str">
        <f t="shared" ca="1" si="307"/>
        <v/>
      </c>
      <c r="S1648" s="2" t="str">
        <f>IF(AB1648="","",IF(COUNTIFS(AB$1:AB1648,AB1648,AD$1:AD1648,AD1648)&gt;1,"",IF(COUNTIFS(AB:AB,AB1648,AD:AD,AD1648)&gt;=1,"月作業","")))</f>
        <v/>
      </c>
      <c r="T1648" s="2" t="str">
        <f t="shared" ca="1" si="308"/>
        <v/>
      </c>
      <c r="U1648" s="2" t="str">
        <f>IF(AB1648="","",IF(COUNTIFS(AC$1:AC1648,AC1648,AD$1:AD1648,AD1648)&gt;1,"",IF(COUNTIFS(AC:AC,AC1648,AD:AD,AD1648)&gt;=1,"日作業","")))</f>
        <v/>
      </c>
      <c r="V1648" s="2" t="str">
        <f t="shared" ca="1" si="309"/>
        <v/>
      </c>
      <c r="W1648" s="2" t="str">
        <f>IF(AB1648="","",IF(COUNTIF(AB$1:AB1648,AB1648)&gt;1,"",IF(COUNTIF(AB:AB,AB1648)&gt;=1,"月","")))</f>
        <v/>
      </c>
      <c r="X1648" s="2" t="str">
        <f t="shared" ca="1" si="310"/>
        <v/>
      </c>
      <c r="Y1648" s="2" t="str">
        <f>IF(AC1648="","",IF(COUNTIF(AC$1:AC1648,AC1648)&gt;1,"",IF(COUNTIF(AC:AC,AC1648)&gt;=1,"月日","")))</f>
        <v/>
      </c>
      <c r="Z1648" s="2" t="str">
        <f t="shared" ca="1" si="311"/>
        <v/>
      </c>
      <c r="AA1648" s="2" t="str">
        <f>IF(AD1648="","",IF(COUNTIF(AD$1:AD1648,AD1648)&gt;1,"",IF(COUNTIF(AD:AD,AD1648)&gt;=1,"作業","")))</f>
        <v/>
      </c>
      <c r="AB1648" s="2" t="str">
        <f t="shared" si="301"/>
        <v/>
      </c>
      <c r="AC1648" s="3" t="str">
        <f t="shared" si="302"/>
        <v/>
      </c>
      <c r="AD1648" s="2" t="str">
        <f t="shared" si="303"/>
        <v/>
      </c>
      <c r="AE1648" s="2" t="str">
        <f t="shared" si="304"/>
        <v/>
      </c>
      <c r="AF1648" s="2" t="str">
        <f t="shared" si="305"/>
        <v/>
      </c>
      <c r="AG1648" s="2" t="str">
        <f t="shared" si="312"/>
        <v/>
      </c>
      <c r="AH1648" s="2" t="str">
        <f t="shared" si="306"/>
        <v/>
      </c>
      <c r="AI1648" s="2" t="str">
        <f t="shared" si="306"/>
        <v/>
      </c>
    </row>
    <row r="1649" spans="7:35">
      <c r="G1649" s="1" t="str">
        <f>IF(COUNTIF(A$1:A1648, A1649) &gt; 0, "", IF(SUMIF(A:A, A1649,F:F) &gt; 7.75, SUMIF(A:A, A1649,F:F) - 7.75, ""))</f>
        <v/>
      </c>
      <c r="M1649" s="1" t="s">
        <v>9139</v>
      </c>
      <c r="N1649" s="1" t="s">
        <v>11138</v>
      </c>
      <c r="O1649" s="1" t="s">
        <v>6544</v>
      </c>
      <c r="P1649" s="1" t="s">
        <v>6545</v>
      </c>
      <c r="Q1649" s="1" t="s">
        <v>2780</v>
      </c>
      <c r="R1649" s="2" t="str">
        <f t="shared" ca="1" si="307"/>
        <v/>
      </c>
      <c r="S1649" s="2" t="str">
        <f>IF(AB1649="","",IF(COUNTIFS(AB$1:AB1649,AB1649,AD$1:AD1649,AD1649)&gt;1,"",IF(COUNTIFS(AB:AB,AB1649,AD:AD,AD1649)&gt;=1,"月作業","")))</f>
        <v/>
      </c>
      <c r="T1649" s="2" t="str">
        <f t="shared" ca="1" si="308"/>
        <v/>
      </c>
      <c r="U1649" s="2" t="str">
        <f>IF(AB1649="","",IF(COUNTIFS(AC$1:AC1649,AC1649,AD$1:AD1649,AD1649)&gt;1,"",IF(COUNTIFS(AC:AC,AC1649,AD:AD,AD1649)&gt;=1,"日作業","")))</f>
        <v/>
      </c>
      <c r="V1649" s="2" t="str">
        <f t="shared" ca="1" si="309"/>
        <v/>
      </c>
      <c r="W1649" s="2" t="str">
        <f>IF(AB1649="","",IF(COUNTIF(AB$1:AB1649,AB1649)&gt;1,"",IF(COUNTIF(AB:AB,AB1649)&gt;=1,"月","")))</f>
        <v/>
      </c>
      <c r="X1649" s="2" t="str">
        <f t="shared" ca="1" si="310"/>
        <v/>
      </c>
      <c r="Y1649" s="2" t="str">
        <f>IF(AC1649="","",IF(COUNTIF(AC$1:AC1649,AC1649)&gt;1,"",IF(COUNTIF(AC:AC,AC1649)&gt;=1,"月日","")))</f>
        <v/>
      </c>
      <c r="Z1649" s="2" t="str">
        <f t="shared" ca="1" si="311"/>
        <v/>
      </c>
      <c r="AA1649" s="2" t="str">
        <f>IF(AD1649="","",IF(COUNTIF(AD$1:AD1649,AD1649)&gt;1,"",IF(COUNTIF(AD:AD,AD1649)&gt;=1,"作業","")))</f>
        <v/>
      </c>
      <c r="AB1649" s="2" t="str">
        <f t="shared" si="301"/>
        <v/>
      </c>
      <c r="AC1649" s="3" t="str">
        <f t="shared" si="302"/>
        <v/>
      </c>
      <c r="AD1649" s="2" t="str">
        <f t="shared" si="303"/>
        <v/>
      </c>
      <c r="AE1649" s="2" t="str">
        <f t="shared" si="304"/>
        <v/>
      </c>
      <c r="AF1649" s="2" t="str">
        <f t="shared" si="305"/>
        <v/>
      </c>
      <c r="AG1649" s="2" t="str">
        <f t="shared" si="312"/>
        <v/>
      </c>
      <c r="AH1649" s="2" t="str">
        <f t="shared" si="306"/>
        <v/>
      </c>
      <c r="AI1649" s="2" t="str">
        <f t="shared" si="306"/>
        <v/>
      </c>
    </row>
    <row r="1650" spans="7:35">
      <c r="G1650" s="1" t="str">
        <f>IF(COUNTIF(A$1:A1649, A1650) &gt; 0, "", IF(SUMIF(A:A, A1650,F:F) &gt; 7.75, SUMIF(A:A, A1650,F:F) - 7.75, ""))</f>
        <v/>
      </c>
      <c r="M1650" s="1" t="s">
        <v>9140</v>
      </c>
      <c r="N1650" s="1" t="s">
        <v>11139</v>
      </c>
      <c r="O1650" s="1" t="s">
        <v>6546</v>
      </c>
      <c r="P1650" s="1" t="s">
        <v>6547</v>
      </c>
      <c r="Q1650" s="1" t="s">
        <v>2781</v>
      </c>
      <c r="R1650" s="2" t="str">
        <f t="shared" ca="1" si="307"/>
        <v/>
      </c>
      <c r="S1650" s="2" t="str">
        <f>IF(AB1650="","",IF(COUNTIFS(AB$1:AB1650,AB1650,AD$1:AD1650,AD1650)&gt;1,"",IF(COUNTIFS(AB:AB,AB1650,AD:AD,AD1650)&gt;=1,"月作業","")))</f>
        <v/>
      </c>
      <c r="T1650" s="2" t="str">
        <f t="shared" ca="1" si="308"/>
        <v/>
      </c>
      <c r="U1650" s="2" t="str">
        <f>IF(AB1650="","",IF(COUNTIFS(AC$1:AC1650,AC1650,AD$1:AD1650,AD1650)&gt;1,"",IF(COUNTIFS(AC:AC,AC1650,AD:AD,AD1650)&gt;=1,"日作業","")))</f>
        <v/>
      </c>
      <c r="V1650" s="2" t="str">
        <f t="shared" ca="1" si="309"/>
        <v/>
      </c>
      <c r="W1650" s="2" t="str">
        <f>IF(AB1650="","",IF(COUNTIF(AB$1:AB1650,AB1650)&gt;1,"",IF(COUNTIF(AB:AB,AB1650)&gt;=1,"月","")))</f>
        <v/>
      </c>
      <c r="X1650" s="2" t="str">
        <f t="shared" ca="1" si="310"/>
        <v/>
      </c>
      <c r="Y1650" s="2" t="str">
        <f>IF(AC1650="","",IF(COUNTIF(AC$1:AC1650,AC1650)&gt;1,"",IF(COUNTIF(AC:AC,AC1650)&gt;=1,"月日","")))</f>
        <v/>
      </c>
      <c r="Z1650" s="2" t="str">
        <f t="shared" ca="1" si="311"/>
        <v/>
      </c>
      <c r="AA1650" s="2" t="str">
        <f>IF(AD1650="","",IF(COUNTIF(AD$1:AD1650,AD1650)&gt;1,"",IF(COUNTIF(AD:AD,AD1650)&gt;=1,"作業","")))</f>
        <v/>
      </c>
      <c r="AB1650" s="2" t="str">
        <f t="shared" si="301"/>
        <v/>
      </c>
      <c r="AC1650" s="3" t="str">
        <f t="shared" si="302"/>
        <v/>
      </c>
      <c r="AD1650" s="2" t="str">
        <f t="shared" si="303"/>
        <v/>
      </c>
      <c r="AE1650" s="2" t="str">
        <f t="shared" si="304"/>
        <v/>
      </c>
      <c r="AF1650" s="2" t="str">
        <f t="shared" si="305"/>
        <v/>
      </c>
      <c r="AG1650" s="2" t="str">
        <f t="shared" si="312"/>
        <v/>
      </c>
      <c r="AH1650" s="2" t="str">
        <f t="shared" si="306"/>
        <v/>
      </c>
      <c r="AI1650" s="2" t="str">
        <f t="shared" si="306"/>
        <v/>
      </c>
    </row>
    <row r="1651" spans="7:35">
      <c r="G1651" s="1" t="str">
        <f>IF(COUNTIF(A$1:A1650, A1651) &gt; 0, "", IF(SUMIF(A:A, A1651,F:F) &gt; 7.75, SUMIF(A:A, A1651,F:F) - 7.75, ""))</f>
        <v/>
      </c>
      <c r="M1651" s="1" t="s">
        <v>9141</v>
      </c>
      <c r="N1651" s="1" t="s">
        <v>11140</v>
      </c>
      <c r="O1651" s="1" t="s">
        <v>6548</v>
      </c>
      <c r="P1651" s="1" t="s">
        <v>6549</v>
      </c>
      <c r="Q1651" s="1" t="s">
        <v>2782</v>
      </c>
      <c r="R1651" s="2" t="str">
        <f t="shared" ca="1" si="307"/>
        <v/>
      </c>
      <c r="S1651" s="2" t="str">
        <f>IF(AB1651="","",IF(COUNTIFS(AB$1:AB1651,AB1651,AD$1:AD1651,AD1651)&gt;1,"",IF(COUNTIFS(AB:AB,AB1651,AD:AD,AD1651)&gt;=1,"月作業","")))</f>
        <v/>
      </c>
      <c r="T1651" s="2" t="str">
        <f t="shared" ca="1" si="308"/>
        <v/>
      </c>
      <c r="U1651" s="2" t="str">
        <f>IF(AB1651="","",IF(COUNTIFS(AC$1:AC1651,AC1651,AD$1:AD1651,AD1651)&gt;1,"",IF(COUNTIFS(AC:AC,AC1651,AD:AD,AD1651)&gt;=1,"日作業","")))</f>
        <v/>
      </c>
      <c r="V1651" s="2" t="str">
        <f t="shared" ca="1" si="309"/>
        <v/>
      </c>
      <c r="W1651" s="2" t="str">
        <f>IF(AB1651="","",IF(COUNTIF(AB$1:AB1651,AB1651)&gt;1,"",IF(COUNTIF(AB:AB,AB1651)&gt;=1,"月","")))</f>
        <v/>
      </c>
      <c r="X1651" s="2" t="str">
        <f t="shared" ca="1" si="310"/>
        <v/>
      </c>
      <c r="Y1651" s="2" t="str">
        <f>IF(AC1651="","",IF(COUNTIF(AC$1:AC1651,AC1651)&gt;1,"",IF(COUNTIF(AC:AC,AC1651)&gt;=1,"月日","")))</f>
        <v/>
      </c>
      <c r="Z1651" s="2" t="str">
        <f t="shared" ca="1" si="311"/>
        <v/>
      </c>
      <c r="AA1651" s="2" t="str">
        <f>IF(AD1651="","",IF(COUNTIF(AD$1:AD1651,AD1651)&gt;1,"",IF(COUNTIF(AD:AD,AD1651)&gt;=1,"作業","")))</f>
        <v/>
      </c>
      <c r="AB1651" s="2" t="str">
        <f t="shared" si="301"/>
        <v/>
      </c>
      <c r="AC1651" s="3" t="str">
        <f t="shared" si="302"/>
        <v/>
      </c>
      <c r="AD1651" s="2" t="str">
        <f t="shared" si="303"/>
        <v/>
      </c>
      <c r="AE1651" s="2" t="str">
        <f t="shared" si="304"/>
        <v/>
      </c>
      <c r="AF1651" s="2" t="str">
        <f t="shared" si="305"/>
        <v/>
      </c>
      <c r="AG1651" s="2" t="str">
        <f t="shared" si="312"/>
        <v/>
      </c>
      <c r="AH1651" s="2" t="str">
        <f t="shared" si="306"/>
        <v/>
      </c>
      <c r="AI1651" s="2" t="str">
        <f t="shared" si="306"/>
        <v/>
      </c>
    </row>
    <row r="1652" spans="7:35">
      <c r="G1652" s="1" t="str">
        <f>IF(COUNTIF(A$1:A1651, A1652) &gt; 0, "", IF(SUMIF(A:A, A1652,F:F) &gt; 7.75, SUMIF(A:A, A1652,F:F) - 7.75, ""))</f>
        <v/>
      </c>
      <c r="M1652" s="1" t="s">
        <v>9142</v>
      </c>
      <c r="N1652" s="1" t="s">
        <v>11141</v>
      </c>
      <c r="O1652" s="1" t="s">
        <v>6550</v>
      </c>
      <c r="P1652" s="1" t="s">
        <v>6551</v>
      </c>
      <c r="Q1652" s="1" t="s">
        <v>2783</v>
      </c>
      <c r="R1652" s="2" t="str">
        <f t="shared" ca="1" si="307"/>
        <v/>
      </c>
      <c r="S1652" s="2" t="str">
        <f>IF(AB1652="","",IF(COUNTIFS(AB$1:AB1652,AB1652,AD$1:AD1652,AD1652)&gt;1,"",IF(COUNTIFS(AB:AB,AB1652,AD:AD,AD1652)&gt;=1,"月作業","")))</f>
        <v/>
      </c>
      <c r="T1652" s="2" t="str">
        <f t="shared" ca="1" si="308"/>
        <v/>
      </c>
      <c r="U1652" s="2" t="str">
        <f>IF(AB1652="","",IF(COUNTIFS(AC$1:AC1652,AC1652,AD$1:AD1652,AD1652)&gt;1,"",IF(COUNTIFS(AC:AC,AC1652,AD:AD,AD1652)&gt;=1,"日作業","")))</f>
        <v/>
      </c>
      <c r="V1652" s="2" t="str">
        <f t="shared" ca="1" si="309"/>
        <v/>
      </c>
      <c r="W1652" s="2" t="str">
        <f>IF(AB1652="","",IF(COUNTIF(AB$1:AB1652,AB1652)&gt;1,"",IF(COUNTIF(AB:AB,AB1652)&gt;=1,"月","")))</f>
        <v/>
      </c>
      <c r="X1652" s="2" t="str">
        <f t="shared" ca="1" si="310"/>
        <v/>
      </c>
      <c r="Y1652" s="2" t="str">
        <f>IF(AC1652="","",IF(COUNTIF(AC$1:AC1652,AC1652)&gt;1,"",IF(COUNTIF(AC:AC,AC1652)&gt;=1,"月日","")))</f>
        <v/>
      </c>
      <c r="Z1652" s="2" t="str">
        <f t="shared" ca="1" si="311"/>
        <v/>
      </c>
      <c r="AA1652" s="2" t="str">
        <f>IF(AD1652="","",IF(COUNTIF(AD$1:AD1652,AD1652)&gt;1,"",IF(COUNTIF(AD:AD,AD1652)&gt;=1,"作業","")))</f>
        <v/>
      </c>
      <c r="AB1652" s="2" t="str">
        <f t="shared" si="301"/>
        <v/>
      </c>
      <c r="AC1652" s="3" t="str">
        <f t="shared" si="302"/>
        <v/>
      </c>
      <c r="AD1652" s="2" t="str">
        <f t="shared" si="303"/>
        <v/>
      </c>
      <c r="AE1652" s="2" t="str">
        <f t="shared" si="304"/>
        <v/>
      </c>
      <c r="AF1652" s="2" t="str">
        <f t="shared" si="305"/>
        <v/>
      </c>
      <c r="AG1652" s="2" t="str">
        <f t="shared" si="312"/>
        <v/>
      </c>
      <c r="AH1652" s="2" t="str">
        <f t="shared" si="306"/>
        <v/>
      </c>
      <c r="AI1652" s="2" t="str">
        <f t="shared" si="306"/>
        <v/>
      </c>
    </row>
    <row r="1653" spans="7:35">
      <c r="G1653" s="1" t="str">
        <f>IF(COUNTIF(A$1:A1652, A1653) &gt; 0, "", IF(SUMIF(A:A, A1653,F:F) &gt; 7.75, SUMIF(A:A, A1653,F:F) - 7.75, ""))</f>
        <v/>
      </c>
      <c r="M1653" s="1" t="s">
        <v>9143</v>
      </c>
      <c r="N1653" s="1" t="s">
        <v>11142</v>
      </c>
      <c r="O1653" s="1" t="s">
        <v>6552</v>
      </c>
      <c r="P1653" s="1" t="s">
        <v>6553</v>
      </c>
      <c r="Q1653" s="1" t="s">
        <v>2784</v>
      </c>
      <c r="R1653" s="2" t="str">
        <f t="shared" ca="1" si="307"/>
        <v/>
      </c>
      <c r="S1653" s="2" t="str">
        <f>IF(AB1653="","",IF(COUNTIFS(AB$1:AB1653,AB1653,AD$1:AD1653,AD1653)&gt;1,"",IF(COUNTIFS(AB:AB,AB1653,AD:AD,AD1653)&gt;=1,"月作業","")))</f>
        <v/>
      </c>
      <c r="T1653" s="2" t="str">
        <f t="shared" ca="1" si="308"/>
        <v/>
      </c>
      <c r="U1653" s="2" t="str">
        <f>IF(AB1653="","",IF(COUNTIFS(AC$1:AC1653,AC1653,AD$1:AD1653,AD1653)&gt;1,"",IF(COUNTIFS(AC:AC,AC1653,AD:AD,AD1653)&gt;=1,"日作業","")))</f>
        <v/>
      </c>
      <c r="V1653" s="2" t="str">
        <f t="shared" ca="1" si="309"/>
        <v/>
      </c>
      <c r="W1653" s="2" t="str">
        <f>IF(AB1653="","",IF(COUNTIF(AB$1:AB1653,AB1653)&gt;1,"",IF(COUNTIF(AB:AB,AB1653)&gt;=1,"月","")))</f>
        <v/>
      </c>
      <c r="X1653" s="2" t="str">
        <f t="shared" ca="1" si="310"/>
        <v/>
      </c>
      <c r="Y1653" s="2" t="str">
        <f>IF(AC1653="","",IF(COUNTIF(AC$1:AC1653,AC1653)&gt;1,"",IF(COUNTIF(AC:AC,AC1653)&gt;=1,"月日","")))</f>
        <v/>
      </c>
      <c r="Z1653" s="2" t="str">
        <f t="shared" ca="1" si="311"/>
        <v/>
      </c>
      <c r="AA1653" s="2" t="str">
        <f>IF(AD1653="","",IF(COUNTIF(AD$1:AD1653,AD1653)&gt;1,"",IF(COUNTIF(AD:AD,AD1653)&gt;=1,"作業","")))</f>
        <v/>
      </c>
      <c r="AB1653" s="2" t="str">
        <f t="shared" si="301"/>
        <v/>
      </c>
      <c r="AC1653" s="3" t="str">
        <f t="shared" si="302"/>
        <v/>
      </c>
      <c r="AD1653" s="2" t="str">
        <f t="shared" si="303"/>
        <v/>
      </c>
      <c r="AE1653" s="2" t="str">
        <f t="shared" si="304"/>
        <v/>
      </c>
      <c r="AF1653" s="2" t="str">
        <f t="shared" si="305"/>
        <v/>
      </c>
      <c r="AG1653" s="2" t="str">
        <f t="shared" si="312"/>
        <v/>
      </c>
      <c r="AH1653" s="2" t="str">
        <f t="shared" si="306"/>
        <v/>
      </c>
      <c r="AI1653" s="2" t="str">
        <f t="shared" si="306"/>
        <v/>
      </c>
    </row>
    <row r="1654" spans="7:35">
      <c r="G1654" s="1" t="str">
        <f>IF(COUNTIF(A$1:A1653, A1654) &gt; 0, "", IF(SUMIF(A:A, A1654,F:F) &gt; 7.75, SUMIF(A:A, A1654,F:F) - 7.75, ""))</f>
        <v/>
      </c>
      <c r="M1654" s="1" t="s">
        <v>9144</v>
      </c>
      <c r="N1654" s="1" t="s">
        <v>11143</v>
      </c>
      <c r="O1654" s="1" t="s">
        <v>6554</v>
      </c>
      <c r="P1654" s="1" t="s">
        <v>6555</v>
      </c>
      <c r="Q1654" s="1" t="s">
        <v>2785</v>
      </c>
      <c r="R1654" s="2" t="str">
        <f t="shared" ca="1" si="307"/>
        <v/>
      </c>
      <c r="S1654" s="2" t="str">
        <f>IF(AB1654="","",IF(COUNTIFS(AB$1:AB1654,AB1654,AD$1:AD1654,AD1654)&gt;1,"",IF(COUNTIFS(AB:AB,AB1654,AD:AD,AD1654)&gt;=1,"月作業","")))</f>
        <v/>
      </c>
      <c r="T1654" s="2" t="str">
        <f t="shared" ca="1" si="308"/>
        <v/>
      </c>
      <c r="U1654" s="2" t="str">
        <f>IF(AB1654="","",IF(COUNTIFS(AC$1:AC1654,AC1654,AD$1:AD1654,AD1654)&gt;1,"",IF(COUNTIFS(AC:AC,AC1654,AD:AD,AD1654)&gt;=1,"日作業","")))</f>
        <v/>
      </c>
      <c r="V1654" s="2" t="str">
        <f t="shared" ca="1" si="309"/>
        <v/>
      </c>
      <c r="W1654" s="2" t="str">
        <f>IF(AB1654="","",IF(COUNTIF(AB$1:AB1654,AB1654)&gt;1,"",IF(COUNTIF(AB:AB,AB1654)&gt;=1,"月","")))</f>
        <v/>
      </c>
      <c r="X1654" s="2" t="str">
        <f t="shared" ca="1" si="310"/>
        <v/>
      </c>
      <c r="Y1654" s="2" t="str">
        <f>IF(AC1654="","",IF(COUNTIF(AC$1:AC1654,AC1654)&gt;1,"",IF(COUNTIF(AC:AC,AC1654)&gt;=1,"月日","")))</f>
        <v/>
      </c>
      <c r="Z1654" s="2" t="str">
        <f t="shared" ca="1" si="311"/>
        <v/>
      </c>
      <c r="AA1654" s="2" t="str">
        <f>IF(AD1654="","",IF(COUNTIF(AD$1:AD1654,AD1654)&gt;1,"",IF(COUNTIF(AD:AD,AD1654)&gt;=1,"作業","")))</f>
        <v/>
      </c>
      <c r="AB1654" s="2" t="str">
        <f t="shared" si="301"/>
        <v/>
      </c>
      <c r="AC1654" s="3" t="str">
        <f t="shared" si="302"/>
        <v/>
      </c>
      <c r="AD1654" s="2" t="str">
        <f t="shared" si="303"/>
        <v/>
      </c>
      <c r="AE1654" s="2" t="str">
        <f t="shared" si="304"/>
        <v/>
      </c>
      <c r="AF1654" s="2" t="str">
        <f t="shared" si="305"/>
        <v/>
      </c>
      <c r="AG1654" s="2" t="str">
        <f t="shared" si="312"/>
        <v/>
      </c>
      <c r="AH1654" s="2" t="str">
        <f t="shared" si="306"/>
        <v/>
      </c>
      <c r="AI1654" s="2" t="str">
        <f t="shared" si="306"/>
        <v/>
      </c>
    </row>
    <row r="1655" spans="7:35">
      <c r="G1655" s="1" t="str">
        <f>IF(COUNTIF(A$1:A1654, A1655) &gt; 0, "", IF(SUMIF(A:A, A1655,F:F) &gt; 7.75, SUMIF(A:A, A1655,F:F) - 7.75, ""))</f>
        <v/>
      </c>
      <c r="M1655" s="1" t="s">
        <v>9145</v>
      </c>
      <c r="N1655" s="1" t="s">
        <v>11144</v>
      </c>
      <c r="O1655" s="1" t="s">
        <v>6556</v>
      </c>
      <c r="P1655" s="1" t="s">
        <v>6557</v>
      </c>
      <c r="Q1655" s="1" t="s">
        <v>2786</v>
      </c>
      <c r="R1655" s="2" t="str">
        <f t="shared" ca="1" si="307"/>
        <v/>
      </c>
      <c r="S1655" s="2" t="str">
        <f>IF(AB1655="","",IF(COUNTIFS(AB$1:AB1655,AB1655,AD$1:AD1655,AD1655)&gt;1,"",IF(COUNTIFS(AB:AB,AB1655,AD:AD,AD1655)&gt;=1,"月作業","")))</f>
        <v/>
      </c>
      <c r="T1655" s="2" t="str">
        <f t="shared" ca="1" si="308"/>
        <v/>
      </c>
      <c r="U1655" s="2" t="str">
        <f>IF(AB1655="","",IF(COUNTIFS(AC$1:AC1655,AC1655,AD$1:AD1655,AD1655)&gt;1,"",IF(COUNTIFS(AC:AC,AC1655,AD:AD,AD1655)&gt;=1,"日作業","")))</f>
        <v/>
      </c>
      <c r="V1655" s="2" t="str">
        <f t="shared" ca="1" si="309"/>
        <v/>
      </c>
      <c r="W1655" s="2" t="str">
        <f>IF(AB1655="","",IF(COUNTIF(AB$1:AB1655,AB1655)&gt;1,"",IF(COUNTIF(AB:AB,AB1655)&gt;=1,"月","")))</f>
        <v/>
      </c>
      <c r="X1655" s="2" t="str">
        <f t="shared" ca="1" si="310"/>
        <v/>
      </c>
      <c r="Y1655" s="2" t="str">
        <f>IF(AC1655="","",IF(COUNTIF(AC$1:AC1655,AC1655)&gt;1,"",IF(COUNTIF(AC:AC,AC1655)&gt;=1,"月日","")))</f>
        <v/>
      </c>
      <c r="Z1655" s="2" t="str">
        <f t="shared" ca="1" si="311"/>
        <v/>
      </c>
      <c r="AA1655" s="2" t="str">
        <f>IF(AD1655="","",IF(COUNTIF(AD$1:AD1655,AD1655)&gt;1,"",IF(COUNTIF(AD:AD,AD1655)&gt;=1,"作業","")))</f>
        <v/>
      </c>
      <c r="AB1655" s="2" t="str">
        <f t="shared" si="301"/>
        <v/>
      </c>
      <c r="AC1655" s="3" t="str">
        <f t="shared" si="302"/>
        <v/>
      </c>
      <c r="AD1655" s="2" t="str">
        <f t="shared" si="303"/>
        <v/>
      </c>
      <c r="AE1655" s="2" t="str">
        <f t="shared" si="304"/>
        <v/>
      </c>
      <c r="AF1655" s="2" t="str">
        <f t="shared" si="305"/>
        <v/>
      </c>
      <c r="AG1655" s="2" t="str">
        <f t="shared" si="312"/>
        <v/>
      </c>
      <c r="AH1655" s="2" t="str">
        <f t="shared" si="306"/>
        <v/>
      </c>
      <c r="AI1655" s="2" t="str">
        <f t="shared" si="306"/>
        <v/>
      </c>
    </row>
    <row r="1656" spans="7:35">
      <c r="G1656" s="1" t="str">
        <f>IF(COUNTIF(A$1:A1655, A1656) &gt; 0, "", IF(SUMIF(A:A, A1656,F:F) &gt; 7.75, SUMIF(A:A, A1656,F:F) - 7.75, ""))</f>
        <v/>
      </c>
      <c r="M1656" s="1" t="s">
        <v>9146</v>
      </c>
      <c r="N1656" s="1" t="s">
        <v>11145</v>
      </c>
      <c r="O1656" s="1" t="s">
        <v>6558</v>
      </c>
      <c r="P1656" s="1" t="s">
        <v>6559</v>
      </c>
      <c r="Q1656" s="1" t="s">
        <v>2787</v>
      </c>
      <c r="R1656" s="2" t="str">
        <f t="shared" ca="1" si="307"/>
        <v/>
      </c>
      <c r="S1656" s="2" t="str">
        <f>IF(AB1656="","",IF(COUNTIFS(AB$1:AB1656,AB1656,AD$1:AD1656,AD1656)&gt;1,"",IF(COUNTIFS(AB:AB,AB1656,AD:AD,AD1656)&gt;=1,"月作業","")))</f>
        <v/>
      </c>
      <c r="T1656" s="2" t="str">
        <f t="shared" ca="1" si="308"/>
        <v/>
      </c>
      <c r="U1656" s="2" t="str">
        <f>IF(AB1656="","",IF(COUNTIFS(AC$1:AC1656,AC1656,AD$1:AD1656,AD1656)&gt;1,"",IF(COUNTIFS(AC:AC,AC1656,AD:AD,AD1656)&gt;=1,"日作業","")))</f>
        <v/>
      </c>
      <c r="V1656" s="2" t="str">
        <f t="shared" ca="1" si="309"/>
        <v/>
      </c>
      <c r="W1656" s="2" t="str">
        <f>IF(AB1656="","",IF(COUNTIF(AB$1:AB1656,AB1656)&gt;1,"",IF(COUNTIF(AB:AB,AB1656)&gt;=1,"月","")))</f>
        <v/>
      </c>
      <c r="X1656" s="2" t="str">
        <f t="shared" ca="1" si="310"/>
        <v/>
      </c>
      <c r="Y1656" s="2" t="str">
        <f>IF(AC1656="","",IF(COUNTIF(AC$1:AC1656,AC1656)&gt;1,"",IF(COUNTIF(AC:AC,AC1656)&gt;=1,"月日","")))</f>
        <v/>
      </c>
      <c r="Z1656" s="2" t="str">
        <f t="shared" ca="1" si="311"/>
        <v/>
      </c>
      <c r="AA1656" s="2" t="str">
        <f>IF(AD1656="","",IF(COUNTIF(AD$1:AD1656,AD1656)&gt;1,"",IF(COUNTIF(AD:AD,AD1656)&gt;=1,"作業","")))</f>
        <v/>
      </c>
      <c r="AB1656" s="2" t="str">
        <f t="shared" si="301"/>
        <v/>
      </c>
      <c r="AC1656" s="3" t="str">
        <f t="shared" si="302"/>
        <v/>
      </c>
      <c r="AD1656" s="2" t="str">
        <f t="shared" si="303"/>
        <v/>
      </c>
      <c r="AE1656" s="2" t="str">
        <f t="shared" si="304"/>
        <v/>
      </c>
      <c r="AF1656" s="2" t="str">
        <f t="shared" si="305"/>
        <v/>
      </c>
      <c r="AG1656" s="2" t="str">
        <f t="shared" si="312"/>
        <v/>
      </c>
      <c r="AH1656" s="2" t="str">
        <f t="shared" si="306"/>
        <v/>
      </c>
      <c r="AI1656" s="2" t="str">
        <f t="shared" si="306"/>
        <v/>
      </c>
    </row>
    <row r="1657" spans="7:35">
      <c r="G1657" s="1" t="str">
        <f>IF(COUNTIF(A$1:A1656, A1657) &gt; 0, "", IF(SUMIF(A:A, A1657,F:F) &gt; 7.75, SUMIF(A:A, A1657,F:F) - 7.75, ""))</f>
        <v/>
      </c>
      <c r="M1657" s="1" t="s">
        <v>9147</v>
      </c>
      <c r="N1657" s="1" t="s">
        <v>11146</v>
      </c>
      <c r="O1657" s="1" t="s">
        <v>6560</v>
      </c>
      <c r="P1657" s="1" t="s">
        <v>6561</v>
      </c>
      <c r="Q1657" s="1" t="s">
        <v>2788</v>
      </c>
      <c r="R1657" s="2" t="str">
        <f t="shared" ca="1" si="307"/>
        <v/>
      </c>
      <c r="S1657" s="2" t="str">
        <f>IF(AB1657="","",IF(COUNTIFS(AB$1:AB1657,AB1657,AD$1:AD1657,AD1657)&gt;1,"",IF(COUNTIFS(AB:AB,AB1657,AD:AD,AD1657)&gt;=1,"月作業","")))</f>
        <v/>
      </c>
      <c r="T1657" s="2" t="str">
        <f t="shared" ca="1" si="308"/>
        <v/>
      </c>
      <c r="U1657" s="2" t="str">
        <f>IF(AB1657="","",IF(COUNTIFS(AC$1:AC1657,AC1657,AD$1:AD1657,AD1657)&gt;1,"",IF(COUNTIFS(AC:AC,AC1657,AD:AD,AD1657)&gt;=1,"日作業","")))</f>
        <v/>
      </c>
      <c r="V1657" s="2" t="str">
        <f t="shared" ca="1" si="309"/>
        <v/>
      </c>
      <c r="W1657" s="2" t="str">
        <f>IF(AB1657="","",IF(COUNTIF(AB$1:AB1657,AB1657)&gt;1,"",IF(COUNTIF(AB:AB,AB1657)&gt;=1,"月","")))</f>
        <v/>
      </c>
      <c r="X1657" s="2" t="str">
        <f t="shared" ca="1" si="310"/>
        <v/>
      </c>
      <c r="Y1657" s="2" t="str">
        <f>IF(AC1657="","",IF(COUNTIF(AC$1:AC1657,AC1657)&gt;1,"",IF(COUNTIF(AC:AC,AC1657)&gt;=1,"月日","")))</f>
        <v/>
      </c>
      <c r="Z1657" s="2" t="str">
        <f t="shared" ca="1" si="311"/>
        <v/>
      </c>
      <c r="AA1657" s="2" t="str">
        <f>IF(AD1657="","",IF(COUNTIF(AD$1:AD1657,AD1657)&gt;1,"",IF(COUNTIF(AD:AD,AD1657)&gt;=1,"作業","")))</f>
        <v/>
      </c>
      <c r="AB1657" s="2" t="str">
        <f t="shared" si="301"/>
        <v/>
      </c>
      <c r="AC1657" s="3" t="str">
        <f t="shared" si="302"/>
        <v/>
      </c>
      <c r="AD1657" s="2" t="str">
        <f t="shared" si="303"/>
        <v/>
      </c>
      <c r="AE1657" s="2" t="str">
        <f t="shared" si="304"/>
        <v/>
      </c>
      <c r="AF1657" s="2" t="str">
        <f t="shared" si="305"/>
        <v/>
      </c>
      <c r="AG1657" s="2" t="str">
        <f t="shared" si="312"/>
        <v/>
      </c>
      <c r="AH1657" s="2" t="str">
        <f t="shared" si="306"/>
        <v/>
      </c>
      <c r="AI1657" s="2" t="str">
        <f t="shared" si="306"/>
        <v/>
      </c>
    </row>
    <row r="1658" spans="7:35">
      <c r="G1658" s="1" t="str">
        <f>IF(COUNTIF(A$1:A1657, A1658) &gt; 0, "", IF(SUMIF(A:A, A1658,F:F) &gt; 7.75, SUMIF(A:A, A1658,F:F) - 7.75, ""))</f>
        <v/>
      </c>
      <c r="M1658" s="1" t="s">
        <v>9148</v>
      </c>
      <c r="N1658" s="1" t="s">
        <v>11147</v>
      </c>
      <c r="O1658" s="1" t="s">
        <v>6562</v>
      </c>
      <c r="P1658" s="1" t="s">
        <v>6563</v>
      </c>
      <c r="Q1658" s="1" t="s">
        <v>2789</v>
      </c>
      <c r="R1658" s="2" t="str">
        <f t="shared" ca="1" si="307"/>
        <v/>
      </c>
      <c r="S1658" s="2" t="str">
        <f>IF(AB1658="","",IF(COUNTIFS(AB$1:AB1658,AB1658,AD$1:AD1658,AD1658)&gt;1,"",IF(COUNTIFS(AB:AB,AB1658,AD:AD,AD1658)&gt;=1,"月作業","")))</f>
        <v/>
      </c>
      <c r="T1658" s="2" t="str">
        <f t="shared" ca="1" si="308"/>
        <v/>
      </c>
      <c r="U1658" s="2" t="str">
        <f>IF(AB1658="","",IF(COUNTIFS(AC$1:AC1658,AC1658,AD$1:AD1658,AD1658)&gt;1,"",IF(COUNTIFS(AC:AC,AC1658,AD:AD,AD1658)&gt;=1,"日作業","")))</f>
        <v/>
      </c>
      <c r="V1658" s="2" t="str">
        <f t="shared" ca="1" si="309"/>
        <v/>
      </c>
      <c r="W1658" s="2" t="str">
        <f>IF(AB1658="","",IF(COUNTIF(AB$1:AB1658,AB1658)&gt;1,"",IF(COUNTIF(AB:AB,AB1658)&gt;=1,"月","")))</f>
        <v/>
      </c>
      <c r="X1658" s="2" t="str">
        <f t="shared" ca="1" si="310"/>
        <v/>
      </c>
      <c r="Y1658" s="2" t="str">
        <f>IF(AC1658="","",IF(COUNTIF(AC$1:AC1658,AC1658)&gt;1,"",IF(COUNTIF(AC:AC,AC1658)&gt;=1,"月日","")))</f>
        <v/>
      </c>
      <c r="Z1658" s="2" t="str">
        <f t="shared" ca="1" si="311"/>
        <v/>
      </c>
      <c r="AA1658" s="2" t="str">
        <f>IF(AD1658="","",IF(COUNTIF(AD$1:AD1658,AD1658)&gt;1,"",IF(COUNTIF(AD:AD,AD1658)&gt;=1,"作業","")))</f>
        <v/>
      </c>
      <c r="AB1658" s="2" t="str">
        <f t="shared" si="301"/>
        <v/>
      </c>
      <c r="AC1658" s="3" t="str">
        <f t="shared" si="302"/>
        <v/>
      </c>
      <c r="AD1658" s="2" t="str">
        <f t="shared" si="303"/>
        <v/>
      </c>
      <c r="AE1658" s="2" t="str">
        <f t="shared" si="304"/>
        <v/>
      </c>
      <c r="AF1658" s="2" t="str">
        <f t="shared" si="305"/>
        <v/>
      </c>
      <c r="AG1658" s="2" t="str">
        <f t="shared" si="312"/>
        <v/>
      </c>
      <c r="AH1658" s="2" t="str">
        <f t="shared" si="306"/>
        <v/>
      </c>
      <c r="AI1658" s="2" t="str">
        <f t="shared" si="306"/>
        <v/>
      </c>
    </row>
    <row r="1659" spans="7:35">
      <c r="G1659" s="1" t="str">
        <f>IF(COUNTIF(A$1:A1658, A1659) &gt; 0, "", IF(SUMIF(A:A, A1659,F:F) &gt; 7.75, SUMIF(A:A, A1659,F:F) - 7.75, ""))</f>
        <v/>
      </c>
      <c r="M1659" s="1" t="s">
        <v>9149</v>
      </c>
      <c r="N1659" s="1" t="s">
        <v>11148</v>
      </c>
      <c r="O1659" s="1" t="s">
        <v>6564</v>
      </c>
      <c r="P1659" s="1" t="s">
        <v>6565</v>
      </c>
      <c r="Q1659" s="1" t="s">
        <v>2790</v>
      </c>
      <c r="R1659" s="2" t="str">
        <f t="shared" ca="1" si="307"/>
        <v/>
      </c>
      <c r="S1659" s="2" t="str">
        <f>IF(AB1659="","",IF(COUNTIFS(AB$1:AB1659,AB1659,AD$1:AD1659,AD1659)&gt;1,"",IF(COUNTIFS(AB:AB,AB1659,AD:AD,AD1659)&gt;=1,"月作業","")))</f>
        <v/>
      </c>
      <c r="T1659" s="2" t="str">
        <f t="shared" ca="1" si="308"/>
        <v/>
      </c>
      <c r="U1659" s="2" t="str">
        <f>IF(AB1659="","",IF(COUNTIFS(AC$1:AC1659,AC1659,AD$1:AD1659,AD1659)&gt;1,"",IF(COUNTIFS(AC:AC,AC1659,AD:AD,AD1659)&gt;=1,"日作業","")))</f>
        <v/>
      </c>
      <c r="V1659" s="2" t="str">
        <f t="shared" ca="1" si="309"/>
        <v/>
      </c>
      <c r="W1659" s="2" t="str">
        <f>IF(AB1659="","",IF(COUNTIF(AB$1:AB1659,AB1659)&gt;1,"",IF(COUNTIF(AB:AB,AB1659)&gt;=1,"月","")))</f>
        <v/>
      </c>
      <c r="X1659" s="2" t="str">
        <f t="shared" ca="1" si="310"/>
        <v/>
      </c>
      <c r="Y1659" s="2" t="str">
        <f>IF(AC1659="","",IF(COUNTIF(AC$1:AC1659,AC1659)&gt;1,"",IF(COUNTIF(AC:AC,AC1659)&gt;=1,"月日","")))</f>
        <v/>
      </c>
      <c r="Z1659" s="2" t="str">
        <f t="shared" ca="1" si="311"/>
        <v/>
      </c>
      <c r="AA1659" s="2" t="str">
        <f>IF(AD1659="","",IF(COUNTIF(AD$1:AD1659,AD1659)&gt;1,"",IF(COUNTIF(AD:AD,AD1659)&gt;=1,"作業","")))</f>
        <v/>
      </c>
      <c r="AB1659" s="2" t="str">
        <f t="shared" si="301"/>
        <v/>
      </c>
      <c r="AC1659" s="3" t="str">
        <f t="shared" si="302"/>
        <v/>
      </c>
      <c r="AD1659" s="2" t="str">
        <f t="shared" si="303"/>
        <v/>
      </c>
      <c r="AE1659" s="2" t="str">
        <f t="shared" si="304"/>
        <v/>
      </c>
      <c r="AF1659" s="2" t="str">
        <f t="shared" si="305"/>
        <v/>
      </c>
      <c r="AG1659" s="2" t="str">
        <f t="shared" si="312"/>
        <v/>
      </c>
      <c r="AH1659" s="2" t="str">
        <f t="shared" si="306"/>
        <v/>
      </c>
      <c r="AI1659" s="2" t="str">
        <f t="shared" si="306"/>
        <v/>
      </c>
    </row>
    <row r="1660" spans="7:35">
      <c r="G1660" s="1" t="str">
        <f>IF(COUNTIF(A$1:A1659, A1660) &gt; 0, "", IF(SUMIF(A:A, A1660,F:F) &gt; 7.75, SUMIF(A:A, A1660,F:F) - 7.75, ""))</f>
        <v/>
      </c>
      <c r="M1660" s="1" t="s">
        <v>9150</v>
      </c>
      <c r="N1660" s="1" t="s">
        <v>11149</v>
      </c>
      <c r="O1660" s="1" t="s">
        <v>6566</v>
      </c>
      <c r="P1660" s="1" t="s">
        <v>6567</v>
      </c>
      <c r="Q1660" s="1" t="s">
        <v>2791</v>
      </c>
      <c r="R1660" s="2" t="str">
        <f t="shared" ca="1" si="307"/>
        <v/>
      </c>
      <c r="S1660" s="2" t="str">
        <f>IF(AB1660="","",IF(COUNTIFS(AB$1:AB1660,AB1660,AD$1:AD1660,AD1660)&gt;1,"",IF(COUNTIFS(AB:AB,AB1660,AD:AD,AD1660)&gt;=1,"月作業","")))</f>
        <v/>
      </c>
      <c r="T1660" s="2" t="str">
        <f t="shared" ca="1" si="308"/>
        <v/>
      </c>
      <c r="U1660" s="2" t="str">
        <f>IF(AB1660="","",IF(COUNTIFS(AC$1:AC1660,AC1660,AD$1:AD1660,AD1660)&gt;1,"",IF(COUNTIFS(AC:AC,AC1660,AD:AD,AD1660)&gt;=1,"日作業","")))</f>
        <v/>
      </c>
      <c r="V1660" s="2" t="str">
        <f t="shared" ca="1" si="309"/>
        <v/>
      </c>
      <c r="W1660" s="2" t="str">
        <f>IF(AB1660="","",IF(COUNTIF(AB$1:AB1660,AB1660)&gt;1,"",IF(COUNTIF(AB:AB,AB1660)&gt;=1,"月","")))</f>
        <v/>
      </c>
      <c r="X1660" s="2" t="str">
        <f t="shared" ca="1" si="310"/>
        <v/>
      </c>
      <c r="Y1660" s="2" t="str">
        <f>IF(AC1660="","",IF(COUNTIF(AC$1:AC1660,AC1660)&gt;1,"",IF(COUNTIF(AC:AC,AC1660)&gt;=1,"月日","")))</f>
        <v/>
      </c>
      <c r="Z1660" s="2" t="str">
        <f t="shared" ca="1" si="311"/>
        <v/>
      </c>
      <c r="AA1660" s="2" t="str">
        <f>IF(AD1660="","",IF(COUNTIF(AD$1:AD1660,AD1660)&gt;1,"",IF(COUNTIF(AD:AD,AD1660)&gt;=1,"作業","")))</f>
        <v/>
      </c>
      <c r="AB1660" s="2" t="str">
        <f t="shared" si="301"/>
        <v/>
      </c>
      <c r="AC1660" s="3" t="str">
        <f t="shared" si="302"/>
        <v/>
      </c>
      <c r="AD1660" s="2" t="str">
        <f t="shared" si="303"/>
        <v/>
      </c>
      <c r="AE1660" s="2" t="str">
        <f t="shared" si="304"/>
        <v/>
      </c>
      <c r="AF1660" s="2" t="str">
        <f t="shared" si="305"/>
        <v/>
      </c>
      <c r="AG1660" s="2" t="str">
        <f t="shared" si="312"/>
        <v/>
      </c>
      <c r="AH1660" s="2" t="str">
        <f t="shared" si="306"/>
        <v/>
      </c>
      <c r="AI1660" s="2" t="str">
        <f t="shared" si="306"/>
        <v/>
      </c>
    </row>
    <row r="1661" spans="7:35">
      <c r="G1661" s="1" t="str">
        <f>IF(COUNTIF(A$1:A1660, A1661) &gt; 0, "", IF(SUMIF(A:A, A1661,F:F) &gt; 7.75, SUMIF(A:A, A1661,F:F) - 7.75, ""))</f>
        <v/>
      </c>
      <c r="M1661" s="1" t="s">
        <v>9151</v>
      </c>
      <c r="N1661" s="1" t="s">
        <v>11150</v>
      </c>
      <c r="O1661" s="1" t="s">
        <v>6568</v>
      </c>
      <c r="P1661" s="1" t="s">
        <v>6569</v>
      </c>
      <c r="Q1661" s="1" t="s">
        <v>2792</v>
      </c>
      <c r="R1661" s="2" t="str">
        <f t="shared" ca="1" si="307"/>
        <v/>
      </c>
      <c r="S1661" s="2" t="str">
        <f>IF(AB1661="","",IF(COUNTIFS(AB$1:AB1661,AB1661,AD$1:AD1661,AD1661)&gt;1,"",IF(COUNTIFS(AB:AB,AB1661,AD:AD,AD1661)&gt;=1,"月作業","")))</f>
        <v/>
      </c>
      <c r="T1661" s="2" t="str">
        <f t="shared" ca="1" si="308"/>
        <v/>
      </c>
      <c r="U1661" s="2" t="str">
        <f>IF(AB1661="","",IF(COUNTIFS(AC$1:AC1661,AC1661,AD$1:AD1661,AD1661)&gt;1,"",IF(COUNTIFS(AC:AC,AC1661,AD:AD,AD1661)&gt;=1,"日作業","")))</f>
        <v/>
      </c>
      <c r="V1661" s="2" t="str">
        <f t="shared" ca="1" si="309"/>
        <v/>
      </c>
      <c r="W1661" s="2" t="str">
        <f>IF(AB1661="","",IF(COUNTIF(AB$1:AB1661,AB1661)&gt;1,"",IF(COUNTIF(AB:AB,AB1661)&gt;=1,"月","")))</f>
        <v/>
      </c>
      <c r="X1661" s="2" t="str">
        <f t="shared" ca="1" si="310"/>
        <v/>
      </c>
      <c r="Y1661" s="2" t="str">
        <f>IF(AC1661="","",IF(COUNTIF(AC$1:AC1661,AC1661)&gt;1,"",IF(COUNTIF(AC:AC,AC1661)&gt;=1,"月日","")))</f>
        <v/>
      </c>
      <c r="Z1661" s="2" t="str">
        <f t="shared" ca="1" si="311"/>
        <v/>
      </c>
      <c r="AA1661" s="2" t="str">
        <f>IF(AD1661="","",IF(COUNTIF(AD$1:AD1661,AD1661)&gt;1,"",IF(COUNTIF(AD:AD,AD1661)&gt;=1,"作業","")))</f>
        <v/>
      </c>
      <c r="AB1661" s="2" t="str">
        <f t="shared" si="301"/>
        <v/>
      </c>
      <c r="AC1661" s="3" t="str">
        <f t="shared" si="302"/>
        <v/>
      </c>
      <c r="AD1661" s="2" t="str">
        <f t="shared" si="303"/>
        <v/>
      </c>
      <c r="AE1661" s="2" t="str">
        <f t="shared" si="304"/>
        <v/>
      </c>
      <c r="AF1661" s="2" t="str">
        <f t="shared" si="305"/>
        <v/>
      </c>
      <c r="AG1661" s="2" t="str">
        <f t="shared" si="312"/>
        <v/>
      </c>
      <c r="AH1661" s="2" t="str">
        <f t="shared" si="306"/>
        <v/>
      </c>
      <c r="AI1661" s="2" t="str">
        <f t="shared" si="306"/>
        <v/>
      </c>
    </row>
    <row r="1662" spans="7:35">
      <c r="G1662" s="1" t="str">
        <f>IF(COUNTIF(A$1:A1661, A1662) &gt; 0, "", IF(SUMIF(A:A, A1662,F:F) &gt; 7.75, SUMIF(A:A, A1662,F:F) - 7.75, ""))</f>
        <v/>
      </c>
      <c r="M1662" s="1" t="s">
        <v>9152</v>
      </c>
      <c r="N1662" s="1" t="s">
        <v>11151</v>
      </c>
      <c r="O1662" s="1" t="s">
        <v>6570</v>
      </c>
      <c r="P1662" s="1" t="s">
        <v>6571</v>
      </c>
      <c r="Q1662" s="1" t="s">
        <v>2793</v>
      </c>
      <c r="R1662" s="2" t="str">
        <f t="shared" ca="1" si="307"/>
        <v/>
      </c>
      <c r="S1662" s="2" t="str">
        <f>IF(AB1662="","",IF(COUNTIFS(AB$1:AB1662,AB1662,AD$1:AD1662,AD1662)&gt;1,"",IF(COUNTIFS(AB:AB,AB1662,AD:AD,AD1662)&gt;=1,"月作業","")))</f>
        <v/>
      </c>
      <c r="T1662" s="2" t="str">
        <f t="shared" ca="1" si="308"/>
        <v/>
      </c>
      <c r="U1662" s="2" t="str">
        <f>IF(AB1662="","",IF(COUNTIFS(AC$1:AC1662,AC1662,AD$1:AD1662,AD1662)&gt;1,"",IF(COUNTIFS(AC:AC,AC1662,AD:AD,AD1662)&gt;=1,"日作業","")))</f>
        <v/>
      </c>
      <c r="V1662" s="2" t="str">
        <f t="shared" ca="1" si="309"/>
        <v/>
      </c>
      <c r="W1662" s="2" t="str">
        <f>IF(AB1662="","",IF(COUNTIF(AB$1:AB1662,AB1662)&gt;1,"",IF(COUNTIF(AB:AB,AB1662)&gt;=1,"月","")))</f>
        <v/>
      </c>
      <c r="X1662" s="2" t="str">
        <f t="shared" ca="1" si="310"/>
        <v/>
      </c>
      <c r="Y1662" s="2" t="str">
        <f>IF(AC1662="","",IF(COUNTIF(AC$1:AC1662,AC1662)&gt;1,"",IF(COUNTIF(AC:AC,AC1662)&gt;=1,"月日","")))</f>
        <v/>
      </c>
      <c r="Z1662" s="2" t="str">
        <f t="shared" ca="1" si="311"/>
        <v/>
      </c>
      <c r="AA1662" s="2" t="str">
        <f>IF(AD1662="","",IF(COUNTIF(AD$1:AD1662,AD1662)&gt;1,"",IF(COUNTIF(AD:AD,AD1662)&gt;=1,"作業","")))</f>
        <v/>
      </c>
      <c r="AB1662" s="2" t="str">
        <f t="shared" si="301"/>
        <v/>
      </c>
      <c r="AC1662" s="3" t="str">
        <f t="shared" si="302"/>
        <v/>
      </c>
      <c r="AD1662" s="2" t="str">
        <f t="shared" si="303"/>
        <v/>
      </c>
      <c r="AE1662" s="2" t="str">
        <f t="shared" si="304"/>
        <v/>
      </c>
      <c r="AF1662" s="2" t="str">
        <f t="shared" si="305"/>
        <v/>
      </c>
      <c r="AG1662" s="2" t="str">
        <f t="shared" si="312"/>
        <v/>
      </c>
      <c r="AH1662" s="2" t="str">
        <f t="shared" si="306"/>
        <v/>
      </c>
      <c r="AI1662" s="2" t="str">
        <f t="shared" si="306"/>
        <v/>
      </c>
    </row>
    <row r="1663" spans="7:35">
      <c r="G1663" s="1" t="str">
        <f>IF(COUNTIF(A$1:A1662, A1663) &gt; 0, "", IF(SUMIF(A:A, A1663,F:F) &gt; 7.75, SUMIF(A:A, A1663,F:F) - 7.75, ""))</f>
        <v/>
      </c>
      <c r="M1663" s="1" t="s">
        <v>9153</v>
      </c>
      <c r="N1663" s="1" t="s">
        <v>11152</v>
      </c>
      <c r="O1663" s="1" t="s">
        <v>6572</v>
      </c>
      <c r="P1663" s="1" t="s">
        <v>6573</v>
      </c>
      <c r="Q1663" s="1" t="s">
        <v>2794</v>
      </c>
      <c r="R1663" s="2" t="str">
        <f t="shared" ca="1" si="307"/>
        <v/>
      </c>
      <c r="S1663" s="2" t="str">
        <f>IF(AB1663="","",IF(COUNTIFS(AB$1:AB1663,AB1663,AD$1:AD1663,AD1663)&gt;1,"",IF(COUNTIFS(AB:AB,AB1663,AD:AD,AD1663)&gt;=1,"月作業","")))</f>
        <v/>
      </c>
      <c r="T1663" s="2" t="str">
        <f t="shared" ca="1" si="308"/>
        <v/>
      </c>
      <c r="U1663" s="2" t="str">
        <f>IF(AB1663="","",IF(COUNTIFS(AC$1:AC1663,AC1663,AD$1:AD1663,AD1663)&gt;1,"",IF(COUNTIFS(AC:AC,AC1663,AD:AD,AD1663)&gt;=1,"日作業","")))</f>
        <v/>
      </c>
      <c r="V1663" s="2" t="str">
        <f t="shared" ca="1" si="309"/>
        <v/>
      </c>
      <c r="W1663" s="2" t="str">
        <f>IF(AB1663="","",IF(COUNTIF(AB$1:AB1663,AB1663)&gt;1,"",IF(COUNTIF(AB:AB,AB1663)&gt;=1,"月","")))</f>
        <v/>
      </c>
      <c r="X1663" s="2" t="str">
        <f t="shared" ca="1" si="310"/>
        <v/>
      </c>
      <c r="Y1663" s="2" t="str">
        <f>IF(AC1663="","",IF(COUNTIF(AC$1:AC1663,AC1663)&gt;1,"",IF(COUNTIF(AC:AC,AC1663)&gt;=1,"月日","")))</f>
        <v/>
      </c>
      <c r="Z1663" s="2" t="str">
        <f t="shared" ca="1" si="311"/>
        <v/>
      </c>
      <c r="AA1663" s="2" t="str">
        <f>IF(AD1663="","",IF(COUNTIF(AD$1:AD1663,AD1663)&gt;1,"",IF(COUNTIF(AD:AD,AD1663)&gt;=1,"作業","")))</f>
        <v/>
      </c>
      <c r="AB1663" s="2" t="str">
        <f t="shared" si="301"/>
        <v/>
      </c>
      <c r="AC1663" s="3" t="str">
        <f t="shared" si="302"/>
        <v/>
      </c>
      <c r="AD1663" s="2" t="str">
        <f t="shared" si="303"/>
        <v/>
      </c>
      <c r="AE1663" s="2" t="str">
        <f t="shared" si="304"/>
        <v/>
      </c>
      <c r="AF1663" s="2" t="str">
        <f t="shared" si="305"/>
        <v/>
      </c>
      <c r="AG1663" s="2" t="str">
        <f t="shared" si="312"/>
        <v/>
      </c>
      <c r="AH1663" s="2" t="str">
        <f t="shared" si="306"/>
        <v/>
      </c>
      <c r="AI1663" s="2" t="str">
        <f t="shared" si="306"/>
        <v/>
      </c>
    </row>
    <row r="1664" spans="7:35">
      <c r="G1664" s="1" t="str">
        <f>IF(COUNTIF(A$1:A1663, A1664) &gt; 0, "", IF(SUMIF(A:A, A1664,F:F) &gt; 7.75, SUMIF(A:A, A1664,F:F) - 7.75, ""))</f>
        <v/>
      </c>
      <c r="M1664" s="1" t="s">
        <v>9154</v>
      </c>
      <c r="N1664" s="1" t="s">
        <v>11153</v>
      </c>
      <c r="O1664" s="1" t="s">
        <v>6574</v>
      </c>
      <c r="P1664" s="1" t="s">
        <v>6575</v>
      </c>
      <c r="Q1664" s="1" t="s">
        <v>2795</v>
      </c>
      <c r="R1664" s="2" t="str">
        <f t="shared" ca="1" si="307"/>
        <v/>
      </c>
      <c r="S1664" s="2" t="str">
        <f>IF(AB1664="","",IF(COUNTIFS(AB$1:AB1664,AB1664,AD$1:AD1664,AD1664)&gt;1,"",IF(COUNTIFS(AB:AB,AB1664,AD:AD,AD1664)&gt;=1,"月作業","")))</f>
        <v/>
      </c>
      <c r="T1664" s="2" t="str">
        <f t="shared" ca="1" si="308"/>
        <v/>
      </c>
      <c r="U1664" s="2" t="str">
        <f>IF(AB1664="","",IF(COUNTIFS(AC$1:AC1664,AC1664,AD$1:AD1664,AD1664)&gt;1,"",IF(COUNTIFS(AC:AC,AC1664,AD:AD,AD1664)&gt;=1,"日作業","")))</f>
        <v/>
      </c>
      <c r="V1664" s="2" t="str">
        <f t="shared" ca="1" si="309"/>
        <v/>
      </c>
      <c r="W1664" s="2" t="str">
        <f>IF(AB1664="","",IF(COUNTIF(AB$1:AB1664,AB1664)&gt;1,"",IF(COUNTIF(AB:AB,AB1664)&gt;=1,"月","")))</f>
        <v/>
      </c>
      <c r="X1664" s="2" t="str">
        <f t="shared" ca="1" si="310"/>
        <v/>
      </c>
      <c r="Y1664" s="2" t="str">
        <f>IF(AC1664="","",IF(COUNTIF(AC$1:AC1664,AC1664)&gt;1,"",IF(COUNTIF(AC:AC,AC1664)&gt;=1,"月日","")))</f>
        <v/>
      </c>
      <c r="Z1664" s="2" t="str">
        <f t="shared" ca="1" si="311"/>
        <v/>
      </c>
      <c r="AA1664" s="2" t="str">
        <f>IF(AD1664="","",IF(COUNTIF(AD$1:AD1664,AD1664)&gt;1,"",IF(COUNTIF(AD:AD,AD1664)&gt;=1,"作業","")))</f>
        <v/>
      </c>
      <c r="AB1664" s="2" t="str">
        <f t="shared" si="301"/>
        <v/>
      </c>
      <c r="AC1664" s="3" t="str">
        <f t="shared" si="302"/>
        <v/>
      </c>
      <c r="AD1664" s="2" t="str">
        <f t="shared" si="303"/>
        <v/>
      </c>
      <c r="AE1664" s="2" t="str">
        <f t="shared" si="304"/>
        <v/>
      </c>
      <c r="AF1664" s="2" t="str">
        <f t="shared" si="305"/>
        <v/>
      </c>
      <c r="AG1664" s="2" t="str">
        <f t="shared" si="312"/>
        <v/>
      </c>
      <c r="AH1664" s="2" t="str">
        <f t="shared" si="306"/>
        <v/>
      </c>
      <c r="AI1664" s="2" t="str">
        <f t="shared" si="306"/>
        <v/>
      </c>
    </row>
    <row r="1665" spans="7:35">
      <c r="G1665" s="1" t="str">
        <f>IF(COUNTIF(A$1:A1664, A1665) &gt; 0, "", IF(SUMIF(A:A, A1665,F:F) &gt; 7.75, SUMIF(A:A, A1665,F:F) - 7.75, ""))</f>
        <v/>
      </c>
      <c r="M1665" s="1" t="s">
        <v>9155</v>
      </c>
      <c r="N1665" s="1" t="s">
        <v>11154</v>
      </c>
      <c r="O1665" s="1" t="s">
        <v>6576</v>
      </c>
      <c r="P1665" s="1" t="s">
        <v>6577</v>
      </c>
      <c r="Q1665" s="1" t="s">
        <v>2796</v>
      </c>
      <c r="R1665" s="2" t="str">
        <f t="shared" ca="1" si="307"/>
        <v/>
      </c>
      <c r="S1665" s="2" t="str">
        <f>IF(AB1665="","",IF(COUNTIFS(AB$1:AB1665,AB1665,AD$1:AD1665,AD1665)&gt;1,"",IF(COUNTIFS(AB:AB,AB1665,AD:AD,AD1665)&gt;=1,"月作業","")))</f>
        <v/>
      </c>
      <c r="T1665" s="2" t="str">
        <f t="shared" ca="1" si="308"/>
        <v/>
      </c>
      <c r="U1665" s="2" t="str">
        <f>IF(AB1665="","",IF(COUNTIFS(AC$1:AC1665,AC1665,AD$1:AD1665,AD1665)&gt;1,"",IF(COUNTIFS(AC:AC,AC1665,AD:AD,AD1665)&gt;=1,"日作業","")))</f>
        <v/>
      </c>
      <c r="V1665" s="2" t="str">
        <f t="shared" ca="1" si="309"/>
        <v/>
      </c>
      <c r="W1665" s="2" t="str">
        <f>IF(AB1665="","",IF(COUNTIF(AB$1:AB1665,AB1665)&gt;1,"",IF(COUNTIF(AB:AB,AB1665)&gt;=1,"月","")))</f>
        <v/>
      </c>
      <c r="X1665" s="2" t="str">
        <f t="shared" ca="1" si="310"/>
        <v/>
      </c>
      <c r="Y1665" s="2" t="str">
        <f>IF(AC1665="","",IF(COUNTIF(AC$1:AC1665,AC1665)&gt;1,"",IF(COUNTIF(AC:AC,AC1665)&gt;=1,"月日","")))</f>
        <v/>
      </c>
      <c r="Z1665" s="2" t="str">
        <f t="shared" ca="1" si="311"/>
        <v/>
      </c>
      <c r="AA1665" s="2" t="str">
        <f>IF(AD1665="","",IF(COUNTIF(AD$1:AD1665,AD1665)&gt;1,"",IF(COUNTIF(AD:AD,AD1665)&gt;=1,"作業","")))</f>
        <v/>
      </c>
      <c r="AB1665" s="2" t="str">
        <f t="shared" si="301"/>
        <v/>
      </c>
      <c r="AC1665" s="3" t="str">
        <f t="shared" si="302"/>
        <v/>
      </c>
      <c r="AD1665" s="2" t="str">
        <f t="shared" si="303"/>
        <v/>
      </c>
      <c r="AE1665" s="2" t="str">
        <f t="shared" si="304"/>
        <v/>
      </c>
      <c r="AF1665" s="2" t="str">
        <f t="shared" si="305"/>
        <v/>
      </c>
      <c r="AG1665" s="2" t="str">
        <f t="shared" si="312"/>
        <v/>
      </c>
      <c r="AH1665" s="2" t="str">
        <f t="shared" si="306"/>
        <v/>
      </c>
      <c r="AI1665" s="2" t="str">
        <f t="shared" si="306"/>
        <v/>
      </c>
    </row>
    <row r="1666" spans="7:35">
      <c r="G1666" s="1" t="str">
        <f>IF(COUNTIF(A$1:A1665, A1666) &gt; 0, "", IF(SUMIF(A:A, A1666,F:F) &gt; 7.75, SUMIF(A:A, A1666,F:F) - 7.75, ""))</f>
        <v/>
      </c>
      <c r="M1666" s="1" t="s">
        <v>9156</v>
      </c>
      <c r="N1666" s="1" t="s">
        <v>11155</v>
      </c>
      <c r="O1666" s="1" t="s">
        <v>6578</v>
      </c>
      <c r="P1666" s="1" t="s">
        <v>6579</v>
      </c>
      <c r="Q1666" s="1" t="s">
        <v>2797</v>
      </c>
      <c r="R1666" s="2" t="str">
        <f t="shared" ca="1" si="307"/>
        <v/>
      </c>
      <c r="S1666" s="2" t="str">
        <f>IF(AB1666="","",IF(COUNTIFS(AB$1:AB1666,AB1666,AD$1:AD1666,AD1666)&gt;1,"",IF(COUNTIFS(AB:AB,AB1666,AD:AD,AD1666)&gt;=1,"月作業","")))</f>
        <v/>
      </c>
      <c r="T1666" s="2" t="str">
        <f t="shared" ca="1" si="308"/>
        <v/>
      </c>
      <c r="U1666" s="2" t="str">
        <f>IF(AB1666="","",IF(COUNTIFS(AC$1:AC1666,AC1666,AD$1:AD1666,AD1666)&gt;1,"",IF(COUNTIFS(AC:AC,AC1666,AD:AD,AD1666)&gt;=1,"日作業","")))</f>
        <v/>
      </c>
      <c r="V1666" s="2" t="str">
        <f t="shared" ca="1" si="309"/>
        <v/>
      </c>
      <c r="W1666" s="2" t="str">
        <f>IF(AB1666="","",IF(COUNTIF(AB$1:AB1666,AB1666)&gt;1,"",IF(COUNTIF(AB:AB,AB1666)&gt;=1,"月","")))</f>
        <v/>
      </c>
      <c r="X1666" s="2" t="str">
        <f t="shared" ca="1" si="310"/>
        <v/>
      </c>
      <c r="Y1666" s="2" t="str">
        <f>IF(AC1666="","",IF(COUNTIF(AC$1:AC1666,AC1666)&gt;1,"",IF(COUNTIF(AC:AC,AC1666)&gt;=1,"月日","")))</f>
        <v/>
      </c>
      <c r="Z1666" s="2" t="str">
        <f t="shared" ca="1" si="311"/>
        <v/>
      </c>
      <c r="AA1666" s="2" t="str">
        <f>IF(AD1666="","",IF(COUNTIF(AD$1:AD1666,AD1666)&gt;1,"",IF(COUNTIF(AD:AD,AD1666)&gt;=1,"作業","")))</f>
        <v/>
      </c>
      <c r="AB1666" s="2" t="str">
        <f t="shared" ref="AB1666:AB1729" si="313">IF(A1666=0,"",MONTH(A1666))</f>
        <v/>
      </c>
      <c r="AC1666" s="3" t="str">
        <f t="shared" ref="AC1666:AC1729" si="314">IF(A1666=0,"",A1666)</f>
        <v/>
      </c>
      <c r="AD1666" s="2" t="str">
        <f t="shared" ref="AD1666:AD1729" si="315">IF(B1666&amp;C1666&amp;D1666=0,"",B1666&amp;C1666&amp;D1666)</f>
        <v/>
      </c>
      <c r="AE1666" s="2" t="str">
        <f t="shared" ref="AE1666:AE1729" si="316">IF(C1666&amp;D1666=0,"",C1666&amp;D1666)</f>
        <v/>
      </c>
      <c r="AF1666" s="2" t="str">
        <f t="shared" ref="AF1666:AF1729" si="317">IF(B1666=0,"",B1666)</f>
        <v/>
      </c>
      <c r="AG1666" s="2" t="str">
        <f t="shared" si="312"/>
        <v/>
      </c>
      <c r="AH1666" s="2" t="str">
        <f t="shared" ref="AH1666:AI1729" si="318">IF(C1666=0,"",C1666)</f>
        <v/>
      </c>
      <c r="AI1666" s="2" t="str">
        <f t="shared" si="318"/>
        <v/>
      </c>
    </row>
    <row r="1667" spans="7:35">
      <c r="G1667" s="1" t="str">
        <f>IF(COUNTIF(A$1:A1666, A1667) &gt; 0, "", IF(SUMIF(A:A, A1667,F:F) &gt; 7.75, SUMIF(A:A, A1667,F:F) - 7.75, ""))</f>
        <v/>
      </c>
      <c r="M1667" s="1" t="s">
        <v>9157</v>
      </c>
      <c r="N1667" s="1" t="s">
        <v>11156</v>
      </c>
      <c r="O1667" s="1" t="s">
        <v>6580</v>
      </c>
      <c r="P1667" s="1" t="s">
        <v>6581</v>
      </c>
      <c r="Q1667" s="1" t="s">
        <v>2798</v>
      </c>
      <c r="R1667" s="2" t="str">
        <f t="shared" ref="R1667:R1730" ca="1" si="319">IF(S1667="","",IF(COUNTIF(INDIRECT("S$1:S"&amp;ROW()),"月作業")&gt;=1,"月作業"&amp;COUNTIF(INDIRECT("S$1:S"&amp;ROW()),"月作業"),""))</f>
        <v/>
      </c>
      <c r="S1667" s="2" t="str">
        <f>IF(AB1667="","",IF(COUNTIFS(AB$1:AB1667,AB1667,AD$1:AD1667,AD1667)&gt;1,"",IF(COUNTIFS(AB:AB,AB1667,AD:AD,AD1667)&gt;=1,"月作業","")))</f>
        <v/>
      </c>
      <c r="T1667" s="2" t="str">
        <f t="shared" ref="T1667:T1730" ca="1" si="320">IF(U1667="","",IF(COUNTIF(INDIRECT("U$1:U"&amp;ROW()),"日作業")&gt;=1,"日作業"&amp;COUNTIF(INDIRECT("U$1:U"&amp;ROW()),"日作業"),""))</f>
        <v/>
      </c>
      <c r="U1667" s="2" t="str">
        <f>IF(AB1667="","",IF(COUNTIFS(AC$1:AC1667,AC1667,AD$1:AD1667,AD1667)&gt;1,"",IF(COUNTIFS(AC:AC,AC1667,AD:AD,AD1667)&gt;=1,"日作業","")))</f>
        <v/>
      </c>
      <c r="V1667" s="2" t="str">
        <f t="shared" ref="V1667:V1730" ca="1" si="321">IF(W1667="","",IF(COUNTIF(INDIRECT("W$1:W"&amp;ROW()),"月")&gt;=1,"月"&amp;COUNTIF(INDIRECT("W$1:W"&amp;ROW()),"月"),""))</f>
        <v/>
      </c>
      <c r="W1667" s="2" t="str">
        <f>IF(AB1667="","",IF(COUNTIF(AB$1:AB1667,AB1667)&gt;1,"",IF(COUNTIF(AB:AB,AB1667)&gt;=1,"月","")))</f>
        <v/>
      </c>
      <c r="X1667" s="2" t="str">
        <f t="shared" ref="X1667:X1730" ca="1" si="322">IF(Y1667="","",IF(COUNTIF(INDIRECT("Y$1:Y"&amp;ROW()),"月日")&gt;=1,"月日"&amp;COUNTIF(INDIRECT("Y$1:Y"&amp;ROW()),"月日"),""))</f>
        <v/>
      </c>
      <c r="Y1667" s="2" t="str">
        <f>IF(AC1667="","",IF(COUNTIF(AC$1:AC1667,AC1667)&gt;1,"",IF(COUNTIF(AC:AC,AC1667)&gt;=1,"月日","")))</f>
        <v/>
      </c>
      <c r="Z1667" s="2" t="str">
        <f t="shared" ref="Z1667:Z1730" ca="1" si="323">IF(AA1667="","",IF(COUNTIF(INDIRECT("AA$1:AA"&amp;ROW()),"作業")&gt;=1,"作業"&amp;COUNTIF(INDIRECT("AA$1:AA"&amp;ROW()),"作業"),""))</f>
        <v/>
      </c>
      <c r="AA1667" s="2" t="str">
        <f>IF(AD1667="","",IF(COUNTIF(AD$1:AD1667,AD1667)&gt;1,"",IF(COUNTIF(AD:AD,AD1667)&gt;=1,"作業","")))</f>
        <v/>
      </c>
      <c r="AB1667" s="2" t="str">
        <f t="shared" si="313"/>
        <v/>
      </c>
      <c r="AC1667" s="3" t="str">
        <f t="shared" si="314"/>
        <v/>
      </c>
      <c r="AD1667" s="2" t="str">
        <f t="shared" si="315"/>
        <v/>
      </c>
      <c r="AE1667" s="2" t="str">
        <f t="shared" si="316"/>
        <v/>
      </c>
      <c r="AF1667" s="2" t="str">
        <f t="shared" si="317"/>
        <v/>
      </c>
      <c r="AG1667" s="2" t="str">
        <f t="shared" ref="AG1667:AG1730" si="324">IF(E1667=0,"",E1667)</f>
        <v/>
      </c>
      <c r="AH1667" s="2" t="str">
        <f t="shared" si="318"/>
        <v/>
      </c>
      <c r="AI1667" s="2" t="str">
        <f t="shared" si="318"/>
        <v/>
      </c>
    </row>
    <row r="1668" spans="7:35">
      <c r="G1668" s="1" t="str">
        <f>IF(COUNTIF(A$1:A1667, A1668) &gt; 0, "", IF(SUMIF(A:A, A1668,F:F) &gt; 7.75, SUMIF(A:A, A1668,F:F) - 7.75, ""))</f>
        <v/>
      </c>
      <c r="M1668" s="1" t="s">
        <v>9158</v>
      </c>
      <c r="N1668" s="1" t="s">
        <v>11157</v>
      </c>
      <c r="O1668" s="1" t="s">
        <v>6582</v>
      </c>
      <c r="P1668" s="1" t="s">
        <v>6583</v>
      </c>
      <c r="Q1668" s="1" t="s">
        <v>2799</v>
      </c>
      <c r="R1668" s="2" t="str">
        <f t="shared" ca="1" si="319"/>
        <v/>
      </c>
      <c r="S1668" s="2" t="str">
        <f>IF(AB1668="","",IF(COUNTIFS(AB$1:AB1668,AB1668,AD$1:AD1668,AD1668)&gt;1,"",IF(COUNTIFS(AB:AB,AB1668,AD:AD,AD1668)&gt;=1,"月作業","")))</f>
        <v/>
      </c>
      <c r="T1668" s="2" t="str">
        <f t="shared" ca="1" si="320"/>
        <v/>
      </c>
      <c r="U1668" s="2" t="str">
        <f>IF(AB1668="","",IF(COUNTIFS(AC$1:AC1668,AC1668,AD$1:AD1668,AD1668)&gt;1,"",IF(COUNTIFS(AC:AC,AC1668,AD:AD,AD1668)&gt;=1,"日作業","")))</f>
        <v/>
      </c>
      <c r="V1668" s="2" t="str">
        <f t="shared" ca="1" si="321"/>
        <v/>
      </c>
      <c r="W1668" s="2" t="str">
        <f>IF(AB1668="","",IF(COUNTIF(AB$1:AB1668,AB1668)&gt;1,"",IF(COUNTIF(AB:AB,AB1668)&gt;=1,"月","")))</f>
        <v/>
      </c>
      <c r="X1668" s="2" t="str">
        <f t="shared" ca="1" si="322"/>
        <v/>
      </c>
      <c r="Y1668" s="2" t="str">
        <f>IF(AC1668="","",IF(COUNTIF(AC$1:AC1668,AC1668)&gt;1,"",IF(COUNTIF(AC:AC,AC1668)&gt;=1,"月日","")))</f>
        <v/>
      </c>
      <c r="Z1668" s="2" t="str">
        <f t="shared" ca="1" si="323"/>
        <v/>
      </c>
      <c r="AA1668" s="2" t="str">
        <f>IF(AD1668="","",IF(COUNTIF(AD$1:AD1668,AD1668)&gt;1,"",IF(COUNTIF(AD:AD,AD1668)&gt;=1,"作業","")))</f>
        <v/>
      </c>
      <c r="AB1668" s="2" t="str">
        <f t="shared" si="313"/>
        <v/>
      </c>
      <c r="AC1668" s="3" t="str">
        <f t="shared" si="314"/>
        <v/>
      </c>
      <c r="AD1668" s="2" t="str">
        <f t="shared" si="315"/>
        <v/>
      </c>
      <c r="AE1668" s="2" t="str">
        <f t="shared" si="316"/>
        <v/>
      </c>
      <c r="AF1668" s="2" t="str">
        <f t="shared" si="317"/>
        <v/>
      </c>
      <c r="AG1668" s="2" t="str">
        <f t="shared" si="324"/>
        <v/>
      </c>
      <c r="AH1668" s="2" t="str">
        <f t="shared" si="318"/>
        <v/>
      </c>
      <c r="AI1668" s="2" t="str">
        <f t="shared" si="318"/>
        <v/>
      </c>
    </row>
    <row r="1669" spans="7:35">
      <c r="G1669" s="1" t="str">
        <f>IF(COUNTIF(A$1:A1668, A1669) &gt; 0, "", IF(SUMIF(A:A, A1669,F:F) &gt; 7.75, SUMIF(A:A, A1669,F:F) - 7.75, ""))</f>
        <v/>
      </c>
      <c r="M1669" s="1" t="s">
        <v>9159</v>
      </c>
      <c r="N1669" s="1" t="s">
        <v>11158</v>
      </c>
      <c r="O1669" s="1" t="s">
        <v>6584</v>
      </c>
      <c r="P1669" s="1" t="s">
        <v>6585</v>
      </c>
      <c r="Q1669" s="1" t="s">
        <v>2800</v>
      </c>
      <c r="R1669" s="2" t="str">
        <f t="shared" ca="1" si="319"/>
        <v/>
      </c>
      <c r="S1669" s="2" t="str">
        <f>IF(AB1669="","",IF(COUNTIFS(AB$1:AB1669,AB1669,AD$1:AD1669,AD1669)&gt;1,"",IF(COUNTIFS(AB:AB,AB1669,AD:AD,AD1669)&gt;=1,"月作業","")))</f>
        <v/>
      </c>
      <c r="T1669" s="2" t="str">
        <f t="shared" ca="1" si="320"/>
        <v/>
      </c>
      <c r="U1669" s="2" t="str">
        <f>IF(AB1669="","",IF(COUNTIFS(AC$1:AC1669,AC1669,AD$1:AD1669,AD1669)&gt;1,"",IF(COUNTIFS(AC:AC,AC1669,AD:AD,AD1669)&gt;=1,"日作業","")))</f>
        <v/>
      </c>
      <c r="V1669" s="2" t="str">
        <f t="shared" ca="1" si="321"/>
        <v/>
      </c>
      <c r="W1669" s="2" t="str">
        <f>IF(AB1669="","",IF(COUNTIF(AB$1:AB1669,AB1669)&gt;1,"",IF(COUNTIF(AB:AB,AB1669)&gt;=1,"月","")))</f>
        <v/>
      </c>
      <c r="X1669" s="2" t="str">
        <f t="shared" ca="1" si="322"/>
        <v/>
      </c>
      <c r="Y1669" s="2" t="str">
        <f>IF(AC1669="","",IF(COUNTIF(AC$1:AC1669,AC1669)&gt;1,"",IF(COUNTIF(AC:AC,AC1669)&gt;=1,"月日","")))</f>
        <v/>
      </c>
      <c r="Z1669" s="2" t="str">
        <f t="shared" ca="1" si="323"/>
        <v/>
      </c>
      <c r="AA1669" s="2" t="str">
        <f>IF(AD1669="","",IF(COUNTIF(AD$1:AD1669,AD1669)&gt;1,"",IF(COUNTIF(AD:AD,AD1669)&gt;=1,"作業","")))</f>
        <v/>
      </c>
      <c r="AB1669" s="2" t="str">
        <f t="shared" si="313"/>
        <v/>
      </c>
      <c r="AC1669" s="3" t="str">
        <f t="shared" si="314"/>
        <v/>
      </c>
      <c r="AD1669" s="2" t="str">
        <f t="shared" si="315"/>
        <v/>
      </c>
      <c r="AE1669" s="2" t="str">
        <f t="shared" si="316"/>
        <v/>
      </c>
      <c r="AF1669" s="2" t="str">
        <f t="shared" si="317"/>
        <v/>
      </c>
      <c r="AG1669" s="2" t="str">
        <f t="shared" si="324"/>
        <v/>
      </c>
      <c r="AH1669" s="2" t="str">
        <f t="shared" si="318"/>
        <v/>
      </c>
      <c r="AI1669" s="2" t="str">
        <f t="shared" si="318"/>
        <v/>
      </c>
    </row>
    <row r="1670" spans="7:35">
      <c r="G1670" s="1" t="str">
        <f>IF(COUNTIF(A$1:A1669, A1670) &gt; 0, "", IF(SUMIF(A:A, A1670,F:F) &gt; 7.75, SUMIF(A:A, A1670,F:F) - 7.75, ""))</f>
        <v/>
      </c>
      <c r="M1670" s="1" t="s">
        <v>9160</v>
      </c>
      <c r="N1670" s="1" t="s">
        <v>11159</v>
      </c>
      <c r="O1670" s="1" t="s">
        <v>6586</v>
      </c>
      <c r="P1670" s="1" t="s">
        <v>6587</v>
      </c>
      <c r="Q1670" s="1" t="s">
        <v>2801</v>
      </c>
      <c r="R1670" s="2" t="str">
        <f t="shared" ca="1" si="319"/>
        <v/>
      </c>
      <c r="S1670" s="2" t="str">
        <f>IF(AB1670="","",IF(COUNTIFS(AB$1:AB1670,AB1670,AD$1:AD1670,AD1670)&gt;1,"",IF(COUNTIFS(AB:AB,AB1670,AD:AD,AD1670)&gt;=1,"月作業","")))</f>
        <v/>
      </c>
      <c r="T1670" s="2" t="str">
        <f t="shared" ca="1" si="320"/>
        <v/>
      </c>
      <c r="U1670" s="2" t="str">
        <f>IF(AB1670="","",IF(COUNTIFS(AC$1:AC1670,AC1670,AD$1:AD1670,AD1670)&gt;1,"",IF(COUNTIFS(AC:AC,AC1670,AD:AD,AD1670)&gt;=1,"日作業","")))</f>
        <v/>
      </c>
      <c r="V1670" s="2" t="str">
        <f t="shared" ca="1" si="321"/>
        <v/>
      </c>
      <c r="W1670" s="2" t="str">
        <f>IF(AB1670="","",IF(COUNTIF(AB$1:AB1670,AB1670)&gt;1,"",IF(COUNTIF(AB:AB,AB1670)&gt;=1,"月","")))</f>
        <v/>
      </c>
      <c r="X1670" s="2" t="str">
        <f t="shared" ca="1" si="322"/>
        <v/>
      </c>
      <c r="Y1670" s="2" t="str">
        <f>IF(AC1670="","",IF(COUNTIF(AC$1:AC1670,AC1670)&gt;1,"",IF(COUNTIF(AC:AC,AC1670)&gt;=1,"月日","")))</f>
        <v/>
      </c>
      <c r="Z1670" s="2" t="str">
        <f t="shared" ca="1" si="323"/>
        <v/>
      </c>
      <c r="AA1670" s="2" t="str">
        <f>IF(AD1670="","",IF(COUNTIF(AD$1:AD1670,AD1670)&gt;1,"",IF(COUNTIF(AD:AD,AD1670)&gt;=1,"作業","")))</f>
        <v/>
      </c>
      <c r="AB1670" s="2" t="str">
        <f t="shared" si="313"/>
        <v/>
      </c>
      <c r="AC1670" s="3" t="str">
        <f t="shared" si="314"/>
        <v/>
      </c>
      <c r="AD1670" s="2" t="str">
        <f t="shared" si="315"/>
        <v/>
      </c>
      <c r="AE1670" s="2" t="str">
        <f t="shared" si="316"/>
        <v/>
      </c>
      <c r="AF1670" s="2" t="str">
        <f t="shared" si="317"/>
        <v/>
      </c>
      <c r="AG1670" s="2" t="str">
        <f t="shared" si="324"/>
        <v/>
      </c>
      <c r="AH1670" s="2" t="str">
        <f t="shared" si="318"/>
        <v/>
      </c>
      <c r="AI1670" s="2" t="str">
        <f t="shared" si="318"/>
        <v/>
      </c>
    </row>
    <row r="1671" spans="7:35">
      <c r="G1671" s="1" t="str">
        <f>IF(COUNTIF(A$1:A1670, A1671) &gt; 0, "", IF(SUMIF(A:A, A1671,F:F) &gt; 7.75, SUMIF(A:A, A1671,F:F) - 7.75, ""))</f>
        <v/>
      </c>
      <c r="M1671" s="1" t="s">
        <v>9161</v>
      </c>
      <c r="N1671" s="1" t="s">
        <v>11160</v>
      </c>
      <c r="O1671" s="1" t="s">
        <v>6588</v>
      </c>
      <c r="P1671" s="1" t="s">
        <v>6589</v>
      </c>
      <c r="Q1671" s="1" t="s">
        <v>2802</v>
      </c>
      <c r="R1671" s="2" t="str">
        <f t="shared" ca="1" si="319"/>
        <v/>
      </c>
      <c r="S1671" s="2" t="str">
        <f>IF(AB1671="","",IF(COUNTIFS(AB$1:AB1671,AB1671,AD$1:AD1671,AD1671)&gt;1,"",IF(COUNTIFS(AB:AB,AB1671,AD:AD,AD1671)&gt;=1,"月作業","")))</f>
        <v/>
      </c>
      <c r="T1671" s="2" t="str">
        <f t="shared" ca="1" si="320"/>
        <v/>
      </c>
      <c r="U1671" s="2" t="str">
        <f>IF(AB1671="","",IF(COUNTIFS(AC$1:AC1671,AC1671,AD$1:AD1671,AD1671)&gt;1,"",IF(COUNTIFS(AC:AC,AC1671,AD:AD,AD1671)&gt;=1,"日作業","")))</f>
        <v/>
      </c>
      <c r="V1671" s="2" t="str">
        <f t="shared" ca="1" si="321"/>
        <v/>
      </c>
      <c r="W1671" s="2" t="str">
        <f>IF(AB1671="","",IF(COUNTIF(AB$1:AB1671,AB1671)&gt;1,"",IF(COUNTIF(AB:AB,AB1671)&gt;=1,"月","")))</f>
        <v/>
      </c>
      <c r="X1671" s="2" t="str">
        <f t="shared" ca="1" si="322"/>
        <v/>
      </c>
      <c r="Y1671" s="2" t="str">
        <f>IF(AC1671="","",IF(COUNTIF(AC$1:AC1671,AC1671)&gt;1,"",IF(COUNTIF(AC:AC,AC1671)&gt;=1,"月日","")))</f>
        <v/>
      </c>
      <c r="Z1671" s="2" t="str">
        <f t="shared" ca="1" si="323"/>
        <v/>
      </c>
      <c r="AA1671" s="2" t="str">
        <f>IF(AD1671="","",IF(COUNTIF(AD$1:AD1671,AD1671)&gt;1,"",IF(COUNTIF(AD:AD,AD1671)&gt;=1,"作業","")))</f>
        <v/>
      </c>
      <c r="AB1671" s="2" t="str">
        <f t="shared" si="313"/>
        <v/>
      </c>
      <c r="AC1671" s="3" t="str">
        <f t="shared" si="314"/>
        <v/>
      </c>
      <c r="AD1671" s="2" t="str">
        <f t="shared" si="315"/>
        <v/>
      </c>
      <c r="AE1671" s="2" t="str">
        <f t="shared" si="316"/>
        <v/>
      </c>
      <c r="AF1671" s="2" t="str">
        <f t="shared" si="317"/>
        <v/>
      </c>
      <c r="AG1671" s="2" t="str">
        <f t="shared" si="324"/>
        <v/>
      </c>
      <c r="AH1671" s="2" t="str">
        <f t="shared" si="318"/>
        <v/>
      </c>
      <c r="AI1671" s="2" t="str">
        <f t="shared" si="318"/>
        <v/>
      </c>
    </row>
    <row r="1672" spans="7:35">
      <c r="G1672" s="1" t="str">
        <f>IF(COUNTIF(A$1:A1671, A1672) &gt; 0, "", IF(SUMIF(A:A, A1672,F:F) &gt; 7.75, SUMIF(A:A, A1672,F:F) - 7.75, ""))</f>
        <v/>
      </c>
      <c r="M1672" s="1" t="s">
        <v>9162</v>
      </c>
      <c r="N1672" s="1" t="s">
        <v>11161</v>
      </c>
      <c r="O1672" s="1" t="s">
        <v>6590</v>
      </c>
      <c r="P1672" s="1" t="s">
        <v>6591</v>
      </c>
      <c r="Q1672" s="1" t="s">
        <v>2803</v>
      </c>
      <c r="R1672" s="2" t="str">
        <f t="shared" ca="1" si="319"/>
        <v/>
      </c>
      <c r="S1672" s="2" t="str">
        <f>IF(AB1672="","",IF(COUNTIFS(AB$1:AB1672,AB1672,AD$1:AD1672,AD1672)&gt;1,"",IF(COUNTIFS(AB:AB,AB1672,AD:AD,AD1672)&gt;=1,"月作業","")))</f>
        <v/>
      </c>
      <c r="T1672" s="2" t="str">
        <f t="shared" ca="1" si="320"/>
        <v/>
      </c>
      <c r="U1672" s="2" t="str">
        <f>IF(AB1672="","",IF(COUNTIFS(AC$1:AC1672,AC1672,AD$1:AD1672,AD1672)&gt;1,"",IF(COUNTIFS(AC:AC,AC1672,AD:AD,AD1672)&gt;=1,"日作業","")))</f>
        <v/>
      </c>
      <c r="V1672" s="2" t="str">
        <f t="shared" ca="1" si="321"/>
        <v/>
      </c>
      <c r="W1672" s="2" t="str">
        <f>IF(AB1672="","",IF(COUNTIF(AB$1:AB1672,AB1672)&gt;1,"",IF(COUNTIF(AB:AB,AB1672)&gt;=1,"月","")))</f>
        <v/>
      </c>
      <c r="X1672" s="2" t="str">
        <f t="shared" ca="1" si="322"/>
        <v/>
      </c>
      <c r="Y1672" s="2" t="str">
        <f>IF(AC1672="","",IF(COUNTIF(AC$1:AC1672,AC1672)&gt;1,"",IF(COUNTIF(AC:AC,AC1672)&gt;=1,"月日","")))</f>
        <v/>
      </c>
      <c r="Z1672" s="2" t="str">
        <f t="shared" ca="1" si="323"/>
        <v/>
      </c>
      <c r="AA1672" s="2" t="str">
        <f>IF(AD1672="","",IF(COUNTIF(AD$1:AD1672,AD1672)&gt;1,"",IF(COUNTIF(AD:AD,AD1672)&gt;=1,"作業","")))</f>
        <v/>
      </c>
      <c r="AB1672" s="2" t="str">
        <f t="shared" si="313"/>
        <v/>
      </c>
      <c r="AC1672" s="3" t="str">
        <f t="shared" si="314"/>
        <v/>
      </c>
      <c r="AD1672" s="2" t="str">
        <f t="shared" si="315"/>
        <v/>
      </c>
      <c r="AE1672" s="2" t="str">
        <f t="shared" si="316"/>
        <v/>
      </c>
      <c r="AF1672" s="2" t="str">
        <f t="shared" si="317"/>
        <v/>
      </c>
      <c r="AG1672" s="2" t="str">
        <f t="shared" si="324"/>
        <v/>
      </c>
      <c r="AH1672" s="2" t="str">
        <f t="shared" si="318"/>
        <v/>
      </c>
      <c r="AI1672" s="2" t="str">
        <f t="shared" si="318"/>
        <v/>
      </c>
    </row>
    <row r="1673" spans="7:35">
      <c r="G1673" s="1" t="str">
        <f>IF(COUNTIF(A$1:A1672, A1673) &gt; 0, "", IF(SUMIF(A:A, A1673,F:F) &gt; 7.75, SUMIF(A:A, A1673,F:F) - 7.75, ""))</f>
        <v/>
      </c>
      <c r="M1673" s="1" t="s">
        <v>9163</v>
      </c>
      <c r="N1673" s="1" t="s">
        <v>11162</v>
      </c>
      <c r="O1673" s="1" t="s">
        <v>6592</v>
      </c>
      <c r="P1673" s="1" t="s">
        <v>6593</v>
      </c>
      <c r="Q1673" s="1" t="s">
        <v>2804</v>
      </c>
      <c r="R1673" s="2" t="str">
        <f t="shared" ca="1" si="319"/>
        <v/>
      </c>
      <c r="S1673" s="2" t="str">
        <f>IF(AB1673="","",IF(COUNTIFS(AB$1:AB1673,AB1673,AD$1:AD1673,AD1673)&gt;1,"",IF(COUNTIFS(AB:AB,AB1673,AD:AD,AD1673)&gt;=1,"月作業","")))</f>
        <v/>
      </c>
      <c r="T1673" s="2" t="str">
        <f t="shared" ca="1" si="320"/>
        <v/>
      </c>
      <c r="U1673" s="2" t="str">
        <f>IF(AB1673="","",IF(COUNTIFS(AC$1:AC1673,AC1673,AD$1:AD1673,AD1673)&gt;1,"",IF(COUNTIFS(AC:AC,AC1673,AD:AD,AD1673)&gt;=1,"日作業","")))</f>
        <v/>
      </c>
      <c r="V1673" s="2" t="str">
        <f t="shared" ca="1" si="321"/>
        <v/>
      </c>
      <c r="W1673" s="2" t="str">
        <f>IF(AB1673="","",IF(COUNTIF(AB$1:AB1673,AB1673)&gt;1,"",IF(COUNTIF(AB:AB,AB1673)&gt;=1,"月","")))</f>
        <v/>
      </c>
      <c r="X1673" s="2" t="str">
        <f t="shared" ca="1" si="322"/>
        <v/>
      </c>
      <c r="Y1673" s="2" t="str">
        <f>IF(AC1673="","",IF(COUNTIF(AC$1:AC1673,AC1673)&gt;1,"",IF(COUNTIF(AC:AC,AC1673)&gt;=1,"月日","")))</f>
        <v/>
      </c>
      <c r="Z1673" s="2" t="str">
        <f t="shared" ca="1" si="323"/>
        <v/>
      </c>
      <c r="AA1673" s="2" t="str">
        <f>IF(AD1673="","",IF(COUNTIF(AD$1:AD1673,AD1673)&gt;1,"",IF(COUNTIF(AD:AD,AD1673)&gt;=1,"作業","")))</f>
        <v/>
      </c>
      <c r="AB1673" s="2" t="str">
        <f t="shared" si="313"/>
        <v/>
      </c>
      <c r="AC1673" s="3" t="str">
        <f t="shared" si="314"/>
        <v/>
      </c>
      <c r="AD1673" s="2" t="str">
        <f t="shared" si="315"/>
        <v/>
      </c>
      <c r="AE1673" s="2" t="str">
        <f t="shared" si="316"/>
        <v/>
      </c>
      <c r="AF1673" s="2" t="str">
        <f t="shared" si="317"/>
        <v/>
      </c>
      <c r="AG1673" s="2" t="str">
        <f t="shared" si="324"/>
        <v/>
      </c>
      <c r="AH1673" s="2" t="str">
        <f t="shared" si="318"/>
        <v/>
      </c>
      <c r="AI1673" s="2" t="str">
        <f t="shared" si="318"/>
        <v/>
      </c>
    </row>
    <row r="1674" spans="7:35">
      <c r="G1674" s="1" t="str">
        <f>IF(COUNTIF(A$1:A1673, A1674) &gt; 0, "", IF(SUMIF(A:A, A1674,F:F) &gt; 7.75, SUMIF(A:A, A1674,F:F) - 7.75, ""))</f>
        <v/>
      </c>
      <c r="M1674" s="1" t="s">
        <v>9164</v>
      </c>
      <c r="N1674" s="1" t="s">
        <v>11163</v>
      </c>
      <c r="O1674" s="1" t="s">
        <v>6594</v>
      </c>
      <c r="P1674" s="1" t="s">
        <v>6595</v>
      </c>
      <c r="Q1674" s="1" t="s">
        <v>2805</v>
      </c>
      <c r="R1674" s="2" t="str">
        <f t="shared" ca="1" si="319"/>
        <v/>
      </c>
      <c r="S1674" s="2" t="str">
        <f>IF(AB1674="","",IF(COUNTIFS(AB$1:AB1674,AB1674,AD$1:AD1674,AD1674)&gt;1,"",IF(COUNTIFS(AB:AB,AB1674,AD:AD,AD1674)&gt;=1,"月作業","")))</f>
        <v/>
      </c>
      <c r="T1674" s="2" t="str">
        <f t="shared" ca="1" si="320"/>
        <v/>
      </c>
      <c r="U1674" s="2" t="str">
        <f>IF(AB1674="","",IF(COUNTIFS(AC$1:AC1674,AC1674,AD$1:AD1674,AD1674)&gt;1,"",IF(COUNTIFS(AC:AC,AC1674,AD:AD,AD1674)&gt;=1,"日作業","")))</f>
        <v/>
      </c>
      <c r="V1674" s="2" t="str">
        <f t="shared" ca="1" si="321"/>
        <v/>
      </c>
      <c r="W1674" s="2" t="str">
        <f>IF(AB1674="","",IF(COUNTIF(AB$1:AB1674,AB1674)&gt;1,"",IF(COUNTIF(AB:AB,AB1674)&gt;=1,"月","")))</f>
        <v/>
      </c>
      <c r="X1674" s="2" t="str">
        <f t="shared" ca="1" si="322"/>
        <v/>
      </c>
      <c r="Y1674" s="2" t="str">
        <f>IF(AC1674="","",IF(COUNTIF(AC$1:AC1674,AC1674)&gt;1,"",IF(COUNTIF(AC:AC,AC1674)&gt;=1,"月日","")))</f>
        <v/>
      </c>
      <c r="Z1674" s="2" t="str">
        <f t="shared" ca="1" si="323"/>
        <v/>
      </c>
      <c r="AA1674" s="2" t="str">
        <f>IF(AD1674="","",IF(COUNTIF(AD$1:AD1674,AD1674)&gt;1,"",IF(COUNTIF(AD:AD,AD1674)&gt;=1,"作業","")))</f>
        <v/>
      </c>
      <c r="AB1674" s="2" t="str">
        <f t="shared" si="313"/>
        <v/>
      </c>
      <c r="AC1674" s="3" t="str">
        <f t="shared" si="314"/>
        <v/>
      </c>
      <c r="AD1674" s="2" t="str">
        <f t="shared" si="315"/>
        <v/>
      </c>
      <c r="AE1674" s="2" t="str">
        <f t="shared" si="316"/>
        <v/>
      </c>
      <c r="AF1674" s="2" t="str">
        <f t="shared" si="317"/>
        <v/>
      </c>
      <c r="AG1674" s="2" t="str">
        <f t="shared" si="324"/>
        <v/>
      </c>
      <c r="AH1674" s="2" t="str">
        <f t="shared" si="318"/>
        <v/>
      </c>
      <c r="AI1674" s="2" t="str">
        <f t="shared" si="318"/>
        <v/>
      </c>
    </row>
    <row r="1675" spans="7:35">
      <c r="G1675" s="1" t="str">
        <f>IF(COUNTIF(A$1:A1674, A1675) &gt; 0, "", IF(SUMIF(A:A, A1675,F:F) &gt; 7.75, SUMIF(A:A, A1675,F:F) - 7.75, ""))</f>
        <v/>
      </c>
      <c r="M1675" s="1" t="s">
        <v>9165</v>
      </c>
      <c r="N1675" s="1" t="s">
        <v>11164</v>
      </c>
      <c r="O1675" s="1" t="s">
        <v>6596</v>
      </c>
      <c r="P1675" s="1" t="s">
        <v>6597</v>
      </c>
      <c r="Q1675" s="1" t="s">
        <v>2806</v>
      </c>
      <c r="R1675" s="2" t="str">
        <f t="shared" ca="1" si="319"/>
        <v/>
      </c>
      <c r="S1675" s="2" t="str">
        <f>IF(AB1675="","",IF(COUNTIFS(AB$1:AB1675,AB1675,AD$1:AD1675,AD1675)&gt;1,"",IF(COUNTIFS(AB:AB,AB1675,AD:AD,AD1675)&gt;=1,"月作業","")))</f>
        <v/>
      </c>
      <c r="T1675" s="2" t="str">
        <f t="shared" ca="1" si="320"/>
        <v/>
      </c>
      <c r="U1675" s="2" t="str">
        <f>IF(AB1675="","",IF(COUNTIFS(AC$1:AC1675,AC1675,AD$1:AD1675,AD1675)&gt;1,"",IF(COUNTIFS(AC:AC,AC1675,AD:AD,AD1675)&gt;=1,"日作業","")))</f>
        <v/>
      </c>
      <c r="V1675" s="2" t="str">
        <f t="shared" ca="1" si="321"/>
        <v/>
      </c>
      <c r="W1675" s="2" t="str">
        <f>IF(AB1675="","",IF(COUNTIF(AB$1:AB1675,AB1675)&gt;1,"",IF(COUNTIF(AB:AB,AB1675)&gt;=1,"月","")))</f>
        <v/>
      </c>
      <c r="X1675" s="2" t="str">
        <f t="shared" ca="1" si="322"/>
        <v/>
      </c>
      <c r="Y1675" s="2" t="str">
        <f>IF(AC1675="","",IF(COUNTIF(AC$1:AC1675,AC1675)&gt;1,"",IF(COUNTIF(AC:AC,AC1675)&gt;=1,"月日","")))</f>
        <v/>
      </c>
      <c r="Z1675" s="2" t="str">
        <f t="shared" ca="1" si="323"/>
        <v/>
      </c>
      <c r="AA1675" s="2" t="str">
        <f>IF(AD1675="","",IF(COUNTIF(AD$1:AD1675,AD1675)&gt;1,"",IF(COUNTIF(AD:AD,AD1675)&gt;=1,"作業","")))</f>
        <v/>
      </c>
      <c r="AB1675" s="2" t="str">
        <f t="shared" si="313"/>
        <v/>
      </c>
      <c r="AC1675" s="3" t="str">
        <f t="shared" si="314"/>
        <v/>
      </c>
      <c r="AD1675" s="2" t="str">
        <f t="shared" si="315"/>
        <v/>
      </c>
      <c r="AE1675" s="2" t="str">
        <f t="shared" si="316"/>
        <v/>
      </c>
      <c r="AF1675" s="2" t="str">
        <f t="shared" si="317"/>
        <v/>
      </c>
      <c r="AG1675" s="2" t="str">
        <f t="shared" si="324"/>
        <v/>
      </c>
      <c r="AH1675" s="2" t="str">
        <f t="shared" si="318"/>
        <v/>
      </c>
      <c r="AI1675" s="2" t="str">
        <f t="shared" si="318"/>
        <v/>
      </c>
    </row>
    <row r="1676" spans="7:35">
      <c r="G1676" s="1" t="str">
        <f>IF(COUNTIF(A$1:A1675, A1676) &gt; 0, "", IF(SUMIF(A:A, A1676,F:F) &gt; 7.75, SUMIF(A:A, A1676,F:F) - 7.75, ""))</f>
        <v/>
      </c>
      <c r="M1676" s="1" t="s">
        <v>9166</v>
      </c>
      <c r="N1676" s="1" t="s">
        <v>11165</v>
      </c>
      <c r="O1676" s="1" t="s">
        <v>6598</v>
      </c>
      <c r="P1676" s="1" t="s">
        <v>6599</v>
      </c>
      <c r="Q1676" s="1" t="s">
        <v>2807</v>
      </c>
      <c r="R1676" s="2" t="str">
        <f t="shared" ca="1" si="319"/>
        <v/>
      </c>
      <c r="S1676" s="2" t="str">
        <f>IF(AB1676="","",IF(COUNTIFS(AB$1:AB1676,AB1676,AD$1:AD1676,AD1676)&gt;1,"",IF(COUNTIFS(AB:AB,AB1676,AD:AD,AD1676)&gt;=1,"月作業","")))</f>
        <v/>
      </c>
      <c r="T1676" s="2" t="str">
        <f t="shared" ca="1" si="320"/>
        <v/>
      </c>
      <c r="U1676" s="2" t="str">
        <f>IF(AB1676="","",IF(COUNTIFS(AC$1:AC1676,AC1676,AD$1:AD1676,AD1676)&gt;1,"",IF(COUNTIFS(AC:AC,AC1676,AD:AD,AD1676)&gt;=1,"日作業","")))</f>
        <v/>
      </c>
      <c r="V1676" s="2" t="str">
        <f t="shared" ca="1" si="321"/>
        <v/>
      </c>
      <c r="W1676" s="2" t="str">
        <f>IF(AB1676="","",IF(COUNTIF(AB$1:AB1676,AB1676)&gt;1,"",IF(COUNTIF(AB:AB,AB1676)&gt;=1,"月","")))</f>
        <v/>
      </c>
      <c r="X1676" s="2" t="str">
        <f t="shared" ca="1" si="322"/>
        <v/>
      </c>
      <c r="Y1676" s="2" t="str">
        <f>IF(AC1676="","",IF(COUNTIF(AC$1:AC1676,AC1676)&gt;1,"",IF(COUNTIF(AC:AC,AC1676)&gt;=1,"月日","")))</f>
        <v/>
      </c>
      <c r="Z1676" s="2" t="str">
        <f t="shared" ca="1" si="323"/>
        <v/>
      </c>
      <c r="AA1676" s="2" t="str">
        <f>IF(AD1676="","",IF(COUNTIF(AD$1:AD1676,AD1676)&gt;1,"",IF(COUNTIF(AD:AD,AD1676)&gt;=1,"作業","")))</f>
        <v/>
      </c>
      <c r="AB1676" s="2" t="str">
        <f t="shared" si="313"/>
        <v/>
      </c>
      <c r="AC1676" s="3" t="str">
        <f t="shared" si="314"/>
        <v/>
      </c>
      <c r="AD1676" s="2" t="str">
        <f t="shared" si="315"/>
        <v/>
      </c>
      <c r="AE1676" s="2" t="str">
        <f t="shared" si="316"/>
        <v/>
      </c>
      <c r="AF1676" s="2" t="str">
        <f t="shared" si="317"/>
        <v/>
      </c>
      <c r="AG1676" s="2" t="str">
        <f t="shared" si="324"/>
        <v/>
      </c>
      <c r="AH1676" s="2" t="str">
        <f t="shared" si="318"/>
        <v/>
      </c>
      <c r="AI1676" s="2" t="str">
        <f t="shared" si="318"/>
        <v/>
      </c>
    </row>
    <row r="1677" spans="7:35">
      <c r="G1677" s="1" t="str">
        <f>IF(COUNTIF(A$1:A1676, A1677) &gt; 0, "", IF(SUMIF(A:A, A1677,F:F) &gt; 7.75, SUMIF(A:A, A1677,F:F) - 7.75, ""))</f>
        <v/>
      </c>
      <c r="M1677" s="1" t="s">
        <v>9167</v>
      </c>
      <c r="N1677" s="1" t="s">
        <v>11166</v>
      </c>
      <c r="O1677" s="1" t="s">
        <v>6600</v>
      </c>
      <c r="P1677" s="1" t="s">
        <v>6601</v>
      </c>
      <c r="Q1677" s="1" t="s">
        <v>2808</v>
      </c>
      <c r="R1677" s="2" t="str">
        <f t="shared" ca="1" si="319"/>
        <v/>
      </c>
      <c r="S1677" s="2" t="str">
        <f>IF(AB1677="","",IF(COUNTIFS(AB$1:AB1677,AB1677,AD$1:AD1677,AD1677)&gt;1,"",IF(COUNTIFS(AB:AB,AB1677,AD:AD,AD1677)&gt;=1,"月作業","")))</f>
        <v/>
      </c>
      <c r="T1677" s="2" t="str">
        <f t="shared" ca="1" si="320"/>
        <v/>
      </c>
      <c r="U1677" s="2" t="str">
        <f>IF(AB1677="","",IF(COUNTIFS(AC$1:AC1677,AC1677,AD$1:AD1677,AD1677)&gt;1,"",IF(COUNTIFS(AC:AC,AC1677,AD:AD,AD1677)&gt;=1,"日作業","")))</f>
        <v/>
      </c>
      <c r="V1677" s="2" t="str">
        <f t="shared" ca="1" si="321"/>
        <v/>
      </c>
      <c r="W1677" s="2" t="str">
        <f>IF(AB1677="","",IF(COUNTIF(AB$1:AB1677,AB1677)&gt;1,"",IF(COUNTIF(AB:AB,AB1677)&gt;=1,"月","")))</f>
        <v/>
      </c>
      <c r="X1677" s="2" t="str">
        <f t="shared" ca="1" si="322"/>
        <v/>
      </c>
      <c r="Y1677" s="2" t="str">
        <f>IF(AC1677="","",IF(COUNTIF(AC$1:AC1677,AC1677)&gt;1,"",IF(COUNTIF(AC:AC,AC1677)&gt;=1,"月日","")))</f>
        <v/>
      </c>
      <c r="Z1677" s="2" t="str">
        <f t="shared" ca="1" si="323"/>
        <v/>
      </c>
      <c r="AA1677" s="2" t="str">
        <f>IF(AD1677="","",IF(COUNTIF(AD$1:AD1677,AD1677)&gt;1,"",IF(COUNTIF(AD:AD,AD1677)&gt;=1,"作業","")))</f>
        <v/>
      </c>
      <c r="AB1677" s="2" t="str">
        <f t="shared" si="313"/>
        <v/>
      </c>
      <c r="AC1677" s="3" t="str">
        <f t="shared" si="314"/>
        <v/>
      </c>
      <c r="AD1677" s="2" t="str">
        <f t="shared" si="315"/>
        <v/>
      </c>
      <c r="AE1677" s="2" t="str">
        <f t="shared" si="316"/>
        <v/>
      </c>
      <c r="AF1677" s="2" t="str">
        <f t="shared" si="317"/>
        <v/>
      </c>
      <c r="AG1677" s="2" t="str">
        <f t="shared" si="324"/>
        <v/>
      </c>
      <c r="AH1677" s="2" t="str">
        <f t="shared" si="318"/>
        <v/>
      </c>
      <c r="AI1677" s="2" t="str">
        <f t="shared" si="318"/>
        <v/>
      </c>
    </row>
    <row r="1678" spans="7:35">
      <c r="G1678" s="1" t="str">
        <f>IF(COUNTIF(A$1:A1677, A1678) &gt; 0, "", IF(SUMIF(A:A, A1678,F:F) &gt; 7.75, SUMIF(A:A, A1678,F:F) - 7.75, ""))</f>
        <v/>
      </c>
      <c r="M1678" s="1" t="s">
        <v>9168</v>
      </c>
      <c r="N1678" s="1" t="s">
        <v>11167</v>
      </c>
      <c r="O1678" s="1" t="s">
        <v>6602</v>
      </c>
      <c r="P1678" s="1" t="s">
        <v>6603</v>
      </c>
      <c r="Q1678" s="1" t="s">
        <v>2809</v>
      </c>
      <c r="R1678" s="2" t="str">
        <f t="shared" ca="1" si="319"/>
        <v/>
      </c>
      <c r="S1678" s="2" t="str">
        <f>IF(AB1678="","",IF(COUNTIFS(AB$1:AB1678,AB1678,AD$1:AD1678,AD1678)&gt;1,"",IF(COUNTIFS(AB:AB,AB1678,AD:AD,AD1678)&gt;=1,"月作業","")))</f>
        <v/>
      </c>
      <c r="T1678" s="2" t="str">
        <f t="shared" ca="1" si="320"/>
        <v/>
      </c>
      <c r="U1678" s="2" t="str">
        <f>IF(AB1678="","",IF(COUNTIFS(AC$1:AC1678,AC1678,AD$1:AD1678,AD1678)&gt;1,"",IF(COUNTIFS(AC:AC,AC1678,AD:AD,AD1678)&gt;=1,"日作業","")))</f>
        <v/>
      </c>
      <c r="V1678" s="2" t="str">
        <f t="shared" ca="1" si="321"/>
        <v/>
      </c>
      <c r="W1678" s="2" t="str">
        <f>IF(AB1678="","",IF(COUNTIF(AB$1:AB1678,AB1678)&gt;1,"",IF(COUNTIF(AB:AB,AB1678)&gt;=1,"月","")))</f>
        <v/>
      </c>
      <c r="X1678" s="2" t="str">
        <f t="shared" ca="1" si="322"/>
        <v/>
      </c>
      <c r="Y1678" s="2" t="str">
        <f>IF(AC1678="","",IF(COUNTIF(AC$1:AC1678,AC1678)&gt;1,"",IF(COUNTIF(AC:AC,AC1678)&gt;=1,"月日","")))</f>
        <v/>
      </c>
      <c r="Z1678" s="2" t="str">
        <f t="shared" ca="1" si="323"/>
        <v/>
      </c>
      <c r="AA1678" s="2" t="str">
        <f>IF(AD1678="","",IF(COUNTIF(AD$1:AD1678,AD1678)&gt;1,"",IF(COUNTIF(AD:AD,AD1678)&gt;=1,"作業","")))</f>
        <v/>
      </c>
      <c r="AB1678" s="2" t="str">
        <f t="shared" si="313"/>
        <v/>
      </c>
      <c r="AC1678" s="3" t="str">
        <f t="shared" si="314"/>
        <v/>
      </c>
      <c r="AD1678" s="2" t="str">
        <f t="shared" si="315"/>
        <v/>
      </c>
      <c r="AE1678" s="2" t="str">
        <f t="shared" si="316"/>
        <v/>
      </c>
      <c r="AF1678" s="2" t="str">
        <f t="shared" si="317"/>
        <v/>
      </c>
      <c r="AG1678" s="2" t="str">
        <f t="shared" si="324"/>
        <v/>
      </c>
      <c r="AH1678" s="2" t="str">
        <f t="shared" si="318"/>
        <v/>
      </c>
      <c r="AI1678" s="2" t="str">
        <f t="shared" si="318"/>
        <v/>
      </c>
    </row>
    <row r="1679" spans="7:35">
      <c r="G1679" s="1" t="str">
        <f>IF(COUNTIF(A$1:A1678, A1679) &gt; 0, "", IF(SUMIF(A:A, A1679,F:F) &gt; 7.75, SUMIF(A:A, A1679,F:F) - 7.75, ""))</f>
        <v/>
      </c>
      <c r="M1679" s="1" t="s">
        <v>9169</v>
      </c>
      <c r="N1679" s="1" t="s">
        <v>11168</v>
      </c>
      <c r="O1679" s="1" t="s">
        <v>6604</v>
      </c>
      <c r="P1679" s="1" t="s">
        <v>6605</v>
      </c>
      <c r="Q1679" s="1" t="s">
        <v>2810</v>
      </c>
      <c r="R1679" s="2" t="str">
        <f t="shared" ca="1" si="319"/>
        <v/>
      </c>
      <c r="S1679" s="2" t="str">
        <f>IF(AB1679="","",IF(COUNTIFS(AB$1:AB1679,AB1679,AD$1:AD1679,AD1679)&gt;1,"",IF(COUNTIFS(AB:AB,AB1679,AD:AD,AD1679)&gt;=1,"月作業","")))</f>
        <v/>
      </c>
      <c r="T1679" s="2" t="str">
        <f t="shared" ca="1" si="320"/>
        <v/>
      </c>
      <c r="U1679" s="2" t="str">
        <f>IF(AB1679="","",IF(COUNTIFS(AC$1:AC1679,AC1679,AD$1:AD1679,AD1679)&gt;1,"",IF(COUNTIFS(AC:AC,AC1679,AD:AD,AD1679)&gt;=1,"日作業","")))</f>
        <v/>
      </c>
      <c r="V1679" s="2" t="str">
        <f t="shared" ca="1" si="321"/>
        <v/>
      </c>
      <c r="W1679" s="2" t="str">
        <f>IF(AB1679="","",IF(COUNTIF(AB$1:AB1679,AB1679)&gt;1,"",IF(COUNTIF(AB:AB,AB1679)&gt;=1,"月","")))</f>
        <v/>
      </c>
      <c r="X1679" s="2" t="str">
        <f t="shared" ca="1" si="322"/>
        <v/>
      </c>
      <c r="Y1679" s="2" t="str">
        <f>IF(AC1679="","",IF(COUNTIF(AC$1:AC1679,AC1679)&gt;1,"",IF(COUNTIF(AC:AC,AC1679)&gt;=1,"月日","")))</f>
        <v/>
      </c>
      <c r="Z1679" s="2" t="str">
        <f t="shared" ca="1" si="323"/>
        <v/>
      </c>
      <c r="AA1679" s="2" t="str">
        <f>IF(AD1679="","",IF(COUNTIF(AD$1:AD1679,AD1679)&gt;1,"",IF(COUNTIF(AD:AD,AD1679)&gt;=1,"作業","")))</f>
        <v/>
      </c>
      <c r="AB1679" s="2" t="str">
        <f t="shared" si="313"/>
        <v/>
      </c>
      <c r="AC1679" s="3" t="str">
        <f t="shared" si="314"/>
        <v/>
      </c>
      <c r="AD1679" s="2" t="str">
        <f t="shared" si="315"/>
        <v/>
      </c>
      <c r="AE1679" s="2" t="str">
        <f t="shared" si="316"/>
        <v/>
      </c>
      <c r="AF1679" s="2" t="str">
        <f t="shared" si="317"/>
        <v/>
      </c>
      <c r="AG1679" s="2" t="str">
        <f t="shared" si="324"/>
        <v/>
      </c>
      <c r="AH1679" s="2" t="str">
        <f t="shared" si="318"/>
        <v/>
      </c>
      <c r="AI1679" s="2" t="str">
        <f t="shared" si="318"/>
        <v/>
      </c>
    </row>
    <row r="1680" spans="7:35">
      <c r="G1680" s="1" t="str">
        <f>IF(COUNTIF(A$1:A1679, A1680) &gt; 0, "", IF(SUMIF(A:A, A1680,F:F) &gt; 7.75, SUMIF(A:A, A1680,F:F) - 7.75, ""))</f>
        <v/>
      </c>
      <c r="M1680" s="1" t="s">
        <v>9170</v>
      </c>
      <c r="N1680" s="1" t="s">
        <v>11169</v>
      </c>
      <c r="O1680" s="1" t="s">
        <v>6606</v>
      </c>
      <c r="P1680" s="1" t="s">
        <v>6607</v>
      </c>
      <c r="Q1680" s="1" t="s">
        <v>2811</v>
      </c>
      <c r="R1680" s="2" t="str">
        <f t="shared" ca="1" si="319"/>
        <v/>
      </c>
      <c r="S1680" s="2" t="str">
        <f>IF(AB1680="","",IF(COUNTIFS(AB$1:AB1680,AB1680,AD$1:AD1680,AD1680)&gt;1,"",IF(COUNTIFS(AB:AB,AB1680,AD:AD,AD1680)&gt;=1,"月作業","")))</f>
        <v/>
      </c>
      <c r="T1680" s="2" t="str">
        <f t="shared" ca="1" si="320"/>
        <v/>
      </c>
      <c r="U1680" s="2" t="str">
        <f>IF(AB1680="","",IF(COUNTIFS(AC$1:AC1680,AC1680,AD$1:AD1680,AD1680)&gt;1,"",IF(COUNTIFS(AC:AC,AC1680,AD:AD,AD1680)&gt;=1,"日作業","")))</f>
        <v/>
      </c>
      <c r="V1680" s="2" t="str">
        <f t="shared" ca="1" si="321"/>
        <v/>
      </c>
      <c r="W1680" s="2" t="str">
        <f>IF(AB1680="","",IF(COUNTIF(AB$1:AB1680,AB1680)&gt;1,"",IF(COUNTIF(AB:AB,AB1680)&gt;=1,"月","")))</f>
        <v/>
      </c>
      <c r="X1680" s="2" t="str">
        <f t="shared" ca="1" si="322"/>
        <v/>
      </c>
      <c r="Y1680" s="2" t="str">
        <f>IF(AC1680="","",IF(COUNTIF(AC$1:AC1680,AC1680)&gt;1,"",IF(COUNTIF(AC:AC,AC1680)&gt;=1,"月日","")))</f>
        <v/>
      </c>
      <c r="Z1680" s="2" t="str">
        <f t="shared" ca="1" si="323"/>
        <v/>
      </c>
      <c r="AA1680" s="2" t="str">
        <f>IF(AD1680="","",IF(COUNTIF(AD$1:AD1680,AD1680)&gt;1,"",IF(COUNTIF(AD:AD,AD1680)&gt;=1,"作業","")))</f>
        <v/>
      </c>
      <c r="AB1680" s="2" t="str">
        <f t="shared" si="313"/>
        <v/>
      </c>
      <c r="AC1680" s="3" t="str">
        <f t="shared" si="314"/>
        <v/>
      </c>
      <c r="AD1680" s="2" t="str">
        <f t="shared" si="315"/>
        <v/>
      </c>
      <c r="AE1680" s="2" t="str">
        <f t="shared" si="316"/>
        <v/>
      </c>
      <c r="AF1680" s="2" t="str">
        <f t="shared" si="317"/>
        <v/>
      </c>
      <c r="AG1680" s="2" t="str">
        <f t="shared" si="324"/>
        <v/>
      </c>
      <c r="AH1680" s="2" t="str">
        <f t="shared" si="318"/>
        <v/>
      </c>
      <c r="AI1680" s="2" t="str">
        <f t="shared" si="318"/>
        <v/>
      </c>
    </row>
    <row r="1681" spans="7:35">
      <c r="G1681" s="1" t="str">
        <f>IF(COUNTIF(A$1:A1680, A1681) &gt; 0, "", IF(SUMIF(A:A, A1681,F:F) &gt; 7.75, SUMIF(A:A, A1681,F:F) - 7.75, ""))</f>
        <v/>
      </c>
      <c r="M1681" s="1" t="s">
        <v>9171</v>
      </c>
      <c r="N1681" s="1" t="s">
        <v>11170</v>
      </c>
      <c r="O1681" s="1" t="s">
        <v>6608</v>
      </c>
      <c r="P1681" s="1" t="s">
        <v>6609</v>
      </c>
      <c r="Q1681" s="1" t="s">
        <v>2812</v>
      </c>
      <c r="R1681" s="2" t="str">
        <f t="shared" ca="1" si="319"/>
        <v/>
      </c>
      <c r="S1681" s="2" t="str">
        <f>IF(AB1681="","",IF(COUNTIFS(AB$1:AB1681,AB1681,AD$1:AD1681,AD1681)&gt;1,"",IF(COUNTIFS(AB:AB,AB1681,AD:AD,AD1681)&gt;=1,"月作業","")))</f>
        <v/>
      </c>
      <c r="T1681" s="2" t="str">
        <f t="shared" ca="1" si="320"/>
        <v/>
      </c>
      <c r="U1681" s="2" t="str">
        <f>IF(AB1681="","",IF(COUNTIFS(AC$1:AC1681,AC1681,AD$1:AD1681,AD1681)&gt;1,"",IF(COUNTIFS(AC:AC,AC1681,AD:AD,AD1681)&gt;=1,"日作業","")))</f>
        <v/>
      </c>
      <c r="V1681" s="2" t="str">
        <f t="shared" ca="1" si="321"/>
        <v/>
      </c>
      <c r="W1681" s="2" t="str">
        <f>IF(AB1681="","",IF(COUNTIF(AB$1:AB1681,AB1681)&gt;1,"",IF(COUNTIF(AB:AB,AB1681)&gt;=1,"月","")))</f>
        <v/>
      </c>
      <c r="X1681" s="2" t="str">
        <f t="shared" ca="1" si="322"/>
        <v/>
      </c>
      <c r="Y1681" s="2" t="str">
        <f>IF(AC1681="","",IF(COUNTIF(AC$1:AC1681,AC1681)&gt;1,"",IF(COUNTIF(AC:AC,AC1681)&gt;=1,"月日","")))</f>
        <v/>
      </c>
      <c r="Z1681" s="2" t="str">
        <f t="shared" ca="1" si="323"/>
        <v/>
      </c>
      <c r="AA1681" s="2" t="str">
        <f>IF(AD1681="","",IF(COUNTIF(AD$1:AD1681,AD1681)&gt;1,"",IF(COUNTIF(AD:AD,AD1681)&gt;=1,"作業","")))</f>
        <v/>
      </c>
      <c r="AB1681" s="2" t="str">
        <f t="shared" si="313"/>
        <v/>
      </c>
      <c r="AC1681" s="3" t="str">
        <f t="shared" si="314"/>
        <v/>
      </c>
      <c r="AD1681" s="2" t="str">
        <f t="shared" si="315"/>
        <v/>
      </c>
      <c r="AE1681" s="2" t="str">
        <f t="shared" si="316"/>
        <v/>
      </c>
      <c r="AF1681" s="2" t="str">
        <f t="shared" si="317"/>
        <v/>
      </c>
      <c r="AG1681" s="2" t="str">
        <f t="shared" si="324"/>
        <v/>
      </c>
      <c r="AH1681" s="2" t="str">
        <f t="shared" si="318"/>
        <v/>
      </c>
      <c r="AI1681" s="2" t="str">
        <f t="shared" si="318"/>
        <v/>
      </c>
    </row>
    <row r="1682" spans="7:35">
      <c r="G1682" s="1" t="str">
        <f>IF(COUNTIF(A$1:A1681, A1682) &gt; 0, "", IF(SUMIF(A:A, A1682,F:F) &gt; 7.75, SUMIF(A:A, A1682,F:F) - 7.75, ""))</f>
        <v/>
      </c>
      <c r="M1682" s="1" t="s">
        <v>9172</v>
      </c>
      <c r="N1682" s="1" t="s">
        <v>11171</v>
      </c>
      <c r="O1682" s="1" t="s">
        <v>6610</v>
      </c>
      <c r="P1682" s="1" t="s">
        <v>6611</v>
      </c>
      <c r="Q1682" s="1" t="s">
        <v>2813</v>
      </c>
      <c r="R1682" s="2" t="str">
        <f t="shared" ca="1" si="319"/>
        <v/>
      </c>
      <c r="S1682" s="2" t="str">
        <f>IF(AB1682="","",IF(COUNTIFS(AB$1:AB1682,AB1682,AD$1:AD1682,AD1682)&gt;1,"",IF(COUNTIFS(AB:AB,AB1682,AD:AD,AD1682)&gt;=1,"月作業","")))</f>
        <v/>
      </c>
      <c r="T1682" s="2" t="str">
        <f t="shared" ca="1" si="320"/>
        <v/>
      </c>
      <c r="U1682" s="2" t="str">
        <f>IF(AB1682="","",IF(COUNTIFS(AC$1:AC1682,AC1682,AD$1:AD1682,AD1682)&gt;1,"",IF(COUNTIFS(AC:AC,AC1682,AD:AD,AD1682)&gt;=1,"日作業","")))</f>
        <v/>
      </c>
      <c r="V1682" s="2" t="str">
        <f t="shared" ca="1" si="321"/>
        <v/>
      </c>
      <c r="W1682" s="2" t="str">
        <f>IF(AB1682="","",IF(COUNTIF(AB$1:AB1682,AB1682)&gt;1,"",IF(COUNTIF(AB:AB,AB1682)&gt;=1,"月","")))</f>
        <v/>
      </c>
      <c r="X1682" s="2" t="str">
        <f t="shared" ca="1" si="322"/>
        <v/>
      </c>
      <c r="Y1682" s="2" t="str">
        <f>IF(AC1682="","",IF(COUNTIF(AC$1:AC1682,AC1682)&gt;1,"",IF(COUNTIF(AC:AC,AC1682)&gt;=1,"月日","")))</f>
        <v/>
      </c>
      <c r="Z1682" s="2" t="str">
        <f t="shared" ca="1" si="323"/>
        <v/>
      </c>
      <c r="AA1682" s="2" t="str">
        <f>IF(AD1682="","",IF(COUNTIF(AD$1:AD1682,AD1682)&gt;1,"",IF(COUNTIF(AD:AD,AD1682)&gt;=1,"作業","")))</f>
        <v/>
      </c>
      <c r="AB1682" s="2" t="str">
        <f t="shared" si="313"/>
        <v/>
      </c>
      <c r="AC1682" s="3" t="str">
        <f t="shared" si="314"/>
        <v/>
      </c>
      <c r="AD1682" s="2" t="str">
        <f t="shared" si="315"/>
        <v/>
      </c>
      <c r="AE1682" s="2" t="str">
        <f t="shared" si="316"/>
        <v/>
      </c>
      <c r="AF1682" s="2" t="str">
        <f t="shared" si="317"/>
        <v/>
      </c>
      <c r="AG1682" s="2" t="str">
        <f t="shared" si="324"/>
        <v/>
      </c>
      <c r="AH1682" s="2" t="str">
        <f t="shared" si="318"/>
        <v/>
      </c>
      <c r="AI1682" s="2" t="str">
        <f t="shared" si="318"/>
        <v/>
      </c>
    </row>
    <row r="1683" spans="7:35">
      <c r="G1683" s="1" t="str">
        <f>IF(COUNTIF(A$1:A1682, A1683) &gt; 0, "", IF(SUMIF(A:A, A1683,F:F) &gt; 7.75, SUMIF(A:A, A1683,F:F) - 7.75, ""))</f>
        <v/>
      </c>
      <c r="M1683" s="1" t="s">
        <v>9173</v>
      </c>
      <c r="N1683" s="1" t="s">
        <v>11172</v>
      </c>
      <c r="O1683" s="1" t="s">
        <v>6612</v>
      </c>
      <c r="P1683" s="1" t="s">
        <v>6613</v>
      </c>
      <c r="Q1683" s="1" t="s">
        <v>2814</v>
      </c>
      <c r="R1683" s="2" t="str">
        <f t="shared" ca="1" si="319"/>
        <v/>
      </c>
      <c r="S1683" s="2" t="str">
        <f>IF(AB1683="","",IF(COUNTIFS(AB$1:AB1683,AB1683,AD$1:AD1683,AD1683)&gt;1,"",IF(COUNTIFS(AB:AB,AB1683,AD:AD,AD1683)&gt;=1,"月作業","")))</f>
        <v/>
      </c>
      <c r="T1683" s="2" t="str">
        <f t="shared" ca="1" si="320"/>
        <v/>
      </c>
      <c r="U1683" s="2" t="str">
        <f>IF(AB1683="","",IF(COUNTIFS(AC$1:AC1683,AC1683,AD$1:AD1683,AD1683)&gt;1,"",IF(COUNTIFS(AC:AC,AC1683,AD:AD,AD1683)&gt;=1,"日作業","")))</f>
        <v/>
      </c>
      <c r="V1683" s="2" t="str">
        <f t="shared" ca="1" si="321"/>
        <v/>
      </c>
      <c r="W1683" s="2" t="str">
        <f>IF(AB1683="","",IF(COUNTIF(AB$1:AB1683,AB1683)&gt;1,"",IF(COUNTIF(AB:AB,AB1683)&gt;=1,"月","")))</f>
        <v/>
      </c>
      <c r="X1683" s="2" t="str">
        <f t="shared" ca="1" si="322"/>
        <v/>
      </c>
      <c r="Y1683" s="2" t="str">
        <f>IF(AC1683="","",IF(COUNTIF(AC$1:AC1683,AC1683)&gt;1,"",IF(COUNTIF(AC:AC,AC1683)&gt;=1,"月日","")))</f>
        <v/>
      </c>
      <c r="Z1683" s="2" t="str">
        <f t="shared" ca="1" si="323"/>
        <v/>
      </c>
      <c r="AA1683" s="2" t="str">
        <f>IF(AD1683="","",IF(COUNTIF(AD$1:AD1683,AD1683)&gt;1,"",IF(COUNTIF(AD:AD,AD1683)&gt;=1,"作業","")))</f>
        <v/>
      </c>
      <c r="AB1683" s="2" t="str">
        <f t="shared" si="313"/>
        <v/>
      </c>
      <c r="AC1683" s="3" t="str">
        <f t="shared" si="314"/>
        <v/>
      </c>
      <c r="AD1683" s="2" t="str">
        <f t="shared" si="315"/>
        <v/>
      </c>
      <c r="AE1683" s="2" t="str">
        <f t="shared" si="316"/>
        <v/>
      </c>
      <c r="AF1683" s="2" t="str">
        <f t="shared" si="317"/>
        <v/>
      </c>
      <c r="AG1683" s="2" t="str">
        <f t="shared" si="324"/>
        <v/>
      </c>
      <c r="AH1683" s="2" t="str">
        <f t="shared" si="318"/>
        <v/>
      </c>
      <c r="AI1683" s="2" t="str">
        <f t="shared" si="318"/>
        <v/>
      </c>
    </row>
    <row r="1684" spans="7:35">
      <c r="G1684" s="1" t="str">
        <f>IF(COUNTIF(A$1:A1683, A1684) &gt; 0, "", IF(SUMIF(A:A, A1684,F:F) &gt; 7.75, SUMIF(A:A, A1684,F:F) - 7.75, ""))</f>
        <v/>
      </c>
      <c r="M1684" s="1" t="s">
        <v>9174</v>
      </c>
      <c r="N1684" s="1" t="s">
        <v>11173</v>
      </c>
      <c r="O1684" s="1" t="s">
        <v>6614</v>
      </c>
      <c r="P1684" s="1" t="s">
        <v>6615</v>
      </c>
      <c r="Q1684" s="1" t="s">
        <v>2815</v>
      </c>
      <c r="R1684" s="2" t="str">
        <f t="shared" ca="1" si="319"/>
        <v/>
      </c>
      <c r="S1684" s="2" t="str">
        <f>IF(AB1684="","",IF(COUNTIFS(AB$1:AB1684,AB1684,AD$1:AD1684,AD1684)&gt;1,"",IF(COUNTIFS(AB:AB,AB1684,AD:AD,AD1684)&gt;=1,"月作業","")))</f>
        <v/>
      </c>
      <c r="T1684" s="2" t="str">
        <f t="shared" ca="1" si="320"/>
        <v/>
      </c>
      <c r="U1684" s="2" t="str">
        <f>IF(AB1684="","",IF(COUNTIFS(AC$1:AC1684,AC1684,AD$1:AD1684,AD1684)&gt;1,"",IF(COUNTIFS(AC:AC,AC1684,AD:AD,AD1684)&gt;=1,"日作業","")))</f>
        <v/>
      </c>
      <c r="V1684" s="2" t="str">
        <f t="shared" ca="1" si="321"/>
        <v/>
      </c>
      <c r="W1684" s="2" t="str">
        <f>IF(AB1684="","",IF(COUNTIF(AB$1:AB1684,AB1684)&gt;1,"",IF(COUNTIF(AB:AB,AB1684)&gt;=1,"月","")))</f>
        <v/>
      </c>
      <c r="X1684" s="2" t="str">
        <f t="shared" ca="1" si="322"/>
        <v/>
      </c>
      <c r="Y1684" s="2" t="str">
        <f>IF(AC1684="","",IF(COUNTIF(AC$1:AC1684,AC1684)&gt;1,"",IF(COUNTIF(AC:AC,AC1684)&gt;=1,"月日","")))</f>
        <v/>
      </c>
      <c r="Z1684" s="2" t="str">
        <f t="shared" ca="1" si="323"/>
        <v/>
      </c>
      <c r="AA1684" s="2" t="str">
        <f>IF(AD1684="","",IF(COUNTIF(AD$1:AD1684,AD1684)&gt;1,"",IF(COUNTIF(AD:AD,AD1684)&gt;=1,"作業","")))</f>
        <v/>
      </c>
      <c r="AB1684" s="2" t="str">
        <f t="shared" si="313"/>
        <v/>
      </c>
      <c r="AC1684" s="3" t="str">
        <f t="shared" si="314"/>
        <v/>
      </c>
      <c r="AD1684" s="2" t="str">
        <f t="shared" si="315"/>
        <v/>
      </c>
      <c r="AE1684" s="2" t="str">
        <f t="shared" si="316"/>
        <v/>
      </c>
      <c r="AF1684" s="2" t="str">
        <f t="shared" si="317"/>
        <v/>
      </c>
      <c r="AG1684" s="2" t="str">
        <f t="shared" si="324"/>
        <v/>
      </c>
      <c r="AH1684" s="2" t="str">
        <f t="shared" si="318"/>
        <v/>
      </c>
      <c r="AI1684" s="2" t="str">
        <f t="shared" si="318"/>
        <v/>
      </c>
    </row>
    <row r="1685" spans="7:35">
      <c r="G1685" s="1" t="str">
        <f>IF(COUNTIF(A$1:A1684, A1685) &gt; 0, "", IF(SUMIF(A:A, A1685,F:F) &gt; 7.75, SUMIF(A:A, A1685,F:F) - 7.75, ""))</f>
        <v/>
      </c>
      <c r="M1685" s="1" t="s">
        <v>9175</v>
      </c>
      <c r="N1685" s="1" t="s">
        <v>11174</v>
      </c>
      <c r="O1685" s="1" t="s">
        <v>6616</v>
      </c>
      <c r="P1685" s="1" t="s">
        <v>6617</v>
      </c>
      <c r="Q1685" s="1" t="s">
        <v>2816</v>
      </c>
      <c r="R1685" s="2" t="str">
        <f t="shared" ca="1" si="319"/>
        <v/>
      </c>
      <c r="S1685" s="2" t="str">
        <f>IF(AB1685="","",IF(COUNTIFS(AB$1:AB1685,AB1685,AD$1:AD1685,AD1685)&gt;1,"",IF(COUNTIFS(AB:AB,AB1685,AD:AD,AD1685)&gt;=1,"月作業","")))</f>
        <v/>
      </c>
      <c r="T1685" s="2" t="str">
        <f t="shared" ca="1" si="320"/>
        <v/>
      </c>
      <c r="U1685" s="2" t="str">
        <f>IF(AB1685="","",IF(COUNTIFS(AC$1:AC1685,AC1685,AD$1:AD1685,AD1685)&gt;1,"",IF(COUNTIFS(AC:AC,AC1685,AD:AD,AD1685)&gt;=1,"日作業","")))</f>
        <v/>
      </c>
      <c r="V1685" s="2" t="str">
        <f t="shared" ca="1" si="321"/>
        <v/>
      </c>
      <c r="W1685" s="2" t="str">
        <f>IF(AB1685="","",IF(COUNTIF(AB$1:AB1685,AB1685)&gt;1,"",IF(COUNTIF(AB:AB,AB1685)&gt;=1,"月","")))</f>
        <v/>
      </c>
      <c r="X1685" s="2" t="str">
        <f t="shared" ca="1" si="322"/>
        <v/>
      </c>
      <c r="Y1685" s="2" t="str">
        <f>IF(AC1685="","",IF(COUNTIF(AC$1:AC1685,AC1685)&gt;1,"",IF(COUNTIF(AC:AC,AC1685)&gt;=1,"月日","")))</f>
        <v/>
      </c>
      <c r="Z1685" s="2" t="str">
        <f t="shared" ca="1" si="323"/>
        <v/>
      </c>
      <c r="AA1685" s="2" t="str">
        <f>IF(AD1685="","",IF(COUNTIF(AD$1:AD1685,AD1685)&gt;1,"",IF(COUNTIF(AD:AD,AD1685)&gt;=1,"作業","")))</f>
        <v/>
      </c>
      <c r="AB1685" s="2" t="str">
        <f t="shared" si="313"/>
        <v/>
      </c>
      <c r="AC1685" s="3" t="str">
        <f t="shared" si="314"/>
        <v/>
      </c>
      <c r="AD1685" s="2" t="str">
        <f t="shared" si="315"/>
        <v/>
      </c>
      <c r="AE1685" s="2" t="str">
        <f t="shared" si="316"/>
        <v/>
      </c>
      <c r="AF1685" s="2" t="str">
        <f t="shared" si="317"/>
        <v/>
      </c>
      <c r="AG1685" s="2" t="str">
        <f t="shared" si="324"/>
        <v/>
      </c>
      <c r="AH1685" s="2" t="str">
        <f t="shared" si="318"/>
        <v/>
      </c>
      <c r="AI1685" s="2" t="str">
        <f t="shared" si="318"/>
        <v/>
      </c>
    </row>
    <row r="1686" spans="7:35">
      <c r="G1686" s="1" t="str">
        <f>IF(COUNTIF(A$1:A1685, A1686) &gt; 0, "", IF(SUMIF(A:A, A1686,F:F) &gt; 7.75, SUMIF(A:A, A1686,F:F) - 7.75, ""))</f>
        <v/>
      </c>
      <c r="M1686" s="1" t="s">
        <v>9176</v>
      </c>
      <c r="N1686" s="1" t="s">
        <v>11175</v>
      </c>
      <c r="O1686" s="1" t="s">
        <v>6618</v>
      </c>
      <c r="P1686" s="1" t="s">
        <v>6619</v>
      </c>
      <c r="Q1686" s="1" t="s">
        <v>2817</v>
      </c>
      <c r="R1686" s="2" t="str">
        <f t="shared" ca="1" si="319"/>
        <v/>
      </c>
      <c r="S1686" s="2" t="str">
        <f>IF(AB1686="","",IF(COUNTIFS(AB$1:AB1686,AB1686,AD$1:AD1686,AD1686)&gt;1,"",IF(COUNTIFS(AB:AB,AB1686,AD:AD,AD1686)&gt;=1,"月作業","")))</f>
        <v/>
      </c>
      <c r="T1686" s="2" t="str">
        <f t="shared" ca="1" si="320"/>
        <v/>
      </c>
      <c r="U1686" s="2" t="str">
        <f>IF(AB1686="","",IF(COUNTIFS(AC$1:AC1686,AC1686,AD$1:AD1686,AD1686)&gt;1,"",IF(COUNTIFS(AC:AC,AC1686,AD:AD,AD1686)&gt;=1,"日作業","")))</f>
        <v/>
      </c>
      <c r="V1686" s="2" t="str">
        <f t="shared" ca="1" si="321"/>
        <v/>
      </c>
      <c r="W1686" s="2" t="str">
        <f>IF(AB1686="","",IF(COUNTIF(AB$1:AB1686,AB1686)&gt;1,"",IF(COUNTIF(AB:AB,AB1686)&gt;=1,"月","")))</f>
        <v/>
      </c>
      <c r="X1686" s="2" t="str">
        <f t="shared" ca="1" si="322"/>
        <v/>
      </c>
      <c r="Y1686" s="2" t="str">
        <f>IF(AC1686="","",IF(COUNTIF(AC$1:AC1686,AC1686)&gt;1,"",IF(COUNTIF(AC:AC,AC1686)&gt;=1,"月日","")))</f>
        <v/>
      </c>
      <c r="Z1686" s="2" t="str">
        <f t="shared" ca="1" si="323"/>
        <v/>
      </c>
      <c r="AA1686" s="2" t="str">
        <f>IF(AD1686="","",IF(COUNTIF(AD$1:AD1686,AD1686)&gt;1,"",IF(COUNTIF(AD:AD,AD1686)&gt;=1,"作業","")))</f>
        <v/>
      </c>
      <c r="AB1686" s="2" t="str">
        <f t="shared" si="313"/>
        <v/>
      </c>
      <c r="AC1686" s="3" t="str">
        <f t="shared" si="314"/>
        <v/>
      </c>
      <c r="AD1686" s="2" t="str">
        <f t="shared" si="315"/>
        <v/>
      </c>
      <c r="AE1686" s="2" t="str">
        <f t="shared" si="316"/>
        <v/>
      </c>
      <c r="AF1686" s="2" t="str">
        <f t="shared" si="317"/>
        <v/>
      </c>
      <c r="AG1686" s="2" t="str">
        <f t="shared" si="324"/>
        <v/>
      </c>
      <c r="AH1686" s="2" t="str">
        <f t="shared" si="318"/>
        <v/>
      </c>
      <c r="AI1686" s="2" t="str">
        <f t="shared" si="318"/>
        <v/>
      </c>
    </row>
    <row r="1687" spans="7:35">
      <c r="G1687" s="1" t="str">
        <f>IF(COUNTIF(A$1:A1686, A1687) &gt; 0, "", IF(SUMIF(A:A, A1687,F:F) &gt; 7.75, SUMIF(A:A, A1687,F:F) - 7.75, ""))</f>
        <v/>
      </c>
      <c r="M1687" s="1" t="s">
        <v>9177</v>
      </c>
      <c r="N1687" s="1" t="s">
        <v>11176</v>
      </c>
      <c r="O1687" s="1" t="s">
        <v>6620</v>
      </c>
      <c r="P1687" s="1" t="s">
        <v>6621</v>
      </c>
      <c r="Q1687" s="1" t="s">
        <v>2818</v>
      </c>
      <c r="R1687" s="2" t="str">
        <f t="shared" ca="1" si="319"/>
        <v/>
      </c>
      <c r="S1687" s="2" t="str">
        <f>IF(AB1687="","",IF(COUNTIFS(AB$1:AB1687,AB1687,AD$1:AD1687,AD1687)&gt;1,"",IF(COUNTIFS(AB:AB,AB1687,AD:AD,AD1687)&gt;=1,"月作業","")))</f>
        <v/>
      </c>
      <c r="T1687" s="2" t="str">
        <f t="shared" ca="1" si="320"/>
        <v/>
      </c>
      <c r="U1687" s="2" t="str">
        <f>IF(AB1687="","",IF(COUNTIFS(AC$1:AC1687,AC1687,AD$1:AD1687,AD1687)&gt;1,"",IF(COUNTIFS(AC:AC,AC1687,AD:AD,AD1687)&gt;=1,"日作業","")))</f>
        <v/>
      </c>
      <c r="V1687" s="2" t="str">
        <f t="shared" ca="1" si="321"/>
        <v/>
      </c>
      <c r="W1687" s="2" t="str">
        <f>IF(AB1687="","",IF(COUNTIF(AB$1:AB1687,AB1687)&gt;1,"",IF(COUNTIF(AB:AB,AB1687)&gt;=1,"月","")))</f>
        <v/>
      </c>
      <c r="X1687" s="2" t="str">
        <f t="shared" ca="1" si="322"/>
        <v/>
      </c>
      <c r="Y1687" s="2" t="str">
        <f>IF(AC1687="","",IF(COUNTIF(AC$1:AC1687,AC1687)&gt;1,"",IF(COUNTIF(AC:AC,AC1687)&gt;=1,"月日","")))</f>
        <v/>
      </c>
      <c r="Z1687" s="2" t="str">
        <f t="shared" ca="1" si="323"/>
        <v/>
      </c>
      <c r="AA1687" s="2" t="str">
        <f>IF(AD1687="","",IF(COUNTIF(AD$1:AD1687,AD1687)&gt;1,"",IF(COUNTIF(AD:AD,AD1687)&gt;=1,"作業","")))</f>
        <v/>
      </c>
      <c r="AB1687" s="2" t="str">
        <f t="shared" si="313"/>
        <v/>
      </c>
      <c r="AC1687" s="3" t="str">
        <f t="shared" si="314"/>
        <v/>
      </c>
      <c r="AD1687" s="2" t="str">
        <f t="shared" si="315"/>
        <v/>
      </c>
      <c r="AE1687" s="2" t="str">
        <f t="shared" si="316"/>
        <v/>
      </c>
      <c r="AF1687" s="2" t="str">
        <f t="shared" si="317"/>
        <v/>
      </c>
      <c r="AG1687" s="2" t="str">
        <f t="shared" si="324"/>
        <v/>
      </c>
      <c r="AH1687" s="2" t="str">
        <f t="shared" si="318"/>
        <v/>
      </c>
      <c r="AI1687" s="2" t="str">
        <f t="shared" si="318"/>
        <v/>
      </c>
    </row>
    <row r="1688" spans="7:35">
      <c r="G1688" s="1" t="str">
        <f>IF(COUNTIF(A$1:A1687, A1688) &gt; 0, "", IF(SUMIF(A:A, A1688,F:F) &gt; 7.75, SUMIF(A:A, A1688,F:F) - 7.75, ""))</f>
        <v/>
      </c>
      <c r="M1688" s="1" t="s">
        <v>9178</v>
      </c>
      <c r="N1688" s="1" t="s">
        <v>11177</v>
      </c>
      <c r="O1688" s="1" t="s">
        <v>6622</v>
      </c>
      <c r="P1688" s="1" t="s">
        <v>6623</v>
      </c>
      <c r="Q1688" s="1" t="s">
        <v>2819</v>
      </c>
      <c r="R1688" s="2" t="str">
        <f t="shared" ca="1" si="319"/>
        <v/>
      </c>
      <c r="S1688" s="2" t="str">
        <f>IF(AB1688="","",IF(COUNTIFS(AB$1:AB1688,AB1688,AD$1:AD1688,AD1688)&gt;1,"",IF(COUNTIFS(AB:AB,AB1688,AD:AD,AD1688)&gt;=1,"月作業","")))</f>
        <v/>
      </c>
      <c r="T1688" s="2" t="str">
        <f t="shared" ca="1" si="320"/>
        <v/>
      </c>
      <c r="U1688" s="2" t="str">
        <f>IF(AB1688="","",IF(COUNTIFS(AC$1:AC1688,AC1688,AD$1:AD1688,AD1688)&gt;1,"",IF(COUNTIFS(AC:AC,AC1688,AD:AD,AD1688)&gt;=1,"日作業","")))</f>
        <v/>
      </c>
      <c r="V1688" s="2" t="str">
        <f t="shared" ca="1" si="321"/>
        <v/>
      </c>
      <c r="W1688" s="2" t="str">
        <f>IF(AB1688="","",IF(COUNTIF(AB$1:AB1688,AB1688)&gt;1,"",IF(COUNTIF(AB:AB,AB1688)&gt;=1,"月","")))</f>
        <v/>
      </c>
      <c r="X1688" s="2" t="str">
        <f t="shared" ca="1" si="322"/>
        <v/>
      </c>
      <c r="Y1688" s="2" t="str">
        <f>IF(AC1688="","",IF(COUNTIF(AC$1:AC1688,AC1688)&gt;1,"",IF(COUNTIF(AC:AC,AC1688)&gt;=1,"月日","")))</f>
        <v/>
      </c>
      <c r="Z1688" s="2" t="str">
        <f t="shared" ca="1" si="323"/>
        <v/>
      </c>
      <c r="AA1688" s="2" t="str">
        <f>IF(AD1688="","",IF(COUNTIF(AD$1:AD1688,AD1688)&gt;1,"",IF(COUNTIF(AD:AD,AD1688)&gt;=1,"作業","")))</f>
        <v/>
      </c>
      <c r="AB1688" s="2" t="str">
        <f t="shared" si="313"/>
        <v/>
      </c>
      <c r="AC1688" s="3" t="str">
        <f t="shared" si="314"/>
        <v/>
      </c>
      <c r="AD1688" s="2" t="str">
        <f t="shared" si="315"/>
        <v/>
      </c>
      <c r="AE1688" s="2" t="str">
        <f t="shared" si="316"/>
        <v/>
      </c>
      <c r="AF1688" s="2" t="str">
        <f t="shared" si="317"/>
        <v/>
      </c>
      <c r="AG1688" s="2" t="str">
        <f t="shared" si="324"/>
        <v/>
      </c>
      <c r="AH1688" s="2" t="str">
        <f t="shared" si="318"/>
        <v/>
      </c>
      <c r="AI1688" s="2" t="str">
        <f t="shared" si="318"/>
        <v/>
      </c>
    </row>
    <row r="1689" spans="7:35">
      <c r="G1689" s="1" t="str">
        <f>IF(COUNTIF(A$1:A1688, A1689) &gt; 0, "", IF(SUMIF(A:A, A1689,F:F) &gt; 7.75, SUMIF(A:A, A1689,F:F) - 7.75, ""))</f>
        <v/>
      </c>
      <c r="M1689" s="1" t="s">
        <v>9179</v>
      </c>
      <c r="N1689" s="1" t="s">
        <v>11178</v>
      </c>
      <c r="O1689" s="1" t="s">
        <v>6624</v>
      </c>
      <c r="P1689" s="1" t="s">
        <v>6625</v>
      </c>
      <c r="Q1689" s="1" t="s">
        <v>2820</v>
      </c>
      <c r="R1689" s="2" t="str">
        <f t="shared" ca="1" si="319"/>
        <v/>
      </c>
      <c r="S1689" s="2" t="str">
        <f>IF(AB1689="","",IF(COUNTIFS(AB$1:AB1689,AB1689,AD$1:AD1689,AD1689)&gt;1,"",IF(COUNTIFS(AB:AB,AB1689,AD:AD,AD1689)&gt;=1,"月作業","")))</f>
        <v/>
      </c>
      <c r="T1689" s="2" t="str">
        <f t="shared" ca="1" si="320"/>
        <v/>
      </c>
      <c r="U1689" s="2" t="str">
        <f>IF(AB1689="","",IF(COUNTIFS(AC$1:AC1689,AC1689,AD$1:AD1689,AD1689)&gt;1,"",IF(COUNTIFS(AC:AC,AC1689,AD:AD,AD1689)&gt;=1,"日作業","")))</f>
        <v/>
      </c>
      <c r="V1689" s="2" t="str">
        <f t="shared" ca="1" si="321"/>
        <v/>
      </c>
      <c r="W1689" s="2" t="str">
        <f>IF(AB1689="","",IF(COUNTIF(AB$1:AB1689,AB1689)&gt;1,"",IF(COUNTIF(AB:AB,AB1689)&gt;=1,"月","")))</f>
        <v/>
      </c>
      <c r="X1689" s="2" t="str">
        <f t="shared" ca="1" si="322"/>
        <v/>
      </c>
      <c r="Y1689" s="2" t="str">
        <f>IF(AC1689="","",IF(COUNTIF(AC$1:AC1689,AC1689)&gt;1,"",IF(COUNTIF(AC:AC,AC1689)&gt;=1,"月日","")))</f>
        <v/>
      </c>
      <c r="Z1689" s="2" t="str">
        <f t="shared" ca="1" si="323"/>
        <v/>
      </c>
      <c r="AA1689" s="2" t="str">
        <f>IF(AD1689="","",IF(COUNTIF(AD$1:AD1689,AD1689)&gt;1,"",IF(COUNTIF(AD:AD,AD1689)&gt;=1,"作業","")))</f>
        <v/>
      </c>
      <c r="AB1689" s="2" t="str">
        <f t="shared" si="313"/>
        <v/>
      </c>
      <c r="AC1689" s="3" t="str">
        <f t="shared" si="314"/>
        <v/>
      </c>
      <c r="AD1689" s="2" t="str">
        <f t="shared" si="315"/>
        <v/>
      </c>
      <c r="AE1689" s="2" t="str">
        <f t="shared" si="316"/>
        <v/>
      </c>
      <c r="AF1689" s="2" t="str">
        <f t="shared" si="317"/>
        <v/>
      </c>
      <c r="AG1689" s="2" t="str">
        <f t="shared" si="324"/>
        <v/>
      </c>
      <c r="AH1689" s="2" t="str">
        <f t="shared" si="318"/>
        <v/>
      </c>
      <c r="AI1689" s="2" t="str">
        <f t="shared" si="318"/>
        <v/>
      </c>
    </row>
    <row r="1690" spans="7:35">
      <c r="G1690" s="1" t="str">
        <f>IF(COUNTIF(A$1:A1689, A1690) &gt; 0, "", IF(SUMIF(A:A, A1690,F:F) &gt; 7.75, SUMIF(A:A, A1690,F:F) - 7.75, ""))</f>
        <v/>
      </c>
      <c r="M1690" s="1" t="s">
        <v>9180</v>
      </c>
      <c r="N1690" s="1" t="s">
        <v>11179</v>
      </c>
      <c r="O1690" s="1" t="s">
        <v>6626</v>
      </c>
      <c r="P1690" s="1" t="s">
        <v>6627</v>
      </c>
      <c r="Q1690" s="1" t="s">
        <v>2821</v>
      </c>
      <c r="R1690" s="2" t="str">
        <f t="shared" ca="1" si="319"/>
        <v/>
      </c>
      <c r="S1690" s="2" t="str">
        <f>IF(AB1690="","",IF(COUNTIFS(AB$1:AB1690,AB1690,AD$1:AD1690,AD1690)&gt;1,"",IF(COUNTIFS(AB:AB,AB1690,AD:AD,AD1690)&gt;=1,"月作業","")))</f>
        <v/>
      </c>
      <c r="T1690" s="2" t="str">
        <f t="shared" ca="1" si="320"/>
        <v/>
      </c>
      <c r="U1690" s="2" t="str">
        <f>IF(AB1690="","",IF(COUNTIFS(AC$1:AC1690,AC1690,AD$1:AD1690,AD1690)&gt;1,"",IF(COUNTIFS(AC:AC,AC1690,AD:AD,AD1690)&gt;=1,"日作業","")))</f>
        <v/>
      </c>
      <c r="V1690" s="2" t="str">
        <f t="shared" ca="1" si="321"/>
        <v/>
      </c>
      <c r="W1690" s="2" t="str">
        <f>IF(AB1690="","",IF(COUNTIF(AB$1:AB1690,AB1690)&gt;1,"",IF(COUNTIF(AB:AB,AB1690)&gt;=1,"月","")))</f>
        <v/>
      </c>
      <c r="X1690" s="2" t="str">
        <f t="shared" ca="1" si="322"/>
        <v/>
      </c>
      <c r="Y1690" s="2" t="str">
        <f>IF(AC1690="","",IF(COUNTIF(AC$1:AC1690,AC1690)&gt;1,"",IF(COUNTIF(AC:AC,AC1690)&gt;=1,"月日","")))</f>
        <v/>
      </c>
      <c r="Z1690" s="2" t="str">
        <f t="shared" ca="1" si="323"/>
        <v/>
      </c>
      <c r="AA1690" s="2" t="str">
        <f>IF(AD1690="","",IF(COUNTIF(AD$1:AD1690,AD1690)&gt;1,"",IF(COUNTIF(AD:AD,AD1690)&gt;=1,"作業","")))</f>
        <v/>
      </c>
      <c r="AB1690" s="2" t="str">
        <f t="shared" si="313"/>
        <v/>
      </c>
      <c r="AC1690" s="3" t="str">
        <f t="shared" si="314"/>
        <v/>
      </c>
      <c r="AD1690" s="2" t="str">
        <f t="shared" si="315"/>
        <v/>
      </c>
      <c r="AE1690" s="2" t="str">
        <f t="shared" si="316"/>
        <v/>
      </c>
      <c r="AF1690" s="2" t="str">
        <f t="shared" si="317"/>
        <v/>
      </c>
      <c r="AG1690" s="2" t="str">
        <f t="shared" si="324"/>
        <v/>
      </c>
      <c r="AH1690" s="2" t="str">
        <f t="shared" si="318"/>
        <v/>
      </c>
      <c r="AI1690" s="2" t="str">
        <f t="shared" si="318"/>
        <v/>
      </c>
    </row>
    <row r="1691" spans="7:35">
      <c r="G1691" s="1" t="str">
        <f>IF(COUNTIF(A$1:A1690, A1691) &gt; 0, "", IF(SUMIF(A:A, A1691,F:F) &gt; 7.75, SUMIF(A:A, A1691,F:F) - 7.75, ""))</f>
        <v/>
      </c>
      <c r="M1691" s="1" t="s">
        <v>9181</v>
      </c>
      <c r="N1691" s="1" t="s">
        <v>11180</v>
      </c>
      <c r="O1691" s="1" t="s">
        <v>6628</v>
      </c>
      <c r="P1691" s="1" t="s">
        <v>6629</v>
      </c>
      <c r="Q1691" s="1" t="s">
        <v>2822</v>
      </c>
      <c r="R1691" s="2" t="str">
        <f t="shared" ca="1" si="319"/>
        <v/>
      </c>
      <c r="S1691" s="2" t="str">
        <f>IF(AB1691="","",IF(COUNTIFS(AB$1:AB1691,AB1691,AD$1:AD1691,AD1691)&gt;1,"",IF(COUNTIFS(AB:AB,AB1691,AD:AD,AD1691)&gt;=1,"月作業","")))</f>
        <v/>
      </c>
      <c r="T1691" s="2" t="str">
        <f t="shared" ca="1" si="320"/>
        <v/>
      </c>
      <c r="U1691" s="2" t="str">
        <f>IF(AB1691="","",IF(COUNTIFS(AC$1:AC1691,AC1691,AD$1:AD1691,AD1691)&gt;1,"",IF(COUNTIFS(AC:AC,AC1691,AD:AD,AD1691)&gt;=1,"日作業","")))</f>
        <v/>
      </c>
      <c r="V1691" s="2" t="str">
        <f t="shared" ca="1" si="321"/>
        <v/>
      </c>
      <c r="W1691" s="2" t="str">
        <f>IF(AB1691="","",IF(COUNTIF(AB$1:AB1691,AB1691)&gt;1,"",IF(COUNTIF(AB:AB,AB1691)&gt;=1,"月","")))</f>
        <v/>
      </c>
      <c r="X1691" s="2" t="str">
        <f t="shared" ca="1" si="322"/>
        <v/>
      </c>
      <c r="Y1691" s="2" t="str">
        <f>IF(AC1691="","",IF(COUNTIF(AC$1:AC1691,AC1691)&gt;1,"",IF(COUNTIF(AC:AC,AC1691)&gt;=1,"月日","")))</f>
        <v/>
      </c>
      <c r="Z1691" s="2" t="str">
        <f t="shared" ca="1" si="323"/>
        <v/>
      </c>
      <c r="AA1691" s="2" t="str">
        <f>IF(AD1691="","",IF(COUNTIF(AD$1:AD1691,AD1691)&gt;1,"",IF(COUNTIF(AD:AD,AD1691)&gt;=1,"作業","")))</f>
        <v/>
      </c>
      <c r="AB1691" s="2" t="str">
        <f t="shared" si="313"/>
        <v/>
      </c>
      <c r="AC1691" s="3" t="str">
        <f t="shared" si="314"/>
        <v/>
      </c>
      <c r="AD1691" s="2" t="str">
        <f t="shared" si="315"/>
        <v/>
      </c>
      <c r="AE1691" s="2" t="str">
        <f t="shared" si="316"/>
        <v/>
      </c>
      <c r="AF1691" s="2" t="str">
        <f t="shared" si="317"/>
        <v/>
      </c>
      <c r="AG1691" s="2" t="str">
        <f t="shared" si="324"/>
        <v/>
      </c>
      <c r="AH1691" s="2" t="str">
        <f t="shared" si="318"/>
        <v/>
      </c>
      <c r="AI1691" s="2" t="str">
        <f t="shared" si="318"/>
        <v/>
      </c>
    </row>
    <row r="1692" spans="7:35">
      <c r="G1692" s="1" t="str">
        <f>IF(COUNTIF(A$1:A1691, A1692) &gt; 0, "", IF(SUMIF(A:A, A1692,F:F) &gt; 7.75, SUMIF(A:A, A1692,F:F) - 7.75, ""))</f>
        <v/>
      </c>
      <c r="M1692" s="1" t="s">
        <v>9182</v>
      </c>
      <c r="N1692" s="1" t="s">
        <v>11181</v>
      </c>
      <c r="O1692" s="1" t="s">
        <v>6630</v>
      </c>
      <c r="P1692" s="1" t="s">
        <v>6631</v>
      </c>
      <c r="Q1692" s="1" t="s">
        <v>2823</v>
      </c>
      <c r="R1692" s="2" t="str">
        <f t="shared" ca="1" si="319"/>
        <v/>
      </c>
      <c r="S1692" s="2" t="str">
        <f>IF(AB1692="","",IF(COUNTIFS(AB$1:AB1692,AB1692,AD$1:AD1692,AD1692)&gt;1,"",IF(COUNTIFS(AB:AB,AB1692,AD:AD,AD1692)&gt;=1,"月作業","")))</f>
        <v/>
      </c>
      <c r="T1692" s="2" t="str">
        <f t="shared" ca="1" si="320"/>
        <v/>
      </c>
      <c r="U1692" s="2" t="str">
        <f>IF(AB1692="","",IF(COUNTIFS(AC$1:AC1692,AC1692,AD$1:AD1692,AD1692)&gt;1,"",IF(COUNTIFS(AC:AC,AC1692,AD:AD,AD1692)&gt;=1,"日作業","")))</f>
        <v/>
      </c>
      <c r="V1692" s="2" t="str">
        <f t="shared" ca="1" si="321"/>
        <v/>
      </c>
      <c r="W1692" s="2" t="str">
        <f>IF(AB1692="","",IF(COUNTIF(AB$1:AB1692,AB1692)&gt;1,"",IF(COUNTIF(AB:AB,AB1692)&gt;=1,"月","")))</f>
        <v/>
      </c>
      <c r="X1692" s="2" t="str">
        <f t="shared" ca="1" si="322"/>
        <v/>
      </c>
      <c r="Y1692" s="2" t="str">
        <f>IF(AC1692="","",IF(COUNTIF(AC$1:AC1692,AC1692)&gt;1,"",IF(COUNTIF(AC:AC,AC1692)&gt;=1,"月日","")))</f>
        <v/>
      </c>
      <c r="Z1692" s="2" t="str">
        <f t="shared" ca="1" si="323"/>
        <v/>
      </c>
      <c r="AA1692" s="2" t="str">
        <f>IF(AD1692="","",IF(COUNTIF(AD$1:AD1692,AD1692)&gt;1,"",IF(COUNTIF(AD:AD,AD1692)&gt;=1,"作業","")))</f>
        <v/>
      </c>
      <c r="AB1692" s="2" t="str">
        <f t="shared" si="313"/>
        <v/>
      </c>
      <c r="AC1692" s="3" t="str">
        <f t="shared" si="314"/>
        <v/>
      </c>
      <c r="AD1692" s="2" t="str">
        <f t="shared" si="315"/>
        <v/>
      </c>
      <c r="AE1692" s="2" t="str">
        <f t="shared" si="316"/>
        <v/>
      </c>
      <c r="AF1692" s="2" t="str">
        <f t="shared" si="317"/>
        <v/>
      </c>
      <c r="AG1692" s="2" t="str">
        <f t="shared" si="324"/>
        <v/>
      </c>
      <c r="AH1692" s="2" t="str">
        <f t="shared" si="318"/>
        <v/>
      </c>
      <c r="AI1692" s="2" t="str">
        <f t="shared" si="318"/>
        <v/>
      </c>
    </row>
    <row r="1693" spans="7:35">
      <c r="G1693" s="1" t="str">
        <f>IF(COUNTIF(A$1:A1692, A1693) &gt; 0, "", IF(SUMIF(A:A, A1693,F:F) &gt; 7.75, SUMIF(A:A, A1693,F:F) - 7.75, ""))</f>
        <v/>
      </c>
      <c r="M1693" s="1" t="s">
        <v>9183</v>
      </c>
      <c r="N1693" s="1" t="s">
        <v>11182</v>
      </c>
      <c r="O1693" s="1" t="s">
        <v>6632</v>
      </c>
      <c r="P1693" s="1" t="s">
        <v>6633</v>
      </c>
      <c r="Q1693" s="1" t="s">
        <v>2824</v>
      </c>
      <c r="R1693" s="2" t="str">
        <f t="shared" ca="1" si="319"/>
        <v/>
      </c>
      <c r="S1693" s="2" t="str">
        <f>IF(AB1693="","",IF(COUNTIFS(AB$1:AB1693,AB1693,AD$1:AD1693,AD1693)&gt;1,"",IF(COUNTIFS(AB:AB,AB1693,AD:AD,AD1693)&gt;=1,"月作業","")))</f>
        <v/>
      </c>
      <c r="T1693" s="2" t="str">
        <f t="shared" ca="1" si="320"/>
        <v/>
      </c>
      <c r="U1693" s="2" t="str">
        <f>IF(AB1693="","",IF(COUNTIFS(AC$1:AC1693,AC1693,AD$1:AD1693,AD1693)&gt;1,"",IF(COUNTIFS(AC:AC,AC1693,AD:AD,AD1693)&gt;=1,"日作業","")))</f>
        <v/>
      </c>
      <c r="V1693" s="2" t="str">
        <f t="shared" ca="1" si="321"/>
        <v/>
      </c>
      <c r="W1693" s="2" t="str">
        <f>IF(AB1693="","",IF(COUNTIF(AB$1:AB1693,AB1693)&gt;1,"",IF(COUNTIF(AB:AB,AB1693)&gt;=1,"月","")))</f>
        <v/>
      </c>
      <c r="X1693" s="2" t="str">
        <f t="shared" ca="1" si="322"/>
        <v/>
      </c>
      <c r="Y1693" s="2" t="str">
        <f>IF(AC1693="","",IF(COUNTIF(AC$1:AC1693,AC1693)&gt;1,"",IF(COUNTIF(AC:AC,AC1693)&gt;=1,"月日","")))</f>
        <v/>
      </c>
      <c r="Z1693" s="2" t="str">
        <f t="shared" ca="1" si="323"/>
        <v/>
      </c>
      <c r="AA1693" s="2" t="str">
        <f>IF(AD1693="","",IF(COUNTIF(AD$1:AD1693,AD1693)&gt;1,"",IF(COUNTIF(AD:AD,AD1693)&gt;=1,"作業","")))</f>
        <v/>
      </c>
      <c r="AB1693" s="2" t="str">
        <f t="shared" si="313"/>
        <v/>
      </c>
      <c r="AC1693" s="3" t="str">
        <f t="shared" si="314"/>
        <v/>
      </c>
      <c r="AD1693" s="2" t="str">
        <f t="shared" si="315"/>
        <v/>
      </c>
      <c r="AE1693" s="2" t="str">
        <f t="shared" si="316"/>
        <v/>
      </c>
      <c r="AF1693" s="2" t="str">
        <f t="shared" si="317"/>
        <v/>
      </c>
      <c r="AG1693" s="2" t="str">
        <f t="shared" si="324"/>
        <v/>
      </c>
      <c r="AH1693" s="2" t="str">
        <f t="shared" si="318"/>
        <v/>
      </c>
      <c r="AI1693" s="2" t="str">
        <f t="shared" si="318"/>
        <v/>
      </c>
    </row>
    <row r="1694" spans="7:35">
      <c r="G1694" s="1" t="str">
        <f>IF(COUNTIF(A$1:A1693, A1694) &gt; 0, "", IF(SUMIF(A:A, A1694,F:F) &gt; 7.75, SUMIF(A:A, A1694,F:F) - 7.75, ""))</f>
        <v/>
      </c>
      <c r="M1694" s="1" t="s">
        <v>9184</v>
      </c>
      <c r="N1694" s="1" t="s">
        <v>11183</v>
      </c>
      <c r="O1694" s="1" t="s">
        <v>6634</v>
      </c>
      <c r="P1694" s="1" t="s">
        <v>6635</v>
      </c>
      <c r="Q1694" s="1" t="s">
        <v>2825</v>
      </c>
      <c r="R1694" s="2" t="str">
        <f t="shared" ca="1" si="319"/>
        <v/>
      </c>
      <c r="S1694" s="2" t="str">
        <f>IF(AB1694="","",IF(COUNTIFS(AB$1:AB1694,AB1694,AD$1:AD1694,AD1694)&gt;1,"",IF(COUNTIFS(AB:AB,AB1694,AD:AD,AD1694)&gt;=1,"月作業","")))</f>
        <v/>
      </c>
      <c r="T1694" s="2" t="str">
        <f t="shared" ca="1" si="320"/>
        <v/>
      </c>
      <c r="U1694" s="2" t="str">
        <f>IF(AB1694="","",IF(COUNTIFS(AC$1:AC1694,AC1694,AD$1:AD1694,AD1694)&gt;1,"",IF(COUNTIFS(AC:AC,AC1694,AD:AD,AD1694)&gt;=1,"日作業","")))</f>
        <v/>
      </c>
      <c r="V1694" s="2" t="str">
        <f t="shared" ca="1" si="321"/>
        <v/>
      </c>
      <c r="W1694" s="2" t="str">
        <f>IF(AB1694="","",IF(COUNTIF(AB$1:AB1694,AB1694)&gt;1,"",IF(COUNTIF(AB:AB,AB1694)&gt;=1,"月","")))</f>
        <v/>
      </c>
      <c r="X1694" s="2" t="str">
        <f t="shared" ca="1" si="322"/>
        <v/>
      </c>
      <c r="Y1694" s="2" t="str">
        <f>IF(AC1694="","",IF(COUNTIF(AC$1:AC1694,AC1694)&gt;1,"",IF(COUNTIF(AC:AC,AC1694)&gt;=1,"月日","")))</f>
        <v/>
      </c>
      <c r="Z1694" s="2" t="str">
        <f t="shared" ca="1" si="323"/>
        <v/>
      </c>
      <c r="AA1694" s="2" t="str">
        <f>IF(AD1694="","",IF(COUNTIF(AD$1:AD1694,AD1694)&gt;1,"",IF(COUNTIF(AD:AD,AD1694)&gt;=1,"作業","")))</f>
        <v/>
      </c>
      <c r="AB1694" s="2" t="str">
        <f t="shared" si="313"/>
        <v/>
      </c>
      <c r="AC1694" s="3" t="str">
        <f t="shared" si="314"/>
        <v/>
      </c>
      <c r="AD1694" s="2" t="str">
        <f t="shared" si="315"/>
        <v/>
      </c>
      <c r="AE1694" s="2" t="str">
        <f t="shared" si="316"/>
        <v/>
      </c>
      <c r="AF1694" s="2" t="str">
        <f t="shared" si="317"/>
        <v/>
      </c>
      <c r="AG1694" s="2" t="str">
        <f t="shared" si="324"/>
        <v/>
      </c>
      <c r="AH1694" s="2" t="str">
        <f t="shared" si="318"/>
        <v/>
      </c>
      <c r="AI1694" s="2" t="str">
        <f t="shared" si="318"/>
        <v/>
      </c>
    </row>
    <row r="1695" spans="7:35">
      <c r="G1695" s="1" t="str">
        <f>IF(COUNTIF(A$1:A1694, A1695) &gt; 0, "", IF(SUMIF(A:A, A1695,F:F) &gt; 7.75, SUMIF(A:A, A1695,F:F) - 7.75, ""))</f>
        <v/>
      </c>
      <c r="M1695" s="1" t="s">
        <v>9185</v>
      </c>
      <c r="N1695" s="1" t="s">
        <v>11184</v>
      </c>
      <c r="O1695" s="1" t="s">
        <v>6636</v>
      </c>
      <c r="P1695" s="1" t="s">
        <v>6637</v>
      </c>
      <c r="Q1695" s="1" t="s">
        <v>2826</v>
      </c>
      <c r="R1695" s="2" t="str">
        <f t="shared" ca="1" si="319"/>
        <v/>
      </c>
      <c r="S1695" s="2" t="str">
        <f>IF(AB1695="","",IF(COUNTIFS(AB$1:AB1695,AB1695,AD$1:AD1695,AD1695)&gt;1,"",IF(COUNTIFS(AB:AB,AB1695,AD:AD,AD1695)&gt;=1,"月作業","")))</f>
        <v/>
      </c>
      <c r="T1695" s="2" t="str">
        <f t="shared" ca="1" si="320"/>
        <v/>
      </c>
      <c r="U1695" s="2" t="str">
        <f>IF(AB1695="","",IF(COUNTIFS(AC$1:AC1695,AC1695,AD$1:AD1695,AD1695)&gt;1,"",IF(COUNTIFS(AC:AC,AC1695,AD:AD,AD1695)&gt;=1,"日作業","")))</f>
        <v/>
      </c>
      <c r="V1695" s="2" t="str">
        <f t="shared" ca="1" si="321"/>
        <v/>
      </c>
      <c r="W1695" s="2" t="str">
        <f>IF(AB1695="","",IF(COUNTIF(AB$1:AB1695,AB1695)&gt;1,"",IF(COUNTIF(AB:AB,AB1695)&gt;=1,"月","")))</f>
        <v/>
      </c>
      <c r="X1695" s="2" t="str">
        <f t="shared" ca="1" si="322"/>
        <v/>
      </c>
      <c r="Y1695" s="2" t="str">
        <f>IF(AC1695="","",IF(COUNTIF(AC$1:AC1695,AC1695)&gt;1,"",IF(COUNTIF(AC:AC,AC1695)&gt;=1,"月日","")))</f>
        <v/>
      </c>
      <c r="Z1695" s="2" t="str">
        <f t="shared" ca="1" si="323"/>
        <v/>
      </c>
      <c r="AA1695" s="2" t="str">
        <f>IF(AD1695="","",IF(COUNTIF(AD$1:AD1695,AD1695)&gt;1,"",IF(COUNTIF(AD:AD,AD1695)&gt;=1,"作業","")))</f>
        <v/>
      </c>
      <c r="AB1695" s="2" t="str">
        <f t="shared" si="313"/>
        <v/>
      </c>
      <c r="AC1695" s="3" t="str">
        <f t="shared" si="314"/>
        <v/>
      </c>
      <c r="AD1695" s="2" t="str">
        <f t="shared" si="315"/>
        <v/>
      </c>
      <c r="AE1695" s="2" t="str">
        <f t="shared" si="316"/>
        <v/>
      </c>
      <c r="AF1695" s="2" t="str">
        <f t="shared" si="317"/>
        <v/>
      </c>
      <c r="AG1695" s="2" t="str">
        <f t="shared" si="324"/>
        <v/>
      </c>
      <c r="AH1695" s="2" t="str">
        <f t="shared" si="318"/>
        <v/>
      </c>
      <c r="AI1695" s="2" t="str">
        <f t="shared" si="318"/>
        <v/>
      </c>
    </row>
    <row r="1696" spans="7:35">
      <c r="G1696" s="1" t="str">
        <f>IF(COUNTIF(A$1:A1695, A1696) &gt; 0, "", IF(SUMIF(A:A, A1696,F:F) &gt; 7.75, SUMIF(A:A, A1696,F:F) - 7.75, ""))</f>
        <v/>
      </c>
      <c r="M1696" s="1" t="s">
        <v>9186</v>
      </c>
      <c r="N1696" s="1" t="s">
        <v>11185</v>
      </c>
      <c r="O1696" s="1" t="s">
        <v>6638</v>
      </c>
      <c r="P1696" s="1" t="s">
        <v>6639</v>
      </c>
      <c r="Q1696" s="1" t="s">
        <v>2827</v>
      </c>
      <c r="R1696" s="2" t="str">
        <f t="shared" ca="1" si="319"/>
        <v/>
      </c>
      <c r="S1696" s="2" t="str">
        <f>IF(AB1696="","",IF(COUNTIFS(AB$1:AB1696,AB1696,AD$1:AD1696,AD1696)&gt;1,"",IF(COUNTIFS(AB:AB,AB1696,AD:AD,AD1696)&gt;=1,"月作業","")))</f>
        <v/>
      </c>
      <c r="T1696" s="2" t="str">
        <f t="shared" ca="1" si="320"/>
        <v/>
      </c>
      <c r="U1696" s="2" t="str">
        <f>IF(AB1696="","",IF(COUNTIFS(AC$1:AC1696,AC1696,AD$1:AD1696,AD1696)&gt;1,"",IF(COUNTIFS(AC:AC,AC1696,AD:AD,AD1696)&gt;=1,"日作業","")))</f>
        <v/>
      </c>
      <c r="V1696" s="2" t="str">
        <f t="shared" ca="1" si="321"/>
        <v/>
      </c>
      <c r="W1696" s="2" t="str">
        <f>IF(AB1696="","",IF(COUNTIF(AB$1:AB1696,AB1696)&gt;1,"",IF(COUNTIF(AB:AB,AB1696)&gt;=1,"月","")))</f>
        <v/>
      </c>
      <c r="X1696" s="2" t="str">
        <f t="shared" ca="1" si="322"/>
        <v/>
      </c>
      <c r="Y1696" s="2" t="str">
        <f>IF(AC1696="","",IF(COUNTIF(AC$1:AC1696,AC1696)&gt;1,"",IF(COUNTIF(AC:AC,AC1696)&gt;=1,"月日","")))</f>
        <v/>
      </c>
      <c r="Z1696" s="2" t="str">
        <f t="shared" ca="1" si="323"/>
        <v/>
      </c>
      <c r="AA1696" s="2" t="str">
        <f>IF(AD1696="","",IF(COUNTIF(AD$1:AD1696,AD1696)&gt;1,"",IF(COUNTIF(AD:AD,AD1696)&gt;=1,"作業","")))</f>
        <v/>
      </c>
      <c r="AB1696" s="2" t="str">
        <f t="shared" si="313"/>
        <v/>
      </c>
      <c r="AC1696" s="3" t="str">
        <f t="shared" si="314"/>
        <v/>
      </c>
      <c r="AD1696" s="2" t="str">
        <f t="shared" si="315"/>
        <v/>
      </c>
      <c r="AE1696" s="2" t="str">
        <f t="shared" si="316"/>
        <v/>
      </c>
      <c r="AF1696" s="2" t="str">
        <f t="shared" si="317"/>
        <v/>
      </c>
      <c r="AG1696" s="2" t="str">
        <f t="shared" si="324"/>
        <v/>
      </c>
      <c r="AH1696" s="2" t="str">
        <f t="shared" si="318"/>
        <v/>
      </c>
      <c r="AI1696" s="2" t="str">
        <f t="shared" si="318"/>
        <v/>
      </c>
    </row>
    <row r="1697" spans="7:35">
      <c r="G1697" s="1" t="str">
        <f>IF(COUNTIF(A$1:A1696, A1697) &gt; 0, "", IF(SUMIF(A:A, A1697,F:F) &gt; 7.75, SUMIF(A:A, A1697,F:F) - 7.75, ""))</f>
        <v/>
      </c>
      <c r="M1697" s="1" t="s">
        <v>9187</v>
      </c>
      <c r="N1697" s="1" t="s">
        <v>11186</v>
      </c>
      <c r="O1697" s="1" t="s">
        <v>6640</v>
      </c>
      <c r="P1697" s="1" t="s">
        <v>6641</v>
      </c>
      <c r="Q1697" s="1" t="s">
        <v>2828</v>
      </c>
      <c r="R1697" s="2" t="str">
        <f t="shared" ca="1" si="319"/>
        <v/>
      </c>
      <c r="S1697" s="2" t="str">
        <f>IF(AB1697="","",IF(COUNTIFS(AB$1:AB1697,AB1697,AD$1:AD1697,AD1697)&gt;1,"",IF(COUNTIFS(AB:AB,AB1697,AD:AD,AD1697)&gt;=1,"月作業","")))</f>
        <v/>
      </c>
      <c r="T1697" s="2" t="str">
        <f t="shared" ca="1" si="320"/>
        <v/>
      </c>
      <c r="U1697" s="2" t="str">
        <f>IF(AB1697="","",IF(COUNTIFS(AC$1:AC1697,AC1697,AD$1:AD1697,AD1697)&gt;1,"",IF(COUNTIFS(AC:AC,AC1697,AD:AD,AD1697)&gt;=1,"日作業","")))</f>
        <v/>
      </c>
      <c r="V1697" s="2" t="str">
        <f t="shared" ca="1" si="321"/>
        <v/>
      </c>
      <c r="W1697" s="2" t="str">
        <f>IF(AB1697="","",IF(COUNTIF(AB$1:AB1697,AB1697)&gt;1,"",IF(COUNTIF(AB:AB,AB1697)&gt;=1,"月","")))</f>
        <v/>
      </c>
      <c r="X1697" s="2" t="str">
        <f t="shared" ca="1" si="322"/>
        <v/>
      </c>
      <c r="Y1697" s="2" t="str">
        <f>IF(AC1697="","",IF(COUNTIF(AC$1:AC1697,AC1697)&gt;1,"",IF(COUNTIF(AC:AC,AC1697)&gt;=1,"月日","")))</f>
        <v/>
      </c>
      <c r="Z1697" s="2" t="str">
        <f t="shared" ca="1" si="323"/>
        <v/>
      </c>
      <c r="AA1697" s="2" t="str">
        <f>IF(AD1697="","",IF(COUNTIF(AD$1:AD1697,AD1697)&gt;1,"",IF(COUNTIF(AD:AD,AD1697)&gt;=1,"作業","")))</f>
        <v/>
      </c>
      <c r="AB1697" s="2" t="str">
        <f t="shared" si="313"/>
        <v/>
      </c>
      <c r="AC1697" s="3" t="str">
        <f t="shared" si="314"/>
        <v/>
      </c>
      <c r="AD1697" s="2" t="str">
        <f t="shared" si="315"/>
        <v/>
      </c>
      <c r="AE1697" s="2" t="str">
        <f t="shared" si="316"/>
        <v/>
      </c>
      <c r="AF1697" s="2" t="str">
        <f t="shared" si="317"/>
        <v/>
      </c>
      <c r="AG1697" s="2" t="str">
        <f t="shared" si="324"/>
        <v/>
      </c>
      <c r="AH1697" s="2" t="str">
        <f t="shared" si="318"/>
        <v/>
      </c>
      <c r="AI1697" s="2" t="str">
        <f t="shared" si="318"/>
        <v/>
      </c>
    </row>
    <row r="1698" spans="7:35">
      <c r="G1698" s="1" t="str">
        <f>IF(COUNTIF(A$1:A1697, A1698) &gt; 0, "", IF(SUMIF(A:A, A1698,F:F) &gt; 7.75, SUMIF(A:A, A1698,F:F) - 7.75, ""))</f>
        <v/>
      </c>
      <c r="M1698" s="1" t="s">
        <v>9188</v>
      </c>
      <c r="N1698" s="1" t="s">
        <v>11187</v>
      </c>
      <c r="O1698" s="1" t="s">
        <v>6642</v>
      </c>
      <c r="P1698" s="1" t="s">
        <v>6643</v>
      </c>
      <c r="Q1698" s="1" t="s">
        <v>2829</v>
      </c>
      <c r="R1698" s="2" t="str">
        <f t="shared" ca="1" si="319"/>
        <v/>
      </c>
      <c r="S1698" s="2" t="str">
        <f>IF(AB1698="","",IF(COUNTIFS(AB$1:AB1698,AB1698,AD$1:AD1698,AD1698)&gt;1,"",IF(COUNTIFS(AB:AB,AB1698,AD:AD,AD1698)&gt;=1,"月作業","")))</f>
        <v/>
      </c>
      <c r="T1698" s="2" t="str">
        <f t="shared" ca="1" si="320"/>
        <v/>
      </c>
      <c r="U1698" s="2" t="str">
        <f>IF(AB1698="","",IF(COUNTIFS(AC$1:AC1698,AC1698,AD$1:AD1698,AD1698)&gt;1,"",IF(COUNTIFS(AC:AC,AC1698,AD:AD,AD1698)&gt;=1,"日作業","")))</f>
        <v/>
      </c>
      <c r="V1698" s="2" t="str">
        <f t="shared" ca="1" si="321"/>
        <v/>
      </c>
      <c r="W1698" s="2" t="str">
        <f>IF(AB1698="","",IF(COUNTIF(AB$1:AB1698,AB1698)&gt;1,"",IF(COUNTIF(AB:AB,AB1698)&gt;=1,"月","")))</f>
        <v/>
      </c>
      <c r="X1698" s="2" t="str">
        <f t="shared" ca="1" si="322"/>
        <v/>
      </c>
      <c r="Y1698" s="2" t="str">
        <f>IF(AC1698="","",IF(COUNTIF(AC$1:AC1698,AC1698)&gt;1,"",IF(COUNTIF(AC:AC,AC1698)&gt;=1,"月日","")))</f>
        <v/>
      </c>
      <c r="Z1698" s="2" t="str">
        <f t="shared" ca="1" si="323"/>
        <v/>
      </c>
      <c r="AA1698" s="2" t="str">
        <f>IF(AD1698="","",IF(COUNTIF(AD$1:AD1698,AD1698)&gt;1,"",IF(COUNTIF(AD:AD,AD1698)&gt;=1,"作業","")))</f>
        <v/>
      </c>
      <c r="AB1698" s="2" t="str">
        <f t="shared" si="313"/>
        <v/>
      </c>
      <c r="AC1698" s="3" t="str">
        <f t="shared" si="314"/>
        <v/>
      </c>
      <c r="AD1698" s="2" t="str">
        <f t="shared" si="315"/>
        <v/>
      </c>
      <c r="AE1698" s="2" t="str">
        <f t="shared" si="316"/>
        <v/>
      </c>
      <c r="AF1698" s="2" t="str">
        <f t="shared" si="317"/>
        <v/>
      </c>
      <c r="AG1698" s="2" t="str">
        <f t="shared" si="324"/>
        <v/>
      </c>
      <c r="AH1698" s="2" t="str">
        <f t="shared" si="318"/>
        <v/>
      </c>
      <c r="AI1698" s="2" t="str">
        <f t="shared" si="318"/>
        <v/>
      </c>
    </row>
    <row r="1699" spans="7:35">
      <c r="G1699" s="1" t="str">
        <f>IF(COUNTIF(A$1:A1698, A1699) &gt; 0, "", IF(SUMIF(A:A, A1699,F:F) &gt; 7.75, SUMIF(A:A, A1699,F:F) - 7.75, ""))</f>
        <v/>
      </c>
      <c r="M1699" s="1" t="s">
        <v>9189</v>
      </c>
      <c r="N1699" s="1" t="s">
        <v>11188</v>
      </c>
      <c r="O1699" s="1" t="s">
        <v>6644</v>
      </c>
      <c r="P1699" s="1" t="s">
        <v>6645</v>
      </c>
      <c r="Q1699" s="1" t="s">
        <v>2830</v>
      </c>
      <c r="R1699" s="2" t="str">
        <f t="shared" ca="1" si="319"/>
        <v/>
      </c>
      <c r="S1699" s="2" t="str">
        <f>IF(AB1699="","",IF(COUNTIFS(AB$1:AB1699,AB1699,AD$1:AD1699,AD1699)&gt;1,"",IF(COUNTIFS(AB:AB,AB1699,AD:AD,AD1699)&gt;=1,"月作業","")))</f>
        <v/>
      </c>
      <c r="T1699" s="2" t="str">
        <f t="shared" ca="1" si="320"/>
        <v/>
      </c>
      <c r="U1699" s="2" t="str">
        <f>IF(AB1699="","",IF(COUNTIFS(AC$1:AC1699,AC1699,AD$1:AD1699,AD1699)&gt;1,"",IF(COUNTIFS(AC:AC,AC1699,AD:AD,AD1699)&gt;=1,"日作業","")))</f>
        <v/>
      </c>
      <c r="V1699" s="2" t="str">
        <f t="shared" ca="1" si="321"/>
        <v/>
      </c>
      <c r="W1699" s="2" t="str">
        <f>IF(AB1699="","",IF(COUNTIF(AB$1:AB1699,AB1699)&gt;1,"",IF(COUNTIF(AB:AB,AB1699)&gt;=1,"月","")))</f>
        <v/>
      </c>
      <c r="X1699" s="2" t="str">
        <f t="shared" ca="1" si="322"/>
        <v/>
      </c>
      <c r="Y1699" s="2" t="str">
        <f>IF(AC1699="","",IF(COUNTIF(AC$1:AC1699,AC1699)&gt;1,"",IF(COUNTIF(AC:AC,AC1699)&gt;=1,"月日","")))</f>
        <v/>
      </c>
      <c r="Z1699" s="2" t="str">
        <f t="shared" ca="1" si="323"/>
        <v/>
      </c>
      <c r="AA1699" s="2" t="str">
        <f>IF(AD1699="","",IF(COUNTIF(AD$1:AD1699,AD1699)&gt;1,"",IF(COUNTIF(AD:AD,AD1699)&gt;=1,"作業","")))</f>
        <v/>
      </c>
      <c r="AB1699" s="2" t="str">
        <f t="shared" si="313"/>
        <v/>
      </c>
      <c r="AC1699" s="3" t="str">
        <f t="shared" si="314"/>
        <v/>
      </c>
      <c r="AD1699" s="2" t="str">
        <f t="shared" si="315"/>
        <v/>
      </c>
      <c r="AE1699" s="2" t="str">
        <f t="shared" si="316"/>
        <v/>
      </c>
      <c r="AF1699" s="2" t="str">
        <f t="shared" si="317"/>
        <v/>
      </c>
      <c r="AG1699" s="2" t="str">
        <f t="shared" si="324"/>
        <v/>
      </c>
      <c r="AH1699" s="2" t="str">
        <f t="shared" si="318"/>
        <v/>
      </c>
      <c r="AI1699" s="2" t="str">
        <f t="shared" si="318"/>
        <v/>
      </c>
    </row>
    <row r="1700" spans="7:35">
      <c r="G1700" s="1" t="str">
        <f>IF(COUNTIF(A$1:A1699, A1700) &gt; 0, "", IF(SUMIF(A:A, A1700,F:F) &gt; 7.75, SUMIF(A:A, A1700,F:F) - 7.75, ""))</f>
        <v/>
      </c>
      <c r="M1700" s="1" t="s">
        <v>9190</v>
      </c>
      <c r="N1700" s="1" t="s">
        <v>11189</v>
      </c>
      <c r="O1700" s="1" t="s">
        <v>6646</v>
      </c>
      <c r="P1700" s="1" t="s">
        <v>6647</v>
      </c>
      <c r="Q1700" s="1" t="s">
        <v>2831</v>
      </c>
      <c r="R1700" s="2" t="str">
        <f t="shared" ca="1" si="319"/>
        <v/>
      </c>
      <c r="S1700" s="2" t="str">
        <f>IF(AB1700="","",IF(COUNTIFS(AB$1:AB1700,AB1700,AD$1:AD1700,AD1700)&gt;1,"",IF(COUNTIFS(AB:AB,AB1700,AD:AD,AD1700)&gt;=1,"月作業","")))</f>
        <v/>
      </c>
      <c r="T1700" s="2" t="str">
        <f t="shared" ca="1" si="320"/>
        <v/>
      </c>
      <c r="U1700" s="2" t="str">
        <f>IF(AB1700="","",IF(COUNTIFS(AC$1:AC1700,AC1700,AD$1:AD1700,AD1700)&gt;1,"",IF(COUNTIFS(AC:AC,AC1700,AD:AD,AD1700)&gt;=1,"日作業","")))</f>
        <v/>
      </c>
      <c r="V1700" s="2" t="str">
        <f t="shared" ca="1" si="321"/>
        <v/>
      </c>
      <c r="W1700" s="2" t="str">
        <f>IF(AB1700="","",IF(COUNTIF(AB$1:AB1700,AB1700)&gt;1,"",IF(COUNTIF(AB:AB,AB1700)&gt;=1,"月","")))</f>
        <v/>
      </c>
      <c r="X1700" s="2" t="str">
        <f t="shared" ca="1" si="322"/>
        <v/>
      </c>
      <c r="Y1700" s="2" t="str">
        <f>IF(AC1700="","",IF(COUNTIF(AC$1:AC1700,AC1700)&gt;1,"",IF(COUNTIF(AC:AC,AC1700)&gt;=1,"月日","")))</f>
        <v/>
      </c>
      <c r="Z1700" s="2" t="str">
        <f t="shared" ca="1" si="323"/>
        <v/>
      </c>
      <c r="AA1700" s="2" t="str">
        <f>IF(AD1700="","",IF(COUNTIF(AD$1:AD1700,AD1700)&gt;1,"",IF(COUNTIF(AD:AD,AD1700)&gt;=1,"作業","")))</f>
        <v/>
      </c>
      <c r="AB1700" s="2" t="str">
        <f t="shared" si="313"/>
        <v/>
      </c>
      <c r="AC1700" s="3" t="str">
        <f t="shared" si="314"/>
        <v/>
      </c>
      <c r="AD1700" s="2" t="str">
        <f t="shared" si="315"/>
        <v/>
      </c>
      <c r="AE1700" s="2" t="str">
        <f t="shared" si="316"/>
        <v/>
      </c>
      <c r="AF1700" s="2" t="str">
        <f t="shared" si="317"/>
        <v/>
      </c>
      <c r="AG1700" s="2" t="str">
        <f t="shared" si="324"/>
        <v/>
      </c>
      <c r="AH1700" s="2" t="str">
        <f t="shared" si="318"/>
        <v/>
      </c>
      <c r="AI1700" s="2" t="str">
        <f t="shared" si="318"/>
        <v/>
      </c>
    </row>
    <row r="1701" spans="7:35">
      <c r="G1701" s="1" t="str">
        <f>IF(COUNTIF(A$1:A1700, A1701) &gt; 0, "", IF(SUMIF(A:A, A1701,F:F) &gt; 7.75, SUMIF(A:A, A1701,F:F) - 7.75, ""))</f>
        <v/>
      </c>
      <c r="M1701" s="1" t="s">
        <v>9191</v>
      </c>
      <c r="N1701" s="1" t="s">
        <v>11190</v>
      </c>
      <c r="O1701" s="1" t="s">
        <v>6648</v>
      </c>
      <c r="P1701" s="1" t="s">
        <v>6649</v>
      </c>
      <c r="Q1701" s="1" t="s">
        <v>2832</v>
      </c>
      <c r="R1701" s="2" t="str">
        <f t="shared" ca="1" si="319"/>
        <v/>
      </c>
      <c r="S1701" s="2" t="str">
        <f>IF(AB1701="","",IF(COUNTIFS(AB$1:AB1701,AB1701,AD$1:AD1701,AD1701)&gt;1,"",IF(COUNTIFS(AB:AB,AB1701,AD:AD,AD1701)&gt;=1,"月作業","")))</f>
        <v/>
      </c>
      <c r="T1701" s="2" t="str">
        <f t="shared" ca="1" si="320"/>
        <v/>
      </c>
      <c r="U1701" s="2" t="str">
        <f>IF(AB1701="","",IF(COUNTIFS(AC$1:AC1701,AC1701,AD$1:AD1701,AD1701)&gt;1,"",IF(COUNTIFS(AC:AC,AC1701,AD:AD,AD1701)&gt;=1,"日作業","")))</f>
        <v/>
      </c>
      <c r="V1701" s="2" t="str">
        <f t="shared" ca="1" si="321"/>
        <v/>
      </c>
      <c r="W1701" s="2" t="str">
        <f>IF(AB1701="","",IF(COUNTIF(AB$1:AB1701,AB1701)&gt;1,"",IF(COUNTIF(AB:AB,AB1701)&gt;=1,"月","")))</f>
        <v/>
      </c>
      <c r="X1701" s="2" t="str">
        <f t="shared" ca="1" si="322"/>
        <v/>
      </c>
      <c r="Y1701" s="2" t="str">
        <f>IF(AC1701="","",IF(COUNTIF(AC$1:AC1701,AC1701)&gt;1,"",IF(COUNTIF(AC:AC,AC1701)&gt;=1,"月日","")))</f>
        <v/>
      </c>
      <c r="Z1701" s="2" t="str">
        <f t="shared" ca="1" si="323"/>
        <v/>
      </c>
      <c r="AA1701" s="2" t="str">
        <f>IF(AD1701="","",IF(COUNTIF(AD$1:AD1701,AD1701)&gt;1,"",IF(COUNTIF(AD:AD,AD1701)&gt;=1,"作業","")))</f>
        <v/>
      </c>
      <c r="AB1701" s="2" t="str">
        <f t="shared" si="313"/>
        <v/>
      </c>
      <c r="AC1701" s="3" t="str">
        <f t="shared" si="314"/>
        <v/>
      </c>
      <c r="AD1701" s="2" t="str">
        <f t="shared" si="315"/>
        <v/>
      </c>
      <c r="AE1701" s="2" t="str">
        <f t="shared" si="316"/>
        <v/>
      </c>
      <c r="AF1701" s="2" t="str">
        <f t="shared" si="317"/>
        <v/>
      </c>
      <c r="AG1701" s="2" t="str">
        <f t="shared" si="324"/>
        <v/>
      </c>
      <c r="AH1701" s="2" t="str">
        <f t="shared" si="318"/>
        <v/>
      </c>
      <c r="AI1701" s="2" t="str">
        <f t="shared" si="318"/>
        <v/>
      </c>
    </row>
    <row r="1702" spans="7:35">
      <c r="G1702" s="1" t="str">
        <f>IF(COUNTIF(A$1:A1701, A1702) &gt; 0, "", IF(SUMIF(A:A, A1702,F:F) &gt; 7.75, SUMIF(A:A, A1702,F:F) - 7.75, ""))</f>
        <v/>
      </c>
      <c r="M1702" s="1" t="s">
        <v>9192</v>
      </c>
      <c r="N1702" s="1" t="s">
        <v>11191</v>
      </c>
      <c r="O1702" s="1" t="s">
        <v>6650</v>
      </c>
      <c r="P1702" s="1" t="s">
        <v>6651</v>
      </c>
      <c r="Q1702" s="1" t="s">
        <v>2833</v>
      </c>
      <c r="R1702" s="2" t="str">
        <f t="shared" ca="1" si="319"/>
        <v/>
      </c>
      <c r="S1702" s="2" t="str">
        <f>IF(AB1702="","",IF(COUNTIFS(AB$1:AB1702,AB1702,AD$1:AD1702,AD1702)&gt;1,"",IF(COUNTIFS(AB:AB,AB1702,AD:AD,AD1702)&gt;=1,"月作業","")))</f>
        <v/>
      </c>
      <c r="T1702" s="2" t="str">
        <f t="shared" ca="1" si="320"/>
        <v/>
      </c>
      <c r="U1702" s="2" t="str">
        <f>IF(AB1702="","",IF(COUNTIFS(AC$1:AC1702,AC1702,AD$1:AD1702,AD1702)&gt;1,"",IF(COUNTIFS(AC:AC,AC1702,AD:AD,AD1702)&gt;=1,"日作業","")))</f>
        <v/>
      </c>
      <c r="V1702" s="2" t="str">
        <f t="shared" ca="1" si="321"/>
        <v/>
      </c>
      <c r="W1702" s="2" t="str">
        <f>IF(AB1702="","",IF(COUNTIF(AB$1:AB1702,AB1702)&gt;1,"",IF(COUNTIF(AB:AB,AB1702)&gt;=1,"月","")))</f>
        <v/>
      </c>
      <c r="X1702" s="2" t="str">
        <f t="shared" ca="1" si="322"/>
        <v/>
      </c>
      <c r="Y1702" s="2" t="str">
        <f>IF(AC1702="","",IF(COUNTIF(AC$1:AC1702,AC1702)&gt;1,"",IF(COUNTIF(AC:AC,AC1702)&gt;=1,"月日","")))</f>
        <v/>
      </c>
      <c r="Z1702" s="2" t="str">
        <f t="shared" ca="1" si="323"/>
        <v/>
      </c>
      <c r="AA1702" s="2" t="str">
        <f>IF(AD1702="","",IF(COUNTIF(AD$1:AD1702,AD1702)&gt;1,"",IF(COUNTIF(AD:AD,AD1702)&gt;=1,"作業","")))</f>
        <v/>
      </c>
      <c r="AB1702" s="2" t="str">
        <f t="shared" si="313"/>
        <v/>
      </c>
      <c r="AC1702" s="3" t="str">
        <f t="shared" si="314"/>
        <v/>
      </c>
      <c r="AD1702" s="2" t="str">
        <f t="shared" si="315"/>
        <v/>
      </c>
      <c r="AE1702" s="2" t="str">
        <f t="shared" si="316"/>
        <v/>
      </c>
      <c r="AF1702" s="2" t="str">
        <f t="shared" si="317"/>
        <v/>
      </c>
      <c r="AG1702" s="2" t="str">
        <f t="shared" si="324"/>
        <v/>
      </c>
      <c r="AH1702" s="2" t="str">
        <f t="shared" si="318"/>
        <v/>
      </c>
      <c r="AI1702" s="2" t="str">
        <f t="shared" si="318"/>
        <v/>
      </c>
    </row>
    <row r="1703" spans="7:35">
      <c r="G1703" s="1" t="str">
        <f>IF(COUNTIF(A$1:A1702, A1703) &gt; 0, "", IF(SUMIF(A:A, A1703,F:F) &gt; 7.75, SUMIF(A:A, A1703,F:F) - 7.75, ""))</f>
        <v/>
      </c>
      <c r="M1703" s="1" t="s">
        <v>9193</v>
      </c>
      <c r="N1703" s="1" t="s">
        <v>11192</v>
      </c>
      <c r="O1703" s="1" t="s">
        <v>6652</v>
      </c>
      <c r="P1703" s="1" t="s">
        <v>6653</v>
      </c>
      <c r="Q1703" s="1" t="s">
        <v>2834</v>
      </c>
      <c r="R1703" s="2" t="str">
        <f t="shared" ca="1" si="319"/>
        <v/>
      </c>
      <c r="S1703" s="2" t="str">
        <f>IF(AB1703="","",IF(COUNTIFS(AB$1:AB1703,AB1703,AD$1:AD1703,AD1703)&gt;1,"",IF(COUNTIFS(AB:AB,AB1703,AD:AD,AD1703)&gt;=1,"月作業","")))</f>
        <v/>
      </c>
      <c r="T1703" s="2" t="str">
        <f t="shared" ca="1" si="320"/>
        <v/>
      </c>
      <c r="U1703" s="2" t="str">
        <f>IF(AB1703="","",IF(COUNTIFS(AC$1:AC1703,AC1703,AD$1:AD1703,AD1703)&gt;1,"",IF(COUNTIFS(AC:AC,AC1703,AD:AD,AD1703)&gt;=1,"日作業","")))</f>
        <v/>
      </c>
      <c r="V1703" s="2" t="str">
        <f t="shared" ca="1" si="321"/>
        <v/>
      </c>
      <c r="W1703" s="2" t="str">
        <f>IF(AB1703="","",IF(COUNTIF(AB$1:AB1703,AB1703)&gt;1,"",IF(COUNTIF(AB:AB,AB1703)&gt;=1,"月","")))</f>
        <v/>
      </c>
      <c r="X1703" s="2" t="str">
        <f t="shared" ca="1" si="322"/>
        <v/>
      </c>
      <c r="Y1703" s="2" t="str">
        <f>IF(AC1703="","",IF(COUNTIF(AC$1:AC1703,AC1703)&gt;1,"",IF(COUNTIF(AC:AC,AC1703)&gt;=1,"月日","")))</f>
        <v/>
      </c>
      <c r="Z1703" s="2" t="str">
        <f t="shared" ca="1" si="323"/>
        <v/>
      </c>
      <c r="AA1703" s="2" t="str">
        <f>IF(AD1703="","",IF(COUNTIF(AD$1:AD1703,AD1703)&gt;1,"",IF(COUNTIF(AD:AD,AD1703)&gt;=1,"作業","")))</f>
        <v/>
      </c>
      <c r="AB1703" s="2" t="str">
        <f t="shared" si="313"/>
        <v/>
      </c>
      <c r="AC1703" s="3" t="str">
        <f t="shared" si="314"/>
        <v/>
      </c>
      <c r="AD1703" s="2" t="str">
        <f t="shared" si="315"/>
        <v/>
      </c>
      <c r="AE1703" s="2" t="str">
        <f t="shared" si="316"/>
        <v/>
      </c>
      <c r="AF1703" s="2" t="str">
        <f t="shared" si="317"/>
        <v/>
      </c>
      <c r="AG1703" s="2" t="str">
        <f t="shared" si="324"/>
        <v/>
      </c>
      <c r="AH1703" s="2" t="str">
        <f t="shared" si="318"/>
        <v/>
      </c>
      <c r="AI1703" s="2" t="str">
        <f t="shared" si="318"/>
        <v/>
      </c>
    </row>
    <row r="1704" spans="7:35">
      <c r="G1704" s="1" t="str">
        <f>IF(COUNTIF(A$1:A1703, A1704) &gt; 0, "", IF(SUMIF(A:A, A1704,F:F) &gt; 7.75, SUMIF(A:A, A1704,F:F) - 7.75, ""))</f>
        <v/>
      </c>
      <c r="M1704" s="1" t="s">
        <v>9194</v>
      </c>
      <c r="N1704" s="1" t="s">
        <v>11193</v>
      </c>
      <c r="O1704" s="1" t="s">
        <v>6654</v>
      </c>
      <c r="P1704" s="1" t="s">
        <v>6655</v>
      </c>
      <c r="Q1704" s="1" t="s">
        <v>2835</v>
      </c>
      <c r="R1704" s="2" t="str">
        <f t="shared" ca="1" si="319"/>
        <v/>
      </c>
      <c r="S1704" s="2" t="str">
        <f>IF(AB1704="","",IF(COUNTIFS(AB$1:AB1704,AB1704,AD$1:AD1704,AD1704)&gt;1,"",IF(COUNTIFS(AB:AB,AB1704,AD:AD,AD1704)&gt;=1,"月作業","")))</f>
        <v/>
      </c>
      <c r="T1704" s="2" t="str">
        <f t="shared" ca="1" si="320"/>
        <v/>
      </c>
      <c r="U1704" s="2" t="str">
        <f>IF(AB1704="","",IF(COUNTIFS(AC$1:AC1704,AC1704,AD$1:AD1704,AD1704)&gt;1,"",IF(COUNTIFS(AC:AC,AC1704,AD:AD,AD1704)&gt;=1,"日作業","")))</f>
        <v/>
      </c>
      <c r="V1704" s="2" t="str">
        <f t="shared" ca="1" si="321"/>
        <v/>
      </c>
      <c r="W1704" s="2" t="str">
        <f>IF(AB1704="","",IF(COUNTIF(AB$1:AB1704,AB1704)&gt;1,"",IF(COUNTIF(AB:AB,AB1704)&gt;=1,"月","")))</f>
        <v/>
      </c>
      <c r="X1704" s="2" t="str">
        <f t="shared" ca="1" si="322"/>
        <v/>
      </c>
      <c r="Y1704" s="2" t="str">
        <f>IF(AC1704="","",IF(COUNTIF(AC$1:AC1704,AC1704)&gt;1,"",IF(COUNTIF(AC:AC,AC1704)&gt;=1,"月日","")))</f>
        <v/>
      </c>
      <c r="Z1704" s="2" t="str">
        <f t="shared" ca="1" si="323"/>
        <v/>
      </c>
      <c r="AA1704" s="2" t="str">
        <f>IF(AD1704="","",IF(COUNTIF(AD$1:AD1704,AD1704)&gt;1,"",IF(COUNTIF(AD:AD,AD1704)&gt;=1,"作業","")))</f>
        <v/>
      </c>
      <c r="AB1704" s="2" t="str">
        <f t="shared" si="313"/>
        <v/>
      </c>
      <c r="AC1704" s="3" t="str">
        <f t="shared" si="314"/>
        <v/>
      </c>
      <c r="AD1704" s="2" t="str">
        <f t="shared" si="315"/>
        <v/>
      </c>
      <c r="AE1704" s="2" t="str">
        <f t="shared" si="316"/>
        <v/>
      </c>
      <c r="AF1704" s="2" t="str">
        <f t="shared" si="317"/>
        <v/>
      </c>
      <c r="AG1704" s="2" t="str">
        <f t="shared" si="324"/>
        <v/>
      </c>
      <c r="AH1704" s="2" t="str">
        <f t="shared" si="318"/>
        <v/>
      </c>
      <c r="AI1704" s="2" t="str">
        <f t="shared" si="318"/>
        <v/>
      </c>
    </row>
    <row r="1705" spans="7:35">
      <c r="G1705" s="1" t="str">
        <f>IF(COUNTIF(A$1:A1704, A1705) &gt; 0, "", IF(SUMIF(A:A, A1705,F:F) &gt; 7.75, SUMIF(A:A, A1705,F:F) - 7.75, ""))</f>
        <v/>
      </c>
      <c r="M1705" s="1" t="s">
        <v>9195</v>
      </c>
      <c r="N1705" s="1" t="s">
        <v>11194</v>
      </c>
      <c r="O1705" s="1" t="s">
        <v>6656</v>
      </c>
      <c r="P1705" s="1" t="s">
        <v>6657</v>
      </c>
      <c r="Q1705" s="1" t="s">
        <v>2836</v>
      </c>
      <c r="R1705" s="2" t="str">
        <f t="shared" ca="1" si="319"/>
        <v/>
      </c>
      <c r="S1705" s="2" t="str">
        <f>IF(AB1705="","",IF(COUNTIFS(AB$1:AB1705,AB1705,AD$1:AD1705,AD1705)&gt;1,"",IF(COUNTIFS(AB:AB,AB1705,AD:AD,AD1705)&gt;=1,"月作業","")))</f>
        <v/>
      </c>
      <c r="T1705" s="2" t="str">
        <f t="shared" ca="1" si="320"/>
        <v/>
      </c>
      <c r="U1705" s="2" t="str">
        <f>IF(AB1705="","",IF(COUNTIFS(AC$1:AC1705,AC1705,AD$1:AD1705,AD1705)&gt;1,"",IF(COUNTIFS(AC:AC,AC1705,AD:AD,AD1705)&gt;=1,"日作業","")))</f>
        <v/>
      </c>
      <c r="V1705" s="2" t="str">
        <f t="shared" ca="1" si="321"/>
        <v/>
      </c>
      <c r="W1705" s="2" t="str">
        <f>IF(AB1705="","",IF(COUNTIF(AB$1:AB1705,AB1705)&gt;1,"",IF(COUNTIF(AB:AB,AB1705)&gt;=1,"月","")))</f>
        <v/>
      </c>
      <c r="X1705" s="2" t="str">
        <f t="shared" ca="1" si="322"/>
        <v/>
      </c>
      <c r="Y1705" s="2" t="str">
        <f>IF(AC1705="","",IF(COUNTIF(AC$1:AC1705,AC1705)&gt;1,"",IF(COUNTIF(AC:AC,AC1705)&gt;=1,"月日","")))</f>
        <v/>
      </c>
      <c r="Z1705" s="2" t="str">
        <f t="shared" ca="1" si="323"/>
        <v/>
      </c>
      <c r="AA1705" s="2" t="str">
        <f>IF(AD1705="","",IF(COUNTIF(AD$1:AD1705,AD1705)&gt;1,"",IF(COUNTIF(AD:AD,AD1705)&gt;=1,"作業","")))</f>
        <v/>
      </c>
      <c r="AB1705" s="2" t="str">
        <f t="shared" si="313"/>
        <v/>
      </c>
      <c r="AC1705" s="3" t="str">
        <f t="shared" si="314"/>
        <v/>
      </c>
      <c r="AD1705" s="2" t="str">
        <f t="shared" si="315"/>
        <v/>
      </c>
      <c r="AE1705" s="2" t="str">
        <f t="shared" si="316"/>
        <v/>
      </c>
      <c r="AF1705" s="2" t="str">
        <f t="shared" si="317"/>
        <v/>
      </c>
      <c r="AG1705" s="2" t="str">
        <f t="shared" si="324"/>
        <v/>
      </c>
      <c r="AH1705" s="2" t="str">
        <f t="shared" si="318"/>
        <v/>
      </c>
      <c r="AI1705" s="2" t="str">
        <f t="shared" si="318"/>
        <v/>
      </c>
    </row>
    <row r="1706" spans="7:35">
      <c r="G1706" s="1" t="str">
        <f>IF(COUNTIF(A$1:A1705, A1706) &gt; 0, "", IF(SUMIF(A:A, A1706,F:F) &gt; 7.75, SUMIF(A:A, A1706,F:F) - 7.75, ""))</f>
        <v/>
      </c>
      <c r="M1706" s="1" t="s">
        <v>9196</v>
      </c>
      <c r="N1706" s="1" t="s">
        <v>11195</v>
      </c>
      <c r="O1706" s="1" t="s">
        <v>6658</v>
      </c>
      <c r="P1706" s="1" t="s">
        <v>6659</v>
      </c>
      <c r="Q1706" s="1" t="s">
        <v>2837</v>
      </c>
      <c r="R1706" s="2" t="str">
        <f t="shared" ca="1" si="319"/>
        <v/>
      </c>
      <c r="S1706" s="2" t="str">
        <f>IF(AB1706="","",IF(COUNTIFS(AB$1:AB1706,AB1706,AD$1:AD1706,AD1706)&gt;1,"",IF(COUNTIFS(AB:AB,AB1706,AD:AD,AD1706)&gt;=1,"月作業","")))</f>
        <v/>
      </c>
      <c r="T1706" s="2" t="str">
        <f t="shared" ca="1" si="320"/>
        <v/>
      </c>
      <c r="U1706" s="2" t="str">
        <f>IF(AB1706="","",IF(COUNTIFS(AC$1:AC1706,AC1706,AD$1:AD1706,AD1706)&gt;1,"",IF(COUNTIFS(AC:AC,AC1706,AD:AD,AD1706)&gt;=1,"日作業","")))</f>
        <v/>
      </c>
      <c r="V1706" s="2" t="str">
        <f t="shared" ca="1" si="321"/>
        <v/>
      </c>
      <c r="W1706" s="2" t="str">
        <f>IF(AB1706="","",IF(COUNTIF(AB$1:AB1706,AB1706)&gt;1,"",IF(COUNTIF(AB:AB,AB1706)&gt;=1,"月","")))</f>
        <v/>
      </c>
      <c r="X1706" s="2" t="str">
        <f t="shared" ca="1" si="322"/>
        <v/>
      </c>
      <c r="Y1706" s="2" t="str">
        <f>IF(AC1706="","",IF(COUNTIF(AC$1:AC1706,AC1706)&gt;1,"",IF(COUNTIF(AC:AC,AC1706)&gt;=1,"月日","")))</f>
        <v/>
      </c>
      <c r="Z1706" s="2" t="str">
        <f t="shared" ca="1" si="323"/>
        <v/>
      </c>
      <c r="AA1706" s="2" t="str">
        <f>IF(AD1706="","",IF(COUNTIF(AD$1:AD1706,AD1706)&gt;1,"",IF(COUNTIF(AD:AD,AD1706)&gt;=1,"作業","")))</f>
        <v/>
      </c>
      <c r="AB1706" s="2" t="str">
        <f t="shared" si="313"/>
        <v/>
      </c>
      <c r="AC1706" s="3" t="str">
        <f t="shared" si="314"/>
        <v/>
      </c>
      <c r="AD1706" s="2" t="str">
        <f t="shared" si="315"/>
        <v/>
      </c>
      <c r="AE1706" s="2" t="str">
        <f t="shared" si="316"/>
        <v/>
      </c>
      <c r="AF1706" s="2" t="str">
        <f t="shared" si="317"/>
        <v/>
      </c>
      <c r="AG1706" s="2" t="str">
        <f t="shared" si="324"/>
        <v/>
      </c>
      <c r="AH1706" s="2" t="str">
        <f t="shared" si="318"/>
        <v/>
      </c>
      <c r="AI1706" s="2" t="str">
        <f t="shared" si="318"/>
        <v/>
      </c>
    </row>
    <row r="1707" spans="7:35">
      <c r="G1707" s="1" t="str">
        <f>IF(COUNTIF(A$1:A1706, A1707) &gt; 0, "", IF(SUMIF(A:A, A1707,F:F) &gt; 7.75, SUMIF(A:A, A1707,F:F) - 7.75, ""))</f>
        <v/>
      </c>
      <c r="M1707" s="1" t="s">
        <v>9197</v>
      </c>
      <c r="N1707" s="1" t="s">
        <v>11196</v>
      </c>
      <c r="O1707" s="1" t="s">
        <v>6660</v>
      </c>
      <c r="P1707" s="1" t="s">
        <v>6661</v>
      </c>
      <c r="Q1707" s="1" t="s">
        <v>2838</v>
      </c>
      <c r="R1707" s="2" t="str">
        <f t="shared" ca="1" si="319"/>
        <v/>
      </c>
      <c r="S1707" s="2" t="str">
        <f>IF(AB1707="","",IF(COUNTIFS(AB$1:AB1707,AB1707,AD$1:AD1707,AD1707)&gt;1,"",IF(COUNTIFS(AB:AB,AB1707,AD:AD,AD1707)&gt;=1,"月作業","")))</f>
        <v/>
      </c>
      <c r="T1707" s="2" t="str">
        <f t="shared" ca="1" si="320"/>
        <v/>
      </c>
      <c r="U1707" s="2" t="str">
        <f>IF(AB1707="","",IF(COUNTIFS(AC$1:AC1707,AC1707,AD$1:AD1707,AD1707)&gt;1,"",IF(COUNTIFS(AC:AC,AC1707,AD:AD,AD1707)&gt;=1,"日作業","")))</f>
        <v/>
      </c>
      <c r="V1707" s="2" t="str">
        <f t="shared" ca="1" si="321"/>
        <v/>
      </c>
      <c r="W1707" s="2" t="str">
        <f>IF(AB1707="","",IF(COUNTIF(AB$1:AB1707,AB1707)&gt;1,"",IF(COUNTIF(AB:AB,AB1707)&gt;=1,"月","")))</f>
        <v/>
      </c>
      <c r="X1707" s="2" t="str">
        <f t="shared" ca="1" si="322"/>
        <v/>
      </c>
      <c r="Y1707" s="2" t="str">
        <f>IF(AC1707="","",IF(COUNTIF(AC$1:AC1707,AC1707)&gt;1,"",IF(COUNTIF(AC:AC,AC1707)&gt;=1,"月日","")))</f>
        <v/>
      </c>
      <c r="Z1707" s="2" t="str">
        <f t="shared" ca="1" si="323"/>
        <v/>
      </c>
      <c r="AA1707" s="2" t="str">
        <f>IF(AD1707="","",IF(COUNTIF(AD$1:AD1707,AD1707)&gt;1,"",IF(COUNTIF(AD:AD,AD1707)&gt;=1,"作業","")))</f>
        <v/>
      </c>
      <c r="AB1707" s="2" t="str">
        <f t="shared" si="313"/>
        <v/>
      </c>
      <c r="AC1707" s="3" t="str">
        <f t="shared" si="314"/>
        <v/>
      </c>
      <c r="AD1707" s="2" t="str">
        <f t="shared" si="315"/>
        <v/>
      </c>
      <c r="AE1707" s="2" t="str">
        <f t="shared" si="316"/>
        <v/>
      </c>
      <c r="AF1707" s="2" t="str">
        <f t="shared" si="317"/>
        <v/>
      </c>
      <c r="AG1707" s="2" t="str">
        <f t="shared" si="324"/>
        <v/>
      </c>
      <c r="AH1707" s="2" t="str">
        <f t="shared" si="318"/>
        <v/>
      </c>
      <c r="AI1707" s="2" t="str">
        <f t="shared" si="318"/>
        <v/>
      </c>
    </row>
    <row r="1708" spans="7:35">
      <c r="G1708" s="1" t="str">
        <f>IF(COUNTIF(A$1:A1707, A1708) &gt; 0, "", IF(SUMIF(A:A, A1708,F:F) &gt; 7.75, SUMIF(A:A, A1708,F:F) - 7.75, ""))</f>
        <v/>
      </c>
      <c r="M1708" s="1" t="s">
        <v>9198</v>
      </c>
      <c r="N1708" s="1" t="s">
        <v>11197</v>
      </c>
      <c r="O1708" s="1" t="s">
        <v>6662</v>
      </c>
      <c r="P1708" s="1" t="s">
        <v>6663</v>
      </c>
      <c r="Q1708" s="1" t="s">
        <v>2839</v>
      </c>
      <c r="R1708" s="2" t="str">
        <f t="shared" ca="1" si="319"/>
        <v/>
      </c>
      <c r="S1708" s="2" t="str">
        <f>IF(AB1708="","",IF(COUNTIFS(AB$1:AB1708,AB1708,AD$1:AD1708,AD1708)&gt;1,"",IF(COUNTIFS(AB:AB,AB1708,AD:AD,AD1708)&gt;=1,"月作業","")))</f>
        <v/>
      </c>
      <c r="T1708" s="2" t="str">
        <f t="shared" ca="1" si="320"/>
        <v/>
      </c>
      <c r="U1708" s="2" t="str">
        <f>IF(AB1708="","",IF(COUNTIFS(AC$1:AC1708,AC1708,AD$1:AD1708,AD1708)&gt;1,"",IF(COUNTIFS(AC:AC,AC1708,AD:AD,AD1708)&gt;=1,"日作業","")))</f>
        <v/>
      </c>
      <c r="V1708" s="2" t="str">
        <f t="shared" ca="1" si="321"/>
        <v/>
      </c>
      <c r="W1708" s="2" t="str">
        <f>IF(AB1708="","",IF(COUNTIF(AB$1:AB1708,AB1708)&gt;1,"",IF(COUNTIF(AB:AB,AB1708)&gt;=1,"月","")))</f>
        <v/>
      </c>
      <c r="X1708" s="2" t="str">
        <f t="shared" ca="1" si="322"/>
        <v/>
      </c>
      <c r="Y1708" s="2" t="str">
        <f>IF(AC1708="","",IF(COUNTIF(AC$1:AC1708,AC1708)&gt;1,"",IF(COUNTIF(AC:AC,AC1708)&gt;=1,"月日","")))</f>
        <v/>
      </c>
      <c r="Z1708" s="2" t="str">
        <f t="shared" ca="1" si="323"/>
        <v/>
      </c>
      <c r="AA1708" s="2" t="str">
        <f>IF(AD1708="","",IF(COUNTIF(AD$1:AD1708,AD1708)&gt;1,"",IF(COUNTIF(AD:AD,AD1708)&gt;=1,"作業","")))</f>
        <v/>
      </c>
      <c r="AB1708" s="2" t="str">
        <f t="shared" si="313"/>
        <v/>
      </c>
      <c r="AC1708" s="3" t="str">
        <f t="shared" si="314"/>
        <v/>
      </c>
      <c r="AD1708" s="2" t="str">
        <f t="shared" si="315"/>
        <v/>
      </c>
      <c r="AE1708" s="2" t="str">
        <f t="shared" si="316"/>
        <v/>
      </c>
      <c r="AF1708" s="2" t="str">
        <f t="shared" si="317"/>
        <v/>
      </c>
      <c r="AG1708" s="2" t="str">
        <f t="shared" si="324"/>
        <v/>
      </c>
      <c r="AH1708" s="2" t="str">
        <f t="shared" si="318"/>
        <v/>
      </c>
      <c r="AI1708" s="2" t="str">
        <f t="shared" si="318"/>
        <v/>
      </c>
    </row>
    <row r="1709" spans="7:35">
      <c r="G1709" s="1" t="str">
        <f>IF(COUNTIF(A$1:A1708, A1709) &gt; 0, "", IF(SUMIF(A:A, A1709,F:F) &gt; 7.75, SUMIF(A:A, A1709,F:F) - 7.75, ""))</f>
        <v/>
      </c>
      <c r="M1709" s="1" t="s">
        <v>9199</v>
      </c>
      <c r="N1709" s="1" t="s">
        <v>11198</v>
      </c>
      <c r="O1709" s="1" t="s">
        <v>6664</v>
      </c>
      <c r="P1709" s="1" t="s">
        <v>6665</v>
      </c>
      <c r="Q1709" s="1" t="s">
        <v>2840</v>
      </c>
      <c r="R1709" s="2" t="str">
        <f t="shared" ca="1" si="319"/>
        <v/>
      </c>
      <c r="S1709" s="2" t="str">
        <f>IF(AB1709="","",IF(COUNTIFS(AB$1:AB1709,AB1709,AD$1:AD1709,AD1709)&gt;1,"",IF(COUNTIFS(AB:AB,AB1709,AD:AD,AD1709)&gt;=1,"月作業","")))</f>
        <v/>
      </c>
      <c r="T1709" s="2" t="str">
        <f t="shared" ca="1" si="320"/>
        <v/>
      </c>
      <c r="U1709" s="2" t="str">
        <f>IF(AB1709="","",IF(COUNTIFS(AC$1:AC1709,AC1709,AD$1:AD1709,AD1709)&gt;1,"",IF(COUNTIFS(AC:AC,AC1709,AD:AD,AD1709)&gt;=1,"日作業","")))</f>
        <v/>
      </c>
      <c r="V1709" s="2" t="str">
        <f t="shared" ca="1" si="321"/>
        <v/>
      </c>
      <c r="W1709" s="2" t="str">
        <f>IF(AB1709="","",IF(COUNTIF(AB$1:AB1709,AB1709)&gt;1,"",IF(COUNTIF(AB:AB,AB1709)&gt;=1,"月","")))</f>
        <v/>
      </c>
      <c r="X1709" s="2" t="str">
        <f t="shared" ca="1" si="322"/>
        <v/>
      </c>
      <c r="Y1709" s="2" t="str">
        <f>IF(AC1709="","",IF(COUNTIF(AC$1:AC1709,AC1709)&gt;1,"",IF(COUNTIF(AC:AC,AC1709)&gt;=1,"月日","")))</f>
        <v/>
      </c>
      <c r="Z1709" s="2" t="str">
        <f t="shared" ca="1" si="323"/>
        <v/>
      </c>
      <c r="AA1709" s="2" t="str">
        <f>IF(AD1709="","",IF(COUNTIF(AD$1:AD1709,AD1709)&gt;1,"",IF(COUNTIF(AD:AD,AD1709)&gt;=1,"作業","")))</f>
        <v/>
      </c>
      <c r="AB1709" s="2" t="str">
        <f t="shared" si="313"/>
        <v/>
      </c>
      <c r="AC1709" s="3" t="str">
        <f t="shared" si="314"/>
        <v/>
      </c>
      <c r="AD1709" s="2" t="str">
        <f t="shared" si="315"/>
        <v/>
      </c>
      <c r="AE1709" s="2" t="str">
        <f t="shared" si="316"/>
        <v/>
      </c>
      <c r="AF1709" s="2" t="str">
        <f t="shared" si="317"/>
        <v/>
      </c>
      <c r="AG1709" s="2" t="str">
        <f t="shared" si="324"/>
        <v/>
      </c>
      <c r="AH1709" s="2" t="str">
        <f t="shared" si="318"/>
        <v/>
      </c>
      <c r="AI1709" s="2" t="str">
        <f t="shared" si="318"/>
        <v/>
      </c>
    </row>
    <row r="1710" spans="7:35">
      <c r="G1710" s="1" t="str">
        <f>IF(COUNTIF(A$1:A1709, A1710) &gt; 0, "", IF(SUMIF(A:A, A1710,F:F) &gt; 7.75, SUMIF(A:A, A1710,F:F) - 7.75, ""))</f>
        <v/>
      </c>
      <c r="M1710" s="1" t="s">
        <v>9200</v>
      </c>
      <c r="N1710" s="1" t="s">
        <v>11199</v>
      </c>
      <c r="O1710" s="1" t="s">
        <v>6666</v>
      </c>
      <c r="P1710" s="1" t="s">
        <v>6667</v>
      </c>
      <c r="Q1710" s="1" t="s">
        <v>2841</v>
      </c>
      <c r="R1710" s="2" t="str">
        <f t="shared" ca="1" si="319"/>
        <v/>
      </c>
      <c r="S1710" s="2" t="str">
        <f>IF(AB1710="","",IF(COUNTIFS(AB$1:AB1710,AB1710,AD$1:AD1710,AD1710)&gt;1,"",IF(COUNTIFS(AB:AB,AB1710,AD:AD,AD1710)&gt;=1,"月作業","")))</f>
        <v/>
      </c>
      <c r="T1710" s="2" t="str">
        <f t="shared" ca="1" si="320"/>
        <v/>
      </c>
      <c r="U1710" s="2" t="str">
        <f>IF(AB1710="","",IF(COUNTIFS(AC$1:AC1710,AC1710,AD$1:AD1710,AD1710)&gt;1,"",IF(COUNTIFS(AC:AC,AC1710,AD:AD,AD1710)&gt;=1,"日作業","")))</f>
        <v/>
      </c>
      <c r="V1710" s="2" t="str">
        <f t="shared" ca="1" si="321"/>
        <v/>
      </c>
      <c r="W1710" s="2" t="str">
        <f>IF(AB1710="","",IF(COUNTIF(AB$1:AB1710,AB1710)&gt;1,"",IF(COUNTIF(AB:AB,AB1710)&gt;=1,"月","")))</f>
        <v/>
      </c>
      <c r="X1710" s="2" t="str">
        <f t="shared" ca="1" si="322"/>
        <v/>
      </c>
      <c r="Y1710" s="2" t="str">
        <f>IF(AC1710="","",IF(COUNTIF(AC$1:AC1710,AC1710)&gt;1,"",IF(COUNTIF(AC:AC,AC1710)&gt;=1,"月日","")))</f>
        <v/>
      </c>
      <c r="Z1710" s="2" t="str">
        <f t="shared" ca="1" si="323"/>
        <v/>
      </c>
      <c r="AA1710" s="2" t="str">
        <f>IF(AD1710="","",IF(COUNTIF(AD$1:AD1710,AD1710)&gt;1,"",IF(COUNTIF(AD:AD,AD1710)&gt;=1,"作業","")))</f>
        <v/>
      </c>
      <c r="AB1710" s="2" t="str">
        <f t="shared" si="313"/>
        <v/>
      </c>
      <c r="AC1710" s="3" t="str">
        <f t="shared" si="314"/>
        <v/>
      </c>
      <c r="AD1710" s="2" t="str">
        <f t="shared" si="315"/>
        <v/>
      </c>
      <c r="AE1710" s="2" t="str">
        <f t="shared" si="316"/>
        <v/>
      </c>
      <c r="AF1710" s="2" t="str">
        <f t="shared" si="317"/>
        <v/>
      </c>
      <c r="AG1710" s="2" t="str">
        <f t="shared" si="324"/>
        <v/>
      </c>
      <c r="AH1710" s="2" t="str">
        <f t="shared" si="318"/>
        <v/>
      </c>
      <c r="AI1710" s="2" t="str">
        <f t="shared" si="318"/>
        <v/>
      </c>
    </row>
    <row r="1711" spans="7:35">
      <c r="G1711" s="1" t="str">
        <f>IF(COUNTIF(A$1:A1710, A1711) &gt; 0, "", IF(SUMIF(A:A, A1711,F:F) &gt; 7.75, SUMIF(A:A, A1711,F:F) - 7.75, ""))</f>
        <v/>
      </c>
      <c r="M1711" s="1" t="s">
        <v>9201</v>
      </c>
      <c r="N1711" s="1" t="s">
        <v>11200</v>
      </c>
      <c r="O1711" s="1" t="s">
        <v>6668</v>
      </c>
      <c r="P1711" s="1" t="s">
        <v>6669</v>
      </c>
      <c r="Q1711" s="1" t="s">
        <v>2842</v>
      </c>
      <c r="R1711" s="2" t="str">
        <f t="shared" ca="1" si="319"/>
        <v/>
      </c>
      <c r="S1711" s="2" t="str">
        <f>IF(AB1711="","",IF(COUNTIFS(AB$1:AB1711,AB1711,AD$1:AD1711,AD1711)&gt;1,"",IF(COUNTIFS(AB:AB,AB1711,AD:AD,AD1711)&gt;=1,"月作業","")))</f>
        <v/>
      </c>
      <c r="T1711" s="2" t="str">
        <f t="shared" ca="1" si="320"/>
        <v/>
      </c>
      <c r="U1711" s="2" t="str">
        <f>IF(AB1711="","",IF(COUNTIFS(AC$1:AC1711,AC1711,AD$1:AD1711,AD1711)&gt;1,"",IF(COUNTIFS(AC:AC,AC1711,AD:AD,AD1711)&gt;=1,"日作業","")))</f>
        <v/>
      </c>
      <c r="V1711" s="2" t="str">
        <f t="shared" ca="1" si="321"/>
        <v/>
      </c>
      <c r="W1711" s="2" t="str">
        <f>IF(AB1711="","",IF(COUNTIF(AB$1:AB1711,AB1711)&gt;1,"",IF(COUNTIF(AB:AB,AB1711)&gt;=1,"月","")))</f>
        <v/>
      </c>
      <c r="X1711" s="2" t="str">
        <f t="shared" ca="1" si="322"/>
        <v/>
      </c>
      <c r="Y1711" s="2" t="str">
        <f>IF(AC1711="","",IF(COUNTIF(AC$1:AC1711,AC1711)&gt;1,"",IF(COUNTIF(AC:AC,AC1711)&gt;=1,"月日","")))</f>
        <v/>
      </c>
      <c r="Z1711" s="2" t="str">
        <f t="shared" ca="1" si="323"/>
        <v/>
      </c>
      <c r="AA1711" s="2" t="str">
        <f>IF(AD1711="","",IF(COUNTIF(AD$1:AD1711,AD1711)&gt;1,"",IF(COUNTIF(AD:AD,AD1711)&gt;=1,"作業","")))</f>
        <v/>
      </c>
      <c r="AB1711" s="2" t="str">
        <f t="shared" si="313"/>
        <v/>
      </c>
      <c r="AC1711" s="3" t="str">
        <f t="shared" si="314"/>
        <v/>
      </c>
      <c r="AD1711" s="2" t="str">
        <f t="shared" si="315"/>
        <v/>
      </c>
      <c r="AE1711" s="2" t="str">
        <f t="shared" si="316"/>
        <v/>
      </c>
      <c r="AF1711" s="2" t="str">
        <f t="shared" si="317"/>
        <v/>
      </c>
      <c r="AG1711" s="2" t="str">
        <f t="shared" si="324"/>
        <v/>
      </c>
      <c r="AH1711" s="2" t="str">
        <f t="shared" si="318"/>
        <v/>
      </c>
      <c r="AI1711" s="2" t="str">
        <f t="shared" si="318"/>
        <v/>
      </c>
    </row>
    <row r="1712" spans="7:35">
      <c r="G1712" s="1" t="str">
        <f>IF(COUNTIF(A$1:A1711, A1712) &gt; 0, "", IF(SUMIF(A:A, A1712,F:F) &gt; 7.75, SUMIF(A:A, A1712,F:F) - 7.75, ""))</f>
        <v/>
      </c>
      <c r="M1712" s="1" t="s">
        <v>9202</v>
      </c>
      <c r="N1712" s="1" t="s">
        <v>11201</v>
      </c>
      <c r="O1712" s="1" t="s">
        <v>6670</v>
      </c>
      <c r="P1712" s="1" t="s">
        <v>6671</v>
      </c>
      <c r="Q1712" s="1" t="s">
        <v>2843</v>
      </c>
      <c r="R1712" s="2" t="str">
        <f t="shared" ca="1" si="319"/>
        <v/>
      </c>
      <c r="S1712" s="2" t="str">
        <f>IF(AB1712="","",IF(COUNTIFS(AB$1:AB1712,AB1712,AD$1:AD1712,AD1712)&gt;1,"",IF(COUNTIFS(AB:AB,AB1712,AD:AD,AD1712)&gt;=1,"月作業","")))</f>
        <v/>
      </c>
      <c r="T1712" s="2" t="str">
        <f t="shared" ca="1" si="320"/>
        <v/>
      </c>
      <c r="U1712" s="2" t="str">
        <f>IF(AB1712="","",IF(COUNTIFS(AC$1:AC1712,AC1712,AD$1:AD1712,AD1712)&gt;1,"",IF(COUNTIFS(AC:AC,AC1712,AD:AD,AD1712)&gt;=1,"日作業","")))</f>
        <v/>
      </c>
      <c r="V1712" s="2" t="str">
        <f t="shared" ca="1" si="321"/>
        <v/>
      </c>
      <c r="W1712" s="2" t="str">
        <f>IF(AB1712="","",IF(COUNTIF(AB$1:AB1712,AB1712)&gt;1,"",IF(COUNTIF(AB:AB,AB1712)&gt;=1,"月","")))</f>
        <v/>
      </c>
      <c r="X1712" s="2" t="str">
        <f t="shared" ca="1" si="322"/>
        <v/>
      </c>
      <c r="Y1712" s="2" t="str">
        <f>IF(AC1712="","",IF(COUNTIF(AC$1:AC1712,AC1712)&gt;1,"",IF(COUNTIF(AC:AC,AC1712)&gt;=1,"月日","")))</f>
        <v/>
      </c>
      <c r="Z1712" s="2" t="str">
        <f t="shared" ca="1" si="323"/>
        <v/>
      </c>
      <c r="AA1712" s="2" t="str">
        <f>IF(AD1712="","",IF(COUNTIF(AD$1:AD1712,AD1712)&gt;1,"",IF(COUNTIF(AD:AD,AD1712)&gt;=1,"作業","")))</f>
        <v/>
      </c>
      <c r="AB1712" s="2" t="str">
        <f t="shared" si="313"/>
        <v/>
      </c>
      <c r="AC1712" s="3" t="str">
        <f t="shared" si="314"/>
        <v/>
      </c>
      <c r="AD1712" s="2" t="str">
        <f t="shared" si="315"/>
        <v/>
      </c>
      <c r="AE1712" s="2" t="str">
        <f t="shared" si="316"/>
        <v/>
      </c>
      <c r="AF1712" s="2" t="str">
        <f t="shared" si="317"/>
        <v/>
      </c>
      <c r="AG1712" s="2" t="str">
        <f t="shared" si="324"/>
        <v/>
      </c>
      <c r="AH1712" s="2" t="str">
        <f t="shared" si="318"/>
        <v/>
      </c>
      <c r="AI1712" s="2" t="str">
        <f t="shared" si="318"/>
        <v/>
      </c>
    </row>
    <row r="1713" spans="7:35">
      <c r="G1713" s="1" t="str">
        <f>IF(COUNTIF(A$1:A1712, A1713) &gt; 0, "", IF(SUMIF(A:A, A1713,F:F) &gt; 7.75, SUMIF(A:A, A1713,F:F) - 7.75, ""))</f>
        <v/>
      </c>
      <c r="M1713" s="1" t="s">
        <v>9203</v>
      </c>
      <c r="N1713" s="1" t="s">
        <v>11202</v>
      </c>
      <c r="O1713" s="1" t="s">
        <v>6672</v>
      </c>
      <c r="P1713" s="1" t="s">
        <v>6673</v>
      </c>
      <c r="Q1713" s="1" t="s">
        <v>2844</v>
      </c>
      <c r="R1713" s="2" t="str">
        <f t="shared" ca="1" si="319"/>
        <v/>
      </c>
      <c r="S1713" s="2" t="str">
        <f>IF(AB1713="","",IF(COUNTIFS(AB$1:AB1713,AB1713,AD$1:AD1713,AD1713)&gt;1,"",IF(COUNTIFS(AB:AB,AB1713,AD:AD,AD1713)&gt;=1,"月作業","")))</f>
        <v/>
      </c>
      <c r="T1713" s="2" t="str">
        <f t="shared" ca="1" si="320"/>
        <v/>
      </c>
      <c r="U1713" s="2" t="str">
        <f>IF(AB1713="","",IF(COUNTIFS(AC$1:AC1713,AC1713,AD$1:AD1713,AD1713)&gt;1,"",IF(COUNTIFS(AC:AC,AC1713,AD:AD,AD1713)&gt;=1,"日作業","")))</f>
        <v/>
      </c>
      <c r="V1713" s="2" t="str">
        <f t="shared" ca="1" si="321"/>
        <v/>
      </c>
      <c r="W1713" s="2" t="str">
        <f>IF(AB1713="","",IF(COUNTIF(AB$1:AB1713,AB1713)&gt;1,"",IF(COUNTIF(AB:AB,AB1713)&gt;=1,"月","")))</f>
        <v/>
      </c>
      <c r="X1713" s="2" t="str">
        <f t="shared" ca="1" si="322"/>
        <v/>
      </c>
      <c r="Y1713" s="2" t="str">
        <f>IF(AC1713="","",IF(COUNTIF(AC$1:AC1713,AC1713)&gt;1,"",IF(COUNTIF(AC:AC,AC1713)&gt;=1,"月日","")))</f>
        <v/>
      </c>
      <c r="Z1713" s="2" t="str">
        <f t="shared" ca="1" si="323"/>
        <v/>
      </c>
      <c r="AA1713" s="2" t="str">
        <f>IF(AD1713="","",IF(COUNTIF(AD$1:AD1713,AD1713)&gt;1,"",IF(COUNTIF(AD:AD,AD1713)&gt;=1,"作業","")))</f>
        <v/>
      </c>
      <c r="AB1713" s="2" t="str">
        <f t="shared" si="313"/>
        <v/>
      </c>
      <c r="AC1713" s="3" t="str">
        <f t="shared" si="314"/>
        <v/>
      </c>
      <c r="AD1713" s="2" t="str">
        <f t="shared" si="315"/>
        <v/>
      </c>
      <c r="AE1713" s="2" t="str">
        <f t="shared" si="316"/>
        <v/>
      </c>
      <c r="AF1713" s="2" t="str">
        <f t="shared" si="317"/>
        <v/>
      </c>
      <c r="AG1713" s="2" t="str">
        <f t="shared" si="324"/>
        <v/>
      </c>
      <c r="AH1713" s="2" t="str">
        <f t="shared" si="318"/>
        <v/>
      </c>
      <c r="AI1713" s="2" t="str">
        <f t="shared" si="318"/>
        <v/>
      </c>
    </row>
    <row r="1714" spans="7:35">
      <c r="G1714" s="1" t="str">
        <f>IF(COUNTIF(A$1:A1713, A1714) &gt; 0, "", IF(SUMIF(A:A, A1714,F:F) &gt; 7.75, SUMIF(A:A, A1714,F:F) - 7.75, ""))</f>
        <v/>
      </c>
      <c r="M1714" s="1" t="s">
        <v>9204</v>
      </c>
      <c r="N1714" s="1" t="s">
        <v>11203</v>
      </c>
      <c r="O1714" s="1" t="s">
        <v>6674</v>
      </c>
      <c r="P1714" s="1" t="s">
        <v>6675</v>
      </c>
      <c r="Q1714" s="1" t="s">
        <v>2845</v>
      </c>
      <c r="R1714" s="2" t="str">
        <f t="shared" ca="1" si="319"/>
        <v/>
      </c>
      <c r="S1714" s="2" t="str">
        <f>IF(AB1714="","",IF(COUNTIFS(AB$1:AB1714,AB1714,AD$1:AD1714,AD1714)&gt;1,"",IF(COUNTIFS(AB:AB,AB1714,AD:AD,AD1714)&gt;=1,"月作業","")))</f>
        <v/>
      </c>
      <c r="T1714" s="2" t="str">
        <f t="shared" ca="1" si="320"/>
        <v/>
      </c>
      <c r="U1714" s="2" t="str">
        <f>IF(AB1714="","",IF(COUNTIFS(AC$1:AC1714,AC1714,AD$1:AD1714,AD1714)&gt;1,"",IF(COUNTIFS(AC:AC,AC1714,AD:AD,AD1714)&gt;=1,"日作業","")))</f>
        <v/>
      </c>
      <c r="V1714" s="2" t="str">
        <f t="shared" ca="1" si="321"/>
        <v/>
      </c>
      <c r="W1714" s="2" t="str">
        <f>IF(AB1714="","",IF(COUNTIF(AB$1:AB1714,AB1714)&gt;1,"",IF(COUNTIF(AB:AB,AB1714)&gt;=1,"月","")))</f>
        <v/>
      </c>
      <c r="X1714" s="2" t="str">
        <f t="shared" ca="1" si="322"/>
        <v/>
      </c>
      <c r="Y1714" s="2" t="str">
        <f>IF(AC1714="","",IF(COUNTIF(AC$1:AC1714,AC1714)&gt;1,"",IF(COUNTIF(AC:AC,AC1714)&gt;=1,"月日","")))</f>
        <v/>
      </c>
      <c r="Z1714" s="2" t="str">
        <f t="shared" ca="1" si="323"/>
        <v/>
      </c>
      <c r="AA1714" s="2" t="str">
        <f>IF(AD1714="","",IF(COUNTIF(AD$1:AD1714,AD1714)&gt;1,"",IF(COUNTIF(AD:AD,AD1714)&gt;=1,"作業","")))</f>
        <v/>
      </c>
      <c r="AB1714" s="2" t="str">
        <f t="shared" si="313"/>
        <v/>
      </c>
      <c r="AC1714" s="3" t="str">
        <f t="shared" si="314"/>
        <v/>
      </c>
      <c r="AD1714" s="2" t="str">
        <f t="shared" si="315"/>
        <v/>
      </c>
      <c r="AE1714" s="2" t="str">
        <f t="shared" si="316"/>
        <v/>
      </c>
      <c r="AF1714" s="2" t="str">
        <f t="shared" si="317"/>
        <v/>
      </c>
      <c r="AG1714" s="2" t="str">
        <f t="shared" si="324"/>
        <v/>
      </c>
      <c r="AH1714" s="2" t="str">
        <f t="shared" si="318"/>
        <v/>
      </c>
      <c r="AI1714" s="2" t="str">
        <f t="shared" si="318"/>
        <v/>
      </c>
    </row>
    <row r="1715" spans="7:35">
      <c r="G1715" s="1" t="str">
        <f>IF(COUNTIF(A$1:A1714, A1715) &gt; 0, "", IF(SUMIF(A:A, A1715,F:F) &gt; 7.75, SUMIF(A:A, A1715,F:F) - 7.75, ""))</f>
        <v/>
      </c>
      <c r="M1715" s="1" t="s">
        <v>9205</v>
      </c>
      <c r="N1715" s="1" t="s">
        <v>11204</v>
      </c>
      <c r="O1715" s="1" t="s">
        <v>6676</v>
      </c>
      <c r="P1715" s="1" t="s">
        <v>6677</v>
      </c>
      <c r="Q1715" s="1" t="s">
        <v>2846</v>
      </c>
      <c r="R1715" s="2" t="str">
        <f t="shared" ca="1" si="319"/>
        <v/>
      </c>
      <c r="S1715" s="2" t="str">
        <f>IF(AB1715="","",IF(COUNTIFS(AB$1:AB1715,AB1715,AD$1:AD1715,AD1715)&gt;1,"",IF(COUNTIFS(AB:AB,AB1715,AD:AD,AD1715)&gt;=1,"月作業","")))</f>
        <v/>
      </c>
      <c r="T1715" s="2" t="str">
        <f t="shared" ca="1" si="320"/>
        <v/>
      </c>
      <c r="U1715" s="2" t="str">
        <f>IF(AB1715="","",IF(COUNTIFS(AC$1:AC1715,AC1715,AD$1:AD1715,AD1715)&gt;1,"",IF(COUNTIFS(AC:AC,AC1715,AD:AD,AD1715)&gt;=1,"日作業","")))</f>
        <v/>
      </c>
      <c r="V1715" s="2" t="str">
        <f t="shared" ca="1" si="321"/>
        <v/>
      </c>
      <c r="W1715" s="2" t="str">
        <f>IF(AB1715="","",IF(COUNTIF(AB$1:AB1715,AB1715)&gt;1,"",IF(COUNTIF(AB:AB,AB1715)&gt;=1,"月","")))</f>
        <v/>
      </c>
      <c r="X1715" s="2" t="str">
        <f t="shared" ca="1" si="322"/>
        <v/>
      </c>
      <c r="Y1715" s="2" t="str">
        <f>IF(AC1715="","",IF(COUNTIF(AC$1:AC1715,AC1715)&gt;1,"",IF(COUNTIF(AC:AC,AC1715)&gt;=1,"月日","")))</f>
        <v/>
      </c>
      <c r="Z1715" s="2" t="str">
        <f t="shared" ca="1" si="323"/>
        <v/>
      </c>
      <c r="AA1715" s="2" t="str">
        <f>IF(AD1715="","",IF(COUNTIF(AD$1:AD1715,AD1715)&gt;1,"",IF(COUNTIF(AD:AD,AD1715)&gt;=1,"作業","")))</f>
        <v/>
      </c>
      <c r="AB1715" s="2" t="str">
        <f t="shared" si="313"/>
        <v/>
      </c>
      <c r="AC1715" s="3" t="str">
        <f t="shared" si="314"/>
        <v/>
      </c>
      <c r="AD1715" s="2" t="str">
        <f t="shared" si="315"/>
        <v/>
      </c>
      <c r="AE1715" s="2" t="str">
        <f t="shared" si="316"/>
        <v/>
      </c>
      <c r="AF1715" s="2" t="str">
        <f t="shared" si="317"/>
        <v/>
      </c>
      <c r="AG1715" s="2" t="str">
        <f t="shared" si="324"/>
        <v/>
      </c>
      <c r="AH1715" s="2" t="str">
        <f t="shared" si="318"/>
        <v/>
      </c>
      <c r="AI1715" s="2" t="str">
        <f t="shared" si="318"/>
        <v/>
      </c>
    </row>
    <row r="1716" spans="7:35">
      <c r="G1716" s="1" t="str">
        <f>IF(COUNTIF(A$1:A1715, A1716) &gt; 0, "", IF(SUMIF(A:A, A1716,F:F) &gt; 7.75, SUMIF(A:A, A1716,F:F) - 7.75, ""))</f>
        <v/>
      </c>
      <c r="M1716" s="1" t="s">
        <v>9206</v>
      </c>
      <c r="N1716" s="1" t="s">
        <v>11205</v>
      </c>
      <c r="O1716" s="1" t="s">
        <v>6678</v>
      </c>
      <c r="P1716" s="1" t="s">
        <v>6679</v>
      </c>
      <c r="Q1716" s="1" t="s">
        <v>2847</v>
      </c>
      <c r="R1716" s="2" t="str">
        <f t="shared" ca="1" si="319"/>
        <v/>
      </c>
      <c r="S1716" s="2" t="str">
        <f>IF(AB1716="","",IF(COUNTIFS(AB$1:AB1716,AB1716,AD$1:AD1716,AD1716)&gt;1,"",IF(COUNTIFS(AB:AB,AB1716,AD:AD,AD1716)&gt;=1,"月作業","")))</f>
        <v/>
      </c>
      <c r="T1716" s="2" t="str">
        <f t="shared" ca="1" si="320"/>
        <v/>
      </c>
      <c r="U1716" s="2" t="str">
        <f>IF(AB1716="","",IF(COUNTIFS(AC$1:AC1716,AC1716,AD$1:AD1716,AD1716)&gt;1,"",IF(COUNTIFS(AC:AC,AC1716,AD:AD,AD1716)&gt;=1,"日作業","")))</f>
        <v/>
      </c>
      <c r="V1716" s="2" t="str">
        <f t="shared" ca="1" si="321"/>
        <v/>
      </c>
      <c r="W1716" s="2" t="str">
        <f>IF(AB1716="","",IF(COUNTIF(AB$1:AB1716,AB1716)&gt;1,"",IF(COUNTIF(AB:AB,AB1716)&gt;=1,"月","")))</f>
        <v/>
      </c>
      <c r="X1716" s="2" t="str">
        <f t="shared" ca="1" si="322"/>
        <v/>
      </c>
      <c r="Y1716" s="2" t="str">
        <f>IF(AC1716="","",IF(COUNTIF(AC$1:AC1716,AC1716)&gt;1,"",IF(COUNTIF(AC:AC,AC1716)&gt;=1,"月日","")))</f>
        <v/>
      </c>
      <c r="Z1716" s="2" t="str">
        <f t="shared" ca="1" si="323"/>
        <v/>
      </c>
      <c r="AA1716" s="2" t="str">
        <f>IF(AD1716="","",IF(COUNTIF(AD$1:AD1716,AD1716)&gt;1,"",IF(COUNTIF(AD:AD,AD1716)&gt;=1,"作業","")))</f>
        <v/>
      </c>
      <c r="AB1716" s="2" t="str">
        <f t="shared" si="313"/>
        <v/>
      </c>
      <c r="AC1716" s="3" t="str">
        <f t="shared" si="314"/>
        <v/>
      </c>
      <c r="AD1716" s="2" t="str">
        <f t="shared" si="315"/>
        <v/>
      </c>
      <c r="AE1716" s="2" t="str">
        <f t="shared" si="316"/>
        <v/>
      </c>
      <c r="AF1716" s="2" t="str">
        <f t="shared" si="317"/>
        <v/>
      </c>
      <c r="AG1716" s="2" t="str">
        <f t="shared" si="324"/>
        <v/>
      </c>
      <c r="AH1716" s="2" t="str">
        <f t="shared" si="318"/>
        <v/>
      </c>
      <c r="AI1716" s="2" t="str">
        <f t="shared" si="318"/>
        <v/>
      </c>
    </row>
    <row r="1717" spans="7:35">
      <c r="G1717" s="1" t="str">
        <f>IF(COUNTIF(A$1:A1716, A1717) &gt; 0, "", IF(SUMIF(A:A, A1717,F:F) &gt; 7.75, SUMIF(A:A, A1717,F:F) - 7.75, ""))</f>
        <v/>
      </c>
      <c r="M1717" s="1" t="s">
        <v>9207</v>
      </c>
      <c r="N1717" s="1" t="s">
        <v>11206</v>
      </c>
      <c r="O1717" s="1" t="s">
        <v>6680</v>
      </c>
      <c r="P1717" s="1" t="s">
        <v>6681</v>
      </c>
      <c r="Q1717" s="1" t="s">
        <v>2848</v>
      </c>
      <c r="R1717" s="2" t="str">
        <f t="shared" ca="1" si="319"/>
        <v/>
      </c>
      <c r="S1717" s="2" t="str">
        <f>IF(AB1717="","",IF(COUNTIFS(AB$1:AB1717,AB1717,AD$1:AD1717,AD1717)&gt;1,"",IF(COUNTIFS(AB:AB,AB1717,AD:AD,AD1717)&gt;=1,"月作業","")))</f>
        <v/>
      </c>
      <c r="T1717" s="2" t="str">
        <f t="shared" ca="1" si="320"/>
        <v/>
      </c>
      <c r="U1717" s="2" t="str">
        <f>IF(AB1717="","",IF(COUNTIFS(AC$1:AC1717,AC1717,AD$1:AD1717,AD1717)&gt;1,"",IF(COUNTIFS(AC:AC,AC1717,AD:AD,AD1717)&gt;=1,"日作業","")))</f>
        <v/>
      </c>
      <c r="V1717" s="2" t="str">
        <f t="shared" ca="1" si="321"/>
        <v/>
      </c>
      <c r="W1717" s="2" t="str">
        <f>IF(AB1717="","",IF(COUNTIF(AB$1:AB1717,AB1717)&gt;1,"",IF(COUNTIF(AB:AB,AB1717)&gt;=1,"月","")))</f>
        <v/>
      </c>
      <c r="X1717" s="2" t="str">
        <f t="shared" ca="1" si="322"/>
        <v/>
      </c>
      <c r="Y1717" s="2" t="str">
        <f>IF(AC1717="","",IF(COUNTIF(AC$1:AC1717,AC1717)&gt;1,"",IF(COUNTIF(AC:AC,AC1717)&gt;=1,"月日","")))</f>
        <v/>
      </c>
      <c r="Z1717" s="2" t="str">
        <f t="shared" ca="1" si="323"/>
        <v/>
      </c>
      <c r="AA1717" s="2" t="str">
        <f>IF(AD1717="","",IF(COUNTIF(AD$1:AD1717,AD1717)&gt;1,"",IF(COUNTIF(AD:AD,AD1717)&gt;=1,"作業","")))</f>
        <v/>
      </c>
      <c r="AB1717" s="2" t="str">
        <f t="shared" si="313"/>
        <v/>
      </c>
      <c r="AC1717" s="3" t="str">
        <f t="shared" si="314"/>
        <v/>
      </c>
      <c r="AD1717" s="2" t="str">
        <f t="shared" si="315"/>
        <v/>
      </c>
      <c r="AE1717" s="2" t="str">
        <f t="shared" si="316"/>
        <v/>
      </c>
      <c r="AF1717" s="2" t="str">
        <f t="shared" si="317"/>
        <v/>
      </c>
      <c r="AG1717" s="2" t="str">
        <f t="shared" si="324"/>
        <v/>
      </c>
      <c r="AH1717" s="2" t="str">
        <f t="shared" si="318"/>
        <v/>
      </c>
      <c r="AI1717" s="2" t="str">
        <f t="shared" si="318"/>
        <v/>
      </c>
    </row>
    <row r="1718" spans="7:35">
      <c r="G1718" s="1" t="str">
        <f>IF(COUNTIF(A$1:A1717, A1718) &gt; 0, "", IF(SUMIF(A:A, A1718,F:F) &gt; 7.75, SUMIF(A:A, A1718,F:F) - 7.75, ""))</f>
        <v/>
      </c>
      <c r="M1718" s="1" t="s">
        <v>9208</v>
      </c>
      <c r="N1718" s="1" t="s">
        <v>11207</v>
      </c>
      <c r="O1718" s="1" t="s">
        <v>6682</v>
      </c>
      <c r="P1718" s="1" t="s">
        <v>6683</v>
      </c>
      <c r="Q1718" s="1" t="s">
        <v>2849</v>
      </c>
      <c r="R1718" s="2" t="str">
        <f t="shared" ca="1" si="319"/>
        <v/>
      </c>
      <c r="S1718" s="2" t="str">
        <f>IF(AB1718="","",IF(COUNTIFS(AB$1:AB1718,AB1718,AD$1:AD1718,AD1718)&gt;1,"",IF(COUNTIFS(AB:AB,AB1718,AD:AD,AD1718)&gt;=1,"月作業","")))</f>
        <v/>
      </c>
      <c r="T1718" s="2" t="str">
        <f t="shared" ca="1" si="320"/>
        <v/>
      </c>
      <c r="U1718" s="2" t="str">
        <f>IF(AB1718="","",IF(COUNTIFS(AC$1:AC1718,AC1718,AD$1:AD1718,AD1718)&gt;1,"",IF(COUNTIFS(AC:AC,AC1718,AD:AD,AD1718)&gt;=1,"日作業","")))</f>
        <v/>
      </c>
      <c r="V1718" s="2" t="str">
        <f t="shared" ca="1" si="321"/>
        <v/>
      </c>
      <c r="W1718" s="2" t="str">
        <f>IF(AB1718="","",IF(COUNTIF(AB$1:AB1718,AB1718)&gt;1,"",IF(COUNTIF(AB:AB,AB1718)&gt;=1,"月","")))</f>
        <v/>
      </c>
      <c r="X1718" s="2" t="str">
        <f t="shared" ca="1" si="322"/>
        <v/>
      </c>
      <c r="Y1718" s="2" t="str">
        <f>IF(AC1718="","",IF(COUNTIF(AC$1:AC1718,AC1718)&gt;1,"",IF(COUNTIF(AC:AC,AC1718)&gt;=1,"月日","")))</f>
        <v/>
      </c>
      <c r="Z1718" s="2" t="str">
        <f t="shared" ca="1" si="323"/>
        <v/>
      </c>
      <c r="AA1718" s="2" t="str">
        <f>IF(AD1718="","",IF(COUNTIF(AD$1:AD1718,AD1718)&gt;1,"",IF(COUNTIF(AD:AD,AD1718)&gt;=1,"作業","")))</f>
        <v/>
      </c>
      <c r="AB1718" s="2" t="str">
        <f t="shared" si="313"/>
        <v/>
      </c>
      <c r="AC1718" s="3" t="str">
        <f t="shared" si="314"/>
        <v/>
      </c>
      <c r="AD1718" s="2" t="str">
        <f t="shared" si="315"/>
        <v/>
      </c>
      <c r="AE1718" s="2" t="str">
        <f t="shared" si="316"/>
        <v/>
      </c>
      <c r="AF1718" s="2" t="str">
        <f t="shared" si="317"/>
        <v/>
      </c>
      <c r="AG1718" s="2" t="str">
        <f t="shared" si="324"/>
        <v/>
      </c>
      <c r="AH1718" s="2" t="str">
        <f t="shared" si="318"/>
        <v/>
      </c>
      <c r="AI1718" s="2" t="str">
        <f t="shared" si="318"/>
        <v/>
      </c>
    </row>
    <row r="1719" spans="7:35">
      <c r="G1719" s="1" t="str">
        <f>IF(COUNTIF(A$1:A1718, A1719) &gt; 0, "", IF(SUMIF(A:A, A1719,F:F) &gt; 7.75, SUMIF(A:A, A1719,F:F) - 7.75, ""))</f>
        <v/>
      </c>
      <c r="M1719" s="1" t="s">
        <v>9209</v>
      </c>
      <c r="N1719" s="1" t="s">
        <v>11208</v>
      </c>
      <c r="O1719" s="1" t="s">
        <v>6684</v>
      </c>
      <c r="P1719" s="1" t="s">
        <v>6685</v>
      </c>
      <c r="Q1719" s="1" t="s">
        <v>2850</v>
      </c>
      <c r="R1719" s="2" t="str">
        <f t="shared" ca="1" si="319"/>
        <v/>
      </c>
      <c r="S1719" s="2" t="str">
        <f>IF(AB1719="","",IF(COUNTIFS(AB$1:AB1719,AB1719,AD$1:AD1719,AD1719)&gt;1,"",IF(COUNTIFS(AB:AB,AB1719,AD:AD,AD1719)&gt;=1,"月作業","")))</f>
        <v/>
      </c>
      <c r="T1719" s="2" t="str">
        <f t="shared" ca="1" si="320"/>
        <v/>
      </c>
      <c r="U1719" s="2" t="str">
        <f>IF(AB1719="","",IF(COUNTIFS(AC$1:AC1719,AC1719,AD$1:AD1719,AD1719)&gt;1,"",IF(COUNTIFS(AC:AC,AC1719,AD:AD,AD1719)&gt;=1,"日作業","")))</f>
        <v/>
      </c>
      <c r="V1719" s="2" t="str">
        <f t="shared" ca="1" si="321"/>
        <v/>
      </c>
      <c r="W1719" s="2" t="str">
        <f>IF(AB1719="","",IF(COUNTIF(AB$1:AB1719,AB1719)&gt;1,"",IF(COUNTIF(AB:AB,AB1719)&gt;=1,"月","")))</f>
        <v/>
      </c>
      <c r="X1719" s="2" t="str">
        <f t="shared" ca="1" si="322"/>
        <v/>
      </c>
      <c r="Y1719" s="2" t="str">
        <f>IF(AC1719="","",IF(COUNTIF(AC$1:AC1719,AC1719)&gt;1,"",IF(COUNTIF(AC:AC,AC1719)&gt;=1,"月日","")))</f>
        <v/>
      </c>
      <c r="Z1719" s="2" t="str">
        <f t="shared" ca="1" si="323"/>
        <v/>
      </c>
      <c r="AA1719" s="2" t="str">
        <f>IF(AD1719="","",IF(COUNTIF(AD$1:AD1719,AD1719)&gt;1,"",IF(COUNTIF(AD:AD,AD1719)&gt;=1,"作業","")))</f>
        <v/>
      </c>
      <c r="AB1719" s="2" t="str">
        <f t="shared" si="313"/>
        <v/>
      </c>
      <c r="AC1719" s="3" t="str">
        <f t="shared" si="314"/>
        <v/>
      </c>
      <c r="AD1719" s="2" t="str">
        <f t="shared" si="315"/>
        <v/>
      </c>
      <c r="AE1719" s="2" t="str">
        <f t="shared" si="316"/>
        <v/>
      </c>
      <c r="AF1719" s="2" t="str">
        <f t="shared" si="317"/>
        <v/>
      </c>
      <c r="AG1719" s="2" t="str">
        <f t="shared" si="324"/>
        <v/>
      </c>
      <c r="AH1719" s="2" t="str">
        <f t="shared" si="318"/>
        <v/>
      </c>
      <c r="AI1719" s="2" t="str">
        <f t="shared" si="318"/>
        <v/>
      </c>
    </row>
    <row r="1720" spans="7:35">
      <c r="G1720" s="1" t="str">
        <f>IF(COUNTIF(A$1:A1719, A1720) &gt; 0, "", IF(SUMIF(A:A, A1720,F:F) &gt; 7.75, SUMIF(A:A, A1720,F:F) - 7.75, ""))</f>
        <v/>
      </c>
      <c r="M1720" s="1" t="s">
        <v>9210</v>
      </c>
      <c r="N1720" s="1" t="s">
        <v>11209</v>
      </c>
      <c r="O1720" s="1" t="s">
        <v>6686</v>
      </c>
      <c r="P1720" s="1" t="s">
        <v>6687</v>
      </c>
      <c r="Q1720" s="1" t="s">
        <v>2851</v>
      </c>
      <c r="R1720" s="2" t="str">
        <f t="shared" ca="1" si="319"/>
        <v/>
      </c>
      <c r="S1720" s="2" t="str">
        <f>IF(AB1720="","",IF(COUNTIFS(AB$1:AB1720,AB1720,AD$1:AD1720,AD1720)&gt;1,"",IF(COUNTIFS(AB:AB,AB1720,AD:AD,AD1720)&gt;=1,"月作業","")))</f>
        <v/>
      </c>
      <c r="T1720" s="2" t="str">
        <f t="shared" ca="1" si="320"/>
        <v/>
      </c>
      <c r="U1720" s="2" t="str">
        <f>IF(AB1720="","",IF(COUNTIFS(AC$1:AC1720,AC1720,AD$1:AD1720,AD1720)&gt;1,"",IF(COUNTIFS(AC:AC,AC1720,AD:AD,AD1720)&gt;=1,"日作業","")))</f>
        <v/>
      </c>
      <c r="V1720" s="2" t="str">
        <f t="shared" ca="1" si="321"/>
        <v/>
      </c>
      <c r="W1720" s="2" t="str">
        <f>IF(AB1720="","",IF(COUNTIF(AB$1:AB1720,AB1720)&gt;1,"",IF(COUNTIF(AB:AB,AB1720)&gt;=1,"月","")))</f>
        <v/>
      </c>
      <c r="X1720" s="2" t="str">
        <f t="shared" ca="1" si="322"/>
        <v/>
      </c>
      <c r="Y1720" s="2" t="str">
        <f>IF(AC1720="","",IF(COUNTIF(AC$1:AC1720,AC1720)&gt;1,"",IF(COUNTIF(AC:AC,AC1720)&gt;=1,"月日","")))</f>
        <v/>
      </c>
      <c r="Z1720" s="2" t="str">
        <f t="shared" ca="1" si="323"/>
        <v/>
      </c>
      <c r="AA1720" s="2" t="str">
        <f>IF(AD1720="","",IF(COUNTIF(AD$1:AD1720,AD1720)&gt;1,"",IF(COUNTIF(AD:AD,AD1720)&gt;=1,"作業","")))</f>
        <v/>
      </c>
      <c r="AB1720" s="2" t="str">
        <f t="shared" si="313"/>
        <v/>
      </c>
      <c r="AC1720" s="3" t="str">
        <f t="shared" si="314"/>
        <v/>
      </c>
      <c r="AD1720" s="2" t="str">
        <f t="shared" si="315"/>
        <v/>
      </c>
      <c r="AE1720" s="2" t="str">
        <f t="shared" si="316"/>
        <v/>
      </c>
      <c r="AF1720" s="2" t="str">
        <f t="shared" si="317"/>
        <v/>
      </c>
      <c r="AG1720" s="2" t="str">
        <f t="shared" si="324"/>
        <v/>
      </c>
      <c r="AH1720" s="2" t="str">
        <f t="shared" si="318"/>
        <v/>
      </c>
      <c r="AI1720" s="2" t="str">
        <f t="shared" si="318"/>
        <v/>
      </c>
    </row>
    <row r="1721" spans="7:35">
      <c r="G1721" s="1" t="str">
        <f>IF(COUNTIF(A$1:A1720, A1721) &gt; 0, "", IF(SUMIF(A:A, A1721,F:F) &gt; 7.75, SUMIF(A:A, A1721,F:F) - 7.75, ""))</f>
        <v/>
      </c>
      <c r="M1721" s="1" t="s">
        <v>9211</v>
      </c>
      <c r="N1721" s="1" t="s">
        <v>11210</v>
      </c>
      <c r="O1721" s="1" t="s">
        <v>6688</v>
      </c>
      <c r="P1721" s="1" t="s">
        <v>6689</v>
      </c>
      <c r="Q1721" s="1" t="s">
        <v>2852</v>
      </c>
      <c r="R1721" s="2" t="str">
        <f t="shared" ca="1" si="319"/>
        <v/>
      </c>
      <c r="S1721" s="2" t="str">
        <f>IF(AB1721="","",IF(COUNTIFS(AB$1:AB1721,AB1721,AD$1:AD1721,AD1721)&gt;1,"",IF(COUNTIFS(AB:AB,AB1721,AD:AD,AD1721)&gt;=1,"月作業","")))</f>
        <v/>
      </c>
      <c r="T1721" s="2" t="str">
        <f t="shared" ca="1" si="320"/>
        <v/>
      </c>
      <c r="U1721" s="2" t="str">
        <f>IF(AB1721="","",IF(COUNTIFS(AC$1:AC1721,AC1721,AD$1:AD1721,AD1721)&gt;1,"",IF(COUNTIFS(AC:AC,AC1721,AD:AD,AD1721)&gt;=1,"日作業","")))</f>
        <v/>
      </c>
      <c r="V1721" s="2" t="str">
        <f t="shared" ca="1" si="321"/>
        <v/>
      </c>
      <c r="W1721" s="2" t="str">
        <f>IF(AB1721="","",IF(COUNTIF(AB$1:AB1721,AB1721)&gt;1,"",IF(COUNTIF(AB:AB,AB1721)&gt;=1,"月","")))</f>
        <v/>
      </c>
      <c r="X1721" s="2" t="str">
        <f t="shared" ca="1" si="322"/>
        <v/>
      </c>
      <c r="Y1721" s="2" t="str">
        <f>IF(AC1721="","",IF(COUNTIF(AC$1:AC1721,AC1721)&gt;1,"",IF(COUNTIF(AC:AC,AC1721)&gt;=1,"月日","")))</f>
        <v/>
      </c>
      <c r="Z1721" s="2" t="str">
        <f t="shared" ca="1" si="323"/>
        <v/>
      </c>
      <c r="AA1721" s="2" t="str">
        <f>IF(AD1721="","",IF(COUNTIF(AD$1:AD1721,AD1721)&gt;1,"",IF(COUNTIF(AD:AD,AD1721)&gt;=1,"作業","")))</f>
        <v/>
      </c>
      <c r="AB1721" s="2" t="str">
        <f t="shared" si="313"/>
        <v/>
      </c>
      <c r="AC1721" s="3" t="str">
        <f t="shared" si="314"/>
        <v/>
      </c>
      <c r="AD1721" s="2" t="str">
        <f t="shared" si="315"/>
        <v/>
      </c>
      <c r="AE1721" s="2" t="str">
        <f t="shared" si="316"/>
        <v/>
      </c>
      <c r="AF1721" s="2" t="str">
        <f t="shared" si="317"/>
        <v/>
      </c>
      <c r="AG1721" s="2" t="str">
        <f t="shared" si="324"/>
        <v/>
      </c>
      <c r="AH1721" s="2" t="str">
        <f t="shared" si="318"/>
        <v/>
      </c>
      <c r="AI1721" s="2" t="str">
        <f t="shared" si="318"/>
        <v/>
      </c>
    </row>
    <row r="1722" spans="7:35">
      <c r="G1722" s="1" t="str">
        <f>IF(COUNTIF(A$1:A1721, A1722) &gt; 0, "", IF(SUMIF(A:A, A1722,F:F) &gt; 7.75, SUMIF(A:A, A1722,F:F) - 7.75, ""))</f>
        <v/>
      </c>
      <c r="M1722" s="1" t="s">
        <v>9212</v>
      </c>
      <c r="N1722" s="1" t="s">
        <v>11211</v>
      </c>
      <c r="O1722" s="1" t="s">
        <v>6690</v>
      </c>
      <c r="P1722" s="1" t="s">
        <v>6691</v>
      </c>
      <c r="Q1722" s="1" t="s">
        <v>2853</v>
      </c>
      <c r="R1722" s="2" t="str">
        <f t="shared" ca="1" si="319"/>
        <v/>
      </c>
      <c r="S1722" s="2" t="str">
        <f>IF(AB1722="","",IF(COUNTIFS(AB$1:AB1722,AB1722,AD$1:AD1722,AD1722)&gt;1,"",IF(COUNTIFS(AB:AB,AB1722,AD:AD,AD1722)&gt;=1,"月作業","")))</f>
        <v/>
      </c>
      <c r="T1722" s="2" t="str">
        <f t="shared" ca="1" si="320"/>
        <v/>
      </c>
      <c r="U1722" s="2" t="str">
        <f>IF(AB1722="","",IF(COUNTIFS(AC$1:AC1722,AC1722,AD$1:AD1722,AD1722)&gt;1,"",IF(COUNTIFS(AC:AC,AC1722,AD:AD,AD1722)&gt;=1,"日作業","")))</f>
        <v/>
      </c>
      <c r="V1722" s="2" t="str">
        <f t="shared" ca="1" si="321"/>
        <v/>
      </c>
      <c r="W1722" s="2" t="str">
        <f>IF(AB1722="","",IF(COUNTIF(AB$1:AB1722,AB1722)&gt;1,"",IF(COUNTIF(AB:AB,AB1722)&gt;=1,"月","")))</f>
        <v/>
      </c>
      <c r="X1722" s="2" t="str">
        <f t="shared" ca="1" si="322"/>
        <v/>
      </c>
      <c r="Y1722" s="2" t="str">
        <f>IF(AC1722="","",IF(COUNTIF(AC$1:AC1722,AC1722)&gt;1,"",IF(COUNTIF(AC:AC,AC1722)&gt;=1,"月日","")))</f>
        <v/>
      </c>
      <c r="Z1722" s="2" t="str">
        <f t="shared" ca="1" si="323"/>
        <v/>
      </c>
      <c r="AA1722" s="2" t="str">
        <f>IF(AD1722="","",IF(COUNTIF(AD$1:AD1722,AD1722)&gt;1,"",IF(COUNTIF(AD:AD,AD1722)&gt;=1,"作業","")))</f>
        <v/>
      </c>
      <c r="AB1722" s="2" t="str">
        <f t="shared" si="313"/>
        <v/>
      </c>
      <c r="AC1722" s="3" t="str">
        <f t="shared" si="314"/>
        <v/>
      </c>
      <c r="AD1722" s="2" t="str">
        <f t="shared" si="315"/>
        <v/>
      </c>
      <c r="AE1722" s="2" t="str">
        <f t="shared" si="316"/>
        <v/>
      </c>
      <c r="AF1722" s="2" t="str">
        <f t="shared" si="317"/>
        <v/>
      </c>
      <c r="AG1722" s="2" t="str">
        <f t="shared" si="324"/>
        <v/>
      </c>
      <c r="AH1722" s="2" t="str">
        <f t="shared" si="318"/>
        <v/>
      </c>
      <c r="AI1722" s="2" t="str">
        <f t="shared" si="318"/>
        <v/>
      </c>
    </row>
    <row r="1723" spans="7:35">
      <c r="G1723" s="1" t="str">
        <f>IF(COUNTIF(A$1:A1722, A1723) &gt; 0, "", IF(SUMIF(A:A, A1723,F:F) &gt; 7.75, SUMIF(A:A, A1723,F:F) - 7.75, ""))</f>
        <v/>
      </c>
      <c r="M1723" s="1" t="s">
        <v>9213</v>
      </c>
      <c r="N1723" s="1" t="s">
        <v>11212</v>
      </c>
      <c r="O1723" s="1" t="s">
        <v>6692</v>
      </c>
      <c r="P1723" s="1" t="s">
        <v>6693</v>
      </c>
      <c r="Q1723" s="1" t="s">
        <v>2854</v>
      </c>
      <c r="R1723" s="2" t="str">
        <f t="shared" ca="1" si="319"/>
        <v/>
      </c>
      <c r="S1723" s="2" t="str">
        <f>IF(AB1723="","",IF(COUNTIFS(AB$1:AB1723,AB1723,AD$1:AD1723,AD1723)&gt;1,"",IF(COUNTIFS(AB:AB,AB1723,AD:AD,AD1723)&gt;=1,"月作業","")))</f>
        <v/>
      </c>
      <c r="T1723" s="2" t="str">
        <f t="shared" ca="1" si="320"/>
        <v/>
      </c>
      <c r="U1723" s="2" t="str">
        <f>IF(AB1723="","",IF(COUNTIFS(AC$1:AC1723,AC1723,AD$1:AD1723,AD1723)&gt;1,"",IF(COUNTIFS(AC:AC,AC1723,AD:AD,AD1723)&gt;=1,"日作業","")))</f>
        <v/>
      </c>
      <c r="V1723" s="2" t="str">
        <f t="shared" ca="1" si="321"/>
        <v/>
      </c>
      <c r="W1723" s="2" t="str">
        <f>IF(AB1723="","",IF(COUNTIF(AB$1:AB1723,AB1723)&gt;1,"",IF(COUNTIF(AB:AB,AB1723)&gt;=1,"月","")))</f>
        <v/>
      </c>
      <c r="X1723" s="2" t="str">
        <f t="shared" ca="1" si="322"/>
        <v/>
      </c>
      <c r="Y1723" s="2" t="str">
        <f>IF(AC1723="","",IF(COUNTIF(AC$1:AC1723,AC1723)&gt;1,"",IF(COUNTIF(AC:AC,AC1723)&gt;=1,"月日","")))</f>
        <v/>
      </c>
      <c r="Z1723" s="2" t="str">
        <f t="shared" ca="1" si="323"/>
        <v/>
      </c>
      <c r="AA1723" s="2" t="str">
        <f>IF(AD1723="","",IF(COUNTIF(AD$1:AD1723,AD1723)&gt;1,"",IF(COUNTIF(AD:AD,AD1723)&gt;=1,"作業","")))</f>
        <v/>
      </c>
      <c r="AB1723" s="2" t="str">
        <f t="shared" si="313"/>
        <v/>
      </c>
      <c r="AC1723" s="3" t="str">
        <f t="shared" si="314"/>
        <v/>
      </c>
      <c r="AD1723" s="2" t="str">
        <f t="shared" si="315"/>
        <v/>
      </c>
      <c r="AE1723" s="2" t="str">
        <f t="shared" si="316"/>
        <v/>
      </c>
      <c r="AF1723" s="2" t="str">
        <f t="shared" si="317"/>
        <v/>
      </c>
      <c r="AG1723" s="2" t="str">
        <f t="shared" si="324"/>
        <v/>
      </c>
      <c r="AH1723" s="2" t="str">
        <f t="shared" si="318"/>
        <v/>
      </c>
      <c r="AI1723" s="2" t="str">
        <f t="shared" si="318"/>
        <v/>
      </c>
    </row>
    <row r="1724" spans="7:35">
      <c r="G1724" s="1" t="str">
        <f>IF(COUNTIF(A$1:A1723, A1724) &gt; 0, "", IF(SUMIF(A:A, A1724,F:F) &gt; 7.75, SUMIF(A:A, A1724,F:F) - 7.75, ""))</f>
        <v/>
      </c>
      <c r="M1724" s="1" t="s">
        <v>9214</v>
      </c>
      <c r="N1724" s="1" t="s">
        <v>11213</v>
      </c>
      <c r="O1724" s="1" t="s">
        <v>6694</v>
      </c>
      <c r="P1724" s="1" t="s">
        <v>6695</v>
      </c>
      <c r="Q1724" s="1" t="s">
        <v>2855</v>
      </c>
      <c r="R1724" s="2" t="str">
        <f t="shared" ca="1" si="319"/>
        <v/>
      </c>
      <c r="S1724" s="2" t="str">
        <f>IF(AB1724="","",IF(COUNTIFS(AB$1:AB1724,AB1724,AD$1:AD1724,AD1724)&gt;1,"",IF(COUNTIFS(AB:AB,AB1724,AD:AD,AD1724)&gt;=1,"月作業","")))</f>
        <v/>
      </c>
      <c r="T1724" s="2" t="str">
        <f t="shared" ca="1" si="320"/>
        <v/>
      </c>
      <c r="U1724" s="2" t="str">
        <f>IF(AB1724="","",IF(COUNTIFS(AC$1:AC1724,AC1724,AD$1:AD1724,AD1724)&gt;1,"",IF(COUNTIFS(AC:AC,AC1724,AD:AD,AD1724)&gt;=1,"日作業","")))</f>
        <v/>
      </c>
      <c r="V1724" s="2" t="str">
        <f t="shared" ca="1" si="321"/>
        <v/>
      </c>
      <c r="W1724" s="2" t="str">
        <f>IF(AB1724="","",IF(COUNTIF(AB$1:AB1724,AB1724)&gt;1,"",IF(COUNTIF(AB:AB,AB1724)&gt;=1,"月","")))</f>
        <v/>
      </c>
      <c r="X1724" s="2" t="str">
        <f t="shared" ca="1" si="322"/>
        <v/>
      </c>
      <c r="Y1724" s="2" t="str">
        <f>IF(AC1724="","",IF(COUNTIF(AC$1:AC1724,AC1724)&gt;1,"",IF(COUNTIF(AC:AC,AC1724)&gt;=1,"月日","")))</f>
        <v/>
      </c>
      <c r="Z1724" s="2" t="str">
        <f t="shared" ca="1" si="323"/>
        <v/>
      </c>
      <c r="AA1724" s="2" t="str">
        <f>IF(AD1724="","",IF(COUNTIF(AD$1:AD1724,AD1724)&gt;1,"",IF(COUNTIF(AD:AD,AD1724)&gt;=1,"作業","")))</f>
        <v/>
      </c>
      <c r="AB1724" s="2" t="str">
        <f t="shared" si="313"/>
        <v/>
      </c>
      <c r="AC1724" s="3" t="str">
        <f t="shared" si="314"/>
        <v/>
      </c>
      <c r="AD1724" s="2" t="str">
        <f t="shared" si="315"/>
        <v/>
      </c>
      <c r="AE1724" s="2" t="str">
        <f t="shared" si="316"/>
        <v/>
      </c>
      <c r="AF1724" s="2" t="str">
        <f t="shared" si="317"/>
        <v/>
      </c>
      <c r="AG1724" s="2" t="str">
        <f t="shared" si="324"/>
        <v/>
      </c>
      <c r="AH1724" s="2" t="str">
        <f t="shared" si="318"/>
        <v/>
      </c>
      <c r="AI1724" s="2" t="str">
        <f t="shared" si="318"/>
        <v/>
      </c>
    </row>
    <row r="1725" spans="7:35">
      <c r="G1725" s="1" t="str">
        <f>IF(COUNTIF(A$1:A1724, A1725) &gt; 0, "", IF(SUMIF(A:A, A1725,F:F) &gt; 7.75, SUMIF(A:A, A1725,F:F) - 7.75, ""))</f>
        <v/>
      </c>
      <c r="M1725" s="1" t="s">
        <v>9215</v>
      </c>
      <c r="N1725" s="1" t="s">
        <v>11214</v>
      </c>
      <c r="O1725" s="1" t="s">
        <v>6696</v>
      </c>
      <c r="P1725" s="1" t="s">
        <v>6697</v>
      </c>
      <c r="Q1725" s="1" t="s">
        <v>2856</v>
      </c>
      <c r="R1725" s="2" t="str">
        <f t="shared" ca="1" si="319"/>
        <v/>
      </c>
      <c r="S1725" s="2" t="str">
        <f>IF(AB1725="","",IF(COUNTIFS(AB$1:AB1725,AB1725,AD$1:AD1725,AD1725)&gt;1,"",IF(COUNTIFS(AB:AB,AB1725,AD:AD,AD1725)&gt;=1,"月作業","")))</f>
        <v/>
      </c>
      <c r="T1725" s="2" t="str">
        <f t="shared" ca="1" si="320"/>
        <v/>
      </c>
      <c r="U1725" s="2" t="str">
        <f>IF(AB1725="","",IF(COUNTIFS(AC$1:AC1725,AC1725,AD$1:AD1725,AD1725)&gt;1,"",IF(COUNTIFS(AC:AC,AC1725,AD:AD,AD1725)&gt;=1,"日作業","")))</f>
        <v/>
      </c>
      <c r="V1725" s="2" t="str">
        <f t="shared" ca="1" si="321"/>
        <v/>
      </c>
      <c r="W1725" s="2" t="str">
        <f>IF(AB1725="","",IF(COUNTIF(AB$1:AB1725,AB1725)&gt;1,"",IF(COUNTIF(AB:AB,AB1725)&gt;=1,"月","")))</f>
        <v/>
      </c>
      <c r="X1725" s="2" t="str">
        <f t="shared" ca="1" si="322"/>
        <v/>
      </c>
      <c r="Y1725" s="2" t="str">
        <f>IF(AC1725="","",IF(COUNTIF(AC$1:AC1725,AC1725)&gt;1,"",IF(COUNTIF(AC:AC,AC1725)&gt;=1,"月日","")))</f>
        <v/>
      </c>
      <c r="Z1725" s="2" t="str">
        <f t="shared" ca="1" si="323"/>
        <v/>
      </c>
      <c r="AA1725" s="2" t="str">
        <f>IF(AD1725="","",IF(COUNTIF(AD$1:AD1725,AD1725)&gt;1,"",IF(COUNTIF(AD:AD,AD1725)&gt;=1,"作業","")))</f>
        <v/>
      </c>
      <c r="AB1725" s="2" t="str">
        <f t="shared" si="313"/>
        <v/>
      </c>
      <c r="AC1725" s="3" t="str">
        <f t="shared" si="314"/>
        <v/>
      </c>
      <c r="AD1725" s="2" t="str">
        <f t="shared" si="315"/>
        <v/>
      </c>
      <c r="AE1725" s="2" t="str">
        <f t="shared" si="316"/>
        <v/>
      </c>
      <c r="AF1725" s="2" t="str">
        <f t="shared" si="317"/>
        <v/>
      </c>
      <c r="AG1725" s="2" t="str">
        <f t="shared" si="324"/>
        <v/>
      </c>
      <c r="AH1725" s="2" t="str">
        <f t="shared" si="318"/>
        <v/>
      </c>
      <c r="AI1725" s="2" t="str">
        <f t="shared" si="318"/>
        <v/>
      </c>
    </row>
    <row r="1726" spans="7:35">
      <c r="G1726" s="1" t="str">
        <f>IF(COUNTIF(A$1:A1725, A1726) &gt; 0, "", IF(SUMIF(A:A, A1726,F:F) &gt; 7.75, SUMIF(A:A, A1726,F:F) - 7.75, ""))</f>
        <v/>
      </c>
      <c r="M1726" s="1" t="s">
        <v>9216</v>
      </c>
      <c r="N1726" s="1" t="s">
        <v>11215</v>
      </c>
      <c r="O1726" s="1" t="s">
        <v>6698</v>
      </c>
      <c r="P1726" s="1" t="s">
        <v>6699</v>
      </c>
      <c r="Q1726" s="1" t="s">
        <v>2857</v>
      </c>
      <c r="R1726" s="2" t="str">
        <f t="shared" ca="1" si="319"/>
        <v/>
      </c>
      <c r="S1726" s="2" t="str">
        <f>IF(AB1726="","",IF(COUNTIFS(AB$1:AB1726,AB1726,AD$1:AD1726,AD1726)&gt;1,"",IF(COUNTIFS(AB:AB,AB1726,AD:AD,AD1726)&gt;=1,"月作業","")))</f>
        <v/>
      </c>
      <c r="T1726" s="2" t="str">
        <f t="shared" ca="1" si="320"/>
        <v/>
      </c>
      <c r="U1726" s="2" t="str">
        <f>IF(AB1726="","",IF(COUNTIFS(AC$1:AC1726,AC1726,AD$1:AD1726,AD1726)&gt;1,"",IF(COUNTIFS(AC:AC,AC1726,AD:AD,AD1726)&gt;=1,"日作業","")))</f>
        <v/>
      </c>
      <c r="V1726" s="2" t="str">
        <f t="shared" ca="1" si="321"/>
        <v/>
      </c>
      <c r="W1726" s="2" t="str">
        <f>IF(AB1726="","",IF(COUNTIF(AB$1:AB1726,AB1726)&gt;1,"",IF(COUNTIF(AB:AB,AB1726)&gt;=1,"月","")))</f>
        <v/>
      </c>
      <c r="X1726" s="2" t="str">
        <f t="shared" ca="1" si="322"/>
        <v/>
      </c>
      <c r="Y1726" s="2" t="str">
        <f>IF(AC1726="","",IF(COUNTIF(AC$1:AC1726,AC1726)&gt;1,"",IF(COUNTIF(AC:AC,AC1726)&gt;=1,"月日","")))</f>
        <v/>
      </c>
      <c r="Z1726" s="2" t="str">
        <f t="shared" ca="1" si="323"/>
        <v/>
      </c>
      <c r="AA1726" s="2" t="str">
        <f>IF(AD1726="","",IF(COUNTIF(AD$1:AD1726,AD1726)&gt;1,"",IF(COUNTIF(AD:AD,AD1726)&gt;=1,"作業","")))</f>
        <v/>
      </c>
      <c r="AB1726" s="2" t="str">
        <f t="shared" si="313"/>
        <v/>
      </c>
      <c r="AC1726" s="3" t="str">
        <f t="shared" si="314"/>
        <v/>
      </c>
      <c r="AD1726" s="2" t="str">
        <f t="shared" si="315"/>
        <v/>
      </c>
      <c r="AE1726" s="2" t="str">
        <f t="shared" si="316"/>
        <v/>
      </c>
      <c r="AF1726" s="2" t="str">
        <f t="shared" si="317"/>
        <v/>
      </c>
      <c r="AG1726" s="2" t="str">
        <f t="shared" si="324"/>
        <v/>
      </c>
      <c r="AH1726" s="2" t="str">
        <f t="shared" si="318"/>
        <v/>
      </c>
      <c r="AI1726" s="2" t="str">
        <f t="shared" si="318"/>
        <v/>
      </c>
    </row>
    <row r="1727" spans="7:35">
      <c r="G1727" s="1" t="str">
        <f>IF(COUNTIF(A$1:A1726, A1727) &gt; 0, "", IF(SUMIF(A:A, A1727,F:F) &gt; 7.75, SUMIF(A:A, A1727,F:F) - 7.75, ""))</f>
        <v/>
      </c>
      <c r="M1727" s="1" t="s">
        <v>9217</v>
      </c>
      <c r="N1727" s="1" t="s">
        <v>11216</v>
      </c>
      <c r="O1727" s="1" t="s">
        <v>6700</v>
      </c>
      <c r="P1727" s="1" t="s">
        <v>6701</v>
      </c>
      <c r="Q1727" s="1" t="s">
        <v>2858</v>
      </c>
      <c r="R1727" s="2" t="str">
        <f t="shared" ca="1" si="319"/>
        <v/>
      </c>
      <c r="S1727" s="2" t="str">
        <f>IF(AB1727="","",IF(COUNTIFS(AB$1:AB1727,AB1727,AD$1:AD1727,AD1727)&gt;1,"",IF(COUNTIFS(AB:AB,AB1727,AD:AD,AD1727)&gt;=1,"月作業","")))</f>
        <v/>
      </c>
      <c r="T1727" s="2" t="str">
        <f t="shared" ca="1" si="320"/>
        <v/>
      </c>
      <c r="U1727" s="2" t="str">
        <f>IF(AB1727="","",IF(COUNTIFS(AC$1:AC1727,AC1727,AD$1:AD1727,AD1727)&gt;1,"",IF(COUNTIFS(AC:AC,AC1727,AD:AD,AD1727)&gt;=1,"日作業","")))</f>
        <v/>
      </c>
      <c r="V1727" s="2" t="str">
        <f t="shared" ca="1" si="321"/>
        <v/>
      </c>
      <c r="W1727" s="2" t="str">
        <f>IF(AB1727="","",IF(COUNTIF(AB$1:AB1727,AB1727)&gt;1,"",IF(COUNTIF(AB:AB,AB1727)&gt;=1,"月","")))</f>
        <v/>
      </c>
      <c r="X1727" s="2" t="str">
        <f t="shared" ca="1" si="322"/>
        <v/>
      </c>
      <c r="Y1727" s="2" t="str">
        <f>IF(AC1727="","",IF(COUNTIF(AC$1:AC1727,AC1727)&gt;1,"",IF(COUNTIF(AC:AC,AC1727)&gt;=1,"月日","")))</f>
        <v/>
      </c>
      <c r="Z1727" s="2" t="str">
        <f t="shared" ca="1" si="323"/>
        <v/>
      </c>
      <c r="AA1727" s="2" t="str">
        <f>IF(AD1727="","",IF(COUNTIF(AD$1:AD1727,AD1727)&gt;1,"",IF(COUNTIF(AD:AD,AD1727)&gt;=1,"作業","")))</f>
        <v/>
      </c>
      <c r="AB1727" s="2" t="str">
        <f t="shared" si="313"/>
        <v/>
      </c>
      <c r="AC1727" s="3" t="str">
        <f t="shared" si="314"/>
        <v/>
      </c>
      <c r="AD1727" s="2" t="str">
        <f t="shared" si="315"/>
        <v/>
      </c>
      <c r="AE1727" s="2" t="str">
        <f t="shared" si="316"/>
        <v/>
      </c>
      <c r="AF1727" s="2" t="str">
        <f t="shared" si="317"/>
        <v/>
      </c>
      <c r="AG1727" s="2" t="str">
        <f t="shared" si="324"/>
        <v/>
      </c>
      <c r="AH1727" s="2" t="str">
        <f t="shared" si="318"/>
        <v/>
      </c>
      <c r="AI1727" s="2" t="str">
        <f t="shared" si="318"/>
        <v/>
      </c>
    </row>
    <row r="1728" spans="7:35">
      <c r="G1728" s="1" t="str">
        <f>IF(COUNTIF(A$1:A1727, A1728) &gt; 0, "", IF(SUMIF(A:A, A1728,F:F) &gt; 7.75, SUMIF(A:A, A1728,F:F) - 7.75, ""))</f>
        <v/>
      </c>
      <c r="M1728" s="1" t="s">
        <v>9218</v>
      </c>
      <c r="N1728" s="1" t="s">
        <v>11217</v>
      </c>
      <c r="O1728" s="1" t="s">
        <v>6702</v>
      </c>
      <c r="P1728" s="1" t="s">
        <v>6703</v>
      </c>
      <c r="Q1728" s="1" t="s">
        <v>2859</v>
      </c>
      <c r="R1728" s="2" t="str">
        <f t="shared" ca="1" si="319"/>
        <v/>
      </c>
      <c r="S1728" s="2" t="str">
        <f>IF(AB1728="","",IF(COUNTIFS(AB$1:AB1728,AB1728,AD$1:AD1728,AD1728)&gt;1,"",IF(COUNTIFS(AB:AB,AB1728,AD:AD,AD1728)&gt;=1,"月作業","")))</f>
        <v/>
      </c>
      <c r="T1728" s="2" t="str">
        <f t="shared" ca="1" si="320"/>
        <v/>
      </c>
      <c r="U1728" s="2" t="str">
        <f>IF(AB1728="","",IF(COUNTIFS(AC$1:AC1728,AC1728,AD$1:AD1728,AD1728)&gt;1,"",IF(COUNTIFS(AC:AC,AC1728,AD:AD,AD1728)&gt;=1,"日作業","")))</f>
        <v/>
      </c>
      <c r="V1728" s="2" t="str">
        <f t="shared" ca="1" si="321"/>
        <v/>
      </c>
      <c r="W1728" s="2" t="str">
        <f>IF(AB1728="","",IF(COUNTIF(AB$1:AB1728,AB1728)&gt;1,"",IF(COUNTIF(AB:AB,AB1728)&gt;=1,"月","")))</f>
        <v/>
      </c>
      <c r="X1728" s="2" t="str">
        <f t="shared" ca="1" si="322"/>
        <v/>
      </c>
      <c r="Y1728" s="2" t="str">
        <f>IF(AC1728="","",IF(COUNTIF(AC$1:AC1728,AC1728)&gt;1,"",IF(COUNTIF(AC:AC,AC1728)&gt;=1,"月日","")))</f>
        <v/>
      </c>
      <c r="Z1728" s="2" t="str">
        <f t="shared" ca="1" si="323"/>
        <v/>
      </c>
      <c r="AA1728" s="2" t="str">
        <f>IF(AD1728="","",IF(COUNTIF(AD$1:AD1728,AD1728)&gt;1,"",IF(COUNTIF(AD:AD,AD1728)&gt;=1,"作業","")))</f>
        <v/>
      </c>
      <c r="AB1728" s="2" t="str">
        <f t="shared" si="313"/>
        <v/>
      </c>
      <c r="AC1728" s="3" t="str">
        <f t="shared" si="314"/>
        <v/>
      </c>
      <c r="AD1728" s="2" t="str">
        <f t="shared" si="315"/>
        <v/>
      </c>
      <c r="AE1728" s="2" t="str">
        <f t="shared" si="316"/>
        <v/>
      </c>
      <c r="AF1728" s="2" t="str">
        <f t="shared" si="317"/>
        <v/>
      </c>
      <c r="AG1728" s="2" t="str">
        <f t="shared" si="324"/>
        <v/>
      </c>
      <c r="AH1728" s="2" t="str">
        <f t="shared" si="318"/>
        <v/>
      </c>
      <c r="AI1728" s="2" t="str">
        <f t="shared" si="318"/>
        <v/>
      </c>
    </row>
    <row r="1729" spans="7:35">
      <c r="G1729" s="1" t="str">
        <f>IF(COUNTIF(A$1:A1728, A1729) &gt; 0, "", IF(SUMIF(A:A, A1729,F:F) &gt; 7.75, SUMIF(A:A, A1729,F:F) - 7.75, ""))</f>
        <v/>
      </c>
      <c r="M1729" s="1" t="s">
        <v>9219</v>
      </c>
      <c r="N1729" s="1" t="s">
        <v>11218</v>
      </c>
      <c r="O1729" s="1" t="s">
        <v>6704</v>
      </c>
      <c r="P1729" s="1" t="s">
        <v>6705</v>
      </c>
      <c r="Q1729" s="1" t="s">
        <v>2860</v>
      </c>
      <c r="R1729" s="2" t="str">
        <f t="shared" ca="1" si="319"/>
        <v/>
      </c>
      <c r="S1729" s="2" t="str">
        <f>IF(AB1729="","",IF(COUNTIFS(AB$1:AB1729,AB1729,AD$1:AD1729,AD1729)&gt;1,"",IF(COUNTIFS(AB:AB,AB1729,AD:AD,AD1729)&gt;=1,"月作業","")))</f>
        <v/>
      </c>
      <c r="T1729" s="2" t="str">
        <f t="shared" ca="1" si="320"/>
        <v/>
      </c>
      <c r="U1729" s="2" t="str">
        <f>IF(AB1729="","",IF(COUNTIFS(AC$1:AC1729,AC1729,AD$1:AD1729,AD1729)&gt;1,"",IF(COUNTIFS(AC:AC,AC1729,AD:AD,AD1729)&gt;=1,"日作業","")))</f>
        <v/>
      </c>
      <c r="V1729" s="2" t="str">
        <f t="shared" ca="1" si="321"/>
        <v/>
      </c>
      <c r="W1729" s="2" t="str">
        <f>IF(AB1729="","",IF(COUNTIF(AB$1:AB1729,AB1729)&gt;1,"",IF(COUNTIF(AB:AB,AB1729)&gt;=1,"月","")))</f>
        <v/>
      </c>
      <c r="X1729" s="2" t="str">
        <f t="shared" ca="1" si="322"/>
        <v/>
      </c>
      <c r="Y1729" s="2" t="str">
        <f>IF(AC1729="","",IF(COUNTIF(AC$1:AC1729,AC1729)&gt;1,"",IF(COUNTIF(AC:AC,AC1729)&gt;=1,"月日","")))</f>
        <v/>
      </c>
      <c r="Z1729" s="2" t="str">
        <f t="shared" ca="1" si="323"/>
        <v/>
      </c>
      <c r="AA1729" s="2" t="str">
        <f>IF(AD1729="","",IF(COUNTIF(AD$1:AD1729,AD1729)&gt;1,"",IF(COUNTIF(AD:AD,AD1729)&gt;=1,"作業","")))</f>
        <v/>
      </c>
      <c r="AB1729" s="2" t="str">
        <f t="shared" si="313"/>
        <v/>
      </c>
      <c r="AC1729" s="3" t="str">
        <f t="shared" si="314"/>
        <v/>
      </c>
      <c r="AD1729" s="2" t="str">
        <f t="shared" si="315"/>
        <v/>
      </c>
      <c r="AE1729" s="2" t="str">
        <f t="shared" si="316"/>
        <v/>
      </c>
      <c r="AF1729" s="2" t="str">
        <f t="shared" si="317"/>
        <v/>
      </c>
      <c r="AG1729" s="2" t="str">
        <f t="shared" si="324"/>
        <v/>
      </c>
      <c r="AH1729" s="2" t="str">
        <f t="shared" si="318"/>
        <v/>
      </c>
      <c r="AI1729" s="2" t="str">
        <f t="shared" si="318"/>
        <v/>
      </c>
    </row>
    <row r="1730" spans="7:35">
      <c r="G1730" s="1" t="str">
        <f>IF(COUNTIF(A$1:A1729, A1730) &gt; 0, "", IF(SUMIF(A:A, A1730,F:F) &gt; 7.75, SUMIF(A:A, A1730,F:F) - 7.75, ""))</f>
        <v/>
      </c>
      <c r="M1730" s="1" t="s">
        <v>9220</v>
      </c>
      <c r="N1730" s="1" t="s">
        <v>11219</v>
      </c>
      <c r="O1730" s="1" t="s">
        <v>6706</v>
      </c>
      <c r="P1730" s="1" t="s">
        <v>6707</v>
      </c>
      <c r="Q1730" s="1" t="s">
        <v>2861</v>
      </c>
      <c r="R1730" s="2" t="str">
        <f t="shared" ca="1" si="319"/>
        <v/>
      </c>
      <c r="S1730" s="2" t="str">
        <f>IF(AB1730="","",IF(COUNTIFS(AB$1:AB1730,AB1730,AD$1:AD1730,AD1730)&gt;1,"",IF(COUNTIFS(AB:AB,AB1730,AD:AD,AD1730)&gt;=1,"月作業","")))</f>
        <v/>
      </c>
      <c r="T1730" s="2" t="str">
        <f t="shared" ca="1" si="320"/>
        <v/>
      </c>
      <c r="U1730" s="2" t="str">
        <f>IF(AB1730="","",IF(COUNTIFS(AC$1:AC1730,AC1730,AD$1:AD1730,AD1730)&gt;1,"",IF(COUNTIFS(AC:AC,AC1730,AD:AD,AD1730)&gt;=1,"日作業","")))</f>
        <v/>
      </c>
      <c r="V1730" s="2" t="str">
        <f t="shared" ca="1" si="321"/>
        <v/>
      </c>
      <c r="W1730" s="2" t="str">
        <f>IF(AB1730="","",IF(COUNTIF(AB$1:AB1730,AB1730)&gt;1,"",IF(COUNTIF(AB:AB,AB1730)&gt;=1,"月","")))</f>
        <v/>
      </c>
      <c r="X1730" s="2" t="str">
        <f t="shared" ca="1" si="322"/>
        <v/>
      </c>
      <c r="Y1730" s="2" t="str">
        <f>IF(AC1730="","",IF(COUNTIF(AC$1:AC1730,AC1730)&gt;1,"",IF(COUNTIF(AC:AC,AC1730)&gt;=1,"月日","")))</f>
        <v/>
      </c>
      <c r="Z1730" s="2" t="str">
        <f t="shared" ca="1" si="323"/>
        <v/>
      </c>
      <c r="AA1730" s="2" t="str">
        <f>IF(AD1730="","",IF(COUNTIF(AD$1:AD1730,AD1730)&gt;1,"",IF(COUNTIF(AD:AD,AD1730)&gt;=1,"作業","")))</f>
        <v/>
      </c>
      <c r="AB1730" s="2" t="str">
        <f t="shared" ref="AB1730:AB1793" si="325">IF(A1730=0,"",MONTH(A1730))</f>
        <v/>
      </c>
      <c r="AC1730" s="3" t="str">
        <f t="shared" ref="AC1730:AC1793" si="326">IF(A1730=0,"",A1730)</f>
        <v/>
      </c>
      <c r="AD1730" s="2" t="str">
        <f t="shared" ref="AD1730:AD1793" si="327">IF(B1730&amp;C1730&amp;D1730=0,"",B1730&amp;C1730&amp;D1730)</f>
        <v/>
      </c>
      <c r="AE1730" s="2" t="str">
        <f t="shared" ref="AE1730:AE1793" si="328">IF(C1730&amp;D1730=0,"",C1730&amp;D1730)</f>
        <v/>
      </c>
      <c r="AF1730" s="2" t="str">
        <f t="shared" ref="AF1730:AF1793" si="329">IF(B1730=0,"",B1730)</f>
        <v/>
      </c>
      <c r="AG1730" s="2" t="str">
        <f t="shared" si="324"/>
        <v/>
      </c>
      <c r="AH1730" s="2" t="str">
        <f t="shared" ref="AH1730:AI1793" si="330">IF(C1730=0,"",C1730)</f>
        <v/>
      </c>
      <c r="AI1730" s="2" t="str">
        <f t="shared" si="330"/>
        <v/>
      </c>
    </row>
    <row r="1731" spans="7:35">
      <c r="G1731" s="1" t="str">
        <f>IF(COUNTIF(A$1:A1730, A1731) &gt; 0, "", IF(SUMIF(A:A, A1731,F:F) &gt; 7.75, SUMIF(A:A, A1731,F:F) - 7.75, ""))</f>
        <v/>
      </c>
      <c r="M1731" s="1" t="s">
        <v>9221</v>
      </c>
      <c r="N1731" s="1" t="s">
        <v>11220</v>
      </c>
      <c r="O1731" s="1" t="s">
        <v>6708</v>
      </c>
      <c r="P1731" s="1" t="s">
        <v>6709</v>
      </c>
      <c r="Q1731" s="1" t="s">
        <v>2862</v>
      </c>
      <c r="R1731" s="2" t="str">
        <f t="shared" ref="R1731:R1794" ca="1" si="331">IF(S1731="","",IF(COUNTIF(INDIRECT("S$1:S"&amp;ROW()),"月作業")&gt;=1,"月作業"&amp;COUNTIF(INDIRECT("S$1:S"&amp;ROW()),"月作業"),""))</f>
        <v/>
      </c>
      <c r="S1731" s="2" t="str">
        <f>IF(AB1731="","",IF(COUNTIFS(AB$1:AB1731,AB1731,AD$1:AD1731,AD1731)&gt;1,"",IF(COUNTIFS(AB:AB,AB1731,AD:AD,AD1731)&gt;=1,"月作業","")))</f>
        <v/>
      </c>
      <c r="T1731" s="2" t="str">
        <f t="shared" ref="T1731:T1794" ca="1" si="332">IF(U1731="","",IF(COUNTIF(INDIRECT("U$1:U"&amp;ROW()),"日作業")&gt;=1,"日作業"&amp;COUNTIF(INDIRECT("U$1:U"&amp;ROW()),"日作業"),""))</f>
        <v/>
      </c>
      <c r="U1731" s="2" t="str">
        <f>IF(AB1731="","",IF(COUNTIFS(AC$1:AC1731,AC1731,AD$1:AD1731,AD1731)&gt;1,"",IF(COUNTIFS(AC:AC,AC1731,AD:AD,AD1731)&gt;=1,"日作業","")))</f>
        <v/>
      </c>
      <c r="V1731" s="2" t="str">
        <f t="shared" ref="V1731:V1794" ca="1" si="333">IF(W1731="","",IF(COUNTIF(INDIRECT("W$1:W"&amp;ROW()),"月")&gt;=1,"月"&amp;COUNTIF(INDIRECT("W$1:W"&amp;ROW()),"月"),""))</f>
        <v/>
      </c>
      <c r="W1731" s="2" t="str">
        <f>IF(AB1731="","",IF(COUNTIF(AB$1:AB1731,AB1731)&gt;1,"",IF(COUNTIF(AB:AB,AB1731)&gt;=1,"月","")))</f>
        <v/>
      </c>
      <c r="X1731" s="2" t="str">
        <f t="shared" ref="X1731:X1794" ca="1" si="334">IF(Y1731="","",IF(COUNTIF(INDIRECT("Y$1:Y"&amp;ROW()),"月日")&gt;=1,"月日"&amp;COUNTIF(INDIRECT("Y$1:Y"&amp;ROW()),"月日"),""))</f>
        <v/>
      </c>
      <c r="Y1731" s="2" t="str">
        <f>IF(AC1731="","",IF(COUNTIF(AC$1:AC1731,AC1731)&gt;1,"",IF(COUNTIF(AC:AC,AC1731)&gt;=1,"月日","")))</f>
        <v/>
      </c>
      <c r="Z1731" s="2" t="str">
        <f t="shared" ref="Z1731:Z1794" ca="1" si="335">IF(AA1731="","",IF(COUNTIF(INDIRECT("AA$1:AA"&amp;ROW()),"作業")&gt;=1,"作業"&amp;COUNTIF(INDIRECT("AA$1:AA"&amp;ROW()),"作業"),""))</f>
        <v/>
      </c>
      <c r="AA1731" s="2" t="str">
        <f>IF(AD1731="","",IF(COUNTIF(AD$1:AD1731,AD1731)&gt;1,"",IF(COUNTIF(AD:AD,AD1731)&gt;=1,"作業","")))</f>
        <v/>
      </c>
      <c r="AB1731" s="2" t="str">
        <f t="shared" si="325"/>
        <v/>
      </c>
      <c r="AC1731" s="3" t="str">
        <f t="shared" si="326"/>
        <v/>
      </c>
      <c r="AD1731" s="2" t="str">
        <f t="shared" si="327"/>
        <v/>
      </c>
      <c r="AE1731" s="2" t="str">
        <f t="shared" si="328"/>
        <v/>
      </c>
      <c r="AF1731" s="2" t="str">
        <f t="shared" si="329"/>
        <v/>
      </c>
      <c r="AG1731" s="2" t="str">
        <f t="shared" ref="AG1731:AG1794" si="336">IF(E1731=0,"",E1731)</f>
        <v/>
      </c>
      <c r="AH1731" s="2" t="str">
        <f t="shared" si="330"/>
        <v/>
      </c>
      <c r="AI1731" s="2" t="str">
        <f t="shared" si="330"/>
        <v/>
      </c>
    </row>
    <row r="1732" spans="7:35">
      <c r="G1732" s="1" t="str">
        <f>IF(COUNTIF(A$1:A1731, A1732) &gt; 0, "", IF(SUMIF(A:A, A1732,F:F) &gt; 7.75, SUMIF(A:A, A1732,F:F) - 7.75, ""))</f>
        <v/>
      </c>
      <c r="M1732" s="1" t="s">
        <v>9222</v>
      </c>
      <c r="N1732" s="1" t="s">
        <v>11221</v>
      </c>
      <c r="O1732" s="1" t="s">
        <v>6710</v>
      </c>
      <c r="P1732" s="1" t="s">
        <v>6711</v>
      </c>
      <c r="Q1732" s="1" t="s">
        <v>2863</v>
      </c>
      <c r="R1732" s="2" t="str">
        <f t="shared" ca="1" si="331"/>
        <v/>
      </c>
      <c r="S1732" s="2" t="str">
        <f>IF(AB1732="","",IF(COUNTIFS(AB$1:AB1732,AB1732,AD$1:AD1732,AD1732)&gt;1,"",IF(COUNTIFS(AB:AB,AB1732,AD:AD,AD1732)&gt;=1,"月作業","")))</f>
        <v/>
      </c>
      <c r="T1732" s="2" t="str">
        <f t="shared" ca="1" si="332"/>
        <v/>
      </c>
      <c r="U1732" s="2" t="str">
        <f>IF(AB1732="","",IF(COUNTIFS(AC$1:AC1732,AC1732,AD$1:AD1732,AD1732)&gt;1,"",IF(COUNTIFS(AC:AC,AC1732,AD:AD,AD1732)&gt;=1,"日作業","")))</f>
        <v/>
      </c>
      <c r="V1732" s="2" t="str">
        <f t="shared" ca="1" si="333"/>
        <v/>
      </c>
      <c r="W1732" s="2" t="str">
        <f>IF(AB1732="","",IF(COUNTIF(AB$1:AB1732,AB1732)&gt;1,"",IF(COUNTIF(AB:AB,AB1732)&gt;=1,"月","")))</f>
        <v/>
      </c>
      <c r="X1732" s="2" t="str">
        <f t="shared" ca="1" si="334"/>
        <v/>
      </c>
      <c r="Y1732" s="2" t="str">
        <f>IF(AC1732="","",IF(COUNTIF(AC$1:AC1732,AC1732)&gt;1,"",IF(COUNTIF(AC:AC,AC1732)&gt;=1,"月日","")))</f>
        <v/>
      </c>
      <c r="Z1732" s="2" t="str">
        <f t="shared" ca="1" si="335"/>
        <v/>
      </c>
      <c r="AA1732" s="2" t="str">
        <f>IF(AD1732="","",IF(COUNTIF(AD$1:AD1732,AD1732)&gt;1,"",IF(COUNTIF(AD:AD,AD1732)&gt;=1,"作業","")))</f>
        <v/>
      </c>
      <c r="AB1732" s="2" t="str">
        <f t="shared" si="325"/>
        <v/>
      </c>
      <c r="AC1732" s="3" t="str">
        <f t="shared" si="326"/>
        <v/>
      </c>
      <c r="AD1732" s="2" t="str">
        <f t="shared" si="327"/>
        <v/>
      </c>
      <c r="AE1732" s="2" t="str">
        <f t="shared" si="328"/>
        <v/>
      </c>
      <c r="AF1732" s="2" t="str">
        <f t="shared" si="329"/>
        <v/>
      </c>
      <c r="AG1732" s="2" t="str">
        <f t="shared" si="336"/>
        <v/>
      </c>
      <c r="AH1732" s="2" t="str">
        <f t="shared" si="330"/>
        <v/>
      </c>
      <c r="AI1732" s="2" t="str">
        <f t="shared" si="330"/>
        <v/>
      </c>
    </row>
    <row r="1733" spans="7:35">
      <c r="G1733" s="1" t="str">
        <f>IF(COUNTIF(A$1:A1732, A1733) &gt; 0, "", IF(SUMIF(A:A, A1733,F:F) &gt; 7.75, SUMIF(A:A, A1733,F:F) - 7.75, ""))</f>
        <v/>
      </c>
      <c r="M1733" s="1" t="s">
        <v>9223</v>
      </c>
      <c r="N1733" s="1" t="s">
        <v>11222</v>
      </c>
      <c r="O1733" s="1" t="s">
        <v>6712</v>
      </c>
      <c r="P1733" s="1" t="s">
        <v>6713</v>
      </c>
      <c r="Q1733" s="1" t="s">
        <v>2864</v>
      </c>
      <c r="R1733" s="2" t="str">
        <f t="shared" ca="1" si="331"/>
        <v/>
      </c>
      <c r="S1733" s="2" t="str">
        <f>IF(AB1733="","",IF(COUNTIFS(AB$1:AB1733,AB1733,AD$1:AD1733,AD1733)&gt;1,"",IF(COUNTIFS(AB:AB,AB1733,AD:AD,AD1733)&gt;=1,"月作業","")))</f>
        <v/>
      </c>
      <c r="T1733" s="2" t="str">
        <f t="shared" ca="1" si="332"/>
        <v/>
      </c>
      <c r="U1733" s="2" t="str">
        <f>IF(AB1733="","",IF(COUNTIFS(AC$1:AC1733,AC1733,AD$1:AD1733,AD1733)&gt;1,"",IF(COUNTIFS(AC:AC,AC1733,AD:AD,AD1733)&gt;=1,"日作業","")))</f>
        <v/>
      </c>
      <c r="V1733" s="2" t="str">
        <f t="shared" ca="1" si="333"/>
        <v/>
      </c>
      <c r="W1733" s="2" t="str">
        <f>IF(AB1733="","",IF(COUNTIF(AB$1:AB1733,AB1733)&gt;1,"",IF(COUNTIF(AB:AB,AB1733)&gt;=1,"月","")))</f>
        <v/>
      </c>
      <c r="X1733" s="2" t="str">
        <f t="shared" ca="1" si="334"/>
        <v/>
      </c>
      <c r="Y1733" s="2" t="str">
        <f>IF(AC1733="","",IF(COUNTIF(AC$1:AC1733,AC1733)&gt;1,"",IF(COUNTIF(AC:AC,AC1733)&gt;=1,"月日","")))</f>
        <v/>
      </c>
      <c r="Z1733" s="2" t="str">
        <f t="shared" ca="1" si="335"/>
        <v/>
      </c>
      <c r="AA1733" s="2" t="str">
        <f>IF(AD1733="","",IF(COUNTIF(AD$1:AD1733,AD1733)&gt;1,"",IF(COUNTIF(AD:AD,AD1733)&gt;=1,"作業","")))</f>
        <v/>
      </c>
      <c r="AB1733" s="2" t="str">
        <f t="shared" si="325"/>
        <v/>
      </c>
      <c r="AC1733" s="3" t="str">
        <f t="shared" si="326"/>
        <v/>
      </c>
      <c r="AD1733" s="2" t="str">
        <f t="shared" si="327"/>
        <v/>
      </c>
      <c r="AE1733" s="2" t="str">
        <f t="shared" si="328"/>
        <v/>
      </c>
      <c r="AF1733" s="2" t="str">
        <f t="shared" si="329"/>
        <v/>
      </c>
      <c r="AG1733" s="2" t="str">
        <f t="shared" si="336"/>
        <v/>
      </c>
      <c r="AH1733" s="2" t="str">
        <f t="shared" si="330"/>
        <v/>
      </c>
      <c r="AI1733" s="2" t="str">
        <f t="shared" si="330"/>
        <v/>
      </c>
    </row>
    <row r="1734" spans="7:35">
      <c r="G1734" s="1" t="str">
        <f>IF(COUNTIF(A$1:A1733, A1734) &gt; 0, "", IF(SUMIF(A:A, A1734,F:F) &gt; 7.75, SUMIF(A:A, A1734,F:F) - 7.75, ""))</f>
        <v/>
      </c>
      <c r="M1734" s="1" t="s">
        <v>9224</v>
      </c>
      <c r="N1734" s="1" t="s">
        <v>11223</v>
      </c>
      <c r="O1734" s="1" t="s">
        <v>6714</v>
      </c>
      <c r="P1734" s="1" t="s">
        <v>6715</v>
      </c>
      <c r="Q1734" s="1" t="s">
        <v>2865</v>
      </c>
      <c r="R1734" s="2" t="str">
        <f t="shared" ca="1" si="331"/>
        <v/>
      </c>
      <c r="S1734" s="2" t="str">
        <f>IF(AB1734="","",IF(COUNTIFS(AB$1:AB1734,AB1734,AD$1:AD1734,AD1734)&gt;1,"",IF(COUNTIFS(AB:AB,AB1734,AD:AD,AD1734)&gt;=1,"月作業","")))</f>
        <v/>
      </c>
      <c r="T1734" s="2" t="str">
        <f t="shared" ca="1" si="332"/>
        <v/>
      </c>
      <c r="U1734" s="2" t="str">
        <f>IF(AB1734="","",IF(COUNTIFS(AC$1:AC1734,AC1734,AD$1:AD1734,AD1734)&gt;1,"",IF(COUNTIFS(AC:AC,AC1734,AD:AD,AD1734)&gt;=1,"日作業","")))</f>
        <v/>
      </c>
      <c r="V1734" s="2" t="str">
        <f t="shared" ca="1" si="333"/>
        <v/>
      </c>
      <c r="W1734" s="2" t="str">
        <f>IF(AB1734="","",IF(COUNTIF(AB$1:AB1734,AB1734)&gt;1,"",IF(COUNTIF(AB:AB,AB1734)&gt;=1,"月","")))</f>
        <v/>
      </c>
      <c r="X1734" s="2" t="str">
        <f t="shared" ca="1" si="334"/>
        <v/>
      </c>
      <c r="Y1734" s="2" t="str">
        <f>IF(AC1734="","",IF(COUNTIF(AC$1:AC1734,AC1734)&gt;1,"",IF(COUNTIF(AC:AC,AC1734)&gt;=1,"月日","")))</f>
        <v/>
      </c>
      <c r="Z1734" s="2" t="str">
        <f t="shared" ca="1" si="335"/>
        <v/>
      </c>
      <c r="AA1734" s="2" t="str">
        <f>IF(AD1734="","",IF(COUNTIF(AD$1:AD1734,AD1734)&gt;1,"",IF(COUNTIF(AD:AD,AD1734)&gt;=1,"作業","")))</f>
        <v/>
      </c>
      <c r="AB1734" s="2" t="str">
        <f t="shared" si="325"/>
        <v/>
      </c>
      <c r="AC1734" s="3" t="str">
        <f t="shared" si="326"/>
        <v/>
      </c>
      <c r="AD1734" s="2" t="str">
        <f t="shared" si="327"/>
        <v/>
      </c>
      <c r="AE1734" s="2" t="str">
        <f t="shared" si="328"/>
        <v/>
      </c>
      <c r="AF1734" s="2" t="str">
        <f t="shared" si="329"/>
        <v/>
      </c>
      <c r="AG1734" s="2" t="str">
        <f t="shared" si="336"/>
        <v/>
      </c>
      <c r="AH1734" s="2" t="str">
        <f t="shared" si="330"/>
        <v/>
      </c>
      <c r="AI1734" s="2" t="str">
        <f t="shared" si="330"/>
        <v/>
      </c>
    </row>
    <row r="1735" spans="7:35">
      <c r="G1735" s="1" t="str">
        <f>IF(COUNTIF(A$1:A1734, A1735) &gt; 0, "", IF(SUMIF(A:A, A1735,F:F) &gt; 7.75, SUMIF(A:A, A1735,F:F) - 7.75, ""))</f>
        <v/>
      </c>
      <c r="M1735" s="1" t="s">
        <v>9225</v>
      </c>
      <c r="N1735" s="1" t="s">
        <v>11224</v>
      </c>
      <c r="O1735" s="1" t="s">
        <v>6716</v>
      </c>
      <c r="P1735" s="1" t="s">
        <v>6717</v>
      </c>
      <c r="Q1735" s="1" t="s">
        <v>2866</v>
      </c>
      <c r="R1735" s="2" t="str">
        <f t="shared" ca="1" si="331"/>
        <v/>
      </c>
      <c r="S1735" s="2" t="str">
        <f>IF(AB1735="","",IF(COUNTIFS(AB$1:AB1735,AB1735,AD$1:AD1735,AD1735)&gt;1,"",IF(COUNTIFS(AB:AB,AB1735,AD:AD,AD1735)&gt;=1,"月作業","")))</f>
        <v/>
      </c>
      <c r="T1735" s="2" t="str">
        <f t="shared" ca="1" si="332"/>
        <v/>
      </c>
      <c r="U1735" s="2" t="str">
        <f>IF(AB1735="","",IF(COUNTIFS(AC$1:AC1735,AC1735,AD$1:AD1735,AD1735)&gt;1,"",IF(COUNTIFS(AC:AC,AC1735,AD:AD,AD1735)&gt;=1,"日作業","")))</f>
        <v/>
      </c>
      <c r="V1735" s="2" t="str">
        <f t="shared" ca="1" si="333"/>
        <v/>
      </c>
      <c r="W1735" s="2" t="str">
        <f>IF(AB1735="","",IF(COUNTIF(AB$1:AB1735,AB1735)&gt;1,"",IF(COUNTIF(AB:AB,AB1735)&gt;=1,"月","")))</f>
        <v/>
      </c>
      <c r="X1735" s="2" t="str">
        <f t="shared" ca="1" si="334"/>
        <v/>
      </c>
      <c r="Y1735" s="2" t="str">
        <f>IF(AC1735="","",IF(COUNTIF(AC$1:AC1735,AC1735)&gt;1,"",IF(COUNTIF(AC:AC,AC1735)&gt;=1,"月日","")))</f>
        <v/>
      </c>
      <c r="Z1735" s="2" t="str">
        <f t="shared" ca="1" si="335"/>
        <v/>
      </c>
      <c r="AA1735" s="2" t="str">
        <f>IF(AD1735="","",IF(COUNTIF(AD$1:AD1735,AD1735)&gt;1,"",IF(COUNTIF(AD:AD,AD1735)&gt;=1,"作業","")))</f>
        <v/>
      </c>
      <c r="AB1735" s="2" t="str">
        <f t="shared" si="325"/>
        <v/>
      </c>
      <c r="AC1735" s="3" t="str">
        <f t="shared" si="326"/>
        <v/>
      </c>
      <c r="AD1735" s="2" t="str">
        <f t="shared" si="327"/>
        <v/>
      </c>
      <c r="AE1735" s="2" t="str">
        <f t="shared" si="328"/>
        <v/>
      </c>
      <c r="AF1735" s="2" t="str">
        <f t="shared" si="329"/>
        <v/>
      </c>
      <c r="AG1735" s="2" t="str">
        <f t="shared" si="336"/>
        <v/>
      </c>
      <c r="AH1735" s="2" t="str">
        <f t="shared" si="330"/>
        <v/>
      </c>
      <c r="AI1735" s="2" t="str">
        <f t="shared" si="330"/>
        <v/>
      </c>
    </row>
    <row r="1736" spans="7:35">
      <c r="G1736" s="1" t="str">
        <f>IF(COUNTIF(A$1:A1735, A1736) &gt; 0, "", IF(SUMIF(A:A, A1736,F:F) &gt; 7.75, SUMIF(A:A, A1736,F:F) - 7.75, ""))</f>
        <v/>
      </c>
      <c r="M1736" s="1" t="s">
        <v>9226</v>
      </c>
      <c r="N1736" s="1" t="s">
        <v>11225</v>
      </c>
      <c r="O1736" s="1" t="s">
        <v>6718</v>
      </c>
      <c r="P1736" s="1" t="s">
        <v>6719</v>
      </c>
      <c r="Q1736" s="1" t="s">
        <v>2867</v>
      </c>
      <c r="R1736" s="2" t="str">
        <f t="shared" ca="1" si="331"/>
        <v/>
      </c>
      <c r="S1736" s="2" t="str">
        <f>IF(AB1736="","",IF(COUNTIFS(AB$1:AB1736,AB1736,AD$1:AD1736,AD1736)&gt;1,"",IF(COUNTIFS(AB:AB,AB1736,AD:AD,AD1736)&gt;=1,"月作業","")))</f>
        <v/>
      </c>
      <c r="T1736" s="2" t="str">
        <f t="shared" ca="1" si="332"/>
        <v/>
      </c>
      <c r="U1736" s="2" t="str">
        <f>IF(AB1736="","",IF(COUNTIFS(AC$1:AC1736,AC1736,AD$1:AD1736,AD1736)&gt;1,"",IF(COUNTIFS(AC:AC,AC1736,AD:AD,AD1736)&gt;=1,"日作業","")))</f>
        <v/>
      </c>
      <c r="V1736" s="2" t="str">
        <f t="shared" ca="1" si="333"/>
        <v/>
      </c>
      <c r="W1736" s="2" t="str">
        <f>IF(AB1736="","",IF(COUNTIF(AB$1:AB1736,AB1736)&gt;1,"",IF(COUNTIF(AB:AB,AB1736)&gt;=1,"月","")))</f>
        <v/>
      </c>
      <c r="X1736" s="2" t="str">
        <f t="shared" ca="1" si="334"/>
        <v/>
      </c>
      <c r="Y1736" s="2" t="str">
        <f>IF(AC1736="","",IF(COUNTIF(AC$1:AC1736,AC1736)&gt;1,"",IF(COUNTIF(AC:AC,AC1736)&gt;=1,"月日","")))</f>
        <v/>
      </c>
      <c r="Z1736" s="2" t="str">
        <f t="shared" ca="1" si="335"/>
        <v/>
      </c>
      <c r="AA1736" s="2" t="str">
        <f>IF(AD1736="","",IF(COUNTIF(AD$1:AD1736,AD1736)&gt;1,"",IF(COUNTIF(AD:AD,AD1736)&gt;=1,"作業","")))</f>
        <v/>
      </c>
      <c r="AB1736" s="2" t="str">
        <f t="shared" si="325"/>
        <v/>
      </c>
      <c r="AC1736" s="3" t="str">
        <f t="shared" si="326"/>
        <v/>
      </c>
      <c r="AD1736" s="2" t="str">
        <f t="shared" si="327"/>
        <v/>
      </c>
      <c r="AE1736" s="2" t="str">
        <f t="shared" si="328"/>
        <v/>
      </c>
      <c r="AF1736" s="2" t="str">
        <f t="shared" si="329"/>
        <v/>
      </c>
      <c r="AG1736" s="2" t="str">
        <f t="shared" si="336"/>
        <v/>
      </c>
      <c r="AH1736" s="2" t="str">
        <f t="shared" si="330"/>
        <v/>
      </c>
      <c r="AI1736" s="2" t="str">
        <f t="shared" si="330"/>
        <v/>
      </c>
    </row>
    <row r="1737" spans="7:35">
      <c r="G1737" s="1" t="str">
        <f>IF(COUNTIF(A$1:A1736, A1737) &gt; 0, "", IF(SUMIF(A:A, A1737,F:F) &gt; 7.75, SUMIF(A:A, A1737,F:F) - 7.75, ""))</f>
        <v/>
      </c>
      <c r="M1737" s="1" t="s">
        <v>9227</v>
      </c>
      <c r="N1737" s="1" t="s">
        <v>11226</v>
      </c>
      <c r="O1737" s="1" t="s">
        <v>6720</v>
      </c>
      <c r="P1737" s="1" t="s">
        <v>6721</v>
      </c>
      <c r="Q1737" s="1" t="s">
        <v>2868</v>
      </c>
      <c r="R1737" s="2" t="str">
        <f t="shared" ca="1" si="331"/>
        <v/>
      </c>
      <c r="S1737" s="2" t="str">
        <f>IF(AB1737="","",IF(COUNTIFS(AB$1:AB1737,AB1737,AD$1:AD1737,AD1737)&gt;1,"",IF(COUNTIFS(AB:AB,AB1737,AD:AD,AD1737)&gt;=1,"月作業","")))</f>
        <v/>
      </c>
      <c r="T1737" s="2" t="str">
        <f t="shared" ca="1" si="332"/>
        <v/>
      </c>
      <c r="U1737" s="2" t="str">
        <f>IF(AB1737="","",IF(COUNTIFS(AC$1:AC1737,AC1737,AD$1:AD1737,AD1737)&gt;1,"",IF(COUNTIFS(AC:AC,AC1737,AD:AD,AD1737)&gt;=1,"日作業","")))</f>
        <v/>
      </c>
      <c r="V1737" s="2" t="str">
        <f t="shared" ca="1" si="333"/>
        <v/>
      </c>
      <c r="W1737" s="2" t="str">
        <f>IF(AB1737="","",IF(COUNTIF(AB$1:AB1737,AB1737)&gt;1,"",IF(COUNTIF(AB:AB,AB1737)&gt;=1,"月","")))</f>
        <v/>
      </c>
      <c r="X1737" s="2" t="str">
        <f t="shared" ca="1" si="334"/>
        <v/>
      </c>
      <c r="Y1737" s="2" t="str">
        <f>IF(AC1737="","",IF(COUNTIF(AC$1:AC1737,AC1737)&gt;1,"",IF(COUNTIF(AC:AC,AC1737)&gt;=1,"月日","")))</f>
        <v/>
      </c>
      <c r="Z1737" s="2" t="str">
        <f t="shared" ca="1" si="335"/>
        <v/>
      </c>
      <c r="AA1737" s="2" t="str">
        <f>IF(AD1737="","",IF(COUNTIF(AD$1:AD1737,AD1737)&gt;1,"",IF(COUNTIF(AD:AD,AD1737)&gt;=1,"作業","")))</f>
        <v/>
      </c>
      <c r="AB1737" s="2" t="str">
        <f t="shared" si="325"/>
        <v/>
      </c>
      <c r="AC1737" s="3" t="str">
        <f t="shared" si="326"/>
        <v/>
      </c>
      <c r="AD1737" s="2" t="str">
        <f t="shared" si="327"/>
        <v/>
      </c>
      <c r="AE1737" s="2" t="str">
        <f t="shared" si="328"/>
        <v/>
      </c>
      <c r="AF1737" s="2" t="str">
        <f t="shared" si="329"/>
        <v/>
      </c>
      <c r="AG1737" s="2" t="str">
        <f t="shared" si="336"/>
        <v/>
      </c>
      <c r="AH1737" s="2" t="str">
        <f t="shared" si="330"/>
        <v/>
      </c>
      <c r="AI1737" s="2" t="str">
        <f t="shared" si="330"/>
        <v/>
      </c>
    </row>
    <row r="1738" spans="7:35">
      <c r="G1738" s="1" t="str">
        <f>IF(COUNTIF(A$1:A1737, A1738) &gt; 0, "", IF(SUMIF(A:A, A1738,F:F) &gt; 7.75, SUMIF(A:A, A1738,F:F) - 7.75, ""))</f>
        <v/>
      </c>
      <c r="M1738" s="1" t="s">
        <v>9228</v>
      </c>
      <c r="N1738" s="1" t="s">
        <v>11227</v>
      </c>
      <c r="O1738" s="1" t="s">
        <v>6722</v>
      </c>
      <c r="P1738" s="1" t="s">
        <v>6723</v>
      </c>
      <c r="Q1738" s="1" t="s">
        <v>2869</v>
      </c>
      <c r="R1738" s="2" t="str">
        <f t="shared" ca="1" si="331"/>
        <v/>
      </c>
      <c r="S1738" s="2" t="str">
        <f>IF(AB1738="","",IF(COUNTIFS(AB$1:AB1738,AB1738,AD$1:AD1738,AD1738)&gt;1,"",IF(COUNTIFS(AB:AB,AB1738,AD:AD,AD1738)&gt;=1,"月作業","")))</f>
        <v/>
      </c>
      <c r="T1738" s="2" t="str">
        <f t="shared" ca="1" si="332"/>
        <v/>
      </c>
      <c r="U1738" s="2" t="str">
        <f>IF(AB1738="","",IF(COUNTIFS(AC$1:AC1738,AC1738,AD$1:AD1738,AD1738)&gt;1,"",IF(COUNTIFS(AC:AC,AC1738,AD:AD,AD1738)&gt;=1,"日作業","")))</f>
        <v/>
      </c>
      <c r="V1738" s="2" t="str">
        <f t="shared" ca="1" si="333"/>
        <v/>
      </c>
      <c r="W1738" s="2" t="str">
        <f>IF(AB1738="","",IF(COUNTIF(AB$1:AB1738,AB1738)&gt;1,"",IF(COUNTIF(AB:AB,AB1738)&gt;=1,"月","")))</f>
        <v/>
      </c>
      <c r="X1738" s="2" t="str">
        <f t="shared" ca="1" si="334"/>
        <v/>
      </c>
      <c r="Y1738" s="2" t="str">
        <f>IF(AC1738="","",IF(COUNTIF(AC$1:AC1738,AC1738)&gt;1,"",IF(COUNTIF(AC:AC,AC1738)&gt;=1,"月日","")))</f>
        <v/>
      </c>
      <c r="Z1738" s="2" t="str">
        <f t="shared" ca="1" si="335"/>
        <v/>
      </c>
      <c r="AA1738" s="2" t="str">
        <f>IF(AD1738="","",IF(COUNTIF(AD$1:AD1738,AD1738)&gt;1,"",IF(COUNTIF(AD:AD,AD1738)&gt;=1,"作業","")))</f>
        <v/>
      </c>
      <c r="AB1738" s="2" t="str">
        <f t="shared" si="325"/>
        <v/>
      </c>
      <c r="AC1738" s="3" t="str">
        <f t="shared" si="326"/>
        <v/>
      </c>
      <c r="AD1738" s="2" t="str">
        <f t="shared" si="327"/>
        <v/>
      </c>
      <c r="AE1738" s="2" t="str">
        <f t="shared" si="328"/>
        <v/>
      </c>
      <c r="AF1738" s="2" t="str">
        <f t="shared" si="329"/>
        <v/>
      </c>
      <c r="AG1738" s="2" t="str">
        <f t="shared" si="336"/>
        <v/>
      </c>
      <c r="AH1738" s="2" t="str">
        <f t="shared" si="330"/>
        <v/>
      </c>
      <c r="AI1738" s="2" t="str">
        <f t="shared" si="330"/>
        <v/>
      </c>
    </row>
    <row r="1739" spans="7:35">
      <c r="G1739" s="1" t="str">
        <f>IF(COUNTIF(A$1:A1738, A1739) &gt; 0, "", IF(SUMIF(A:A, A1739,F:F) &gt; 7.75, SUMIF(A:A, A1739,F:F) - 7.75, ""))</f>
        <v/>
      </c>
      <c r="M1739" s="1" t="s">
        <v>9229</v>
      </c>
      <c r="N1739" s="1" t="s">
        <v>11228</v>
      </c>
      <c r="O1739" s="1" t="s">
        <v>6724</v>
      </c>
      <c r="P1739" s="1" t="s">
        <v>6725</v>
      </c>
      <c r="Q1739" s="1" t="s">
        <v>2870</v>
      </c>
      <c r="R1739" s="2" t="str">
        <f t="shared" ca="1" si="331"/>
        <v/>
      </c>
      <c r="S1739" s="2" t="str">
        <f>IF(AB1739="","",IF(COUNTIFS(AB$1:AB1739,AB1739,AD$1:AD1739,AD1739)&gt;1,"",IF(COUNTIFS(AB:AB,AB1739,AD:AD,AD1739)&gt;=1,"月作業","")))</f>
        <v/>
      </c>
      <c r="T1739" s="2" t="str">
        <f t="shared" ca="1" si="332"/>
        <v/>
      </c>
      <c r="U1739" s="2" t="str">
        <f>IF(AB1739="","",IF(COUNTIFS(AC$1:AC1739,AC1739,AD$1:AD1739,AD1739)&gt;1,"",IF(COUNTIFS(AC:AC,AC1739,AD:AD,AD1739)&gt;=1,"日作業","")))</f>
        <v/>
      </c>
      <c r="V1739" s="2" t="str">
        <f t="shared" ca="1" si="333"/>
        <v/>
      </c>
      <c r="W1739" s="2" t="str">
        <f>IF(AB1739="","",IF(COUNTIF(AB$1:AB1739,AB1739)&gt;1,"",IF(COUNTIF(AB:AB,AB1739)&gt;=1,"月","")))</f>
        <v/>
      </c>
      <c r="X1739" s="2" t="str">
        <f t="shared" ca="1" si="334"/>
        <v/>
      </c>
      <c r="Y1739" s="2" t="str">
        <f>IF(AC1739="","",IF(COUNTIF(AC$1:AC1739,AC1739)&gt;1,"",IF(COUNTIF(AC:AC,AC1739)&gt;=1,"月日","")))</f>
        <v/>
      </c>
      <c r="Z1739" s="2" t="str">
        <f t="shared" ca="1" si="335"/>
        <v/>
      </c>
      <c r="AA1739" s="2" t="str">
        <f>IF(AD1739="","",IF(COUNTIF(AD$1:AD1739,AD1739)&gt;1,"",IF(COUNTIF(AD:AD,AD1739)&gt;=1,"作業","")))</f>
        <v/>
      </c>
      <c r="AB1739" s="2" t="str">
        <f t="shared" si="325"/>
        <v/>
      </c>
      <c r="AC1739" s="3" t="str">
        <f t="shared" si="326"/>
        <v/>
      </c>
      <c r="AD1739" s="2" t="str">
        <f t="shared" si="327"/>
        <v/>
      </c>
      <c r="AE1739" s="2" t="str">
        <f t="shared" si="328"/>
        <v/>
      </c>
      <c r="AF1739" s="2" t="str">
        <f t="shared" si="329"/>
        <v/>
      </c>
      <c r="AG1739" s="2" t="str">
        <f t="shared" si="336"/>
        <v/>
      </c>
      <c r="AH1739" s="2" t="str">
        <f t="shared" si="330"/>
        <v/>
      </c>
      <c r="AI1739" s="2" t="str">
        <f t="shared" si="330"/>
        <v/>
      </c>
    </row>
    <row r="1740" spans="7:35">
      <c r="G1740" s="1" t="str">
        <f>IF(COUNTIF(A$1:A1739, A1740) &gt; 0, "", IF(SUMIF(A:A, A1740,F:F) &gt; 7.75, SUMIF(A:A, A1740,F:F) - 7.75, ""))</f>
        <v/>
      </c>
      <c r="M1740" s="1" t="s">
        <v>9230</v>
      </c>
      <c r="N1740" s="1" t="s">
        <v>11229</v>
      </c>
      <c r="O1740" s="1" t="s">
        <v>6726</v>
      </c>
      <c r="P1740" s="1" t="s">
        <v>6727</v>
      </c>
      <c r="Q1740" s="1" t="s">
        <v>2871</v>
      </c>
      <c r="R1740" s="2" t="str">
        <f t="shared" ca="1" si="331"/>
        <v/>
      </c>
      <c r="S1740" s="2" t="str">
        <f>IF(AB1740="","",IF(COUNTIFS(AB$1:AB1740,AB1740,AD$1:AD1740,AD1740)&gt;1,"",IF(COUNTIFS(AB:AB,AB1740,AD:AD,AD1740)&gt;=1,"月作業","")))</f>
        <v/>
      </c>
      <c r="T1740" s="2" t="str">
        <f t="shared" ca="1" si="332"/>
        <v/>
      </c>
      <c r="U1740" s="2" t="str">
        <f>IF(AB1740="","",IF(COUNTIFS(AC$1:AC1740,AC1740,AD$1:AD1740,AD1740)&gt;1,"",IF(COUNTIFS(AC:AC,AC1740,AD:AD,AD1740)&gt;=1,"日作業","")))</f>
        <v/>
      </c>
      <c r="V1740" s="2" t="str">
        <f t="shared" ca="1" si="333"/>
        <v/>
      </c>
      <c r="W1740" s="2" t="str">
        <f>IF(AB1740="","",IF(COUNTIF(AB$1:AB1740,AB1740)&gt;1,"",IF(COUNTIF(AB:AB,AB1740)&gt;=1,"月","")))</f>
        <v/>
      </c>
      <c r="X1740" s="2" t="str">
        <f t="shared" ca="1" si="334"/>
        <v/>
      </c>
      <c r="Y1740" s="2" t="str">
        <f>IF(AC1740="","",IF(COUNTIF(AC$1:AC1740,AC1740)&gt;1,"",IF(COUNTIF(AC:AC,AC1740)&gt;=1,"月日","")))</f>
        <v/>
      </c>
      <c r="Z1740" s="2" t="str">
        <f t="shared" ca="1" si="335"/>
        <v/>
      </c>
      <c r="AA1740" s="2" t="str">
        <f>IF(AD1740="","",IF(COUNTIF(AD$1:AD1740,AD1740)&gt;1,"",IF(COUNTIF(AD:AD,AD1740)&gt;=1,"作業","")))</f>
        <v/>
      </c>
      <c r="AB1740" s="2" t="str">
        <f t="shared" si="325"/>
        <v/>
      </c>
      <c r="AC1740" s="3" t="str">
        <f t="shared" si="326"/>
        <v/>
      </c>
      <c r="AD1740" s="2" t="str">
        <f t="shared" si="327"/>
        <v/>
      </c>
      <c r="AE1740" s="2" t="str">
        <f t="shared" si="328"/>
        <v/>
      </c>
      <c r="AF1740" s="2" t="str">
        <f t="shared" si="329"/>
        <v/>
      </c>
      <c r="AG1740" s="2" t="str">
        <f t="shared" si="336"/>
        <v/>
      </c>
      <c r="AH1740" s="2" t="str">
        <f t="shared" si="330"/>
        <v/>
      </c>
      <c r="AI1740" s="2" t="str">
        <f t="shared" si="330"/>
        <v/>
      </c>
    </row>
    <row r="1741" spans="7:35">
      <c r="G1741" s="1" t="str">
        <f>IF(COUNTIF(A$1:A1740, A1741) &gt; 0, "", IF(SUMIF(A:A, A1741,F:F) &gt; 7.75, SUMIF(A:A, A1741,F:F) - 7.75, ""))</f>
        <v/>
      </c>
      <c r="M1741" s="1" t="s">
        <v>9231</v>
      </c>
      <c r="N1741" s="1" t="s">
        <v>11230</v>
      </c>
      <c r="O1741" s="1" t="s">
        <v>6728</v>
      </c>
      <c r="P1741" s="1" t="s">
        <v>6729</v>
      </c>
      <c r="Q1741" s="1" t="s">
        <v>2872</v>
      </c>
      <c r="R1741" s="2" t="str">
        <f t="shared" ca="1" si="331"/>
        <v/>
      </c>
      <c r="S1741" s="2" t="str">
        <f>IF(AB1741="","",IF(COUNTIFS(AB$1:AB1741,AB1741,AD$1:AD1741,AD1741)&gt;1,"",IF(COUNTIFS(AB:AB,AB1741,AD:AD,AD1741)&gt;=1,"月作業","")))</f>
        <v/>
      </c>
      <c r="T1741" s="2" t="str">
        <f t="shared" ca="1" si="332"/>
        <v/>
      </c>
      <c r="U1741" s="2" t="str">
        <f>IF(AB1741="","",IF(COUNTIFS(AC$1:AC1741,AC1741,AD$1:AD1741,AD1741)&gt;1,"",IF(COUNTIFS(AC:AC,AC1741,AD:AD,AD1741)&gt;=1,"日作業","")))</f>
        <v/>
      </c>
      <c r="V1741" s="2" t="str">
        <f t="shared" ca="1" si="333"/>
        <v/>
      </c>
      <c r="W1741" s="2" t="str">
        <f>IF(AB1741="","",IF(COUNTIF(AB$1:AB1741,AB1741)&gt;1,"",IF(COUNTIF(AB:AB,AB1741)&gt;=1,"月","")))</f>
        <v/>
      </c>
      <c r="X1741" s="2" t="str">
        <f t="shared" ca="1" si="334"/>
        <v/>
      </c>
      <c r="Y1741" s="2" t="str">
        <f>IF(AC1741="","",IF(COUNTIF(AC$1:AC1741,AC1741)&gt;1,"",IF(COUNTIF(AC:AC,AC1741)&gt;=1,"月日","")))</f>
        <v/>
      </c>
      <c r="Z1741" s="2" t="str">
        <f t="shared" ca="1" si="335"/>
        <v/>
      </c>
      <c r="AA1741" s="2" t="str">
        <f>IF(AD1741="","",IF(COUNTIF(AD$1:AD1741,AD1741)&gt;1,"",IF(COUNTIF(AD:AD,AD1741)&gt;=1,"作業","")))</f>
        <v/>
      </c>
      <c r="AB1741" s="2" t="str">
        <f t="shared" si="325"/>
        <v/>
      </c>
      <c r="AC1741" s="3" t="str">
        <f t="shared" si="326"/>
        <v/>
      </c>
      <c r="AD1741" s="2" t="str">
        <f t="shared" si="327"/>
        <v/>
      </c>
      <c r="AE1741" s="2" t="str">
        <f t="shared" si="328"/>
        <v/>
      </c>
      <c r="AF1741" s="2" t="str">
        <f t="shared" si="329"/>
        <v/>
      </c>
      <c r="AG1741" s="2" t="str">
        <f t="shared" si="336"/>
        <v/>
      </c>
      <c r="AH1741" s="2" t="str">
        <f t="shared" si="330"/>
        <v/>
      </c>
      <c r="AI1741" s="2" t="str">
        <f t="shared" si="330"/>
        <v/>
      </c>
    </row>
    <row r="1742" spans="7:35">
      <c r="G1742" s="1" t="str">
        <f>IF(COUNTIF(A$1:A1741, A1742) &gt; 0, "", IF(SUMIF(A:A, A1742,F:F) &gt; 7.75, SUMIF(A:A, A1742,F:F) - 7.75, ""))</f>
        <v/>
      </c>
      <c r="M1742" s="1" t="s">
        <v>9232</v>
      </c>
      <c r="N1742" s="1" t="s">
        <v>11231</v>
      </c>
      <c r="O1742" s="1" t="s">
        <v>6730</v>
      </c>
      <c r="P1742" s="1" t="s">
        <v>6731</v>
      </c>
      <c r="Q1742" s="1" t="s">
        <v>2873</v>
      </c>
      <c r="R1742" s="2" t="str">
        <f t="shared" ca="1" si="331"/>
        <v/>
      </c>
      <c r="S1742" s="2" t="str">
        <f>IF(AB1742="","",IF(COUNTIFS(AB$1:AB1742,AB1742,AD$1:AD1742,AD1742)&gt;1,"",IF(COUNTIFS(AB:AB,AB1742,AD:AD,AD1742)&gt;=1,"月作業","")))</f>
        <v/>
      </c>
      <c r="T1742" s="2" t="str">
        <f t="shared" ca="1" si="332"/>
        <v/>
      </c>
      <c r="U1742" s="2" t="str">
        <f>IF(AB1742="","",IF(COUNTIFS(AC$1:AC1742,AC1742,AD$1:AD1742,AD1742)&gt;1,"",IF(COUNTIFS(AC:AC,AC1742,AD:AD,AD1742)&gt;=1,"日作業","")))</f>
        <v/>
      </c>
      <c r="V1742" s="2" t="str">
        <f t="shared" ca="1" si="333"/>
        <v/>
      </c>
      <c r="W1742" s="2" t="str">
        <f>IF(AB1742="","",IF(COUNTIF(AB$1:AB1742,AB1742)&gt;1,"",IF(COUNTIF(AB:AB,AB1742)&gt;=1,"月","")))</f>
        <v/>
      </c>
      <c r="X1742" s="2" t="str">
        <f t="shared" ca="1" si="334"/>
        <v/>
      </c>
      <c r="Y1742" s="2" t="str">
        <f>IF(AC1742="","",IF(COUNTIF(AC$1:AC1742,AC1742)&gt;1,"",IF(COUNTIF(AC:AC,AC1742)&gt;=1,"月日","")))</f>
        <v/>
      </c>
      <c r="Z1742" s="2" t="str">
        <f t="shared" ca="1" si="335"/>
        <v/>
      </c>
      <c r="AA1742" s="2" t="str">
        <f>IF(AD1742="","",IF(COUNTIF(AD$1:AD1742,AD1742)&gt;1,"",IF(COUNTIF(AD:AD,AD1742)&gt;=1,"作業","")))</f>
        <v/>
      </c>
      <c r="AB1742" s="2" t="str">
        <f t="shared" si="325"/>
        <v/>
      </c>
      <c r="AC1742" s="3" t="str">
        <f t="shared" si="326"/>
        <v/>
      </c>
      <c r="AD1742" s="2" t="str">
        <f t="shared" si="327"/>
        <v/>
      </c>
      <c r="AE1742" s="2" t="str">
        <f t="shared" si="328"/>
        <v/>
      </c>
      <c r="AF1742" s="2" t="str">
        <f t="shared" si="329"/>
        <v/>
      </c>
      <c r="AG1742" s="2" t="str">
        <f t="shared" si="336"/>
        <v/>
      </c>
      <c r="AH1742" s="2" t="str">
        <f t="shared" si="330"/>
        <v/>
      </c>
      <c r="AI1742" s="2" t="str">
        <f t="shared" si="330"/>
        <v/>
      </c>
    </row>
    <row r="1743" spans="7:35">
      <c r="G1743" s="1" t="str">
        <f>IF(COUNTIF(A$1:A1742, A1743) &gt; 0, "", IF(SUMIF(A:A, A1743,F:F) &gt; 7.75, SUMIF(A:A, A1743,F:F) - 7.75, ""))</f>
        <v/>
      </c>
      <c r="M1743" s="1" t="s">
        <v>9233</v>
      </c>
      <c r="N1743" s="1" t="s">
        <v>11232</v>
      </c>
      <c r="O1743" s="1" t="s">
        <v>6732</v>
      </c>
      <c r="P1743" s="1" t="s">
        <v>6733</v>
      </c>
      <c r="Q1743" s="1" t="s">
        <v>2874</v>
      </c>
      <c r="R1743" s="2" t="str">
        <f t="shared" ca="1" si="331"/>
        <v/>
      </c>
      <c r="S1743" s="2" t="str">
        <f>IF(AB1743="","",IF(COUNTIFS(AB$1:AB1743,AB1743,AD$1:AD1743,AD1743)&gt;1,"",IF(COUNTIFS(AB:AB,AB1743,AD:AD,AD1743)&gt;=1,"月作業","")))</f>
        <v/>
      </c>
      <c r="T1743" s="2" t="str">
        <f t="shared" ca="1" si="332"/>
        <v/>
      </c>
      <c r="U1743" s="2" t="str">
        <f>IF(AB1743="","",IF(COUNTIFS(AC$1:AC1743,AC1743,AD$1:AD1743,AD1743)&gt;1,"",IF(COUNTIFS(AC:AC,AC1743,AD:AD,AD1743)&gt;=1,"日作業","")))</f>
        <v/>
      </c>
      <c r="V1743" s="2" t="str">
        <f t="shared" ca="1" si="333"/>
        <v/>
      </c>
      <c r="W1743" s="2" t="str">
        <f>IF(AB1743="","",IF(COUNTIF(AB$1:AB1743,AB1743)&gt;1,"",IF(COUNTIF(AB:AB,AB1743)&gt;=1,"月","")))</f>
        <v/>
      </c>
      <c r="X1743" s="2" t="str">
        <f t="shared" ca="1" si="334"/>
        <v/>
      </c>
      <c r="Y1743" s="2" t="str">
        <f>IF(AC1743="","",IF(COUNTIF(AC$1:AC1743,AC1743)&gt;1,"",IF(COUNTIF(AC:AC,AC1743)&gt;=1,"月日","")))</f>
        <v/>
      </c>
      <c r="Z1743" s="2" t="str">
        <f t="shared" ca="1" si="335"/>
        <v/>
      </c>
      <c r="AA1743" s="2" t="str">
        <f>IF(AD1743="","",IF(COUNTIF(AD$1:AD1743,AD1743)&gt;1,"",IF(COUNTIF(AD:AD,AD1743)&gt;=1,"作業","")))</f>
        <v/>
      </c>
      <c r="AB1743" s="2" t="str">
        <f t="shared" si="325"/>
        <v/>
      </c>
      <c r="AC1743" s="3" t="str">
        <f t="shared" si="326"/>
        <v/>
      </c>
      <c r="AD1743" s="2" t="str">
        <f t="shared" si="327"/>
        <v/>
      </c>
      <c r="AE1743" s="2" t="str">
        <f t="shared" si="328"/>
        <v/>
      </c>
      <c r="AF1743" s="2" t="str">
        <f t="shared" si="329"/>
        <v/>
      </c>
      <c r="AG1743" s="2" t="str">
        <f t="shared" si="336"/>
        <v/>
      </c>
      <c r="AH1743" s="2" t="str">
        <f t="shared" si="330"/>
        <v/>
      </c>
      <c r="AI1743" s="2" t="str">
        <f t="shared" si="330"/>
        <v/>
      </c>
    </row>
    <row r="1744" spans="7:35">
      <c r="G1744" s="1" t="str">
        <f>IF(COUNTIF(A$1:A1743, A1744) &gt; 0, "", IF(SUMIF(A:A, A1744,F:F) &gt; 7.75, SUMIF(A:A, A1744,F:F) - 7.75, ""))</f>
        <v/>
      </c>
      <c r="M1744" s="1" t="s">
        <v>9234</v>
      </c>
      <c r="N1744" s="1" t="s">
        <v>11233</v>
      </c>
      <c r="O1744" s="1" t="s">
        <v>6734</v>
      </c>
      <c r="P1744" s="1" t="s">
        <v>6735</v>
      </c>
      <c r="Q1744" s="1" t="s">
        <v>2875</v>
      </c>
      <c r="R1744" s="2" t="str">
        <f t="shared" ca="1" si="331"/>
        <v/>
      </c>
      <c r="S1744" s="2" t="str">
        <f>IF(AB1744="","",IF(COUNTIFS(AB$1:AB1744,AB1744,AD$1:AD1744,AD1744)&gt;1,"",IF(COUNTIFS(AB:AB,AB1744,AD:AD,AD1744)&gt;=1,"月作業","")))</f>
        <v/>
      </c>
      <c r="T1744" s="2" t="str">
        <f t="shared" ca="1" si="332"/>
        <v/>
      </c>
      <c r="U1744" s="2" t="str">
        <f>IF(AB1744="","",IF(COUNTIFS(AC$1:AC1744,AC1744,AD$1:AD1744,AD1744)&gt;1,"",IF(COUNTIFS(AC:AC,AC1744,AD:AD,AD1744)&gt;=1,"日作業","")))</f>
        <v/>
      </c>
      <c r="V1744" s="2" t="str">
        <f t="shared" ca="1" si="333"/>
        <v/>
      </c>
      <c r="W1744" s="2" t="str">
        <f>IF(AB1744="","",IF(COUNTIF(AB$1:AB1744,AB1744)&gt;1,"",IF(COUNTIF(AB:AB,AB1744)&gt;=1,"月","")))</f>
        <v/>
      </c>
      <c r="X1744" s="2" t="str">
        <f t="shared" ca="1" si="334"/>
        <v/>
      </c>
      <c r="Y1744" s="2" t="str">
        <f>IF(AC1744="","",IF(COUNTIF(AC$1:AC1744,AC1744)&gt;1,"",IF(COUNTIF(AC:AC,AC1744)&gt;=1,"月日","")))</f>
        <v/>
      </c>
      <c r="Z1744" s="2" t="str">
        <f t="shared" ca="1" si="335"/>
        <v/>
      </c>
      <c r="AA1744" s="2" t="str">
        <f>IF(AD1744="","",IF(COUNTIF(AD$1:AD1744,AD1744)&gt;1,"",IF(COUNTIF(AD:AD,AD1744)&gt;=1,"作業","")))</f>
        <v/>
      </c>
      <c r="AB1744" s="2" t="str">
        <f t="shared" si="325"/>
        <v/>
      </c>
      <c r="AC1744" s="3" t="str">
        <f t="shared" si="326"/>
        <v/>
      </c>
      <c r="AD1744" s="2" t="str">
        <f t="shared" si="327"/>
        <v/>
      </c>
      <c r="AE1744" s="2" t="str">
        <f t="shared" si="328"/>
        <v/>
      </c>
      <c r="AF1744" s="2" t="str">
        <f t="shared" si="329"/>
        <v/>
      </c>
      <c r="AG1744" s="2" t="str">
        <f t="shared" si="336"/>
        <v/>
      </c>
      <c r="AH1744" s="2" t="str">
        <f t="shared" si="330"/>
        <v/>
      </c>
      <c r="AI1744" s="2" t="str">
        <f t="shared" si="330"/>
        <v/>
      </c>
    </row>
    <row r="1745" spans="7:35">
      <c r="G1745" s="1" t="str">
        <f>IF(COUNTIF(A$1:A1744, A1745) &gt; 0, "", IF(SUMIF(A:A, A1745,F:F) &gt; 7.75, SUMIF(A:A, A1745,F:F) - 7.75, ""))</f>
        <v/>
      </c>
      <c r="M1745" s="1" t="s">
        <v>9235</v>
      </c>
      <c r="N1745" s="1" t="s">
        <v>11234</v>
      </c>
      <c r="O1745" s="1" t="s">
        <v>6736</v>
      </c>
      <c r="P1745" s="1" t="s">
        <v>6737</v>
      </c>
      <c r="Q1745" s="1" t="s">
        <v>2876</v>
      </c>
      <c r="R1745" s="2" t="str">
        <f t="shared" ca="1" si="331"/>
        <v/>
      </c>
      <c r="S1745" s="2" t="str">
        <f>IF(AB1745="","",IF(COUNTIFS(AB$1:AB1745,AB1745,AD$1:AD1745,AD1745)&gt;1,"",IF(COUNTIFS(AB:AB,AB1745,AD:AD,AD1745)&gt;=1,"月作業","")))</f>
        <v/>
      </c>
      <c r="T1745" s="2" t="str">
        <f t="shared" ca="1" si="332"/>
        <v/>
      </c>
      <c r="U1745" s="2" t="str">
        <f>IF(AB1745="","",IF(COUNTIFS(AC$1:AC1745,AC1745,AD$1:AD1745,AD1745)&gt;1,"",IF(COUNTIFS(AC:AC,AC1745,AD:AD,AD1745)&gt;=1,"日作業","")))</f>
        <v/>
      </c>
      <c r="V1745" s="2" t="str">
        <f t="shared" ca="1" si="333"/>
        <v/>
      </c>
      <c r="W1745" s="2" t="str">
        <f>IF(AB1745="","",IF(COUNTIF(AB$1:AB1745,AB1745)&gt;1,"",IF(COUNTIF(AB:AB,AB1745)&gt;=1,"月","")))</f>
        <v/>
      </c>
      <c r="X1745" s="2" t="str">
        <f t="shared" ca="1" si="334"/>
        <v/>
      </c>
      <c r="Y1745" s="2" t="str">
        <f>IF(AC1745="","",IF(COUNTIF(AC$1:AC1745,AC1745)&gt;1,"",IF(COUNTIF(AC:AC,AC1745)&gt;=1,"月日","")))</f>
        <v/>
      </c>
      <c r="Z1745" s="2" t="str">
        <f t="shared" ca="1" si="335"/>
        <v/>
      </c>
      <c r="AA1745" s="2" t="str">
        <f>IF(AD1745="","",IF(COUNTIF(AD$1:AD1745,AD1745)&gt;1,"",IF(COUNTIF(AD:AD,AD1745)&gt;=1,"作業","")))</f>
        <v/>
      </c>
      <c r="AB1745" s="2" t="str">
        <f t="shared" si="325"/>
        <v/>
      </c>
      <c r="AC1745" s="3" t="str">
        <f t="shared" si="326"/>
        <v/>
      </c>
      <c r="AD1745" s="2" t="str">
        <f t="shared" si="327"/>
        <v/>
      </c>
      <c r="AE1745" s="2" t="str">
        <f t="shared" si="328"/>
        <v/>
      </c>
      <c r="AF1745" s="2" t="str">
        <f t="shared" si="329"/>
        <v/>
      </c>
      <c r="AG1745" s="2" t="str">
        <f t="shared" si="336"/>
        <v/>
      </c>
      <c r="AH1745" s="2" t="str">
        <f t="shared" si="330"/>
        <v/>
      </c>
      <c r="AI1745" s="2" t="str">
        <f t="shared" si="330"/>
        <v/>
      </c>
    </row>
    <row r="1746" spans="7:35">
      <c r="G1746" s="1" t="str">
        <f>IF(COUNTIF(A$1:A1745, A1746) &gt; 0, "", IF(SUMIF(A:A, A1746,F:F) &gt; 7.75, SUMIF(A:A, A1746,F:F) - 7.75, ""))</f>
        <v/>
      </c>
      <c r="M1746" s="1" t="s">
        <v>9236</v>
      </c>
      <c r="N1746" s="1" t="s">
        <v>11235</v>
      </c>
      <c r="O1746" s="1" t="s">
        <v>6738</v>
      </c>
      <c r="P1746" s="1" t="s">
        <v>6739</v>
      </c>
      <c r="Q1746" s="1" t="s">
        <v>2877</v>
      </c>
      <c r="R1746" s="2" t="str">
        <f t="shared" ca="1" si="331"/>
        <v/>
      </c>
      <c r="S1746" s="2" t="str">
        <f>IF(AB1746="","",IF(COUNTIFS(AB$1:AB1746,AB1746,AD$1:AD1746,AD1746)&gt;1,"",IF(COUNTIFS(AB:AB,AB1746,AD:AD,AD1746)&gt;=1,"月作業","")))</f>
        <v/>
      </c>
      <c r="T1746" s="2" t="str">
        <f t="shared" ca="1" si="332"/>
        <v/>
      </c>
      <c r="U1746" s="2" t="str">
        <f>IF(AB1746="","",IF(COUNTIFS(AC$1:AC1746,AC1746,AD$1:AD1746,AD1746)&gt;1,"",IF(COUNTIFS(AC:AC,AC1746,AD:AD,AD1746)&gt;=1,"日作業","")))</f>
        <v/>
      </c>
      <c r="V1746" s="2" t="str">
        <f t="shared" ca="1" si="333"/>
        <v/>
      </c>
      <c r="W1746" s="2" t="str">
        <f>IF(AB1746="","",IF(COUNTIF(AB$1:AB1746,AB1746)&gt;1,"",IF(COUNTIF(AB:AB,AB1746)&gt;=1,"月","")))</f>
        <v/>
      </c>
      <c r="X1746" s="2" t="str">
        <f t="shared" ca="1" si="334"/>
        <v/>
      </c>
      <c r="Y1746" s="2" t="str">
        <f>IF(AC1746="","",IF(COUNTIF(AC$1:AC1746,AC1746)&gt;1,"",IF(COUNTIF(AC:AC,AC1746)&gt;=1,"月日","")))</f>
        <v/>
      </c>
      <c r="Z1746" s="2" t="str">
        <f t="shared" ca="1" si="335"/>
        <v/>
      </c>
      <c r="AA1746" s="2" t="str">
        <f>IF(AD1746="","",IF(COUNTIF(AD$1:AD1746,AD1746)&gt;1,"",IF(COUNTIF(AD:AD,AD1746)&gt;=1,"作業","")))</f>
        <v/>
      </c>
      <c r="AB1746" s="2" t="str">
        <f t="shared" si="325"/>
        <v/>
      </c>
      <c r="AC1746" s="3" t="str">
        <f t="shared" si="326"/>
        <v/>
      </c>
      <c r="AD1746" s="2" t="str">
        <f t="shared" si="327"/>
        <v/>
      </c>
      <c r="AE1746" s="2" t="str">
        <f t="shared" si="328"/>
        <v/>
      </c>
      <c r="AF1746" s="2" t="str">
        <f t="shared" si="329"/>
        <v/>
      </c>
      <c r="AG1746" s="2" t="str">
        <f t="shared" si="336"/>
        <v/>
      </c>
      <c r="AH1746" s="2" t="str">
        <f t="shared" si="330"/>
        <v/>
      </c>
      <c r="AI1746" s="2" t="str">
        <f t="shared" si="330"/>
        <v/>
      </c>
    </row>
    <row r="1747" spans="7:35">
      <c r="G1747" s="1" t="str">
        <f>IF(COUNTIF(A$1:A1746, A1747) &gt; 0, "", IF(SUMIF(A:A, A1747,F:F) &gt; 7.75, SUMIF(A:A, A1747,F:F) - 7.75, ""))</f>
        <v/>
      </c>
      <c r="M1747" s="1" t="s">
        <v>9237</v>
      </c>
      <c r="N1747" s="1" t="s">
        <v>11236</v>
      </c>
      <c r="O1747" s="1" t="s">
        <v>6740</v>
      </c>
      <c r="P1747" s="1" t="s">
        <v>6741</v>
      </c>
      <c r="Q1747" s="1" t="s">
        <v>2878</v>
      </c>
      <c r="R1747" s="2" t="str">
        <f t="shared" ca="1" si="331"/>
        <v/>
      </c>
      <c r="S1747" s="2" t="str">
        <f>IF(AB1747="","",IF(COUNTIFS(AB$1:AB1747,AB1747,AD$1:AD1747,AD1747)&gt;1,"",IF(COUNTIFS(AB:AB,AB1747,AD:AD,AD1747)&gt;=1,"月作業","")))</f>
        <v/>
      </c>
      <c r="T1747" s="2" t="str">
        <f t="shared" ca="1" si="332"/>
        <v/>
      </c>
      <c r="U1747" s="2" t="str">
        <f>IF(AB1747="","",IF(COUNTIFS(AC$1:AC1747,AC1747,AD$1:AD1747,AD1747)&gt;1,"",IF(COUNTIFS(AC:AC,AC1747,AD:AD,AD1747)&gt;=1,"日作業","")))</f>
        <v/>
      </c>
      <c r="V1747" s="2" t="str">
        <f t="shared" ca="1" si="333"/>
        <v/>
      </c>
      <c r="W1747" s="2" t="str">
        <f>IF(AB1747="","",IF(COUNTIF(AB$1:AB1747,AB1747)&gt;1,"",IF(COUNTIF(AB:AB,AB1747)&gt;=1,"月","")))</f>
        <v/>
      </c>
      <c r="X1747" s="2" t="str">
        <f t="shared" ca="1" si="334"/>
        <v/>
      </c>
      <c r="Y1747" s="2" t="str">
        <f>IF(AC1747="","",IF(COUNTIF(AC$1:AC1747,AC1747)&gt;1,"",IF(COUNTIF(AC:AC,AC1747)&gt;=1,"月日","")))</f>
        <v/>
      </c>
      <c r="Z1747" s="2" t="str">
        <f t="shared" ca="1" si="335"/>
        <v/>
      </c>
      <c r="AA1747" s="2" t="str">
        <f>IF(AD1747="","",IF(COUNTIF(AD$1:AD1747,AD1747)&gt;1,"",IF(COUNTIF(AD:AD,AD1747)&gt;=1,"作業","")))</f>
        <v/>
      </c>
      <c r="AB1747" s="2" t="str">
        <f t="shared" si="325"/>
        <v/>
      </c>
      <c r="AC1747" s="3" t="str">
        <f t="shared" si="326"/>
        <v/>
      </c>
      <c r="AD1747" s="2" t="str">
        <f t="shared" si="327"/>
        <v/>
      </c>
      <c r="AE1747" s="2" t="str">
        <f t="shared" si="328"/>
        <v/>
      </c>
      <c r="AF1747" s="2" t="str">
        <f t="shared" si="329"/>
        <v/>
      </c>
      <c r="AG1747" s="2" t="str">
        <f t="shared" si="336"/>
        <v/>
      </c>
      <c r="AH1747" s="2" t="str">
        <f t="shared" si="330"/>
        <v/>
      </c>
      <c r="AI1747" s="2" t="str">
        <f t="shared" si="330"/>
        <v/>
      </c>
    </row>
    <row r="1748" spans="7:35">
      <c r="G1748" s="1" t="str">
        <f>IF(COUNTIF(A$1:A1747, A1748) &gt; 0, "", IF(SUMIF(A:A, A1748,F:F) &gt; 7.75, SUMIF(A:A, A1748,F:F) - 7.75, ""))</f>
        <v/>
      </c>
      <c r="M1748" s="1" t="s">
        <v>9238</v>
      </c>
      <c r="N1748" s="1" t="s">
        <v>11237</v>
      </c>
      <c r="O1748" s="1" t="s">
        <v>6742</v>
      </c>
      <c r="P1748" s="1" t="s">
        <v>6743</v>
      </c>
      <c r="Q1748" s="1" t="s">
        <v>2879</v>
      </c>
      <c r="R1748" s="2" t="str">
        <f t="shared" ca="1" si="331"/>
        <v/>
      </c>
      <c r="S1748" s="2" t="str">
        <f>IF(AB1748="","",IF(COUNTIFS(AB$1:AB1748,AB1748,AD$1:AD1748,AD1748)&gt;1,"",IF(COUNTIFS(AB:AB,AB1748,AD:AD,AD1748)&gt;=1,"月作業","")))</f>
        <v/>
      </c>
      <c r="T1748" s="2" t="str">
        <f t="shared" ca="1" si="332"/>
        <v/>
      </c>
      <c r="U1748" s="2" t="str">
        <f>IF(AB1748="","",IF(COUNTIFS(AC$1:AC1748,AC1748,AD$1:AD1748,AD1748)&gt;1,"",IF(COUNTIFS(AC:AC,AC1748,AD:AD,AD1748)&gt;=1,"日作業","")))</f>
        <v/>
      </c>
      <c r="V1748" s="2" t="str">
        <f t="shared" ca="1" si="333"/>
        <v/>
      </c>
      <c r="W1748" s="2" t="str">
        <f>IF(AB1748="","",IF(COUNTIF(AB$1:AB1748,AB1748)&gt;1,"",IF(COUNTIF(AB:AB,AB1748)&gt;=1,"月","")))</f>
        <v/>
      </c>
      <c r="X1748" s="2" t="str">
        <f t="shared" ca="1" si="334"/>
        <v/>
      </c>
      <c r="Y1748" s="2" t="str">
        <f>IF(AC1748="","",IF(COUNTIF(AC$1:AC1748,AC1748)&gt;1,"",IF(COUNTIF(AC:AC,AC1748)&gt;=1,"月日","")))</f>
        <v/>
      </c>
      <c r="Z1748" s="2" t="str">
        <f t="shared" ca="1" si="335"/>
        <v/>
      </c>
      <c r="AA1748" s="2" t="str">
        <f>IF(AD1748="","",IF(COUNTIF(AD$1:AD1748,AD1748)&gt;1,"",IF(COUNTIF(AD:AD,AD1748)&gt;=1,"作業","")))</f>
        <v/>
      </c>
      <c r="AB1748" s="2" t="str">
        <f t="shared" si="325"/>
        <v/>
      </c>
      <c r="AC1748" s="3" t="str">
        <f t="shared" si="326"/>
        <v/>
      </c>
      <c r="AD1748" s="2" t="str">
        <f t="shared" si="327"/>
        <v/>
      </c>
      <c r="AE1748" s="2" t="str">
        <f t="shared" si="328"/>
        <v/>
      </c>
      <c r="AF1748" s="2" t="str">
        <f t="shared" si="329"/>
        <v/>
      </c>
      <c r="AG1748" s="2" t="str">
        <f t="shared" si="336"/>
        <v/>
      </c>
      <c r="AH1748" s="2" t="str">
        <f t="shared" si="330"/>
        <v/>
      </c>
      <c r="AI1748" s="2" t="str">
        <f t="shared" si="330"/>
        <v/>
      </c>
    </row>
    <row r="1749" spans="7:35">
      <c r="G1749" s="1" t="str">
        <f>IF(COUNTIF(A$1:A1748, A1749) &gt; 0, "", IF(SUMIF(A:A, A1749,F:F) &gt; 7.75, SUMIF(A:A, A1749,F:F) - 7.75, ""))</f>
        <v/>
      </c>
      <c r="M1749" s="1" t="s">
        <v>9239</v>
      </c>
      <c r="N1749" s="1" t="s">
        <v>11238</v>
      </c>
      <c r="O1749" s="1" t="s">
        <v>6744</v>
      </c>
      <c r="P1749" s="1" t="s">
        <v>6745</v>
      </c>
      <c r="Q1749" s="1" t="s">
        <v>2880</v>
      </c>
      <c r="R1749" s="2" t="str">
        <f t="shared" ca="1" si="331"/>
        <v/>
      </c>
      <c r="S1749" s="2" t="str">
        <f>IF(AB1749="","",IF(COUNTIFS(AB$1:AB1749,AB1749,AD$1:AD1749,AD1749)&gt;1,"",IF(COUNTIFS(AB:AB,AB1749,AD:AD,AD1749)&gt;=1,"月作業","")))</f>
        <v/>
      </c>
      <c r="T1749" s="2" t="str">
        <f t="shared" ca="1" si="332"/>
        <v/>
      </c>
      <c r="U1749" s="2" t="str">
        <f>IF(AB1749="","",IF(COUNTIFS(AC$1:AC1749,AC1749,AD$1:AD1749,AD1749)&gt;1,"",IF(COUNTIFS(AC:AC,AC1749,AD:AD,AD1749)&gt;=1,"日作業","")))</f>
        <v/>
      </c>
      <c r="V1749" s="2" t="str">
        <f t="shared" ca="1" si="333"/>
        <v/>
      </c>
      <c r="W1749" s="2" t="str">
        <f>IF(AB1749="","",IF(COUNTIF(AB$1:AB1749,AB1749)&gt;1,"",IF(COUNTIF(AB:AB,AB1749)&gt;=1,"月","")))</f>
        <v/>
      </c>
      <c r="X1749" s="2" t="str">
        <f t="shared" ca="1" si="334"/>
        <v/>
      </c>
      <c r="Y1749" s="2" t="str">
        <f>IF(AC1749="","",IF(COUNTIF(AC$1:AC1749,AC1749)&gt;1,"",IF(COUNTIF(AC:AC,AC1749)&gt;=1,"月日","")))</f>
        <v/>
      </c>
      <c r="Z1749" s="2" t="str">
        <f t="shared" ca="1" si="335"/>
        <v/>
      </c>
      <c r="AA1749" s="2" t="str">
        <f>IF(AD1749="","",IF(COUNTIF(AD$1:AD1749,AD1749)&gt;1,"",IF(COUNTIF(AD:AD,AD1749)&gt;=1,"作業","")))</f>
        <v/>
      </c>
      <c r="AB1749" s="2" t="str">
        <f t="shared" si="325"/>
        <v/>
      </c>
      <c r="AC1749" s="3" t="str">
        <f t="shared" si="326"/>
        <v/>
      </c>
      <c r="AD1749" s="2" t="str">
        <f t="shared" si="327"/>
        <v/>
      </c>
      <c r="AE1749" s="2" t="str">
        <f t="shared" si="328"/>
        <v/>
      </c>
      <c r="AF1749" s="2" t="str">
        <f t="shared" si="329"/>
        <v/>
      </c>
      <c r="AG1749" s="2" t="str">
        <f t="shared" si="336"/>
        <v/>
      </c>
      <c r="AH1749" s="2" t="str">
        <f t="shared" si="330"/>
        <v/>
      </c>
      <c r="AI1749" s="2" t="str">
        <f t="shared" si="330"/>
        <v/>
      </c>
    </row>
    <row r="1750" spans="7:35">
      <c r="G1750" s="1" t="str">
        <f>IF(COUNTIF(A$1:A1749, A1750) &gt; 0, "", IF(SUMIF(A:A, A1750,F:F) &gt; 7.75, SUMIF(A:A, A1750,F:F) - 7.75, ""))</f>
        <v/>
      </c>
      <c r="M1750" s="1" t="s">
        <v>9240</v>
      </c>
      <c r="N1750" s="1" t="s">
        <v>11239</v>
      </c>
      <c r="O1750" s="1" t="s">
        <v>6746</v>
      </c>
      <c r="P1750" s="1" t="s">
        <v>6747</v>
      </c>
      <c r="Q1750" s="1" t="s">
        <v>2881</v>
      </c>
      <c r="R1750" s="2" t="str">
        <f t="shared" ca="1" si="331"/>
        <v/>
      </c>
      <c r="S1750" s="2" t="str">
        <f>IF(AB1750="","",IF(COUNTIFS(AB$1:AB1750,AB1750,AD$1:AD1750,AD1750)&gt;1,"",IF(COUNTIFS(AB:AB,AB1750,AD:AD,AD1750)&gt;=1,"月作業","")))</f>
        <v/>
      </c>
      <c r="T1750" s="2" t="str">
        <f t="shared" ca="1" si="332"/>
        <v/>
      </c>
      <c r="U1750" s="2" t="str">
        <f>IF(AB1750="","",IF(COUNTIFS(AC$1:AC1750,AC1750,AD$1:AD1750,AD1750)&gt;1,"",IF(COUNTIFS(AC:AC,AC1750,AD:AD,AD1750)&gt;=1,"日作業","")))</f>
        <v/>
      </c>
      <c r="V1750" s="2" t="str">
        <f t="shared" ca="1" si="333"/>
        <v/>
      </c>
      <c r="W1750" s="2" t="str">
        <f>IF(AB1750="","",IF(COUNTIF(AB$1:AB1750,AB1750)&gt;1,"",IF(COUNTIF(AB:AB,AB1750)&gt;=1,"月","")))</f>
        <v/>
      </c>
      <c r="X1750" s="2" t="str">
        <f t="shared" ca="1" si="334"/>
        <v/>
      </c>
      <c r="Y1750" s="2" t="str">
        <f>IF(AC1750="","",IF(COUNTIF(AC$1:AC1750,AC1750)&gt;1,"",IF(COUNTIF(AC:AC,AC1750)&gt;=1,"月日","")))</f>
        <v/>
      </c>
      <c r="Z1750" s="2" t="str">
        <f t="shared" ca="1" si="335"/>
        <v/>
      </c>
      <c r="AA1750" s="2" t="str">
        <f>IF(AD1750="","",IF(COUNTIF(AD$1:AD1750,AD1750)&gt;1,"",IF(COUNTIF(AD:AD,AD1750)&gt;=1,"作業","")))</f>
        <v/>
      </c>
      <c r="AB1750" s="2" t="str">
        <f t="shared" si="325"/>
        <v/>
      </c>
      <c r="AC1750" s="3" t="str">
        <f t="shared" si="326"/>
        <v/>
      </c>
      <c r="AD1750" s="2" t="str">
        <f t="shared" si="327"/>
        <v/>
      </c>
      <c r="AE1750" s="2" t="str">
        <f t="shared" si="328"/>
        <v/>
      </c>
      <c r="AF1750" s="2" t="str">
        <f t="shared" si="329"/>
        <v/>
      </c>
      <c r="AG1750" s="2" t="str">
        <f t="shared" si="336"/>
        <v/>
      </c>
      <c r="AH1750" s="2" t="str">
        <f t="shared" si="330"/>
        <v/>
      </c>
      <c r="AI1750" s="2" t="str">
        <f t="shared" si="330"/>
        <v/>
      </c>
    </row>
    <row r="1751" spans="7:35">
      <c r="G1751" s="1" t="str">
        <f>IF(COUNTIF(A$1:A1750, A1751) &gt; 0, "", IF(SUMIF(A:A, A1751,F:F) &gt; 7.75, SUMIF(A:A, A1751,F:F) - 7.75, ""))</f>
        <v/>
      </c>
      <c r="M1751" s="1" t="s">
        <v>9241</v>
      </c>
      <c r="N1751" s="1" t="s">
        <v>11240</v>
      </c>
      <c r="O1751" s="1" t="s">
        <v>6748</v>
      </c>
      <c r="P1751" s="1" t="s">
        <v>6749</v>
      </c>
      <c r="Q1751" s="1" t="s">
        <v>2882</v>
      </c>
      <c r="R1751" s="2" t="str">
        <f t="shared" ca="1" si="331"/>
        <v/>
      </c>
      <c r="S1751" s="2" t="str">
        <f>IF(AB1751="","",IF(COUNTIFS(AB$1:AB1751,AB1751,AD$1:AD1751,AD1751)&gt;1,"",IF(COUNTIFS(AB:AB,AB1751,AD:AD,AD1751)&gt;=1,"月作業","")))</f>
        <v/>
      </c>
      <c r="T1751" s="2" t="str">
        <f t="shared" ca="1" si="332"/>
        <v/>
      </c>
      <c r="U1751" s="2" t="str">
        <f>IF(AB1751="","",IF(COUNTIFS(AC$1:AC1751,AC1751,AD$1:AD1751,AD1751)&gt;1,"",IF(COUNTIFS(AC:AC,AC1751,AD:AD,AD1751)&gt;=1,"日作業","")))</f>
        <v/>
      </c>
      <c r="V1751" s="2" t="str">
        <f t="shared" ca="1" si="333"/>
        <v/>
      </c>
      <c r="W1751" s="2" t="str">
        <f>IF(AB1751="","",IF(COUNTIF(AB$1:AB1751,AB1751)&gt;1,"",IF(COUNTIF(AB:AB,AB1751)&gt;=1,"月","")))</f>
        <v/>
      </c>
      <c r="X1751" s="2" t="str">
        <f t="shared" ca="1" si="334"/>
        <v/>
      </c>
      <c r="Y1751" s="2" t="str">
        <f>IF(AC1751="","",IF(COUNTIF(AC$1:AC1751,AC1751)&gt;1,"",IF(COUNTIF(AC:AC,AC1751)&gt;=1,"月日","")))</f>
        <v/>
      </c>
      <c r="Z1751" s="2" t="str">
        <f t="shared" ca="1" si="335"/>
        <v/>
      </c>
      <c r="AA1751" s="2" t="str">
        <f>IF(AD1751="","",IF(COUNTIF(AD$1:AD1751,AD1751)&gt;1,"",IF(COUNTIF(AD:AD,AD1751)&gt;=1,"作業","")))</f>
        <v/>
      </c>
      <c r="AB1751" s="2" t="str">
        <f t="shared" si="325"/>
        <v/>
      </c>
      <c r="AC1751" s="3" t="str">
        <f t="shared" si="326"/>
        <v/>
      </c>
      <c r="AD1751" s="2" t="str">
        <f t="shared" si="327"/>
        <v/>
      </c>
      <c r="AE1751" s="2" t="str">
        <f t="shared" si="328"/>
        <v/>
      </c>
      <c r="AF1751" s="2" t="str">
        <f t="shared" si="329"/>
        <v/>
      </c>
      <c r="AG1751" s="2" t="str">
        <f t="shared" si="336"/>
        <v/>
      </c>
      <c r="AH1751" s="2" t="str">
        <f t="shared" si="330"/>
        <v/>
      </c>
      <c r="AI1751" s="2" t="str">
        <f t="shared" si="330"/>
        <v/>
      </c>
    </row>
    <row r="1752" spans="7:35">
      <c r="G1752" s="1" t="str">
        <f>IF(COUNTIF(A$1:A1751, A1752) &gt; 0, "", IF(SUMIF(A:A, A1752,F:F) &gt; 7.75, SUMIF(A:A, A1752,F:F) - 7.75, ""))</f>
        <v/>
      </c>
      <c r="M1752" s="1" t="s">
        <v>9242</v>
      </c>
      <c r="N1752" s="1" t="s">
        <v>11241</v>
      </c>
      <c r="O1752" s="1" t="s">
        <v>6750</v>
      </c>
      <c r="P1752" s="1" t="s">
        <v>6751</v>
      </c>
      <c r="Q1752" s="1" t="s">
        <v>2883</v>
      </c>
      <c r="R1752" s="2" t="str">
        <f t="shared" ca="1" si="331"/>
        <v/>
      </c>
      <c r="S1752" s="2" t="str">
        <f>IF(AB1752="","",IF(COUNTIFS(AB$1:AB1752,AB1752,AD$1:AD1752,AD1752)&gt;1,"",IF(COUNTIFS(AB:AB,AB1752,AD:AD,AD1752)&gt;=1,"月作業","")))</f>
        <v/>
      </c>
      <c r="T1752" s="2" t="str">
        <f t="shared" ca="1" si="332"/>
        <v/>
      </c>
      <c r="U1752" s="2" t="str">
        <f>IF(AB1752="","",IF(COUNTIFS(AC$1:AC1752,AC1752,AD$1:AD1752,AD1752)&gt;1,"",IF(COUNTIFS(AC:AC,AC1752,AD:AD,AD1752)&gt;=1,"日作業","")))</f>
        <v/>
      </c>
      <c r="V1752" s="2" t="str">
        <f t="shared" ca="1" si="333"/>
        <v/>
      </c>
      <c r="W1752" s="2" t="str">
        <f>IF(AB1752="","",IF(COUNTIF(AB$1:AB1752,AB1752)&gt;1,"",IF(COUNTIF(AB:AB,AB1752)&gt;=1,"月","")))</f>
        <v/>
      </c>
      <c r="X1752" s="2" t="str">
        <f t="shared" ca="1" si="334"/>
        <v/>
      </c>
      <c r="Y1752" s="2" t="str">
        <f>IF(AC1752="","",IF(COUNTIF(AC$1:AC1752,AC1752)&gt;1,"",IF(COUNTIF(AC:AC,AC1752)&gt;=1,"月日","")))</f>
        <v/>
      </c>
      <c r="Z1752" s="2" t="str">
        <f t="shared" ca="1" si="335"/>
        <v/>
      </c>
      <c r="AA1752" s="2" t="str">
        <f>IF(AD1752="","",IF(COUNTIF(AD$1:AD1752,AD1752)&gt;1,"",IF(COUNTIF(AD:AD,AD1752)&gt;=1,"作業","")))</f>
        <v/>
      </c>
      <c r="AB1752" s="2" t="str">
        <f t="shared" si="325"/>
        <v/>
      </c>
      <c r="AC1752" s="3" t="str">
        <f t="shared" si="326"/>
        <v/>
      </c>
      <c r="AD1752" s="2" t="str">
        <f t="shared" si="327"/>
        <v/>
      </c>
      <c r="AE1752" s="2" t="str">
        <f t="shared" si="328"/>
        <v/>
      </c>
      <c r="AF1752" s="2" t="str">
        <f t="shared" si="329"/>
        <v/>
      </c>
      <c r="AG1752" s="2" t="str">
        <f t="shared" si="336"/>
        <v/>
      </c>
      <c r="AH1752" s="2" t="str">
        <f t="shared" si="330"/>
        <v/>
      </c>
      <c r="AI1752" s="2" t="str">
        <f t="shared" si="330"/>
        <v/>
      </c>
    </row>
    <row r="1753" spans="7:35">
      <c r="G1753" s="1" t="str">
        <f>IF(COUNTIF(A$1:A1752, A1753) &gt; 0, "", IF(SUMIF(A:A, A1753,F:F) &gt; 7.75, SUMIF(A:A, A1753,F:F) - 7.75, ""))</f>
        <v/>
      </c>
      <c r="M1753" s="1" t="s">
        <v>9243</v>
      </c>
      <c r="N1753" s="1" t="s">
        <v>11242</v>
      </c>
      <c r="O1753" s="1" t="s">
        <v>6752</v>
      </c>
      <c r="P1753" s="1" t="s">
        <v>6753</v>
      </c>
      <c r="Q1753" s="1" t="s">
        <v>2884</v>
      </c>
      <c r="R1753" s="2" t="str">
        <f t="shared" ca="1" si="331"/>
        <v/>
      </c>
      <c r="S1753" s="2" t="str">
        <f>IF(AB1753="","",IF(COUNTIFS(AB$1:AB1753,AB1753,AD$1:AD1753,AD1753)&gt;1,"",IF(COUNTIFS(AB:AB,AB1753,AD:AD,AD1753)&gt;=1,"月作業","")))</f>
        <v/>
      </c>
      <c r="T1753" s="2" t="str">
        <f t="shared" ca="1" si="332"/>
        <v/>
      </c>
      <c r="U1753" s="2" t="str">
        <f>IF(AB1753="","",IF(COUNTIFS(AC$1:AC1753,AC1753,AD$1:AD1753,AD1753)&gt;1,"",IF(COUNTIFS(AC:AC,AC1753,AD:AD,AD1753)&gt;=1,"日作業","")))</f>
        <v/>
      </c>
      <c r="V1753" s="2" t="str">
        <f t="shared" ca="1" si="333"/>
        <v/>
      </c>
      <c r="W1753" s="2" t="str">
        <f>IF(AB1753="","",IF(COUNTIF(AB$1:AB1753,AB1753)&gt;1,"",IF(COUNTIF(AB:AB,AB1753)&gt;=1,"月","")))</f>
        <v/>
      </c>
      <c r="X1753" s="2" t="str">
        <f t="shared" ca="1" si="334"/>
        <v/>
      </c>
      <c r="Y1753" s="2" t="str">
        <f>IF(AC1753="","",IF(COUNTIF(AC$1:AC1753,AC1753)&gt;1,"",IF(COUNTIF(AC:AC,AC1753)&gt;=1,"月日","")))</f>
        <v/>
      </c>
      <c r="Z1753" s="2" t="str">
        <f t="shared" ca="1" si="335"/>
        <v/>
      </c>
      <c r="AA1753" s="2" t="str">
        <f>IF(AD1753="","",IF(COUNTIF(AD$1:AD1753,AD1753)&gt;1,"",IF(COUNTIF(AD:AD,AD1753)&gt;=1,"作業","")))</f>
        <v/>
      </c>
      <c r="AB1753" s="2" t="str">
        <f t="shared" si="325"/>
        <v/>
      </c>
      <c r="AC1753" s="3" t="str">
        <f t="shared" si="326"/>
        <v/>
      </c>
      <c r="AD1753" s="2" t="str">
        <f t="shared" si="327"/>
        <v/>
      </c>
      <c r="AE1753" s="2" t="str">
        <f t="shared" si="328"/>
        <v/>
      </c>
      <c r="AF1753" s="2" t="str">
        <f t="shared" si="329"/>
        <v/>
      </c>
      <c r="AG1753" s="2" t="str">
        <f t="shared" si="336"/>
        <v/>
      </c>
      <c r="AH1753" s="2" t="str">
        <f t="shared" si="330"/>
        <v/>
      </c>
      <c r="AI1753" s="2" t="str">
        <f t="shared" si="330"/>
        <v/>
      </c>
    </row>
    <row r="1754" spans="7:35">
      <c r="G1754" s="1" t="str">
        <f>IF(COUNTIF(A$1:A1753, A1754) &gt; 0, "", IF(SUMIF(A:A, A1754,F:F) &gt; 7.75, SUMIF(A:A, A1754,F:F) - 7.75, ""))</f>
        <v/>
      </c>
      <c r="M1754" s="1" t="s">
        <v>9244</v>
      </c>
      <c r="N1754" s="1" t="s">
        <v>11243</v>
      </c>
      <c r="O1754" s="1" t="s">
        <v>6754</v>
      </c>
      <c r="P1754" s="1" t="s">
        <v>6755</v>
      </c>
      <c r="Q1754" s="1" t="s">
        <v>2885</v>
      </c>
      <c r="R1754" s="2" t="str">
        <f t="shared" ca="1" si="331"/>
        <v/>
      </c>
      <c r="S1754" s="2" t="str">
        <f>IF(AB1754="","",IF(COUNTIFS(AB$1:AB1754,AB1754,AD$1:AD1754,AD1754)&gt;1,"",IF(COUNTIFS(AB:AB,AB1754,AD:AD,AD1754)&gt;=1,"月作業","")))</f>
        <v/>
      </c>
      <c r="T1754" s="2" t="str">
        <f t="shared" ca="1" si="332"/>
        <v/>
      </c>
      <c r="U1754" s="2" t="str">
        <f>IF(AB1754="","",IF(COUNTIFS(AC$1:AC1754,AC1754,AD$1:AD1754,AD1754)&gt;1,"",IF(COUNTIFS(AC:AC,AC1754,AD:AD,AD1754)&gt;=1,"日作業","")))</f>
        <v/>
      </c>
      <c r="V1754" s="2" t="str">
        <f t="shared" ca="1" si="333"/>
        <v/>
      </c>
      <c r="W1754" s="2" t="str">
        <f>IF(AB1754="","",IF(COUNTIF(AB$1:AB1754,AB1754)&gt;1,"",IF(COUNTIF(AB:AB,AB1754)&gt;=1,"月","")))</f>
        <v/>
      </c>
      <c r="X1754" s="2" t="str">
        <f t="shared" ca="1" si="334"/>
        <v/>
      </c>
      <c r="Y1754" s="2" t="str">
        <f>IF(AC1754="","",IF(COUNTIF(AC$1:AC1754,AC1754)&gt;1,"",IF(COUNTIF(AC:AC,AC1754)&gt;=1,"月日","")))</f>
        <v/>
      </c>
      <c r="Z1754" s="2" t="str">
        <f t="shared" ca="1" si="335"/>
        <v/>
      </c>
      <c r="AA1754" s="2" t="str">
        <f>IF(AD1754="","",IF(COUNTIF(AD$1:AD1754,AD1754)&gt;1,"",IF(COUNTIF(AD:AD,AD1754)&gt;=1,"作業","")))</f>
        <v/>
      </c>
      <c r="AB1754" s="2" t="str">
        <f t="shared" si="325"/>
        <v/>
      </c>
      <c r="AC1754" s="3" t="str">
        <f t="shared" si="326"/>
        <v/>
      </c>
      <c r="AD1754" s="2" t="str">
        <f t="shared" si="327"/>
        <v/>
      </c>
      <c r="AE1754" s="2" t="str">
        <f t="shared" si="328"/>
        <v/>
      </c>
      <c r="AF1754" s="2" t="str">
        <f t="shared" si="329"/>
        <v/>
      </c>
      <c r="AG1754" s="2" t="str">
        <f t="shared" si="336"/>
        <v/>
      </c>
      <c r="AH1754" s="2" t="str">
        <f t="shared" si="330"/>
        <v/>
      </c>
      <c r="AI1754" s="2" t="str">
        <f t="shared" si="330"/>
        <v/>
      </c>
    </row>
    <row r="1755" spans="7:35">
      <c r="G1755" s="1" t="str">
        <f>IF(COUNTIF(A$1:A1754, A1755) &gt; 0, "", IF(SUMIF(A:A, A1755,F:F) &gt; 7.75, SUMIF(A:A, A1755,F:F) - 7.75, ""))</f>
        <v/>
      </c>
      <c r="M1755" s="1" t="s">
        <v>9245</v>
      </c>
      <c r="N1755" s="1" t="s">
        <v>11244</v>
      </c>
      <c r="O1755" s="1" t="s">
        <v>6756</v>
      </c>
      <c r="P1755" s="1" t="s">
        <v>6757</v>
      </c>
      <c r="Q1755" s="1" t="s">
        <v>2886</v>
      </c>
      <c r="R1755" s="2" t="str">
        <f t="shared" ca="1" si="331"/>
        <v/>
      </c>
      <c r="S1755" s="2" t="str">
        <f>IF(AB1755="","",IF(COUNTIFS(AB$1:AB1755,AB1755,AD$1:AD1755,AD1755)&gt;1,"",IF(COUNTIFS(AB:AB,AB1755,AD:AD,AD1755)&gt;=1,"月作業","")))</f>
        <v/>
      </c>
      <c r="T1755" s="2" t="str">
        <f t="shared" ca="1" si="332"/>
        <v/>
      </c>
      <c r="U1755" s="2" t="str">
        <f>IF(AB1755="","",IF(COUNTIFS(AC$1:AC1755,AC1755,AD$1:AD1755,AD1755)&gt;1,"",IF(COUNTIFS(AC:AC,AC1755,AD:AD,AD1755)&gt;=1,"日作業","")))</f>
        <v/>
      </c>
      <c r="V1755" s="2" t="str">
        <f t="shared" ca="1" si="333"/>
        <v/>
      </c>
      <c r="W1755" s="2" t="str">
        <f>IF(AB1755="","",IF(COUNTIF(AB$1:AB1755,AB1755)&gt;1,"",IF(COUNTIF(AB:AB,AB1755)&gt;=1,"月","")))</f>
        <v/>
      </c>
      <c r="X1755" s="2" t="str">
        <f t="shared" ca="1" si="334"/>
        <v/>
      </c>
      <c r="Y1755" s="2" t="str">
        <f>IF(AC1755="","",IF(COUNTIF(AC$1:AC1755,AC1755)&gt;1,"",IF(COUNTIF(AC:AC,AC1755)&gt;=1,"月日","")))</f>
        <v/>
      </c>
      <c r="Z1755" s="2" t="str">
        <f t="shared" ca="1" si="335"/>
        <v/>
      </c>
      <c r="AA1755" s="2" t="str">
        <f>IF(AD1755="","",IF(COUNTIF(AD$1:AD1755,AD1755)&gt;1,"",IF(COUNTIF(AD:AD,AD1755)&gt;=1,"作業","")))</f>
        <v/>
      </c>
      <c r="AB1755" s="2" t="str">
        <f t="shared" si="325"/>
        <v/>
      </c>
      <c r="AC1755" s="3" t="str">
        <f t="shared" si="326"/>
        <v/>
      </c>
      <c r="AD1755" s="2" t="str">
        <f t="shared" si="327"/>
        <v/>
      </c>
      <c r="AE1755" s="2" t="str">
        <f t="shared" si="328"/>
        <v/>
      </c>
      <c r="AF1755" s="2" t="str">
        <f t="shared" si="329"/>
        <v/>
      </c>
      <c r="AG1755" s="2" t="str">
        <f t="shared" si="336"/>
        <v/>
      </c>
      <c r="AH1755" s="2" t="str">
        <f t="shared" si="330"/>
        <v/>
      </c>
      <c r="AI1755" s="2" t="str">
        <f t="shared" si="330"/>
        <v/>
      </c>
    </row>
    <row r="1756" spans="7:35">
      <c r="G1756" s="1" t="str">
        <f>IF(COUNTIF(A$1:A1755, A1756) &gt; 0, "", IF(SUMIF(A:A, A1756,F:F) &gt; 7.75, SUMIF(A:A, A1756,F:F) - 7.75, ""))</f>
        <v/>
      </c>
      <c r="M1756" s="1" t="s">
        <v>9246</v>
      </c>
      <c r="N1756" s="1" t="s">
        <v>11245</v>
      </c>
      <c r="O1756" s="1" t="s">
        <v>6758</v>
      </c>
      <c r="P1756" s="1" t="s">
        <v>6759</v>
      </c>
      <c r="Q1756" s="1" t="s">
        <v>2887</v>
      </c>
      <c r="R1756" s="2" t="str">
        <f t="shared" ca="1" si="331"/>
        <v/>
      </c>
      <c r="S1756" s="2" t="str">
        <f>IF(AB1756="","",IF(COUNTIFS(AB$1:AB1756,AB1756,AD$1:AD1756,AD1756)&gt;1,"",IF(COUNTIFS(AB:AB,AB1756,AD:AD,AD1756)&gt;=1,"月作業","")))</f>
        <v/>
      </c>
      <c r="T1756" s="2" t="str">
        <f t="shared" ca="1" si="332"/>
        <v/>
      </c>
      <c r="U1756" s="2" t="str">
        <f>IF(AB1756="","",IF(COUNTIFS(AC$1:AC1756,AC1756,AD$1:AD1756,AD1756)&gt;1,"",IF(COUNTIFS(AC:AC,AC1756,AD:AD,AD1756)&gt;=1,"日作業","")))</f>
        <v/>
      </c>
      <c r="V1756" s="2" t="str">
        <f t="shared" ca="1" si="333"/>
        <v/>
      </c>
      <c r="W1756" s="2" t="str">
        <f>IF(AB1756="","",IF(COUNTIF(AB$1:AB1756,AB1756)&gt;1,"",IF(COUNTIF(AB:AB,AB1756)&gt;=1,"月","")))</f>
        <v/>
      </c>
      <c r="X1756" s="2" t="str">
        <f t="shared" ca="1" si="334"/>
        <v/>
      </c>
      <c r="Y1756" s="2" t="str">
        <f>IF(AC1756="","",IF(COUNTIF(AC$1:AC1756,AC1756)&gt;1,"",IF(COUNTIF(AC:AC,AC1756)&gt;=1,"月日","")))</f>
        <v/>
      </c>
      <c r="Z1756" s="2" t="str">
        <f t="shared" ca="1" si="335"/>
        <v/>
      </c>
      <c r="AA1756" s="2" t="str">
        <f>IF(AD1756="","",IF(COUNTIF(AD$1:AD1756,AD1756)&gt;1,"",IF(COUNTIF(AD:AD,AD1756)&gt;=1,"作業","")))</f>
        <v/>
      </c>
      <c r="AB1756" s="2" t="str">
        <f t="shared" si="325"/>
        <v/>
      </c>
      <c r="AC1756" s="3" t="str">
        <f t="shared" si="326"/>
        <v/>
      </c>
      <c r="AD1756" s="2" t="str">
        <f t="shared" si="327"/>
        <v/>
      </c>
      <c r="AE1756" s="2" t="str">
        <f t="shared" si="328"/>
        <v/>
      </c>
      <c r="AF1756" s="2" t="str">
        <f t="shared" si="329"/>
        <v/>
      </c>
      <c r="AG1756" s="2" t="str">
        <f t="shared" si="336"/>
        <v/>
      </c>
      <c r="AH1756" s="2" t="str">
        <f t="shared" si="330"/>
        <v/>
      </c>
      <c r="AI1756" s="2" t="str">
        <f t="shared" si="330"/>
        <v/>
      </c>
    </row>
    <row r="1757" spans="7:35">
      <c r="G1757" s="1" t="str">
        <f>IF(COUNTIF(A$1:A1756, A1757) &gt; 0, "", IF(SUMIF(A:A, A1757,F:F) &gt; 7.75, SUMIF(A:A, A1757,F:F) - 7.75, ""))</f>
        <v/>
      </c>
      <c r="M1757" s="1" t="s">
        <v>9247</v>
      </c>
      <c r="N1757" s="1" t="s">
        <v>11246</v>
      </c>
      <c r="O1757" s="1" t="s">
        <v>6760</v>
      </c>
      <c r="P1757" s="1" t="s">
        <v>6761</v>
      </c>
      <c r="Q1757" s="1" t="s">
        <v>2888</v>
      </c>
      <c r="R1757" s="2" t="str">
        <f t="shared" ca="1" si="331"/>
        <v/>
      </c>
      <c r="S1757" s="2" t="str">
        <f>IF(AB1757="","",IF(COUNTIFS(AB$1:AB1757,AB1757,AD$1:AD1757,AD1757)&gt;1,"",IF(COUNTIFS(AB:AB,AB1757,AD:AD,AD1757)&gt;=1,"月作業","")))</f>
        <v/>
      </c>
      <c r="T1757" s="2" t="str">
        <f t="shared" ca="1" si="332"/>
        <v/>
      </c>
      <c r="U1757" s="2" t="str">
        <f>IF(AB1757="","",IF(COUNTIFS(AC$1:AC1757,AC1757,AD$1:AD1757,AD1757)&gt;1,"",IF(COUNTIFS(AC:AC,AC1757,AD:AD,AD1757)&gt;=1,"日作業","")))</f>
        <v/>
      </c>
      <c r="V1757" s="2" t="str">
        <f t="shared" ca="1" si="333"/>
        <v/>
      </c>
      <c r="W1757" s="2" t="str">
        <f>IF(AB1757="","",IF(COUNTIF(AB$1:AB1757,AB1757)&gt;1,"",IF(COUNTIF(AB:AB,AB1757)&gt;=1,"月","")))</f>
        <v/>
      </c>
      <c r="X1757" s="2" t="str">
        <f t="shared" ca="1" si="334"/>
        <v/>
      </c>
      <c r="Y1757" s="2" t="str">
        <f>IF(AC1757="","",IF(COUNTIF(AC$1:AC1757,AC1757)&gt;1,"",IF(COUNTIF(AC:AC,AC1757)&gt;=1,"月日","")))</f>
        <v/>
      </c>
      <c r="Z1757" s="2" t="str">
        <f t="shared" ca="1" si="335"/>
        <v/>
      </c>
      <c r="AA1757" s="2" t="str">
        <f>IF(AD1757="","",IF(COUNTIF(AD$1:AD1757,AD1757)&gt;1,"",IF(COUNTIF(AD:AD,AD1757)&gt;=1,"作業","")))</f>
        <v/>
      </c>
      <c r="AB1757" s="2" t="str">
        <f t="shared" si="325"/>
        <v/>
      </c>
      <c r="AC1757" s="3" t="str">
        <f t="shared" si="326"/>
        <v/>
      </c>
      <c r="AD1757" s="2" t="str">
        <f t="shared" si="327"/>
        <v/>
      </c>
      <c r="AE1757" s="2" t="str">
        <f t="shared" si="328"/>
        <v/>
      </c>
      <c r="AF1757" s="2" t="str">
        <f t="shared" si="329"/>
        <v/>
      </c>
      <c r="AG1757" s="2" t="str">
        <f t="shared" si="336"/>
        <v/>
      </c>
      <c r="AH1757" s="2" t="str">
        <f t="shared" si="330"/>
        <v/>
      </c>
      <c r="AI1757" s="2" t="str">
        <f t="shared" si="330"/>
        <v/>
      </c>
    </row>
    <row r="1758" spans="7:35">
      <c r="G1758" s="1" t="str">
        <f>IF(COUNTIF(A$1:A1757, A1758) &gt; 0, "", IF(SUMIF(A:A, A1758,F:F) &gt; 7.75, SUMIF(A:A, A1758,F:F) - 7.75, ""))</f>
        <v/>
      </c>
      <c r="M1758" s="1" t="s">
        <v>9248</v>
      </c>
      <c r="N1758" s="1" t="s">
        <v>11247</v>
      </c>
      <c r="O1758" s="1" t="s">
        <v>6762</v>
      </c>
      <c r="P1758" s="1" t="s">
        <v>6763</v>
      </c>
      <c r="Q1758" s="1" t="s">
        <v>2889</v>
      </c>
      <c r="R1758" s="2" t="str">
        <f t="shared" ca="1" si="331"/>
        <v/>
      </c>
      <c r="S1758" s="2" t="str">
        <f>IF(AB1758="","",IF(COUNTIFS(AB$1:AB1758,AB1758,AD$1:AD1758,AD1758)&gt;1,"",IF(COUNTIFS(AB:AB,AB1758,AD:AD,AD1758)&gt;=1,"月作業","")))</f>
        <v/>
      </c>
      <c r="T1758" s="2" t="str">
        <f t="shared" ca="1" si="332"/>
        <v/>
      </c>
      <c r="U1758" s="2" t="str">
        <f>IF(AB1758="","",IF(COUNTIFS(AC$1:AC1758,AC1758,AD$1:AD1758,AD1758)&gt;1,"",IF(COUNTIFS(AC:AC,AC1758,AD:AD,AD1758)&gt;=1,"日作業","")))</f>
        <v/>
      </c>
      <c r="V1758" s="2" t="str">
        <f t="shared" ca="1" si="333"/>
        <v/>
      </c>
      <c r="W1758" s="2" t="str">
        <f>IF(AB1758="","",IF(COUNTIF(AB$1:AB1758,AB1758)&gt;1,"",IF(COUNTIF(AB:AB,AB1758)&gt;=1,"月","")))</f>
        <v/>
      </c>
      <c r="X1758" s="2" t="str">
        <f t="shared" ca="1" si="334"/>
        <v/>
      </c>
      <c r="Y1758" s="2" t="str">
        <f>IF(AC1758="","",IF(COUNTIF(AC$1:AC1758,AC1758)&gt;1,"",IF(COUNTIF(AC:AC,AC1758)&gt;=1,"月日","")))</f>
        <v/>
      </c>
      <c r="Z1758" s="2" t="str">
        <f t="shared" ca="1" si="335"/>
        <v/>
      </c>
      <c r="AA1758" s="2" t="str">
        <f>IF(AD1758="","",IF(COUNTIF(AD$1:AD1758,AD1758)&gt;1,"",IF(COUNTIF(AD:AD,AD1758)&gt;=1,"作業","")))</f>
        <v/>
      </c>
      <c r="AB1758" s="2" t="str">
        <f t="shared" si="325"/>
        <v/>
      </c>
      <c r="AC1758" s="3" t="str">
        <f t="shared" si="326"/>
        <v/>
      </c>
      <c r="AD1758" s="2" t="str">
        <f t="shared" si="327"/>
        <v/>
      </c>
      <c r="AE1758" s="2" t="str">
        <f t="shared" si="328"/>
        <v/>
      </c>
      <c r="AF1758" s="2" t="str">
        <f t="shared" si="329"/>
        <v/>
      </c>
      <c r="AG1758" s="2" t="str">
        <f t="shared" si="336"/>
        <v/>
      </c>
      <c r="AH1758" s="2" t="str">
        <f t="shared" si="330"/>
        <v/>
      </c>
      <c r="AI1758" s="2" t="str">
        <f t="shared" si="330"/>
        <v/>
      </c>
    </row>
    <row r="1759" spans="7:35">
      <c r="G1759" s="1" t="str">
        <f>IF(COUNTIF(A$1:A1758, A1759) &gt; 0, "", IF(SUMIF(A:A, A1759,F:F) &gt; 7.75, SUMIF(A:A, A1759,F:F) - 7.75, ""))</f>
        <v/>
      </c>
      <c r="M1759" s="1" t="s">
        <v>9249</v>
      </c>
      <c r="N1759" s="1" t="s">
        <v>11248</v>
      </c>
      <c r="O1759" s="1" t="s">
        <v>6764</v>
      </c>
      <c r="P1759" s="1" t="s">
        <v>6765</v>
      </c>
      <c r="Q1759" s="1" t="s">
        <v>2890</v>
      </c>
      <c r="R1759" s="2" t="str">
        <f t="shared" ca="1" si="331"/>
        <v/>
      </c>
      <c r="S1759" s="2" t="str">
        <f>IF(AB1759="","",IF(COUNTIFS(AB$1:AB1759,AB1759,AD$1:AD1759,AD1759)&gt;1,"",IF(COUNTIFS(AB:AB,AB1759,AD:AD,AD1759)&gt;=1,"月作業","")))</f>
        <v/>
      </c>
      <c r="T1759" s="2" t="str">
        <f t="shared" ca="1" si="332"/>
        <v/>
      </c>
      <c r="U1759" s="2" t="str">
        <f>IF(AB1759="","",IF(COUNTIFS(AC$1:AC1759,AC1759,AD$1:AD1759,AD1759)&gt;1,"",IF(COUNTIFS(AC:AC,AC1759,AD:AD,AD1759)&gt;=1,"日作業","")))</f>
        <v/>
      </c>
      <c r="V1759" s="2" t="str">
        <f t="shared" ca="1" si="333"/>
        <v/>
      </c>
      <c r="W1759" s="2" t="str">
        <f>IF(AB1759="","",IF(COUNTIF(AB$1:AB1759,AB1759)&gt;1,"",IF(COUNTIF(AB:AB,AB1759)&gt;=1,"月","")))</f>
        <v/>
      </c>
      <c r="X1759" s="2" t="str">
        <f t="shared" ca="1" si="334"/>
        <v/>
      </c>
      <c r="Y1759" s="2" t="str">
        <f>IF(AC1759="","",IF(COUNTIF(AC$1:AC1759,AC1759)&gt;1,"",IF(COUNTIF(AC:AC,AC1759)&gt;=1,"月日","")))</f>
        <v/>
      </c>
      <c r="Z1759" s="2" t="str">
        <f t="shared" ca="1" si="335"/>
        <v/>
      </c>
      <c r="AA1759" s="2" t="str">
        <f>IF(AD1759="","",IF(COUNTIF(AD$1:AD1759,AD1759)&gt;1,"",IF(COUNTIF(AD:AD,AD1759)&gt;=1,"作業","")))</f>
        <v/>
      </c>
      <c r="AB1759" s="2" t="str">
        <f t="shared" si="325"/>
        <v/>
      </c>
      <c r="AC1759" s="3" t="str">
        <f t="shared" si="326"/>
        <v/>
      </c>
      <c r="AD1759" s="2" t="str">
        <f t="shared" si="327"/>
        <v/>
      </c>
      <c r="AE1759" s="2" t="str">
        <f t="shared" si="328"/>
        <v/>
      </c>
      <c r="AF1759" s="2" t="str">
        <f t="shared" si="329"/>
        <v/>
      </c>
      <c r="AG1759" s="2" t="str">
        <f t="shared" si="336"/>
        <v/>
      </c>
      <c r="AH1759" s="2" t="str">
        <f t="shared" si="330"/>
        <v/>
      </c>
      <c r="AI1759" s="2" t="str">
        <f t="shared" si="330"/>
        <v/>
      </c>
    </row>
    <row r="1760" spans="7:35">
      <c r="G1760" s="1" t="str">
        <f>IF(COUNTIF(A$1:A1759, A1760) &gt; 0, "", IF(SUMIF(A:A, A1760,F:F) &gt; 7.75, SUMIF(A:A, A1760,F:F) - 7.75, ""))</f>
        <v/>
      </c>
      <c r="M1760" s="1" t="s">
        <v>9250</v>
      </c>
      <c r="N1760" s="1" t="s">
        <v>11249</v>
      </c>
      <c r="O1760" s="1" t="s">
        <v>6766</v>
      </c>
      <c r="P1760" s="1" t="s">
        <v>6767</v>
      </c>
      <c r="Q1760" s="1" t="s">
        <v>2891</v>
      </c>
      <c r="R1760" s="2" t="str">
        <f t="shared" ca="1" si="331"/>
        <v/>
      </c>
      <c r="S1760" s="2" t="str">
        <f>IF(AB1760="","",IF(COUNTIFS(AB$1:AB1760,AB1760,AD$1:AD1760,AD1760)&gt;1,"",IF(COUNTIFS(AB:AB,AB1760,AD:AD,AD1760)&gt;=1,"月作業","")))</f>
        <v/>
      </c>
      <c r="T1760" s="2" t="str">
        <f t="shared" ca="1" si="332"/>
        <v/>
      </c>
      <c r="U1760" s="2" t="str">
        <f>IF(AB1760="","",IF(COUNTIFS(AC$1:AC1760,AC1760,AD$1:AD1760,AD1760)&gt;1,"",IF(COUNTIFS(AC:AC,AC1760,AD:AD,AD1760)&gt;=1,"日作業","")))</f>
        <v/>
      </c>
      <c r="V1760" s="2" t="str">
        <f t="shared" ca="1" si="333"/>
        <v/>
      </c>
      <c r="W1760" s="2" t="str">
        <f>IF(AB1760="","",IF(COUNTIF(AB$1:AB1760,AB1760)&gt;1,"",IF(COUNTIF(AB:AB,AB1760)&gt;=1,"月","")))</f>
        <v/>
      </c>
      <c r="X1760" s="2" t="str">
        <f t="shared" ca="1" si="334"/>
        <v/>
      </c>
      <c r="Y1760" s="2" t="str">
        <f>IF(AC1760="","",IF(COUNTIF(AC$1:AC1760,AC1760)&gt;1,"",IF(COUNTIF(AC:AC,AC1760)&gt;=1,"月日","")))</f>
        <v/>
      </c>
      <c r="Z1760" s="2" t="str">
        <f t="shared" ca="1" si="335"/>
        <v/>
      </c>
      <c r="AA1760" s="2" t="str">
        <f>IF(AD1760="","",IF(COUNTIF(AD$1:AD1760,AD1760)&gt;1,"",IF(COUNTIF(AD:AD,AD1760)&gt;=1,"作業","")))</f>
        <v/>
      </c>
      <c r="AB1760" s="2" t="str">
        <f t="shared" si="325"/>
        <v/>
      </c>
      <c r="AC1760" s="3" t="str">
        <f t="shared" si="326"/>
        <v/>
      </c>
      <c r="AD1760" s="2" t="str">
        <f t="shared" si="327"/>
        <v/>
      </c>
      <c r="AE1760" s="2" t="str">
        <f t="shared" si="328"/>
        <v/>
      </c>
      <c r="AF1760" s="2" t="str">
        <f t="shared" si="329"/>
        <v/>
      </c>
      <c r="AG1760" s="2" t="str">
        <f t="shared" si="336"/>
        <v/>
      </c>
      <c r="AH1760" s="2" t="str">
        <f t="shared" si="330"/>
        <v/>
      </c>
      <c r="AI1760" s="2" t="str">
        <f t="shared" si="330"/>
        <v/>
      </c>
    </row>
    <row r="1761" spans="7:35">
      <c r="G1761" s="1" t="str">
        <f>IF(COUNTIF(A$1:A1760, A1761) &gt; 0, "", IF(SUMIF(A:A, A1761,F:F) &gt; 7.75, SUMIF(A:A, A1761,F:F) - 7.75, ""))</f>
        <v/>
      </c>
      <c r="M1761" s="1" t="s">
        <v>9251</v>
      </c>
      <c r="N1761" s="1" t="s">
        <v>11250</v>
      </c>
      <c r="O1761" s="1" t="s">
        <v>6768</v>
      </c>
      <c r="P1761" s="1" t="s">
        <v>6769</v>
      </c>
      <c r="Q1761" s="1" t="s">
        <v>2892</v>
      </c>
      <c r="R1761" s="2" t="str">
        <f t="shared" ca="1" si="331"/>
        <v/>
      </c>
      <c r="S1761" s="2" t="str">
        <f>IF(AB1761="","",IF(COUNTIFS(AB$1:AB1761,AB1761,AD$1:AD1761,AD1761)&gt;1,"",IF(COUNTIFS(AB:AB,AB1761,AD:AD,AD1761)&gt;=1,"月作業","")))</f>
        <v/>
      </c>
      <c r="T1761" s="2" t="str">
        <f t="shared" ca="1" si="332"/>
        <v/>
      </c>
      <c r="U1761" s="2" t="str">
        <f>IF(AB1761="","",IF(COUNTIFS(AC$1:AC1761,AC1761,AD$1:AD1761,AD1761)&gt;1,"",IF(COUNTIFS(AC:AC,AC1761,AD:AD,AD1761)&gt;=1,"日作業","")))</f>
        <v/>
      </c>
      <c r="V1761" s="2" t="str">
        <f t="shared" ca="1" si="333"/>
        <v/>
      </c>
      <c r="W1761" s="2" t="str">
        <f>IF(AB1761="","",IF(COUNTIF(AB$1:AB1761,AB1761)&gt;1,"",IF(COUNTIF(AB:AB,AB1761)&gt;=1,"月","")))</f>
        <v/>
      </c>
      <c r="X1761" s="2" t="str">
        <f t="shared" ca="1" si="334"/>
        <v/>
      </c>
      <c r="Y1761" s="2" t="str">
        <f>IF(AC1761="","",IF(COUNTIF(AC$1:AC1761,AC1761)&gt;1,"",IF(COUNTIF(AC:AC,AC1761)&gt;=1,"月日","")))</f>
        <v/>
      </c>
      <c r="Z1761" s="2" t="str">
        <f t="shared" ca="1" si="335"/>
        <v/>
      </c>
      <c r="AA1761" s="2" t="str">
        <f>IF(AD1761="","",IF(COUNTIF(AD$1:AD1761,AD1761)&gt;1,"",IF(COUNTIF(AD:AD,AD1761)&gt;=1,"作業","")))</f>
        <v/>
      </c>
      <c r="AB1761" s="2" t="str">
        <f t="shared" si="325"/>
        <v/>
      </c>
      <c r="AC1761" s="3" t="str">
        <f t="shared" si="326"/>
        <v/>
      </c>
      <c r="AD1761" s="2" t="str">
        <f t="shared" si="327"/>
        <v/>
      </c>
      <c r="AE1761" s="2" t="str">
        <f t="shared" si="328"/>
        <v/>
      </c>
      <c r="AF1761" s="2" t="str">
        <f t="shared" si="329"/>
        <v/>
      </c>
      <c r="AG1761" s="2" t="str">
        <f t="shared" si="336"/>
        <v/>
      </c>
      <c r="AH1761" s="2" t="str">
        <f t="shared" si="330"/>
        <v/>
      </c>
      <c r="AI1761" s="2" t="str">
        <f t="shared" si="330"/>
        <v/>
      </c>
    </row>
    <row r="1762" spans="7:35">
      <c r="G1762" s="1" t="str">
        <f>IF(COUNTIF(A$1:A1761, A1762) &gt; 0, "", IF(SUMIF(A:A, A1762,F:F) &gt; 7.75, SUMIF(A:A, A1762,F:F) - 7.75, ""))</f>
        <v/>
      </c>
      <c r="M1762" s="1" t="s">
        <v>9252</v>
      </c>
      <c r="N1762" s="1" t="s">
        <v>11251</v>
      </c>
      <c r="O1762" s="1" t="s">
        <v>6770</v>
      </c>
      <c r="P1762" s="1" t="s">
        <v>6771</v>
      </c>
      <c r="Q1762" s="1" t="s">
        <v>2893</v>
      </c>
      <c r="R1762" s="2" t="str">
        <f t="shared" ca="1" si="331"/>
        <v/>
      </c>
      <c r="S1762" s="2" t="str">
        <f>IF(AB1762="","",IF(COUNTIFS(AB$1:AB1762,AB1762,AD$1:AD1762,AD1762)&gt;1,"",IF(COUNTIFS(AB:AB,AB1762,AD:AD,AD1762)&gt;=1,"月作業","")))</f>
        <v/>
      </c>
      <c r="T1762" s="2" t="str">
        <f t="shared" ca="1" si="332"/>
        <v/>
      </c>
      <c r="U1762" s="2" t="str">
        <f>IF(AB1762="","",IF(COUNTIFS(AC$1:AC1762,AC1762,AD$1:AD1762,AD1762)&gt;1,"",IF(COUNTIFS(AC:AC,AC1762,AD:AD,AD1762)&gt;=1,"日作業","")))</f>
        <v/>
      </c>
      <c r="V1762" s="2" t="str">
        <f t="shared" ca="1" si="333"/>
        <v/>
      </c>
      <c r="W1762" s="2" t="str">
        <f>IF(AB1762="","",IF(COUNTIF(AB$1:AB1762,AB1762)&gt;1,"",IF(COUNTIF(AB:AB,AB1762)&gt;=1,"月","")))</f>
        <v/>
      </c>
      <c r="X1762" s="2" t="str">
        <f t="shared" ca="1" si="334"/>
        <v/>
      </c>
      <c r="Y1762" s="2" t="str">
        <f>IF(AC1762="","",IF(COUNTIF(AC$1:AC1762,AC1762)&gt;1,"",IF(COUNTIF(AC:AC,AC1762)&gt;=1,"月日","")))</f>
        <v/>
      </c>
      <c r="Z1762" s="2" t="str">
        <f t="shared" ca="1" si="335"/>
        <v/>
      </c>
      <c r="AA1762" s="2" t="str">
        <f>IF(AD1762="","",IF(COUNTIF(AD$1:AD1762,AD1762)&gt;1,"",IF(COUNTIF(AD:AD,AD1762)&gt;=1,"作業","")))</f>
        <v/>
      </c>
      <c r="AB1762" s="2" t="str">
        <f t="shared" si="325"/>
        <v/>
      </c>
      <c r="AC1762" s="3" t="str">
        <f t="shared" si="326"/>
        <v/>
      </c>
      <c r="AD1762" s="2" t="str">
        <f t="shared" si="327"/>
        <v/>
      </c>
      <c r="AE1762" s="2" t="str">
        <f t="shared" si="328"/>
        <v/>
      </c>
      <c r="AF1762" s="2" t="str">
        <f t="shared" si="329"/>
        <v/>
      </c>
      <c r="AG1762" s="2" t="str">
        <f t="shared" si="336"/>
        <v/>
      </c>
      <c r="AH1762" s="2" t="str">
        <f t="shared" si="330"/>
        <v/>
      </c>
      <c r="AI1762" s="2" t="str">
        <f t="shared" si="330"/>
        <v/>
      </c>
    </row>
    <row r="1763" spans="7:35">
      <c r="G1763" s="1" t="str">
        <f>IF(COUNTIF(A$1:A1762, A1763) &gt; 0, "", IF(SUMIF(A:A, A1763,F:F) &gt; 7.75, SUMIF(A:A, A1763,F:F) - 7.75, ""))</f>
        <v/>
      </c>
      <c r="M1763" s="1" t="s">
        <v>9253</v>
      </c>
      <c r="N1763" s="1" t="s">
        <v>11252</v>
      </c>
      <c r="O1763" s="1" t="s">
        <v>6772</v>
      </c>
      <c r="P1763" s="1" t="s">
        <v>6773</v>
      </c>
      <c r="Q1763" s="1" t="s">
        <v>2894</v>
      </c>
      <c r="R1763" s="2" t="str">
        <f t="shared" ca="1" si="331"/>
        <v/>
      </c>
      <c r="S1763" s="2" t="str">
        <f>IF(AB1763="","",IF(COUNTIFS(AB$1:AB1763,AB1763,AD$1:AD1763,AD1763)&gt;1,"",IF(COUNTIFS(AB:AB,AB1763,AD:AD,AD1763)&gt;=1,"月作業","")))</f>
        <v/>
      </c>
      <c r="T1763" s="2" t="str">
        <f t="shared" ca="1" si="332"/>
        <v/>
      </c>
      <c r="U1763" s="2" t="str">
        <f>IF(AB1763="","",IF(COUNTIFS(AC$1:AC1763,AC1763,AD$1:AD1763,AD1763)&gt;1,"",IF(COUNTIFS(AC:AC,AC1763,AD:AD,AD1763)&gt;=1,"日作業","")))</f>
        <v/>
      </c>
      <c r="V1763" s="2" t="str">
        <f t="shared" ca="1" si="333"/>
        <v/>
      </c>
      <c r="W1763" s="2" t="str">
        <f>IF(AB1763="","",IF(COUNTIF(AB$1:AB1763,AB1763)&gt;1,"",IF(COUNTIF(AB:AB,AB1763)&gt;=1,"月","")))</f>
        <v/>
      </c>
      <c r="X1763" s="2" t="str">
        <f t="shared" ca="1" si="334"/>
        <v/>
      </c>
      <c r="Y1763" s="2" t="str">
        <f>IF(AC1763="","",IF(COUNTIF(AC$1:AC1763,AC1763)&gt;1,"",IF(COUNTIF(AC:AC,AC1763)&gt;=1,"月日","")))</f>
        <v/>
      </c>
      <c r="Z1763" s="2" t="str">
        <f t="shared" ca="1" si="335"/>
        <v/>
      </c>
      <c r="AA1763" s="2" t="str">
        <f>IF(AD1763="","",IF(COUNTIF(AD$1:AD1763,AD1763)&gt;1,"",IF(COUNTIF(AD:AD,AD1763)&gt;=1,"作業","")))</f>
        <v/>
      </c>
      <c r="AB1763" s="2" t="str">
        <f t="shared" si="325"/>
        <v/>
      </c>
      <c r="AC1763" s="3" t="str">
        <f t="shared" si="326"/>
        <v/>
      </c>
      <c r="AD1763" s="2" t="str">
        <f t="shared" si="327"/>
        <v/>
      </c>
      <c r="AE1763" s="2" t="str">
        <f t="shared" si="328"/>
        <v/>
      </c>
      <c r="AF1763" s="2" t="str">
        <f t="shared" si="329"/>
        <v/>
      </c>
      <c r="AG1763" s="2" t="str">
        <f t="shared" si="336"/>
        <v/>
      </c>
      <c r="AH1763" s="2" t="str">
        <f t="shared" si="330"/>
        <v/>
      </c>
      <c r="AI1763" s="2" t="str">
        <f t="shared" si="330"/>
        <v/>
      </c>
    </row>
    <row r="1764" spans="7:35">
      <c r="G1764" s="1" t="str">
        <f>IF(COUNTIF(A$1:A1763, A1764) &gt; 0, "", IF(SUMIF(A:A, A1764,F:F) &gt; 7.75, SUMIF(A:A, A1764,F:F) - 7.75, ""))</f>
        <v/>
      </c>
      <c r="M1764" s="1" t="s">
        <v>9254</v>
      </c>
      <c r="N1764" s="1" t="s">
        <v>11253</v>
      </c>
      <c r="O1764" s="1" t="s">
        <v>6774</v>
      </c>
      <c r="P1764" s="1" t="s">
        <v>6775</v>
      </c>
      <c r="Q1764" s="1" t="s">
        <v>2895</v>
      </c>
      <c r="R1764" s="2" t="str">
        <f t="shared" ca="1" si="331"/>
        <v/>
      </c>
      <c r="S1764" s="2" t="str">
        <f>IF(AB1764="","",IF(COUNTIFS(AB$1:AB1764,AB1764,AD$1:AD1764,AD1764)&gt;1,"",IF(COUNTIFS(AB:AB,AB1764,AD:AD,AD1764)&gt;=1,"月作業","")))</f>
        <v/>
      </c>
      <c r="T1764" s="2" t="str">
        <f t="shared" ca="1" si="332"/>
        <v/>
      </c>
      <c r="U1764" s="2" t="str">
        <f>IF(AB1764="","",IF(COUNTIFS(AC$1:AC1764,AC1764,AD$1:AD1764,AD1764)&gt;1,"",IF(COUNTIFS(AC:AC,AC1764,AD:AD,AD1764)&gt;=1,"日作業","")))</f>
        <v/>
      </c>
      <c r="V1764" s="2" t="str">
        <f t="shared" ca="1" si="333"/>
        <v/>
      </c>
      <c r="W1764" s="2" t="str">
        <f>IF(AB1764="","",IF(COUNTIF(AB$1:AB1764,AB1764)&gt;1,"",IF(COUNTIF(AB:AB,AB1764)&gt;=1,"月","")))</f>
        <v/>
      </c>
      <c r="X1764" s="2" t="str">
        <f t="shared" ca="1" si="334"/>
        <v/>
      </c>
      <c r="Y1764" s="2" t="str">
        <f>IF(AC1764="","",IF(COUNTIF(AC$1:AC1764,AC1764)&gt;1,"",IF(COUNTIF(AC:AC,AC1764)&gt;=1,"月日","")))</f>
        <v/>
      </c>
      <c r="Z1764" s="2" t="str">
        <f t="shared" ca="1" si="335"/>
        <v/>
      </c>
      <c r="AA1764" s="2" t="str">
        <f>IF(AD1764="","",IF(COUNTIF(AD$1:AD1764,AD1764)&gt;1,"",IF(COUNTIF(AD:AD,AD1764)&gt;=1,"作業","")))</f>
        <v/>
      </c>
      <c r="AB1764" s="2" t="str">
        <f t="shared" si="325"/>
        <v/>
      </c>
      <c r="AC1764" s="3" t="str">
        <f t="shared" si="326"/>
        <v/>
      </c>
      <c r="AD1764" s="2" t="str">
        <f t="shared" si="327"/>
        <v/>
      </c>
      <c r="AE1764" s="2" t="str">
        <f t="shared" si="328"/>
        <v/>
      </c>
      <c r="AF1764" s="2" t="str">
        <f t="shared" si="329"/>
        <v/>
      </c>
      <c r="AG1764" s="2" t="str">
        <f t="shared" si="336"/>
        <v/>
      </c>
      <c r="AH1764" s="2" t="str">
        <f t="shared" si="330"/>
        <v/>
      </c>
      <c r="AI1764" s="2" t="str">
        <f t="shared" si="330"/>
        <v/>
      </c>
    </row>
    <row r="1765" spans="7:35">
      <c r="G1765" s="1" t="str">
        <f>IF(COUNTIF(A$1:A1764, A1765) &gt; 0, "", IF(SUMIF(A:A, A1765,F:F) &gt; 7.75, SUMIF(A:A, A1765,F:F) - 7.75, ""))</f>
        <v/>
      </c>
      <c r="M1765" s="1" t="s">
        <v>9255</v>
      </c>
      <c r="N1765" s="1" t="s">
        <v>11254</v>
      </c>
      <c r="O1765" s="1" t="s">
        <v>6776</v>
      </c>
      <c r="P1765" s="1" t="s">
        <v>6777</v>
      </c>
      <c r="Q1765" s="1" t="s">
        <v>2896</v>
      </c>
      <c r="R1765" s="2" t="str">
        <f t="shared" ca="1" si="331"/>
        <v/>
      </c>
      <c r="S1765" s="2" t="str">
        <f>IF(AB1765="","",IF(COUNTIFS(AB$1:AB1765,AB1765,AD$1:AD1765,AD1765)&gt;1,"",IF(COUNTIFS(AB:AB,AB1765,AD:AD,AD1765)&gt;=1,"月作業","")))</f>
        <v/>
      </c>
      <c r="T1765" s="2" t="str">
        <f t="shared" ca="1" si="332"/>
        <v/>
      </c>
      <c r="U1765" s="2" t="str">
        <f>IF(AB1765="","",IF(COUNTIFS(AC$1:AC1765,AC1765,AD$1:AD1765,AD1765)&gt;1,"",IF(COUNTIFS(AC:AC,AC1765,AD:AD,AD1765)&gt;=1,"日作業","")))</f>
        <v/>
      </c>
      <c r="V1765" s="2" t="str">
        <f t="shared" ca="1" si="333"/>
        <v/>
      </c>
      <c r="W1765" s="2" t="str">
        <f>IF(AB1765="","",IF(COUNTIF(AB$1:AB1765,AB1765)&gt;1,"",IF(COUNTIF(AB:AB,AB1765)&gt;=1,"月","")))</f>
        <v/>
      </c>
      <c r="X1765" s="2" t="str">
        <f t="shared" ca="1" si="334"/>
        <v/>
      </c>
      <c r="Y1765" s="2" t="str">
        <f>IF(AC1765="","",IF(COUNTIF(AC$1:AC1765,AC1765)&gt;1,"",IF(COUNTIF(AC:AC,AC1765)&gt;=1,"月日","")))</f>
        <v/>
      </c>
      <c r="Z1765" s="2" t="str">
        <f t="shared" ca="1" si="335"/>
        <v/>
      </c>
      <c r="AA1765" s="2" t="str">
        <f>IF(AD1765="","",IF(COUNTIF(AD$1:AD1765,AD1765)&gt;1,"",IF(COUNTIF(AD:AD,AD1765)&gt;=1,"作業","")))</f>
        <v/>
      </c>
      <c r="AB1765" s="2" t="str">
        <f t="shared" si="325"/>
        <v/>
      </c>
      <c r="AC1765" s="3" t="str">
        <f t="shared" si="326"/>
        <v/>
      </c>
      <c r="AD1765" s="2" t="str">
        <f t="shared" si="327"/>
        <v/>
      </c>
      <c r="AE1765" s="2" t="str">
        <f t="shared" si="328"/>
        <v/>
      </c>
      <c r="AF1765" s="2" t="str">
        <f t="shared" si="329"/>
        <v/>
      </c>
      <c r="AG1765" s="2" t="str">
        <f t="shared" si="336"/>
        <v/>
      </c>
      <c r="AH1765" s="2" t="str">
        <f t="shared" si="330"/>
        <v/>
      </c>
      <c r="AI1765" s="2" t="str">
        <f t="shared" si="330"/>
        <v/>
      </c>
    </row>
    <row r="1766" spans="7:35">
      <c r="G1766" s="1" t="str">
        <f>IF(COUNTIF(A$1:A1765, A1766) &gt; 0, "", IF(SUMIF(A:A, A1766,F:F) &gt; 7.75, SUMIF(A:A, A1766,F:F) - 7.75, ""))</f>
        <v/>
      </c>
      <c r="M1766" s="1" t="s">
        <v>9256</v>
      </c>
      <c r="N1766" s="1" t="s">
        <v>11255</v>
      </c>
      <c r="O1766" s="1" t="s">
        <v>6778</v>
      </c>
      <c r="P1766" s="1" t="s">
        <v>6779</v>
      </c>
      <c r="Q1766" s="1" t="s">
        <v>2897</v>
      </c>
      <c r="R1766" s="2" t="str">
        <f t="shared" ca="1" si="331"/>
        <v/>
      </c>
      <c r="S1766" s="2" t="str">
        <f>IF(AB1766="","",IF(COUNTIFS(AB$1:AB1766,AB1766,AD$1:AD1766,AD1766)&gt;1,"",IF(COUNTIFS(AB:AB,AB1766,AD:AD,AD1766)&gt;=1,"月作業","")))</f>
        <v/>
      </c>
      <c r="T1766" s="2" t="str">
        <f t="shared" ca="1" si="332"/>
        <v/>
      </c>
      <c r="U1766" s="2" t="str">
        <f>IF(AB1766="","",IF(COUNTIFS(AC$1:AC1766,AC1766,AD$1:AD1766,AD1766)&gt;1,"",IF(COUNTIFS(AC:AC,AC1766,AD:AD,AD1766)&gt;=1,"日作業","")))</f>
        <v/>
      </c>
      <c r="V1766" s="2" t="str">
        <f t="shared" ca="1" si="333"/>
        <v/>
      </c>
      <c r="W1766" s="2" t="str">
        <f>IF(AB1766="","",IF(COUNTIF(AB$1:AB1766,AB1766)&gt;1,"",IF(COUNTIF(AB:AB,AB1766)&gt;=1,"月","")))</f>
        <v/>
      </c>
      <c r="X1766" s="2" t="str">
        <f t="shared" ca="1" si="334"/>
        <v/>
      </c>
      <c r="Y1766" s="2" t="str">
        <f>IF(AC1766="","",IF(COUNTIF(AC$1:AC1766,AC1766)&gt;1,"",IF(COUNTIF(AC:AC,AC1766)&gt;=1,"月日","")))</f>
        <v/>
      </c>
      <c r="Z1766" s="2" t="str">
        <f t="shared" ca="1" si="335"/>
        <v/>
      </c>
      <c r="AA1766" s="2" t="str">
        <f>IF(AD1766="","",IF(COUNTIF(AD$1:AD1766,AD1766)&gt;1,"",IF(COUNTIF(AD:AD,AD1766)&gt;=1,"作業","")))</f>
        <v/>
      </c>
      <c r="AB1766" s="2" t="str">
        <f t="shared" si="325"/>
        <v/>
      </c>
      <c r="AC1766" s="3" t="str">
        <f t="shared" si="326"/>
        <v/>
      </c>
      <c r="AD1766" s="2" t="str">
        <f t="shared" si="327"/>
        <v/>
      </c>
      <c r="AE1766" s="2" t="str">
        <f t="shared" si="328"/>
        <v/>
      </c>
      <c r="AF1766" s="2" t="str">
        <f t="shared" si="329"/>
        <v/>
      </c>
      <c r="AG1766" s="2" t="str">
        <f t="shared" si="336"/>
        <v/>
      </c>
      <c r="AH1766" s="2" t="str">
        <f t="shared" si="330"/>
        <v/>
      </c>
      <c r="AI1766" s="2" t="str">
        <f t="shared" si="330"/>
        <v/>
      </c>
    </row>
    <row r="1767" spans="7:35">
      <c r="G1767" s="1" t="str">
        <f>IF(COUNTIF(A$1:A1766, A1767) &gt; 0, "", IF(SUMIF(A:A, A1767,F:F) &gt; 7.75, SUMIF(A:A, A1767,F:F) - 7.75, ""))</f>
        <v/>
      </c>
      <c r="M1767" s="1" t="s">
        <v>9257</v>
      </c>
      <c r="N1767" s="1" t="s">
        <v>11256</v>
      </c>
      <c r="O1767" s="1" t="s">
        <v>6780</v>
      </c>
      <c r="P1767" s="1" t="s">
        <v>6781</v>
      </c>
      <c r="Q1767" s="1" t="s">
        <v>2898</v>
      </c>
      <c r="R1767" s="2" t="str">
        <f t="shared" ca="1" si="331"/>
        <v/>
      </c>
      <c r="S1767" s="2" t="str">
        <f>IF(AB1767="","",IF(COUNTIFS(AB$1:AB1767,AB1767,AD$1:AD1767,AD1767)&gt;1,"",IF(COUNTIFS(AB:AB,AB1767,AD:AD,AD1767)&gt;=1,"月作業","")))</f>
        <v/>
      </c>
      <c r="T1767" s="2" t="str">
        <f t="shared" ca="1" si="332"/>
        <v/>
      </c>
      <c r="U1767" s="2" t="str">
        <f>IF(AB1767="","",IF(COUNTIFS(AC$1:AC1767,AC1767,AD$1:AD1767,AD1767)&gt;1,"",IF(COUNTIFS(AC:AC,AC1767,AD:AD,AD1767)&gt;=1,"日作業","")))</f>
        <v/>
      </c>
      <c r="V1767" s="2" t="str">
        <f t="shared" ca="1" si="333"/>
        <v/>
      </c>
      <c r="W1767" s="2" t="str">
        <f>IF(AB1767="","",IF(COUNTIF(AB$1:AB1767,AB1767)&gt;1,"",IF(COUNTIF(AB:AB,AB1767)&gt;=1,"月","")))</f>
        <v/>
      </c>
      <c r="X1767" s="2" t="str">
        <f t="shared" ca="1" si="334"/>
        <v/>
      </c>
      <c r="Y1767" s="2" t="str">
        <f>IF(AC1767="","",IF(COUNTIF(AC$1:AC1767,AC1767)&gt;1,"",IF(COUNTIF(AC:AC,AC1767)&gt;=1,"月日","")))</f>
        <v/>
      </c>
      <c r="Z1767" s="2" t="str">
        <f t="shared" ca="1" si="335"/>
        <v/>
      </c>
      <c r="AA1767" s="2" t="str">
        <f>IF(AD1767="","",IF(COUNTIF(AD$1:AD1767,AD1767)&gt;1,"",IF(COUNTIF(AD:AD,AD1767)&gt;=1,"作業","")))</f>
        <v/>
      </c>
      <c r="AB1767" s="2" t="str">
        <f t="shared" si="325"/>
        <v/>
      </c>
      <c r="AC1767" s="3" t="str">
        <f t="shared" si="326"/>
        <v/>
      </c>
      <c r="AD1767" s="2" t="str">
        <f t="shared" si="327"/>
        <v/>
      </c>
      <c r="AE1767" s="2" t="str">
        <f t="shared" si="328"/>
        <v/>
      </c>
      <c r="AF1767" s="2" t="str">
        <f t="shared" si="329"/>
        <v/>
      </c>
      <c r="AG1767" s="2" t="str">
        <f t="shared" si="336"/>
        <v/>
      </c>
      <c r="AH1767" s="2" t="str">
        <f t="shared" si="330"/>
        <v/>
      </c>
      <c r="AI1767" s="2" t="str">
        <f t="shared" si="330"/>
        <v/>
      </c>
    </row>
    <row r="1768" spans="7:35">
      <c r="G1768" s="1" t="str">
        <f>IF(COUNTIF(A$1:A1767, A1768) &gt; 0, "", IF(SUMIF(A:A, A1768,F:F) &gt; 7.75, SUMIF(A:A, A1768,F:F) - 7.75, ""))</f>
        <v/>
      </c>
      <c r="M1768" s="1" t="s">
        <v>9258</v>
      </c>
      <c r="N1768" s="1" t="s">
        <v>11257</v>
      </c>
      <c r="O1768" s="1" t="s">
        <v>6782</v>
      </c>
      <c r="P1768" s="1" t="s">
        <v>6783</v>
      </c>
      <c r="Q1768" s="1" t="s">
        <v>2899</v>
      </c>
      <c r="R1768" s="2" t="str">
        <f t="shared" ca="1" si="331"/>
        <v/>
      </c>
      <c r="S1768" s="2" t="str">
        <f>IF(AB1768="","",IF(COUNTIFS(AB$1:AB1768,AB1768,AD$1:AD1768,AD1768)&gt;1,"",IF(COUNTIFS(AB:AB,AB1768,AD:AD,AD1768)&gt;=1,"月作業","")))</f>
        <v/>
      </c>
      <c r="T1768" s="2" t="str">
        <f t="shared" ca="1" si="332"/>
        <v/>
      </c>
      <c r="U1768" s="2" t="str">
        <f>IF(AB1768="","",IF(COUNTIFS(AC$1:AC1768,AC1768,AD$1:AD1768,AD1768)&gt;1,"",IF(COUNTIFS(AC:AC,AC1768,AD:AD,AD1768)&gt;=1,"日作業","")))</f>
        <v/>
      </c>
      <c r="V1768" s="2" t="str">
        <f t="shared" ca="1" si="333"/>
        <v/>
      </c>
      <c r="W1768" s="2" t="str">
        <f>IF(AB1768="","",IF(COUNTIF(AB$1:AB1768,AB1768)&gt;1,"",IF(COUNTIF(AB:AB,AB1768)&gt;=1,"月","")))</f>
        <v/>
      </c>
      <c r="X1768" s="2" t="str">
        <f t="shared" ca="1" si="334"/>
        <v/>
      </c>
      <c r="Y1768" s="2" t="str">
        <f>IF(AC1768="","",IF(COUNTIF(AC$1:AC1768,AC1768)&gt;1,"",IF(COUNTIF(AC:AC,AC1768)&gt;=1,"月日","")))</f>
        <v/>
      </c>
      <c r="Z1768" s="2" t="str">
        <f t="shared" ca="1" si="335"/>
        <v/>
      </c>
      <c r="AA1768" s="2" t="str">
        <f>IF(AD1768="","",IF(COUNTIF(AD$1:AD1768,AD1768)&gt;1,"",IF(COUNTIF(AD:AD,AD1768)&gt;=1,"作業","")))</f>
        <v/>
      </c>
      <c r="AB1768" s="2" t="str">
        <f t="shared" si="325"/>
        <v/>
      </c>
      <c r="AC1768" s="3" t="str">
        <f t="shared" si="326"/>
        <v/>
      </c>
      <c r="AD1768" s="2" t="str">
        <f t="shared" si="327"/>
        <v/>
      </c>
      <c r="AE1768" s="2" t="str">
        <f t="shared" si="328"/>
        <v/>
      </c>
      <c r="AF1768" s="2" t="str">
        <f t="shared" si="329"/>
        <v/>
      </c>
      <c r="AG1768" s="2" t="str">
        <f t="shared" si="336"/>
        <v/>
      </c>
      <c r="AH1768" s="2" t="str">
        <f t="shared" si="330"/>
        <v/>
      </c>
      <c r="AI1768" s="2" t="str">
        <f t="shared" si="330"/>
        <v/>
      </c>
    </row>
    <row r="1769" spans="7:35">
      <c r="G1769" s="1" t="str">
        <f>IF(COUNTIF(A$1:A1768, A1769) &gt; 0, "", IF(SUMIF(A:A, A1769,F:F) &gt; 7.75, SUMIF(A:A, A1769,F:F) - 7.75, ""))</f>
        <v/>
      </c>
      <c r="M1769" s="1" t="s">
        <v>9259</v>
      </c>
      <c r="N1769" s="1" t="s">
        <v>11258</v>
      </c>
      <c r="O1769" s="1" t="s">
        <v>6784</v>
      </c>
      <c r="P1769" s="1" t="s">
        <v>6785</v>
      </c>
      <c r="Q1769" s="1" t="s">
        <v>2900</v>
      </c>
      <c r="R1769" s="2" t="str">
        <f t="shared" ca="1" si="331"/>
        <v/>
      </c>
      <c r="S1769" s="2" t="str">
        <f>IF(AB1769="","",IF(COUNTIFS(AB$1:AB1769,AB1769,AD$1:AD1769,AD1769)&gt;1,"",IF(COUNTIFS(AB:AB,AB1769,AD:AD,AD1769)&gt;=1,"月作業","")))</f>
        <v/>
      </c>
      <c r="T1769" s="2" t="str">
        <f t="shared" ca="1" si="332"/>
        <v/>
      </c>
      <c r="U1769" s="2" t="str">
        <f>IF(AB1769="","",IF(COUNTIFS(AC$1:AC1769,AC1769,AD$1:AD1769,AD1769)&gt;1,"",IF(COUNTIFS(AC:AC,AC1769,AD:AD,AD1769)&gt;=1,"日作業","")))</f>
        <v/>
      </c>
      <c r="V1769" s="2" t="str">
        <f t="shared" ca="1" si="333"/>
        <v/>
      </c>
      <c r="W1769" s="2" t="str">
        <f>IF(AB1769="","",IF(COUNTIF(AB$1:AB1769,AB1769)&gt;1,"",IF(COUNTIF(AB:AB,AB1769)&gt;=1,"月","")))</f>
        <v/>
      </c>
      <c r="X1769" s="2" t="str">
        <f t="shared" ca="1" si="334"/>
        <v/>
      </c>
      <c r="Y1769" s="2" t="str">
        <f>IF(AC1769="","",IF(COUNTIF(AC$1:AC1769,AC1769)&gt;1,"",IF(COUNTIF(AC:AC,AC1769)&gt;=1,"月日","")))</f>
        <v/>
      </c>
      <c r="Z1769" s="2" t="str">
        <f t="shared" ca="1" si="335"/>
        <v/>
      </c>
      <c r="AA1769" s="2" t="str">
        <f>IF(AD1769="","",IF(COUNTIF(AD$1:AD1769,AD1769)&gt;1,"",IF(COUNTIF(AD:AD,AD1769)&gt;=1,"作業","")))</f>
        <v/>
      </c>
      <c r="AB1769" s="2" t="str">
        <f t="shared" si="325"/>
        <v/>
      </c>
      <c r="AC1769" s="3" t="str">
        <f t="shared" si="326"/>
        <v/>
      </c>
      <c r="AD1769" s="2" t="str">
        <f t="shared" si="327"/>
        <v/>
      </c>
      <c r="AE1769" s="2" t="str">
        <f t="shared" si="328"/>
        <v/>
      </c>
      <c r="AF1769" s="2" t="str">
        <f t="shared" si="329"/>
        <v/>
      </c>
      <c r="AG1769" s="2" t="str">
        <f t="shared" si="336"/>
        <v/>
      </c>
      <c r="AH1769" s="2" t="str">
        <f t="shared" si="330"/>
        <v/>
      </c>
      <c r="AI1769" s="2" t="str">
        <f t="shared" si="330"/>
        <v/>
      </c>
    </row>
    <row r="1770" spans="7:35">
      <c r="G1770" s="1" t="str">
        <f>IF(COUNTIF(A$1:A1769, A1770) &gt; 0, "", IF(SUMIF(A:A, A1770,F:F) &gt; 7.75, SUMIF(A:A, A1770,F:F) - 7.75, ""))</f>
        <v/>
      </c>
      <c r="M1770" s="1" t="s">
        <v>9260</v>
      </c>
      <c r="N1770" s="1" t="s">
        <v>11259</v>
      </c>
      <c r="O1770" s="1" t="s">
        <v>6786</v>
      </c>
      <c r="P1770" s="1" t="s">
        <v>6787</v>
      </c>
      <c r="Q1770" s="1" t="s">
        <v>2901</v>
      </c>
      <c r="R1770" s="2" t="str">
        <f t="shared" ca="1" si="331"/>
        <v/>
      </c>
      <c r="S1770" s="2" t="str">
        <f>IF(AB1770="","",IF(COUNTIFS(AB$1:AB1770,AB1770,AD$1:AD1770,AD1770)&gt;1,"",IF(COUNTIFS(AB:AB,AB1770,AD:AD,AD1770)&gt;=1,"月作業","")))</f>
        <v/>
      </c>
      <c r="T1770" s="2" t="str">
        <f t="shared" ca="1" si="332"/>
        <v/>
      </c>
      <c r="U1770" s="2" t="str">
        <f>IF(AB1770="","",IF(COUNTIFS(AC$1:AC1770,AC1770,AD$1:AD1770,AD1770)&gt;1,"",IF(COUNTIFS(AC:AC,AC1770,AD:AD,AD1770)&gt;=1,"日作業","")))</f>
        <v/>
      </c>
      <c r="V1770" s="2" t="str">
        <f t="shared" ca="1" si="333"/>
        <v/>
      </c>
      <c r="W1770" s="2" t="str">
        <f>IF(AB1770="","",IF(COUNTIF(AB$1:AB1770,AB1770)&gt;1,"",IF(COUNTIF(AB:AB,AB1770)&gt;=1,"月","")))</f>
        <v/>
      </c>
      <c r="X1770" s="2" t="str">
        <f t="shared" ca="1" si="334"/>
        <v/>
      </c>
      <c r="Y1770" s="2" t="str">
        <f>IF(AC1770="","",IF(COUNTIF(AC$1:AC1770,AC1770)&gt;1,"",IF(COUNTIF(AC:AC,AC1770)&gt;=1,"月日","")))</f>
        <v/>
      </c>
      <c r="Z1770" s="2" t="str">
        <f t="shared" ca="1" si="335"/>
        <v/>
      </c>
      <c r="AA1770" s="2" t="str">
        <f>IF(AD1770="","",IF(COUNTIF(AD$1:AD1770,AD1770)&gt;1,"",IF(COUNTIF(AD:AD,AD1770)&gt;=1,"作業","")))</f>
        <v/>
      </c>
      <c r="AB1770" s="2" t="str">
        <f t="shared" si="325"/>
        <v/>
      </c>
      <c r="AC1770" s="3" t="str">
        <f t="shared" si="326"/>
        <v/>
      </c>
      <c r="AD1770" s="2" t="str">
        <f t="shared" si="327"/>
        <v/>
      </c>
      <c r="AE1770" s="2" t="str">
        <f t="shared" si="328"/>
        <v/>
      </c>
      <c r="AF1770" s="2" t="str">
        <f t="shared" si="329"/>
        <v/>
      </c>
      <c r="AG1770" s="2" t="str">
        <f t="shared" si="336"/>
        <v/>
      </c>
      <c r="AH1770" s="2" t="str">
        <f t="shared" si="330"/>
        <v/>
      </c>
      <c r="AI1770" s="2" t="str">
        <f t="shared" si="330"/>
        <v/>
      </c>
    </row>
    <row r="1771" spans="7:35">
      <c r="G1771" s="1" t="str">
        <f>IF(COUNTIF(A$1:A1770, A1771) &gt; 0, "", IF(SUMIF(A:A, A1771,F:F) &gt; 7.75, SUMIF(A:A, A1771,F:F) - 7.75, ""))</f>
        <v/>
      </c>
      <c r="M1771" s="1" t="s">
        <v>9261</v>
      </c>
      <c r="N1771" s="1" t="s">
        <v>11260</v>
      </c>
      <c r="O1771" s="1" t="s">
        <v>6788</v>
      </c>
      <c r="P1771" s="1" t="s">
        <v>6789</v>
      </c>
      <c r="Q1771" s="1" t="s">
        <v>2902</v>
      </c>
      <c r="R1771" s="2" t="str">
        <f t="shared" ca="1" si="331"/>
        <v/>
      </c>
      <c r="S1771" s="2" t="str">
        <f>IF(AB1771="","",IF(COUNTIFS(AB$1:AB1771,AB1771,AD$1:AD1771,AD1771)&gt;1,"",IF(COUNTIFS(AB:AB,AB1771,AD:AD,AD1771)&gt;=1,"月作業","")))</f>
        <v/>
      </c>
      <c r="T1771" s="2" t="str">
        <f t="shared" ca="1" si="332"/>
        <v/>
      </c>
      <c r="U1771" s="2" t="str">
        <f>IF(AB1771="","",IF(COUNTIFS(AC$1:AC1771,AC1771,AD$1:AD1771,AD1771)&gt;1,"",IF(COUNTIFS(AC:AC,AC1771,AD:AD,AD1771)&gt;=1,"日作業","")))</f>
        <v/>
      </c>
      <c r="V1771" s="2" t="str">
        <f t="shared" ca="1" si="333"/>
        <v/>
      </c>
      <c r="W1771" s="2" t="str">
        <f>IF(AB1771="","",IF(COUNTIF(AB$1:AB1771,AB1771)&gt;1,"",IF(COUNTIF(AB:AB,AB1771)&gt;=1,"月","")))</f>
        <v/>
      </c>
      <c r="X1771" s="2" t="str">
        <f t="shared" ca="1" si="334"/>
        <v/>
      </c>
      <c r="Y1771" s="2" t="str">
        <f>IF(AC1771="","",IF(COUNTIF(AC$1:AC1771,AC1771)&gt;1,"",IF(COUNTIF(AC:AC,AC1771)&gt;=1,"月日","")))</f>
        <v/>
      </c>
      <c r="Z1771" s="2" t="str">
        <f t="shared" ca="1" si="335"/>
        <v/>
      </c>
      <c r="AA1771" s="2" t="str">
        <f>IF(AD1771="","",IF(COUNTIF(AD$1:AD1771,AD1771)&gt;1,"",IF(COUNTIF(AD:AD,AD1771)&gt;=1,"作業","")))</f>
        <v/>
      </c>
      <c r="AB1771" s="2" t="str">
        <f t="shared" si="325"/>
        <v/>
      </c>
      <c r="AC1771" s="3" t="str">
        <f t="shared" si="326"/>
        <v/>
      </c>
      <c r="AD1771" s="2" t="str">
        <f t="shared" si="327"/>
        <v/>
      </c>
      <c r="AE1771" s="2" t="str">
        <f t="shared" si="328"/>
        <v/>
      </c>
      <c r="AF1771" s="2" t="str">
        <f t="shared" si="329"/>
        <v/>
      </c>
      <c r="AG1771" s="2" t="str">
        <f t="shared" si="336"/>
        <v/>
      </c>
      <c r="AH1771" s="2" t="str">
        <f t="shared" si="330"/>
        <v/>
      </c>
      <c r="AI1771" s="2" t="str">
        <f t="shared" si="330"/>
        <v/>
      </c>
    </row>
    <row r="1772" spans="7:35">
      <c r="G1772" s="1" t="str">
        <f>IF(COUNTIF(A$1:A1771, A1772) &gt; 0, "", IF(SUMIF(A:A, A1772,F:F) &gt; 7.75, SUMIF(A:A, A1772,F:F) - 7.75, ""))</f>
        <v/>
      </c>
      <c r="M1772" s="1" t="s">
        <v>9262</v>
      </c>
      <c r="N1772" s="1" t="s">
        <v>11261</v>
      </c>
      <c r="O1772" s="1" t="s">
        <v>6790</v>
      </c>
      <c r="P1772" s="1" t="s">
        <v>6791</v>
      </c>
      <c r="Q1772" s="1" t="s">
        <v>2903</v>
      </c>
      <c r="R1772" s="2" t="str">
        <f t="shared" ca="1" si="331"/>
        <v/>
      </c>
      <c r="S1772" s="2" t="str">
        <f>IF(AB1772="","",IF(COUNTIFS(AB$1:AB1772,AB1772,AD$1:AD1772,AD1772)&gt;1,"",IF(COUNTIFS(AB:AB,AB1772,AD:AD,AD1772)&gt;=1,"月作業","")))</f>
        <v/>
      </c>
      <c r="T1772" s="2" t="str">
        <f t="shared" ca="1" si="332"/>
        <v/>
      </c>
      <c r="U1772" s="2" t="str">
        <f>IF(AB1772="","",IF(COUNTIFS(AC$1:AC1772,AC1772,AD$1:AD1772,AD1772)&gt;1,"",IF(COUNTIFS(AC:AC,AC1772,AD:AD,AD1772)&gt;=1,"日作業","")))</f>
        <v/>
      </c>
      <c r="V1772" s="2" t="str">
        <f t="shared" ca="1" si="333"/>
        <v/>
      </c>
      <c r="W1772" s="2" t="str">
        <f>IF(AB1772="","",IF(COUNTIF(AB$1:AB1772,AB1772)&gt;1,"",IF(COUNTIF(AB:AB,AB1772)&gt;=1,"月","")))</f>
        <v/>
      </c>
      <c r="X1772" s="2" t="str">
        <f t="shared" ca="1" si="334"/>
        <v/>
      </c>
      <c r="Y1772" s="2" t="str">
        <f>IF(AC1772="","",IF(COUNTIF(AC$1:AC1772,AC1772)&gt;1,"",IF(COUNTIF(AC:AC,AC1772)&gt;=1,"月日","")))</f>
        <v/>
      </c>
      <c r="Z1772" s="2" t="str">
        <f t="shared" ca="1" si="335"/>
        <v/>
      </c>
      <c r="AA1772" s="2" t="str">
        <f>IF(AD1772="","",IF(COUNTIF(AD$1:AD1772,AD1772)&gt;1,"",IF(COUNTIF(AD:AD,AD1772)&gt;=1,"作業","")))</f>
        <v/>
      </c>
      <c r="AB1772" s="2" t="str">
        <f t="shared" si="325"/>
        <v/>
      </c>
      <c r="AC1772" s="3" t="str">
        <f t="shared" si="326"/>
        <v/>
      </c>
      <c r="AD1772" s="2" t="str">
        <f t="shared" si="327"/>
        <v/>
      </c>
      <c r="AE1772" s="2" t="str">
        <f t="shared" si="328"/>
        <v/>
      </c>
      <c r="AF1772" s="2" t="str">
        <f t="shared" si="329"/>
        <v/>
      </c>
      <c r="AG1772" s="2" t="str">
        <f t="shared" si="336"/>
        <v/>
      </c>
      <c r="AH1772" s="2" t="str">
        <f t="shared" si="330"/>
        <v/>
      </c>
      <c r="AI1772" s="2" t="str">
        <f t="shared" si="330"/>
        <v/>
      </c>
    </row>
    <row r="1773" spans="7:35">
      <c r="G1773" s="1" t="str">
        <f>IF(COUNTIF(A$1:A1772, A1773) &gt; 0, "", IF(SUMIF(A:A, A1773,F:F) &gt; 7.75, SUMIF(A:A, A1773,F:F) - 7.75, ""))</f>
        <v/>
      </c>
      <c r="M1773" s="1" t="s">
        <v>9263</v>
      </c>
      <c r="N1773" s="1" t="s">
        <v>11262</v>
      </c>
      <c r="O1773" s="1" t="s">
        <v>6792</v>
      </c>
      <c r="P1773" s="1" t="s">
        <v>6793</v>
      </c>
      <c r="Q1773" s="1" t="s">
        <v>2904</v>
      </c>
      <c r="R1773" s="2" t="str">
        <f t="shared" ca="1" si="331"/>
        <v/>
      </c>
      <c r="S1773" s="2" t="str">
        <f>IF(AB1773="","",IF(COUNTIFS(AB$1:AB1773,AB1773,AD$1:AD1773,AD1773)&gt;1,"",IF(COUNTIFS(AB:AB,AB1773,AD:AD,AD1773)&gt;=1,"月作業","")))</f>
        <v/>
      </c>
      <c r="T1773" s="2" t="str">
        <f t="shared" ca="1" si="332"/>
        <v/>
      </c>
      <c r="U1773" s="2" t="str">
        <f>IF(AB1773="","",IF(COUNTIFS(AC$1:AC1773,AC1773,AD$1:AD1773,AD1773)&gt;1,"",IF(COUNTIFS(AC:AC,AC1773,AD:AD,AD1773)&gt;=1,"日作業","")))</f>
        <v/>
      </c>
      <c r="V1773" s="2" t="str">
        <f t="shared" ca="1" si="333"/>
        <v/>
      </c>
      <c r="W1773" s="2" t="str">
        <f>IF(AB1773="","",IF(COUNTIF(AB$1:AB1773,AB1773)&gt;1,"",IF(COUNTIF(AB:AB,AB1773)&gt;=1,"月","")))</f>
        <v/>
      </c>
      <c r="X1773" s="2" t="str">
        <f t="shared" ca="1" si="334"/>
        <v/>
      </c>
      <c r="Y1773" s="2" t="str">
        <f>IF(AC1773="","",IF(COUNTIF(AC$1:AC1773,AC1773)&gt;1,"",IF(COUNTIF(AC:AC,AC1773)&gt;=1,"月日","")))</f>
        <v/>
      </c>
      <c r="Z1773" s="2" t="str">
        <f t="shared" ca="1" si="335"/>
        <v/>
      </c>
      <c r="AA1773" s="2" t="str">
        <f>IF(AD1773="","",IF(COUNTIF(AD$1:AD1773,AD1773)&gt;1,"",IF(COUNTIF(AD:AD,AD1773)&gt;=1,"作業","")))</f>
        <v/>
      </c>
      <c r="AB1773" s="2" t="str">
        <f t="shared" si="325"/>
        <v/>
      </c>
      <c r="AC1773" s="3" t="str">
        <f t="shared" si="326"/>
        <v/>
      </c>
      <c r="AD1773" s="2" t="str">
        <f t="shared" si="327"/>
        <v/>
      </c>
      <c r="AE1773" s="2" t="str">
        <f t="shared" si="328"/>
        <v/>
      </c>
      <c r="AF1773" s="2" t="str">
        <f t="shared" si="329"/>
        <v/>
      </c>
      <c r="AG1773" s="2" t="str">
        <f t="shared" si="336"/>
        <v/>
      </c>
      <c r="AH1773" s="2" t="str">
        <f t="shared" si="330"/>
        <v/>
      </c>
      <c r="AI1773" s="2" t="str">
        <f t="shared" si="330"/>
        <v/>
      </c>
    </row>
    <row r="1774" spans="7:35">
      <c r="G1774" s="1" t="str">
        <f>IF(COUNTIF(A$1:A1773, A1774) &gt; 0, "", IF(SUMIF(A:A, A1774,F:F) &gt; 7.75, SUMIF(A:A, A1774,F:F) - 7.75, ""))</f>
        <v/>
      </c>
      <c r="M1774" s="1" t="s">
        <v>9264</v>
      </c>
      <c r="N1774" s="1" t="s">
        <v>11263</v>
      </c>
      <c r="O1774" s="1" t="s">
        <v>6794</v>
      </c>
      <c r="P1774" s="1" t="s">
        <v>6795</v>
      </c>
      <c r="Q1774" s="1" t="s">
        <v>2905</v>
      </c>
      <c r="R1774" s="2" t="str">
        <f t="shared" ca="1" si="331"/>
        <v/>
      </c>
      <c r="S1774" s="2" t="str">
        <f>IF(AB1774="","",IF(COUNTIFS(AB$1:AB1774,AB1774,AD$1:AD1774,AD1774)&gt;1,"",IF(COUNTIFS(AB:AB,AB1774,AD:AD,AD1774)&gt;=1,"月作業","")))</f>
        <v/>
      </c>
      <c r="T1774" s="2" t="str">
        <f t="shared" ca="1" si="332"/>
        <v/>
      </c>
      <c r="U1774" s="2" t="str">
        <f>IF(AB1774="","",IF(COUNTIFS(AC$1:AC1774,AC1774,AD$1:AD1774,AD1774)&gt;1,"",IF(COUNTIFS(AC:AC,AC1774,AD:AD,AD1774)&gt;=1,"日作業","")))</f>
        <v/>
      </c>
      <c r="V1774" s="2" t="str">
        <f t="shared" ca="1" si="333"/>
        <v/>
      </c>
      <c r="W1774" s="2" t="str">
        <f>IF(AB1774="","",IF(COUNTIF(AB$1:AB1774,AB1774)&gt;1,"",IF(COUNTIF(AB:AB,AB1774)&gt;=1,"月","")))</f>
        <v/>
      </c>
      <c r="X1774" s="2" t="str">
        <f t="shared" ca="1" si="334"/>
        <v/>
      </c>
      <c r="Y1774" s="2" t="str">
        <f>IF(AC1774="","",IF(COUNTIF(AC$1:AC1774,AC1774)&gt;1,"",IF(COUNTIF(AC:AC,AC1774)&gt;=1,"月日","")))</f>
        <v/>
      </c>
      <c r="Z1774" s="2" t="str">
        <f t="shared" ca="1" si="335"/>
        <v/>
      </c>
      <c r="AA1774" s="2" t="str">
        <f>IF(AD1774="","",IF(COUNTIF(AD$1:AD1774,AD1774)&gt;1,"",IF(COUNTIF(AD:AD,AD1774)&gt;=1,"作業","")))</f>
        <v/>
      </c>
      <c r="AB1774" s="2" t="str">
        <f t="shared" si="325"/>
        <v/>
      </c>
      <c r="AC1774" s="3" t="str">
        <f t="shared" si="326"/>
        <v/>
      </c>
      <c r="AD1774" s="2" t="str">
        <f t="shared" si="327"/>
        <v/>
      </c>
      <c r="AE1774" s="2" t="str">
        <f t="shared" si="328"/>
        <v/>
      </c>
      <c r="AF1774" s="2" t="str">
        <f t="shared" si="329"/>
        <v/>
      </c>
      <c r="AG1774" s="2" t="str">
        <f t="shared" si="336"/>
        <v/>
      </c>
      <c r="AH1774" s="2" t="str">
        <f t="shared" si="330"/>
        <v/>
      </c>
      <c r="AI1774" s="2" t="str">
        <f t="shared" si="330"/>
        <v/>
      </c>
    </row>
    <row r="1775" spans="7:35">
      <c r="G1775" s="1" t="str">
        <f>IF(COUNTIF(A$1:A1774, A1775) &gt; 0, "", IF(SUMIF(A:A, A1775,F:F) &gt; 7.75, SUMIF(A:A, A1775,F:F) - 7.75, ""))</f>
        <v/>
      </c>
      <c r="M1775" s="1" t="s">
        <v>9265</v>
      </c>
      <c r="N1775" s="1" t="s">
        <v>11264</v>
      </c>
      <c r="O1775" s="1" t="s">
        <v>6796</v>
      </c>
      <c r="P1775" s="1" t="s">
        <v>6797</v>
      </c>
      <c r="Q1775" s="1" t="s">
        <v>2906</v>
      </c>
      <c r="R1775" s="2" t="str">
        <f t="shared" ca="1" si="331"/>
        <v/>
      </c>
      <c r="S1775" s="2" t="str">
        <f>IF(AB1775="","",IF(COUNTIFS(AB$1:AB1775,AB1775,AD$1:AD1775,AD1775)&gt;1,"",IF(COUNTIFS(AB:AB,AB1775,AD:AD,AD1775)&gt;=1,"月作業","")))</f>
        <v/>
      </c>
      <c r="T1775" s="2" t="str">
        <f t="shared" ca="1" si="332"/>
        <v/>
      </c>
      <c r="U1775" s="2" t="str">
        <f>IF(AB1775="","",IF(COUNTIFS(AC$1:AC1775,AC1775,AD$1:AD1775,AD1775)&gt;1,"",IF(COUNTIFS(AC:AC,AC1775,AD:AD,AD1775)&gt;=1,"日作業","")))</f>
        <v/>
      </c>
      <c r="V1775" s="2" t="str">
        <f t="shared" ca="1" si="333"/>
        <v/>
      </c>
      <c r="W1775" s="2" t="str">
        <f>IF(AB1775="","",IF(COUNTIF(AB$1:AB1775,AB1775)&gt;1,"",IF(COUNTIF(AB:AB,AB1775)&gt;=1,"月","")))</f>
        <v/>
      </c>
      <c r="X1775" s="2" t="str">
        <f t="shared" ca="1" si="334"/>
        <v/>
      </c>
      <c r="Y1775" s="2" t="str">
        <f>IF(AC1775="","",IF(COUNTIF(AC$1:AC1775,AC1775)&gt;1,"",IF(COUNTIF(AC:AC,AC1775)&gt;=1,"月日","")))</f>
        <v/>
      </c>
      <c r="Z1775" s="2" t="str">
        <f t="shared" ca="1" si="335"/>
        <v/>
      </c>
      <c r="AA1775" s="2" t="str">
        <f>IF(AD1775="","",IF(COUNTIF(AD$1:AD1775,AD1775)&gt;1,"",IF(COUNTIF(AD:AD,AD1775)&gt;=1,"作業","")))</f>
        <v/>
      </c>
      <c r="AB1775" s="2" t="str">
        <f t="shared" si="325"/>
        <v/>
      </c>
      <c r="AC1775" s="3" t="str">
        <f t="shared" si="326"/>
        <v/>
      </c>
      <c r="AD1775" s="2" t="str">
        <f t="shared" si="327"/>
        <v/>
      </c>
      <c r="AE1775" s="2" t="str">
        <f t="shared" si="328"/>
        <v/>
      </c>
      <c r="AF1775" s="2" t="str">
        <f t="shared" si="329"/>
        <v/>
      </c>
      <c r="AG1775" s="2" t="str">
        <f t="shared" si="336"/>
        <v/>
      </c>
      <c r="AH1775" s="2" t="str">
        <f t="shared" si="330"/>
        <v/>
      </c>
      <c r="AI1775" s="2" t="str">
        <f t="shared" si="330"/>
        <v/>
      </c>
    </row>
    <row r="1776" spans="7:35">
      <c r="G1776" s="1" t="str">
        <f>IF(COUNTIF(A$1:A1775, A1776) &gt; 0, "", IF(SUMIF(A:A, A1776,F:F) &gt; 7.75, SUMIF(A:A, A1776,F:F) - 7.75, ""))</f>
        <v/>
      </c>
      <c r="M1776" s="1" t="s">
        <v>9266</v>
      </c>
      <c r="N1776" s="1" t="s">
        <v>11265</v>
      </c>
      <c r="O1776" s="1" t="s">
        <v>6798</v>
      </c>
      <c r="P1776" s="1" t="s">
        <v>6799</v>
      </c>
      <c r="Q1776" s="1" t="s">
        <v>2907</v>
      </c>
      <c r="R1776" s="2" t="str">
        <f t="shared" ca="1" si="331"/>
        <v/>
      </c>
      <c r="S1776" s="2" t="str">
        <f>IF(AB1776="","",IF(COUNTIFS(AB$1:AB1776,AB1776,AD$1:AD1776,AD1776)&gt;1,"",IF(COUNTIFS(AB:AB,AB1776,AD:AD,AD1776)&gt;=1,"月作業","")))</f>
        <v/>
      </c>
      <c r="T1776" s="2" t="str">
        <f t="shared" ca="1" si="332"/>
        <v/>
      </c>
      <c r="U1776" s="2" t="str">
        <f>IF(AB1776="","",IF(COUNTIFS(AC$1:AC1776,AC1776,AD$1:AD1776,AD1776)&gt;1,"",IF(COUNTIFS(AC:AC,AC1776,AD:AD,AD1776)&gt;=1,"日作業","")))</f>
        <v/>
      </c>
      <c r="V1776" s="2" t="str">
        <f t="shared" ca="1" si="333"/>
        <v/>
      </c>
      <c r="W1776" s="2" t="str">
        <f>IF(AB1776="","",IF(COUNTIF(AB$1:AB1776,AB1776)&gt;1,"",IF(COUNTIF(AB:AB,AB1776)&gt;=1,"月","")))</f>
        <v/>
      </c>
      <c r="X1776" s="2" t="str">
        <f t="shared" ca="1" si="334"/>
        <v/>
      </c>
      <c r="Y1776" s="2" t="str">
        <f>IF(AC1776="","",IF(COUNTIF(AC$1:AC1776,AC1776)&gt;1,"",IF(COUNTIF(AC:AC,AC1776)&gt;=1,"月日","")))</f>
        <v/>
      </c>
      <c r="Z1776" s="2" t="str">
        <f t="shared" ca="1" si="335"/>
        <v/>
      </c>
      <c r="AA1776" s="2" t="str">
        <f>IF(AD1776="","",IF(COUNTIF(AD$1:AD1776,AD1776)&gt;1,"",IF(COUNTIF(AD:AD,AD1776)&gt;=1,"作業","")))</f>
        <v/>
      </c>
      <c r="AB1776" s="2" t="str">
        <f t="shared" si="325"/>
        <v/>
      </c>
      <c r="AC1776" s="3" t="str">
        <f t="shared" si="326"/>
        <v/>
      </c>
      <c r="AD1776" s="2" t="str">
        <f t="shared" si="327"/>
        <v/>
      </c>
      <c r="AE1776" s="2" t="str">
        <f t="shared" si="328"/>
        <v/>
      </c>
      <c r="AF1776" s="2" t="str">
        <f t="shared" si="329"/>
        <v/>
      </c>
      <c r="AG1776" s="2" t="str">
        <f t="shared" si="336"/>
        <v/>
      </c>
      <c r="AH1776" s="2" t="str">
        <f t="shared" si="330"/>
        <v/>
      </c>
      <c r="AI1776" s="2" t="str">
        <f t="shared" si="330"/>
        <v/>
      </c>
    </row>
    <row r="1777" spans="7:35">
      <c r="G1777" s="1" t="str">
        <f>IF(COUNTIF(A$1:A1776, A1777) &gt; 0, "", IF(SUMIF(A:A, A1777,F:F) &gt; 7.75, SUMIF(A:A, A1777,F:F) - 7.75, ""))</f>
        <v/>
      </c>
      <c r="M1777" s="1" t="s">
        <v>9267</v>
      </c>
      <c r="N1777" s="1" t="s">
        <v>11266</v>
      </c>
      <c r="O1777" s="1" t="s">
        <v>6800</v>
      </c>
      <c r="P1777" s="1" t="s">
        <v>6801</v>
      </c>
      <c r="Q1777" s="1" t="s">
        <v>2908</v>
      </c>
      <c r="R1777" s="2" t="str">
        <f t="shared" ca="1" si="331"/>
        <v/>
      </c>
      <c r="S1777" s="2" t="str">
        <f>IF(AB1777="","",IF(COUNTIFS(AB$1:AB1777,AB1777,AD$1:AD1777,AD1777)&gt;1,"",IF(COUNTIFS(AB:AB,AB1777,AD:AD,AD1777)&gt;=1,"月作業","")))</f>
        <v/>
      </c>
      <c r="T1777" s="2" t="str">
        <f t="shared" ca="1" si="332"/>
        <v/>
      </c>
      <c r="U1777" s="2" t="str">
        <f>IF(AB1777="","",IF(COUNTIFS(AC$1:AC1777,AC1777,AD$1:AD1777,AD1777)&gt;1,"",IF(COUNTIFS(AC:AC,AC1777,AD:AD,AD1777)&gt;=1,"日作業","")))</f>
        <v/>
      </c>
      <c r="V1777" s="2" t="str">
        <f t="shared" ca="1" si="333"/>
        <v/>
      </c>
      <c r="W1777" s="2" t="str">
        <f>IF(AB1777="","",IF(COUNTIF(AB$1:AB1777,AB1777)&gt;1,"",IF(COUNTIF(AB:AB,AB1777)&gt;=1,"月","")))</f>
        <v/>
      </c>
      <c r="X1777" s="2" t="str">
        <f t="shared" ca="1" si="334"/>
        <v/>
      </c>
      <c r="Y1777" s="2" t="str">
        <f>IF(AC1777="","",IF(COUNTIF(AC$1:AC1777,AC1777)&gt;1,"",IF(COUNTIF(AC:AC,AC1777)&gt;=1,"月日","")))</f>
        <v/>
      </c>
      <c r="Z1777" s="2" t="str">
        <f t="shared" ca="1" si="335"/>
        <v/>
      </c>
      <c r="AA1777" s="2" t="str">
        <f>IF(AD1777="","",IF(COUNTIF(AD$1:AD1777,AD1777)&gt;1,"",IF(COUNTIF(AD:AD,AD1777)&gt;=1,"作業","")))</f>
        <v/>
      </c>
      <c r="AB1777" s="2" t="str">
        <f t="shared" si="325"/>
        <v/>
      </c>
      <c r="AC1777" s="3" t="str">
        <f t="shared" si="326"/>
        <v/>
      </c>
      <c r="AD1777" s="2" t="str">
        <f t="shared" si="327"/>
        <v/>
      </c>
      <c r="AE1777" s="2" t="str">
        <f t="shared" si="328"/>
        <v/>
      </c>
      <c r="AF1777" s="2" t="str">
        <f t="shared" si="329"/>
        <v/>
      </c>
      <c r="AG1777" s="2" t="str">
        <f t="shared" si="336"/>
        <v/>
      </c>
      <c r="AH1777" s="2" t="str">
        <f t="shared" si="330"/>
        <v/>
      </c>
      <c r="AI1777" s="2" t="str">
        <f t="shared" si="330"/>
        <v/>
      </c>
    </row>
    <row r="1778" spans="7:35">
      <c r="G1778" s="1" t="str">
        <f>IF(COUNTIF(A$1:A1777, A1778) &gt; 0, "", IF(SUMIF(A:A, A1778,F:F) &gt; 7.75, SUMIF(A:A, A1778,F:F) - 7.75, ""))</f>
        <v/>
      </c>
      <c r="M1778" s="1" t="s">
        <v>9268</v>
      </c>
      <c r="N1778" s="1" t="s">
        <v>11267</v>
      </c>
      <c r="O1778" s="1" t="s">
        <v>6802</v>
      </c>
      <c r="P1778" s="1" t="s">
        <v>6803</v>
      </c>
      <c r="Q1778" s="1" t="s">
        <v>2909</v>
      </c>
      <c r="R1778" s="2" t="str">
        <f t="shared" ca="1" si="331"/>
        <v/>
      </c>
      <c r="S1778" s="2" t="str">
        <f>IF(AB1778="","",IF(COUNTIFS(AB$1:AB1778,AB1778,AD$1:AD1778,AD1778)&gt;1,"",IF(COUNTIFS(AB:AB,AB1778,AD:AD,AD1778)&gt;=1,"月作業","")))</f>
        <v/>
      </c>
      <c r="T1778" s="2" t="str">
        <f t="shared" ca="1" si="332"/>
        <v/>
      </c>
      <c r="U1778" s="2" t="str">
        <f>IF(AB1778="","",IF(COUNTIFS(AC$1:AC1778,AC1778,AD$1:AD1778,AD1778)&gt;1,"",IF(COUNTIFS(AC:AC,AC1778,AD:AD,AD1778)&gt;=1,"日作業","")))</f>
        <v/>
      </c>
      <c r="V1778" s="2" t="str">
        <f t="shared" ca="1" si="333"/>
        <v/>
      </c>
      <c r="W1778" s="2" t="str">
        <f>IF(AB1778="","",IF(COUNTIF(AB$1:AB1778,AB1778)&gt;1,"",IF(COUNTIF(AB:AB,AB1778)&gt;=1,"月","")))</f>
        <v/>
      </c>
      <c r="X1778" s="2" t="str">
        <f t="shared" ca="1" si="334"/>
        <v/>
      </c>
      <c r="Y1778" s="2" t="str">
        <f>IF(AC1778="","",IF(COUNTIF(AC$1:AC1778,AC1778)&gt;1,"",IF(COUNTIF(AC:AC,AC1778)&gt;=1,"月日","")))</f>
        <v/>
      </c>
      <c r="Z1778" s="2" t="str">
        <f t="shared" ca="1" si="335"/>
        <v/>
      </c>
      <c r="AA1778" s="2" t="str">
        <f>IF(AD1778="","",IF(COUNTIF(AD$1:AD1778,AD1778)&gt;1,"",IF(COUNTIF(AD:AD,AD1778)&gt;=1,"作業","")))</f>
        <v/>
      </c>
      <c r="AB1778" s="2" t="str">
        <f t="shared" si="325"/>
        <v/>
      </c>
      <c r="AC1778" s="3" t="str">
        <f t="shared" si="326"/>
        <v/>
      </c>
      <c r="AD1778" s="2" t="str">
        <f t="shared" si="327"/>
        <v/>
      </c>
      <c r="AE1778" s="2" t="str">
        <f t="shared" si="328"/>
        <v/>
      </c>
      <c r="AF1778" s="2" t="str">
        <f t="shared" si="329"/>
        <v/>
      </c>
      <c r="AG1778" s="2" t="str">
        <f t="shared" si="336"/>
        <v/>
      </c>
      <c r="AH1778" s="2" t="str">
        <f t="shared" si="330"/>
        <v/>
      </c>
      <c r="AI1778" s="2" t="str">
        <f t="shared" si="330"/>
        <v/>
      </c>
    </row>
    <row r="1779" spans="7:35">
      <c r="G1779" s="1" t="str">
        <f>IF(COUNTIF(A$1:A1778, A1779) &gt; 0, "", IF(SUMIF(A:A, A1779,F:F) &gt; 7.75, SUMIF(A:A, A1779,F:F) - 7.75, ""))</f>
        <v/>
      </c>
      <c r="M1779" s="1" t="s">
        <v>9269</v>
      </c>
      <c r="N1779" s="1" t="s">
        <v>11268</v>
      </c>
      <c r="O1779" s="1" t="s">
        <v>6804</v>
      </c>
      <c r="P1779" s="1" t="s">
        <v>6805</v>
      </c>
      <c r="Q1779" s="1" t="s">
        <v>2910</v>
      </c>
      <c r="R1779" s="2" t="str">
        <f t="shared" ca="1" si="331"/>
        <v/>
      </c>
      <c r="S1779" s="2" t="str">
        <f>IF(AB1779="","",IF(COUNTIFS(AB$1:AB1779,AB1779,AD$1:AD1779,AD1779)&gt;1,"",IF(COUNTIFS(AB:AB,AB1779,AD:AD,AD1779)&gt;=1,"月作業","")))</f>
        <v/>
      </c>
      <c r="T1779" s="2" t="str">
        <f t="shared" ca="1" si="332"/>
        <v/>
      </c>
      <c r="U1779" s="2" t="str">
        <f>IF(AB1779="","",IF(COUNTIFS(AC$1:AC1779,AC1779,AD$1:AD1779,AD1779)&gt;1,"",IF(COUNTIFS(AC:AC,AC1779,AD:AD,AD1779)&gt;=1,"日作業","")))</f>
        <v/>
      </c>
      <c r="V1779" s="2" t="str">
        <f t="shared" ca="1" si="333"/>
        <v/>
      </c>
      <c r="W1779" s="2" t="str">
        <f>IF(AB1779="","",IF(COUNTIF(AB$1:AB1779,AB1779)&gt;1,"",IF(COUNTIF(AB:AB,AB1779)&gt;=1,"月","")))</f>
        <v/>
      </c>
      <c r="X1779" s="2" t="str">
        <f t="shared" ca="1" si="334"/>
        <v/>
      </c>
      <c r="Y1779" s="2" t="str">
        <f>IF(AC1779="","",IF(COUNTIF(AC$1:AC1779,AC1779)&gt;1,"",IF(COUNTIF(AC:AC,AC1779)&gt;=1,"月日","")))</f>
        <v/>
      </c>
      <c r="Z1779" s="2" t="str">
        <f t="shared" ca="1" si="335"/>
        <v/>
      </c>
      <c r="AA1779" s="2" t="str">
        <f>IF(AD1779="","",IF(COUNTIF(AD$1:AD1779,AD1779)&gt;1,"",IF(COUNTIF(AD:AD,AD1779)&gt;=1,"作業","")))</f>
        <v/>
      </c>
      <c r="AB1779" s="2" t="str">
        <f t="shared" si="325"/>
        <v/>
      </c>
      <c r="AC1779" s="3" t="str">
        <f t="shared" si="326"/>
        <v/>
      </c>
      <c r="AD1779" s="2" t="str">
        <f t="shared" si="327"/>
        <v/>
      </c>
      <c r="AE1779" s="2" t="str">
        <f t="shared" si="328"/>
        <v/>
      </c>
      <c r="AF1779" s="2" t="str">
        <f t="shared" si="329"/>
        <v/>
      </c>
      <c r="AG1779" s="2" t="str">
        <f t="shared" si="336"/>
        <v/>
      </c>
      <c r="AH1779" s="2" t="str">
        <f t="shared" si="330"/>
        <v/>
      </c>
      <c r="AI1779" s="2" t="str">
        <f t="shared" si="330"/>
        <v/>
      </c>
    </row>
    <row r="1780" spans="7:35">
      <c r="G1780" s="1" t="str">
        <f>IF(COUNTIF(A$1:A1779, A1780) &gt; 0, "", IF(SUMIF(A:A, A1780,F:F) &gt; 7.75, SUMIF(A:A, A1780,F:F) - 7.75, ""))</f>
        <v/>
      </c>
      <c r="M1780" s="1" t="s">
        <v>9270</v>
      </c>
      <c r="N1780" s="1" t="s">
        <v>11269</v>
      </c>
      <c r="O1780" s="1" t="s">
        <v>6806</v>
      </c>
      <c r="P1780" s="1" t="s">
        <v>6807</v>
      </c>
      <c r="Q1780" s="1" t="s">
        <v>2911</v>
      </c>
      <c r="R1780" s="2" t="str">
        <f t="shared" ca="1" si="331"/>
        <v/>
      </c>
      <c r="S1780" s="2" t="str">
        <f>IF(AB1780="","",IF(COUNTIFS(AB$1:AB1780,AB1780,AD$1:AD1780,AD1780)&gt;1,"",IF(COUNTIFS(AB:AB,AB1780,AD:AD,AD1780)&gt;=1,"月作業","")))</f>
        <v/>
      </c>
      <c r="T1780" s="2" t="str">
        <f t="shared" ca="1" si="332"/>
        <v/>
      </c>
      <c r="U1780" s="2" t="str">
        <f>IF(AB1780="","",IF(COUNTIFS(AC$1:AC1780,AC1780,AD$1:AD1780,AD1780)&gt;1,"",IF(COUNTIFS(AC:AC,AC1780,AD:AD,AD1780)&gt;=1,"日作業","")))</f>
        <v/>
      </c>
      <c r="V1780" s="2" t="str">
        <f t="shared" ca="1" si="333"/>
        <v/>
      </c>
      <c r="W1780" s="2" t="str">
        <f>IF(AB1780="","",IF(COUNTIF(AB$1:AB1780,AB1780)&gt;1,"",IF(COUNTIF(AB:AB,AB1780)&gt;=1,"月","")))</f>
        <v/>
      </c>
      <c r="X1780" s="2" t="str">
        <f t="shared" ca="1" si="334"/>
        <v/>
      </c>
      <c r="Y1780" s="2" t="str">
        <f>IF(AC1780="","",IF(COUNTIF(AC$1:AC1780,AC1780)&gt;1,"",IF(COUNTIF(AC:AC,AC1780)&gt;=1,"月日","")))</f>
        <v/>
      </c>
      <c r="Z1780" s="2" t="str">
        <f t="shared" ca="1" si="335"/>
        <v/>
      </c>
      <c r="AA1780" s="2" t="str">
        <f>IF(AD1780="","",IF(COUNTIF(AD$1:AD1780,AD1780)&gt;1,"",IF(COUNTIF(AD:AD,AD1780)&gt;=1,"作業","")))</f>
        <v/>
      </c>
      <c r="AB1780" s="2" t="str">
        <f t="shared" si="325"/>
        <v/>
      </c>
      <c r="AC1780" s="3" t="str">
        <f t="shared" si="326"/>
        <v/>
      </c>
      <c r="AD1780" s="2" t="str">
        <f t="shared" si="327"/>
        <v/>
      </c>
      <c r="AE1780" s="2" t="str">
        <f t="shared" si="328"/>
        <v/>
      </c>
      <c r="AF1780" s="2" t="str">
        <f t="shared" si="329"/>
        <v/>
      </c>
      <c r="AG1780" s="2" t="str">
        <f t="shared" si="336"/>
        <v/>
      </c>
      <c r="AH1780" s="2" t="str">
        <f t="shared" si="330"/>
        <v/>
      </c>
      <c r="AI1780" s="2" t="str">
        <f t="shared" si="330"/>
        <v/>
      </c>
    </row>
    <row r="1781" spans="7:35">
      <c r="G1781" s="1" t="str">
        <f>IF(COUNTIF(A$1:A1780, A1781) &gt; 0, "", IF(SUMIF(A:A, A1781,F:F) &gt; 7.75, SUMIF(A:A, A1781,F:F) - 7.75, ""))</f>
        <v/>
      </c>
      <c r="M1781" s="1" t="s">
        <v>9271</v>
      </c>
      <c r="N1781" s="1" t="s">
        <v>11270</v>
      </c>
      <c r="O1781" s="1" t="s">
        <v>6808</v>
      </c>
      <c r="P1781" s="1" t="s">
        <v>6809</v>
      </c>
      <c r="Q1781" s="1" t="s">
        <v>2912</v>
      </c>
      <c r="R1781" s="2" t="str">
        <f t="shared" ca="1" si="331"/>
        <v/>
      </c>
      <c r="S1781" s="2" t="str">
        <f>IF(AB1781="","",IF(COUNTIFS(AB$1:AB1781,AB1781,AD$1:AD1781,AD1781)&gt;1,"",IF(COUNTIFS(AB:AB,AB1781,AD:AD,AD1781)&gt;=1,"月作業","")))</f>
        <v/>
      </c>
      <c r="T1781" s="2" t="str">
        <f t="shared" ca="1" si="332"/>
        <v/>
      </c>
      <c r="U1781" s="2" t="str">
        <f>IF(AB1781="","",IF(COUNTIFS(AC$1:AC1781,AC1781,AD$1:AD1781,AD1781)&gt;1,"",IF(COUNTIFS(AC:AC,AC1781,AD:AD,AD1781)&gt;=1,"日作業","")))</f>
        <v/>
      </c>
      <c r="V1781" s="2" t="str">
        <f t="shared" ca="1" si="333"/>
        <v/>
      </c>
      <c r="W1781" s="2" t="str">
        <f>IF(AB1781="","",IF(COUNTIF(AB$1:AB1781,AB1781)&gt;1,"",IF(COUNTIF(AB:AB,AB1781)&gt;=1,"月","")))</f>
        <v/>
      </c>
      <c r="X1781" s="2" t="str">
        <f t="shared" ca="1" si="334"/>
        <v/>
      </c>
      <c r="Y1781" s="2" t="str">
        <f>IF(AC1781="","",IF(COUNTIF(AC$1:AC1781,AC1781)&gt;1,"",IF(COUNTIF(AC:AC,AC1781)&gt;=1,"月日","")))</f>
        <v/>
      </c>
      <c r="Z1781" s="2" t="str">
        <f t="shared" ca="1" si="335"/>
        <v/>
      </c>
      <c r="AA1781" s="2" t="str">
        <f>IF(AD1781="","",IF(COUNTIF(AD$1:AD1781,AD1781)&gt;1,"",IF(COUNTIF(AD:AD,AD1781)&gt;=1,"作業","")))</f>
        <v/>
      </c>
      <c r="AB1781" s="2" t="str">
        <f t="shared" si="325"/>
        <v/>
      </c>
      <c r="AC1781" s="3" t="str">
        <f t="shared" si="326"/>
        <v/>
      </c>
      <c r="AD1781" s="2" t="str">
        <f t="shared" si="327"/>
        <v/>
      </c>
      <c r="AE1781" s="2" t="str">
        <f t="shared" si="328"/>
        <v/>
      </c>
      <c r="AF1781" s="2" t="str">
        <f t="shared" si="329"/>
        <v/>
      </c>
      <c r="AG1781" s="2" t="str">
        <f t="shared" si="336"/>
        <v/>
      </c>
      <c r="AH1781" s="2" t="str">
        <f t="shared" si="330"/>
        <v/>
      </c>
      <c r="AI1781" s="2" t="str">
        <f t="shared" si="330"/>
        <v/>
      </c>
    </row>
    <row r="1782" spans="7:35">
      <c r="G1782" s="1" t="str">
        <f>IF(COUNTIF(A$1:A1781, A1782) &gt; 0, "", IF(SUMIF(A:A, A1782,F:F) &gt; 7.75, SUMIF(A:A, A1782,F:F) - 7.75, ""))</f>
        <v/>
      </c>
      <c r="M1782" s="1" t="s">
        <v>9272</v>
      </c>
      <c r="N1782" s="1" t="s">
        <v>11271</v>
      </c>
      <c r="O1782" s="1" t="s">
        <v>6810</v>
      </c>
      <c r="P1782" s="1" t="s">
        <v>6811</v>
      </c>
      <c r="Q1782" s="1" t="s">
        <v>2913</v>
      </c>
      <c r="R1782" s="2" t="str">
        <f t="shared" ca="1" si="331"/>
        <v/>
      </c>
      <c r="S1782" s="2" t="str">
        <f>IF(AB1782="","",IF(COUNTIFS(AB$1:AB1782,AB1782,AD$1:AD1782,AD1782)&gt;1,"",IF(COUNTIFS(AB:AB,AB1782,AD:AD,AD1782)&gt;=1,"月作業","")))</f>
        <v/>
      </c>
      <c r="T1782" s="2" t="str">
        <f t="shared" ca="1" si="332"/>
        <v/>
      </c>
      <c r="U1782" s="2" t="str">
        <f>IF(AB1782="","",IF(COUNTIFS(AC$1:AC1782,AC1782,AD$1:AD1782,AD1782)&gt;1,"",IF(COUNTIFS(AC:AC,AC1782,AD:AD,AD1782)&gt;=1,"日作業","")))</f>
        <v/>
      </c>
      <c r="V1782" s="2" t="str">
        <f t="shared" ca="1" si="333"/>
        <v/>
      </c>
      <c r="W1782" s="2" t="str">
        <f>IF(AB1782="","",IF(COUNTIF(AB$1:AB1782,AB1782)&gt;1,"",IF(COUNTIF(AB:AB,AB1782)&gt;=1,"月","")))</f>
        <v/>
      </c>
      <c r="X1782" s="2" t="str">
        <f t="shared" ca="1" si="334"/>
        <v/>
      </c>
      <c r="Y1782" s="2" t="str">
        <f>IF(AC1782="","",IF(COUNTIF(AC$1:AC1782,AC1782)&gt;1,"",IF(COUNTIF(AC:AC,AC1782)&gt;=1,"月日","")))</f>
        <v/>
      </c>
      <c r="Z1782" s="2" t="str">
        <f t="shared" ca="1" si="335"/>
        <v/>
      </c>
      <c r="AA1782" s="2" t="str">
        <f>IF(AD1782="","",IF(COUNTIF(AD$1:AD1782,AD1782)&gt;1,"",IF(COUNTIF(AD:AD,AD1782)&gt;=1,"作業","")))</f>
        <v/>
      </c>
      <c r="AB1782" s="2" t="str">
        <f t="shared" si="325"/>
        <v/>
      </c>
      <c r="AC1782" s="3" t="str">
        <f t="shared" si="326"/>
        <v/>
      </c>
      <c r="AD1782" s="2" t="str">
        <f t="shared" si="327"/>
        <v/>
      </c>
      <c r="AE1782" s="2" t="str">
        <f t="shared" si="328"/>
        <v/>
      </c>
      <c r="AF1782" s="2" t="str">
        <f t="shared" si="329"/>
        <v/>
      </c>
      <c r="AG1782" s="2" t="str">
        <f t="shared" si="336"/>
        <v/>
      </c>
      <c r="AH1782" s="2" t="str">
        <f t="shared" si="330"/>
        <v/>
      </c>
      <c r="AI1782" s="2" t="str">
        <f t="shared" si="330"/>
        <v/>
      </c>
    </row>
    <row r="1783" spans="7:35">
      <c r="G1783" s="1" t="str">
        <f>IF(COUNTIF(A$1:A1782, A1783) &gt; 0, "", IF(SUMIF(A:A, A1783,F:F) &gt; 7.75, SUMIF(A:A, A1783,F:F) - 7.75, ""))</f>
        <v/>
      </c>
      <c r="M1783" s="1" t="s">
        <v>9273</v>
      </c>
      <c r="N1783" s="1" t="s">
        <v>11272</v>
      </c>
      <c r="O1783" s="1" t="s">
        <v>6812</v>
      </c>
      <c r="P1783" s="1" t="s">
        <v>6813</v>
      </c>
      <c r="Q1783" s="1" t="s">
        <v>2914</v>
      </c>
      <c r="R1783" s="2" t="str">
        <f t="shared" ca="1" si="331"/>
        <v/>
      </c>
      <c r="S1783" s="2" t="str">
        <f>IF(AB1783="","",IF(COUNTIFS(AB$1:AB1783,AB1783,AD$1:AD1783,AD1783)&gt;1,"",IF(COUNTIFS(AB:AB,AB1783,AD:AD,AD1783)&gt;=1,"月作業","")))</f>
        <v/>
      </c>
      <c r="T1783" s="2" t="str">
        <f t="shared" ca="1" si="332"/>
        <v/>
      </c>
      <c r="U1783" s="2" t="str">
        <f>IF(AB1783="","",IF(COUNTIFS(AC$1:AC1783,AC1783,AD$1:AD1783,AD1783)&gt;1,"",IF(COUNTIFS(AC:AC,AC1783,AD:AD,AD1783)&gt;=1,"日作業","")))</f>
        <v/>
      </c>
      <c r="V1783" s="2" t="str">
        <f t="shared" ca="1" si="333"/>
        <v/>
      </c>
      <c r="W1783" s="2" t="str">
        <f>IF(AB1783="","",IF(COUNTIF(AB$1:AB1783,AB1783)&gt;1,"",IF(COUNTIF(AB:AB,AB1783)&gt;=1,"月","")))</f>
        <v/>
      </c>
      <c r="X1783" s="2" t="str">
        <f t="shared" ca="1" si="334"/>
        <v/>
      </c>
      <c r="Y1783" s="2" t="str">
        <f>IF(AC1783="","",IF(COUNTIF(AC$1:AC1783,AC1783)&gt;1,"",IF(COUNTIF(AC:AC,AC1783)&gt;=1,"月日","")))</f>
        <v/>
      </c>
      <c r="Z1783" s="2" t="str">
        <f t="shared" ca="1" si="335"/>
        <v/>
      </c>
      <c r="AA1783" s="2" t="str">
        <f>IF(AD1783="","",IF(COUNTIF(AD$1:AD1783,AD1783)&gt;1,"",IF(COUNTIF(AD:AD,AD1783)&gt;=1,"作業","")))</f>
        <v/>
      </c>
      <c r="AB1783" s="2" t="str">
        <f t="shared" si="325"/>
        <v/>
      </c>
      <c r="AC1783" s="3" t="str">
        <f t="shared" si="326"/>
        <v/>
      </c>
      <c r="AD1783" s="2" t="str">
        <f t="shared" si="327"/>
        <v/>
      </c>
      <c r="AE1783" s="2" t="str">
        <f t="shared" si="328"/>
        <v/>
      </c>
      <c r="AF1783" s="2" t="str">
        <f t="shared" si="329"/>
        <v/>
      </c>
      <c r="AG1783" s="2" t="str">
        <f t="shared" si="336"/>
        <v/>
      </c>
      <c r="AH1783" s="2" t="str">
        <f t="shared" si="330"/>
        <v/>
      </c>
      <c r="AI1783" s="2" t="str">
        <f t="shared" si="330"/>
        <v/>
      </c>
    </row>
    <row r="1784" spans="7:35">
      <c r="G1784" s="1" t="str">
        <f>IF(COUNTIF(A$1:A1783, A1784) &gt; 0, "", IF(SUMIF(A:A, A1784,F:F) &gt; 7.75, SUMIF(A:A, A1784,F:F) - 7.75, ""))</f>
        <v/>
      </c>
      <c r="M1784" s="1" t="s">
        <v>9274</v>
      </c>
      <c r="N1784" s="1" t="s">
        <v>11273</v>
      </c>
      <c r="O1784" s="1" t="s">
        <v>6814</v>
      </c>
      <c r="P1784" s="1" t="s">
        <v>6815</v>
      </c>
      <c r="Q1784" s="1" t="s">
        <v>2915</v>
      </c>
      <c r="R1784" s="2" t="str">
        <f t="shared" ca="1" si="331"/>
        <v/>
      </c>
      <c r="S1784" s="2" t="str">
        <f>IF(AB1784="","",IF(COUNTIFS(AB$1:AB1784,AB1784,AD$1:AD1784,AD1784)&gt;1,"",IF(COUNTIFS(AB:AB,AB1784,AD:AD,AD1784)&gt;=1,"月作業","")))</f>
        <v/>
      </c>
      <c r="T1784" s="2" t="str">
        <f t="shared" ca="1" si="332"/>
        <v/>
      </c>
      <c r="U1784" s="2" t="str">
        <f>IF(AB1784="","",IF(COUNTIFS(AC$1:AC1784,AC1784,AD$1:AD1784,AD1784)&gt;1,"",IF(COUNTIFS(AC:AC,AC1784,AD:AD,AD1784)&gt;=1,"日作業","")))</f>
        <v/>
      </c>
      <c r="V1784" s="2" t="str">
        <f t="shared" ca="1" si="333"/>
        <v/>
      </c>
      <c r="W1784" s="2" t="str">
        <f>IF(AB1784="","",IF(COUNTIF(AB$1:AB1784,AB1784)&gt;1,"",IF(COUNTIF(AB:AB,AB1784)&gt;=1,"月","")))</f>
        <v/>
      </c>
      <c r="X1784" s="2" t="str">
        <f t="shared" ca="1" si="334"/>
        <v/>
      </c>
      <c r="Y1784" s="2" t="str">
        <f>IF(AC1784="","",IF(COUNTIF(AC$1:AC1784,AC1784)&gt;1,"",IF(COUNTIF(AC:AC,AC1784)&gt;=1,"月日","")))</f>
        <v/>
      </c>
      <c r="Z1784" s="2" t="str">
        <f t="shared" ca="1" si="335"/>
        <v/>
      </c>
      <c r="AA1784" s="2" t="str">
        <f>IF(AD1784="","",IF(COUNTIF(AD$1:AD1784,AD1784)&gt;1,"",IF(COUNTIF(AD:AD,AD1784)&gt;=1,"作業","")))</f>
        <v/>
      </c>
      <c r="AB1784" s="2" t="str">
        <f t="shared" si="325"/>
        <v/>
      </c>
      <c r="AC1784" s="3" t="str">
        <f t="shared" si="326"/>
        <v/>
      </c>
      <c r="AD1784" s="2" t="str">
        <f t="shared" si="327"/>
        <v/>
      </c>
      <c r="AE1784" s="2" t="str">
        <f t="shared" si="328"/>
        <v/>
      </c>
      <c r="AF1784" s="2" t="str">
        <f t="shared" si="329"/>
        <v/>
      </c>
      <c r="AG1784" s="2" t="str">
        <f t="shared" si="336"/>
        <v/>
      </c>
      <c r="AH1784" s="2" t="str">
        <f t="shared" si="330"/>
        <v/>
      </c>
      <c r="AI1784" s="2" t="str">
        <f t="shared" si="330"/>
        <v/>
      </c>
    </row>
    <row r="1785" spans="7:35">
      <c r="G1785" s="1" t="str">
        <f>IF(COUNTIF(A$1:A1784, A1785) &gt; 0, "", IF(SUMIF(A:A, A1785,F:F) &gt; 7.75, SUMIF(A:A, A1785,F:F) - 7.75, ""))</f>
        <v/>
      </c>
      <c r="M1785" s="1" t="s">
        <v>9275</v>
      </c>
      <c r="N1785" s="1" t="s">
        <v>11274</v>
      </c>
      <c r="O1785" s="1" t="s">
        <v>6816</v>
      </c>
      <c r="P1785" s="1" t="s">
        <v>6817</v>
      </c>
      <c r="Q1785" s="1" t="s">
        <v>2916</v>
      </c>
      <c r="R1785" s="2" t="str">
        <f t="shared" ca="1" si="331"/>
        <v/>
      </c>
      <c r="S1785" s="2" t="str">
        <f>IF(AB1785="","",IF(COUNTIFS(AB$1:AB1785,AB1785,AD$1:AD1785,AD1785)&gt;1,"",IF(COUNTIFS(AB:AB,AB1785,AD:AD,AD1785)&gt;=1,"月作業","")))</f>
        <v/>
      </c>
      <c r="T1785" s="2" t="str">
        <f t="shared" ca="1" si="332"/>
        <v/>
      </c>
      <c r="U1785" s="2" t="str">
        <f>IF(AB1785="","",IF(COUNTIFS(AC$1:AC1785,AC1785,AD$1:AD1785,AD1785)&gt;1,"",IF(COUNTIFS(AC:AC,AC1785,AD:AD,AD1785)&gt;=1,"日作業","")))</f>
        <v/>
      </c>
      <c r="V1785" s="2" t="str">
        <f t="shared" ca="1" si="333"/>
        <v/>
      </c>
      <c r="W1785" s="2" t="str">
        <f>IF(AB1785="","",IF(COUNTIF(AB$1:AB1785,AB1785)&gt;1,"",IF(COUNTIF(AB:AB,AB1785)&gt;=1,"月","")))</f>
        <v/>
      </c>
      <c r="X1785" s="2" t="str">
        <f t="shared" ca="1" si="334"/>
        <v/>
      </c>
      <c r="Y1785" s="2" t="str">
        <f>IF(AC1785="","",IF(COUNTIF(AC$1:AC1785,AC1785)&gt;1,"",IF(COUNTIF(AC:AC,AC1785)&gt;=1,"月日","")))</f>
        <v/>
      </c>
      <c r="Z1785" s="2" t="str">
        <f t="shared" ca="1" si="335"/>
        <v/>
      </c>
      <c r="AA1785" s="2" t="str">
        <f>IF(AD1785="","",IF(COUNTIF(AD$1:AD1785,AD1785)&gt;1,"",IF(COUNTIF(AD:AD,AD1785)&gt;=1,"作業","")))</f>
        <v/>
      </c>
      <c r="AB1785" s="2" t="str">
        <f t="shared" si="325"/>
        <v/>
      </c>
      <c r="AC1785" s="3" t="str">
        <f t="shared" si="326"/>
        <v/>
      </c>
      <c r="AD1785" s="2" t="str">
        <f t="shared" si="327"/>
        <v/>
      </c>
      <c r="AE1785" s="2" t="str">
        <f t="shared" si="328"/>
        <v/>
      </c>
      <c r="AF1785" s="2" t="str">
        <f t="shared" si="329"/>
        <v/>
      </c>
      <c r="AG1785" s="2" t="str">
        <f t="shared" si="336"/>
        <v/>
      </c>
      <c r="AH1785" s="2" t="str">
        <f t="shared" si="330"/>
        <v/>
      </c>
      <c r="AI1785" s="2" t="str">
        <f t="shared" si="330"/>
        <v/>
      </c>
    </row>
    <row r="1786" spans="7:35">
      <c r="G1786" s="1" t="str">
        <f>IF(COUNTIF(A$1:A1785, A1786) &gt; 0, "", IF(SUMIF(A:A, A1786,F:F) &gt; 7.75, SUMIF(A:A, A1786,F:F) - 7.75, ""))</f>
        <v/>
      </c>
      <c r="M1786" s="1" t="s">
        <v>9276</v>
      </c>
      <c r="N1786" s="1" t="s">
        <v>11275</v>
      </c>
      <c r="O1786" s="1" t="s">
        <v>6818</v>
      </c>
      <c r="P1786" s="1" t="s">
        <v>6819</v>
      </c>
      <c r="Q1786" s="1" t="s">
        <v>2917</v>
      </c>
      <c r="R1786" s="2" t="str">
        <f t="shared" ca="1" si="331"/>
        <v/>
      </c>
      <c r="S1786" s="2" t="str">
        <f>IF(AB1786="","",IF(COUNTIFS(AB$1:AB1786,AB1786,AD$1:AD1786,AD1786)&gt;1,"",IF(COUNTIFS(AB:AB,AB1786,AD:AD,AD1786)&gt;=1,"月作業","")))</f>
        <v/>
      </c>
      <c r="T1786" s="2" t="str">
        <f t="shared" ca="1" si="332"/>
        <v/>
      </c>
      <c r="U1786" s="2" t="str">
        <f>IF(AB1786="","",IF(COUNTIFS(AC$1:AC1786,AC1786,AD$1:AD1786,AD1786)&gt;1,"",IF(COUNTIFS(AC:AC,AC1786,AD:AD,AD1786)&gt;=1,"日作業","")))</f>
        <v/>
      </c>
      <c r="V1786" s="2" t="str">
        <f t="shared" ca="1" si="333"/>
        <v/>
      </c>
      <c r="W1786" s="2" t="str">
        <f>IF(AB1786="","",IF(COUNTIF(AB$1:AB1786,AB1786)&gt;1,"",IF(COUNTIF(AB:AB,AB1786)&gt;=1,"月","")))</f>
        <v/>
      </c>
      <c r="X1786" s="2" t="str">
        <f t="shared" ca="1" si="334"/>
        <v/>
      </c>
      <c r="Y1786" s="2" t="str">
        <f>IF(AC1786="","",IF(COUNTIF(AC$1:AC1786,AC1786)&gt;1,"",IF(COUNTIF(AC:AC,AC1786)&gt;=1,"月日","")))</f>
        <v/>
      </c>
      <c r="Z1786" s="2" t="str">
        <f t="shared" ca="1" si="335"/>
        <v/>
      </c>
      <c r="AA1786" s="2" t="str">
        <f>IF(AD1786="","",IF(COUNTIF(AD$1:AD1786,AD1786)&gt;1,"",IF(COUNTIF(AD:AD,AD1786)&gt;=1,"作業","")))</f>
        <v/>
      </c>
      <c r="AB1786" s="2" t="str">
        <f t="shared" si="325"/>
        <v/>
      </c>
      <c r="AC1786" s="3" t="str">
        <f t="shared" si="326"/>
        <v/>
      </c>
      <c r="AD1786" s="2" t="str">
        <f t="shared" si="327"/>
        <v/>
      </c>
      <c r="AE1786" s="2" t="str">
        <f t="shared" si="328"/>
        <v/>
      </c>
      <c r="AF1786" s="2" t="str">
        <f t="shared" si="329"/>
        <v/>
      </c>
      <c r="AG1786" s="2" t="str">
        <f t="shared" si="336"/>
        <v/>
      </c>
      <c r="AH1786" s="2" t="str">
        <f t="shared" si="330"/>
        <v/>
      </c>
      <c r="AI1786" s="2" t="str">
        <f t="shared" si="330"/>
        <v/>
      </c>
    </row>
    <row r="1787" spans="7:35">
      <c r="G1787" s="1" t="str">
        <f>IF(COUNTIF(A$1:A1786, A1787) &gt; 0, "", IF(SUMIF(A:A, A1787,F:F) &gt; 7.75, SUMIF(A:A, A1787,F:F) - 7.75, ""))</f>
        <v/>
      </c>
      <c r="M1787" s="1" t="s">
        <v>9277</v>
      </c>
      <c r="N1787" s="1" t="s">
        <v>11276</v>
      </c>
      <c r="O1787" s="1" t="s">
        <v>6820</v>
      </c>
      <c r="P1787" s="1" t="s">
        <v>6821</v>
      </c>
      <c r="Q1787" s="1" t="s">
        <v>2918</v>
      </c>
      <c r="R1787" s="2" t="str">
        <f t="shared" ca="1" si="331"/>
        <v/>
      </c>
      <c r="S1787" s="2" t="str">
        <f>IF(AB1787="","",IF(COUNTIFS(AB$1:AB1787,AB1787,AD$1:AD1787,AD1787)&gt;1,"",IF(COUNTIFS(AB:AB,AB1787,AD:AD,AD1787)&gt;=1,"月作業","")))</f>
        <v/>
      </c>
      <c r="T1787" s="2" t="str">
        <f t="shared" ca="1" si="332"/>
        <v/>
      </c>
      <c r="U1787" s="2" t="str">
        <f>IF(AB1787="","",IF(COUNTIFS(AC$1:AC1787,AC1787,AD$1:AD1787,AD1787)&gt;1,"",IF(COUNTIFS(AC:AC,AC1787,AD:AD,AD1787)&gt;=1,"日作業","")))</f>
        <v/>
      </c>
      <c r="V1787" s="2" t="str">
        <f t="shared" ca="1" si="333"/>
        <v/>
      </c>
      <c r="W1787" s="2" t="str">
        <f>IF(AB1787="","",IF(COUNTIF(AB$1:AB1787,AB1787)&gt;1,"",IF(COUNTIF(AB:AB,AB1787)&gt;=1,"月","")))</f>
        <v/>
      </c>
      <c r="X1787" s="2" t="str">
        <f t="shared" ca="1" si="334"/>
        <v/>
      </c>
      <c r="Y1787" s="2" t="str">
        <f>IF(AC1787="","",IF(COUNTIF(AC$1:AC1787,AC1787)&gt;1,"",IF(COUNTIF(AC:AC,AC1787)&gt;=1,"月日","")))</f>
        <v/>
      </c>
      <c r="Z1787" s="2" t="str">
        <f t="shared" ca="1" si="335"/>
        <v/>
      </c>
      <c r="AA1787" s="2" t="str">
        <f>IF(AD1787="","",IF(COUNTIF(AD$1:AD1787,AD1787)&gt;1,"",IF(COUNTIF(AD:AD,AD1787)&gt;=1,"作業","")))</f>
        <v/>
      </c>
      <c r="AB1787" s="2" t="str">
        <f t="shared" si="325"/>
        <v/>
      </c>
      <c r="AC1787" s="3" t="str">
        <f t="shared" si="326"/>
        <v/>
      </c>
      <c r="AD1787" s="2" t="str">
        <f t="shared" si="327"/>
        <v/>
      </c>
      <c r="AE1787" s="2" t="str">
        <f t="shared" si="328"/>
        <v/>
      </c>
      <c r="AF1787" s="2" t="str">
        <f t="shared" si="329"/>
        <v/>
      </c>
      <c r="AG1787" s="2" t="str">
        <f t="shared" si="336"/>
        <v/>
      </c>
      <c r="AH1787" s="2" t="str">
        <f t="shared" si="330"/>
        <v/>
      </c>
      <c r="AI1787" s="2" t="str">
        <f t="shared" si="330"/>
        <v/>
      </c>
    </row>
    <row r="1788" spans="7:35">
      <c r="G1788" s="1" t="str">
        <f>IF(COUNTIF(A$1:A1787, A1788) &gt; 0, "", IF(SUMIF(A:A, A1788,F:F) &gt; 7.75, SUMIF(A:A, A1788,F:F) - 7.75, ""))</f>
        <v/>
      </c>
      <c r="M1788" s="1" t="s">
        <v>9278</v>
      </c>
      <c r="N1788" s="1" t="s">
        <v>11277</v>
      </c>
      <c r="O1788" s="1" t="s">
        <v>6822</v>
      </c>
      <c r="P1788" s="1" t="s">
        <v>6823</v>
      </c>
      <c r="Q1788" s="1" t="s">
        <v>2919</v>
      </c>
      <c r="R1788" s="2" t="str">
        <f t="shared" ca="1" si="331"/>
        <v/>
      </c>
      <c r="S1788" s="2" t="str">
        <f>IF(AB1788="","",IF(COUNTIFS(AB$1:AB1788,AB1788,AD$1:AD1788,AD1788)&gt;1,"",IF(COUNTIFS(AB:AB,AB1788,AD:AD,AD1788)&gt;=1,"月作業","")))</f>
        <v/>
      </c>
      <c r="T1788" s="2" t="str">
        <f t="shared" ca="1" si="332"/>
        <v/>
      </c>
      <c r="U1788" s="2" t="str">
        <f>IF(AB1788="","",IF(COUNTIFS(AC$1:AC1788,AC1788,AD$1:AD1788,AD1788)&gt;1,"",IF(COUNTIFS(AC:AC,AC1788,AD:AD,AD1788)&gt;=1,"日作業","")))</f>
        <v/>
      </c>
      <c r="V1788" s="2" t="str">
        <f t="shared" ca="1" si="333"/>
        <v/>
      </c>
      <c r="W1788" s="2" t="str">
        <f>IF(AB1788="","",IF(COUNTIF(AB$1:AB1788,AB1788)&gt;1,"",IF(COUNTIF(AB:AB,AB1788)&gt;=1,"月","")))</f>
        <v/>
      </c>
      <c r="X1788" s="2" t="str">
        <f t="shared" ca="1" si="334"/>
        <v/>
      </c>
      <c r="Y1788" s="2" t="str">
        <f>IF(AC1788="","",IF(COUNTIF(AC$1:AC1788,AC1788)&gt;1,"",IF(COUNTIF(AC:AC,AC1788)&gt;=1,"月日","")))</f>
        <v/>
      </c>
      <c r="Z1788" s="2" t="str">
        <f t="shared" ca="1" si="335"/>
        <v/>
      </c>
      <c r="AA1788" s="2" t="str">
        <f>IF(AD1788="","",IF(COUNTIF(AD$1:AD1788,AD1788)&gt;1,"",IF(COUNTIF(AD:AD,AD1788)&gt;=1,"作業","")))</f>
        <v/>
      </c>
      <c r="AB1788" s="2" t="str">
        <f t="shared" si="325"/>
        <v/>
      </c>
      <c r="AC1788" s="3" t="str">
        <f t="shared" si="326"/>
        <v/>
      </c>
      <c r="AD1788" s="2" t="str">
        <f t="shared" si="327"/>
        <v/>
      </c>
      <c r="AE1788" s="2" t="str">
        <f t="shared" si="328"/>
        <v/>
      </c>
      <c r="AF1788" s="2" t="str">
        <f t="shared" si="329"/>
        <v/>
      </c>
      <c r="AG1788" s="2" t="str">
        <f t="shared" si="336"/>
        <v/>
      </c>
      <c r="AH1788" s="2" t="str">
        <f t="shared" si="330"/>
        <v/>
      </c>
      <c r="AI1788" s="2" t="str">
        <f t="shared" si="330"/>
        <v/>
      </c>
    </row>
    <row r="1789" spans="7:35">
      <c r="G1789" s="1" t="str">
        <f>IF(COUNTIF(A$1:A1788, A1789) &gt; 0, "", IF(SUMIF(A:A, A1789,F:F) &gt; 7.75, SUMIF(A:A, A1789,F:F) - 7.75, ""))</f>
        <v/>
      </c>
      <c r="M1789" s="1" t="s">
        <v>9279</v>
      </c>
      <c r="N1789" s="1" t="s">
        <v>11278</v>
      </c>
      <c r="O1789" s="1" t="s">
        <v>6824</v>
      </c>
      <c r="P1789" s="1" t="s">
        <v>6825</v>
      </c>
      <c r="Q1789" s="1" t="s">
        <v>2920</v>
      </c>
      <c r="R1789" s="2" t="str">
        <f t="shared" ca="1" si="331"/>
        <v/>
      </c>
      <c r="S1789" s="2" t="str">
        <f>IF(AB1789="","",IF(COUNTIFS(AB$1:AB1789,AB1789,AD$1:AD1789,AD1789)&gt;1,"",IF(COUNTIFS(AB:AB,AB1789,AD:AD,AD1789)&gt;=1,"月作業","")))</f>
        <v/>
      </c>
      <c r="T1789" s="2" t="str">
        <f t="shared" ca="1" si="332"/>
        <v/>
      </c>
      <c r="U1789" s="2" t="str">
        <f>IF(AB1789="","",IF(COUNTIFS(AC$1:AC1789,AC1789,AD$1:AD1789,AD1789)&gt;1,"",IF(COUNTIFS(AC:AC,AC1789,AD:AD,AD1789)&gt;=1,"日作業","")))</f>
        <v/>
      </c>
      <c r="V1789" s="2" t="str">
        <f t="shared" ca="1" si="333"/>
        <v/>
      </c>
      <c r="W1789" s="2" t="str">
        <f>IF(AB1789="","",IF(COUNTIF(AB$1:AB1789,AB1789)&gt;1,"",IF(COUNTIF(AB:AB,AB1789)&gt;=1,"月","")))</f>
        <v/>
      </c>
      <c r="X1789" s="2" t="str">
        <f t="shared" ca="1" si="334"/>
        <v/>
      </c>
      <c r="Y1789" s="2" t="str">
        <f>IF(AC1789="","",IF(COUNTIF(AC$1:AC1789,AC1789)&gt;1,"",IF(COUNTIF(AC:AC,AC1789)&gt;=1,"月日","")))</f>
        <v/>
      </c>
      <c r="Z1789" s="2" t="str">
        <f t="shared" ca="1" si="335"/>
        <v/>
      </c>
      <c r="AA1789" s="2" t="str">
        <f>IF(AD1789="","",IF(COUNTIF(AD$1:AD1789,AD1789)&gt;1,"",IF(COUNTIF(AD:AD,AD1789)&gt;=1,"作業","")))</f>
        <v/>
      </c>
      <c r="AB1789" s="2" t="str">
        <f t="shared" si="325"/>
        <v/>
      </c>
      <c r="AC1789" s="3" t="str">
        <f t="shared" si="326"/>
        <v/>
      </c>
      <c r="AD1789" s="2" t="str">
        <f t="shared" si="327"/>
        <v/>
      </c>
      <c r="AE1789" s="2" t="str">
        <f t="shared" si="328"/>
        <v/>
      </c>
      <c r="AF1789" s="2" t="str">
        <f t="shared" si="329"/>
        <v/>
      </c>
      <c r="AG1789" s="2" t="str">
        <f t="shared" si="336"/>
        <v/>
      </c>
      <c r="AH1789" s="2" t="str">
        <f t="shared" si="330"/>
        <v/>
      </c>
      <c r="AI1789" s="2" t="str">
        <f t="shared" si="330"/>
        <v/>
      </c>
    </row>
    <row r="1790" spans="7:35">
      <c r="G1790" s="1" t="str">
        <f>IF(COUNTIF(A$1:A1789, A1790) &gt; 0, "", IF(SUMIF(A:A, A1790,F:F) &gt; 7.75, SUMIF(A:A, A1790,F:F) - 7.75, ""))</f>
        <v/>
      </c>
      <c r="M1790" s="1" t="s">
        <v>9280</v>
      </c>
      <c r="N1790" s="1" t="s">
        <v>11279</v>
      </c>
      <c r="O1790" s="1" t="s">
        <v>6826</v>
      </c>
      <c r="P1790" s="1" t="s">
        <v>6827</v>
      </c>
      <c r="Q1790" s="1" t="s">
        <v>2921</v>
      </c>
      <c r="R1790" s="2" t="str">
        <f t="shared" ca="1" si="331"/>
        <v/>
      </c>
      <c r="S1790" s="2" t="str">
        <f>IF(AB1790="","",IF(COUNTIFS(AB$1:AB1790,AB1790,AD$1:AD1790,AD1790)&gt;1,"",IF(COUNTIFS(AB:AB,AB1790,AD:AD,AD1790)&gt;=1,"月作業","")))</f>
        <v/>
      </c>
      <c r="T1790" s="2" t="str">
        <f t="shared" ca="1" si="332"/>
        <v/>
      </c>
      <c r="U1790" s="2" t="str">
        <f>IF(AB1790="","",IF(COUNTIFS(AC$1:AC1790,AC1790,AD$1:AD1790,AD1790)&gt;1,"",IF(COUNTIFS(AC:AC,AC1790,AD:AD,AD1790)&gt;=1,"日作業","")))</f>
        <v/>
      </c>
      <c r="V1790" s="2" t="str">
        <f t="shared" ca="1" si="333"/>
        <v/>
      </c>
      <c r="W1790" s="2" t="str">
        <f>IF(AB1790="","",IF(COUNTIF(AB$1:AB1790,AB1790)&gt;1,"",IF(COUNTIF(AB:AB,AB1790)&gt;=1,"月","")))</f>
        <v/>
      </c>
      <c r="X1790" s="2" t="str">
        <f t="shared" ca="1" si="334"/>
        <v/>
      </c>
      <c r="Y1790" s="2" t="str">
        <f>IF(AC1790="","",IF(COUNTIF(AC$1:AC1790,AC1790)&gt;1,"",IF(COUNTIF(AC:AC,AC1790)&gt;=1,"月日","")))</f>
        <v/>
      </c>
      <c r="Z1790" s="2" t="str">
        <f t="shared" ca="1" si="335"/>
        <v/>
      </c>
      <c r="AA1790" s="2" t="str">
        <f>IF(AD1790="","",IF(COUNTIF(AD$1:AD1790,AD1790)&gt;1,"",IF(COUNTIF(AD:AD,AD1790)&gt;=1,"作業","")))</f>
        <v/>
      </c>
      <c r="AB1790" s="2" t="str">
        <f t="shared" si="325"/>
        <v/>
      </c>
      <c r="AC1790" s="3" t="str">
        <f t="shared" si="326"/>
        <v/>
      </c>
      <c r="AD1790" s="2" t="str">
        <f t="shared" si="327"/>
        <v/>
      </c>
      <c r="AE1790" s="2" t="str">
        <f t="shared" si="328"/>
        <v/>
      </c>
      <c r="AF1790" s="2" t="str">
        <f t="shared" si="329"/>
        <v/>
      </c>
      <c r="AG1790" s="2" t="str">
        <f t="shared" si="336"/>
        <v/>
      </c>
      <c r="AH1790" s="2" t="str">
        <f t="shared" si="330"/>
        <v/>
      </c>
      <c r="AI1790" s="2" t="str">
        <f t="shared" si="330"/>
        <v/>
      </c>
    </row>
    <row r="1791" spans="7:35">
      <c r="G1791" s="1" t="str">
        <f>IF(COUNTIF(A$1:A1790, A1791) &gt; 0, "", IF(SUMIF(A:A, A1791,F:F) &gt; 7.75, SUMIF(A:A, A1791,F:F) - 7.75, ""))</f>
        <v/>
      </c>
      <c r="M1791" s="1" t="s">
        <v>9281</v>
      </c>
      <c r="N1791" s="1" t="s">
        <v>11280</v>
      </c>
      <c r="O1791" s="1" t="s">
        <v>6828</v>
      </c>
      <c r="P1791" s="1" t="s">
        <v>6829</v>
      </c>
      <c r="Q1791" s="1" t="s">
        <v>2922</v>
      </c>
      <c r="R1791" s="2" t="str">
        <f t="shared" ca="1" si="331"/>
        <v/>
      </c>
      <c r="S1791" s="2" t="str">
        <f>IF(AB1791="","",IF(COUNTIFS(AB$1:AB1791,AB1791,AD$1:AD1791,AD1791)&gt;1,"",IF(COUNTIFS(AB:AB,AB1791,AD:AD,AD1791)&gt;=1,"月作業","")))</f>
        <v/>
      </c>
      <c r="T1791" s="2" t="str">
        <f t="shared" ca="1" si="332"/>
        <v/>
      </c>
      <c r="U1791" s="2" t="str">
        <f>IF(AB1791="","",IF(COUNTIFS(AC$1:AC1791,AC1791,AD$1:AD1791,AD1791)&gt;1,"",IF(COUNTIFS(AC:AC,AC1791,AD:AD,AD1791)&gt;=1,"日作業","")))</f>
        <v/>
      </c>
      <c r="V1791" s="2" t="str">
        <f t="shared" ca="1" si="333"/>
        <v/>
      </c>
      <c r="W1791" s="2" t="str">
        <f>IF(AB1791="","",IF(COUNTIF(AB$1:AB1791,AB1791)&gt;1,"",IF(COUNTIF(AB:AB,AB1791)&gt;=1,"月","")))</f>
        <v/>
      </c>
      <c r="X1791" s="2" t="str">
        <f t="shared" ca="1" si="334"/>
        <v/>
      </c>
      <c r="Y1791" s="2" t="str">
        <f>IF(AC1791="","",IF(COUNTIF(AC$1:AC1791,AC1791)&gt;1,"",IF(COUNTIF(AC:AC,AC1791)&gt;=1,"月日","")))</f>
        <v/>
      </c>
      <c r="Z1791" s="2" t="str">
        <f t="shared" ca="1" si="335"/>
        <v/>
      </c>
      <c r="AA1791" s="2" t="str">
        <f>IF(AD1791="","",IF(COUNTIF(AD$1:AD1791,AD1791)&gt;1,"",IF(COUNTIF(AD:AD,AD1791)&gt;=1,"作業","")))</f>
        <v/>
      </c>
      <c r="AB1791" s="2" t="str">
        <f t="shared" si="325"/>
        <v/>
      </c>
      <c r="AC1791" s="3" t="str">
        <f t="shared" si="326"/>
        <v/>
      </c>
      <c r="AD1791" s="2" t="str">
        <f t="shared" si="327"/>
        <v/>
      </c>
      <c r="AE1791" s="2" t="str">
        <f t="shared" si="328"/>
        <v/>
      </c>
      <c r="AF1791" s="2" t="str">
        <f t="shared" si="329"/>
        <v/>
      </c>
      <c r="AG1791" s="2" t="str">
        <f t="shared" si="336"/>
        <v/>
      </c>
      <c r="AH1791" s="2" t="str">
        <f t="shared" si="330"/>
        <v/>
      </c>
      <c r="AI1791" s="2" t="str">
        <f t="shared" si="330"/>
        <v/>
      </c>
    </row>
    <row r="1792" spans="7:35">
      <c r="G1792" s="1" t="str">
        <f>IF(COUNTIF(A$1:A1791, A1792) &gt; 0, "", IF(SUMIF(A:A, A1792,F:F) &gt; 7.75, SUMIF(A:A, A1792,F:F) - 7.75, ""))</f>
        <v/>
      </c>
      <c r="M1792" s="1" t="s">
        <v>9282</v>
      </c>
      <c r="N1792" s="1" t="s">
        <v>11281</v>
      </c>
      <c r="O1792" s="1" t="s">
        <v>6830</v>
      </c>
      <c r="P1792" s="1" t="s">
        <v>6831</v>
      </c>
      <c r="Q1792" s="1" t="s">
        <v>2923</v>
      </c>
      <c r="R1792" s="2" t="str">
        <f t="shared" ca="1" si="331"/>
        <v/>
      </c>
      <c r="S1792" s="2" t="str">
        <f>IF(AB1792="","",IF(COUNTIFS(AB$1:AB1792,AB1792,AD$1:AD1792,AD1792)&gt;1,"",IF(COUNTIFS(AB:AB,AB1792,AD:AD,AD1792)&gt;=1,"月作業","")))</f>
        <v/>
      </c>
      <c r="T1792" s="2" t="str">
        <f t="shared" ca="1" si="332"/>
        <v/>
      </c>
      <c r="U1792" s="2" t="str">
        <f>IF(AB1792="","",IF(COUNTIFS(AC$1:AC1792,AC1792,AD$1:AD1792,AD1792)&gt;1,"",IF(COUNTIFS(AC:AC,AC1792,AD:AD,AD1792)&gt;=1,"日作業","")))</f>
        <v/>
      </c>
      <c r="V1792" s="2" t="str">
        <f t="shared" ca="1" si="333"/>
        <v/>
      </c>
      <c r="W1792" s="2" t="str">
        <f>IF(AB1792="","",IF(COUNTIF(AB$1:AB1792,AB1792)&gt;1,"",IF(COUNTIF(AB:AB,AB1792)&gt;=1,"月","")))</f>
        <v/>
      </c>
      <c r="X1792" s="2" t="str">
        <f t="shared" ca="1" si="334"/>
        <v/>
      </c>
      <c r="Y1792" s="2" t="str">
        <f>IF(AC1792="","",IF(COUNTIF(AC$1:AC1792,AC1792)&gt;1,"",IF(COUNTIF(AC:AC,AC1792)&gt;=1,"月日","")))</f>
        <v/>
      </c>
      <c r="Z1792" s="2" t="str">
        <f t="shared" ca="1" si="335"/>
        <v/>
      </c>
      <c r="AA1792" s="2" t="str">
        <f>IF(AD1792="","",IF(COUNTIF(AD$1:AD1792,AD1792)&gt;1,"",IF(COUNTIF(AD:AD,AD1792)&gt;=1,"作業","")))</f>
        <v/>
      </c>
      <c r="AB1792" s="2" t="str">
        <f t="shared" si="325"/>
        <v/>
      </c>
      <c r="AC1792" s="3" t="str">
        <f t="shared" si="326"/>
        <v/>
      </c>
      <c r="AD1792" s="2" t="str">
        <f t="shared" si="327"/>
        <v/>
      </c>
      <c r="AE1792" s="2" t="str">
        <f t="shared" si="328"/>
        <v/>
      </c>
      <c r="AF1792" s="2" t="str">
        <f t="shared" si="329"/>
        <v/>
      </c>
      <c r="AG1792" s="2" t="str">
        <f t="shared" si="336"/>
        <v/>
      </c>
      <c r="AH1792" s="2" t="str">
        <f t="shared" si="330"/>
        <v/>
      </c>
      <c r="AI1792" s="2" t="str">
        <f t="shared" si="330"/>
        <v/>
      </c>
    </row>
    <row r="1793" spans="7:35">
      <c r="G1793" s="1" t="str">
        <f>IF(COUNTIF(A$1:A1792, A1793) &gt; 0, "", IF(SUMIF(A:A, A1793,F:F) &gt; 7.75, SUMIF(A:A, A1793,F:F) - 7.75, ""))</f>
        <v/>
      </c>
      <c r="M1793" s="1" t="s">
        <v>9283</v>
      </c>
      <c r="N1793" s="1" t="s">
        <v>11282</v>
      </c>
      <c r="O1793" s="1" t="s">
        <v>6832</v>
      </c>
      <c r="P1793" s="1" t="s">
        <v>6833</v>
      </c>
      <c r="Q1793" s="1" t="s">
        <v>2924</v>
      </c>
      <c r="R1793" s="2" t="str">
        <f t="shared" ca="1" si="331"/>
        <v/>
      </c>
      <c r="S1793" s="2" t="str">
        <f>IF(AB1793="","",IF(COUNTIFS(AB$1:AB1793,AB1793,AD$1:AD1793,AD1793)&gt;1,"",IF(COUNTIFS(AB:AB,AB1793,AD:AD,AD1793)&gt;=1,"月作業","")))</f>
        <v/>
      </c>
      <c r="T1793" s="2" t="str">
        <f t="shared" ca="1" si="332"/>
        <v/>
      </c>
      <c r="U1793" s="2" t="str">
        <f>IF(AB1793="","",IF(COUNTIFS(AC$1:AC1793,AC1793,AD$1:AD1793,AD1793)&gt;1,"",IF(COUNTIFS(AC:AC,AC1793,AD:AD,AD1793)&gt;=1,"日作業","")))</f>
        <v/>
      </c>
      <c r="V1793" s="2" t="str">
        <f t="shared" ca="1" si="333"/>
        <v/>
      </c>
      <c r="W1793" s="2" t="str">
        <f>IF(AB1793="","",IF(COUNTIF(AB$1:AB1793,AB1793)&gt;1,"",IF(COUNTIF(AB:AB,AB1793)&gt;=1,"月","")))</f>
        <v/>
      </c>
      <c r="X1793" s="2" t="str">
        <f t="shared" ca="1" si="334"/>
        <v/>
      </c>
      <c r="Y1793" s="2" t="str">
        <f>IF(AC1793="","",IF(COUNTIF(AC$1:AC1793,AC1793)&gt;1,"",IF(COUNTIF(AC:AC,AC1793)&gt;=1,"月日","")))</f>
        <v/>
      </c>
      <c r="Z1793" s="2" t="str">
        <f t="shared" ca="1" si="335"/>
        <v/>
      </c>
      <c r="AA1793" s="2" t="str">
        <f>IF(AD1793="","",IF(COUNTIF(AD$1:AD1793,AD1793)&gt;1,"",IF(COUNTIF(AD:AD,AD1793)&gt;=1,"作業","")))</f>
        <v/>
      </c>
      <c r="AB1793" s="2" t="str">
        <f t="shared" si="325"/>
        <v/>
      </c>
      <c r="AC1793" s="3" t="str">
        <f t="shared" si="326"/>
        <v/>
      </c>
      <c r="AD1793" s="2" t="str">
        <f t="shared" si="327"/>
        <v/>
      </c>
      <c r="AE1793" s="2" t="str">
        <f t="shared" si="328"/>
        <v/>
      </c>
      <c r="AF1793" s="2" t="str">
        <f t="shared" si="329"/>
        <v/>
      </c>
      <c r="AG1793" s="2" t="str">
        <f t="shared" si="336"/>
        <v/>
      </c>
      <c r="AH1793" s="2" t="str">
        <f t="shared" si="330"/>
        <v/>
      </c>
      <c r="AI1793" s="2" t="str">
        <f t="shared" si="330"/>
        <v/>
      </c>
    </row>
    <row r="1794" spans="7:35">
      <c r="G1794" s="1" t="str">
        <f>IF(COUNTIF(A$1:A1793, A1794) &gt; 0, "", IF(SUMIF(A:A, A1794,F:F) &gt; 7.75, SUMIF(A:A, A1794,F:F) - 7.75, ""))</f>
        <v/>
      </c>
      <c r="M1794" s="1" t="s">
        <v>9284</v>
      </c>
      <c r="N1794" s="1" t="s">
        <v>11283</v>
      </c>
      <c r="O1794" s="1" t="s">
        <v>6834</v>
      </c>
      <c r="P1794" s="1" t="s">
        <v>6835</v>
      </c>
      <c r="Q1794" s="1" t="s">
        <v>2925</v>
      </c>
      <c r="R1794" s="2" t="str">
        <f t="shared" ca="1" si="331"/>
        <v/>
      </c>
      <c r="S1794" s="2" t="str">
        <f>IF(AB1794="","",IF(COUNTIFS(AB$1:AB1794,AB1794,AD$1:AD1794,AD1794)&gt;1,"",IF(COUNTIFS(AB:AB,AB1794,AD:AD,AD1794)&gt;=1,"月作業","")))</f>
        <v/>
      </c>
      <c r="T1794" s="2" t="str">
        <f t="shared" ca="1" si="332"/>
        <v/>
      </c>
      <c r="U1794" s="2" t="str">
        <f>IF(AB1794="","",IF(COUNTIFS(AC$1:AC1794,AC1794,AD$1:AD1794,AD1794)&gt;1,"",IF(COUNTIFS(AC:AC,AC1794,AD:AD,AD1794)&gt;=1,"日作業","")))</f>
        <v/>
      </c>
      <c r="V1794" s="2" t="str">
        <f t="shared" ca="1" si="333"/>
        <v/>
      </c>
      <c r="W1794" s="2" t="str">
        <f>IF(AB1794="","",IF(COUNTIF(AB$1:AB1794,AB1794)&gt;1,"",IF(COUNTIF(AB:AB,AB1794)&gt;=1,"月","")))</f>
        <v/>
      </c>
      <c r="X1794" s="2" t="str">
        <f t="shared" ca="1" si="334"/>
        <v/>
      </c>
      <c r="Y1794" s="2" t="str">
        <f>IF(AC1794="","",IF(COUNTIF(AC$1:AC1794,AC1794)&gt;1,"",IF(COUNTIF(AC:AC,AC1794)&gt;=1,"月日","")))</f>
        <v/>
      </c>
      <c r="Z1794" s="2" t="str">
        <f t="shared" ca="1" si="335"/>
        <v/>
      </c>
      <c r="AA1794" s="2" t="str">
        <f>IF(AD1794="","",IF(COUNTIF(AD$1:AD1794,AD1794)&gt;1,"",IF(COUNTIF(AD:AD,AD1794)&gt;=1,"作業","")))</f>
        <v/>
      </c>
      <c r="AB1794" s="2" t="str">
        <f t="shared" ref="AB1794:AB1857" si="337">IF(A1794=0,"",MONTH(A1794))</f>
        <v/>
      </c>
      <c r="AC1794" s="3" t="str">
        <f t="shared" ref="AC1794:AC1857" si="338">IF(A1794=0,"",A1794)</f>
        <v/>
      </c>
      <c r="AD1794" s="2" t="str">
        <f t="shared" ref="AD1794:AD1857" si="339">IF(B1794&amp;C1794&amp;D1794=0,"",B1794&amp;C1794&amp;D1794)</f>
        <v/>
      </c>
      <c r="AE1794" s="2" t="str">
        <f t="shared" ref="AE1794:AE1857" si="340">IF(C1794&amp;D1794=0,"",C1794&amp;D1794)</f>
        <v/>
      </c>
      <c r="AF1794" s="2" t="str">
        <f t="shared" ref="AF1794:AF1857" si="341">IF(B1794=0,"",B1794)</f>
        <v/>
      </c>
      <c r="AG1794" s="2" t="str">
        <f t="shared" si="336"/>
        <v/>
      </c>
      <c r="AH1794" s="2" t="str">
        <f t="shared" ref="AH1794:AI1857" si="342">IF(C1794=0,"",C1794)</f>
        <v/>
      </c>
      <c r="AI1794" s="2" t="str">
        <f t="shared" si="342"/>
        <v/>
      </c>
    </row>
    <row r="1795" spans="7:35">
      <c r="G1795" s="1" t="str">
        <f>IF(COUNTIF(A$1:A1794, A1795) &gt; 0, "", IF(SUMIF(A:A, A1795,F:F) &gt; 7.75, SUMIF(A:A, A1795,F:F) - 7.75, ""))</f>
        <v/>
      </c>
      <c r="M1795" s="1" t="s">
        <v>9285</v>
      </c>
      <c r="N1795" s="1" t="s">
        <v>11284</v>
      </c>
      <c r="O1795" s="1" t="s">
        <v>6836</v>
      </c>
      <c r="P1795" s="1" t="s">
        <v>6837</v>
      </c>
      <c r="Q1795" s="1" t="s">
        <v>2926</v>
      </c>
      <c r="R1795" s="2" t="str">
        <f t="shared" ref="R1795:R1858" ca="1" si="343">IF(S1795="","",IF(COUNTIF(INDIRECT("S$1:S"&amp;ROW()),"月作業")&gt;=1,"月作業"&amp;COUNTIF(INDIRECT("S$1:S"&amp;ROW()),"月作業"),""))</f>
        <v/>
      </c>
      <c r="S1795" s="2" t="str">
        <f>IF(AB1795="","",IF(COUNTIFS(AB$1:AB1795,AB1795,AD$1:AD1795,AD1795)&gt;1,"",IF(COUNTIFS(AB:AB,AB1795,AD:AD,AD1795)&gt;=1,"月作業","")))</f>
        <v/>
      </c>
      <c r="T1795" s="2" t="str">
        <f t="shared" ref="T1795:T1858" ca="1" si="344">IF(U1795="","",IF(COUNTIF(INDIRECT("U$1:U"&amp;ROW()),"日作業")&gt;=1,"日作業"&amp;COUNTIF(INDIRECT("U$1:U"&amp;ROW()),"日作業"),""))</f>
        <v/>
      </c>
      <c r="U1795" s="2" t="str">
        <f>IF(AB1795="","",IF(COUNTIFS(AC$1:AC1795,AC1795,AD$1:AD1795,AD1795)&gt;1,"",IF(COUNTIFS(AC:AC,AC1795,AD:AD,AD1795)&gt;=1,"日作業","")))</f>
        <v/>
      </c>
      <c r="V1795" s="2" t="str">
        <f t="shared" ref="V1795:V1858" ca="1" si="345">IF(W1795="","",IF(COUNTIF(INDIRECT("W$1:W"&amp;ROW()),"月")&gt;=1,"月"&amp;COUNTIF(INDIRECT("W$1:W"&amp;ROW()),"月"),""))</f>
        <v/>
      </c>
      <c r="W1795" s="2" t="str">
        <f>IF(AB1795="","",IF(COUNTIF(AB$1:AB1795,AB1795)&gt;1,"",IF(COUNTIF(AB:AB,AB1795)&gt;=1,"月","")))</f>
        <v/>
      </c>
      <c r="X1795" s="2" t="str">
        <f t="shared" ref="X1795:X1858" ca="1" si="346">IF(Y1795="","",IF(COUNTIF(INDIRECT("Y$1:Y"&amp;ROW()),"月日")&gt;=1,"月日"&amp;COUNTIF(INDIRECT("Y$1:Y"&amp;ROW()),"月日"),""))</f>
        <v/>
      </c>
      <c r="Y1795" s="2" t="str">
        <f>IF(AC1795="","",IF(COUNTIF(AC$1:AC1795,AC1795)&gt;1,"",IF(COUNTIF(AC:AC,AC1795)&gt;=1,"月日","")))</f>
        <v/>
      </c>
      <c r="Z1795" s="2" t="str">
        <f t="shared" ref="Z1795:Z1858" ca="1" si="347">IF(AA1795="","",IF(COUNTIF(INDIRECT("AA$1:AA"&amp;ROW()),"作業")&gt;=1,"作業"&amp;COUNTIF(INDIRECT("AA$1:AA"&amp;ROW()),"作業"),""))</f>
        <v/>
      </c>
      <c r="AA1795" s="2" t="str">
        <f>IF(AD1795="","",IF(COUNTIF(AD$1:AD1795,AD1795)&gt;1,"",IF(COUNTIF(AD:AD,AD1795)&gt;=1,"作業","")))</f>
        <v/>
      </c>
      <c r="AB1795" s="2" t="str">
        <f t="shared" si="337"/>
        <v/>
      </c>
      <c r="AC1795" s="3" t="str">
        <f t="shared" si="338"/>
        <v/>
      </c>
      <c r="AD1795" s="2" t="str">
        <f t="shared" si="339"/>
        <v/>
      </c>
      <c r="AE1795" s="2" t="str">
        <f t="shared" si="340"/>
        <v/>
      </c>
      <c r="AF1795" s="2" t="str">
        <f t="shared" si="341"/>
        <v/>
      </c>
      <c r="AG1795" s="2" t="str">
        <f t="shared" ref="AG1795:AG1858" si="348">IF(E1795=0,"",E1795)</f>
        <v/>
      </c>
      <c r="AH1795" s="2" t="str">
        <f t="shared" si="342"/>
        <v/>
      </c>
      <c r="AI1795" s="2" t="str">
        <f t="shared" si="342"/>
        <v/>
      </c>
    </row>
    <row r="1796" spans="7:35">
      <c r="G1796" s="1" t="str">
        <f>IF(COUNTIF(A$1:A1795, A1796) &gt; 0, "", IF(SUMIF(A:A, A1796,F:F) &gt; 7.75, SUMIF(A:A, A1796,F:F) - 7.75, ""))</f>
        <v/>
      </c>
      <c r="M1796" s="1" t="s">
        <v>9286</v>
      </c>
      <c r="N1796" s="1" t="s">
        <v>11285</v>
      </c>
      <c r="O1796" s="1" t="s">
        <v>6838</v>
      </c>
      <c r="P1796" s="1" t="s">
        <v>6839</v>
      </c>
      <c r="Q1796" s="1" t="s">
        <v>2927</v>
      </c>
      <c r="R1796" s="2" t="str">
        <f t="shared" ca="1" si="343"/>
        <v/>
      </c>
      <c r="S1796" s="2" t="str">
        <f>IF(AB1796="","",IF(COUNTIFS(AB$1:AB1796,AB1796,AD$1:AD1796,AD1796)&gt;1,"",IF(COUNTIFS(AB:AB,AB1796,AD:AD,AD1796)&gt;=1,"月作業","")))</f>
        <v/>
      </c>
      <c r="T1796" s="2" t="str">
        <f t="shared" ca="1" si="344"/>
        <v/>
      </c>
      <c r="U1796" s="2" t="str">
        <f>IF(AB1796="","",IF(COUNTIFS(AC$1:AC1796,AC1796,AD$1:AD1796,AD1796)&gt;1,"",IF(COUNTIFS(AC:AC,AC1796,AD:AD,AD1796)&gt;=1,"日作業","")))</f>
        <v/>
      </c>
      <c r="V1796" s="2" t="str">
        <f t="shared" ca="1" si="345"/>
        <v/>
      </c>
      <c r="W1796" s="2" t="str">
        <f>IF(AB1796="","",IF(COUNTIF(AB$1:AB1796,AB1796)&gt;1,"",IF(COUNTIF(AB:AB,AB1796)&gt;=1,"月","")))</f>
        <v/>
      </c>
      <c r="X1796" s="2" t="str">
        <f t="shared" ca="1" si="346"/>
        <v/>
      </c>
      <c r="Y1796" s="2" t="str">
        <f>IF(AC1796="","",IF(COUNTIF(AC$1:AC1796,AC1796)&gt;1,"",IF(COUNTIF(AC:AC,AC1796)&gt;=1,"月日","")))</f>
        <v/>
      </c>
      <c r="Z1796" s="2" t="str">
        <f t="shared" ca="1" si="347"/>
        <v/>
      </c>
      <c r="AA1796" s="2" t="str">
        <f>IF(AD1796="","",IF(COUNTIF(AD$1:AD1796,AD1796)&gt;1,"",IF(COUNTIF(AD:AD,AD1796)&gt;=1,"作業","")))</f>
        <v/>
      </c>
      <c r="AB1796" s="2" t="str">
        <f t="shared" si="337"/>
        <v/>
      </c>
      <c r="AC1796" s="3" t="str">
        <f t="shared" si="338"/>
        <v/>
      </c>
      <c r="AD1796" s="2" t="str">
        <f t="shared" si="339"/>
        <v/>
      </c>
      <c r="AE1796" s="2" t="str">
        <f t="shared" si="340"/>
        <v/>
      </c>
      <c r="AF1796" s="2" t="str">
        <f t="shared" si="341"/>
        <v/>
      </c>
      <c r="AG1796" s="2" t="str">
        <f t="shared" si="348"/>
        <v/>
      </c>
      <c r="AH1796" s="2" t="str">
        <f t="shared" si="342"/>
        <v/>
      </c>
      <c r="AI1796" s="2" t="str">
        <f t="shared" si="342"/>
        <v/>
      </c>
    </row>
    <row r="1797" spans="7:35">
      <c r="G1797" s="1" t="str">
        <f>IF(COUNTIF(A$1:A1796, A1797) &gt; 0, "", IF(SUMIF(A:A, A1797,F:F) &gt; 7.75, SUMIF(A:A, A1797,F:F) - 7.75, ""))</f>
        <v/>
      </c>
      <c r="M1797" s="1" t="s">
        <v>9287</v>
      </c>
      <c r="N1797" s="1" t="s">
        <v>11286</v>
      </c>
      <c r="O1797" s="1" t="s">
        <v>6840</v>
      </c>
      <c r="P1797" s="1" t="s">
        <v>6841</v>
      </c>
      <c r="Q1797" s="1" t="s">
        <v>2928</v>
      </c>
      <c r="R1797" s="2" t="str">
        <f t="shared" ca="1" si="343"/>
        <v/>
      </c>
      <c r="S1797" s="2" t="str">
        <f>IF(AB1797="","",IF(COUNTIFS(AB$1:AB1797,AB1797,AD$1:AD1797,AD1797)&gt;1,"",IF(COUNTIFS(AB:AB,AB1797,AD:AD,AD1797)&gt;=1,"月作業","")))</f>
        <v/>
      </c>
      <c r="T1797" s="2" t="str">
        <f t="shared" ca="1" si="344"/>
        <v/>
      </c>
      <c r="U1797" s="2" t="str">
        <f>IF(AB1797="","",IF(COUNTIFS(AC$1:AC1797,AC1797,AD$1:AD1797,AD1797)&gt;1,"",IF(COUNTIFS(AC:AC,AC1797,AD:AD,AD1797)&gt;=1,"日作業","")))</f>
        <v/>
      </c>
      <c r="V1797" s="2" t="str">
        <f t="shared" ca="1" si="345"/>
        <v/>
      </c>
      <c r="W1797" s="2" t="str">
        <f>IF(AB1797="","",IF(COUNTIF(AB$1:AB1797,AB1797)&gt;1,"",IF(COUNTIF(AB:AB,AB1797)&gt;=1,"月","")))</f>
        <v/>
      </c>
      <c r="X1797" s="2" t="str">
        <f t="shared" ca="1" si="346"/>
        <v/>
      </c>
      <c r="Y1797" s="2" t="str">
        <f>IF(AC1797="","",IF(COUNTIF(AC$1:AC1797,AC1797)&gt;1,"",IF(COUNTIF(AC:AC,AC1797)&gt;=1,"月日","")))</f>
        <v/>
      </c>
      <c r="Z1797" s="2" t="str">
        <f t="shared" ca="1" si="347"/>
        <v/>
      </c>
      <c r="AA1797" s="2" t="str">
        <f>IF(AD1797="","",IF(COUNTIF(AD$1:AD1797,AD1797)&gt;1,"",IF(COUNTIF(AD:AD,AD1797)&gt;=1,"作業","")))</f>
        <v/>
      </c>
      <c r="AB1797" s="2" t="str">
        <f t="shared" si="337"/>
        <v/>
      </c>
      <c r="AC1797" s="3" t="str">
        <f t="shared" si="338"/>
        <v/>
      </c>
      <c r="AD1797" s="2" t="str">
        <f t="shared" si="339"/>
        <v/>
      </c>
      <c r="AE1797" s="2" t="str">
        <f t="shared" si="340"/>
        <v/>
      </c>
      <c r="AF1797" s="2" t="str">
        <f t="shared" si="341"/>
        <v/>
      </c>
      <c r="AG1797" s="2" t="str">
        <f t="shared" si="348"/>
        <v/>
      </c>
      <c r="AH1797" s="2" t="str">
        <f t="shared" si="342"/>
        <v/>
      </c>
      <c r="AI1797" s="2" t="str">
        <f t="shared" si="342"/>
        <v/>
      </c>
    </row>
    <row r="1798" spans="7:35">
      <c r="G1798" s="1" t="str">
        <f>IF(COUNTIF(A$1:A1797, A1798) &gt; 0, "", IF(SUMIF(A:A, A1798,F:F) &gt; 7.75, SUMIF(A:A, A1798,F:F) - 7.75, ""))</f>
        <v/>
      </c>
      <c r="M1798" s="1" t="s">
        <v>9288</v>
      </c>
      <c r="N1798" s="1" t="s">
        <v>11287</v>
      </c>
      <c r="O1798" s="1" t="s">
        <v>6842</v>
      </c>
      <c r="P1798" s="1" t="s">
        <v>6843</v>
      </c>
      <c r="Q1798" s="1" t="s">
        <v>2929</v>
      </c>
      <c r="R1798" s="2" t="str">
        <f t="shared" ca="1" si="343"/>
        <v/>
      </c>
      <c r="S1798" s="2" t="str">
        <f>IF(AB1798="","",IF(COUNTIFS(AB$1:AB1798,AB1798,AD$1:AD1798,AD1798)&gt;1,"",IF(COUNTIFS(AB:AB,AB1798,AD:AD,AD1798)&gt;=1,"月作業","")))</f>
        <v/>
      </c>
      <c r="T1798" s="2" t="str">
        <f t="shared" ca="1" si="344"/>
        <v/>
      </c>
      <c r="U1798" s="2" t="str">
        <f>IF(AB1798="","",IF(COUNTIFS(AC$1:AC1798,AC1798,AD$1:AD1798,AD1798)&gt;1,"",IF(COUNTIFS(AC:AC,AC1798,AD:AD,AD1798)&gt;=1,"日作業","")))</f>
        <v/>
      </c>
      <c r="V1798" s="2" t="str">
        <f t="shared" ca="1" si="345"/>
        <v/>
      </c>
      <c r="W1798" s="2" t="str">
        <f>IF(AB1798="","",IF(COUNTIF(AB$1:AB1798,AB1798)&gt;1,"",IF(COUNTIF(AB:AB,AB1798)&gt;=1,"月","")))</f>
        <v/>
      </c>
      <c r="X1798" s="2" t="str">
        <f t="shared" ca="1" si="346"/>
        <v/>
      </c>
      <c r="Y1798" s="2" t="str">
        <f>IF(AC1798="","",IF(COUNTIF(AC$1:AC1798,AC1798)&gt;1,"",IF(COUNTIF(AC:AC,AC1798)&gt;=1,"月日","")))</f>
        <v/>
      </c>
      <c r="Z1798" s="2" t="str">
        <f t="shared" ca="1" si="347"/>
        <v/>
      </c>
      <c r="AA1798" s="2" t="str">
        <f>IF(AD1798="","",IF(COUNTIF(AD$1:AD1798,AD1798)&gt;1,"",IF(COUNTIF(AD:AD,AD1798)&gt;=1,"作業","")))</f>
        <v/>
      </c>
      <c r="AB1798" s="2" t="str">
        <f t="shared" si="337"/>
        <v/>
      </c>
      <c r="AC1798" s="3" t="str">
        <f t="shared" si="338"/>
        <v/>
      </c>
      <c r="AD1798" s="2" t="str">
        <f t="shared" si="339"/>
        <v/>
      </c>
      <c r="AE1798" s="2" t="str">
        <f t="shared" si="340"/>
        <v/>
      </c>
      <c r="AF1798" s="2" t="str">
        <f t="shared" si="341"/>
        <v/>
      </c>
      <c r="AG1798" s="2" t="str">
        <f t="shared" si="348"/>
        <v/>
      </c>
      <c r="AH1798" s="2" t="str">
        <f t="shared" si="342"/>
        <v/>
      </c>
      <c r="AI1798" s="2" t="str">
        <f t="shared" si="342"/>
        <v/>
      </c>
    </row>
    <row r="1799" spans="7:35">
      <c r="G1799" s="1" t="str">
        <f>IF(COUNTIF(A$1:A1798, A1799) &gt; 0, "", IF(SUMIF(A:A, A1799,F:F) &gt; 7.75, SUMIF(A:A, A1799,F:F) - 7.75, ""))</f>
        <v/>
      </c>
      <c r="M1799" s="1" t="s">
        <v>9289</v>
      </c>
      <c r="N1799" s="1" t="s">
        <v>11288</v>
      </c>
      <c r="O1799" s="1" t="s">
        <v>6844</v>
      </c>
      <c r="P1799" s="1" t="s">
        <v>6845</v>
      </c>
      <c r="Q1799" s="1" t="s">
        <v>2930</v>
      </c>
      <c r="R1799" s="2" t="str">
        <f t="shared" ca="1" si="343"/>
        <v/>
      </c>
      <c r="S1799" s="2" t="str">
        <f>IF(AB1799="","",IF(COUNTIFS(AB$1:AB1799,AB1799,AD$1:AD1799,AD1799)&gt;1,"",IF(COUNTIFS(AB:AB,AB1799,AD:AD,AD1799)&gt;=1,"月作業","")))</f>
        <v/>
      </c>
      <c r="T1799" s="2" t="str">
        <f t="shared" ca="1" si="344"/>
        <v/>
      </c>
      <c r="U1799" s="2" t="str">
        <f>IF(AB1799="","",IF(COUNTIFS(AC$1:AC1799,AC1799,AD$1:AD1799,AD1799)&gt;1,"",IF(COUNTIFS(AC:AC,AC1799,AD:AD,AD1799)&gt;=1,"日作業","")))</f>
        <v/>
      </c>
      <c r="V1799" s="2" t="str">
        <f t="shared" ca="1" si="345"/>
        <v/>
      </c>
      <c r="W1799" s="2" t="str">
        <f>IF(AB1799="","",IF(COUNTIF(AB$1:AB1799,AB1799)&gt;1,"",IF(COUNTIF(AB:AB,AB1799)&gt;=1,"月","")))</f>
        <v/>
      </c>
      <c r="X1799" s="2" t="str">
        <f t="shared" ca="1" si="346"/>
        <v/>
      </c>
      <c r="Y1799" s="2" t="str">
        <f>IF(AC1799="","",IF(COUNTIF(AC$1:AC1799,AC1799)&gt;1,"",IF(COUNTIF(AC:AC,AC1799)&gt;=1,"月日","")))</f>
        <v/>
      </c>
      <c r="Z1799" s="2" t="str">
        <f t="shared" ca="1" si="347"/>
        <v/>
      </c>
      <c r="AA1799" s="2" t="str">
        <f>IF(AD1799="","",IF(COUNTIF(AD$1:AD1799,AD1799)&gt;1,"",IF(COUNTIF(AD:AD,AD1799)&gt;=1,"作業","")))</f>
        <v/>
      </c>
      <c r="AB1799" s="2" t="str">
        <f t="shared" si="337"/>
        <v/>
      </c>
      <c r="AC1799" s="3" t="str">
        <f t="shared" si="338"/>
        <v/>
      </c>
      <c r="AD1799" s="2" t="str">
        <f t="shared" si="339"/>
        <v/>
      </c>
      <c r="AE1799" s="2" t="str">
        <f t="shared" si="340"/>
        <v/>
      </c>
      <c r="AF1799" s="2" t="str">
        <f t="shared" si="341"/>
        <v/>
      </c>
      <c r="AG1799" s="2" t="str">
        <f t="shared" si="348"/>
        <v/>
      </c>
      <c r="AH1799" s="2" t="str">
        <f t="shared" si="342"/>
        <v/>
      </c>
      <c r="AI1799" s="2" t="str">
        <f t="shared" si="342"/>
        <v/>
      </c>
    </row>
    <row r="1800" spans="7:35">
      <c r="G1800" s="1" t="str">
        <f>IF(COUNTIF(A$1:A1799, A1800) &gt; 0, "", IF(SUMIF(A:A, A1800,F:F) &gt; 7.75, SUMIF(A:A, A1800,F:F) - 7.75, ""))</f>
        <v/>
      </c>
      <c r="M1800" s="1" t="s">
        <v>9290</v>
      </c>
      <c r="N1800" s="1" t="s">
        <v>11289</v>
      </c>
      <c r="O1800" s="1" t="s">
        <v>6846</v>
      </c>
      <c r="P1800" s="1" t="s">
        <v>6847</v>
      </c>
      <c r="Q1800" s="1" t="s">
        <v>2931</v>
      </c>
      <c r="R1800" s="2" t="str">
        <f t="shared" ca="1" si="343"/>
        <v/>
      </c>
      <c r="S1800" s="2" t="str">
        <f>IF(AB1800="","",IF(COUNTIFS(AB$1:AB1800,AB1800,AD$1:AD1800,AD1800)&gt;1,"",IF(COUNTIFS(AB:AB,AB1800,AD:AD,AD1800)&gt;=1,"月作業","")))</f>
        <v/>
      </c>
      <c r="T1800" s="2" t="str">
        <f t="shared" ca="1" si="344"/>
        <v/>
      </c>
      <c r="U1800" s="2" t="str">
        <f>IF(AB1800="","",IF(COUNTIFS(AC$1:AC1800,AC1800,AD$1:AD1800,AD1800)&gt;1,"",IF(COUNTIFS(AC:AC,AC1800,AD:AD,AD1800)&gt;=1,"日作業","")))</f>
        <v/>
      </c>
      <c r="V1800" s="2" t="str">
        <f t="shared" ca="1" si="345"/>
        <v/>
      </c>
      <c r="W1800" s="2" t="str">
        <f>IF(AB1800="","",IF(COUNTIF(AB$1:AB1800,AB1800)&gt;1,"",IF(COUNTIF(AB:AB,AB1800)&gt;=1,"月","")))</f>
        <v/>
      </c>
      <c r="X1800" s="2" t="str">
        <f t="shared" ca="1" si="346"/>
        <v/>
      </c>
      <c r="Y1800" s="2" t="str">
        <f>IF(AC1800="","",IF(COUNTIF(AC$1:AC1800,AC1800)&gt;1,"",IF(COUNTIF(AC:AC,AC1800)&gt;=1,"月日","")))</f>
        <v/>
      </c>
      <c r="Z1800" s="2" t="str">
        <f t="shared" ca="1" si="347"/>
        <v/>
      </c>
      <c r="AA1800" s="2" t="str">
        <f>IF(AD1800="","",IF(COUNTIF(AD$1:AD1800,AD1800)&gt;1,"",IF(COUNTIF(AD:AD,AD1800)&gt;=1,"作業","")))</f>
        <v/>
      </c>
      <c r="AB1800" s="2" t="str">
        <f t="shared" si="337"/>
        <v/>
      </c>
      <c r="AC1800" s="3" t="str">
        <f t="shared" si="338"/>
        <v/>
      </c>
      <c r="AD1800" s="2" t="str">
        <f t="shared" si="339"/>
        <v/>
      </c>
      <c r="AE1800" s="2" t="str">
        <f t="shared" si="340"/>
        <v/>
      </c>
      <c r="AF1800" s="2" t="str">
        <f t="shared" si="341"/>
        <v/>
      </c>
      <c r="AG1800" s="2" t="str">
        <f t="shared" si="348"/>
        <v/>
      </c>
      <c r="AH1800" s="2" t="str">
        <f t="shared" si="342"/>
        <v/>
      </c>
      <c r="AI1800" s="2" t="str">
        <f t="shared" si="342"/>
        <v/>
      </c>
    </row>
    <row r="1801" spans="7:35">
      <c r="G1801" s="1" t="str">
        <f>IF(COUNTIF(A$1:A1800, A1801) &gt; 0, "", IF(SUMIF(A:A, A1801,F:F) &gt; 7.75, SUMIF(A:A, A1801,F:F) - 7.75, ""))</f>
        <v/>
      </c>
      <c r="M1801" s="1" t="s">
        <v>9291</v>
      </c>
      <c r="N1801" s="1" t="s">
        <v>11290</v>
      </c>
      <c r="O1801" s="1" t="s">
        <v>6848</v>
      </c>
      <c r="P1801" s="1" t="s">
        <v>6849</v>
      </c>
      <c r="Q1801" s="1" t="s">
        <v>2932</v>
      </c>
      <c r="R1801" s="2" t="str">
        <f t="shared" ca="1" si="343"/>
        <v/>
      </c>
      <c r="S1801" s="2" t="str">
        <f>IF(AB1801="","",IF(COUNTIFS(AB$1:AB1801,AB1801,AD$1:AD1801,AD1801)&gt;1,"",IF(COUNTIFS(AB:AB,AB1801,AD:AD,AD1801)&gt;=1,"月作業","")))</f>
        <v/>
      </c>
      <c r="T1801" s="2" t="str">
        <f t="shared" ca="1" si="344"/>
        <v/>
      </c>
      <c r="U1801" s="2" t="str">
        <f>IF(AB1801="","",IF(COUNTIFS(AC$1:AC1801,AC1801,AD$1:AD1801,AD1801)&gt;1,"",IF(COUNTIFS(AC:AC,AC1801,AD:AD,AD1801)&gt;=1,"日作業","")))</f>
        <v/>
      </c>
      <c r="V1801" s="2" t="str">
        <f t="shared" ca="1" si="345"/>
        <v/>
      </c>
      <c r="W1801" s="2" t="str">
        <f>IF(AB1801="","",IF(COUNTIF(AB$1:AB1801,AB1801)&gt;1,"",IF(COUNTIF(AB:AB,AB1801)&gt;=1,"月","")))</f>
        <v/>
      </c>
      <c r="X1801" s="2" t="str">
        <f t="shared" ca="1" si="346"/>
        <v/>
      </c>
      <c r="Y1801" s="2" t="str">
        <f>IF(AC1801="","",IF(COUNTIF(AC$1:AC1801,AC1801)&gt;1,"",IF(COUNTIF(AC:AC,AC1801)&gt;=1,"月日","")))</f>
        <v/>
      </c>
      <c r="Z1801" s="2" t="str">
        <f t="shared" ca="1" si="347"/>
        <v/>
      </c>
      <c r="AA1801" s="2" t="str">
        <f>IF(AD1801="","",IF(COUNTIF(AD$1:AD1801,AD1801)&gt;1,"",IF(COUNTIF(AD:AD,AD1801)&gt;=1,"作業","")))</f>
        <v/>
      </c>
      <c r="AB1801" s="2" t="str">
        <f t="shared" si="337"/>
        <v/>
      </c>
      <c r="AC1801" s="3" t="str">
        <f t="shared" si="338"/>
        <v/>
      </c>
      <c r="AD1801" s="2" t="str">
        <f t="shared" si="339"/>
        <v/>
      </c>
      <c r="AE1801" s="2" t="str">
        <f t="shared" si="340"/>
        <v/>
      </c>
      <c r="AF1801" s="2" t="str">
        <f t="shared" si="341"/>
        <v/>
      </c>
      <c r="AG1801" s="2" t="str">
        <f t="shared" si="348"/>
        <v/>
      </c>
      <c r="AH1801" s="2" t="str">
        <f t="shared" si="342"/>
        <v/>
      </c>
      <c r="AI1801" s="2" t="str">
        <f t="shared" si="342"/>
        <v/>
      </c>
    </row>
    <row r="1802" spans="7:35">
      <c r="G1802" s="1" t="str">
        <f>IF(COUNTIF(A$1:A1801, A1802) &gt; 0, "", IF(SUMIF(A:A, A1802,F:F) &gt; 7.75, SUMIF(A:A, A1802,F:F) - 7.75, ""))</f>
        <v/>
      </c>
      <c r="M1802" s="1" t="s">
        <v>9292</v>
      </c>
      <c r="N1802" s="1" t="s">
        <v>11291</v>
      </c>
      <c r="O1802" s="1" t="s">
        <v>6850</v>
      </c>
      <c r="P1802" s="1" t="s">
        <v>6851</v>
      </c>
      <c r="Q1802" s="1" t="s">
        <v>2933</v>
      </c>
      <c r="R1802" s="2" t="str">
        <f t="shared" ca="1" si="343"/>
        <v/>
      </c>
      <c r="S1802" s="2" t="str">
        <f>IF(AB1802="","",IF(COUNTIFS(AB$1:AB1802,AB1802,AD$1:AD1802,AD1802)&gt;1,"",IF(COUNTIFS(AB:AB,AB1802,AD:AD,AD1802)&gt;=1,"月作業","")))</f>
        <v/>
      </c>
      <c r="T1802" s="2" t="str">
        <f t="shared" ca="1" si="344"/>
        <v/>
      </c>
      <c r="U1802" s="2" t="str">
        <f>IF(AB1802="","",IF(COUNTIFS(AC$1:AC1802,AC1802,AD$1:AD1802,AD1802)&gt;1,"",IF(COUNTIFS(AC:AC,AC1802,AD:AD,AD1802)&gt;=1,"日作業","")))</f>
        <v/>
      </c>
      <c r="V1802" s="2" t="str">
        <f t="shared" ca="1" si="345"/>
        <v/>
      </c>
      <c r="W1802" s="2" t="str">
        <f>IF(AB1802="","",IF(COUNTIF(AB$1:AB1802,AB1802)&gt;1,"",IF(COUNTIF(AB:AB,AB1802)&gt;=1,"月","")))</f>
        <v/>
      </c>
      <c r="X1802" s="2" t="str">
        <f t="shared" ca="1" si="346"/>
        <v/>
      </c>
      <c r="Y1802" s="2" t="str">
        <f>IF(AC1802="","",IF(COUNTIF(AC$1:AC1802,AC1802)&gt;1,"",IF(COUNTIF(AC:AC,AC1802)&gt;=1,"月日","")))</f>
        <v/>
      </c>
      <c r="Z1802" s="2" t="str">
        <f t="shared" ca="1" si="347"/>
        <v/>
      </c>
      <c r="AA1802" s="2" t="str">
        <f>IF(AD1802="","",IF(COUNTIF(AD$1:AD1802,AD1802)&gt;1,"",IF(COUNTIF(AD:AD,AD1802)&gt;=1,"作業","")))</f>
        <v/>
      </c>
      <c r="AB1802" s="2" t="str">
        <f t="shared" si="337"/>
        <v/>
      </c>
      <c r="AC1802" s="3" t="str">
        <f t="shared" si="338"/>
        <v/>
      </c>
      <c r="AD1802" s="2" t="str">
        <f t="shared" si="339"/>
        <v/>
      </c>
      <c r="AE1802" s="2" t="str">
        <f t="shared" si="340"/>
        <v/>
      </c>
      <c r="AF1802" s="2" t="str">
        <f t="shared" si="341"/>
        <v/>
      </c>
      <c r="AG1802" s="2" t="str">
        <f t="shared" si="348"/>
        <v/>
      </c>
      <c r="AH1802" s="2" t="str">
        <f t="shared" si="342"/>
        <v/>
      </c>
      <c r="AI1802" s="2" t="str">
        <f t="shared" si="342"/>
        <v/>
      </c>
    </row>
    <row r="1803" spans="7:35">
      <c r="G1803" s="1" t="str">
        <f>IF(COUNTIF(A$1:A1802, A1803) &gt; 0, "", IF(SUMIF(A:A, A1803,F:F) &gt; 7.75, SUMIF(A:A, A1803,F:F) - 7.75, ""))</f>
        <v/>
      </c>
      <c r="M1803" s="1" t="s">
        <v>9293</v>
      </c>
      <c r="N1803" s="1" t="s">
        <v>11292</v>
      </c>
      <c r="O1803" s="1" t="s">
        <v>6852</v>
      </c>
      <c r="P1803" s="1" t="s">
        <v>6853</v>
      </c>
      <c r="Q1803" s="1" t="s">
        <v>2934</v>
      </c>
      <c r="R1803" s="2" t="str">
        <f t="shared" ca="1" si="343"/>
        <v/>
      </c>
      <c r="S1803" s="2" t="str">
        <f>IF(AB1803="","",IF(COUNTIFS(AB$1:AB1803,AB1803,AD$1:AD1803,AD1803)&gt;1,"",IF(COUNTIFS(AB:AB,AB1803,AD:AD,AD1803)&gt;=1,"月作業","")))</f>
        <v/>
      </c>
      <c r="T1803" s="2" t="str">
        <f t="shared" ca="1" si="344"/>
        <v/>
      </c>
      <c r="U1803" s="2" t="str">
        <f>IF(AB1803="","",IF(COUNTIFS(AC$1:AC1803,AC1803,AD$1:AD1803,AD1803)&gt;1,"",IF(COUNTIFS(AC:AC,AC1803,AD:AD,AD1803)&gt;=1,"日作業","")))</f>
        <v/>
      </c>
      <c r="V1803" s="2" t="str">
        <f t="shared" ca="1" si="345"/>
        <v/>
      </c>
      <c r="W1803" s="2" t="str">
        <f>IF(AB1803="","",IF(COUNTIF(AB$1:AB1803,AB1803)&gt;1,"",IF(COUNTIF(AB:AB,AB1803)&gt;=1,"月","")))</f>
        <v/>
      </c>
      <c r="X1803" s="2" t="str">
        <f t="shared" ca="1" si="346"/>
        <v/>
      </c>
      <c r="Y1803" s="2" t="str">
        <f>IF(AC1803="","",IF(COUNTIF(AC$1:AC1803,AC1803)&gt;1,"",IF(COUNTIF(AC:AC,AC1803)&gt;=1,"月日","")))</f>
        <v/>
      </c>
      <c r="Z1803" s="2" t="str">
        <f t="shared" ca="1" si="347"/>
        <v/>
      </c>
      <c r="AA1803" s="2" t="str">
        <f>IF(AD1803="","",IF(COUNTIF(AD$1:AD1803,AD1803)&gt;1,"",IF(COUNTIF(AD:AD,AD1803)&gt;=1,"作業","")))</f>
        <v/>
      </c>
      <c r="AB1803" s="2" t="str">
        <f t="shared" si="337"/>
        <v/>
      </c>
      <c r="AC1803" s="3" t="str">
        <f t="shared" si="338"/>
        <v/>
      </c>
      <c r="AD1803" s="2" t="str">
        <f t="shared" si="339"/>
        <v/>
      </c>
      <c r="AE1803" s="2" t="str">
        <f t="shared" si="340"/>
        <v/>
      </c>
      <c r="AF1803" s="2" t="str">
        <f t="shared" si="341"/>
        <v/>
      </c>
      <c r="AG1803" s="2" t="str">
        <f t="shared" si="348"/>
        <v/>
      </c>
      <c r="AH1803" s="2" t="str">
        <f t="shared" si="342"/>
        <v/>
      </c>
      <c r="AI1803" s="2" t="str">
        <f t="shared" si="342"/>
        <v/>
      </c>
    </row>
    <row r="1804" spans="7:35">
      <c r="G1804" s="1" t="str">
        <f>IF(COUNTIF(A$1:A1803, A1804) &gt; 0, "", IF(SUMIF(A:A, A1804,F:F) &gt; 7.75, SUMIF(A:A, A1804,F:F) - 7.75, ""))</f>
        <v/>
      </c>
      <c r="M1804" s="1" t="s">
        <v>9294</v>
      </c>
      <c r="N1804" s="1" t="s">
        <v>11293</v>
      </c>
      <c r="O1804" s="1" t="s">
        <v>6854</v>
      </c>
      <c r="P1804" s="1" t="s">
        <v>6855</v>
      </c>
      <c r="Q1804" s="1" t="s">
        <v>2935</v>
      </c>
      <c r="R1804" s="2" t="str">
        <f t="shared" ca="1" si="343"/>
        <v/>
      </c>
      <c r="S1804" s="2" t="str">
        <f>IF(AB1804="","",IF(COUNTIFS(AB$1:AB1804,AB1804,AD$1:AD1804,AD1804)&gt;1,"",IF(COUNTIFS(AB:AB,AB1804,AD:AD,AD1804)&gt;=1,"月作業","")))</f>
        <v/>
      </c>
      <c r="T1804" s="2" t="str">
        <f t="shared" ca="1" si="344"/>
        <v/>
      </c>
      <c r="U1804" s="2" t="str">
        <f>IF(AB1804="","",IF(COUNTIFS(AC$1:AC1804,AC1804,AD$1:AD1804,AD1804)&gt;1,"",IF(COUNTIFS(AC:AC,AC1804,AD:AD,AD1804)&gt;=1,"日作業","")))</f>
        <v/>
      </c>
      <c r="V1804" s="2" t="str">
        <f t="shared" ca="1" si="345"/>
        <v/>
      </c>
      <c r="W1804" s="2" t="str">
        <f>IF(AB1804="","",IF(COUNTIF(AB$1:AB1804,AB1804)&gt;1,"",IF(COUNTIF(AB:AB,AB1804)&gt;=1,"月","")))</f>
        <v/>
      </c>
      <c r="X1804" s="2" t="str">
        <f t="shared" ca="1" si="346"/>
        <v/>
      </c>
      <c r="Y1804" s="2" t="str">
        <f>IF(AC1804="","",IF(COUNTIF(AC$1:AC1804,AC1804)&gt;1,"",IF(COUNTIF(AC:AC,AC1804)&gt;=1,"月日","")))</f>
        <v/>
      </c>
      <c r="Z1804" s="2" t="str">
        <f t="shared" ca="1" si="347"/>
        <v/>
      </c>
      <c r="AA1804" s="2" t="str">
        <f>IF(AD1804="","",IF(COUNTIF(AD$1:AD1804,AD1804)&gt;1,"",IF(COUNTIF(AD:AD,AD1804)&gt;=1,"作業","")))</f>
        <v/>
      </c>
      <c r="AB1804" s="2" t="str">
        <f t="shared" si="337"/>
        <v/>
      </c>
      <c r="AC1804" s="3" t="str">
        <f t="shared" si="338"/>
        <v/>
      </c>
      <c r="AD1804" s="2" t="str">
        <f t="shared" si="339"/>
        <v/>
      </c>
      <c r="AE1804" s="2" t="str">
        <f t="shared" si="340"/>
        <v/>
      </c>
      <c r="AF1804" s="2" t="str">
        <f t="shared" si="341"/>
        <v/>
      </c>
      <c r="AG1804" s="2" t="str">
        <f t="shared" si="348"/>
        <v/>
      </c>
      <c r="AH1804" s="2" t="str">
        <f t="shared" si="342"/>
        <v/>
      </c>
      <c r="AI1804" s="2" t="str">
        <f t="shared" si="342"/>
        <v/>
      </c>
    </row>
    <row r="1805" spans="7:35">
      <c r="G1805" s="1" t="str">
        <f>IF(COUNTIF(A$1:A1804, A1805) &gt; 0, "", IF(SUMIF(A:A, A1805,F:F) &gt; 7.75, SUMIF(A:A, A1805,F:F) - 7.75, ""))</f>
        <v/>
      </c>
      <c r="M1805" s="1" t="s">
        <v>9295</v>
      </c>
      <c r="N1805" s="1" t="s">
        <v>11294</v>
      </c>
      <c r="O1805" s="1" t="s">
        <v>6856</v>
      </c>
      <c r="P1805" s="1" t="s">
        <v>6857</v>
      </c>
      <c r="Q1805" s="1" t="s">
        <v>2936</v>
      </c>
      <c r="R1805" s="2" t="str">
        <f t="shared" ca="1" si="343"/>
        <v/>
      </c>
      <c r="S1805" s="2" t="str">
        <f>IF(AB1805="","",IF(COUNTIFS(AB$1:AB1805,AB1805,AD$1:AD1805,AD1805)&gt;1,"",IF(COUNTIFS(AB:AB,AB1805,AD:AD,AD1805)&gt;=1,"月作業","")))</f>
        <v/>
      </c>
      <c r="T1805" s="2" t="str">
        <f t="shared" ca="1" si="344"/>
        <v/>
      </c>
      <c r="U1805" s="2" t="str">
        <f>IF(AB1805="","",IF(COUNTIFS(AC$1:AC1805,AC1805,AD$1:AD1805,AD1805)&gt;1,"",IF(COUNTIFS(AC:AC,AC1805,AD:AD,AD1805)&gt;=1,"日作業","")))</f>
        <v/>
      </c>
      <c r="V1805" s="2" t="str">
        <f t="shared" ca="1" si="345"/>
        <v/>
      </c>
      <c r="W1805" s="2" t="str">
        <f>IF(AB1805="","",IF(COUNTIF(AB$1:AB1805,AB1805)&gt;1,"",IF(COUNTIF(AB:AB,AB1805)&gt;=1,"月","")))</f>
        <v/>
      </c>
      <c r="X1805" s="2" t="str">
        <f t="shared" ca="1" si="346"/>
        <v/>
      </c>
      <c r="Y1805" s="2" t="str">
        <f>IF(AC1805="","",IF(COUNTIF(AC$1:AC1805,AC1805)&gt;1,"",IF(COUNTIF(AC:AC,AC1805)&gt;=1,"月日","")))</f>
        <v/>
      </c>
      <c r="Z1805" s="2" t="str">
        <f t="shared" ca="1" si="347"/>
        <v/>
      </c>
      <c r="AA1805" s="2" t="str">
        <f>IF(AD1805="","",IF(COUNTIF(AD$1:AD1805,AD1805)&gt;1,"",IF(COUNTIF(AD:AD,AD1805)&gt;=1,"作業","")))</f>
        <v/>
      </c>
      <c r="AB1805" s="2" t="str">
        <f t="shared" si="337"/>
        <v/>
      </c>
      <c r="AC1805" s="3" t="str">
        <f t="shared" si="338"/>
        <v/>
      </c>
      <c r="AD1805" s="2" t="str">
        <f t="shared" si="339"/>
        <v/>
      </c>
      <c r="AE1805" s="2" t="str">
        <f t="shared" si="340"/>
        <v/>
      </c>
      <c r="AF1805" s="2" t="str">
        <f t="shared" si="341"/>
        <v/>
      </c>
      <c r="AG1805" s="2" t="str">
        <f t="shared" si="348"/>
        <v/>
      </c>
      <c r="AH1805" s="2" t="str">
        <f t="shared" si="342"/>
        <v/>
      </c>
      <c r="AI1805" s="2" t="str">
        <f t="shared" si="342"/>
        <v/>
      </c>
    </row>
    <row r="1806" spans="7:35">
      <c r="G1806" s="1" t="str">
        <f>IF(COUNTIF(A$1:A1805, A1806) &gt; 0, "", IF(SUMIF(A:A, A1806,F:F) &gt; 7.75, SUMIF(A:A, A1806,F:F) - 7.75, ""))</f>
        <v/>
      </c>
      <c r="M1806" s="1" t="s">
        <v>9296</v>
      </c>
      <c r="N1806" s="1" t="s">
        <v>11295</v>
      </c>
      <c r="O1806" s="1" t="s">
        <v>6858</v>
      </c>
      <c r="P1806" s="1" t="s">
        <v>6859</v>
      </c>
      <c r="Q1806" s="1" t="s">
        <v>2937</v>
      </c>
      <c r="R1806" s="2" t="str">
        <f t="shared" ca="1" si="343"/>
        <v/>
      </c>
      <c r="S1806" s="2" t="str">
        <f>IF(AB1806="","",IF(COUNTIFS(AB$1:AB1806,AB1806,AD$1:AD1806,AD1806)&gt;1,"",IF(COUNTIFS(AB:AB,AB1806,AD:AD,AD1806)&gt;=1,"月作業","")))</f>
        <v/>
      </c>
      <c r="T1806" s="2" t="str">
        <f t="shared" ca="1" si="344"/>
        <v/>
      </c>
      <c r="U1806" s="2" t="str">
        <f>IF(AB1806="","",IF(COUNTIFS(AC$1:AC1806,AC1806,AD$1:AD1806,AD1806)&gt;1,"",IF(COUNTIFS(AC:AC,AC1806,AD:AD,AD1806)&gt;=1,"日作業","")))</f>
        <v/>
      </c>
      <c r="V1806" s="2" t="str">
        <f t="shared" ca="1" si="345"/>
        <v/>
      </c>
      <c r="W1806" s="2" t="str">
        <f>IF(AB1806="","",IF(COUNTIF(AB$1:AB1806,AB1806)&gt;1,"",IF(COUNTIF(AB:AB,AB1806)&gt;=1,"月","")))</f>
        <v/>
      </c>
      <c r="X1806" s="2" t="str">
        <f t="shared" ca="1" si="346"/>
        <v/>
      </c>
      <c r="Y1806" s="2" t="str">
        <f>IF(AC1806="","",IF(COUNTIF(AC$1:AC1806,AC1806)&gt;1,"",IF(COUNTIF(AC:AC,AC1806)&gt;=1,"月日","")))</f>
        <v/>
      </c>
      <c r="Z1806" s="2" t="str">
        <f t="shared" ca="1" si="347"/>
        <v/>
      </c>
      <c r="AA1806" s="2" t="str">
        <f>IF(AD1806="","",IF(COUNTIF(AD$1:AD1806,AD1806)&gt;1,"",IF(COUNTIF(AD:AD,AD1806)&gt;=1,"作業","")))</f>
        <v/>
      </c>
      <c r="AB1806" s="2" t="str">
        <f t="shared" si="337"/>
        <v/>
      </c>
      <c r="AC1806" s="3" t="str">
        <f t="shared" si="338"/>
        <v/>
      </c>
      <c r="AD1806" s="2" t="str">
        <f t="shared" si="339"/>
        <v/>
      </c>
      <c r="AE1806" s="2" t="str">
        <f t="shared" si="340"/>
        <v/>
      </c>
      <c r="AF1806" s="2" t="str">
        <f t="shared" si="341"/>
        <v/>
      </c>
      <c r="AG1806" s="2" t="str">
        <f t="shared" si="348"/>
        <v/>
      </c>
      <c r="AH1806" s="2" t="str">
        <f t="shared" si="342"/>
        <v/>
      </c>
      <c r="AI1806" s="2" t="str">
        <f t="shared" si="342"/>
        <v/>
      </c>
    </row>
    <row r="1807" spans="7:35">
      <c r="G1807" s="1" t="str">
        <f>IF(COUNTIF(A$1:A1806, A1807) &gt; 0, "", IF(SUMIF(A:A, A1807,F:F) &gt; 7.75, SUMIF(A:A, A1807,F:F) - 7.75, ""))</f>
        <v/>
      </c>
      <c r="M1807" s="1" t="s">
        <v>9297</v>
      </c>
      <c r="N1807" s="1" t="s">
        <v>11296</v>
      </c>
      <c r="O1807" s="1" t="s">
        <v>6860</v>
      </c>
      <c r="P1807" s="1" t="s">
        <v>6861</v>
      </c>
      <c r="Q1807" s="1" t="s">
        <v>2938</v>
      </c>
      <c r="R1807" s="2" t="str">
        <f t="shared" ca="1" si="343"/>
        <v/>
      </c>
      <c r="S1807" s="2" t="str">
        <f>IF(AB1807="","",IF(COUNTIFS(AB$1:AB1807,AB1807,AD$1:AD1807,AD1807)&gt;1,"",IF(COUNTIFS(AB:AB,AB1807,AD:AD,AD1807)&gt;=1,"月作業","")))</f>
        <v/>
      </c>
      <c r="T1807" s="2" t="str">
        <f t="shared" ca="1" si="344"/>
        <v/>
      </c>
      <c r="U1807" s="2" t="str">
        <f>IF(AB1807="","",IF(COUNTIFS(AC$1:AC1807,AC1807,AD$1:AD1807,AD1807)&gt;1,"",IF(COUNTIFS(AC:AC,AC1807,AD:AD,AD1807)&gt;=1,"日作業","")))</f>
        <v/>
      </c>
      <c r="V1807" s="2" t="str">
        <f t="shared" ca="1" si="345"/>
        <v/>
      </c>
      <c r="W1807" s="2" t="str">
        <f>IF(AB1807="","",IF(COUNTIF(AB$1:AB1807,AB1807)&gt;1,"",IF(COUNTIF(AB:AB,AB1807)&gt;=1,"月","")))</f>
        <v/>
      </c>
      <c r="X1807" s="2" t="str">
        <f t="shared" ca="1" si="346"/>
        <v/>
      </c>
      <c r="Y1807" s="2" t="str">
        <f>IF(AC1807="","",IF(COUNTIF(AC$1:AC1807,AC1807)&gt;1,"",IF(COUNTIF(AC:AC,AC1807)&gt;=1,"月日","")))</f>
        <v/>
      </c>
      <c r="Z1807" s="2" t="str">
        <f t="shared" ca="1" si="347"/>
        <v/>
      </c>
      <c r="AA1807" s="2" t="str">
        <f>IF(AD1807="","",IF(COUNTIF(AD$1:AD1807,AD1807)&gt;1,"",IF(COUNTIF(AD:AD,AD1807)&gt;=1,"作業","")))</f>
        <v/>
      </c>
      <c r="AB1807" s="2" t="str">
        <f t="shared" si="337"/>
        <v/>
      </c>
      <c r="AC1807" s="3" t="str">
        <f t="shared" si="338"/>
        <v/>
      </c>
      <c r="AD1807" s="2" t="str">
        <f t="shared" si="339"/>
        <v/>
      </c>
      <c r="AE1807" s="2" t="str">
        <f t="shared" si="340"/>
        <v/>
      </c>
      <c r="AF1807" s="2" t="str">
        <f t="shared" si="341"/>
        <v/>
      </c>
      <c r="AG1807" s="2" t="str">
        <f t="shared" si="348"/>
        <v/>
      </c>
      <c r="AH1807" s="2" t="str">
        <f t="shared" si="342"/>
        <v/>
      </c>
      <c r="AI1807" s="2" t="str">
        <f t="shared" si="342"/>
        <v/>
      </c>
    </row>
    <row r="1808" spans="7:35">
      <c r="G1808" s="1" t="str">
        <f>IF(COUNTIF(A$1:A1807, A1808) &gt; 0, "", IF(SUMIF(A:A, A1808,F:F) &gt; 7.75, SUMIF(A:A, A1808,F:F) - 7.75, ""))</f>
        <v/>
      </c>
      <c r="M1808" s="1" t="s">
        <v>9298</v>
      </c>
      <c r="N1808" s="1" t="s">
        <v>11297</v>
      </c>
      <c r="O1808" s="1" t="s">
        <v>6862</v>
      </c>
      <c r="P1808" s="1" t="s">
        <v>6863</v>
      </c>
      <c r="Q1808" s="1" t="s">
        <v>2939</v>
      </c>
      <c r="R1808" s="2" t="str">
        <f t="shared" ca="1" si="343"/>
        <v/>
      </c>
      <c r="S1808" s="2" t="str">
        <f>IF(AB1808="","",IF(COUNTIFS(AB$1:AB1808,AB1808,AD$1:AD1808,AD1808)&gt;1,"",IF(COUNTIFS(AB:AB,AB1808,AD:AD,AD1808)&gt;=1,"月作業","")))</f>
        <v/>
      </c>
      <c r="T1808" s="2" t="str">
        <f t="shared" ca="1" si="344"/>
        <v/>
      </c>
      <c r="U1808" s="2" t="str">
        <f>IF(AB1808="","",IF(COUNTIFS(AC$1:AC1808,AC1808,AD$1:AD1808,AD1808)&gt;1,"",IF(COUNTIFS(AC:AC,AC1808,AD:AD,AD1808)&gt;=1,"日作業","")))</f>
        <v/>
      </c>
      <c r="V1808" s="2" t="str">
        <f t="shared" ca="1" si="345"/>
        <v/>
      </c>
      <c r="W1808" s="2" t="str">
        <f>IF(AB1808="","",IF(COUNTIF(AB$1:AB1808,AB1808)&gt;1,"",IF(COUNTIF(AB:AB,AB1808)&gt;=1,"月","")))</f>
        <v/>
      </c>
      <c r="X1808" s="2" t="str">
        <f t="shared" ca="1" si="346"/>
        <v/>
      </c>
      <c r="Y1808" s="2" t="str">
        <f>IF(AC1808="","",IF(COUNTIF(AC$1:AC1808,AC1808)&gt;1,"",IF(COUNTIF(AC:AC,AC1808)&gt;=1,"月日","")))</f>
        <v/>
      </c>
      <c r="Z1808" s="2" t="str">
        <f t="shared" ca="1" si="347"/>
        <v/>
      </c>
      <c r="AA1808" s="2" t="str">
        <f>IF(AD1808="","",IF(COUNTIF(AD$1:AD1808,AD1808)&gt;1,"",IF(COUNTIF(AD:AD,AD1808)&gt;=1,"作業","")))</f>
        <v/>
      </c>
      <c r="AB1808" s="2" t="str">
        <f t="shared" si="337"/>
        <v/>
      </c>
      <c r="AC1808" s="3" t="str">
        <f t="shared" si="338"/>
        <v/>
      </c>
      <c r="AD1808" s="2" t="str">
        <f t="shared" si="339"/>
        <v/>
      </c>
      <c r="AE1808" s="2" t="str">
        <f t="shared" si="340"/>
        <v/>
      </c>
      <c r="AF1808" s="2" t="str">
        <f t="shared" si="341"/>
        <v/>
      </c>
      <c r="AG1808" s="2" t="str">
        <f t="shared" si="348"/>
        <v/>
      </c>
      <c r="AH1808" s="2" t="str">
        <f t="shared" si="342"/>
        <v/>
      </c>
      <c r="AI1808" s="2" t="str">
        <f t="shared" si="342"/>
        <v/>
      </c>
    </row>
    <row r="1809" spans="7:35">
      <c r="G1809" s="1" t="str">
        <f>IF(COUNTIF(A$1:A1808, A1809) &gt; 0, "", IF(SUMIF(A:A, A1809,F:F) &gt; 7.75, SUMIF(A:A, A1809,F:F) - 7.75, ""))</f>
        <v/>
      </c>
      <c r="M1809" s="1" t="s">
        <v>9299</v>
      </c>
      <c r="N1809" s="1" t="s">
        <v>11298</v>
      </c>
      <c r="O1809" s="1" t="s">
        <v>6864</v>
      </c>
      <c r="P1809" s="1" t="s">
        <v>6865</v>
      </c>
      <c r="Q1809" s="1" t="s">
        <v>2940</v>
      </c>
      <c r="R1809" s="2" t="str">
        <f t="shared" ca="1" si="343"/>
        <v/>
      </c>
      <c r="S1809" s="2" t="str">
        <f>IF(AB1809="","",IF(COUNTIFS(AB$1:AB1809,AB1809,AD$1:AD1809,AD1809)&gt;1,"",IF(COUNTIFS(AB:AB,AB1809,AD:AD,AD1809)&gt;=1,"月作業","")))</f>
        <v/>
      </c>
      <c r="T1809" s="2" t="str">
        <f t="shared" ca="1" si="344"/>
        <v/>
      </c>
      <c r="U1809" s="2" t="str">
        <f>IF(AB1809="","",IF(COUNTIFS(AC$1:AC1809,AC1809,AD$1:AD1809,AD1809)&gt;1,"",IF(COUNTIFS(AC:AC,AC1809,AD:AD,AD1809)&gt;=1,"日作業","")))</f>
        <v/>
      </c>
      <c r="V1809" s="2" t="str">
        <f t="shared" ca="1" si="345"/>
        <v/>
      </c>
      <c r="W1809" s="2" t="str">
        <f>IF(AB1809="","",IF(COUNTIF(AB$1:AB1809,AB1809)&gt;1,"",IF(COUNTIF(AB:AB,AB1809)&gt;=1,"月","")))</f>
        <v/>
      </c>
      <c r="X1809" s="2" t="str">
        <f t="shared" ca="1" si="346"/>
        <v/>
      </c>
      <c r="Y1809" s="2" t="str">
        <f>IF(AC1809="","",IF(COUNTIF(AC$1:AC1809,AC1809)&gt;1,"",IF(COUNTIF(AC:AC,AC1809)&gt;=1,"月日","")))</f>
        <v/>
      </c>
      <c r="Z1809" s="2" t="str">
        <f t="shared" ca="1" si="347"/>
        <v/>
      </c>
      <c r="AA1809" s="2" t="str">
        <f>IF(AD1809="","",IF(COUNTIF(AD$1:AD1809,AD1809)&gt;1,"",IF(COUNTIF(AD:AD,AD1809)&gt;=1,"作業","")))</f>
        <v/>
      </c>
      <c r="AB1809" s="2" t="str">
        <f t="shared" si="337"/>
        <v/>
      </c>
      <c r="AC1809" s="3" t="str">
        <f t="shared" si="338"/>
        <v/>
      </c>
      <c r="AD1809" s="2" t="str">
        <f t="shared" si="339"/>
        <v/>
      </c>
      <c r="AE1809" s="2" t="str">
        <f t="shared" si="340"/>
        <v/>
      </c>
      <c r="AF1809" s="2" t="str">
        <f t="shared" si="341"/>
        <v/>
      </c>
      <c r="AG1809" s="2" t="str">
        <f t="shared" si="348"/>
        <v/>
      </c>
      <c r="AH1809" s="2" t="str">
        <f t="shared" si="342"/>
        <v/>
      </c>
      <c r="AI1809" s="2" t="str">
        <f t="shared" si="342"/>
        <v/>
      </c>
    </row>
    <row r="1810" spans="7:35">
      <c r="G1810" s="1" t="str">
        <f>IF(COUNTIF(A$1:A1809, A1810) &gt; 0, "", IF(SUMIF(A:A, A1810,F:F) &gt; 7.75, SUMIF(A:A, A1810,F:F) - 7.75, ""))</f>
        <v/>
      </c>
      <c r="M1810" s="1" t="s">
        <v>9300</v>
      </c>
      <c r="N1810" s="1" t="s">
        <v>11299</v>
      </c>
      <c r="O1810" s="1" t="s">
        <v>6866</v>
      </c>
      <c r="P1810" s="1" t="s">
        <v>6867</v>
      </c>
      <c r="Q1810" s="1" t="s">
        <v>2941</v>
      </c>
      <c r="R1810" s="2" t="str">
        <f t="shared" ca="1" si="343"/>
        <v/>
      </c>
      <c r="S1810" s="2" t="str">
        <f>IF(AB1810="","",IF(COUNTIFS(AB$1:AB1810,AB1810,AD$1:AD1810,AD1810)&gt;1,"",IF(COUNTIFS(AB:AB,AB1810,AD:AD,AD1810)&gt;=1,"月作業","")))</f>
        <v/>
      </c>
      <c r="T1810" s="2" t="str">
        <f t="shared" ca="1" si="344"/>
        <v/>
      </c>
      <c r="U1810" s="2" t="str">
        <f>IF(AB1810="","",IF(COUNTIFS(AC$1:AC1810,AC1810,AD$1:AD1810,AD1810)&gt;1,"",IF(COUNTIFS(AC:AC,AC1810,AD:AD,AD1810)&gt;=1,"日作業","")))</f>
        <v/>
      </c>
      <c r="V1810" s="2" t="str">
        <f t="shared" ca="1" si="345"/>
        <v/>
      </c>
      <c r="W1810" s="2" t="str">
        <f>IF(AB1810="","",IF(COUNTIF(AB$1:AB1810,AB1810)&gt;1,"",IF(COUNTIF(AB:AB,AB1810)&gt;=1,"月","")))</f>
        <v/>
      </c>
      <c r="X1810" s="2" t="str">
        <f t="shared" ca="1" si="346"/>
        <v/>
      </c>
      <c r="Y1810" s="2" t="str">
        <f>IF(AC1810="","",IF(COUNTIF(AC$1:AC1810,AC1810)&gt;1,"",IF(COUNTIF(AC:AC,AC1810)&gt;=1,"月日","")))</f>
        <v/>
      </c>
      <c r="Z1810" s="2" t="str">
        <f t="shared" ca="1" si="347"/>
        <v/>
      </c>
      <c r="AA1810" s="2" t="str">
        <f>IF(AD1810="","",IF(COUNTIF(AD$1:AD1810,AD1810)&gt;1,"",IF(COUNTIF(AD:AD,AD1810)&gt;=1,"作業","")))</f>
        <v/>
      </c>
      <c r="AB1810" s="2" t="str">
        <f t="shared" si="337"/>
        <v/>
      </c>
      <c r="AC1810" s="3" t="str">
        <f t="shared" si="338"/>
        <v/>
      </c>
      <c r="AD1810" s="2" t="str">
        <f t="shared" si="339"/>
        <v/>
      </c>
      <c r="AE1810" s="2" t="str">
        <f t="shared" si="340"/>
        <v/>
      </c>
      <c r="AF1810" s="2" t="str">
        <f t="shared" si="341"/>
        <v/>
      </c>
      <c r="AG1810" s="2" t="str">
        <f t="shared" si="348"/>
        <v/>
      </c>
      <c r="AH1810" s="2" t="str">
        <f t="shared" si="342"/>
        <v/>
      </c>
      <c r="AI1810" s="2" t="str">
        <f t="shared" si="342"/>
        <v/>
      </c>
    </row>
    <row r="1811" spans="7:35">
      <c r="G1811" s="1" t="str">
        <f>IF(COUNTIF(A$1:A1810, A1811) &gt; 0, "", IF(SUMIF(A:A, A1811,F:F) &gt; 7.75, SUMIF(A:A, A1811,F:F) - 7.75, ""))</f>
        <v/>
      </c>
      <c r="M1811" s="1" t="s">
        <v>9301</v>
      </c>
      <c r="N1811" s="1" t="s">
        <v>11300</v>
      </c>
      <c r="O1811" s="1" t="s">
        <v>6868</v>
      </c>
      <c r="P1811" s="1" t="s">
        <v>6869</v>
      </c>
      <c r="Q1811" s="1" t="s">
        <v>2942</v>
      </c>
      <c r="R1811" s="2" t="str">
        <f t="shared" ca="1" si="343"/>
        <v/>
      </c>
      <c r="S1811" s="2" t="str">
        <f>IF(AB1811="","",IF(COUNTIFS(AB$1:AB1811,AB1811,AD$1:AD1811,AD1811)&gt;1,"",IF(COUNTIFS(AB:AB,AB1811,AD:AD,AD1811)&gt;=1,"月作業","")))</f>
        <v/>
      </c>
      <c r="T1811" s="2" t="str">
        <f t="shared" ca="1" si="344"/>
        <v/>
      </c>
      <c r="U1811" s="2" t="str">
        <f>IF(AB1811="","",IF(COUNTIFS(AC$1:AC1811,AC1811,AD$1:AD1811,AD1811)&gt;1,"",IF(COUNTIFS(AC:AC,AC1811,AD:AD,AD1811)&gt;=1,"日作業","")))</f>
        <v/>
      </c>
      <c r="V1811" s="2" t="str">
        <f t="shared" ca="1" si="345"/>
        <v/>
      </c>
      <c r="W1811" s="2" t="str">
        <f>IF(AB1811="","",IF(COUNTIF(AB$1:AB1811,AB1811)&gt;1,"",IF(COUNTIF(AB:AB,AB1811)&gt;=1,"月","")))</f>
        <v/>
      </c>
      <c r="X1811" s="2" t="str">
        <f t="shared" ca="1" si="346"/>
        <v/>
      </c>
      <c r="Y1811" s="2" t="str">
        <f>IF(AC1811="","",IF(COUNTIF(AC$1:AC1811,AC1811)&gt;1,"",IF(COUNTIF(AC:AC,AC1811)&gt;=1,"月日","")))</f>
        <v/>
      </c>
      <c r="Z1811" s="2" t="str">
        <f t="shared" ca="1" si="347"/>
        <v/>
      </c>
      <c r="AA1811" s="2" t="str">
        <f>IF(AD1811="","",IF(COUNTIF(AD$1:AD1811,AD1811)&gt;1,"",IF(COUNTIF(AD:AD,AD1811)&gt;=1,"作業","")))</f>
        <v/>
      </c>
      <c r="AB1811" s="2" t="str">
        <f t="shared" si="337"/>
        <v/>
      </c>
      <c r="AC1811" s="3" t="str">
        <f t="shared" si="338"/>
        <v/>
      </c>
      <c r="AD1811" s="2" t="str">
        <f t="shared" si="339"/>
        <v/>
      </c>
      <c r="AE1811" s="2" t="str">
        <f t="shared" si="340"/>
        <v/>
      </c>
      <c r="AF1811" s="2" t="str">
        <f t="shared" si="341"/>
        <v/>
      </c>
      <c r="AG1811" s="2" t="str">
        <f t="shared" si="348"/>
        <v/>
      </c>
      <c r="AH1811" s="2" t="str">
        <f t="shared" si="342"/>
        <v/>
      </c>
      <c r="AI1811" s="2" t="str">
        <f t="shared" si="342"/>
        <v/>
      </c>
    </row>
    <row r="1812" spans="7:35">
      <c r="G1812" s="1" t="str">
        <f>IF(COUNTIF(A$1:A1811, A1812) &gt; 0, "", IF(SUMIF(A:A, A1812,F:F) &gt; 7.75, SUMIF(A:A, A1812,F:F) - 7.75, ""))</f>
        <v/>
      </c>
      <c r="M1812" s="1" t="s">
        <v>9302</v>
      </c>
      <c r="N1812" s="1" t="s">
        <v>11301</v>
      </c>
      <c r="O1812" s="1" t="s">
        <v>6870</v>
      </c>
      <c r="P1812" s="1" t="s">
        <v>6871</v>
      </c>
      <c r="Q1812" s="1" t="s">
        <v>2943</v>
      </c>
      <c r="R1812" s="2" t="str">
        <f t="shared" ca="1" si="343"/>
        <v/>
      </c>
      <c r="S1812" s="2" t="str">
        <f>IF(AB1812="","",IF(COUNTIFS(AB$1:AB1812,AB1812,AD$1:AD1812,AD1812)&gt;1,"",IF(COUNTIFS(AB:AB,AB1812,AD:AD,AD1812)&gt;=1,"月作業","")))</f>
        <v/>
      </c>
      <c r="T1812" s="2" t="str">
        <f t="shared" ca="1" si="344"/>
        <v/>
      </c>
      <c r="U1812" s="2" t="str">
        <f>IF(AB1812="","",IF(COUNTIFS(AC$1:AC1812,AC1812,AD$1:AD1812,AD1812)&gt;1,"",IF(COUNTIFS(AC:AC,AC1812,AD:AD,AD1812)&gt;=1,"日作業","")))</f>
        <v/>
      </c>
      <c r="V1812" s="2" t="str">
        <f t="shared" ca="1" si="345"/>
        <v/>
      </c>
      <c r="W1812" s="2" t="str">
        <f>IF(AB1812="","",IF(COUNTIF(AB$1:AB1812,AB1812)&gt;1,"",IF(COUNTIF(AB:AB,AB1812)&gt;=1,"月","")))</f>
        <v/>
      </c>
      <c r="X1812" s="2" t="str">
        <f t="shared" ca="1" si="346"/>
        <v/>
      </c>
      <c r="Y1812" s="2" t="str">
        <f>IF(AC1812="","",IF(COUNTIF(AC$1:AC1812,AC1812)&gt;1,"",IF(COUNTIF(AC:AC,AC1812)&gt;=1,"月日","")))</f>
        <v/>
      </c>
      <c r="Z1812" s="2" t="str">
        <f t="shared" ca="1" si="347"/>
        <v/>
      </c>
      <c r="AA1812" s="2" t="str">
        <f>IF(AD1812="","",IF(COUNTIF(AD$1:AD1812,AD1812)&gt;1,"",IF(COUNTIF(AD:AD,AD1812)&gt;=1,"作業","")))</f>
        <v/>
      </c>
      <c r="AB1812" s="2" t="str">
        <f t="shared" si="337"/>
        <v/>
      </c>
      <c r="AC1812" s="3" t="str">
        <f t="shared" si="338"/>
        <v/>
      </c>
      <c r="AD1812" s="2" t="str">
        <f t="shared" si="339"/>
        <v/>
      </c>
      <c r="AE1812" s="2" t="str">
        <f t="shared" si="340"/>
        <v/>
      </c>
      <c r="AF1812" s="2" t="str">
        <f t="shared" si="341"/>
        <v/>
      </c>
      <c r="AG1812" s="2" t="str">
        <f t="shared" si="348"/>
        <v/>
      </c>
      <c r="AH1812" s="2" t="str">
        <f t="shared" si="342"/>
        <v/>
      </c>
      <c r="AI1812" s="2" t="str">
        <f t="shared" si="342"/>
        <v/>
      </c>
    </row>
    <row r="1813" spans="7:35">
      <c r="G1813" s="1" t="str">
        <f>IF(COUNTIF(A$1:A1812, A1813) &gt; 0, "", IF(SUMIF(A:A, A1813,F:F) &gt; 7.75, SUMIF(A:A, A1813,F:F) - 7.75, ""))</f>
        <v/>
      </c>
      <c r="M1813" s="1" t="s">
        <v>9303</v>
      </c>
      <c r="N1813" s="1" t="s">
        <v>11302</v>
      </c>
      <c r="O1813" s="1" t="s">
        <v>6872</v>
      </c>
      <c r="P1813" s="1" t="s">
        <v>6873</v>
      </c>
      <c r="Q1813" s="1" t="s">
        <v>2944</v>
      </c>
      <c r="R1813" s="2" t="str">
        <f t="shared" ca="1" si="343"/>
        <v/>
      </c>
      <c r="S1813" s="2" t="str">
        <f>IF(AB1813="","",IF(COUNTIFS(AB$1:AB1813,AB1813,AD$1:AD1813,AD1813)&gt;1,"",IF(COUNTIFS(AB:AB,AB1813,AD:AD,AD1813)&gt;=1,"月作業","")))</f>
        <v/>
      </c>
      <c r="T1813" s="2" t="str">
        <f t="shared" ca="1" si="344"/>
        <v/>
      </c>
      <c r="U1813" s="2" t="str">
        <f>IF(AB1813="","",IF(COUNTIFS(AC$1:AC1813,AC1813,AD$1:AD1813,AD1813)&gt;1,"",IF(COUNTIFS(AC:AC,AC1813,AD:AD,AD1813)&gt;=1,"日作業","")))</f>
        <v/>
      </c>
      <c r="V1813" s="2" t="str">
        <f t="shared" ca="1" si="345"/>
        <v/>
      </c>
      <c r="W1813" s="2" t="str">
        <f>IF(AB1813="","",IF(COUNTIF(AB$1:AB1813,AB1813)&gt;1,"",IF(COUNTIF(AB:AB,AB1813)&gt;=1,"月","")))</f>
        <v/>
      </c>
      <c r="X1813" s="2" t="str">
        <f t="shared" ca="1" si="346"/>
        <v/>
      </c>
      <c r="Y1813" s="2" t="str">
        <f>IF(AC1813="","",IF(COUNTIF(AC$1:AC1813,AC1813)&gt;1,"",IF(COUNTIF(AC:AC,AC1813)&gt;=1,"月日","")))</f>
        <v/>
      </c>
      <c r="Z1813" s="2" t="str">
        <f t="shared" ca="1" si="347"/>
        <v/>
      </c>
      <c r="AA1813" s="2" t="str">
        <f>IF(AD1813="","",IF(COUNTIF(AD$1:AD1813,AD1813)&gt;1,"",IF(COUNTIF(AD:AD,AD1813)&gt;=1,"作業","")))</f>
        <v/>
      </c>
      <c r="AB1813" s="2" t="str">
        <f t="shared" si="337"/>
        <v/>
      </c>
      <c r="AC1813" s="3" t="str">
        <f t="shared" si="338"/>
        <v/>
      </c>
      <c r="AD1813" s="2" t="str">
        <f t="shared" si="339"/>
        <v/>
      </c>
      <c r="AE1813" s="2" t="str">
        <f t="shared" si="340"/>
        <v/>
      </c>
      <c r="AF1813" s="2" t="str">
        <f t="shared" si="341"/>
        <v/>
      </c>
      <c r="AG1813" s="2" t="str">
        <f t="shared" si="348"/>
        <v/>
      </c>
      <c r="AH1813" s="2" t="str">
        <f t="shared" si="342"/>
        <v/>
      </c>
      <c r="AI1813" s="2" t="str">
        <f t="shared" si="342"/>
        <v/>
      </c>
    </row>
    <row r="1814" spans="7:35">
      <c r="G1814" s="1" t="str">
        <f>IF(COUNTIF(A$1:A1813, A1814) &gt; 0, "", IF(SUMIF(A:A, A1814,F:F) &gt; 7.75, SUMIF(A:A, A1814,F:F) - 7.75, ""))</f>
        <v/>
      </c>
      <c r="M1814" s="1" t="s">
        <v>9304</v>
      </c>
      <c r="N1814" s="1" t="s">
        <v>11303</v>
      </c>
      <c r="O1814" s="1" t="s">
        <v>6874</v>
      </c>
      <c r="P1814" s="1" t="s">
        <v>6875</v>
      </c>
      <c r="Q1814" s="1" t="s">
        <v>2945</v>
      </c>
      <c r="R1814" s="2" t="str">
        <f t="shared" ca="1" si="343"/>
        <v/>
      </c>
      <c r="S1814" s="2" t="str">
        <f>IF(AB1814="","",IF(COUNTIFS(AB$1:AB1814,AB1814,AD$1:AD1814,AD1814)&gt;1,"",IF(COUNTIFS(AB:AB,AB1814,AD:AD,AD1814)&gt;=1,"月作業","")))</f>
        <v/>
      </c>
      <c r="T1814" s="2" t="str">
        <f t="shared" ca="1" si="344"/>
        <v/>
      </c>
      <c r="U1814" s="2" t="str">
        <f>IF(AB1814="","",IF(COUNTIFS(AC$1:AC1814,AC1814,AD$1:AD1814,AD1814)&gt;1,"",IF(COUNTIFS(AC:AC,AC1814,AD:AD,AD1814)&gt;=1,"日作業","")))</f>
        <v/>
      </c>
      <c r="V1814" s="2" t="str">
        <f t="shared" ca="1" si="345"/>
        <v/>
      </c>
      <c r="W1814" s="2" t="str">
        <f>IF(AB1814="","",IF(COUNTIF(AB$1:AB1814,AB1814)&gt;1,"",IF(COUNTIF(AB:AB,AB1814)&gt;=1,"月","")))</f>
        <v/>
      </c>
      <c r="X1814" s="2" t="str">
        <f t="shared" ca="1" si="346"/>
        <v/>
      </c>
      <c r="Y1814" s="2" t="str">
        <f>IF(AC1814="","",IF(COUNTIF(AC$1:AC1814,AC1814)&gt;1,"",IF(COUNTIF(AC:AC,AC1814)&gt;=1,"月日","")))</f>
        <v/>
      </c>
      <c r="Z1814" s="2" t="str">
        <f t="shared" ca="1" si="347"/>
        <v/>
      </c>
      <c r="AA1814" s="2" t="str">
        <f>IF(AD1814="","",IF(COUNTIF(AD$1:AD1814,AD1814)&gt;1,"",IF(COUNTIF(AD:AD,AD1814)&gt;=1,"作業","")))</f>
        <v/>
      </c>
      <c r="AB1814" s="2" t="str">
        <f t="shared" si="337"/>
        <v/>
      </c>
      <c r="AC1814" s="3" t="str">
        <f t="shared" si="338"/>
        <v/>
      </c>
      <c r="AD1814" s="2" t="str">
        <f t="shared" si="339"/>
        <v/>
      </c>
      <c r="AE1814" s="2" t="str">
        <f t="shared" si="340"/>
        <v/>
      </c>
      <c r="AF1814" s="2" t="str">
        <f t="shared" si="341"/>
        <v/>
      </c>
      <c r="AG1814" s="2" t="str">
        <f t="shared" si="348"/>
        <v/>
      </c>
      <c r="AH1814" s="2" t="str">
        <f t="shared" si="342"/>
        <v/>
      </c>
      <c r="AI1814" s="2" t="str">
        <f t="shared" si="342"/>
        <v/>
      </c>
    </row>
    <row r="1815" spans="7:35">
      <c r="G1815" s="1" t="str">
        <f>IF(COUNTIF(A$1:A1814, A1815) &gt; 0, "", IF(SUMIF(A:A, A1815,F:F) &gt; 7.75, SUMIF(A:A, A1815,F:F) - 7.75, ""))</f>
        <v/>
      </c>
      <c r="M1815" s="1" t="s">
        <v>9305</v>
      </c>
      <c r="N1815" s="1" t="s">
        <v>11304</v>
      </c>
      <c r="O1815" s="1" t="s">
        <v>6876</v>
      </c>
      <c r="P1815" s="1" t="s">
        <v>6877</v>
      </c>
      <c r="Q1815" s="1" t="s">
        <v>2946</v>
      </c>
      <c r="R1815" s="2" t="str">
        <f t="shared" ca="1" si="343"/>
        <v/>
      </c>
      <c r="S1815" s="2" t="str">
        <f>IF(AB1815="","",IF(COUNTIFS(AB$1:AB1815,AB1815,AD$1:AD1815,AD1815)&gt;1,"",IF(COUNTIFS(AB:AB,AB1815,AD:AD,AD1815)&gt;=1,"月作業","")))</f>
        <v/>
      </c>
      <c r="T1815" s="2" t="str">
        <f t="shared" ca="1" si="344"/>
        <v/>
      </c>
      <c r="U1815" s="2" t="str">
        <f>IF(AB1815="","",IF(COUNTIFS(AC$1:AC1815,AC1815,AD$1:AD1815,AD1815)&gt;1,"",IF(COUNTIFS(AC:AC,AC1815,AD:AD,AD1815)&gt;=1,"日作業","")))</f>
        <v/>
      </c>
      <c r="V1815" s="2" t="str">
        <f t="shared" ca="1" si="345"/>
        <v/>
      </c>
      <c r="W1815" s="2" t="str">
        <f>IF(AB1815="","",IF(COUNTIF(AB$1:AB1815,AB1815)&gt;1,"",IF(COUNTIF(AB:AB,AB1815)&gt;=1,"月","")))</f>
        <v/>
      </c>
      <c r="X1815" s="2" t="str">
        <f t="shared" ca="1" si="346"/>
        <v/>
      </c>
      <c r="Y1815" s="2" t="str">
        <f>IF(AC1815="","",IF(COUNTIF(AC$1:AC1815,AC1815)&gt;1,"",IF(COUNTIF(AC:AC,AC1815)&gt;=1,"月日","")))</f>
        <v/>
      </c>
      <c r="Z1815" s="2" t="str">
        <f t="shared" ca="1" si="347"/>
        <v/>
      </c>
      <c r="AA1815" s="2" t="str">
        <f>IF(AD1815="","",IF(COUNTIF(AD$1:AD1815,AD1815)&gt;1,"",IF(COUNTIF(AD:AD,AD1815)&gt;=1,"作業","")))</f>
        <v/>
      </c>
      <c r="AB1815" s="2" t="str">
        <f t="shared" si="337"/>
        <v/>
      </c>
      <c r="AC1815" s="3" t="str">
        <f t="shared" si="338"/>
        <v/>
      </c>
      <c r="AD1815" s="2" t="str">
        <f t="shared" si="339"/>
        <v/>
      </c>
      <c r="AE1815" s="2" t="str">
        <f t="shared" si="340"/>
        <v/>
      </c>
      <c r="AF1815" s="2" t="str">
        <f t="shared" si="341"/>
        <v/>
      </c>
      <c r="AG1815" s="2" t="str">
        <f t="shared" si="348"/>
        <v/>
      </c>
      <c r="AH1815" s="2" t="str">
        <f t="shared" si="342"/>
        <v/>
      </c>
      <c r="AI1815" s="2" t="str">
        <f t="shared" si="342"/>
        <v/>
      </c>
    </row>
    <row r="1816" spans="7:35">
      <c r="G1816" s="1" t="str">
        <f>IF(COUNTIF(A$1:A1815, A1816) &gt; 0, "", IF(SUMIF(A:A, A1816,F:F) &gt; 7.75, SUMIF(A:A, A1816,F:F) - 7.75, ""))</f>
        <v/>
      </c>
      <c r="M1816" s="1" t="s">
        <v>9306</v>
      </c>
      <c r="N1816" s="1" t="s">
        <v>11305</v>
      </c>
      <c r="O1816" s="1" t="s">
        <v>6878</v>
      </c>
      <c r="P1816" s="1" t="s">
        <v>6879</v>
      </c>
      <c r="Q1816" s="1" t="s">
        <v>2947</v>
      </c>
      <c r="R1816" s="2" t="str">
        <f t="shared" ca="1" si="343"/>
        <v/>
      </c>
      <c r="S1816" s="2" t="str">
        <f>IF(AB1816="","",IF(COUNTIFS(AB$1:AB1816,AB1816,AD$1:AD1816,AD1816)&gt;1,"",IF(COUNTIFS(AB:AB,AB1816,AD:AD,AD1816)&gt;=1,"月作業","")))</f>
        <v/>
      </c>
      <c r="T1816" s="2" t="str">
        <f t="shared" ca="1" si="344"/>
        <v/>
      </c>
      <c r="U1816" s="2" t="str">
        <f>IF(AB1816="","",IF(COUNTIFS(AC$1:AC1816,AC1816,AD$1:AD1816,AD1816)&gt;1,"",IF(COUNTIFS(AC:AC,AC1816,AD:AD,AD1816)&gt;=1,"日作業","")))</f>
        <v/>
      </c>
      <c r="V1816" s="2" t="str">
        <f t="shared" ca="1" si="345"/>
        <v/>
      </c>
      <c r="W1816" s="2" t="str">
        <f>IF(AB1816="","",IF(COUNTIF(AB$1:AB1816,AB1816)&gt;1,"",IF(COUNTIF(AB:AB,AB1816)&gt;=1,"月","")))</f>
        <v/>
      </c>
      <c r="X1816" s="2" t="str">
        <f t="shared" ca="1" si="346"/>
        <v/>
      </c>
      <c r="Y1816" s="2" t="str">
        <f>IF(AC1816="","",IF(COUNTIF(AC$1:AC1816,AC1816)&gt;1,"",IF(COUNTIF(AC:AC,AC1816)&gt;=1,"月日","")))</f>
        <v/>
      </c>
      <c r="Z1816" s="2" t="str">
        <f t="shared" ca="1" si="347"/>
        <v/>
      </c>
      <c r="AA1816" s="2" t="str">
        <f>IF(AD1816="","",IF(COUNTIF(AD$1:AD1816,AD1816)&gt;1,"",IF(COUNTIF(AD:AD,AD1816)&gt;=1,"作業","")))</f>
        <v/>
      </c>
      <c r="AB1816" s="2" t="str">
        <f t="shared" si="337"/>
        <v/>
      </c>
      <c r="AC1816" s="3" t="str">
        <f t="shared" si="338"/>
        <v/>
      </c>
      <c r="AD1816" s="2" t="str">
        <f t="shared" si="339"/>
        <v/>
      </c>
      <c r="AE1816" s="2" t="str">
        <f t="shared" si="340"/>
        <v/>
      </c>
      <c r="AF1816" s="2" t="str">
        <f t="shared" si="341"/>
        <v/>
      </c>
      <c r="AG1816" s="2" t="str">
        <f t="shared" si="348"/>
        <v/>
      </c>
      <c r="AH1816" s="2" t="str">
        <f t="shared" si="342"/>
        <v/>
      </c>
      <c r="AI1816" s="2" t="str">
        <f t="shared" si="342"/>
        <v/>
      </c>
    </row>
    <row r="1817" spans="7:35">
      <c r="G1817" s="1" t="str">
        <f>IF(COUNTIF(A$1:A1816, A1817) &gt; 0, "", IF(SUMIF(A:A, A1817,F:F) &gt; 7.75, SUMIF(A:A, A1817,F:F) - 7.75, ""))</f>
        <v/>
      </c>
      <c r="M1817" s="1" t="s">
        <v>9307</v>
      </c>
      <c r="N1817" s="1" t="s">
        <v>11306</v>
      </c>
      <c r="O1817" s="1" t="s">
        <v>6880</v>
      </c>
      <c r="P1817" s="1" t="s">
        <v>6881</v>
      </c>
      <c r="Q1817" s="1" t="s">
        <v>2948</v>
      </c>
      <c r="R1817" s="2" t="str">
        <f t="shared" ca="1" si="343"/>
        <v/>
      </c>
      <c r="S1817" s="2" t="str">
        <f>IF(AB1817="","",IF(COUNTIFS(AB$1:AB1817,AB1817,AD$1:AD1817,AD1817)&gt;1,"",IF(COUNTIFS(AB:AB,AB1817,AD:AD,AD1817)&gt;=1,"月作業","")))</f>
        <v/>
      </c>
      <c r="T1817" s="2" t="str">
        <f t="shared" ca="1" si="344"/>
        <v/>
      </c>
      <c r="U1817" s="2" t="str">
        <f>IF(AB1817="","",IF(COUNTIFS(AC$1:AC1817,AC1817,AD$1:AD1817,AD1817)&gt;1,"",IF(COUNTIFS(AC:AC,AC1817,AD:AD,AD1817)&gt;=1,"日作業","")))</f>
        <v/>
      </c>
      <c r="V1817" s="2" t="str">
        <f t="shared" ca="1" si="345"/>
        <v/>
      </c>
      <c r="W1817" s="2" t="str">
        <f>IF(AB1817="","",IF(COUNTIF(AB$1:AB1817,AB1817)&gt;1,"",IF(COUNTIF(AB:AB,AB1817)&gt;=1,"月","")))</f>
        <v/>
      </c>
      <c r="X1817" s="2" t="str">
        <f t="shared" ca="1" si="346"/>
        <v/>
      </c>
      <c r="Y1817" s="2" t="str">
        <f>IF(AC1817="","",IF(COUNTIF(AC$1:AC1817,AC1817)&gt;1,"",IF(COUNTIF(AC:AC,AC1817)&gt;=1,"月日","")))</f>
        <v/>
      </c>
      <c r="Z1817" s="2" t="str">
        <f t="shared" ca="1" si="347"/>
        <v/>
      </c>
      <c r="AA1817" s="2" t="str">
        <f>IF(AD1817="","",IF(COUNTIF(AD$1:AD1817,AD1817)&gt;1,"",IF(COUNTIF(AD:AD,AD1817)&gt;=1,"作業","")))</f>
        <v/>
      </c>
      <c r="AB1817" s="2" t="str">
        <f t="shared" si="337"/>
        <v/>
      </c>
      <c r="AC1817" s="3" t="str">
        <f t="shared" si="338"/>
        <v/>
      </c>
      <c r="AD1817" s="2" t="str">
        <f t="shared" si="339"/>
        <v/>
      </c>
      <c r="AE1817" s="2" t="str">
        <f t="shared" si="340"/>
        <v/>
      </c>
      <c r="AF1817" s="2" t="str">
        <f t="shared" si="341"/>
        <v/>
      </c>
      <c r="AG1817" s="2" t="str">
        <f t="shared" si="348"/>
        <v/>
      </c>
      <c r="AH1817" s="2" t="str">
        <f t="shared" si="342"/>
        <v/>
      </c>
      <c r="AI1817" s="2" t="str">
        <f t="shared" si="342"/>
        <v/>
      </c>
    </row>
    <row r="1818" spans="7:35">
      <c r="G1818" s="1" t="str">
        <f>IF(COUNTIF(A$1:A1817, A1818) &gt; 0, "", IF(SUMIF(A:A, A1818,F:F) &gt; 7.75, SUMIF(A:A, A1818,F:F) - 7.75, ""))</f>
        <v/>
      </c>
      <c r="M1818" s="1" t="s">
        <v>9308</v>
      </c>
      <c r="N1818" s="1" t="s">
        <v>11307</v>
      </c>
      <c r="O1818" s="1" t="s">
        <v>6882</v>
      </c>
      <c r="P1818" s="1" t="s">
        <v>6883</v>
      </c>
      <c r="Q1818" s="1" t="s">
        <v>2949</v>
      </c>
      <c r="R1818" s="2" t="str">
        <f t="shared" ca="1" si="343"/>
        <v/>
      </c>
      <c r="S1818" s="2" t="str">
        <f>IF(AB1818="","",IF(COUNTIFS(AB$1:AB1818,AB1818,AD$1:AD1818,AD1818)&gt;1,"",IF(COUNTIFS(AB:AB,AB1818,AD:AD,AD1818)&gt;=1,"月作業","")))</f>
        <v/>
      </c>
      <c r="T1818" s="2" t="str">
        <f t="shared" ca="1" si="344"/>
        <v/>
      </c>
      <c r="U1818" s="2" t="str">
        <f>IF(AB1818="","",IF(COUNTIFS(AC$1:AC1818,AC1818,AD$1:AD1818,AD1818)&gt;1,"",IF(COUNTIFS(AC:AC,AC1818,AD:AD,AD1818)&gt;=1,"日作業","")))</f>
        <v/>
      </c>
      <c r="V1818" s="2" t="str">
        <f t="shared" ca="1" si="345"/>
        <v/>
      </c>
      <c r="W1818" s="2" t="str">
        <f>IF(AB1818="","",IF(COUNTIF(AB$1:AB1818,AB1818)&gt;1,"",IF(COUNTIF(AB:AB,AB1818)&gt;=1,"月","")))</f>
        <v/>
      </c>
      <c r="X1818" s="2" t="str">
        <f t="shared" ca="1" si="346"/>
        <v/>
      </c>
      <c r="Y1818" s="2" t="str">
        <f>IF(AC1818="","",IF(COUNTIF(AC$1:AC1818,AC1818)&gt;1,"",IF(COUNTIF(AC:AC,AC1818)&gt;=1,"月日","")))</f>
        <v/>
      </c>
      <c r="Z1818" s="2" t="str">
        <f t="shared" ca="1" si="347"/>
        <v/>
      </c>
      <c r="AA1818" s="2" t="str">
        <f>IF(AD1818="","",IF(COUNTIF(AD$1:AD1818,AD1818)&gt;1,"",IF(COUNTIF(AD:AD,AD1818)&gt;=1,"作業","")))</f>
        <v/>
      </c>
      <c r="AB1818" s="2" t="str">
        <f t="shared" si="337"/>
        <v/>
      </c>
      <c r="AC1818" s="3" t="str">
        <f t="shared" si="338"/>
        <v/>
      </c>
      <c r="AD1818" s="2" t="str">
        <f t="shared" si="339"/>
        <v/>
      </c>
      <c r="AE1818" s="2" t="str">
        <f t="shared" si="340"/>
        <v/>
      </c>
      <c r="AF1818" s="2" t="str">
        <f t="shared" si="341"/>
        <v/>
      </c>
      <c r="AG1818" s="2" t="str">
        <f t="shared" si="348"/>
        <v/>
      </c>
      <c r="AH1818" s="2" t="str">
        <f t="shared" si="342"/>
        <v/>
      </c>
      <c r="AI1818" s="2" t="str">
        <f t="shared" si="342"/>
        <v/>
      </c>
    </row>
    <row r="1819" spans="7:35">
      <c r="G1819" s="1" t="str">
        <f>IF(COUNTIF(A$1:A1818, A1819) &gt; 0, "", IF(SUMIF(A:A, A1819,F:F) &gt; 7.75, SUMIF(A:A, A1819,F:F) - 7.75, ""))</f>
        <v/>
      </c>
      <c r="M1819" s="1" t="s">
        <v>9309</v>
      </c>
      <c r="N1819" s="1" t="s">
        <v>11308</v>
      </c>
      <c r="O1819" s="1" t="s">
        <v>6884</v>
      </c>
      <c r="P1819" s="1" t="s">
        <v>6885</v>
      </c>
      <c r="Q1819" s="1" t="s">
        <v>2950</v>
      </c>
      <c r="R1819" s="2" t="str">
        <f t="shared" ca="1" si="343"/>
        <v/>
      </c>
      <c r="S1819" s="2" t="str">
        <f>IF(AB1819="","",IF(COUNTIFS(AB$1:AB1819,AB1819,AD$1:AD1819,AD1819)&gt;1,"",IF(COUNTIFS(AB:AB,AB1819,AD:AD,AD1819)&gt;=1,"月作業","")))</f>
        <v/>
      </c>
      <c r="T1819" s="2" t="str">
        <f t="shared" ca="1" si="344"/>
        <v/>
      </c>
      <c r="U1819" s="2" t="str">
        <f>IF(AB1819="","",IF(COUNTIFS(AC$1:AC1819,AC1819,AD$1:AD1819,AD1819)&gt;1,"",IF(COUNTIFS(AC:AC,AC1819,AD:AD,AD1819)&gt;=1,"日作業","")))</f>
        <v/>
      </c>
      <c r="V1819" s="2" t="str">
        <f t="shared" ca="1" si="345"/>
        <v/>
      </c>
      <c r="W1819" s="2" t="str">
        <f>IF(AB1819="","",IF(COUNTIF(AB$1:AB1819,AB1819)&gt;1,"",IF(COUNTIF(AB:AB,AB1819)&gt;=1,"月","")))</f>
        <v/>
      </c>
      <c r="X1819" s="2" t="str">
        <f t="shared" ca="1" si="346"/>
        <v/>
      </c>
      <c r="Y1819" s="2" t="str">
        <f>IF(AC1819="","",IF(COUNTIF(AC$1:AC1819,AC1819)&gt;1,"",IF(COUNTIF(AC:AC,AC1819)&gt;=1,"月日","")))</f>
        <v/>
      </c>
      <c r="Z1819" s="2" t="str">
        <f t="shared" ca="1" si="347"/>
        <v/>
      </c>
      <c r="AA1819" s="2" t="str">
        <f>IF(AD1819="","",IF(COUNTIF(AD$1:AD1819,AD1819)&gt;1,"",IF(COUNTIF(AD:AD,AD1819)&gt;=1,"作業","")))</f>
        <v/>
      </c>
      <c r="AB1819" s="2" t="str">
        <f t="shared" si="337"/>
        <v/>
      </c>
      <c r="AC1819" s="3" t="str">
        <f t="shared" si="338"/>
        <v/>
      </c>
      <c r="AD1819" s="2" t="str">
        <f t="shared" si="339"/>
        <v/>
      </c>
      <c r="AE1819" s="2" t="str">
        <f t="shared" si="340"/>
        <v/>
      </c>
      <c r="AF1819" s="2" t="str">
        <f t="shared" si="341"/>
        <v/>
      </c>
      <c r="AG1819" s="2" t="str">
        <f t="shared" si="348"/>
        <v/>
      </c>
      <c r="AH1819" s="2" t="str">
        <f t="shared" si="342"/>
        <v/>
      </c>
      <c r="AI1819" s="2" t="str">
        <f t="shared" si="342"/>
        <v/>
      </c>
    </row>
    <row r="1820" spans="7:35">
      <c r="G1820" s="1" t="str">
        <f>IF(COUNTIF(A$1:A1819, A1820) &gt; 0, "", IF(SUMIF(A:A, A1820,F:F) &gt; 7.75, SUMIF(A:A, A1820,F:F) - 7.75, ""))</f>
        <v/>
      </c>
      <c r="M1820" s="1" t="s">
        <v>9310</v>
      </c>
      <c r="N1820" s="1" t="s">
        <v>11309</v>
      </c>
      <c r="O1820" s="1" t="s">
        <v>6886</v>
      </c>
      <c r="P1820" s="1" t="s">
        <v>6887</v>
      </c>
      <c r="Q1820" s="1" t="s">
        <v>2951</v>
      </c>
      <c r="R1820" s="2" t="str">
        <f t="shared" ca="1" si="343"/>
        <v/>
      </c>
      <c r="S1820" s="2" t="str">
        <f>IF(AB1820="","",IF(COUNTIFS(AB$1:AB1820,AB1820,AD$1:AD1820,AD1820)&gt;1,"",IF(COUNTIFS(AB:AB,AB1820,AD:AD,AD1820)&gt;=1,"月作業","")))</f>
        <v/>
      </c>
      <c r="T1820" s="2" t="str">
        <f t="shared" ca="1" si="344"/>
        <v/>
      </c>
      <c r="U1820" s="2" t="str">
        <f>IF(AB1820="","",IF(COUNTIFS(AC$1:AC1820,AC1820,AD$1:AD1820,AD1820)&gt;1,"",IF(COUNTIFS(AC:AC,AC1820,AD:AD,AD1820)&gt;=1,"日作業","")))</f>
        <v/>
      </c>
      <c r="V1820" s="2" t="str">
        <f t="shared" ca="1" si="345"/>
        <v/>
      </c>
      <c r="W1820" s="2" t="str">
        <f>IF(AB1820="","",IF(COUNTIF(AB$1:AB1820,AB1820)&gt;1,"",IF(COUNTIF(AB:AB,AB1820)&gt;=1,"月","")))</f>
        <v/>
      </c>
      <c r="X1820" s="2" t="str">
        <f t="shared" ca="1" si="346"/>
        <v/>
      </c>
      <c r="Y1820" s="2" t="str">
        <f>IF(AC1820="","",IF(COUNTIF(AC$1:AC1820,AC1820)&gt;1,"",IF(COUNTIF(AC:AC,AC1820)&gt;=1,"月日","")))</f>
        <v/>
      </c>
      <c r="Z1820" s="2" t="str">
        <f t="shared" ca="1" si="347"/>
        <v/>
      </c>
      <c r="AA1820" s="2" t="str">
        <f>IF(AD1820="","",IF(COUNTIF(AD$1:AD1820,AD1820)&gt;1,"",IF(COUNTIF(AD:AD,AD1820)&gt;=1,"作業","")))</f>
        <v/>
      </c>
      <c r="AB1820" s="2" t="str">
        <f t="shared" si="337"/>
        <v/>
      </c>
      <c r="AC1820" s="3" t="str">
        <f t="shared" si="338"/>
        <v/>
      </c>
      <c r="AD1820" s="2" t="str">
        <f t="shared" si="339"/>
        <v/>
      </c>
      <c r="AE1820" s="2" t="str">
        <f t="shared" si="340"/>
        <v/>
      </c>
      <c r="AF1820" s="2" t="str">
        <f t="shared" si="341"/>
        <v/>
      </c>
      <c r="AG1820" s="2" t="str">
        <f t="shared" si="348"/>
        <v/>
      </c>
      <c r="AH1820" s="2" t="str">
        <f t="shared" si="342"/>
        <v/>
      </c>
      <c r="AI1820" s="2" t="str">
        <f t="shared" si="342"/>
        <v/>
      </c>
    </row>
    <row r="1821" spans="7:35">
      <c r="G1821" s="1" t="str">
        <f>IF(COUNTIF(A$1:A1820, A1821) &gt; 0, "", IF(SUMIF(A:A, A1821,F:F) &gt; 7.75, SUMIF(A:A, A1821,F:F) - 7.75, ""))</f>
        <v/>
      </c>
      <c r="M1821" s="1" t="s">
        <v>9311</v>
      </c>
      <c r="N1821" s="1" t="s">
        <v>11310</v>
      </c>
      <c r="O1821" s="1" t="s">
        <v>6888</v>
      </c>
      <c r="P1821" s="1" t="s">
        <v>6889</v>
      </c>
      <c r="Q1821" s="1" t="s">
        <v>2952</v>
      </c>
      <c r="R1821" s="2" t="str">
        <f t="shared" ca="1" si="343"/>
        <v/>
      </c>
      <c r="S1821" s="2" t="str">
        <f>IF(AB1821="","",IF(COUNTIFS(AB$1:AB1821,AB1821,AD$1:AD1821,AD1821)&gt;1,"",IF(COUNTIFS(AB:AB,AB1821,AD:AD,AD1821)&gt;=1,"月作業","")))</f>
        <v/>
      </c>
      <c r="T1821" s="2" t="str">
        <f t="shared" ca="1" si="344"/>
        <v/>
      </c>
      <c r="U1821" s="2" t="str">
        <f>IF(AB1821="","",IF(COUNTIFS(AC$1:AC1821,AC1821,AD$1:AD1821,AD1821)&gt;1,"",IF(COUNTIFS(AC:AC,AC1821,AD:AD,AD1821)&gt;=1,"日作業","")))</f>
        <v/>
      </c>
      <c r="V1821" s="2" t="str">
        <f t="shared" ca="1" si="345"/>
        <v/>
      </c>
      <c r="W1821" s="2" t="str">
        <f>IF(AB1821="","",IF(COUNTIF(AB$1:AB1821,AB1821)&gt;1,"",IF(COUNTIF(AB:AB,AB1821)&gt;=1,"月","")))</f>
        <v/>
      </c>
      <c r="X1821" s="2" t="str">
        <f t="shared" ca="1" si="346"/>
        <v/>
      </c>
      <c r="Y1821" s="2" t="str">
        <f>IF(AC1821="","",IF(COUNTIF(AC$1:AC1821,AC1821)&gt;1,"",IF(COUNTIF(AC:AC,AC1821)&gt;=1,"月日","")))</f>
        <v/>
      </c>
      <c r="Z1821" s="2" t="str">
        <f t="shared" ca="1" si="347"/>
        <v/>
      </c>
      <c r="AA1821" s="2" t="str">
        <f>IF(AD1821="","",IF(COUNTIF(AD$1:AD1821,AD1821)&gt;1,"",IF(COUNTIF(AD:AD,AD1821)&gt;=1,"作業","")))</f>
        <v/>
      </c>
      <c r="AB1821" s="2" t="str">
        <f t="shared" si="337"/>
        <v/>
      </c>
      <c r="AC1821" s="3" t="str">
        <f t="shared" si="338"/>
        <v/>
      </c>
      <c r="AD1821" s="2" t="str">
        <f t="shared" si="339"/>
        <v/>
      </c>
      <c r="AE1821" s="2" t="str">
        <f t="shared" si="340"/>
        <v/>
      </c>
      <c r="AF1821" s="2" t="str">
        <f t="shared" si="341"/>
        <v/>
      </c>
      <c r="AG1821" s="2" t="str">
        <f t="shared" si="348"/>
        <v/>
      </c>
      <c r="AH1821" s="2" t="str">
        <f t="shared" si="342"/>
        <v/>
      </c>
      <c r="AI1821" s="2" t="str">
        <f t="shared" si="342"/>
        <v/>
      </c>
    </row>
    <row r="1822" spans="7:35">
      <c r="G1822" s="1" t="str">
        <f>IF(COUNTIF(A$1:A1821, A1822) &gt; 0, "", IF(SUMIF(A:A, A1822,F:F) &gt; 7.75, SUMIF(A:A, A1822,F:F) - 7.75, ""))</f>
        <v/>
      </c>
      <c r="M1822" s="1" t="s">
        <v>9312</v>
      </c>
      <c r="N1822" s="1" t="s">
        <v>11311</v>
      </c>
      <c r="O1822" s="1" t="s">
        <v>6890</v>
      </c>
      <c r="P1822" s="1" t="s">
        <v>6891</v>
      </c>
      <c r="Q1822" s="1" t="s">
        <v>2953</v>
      </c>
      <c r="R1822" s="2" t="str">
        <f t="shared" ca="1" si="343"/>
        <v/>
      </c>
      <c r="S1822" s="2" t="str">
        <f>IF(AB1822="","",IF(COUNTIFS(AB$1:AB1822,AB1822,AD$1:AD1822,AD1822)&gt;1,"",IF(COUNTIFS(AB:AB,AB1822,AD:AD,AD1822)&gt;=1,"月作業","")))</f>
        <v/>
      </c>
      <c r="T1822" s="2" t="str">
        <f t="shared" ca="1" si="344"/>
        <v/>
      </c>
      <c r="U1822" s="2" t="str">
        <f>IF(AB1822="","",IF(COUNTIFS(AC$1:AC1822,AC1822,AD$1:AD1822,AD1822)&gt;1,"",IF(COUNTIFS(AC:AC,AC1822,AD:AD,AD1822)&gt;=1,"日作業","")))</f>
        <v/>
      </c>
      <c r="V1822" s="2" t="str">
        <f t="shared" ca="1" si="345"/>
        <v/>
      </c>
      <c r="W1822" s="2" t="str">
        <f>IF(AB1822="","",IF(COUNTIF(AB$1:AB1822,AB1822)&gt;1,"",IF(COUNTIF(AB:AB,AB1822)&gt;=1,"月","")))</f>
        <v/>
      </c>
      <c r="X1822" s="2" t="str">
        <f t="shared" ca="1" si="346"/>
        <v/>
      </c>
      <c r="Y1822" s="2" t="str">
        <f>IF(AC1822="","",IF(COUNTIF(AC$1:AC1822,AC1822)&gt;1,"",IF(COUNTIF(AC:AC,AC1822)&gt;=1,"月日","")))</f>
        <v/>
      </c>
      <c r="Z1822" s="2" t="str">
        <f t="shared" ca="1" si="347"/>
        <v/>
      </c>
      <c r="AA1822" s="2" t="str">
        <f>IF(AD1822="","",IF(COUNTIF(AD$1:AD1822,AD1822)&gt;1,"",IF(COUNTIF(AD:AD,AD1822)&gt;=1,"作業","")))</f>
        <v/>
      </c>
      <c r="AB1822" s="2" t="str">
        <f t="shared" si="337"/>
        <v/>
      </c>
      <c r="AC1822" s="3" t="str">
        <f t="shared" si="338"/>
        <v/>
      </c>
      <c r="AD1822" s="2" t="str">
        <f t="shared" si="339"/>
        <v/>
      </c>
      <c r="AE1822" s="2" t="str">
        <f t="shared" si="340"/>
        <v/>
      </c>
      <c r="AF1822" s="2" t="str">
        <f t="shared" si="341"/>
        <v/>
      </c>
      <c r="AG1822" s="2" t="str">
        <f t="shared" si="348"/>
        <v/>
      </c>
      <c r="AH1822" s="2" t="str">
        <f t="shared" si="342"/>
        <v/>
      </c>
      <c r="AI1822" s="2" t="str">
        <f t="shared" si="342"/>
        <v/>
      </c>
    </row>
    <row r="1823" spans="7:35">
      <c r="G1823" s="1" t="str">
        <f>IF(COUNTIF(A$1:A1822, A1823) &gt; 0, "", IF(SUMIF(A:A, A1823,F:F) &gt; 7.75, SUMIF(A:A, A1823,F:F) - 7.75, ""))</f>
        <v/>
      </c>
      <c r="M1823" s="1" t="s">
        <v>9313</v>
      </c>
      <c r="N1823" s="1" t="s">
        <v>11312</v>
      </c>
      <c r="O1823" s="1" t="s">
        <v>6892</v>
      </c>
      <c r="P1823" s="1" t="s">
        <v>6893</v>
      </c>
      <c r="Q1823" s="1" t="s">
        <v>2954</v>
      </c>
      <c r="R1823" s="2" t="str">
        <f t="shared" ca="1" si="343"/>
        <v/>
      </c>
      <c r="S1823" s="2" t="str">
        <f>IF(AB1823="","",IF(COUNTIFS(AB$1:AB1823,AB1823,AD$1:AD1823,AD1823)&gt;1,"",IF(COUNTIFS(AB:AB,AB1823,AD:AD,AD1823)&gt;=1,"月作業","")))</f>
        <v/>
      </c>
      <c r="T1823" s="2" t="str">
        <f t="shared" ca="1" si="344"/>
        <v/>
      </c>
      <c r="U1823" s="2" t="str">
        <f>IF(AB1823="","",IF(COUNTIFS(AC$1:AC1823,AC1823,AD$1:AD1823,AD1823)&gt;1,"",IF(COUNTIFS(AC:AC,AC1823,AD:AD,AD1823)&gt;=1,"日作業","")))</f>
        <v/>
      </c>
      <c r="V1823" s="2" t="str">
        <f t="shared" ca="1" si="345"/>
        <v/>
      </c>
      <c r="W1823" s="2" t="str">
        <f>IF(AB1823="","",IF(COUNTIF(AB$1:AB1823,AB1823)&gt;1,"",IF(COUNTIF(AB:AB,AB1823)&gt;=1,"月","")))</f>
        <v/>
      </c>
      <c r="X1823" s="2" t="str">
        <f t="shared" ca="1" si="346"/>
        <v/>
      </c>
      <c r="Y1823" s="2" t="str">
        <f>IF(AC1823="","",IF(COUNTIF(AC$1:AC1823,AC1823)&gt;1,"",IF(COUNTIF(AC:AC,AC1823)&gt;=1,"月日","")))</f>
        <v/>
      </c>
      <c r="Z1823" s="2" t="str">
        <f t="shared" ca="1" si="347"/>
        <v/>
      </c>
      <c r="AA1823" s="2" t="str">
        <f>IF(AD1823="","",IF(COUNTIF(AD$1:AD1823,AD1823)&gt;1,"",IF(COUNTIF(AD:AD,AD1823)&gt;=1,"作業","")))</f>
        <v/>
      </c>
      <c r="AB1823" s="2" t="str">
        <f t="shared" si="337"/>
        <v/>
      </c>
      <c r="AC1823" s="3" t="str">
        <f t="shared" si="338"/>
        <v/>
      </c>
      <c r="AD1823" s="2" t="str">
        <f t="shared" si="339"/>
        <v/>
      </c>
      <c r="AE1823" s="2" t="str">
        <f t="shared" si="340"/>
        <v/>
      </c>
      <c r="AF1823" s="2" t="str">
        <f t="shared" si="341"/>
        <v/>
      </c>
      <c r="AG1823" s="2" t="str">
        <f t="shared" si="348"/>
        <v/>
      </c>
      <c r="AH1823" s="2" t="str">
        <f t="shared" si="342"/>
        <v/>
      </c>
      <c r="AI1823" s="2" t="str">
        <f t="shared" si="342"/>
        <v/>
      </c>
    </row>
    <row r="1824" spans="7:35">
      <c r="G1824" s="1" t="str">
        <f>IF(COUNTIF(A$1:A1823, A1824) &gt; 0, "", IF(SUMIF(A:A, A1824,F:F) &gt; 7.75, SUMIF(A:A, A1824,F:F) - 7.75, ""))</f>
        <v/>
      </c>
      <c r="M1824" s="1" t="s">
        <v>9314</v>
      </c>
      <c r="N1824" s="1" t="s">
        <v>11313</v>
      </c>
      <c r="O1824" s="1" t="s">
        <v>6894</v>
      </c>
      <c r="P1824" s="1" t="s">
        <v>6895</v>
      </c>
      <c r="Q1824" s="1" t="s">
        <v>2955</v>
      </c>
      <c r="R1824" s="2" t="str">
        <f t="shared" ca="1" si="343"/>
        <v/>
      </c>
      <c r="S1824" s="2" t="str">
        <f>IF(AB1824="","",IF(COUNTIFS(AB$1:AB1824,AB1824,AD$1:AD1824,AD1824)&gt;1,"",IF(COUNTIFS(AB:AB,AB1824,AD:AD,AD1824)&gt;=1,"月作業","")))</f>
        <v/>
      </c>
      <c r="T1824" s="2" t="str">
        <f t="shared" ca="1" si="344"/>
        <v/>
      </c>
      <c r="U1824" s="2" t="str">
        <f>IF(AB1824="","",IF(COUNTIFS(AC$1:AC1824,AC1824,AD$1:AD1824,AD1824)&gt;1,"",IF(COUNTIFS(AC:AC,AC1824,AD:AD,AD1824)&gt;=1,"日作業","")))</f>
        <v/>
      </c>
      <c r="V1824" s="2" t="str">
        <f t="shared" ca="1" si="345"/>
        <v/>
      </c>
      <c r="W1824" s="2" t="str">
        <f>IF(AB1824="","",IF(COUNTIF(AB$1:AB1824,AB1824)&gt;1,"",IF(COUNTIF(AB:AB,AB1824)&gt;=1,"月","")))</f>
        <v/>
      </c>
      <c r="X1824" s="2" t="str">
        <f t="shared" ca="1" si="346"/>
        <v/>
      </c>
      <c r="Y1824" s="2" t="str">
        <f>IF(AC1824="","",IF(COUNTIF(AC$1:AC1824,AC1824)&gt;1,"",IF(COUNTIF(AC:AC,AC1824)&gt;=1,"月日","")))</f>
        <v/>
      </c>
      <c r="Z1824" s="2" t="str">
        <f t="shared" ca="1" si="347"/>
        <v/>
      </c>
      <c r="AA1824" s="2" t="str">
        <f>IF(AD1824="","",IF(COUNTIF(AD$1:AD1824,AD1824)&gt;1,"",IF(COUNTIF(AD:AD,AD1824)&gt;=1,"作業","")))</f>
        <v/>
      </c>
      <c r="AB1824" s="2" t="str">
        <f t="shared" si="337"/>
        <v/>
      </c>
      <c r="AC1824" s="3" t="str">
        <f t="shared" si="338"/>
        <v/>
      </c>
      <c r="AD1824" s="2" t="str">
        <f t="shared" si="339"/>
        <v/>
      </c>
      <c r="AE1824" s="2" t="str">
        <f t="shared" si="340"/>
        <v/>
      </c>
      <c r="AF1824" s="2" t="str">
        <f t="shared" si="341"/>
        <v/>
      </c>
      <c r="AG1824" s="2" t="str">
        <f t="shared" si="348"/>
        <v/>
      </c>
      <c r="AH1824" s="2" t="str">
        <f t="shared" si="342"/>
        <v/>
      </c>
      <c r="AI1824" s="2" t="str">
        <f t="shared" si="342"/>
        <v/>
      </c>
    </row>
    <row r="1825" spans="7:35">
      <c r="G1825" s="1" t="str">
        <f>IF(COUNTIF(A$1:A1824, A1825) &gt; 0, "", IF(SUMIF(A:A, A1825,F:F) &gt; 7.75, SUMIF(A:A, A1825,F:F) - 7.75, ""))</f>
        <v/>
      </c>
      <c r="M1825" s="1" t="s">
        <v>9315</v>
      </c>
      <c r="N1825" s="1" t="s">
        <v>11314</v>
      </c>
      <c r="O1825" s="1" t="s">
        <v>6896</v>
      </c>
      <c r="P1825" s="1" t="s">
        <v>6897</v>
      </c>
      <c r="Q1825" s="1" t="s">
        <v>2956</v>
      </c>
      <c r="R1825" s="2" t="str">
        <f t="shared" ca="1" si="343"/>
        <v/>
      </c>
      <c r="S1825" s="2" t="str">
        <f>IF(AB1825="","",IF(COUNTIFS(AB$1:AB1825,AB1825,AD$1:AD1825,AD1825)&gt;1,"",IF(COUNTIFS(AB:AB,AB1825,AD:AD,AD1825)&gt;=1,"月作業","")))</f>
        <v/>
      </c>
      <c r="T1825" s="2" t="str">
        <f t="shared" ca="1" si="344"/>
        <v/>
      </c>
      <c r="U1825" s="2" t="str">
        <f>IF(AB1825="","",IF(COUNTIFS(AC$1:AC1825,AC1825,AD$1:AD1825,AD1825)&gt;1,"",IF(COUNTIFS(AC:AC,AC1825,AD:AD,AD1825)&gt;=1,"日作業","")))</f>
        <v/>
      </c>
      <c r="V1825" s="2" t="str">
        <f t="shared" ca="1" si="345"/>
        <v/>
      </c>
      <c r="W1825" s="2" t="str">
        <f>IF(AB1825="","",IF(COUNTIF(AB$1:AB1825,AB1825)&gt;1,"",IF(COUNTIF(AB:AB,AB1825)&gt;=1,"月","")))</f>
        <v/>
      </c>
      <c r="X1825" s="2" t="str">
        <f t="shared" ca="1" si="346"/>
        <v/>
      </c>
      <c r="Y1825" s="2" t="str">
        <f>IF(AC1825="","",IF(COUNTIF(AC$1:AC1825,AC1825)&gt;1,"",IF(COUNTIF(AC:AC,AC1825)&gt;=1,"月日","")))</f>
        <v/>
      </c>
      <c r="Z1825" s="2" t="str">
        <f t="shared" ca="1" si="347"/>
        <v/>
      </c>
      <c r="AA1825" s="2" t="str">
        <f>IF(AD1825="","",IF(COUNTIF(AD$1:AD1825,AD1825)&gt;1,"",IF(COUNTIF(AD:AD,AD1825)&gt;=1,"作業","")))</f>
        <v/>
      </c>
      <c r="AB1825" s="2" t="str">
        <f t="shared" si="337"/>
        <v/>
      </c>
      <c r="AC1825" s="3" t="str">
        <f t="shared" si="338"/>
        <v/>
      </c>
      <c r="AD1825" s="2" t="str">
        <f t="shared" si="339"/>
        <v/>
      </c>
      <c r="AE1825" s="2" t="str">
        <f t="shared" si="340"/>
        <v/>
      </c>
      <c r="AF1825" s="2" t="str">
        <f t="shared" si="341"/>
        <v/>
      </c>
      <c r="AG1825" s="2" t="str">
        <f t="shared" si="348"/>
        <v/>
      </c>
      <c r="AH1825" s="2" t="str">
        <f t="shared" si="342"/>
        <v/>
      </c>
      <c r="AI1825" s="2" t="str">
        <f t="shared" si="342"/>
        <v/>
      </c>
    </row>
    <row r="1826" spans="7:35">
      <c r="G1826" s="1" t="str">
        <f>IF(COUNTIF(A$1:A1825, A1826) &gt; 0, "", IF(SUMIF(A:A, A1826,F:F) &gt; 7.75, SUMIF(A:A, A1826,F:F) - 7.75, ""))</f>
        <v/>
      </c>
      <c r="M1826" s="1" t="s">
        <v>9316</v>
      </c>
      <c r="N1826" s="1" t="s">
        <v>11315</v>
      </c>
      <c r="O1826" s="1" t="s">
        <v>6898</v>
      </c>
      <c r="P1826" s="1" t="s">
        <v>6899</v>
      </c>
      <c r="Q1826" s="1" t="s">
        <v>2957</v>
      </c>
      <c r="R1826" s="2" t="str">
        <f t="shared" ca="1" si="343"/>
        <v/>
      </c>
      <c r="S1826" s="2" t="str">
        <f>IF(AB1826="","",IF(COUNTIFS(AB$1:AB1826,AB1826,AD$1:AD1826,AD1826)&gt;1,"",IF(COUNTIFS(AB:AB,AB1826,AD:AD,AD1826)&gt;=1,"月作業","")))</f>
        <v/>
      </c>
      <c r="T1826" s="2" t="str">
        <f t="shared" ca="1" si="344"/>
        <v/>
      </c>
      <c r="U1826" s="2" t="str">
        <f>IF(AB1826="","",IF(COUNTIFS(AC$1:AC1826,AC1826,AD$1:AD1826,AD1826)&gt;1,"",IF(COUNTIFS(AC:AC,AC1826,AD:AD,AD1826)&gt;=1,"日作業","")))</f>
        <v/>
      </c>
      <c r="V1826" s="2" t="str">
        <f t="shared" ca="1" si="345"/>
        <v/>
      </c>
      <c r="W1826" s="2" t="str">
        <f>IF(AB1826="","",IF(COUNTIF(AB$1:AB1826,AB1826)&gt;1,"",IF(COUNTIF(AB:AB,AB1826)&gt;=1,"月","")))</f>
        <v/>
      </c>
      <c r="X1826" s="2" t="str">
        <f t="shared" ca="1" si="346"/>
        <v/>
      </c>
      <c r="Y1826" s="2" t="str">
        <f>IF(AC1826="","",IF(COUNTIF(AC$1:AC1826,AC1826)&gt;1,"",IF(COUNTIF(AC:AC,AC1826)&gt;=1,"月日","")))</f>
        <v/>
      </c>
      <c r="Z1826" s="2" t="str">
        <f t="shared" ca="1" si="347"/>
        <v/>
      </c>
      <c r="AA1826" s="2" t="str">
        <f>IF(AD1826="","",IF(COUNTIF(AD$1:AD1826,AD1826)&gt;1,"",IF(COUNTIF(AD:AD,AD1826)&gt;=1,"作業","")))</f>
        <v/>
      </c>
      <c r="AB1826" s="2" t="str">
        <f t="shared" si="337"/>
        <v/>
      </c>
      <c r="AC1826" s="3" t="str">
        <f t="shared" si="338"/>
        <v/>
      </c>
      <c r="AD1826" s="2" t="str">
        <f t="shared" si="339"/>
        <v/>
      </c>
      <c r="AE1826" s="2" t="str">
        <f t="shared" si="340"/>
        <v/>
      </c>
      <c r="AF1826" s="2" t="str">
        <f t="shared" si="341"/>
        <v/>
      </c>
      <c r="AG1826" s="2" t="str">
        <f t="shared" si="348"/>
        <v/>
      </c>
      <c r="AH1826" s="2" t="str">
        <f t="shared" si="342"/>
        <v/>
      </c>
      <c r="AI1826" s="2" t="str">
        <f t="shared" si="342"/>
        <v/>
      </c>
    </row>
    <row r="1827" spans="7:35">
      <c r="G1827" s="1" t="str">
        <f>IF(COUNTIF(A$1:A1826, A1827) &gt; 0, "", IF(SUMIF(A:A, A1827,F:F) &gt; 7.75, SUMIF(A:A, A1827,F:F) - 7.75, ""))</f>
        <v/>
      </c>
      <c r="M1827" s="1" t="s">
        <v>9317</v>
      </c>
      <c r="N1827" s="1" t="s">
        <v>11316</v>
      </c>
      <c r="O1827" s="1" t="s">
        <v>6900</v>
      </c>
      <c r="P1827" s="1" t="s">
        <v>6901</v>
      </c>
      <c r="Q1827" s="1" t="s">
        <v>2958</v>
      </c>
      <c r="R1827" s="2" t="str">
        <f t="shared" ca="1" si="343"/>
        <v/>
      </c>
      <c r="S1827" s="2" t="str">
        <f>IF(AB1827="","",IF(COUNTIFS(AB$1:AB1827,AB1827,AD$1:AD1827,AD1827)&gt;1,"",IF(COUNTIFS(AB:AB,AB1827,AD:AD,AD1827)&gt;=1,"月作業","")))</f>
        <v/>
      </c>
      <c r="T1827" s="2" t="str">
        <f t="shared" ca="1" si="344"/>
        <v/>
      </c>
      <c r="U1827" s="2" t="str">
        <f>IF(AB1827="","",IF(COUNTIFS(AC$1:AC1827,AC1827,AD$1:AD1827,AD1827)&gt;1,"",IF(COUNTIFS(AC:AC,AC1827,AD:AD,AD1827)&gt;=1,"日作業","")))</f>
        <v/>
      </c>
      <c r="V1827" s="2" t="str">
        <f t="shared" ca="1" si="345"/>
        <v/>
      </c>
      <c r="W1827" s="2" t="str">
        <f>IF(AB1827="","",IF(COUNTIF(AB$1:AB1827,AB1827)&gt;1,"",IF(COUNTIF(AB:AB,AB1827)&gt;=1,"月","")))</f>
        <v/>
      </c>
      <c r="X1827" s="2" t="str">
        <f t="shared" ca="1" si="346"/>
        <v/>
      </c>
      <c r="Y1827" s="2" t="str">
        <f>IF(AC1827="","",IF(COUNTIF(AC$1:AC1827,AC1827)&gt;1,"",IF(COUNTIF(AC:AC,AC1827)&gt;=1,"月日","")))</f>
        <v/>
      </c>
      <c r="Z1827" s="2" t="str">
        <f t="shared" ca="1" si="347"/>
        <v/>
      </c>
      <c r="AA1827" s="2" t="str">
        <f>IF(AD1827="","",IF(COUNTIF(AD$1:AD1827,AD1827)&gt;1,"",IF(COUNTIF(AD:AD,AD1827)&gt;=1,"作業","")))</f>
        <v/>
      </c>
      <c r="AB1827" s="2" t="str">
        <f t="shared" si="337"/>
        <v/>
      </c>
      <c r="AC1827" s="3" t="str">
        <f t="shared" si="338"/>
        <v/>
      </c>
      <c r="AD1827" s="2" t="str">
        <f t="shared" si="339"/>
        <v/>
      </c>
      <c r="AE1827" s="2" t="str">
        <f t="shared" si="340"/>
        <v/>
      </c>
      <c r="AF1827" s="2" t="str">
        <f t="shared" si="341"/>
        <v/>
      </c>
      <c r="AG1827" s="2" t="str">
        <f t="shared" si="348"/>
        <v/>
      </c>
      <c r="AH1827" s="2" t="str">
        <f t="shared" si="342"/>
        <v/>
      </c>
      <c r="AI1827" s="2" t="str">
        <f t="shared" si="342"/>
        <v/>
      </c>
    </row>
    <row r="1828" spans="7:35">
      <c r="G1828" s="1" t="str">
        <f>IF(COUNTIF(A$1:A1827, A1828) &gt; 0, "", IF(SUMIF(A:A, A1828,F:F) &gt; 7.75, SUMIF(A:A, A1828,F:F) - 7.75, ""))</f>
        <v/>
      </c>
      <c r="M1828" s="1" t="s">
        <v>9318</v>
      </c>
      <c r="N1828" s="1" t="s">
        <v>11317</v>
      </c>
      <c r="O1828" s="1" t="s">
        <v>6902</v>
      </c>
      <c r="P1828" s="1" t="s">
        <v>6903</v>
      </c>
      <c r="Q1828" s="1" t="s">
        <v>2959</v>
      </c>
      <c r="R1828" s="2" t="str">
        <f t="shared" ca="1" si="343"/>
        <v/>
      </c>
      <c r="S1828" s="2" t="str">
        <f>IF(AB1828="","",IF(COUNTIFS(AB$1:AB1828,AB1828,AD$1:AD1828,AD1828)&gt;1,"",IF(COUNTIFS(AB:AB,AB1828,AD:AD,AD1828)&gt;=1,"月作業","")))</f>
        <v/>
      </c>
      <c r="T1828" s="2" t="str">
        <f t="shared" ca="1" si="344"/>
        <v/>
      </c>
      <c r="U1828" s="2" t="str">
        <f>IF(AB1828="","",IF(COUNTIFS(AC$1:AC1828,AC1828,AD$1:AD1828,AD1828)&gt;1,"",IF(COUNTIFS(AC:AC,AC1828,AD:AD,AD1828)&gt;=1,"日作業","")))</f>
        <v/>
      </c>
      <c r="V1828" s="2" t="str">
        <f t="shared" ca="1" si="345"/>
        <v/>
      </c>
      <c r="W1828" s="2" t="str">
        <f>IF(AB1828="","",IF(COUNTIF(AB$1:AB1828,AB1828)&gt;1,"",IF(COUNTIF(AB:AB,AB1828)&gt;=1,"月","")))</f>
        <v/>
      </c>
      <c r="X1828" s="2" t="str">
        <f t="shared" ca="1" si="346"/>
        <v/>
      </c>
      <c r="Y1828" s="2" t="str">
        <f>IF(AC1828="","",IF(COUNTIF(AC$1:AC1828,AC1828)&gt;1,"",IF(COUNTIF(AC:AC,AC1828)&gt;=1,"月日","")))</f>
        <v/>
      </c>
      <c r="Z1828" s="2" t="str">
        <f t="shared" ca="1" si="347"/>
        <v/>
      </c>
      <c r="AA1828" s="2" t="str">
        <f>IF(AD1828="","",IF(COUNTIF(AD$1:AD1828,AD1828)&gt;1,"",IF(COUNTIF(AD:AD,AD1828)&gt;=1,"作業","")))</f>
        <v/>
      </c>
      <c r="AB1828" s="2" t="str">
        <f t="shared" si="337"/>
        <v/>
      </c>
      <c r="AC1828" s="3" t="str">
        <f t="shared" si="338"/>
        <v/>
      </c>
      <c r="AD1828" s="2" t="str">
        <f t="shared" si="339"/>
        <v/>
      </c>
      <c r="AE1828" s="2" t="str">
        <f t="shared" si="340"/>
        <v/>
      </c>
      <c r="AF1828" s="2" t="str">
        <f t="shared" si="341"/>
        <v/>
      </c>
      <c r="AG1828" s="2" t="str">
        <f t="shared" si="348"/>
        <v/>
      </c>
      <c r="AH1828" s="2" t="str">
        <f t="shared" si="342"/>
        <v/>
      </c>
      <c r="AI1828" s="2" t="str">
        <f t="shared" si="342"/>
        <v/>
      </c>
    </row>
    <row r="1829" spans="7:35">
      <c r="G1829" s="1" t="str">
        <f>IF(COUNTIF(A$1:A1828, A1829) &gt; 0, "", IF(SUMIF(A:A, A1829,F:F) &gt; 7.75, SUMIF(A:A, A1829,F:F) - 7.75, ""))</f>
        <v/>
      </c>
      <c r="M1829" s="1" t="s">
        <v>9319</v>
      </c>
      <c r="N1829" s="1" t="s">
        <v>11318</v>
      </c>
      <c r="O1829" s="1" t="s">
        <v>6904</v>
      </c>
      <c r="P1829" s="1" t="s">
        <v>6905</v>
      </c>
      <c r="Q1829" s="1" t="s">
        <v>2960</v>
      </c>
      <c r="R1829" s="2" t="str">
        <f t="shared" ca="1" si="343"/>
        <v/>
      </c>
      <c r="S1829" s="2" t="str">
        <f>IF(AB1829="","",IF(COUNTIFS(AB$1:AB1829,AB1829,AD$1:AD1829,AD1829)&gt;1,"",IF(COUNTIFS(AB:AB,AB1829,AD:AD,AD1829)&gt;=1,"月作業","")))</f>
        <v/>
      </c>
      <c r="T1829" s="2" t="str">
        <f t="shared" ca="1" si="344"/>
        <v/>
      </c>
      <c r="U1829" s="2" t="str">
        <f>IF(AB1829="","",IF(COUNTIFS(AC$1:AC1829,AC1829,AD$1:AD1829,AD1829)&gt;1,"",IF(COUNTIFS(AC:AC,AC1829,AD:AD,AD1829)&gt;=1,"日作業","")))</f>
        <v/>
      </c>
      <c r="V1829" s="2" t="str">
        <f t="shared" ca="1" si="345"/>
        <v/>
      </c>
      <c r="W1829" s="2" t="str">
        <f>IF(AB1829="","",IF(COUNTIF(AB$1:AB1829,AB1829)&gt;1,"",IF(COUNTIF(AB:AB,AB1829)&gt;=1,"月","")))</f>
        <v/>
      </c>
      <c r="X1829" s="2" t="str">
        <f t="shared" ca="1" si="346"/>
        <v/>
      </c>
      <c r="Y1829" s="2" t="str">
        <f>IF(AC1829="","",IF(COUNTIF(AC$1:AC1829,AC1829)&gt;1,"",IF(COUNTIF(AC:AC,AC1829)&gt;=1,"月日","")))</f>
        <v/>
      </c>
      <c r="Z1829" s="2" t="str">
        <f t="shared" ca="1" si="347"/>
        <v/>
      </c>
      <c r="AA1829" s="2" t="str">
        <f>IF(AD1829="","",IF(COUNTIF(AD$1:AD1829,AD1829)&gt;1,"",IF(COUNTIF(AD:AD,AD1829)&gt;=1,"作業","")))</f>
        <v/>
      </c>
      <c r="AB1829" s="2" t="str">
        <f t="shared" si="337"/>
        <v/>
      </c>
      <c r="AC1829" s="3" t="str">
        <f t="shared" si="338"/>
        <v/>
      </c>
      <c r="AD1829" s="2" t="str">
        <f t="shared" si="339"/>
        <v/>
      </c>
      <c r="AE1829" s="2" t="str">
        <f t="shared" si="340"/>
        <v/>
      </c>
      <c r="AF1829" s="2" t="str">
        <f t="shared" si="341"/>
        <v/>
      </c>
      <c r="AG1829" s="2" t="str">
        <f t="shared" si="348"/>
        <v/>
      </c>
      <c r="AH1829" s="2" t="str">
        <f t="shared" si="342"/>
        <v/>
      </c>
      <c r="AI1829" s="2" t="str">
        <f t="shared" si="342"/>
        <v/>
      </c>
    </row>
    <row r="1830" spans="7:35">
      <c r="G1830" s="1" t="str">
        <f>IF(COUNTIF(A$1:A1829, A1830) &gt; 0, "", IF(SUMIF(A:A, A1830,F:F) &gt; 7.75, SUMIF(A:A, A1830,F:F) - 7.75, ""))</f>
        <v/>
      </c>
      <c r="M1830" s="1" t="s">
        <v>9320</v>
      </c>
      <c r="N1830" s="1" t="s">
        <v>11319</v>
      </c>
      <c r="O1830" s="1" t="s">
        <v>6906</v>
      </c>
      <c r="P1830" s="1" t="s">
        <v>6907</v>
      </c>
      <c r="Q1830" s="1" t="s">
        <v>2961</v>
      </c>
      <c r="R1830" s="2" t="str">
        <f t="shared" ca="1" si="343"/>
        <v/>
      </c>
      <c r="S1830" s="2" t="str">
        <f>IF(AB1830="","",IF(COUNTIFS(AB$1:AB1830,AB1830,AD$1:AD1830,AD1830)&gt;1,"",IF(COUNTIFS(AB:AB,AB1830,AD:AD,AD1830)&gt;=1,"月作業","")))</f>
        <v/>
      </c>
      <c r="T1830" s="2" t="str">
        <f t="shared" ca="1" si="344"/>
        <v/>
      </c>
      <c r="U1830" s="2" t="str">
        <f>IF(AB1830="","",IF(COUNTIFS(AC$1:AC1830,AC1830,AD$1:AD1830,AD1830)&gt;1,"",IF(COUNTIFS(AC:AC,AC1830,AD:AD,AD1830)&gt;=1,"日作業","")))</f>
        <v/>
      </c>
      <c r="V1830" s="2" t="str">
        <f t="shared" ca="1" si="345"/>
        <v/>
      </c>
      <c r="W1830" s="2" t="str">
        <f>IF(AB1830="","",IF(COUNTIF(AB$1:AB1830,AB1830)&gt;1,"",IF(COUNTIF(AB:AB,AB1830)&gt;=1,"月","")))</f>
        <v/>
      </c>
      <c r="X1830" s="2" t="str">
        <f t="shared" ca="1" si="346"/>
        <v/>
      </c>
      <c r="Y1830" s="2" t="str">
        <f>IF(AC1830="","",IF(COUNTIF(AC$1:AC1830,AC1830)&gt;1,"",IF(COUNTIF(AC:AC,AC1830)&gt;=1,"月日","")))</f>
        <v/>
      </c>
      <c r="Z1830" s="2" t="str">
        <f t="shared" ca="1" si="347"/>
        <v/>
      </c>
      <c r="AA1830" s="2" t="str">
        <f>IF(AD1830="","",IF(COUNTIF(AD$1:AD1830,AD1830)&gt;1,"",IF(COUNTIF(AD:AD,AD1830)&gt;=1,"作業","")))</f>
        <v/>
      </c>
      <c r="AB1830" s="2" t="str">
        <f t="shared" si="337"/>
        <v/>
      </c>
      <c r="AC1830" s="3" t="str">
        <f t="shared" si="338"/>
        <v/>
      </c>
      <c r="AD1830" s="2" t="str">
        <f t="shared" si="339"/>
        <v/>
      </c>
      <c r="AE1830" s="2" t="str">
        <f t="shared" si="340"/>
        <v/>
      </c>
      <c r="AF1830" s="2" t="str">
        <f t="shared" si="341"/>
        <v/>
      </c>
      <c r="AG1830" s="2" t="str">
        <f t="shared" si="348"/>
        <v/>
      </c>
      <c r="AH1830" s="2" t="str">
        <f t="shared" si="342"/>
        <v/>
      </c>
      <c r="AI1830" s="2" t="str">
        <f t="shared" si="342"/>
        <v/>
      </c>
    </row>
    <row r="1831" spans="7:35">
      <c r="G1831" s="1" t="str">
        <f>IF(COUNTIF(A$1:A1830, A1831) &gt; 0, "", IF(SUMIF(A:A, A1831,F:F) &gt; 7.75, SUMIF(A:A, A1831,F:F) - 7.75, ""))</f>
        <v/>
      </c>
      <c r="M1831" s="1" t="s">
        <v>9321</v>
      </c>
      <c r="N1831" s="1" t="s">
        <v>11320</v>
      </c>
      <c r="O1831" s="1" t="s">
        <v>6908</v>
      </c>
      <c r="P1831" s="1" t="s">
        <v>6909</v>
      </c>
      <c r="Q1831" s="1" t="s">
        <v>2962</v>
      </c>
      <c r="R1831" s="2" t="str">
        <f t="shared" ca="1" si="343"/>
        <v/>
      </c>
      <c r="S1831" s="2" t="str">
        <f>IF(AB1831="","",IF(COUNTIFS(AB$1:AB1831,AB1831,AD$1:AD1831,AD1831)&gt;1,"",IF(COUNTIFS(AB:AB,AB1831,AD:AD,AD1831)&gt;=1,"月作業","")))</f>
        <v/>
      </c>
      <c r="T1831" s="2" t="str">
        <f t="shared" ca="1" si="344"/>
        <v/>
      </c>
      <c r="U1831" s="2" t="str">
        <f>IF(AB1831="","",IF(COUNTIFS(AC$1:AC1831,AC1831,AD$1:AD1831,AD1831)&gt;1,"",IF(COUNTIFS(AC:AC,AC1831,AD:AD,AD1831)&gt;=1,"日作業","")))</f>
        <v/>
      </c>
      <c r="V1831" s="2" t="str">
        <f t="shared" ca="1" si="345"/>
        <v/>
      </c>
      <c r="W1831" s="2" t="str">
        <f>IF(AB1831="","",IF(COUNTIF(AB$1:AB1831,AB1831)&gt;1,"",IF(COUNTIF(AB:AB,AB1831)&gt;=1,"月","")))</f>
        <v/>
      </c>
      <c r="X1831" s="2" t="str">
        <f t="shared" ca="1" si="346"/>
        <v/>
      </c>
      <c r="Y1831" s="2" t="str">
        <f>IF(AC1831="","",IF(COUNTIF(AC$1:AC1831,AC1831)&gt;1,"",IF(COUNTIF(AC:AC,AC1831)&gt;=1,"月日","")))</f>
        <v/>
      </c>
      <c r="Z1831" s="2" t="str">
        <f t="shared" ca="1" si="347"/>
        <v/>
      </c>
      <c r="AA1831" s="2" t="str">
        <f>IF(AD1831="","",IF(COUNTIF(AD$1:AD1831,AD1831)&gt;1,"",IF(COUNTIF(AD:AD,AD1831)&gt;=1,"作業","")))</f>
        <v/>
      </c>
      <c r="AB1831" s="2" t="str">
        <f t="shared" si="337"/>
        <v/>
      </c>
      <c r="AC1831" s="3" t="str">
        <f t="shared" si="338"/>
        <v/>
      </c>
      <c r="AD1831" s="2" t="str">
        <f t="shared" si="339"/>
        <v/>
      </c>
      <c r="AE1831" s="2" t="str">
        <f t="shared" si="340"/>
        <v/>
      </c>
      <c r="AF1831" s="2" t="str">
        <f t="shared" si="341"/>
        <v/>
      </c>
      <c r="AG1831" s="2" t="str">
        <f t="shared" si="348"/>
        <v/>
      </c>
      <c r="AH1831" s="2" t="str">
        <f t="shared" si="342"/>
        <v/>
      </c>
      <c r="AI1831" s="2" t="str">
        <f t="shared" si="342"/>
        <v/>
      </c>
    </row>
    <row r="1832" spans="7:35">
      <c r="G1832" s="1" t="str">
        <f>IF(COUNTIF(A$1:A1831, A1832) &gt; 0, "", IF(SUMIF(A:A, A1832,F:F) &gt; 7.75, SUMIF(A:A, A1832,F:F) - 7.75, ""))</f>
        <v/>
      </c>
      <c r="M1832" s="1" t="s">
        <v>9322</v>
      </c>
      <c r="N1832" s="1" t="s">
        <v>11321</v>
      </c>
      <c r="O1832" s="1" t="s">
        <v>6910</v>
      </c>
      <c r="P1832" s="1" t="s">
        <v>6911</v>
      </c>
      <c r="Q1832" s="1" t="s">
        <v>2963</v>
      </c>
      <c r="R1832" s="2" t="str">
        <f t="shared" ca="1" si="343"/>
        <v/>
      </c>
      <c r="S1832" s="2" t="str">
        <f>IF(AB1832="","",IF(COUNTIFS(AB$1:AB1832,AB1832,AD$1:AD1832,AD1832)&gt;1,"",IF(COUNTIFS(AB:AB,AB1832,AD:AD,AD1832)&gt;=1,"月作業","")))</f>
        <v/>
      </c>
      <c r="T1832" s="2" t="str">
        <f t="shared" ca="1" si="344"/>
        <v/>
      </c>
      <c r="U1832" s="2" t="str">
        <f>IF(AB1832="","",IF(COUNTIFS(AC$1:AC1832,AC1832,AD$1:AD1832,AD1832)&gt;1,"",IF(COUNTIFS(AC:AC,AC1832,AD:AD,AD1832)&gt;=1,"日作業","")))</f>
        <v/>
      </c>
      <c r="V1832" s="2" t="str">
        <f t="shared" ca="1" si="345"/>
        <v/>
      </c>
      <c r="W1832" s="2" t="str">
        <f>IF(AB1832="","",IF(COUNTIF(AB$1:AB1832,AB1832)&gt;1,"",IF(COUNTIF(AB:AB,AB1832)&gt;=1,"月","")))</f>
        <v/>
      </c>
      <c r="X1832" s="2" t="str">
        <f t="shared" ca="1" si="346"/>
        <v/>
      </c>
      <c r="Y1832" s="2" t="str">
        <f>IF(AC1832="","",IF(COUNTIF(AC$1:AC1832,AC1832)&gt;1,"",IF(COUNTIF(AC:AC,AC1832)&gt;=1,"月日","")))</f>
        <v/>
      </c>
      <c r="Z1832" s="2" t="str">
        <f t="shared" ca="1" si="347"/>
        <v/>
      </c>
      <c r="AA1832" s="2" t="str">
        <f>IF(AD1832="","",IF(COUNTIF(AD$1:AD1832,AD1832)&gt;1,"",IF(COUNTIF(AD:AD,AD1832)&gt;=1,"作業","")))</f>
        <v/>
      </c>
      <c r="AB1832" s="2" t="str">
        <f t="shared" si="337"/>
        <v/>
      </c>
      <c r="AC1832" s="3" t="str">
        <f t="shared" si="338"/>
        <v/>
      </c>
      <c r="AD1832" s="2" t="str">
        <f t="shared" si="339"/>
        <v/>
      </c>
      <c r="AE1832" s="2" t="str">
        <f t="shared" si="340"/>
        <v/>
      </c>
      <c r="AF1832" s="2" t="str">
        <f t="shared" si="341"/>
        <v/>
      </c>
      <c r="AG1832" s="2" t="str">
        <f t="shared" si="348"/>
        <v/>
      </c>
      <c r="AH1832" s="2" t="str">
        <f t="shared" si="342"/>
        <v/>
      </c>
      <c r="AI1832" s="2" t="str">
        <f t="shared" si="342"/>
        <v/>
      </c>
    </row>
    <row r="1833" spans="7:35">
      <c r="G1833" s="1" t="str">
        <f>IF(COUNTIF(A$1:A1832, A1833) &gt; 0, "", IF(SUMIF(A:A, A1833,F:F) &gt; 7.75, SUMIF(A:A, A1833,F:F) - 7.75, ""))</f>
        <v/>
      </c>
      <c r="M1833" s="1" t="s">
        <v>9323</v>
      </c>
      <c r="N1833" s="1" t="s">
        <v>11322</v>
      </c>
      <c r="O1833" s="1" t="s">
        <v>6912</v>
      </c>
      <c r="P1833" s="1" t="s">
        <v>6913</v>
      </c>
      <c r="Q1833" s="1" t="s">
        <v>2964</v>
      </c>
      <c r="R1833" s="2" t="str">
        <f t="shared" ca="1" si="343"/>
        <v/>
      </c>
      <c r="S1833" s="2" t="str">
        <f>IF(AB1833="","",IF(COUNTIFS(AB$1:AB1833,AB1833,AD$1:AD1833,AD1833)&gt;1,"",IF(COUNTIFS(AB:AB,AB1833,AD:AD,AD1833)&gt;=1,"月作業","")))</f>
        <v/>
      </c>
      <c r="T1833" s="2" t="str">
        <f t="shared" ca="1" si="344"/>
        <v/>
      </c>
      <c r="U1833" s="2" t="str">
        <f>IF(AB1833="","",IF(COUNTIFS(AC$1:AC1833,AC1833,AD$1:AD1833,AD1833)&gt;1,"",IF(COUNTIFS(AC:AC,AC1833,AD:AD,AD1833)&gt;=1,"日作業","")))</f>
        <v/>
      </c>
      <c r="V1833" s="2" t="str">
        <f t="shared" ca="1" si="345"/>
        <v/>
      </c>
      <c r="W1833" s="2" t="str">
        <f>IF(AB1833="","",IF(COUNTIF(AB$1:AB1833,AB1833)&gt;1,"",IF(COUNTIF(AB:AB,AB1833)&gt;=1,"月","")))</f>
        <v/>
      </c>
      <c r="X1833" s="2" t="str">
        <f t="shared" ca="1" si="346"/>
        <v/>
      </c>
      <c r="Y1833" s="2" t="str">
        <f>IF(AC1833="","",IF(COUNTIF(AC$1:AC1833,AC1833)&gt;1,"",IF(COUNTIF(AC:AC,AC1833)&gt;=1,"月日","")))</f>
        <v/>
      </c>
      <c r="Z1833" s="2" t="str">
        <f t="shared" ca="1" si="347"/>
        <v/>
      </c>
      <c r="AA1833" s="2" t="str">
        <f>IF(AD1833="","",IF(COUNTIF(AD$1:AD1833,AD1833)&gt;1,"",IF(COUNTIF(AD:AD,AD1833)&gt;=1,"作業","")))</f>
        <v/>
      </c>
      <c r="AB1833" s="2" t="str">
        <f t="shared" si="337"/>
        <v/>
      </c>
      <c r="AC1833" s="3" t="str">
        <f t="shared" si="338"/>
        <v/>
      </c>
      <c r="AD1833" s="2" t="str">
        <f t="shared" si="339"/>
        <v/>
      </c>
      <c r="AE1833" s="2" t="str">
        <f t="shared" si="340"/>
        <v/>
      </c>
      <c r="AF1833" s="2" t="str">
        <f t="shared" si="341"/>
        <v/>
      </c>
      <c r="AG1833" s="2" t="str">
        <f t="shared" si="348"/>
        <v/>
      </c>
      <c r="AH1833" s="2" t="str">
        <f t="shared" si="342"/>
        <v/>
      </c>
      <c r="AI1833" s="2" t="str">
        <f t="shared" si="342"/>
        <v/>
      </c>
    </row>
    <row r="1834" spans="7:35">
      <c r="G1834" s="1" t="str">
        <f>IF(COUNTIF(A$1:A1833, A1834) &gt; 0, "", IF(SUMIF(A:A, A1834,F:F) &gt; 7.75, SUMIF(A:A, A1834,F:F) - 7.75, ""))</f>
        <v/>
      </c>
      <c r="M1834" s="1" t="s">
        <v>9324</v>
      </c>
      <c r="N1834" s="1" t="s">
        <v>11323</v>
      </c>
      <c r="O1834" s="1" t="s">
        <v>6914</v>
      </c>
      <c r="P1834" s="1" t="s">
        <v>6915</v>
      </c>
      <c r="Q1834" s="1" t="s">
        <v>2965</v>
      </c>
      <c r="R1834" s="2" t="str">
        <f t="shared" ca="1" si="343"/>
        <v/>
      </c>
      <c r="S1834" s="2" t="str">
        <f>IF(AB1834="","",IF(COUNTIFS(AB$1:AB1834,AB1834,AD$1:AD1834,AD1834)&gt;1,"",IF(COUNTIFS(AB:AB,AB1834,AD:AD,AD1834)&gt;=1,"月作業","")))</f>
        <v/>
      </c>
      <c r="T1834" s="2" t="str">
        <f t="shared" ca="1" si="344"/>
        <v/>
      </c>
      <c r="U1834" s="2" t="str">
        <f>IF(AB1834="","",IF(COUNTIFS(AC$1:AC1834,AC1834,AD$1:AD1834,AD1834)&gt;1,"",IF(COUNTIFS(AC:AC,AC1834,AD:AD,AD1834)&gt;=1,"日作業","")))</f>
        <v/>
      </c>
      <c r="V1834" s="2" t="str">
        <f t="shared" ca="1" si="345"/>
        <v/>
      </c>
      <c r="W1834" s="2" t="str">
        <f>IF(AB1834="","",IF(COUNTIF(AB$1:AB1834,AB1834)&gt;1,"",IF(COUNTIF(AB:AB,AB1834)&gt;=1,"月","")))</f>
        <v/>
      </c>
      <c r="X1834" s="2" t="str">
        <f t="shared" ca="1" si="346"/>
        <v/>
      </c>
      <c r="Y1834" s="2" t="str">
        <f>IF(AC1834="","",IF(COUNTIF(AC$1:AC1834,AC1834)&gt;1,"",IF(COUNTIF(AC:AC,AC1834)&gt;=1,"月日","")))</f>
        <v/>
      </c>
      <c r="Z1834" s="2" t="str">
        <f t="shared" ca="1" si="347"/>
        <v/>
      </c>
      <c r="AA1834" s="2" t="str">
        <f>IF(AD1834="","",IF(COUNTIF(AD$1:AD1834,AD1834)&gt;1,"",IF(COUNTIF(AD:AD,AD1834)&gt;=1,"作業","")))</f>
        <v/>
      </c>
      <c r="AB1834" s="2" t="str">
        <f t="shared" si="337"/>
        <v/>
      </c>
      <c r="AC1834" s="3" t="str">
        <f t="shared" si="338"/>
        <v/>
      </c>
      <c r="AD1834" s="2" t="str">
        <f t="shared" si="339"/>
        <v/>
      </c>
      <c r="AE1834" s="2" t="str">
        <f t="shared" si="340"/>
        <v/>
      </c>
      <c r="AF1834" s="2" t="str">
        <f t="shared" si="341"/>
        <v/>
      </c>
      <c r="AG1834" s="2" t="str">
        <f t="shared" si="348"/>
        <v/>
      </c>
      <c r="AH1834" s="2" t="str">
        <f t="shared" si="342"/>
        <v/>
      </c>
      <c r="AI1834" s="2" t="str">
        <f t="shared" si="342"/>
        <v/>
      </c>
    </row>
    <row r="1835" spans="7:35">
      <c r="G1835" s="1" t="str">
        <f>IF(COUNTIF(A$1:A1834, A1835) &gt; 0, "", IF(SUMIF(A:A, A1835,F:F) &gt; 7.75, SUMIF(A:A, A1835,F:F) - 7.75, ""))</f>
        <v/>
      </c>
      <c r="M1835" s="1" t="s">
        <v>9325</v>
      </c>
      <c r="N1835" s="1" t="s">
        <v>11324</v>
      </c>
      <c r="O1835" s="1" t="s">
        <v>6916</v>
      </c>
      <c r="P1835" s="1" t="s">
        <v>6917</v>
      </c>
      <c r="Q1835" s="1" t="s">
        <v>2966</v>
      </c>
      <c r="R1835" s="2" t="str">
        <f t="shared" ca="1" si="343"/>
        <v/>
      </c>
      <c r="S1835" s="2" t="str">
        <f>IF(AB1835="","",IF(COUNTIFS(AB$1:AB1835,AB1835,AD$1:AD1835,AD1835)&gt;1,"",IF(COUNTIFS(AB:AB,AB1835,AD:AD,AD1835)&gt;=1,"月作業","")))</f>
        <v/>
      </c>
      <c r="T1835" s="2" t="str">
        <f t="shared" ca="1" si="344"/>
        <v/>
      </c>
      <c r="U1835" s="2" t="str">
        <f>IF(AB1835="","",IF(COUNTIFS(AC$1:AC1835,AC1835,AD$1:AD1835,AD1835)&gt;1,"",IF(COUNTIFS(AC:AC,AC1835,AD:AD,AD1835)&gt;=1,"日作業","")))</f>
        <v/>
      </c>
      <c r="V1835" s="2" t="str">
        <f t="shared" ca="1" si="345"/>
        <v/>
      </c>
      <c r="W1835" s="2" t="str">
        <f>IF(AB1835="","",IF(COUNTIF(AB$1:AB1835,AB1835)&gt;1,"",IF(COUNTIF(AB:AB,AB1835)&gt;=1,"月","")))</f>
        <v/>
      </c>
      <c r="X1835" s="2" t="str">
        <f t="shared" ca="1" si="346"/>
        <v/>
      </c>
      <c r="Y1835" s="2" t="str">
        <f>IF(AC1835="","",IF(COUNTIF(AC$1:AC1835,AC1835)&gt;1,"",IF(COUNTIF(AC:AC,AC1835)&gt;=1,"月日","")))</f>
        <v/>
      </c>
      <c r="Z1835" s="2" t="str">
        <f t="shared" ca="1" si="347"/>
        <v/>
      </c>
      <c r="AA1835" s="2" t="str">
        <f>IF(AD1835="","",IF(COUNTIF(AD$1:AD1835,AD1835)&gt;1,"",IF(COUNTIF(AD:AD,AD1835)&gt;=1,"作業","")))</f>
        <v/>
      </c>
      <c r="AB1835" s="2" t="str">
        <f t="shared" si="337"/>
        <v/>
      </c>
      <c r="AC1835" s="3" t="str">
        <f t="shared" si="338"/>
        <v/>
      </c>
      <c r="AD1835" s="2" t="str">
        <f t="shared" si="339"/>
        <v/>
      </c>
      <c r="AE1835" s="2" t="str">
        <f t="shared" si="340"/>
        <v/>
      </c>
      <c r="AF1835" s="2" t="str">
        <f t="shared" si="341"/>
        <v/>
      </c>
      <c r="AG1835" s="2" t="str">
        <f t="shared" si="348"/>
        <v/>
      </c>
      <c r="AH1835" s="2" t="str">
        <f t="shared" si="342"/>
        <v/>
      </c>
      <c r="AI1835" s="2" t="str">
        <f t="shared" si="342"/>
        <v/>
      </c>
    </row>
    <row r="1836" spans="7:35">
      <c r="G1836" s="1" t="str">
        <f>IF(COUNTIF(A$1:A1835, A1836) &gt; 0, "", IF(SUMIF(A:A, A1836,F:F) &gt; 7.75, SUMIF(A:A, A1836,F:F) - 7.75, ""))</f>
        <v/>
      </c>
      <c r="M1836" s="1" t="s">
        <v>9326</v>
      </c>
      <c r="N1836" s="1" t="s">
        <v>11325</v>
      </c>
      <c r="O1836" s="1" t="s">
        <v>6918</v>
      </c>
      <c r="P1836" s="1" t="s">
        <v>6919</v>
      </c>
      <c r="Q1836" s="1" t="s">
        <v>2967</v>
      </c>
      <c r="R1836" s="2" t="str">
        <f t="shared" ca="1" si="343"/>
        <v/>
      </c>
      <c r="S1836" s="2" t="str">
        <f>IF(AB1836="","",IF(COUNTIFS(AB$1:AB1836,AB1836,AD$1:AD1836,AD1836)&gt;1,"",IF(COUNTIFS(AB:AB,AB1836,AD:AD,AD1836)&gt;=1,"月作業","")))</f>
        <v/>
      </c>
      <c r="T1836" s="2" t="str">
        <f t="shared" ca="1" si="344"/>
        <v/>
      </c>
      <c r="U1836" s="2" t="str">
        <f>IF(AB1836="","",IF(COUNTIFS(AC$1:AC1836,AC1836,AD$1:AD1836,AD1836)&gt;1,"",IF(COUNTIFS(AC:AC,AC1836,AD:AD,AD1836)&gt;=1,"日作業","")))</f>
        <v/>
      </c>
      <c r="V1836" s="2" t="str">
        <f t="shared" ca="1" si="345"/>
        <v/>
      </c>
      <c r="W1836" s="2" t="str">
        <f>IF(AB1836="","",IF(COUNTIF(AB$1:AB1836,AB1836)&gt;1,"",IF(COUNTIF(AB:AB,AB1836)&gt;=1,"月","")))</f>
        <v/>
      </c>
      <c r="X1836" s="2" t="str">
        <f t="shared" ca="1" si="346"/>
        <v/>
      </c>
      <c r="Y1836" s="2" t="str">
        <f>IF(AC1836="","",IF(COUNTIF(AC$1:AC1836,AC1836)&gt;1,"",IF(COUNTIF(AC:AC,AC1836)&gt;=1,"月日","")))</f>
        <v/>
      </c>
      <c r="Z1836" s="2" t="str">
        <f t="shared" ca="1" si="347"/>
        <v/>
      </c>
      <c r="AA1836" s="2" t="str">
        <f>IF(AD1836="","",IF(COUNTIF(AD$1:AD1836,AD1836)&gt;1,"",IF(COUNTIF(AD:AD,AD1836)&gt;=1,"作業","")))</f>
        <v/>
      </c>
      <c r="AB1836" s="2" t="str">
        <f t="shared" si="337"/>
        <v/>
      </c>
      <c r="AC1836" s="3" t="str">
        <f t="shared" si="338"/>
        <v/>
      </c>
      <c r="AD1836" s="2" t="str">
        <f t="shared" si="339"/>
        <v/>
      </c>
      <c r="AE1836" s="2" t="str">
        <f t="shared" si="340"/>
        <v/>
      </c>
      <c r="AF1836" s="2" t="str">
        <f t="shared" si="341"/>
        <v/>
      </c>
      <c r="AG1836" s="2" t="str">
        <f t="shared" si="348"/>
        <v/>
      </c>
      <c r="AH1836" s="2" t="str">
        <f t="shared" si="342"/>
        <v/>
      </c>
      <c r="AI1836" s="2" t="str">
        <f t="shared" si="342"/>
        <v/>
      </c>
    </row>
    <row r="1837" spans="7:35">
      <c r="G1837" s="1" t="str">
        <f>IF(COUNTIF(A$1:A1836, A1837) &gt; 0, "", IF(SUMIF(A:A, A1837,F:F) &gt; 7.75, SUMIF(A:A, A1837,F:F) - 7.75, ""))</f>
        <v/>
      </c>
      <c r="M1837" s="1" t="s">
        <v>9327</v>
      </c>
      <c r="N1837" s="1" t="s">
        <v>11326</v>
      </c>
      <c r="O1837" s="1" t="s">
        <v>6920</v>
      </c>
      <c r="P1837" s="1" t="s">
        <v>6921</v>
      </c>
      <c r="Q1837" s="1" t="s">
        <v>2968</v>
      </c>
      <c r="R1837" s="2" t="str">
        <f t="shared" ca="1" si="343"/>
        <v/>
      </c>
      <c r="S1837" s="2" t="str">
        <f>IF(AB1837="","",IF(COUNTIFS(AB$1:AB1837,AB1837,AD$1:AD1837,AD1837)&gt;1,"",IF(COUNTIFS(AB:AB,AB1837,AD:AD,AD1837)&gt;=1,"月作業","")))</f>
        <v/>
      </c>
      <c r="T1837" s="2" t="str">
        <f t="shared" ca="1" si="344"/>
        <v/>
      </c>
      <c r="U1837" s="2" t="str">
        <f>IF(AB1837="","",IF(COUNTIFS(AC$1:AC1837,AC1837,AD$1:AD1837,AD1837)&gt;1,"",IF(COUNTIFS(AC:AC,AC1837,AD:AD,AD1837)&gt;=1,"日作業","")))</f>
        <v/>
      </c>
      <c r="V1837" s="2" t="str">
        <f t="shared" ca="1" si="345"/>
        <v/>
      </c>
      <c r="W1837" s="2" t="str">
        <f>IF(AB1837="","",IF(COUNTIF(AB$1:AB1837,AB1837)&gt;1,"",IF(COUNTIF(AB:AB,AB1837)&gt;=1,"月","")))</f>
        <v/>
      </c>
      <c r="X1837" s="2" t="str">
        <f t="shared" ca="1" si="346"/>
        <v/>
      </c>
      <c r="Y1837" s="2" t="str">
        <f>IF(AC1837="","",IF(COUNTIF(AC$1:AC1837,AC1837)&gt;1,"",IF(COUNTIF(AC:AC,AC1837)&gt;=1,"月日","")))</f>
        <v/>
      </c>
      <c r="Z1837" s="2" t="str">
        <f t="shared" ca="1" si="347"/>
        <v/>
      </c>
      <c r="AA1837" s="2" t="str">
        <f>IF(AD1837="","",IF(COUNTIF(AD$1:AD1837,AD1837)&gt;1,"",IF(COUNTIF(AD:AD,AD1837)&gt;=1,"作業","")))</f>
        <v/>
      </c>
      <c r="AB1837" s="2" t="str">
        <f t="shared" si="337"/>
        <v/>
      </c>
      <c r="AC1837" s="3" t="str">
        <f t="shared" si="338"/>
        <v/>
      </c>
      <c r="AD1837" s="2" t="str">
        <f t="shared" si="339"/>
        <v/>
      </c>
      <c r="AE1837" s="2" t="str">
        <f t="shared" si="340"/>
        <v/>
      </c>
      <c r="AF1837" s="2" t="str">
        <f t="shared" si="341"/>
        <v/>
      </c>
      <c r="AG1837" s="2" t="str">
        <f t="shared" si="348"/>
        <v/>
      </c>
      <c r="AH1837" s="2" t="str">
        <f t="shared" si="342"/>
        <v/>
      </c>
      <c r="AI1837" s="2" t="str">
        <f t="shared" si="342"/>
        <v/>
      </c>
    </row>
    <row r="1838" spans="7:35">
      <c r="G1838" s="1" t="str">
        <f>IF(COUNTIF(A$1:A1837, A1838) &gt; 0, "", IF(SUMIF(A:A, A1838,F:F) &gt; 7.75, SUMIF(A:A, A1838,F:F) - 7.75, ""))</f>
        <v/>
      </c>
      <c r="M1838" s="1" t="s">
        <v>9328</v>
      </c>
      <c r="N1838" s="1" t="s">
        <v>11327</v>
      </c>
      <c r="O1838" s="1" t="s">
        <v>6922</v>
      </c>
      <c r="P1838" s="1" t="s">
        <v>6923</v>
      </c>
      <c r="Q1838" s="1" t="s">
        <v>2969</v>
      </c>
      <c r="R1838" s="2" t="str">
        <f t="shared" ca="1" si="343"/>
        <v/>
      </c>
      <c r="S1838" s="2" t="str">
        <f>IF(AB1838="","",IF(COUNTIFS(AB$1:AB1838,AB1838,AD$1:AD1838,AD1838)&gt;1,"",IF(COUNTIFS(AB:AB,AB1838,AD:AD,AD1838)&gt;=1,"月作業","")))</f>
        <v/>
      </c>
      <c r="T1838" s="2" t="str">
        <f t="shared" ca="1" si="344"/>
        <v/>
      </c>
      <c r="U1838" s="2" t="str">
        <f>IF(AB1838="","",IF(COUNTIFS(AC$1:AC1838,AC1838,AD$1:AD1838,AD1838)&gt;1,"",IF(COUNTIFS(AC:AC,AC1838,AD:AD,AD1838)&gt;=1,"日作業","")))</f>
        <v/>
      </c>
      <c r="V1838" s="2" t="str">
        <f t="shared" ca="1" si="345"/>
        <v/>
      </c>
      <c r="W1838" s="2" t="str">
        <f>IF(AB1838="","",IF(COUNTIF(AB$1:AB1838,AB1838)&gt;1,"",IF(COUNTIF(AB:AB,AB1838)&gt;=1,"月","")))</f>
        <v/>
      </c>
      <c r="X1838" s="2" t="str">
        <f t="shared" ca="1" si="346"/>
        <v/>
      </c>
      <c r="Y1838" s="2" t="str">
        <f>IF(AC1838="","",IF(COUNTIF(AC$1:AC1838,AC1838)&gt;1,"",IF(COUNTIF(AC:AC,AC1838)&gt;=1,"月日","")))</f>
        <v/>
      </c>
      <c r="Z1838" s="2" t="str">
        <f t="shared" ca="1" si="347"/>
        <v/>
      </c>
      <c r="AA1838" s="2" t="str">
        <f>IF(AD1838="","",IF(COUNTIF(AD$1:AD1838,AD1838)&gt;1,"",IF(COUNTIF(AD:AD,AD1838)&gt;=1,"作業","")))</f>
        <v/>
      </c>
      <c r="AB1838" s="2" t="str">
        <f t="shared" si="337"/>
        <v/>
      </c>
      <c r="AC1838" s="3" t="str">
        <f t="shared" si="338"/>
        <v/>
      </c>
      <c r="AD1838" s="2" t="str">
        <f t="shared" si="339"/>
        <v/>
      </c>
      <c r="AE1838" s="2" t="str">
        <f t="shared" si="340"/>
        <v/>
      </c>
      <c r="AF1838" s="2" t="str">
        <f t="shared" si="341"/>
        <v/>
      </c>
      <c r="AG1838" s="2" t="str">
        <f t="shared" si="348"/>
        <v/>
      </c>
      <c r="AH1838" s="2" t="str">
        <f t="shared" si="342"/>
        <v/>
      </c>
      <c r="AI1838" s="2" t="str">
        <f t="shared" si="342"/>
        <v/>
      </c>
    </row>
    <row r="1839" spans="7:35">
      <c r="G1839" s="1" t="str">
        <f>IF(COUNTIF(A$1:A1838, A1839) &gt; 0, "", IF(SUMIF(A:A, A1839,F:F) &gt; 7.75, SUMIF(A:A, A1839,F:F) - 7.75, ""))</f>
        <v/>
      </c>
      <c r="M1839" s="1" t="s">
        <v>9329</v>
      </c>
      <c r="N1839" s="1" t="s">
        <v>11328</v>
      </c>
      <c r="O1839" s="1" t="s">
        <v>6924</v>
      </c>
      <c r="P1839" s="1" t="s">
        <v>6925</v>
      </c>
      <c r="Q1839" s="1" t="s">
        <v>2970</v>
      </c>
      <c r="R1839" s="2" t="str">
        <f t="shared" ca="1" si="343"/>
        <v/>
      </c>
      <c r="S1839" s="2" t="str">
        <f>IF(AB1839="","",IF(COUNTIFS(AB$1:AB1839,AB1839,AD$1:AD1839,AD1839)&gt;1,"",IF(COUNTIFS(AB:AB,AB1839,AD:AD,AD1839)&gt;=1,"月作業","")))</f>
        <v/>
      </c>
      <c r="T1839" s="2" t="str">
        <f t="shared" ca="1" si="344"/>
        <v/>
      </c>
      <c r="U1839" s="2" t="str">
        <f>IF(AB1839="","",IF(COUNTIFS(AC$1:AC1839,AC1839,AD$1:AD1839,AD1839)&gt;1,"",IF(COUNTIFS(AC:AC,AC1839,AD:AD,AD1839)&gt;=1,"日作業","")))</f>
        <v/>
      </c>
      <c r="V1839" s="2" t="str">
        <f t="shared" ca="1" si="345"/>
        <v/>
      </c>
      <c r="W1839" s="2" t="str">
        <f>IF(AB1839="","",IF(COUNTIF(AB$1:AB1839,AB1839)&gt;1,"",IF(COUNTIF(AB:AB,AB1839)&gt;=1,"月","")))</f>
        <v/>
      </c>
      <c r="X1839" s="2" t="str">
        <f t="shared" ca="1" si="346"/>
        <v/>
      </c>
      <c r="Y1839" s="2" t="str">
        <f>IF(AC1839="","",IF(COUNTIF(AC$1:AC1839,AC1839)&gt;1,"",IF(COUNTIF(AC:AC,AC1839)&gt;=1,"月日","")))</f>
        <v/>
      </c>
      <c r="Z1839" s="2" t="str">
        <f t="shared" ca="1" si="347"/>
        <v/>
      </c>
      <c r="AA1839" s="2" t="str">
        <f>IF(AD1839="","",IF(COUNTIF(AD$1:AD1839,AD1839)&gt;1,"",IF(COUNTIF(AD:AD,AD1839)&gt;=1,"作業","")))</f>
        <v/>
      </c>
      <c r="AB1839" s="2" t="str">
        <f t="shared" si="337"/>
        <v/>
      </c>
      <c r="AC1839" s="3" t="str">
        <f t="shared" si="338"/>
        <v/>
      </c>
      <c r="AD1839" s="2" t="str">
        <f t="shared" si="339"/>
        <v/>
      </c>
      <c r="AE1839" s="2" t="str">
        <f t="shared" si="340"/>
        <v/>
      </c>
      <c r="AF1839" s="2" t="str">
        <f t="shared" si="341"/>
        <v/>
      </c>
      <c r="AG1839" s="2" t="str">
        <f t="shared" si="348"/>
        <v/>
      </c>
      <c r="AH1839" s="2" t="str">
        <f t="shared" si="342"/>
        <v/>
      </c>
      <c r="AI1839" s="2" t="str">
        <f t="shared" si="342"/>
        <v/>
      </c>
    </row>
    <row r="1840" spans="7:35">
      <c r="G1840" s="1" t="str">
        <f>IF(COUNTIF(A$1:A1839, A1840) &gt; 0, "", IF(SUMIF(A:A, A1840,F:F) &gt; 7.75, SUMIF(A:A, A1840,F:F) - 7.75, ""))</f>
        <v/>
      </c>
      <c r="M1840" s="1" t="s">
        <v>9330</v>
      </c>
      <c r="N1840" s="1" t="s">
        <v>11329</v>
      </c>
      <c r="O1840" s="1" t="s">
        <v>6926</v>
      </c>
      <c r="P1840" s="1" t="s">
        <v>6927</v>
      </c>
      <c r="Q1840" s="1" t="s">
        <v>2971</v>
      </c>
      <c r="R1840" s="2" t="str">
        <f t="shared" ca="1" si="343"/>
        <v/>
      </c>
      <c r="S1840" s="2" t="str">
        <f>IF(AB1840="","",IF(COUNTIFS(AB$1:AB1840,AB1840,AD$1:AD1840,AD1840)&gt;1,"",IF(COUNTIFS(AB:AB,AB1840,AD:AD,AD1840)&gt;=1,"月作業","")))</f>
        <v/>
      </c>
      <c r="T1840" s="2" t="str">
        <f t="shared" ca="1" si="344"/>
        <v/>
      </c>
      <c r="U1840" s="2" t="str">
        <f>IF(AB1840="","",IF(COUNTIFS(AC$1:AC1840,AC1840,AD$1:AD1840,AD1840)&gt;1,"",IF(COUNTIFS(AC:AC,AC1840,AD:AD,AD1840)&gt;=1,"日作業","")))</f>
        <v/>
      </c>
      <c r="V1840" s="2" t="str">
        <f t="shared" ca="1" si="345"/>
        <v/>
      </c>
      <c r="W1840" s="2" t="str">
        <f>IF(AB1840="","",IF(COUNTIF(AB$1:AB1840,AB1840)&gt;1,"",IF(COUNTIF(AB:AB,AB1840)&gt;=1,"月","")))</f>
        <v/>
      </c>
      <c r="X1840" s="2" t="str">
        <f t="shared" ca="1" si="346"/>
        <v/>
      </c>
      <c r="Y1840" s="2" t="str">
        <f>IF(AC1840="","",IF(COUNTIF(AC$1:AC1840,AC1840)&gt;1,"",IF(COUNTIF(AC:AC,AC1840)&gt;=1,"月日","")))</f>
        <v/>
      </c>
      <c r="Z1840" s="2" t="str">
        <f t="shared" ca="1" si="347"/>
        <v/>
      </c>
      <c r="AA1840" s="2" t="str">
        <f>IF(AD1840="","",IF(COUNTIF(AD$1:AD1840,AD1840)&gt;1,"",IF(COUNTIF(AD:AD,AD1840)&gt;=1,"作業","")))</f>
        <v/>
      </c>
      <c r="AB1840" s="2" t="str">
        <f t="shared" si="337"/>
        <v/>
      </c>
      <c r="AC1840" s="3" t="str">
        <f t="shared" si="338"/>
        <v/>
      </c>
      <c r="AD1840" s="2" t="str">
        <f t="shared" si="339"/>
        <v/>
      </c>
      <c r="AE1840" s="2" t="str">
        <f t="shared" si="340"/>
        <v/>
      </c>
      <c r="AF1840" s="2" t="str">
        <f t="shared" si="341"/>
        <v/>
      </c>
      <c r="AG1840" s="2" t="str">
        <f t="shared" si="348"/>
        <v/>
      </c>
      <c r="AH1840" s="2" t="str">
        <f t="shared" si="342"/>
        <v/>
      </c>
      <c r="AI1840" s="2" t="str">
        <f t="shared" si="342"/>
        <v/>
      </c>
    </row>
    <row r="1841" spans="7:35">
      <c r="G1841" s="1" t="str">
        <f>IF(COUNTIF(A$1:A1840, A1841) &gt; 0, "", IF(SUMIF(A:A, A1841,F:F) &gt; 7.75, SUMIF(A:A, A1841,F:F) - 7.75, ""))</f>
        <v/>
      </c>
      <c r="M1841" s="1" t="s">
        <v>9331</v>
      </c>
      <c r="N1841" s="1" t="s">
        <v>11330</v>
      </c>
      <c r="O1841" s="1" t="s">
        <v>6928</v>
      </c>
      <c r="P1841" s="1" t="s">
        <v>6929</v>
      </c>
      <c r="Q1841" s="1" t="s">
        <v>2972</v>
      </c>
      <c r="R1841" s="2" t="str">
        <f t="shared" ca="1" si="343"/>
        <v/>
      </c>
      <c r="S1841" s="2" t="str">
        <f>IF(AB1841="","",IF(COUNTIFS(AB$1:AB1841,AB1841,AD$1:AD1841,AD1841)&gt;1,"",IF(COUNTIFS(AB:AB,AB1841,AD:AD,AD1841)&gt;=1,"月作業","")))</f>
        <v/>
      </c>
      <c r="T1841" s="2" t="str">
        <f t="shared" ca="1" si="344"/>
        <v/>
      </c>
      <c r="U1841" s="2" t="str">
        <f>IF(AB1841="","",IF(COUNTIFS(AC$1:AC1841,AC1841,AD$1:AD1841,AD1841)&gt;1,"",IF(COUNTIFS(AC:AC,AC1841,AD:AD,AD1841)&gt;=1,"日作業","")))</f>
        <v/>
      </c>
      <c r="V1841" s="2" t="str">
        <f t="shared" ca="1" si="345"/>
        <v/>
      </c>
      <c r="W1841" s="2" t="str">
        <f>IF(AB1841="","",IF(COUNTIF(AB$1:AB1841,AB1841)&gt;1,"",IF(COUNTIF(AB:AB,AB1841)&gt;=1,"月","")))</f>
        <v/>
      </c>
      <c r="X1841" s="2" t="str">
        <f t="shared" ca="1" si="346"/>
        <v/>
      </c>
      <c r="Y1841" s="2" t="str">
        <f>IF(AC1841="","",IF(COUNTIF(AC$1:AC1841,AC1841)&gt;1,"",IF(COUNTIF(AC:AC,AC1841)&gt;=1,"月日","")))</f>
        <v/>
      </c>
      <c r="Z1841" s="2" t="str">
        <f t="shared" ca="1" si="347"/>
        <v/>
      </c>
      <c r="AA1841" s="2" t="str">
        <f>IF(AD1841="","",IF(COUNTIF(AD$1:AD1841,AD1841)&gt;1,"",IF(COUNTIF(AD:AD,AD1841)&gt;=1,"作業","")))</f>
        <v/>
      </c>
      <c r="AB1841" s="2" t="str">
        <f t="shared" si="337"/>
        <v/>
      </c>
      <c r="AC1841" s="3" t="str">
        <f t="shared" si="338"/>
        <v/>
      </c>
      <c r="AD1841" s="2" t="str">
        <f t="shared" si="339"/>
        <v/>
      </c>
      <c r="AE1841" s="2" t="str">
        <f t="shared" si="340"/>
        <v/>
      </c>
      <c r="AF1841" s="2" t="str">
        <f t="shared" si="341"/>
        <v/>
      </c>
      <c r="AG1841" s="2" t="str">
        <f t="shared" si="348"/>
        <v/>
      </c>
      <c r="AH1841" s="2" t="str">
        <f t="shared" si="342"/>
        <v/>
      </c>
      <c r="AI1841" s="2" t="str">
        <f t="shared" si="342"/>
        <v/>
      </c>
    </row>
    <row r="1842" spans="7:35">
      <c r="G1842" s="1" t="str">
        <f>IF(COUNTIF(A$1:A1841, A1842) &gt; 0, "", IF(SUMIF(A:A, A1842,F:F) &gt; 7.75, SUMIF(A:A, A1842,F:F) - 7.75, ""))</f>
        <v/>
      </c>
      <c r="M1842" s="1" t="s">
        <v>9332</v>
      </c>
      <c r="N1842" s="1" t="s">
        <v>11331</v>
      </c>
      <c r="O1842" s="1" t="s">
        <v>6930</v>
      </c>
      <c r="P1842" s="1" t="s">
        <v>6931</v>
      </c>
      <c r="Q1842" s="1" t="s">
        <v>2973</v>
      </c>
      <c r="R1842" s="2" t="str">
        <f t="shared" ca="1" si="343"/>
        <v/>
      </c>
      <c r="S1842" s="2" t="str">
        <f>IF(AB1842="","",IF(COUNTIFS(AB$1:AB1842,AB1842,AD$1:AD1842,AD1842)&gt;1,"",IF(COUNTIFS(AB:AB,AB1842,AD:AD,AD1842)&gt;=1,"月作業","")))</f>
        <v/>
      </c>
      <c r="T1842" s="2" t="str">
        <f t="shared" ca="1" si="344"/>
        <v/>
      </c>
      <c r="U1842" s="2" t="str">
        <f>IF(AB1842="","",IF(COUNTIFS(AC$1:AC1842,AC1842,AD$1:AD1842,AD1842)&gt;1,"",IF(COUNTIFS(AC:AC,AC1842,AD:AD,AD1842)&gt;=1,"日作業","")))</f>
        <v/>
      </c>
      <c r="V1842" s="2" t="str">
        <f t="shared" ca="1" si="345"/>
        <v/>
      </c>
      <c r="W1842" s="2" t="str">
        <f>IF(AB1842="","",IF(COUNTIF(AB$1:AB1842,AB1842)&gt;1,"",IF(COUNTIF(AB:AB,AB1842)&gt;=1,"月","")))</f>
        <v/>
      </c>
      <c r="X1842" s="2" t="str">
        <f t="shared" ca="1" si="346"/>
        <v/>
      </c>
      <c r="Y1842" s="2" t="str">
        <f>IF(AC1842="","",IF(COUNTIF(AC$1:AC1842,AC1842)&gt;1,"",IF(COUNTIF(AC:AC,AC1842)&gt;=1,"月日","")))</f>
        <v/>
      </c>
      <c r="Z1842" s="2" t="str">
        <f t="shared" ca="1" si="347"/>
        <v/>
      </c>
      <c r="AA1842" s="2" t="str">
        <f>IF(AD1842="","",IF(COUNTIF(AD$1:AD1842,AD1842)&gt;1,"",IF(COUNTIF(AD:AD,AD1842)&gt;=1,"作業","")))</f>
        <v/>
      </c>
      <c r="AB1842" s="2" t="str">
        <f t="shared" si="337"/>
        <v/>
      </c>
      <c r="AC1842" s="3" t="str">
        <f t="shared" si="338"/>
        <v/>
      </c>
      <c r="AD1842" s="2" t="str">
        <f t="shared" si="339"/>
        <v/>
      </c>
      <c r="AE1842" s="2" t="str">
        <f t="shared" si="340"/>
        <v/>
      </c>
      <c r="AF1842" s="2" t="str">
        <f t="shared" si="341"/>
        <v/>
      </c>
      <c r="AG1842" s="2" t="str">
        <f t="shared" si="348"/>
        <v/>
      </c>
      <c r="AH1842" s="2" t="str">
        <f t="shared" si="342"/>
        <v/>
      </c>
      <c r="AI1842" s="2" t="str">
        <f t="shared" si="342"/>
        <v/>
      </c>
    </row>
    <row r="1843" spans="7:35">
      <c r="G1843" s="1" t="str">
        <f>IF(COUNTIF(A$1:A1842, A1843) &gt; 0, "", IF(SUMIF(A:A, A1843,F:F) &gt; 7.75, SUMIF(A:A, A1843,F:F) - 7.75, ""))</f>
        <v/>
      </c>
      <c r="M1843" s="1" t="s">
        <v>9333</v>
      </c>
      <c r="N1843" s="1" t="s">
        <v>11332</v>
      </c>
      <c r="O1843" s="1" t="s">
        <v>6932</v>
      </c>
      <c r="P1843" s="1" t="s">
        <v>6933</v>
      </c>
      <c r="Q1843" s="1" t="s">
        <v>2974</v>
      </c>
      <c r="R1843" s="2" t="str">
        <f t="shared" ca="1" si="343"/>
        <v/>
      </c>
      <c r="S1843" s="2" t="str">
        <f>IF(AB1843="","",IF(COUNTIFS(AB$1:AB1843,AB1843,AD$1:AD1843,AD1843)&gt;1,"",IF(COUNTIFS(AB:AB,AB1843,AD:AD,AD1843)&gt;=1,"月作業","")))</f>
        <v/>
      </c>
      <c r="T1843" s="2" t="str">
        <f t="shared" ca="1" si="344"/>
        <v/>
      </c>
      <c r="U1843" s="2" t="str">
        <f>IF(AB1843="","",IF(COUNTIFS(AC$1:AC1843,AC1843,AD$1:AD1843,AD1843)&gt;1,"",IF(COUNTIFS(AC:AC,AC1843,AD:AD,AD1843)&gt;=1,"日作業","")))</f>
        <v/>
      </c>
      <c r="V1843" s="2" t="str">
        <f t="shared" ca="1" si="345"/>
        <v/>
      </c>
      <c r="W1843" s="2" t="str">
        <f>IF(AB1843="","",IF(COUNTIF(AB$1:AB1843,AB1843)&gt;1,"",IF(COUNTIF(AB:AB,AB1843)&gt;=1,"月","")))</f>
        <v/>
      </c>
      <c r="X1843" s="2" t="str">
        <f t="shared" ca="1" si="346"/>
        <v/>
      </c>
      <c r="Y1843" s="2" t="str">
        <f>IF(AC1843="","",IF(COUNTIF(AC$1:AC1843,AC1843)&gt;1,"",IF(COUNTIF(AC:AC,AC1843)&gt;=1,"月日","")))</f>
        <v/>
      </c>
      <c r="Z1843" s="2" t="str">
        <f t="shared" ca="1" si="347"/>
        <v/>
      </c>
      <c r="AA1843" s="2" t="str">
        <f>IF(AD1843="","",IF(COUNTIF(AD$1:AD1843,AD1843)&gt;1,"",IF(COUNTIF(AD:AD,AD1843)&gt;=1,"作業","")))</f>
        <v/>
      </c>
      <c r="AB1843" s="2" t="str">
        <f t="shared" si="337"/>
        <v/>
      </c>
      <c r="AC1843" s="3" t="str">
        <f t="shared" si="338"/>
        <v/>
      </c>
      <c r="AD1843" s="2" t="str">
        <f t="shared" si="339"/>
        <v/>
      </c>
      <c r="AE1843" s="2" t="str">
        <f t="shared" si="340"/>
        <v/>
      </c>
      <c r="AF1843" s="2" t="str">
        <f t="shared" si="341"/>
        <v/>
      </c>
      <c r="AG1843" s="2" t="str">
        <f t="shared" si="348"/>
        <v/>
      </c>
      <c r="AH1843" s="2" t="str">
        <f t="shared" si="342"/>
        <v/>
      </c>
      <c r="AI1843" s="2" t="str">
        <f t="shared" si="342"/>
        <v/>
      </c>
    </row>
    <row r="1844" spans="7:35">
      <c r="G1844" s="1" t="str">
        <f>IF(COUNTIF(A$1:A1843, A1844) &gt; 0, "", IF(SUMIF(A:A, A1844,F:F) &gt; 7.75, SUMIF(A:A, A1844,F:F) - 7.75, ""))</f>
        <v/>
      </c>
      <c r="M1844" s="1" t="s">
        <v>9334</v>
      </c>
      <c r="N1844" s="1" t="s">
        <v>11333</v>
      </c>
      <c r="O1844" s="1" t="s">
        <v>6934</v>
      </c>
      <c r="P1844" s="1" t="s">
        <v>6935</v>
      </c>
      <c r="Q1844" s="1" t="s">
        <v>2975</v>
      </c>
      <c r="R1844" s="2" t="str">
        <f t="shared" ca="1" si="343"/>
        <v/>
      </c>
      <c r="S1844" s="2" t="str">
        <f>IF(AB1844="","",IF(COUNTIFS(AB$1:AB1844,AB1844,AD$1:AD1844,AD1844)&gt;1,"",IF(COUNTIFS(AB:AB,AB1844,AD:AD,AD1844)&gt;=1,"月作業","")))</f>
        <v/>
      </c>
      <c r="T1844" s="2" t="str">
        <f t="shared" ca="1" si="344"/>
        <v/>
      </c>
      <c r="U1844" s="2" t="str">
        <f>IF(AB1844="","",IF(COUNTIFS(AC$1:AC1844,AC1844,AD$1:AD1844,AD1844)&gt;1,"",IF(COUNTIFS(AC:AC,AC1844,AD:AD,AD1844)&gt;=1,"日作業","")))</f>
        <v/>
      </c>
      <c r="V1844" s="2" t="str">
        <f t="shared" ca="1" si="345"/>
        <v/>
      </c>
      <c r="W1844" s="2" t="str">
        <f>IF(AB1844="","",IF(COUNTIF(AB$1:AB1844,AB1844)&gt;1,"",IF(COUNTIF(AB:AB,AB1844)&gt;=1,"月","")))</f>
        <v/>
      </c>
      <c r="X1844" s="2" t="str">
        <f t="shared" ca="1" si="346"/>
        <v/>
      </c>
      <c r="Y1844" s="2" t="str">
        <f>IF(AC1844="","",IF(COUNTIF(AC$1:AC1844,AC1844)&gt;1,"",IF(COUNTIF(AC:AC,AC1844)&gt;=1,"月日","")))</f>
        <v/>
      </c>
      <c r="Z1844" s="2" t="str">
        <f t="shared" ca="1" si="347"/>
        <v/>
      </c>
      <c r="AA1844" s="2" t="str">
        <f>IF(AD1844="","",IF(COUNTIF(AD$1:AD1844,AD1844)&gt;1,"",IF(COUNTIF(AD:AD,AD1844)&gt;=1,"作業","")))</f>
        <v/>
      </c>
      <c r="AB1844" s="2" t="str">
        <f t="shared" si="337"/>
        <v/>
      </c>
      <c r="AC1844" s="3" t="str">
        <f t="shared" si="338"/>
        <v/>
      </c>
      <c r="AD1844" s="2" t="str">
        <f t="shared" si="339"/>
        <v/>
      </c>
      <c r="AE1844" s="2" t="str">
        <f t="shared" si="340"/>
        <v/>
      </c>
      <c r="AF1844" s="2" t="str">
        <f t="shared" si="341"/>
        <v/>
      </c>
      <c r="AG1844" s="2" t="str">
        <f t="shared" si="348"/>
        <v/>
      </c>
      <c r="AH1844" s="2" t="str">
        <f t="shared" si="342"/>
        <v/>
      </c>
      <c r="AI1844" s="2" t="str">
        <f t="shared" si="342"/>
        <v/>
      </c>
    </row>
    <row r="1845" spans="7:35">
      <c r="G1845" s="1" t="str">
        <f>IF(COUNTIF(A$1:A1844, A1845) &gt; 0, "", IF(SUMIF(A:A, A1845,F:F) &gt; 7.75, SUMIF(A:A, A1845,F:F) - 7.75, ""))</f>
        <v/>
      </c>
      <c r="M1845" s="1" t="s">
        <v>9335</v>
      </c>
      <c r="N1845" s="1" t="s">
        <v>11334</v>
      </c>
      <c r="O1845" s="1" t="s">
        <v>6936</v>
      </c>
      <c r="P1845" s="1" t="s">
        <v>6937</v>
      </c>
      <c r="Q1845" s="1" t="s">
        <v>2976</v>
      </c>
      <c r="R1845" s="2" t="str">
        <f t="shared" ca="1" si="343"/>
        <v/>
      </c>
      <c r="S1845" s="2" t="str">
        <f>IF(AB1845="","",IF(COUNTIFS(AB$1:AB1845,AB1845,AD$1:AD1845,AD1845)&gt;1,"",IF(COUNTIFS(AB:AB,AB1845,AD:AD,AD1845)&gt;=1,"月作業","")))</f>
        <v/>
      </c>
      <c r="T1845" s="2" t="str">
        <f t="shared" ca="1" si="344"/>
        <v/>
      </c>
      <c r="U1845" s="2" t="str">
        <f>IF(AB1845="","",IF(COUNTIFS(AC$1:AC1845,AC1845,AD$1:AD1845,AD1845)&gt;1,"",IF(COUNTIFS(AC:AC,AC1845,AD:AD,AD1845)&gt;=1,"日作業","")))</f>
        <v/>
      </c>
      <c r="V1845" s="2" t="str">
        <f t="shared" ca="1" si="345"/>
        <v/>
      </c>
      <c r="W1845" s="2" t="str">
        <f>IF(AB1845="","",IF(COUNTIF(AB$1:AB1845,AB1845)&gt;1,"",IF(COUNTIF(AB:AB,AB1845)&gt;=1,"月","")))</f>
        <v/>
      </c>
      <c r="X1845" s="2" t="str">
        <f t="shared" ca="1" si="346"/>
        <v/>
      </c>
      <c r="Y1845" s="2" t="str">
        <f>IF(AC1845="","",IF(COUNTIF(AC$1:AC1845,AC1845)&gt;1,"",IF(COUNTIF(AC:AC,AC1845)&gt;=1,"月日","")))</f>
        <v/>
      </c>
      <c r="Z1845" s="2" t="str">
        <f t="shared" ca="1" si="347"/>
        <v/>
      </c>
      <c r="AA1845" s="2" t="str">
        <f>IF(AD1845="","",IF(COUNTIF(AD$1:AD1845,AD1845)&gt;1,"",IF(COUNTIF(AD:AD,AD1845)&gt;=1,"作業","")))</f>
        <v/>
      </c>
      <c r="AB1845" s="2" t="str">
        <f t="shared" si="337"/>
        <v/>
      </c>
      <c r="AC1845" s="3" t="str">
        <f t="shared" si="338"/>
        <v/>
      </c>
      <c r="AD1845" s="2" t="str">
        <f t="shared" si="339"/>
        <v/>
      </c>
      <c r="AE1845" s="2" t="str">
        <f t="shared" si="340"/>
        <v/>
      </c>
      <c r="AF1845" s="2" t="str">
        <f t="shared" si="341"/>
        <v/>
      </c>
      <c r="AG1845" s="2" t="str">
        <f t="shared" si="348"/>
        <v/>
      </c>
      <c r="AH1845" s="2" t="str">
        <f t="shared" si="342"/>
        <v/>
      </c>
      <c r="AI1845" s="2" t="str">
        <f t="shared" si="342"/>
        <v/>
      </c>
    </row>
    <row r="1846" spans="7:35">
      <c r="G1846" s="1" t="str">
        <f>IF(COUNTIF(A$1:A1845, A1846) &gt; 0, "", IF(SUMIF(A:A, A1846,F:F) &gt; 7.75, SUMIF(A:A, A1846,F:F) - 7.75, ""))</f>
        <v/>
      </c>
      <c r="M1846" s="1" t="s">
        <v>9336</v>
      </c>
      <c r="N1846" s="1" t="s">
        <v>11335</v>
      </c>
      <c r="O1846" s="1" t="s">
        <v>6938</v>
      </c>
      <c r="P1846" s="1" t="s">
        <v>6939</v>
      </c>
      <c r="Q1846" s="1" t="s">
        <v>2977</v>
      </c>
      <c r="R1846" s="2" t="str">
        <f t="shared" ca="1" si="343"/>
        <v/>
      </c>
      <c r="S1846" s="2" t="str">
        <f>IF(AB1846="","",IF(COUNTIFS(AB$1:AB1846,AB1846,AD$1:AD1846,AD1846)&gt;1,"",IF(COUNTIFS(AB:AB,AB1846,AD:AD,AD1846)&gt;=1,"月作業","")))</f>
        <v/>
      </c>
      <c r="T1846" s="2" t="str">
        <f t="shared" ca="1" si="344"/>
        <v/>
      </c>
      <c r="U1846" s="2" t="str">
        <f>IF(AB1846="","",IF(COUNTIFS(AC$1:AC1846,AC1846,AD$1:AD1846,AD1846)&gt;1,"",IF(COUNTIFS(AC:AC,AC1846,AD:AD,AD1846)&gt;=1,"日作業","")))</f>
        <v/>
      </c>
      <c r="V1846" s="2" t="str">
        <f t="shared" ca="1" si="345"/>
        <v/>
      </c>
      <c r="W1846" s="2" t="str">
        <f>IF(AB1846="","",IF(COUNTIF(AB$1:AB1846,AB1846)&gt;1,"",IF(COUNTIF(AB:AB,AB1846)&gt;=1,"月","")))</f>
        <v/>
      </c>
      <c r="X1846" s="2" t="str">
        <f t="shared" ca="1" si="346"/>
        <v/>
      </c>
      <c r="Y1846" s="2" t="str">
        <f>IF(AC1846="","",IF(COUNTIF(AC$1:AC1846,AC1846)&gt;1,"",IF(COUNTIF(AC:AC,AC1846)&gt;=1,"月日","")))</f>
        <v/>
      </c>
      <c r="Z1846" s="2" t="str">
        <f t="shared" ca="1" si="347"/>
        <v/>
      </c>
      <c r="AA1846" s="2" t="str">
        <f>IF(AD1846="","",IF(COUNTIF(AD$1:AD1846,AD1846)&gt;1,"",IF(COUNTIF(AD:AD,AD1846)&gt;=1,"作業","")))</f>
        <v/>
      </c>
      <c r="AB1846" s="2" t="str">
        <f t="shared" si="337"/>
        <v/>
      </c>
      <c r="AC1846" s="3" t="str">
        <f t="shared" si="338"/>
        <v/>
      </c>
      <c r="AD1846" s="2" t="str">
        <f t="shared" si="339"/>
        <v/>
      </c>
      <c r="AE1846" s="2" t="str">
        <f t="shared" si="340"/>
        <v/>
      </c>
      <c r="AF1846" s="2" t="str">
        <f t="shared" si="341"/>
        <v/>
      </c>
      <c r="AG1846" s="2" t="str">
        <f t="shared" si="348"/>
        <v/>
      </c>
      <c r="AH1846" s="2" t="str">
        <f t="shared" si="342"/>
        <v/>
      </c>
      <c r="AI1846" s="2" t="str">
        <f t="shared" si="342"/>
        <v/>
      </c>
    </row>
    <row r="1847" spans="7:35">
      <c r="G1847" s="1" t="str">
        <f>IF(COUNTIF(A$1:A1846, A1847) &gt; 0, "", IF(SUMIF(A:A, A1847,F:F) &gt; 7.75, SUMIF(A:A, A1847,F:F) - 7.75, ""))</f>
        <v/>
      </c>
      <c r="M1847" s="1" t="s">
        <v>9337</v>
      </c>
      <c r="N1847" s="1" t="s">
        <v>11336</v>
      </c>
      <c r="O1847" s="1" t="s">
        <v>6940</v>
      </c>
      <c r="P1847" s="1" t="s">
        <v>6941</v>
      </c>
      <c r="Q1847" s="1" t="s">
        <v>2978</v>
      </c>
      <c r="R1847" s="2" t="str">
        <f t="shared" ca="1" si="343"/>
        <v/>
      </c>
      <c r="S1847" s="2" t="str">
        <f>IF(AB1847="","",IF(COUNTIFS(AB$1:AB1847,AB1847,AD$1:AD1847,AD1847)&gt;1,"",IF(COUNTIFS(AB:AB,AB1847,AD:AD,AD1847)&gt;=1,"月作業","")))</f>
        <v/>
      </c>
      <c r="T1847" s="2" t="str">
        <f t="shared" ca="1" si="344"/>
        <v/>
      </c>
      <c r="U1847" s="2" t="str">
        <f>IF(AB1847="","",IF(COUNTIFS(AC$1:AC1847,AC1847,AD$1:AD1847,AD1847)&gt;1,"",IF(COUNTIFS(AC:AC,AC1847,AD:AD,AD1847)&gt;=1,"日作業","")))</f>
        <v/>
      </c>
      <c r="V1847" s="2" t="str">
        <f t="shared" ca="1" si="345"/>
        <v/>
      </c>
      <c r="W1847" s="2" t="str">
        <f>IF(AB1847="","",IF(COUNTIF(AB$1:AB1847,AB1847)&gt;1,"",IF(COUNTIF(AB:AB,AB1847)&gt;=1,"月","")))</f>
        <v/>
      </c>
      <c r="X1847" s="2" t="str">
        <f t="shared" ca="1" si="346"/>
        <v/>
      </c>
      <c r="Y1847" s="2" t="str">
        <f>IF(AC1847="","",IF(COUNTIF(AC$1:AC1847,AC1847)&gt;1,"",IF(COUNTIF(AC:AC,AC1847)&gt;=1,"月日","")))</f>
        <v/>
      </c>
      <c r="Z1847" s="2" t="str">
        <f t="shared" ca="1" si="347"/>
        <v/>
      </c>
      <c r="AA1847" s="2" t="str">
        <f>IF(AD1847="","",IF(COUNTIF(AD$1:AD1847,AD1847)&gt;1,"",IF(COUNTIF(AD:AD,AD1847)&gt;=1,"作業","")))</f>
        <v/>
      </c>
      <c r="AB1847" s="2" t="str">
        <f t="shared" si="337"/>
        <v/>
      </c>
      <c r="AC1847" s="3" t="str">
        <f t="shared" si="338"/>
        <v/>
      </c>
      <c r="AD1847" s="2" t="str">
        <f t="shared" si="339"/>
        <v/>
      </c>
      <c r="AE1847" s="2" t="str">
        <f t="shared" si="340"/>
        <v/>
      </c>
      <c r="AF1847" s="2" t="str">
        <f t="shared" si="341"/>
        <v/>
      </c>
      <c r="AG1847" s="2" t="str">
        <f t="shared" si="348"/>
        <v/>
      </c>
      <c r="AH1847" s="2" t="str">
        <f t="shared" si="342"/>
        <v/>
      </c>
      <c r="AI1847" s="2" t="str">
        <f t="shared" si="342"/>
        <v/>
      </c>
    </row>
    <row r="1848" spans="7:35">
      <c r="G1848" s="1" t="str">
        <f>IF(COUNTIF(A$1:A1847, A1848) &gt; 0, "", IF(SUMIF(A:A, A1848,F:F) &gt; 7.75, SUMIF(A:A, A1848,F:F) - 7.75, ""))</f>
        <v/>
      </c>
      <c r="M1848" s="1" t="s">
        <v>9338</v>
      </c>
      <c r="N1848" s="1" t="s">
        <v>11337</v>
      </c>
      <c r="O1848" s="1" t="s">
        <v>6942</v>
      </c>
      <c r="P1848" s="1" t="s">
        <v>6943</v>
      </c>
      <c r="Q1848" s="1" t="s">
        <v>2979</v>
      </c>
      <c r="R1848" s="2" t="str">
        <f t="shared" ca="1" si="343"/>
        <v/>
      </c>
      <c r="S1848" s="2" t="str">
        <f>IF(AB1848="","",IF(COUNTIFS(AB$1:AB1848,AB1848,AD$1:AD1848,AD1848)&gt;1,"",IF(COUNTIFS(AB:AB,AB1848,AD:AD,AD1848)&gt;=1,"月作業","")))</f>
        <v/>
      </c>
      <c r="T1848" s="2" t="str">
        <f t="shared" ca="1" si="344"/>
        <v/>
      </c>
      <c r="U1848" s="2" t="str">
        <f>IF(AB1848="","",IF(COUNTIFS(AC$1:AC1848,AC1848,AD$1:AD1848,AD1848)&gt;1,"",IF(COUNTIFS(AC:AC,AC1848,AD:AD,AD1848)&gt;=1,"日作業","")))</f>
        <v/>
      </c>
      <c r="V1848" s="2" t="str">
        <f t="shared" ca="1" si="345"/>
        <v/>
      </c>
      <c r="W1848" s="2" t="str">
        <f>IF(AB1848="","",IF(COUNTIF(AB$1:AB1848,AB1848)&gt;1,"",IF(COUNTIF(AB:AB,AB1848)&gt;=1,"月","")))</f>
        <v/>
      </c>
      <c r="X1848" s="2" t="str">
        <f t="shared" ca="1" si="346"/>
        <v/>
      </c>
      <c r="Y1848" s="2" t="str">
        <f>IF(AC1848="","",IF(COUNTIF(AC$1:AC1848,AC1848)&gt;1,"",IF(COUNTIF(AC:AC,AC1848)&gt;=1,"月日","")))</f>
        <v/>
      </c>
      <c r="Z1848" s="2" t="str">
        <f t="shared" ca="1" si="347"/>
        <v/>
      </c>
      <c r="AA1848" s="2" t="str">
        <f>IF(AD1848="","",IF(COUNTIF(AD$1:AD1848,AD1848)&gt;1,"",IF(COUNTIF(AD:AD,AD1848)&gt;=1,"作業","")))</f>
        <v/>
      </c>
      <c r="AB1848" s="2" t="str">
        <f t="shared" si="337"/>
        <v/>
      </c>
      <c r="AC1848" s="3" t="str">
        <f t="shared" si="338"/>
        <v/>
      </c>
      <c r="AD1848" s="2" t="str">
        <f t="shared" si="339"/>
        <v/>
      </c>
      <c r="AE1848" s="2" t="str">
        <f t="shared" si="340"/>
        <v/>
      </c>
      <c r="AF1848" s="2" t="str">
        <f t="shared" si="341"/>
        <v/>
      </c>
      <c r="AG1848" s="2" t="str">
        <f t="shared" si="348"/>
        <v/>
      </c>
      <c r="AH1848" s="2" t="str">
        <f t="shared" si="342"/>
        <v/>
      </c>
      <c r="AI1848" s="2" t="str">
        <f t="shared" si="342"/>
        <v/>
      </c>
    </row>
    <row r="1849" spans="7:35">
      <c r="G1849" s="1" t="str">
        <f>IF(COUNTIF(A$1:A1848, A1849) &gt; 0, "", IF(SUMIF(A:A, A1849,F:F) &gt; 7.75, SUMIF(A:A, A1849,F:F) - 7.75, ""))</f>
        <v/>
      </c>
      <c r="M1849" s="1" t="s">
        <v>9339</v>
      </c>
      <c r="N1849" s="1" t="s">
        <v>11338</v>
      </c>
      <c r="O1849" s="1" t="s">
        <v>6944</v>
      </c>
      <c r="P1849" s="1" t="s">
        <v>6945</v>
      </c>
      <c r="Q1849" s="1" t="s">
        <v>2980</v>
      </c>
      <c r="R1849" s="2" t="str">
        <f t="shared" ca="1" si="343"/>
        <v/>
      </c>
      <c r="S1849" s="2" t="str">
        <f>IF(AB1849="","",IF(COUNTIFS(AB$1:AB1849,AB1849,AD$1:AD1849,AD1849)&gt;1,"",IF(COUNTIFS(AB:AB,AB1849,AD:AD,AD1849)&gt;=1,"月作業","")))</f>
        <v/>
      </c>
      <c r="T1849" s="2" t="str">
        <f t="shared" ca="1" si="344"/>
        <v/>
      </c>
      <c r="U1849" s="2" t="str">
        <f>IF(AB1849="","",IF(COUNTIFS(AC$1:AC1849,AC1849,AD$1:AD1849,AD1849)&gt;1,"",IF(COUNTIFS(AC:AC,AC1849,AD:AD,AD1849)&gt;=1,"日作業","")))</f>
        <v/>
      </c>
      <c r="V1849" s="2" t="str">
        <f t="shared" ca="1" si="345"/>
        <v/>
      </c>
      <c r="W1849" s="2" t="str">
        <f>IF(AB1849="","",IF(COUNTIF(AB$1:AB1849,AB1849)&gt;1,"",IF(COUNTIF(AB:AB,AB1849)&gt;=1,"月","")))</f>
        <v/>
      </c>
      <c r="X1849" s="2" t="str">
        <f t="shared" ca="1" si="346"/>
        <v/>
      </c>
      <c r="Y1849" s="2" t="str">
        <f>IF(AC1849="","",IF(COUNTIF(AC$1:AC1849,AC1849)&gt;1,"",IF(COUNTIF(AC:AC,AC1849)&gt;=1,"月日","")))</f>
        <v/>
      </c>
      <c r="Z1849" s="2" t="str">
        <f t="shared" ca="1" si="347"/>
        <v/>
      </c>
      <c r="AA1849" s="2" t="str">
        <f>IF(AD1849="","",IF(COUNTIF(AD$1:AD1849,AD1849)&gt;1,"",IF(COUNTIF(AD:AD,AD1849)&gt;=1,"作業","")))</f>
        <v/>
      </c>
      <c r="AB1849" s="2" t="str">
        <f t="shared" si="337"/>
        <v/>
      </c>
      <c r="AC1849" s="3" t="str">
        <f t="shared" si="338"/>
        <v/>
      </c>
      <c r="AD1849" s="2" t="str">
        <f t="shared" si="339"/>
        <v/>
      </c>
      <c r="AE1849" s="2" t="str">
        <f t="shared" si="340"/>
        <v/>
      </c>
      <c r="AF1849" s="2" t="str">
        <f t="shared" si="341"/>
        <v/>
      </c>
      <c r="AG1849" s="2" t="str">
        <f t="shared" si="348"/>
        <v/>
      </c>
      <c r="AH1849" s="2" t="str">
        <f t="shared" si="342"/>
        <v/>
      </c>
      <c r="AI1849" s="2" t="str">
        <f t="shared" si="342"/>
        <v/>
      </c>
    </row>
    <row r="1850" spans="7:35">
      <c r="G1850" s="1" t="str">
        <f>IF(COUNTIF(A$1:A1849, A1850) &gt; 0, "", IF(SUMIF(A:A, A1850,F:F) &gt; 7.75, SUMIF(A:A, A1850,F:F) - 7.75, ""))</f>
        <v/>
      </c>
      <c r="M1850" s="1" t="s">
        <v>9340</v>
      </c>
      <c r="N1850" s="1" t="s">
        <v>11339</v>
      </c>
      <c r="O1850" s="1" t="s">
        <v>6946</v>
      </c>
      <c r="P1850" s="1" t="s">
        <v>6947</v>
      </c>
      <c r="Q1850" s="1" t="s">
        <v>2981</v>
      </c>
      <c r="R1850" s="2" t="str">
        <f t="shared" ca="1" si="343"/>
        <v/>
      </c>
      <c r="S1850" s="2" t="str">
        <f>IF(AB1850="","",IF(COUNTIFS(AB$1:AB1850,AB1850,AD$1:AD1850,AD1850)&gt;1,"",IF(COUNTIFS(AB:AB,AB1850,AD:AD,AD1850)&gt;=1,"月作業","")))</f>
        <v/>
      </c>
      <c r="T1850" s="2" t="str">
        <f t="shared" ca="1" si="344"/>
        <v/>
      </c>
      <c r="U1850" s="2" t="str">
        <f>IF(AB1850="","",IF(COUNTIFS(AC$1:AC1850,AC1850,AD$1:AD1850,AD1850)&gt;1,"",IF(COUNTIFS(AC:AC,AC1850,AD:AD,AD1850)&gt;=1,"日作業","")))</f>
        <v/>
      </c>
      <c r="V1850" s="2" t="str">
        <f t="shared" ca="1" si="345"/>
        <v/>
      </c>
      <c r="W1850" s="2" t="str">
        <f>IF(AB1850="","",IF(COUNTIF(AB$1:AB1850,AB1850)&gt;1,"",IF(COUNTIF(AB:AB,AB1850)&gt;=1,"月","")))</f>
        <v/>
      </c>
      <c r="X1850" s="2" t="str">
        <f t="shared" ca="1" si="346"/>
        <v/>
      </c>
      <c r="Y1850" s="2" t="str">
        <f>IF(AC1850="","",IF(COUNTIF(AC$1:AC1850,AC1850)&gt;1,"",IF(COUNTIF(AC:AC,AC1850)&gt;=1,"月日","")))</f>
        <v/>
      </c>
      <c r="Z1850" s="2" t="str">
        <f t="shared" ca="1" si="347"/>
        <v/>
      </c>
      <c r="AA1850" s="2" t="str">
        <f>IF(AD1850="","",IF(COUNTIF(AD$1:AD1850,AD1850)&gt;1,"",IF(COUNTIF(AD:AD,AD1850)&gt;=1,"作業","")))</f>
        <v/>
      </c>
      <c r="AB1850" s="2" t="str">
        <f t="shared" si="337"/>
        <v/>
      </c>
      <c r="AC1850" s="3" t="str">
        <f t="shared" si="338"/>
        <v/>
      </c>
      <c r="AD1850" s="2" t="str">
        <f t="shared" si="339"/>
        <v/>
      </c>
      <c r="AE1850" s="2" t="str">
        <f t="shared" si="340"/>
        <v/>
      </c>
      <c r="AF1850" s="2" t="str">
        <f t="shared" si="341"/>
        <v/>
      </c>
      <c r="AG1850" s="2" t="str">
        <f t="shared" si="348"/>
        <v/>
      </c>
      <c r="AH1850" s="2" t="str">
        <f t="shared" si="342"/>
        <v/>
      </c>
      <c r="AI1850" s="2" t="str">
        <f t="shared" si="342"/>
        <v/>
      </c>
    </row>
    <row r="1851" spans="7:35">
      <c r="G1851" s="1" t="str">
        <f>IF(COUNTIF(A$1:A1850, A1851) &gt; 0, "", IF(SUMIF(A:A, A1851,F:F) &gt; 7.75, SUMIF(A:A, A1851,F:F) - 7.75, ""))</f>
        <v/>
      </c>
      <c r="M1851" s="1" t="s">
        <v>9341</v>
      </c>
      <c r="N1851" s="1" t="s">
        <v>11340</v>
      </c>
      <c r="O1851" s="1" t="s">
        <v>6948</v>
      </c>
      <c r="P1851" s="1" t="s">
        <v>6949</v>
      </c>
      <c r="Q1851" s="1" t="s">
        <v>2982</v>
      </c>
      <c r="R1851" s="2" t="str">
        <f t="shared" ca="1" si="343"/>
        <v/>
      </c>
      <c r="S1851" s="2" t="str">
        <f>IF(AB1851="","",IF(COUNTIFS(AB$1:AB1851,AB1851,AD$1:AD1851,AD1851)&gt;1,"",IF(COUNTIFS(AB:AB,AB1851,AD:AD,AD1851)&gt;=1,"月作業","")))</f>
        <v/>
      </c>
      <c r="T1851" s="2" t="str">
        <f t="shared" ca="1" si="344"/>
        <v/>
      </c>
      <c r="U1851" s="2" t="str">
        <f>IF(AB1851="","",IF(COUNTIFS(AC$1:AC1851,AC1851,AD$1:AD1851,AD1851)&gt;1,"",IF(COUNTIFS(AC:AC,AC1851,AD:AD,AD1851)&gt;=1,"日作業","")))</f>
        <v/>
      </c>
      <c r="V1851" s="2" t="str">
        <f t="shared" ca="1" si="345"/>
        <v/>
      </c>
      <c r="W1851" s="2" t="str">
        <f>IF(AB1851="","",IF(COUNTIF(AB$1:AB1851,AB1851)&gt;1,"",IF(COUNTIF(AB:AB,AB1851)&gt;=1,"月","")))</f>
        <v/>
      </c>
      <c r="X1851" s="2" t="str">
        <f t="shared" ca="1" si="346"/>
        <v/>
      </c>
      <c r="Y1851" s="2" t="str">
        <f>IF(AC1851="","",IF(COUNTIF(AC$1:AC1851,AC1851)&gt;1,"",IF(COUNTIF(AC:AC,AC1851)&gt;=1,"月日","")))</f>
        <v/>
      </c>
      <c r="Z1851" s="2" t="str">
        <f t="shared" ca="1" si="347"/>
        <v/>
      </c>
      <c r="AA1851" s="2" t="str">
        <f>IF(AD1851="","",IF(COUNTIF(AD$1:AD1851,AD1851)&gt;1,"",IF(COUNTIF(AD:AD,AD1851)&gt;=1,"作業","")))</f>
        <v/>
      </c>
      <c r="AB1851" s="2" t="str">
        <f t="shared" si="337"/>
        <v/>
      </c>
      <c r="AC1851" s="3" t="str">
        <f t="shared" si="338"/>
        <v/>
      </c>
      <c r="AD1851" s="2" t="str">
        <f t="shared" si="339"/>
        <v/>
      </c>
      <c r="AE1851" s="2" t="str">
        <f t="shared" si="340"/>
        <v/>
      </c>
      <c r="AF1851" s="2" t="str">
        <f t="shared" si="341"/>
        <v/>
      </c>
      <c r="AG1851" s="2" t="str">
        <f t="shared" si="348"/>
        <v/>
      </c>
      <c r="AH1851" s="2" t="str">
        <f t="shared" si="342"/>
        <v/>
      </c>
      <c r="AI1851" s="2" t="str">
        <f t="shared" si="342"/>
        <v/>
      </c>
    </row>
    <row r="1852" spans="7:35">
      <c r="G1852" s="1" t="str">
        <f>IF(COUNTIF(A$1:A1851, A1852) &gt; 0, "", IF(SUMIF(A:A, A1852,F:F) &gt; 7.75, SUMIF(A:A, A1852,F:F) - 7.75, ""))</f>
        <v/>
      </c>
      <c r="M1852" s="1" t="s">
        <v>9342</v>
      </c>
      <c r="N1852" s="1" t="s">
        <v>11341</v>
      </c>
      <c r="O1852" s="1" t="s">
        <v>6950</v>
      </c>
      <c r="P1852" s="1" t="s">
        <v>6951</v>
      </c>
      <c r="Q1852" s="1" t="s">
        <v>2983</v>
      </c>
      <c r="R1852" s="2" t="str">
        <f t="shared" ca="1" si="343"/>
        <v/>
      </c>
      <c r="S1852" s="2" t="str">
        <f>IF(AB1852="","",IF(COUNTIFS(AB$1:AB1852,AB1852,AD$1:AD1852,AD1852)&gt;1,"",IF(COUNTIFS(AB:AB,AB1852,AD:AD,AD1852)&gt;=1,"月作業","")))</f>
        <v/>
      </c>
      <c r="T1852" s="2" t="str">
        <f t="shared" ca="1" si="344"/>
        <v/>
      </c>
      <c r="U1852" s="2" t="str">
        <f>IF(AB1852="","",IF(COUNTIFS(AC$1:AC1852,AC1852,AD$1:AD1852,AD1852)&gt;1,"",IF(COUNTIFS(AC:AC,AC1852,AD:AD,AD1852)&gt;=1,"日作業","")))</f>
        <v/>
      </c>
      <c r="V1852" s="2" t="str">
        <f t="shared" ca="1" si="345"/>
        <v/>
      </c>
      <c r="W1852" s="2" t="str">
        <f>IF(AB1852="","",IF(COUNTIF(AB$1:AB1852,AB1852)&gt;1,"",IF(COUNTIF(AB:AB,AB1852)&gt;=1,"月","")))</f>
        <v/>
      </c>
      <c r="X1852" s="2" t="str">
        <f t="shared" ca="1" si="346"/>
        <v/>
      </c>
      <c r="Y1852" s="2" t="str">
        <f>IF(AC1852="","",IF(COUNTIF(AC$1:AC1852,AC1852)&gt;1,"",IF(COUNTIF(AC:AC,AC1852)&gt;=1,"月日","")))</f>
        <v/>
      </c>
      <c r="Z1852" s="2" t="str">
        <f t="shared" ca="1" si="347"/>
        <v/>
      </c>
      <c r="AA1852" s="2" t="str">
        <f>IF(AD1852="","",IF(COUNTIF(AD$1:AD1852,AD1852)&gt;1,"",IF(COUNTIF(AD:AD,AD1852)&gt;=1,"作業","")))</f>
        <v/>
      </c>
      <c r="AB1852" s="2" t="str">
        <f t="shared" si="337"/>
        <v/>
      </c>
      <c r="AC1852" s="3" t="str">
        <f t="shared" si="338"/>
        <v/>
      </c>
      <c r="AD1852" s="2" t="str">
        <f t="shared" si="339"/>
        <v/>
      </c>
      <c r="AE1852" s="2" t="str">
        <f t="shared" si="340"/>
        <v/>
      </c>
      <c r="AF1852" s="2" t="str">
        <f t="shared" si="341"/>
        <v/>
      </c>
      <c r="AG1852" s="2" t="str">
        <f t="shared" si="348"/>
        <v/>
      </c>
      <c r="AH1852" s="2" t="str">
        <f t="shared" si="342"/>
        <v/>
      </c>
      <c r="AI1852" s="2" t="str">
        <f t="shared" si="342"/>
        <v/>
      </c>
    </row>
    <row r="1853" spans="7:35">
      <c r="G1853" s="1" t="str">
        <f>IF(COUNTIF(A$1:A1852, A1853) &gt; 0, "", IF(SUMIF(A:A, A1853,F:F) &gt; 7.75, SUMIF(A:A, A1853,F:F) - 7.75, ""))</f>
        <v/>
      </c>
      <c r="M1853" s="1" t="s">
        <v>9343</v>
      </c>
      <c r="N1853" s="1" t="s">
        <v>11342</v>
      </c>
      <c r="O1853" s="1" t="s">
        <v>6952</v>
      </c>
      <c r="P1853" s="1" t="s">
        <v>6953</v>
      </c>
      <c r="Q1853" s="1" t="s">
        <v>2984</v>
      </c>
      <c r="R1853" s="2" t="str">
        <f t="shared" ca="1" si="343"/>
        <v/>
      </c>
      <c r="S1853" s="2" t="str">
        <f>IF(AB1853="","",IF(COUNTIFS(AB$1:AB1853,AB1853,AD$1:AD1853,AD1853)&gt;1,"",IF(COUNTIFS(AB:AB,AB1853,AD:AD,AD1853)&gt;=1,"月作業","")))</f>
        <v/>
      </c>
      <c r="T1853" s="2" t="str">
        <f t="shared" ca="1" si="344"/>
        <v/>
      </c>
      <c r="U1853" s="2" t="str">
        <f>IF(AB1853="","",IF(COUNTIFS(AC$1:AC1853,AC1853,AD$1:AD1853,AD1853)&gt;1,"",IF(COUNTIFS(AC:AC,AC1853,AD:AD,AD1853)&gt;=1,"日作業","")))</f>
        <v/>
      </c>
      <c r="V1853" s="2" t="str">
        <f t="shared" ca="1" si="345"/>
        <v/>
      </c>
      <c r="W1853" s="2" t="str">
        <f>IF(AB1853="","",IF(COUNTIF(AB$1:AB1853,AB1853)&gt;1,"",IF(COUNTIF(AB:AB,AB1853)&gt;=1,"月","")))</f>
        <v/>
      </c>
      <c r="X1853" s="2" t="str">
        <f t="shared" ca="1" si="346"/>
        <v/>
      </c>
      <c r="Y1853" s="2" t="str">
        <f>IF(AC1853="","",IF(COUNTIF(AC$1:AC1853,AC1853)&gt;1,"",IF(COUNTIF(AC:AC,AC1853)&gt;=1,"月日","")))</f>
        <v/>
      </c>
      <c r="Z1853" s="2" t="str">
        <f t="shared" ca="1" si="347"/>
        <v/>
      </c>
      <c r="AA1853" s="2" t="str">
        <f>IF(AD1853="","",IF(COUNTIF(AD$1:AD1853,AD1853)&gt;1,"",IF(COUNTIF(AD:AD,AD1853)&gt;=1,"作業","")))</f>
        <v/>
      </c>
      <c r="AB1853" s="2" t="str">
        <f t="shared" si="337"/>
        <v/>
      </c>
      <c r="AC1853" s="3" t="str">
        <f t="shared" si="338"/>
        <v/>
      </c>
      <c r="AD1853" s="2" t="str">
        <f t="shared" si="339"/>
        <v/>
      </c>
      <c r="AE1853" s="2" t="str">
        <f t="shared" si="340"/>
        <v/>
      </c>
      <c r="AF1853" s="2" t="str">
        <f t="shared" si="341"/>
        <v/>
      </c>
      <c r="AG1853" s="2" t="str">
        <f t="shared" si="348"/>
        <v/>
      </c>
      <c r="AH1853" s="2" t="str">
        <f t="shared" si="342"/>
        <v/>
      </c>
      <c r="AI1853" s="2" t="str">
        <f t="shared" si="342"/>
        <v/>
      </c>
    </row>
    <row r="1854" spans="7:35">
      <c r="G1854" s="1" t="str">
        <f>IF(COUNTIF(A$1:A1853, A1854) &gt; 0, "", IF(SUMIF(A:A, A1854,F:F) &gt; 7.75, SUMIF(A:A, A1854,F:F) - 7.75, ""))</f>
        <v/>
      </c>
      <c r="M1854" s="1" t="s">
        <v>9344</v>
      </c>
      <c r="N1854" s="1" t="s">
        <v>11343</v>
      </c>
      <c r="O1854" s="1" t="s">
        <v>6954</v>
      </c>
      <c r="P1854" s="1" t="s">
        <v>6955</v>
      </c>
      <c r="Q1854" s="1" t="s">
        <v>2985</v>
      </c>
      <c r="R1854" s="2" t="str">
        <f t="shared" ca="1" si="343"/>
        <v/>
      </c>
      <c r="S1854" s="2" t="str">
        <f>IF(AB1854="","",IF(COUNTIFS(AB$1:AB1854,AB1854,AD$1:AD1854,AD1854)&gt;1,"",IF(COUNTIFS(AB:AB,AB1854,AD:AD,AD1854)&gt;=1,"月作業","")))</f>
        <v/>
      </c>
      <c r="T1854" s="2" t="str">
        <f t="shared" ca="1" si="344"/>
        <v/>
      </c>
      <c r="U1854" s="2" t="str">
        <f>IF(AB1854="","",IF(COUNTIFS(AC$1:AC1854,AC1854,AD$1:AD1854,AD1854)&gt;1,"",IF(COUNTIFS(AC:AC,AC1854,AD:AD,AD1854)&gt;=1,"日作業","")))</f>
        <v/>
      </c>
      <c r="V1854" s="2" t="str">
        <f t="shared" ca="1" si="345"/>
        <v/>
      </c>
      <c r="W1854" s="2" t="str">
        <f>IF(AB1854="","",IF(COUNTIF(AB$1:AB1854,AB1854)&gt;1,"",IF(COUNTIF(AB:AB,AB1854)&gt;=1,"月","")))</f>
        <v/>
      </c>
      <c r="X1854" s="2" t="str">
        <f t="shared" ca="1" si="346"/>
        <v/>
      </c>
      <c r="Y1854" s="2" t="str">
        <f>IF(AC1854="","",IF(COUNTIF(AC$1:AC1854,AC1854)&gt;1,"",IF(COUNTIF(AC:AC,AC1854)&gt;=1,"月日","")))</f>
        <v/>
      </c>
      <c r="Z1854" s="2" t="str">
        <f t="shared" ca="1" si="347"/>
        <v/>
      </c>
      <c r="AA1854" s="2" t="str">
        <f>IF(AD1854="","",IF(COUNTIF(AD$1:AD1854,AD1854)&gt;1,"",IF(COUNTIF(AD:AD,AD1854)&gt;=1,"作業","")))</f>
        <v/>
      </c>
      <c r="AB1854" s="2" t="str">
        <f t="shared" si="337"/>
        <v/>
      </c>
      <c r="AC1854" s="3" t="str">
        <f t="shared" si="338"/>
        <v/>
      </c>
      <c r="AD1854" s="2" t="str">
        <f t="shared" si="339"/>
        <v/>
      </c>
      <c r="AE1854" s="2" t="str">
        <f t="shared" si="340"/>
        <v/>
      </c>
      <c r="AF1854" s="2" t="str">
        <f t="shared" si="341"/>
        <v/>
      </c>
      <c r="AG1854" s="2" t="str">
        <f t="shared" si="348"/>
        <v/>
      </c>
      <c r="AH1854" s="2" t="str">
        <f t="shared" si="342"/>
        <v/>
      </c>
      <c r="AI1854" s="2" t="str">
        <f t="shared" si="342"/>
        <v/>
      </c>
    </row>
    <row r="1855" spans="7:35">
      <c r="G1855" s="1" t="str">
        <f>IF(COUNTIF(A$1:A1854, A1855) &gt; 0, "", IF(SUMIF(A:A, A1855,F:F) &gt; 7.75, SUMIF(A:A, A1855,F:F) - 7.75, ""))</f>
        <v/>
      </c>
      <c r="M1855" s="1" t="s">
        <v>9345</v>
      </c>
      <c r="N1855" s="1" t="s">
        <v>11344</v>
      </c>
      <c r="O1855" s="1" t="s">
        <v>6956</v>
      </c>
      <c r="P1855" s="1" t="s">
        <v>6957</v>
      </c>
      <c r="Q1855" s="1" t="s">
        <v>2986</v>
      </c>
      <c r="R1855" s="2" t="str">
        <f t="shared" ca="1" si="343"/>
        <v/>
      </c>
      <c r="S1855" s="2" t="str">
        <f>IF(AB1855="","",IF(COUNTIFS(AB$1:AB1855,AB1855,AD$1:AD1855,AD1855)&gt;1,"",IF(COUNTIFS(AB:AB,AB1855,AD:AD,AD1855)&gt;=1,"月作業","")))</f>
        <v/>
      </c>
      <c r="T1855" s="2" t="str">
        <f t="shared" ca="1" si="344"/>
        <v/>
      </c>
      <c r="U1855" s="2" t="str">
        <f>IF(AB1855="","",IF(COUNTIFS(AC$1:AC1855,AC1855,AD$1:AD1855,AD1855)&gt;1,"",IF(COUNTIFS(AC:AC,AC1855,AD:AD,AD1855)&gt;=1,"日作業","")))</f>
        <v/>
      </c>
      <c r="V1855" s="2" t="str">
        <f t="shared" ca="1" si="345"/>
        <v/>
      </c>
      <c r="W1855" s="2" t="str">
        <f>IF(AB1855="","",IF(COUNTIF(AB$1:AB1855,AB1855)&gt;1,"",IF(COUNTIF(AB:AB,AB1855)&gt;=1,"月","")))</f>
        <v/>
      </c>
      <c r="X1855" s="2" t="str">
        <f t="shared" ca="1" si="346"/>
        <v/>
      </c>
      <c r="Y1855" s="2" t="str">
        <f>IF(AC1855="","",IF(COUNTIF(AC$1:AC1855,AC1855)&gt;1,"",IF(COUNTIF(AC:AC,AC1855)&gt;=1,"月日","")))</f>
        <v/>
      </c>
      <c r="Z1855" s="2" t="str">
        <f t="shared" ca="1" si="347"/>
        <v/>
      </c>
      <c r="AA1855" s="2" t="str">
        <f>IF(AD1855="","",IF(COUNTIF(AD$1:AD1855,AD1855)&gt;1,"",IF(COUNTIF(AD:AD,AD1855)&gt;=1,"作業","")))</f>
        <v/>
      </c>
      <c r="AB1855" s="2" t="str">
        <f t="shared" si="337"/>
        <v/>
      </c>
      <c r="AC1855" s="3" t="str">
        <f t="shared" si="338"/>
        <v/>
      </c>
      <c r="AD1855" s="2" t="str">
        <f t="shared" si="339"/>
        <v/>
      </c>
      <c r="AE1855" s="2" t="str">
        <f t="shared" si="340"/>
        <v/>
      </c>
      <c r="AF1855" s="2" t="str">
        <f t="shared" si="341"/>
        <v/>
      </c>
      <c r="AG1855" s="2" t="str">
        <f t="shared" si="348"/>
        <v/>
      </c>
      <c r="AH1855" s="2" t="str">
        <f t="shared" si="342"/>
        <v/>
      </c>
      <c r="AI1855" s="2" t="str">
        <f t="shared" si="342"/>
        <v/>
      </c>
    </row>
    <row r="1856" spans="7:35">
      <c r="G1856" s="1" t="str">
        <f>IF(COUNTIF(A$1:A1855, A1856) &gt; 0, "", IF(SUMIF(A:A, A1856,F:F) &gt; 7.75, SUMIF(A:A, A1856,F:F) - 7.75, ""))</f>
        <v/>
      </c>
      <c r="M1856" s="1" t="s">
        <v>9346</v>
      </c>
      <c r="N1856" s="1" t="s">
        <v>11345</v>
      </c>
      <c r="O1856" s="1" t="s">
        <v>6958</v>
      </c>
      <c r="P1856" s="1" t="s">
        <v>6959</v>
      </c>
      <c r="Q1856" s="1" t="s">
        <v>2987</v>
      </c>
      <c r="R1856" s="2" t="str">
        <f t="shared" ca="1" si="343"/>
        <v/>
      </c>
      <c r="S1856" s="2" t="str">
        <f>IF(AB1856="","",IF(COUNTIFS(AB$1:AB1856,AB1856,AD$1:AD1856,AD1856)&gt;1,"",IF(COUNTIFS(AB:AB,AB1856,AD:AD,AD1856)&gt;=1,"月作業","")))</f>
        <v/>
      </c>
      <c r="T1856" s="2" t="str">
        <f t="shared" ca="1" si="344"/>
        <v/>
      </c>
      <c r="U1856" s="2" t="str">
        <f>IF(AB1856="","",IF(COUNTIFS(AC$1:AC1856,AC1856,AD$1:AD1856,AD1856)&gt;1,"",IF(COUNTIFS(AC:AC,AC1856,AD:AD,AD1856)&gt;=1,"日作業","")))</f>
        <v/>
      </c>
      <c r="V1856" s="2" t="str">
        <f t="shared" ca="1" si="345"/>
        <v/>
      </c>
      <c r="W1856" s="2" t="str">
        <f>IF(AB1856="","",IF(COUNTIF(AB$1:AB1856,AB1856)&gt;1,"",IF(COUNTIF(AB:AB,AB1856)&gt;=1,"月","")))</f>
        <v/>
      </c>
      <c r="X1856" s="2" t="str">
        <f t="shared" ca="1" si="346"/>
        <v/>
      </c>
      <c r="Y1856" s="2" t="str">
        <f>IF(AC1856="","",IF(COUNTIF(AC$1:AC1856,AC1856)&gt;1,"",IF(COUNTIF(AC:AC,AC1856)&gt;=1,"月日","")))</f>
        <v/>
      </c>
      <c r="Z1856" s="2" t="str">
        <f t="shared" ca="1" si="347"/>
        <v/>
      </c>
      <c r="AA1856" s="2" t="str">
        <f>IF(AD1856="","",IF(COUNTIF(AD$1:AD1856,AD1856)&gt;1,"",IF(COUNTIF(AD:AD,AD1856)&gt;=1,"作業","")))</f>
        <v/>
      </c>
      <c r="AB1856" s="2" t="str">
        <f t="shared" si="337"/>
        <v/>
      </c>
      <c r="AC1856" s="3" t="str">
        <f t="shared" si="338"/>
        <v/>
      </c>
      <c r="AD1856" s="2" t="str">
        <f t="shared" si="339"/>
        <v/>
      </c>
      <c r="AE1856" s="2" t="str">
        <f t="shared" si="340"/>
        <v/>
      </c>
      <c r="AF1856" s="2" t="str">
        <f t="shared" si="341"/>
        <v/>
      </c>
      <c r="AG1856" s="2" t="str">
        <f t="shared" si="348"/>
        <v/>
      </c>
      <c r="AH1856" s="2" t="str">
        <f t="shared" si="342"/>
        <v/>
      </c>
      <c r="AI1856" s="2" t="str">
        <f t="shared" si="342"/>
        <v/>
      </c>
    </row>
    <row r="1857" spans="7:35">
      <c r="G1857" s="1" t="str">
        <f>IF(COUNTIF(A$1:A1856, A1857) &gt; 0, "", IF(SUMIF(A:A, A1857,F:F) &gt; 7.75, SUMIF(A:A, A1857,F:F) - 7.75, ""))</f>
        <v/>
      </c>
      <c r="M1857" s="1" t="s">
        <v>9347</v>
      </c>
      <c r="N1857" s="1" t="s">
        <v>11346</v>
      </c>
      <c r="O1857" s="1" t="s">
        <v>6960</v>
      </c>
      <c r="P1857" s="1" t="s">
        <v>6961</v>
      </c>
      <c r="Q1857" s="1" t="s">
        <v>2988</v>
      </c>
      <c r="R1857" s="2" t="str">
        <f t="shared" ca="1" si="343"/>
        <v/>
      </c>
      <c r="S1857" s="2" t="str">
        <f>IF(AB1857="","",IF(COUNTIFS(AB$1:AB1857,AB1857,AD$1:AD1857,AD1857)&gt;1,"",IF(COUNTIFS(AB:AB,AB1857,AD:AD,AD1857)&gt;=1,"月作業","")))</f>
        <v/>
      </c>
      <c r="T1857" s="2" t="str">
        <f t="shared" ca="1" si="344"/>
        <v/>
      </c>
      <c r="U1857" s="2" t="str">
        <f>IF(AB1857="","",IF(COUNTIFS(AC$1:AC1857,AC1857,AD$1:AD1857,AD1857)&gt;1,"",IF(COUNTIFS(AC:AC,AC1857,AD:AD,AD1857)&gt;=1,"日作業","")))</f>
        <v/>
      </c>
      <c r="V1857" s="2" t="str">
        <f t="shared" ca="1" si="345"/>
        <v/>
      </c>
      <c r="W1857" s="2" t="str">
        <f>IF(AB1857="","",IF(COUNTIF(AB$1:AB1857,AB1857)&gt;1,"",IF(COUNTIF(AB:AB,AB1857)&gt;=1,"月","")))</f>
        <v/>
      </c>
      <c r="X1857" s="2" t="str">
        <f t="shared" ca="1" si="346"/>
        <v/>
      </c>
      <c r="Y1857" s="2" t="str">
        <f>IF(AC1857="","",IF(COUNTIF(AC$1:AC1857,AC1857)&gt;1,"",IF(COUNTIF(AC:AC,AC1857)&gt;=1,"月日","")))</f>
        <v/>
      </c>
      <c r="Z1857" s="2" t="str">
        <f t="shared" ca="1" si="347"/>
        <v/>
      </c>
      <c r="AA1857" s="2" t="str">
        <f>IF(AD1857="","",IF(COUNTIF(AD$1:AD1857,AD1857)&gt;1,"",IF(COUNTIF(AD:AD,AD1857)&gt;=1,"作業","")))</f>
        <v/>
      </c>
      <c r="AB1857" s="2" t="str">
        <f t="shared" si="337"/>
        <v/>
      </c>
      <c r="AC1857" s="3" t="str">
        <f t="shared" si="338"/>
        <v/>
      </c>
      <c r="AD1857" s="2" t="str">
        <f t="shared" si="339"/>
        <v/>
      </c>
      <c r="AE1857" s="2" t="str">
        <f t="shared" si="340"/>
        <v/>
      </c>
      <c r="AF1857" s="2" t="str">
        <f t="shared" si="341"/>
        <v/>
      </c>
      <c r="AG1857" s="2" t="str">
        <f t="shared" si="348"/>
        <v/>
      </c>
      <c r="AH1857" s="2" t="str">
        <f t="shared" si="342"/>
        <v/>
      </c>
      <c r="AI1857" s="2" t="str">
        <f t="shared" si="342"/>
        <v/>
      </c>
    </row>
    <row r="1858" spans="7:35">
      <c r="G1858" s="1" t="str">
        <f>IF(COUNTIF(A$1:A1857, A1858) &gt; 0, "", IF(SUMIF(A:A, A1858,F:F) &gt; 7.75, SUMIF(A:A, A1858,F:F) - 7.75, ""))</f>
        <v/>
      </c>
      <c r="M1858" s="1" t="s">
        <v>9348</v>
      </c>
      <c r="N1858" s="1" t="s">
        <v>11347</v>
      </c>
      <c r="O1858" s="1" t="s">
        <v>6962</v>
      </c>
      <c r="P1858" s="1" t="s">
        <v>6963</v>
      </c>
      <c r="Q1858" s="1" t="s">
        <v>2989</v>
      </c>
      <c r="R1858" s="2" t="str">
        <f t="shared" ca="1" si="343"/>
        <v/>
      </c>
      <c r="S1858" s="2" t="str">
        <f>IF(AB1858="","",IF(COUNTIFS(AB$1:AB1858,AB1858,AD$1:AD1858,AD1858)&gt;1,"",IF(COUNTIFS(AB:AB,AB1858,AD:AD,AD1858)&gt;=1,"月作業","")))</f>
        <v/>
      </c>
      <c r="T1858" s="2" t="str">
        <f t="shared" ca="1" si="344"/>
        <v/>
      </c>
      <c r="U1858" s="2" t="str">
        <f>IF(AB1858="","",IF(COUNTIFS(AC$1:AC1858,AC1858,AD$1:AD1858,AD1858)&gt;1,"",IF(COUNTIFS(AC:AC,AC1858,AD:AD,AD1858)&gt;=1,"日作業","")))</f>
        <v/>
      </c>
      <c r="V1858" s="2" t="str">
        <f t="shared" ca="1" si="345"/>
        <v/>
      </c>
      <c r="W1858" s="2" t="str">
        <f>IF(AB1858="","",IF(COUNTIF(AB$1:AB1858,AB1858)&gt;1,"",IF(COUNTIF(AB:AB,AB1858)&gt;=1,"月","")))</f>
        <v/>
      </c>
      <c r="X1858" s="2" t="str">
        <f t="shared" ca="1" si="346"/>
        <v/>
      </c>
      <c r="Y1858" s="2" t="str">
        <f>IF(AC1858="","",IF(COUNTIF(AC$1:AC1858,AC1858)&gt;1,"",IF(COUNTIF(AC:AC,AC1858)&gt;=1,"月日","")))</f>
        <v/>
      </c>
      <c r="Z1858" s="2" t="str">
        <f t="shared" ca="1" si="347"/>
        <v/>
      </c>
      <c r="AA1858" s="2" t="str">
        <f>IF(AD1858="","",IF(COUNTIF(AD$1:AD1858,AD1858)&gt;1,"",IF(COUNTIF(AD:AD,AD1858)&gt;=1,"作業","")))</f>
        <v/>
      </c>
      <c r="AB1858" s="2" t="str">
        <f t="shared" ref="AB1858:AB1921" si="349">IF(A1858=0,"",MONTH(A1858))</f>
        <v/>
      </c>
      <c r="AC1858" s="3" t="str">
        <f t="shared" ref="AC1858:AC1921" si="350">IF(A1858=0,"",A1858)</f>
        <v/>
      </c>
      <c r="AD1858" s="2" t="str">
        <f t="shared" ref="AD1858:AD1921" si="351">IF(B1858&amp;C1858&amp;D1858=0,"",B1858&amp;C1858&amp;D1858)</f>
        <v/>
      </c>
      <c r="AE1858" s="2" t="str">
        <f t="shared" ref="AE1858:AE1921" si="352">IF(C1858&amp;D1858=0,"",C1858&amp;D1858)</f>
        <v/>
      </c>
      <c r="AF1858" s="2" t="str">
        <f t="shared" ref="AF1858:AF1921" si="353">IF(B1858=0,"",B1858)</f>
        <v/>
      </c>
      <c r="AG1858" s="2" t="str">
        <f t="shared" si="348"/>
        <v/>
      </c>
      <c r="AH1858" s="2" t="str">
        <f t="shared" ref="AH1858:AI1921" si="354">IF(C1858=0,"",C1858)</f>
        <v/>
      </c>
      <c r="AI1858" s="2" t="str">
        <f t="shared" si="354"/>
        <v/>
      </c>
    </row>
    <row r="1859" spans="7:35">
      <c r="G1859" s="1" t="str">
        <f>IF(COUNTIF(A$1:A1858, A1859) &gt; 0, "", IF(SUMIF(A:A, A1859,F:F) &gt; 7.75, SUMIF(A:A, A1859,F:F) - 7.75, ""))</f>
        <v/>
      </c>
      <c r="M1859" s="1" t="s">
        <v>9349</v>
      </c>
      <c r="N1859" s="1" t="s">
        <v>11348</v>
      </c>
      <c r="O1859" s="1" t="s">
        <v>6964</v>
      </c>
      <c r="P1859" s="1" t="s">
        <v>6965</v>
      </c>
      <c r="Q1859" s="1" t="s">
        <v>2990</v>
      </c>
      <c r="R1859" s="2" t="str">
        <f t="shared" ref="R1859:R1922" ca="1" si="355">IF(S1859="","",IF(COUNTIF(INDIRECT("S$1:S"&amp;ROW()),"月作業")&gt;=1,"月作業"&amp;COUNTIF(INDIRECT("S$1:S"&amp;ROW()),"月作業"),""))</f>
        <v/>
      </c>
      <c r="S1859" s="2" t="str">
        <f>IF(AB1859="","",IF(COUNTIFS(AB$1:AB1859,AB1859,AD$1:AD1859,AD1859)&gt;1,"",IF(COUNTIFS(AB:AB,AB1859,AD:AD,AD1859)&gt;=1,"月作業","")))</f>
        <v/>
      </c>
      <c r="T1859" s="2" t="str">
        <f t="shared" ref="T1859:T1922" ca="1" si="356">IF(U1859="","",IF(COUNTIF(INDIRECT("U$1:U"&amp;ROW()),"日作業")&gt;=1,"日作業"&amp;COUNTIF(INDIRECT("U$1:U"&amp;ROW()),"日作業"),""))</f>
        <v/>
      </c>
      <c r="U1859" s="2" t="str">
        <f>IF(AB1859="","",IF(COUNTIFS(AC$1:AC1859,AC1859,AD$1:AD1859,AD1859)&gt;1,"",IF(COUNTIFS(AC:AC,AC1859,AD:AD,AD1859)&gt;=1,"日作業","")))</f>
        <v/>
      </c>
      <c r="V1859" s="2" t="str">
        <f t="shared" ref="V1859:V1922" ca="1" si="357">IF(W1859="","",IF(COUNTIF(INDIRECT("W$1:W"&amp;ROW()),"月")&gt;=1,"月"&amp;COUNTIF(INDIRECT("W$1:W"&amp;ROW()),"月"),""))</f>
        <v/>
      </c>
      <c r="W1859" s="2" t="str">
        <f>IF(AB1859="","",IF(COUNTIF(AB$1:AB1859,AB1859)&gt;1,"",IF(COUNTIF(AB:AB,AB1859)&gt;=1,"月","")))</f>
        <v/>
      </c>
      <c r="X1859" s="2" t="str">
        <f t="shared" ref="X1859:X1922" ca="1" si="358">IF(Y1859="","",IF(COUNTIF(INDIRECT("Y$1:Y"&amp;ROW()),"月日")&gt;=1,"月日"&amp;COUNTIF(INDIRECT("Y$1:Y"&amp;ROW()),"月日"),""))</f>
        <v/>
      </c>
      <c r="Y1859" s="2" t="str">
        <f>IF(AC1859="","",IF(COUNTIF(AC$1:AC1859,AC1859)&gt;1,"",IF(COUNTIF(AC:AC,AC1859)&gt;=1,"月日","")))</f>
        <v/>
      </c>
      <c r="Z1859" s="2" t="str">
        <f t="shared" ref="Z1859:Z1922" ca="1" si="359">IF(AA1859="","",IF(COUNTIF(INDIRECT("AA$1:AA"&amp;ROW()),"作業")&gt;=1,"作業"&amp;COUNTIF(INDIRECT("AA$1:AA"&amp;ROW()),"作業"),""))</f>
        <v/>
      </c>
      <c r="AA1859" s="2" t="str">
        <f>IF(AD1859="","",IF(COUNTIF(AD$1:AD1859,AD1859)&gt;1,"",IF(COUNTIF(AD:AD,AD1859)&gt;=1,"作業","")))</f>
        <v/>
      </c>
      <c r="AB1859" s="2" t="str">
        <f t="shared" si="349"/>
        <v/>
      </c>
      <c r="AC1859" s="3" t="str">
        <f t="shared" si="350"/>
        <v/>
      </c>
      <c r="AD1859" s="2" t="str">
        <f t="shared" si="351"/>
        <v/>
      </c>
      <c r="AE1859" s="2" t="str">
        <f t="shared" si="352"/>
        <v/>
      </c>
      <c r="AF1859" s="2" t="str">
        <f t="shared" si="353"/>
        <v/>
      </c>
      <c r="AG1859" s="2" t="str">
        <f t="shared" ref="AG1859:AG1922" si="360">IF(E1859=0,"",E1859)</f>
        <v/>
      </c>
      <c r="AH1859" s="2" t="str">
        <f t="shared" si="354"/>
        <v/>
      </c>
      <c r="AI1859" s="2" t="str">
        <f t="shared" si="354"/>
        <v/>
      </c>
    </row>
    <row r="1860" spans="7:35">
      <c r="G1860" s="1" t="str">
        <f>IF(COUNTIF(A$1:A1859, A1860) &gt; 0, "", IF(SUMIF(A:A, A1860,F:F) &gt; 7.75, SUMIF(A:A, A1860,F:F) - 7.75, ""))</f>
        <v/>
      </c>
      <c r="M1860" s="1" t="s">
        <v>9350</v>
      </c>
      <c r="N1860" s="1" t="s">
        <v>11349</v>
      </c>
      <c r="O1860" s="1" t="s">
        <v>6966</v>
      </c>
      <c r="P1860" s="1" t="s">
        <v>6967</v>
      </c>
      <c r="Q1860" s="1" t="s">
        <v>2991</v>
      </c>
      <c r="R1860" s="2" t="str">
        <f t="shared" ca="1" si="355"/>
        <v/>
      </c>
      <c r="S1860" s="2" t="str">
        <f>IF(AB1860="","",IF(COUNTIFS(AB$1:AB1860,AB1860,AD$1:AD1860,AD1860)&gt;1,"",IF(COUNTIFS(AB:AB,AB1860,AD:AD,AD1860)&gt;=1,"月作業","")))</f>
        <v/>
      </c>
      <c r="T1860" s="2" t="str">
        <f t="shared" ca="1" si="356"/>
        <v/>
      </c>
      <c r="U1860" s="2" t="str">
        <f>IF(AB1860="","",IF(COUNTIFS(AC$1:AC1860,AC1860,AD$1:AD1860,AD1860)&gt;1,"",IF(COUNTIFS(AC:AC,AC1860,AD:AD,AD1860)&gt;=1,"日作業","")))</f>
        <v/>
      </c>
      <c r="V1860" s="2" t="str">
        <f t="shared" ca="1" si="357"/>
        <v/>
      </c>
      <c r="W1860" s="2" t="str">
        <f>IF(AB1860="","",IF(COUNTIF(AB$1:AB1860,AB1860)&gt;1,"",IF(COUNTIF(AB:AB,AB1860)&gt;=1,"月","")))</f>
        <v/>
      </c>
      <c r="X1860" s="2" t="str">
        <f t="shared" ca="1" si="358"/>
        <v/>
      </c>
      <c r="Y1860" s="2" t="str">
        <f>IF(AC1860="","",IF(COUNTIF(AC$1:AC1860,AC1860)&gt;1,"",IF(COUNTIF(AC:AC,AC1860)&gt;=1,"月日","")))</f>
        <v/>
      </c>
      <c r="Z1860" s="2" t="str">
        <f t="shared" ca="1" si="359"/>
        <v/>
      </c>
      <c r="AA1860" s="2" t="str">
        <f>IF(AD1860="","",IF(COUNTIF(AD$1:AD1860,AD1860)&gt;1,"",IF(COUNTIF(AD:AD,AD1860)&gt;=1,"作業","")))</f>
        <v/>
      </c>
      <c r="AB1860" s="2" t="str">
        <f t="shared" si="349"/>
        <v/>
      </c>
      <c r="AC1860" s="3" t="str">
        <f t="shared" si="350"/>
        <v/>
      </c>
      <c r="AD1860" s="2" t="str">
        <f t="shared" si="351"/>
        <v/>
      </c>
      <c r="AE1860" s="2" t="str">
        <f t="shared" si="352"/>
        <v/>
      </c>
      <c r="AF1860" s="2" t="str">
        <f t="shared" si="353"/>
        <v/>
      </c>
      <c r="AG1860" s="2" t="str">
        <f t="shared" si="360"/>
        <v/>
      </c>
      <c r="AH1860" s="2" t="str">
        <f t="shared" si="354"/>
        <v/>
      </c>
      <c r="AI1860" s="2" t="str">
        <f t="shared" si="354"/>
        <v/>
      </c>
    </row>
    <row r="1861" spans="7:35">
      <c r="G1861" s="1" t="str">
        <f>IF(COUNTIF(A$1:A1860, A1861) &gt; 0, "", IF(SUMIF(A:A, A1861,F:F) &gt; 7.75, SUMIF(A:A, A1861,F:F) - 7.75, ""))</f>
        <v/>
      </c>
      <c r="M1861" s="1" t="s">
        <v>9351</v>
      </c>
      <c r="N1861" s="1" t="s">
        <v>11350</v>
      </c>
      <c r="O1861" s="1" t="s">
        <v>6968</v>
      </c>
      <c r="P1861" s="1" t="s">
        <v>6969</v>
      </c>
      <c r="Q1861" s="1" t="s">
        <v>2992</v>
      </c>
      <c r="R1861" s="2" t="str">
        <f t="shared" ca="1" si="355"/>
        <v/>
      </c>
      <c r="S1861" s="2" t="str">
        <f>IF(AB1861="","",IF(COUNTIFS(AB$1:AB1861,AB1861,AD$1:AD1861,AD1861)&gt;1,"",IF(COUNTIFS(AB:AB,AB1861,AD:AD,AD1861)&gt;=1,"月作業","")))</f>
        <v/>
      </c>
      <c r="T1861" s="2" t="str">
        <f t="shared" ca="1" si="356"/>
        <v/>
      </c>
      <c r="U1861" s="2" t="str">
        <f>IF(AB1861="","",IF(COUNTIFS(AC$1:AC1861,AC1861,AD$1:AD1861,AD1861)&gt;1,"",IF(COUNTIFS(AC:AC,AC1861,AD:AD,AD1861)&gt;=1,"日作業","")))</f>
        <v/>
      </c>
      <c r="V1861" s="2" t="str">
        <f t="shared" ca="1" si="357"/>
        <v/>
      </c>
      <c r="W1861" s="2" t="str">
        <f>IF(AB1861="","",IF(COUNTIF(AB$1:AB1861,AB1861)&gt;1,"",IF(COUNTIF(AB:AB,AB1861)&gt;=1,"月","")))</f>
        <v/>
      </c>
      <c r="X1861" s="2" t="str">
        <f t="shared" ca="1" si="358"/>
        <v/>
      </c>
      <c r="Y1861" s="2" t="str">
        <f>IF(AC1861="","",IF(COUNTIF(AC$1:AC1861,AC1861)&gt;1,"",IF(COUNTIF(AC:AC,AC1861)&gt;=1,"月日","")))</f>
        <v/>
      </c>
      <c r="Z1861" s="2" t="str">
        <f t="shared" ca="1" si="359"/>
        <v/>
      </c>
      <c r="AA1861" s="2" t="str">
        <f>IF(AD1861="","",IF(COUNTIF(AD$1:AD1861,AD1861)&gt;1,"",IF(COUNTIF(AD:AD,AD1861)&gt;=1,"作業","")))</f>
        <v/>
      </c>
      <c r="AB1861" s="2" t="str">
        <f t="shared" si="349"/>
        <v/>
      </c>
      <c r="AC1861" s="3" t="str">
        <f t="shared" si="350"/>
        <v/>
      </c>
      <c r="AD1861" s="2" t="str">
        <f t="shared" si="351"/>
        <v/>
      </c>
      <c r="AE1861" s="2" t="str">
        <f t="shared" si="352"/>
        <v/>
      </c>
      <c r="AF1861" s="2" t="str">
        <f t="shared" si="353"/>
        <v/>
      </c>
      <c r="AG1861" s="2" t="str">
        <f t="shared" si="360"/>
        <v/>
      </c>
      <c r="AH1861" s="2" t="str">
        <f t="shared" si="354"/>
        <v/>
      </c>
      <c r="AI1861" s="2" t="str">
        <f t="shared" si="354"/>
        <v/>
      </c>
    </row>
    <row r="1862" spans="7:35">
      <c r="G1862" s="1" t="str">
        <f>IF(COUNTIF(A$1:A1861, A1862) &gt; 0, "", IF(SUMIF(A:A, A1862,F:F) &gt; 7.75, SUMIF(A:A, A1862,F:F) - 7.75, ""))</f>
        <v/>
      </c>
      <c r="M1862" s="1" t="s">
        <v>9352</v>
      </c>
      <c r="N1862" s="1" t="s">
        <v>11351</v>
      </c>
      <c r="O1862" s="1" t="s">
        <v>6970</v>
      </c>
      <c r="P1862" s="1" t="s">
        <v>6971</v>
      </c>
      <c r="Q1862" s="1" t="s">
        <v>2993</v>
      </c>
      <c r="R1862" s="2" t="str">
        <f t="shared" ca="1" si="355"/>
        <v/>
      </c>
      <c r="S1862" s="2" t="str">
        <f>IF(AB1862="","",IF(COUNTIFS(AB$1:AB1862,AB1862,AD$1:AD1862,AD1862)&gt;1,"",IF(COUNTIFS(AB:AB,AB1862,AD:AD,AD1862)&gt;=1,"月作業","")))</f>
        <v/>
      </c>
      <c r="T1862" s="2" t="str">
        <f t="shared" ca="1" si="356"/>
        <v/>
      </c>
      <c r="U1862" s="2" t="str">
        <f>IF(AB1862="","",IF(COUNTIFS(AC$1:AC1862,AC1862,AD$1:AD1862,AD1862)&gt;1,"",IF(COUNTIFS(AC:AC,AC1862,AD:AD,AD1862)&gt;=1,"日作業","")))</f>
        <v/>
      </c>
      <c r="V1862" s="2" t="str">
        <f t="shared" ca="1" si="357"/>
        <v/>
      </c>
      <c r="W1862" s="2" t="str">
        <f>IF(AB1862="","",IF(COUNTIF(AB$1:AB1862,AB1862)&gt;1,"",IF(COUNTIF(AB:AB,AB1862)&gt;=1,"月","")))</f>
        <v/>
      </c>
      <c r="X1862" s="2" t="str">
        <f t="shared" ca="1" si="358"/>
        <v/>
      </c>
      <c r="Y1862" s="2" t="str">
        <f>IF(AC1862="","",IF(COUNTIF(AC$1:AC1862,AC1862)&gt;1,"",IF(COUNTIF(AC:AC,AC1862)&gt;=1,"月日","")))</f>
        <v/>
      </c>
      <c r="Z1862" s="2" t="str">
        <f t="shared" ca="1" si="359"/>
        <v/>
      </c>
      <c r="AA1862" s="2" t="str">
        <f>IF(AD1862="","",IF(COUNTIF(AD$1:AD1862,AD1862)&gt;1,"",IF(COUNTIF(AD:AD,AD1862)&gt;=1,"作業","")))</f>
        <v/>
      </c>
      <c r="AB1862" s="2" t="str">
        <f t="shared" si="349"/>
        <v/>
      </c>
      <c r="AC1862" s="3" t="str">
        <f t="shared" si="350"/>
        <v/>
      </c>
      <c r="AD1862" s="2" t="str">
        <f t="shared" si="351"/>
        <v/>
      </c>
      <c r="AE1862" s="2" t="str">
        <f t="shared" si="352"/>
        <v/>
      </c>
      <c r="AF1862" s="2" t="str">
        <f t="shared" si="353"/>
        <v/>
      </c>
      <c r="AG1862" s="2" t="str">
        <f t="shared" si="360"/>
        <v/>
      </c>
      <c r="AH1862" s="2" t="str">
        <f t="shared" si="354"/>
        <v/>
      </c>
      <c r="AI1862" s="2" t="str">
        <f t="shared" si="354"/>
        <v/>
      </c>
    </row>
    <row r="1863" spans="7:35">
      <c r="G1863" s="1" t="str">
        <f>IF(COUNTIF(A$1:A1862, A1863) &gt; 0, "", IF(SUMIF(A:A, A1863,F:F) &gt; 7.75, SUMIF(A:A, A1863,F:F) - 7.75, ""))</f>
        <v/>
      </c>
      <c r="M1863" s="1" t="s">
        <v>9353</v>
      </c>
      <c r="N1863" s="1" t="s">
        <v>11352</v>
      </c>
      <c r="O1863" s="1" t="s">
        <v>6972</v>
      </c>
      <c r="P1863" s="1" t="s">
        <v>6973</v>
      </c>
      <c r="Q1863" s="1" t="s">
        <v>2994</v>
      </c>
      <c r="R1863" s="2" t="str">
        <f t="shared" ca="1" si="355"/>
        <v/>
      </c>
      <c r="S1863" s="2" t="str">
        <f>IF(AB1863="","",IF(COUNTIFS(AB$1:AB1863,AB1863,AD$1:AD1863,AD1863)&gt;1,"",IF(COUNTIFS(AB:AB,AB1863,AD:AD,AD1863)&gt;=1,"月作業","")))</f>
        <v/>
      </c>
      <c r="T1863" s="2" t="str">
        <f t="shared" ca="1" si="356"/>
        <v/>
      </c>
      <c r="U1863" s="2" t="str">
        <f>IF(AB1863="","",IF(COUNTIFS(AC$1:AC1863,AC1863,AD$1:AD1863,AD1863)&gt;1,"",IF(COUNTIFS(AC:AC,AC1863,AD:AD,AD1863)&gt;=1,"日作業","")))</f>
        <v/>
      </c>
      <c r="V1863" s="2" t="str">
        <f t="shared" ca="1" si="357"/>
        <v/>
      </c>
      <c r="W1863" s="2" t="str">
        <f>IF(AB1863="","",IF(COUNTIF(AB$1:AB1863,AB1863)&gt;1,"",IF(COUNTIF(AB:AB,AB1863)&gt;=1,"月","")))</f>
        <v/>
      </c>
      <c r="X1863" s="2" t="str">
        <f t="shared" ca="1" si="358"/>
        <v/>
      </c>
      <c r="Y1863" s="2" t="str">
        <f>IF(AC1863="","",IF(COUNTIF(AC$1:AC1863,AC1863)&gt;1,"",IF(COUNTIF(AC:AC,AC1863)&gt;=1,"月日","")))</f>
        <v/>
      </c>
      <c r="Z1863" s="2" t="str">
        <f t="shared" ca="1" si="359"/>
        <v/>
      </c>
      <c r="AA1863" s="2" t="str">
        <f>IF(AD1863="","",IF(COUNTIF(AD$1:AD1863,AD1863)&gt;1,"",IF(COUNTIF(AD:AD,AD1863)&gt;=1,"作業","")))</f>
        <v/>
      </c>
      <c r="AB1863" s="2" t="str">
        <f t="shared" si="349"/>
        <v/>
      </c>
      <c r="AC1863" s="3" t="str">
        <f t="shared" si="350"/>
        <v/>
      </c>
      <c r="AD1863" s="2" t="str">
        <f t="shared" si="351"/>
        <v/>
      </c>
      <c r="AE1863" s="2" t="str">
        <f t="shared" si="352"/>
        <v/>
      </c>
      <c r="AF1863" s="2" t="str">
        <f t="shared" si="353"/>
        <v/>
      </c>
      <c r="AG1863" s="2" t="str">
        <f t="shared" si="360"/>
        <v/>
      </c>
      <c r="AH1863" s="2" t="str">
        <f t="shared" si="354"/>
        <v/>
      </c>
      <c r="AI1863" s="2" t="str">
        <f t="shared" si="354"/>
        <v/>
      </c>
    </row>
    <row r="1864" spans="7:35">
      <c r="G1864" s="1" t="str">
        <f>IF(COUNTIF(A$1:A1863, A1864) &gt; 0, "", IF(SUMIF(A:A, A1864,F:F) &gt; 7.75, SUMIF(A:A, A1864,F:F) - 7.75, ""))</f>
        <v/>
      </c>
      <c r="M1864" s="1" t="s">
        <v>9354</v>
      </c>
      <c r="N1864" s="1" t="s">
        <v>11353</v>
      </c>
      <c r="O1864" s="1" t="s">
        <v>6974</v>
      </c>
      <c r="P1864" s="1" t="s">
        <v>6975</v>
      </c>
      <c r="Q1864" s="1" t="s">
        <v>2995</v>
      </c>
      <c r="R1864" s="2" t="str">
        <f t="shared" ca="1" si="355"/>
        <v/>
      </c>
      <c r="S1864" s="2" t="str">
        <f>IF(AB1864="","",IF(COUNTIFS(AB$1:AB1864,AB1864,AD$1:AD1864,AD1864)&gt;1,"",IF(COUNTIFS(AB:AB,AB1864,AD:AD,AD1864)&gt;=1,"月作業","")))</f>
        <v/>
      </c>
      <c r="T1864" s="2" t="str">
        <f t="shared" ca="1" si="356"/>
        <v/>
      </c>
      <c r="U1864" s="2" t="str">
        <f>IF(AB1864="","",IF(COUNTIFS(AC$1:AC1864,AC1864,AD$1:AD1864,AD1864)&gt;1,"",IF(COUNTIFS(AC:AC,AC1864,AD:AD,AD1864)&gt;=1,"日作業","")))</f>
        <v/>
      </c>
      <c r="V1864" s="2" t="str">
        <f t="shared" ca="1" si="357"/>
        <v/>
      </c>
      <c r="W1864" s="2" t="str">
        <f>IF(AB1864="","",IF(COUNTIF(AB$1:AB1864,AB1864)&gt;1,"",IF(COUNTIF(AB:AB,AB1864)&gt;=1,"月","")))</f>
        <v/>
      </c>
      <c r="X1864" s="2" t="str">
        <f t="shared" ca="1" si="358"/>
        <v/>
      </c>
      <c r="Y1864" s="2" t="str">
        <f>IF(AC1864="","",IF(COUNTIF(AC$1:AC1864,AC1864)&gt;1,"",IF(COUNTIF(AC:AC,AC1864)&gt;=1,"月日","")))</f>
        <v/>
      </c>
      <c r="Z1864" s="2" t="str">
        <f t="shared" ca="1" si="359"/>
        <v/>
      </c>
      <c r="AA1864" s="2" t="str">
        <f>IF(AD1864="","",IF(COUNTIF(AD$1:AD1864,AD1864)&gt;1,"",IF(COUNTIF(AD:AD,AD1864)&gt;=1,"作業","")))</f>
        <v/>
      </c>
      <c r="AB1864" s="2" t="str">
        <f t="shared" si="349"/>
        <v/>
      </c>
      <c r="AC1864" s="3" t="str">
        <f t="shared" si="350"/>
        <v/>
      </c>
      <c r="AD1864" s="2" t="str">
        <f t="shared" si="351"/>
        <v/>
      </c>
      <c r="AE1864" s="2" t="str">
        <f t="shared" si="352"/>
        <v/>
      </c>
      <c r="AF1864" s="2" t="str">
        <f t="shared" si="353"/>
        <v/>
      </c>
      <c r="AG1864" s="2" t="str">
        <f t="shared" si="360"/>
        <v/>
      </c>
      <c r="AH1864" s="2" t="str">
        <f t="shared" si="354"/>
        <v/>
      </c>
      <c r="AI1864" s="2" t="str">
        <f t="shared" si="354"/>
        <v/>
      </c>
    </row>
    <row r="1865" spans="7:35">
      <c r="G1865" s="1" t="str">
        <f>IF(COUNTIF(A$1:A1864, A1865) &gt; 0, "", IF(SUMIF(A:A, A1865,F:F) &gt; 7.75, SUMIF(A:A, A1865,F:F) - 7.75, ""))</f>
        <v/>
      </c>
      <c r="M1865" s="1" t="s">
        <v>9355</v>
      </c>
      <c r="N1865" s="1" t="s">
        <v>11354</v>
      </c>
      <c r="O1865" s="1" t="s">
        <v>6976</v>
      </c>
      <c r="P1865" s="1" t="s">
        <v>6977</v>
      </c>
      <c r="Q1865" s="1" t="s">
        <v>2996</v>
      </c>
      <c r="R1865" s="2" t="str">
        <f t="shared" ca="1" si="355"/>
        <v/>
      </c>
      <c r="S1865" s="2" t="str">
        <f>IF(AB1865="","",IF(COUNTIFS(AB$1:AB1865,AB1865,AD$1:AD1865,AD1865)&gt;1,"",IF(COUNTIFS(AB:AB,AB1865,AD:AD,AD1865)&gt;=1,"月作業","")))</f>
        <v/>
      </c>
      <c r="T1865" s="2" t="str">
        <f t="shared" ca="1" si="356"/>
        <v/>
      </c>
      <c r="U1865" s="2" t="str">
        <f>IF(AB1865="","",IF(COUNTIFS(AC$1:AC1865,AC1865,AD$1:AD1865,AD1865)&gt;1,"",IF(COUNTIFS(AC:AC,AC1865,AD:AD,AD1865)&gt;=1,"日作業","")))</f>
        <v/>
      </c>
      <c r="V1865" s="2" t="str">
        <f t="shared" ca="1" si="357"/>
        <v/>
      </c>
      <c r="W1865" s="2" t="str">
        <f>IF(AB1865="","",IF(COUNTIF(AB$1:AB1865,AB1865)&gt;1,"",IF(COUNTIF(AB:AB,AB1865)&gt;=1,"月","")))</f>
        <v/>
      </c>
      <c r="X1865" s="2" t="str">
        <f t="shared" ca="1" si="358"/>
        <v/>
      </c>
      <c r="Y1865" s="2" t="str">
        <f>IF(AC1865="","",IF(COUNTIF(AC$1:AC1865,AC1865)&gt;1,"",IF(COUNTIF(AC:AC,AC1865)&gt;=1,"月日","")))</f>
        <v/>
      </c>
      <c r="Z1865" s="2" t="str">
        <f t="shared" ca="1" si="359"/>
        <v/>
      </c>
      <c r="AA1865" s="2" t="str">
        <f>IF(AD1865="","",IF(COUNTIF(AD$1:AD1865,AD1865)&gt;1,"",IF(COUNTIF(AD:AD,AD1865)&gt;=1,"作業","")))</f>
        <v/>
      </c>
      <c r="AB1865" s="2" t="str">
        <f t="shared" si="349"/>
        <v/>
      </c>
      <c r="AC1865" s="3" t="str">
        <f t="shared" si="350"/>
        <v/>
      </c>
      <c r="AD1865" s="2" t="str">
        <f t="shared" si="351"/>
        <v/>
      </c>
      <c r="AE1865" s="2" t="str">
        <f t="shared" si="352"/>
        <v/>
      </c>
      <c r="AF1865" s="2" t="str">
        <f t="shared" si="353"/>
        <v/>
      </c>
      <c r="AG1865" s="2" t="str">
        <f t="shared" si="360"/>
        <v/>
      </c>
      <c r="AH1865" s="2" t="str">
        <f t="shared" si="354"/>
        <v/>
      </c>
      <c r="AI1865" s="2" t="str">
        <f t="shared" si="354"/>
        <v/>
      </c>
    </row>
    <row r="1866" spans="7:35">
      <c r="G1866" s="1" t="str">
        <f>IF(COUNTIF(A$1:A1865, A1866) &gt; 0, "", IF(SUMIF(A:A, A1866,F:F) &gt; 7.75, SUMIF(A:A, A1866,F:F) - 7.75, ""))</f>
        <v/>
      </c>
      <c r="M1866" s="1" t="s">
        <v>9356</v>
      </c>
      <c r="N1866" s="1" t="s">
        <v>11355</v>
      </c>
      <c r="O1866" s="1" t="s">
        <v>6978</v>
      </c>
      <c r="P1866" s="1" t="s">
        <v>6979</v>
      </c>
      <c r="Q1866" s="1" t="s">
        <v>2997</v>
      </c>
      <c r="R1866" s="2" t="str">
        <f t="shared" ca="1" si="355"/>
        <v/>
      </c>
      <c r="S1866" s="2" t="str">
        <f>IF(AB1866="","",IF(COUNTIFS(AB$1:AB1866,AB1866,AD$1:AD1866,AD1866)&gt;1,"",IF(COUNTIFS(AB:AB,AB1866,AD:AD,AD1866)&gt;=1,"月作業","")))</f>
        <v/>
      </c>
      <c r="T1866" s="2" t="str">
        <f t="shared" ca="1" si="356"/>
        <v/>
      </c>
      <c r="U1866" s="2" t="str">
        <f>IF(AB1866="","",IF(COUNTIFS(AC$1:AC1866,AC1866,AD$1:AD1866,AD1866)&gt;1,"",IF(COUNTIFS(AC:AC,AC1866,AD:AD,AD1866)&gt;=1,"日作業","")))</f>
        <v/>
      </c>
      <c r="V1866" s="2" t="str">
        <f t="shared" ca="1" si="357"/>
        <v/>
      </c>
      <c r="W1866" s="2" t="str">
        <f>IF(AB1866="","",IF(COUNTIF(AB$1:AB1866,AB1866)&gt;1,"",IF(COUNTIF(AB:AB,AB1866)&gt;=1,"月","")))</f>
        <v/>
      </c>
      <c r="X1866" s="2" t="str">
        <f t="shared" ca="1" si="358"/>
        <v/>
      </c>
      <c r="Y1866" s="2" t="str">
        <f>IF(AC1866="","",IF(COUNTIF(AC$1:AC1866,AC1866)&gt;1,"",IF(COUNTIF(AC:AC,AC1866)&gt;=1,"月日","")))</f>
        <v/>
      </c>
      <c r="Z1866" s="2" t="str">
        <f t="shared" ca="1" si="359"/>
        <v/>
      </c>
      <c r="AA1866" s="2" t="str">
        <f>IF(AD1866="","",IF(COUNTIF(AD$1:AD1866,AD1866)&gt;1,"",IF(COUNTIF(AD:AD,AD1866)&gt;=1,"作業","")))</f>
        <v/>
      </c>
      <c r="AB1866" s="2" t="str">
        <f t="shared" si="349"/>
        <v/>
      </c>
      <c r="AC1866" s="3" t="str">
        <f t="shared" si="350"/>
        <v/>
      </c>
      <c r="AD1866" s="2" t="str">
        <f t="shared" si="351"/>
        <v/>
      </c>
      <c r="AE1866" s="2" t="str">
        <f t="shared" si="352"/>
        <v/>
      </c>
      <c r="AF1866" s="2" t="str">
        <f t="shared" si="353"/>
        <v/>
      </c>
      <c r="AG1866" s="2" t="str">
        <f t="shared" si="360"/>
        <v/>
      </c>
      <c r="AH1866" s="2" t="str">
        <f t="shared" si="354"/>
        <v/>
      </c>
      <c r="AI1866" s="2" t="str">
        <f t="shared" si="354"/>
        <v/>
      </c>
    </row>
    <row r="1867" spans="7:35">
      <c r="G1867" s="1" t="str">
        <f>IF(COUNTIF(A$1:A1866, A1867) &gt; 0, "", IF(SUMIF(A:A, A1867,F:F) &gt; 7.75, SUMIF(A:A, A1867,F:F) - 7.75, ""))</f>
        <v/>
      </c>
      <c r="M1867" s="1" t="s">
        <v>9357</v>
      </c>
      <c r="N1867" s="1" t="s">
        <v>11356</v>
      </c>
      <c r="O1867" s="1" t="s">
        <v>6980</v>
      </c>
      <c r="P1867" s="1" t="s">
        <v>6981</v>
      </c>
      <c r="Q1867" s="1" t="s">
        <v>2998</v>
      </c>
      <c r="R1867" s="2" t="str">
        <f t="shared" ca="1" si="355"/>
        <v/>
      </c>
      <c r="S1867" s="2" t="str">
        <f>IF(AB1867="","",IF(COUNTIFS(AB$1:AB1867,AB1867,AD$1:AD1867,AD1867)&gt;1,"",IF(COUNTIFS(AB:AB,AB1867,AD:AD,AD1867)&gt;=1,"月作業","")))</f>
        <v/>
      </c>
      <c r="T1867" s="2" t="str">
        <f t="shared" ca="1" si="356"/>
        <v/>
      </c>
      <c r="U1867" s="2" t="str">
        <f>IF(AB1867="","",IF(COUNTIFS(AC$1:AC1867,AC1867,AD$1:AD1867,AD1867)&gt;1,"",IF(COUNTIFS(AC:AC,AC1867,AD:AD,AD1867)&gt;=1,"日作業","")))</f>
        <v/>
      </c>
      <c r="V1867" s="2" t="str">
        <f t="shared" ca="1" si="357"/>
        <v/>
      </c>
      <c r="W1867" s="2" t="str">
        <f>IF(AB1867="","",IF(COUNTIF(AB$1:AB1867,AB1867)&gt;1,"",IF(COUNTIF(AB:AB,AB1867)&gt;=1,"月","")))</f>
        <v/>
      </c>
      <c r="X1867" s="2" t="str">
        <f t="shared" ca="1" si="358"/>
        <v/>
      </c>
      <c r="Y1867" s="2" t="str">
        <f>IF(AC1867="","",IF(COUNTIF(AC$1:AC1867,AC1867)&gt;1,"",IF(COUNTIF(AC:AC,AC1867)&gt;=1,"月日","")))</f>
        <v/>
      </c>
      <c r="Z1867" s="2" t="str">
        <f t="shared" ca="1" si="359"/>
        <v/>
      </c>
      <c r="AA1867" s="2" t="str">
        <f>IF(AD1867="","",IF(COUNTIF(AD$1:AD1867,AD1867)&gt;1,"",IF(COUNTIF(AD:AD,AD1867)&gt;=1,"作業","")))</f>
        <v/>
      </c>
      <c r="AB1867" s="2" t="str">
        <f t="shared" si="349"/>
        <v/>
      </c>
      <c r="AC1867" s="3" t="str">
        <f t="shared" si="350"/>
        <v/>
      </c>
      <c r="AD1867" s="2" t="str">
        <f t="shared" si="351"/>
        <v/>
      </c>
      <c r="AE1867" s="2" t="str">
        <f t="shared" si="352"/>
        <v/>
      </c>
      <c r="AF1867" s="2" t="str">
        <f t="shared" si="353"/>
        <v/>
      </c>
      <c r="AG1867" s="2" t="str">
        <f t="shared" si="360"/>
        <v/>
      </c>
      <c r="AH1867" s="2" t="str">
        <f t="shared" si="354"/>
        <v/>
      </c>
      <c r="AI1867" s="2" t="str">
        <f t="shared" si="354"/>
        <v/>
      </c>
    </row>
    <row r="1868" spans="7:35">
      <c r="G1868" s="1" t="str">
        <f>IF(COUNTIF(A$1:A1867, A1868) &gt; 0, "", IF(SUMIF(A:A, A1868,F:F) &gt; 7.75, SUMIF(A:A, A1868,F:F) - 7.75, ""))</f>
        <v/>
      </c>
      <c r="M1868" s="1" t="s">
        <v>9358</v>
      </c>
      <c r="N1868" s="1" t="s">
        <v>11357</v>
      </c>
      <c r="O1868" s="1" t="s">
        <v>6982</v>
      </c>
      <c r="P1868" s="1" t="s">
        <v>6983</v>
      </c>
      <c r="Q1868" s="1" t="s">
        <v>2999</v>
      </c>
      <c r="R1868" s="2" t="str">
        <f t="shared" ca="1" si="355"/>
        <v/>
      </c>
      <c r="S1868" s="2" t="str">
        <f>IF(AB1868="","",IF(COUNTIFS(AB$1:AB1868,AB1868,AD$1:AD1868,AD1868)&gt;1,"",IF(COUNTIFS(AB:AB,AB1868,AD:AD,AD1868)&gt;=1,"月作業","")))</f>
        <v/>
      </c>
      <c r="T1868" s="2" t="str">
        <f t="shared" ca="1" si="356"/>
        <v/>
      </c>
      <c r="U1868" s="2" t="str">
        <f>IF(AB1868="","",IF(COUNTIFS(AC$1:AC1868,AC1868,AD$1:AD1868,AD1868)&gt;1,"",IF(COUNTIFS(AC:AC,AC1868,AD:AD,AD1868)&gt;=1,"日作業","")))</f>
        <v/>
      </c>
      <c r="V1868" s="2" t="str">
        <f t="shared" ca="1" si="357"/>
        <v/>
      </c>
      <c r="W1868" s="2" t="str">
        <f>IF(AB1868="","",IF(COUNTIF(AB$1:AB1868,AB1868)&gt;1,"",IF(COUNTIF(AB:AB,AB1868)&gt;=1,"月","")))</f>
        <v/>
      </c>
      <c r="X1868" s="2" t="str">
        <f t="shared" ca="1" si="358"/>
        <v/>
      </c>
      <c r="Y1868" s="2" t="str">
        <f>IF(AC1868="","",IF(COUNTIF(AC$1:AC1868,AC1868)&gt;1,"",IF(COUNTIF(AC:AC,AC1868)&gt;=1,"月日","")))</f>
        <v/>
      </c>
      <c r="Z1868" s="2" t="str">
        <f t="shared" ca="1" si="359"/>
        <v/>
      </c>
      <c r="AA1868" s="2" t="str">
        <f>IF(AD1868="","",IF(COUNTIF(AD$1:AD1868,AD1868)&gt;1,"",IF(COUNTIF(AD:AD,AD1868)&gt;=1,"作業","")))</f>
        <v/>
      </c>
      <c r="AB1868" s="2" t="str">
        <f t="shared" si="349"/>
        <v/>
      </c>
      <c r="AC1868" s="3" t="str">
        <f t="shared" si="350"/>
        <v/>
      </c>
      <c r="AD1868" s="2" t="str">
        <f t="shared" si="351"/>
        <v/>
      </c>
      <c r="AE1868" s="2" t="str">
        <f t="shared" si="352"/>
        <v/>
      </c>
      <c r="AF1868" s="2" t="str">
        <f t="shared" si="353"/>
        <v/>
      </c>
      <c r="AG1868" s="2" t="str">
        <f t="shared" si="360"/>
        <v/>
      </c>
      <c r="AH1868" s="2" t="str">
        <f t="shared" si="354"/>
        <v/>
      </c>
      <c r="AI1868" s="2" t="str">
        <f t="shared" si="354"/>
        <v/>
      </c>
    </row>
    <row r="1869" spans="7:35">
      <c r="G1869" s="1" t="str">
        <f>IF(COUNTIF(A$1:A1868, A1869) &gt; 0, "", IF(SUMIF(A:A, A1869,F:F) &gt; 7.75, SUMIF(A:A, A1869,F:F) - 7.75, ""))</f>
        <v/>
      </c>
      <c r="M1869" s="1" t="s">
        <v>9359</v>
      </c>
      <c r="N1869" s="1" t="s">
        <v>11358</v>
      </c>
      <c r="O1869" s="1" t="s">
        <v>6984</v>
      </c>
      <c r="P1869" s="1" t="s">
        <v>6985</v>
      </c>
      <c r="Q1869" s="1" t="s">
        <v>3000</v>
      </c>
      <c r="R1869" s="2" t="str">
        <f t="shared" ca="1" si="355"/>
        <v/>
      </c>
      <c r="S1869" s="2" t="str">
        <f>IF(AB1869="","",IF(COUNTIFS(AB$1:AB1869,AB1869,AD$1:AD1869,AD1869)&gt;1,"",IF(COUNTIFS(AB:AB,AB1869,AD:AD,AD1869)&gt;=1,"月作業","")))</f>
        <v/>
      </c>
      <c r="T1869" s="2" t="str">
        <f t="shared" ca="1" si="356"/>
        <v/>
      </c>
      <c r="U1869" s="2" t="str">
        <f>IF(AB1869="","",IF(COUNTIFS(AC$1:AC1869,AC1869,AD$1:AD1869,AD1869)&gt;1,"",IF(COUNTIFS(AC:AC,AC1869,AD:AD,AD1869)&gt;=1,"日作業","")))</f>
        <v/>
      </c>
      <c r="V1869" s="2" t="str">
        <f t="shared" ca="1" si="357"/>
        <v/>
      </c>
      <c r="W1869" s="2" t="str">
        <f>IF(AB1869="","",IF(COUNTIF(AB$1:AB1869,AB1869)&gt;1,"",IF(COUNTIF(AB:AB,AB1869)&gt;=1,"月","")))</f>
        <v/>
      </c>
      <c r="X1869" s="2" t="str">
        <f t="shared" ca="1" si="358"/>
        <v/>
      </c>
      <c r="Y1869" s="2" t="str">
        <f>IF(AC1869="","",IF(COUNTIF(AC$1:AC1869,AC1869)&gt;1,"",IF(COUNTIF(AC:AC,AC1869)&gt;=1,"月日","")))</f>
        <v/>
      </c>
      <c r="Z1869" s="2" t="str">
        <f t="shared" ca="1" si="359"/>
        <v/>
      </c>
      <c r="AA1869" s="2" t="str">
        <f>IF(AD1869="","",IF(COUNTIF(AD$1:AD1869,AD1869)&gt;1,"",IF(COUNTIF(AD:AD,AD1869)&gt;=1,"作業","")))</f>
        <v/>
      </c>
      <c r="AB1869" s="2" t="str">
        <f t="shared" si="349"/>
        <v/>
      </c>
      <c r="AC1869" s="3" t="str">
        <f t="shared" si="350"/>
        <v/>
      </c>
      <c r="AD1869" s="2" t="str">
        <f t="shared" si="351"/>
        <v/>
      </c>
      <c r="AE1869" s="2" t="str">
        <f t="shared" si="352"/>
        <v/>
      </c>
      <c r="AF1869" s="2" t="str">
        <f t="shared" si="353"/>
        <v/>
      </c>
      <c r="AG1869" s="2" t="str">
        <f t="shared" si="360"/>
        <v/>
      </c>
      <c r="AH1869" s="2" t="str">
        <f t="shared" si="354"/>
        <v/>
      </c>
      <c r="AI1869" s="2" t="str">
        <f t="shared" si="354"/>
        <v/>
      </c>
    </row>
    <row r="1870" spans="7:35">
      <c r="G1870" s="1" t="str">
        <f>IF(COUNTIF(A$1:A1869, A1870) &gt; 0, "", IF(SUMIF(A:A, A1870,F:F) &gt; 7.75, SUMIF(A:A, A1870,F:F) - 7.75, ""))</f>
        <v/>
      </c>
      <c r="M1870" s="1" t="s">
        <v>9360</v>
      </c>
      <c r="N1870" s="1" t="s">
        <v>11359</v>
      </c>
      <c r="O1870" s="1" t="s">
        <v>6986</v>
      </c>
      <c r="P1870" s="1" t="s">
        <v>6987</v>
      </c>
      <c r="Q1870" s="1" t="s">
        <v>3001</v>
      </c>
      <c r="R1870" s="2" t="str">
        <f t="shared" ca="1" si="355"/>
        <v/>
      </c>
      <c r="S1870" s="2" t="str">
        <f>IF(AB1870="","",IF(COUNTIFS(AB$1:AB1870,AB1870,AD$1:AD1870,AD1870)&gt;1,"",IF(COUNTIFS(AB:AB,AB1870,AD:AD,AD1870)&gt;=1,"月作業","")))</f>
        <v/>
      </c>
      <c r="T1870" s="2" t="str">
        <f t="shared" ca="1" si="356"/>
        <v/>
      </c>
      <c r="U1870" s="2" t="str">
        <f>IF(AB1870="","",IF(COUNTIFS(AC$1:AC1870,AC1870,AD$1:AD1870,AD1870)&gt;1,"",IF(COUNTIFS(AC:AC,AC1870,AD:AD,AD1870)&gt;=1,"日作業","")))</f>
        <v/>
      </c>
      <c r="V1870" s="2" t="str">
        <f t="shared" ca="1" si="357"/>
        <v/>
      </c>
      <c r="W1870" s="2" t="str">
        <f>IF(AB1870="","",IF(COUNTIF(AB$1:AB1870,AB1870)&gt;1,"",IF(COUNTIF(AB:AB,AB1870)&gt;=1,"月","")))</f>
        <v/>
      </c>
      <c r="X1870" s="2" t="str">
        <f t="shared" ca="1" si="358"/>
        <v/>
      </c>
      <c r="Y1870" s="2" t="str">
        <f>IF(AC1870="","",IF(COUNTIF(AC$1:AC1870,AC1870)&gt;1,"",IF(COUNTIF(AC:AC,AC1870)&gt;=1,"月日","")))</f>
        <v/>
      </c>
      <c r="Z1870" s="2" t="str">
        <f t="shared" ca="1" si="359"/>
        <v/>
      </c>
      <c r="AA1870" s="2" t="str">
        <f>IF(AD1870="","",IF(COUNTIF(AD$1:AD1870,AD1870)&gt;1,"",IF(COUNTIF(AD:AD,AD1870)&gt;=1,"作業","")))</f>
        <v/>
      </c>
      <c r="AB1870" s="2" t="str">
        <f t="shared" si="349"/>
        <v/>
      </c>
      <c r="AC1870" s="3" t="str">
        <f t="shared" si="350"/>
        <v/>
      </c>
      <c r="AD1870" s="2" t="str">
        <f t="shared" si="351"/>
        <v/>
      </c>
      <c r="AE1870" s="2" t="str">
        <f t="shared" si="352"/>
        <v/>
      </c>
      <c r="AF1870" s="2" t="str">
        <f t="shared" si="353"/>
        <v/>
      </c>
      <c r="AG1870" s="2" t="str">
        <f t="shared" si="360"/>
        <v/>
      </c>
      <c r="AH1870" s="2" t="str">
        <f t="shared" si="354"/>
        <v/>
      </c>
      <c r="AI1870" s="2" t="str">
        <f t="shared" si="354"/>
        <v/>
      </c>
    </row>
    <row r="1871" spans="7:35">
      <c r="G1871" s="1" t="str">
        <f>IF(COUNTIF(A$1:A1870, A1871) &gt; 0, "", IF(SUMIF(A:A, A1871,F:F) &gt; 7.75, SUMIF(A:A, A1871,F:F) - 7.75, ""))</f>
        <v/>
      </c>
      <c r="M1871" s="1" t="s">
        <v>9361</v>
      </c>
      <c r="N1871" s="1" t="s">
        <v>11360</v>
      </c>
      <c r="O1871" s="1" t="s">
        <v>6988</v>
      </c>
      <c r="P1871" s="1" t="s">
        <v>6989</v>
      </c>
      <c r="Q1871" s="1" t="s">
        <v>3002</v>
      </c>
      <c r="R1871" s="2" t="str">
        <f t="shared" ca="1" si="355"/>
        <v/>
      </c>
      <c r="S1871" s="2" t="str">
        <f>IF(AB1871="","",IF(COUNTIFS(AB$1:AB1871,AB1871,AD$1:AD1871,AD1871)&gt;1,"",IF(COUNTIFS(AB:AB,AB1871,AD:AD,AD1871)&gt;=1,"月作業","")))</f>
        <v/>
      </c>
      <c r="T1871" s="2" t="str">
        <f t="shared" ca="1" si="356"/>
        <v/>
      </c>
      <c r="U1871" s="2" t="str">
        <f>IF(AB1871="","",IF(COUNTIFS(AC$1:AC1871,AC1871,AD$1:AD1871,AD1871)&gt;1,"",IF(COUNTIFS(AC:AC,AC1871,AD:AD,AD1871)&gt;=1,"日作業","")))</f>
        <v/>
      </c>
      <c r="V1871" s="2" t="str">
        <f t="shared" ca="1" si="357"/>
        <v/>
      </c>
      <c r="W1871" s="2" t="str">
        <f>IF(AB1871="","",IF(COUNTIF(AB$1:AB1871,AB1871)&gt;1,"",IF(COUNTIF(AB:AB,AB1871)&gt;=1,"月","")))</f>
        <v/>
      </c>
      <c r="X1871" s="2" t="str">
        <f t="shared" ca="1" si="358"/>
        <v/>
      </c>
      <c r="Y1871" s="2" t="str">
        <f>IF(AC1871="","",IF(COUNTIF(AC$1:AC1871,AC1871)&gt;1,"",IF(COUNTIF(AC:AC,AC1871)&gt;=1,"月日","")))</f>
        <v/>
      </c>
      <c r="Z1871" s="2" t="str">
        <f t="shared" ca="1" si="359"/>
        <v/>
      </c>
      <c r="AA1871" s="2" t="str">
        <f>IF(AD1871="","",IF(COUNTIF(AD$1:AD1871,AD1871)&gt;1,"",IF(COUNTIF(AD:AD,AD1871)&gt;=1,"作業","")))</f>
        <v/>
      </c>
      <c r="AB1871" s="2" t="str">
        <f t="shared" si="349"/>
        <v/>
      </c>
      <c r="AC1871" s="3" t="str">
        <f t="shared" si="350"/>
        <v/>
      </c>
      <c r="AD1871" s="2" t="str">
        <f t="shared" si="351"/>
        <v/>
      </c>
      <c r="AE1871" s="2" t="str">
        <f t="shared" si="352"/>
        <v/>
      </c>
      <c r="AF1871" s="2" t="str">
        <f t="shared" si="353"/>
        <v/>
      </c>
      <c r="AG1871" s="2" t="str">
        <f t="shared" si="360"/>
        <v/>
      </c>
      <c r="AH1871" s="2" t="str">
        <f t="shared" si="354"/>
        <v/>
      </c>
      <c r="AI1871" s="2" t="str">
        <f t="shared" si="354"/>
        <v/>
      </c>
    </row>
    <row r="1872" spans="7:35">
      <c r="G1872" s="1" t="str">
        <f>IF(COUNTIF(A$1:A1871, A1872) &gt; 0, "", IF(SUMIF(A:A, A1872,F:F) &gt; 7.75, SUMIF(A:A, A1872,F:F) - 7.75, ""))</f>
        <v/>
      </c>
      <c r="M1872" s="1" t="s">
        <v>9362</v>
      </c>
      <c r="N1872" s="1" t="s">
        <v>11361</v>
      </c>
      <c r="O1872" s="1" t="s">
        <v>6990</v>
      </c>
      <c r="P1872" s="1" t="s">
        <v>6991</v>
      </c>
      <c r="Q1872" s="1" t="s">
        <v>3003</v>
      </c>
      <c r="R1872" s="2" t="str">
        <f t="shared" ca="1" si="355"/>
        <v/>
      </c>
      <c r="S1872" s="2" t="str">
        <f>IF(AB1872="","",IF(COUNTIFS(AB$1:AB1872,AB1872,AD$1:AD1872,AD1872)&gt;1,"",IF(COUNTIFS(AB:AB,AB1872,AD:AD,AD1872)&gt;=1,"月作業","")))</f>
        <v/>
      </c>
      <c r="T1872" s="2" t="str">
        <f t="shared" ca="1" si="356"/>
        <v/>
      </c>
      <c r="U1872" s="2" t="str">
        <f>IF(AB1872="","",IF(COUNTIFS(AC$1:AC1872,AC1872,AD$1:AD1872,AD1872)&gt;1,"",IF(COUNTIFS(AC:AC,AC1872,AD:AD,AD1872)&gt;=1,"日作業","")))</f>
        <v/>
      </c>
      <c r="V1872" s="2" t="str">
        <f t="shared" ca="1" si="357"/>
        <v/>
      </c>
      <c r="W1872" s="2" t="str">
        <f>IF(AB1872="","",IF(COUNTIF(AB$1:AB1872,AB1872)&gt;1,"",IF(COUNTIF(AB:AB,AB1872)&gt;=1,"月","")))</f>
        <v/>
      </c>
      <c r="X1872" s="2" t="str">
        <f t="shared" ca="1" si="358"/>
        <v/>
      </c>
      <c r="Y1872" s="2" t="str">
        <f>IF(AC1872="","",IF(COUNTIF(AC$1:AC1872,AC1872)&gt;1,"",IF(COUNTIF(AC:AC,AC1872)&gt;=1,"月日","")))</f>
        <v/>
      </c>
      <c r="Z1872" s="2" t="str">
        <f t="shared" ca="1" si="359"/>
        <v/>
      </c>
      <c r="AA1872" s="2" t="str">
        <f>IF(AD1872="","",IF(COUNTIF(AD$1:AD1872,AD1872)&gt;1,"",IF(COUNTIF(AD:AD,AD1872)&gt;=1,"作業","")))</f>
        <v/>
      </c>
      <c r="AB1872" s="2" t="str">
        <f t="shared" si="349"/>
        <v/>
      </c>
      <c r="AC1872" s="3" t="str">
        <f t="shared" si="350"/>
        <v/>
      </c>
      <c r="AD1872" s="2" t="str">
        <f t="shared" si="351"/>
        <v/>
      </c>
      <c r="AE1872" s="2" t="str">
        <f t="shared" si="352"/>
        <v/>
      </c>
      <c r="AF1872" s="2" t="str">
        <f t="shared" si="353"/>
        <v/>
      </c>
      <c r="AG1872" s="2" t="str">
        <f t="shared" si="360"/>
        <v/>
      </c>
      <c r="AH1872" s="2" t="str">
        <f t="shared" si="354"/>
        <v/>
      </c>
      <c r="AI1872" s="2" t="str">
        <f t="shared" si="354"/>
        <v/>
      </c>
    </row>
    <row r="1873" spans="7:35">
      <c r="G1873" s="1" t="str">
        <f>IF(COUNTIF(A$1:A1872, A1873) &gt; 0, "", IF(SUMIF(A:A, A1873,F:F) &gt; 7.75, SUMIF(A:A, A1873,F:F) - 7.75, ""))</f>
        <v/>
      </c>
      <c r="M1873" s="1" t="s">
        <v>9363</v>
      </c>
      <c r="N1873" s="1" t="s">
        <v>11362</v>
      </c>
      <c r="O1873" s="1" t="s">
        <v>6992</v>
      </c>
      <c r="P1873" s="1" t="s">
        <v>6993</v>
      </c>
      <c r="Q1873" s="1" t="s">
        <v>3004</v>
      </c>
      <c r="R1873" s="2" t="str">
        <f t="shared" ca="1" si="355"/>
        <v/>
      </c>
      <c r="S1873" s="2" t="str">
        <f>IF(AB1873="","",IF(COUNTIFS(AB$1:AB1873,AB1873,AD$1:AD1873,AD1873)&gt;1,"",IF(COUNTIFS(AB:AB,AB1873,AD:AD,AD1873)&gt;=1,"月作業","")))</f>
        <v/>
      </c>
      <c r="T1873" s="2" t="str">
        <f t="shared" ca="1" si="356"/>
        <v/>
      </c>
      <c r="U1873" s="2" t="str">
        <f>IF(AB1873="","",IF(COUNTIFS(AC$1:AC1873,AC1873,AD$1:AD1873,AD1873)&gt;1,"",IF(COUNTIFS(AC:AC,AC1873,AD:AD,AD1873)&gt;=1,"日作業","")))</f>
        <v/>
      </c>
      <c r="V1873" s="2" t="str">
        <f t="shared" ca="1" si="357"/>
        <v/>
      </c>
      <c r="W1873" s="2" t="str">
        <f>IF(AB1873="","",IF(COUNTIF(AB$1:AB1873,AB1873)&gt;1,"",IF(COUNTIF(AB:AB,AB1873)&gt;=1,"月","")))</f>
        <v/>
      </c>
      <c r="X1873" s="2" t="str">
        <f t="shared" ca="1" si="358"/>
        <v/>
      </c>
      <c r="Y1873" s="2" t="str">
        <f>IF(AC1873="","",IF(COUNTIF(AC$1:AC1873,AC1873)&gt;1,"",IF(COUNTIF(AC:AC,AC1873)&gt;=1,"月日","")))</f>
        <v/>
      </c>
      <c r="Z1873" s="2" t="str">
        <f t="shared" ca="1" si="359"/>
        <v/>
      </c>
      <c r="AA1873" s="2" t="str">
        <f>IF(AD1873="","",IF(COUNTIF(AD$1:AD1873,AD1873)&gt;1,"",IF(COUNTIF(AD:AD,AD1873)&gt;=1,"作業","")))</f>
        <v/>
      </c>
      <c r="AB1873" s="2" t="str">
        <f t="shared" si="349"/>
        <v/>
      </c>
      <c r="AC1873" s="3" t="str">
        <f t="shared" si="350"/>
        <v/>
      </c>
      <c r="AD1873" s="2" t="str">
        <f t="shared" si="351"/>
        <v/>
      </c>
      <c r="AE1873" s="2" t="str">
        <f t="shared" si="352"/>
        <v/>
      </c>
      <c r="AF1873" s="2" t="str">
        <f t="shared" si="353"/>
        <v/>
      </c>
      <c r="AG1873" s="2" t="str">
        <f t="shared" si="360"/>
        <v/>
      </c>
      <c r="AH1873" s="2" t="str">
        <f t="shared" si="354"/>
        <v/>
      </c>
      <c r="AI1873" s="2" t="str">
        <f t="shared" si="354"/>
        <v/>
      </c>
    </row>
    <row r="1874" spans="7:35">
      <c r="G1874" s="1" t="str">
        <f>IF(COUNTIF(A$1:A1873, A1874) &gt; 0, "", IF(SUMIF(A:A, A1874,F:F) &gt; 7.75, SUMIF(A:A, A1874,F:F) - 7.75, ""))</f>
        <v/>
      </c>
      <c r="M1874" s="1" t="s">
        <v>9364</v>
      </c>
      <c r="N1874" s="1" t="s">
        <v>11363</v>
      </c>
      <c r="O1874" s="1" t="s">
        <v>6994</v>
      </c>
      <c r="P1874" s="1" t="s">
        <v>6995</v>
      </c>
      <c r="Q1874" s="1" t="s">
        <v>3005</v>
      </c>
      <c r="R1874" s="2" t="str">
        <f t="shared" ca="1" si="355"/>
        <v/>
      </c>
      <c r="S1874" s="2" t="str">
        <f>IF(AB1874="","",IF(COUNTIFS(AB$1:AB1874,AB1874,AD$1:AD1874,AD1874)&gt;1,"",IF(COUNTIFS(AB:AB,AB1874,AD:AD,AD1874)&gt;=1,"月作業","")))</f>
        <v/>
      </c>
      <c r="T1874" s="2" t="str">
        <f t="shared" ca="1" si="356"/>
        <v/>
      </c>
      <c r="U1874" s="2" t="str">
        <f>IF(AB1874="","",IF(COUNTIFS(AC$1:AC1874,AC1874,AD$1:AD1874,AD1874)&gt;1,"",IF(COUNTIFS(AC:AC,AC1874,AD:AD,AD1874)&gt;=1,"日作業","")))</f>
        <v/>
      </c>
      <c r="V1874" s="2" t="str">
        <f t="shared" ca="1" si="357"/>
        <v/>
      </c>
      <c r="W1874" s="2" t="str">
        <f>IF(AB1874="","",IF(COUNTIF(AB$1:AB1874,AB1874)&gt;1,"",IF(COUNTIF(AB:AB,AB1874)&gt;=1,"月","")))</f>
        <v/>
      </c>
      <c r="X1874" s="2" t="str">
        <f t="shared" ca="1" si="358"/>
        <v/>
      </c>
      <c r="Y1874" s="2" t="str">
        <f>IF(AC1874="","",IF(COUNTIF(AC$1:AC1874,AC1874)&gt;1,"",IF(COUNTIF(AC:AC,AC1874)&gt;=1,"月日","")))</f>
        <v/>
      </c>
      <c r="Z1874" s="2" t="str">
        <f t="shared" ca="1" si="359"/>
        <v/>
      </c>
      <c r="AA1874" s="2" t="str">
        <f>IF(AD1874="","",IF(COUNTIF(AD$1:AD1874,AD1874)&gt;1,"",IF(COUNTIF(AD:AD,AD1874)&gt;=1,"作業","")))</f>
        <v/>
      </c>
      <c r="AB1874" s="2" t="str">
        <f t="shared" si="349"/>
        <v/>
      </c>
      <c r="AC1874" s="3" t="str">
        <f t="shared" si="350"/>
        <v/>
      </c>
      <c r="AD1874" s="2" t="str">
        <f t="shared" si="351"/>
        <v/>
      </c>
      <c r="AE1874" s="2" t="str">
        <f t="shared" si="352"/>
        <v/>
      </c>
      <c r="AF1874" s="2" t="str">
        <f t="shared" si="353"/>
        <v/>
      </c>
      <c r="AG1874" s="2" t="str">
        <f t="shared" si="360"/>
        <v/>
      </c>
      <c r="AH1874" s="2" t="str">
        <f t="shared" si="354"/>
        <v/>
      </c>
      <c r="AI1874" s="2" t="str">
        <f t="shared" si="354"/>
        <v/>
      </c>
    </row>
    <row r="1875" spans="7:35">
      <c r="G1875" s="1" t="str">
        <f>IF(COUNTIF(A$1:A1874, A1875) &gt; 0, "", IF(SUMIF(A:A, A1875,F:F) &gt; 7.75, SUMIF(A:A, A1875,F:F) - 7.75, ""))</f>
        <v/>
      </c>
      <c r="M1875" s="1" t="s">
        <v>9365</v>
      </c>
      <c r="N1875" s="1" t="s">
        <v>11364</v>
      </c>
      <c r="O1875" s="1" t="s">
        <v>6996</v>
      </c>
      <c r="P1875" s="1" t="s">
        <v>6997</v>
      </c>
      <c r="Q1875" s="1" t="s">
        <v>3006</v>
      </c>
      <c r="R1875" s="2" t="str">
        <f t="shared" ca="1" si="355"/>
        <v/>
      </c>
      <c r="S1875" s="2" t="str">
        <f>IF(AB1875="","",IF(COUNTIFS(AB$1:AB1875,AB1875,AD$1:AD1875,AD1875)&gt;1,"",IF(COUNTIFS(AB:AB,AB1875,AD:AD,AD1875)&gt;=1,"月作業","")))</f>
        <v/>
      </c>
      <c r="T1875" s="2" t="str">
        <f t="shared" ca="1" si="356"/>
        <v/>
      </c>
      <c r="U1875" s="2" t="str">
        <f>IF(AB1875="","",IF(COUNTIFS(AC$1:AC1875,AC1875,AD$1:AD1875,AD1875)&gt;1,"",IF(COUNTIFS(AC:AC,AC1875,AD:AD,AD1875)&gt;=1,"日作業","")))</f>
        <v/>
      </c>
      <c r="V1875" s="2" t="str">
        <f t="shared" ca="1" si="357"/>
        <v/>
      </c>
      <c r="W1875" s="2" t="str">
        <f>IF(AB1875="","",IF(COUNTIF(AB$1:AB1875,AB1875)&gt;1,"",IF(COUNTIF(AB:AB,AB1875)&gt;=1,"月","")))</f>
        <v/>
      </c>
      <c r="X1875" s="2" t="str">
        <f t="shared" ca="1" si="358"/>
        <v/>
      </c>
      <c r="Y1875" s="2" t="str">
        <f>IF(AC1875="","",IF(COUNTIF(AC$1:AC1875,AC1875)&gt;1,"",IF(COUNTIF(AC:AC,AC1875)&gt;=1,"月日","")))</f>
        <v/>
      </c>
      <c r="Z1875" s="2" t="str">
        <f t="shared" ca="1" si="359"/>
        <v/>
      </c>
      <c r="AA1875" s="2" t="str">
        <f>IF(AD1875="","",IF(COUNTIF(AD$1:AD1875,AD1875)&gt;1,"",IF(COUNTIF(AD:AD,AD1875)&gt;=1,"作業","")))</f>
        <v/>
      </c>
      <c r="AB1875" s="2" t="str">
        <f t="shared" si="349"/>
        <v/>
      </c>
      <c r="AC1875" s="3" t="str">
        <f t="shared" si="350"/>
        <v/>
      </c>
      <c r="AD1875" s="2" t="str">
        <f t="shared" si="351"/>
        <v/>
      </c>
      <c r="AE1875" s="2" t="str">
        <f t="shared" si="352"/>
        <v/>
      </c>
      <c r="AF1875" s="2" t="str">
        <f t="shared" si="353"/>
        <v/>
      </c>
      <c r="AG1875" s="2" t="str">
        <f t="shared" si="360"/>
        <v/>
      </c>
      <c r="AH1875" s="2" t="str">
        <f t="shared" si="354"/>
        <v/>
      </c>
      <c r="AI1875" s="2" t="str">
        <f t="shared" si="354"/>
        <v/>
      </c>
    </row>
    <row r="1876" spans="7:35">
      <c r="G1876" s="1" t="str">
        <f>IF(COUNTIF(A$1:A1875, A1876) &gt; 0, "", IF(SUMIF(A:A, A1876,F:F) &gt; 7.75, SUMIF(A:A, A1876,F:F) - 7.75, ""))</f>
        <v/>
      </c>
      <c r="M1876" s="1" t="s">
        <v>9366</v>
      </c>
      <c r="N1876" s="1" t="s">
        <v>11365</v>
      </c>
      <c r="O1876" s="1" t="s">
        <v>6998</v>
      </c>
      <c r="P1876" s="1" t="s">
        <v>6999</v>
      </c>
      <c r="Q1876" s="1" t="s">
        <v>3007</v>
      </c>
      <c r="R1876" s="2" t="str">
        <f t="shared" ca="1" si="355"/>
        <v/>
      </c>
      <c r="S1876" s="2" t="str">
        <f>IF(AB1876="","",IF(COUNTIFS(AB$1:AB1876,AB1876,AD$1:AD1876,AD1876)&gt;1,"",IF(COUNTIFS(AB:AB,AB1876,AD:AD,AD1876)&gt;=1,"月作業","")))</f>
        <v/>
      </c>
      <c r="T1876" s="2" t="str">
        <f t="shared" ca="1" si="356"/>
        <v/>
      </c>
      <c r="U1876" s="2" t="str">
        <f>IF(AB1876="","",IF(COUNTIFS(AC$1:AC1876,AC1876,AD$1:AD1876,AD1876)&gt;1,"",IF(COUNTIFS(AC:AC,AC1876,AD:AD,AD1876)&gt;=1,"日作業","")))</f>
        <v/>
      </c>
      <c r="V1876" s="2" t="str">
        <f t="shared" ca="1" si="357"/>
        <v/>
      </c>
      <c r="W1876" s="2" t="str">
        <f>IF(AB1876="","",IF(COUNTIF(AB$1:AB1876,AB1876)&gt;1,"",IF(COUNTIF(AB:AB,AB1876)&gt;=1,"月","")))</f>
        <v/>
      </c>
      <c r="X1876" s="2" t="str">
        <f t="shared" ca="1" si="358"/>
        <v/>
      </c>
      <c r="Y1876" s="2" t="str">
        <f>IF(AC1876="","",IF(COUNTIF(AC$1:AC1876,AC1876)&gt;1,"",IF(COUNTIF(AC:AC,AC1876)&gt;=1,"月日","")))</f>
        <v/>
      </c>
      <c r="Z1876" s="2" t="str">
        <f t="shared" ca="1" si="359"/>
        <v/>
      </c>
      <c r="AA1876" s="2" t="str">
        <f>IF(AD1876="","",IF(COUNTIF(AD$1:AD1876,AD1876)&gt;1,"",IF(COUNTIF(AD:AD,AD1876)&gt;=1,"作業","")))</f>
        <v/>
      </c>
      <c r="AB1876" s="2" t="str">
        <f t="shared" si="349"/>
        <v/>
      </c>
      <c r="AC1876" s="3" t="str">
        <f t="shared" si="350"/>
        <v/>
      </c>
      <c r="AD1876" s="2" t="str">
        <f t="shared" si="351"/>
        <v/>
      </c>
      <c r="AE1876" s="2" t="str">
        <f t="shared" si="352"/>
        <v/>
      </c>
      <c r="AF1876" s="2" t="str">
        <f t="shared" si="353"/>
        <v/>
      </c>
      <c r="AG1876" s="2" t="str">
        <f t="shared" si="360"/>
        <v/>
      </c>
      <c r="AH1876" s="2" t="str">
        <f t="shared" si="354"/>
        <v/>
      </c>
      <c r="AI1876" s="2" t="str">
        <f t="shared" si="354"/>
        <v/>
      </c>
    </row>
    <row r="1877" spans="7:35">
      <c r="G1877" s="1" t="str">
        <f>IF(COUNTIF(A$1:A1876, A1877) &gt; 0, "", IF(SUMIF(A:A, A1877,F:F) &gt; 7.75, SUMIF(A:A, A1877,F:F) - 7.75, ""))</f>
        <v/>
      </c>
      <c r="M1877" s="1" t="s">
        <v>9367</v>
      </c>
      <c r="N1877" s="1" t="s">
        <v>11366</v>
      </c>
      <c r="O1877" s="1" t="s">
        <v>7000</v>
      </c>
      <c r="P1877" s="1" t="s">
        <v>7001</v>
      </c>
      <c r="Q1877" s="1" t="s">
        <v>3008</v>
      </c>
      <c r="R1877" s="2" t="str">
        <f t="shared" ca="1" si="355"/>
        <v/>
      </c>
      <c r="S1877" s="2" t="str">
        <f>IF(AB1877="","",IF(COUNTIFS(AB$1:AB1877,AB1877,AD$1:AD1877,AD1877)&gt;1,"",IF(COUNTIFS(AB:AB,AB1877,AD:AD,AD1877)&gt;=1,"月作業","")))</f>
        <v/>
      </c>
      <c r="T1877" s="2" t="str">
        <f t="shared" ca="1" si="356"/>
        <v/>
      </c>
      <c r="U1877" s="2" t="str">
        <f>IF(AB1877="","",IF(COUNTIFS(AC$1:AC1877,AC1877,AD$1:AD1877,AD1877)&gt;1,"",IF(COUNTIFS(AC:AC,AC1877,AD:AD,AD1877)&gt;=1,"日作業","")))</f>
        <v/>
      </c>
      <c r="V1877" s="2" t="str">
        <f t="shared" ca="1" si="357"/>
        <v/>
      </c>
      <c r="W1877" s="2" t="str">
        <f>IF(AB1877="","",IF(COUNTIF(AB$1:AB1877,AB1877)&gt;1,"",IF(COUNTIF(AB:AB,AB1877)&gt;=1,"月","")))</f>
        <v/>
      </c>
      <c r="X1877" s="2" t="str">
        <f t="shared" ca="1" si="358"/>
        <v/>
      </c>
      <c r="Y1877" s="2" t="str">
        <f>IF(AC1877="","",IF(COUNTIF(AC$1:AC1877,AC1877)&gt;1,"",IF(COUNTIF(AC:AC,AC1877)&gt;=1,"月日","")))</f>
        <v/>
      </c>
      <c r="Z1877" s="2" t="str">
        <f t="shared" ca="1" si="359"/>
        <v/>
      </c>
      <c r="AA1877" s="2" t="str">
        <f>IF(AD1877="","",IF(COUNTIF(AD$1:AD1877,AD1877)&gt;1,"",IF(COUNTIF(AD:AD,AD1877)&gt;=1,"作業","")))</f>
        <v/>
      </c>
      <c r="AB1877" s="2" t="str">
        <f t="shared" si="349"/>
        <v/>
      </c>
      <c r="AC1877" s="3" t="str">
        <f t="shared" si="350"/>
        <v/>
      </c>
      <c r="AD1877" s="2" t="str">
        <f t="shared" si="351"/>
        <v/>
      </c>
      <c r="AE1877" s="2" t="str">
        <f t="shared" si="352"/>
        <v/>
      </c>
      <c r="AF1877" s="2" t="str">
        <f t="shared" si="353"/>
        <v/>
      </c>
      <c r="AG1877" s="2" t="str">
        <f t="shared" si="360"/>
        <v/>
      </c>
      <c r="AH1877" s="2" t="str">
        <f t="shared" si="354"/>
        <v/>
      </c>
      <c r="AI1877" s="2" t="str">
        <f t="shared" si="354"/>
        <v/>
      </c>
    </row>
    <row r="1878" spans="7:35">
      <c r="G1878" s="1" t="str">
        <f>IF(COUNTIF(A$1:A1877, A1878) &gt; 0, "", IF(SUMIF(A:A, A1878,F:F) &gt; 7.75, SUMIF(A:A, A1878,F:F) - 7.75, ""))</f>
        <v/>
      </c>
      <c r="M1878" s="1" t="s">
        <v>9368</v>
      </c>
      <c r="N1878" s="1" t="s">
        <v>11367</v>
      </c>
      <c r="O1878" s="1" t="s">
        <v>7002</v>
      </c>
      <c r="P1878" s="1" t="s">
        <v>7003</v>
      </c>
      <c r="Q1878" s="1" t="s">
        <v>3009</v>
      </c>
      <c r="R1878" s="2" t="str">
        <f t="shared" ca="1" si="355"/>
        <v/>
      </c>
      <c r="S1878" s="2" t="str">
        <f>IF(AB1878="","",IF(COUNTIFS(AB$1:AB1878,AB1878,AD$1:AD1878,AD1878)&gt;1,"",IF(COUNTIFS(AB:AB,AB1878,AD:AD,AD1878)&gt;=1,"月作業","")))</f>
        <v/>
      </c>
      <c r="T1878" s="2" t="str">
        <f t="shared" ca="1" si="356"/>
        <v/>
      </c>
      <c r="U1878" s="2" t="str">
        <f>IF(AB1878="","",IF(COUNTIFS(AC$1:AC1878,AC1878,AD$1:AD1878,AD1878)&gt;1,"",IF(COUNTIFS(AC:AC,AC1878,AD:AD,AD1878)&gt;=1,"日作業","")))</f>
        <v/>
      </c>
      <c r="V1878" s="2" t="str">
        <f t="shared" ca="1" si="357"/>
        <v/>
      </c>
      <c r="W1878" s="2" t="str">
        <f>IF(AB1878="","",IF(COUNTIF(AB$1:AB1878,AB1878)&gt;1,"",IF(COUNTIF(AB:AB,AB1878)&gt;=1,"月","")))</f>
        <v/>
      </c>
      <c r="X1878" s="2" t="str">
        <f t="shared" ca="1" si="358"/>
        <v/>
      </c>
      <c r="Y1878" s="2" t="str">
        <f>IF(AC1878="","",IF(COUNTIF(AC$1:AC1878,AC1878)&gt;1,"",IF(COUNTIF(AC:AC,AC1878)&gt;=1,"月日","")))</f>
        <v/>
      </c>
      <c r="Z1878" s="2" t="str">
        <f t="shared" ca="1" si="359"/>
        <v/>
      </c>
      <c r="AA1878" s="2" t="str">
        <f>IF(AD1878="","",IF(COUNTIF(AD$1:AD1878,AD1878)&gt;1,"",IF(COUNTIF(AD:AD,AD1878)&gt;=1,"作業","")))</f>
        <v/>
      </c>
      <c r="AB1878" s="2" t="str">
        <f t="shared" si="349"/>
        <v/>
      </c>
      <c r="AC1878" s="3" t="str">
        <f t="shared" si="350"/>
        <v/>
      </c>
      <c r="AD1878" s="2" t="str">
        <f t="shared" si="351"/>
        <v/>
      </c>
      <c r="AE1878" s="2" t="str">
        <f t="shared" si="352"/>
        <v/>
      </c>
      <c r="AF1878" s="2" t="str">
        <f t="shared" si="353"/>
        <v/>
      </c>
      <c r="AG1878" s="2" t="str">
        <f t="shared" si="360"/>
        <v/>
      </c>
      <c r="AH1878" s="2" t="str">
        <f t="shared" si="354"/>
        <v/>
      </c>
      <c r="AI1878" s="2" t="str">
        <f t="shared" si="354"/>
        <v/>
      </c>
    </row>
    <row r="1879" spans="7:35">
      <c r="G1879" s="1" t="str">
        <f>IF(COUNTIF(A$1:A1878, A1879) &gt; 0, "", IF(SUMIF(A:A, A1879,F:F) &gt; 7.75, SUMIF(A:A, A1879,F:F) - 7.75, ""))</f>
        <v/>
      </c>
      <c r="M1879" s="1" t="s">
        <v>9369</v>
      </c>
      <c r="N1879" s="1" t="s">
        <v>11368</v>
      </c>
      <c r="O1879" s="1" t="s">
        <v>7004</v>
      </c>
      <c r="P1879" s="1" t="s">
        <v>7005</v>
      </c>
      <c r="Q1879" s="1" t="s">
        <v>3010</v>
      </c>
      <c r="R1879" s="2" t="str">
        <f t="shared" ca="1" si="355"/>
        <v/>
      </c>
      <c r="S1879" s="2" t="str">
        <f>IF(AB1879="","",IF(COUNTIFS(AB$1:AB1879,AB1879,AD$1:AD1879,AD1879)&gt;1,"",IF(COUNTIFS(AB:AB,AB1879,AD:AD,AD1879)&gt;=1,"月作業","")))</f>
        <v/>
      </c>
      <c r="T1879" s="2" t="str">
        <f t="shared" ca="1" si="356"/>
        <v/>
      </c>
      <c r="U1879" s="2" t="str">
        <f>IF(AB1879="","",IF(COUNTIFS(AC$1:AC1879,AC1879,AD$1:AD1879,AD1879)&gt;1,"",IF(COUNTIFS(AC:AC,AC1879,AD:AD,AD1879)&gt;=1,"日作業","")))</f>
        <v/>
      </c>
      <c r="V1879" s="2" t="str">
        <f t="shared" ca="1" si="357"/>
        <v/>
      </c>
      <c r="W1879" s="2" t="str">
        <f>IF(AB1879="","",IF(COUNTIF(AB$1:AB1879,AB1879)&gt;1,"",IF(COUNTIF(AB:AB,AB1879)&gt;=1,"月","")))</f>
        <v/>
      </c>
      <c r="X1879" s="2" t="str">
        <f t="shared" ca="1" si="358"/>
        <v/>
      </c>
      <c r="Y1879" s="2" t="str">
        <f>IF(AC1879="","",IF(COUNTIF(AC$1:AC1879,AC1879)&gt;1,"",IF(COUNTIF(AC:AC,AC1879)&gt;=1,"月日","")))</f>
        <v/>
      </c>
      <c r="Z1879" s="2" t="str">
        <f t="shared" ca="1" si="359"/>
        <v/>
      </c>
      <c r="AA1879" s="2" t="str">
        <f>IF(AD1879="","",IF(COUNTIF(AD$1:AD1879,AD1879)&gt;1,"",IF(COUNTIF(AD:AD,AD1879)&gt;=1,"作業","")))</f>
        <v/>
      </c>
      <c r="AB1879" s="2" t="str">
        <f t="shared" si="349"/>
        <v/>
      </c>
      <c r="AC1879" s="3" t="str">
        <f t="shared" si="350"/>
        <v/>
      </c>
      <c r="AD1879" s="2" t="str">
        <f t="shared" si="351"/>
        <v/>
      </c>
      <c r="AE1879" s="2" t="str">
        <f t="shared" si="352"/>
        <v/>
      </c>
      <c r="AF1879" s="2" t="str">
        <f t="shared" si="353"/>
        <v/>
      </c>
      <c r="AG1879" s="2" t="str">
        <f t="shared" si="360"/>
        <v/>
      </c>
      <c r="AH1879" s="2" t="str">
        <f t="shared" si="354"/>
        <v/>
      </c>
      <c r="AI1879" s="2" t="str">
        <f t="shared" si="354"/>
        <v/>
      </c>
    </row>
    <row r="1880" spans="7:35">
      <c r="G1880" s="1" t="str">
        <f>IF(COUNTIF(A$1:A1879, A1880) &gt; 0, "", IF(SUMIF(A:A, A1880,F:F) &gt; 7.75, SUMIF(A:A, A1880,F:F) - 7.75, ""))</f>
        <v/>
      </c>
      <c r="M1880" s="1" t="s">
        <v>9370</v>
      </c>
      <c r="N1880" s="1" t="s">
        <v>11369</v>
      </c>
      <c r="O1880" s="1" t="s">
        <v>7006</v>
      </c>
      <c r="P1880" s="1" t="s">
        <v>7007</v>
      </c>
      <c r="Q1880" s="1" t="s">
        <v>3011</v>
      </c>
      <c r="R1880" s="2" t="str">
        <f t="shared" ca="1" si="355"/>
        <v/>
      </c>
      <c r="S1880" s="2" t="str">
        <f>IF(AB1880="","",IF(COUNTIFS(AB$1:AB1880,AB1880,AD$1:AD1880,AD1880)&gt;1,"",IF(COUNTIFS(AB:AB,AB1880,AD:AD,AD1880)&gt;=1,"月作業","")))</f>
        <v/>
      </c>
      <c r="T1880" s="2" t="str">
        <f t="shared" ca="1" si="356"/>
        <v/>
      </c>
      <c r="U1880" s="2" t="str">
        <f>IF(AB1880="","",IF(COUNTIFS(AC$1:AC1880,AC1880,AD$1:AD1880,AD1880)&gt;1,"",IF(COUNTIFS(AC:AC,AC1880,AD:AD,AD1880)&gt;=1,"日作業","")))</f>
        <v/>
      </c>
      <c r="V1880" s="2" t="str">
        <f t="shared" ca="1" si="357"/>
        <v/>
      </c>
      <c r="W1880" s="2" t="str">
        <f>IF(AB1880="","",IF(COUNTIF(AB$1:AB1880,AB1880)&gt;1,"",IF(COUNTIF(AB:AB,AB1880)&gt;=1,"月","")))</f>
        <v/>
      </c>
      <c r="X1880" s="2" t="str">
        <f t="shared" ca="1" si="358"/>
        <v/>
      </c>
      <c r="Y1880" s="2" t="str">
        <f>IF(AC1880="","",IF(COUNTIF(AC$1:AC1880,AC1880)&gt;1,"",IF(COUNTIF(AC:AC,AC1880)&gt;=1,"月日","")))</f>
        <v/>
      </c>
      <c r="Z1880" s="2" t="str">
        <f t="shared" ca="1" si="359"/>
        <v/>
      </c>
      <c r="AA1880" s="2" t="str">
        <f>IF(AD1880="","",IF(COUNTIF(AD$1:AD1880,AD1880)&gt;1,"",IF(COUNTIF(AD:AD,AD1880)&gt;=1,"作業","")))</f>
        <v/>
      </c>
      <c r="AB1880" s="2" t="str">
        <f t="shared" si="349"/>
        <v/>
      </c>
      <c r="AC1880" s="3" t="str">
        <f t="shared" si="350"/>
        <v/>
      </c>
      <c r="AD1880" s="2" t="str">
        <f t="shared" si="351"/>
        <v/>
      </c>
      <c r="AE1880" s="2" t="str">
        <f t="shared" si="352"/>
        <v/>
      </c>
      <c r="AF1880" s="2" t="str">
        <f t="shared" si="353"/>
        <v/>
      </c>
      <c r="AG1880" s="2" t="str">
        <f t="shared" si="360"/>
        <v/>
      </c>
      <c r="AH1880" s="2" t="str">
        <f t="shared" si="354"/>
        <v/>
      </c>
      <c r="AI1880" s="2" t="str">
        <f t="shared" si="354"/>
        <v/>
      </c>
    </row>
    <row r="1881" spans="7:35">
      <c r="G1881" s="1" t="str">
        <f>IF(COUNTIF(A$1:A1880, A1881) &gt; 0, "", IF(SUMIF(A:A, A1881,F:F) &gt; 7.75, SUMIF(A:A, A1881,F:F) - 7.75, ""))</f>
        <v/>
      </c>
      <c r="M1881" s="1" t="s">
        <v>9371</v>
      </c>
      <c r="N1881" s="1" t="s">
        <v>11370</v>
      </c>
      <c r="O1881" s="1" t="s">
        <v>7008</v>
      </c>
      <c r="P1881" s="1" t="s">
        <v>7009</v>
      </c>
      <c r="Q1881" s="1" t="s">
        <v>3012</v>
      </c>
      <c r="R1881" s="2" t="str">
        <f t="shared" ca="1" si="355"/>
        <v/>
      </c>
      <c r="S1881" s="2" t="str">
        <f>IF(AB1881="","",IF(COUNTIFS(AB$1:AB1881,AB1881,AD$1:AD1881,AD1881)&gt;1,"",IF(COUNTIFS(AB:AB,AB1881,AD:AD,AD1881)&gt;=1,"月作業","")))</f>
        <v/>
      </c>
      <c r="T1881" s="2" t="str">
        <f t="shared" ca="1" si="356"/>
        <v/>
      </c>
      <c r="U1881" s="2" t="str">
        <f>IF(AB1881="","",IF(COUNTIFS(AC$1:AC1881,AC1881,AD$1:AD1881,AD1881)&gt;1,"",IF(COUNTIFS(AC:AC,AC1881,AD:AD,AD1881)&gt;=1,"日作業","")))</f>
        <v/>
      </c>
      <c r="V1881" s="2" t="str">
        <f t="shared" ca="1" si="357"/>
        <v/>
      </c>
      <c r="W1881" s="2" t="str">
        <f>IF(AB1881="","",IF(COUNTIF(AB$1:AB1881,AB1881)&gt;1,"",IF(COUNTIF(AB:AB,AB1881)&gt;=1,"月","")))</f>
        <v/>
      </c>
      <c r="X1881" s="2" t="str">
        <f t="shared" ca="1" si="358"/>
        <v/>
      </c>
      <c r="Y1881" s="2" t="str">
        <f>IF(AC1881="","",IF(COUNTIF(AC$1:AC1881,AC1881)&gt;1,"",IF(COUNTIF(AC:AC,AC1881)&gt;=1,"月日","")))</f>
        <v/>
      </c>
      <c r="Z1881" s="2" t="str">
        <f t="shared" ca="1" si="359"/>
        <v/>
      </c>
      <c r="AA1881" s="2" t="str">
        <f>IF(AD1881="","",IF(COUNTIF(AD$1:AD1881,AD1881)&gt;1,"",IF(COUNTIF(AD:AD,AD1881)&gt;=1,"作業","")))</f>
        <v/>
      </c>
      <c r="AB1881" s="2" t="str">
        <f t="shared" si="349"/>
        <v/>
      </c>
      <c r="AC1881" s="3" t="str">
        <f t="shared" si="350"/>
        <v/>
      </c>
      <c r="AD1881" s="2" t="str">
        <f t="shared" si="351"/>
        <v/>
      </c>
      <c r="AE1881" s="2" t="str">
        <f t="shared" si="352"/>
        <v/>
      </c>
      <c r="AF1881" s="2" t="str">
        <f t="shared" si="353"/>
        <v/>
      </c>
      <c r="AG1881" s="2" t="str">
        <f t="shared" si="360"/>
        <v/>
      </c>
      <c r="AH1881" s="2" t="str">
        <f t="shared" si="354"/>
        <v/>
      </c>
      <c r="AI1881" s="2" t="str">
        <f t="shared" si="354"/>
        <v/>
      </c>
    </row>
    <row r="1882" spans="7:35">
      <c r="G1882" s="1" t="str">
        <f>IF(COUNTIF(A$1:A1881, A1882) &gt; 0, "", IF(SUMIF(A:A, A1882,F:F) &gt; 7.75, SUMIF(A:A, A1882,F:F) - 7.75, ""))</f>
        <v/>
      </c>
      <c r="M1882" s="1" t="s">
        <v>9372</v>
      </c>
      <c r="N1882" s="1" t="s">
        <v>11371</v>
      </c>
      <c r="O1882" s="1" t="s">
        <v>7010</v>
      </c>
      <c r="P1882" s="1" t="s">
        <v>7011</v>
      </c>
      <c r="Q1882" s="1" t="s">
        <v>3013</v>
      </c>
      <c r="R1882" s="2" t="str">
        <f t="shared" ca="1" si="355"/>
        <v/>
      </c>
      <c r="S1882" s="2" t="str">
        <f>IF(AB1882="","",IF(COUNTIFS(AB$1:AB1882,AB1882,AD$1:AD1882,AD1882)&gt;1,"",IF(COUNTIFS(AB:AB,AB1882,AD:AD,AD1882)&gt;=1,"月作業","")))</f>
        <v/>
      </c>
      <c r="T1882" s="2" t="str">
        <f t="shared" ca="1" si="356"/>
        <v/>
      </c>
      <c r="U1882" s="2" t="str">
        <f>IF(AB1882="","",IF(COUNTIFS(AC$1:AC1882,AC1882,AD$1:AD1882,AD1882)&gt;1,"",IF(COUNTIFS(AC:AC,AC1882,AD:AD,AD1882)&gt;=1,"日作業","")))</f>
        <v/>
      </c>
      <c r="V1882" s="2" t="str">
        <f t="shared" ca="1" si="357"/>
        <v/>
      </c>
      <c r="W1882" s="2" t="str">
        <f>IF(AB1882="","",IF(COUNTIF(AB$1:AB1882,AB1882)&gt;1,"",IF(COUNTIF(AB:AB,AB1882)&gt;=1,"月","")))</f>
        <v/>
      </c>
      <c r="X1882" s="2" t="str">
        <f t="shared" ca="1" si="358"/>
        <v/>
      </c>
      <c r="Y1882" s="2" t="str">
        <f>IF(AC1882="","",IF(COUNTIF(AC$1:AC1882,AC1882)&gt;1,"",IF(COUNTIF(AC:AC,AC1882)&gt;=1,"月日","")))</f>
        <v/>
      </c>
      <c r="Z1882" s="2" t="str">
        <f t="shared" ca="1" si="359"/>
        <v/>
      </c>
      <c r="AA1882" s="2" t="str">
        <f>IF(AD1882="","",IF(COUNTIF(AD$1:AD1882,AD1882)&gt;1,"",IF(COUNTIF(AD:AD,AD1882)&gt;=1,"作業","")))</f>
        <v/>
      </c>
      <c r="AB1882" s="2" t="str">
        <f t="shared" si="349"/>
        <v/>
      </c>
      <c r="AC1882" s="3" t="str">
        <f t="shared" si="350"/>
        <v/>
      </c>
      <c r="AD1882" s="2" t="str">
        <f t="shared" si="351"/>
        <v/>
      </c>
      <c r="AE1882" s="2" t="str">
        <f t="shared" si="352"/>
        <v/>
      </c>
      <c r="AF1882" s="2" t="str">
        <f t="shared" si="353"/>
        <v/>
      </c>
      <c r="AG1882" s="2" t="str">
        <f t="shared" si="360"/>
        <v/>
      </c>
      <c r="AH1882" s="2" t="str">
        <f t="shared" si="354"/>
        <v/>
      </c>
      <c r="AI1882" s="2" t="str">
        <f t="shared" si="354"/>
        <v/>
      </c>
    </row>
    <row r="1883" spans="7:35">
      <c r="G1883" s="1" t="str">
        <f>IF(COUNTIF(A$1:A1882, A1883) &gt; 0, "", IF(SUMIF(A:A, A1883,F:F) &gt; 7.75, SUMIF(A:A, A1883,F:F) - 7.75, ""))</f>
        <v/>
      </c>
      <c r="M1883" s="1" t="s">
        <v>9373</v>
      </c>
      <c r="N1883" s="1" t="s">
        <v>11372</v>
      </c>
      <c r="O1883" s="1" t="s">
        <v>7012</v>
      </c>
      <c r="P1883" s="1" t="s">
        <v>7013</v>
      </c>
      <c r="Q1883" s="1" t="s">
        <v>3014</v>
      </c>
      <c r="R1883" s="2" t="str">
        <f t="shared" ca="1" si="355"/>
        <v/>
      </c>
      <c r="S1883" s="2" t="str">
        <f>IF(AB1883="","",IF(COUNTIFS(AB$1:AB1883,AB1883,AD$1:AD1883,AD1883)&gt;1,"",IF(COUNTIFS(AB:AB,AB1883,AD:AD,AD1883)&gt;=1,"月作業","")))</f>
        <v/>
      </c>
      <c r="T1883" s="2" t="str">
        <f t="shared" ca="1" si="356"/>
        <v/>
      </c>
      <c r="U1883" s="2" t="str">
        <f>IF(AB1883="","",IF(COUNTIFS(AC$1:AC1883,AC1883,AD$1:AD1883,AD1883)&gt;1,"",IF(COUNTIFS(AC:AC,AC1883,AD:AD,AD1883)&gt;=1,"日作業","")))</f>
        <v/>
      </c>
      <c r="V1883" s="2" t="str">
        <f t="shared" ca="1" si="357"/>
        <v/>
      </c>
      <c r="W1883" s="2" t="str">
        <f>IF(AB1883="","",IF(COUNTIF(AB$1:AB1883,AB1883)&gt;1,"",IF(COUNTIF(AB:AB,AB1883)&gt;=1,"月","")))</f>
        <v/>
      </c>
      <c r="X1883" s="2" t="str">
        <f t="shared" ca="1" si="358"/>
        <v/>
      </c>
      <c r="Y1883" s="2" t="str">
        <f>IF(AC1883="","",IF(COUNTIF(AC$1:AC1883,AC1883)&gt;1,"",IF(COUNTIF(AC:AC,AC1883)&gt;=1,"月日","")))</f>
        <v/>
      </c>
      <c r="Z1883" s="2" t="str">
        <f t="shared" ca="1" si="359"/>
        <v/>
      </c>
      <c r="AA1883" s="2" t="str">
        <f>IF(AD1883="","",IF(COUNTIF(AD$1:AD1883,AD1883)&gt;1,"",IF(COUNTIF(AD:AD,AD1883)&gt;=1,"作業","")))</f>
        <v/>
      </c>
      <c r="AB1883" s="2" t="str">
        <f t="shared" si="349"/>
        <v/>
      </c>
      <c r="AC1883" s="3" t="str">
        <f t="shared" si="350"/>
        <v/>
      </c>
      <c r="AD1883" s="2" t="str">
        <f t="shared" si="351"/>
        <v/>
      </c>
      <c r="AE1883" s="2" t="str">
        <f t="shared" si="352"/>
        <v/>
      </c>
      <c r="AF1883" s="2" t="str">
        <f t="shared" si="353"/>
        <v/>
      </c>
      <c r="AG1883" s="2" t="str">
        <f t="shared" si="360"/>
        <v/>
      </c>
      <c r="AH1883" s="2" t="str">
        <f t="shared" si="354"/>
        <v/>
      </c>
      <c r="AI1883" s="2" t="str">
        <f t="shared" si="354"/>
        <v/>
      </c>
    </row>
    <row r="1884" spans="7:35">
      <c r="G1884" s="1" t="str">
        <f>IF(COUNTIF(A$1:A1883, A1884) &gt; 0, "", IF(SUMIF(A:A, A1884,F:F) &gt; 7.75, SUMIF(A:A, A1884,F:F) - 7.75, ""))</f>
        <v/>
      </c>
      <c r="M1884" s="1" t="s">
        <v>9374</v>
      </c>
      <c r="N1884" s="1" t="s">
        <v>11373</v>
      </c>
      <c r="O1884" s="1" t="s">
        <v>7014</v>
      </c>
      <c r="P1884" s="1" t="s">
        <v>7015</v>
      </c>
      <c r="Q1884" s="1" t="s">
        <v>3015</v>
      </c>
      <c r="R1884" s="2" t="str">
        <f t="shared" ca="1" si="355"/>
        <v/>
      </c>
      <c r="S1884" s="2" t="str">
        <f>IF(AB1884="","",IF(COUNTIFS(AB$1:AB1884,AB1884,AD$1:AD1884,AD1884)&gt;1,"",IF(COUNTIFS(AB:AB,AB1884,AD:AD,AD1884)&gt;=1,"月作業","")))</f>
        <v/>
      </c>
      <c r="T1884" s="2" t="str">
        <f t="shared" ca="1" si="356"/>
        <v/>
      </c>
      <c r="U1884" s="2" t="str">
        <f>IF(AB1884="","",IF(COUNTIFS(AC$1:AC1884,AC1884,AD$1:AD1884,AD1884)&gt;1,"",IF(COUNTIFS(AC:AC,AC1884,AD:AD,AD1884)&gt;=1,"日作業","")))</f>
        <v/>
      </c>
      <c r="V1884" s="2" t="str">
        <f t="shared" ca="1" si="357"/>
        <v/>
      </c>
      <c r="W1884" s="2" t="str">
        <f>IF(AB1884="","",IF(COUNTIF(AB$1:AB1884,AB1884)&gt;1,"",IF(COUNTIF(AB:AB,AB1884)&gt;=1,"月","")))</f>
        <v/>
      </c>
      <c r="X1884" s="2" t="str">
        <f t="shared" ca="1" si="358"/>
        <v/>
      </c>
      <c r="Y1884" s="2" t="str">
        <f>IF(AC1884="","",IF(COUNTIF(AC$1:AC1884,AC1884)&gt;1,"",IF(COUNTIF(AC:AC,AC1884)&gt;=1,"月日","")))</f>
        <v/>
      </c>
      <c r="Z1884" s="2" t="str">
        <f t="shared" ca="1" si="359"/>
        <v/>
      </c>
      <c r="AA1884" s="2" t="str">
        <f>IF(AD1884="","",IF(COUNTIF(AD$1:AD1884,AD1884)&gt;1,"",IF(COUNTIF(AD:AD,AD1884)&gt;=1,"作業","")))</f>
        <v/>
      </c>
      <c r="AB1884" s="2" t="str">
        <f t="shared" si="349"/>
        <v/>
      </c>
      <c r="AC1884" s="3" t="str">
        <f t="shared" si="350"/>
        <v/>
      </c>
      <c r="AD1884" s="2" t="str">
        <f t="shared" si="351"/>
        <v/>
      </c>
      <c r="AE1884" s="2" t="str">
        <f t="shared" si="352"/>
        <v/>
      </c>
      <c r="AF1884" s="2" t="str">
        <f t="shared" si="353"/>
        <v/>
      </c>
      <c r="AG1884" s="2" t="str">
        <f t="shared" si="360"/>
        <v/>
      </c>
      <c r="AH1884" s="2" t="str">
        <f t="shared" si="354"/>
        <v/>
      </c>
      <c r="AI1884" s="2" t="str">
        <f t="shared" si="354"/>
        <v/>
      </c>
    </row>
    <row r="1885" spans="7:35">
      <c r="G1885" s="1" t="str">
        <f>IF(COUNTIF(A$1:A1884, A1885) &gt; 0, "", IF(SUMIF(A:A, A1885,F:F) &gt; 7.75, SUMIF(A:A, A1885,F:F) - 7.75, ""))</f>
        <v/>
      </c>
      <c r="M1885" s="1" t="s">
        <v>9375</v>
      </c>
      <c r="N1885" s="1" t="s">
        <v>11374</v>
      </c>
      <c r="O1885" s="1" t="s">
        <v>7016</v>
      </c>
      <c r="P1885" s="1" t="s">
        <v>7017</v>
      </c>
      <c r="Q1885" s="1" t="s">
        <v>3016</v>
      </c>
      <c r="R1885" s="2" t="str">
        <f t="shared" ca="1" si="355"/>
        <v/>
      </c>
      <c r="S1885" s="2" t="str">
        <f>IF(AB1885="","",IF(COUNTIFS(AB$1:AB1885,AB1885,AD$1:AD1885,AD1885)&gt;1,"",IF(COUNTIFS(AB:AB,AB1885,AD:AD,AD1885)&gt;=1,"月作業","")))</f>
        <v/>
      </c>
      <c r="T1885" s="2" t="str">
        <f t="shared" ca="1" si="356"/>
        <v/>
      </c>
      <c r="U1885" s="2" t="str">
        <f>IF(AB1885="","",IF(COUNTIFS(AC$1:AC1885,AC1885,AD$1:AD1885,AD1885)&gt;1,"",IF(COUNTIFS(AC:AC,AC1885,AD:AD,AD1885)&gt;=1,"日作業","")))</f>
        <v/>
      </c>
      <c r="V1885" s="2" t="str">
        <f t="shared" ca="1" si="357"/>
        <v/>
      </c>
      <c r="W1885" s="2" t="str">
        <f>IF(AB1885="","",IF(COUNTIF(AB$1:AB1885,AB1885)&gt;1,"",IF(COUNTIF(AB:AB,AB1885)&gt;=1,"月","")))</f>
        <v/>
      </c>
      <c r="X1885" s="2" t="str">
        <f t="shared" ca="1" si="358"/>
        <v/>
      </c>
      <c r="Y1885" s="2" t="str">
        <f>IF(AC1885="","",IF(COUNTIF(AC$1:AC1885,AC1885)&gt;1,"",IF(COUNTIF(AC:AC,AC1885)&gt;=1,"月日","")))</f>
        <v/>
      </c>
      <c r="Z1885" s="2" t="str">
        <f t="shared" ca="1" si="359"/>
        <v/>
      </c>
      <c r="AA1885" s="2" t="str">
        <f>IF(AD1885="","",IF(COUNTIF(AD$1:AD1885,AD1885)&gt;1,"",IF(COUNTIF(AD:AD,AD1885)&gt;=1,"作業","")))</f>
        <v/>
      </c>
      <c r="AB1885" s="2" t="str">
        <f t="shared" si="349"/>
        <v/>
      </c>
      <c r="AC1885" s="3" t="str">
        <f t="shared" si="350"/>
        <v/>
      </c>
      <c r="AD1885" s="2" t="str">
        <f t="shared" si="351"/>
        <v/>
      </c>
      <c r="AE1885" s="2" t="str">
        <f t="shared" si="352"/>
        <v/>
      </c>
      <c r="AF1885" s="2" t="str">
        <f t="shared" si="353"/>
        <v/>
      </c>
      <c r="AG1885" s="2" t="str">
        <f t="shared" si="360"/>
        <v/>
      </c>
      <c r="AH1885" s="2" t="str">
        <f t="shared" si="354"/>
        <v/>
      </c>
      <c r="AI1885" s="2" t="str">
        <f t="shared" si="354"/>
        <v/>
      </c>
    </row>
    <row r="1886" spans="7:35">
      <c r="G1886" s="1" t="str">
        <f>IF(COUNTIF(A$1:A1885, A1886) &gt; 0, "", IF(SUMIF(A:A, A1886,F:F) &gt; 7.75, SUMIF(A:A, A1886,F:F) - 7.75, ""))</f>
        <v/>
      </c>
      <c r="M1886" s="1" t="s">
        <v>9376</v>
      </c>
      <c r="N1886" s="1" t="s">
        <v>11375</v>
      </c>
      <c r="O1886" s="1" t="s">
        <v>7018</v>
      </c>
      <c r="P1886" s="1" t="s">
        <v>7019</v>
      </c>
      <c r="Q1886" s="1" t="s">
        <v>3017</v>
      </c>
      <c r="R1886" s="2" t="str">
        <f t="shared" ca="1" si="355"/>
        <v/>
      </c>
      <c r="S1886" s="2" t="str">
        <f>IF(AB1886="","",IF(COUNTIFS(AB$1:AB1886,AB1886,AD$1:AD1886,AD1886)&gt;1,"",IF(COUNTIFS(AB:AB,AB1886,AD:AD,AD1886)&gt;=1,"月作業","")))</f>
        <v/>
      </c>
      <c r="T1886" s="2" t="str">
        <f t="shared" ca="1" si="356"/>
        <v/>
      </c>
      <c r="U1886" s="2" t="str">
        <f>IF(AB1886="","",IF(COUNTIFS(AC$1:AC1886,AC1886,AD$1:AD1886,AD1886)&gt;1,"",IF(COUNTIFS(AC:AC,AC1886,AD:AD,AD1886)&gt;=1,"日作業","")))</f>
        <v/>
      </c>
      <c r="V1886" s="2" t="str">
        <f t="shared" ca="1" si="357"/>
        <v/>
      </c>
      <c r="W1886" s="2" t="str">
        <f>IF(AB1886="","",IF(COUNTIF(AB$1:AB1886,AB1886)&gt;1,"",IF(COUNTIF(AB:AB,AB1886)&gt;=1,"月","")))</f>
        <v/>
      </c>
      <c r="X1886" s="2" t="str">
        <f t="shared" ca="1" si="358"/>
        <v/>
      </c>
      <c r="Y1886" s="2" t="str">
        <f>IF(AC1886="","",IF(COUNTIF(AC$1:AC1886,AC1886)&gt;1,"",IF(COUNTIF(AC:AC,AC1886)&gt;=1,"月日","")))</f>
        <v/>
      </c>
      <c r="Z1886" s="2" t="str">
        <f t="shared" ca="1" si="359"/>
        <v/>
      </c>
      <c r="AA1886" s="2" t="str">
        <f>IF(AD1886="","",IF(COUNTIF(AD$1:AD1886,AD1886)&gt;1,"",IF(COUNTIF(AD:AD,AD1886)&gt;=1,"作業","")))</f>
        <v/>
      </c>
      <c r="AB1886" s="2" t="str">
        <f t="shared" si="349"/>
        <v/>
      </c>
      <c r="AC1886" s="3" t="str">
        <f t="shared" si="350"/>
        <v/>
      </c>
      <c r="AD1886" s="2" t="str">
        <f t="shared" si="351"/>
        <v/>
      </c>
      <c r="AE1886" s="2" t="str">
        <f t="shared" si="352"/>
        <v/>
      </c>
      <c r="AF1886" s="2" t="str">
        <f t="shared" si="353"/>
        <v/>
      </c>
      <c r="AG1886" s="2" t="str">
        <f t="shared" si="360"/>
        <v/>
      </c>
      <c r="AH1886" s="2" t="str">
        <f t="shared" si="354"/>
        <v/>
      </c>
      <c r="AI1886" s="2" t="str">
        <f t="shared" si="354"/>
        <v/>
      </c>
    </row>
    <row r="1887" spans="7:35">
      <c r="G1887" s="1" t="str">
        <f>IF(COUNTIF(A$1:A1886, A1887) &gt; 0, "", IF(SUMIF(A:A, A1887,F:F) &gt; 7.75, SUMIF(A:A, A1887,F:F) - 7.75, ""))</f>
        <v/>
      </c>
      <c r="M1887" s="1" t="s">
        <v>9377</v>
      </c>
      <c r="N1887" s="1" t="s">
        <v>11376</v>
      </c>
      <c r="O1887" s="1" t="s">
        <v>7020</v>
      </c>
      <c r="P1887" s="1" t="s">
        <v>7021</v>
      </c>
      <c r="Q1887" s="1" t="s">
        <v>3018</v>
      </c>
      <c r="R1887" s="2" t="str">
        <f t="shared" ca="1" si="355"/>
        <v/>
      </c>
      <c r="S1887" s="2" t="str">
        <f>IF(AB1887="","",IF(COUNTIFS(AB$1:AB1887,AB1887,AD$1:AD1887,AD1887)&gt;1,"",IF(COUNTIFS(AB:AB,AB1887,AD:AD,AD1887)&gt;=1,"月作業","")))</f>
        <v/>
      </c>
      <c r="T1887" s="2" t="str">
        <f t="shared" ca="1" si="356"/>
        <v/>
      </c>
      <c r="U1887" s="2" t="str">
        <f>IF(AB1887="","",IF(COUNTIFS(AC$1:AC1887,AC1887,AD$1:AD1887,AD1887)&gt;1,"",IF(COUNTIFS(AC:AC,AC1887,AD:AD,AD1887)&gt;=1,"日作業","")))</f>
        <v/>
      </c>
      <c r="V1887" s="2" t="str">
        <f t="shared" ca="1" si="357"/>
        <v/>
      </c>
      <c r="W1887" s="2" t="str">
        <f>IF(AB1887="","",IF(COUNTIF(AB$1:AB1887,AB1887)&gt;1,"",IF(COUNTIF(AB:AB,AB1887)&gt;=1,"月","")))</f>
        <v/>
      </c>
      <c r="X1887" s="2" t="str">
        <f t="shared" ca="1" si="358"/>
        <v/>
      </c>
      <c r="Y1887" s="2" t="str">
        <f>IF(AC1887="","",IF(COUNTIF(AC$1:AC1887,AC1887)&gt;1,"",IF(COUNTIF(AC:AC,AC1887)&gt;=1,"月日","")))</f>
        <v/>
      </c>
      <c r="Z1887" s="2" t="str">
        <f t="shared" ca="1" si="359"/>
        <v/>
      </c>
      <c r="AA1887" s="2" t="str">
        <f>IF(AD1887="","",IF(COUNTIF(AD$1:AD1887,AD1887)&gt;1,"",IF(COUNTIF(AD:AD,AD1887)&gt;=1,"作業","")))</f>
        <v/>
      </c>
      <c r="AB1887" s="2" t="str">
        <f t="shared" si="349"/>
        <v/>
      </c>
      <c r="AC1887" s="3" t="str">
        <f t="shared" si="350"/>
        <v/>
      </c>
      <c r="AD1887" s="2" t="str">
        <f t="shared" si="351"/>
        <v/>
      </c>
      <c r="AE1887" s="2" t="str">
        <f t="shared" si="352"/>
        <v/>
      </c>
      <c r="AF1887" s="2" t="str">
        <f t="shared" si="353"/>
        <v/>
      </c>
      <c r="AG1887" s="2" t="str">
        <f t="shared" si="360"/>
        <v/>
      </c>
      <c r="AH1887" s="2" t="str">
        <f t="shared" si="354"/>
        <v/>
      </c>
      <c r="AI1887" s="2" t="str">
        <f t="shared" si="354"/>
        <v/>
      </c>
    </row>
    <row r="1888" spans="7:35">
      <c r="G1888" s="1" t="str">
        <f>IF(COUNTIF(A$1:A1887, A1888) &gt; 0, "", IF(SUMIF(A:A, A1888,F:F) &gt; 7.75, SUMIF(A:A, A1888,F:F) - 7.75, ""))</f>
        <v/>
      </c>
      <c r="M1888" s="1" t="s">
        <v>9378</v>
      </c>
      <c r="N1888" s="1" t="s">
        <v>11377</v>
      </c>
      <c r="O1888" s="1" t="s">
        <v>7022</v>
      </c>
      <c r="P1888" s="1" t="s">
        <v>7023</v>
      </c>
      <c r="Q1888" s="1" t="s">
        <v>3019</v>
      </c>
      <c r="R1888" s="2" t="str">
        <f t="shared" ca="1" si="355"/>
        <v/>
      </c>
      <c r="S1888" s="2" t="str">
        <f>IF(AB1888="","",IF(COUNTIFS(AB$1:AB1888,AB1888,AD$1:AD1888,AD1888)&gt;1,"",IF(COUNTIFS(AB:AB,AB1888,AD:AD,AD1888)&gt;=1,"月作業","")))</f>
        <v/>
      </c>
      <c r="T1888" s="2" t="str">
        <f t="shared" ca="1" si="356"/>
        <v/>
      </c>
      <c r="U1888" s="2" t="str">
        <f>IF(AB1888="","",IF(COUNTIFS(AC$1:AC1888,AC1888,AD$1:AD1888,AD1888)&gt;1,"",IF(COUNTIFS(AC:AC,AC1888,AD:AD,AD1888)&gt;=1,"日作業","")))</f>
        <v/>
      </c>
      <c r="V1888" s="2" t="str">
        <f t="shared" ca="1" si="357"/>
        <v/>
      </c>
      <c r="W1888" s="2" t="str">
        <f>IF(AB1888="","",IF(COUNTIF(AB$1:AB1888,AB1888)&gt;1,"",IF(COUNTIF(AB:AB,AB1888)&gt;=1,"月","")))</f>
        <v/>
      </c>
      <c r="X1888" s="2" t="str">
        <f t="shared" ca="1" si="358"/>
        <v/>
      </c>
      <c r="Y1888" s="2" t="str">
        <f>IF(AC1888="","",IF(COUNTIF(AC$1:AC1888,AC1888)&gt;1,"",IF(COUNTIF(AC:AC,AC1888)&gt;=1,"月日","")))</f>
        <v/>
      </c>
      <c r="Z1888" s="2" t="str">
        <f t="shared" ca="1" si="359"/>
        <v/>
      </c>
      <c r="AA1888" s="2" t="str">
        <f>IF(AD1888="","",IF(COUNTIF(AD$1:AD1888,AD1888)&gt;1,"",IF(COUNTIF(AD:AD,AD1888)&gt;=1,"作業","")))</f>
        <v/>
      </c>
      <c r="AB1888" s="2" t="str">
        <f t="shared" si="349"/>
        <v/>
      </c>
      <c r="AC1888" s="3" t="str">
        <f t="shared" si="350"/>
        <v/>
      </c>
      <c r="AD1888" s="2" t="str">
        <f t="shared" si="351"/>
        <v/>
      </c>
      <c r="AE1888" s="2" t="str">
        <f t="shared" si="352"/>
        <v/>
      </c>
      <c r="AF1888" s="2" t="str">
        <f t="shared" si="353"/>
        <v/>
      </c>
      <c r="AG1888" s="2" t="str">
        <f t="shared" si="360"/>
        <v/>
      </c>
      <c r="AH1888" s="2" t="str">
        <f t="shared" si="354"/>
        <v/>
      </c>
      <c r="AI1888" s="2" t="str">
        <f t="shared" si="354"/>
        <v/>
      </c>
    </row>
    <row r="1889" spans="7:35">
      <c r="G1889" s="1" t="str">
        <f>IF(COUNTIF(A$1:A1888, A1889) &gt; 0, "", IF(SUMIF(A:A, A1889,F:F) &gt; 7.75, SUMIF(A:A, A1889,F:F) - 7.75, ""))</f>
        <v/>
      </c>
      <c r="M1889" s="1" t="s">
        <v>9379</v>
      </c>
      <c r="N1889" s="1" t="s">
        <v>11378</v>
      </c>
      <c r="O1889" s="1" t="s">
        <v>7024</v>
      </c>
      <c r="P1889" s="1" t="s">
        <v>7025</v>
      </c>
      <c r="Q1889" s="1" t="s">
        <v>3020</v>
      </c>
      <c r="R1889" s="2" t="str">
        <f t="shared" ca="1" si="355"/>
        <v/>
      </c>
      <c r="S1889" s="2" t="str">
        <f>IF(AB1889="","",IF(COUNTIFS(AB$1:AB1889,AB1889,AD$1:AD1889,AD1889)&gt;1,"",IF(COUNTIFS(AB:AB,AB1889,AD:AD,AD1889)&gt;=1,"月作業","")))</f>
        <v/>
      </c>
      <c r="T1889" s="2" t="str">
        <f t="shared" ca="1" si="356"/>
        <v/>
      </c>
      <c r="U1889" s="2" t="str">
        <f>IF(AB1889="","",IF(COUNTIFS(AC$1:AC1889,AC1889,AD$1:AD1889,AD1889)&gt;1,"",IF(COUNTIFS(AC:AC,AC1889,AD:AD,AD1889)&gt;=1,"日作業","")))</f>
        <v/>
      </c>
      <c r="V1889" s="2" t="str">
        <f t="shared" ca="1" si="357"/>
        <v/>
      </c>
      <c r="W1889" s="2" t="str">
        <f>IF(AB1889="","",IF(COUNTIF(AB$1:AB1889,AB1889)&gt;1,"",IF(COUNTIF(AB:AB,AB1889)&gt;=1,"月","")))</f>
        <v/>
      </c>
      <c r="X1889" s="2" t="str">
        <f t="shared" ca="1" si="358"/>
        <v/>
      </c>
      <c r="Y1889" s="2" t="str">
        <f>IF(AC1889="","",IF(COUNTIF(AC$1:AC1889,AC1889)&gt;1,"",IF(COUNTIF(AC:AC,AC1889)&gt;=1,"月日","")))</f>
        <v/>
      </c>
      <c r="Z1889" s="2" t="str">
        <f t="shared" ca="1" si="359"/>
        <v/>
      </c>
      <c r="AA1889" s="2" t="str">
        <f>IF(AD1889="","",IF(COUNTIF(AD$1:AD1889,AD1889)&gt;1,"",IF(COUNTIF(AD:AD,AD1889)&gt;=1,"作業","")))</f>
        <v/>
      </c>
      <c r="AB1889" s="2" t="str">
        <f t="shared" si="349"/>
        <v/>
      </c>
      <c r="AC1889" s="3" t="str">
        <f t="shared" si="350"/>
        <v/>
      </c>
      <c r="AD1889" s="2" t="str">
        <f t="shared" si="351"/>
        <v/>
      </c>
      <c r="AE1889" s="2" t="str">
        <f t="shared" si="352"/>
        <v/>
      </c>
      <c r="AF1889" s="2" t="str">
        <f t="shared" si="353"/>
        <v/>
      </c>
      <c r="AG1889" s="2" t="str">
        <f t="shared" si="360"/>
        <v/>
      </c>
      <c r="AH1889" s="2" t="str">
        <f t="shared" si="354"/>
        <v/>
      </c>
      <c r="AI1889" s="2" t="str">
        <f t="shared" si="354"/>
        <v/>
      </c>
    </row>
    <row r="1890" spans="7:35">
      <c r="G1890" s="1" t="str">
        <f>IF(COUNTIF(A$1:A1889, A1890) &gt; 0, "", IF(SUMIF(A:A, A1890,F:F) &gt; 7.75, SUMIF(A:A, A1890,F:F) - 7.75, ""))</f>
        <v/>
      </c>
      <c r="M1890" s="1" t="s">
        <v>9380</v>
      </c>
      <c r="N1890" s="1" t="s">
        <v>11379</v>
      </c>
      <c r="O1890" s="1" t="s">
        <v>7026</v>
      </c>
      <c r="P1890" s="1" t="s">
        <v>7027</v>
      </c>
      <c r="Q1890" s="1" t="s">
        <v>3021</v>
      </c>
      <c r="R1890" s="2" t="str">
        <f t="shared" ca="1" si="355"/>
        <v/>
      </c>
      <c r="S1890" s="2" t="str">
        <f>IF(AB1890="","",IF(COUNTIFS(AB$1:AB1890,AB1890,AD$1:AD1890,AD1890)&gt;1,"",IF(COUNTIFS(AB:AB,AB1890,AD:AD,AD1890)&gt;=1,"月作業","")))</f>
        <v/>
      </c>
      <c r="T1890" s="2" t="str">
        <f t="shared" ca="1" si="356"/>
        <v/>
      </c>
      <c r="U1890" s="2" t="str">
        <f>IF(AB1890="","",IF(COUNTIFS(AC$1:AC1890,AC1890,AD$1:AD1890,AD1890)&gt;1,"",IF(COUNTIFS(AC:AC,AC1890,AD:AD,AD1890)&gt;=1,"日作業","")))</f>
        <v/>
      </c>
      <c r="V1890" s="2" t="str">
        <f t="shared" ca="1" si="357"/>
        <v/>
      </c>
      <c r="W1890" s="2" t="str">
        <f>IF(AB1890="","",IF(COUNTIF(AB$1:AB1890,AB1890)&gt;1,"",IF(COUNTIF(AB:AB,AB1890)&gt;=1,"月","")))</f>
        <v/>
      </c>
      <c r="X1890" s="2" t="str">
        <f t="shared" ca="1" si="358"/>
        <v/>
      </c>
      <c r="Y1890" s="2" t="str">
        <f>IF(AC1890="","",IF(COUNTIF(AC$1:AC1890,AC1890)&gt;1,"",IF(COUNTIF(AC:AC,AC1890)&gt;=1,"月日","")))</f>
        <v/>
      </c>
      <c r="Z1890" s="2" t="str">
        <f t="shared" ca="1" si="359"/>
        <v/>
      </c>
      <c r="AA1890" s="2" t="str">
        <f>IF(AD1890="","",IF(COUNTIF(AD$1:AD1890,AD1890)&gt;1,"",IF(COUNTIF(AD:AD,AD1890)&gt;=1,"作業","")))</f>
        <v/>
      </c>
      <c r="AB1890" s="2" t="str">
        <f t="shared" si="349"/>
        <v/>
      </c>
      <c r="AC1890" s="3" t="str">
        <f t="shared" si="350"/>
        <v/>
      </c>
      <c r="AD1890" s="2" t="str">
        <f t="shared" si="351"/>
        <v/>
      </c>
      <c r="AE1890" s="2" t="str">
        <f t="shared" si="352"/>
        <v/>
      </c>
      <c r="AF1890" s="2" t="str">
        <f t="shared" si="353"/>
        <v/>
      </c>
      <c r="AG1890" s="2" t="str">
        <f t="shared" si="360"/>
        <v/>
      </c>
      <c r="AH1890" s="2" t="str">
        <f t="shared" si="354"/>
        <v/>
      </c>
      <c r="AI1890" s="2" t="str">
        <f t="shared" si="354"/>
        <v/>
      </c>
    </row>
    <row r="1891" spans="7:35">
      <c r="G1891" s="1" t="str">
        <f>IF(COUNTIF(A$1:A1890, A1891) &gt; 0, "", IF(SUMIF(A:A, A1891,F:F) &gt; 7.75, SUMIF(A:A, A1891,F:F) - 7.75, ""))</f>
        <v/>
      </c>
      <c r="M1891" s="1" t="s">
        <v>9381</v>
      </c>
      <c r="N1891" s="1" t="s">
        <v>11380</v>
      </c>
      <c r="O1891" s="1" t="s">
        <v>7028</v>
      </c>
      <c r="P1891" s="1" t="s">
        <v>7029</v>
      </c>
      <c r="Q1891" s="1" t="s">
        <v>3022</v>
      </c>
      <c r="R1891" s="2" t="str">
        <f t="shared" ca="1" si="355"/>
        <v/>
      </c>
      <c r="S1891" s="2" t="str">
        <f>IF(AB1891="","",IF(COUNTIFS(AB$1:AB1891,AB1891,AD$1:AD1891,AD1891)&gt;1,"",IF(COUNTIFS(AB:AB,AB1891,AD:AD,AD1891)&gt;=1,"月作業","")))</f>
        <v/>
      </c>
      <c r="T1891" s="2" t="str">
        <f t="shared" ca="1" si="356"/>
        <v/>
      </c>
      <c r="U1891" s="2" t="str">
        <f>IF(AB1891="","",IF(COUNTIFS(AC$1:AC1891,AC1891,AD$1:AD1891,AD1891)&gt;1,"",IF(COUNTIFS(AC:AC,AC1891,AD:AD,AD1891)&gt;=1,"日作業","")))</f>
        <v/>
      </c>
      <c r="V1891" s="2" t="str">
        <f t="shared" ca="1" si="357"/>
        <v/>
      </c>
      <c r="W1891" s="2" t="str">
        <f>IF(AB1891="","",IF(COUNTIF(AB$1:AB1891,AB1891)&gt;1,"",IF(COUNTIF(AB:AB,AB1891)&gt;=1,"月","")))</f>
        <v/>
      </c>
      <c r="X1891" s="2" t="str">
        <f t="shared" ca="1" si="358"/>
        <v/>
      </c>
      <c r="Y1891" s="2" t="str">
        <f>IF(AC1891="","",IF(COUNTIF(AC$1:AC1891,AC1891)&gt;1,"",IF(COUNTIF(AC:AC,AC1891)&gt;=1,"月日","")))</f>
        <v/>
      </c>
      <c r="Z1891" s="2" t="str">
        <f t="shared" ca="1" si="359"/>
        <v/>
      </c>
      <c r="AA1891" s="2" t="str">
        <f>IF(AD1891="","",IF(COUNTIF(AD$1:AD1891,AD1891)&gt;1,"",IF(COUNTIF(AD:AD,AD1891)&gt;=1,"作業","")))</f>
        <v/>
      </c>
      <c r="AB1891" s="2" t="str">
        <f t="shared" si="349"/>
        <v/>
      </c>
      <c r="AC1891" s="3" t="str">
        <f t="shared" si="350"/>
        <v/>
      </c>
      <c r="AD1891" s="2" t="str">
        <f t="shared" si="351"/>
        <v/>
      </c>
      <c r="AE1891" s="2" t="str">
        <f t="shared" si="352"/>
        <v/>
      </c>
      <c r="AF1891" s="2" t="str">
        <f t="shared" si="353"/>
        <v/>
      </c>
      <c r="AG1891" s="2" t="str">
        <f t="shared" si="360"/>
        <v/>
      </c>
      <c r="AH1891" s="2" t="str">
        <f t="shared" si="354"/>
        <v/>
      </c>
      <c r="AI1891" s="2" t="str">
        <f t="shared" si="354"/>
        <v/>
      </c>
    </row>
    <row r="1892" spans="7:35">
      <c r="G1892" s="1" t="str">
        <f>IF(COUNTIF(A$1:A1891, A1892) &gt; 0, "", IF(SUMIF(A:A, A1892,F:F) &gt; 7.75, SUMIF(A:A, A1892,F:F) - 7.75, ""))</f>
        <v/>
      </c>
      <c r="M1892" s="1" t="s">
        <v>9382</v>
      </c>
      <c r="N1892" s="1" t="s">
        <v>11381</v>
      </c>
      <c r="O1892" s="1" t="s">
        <v>7030</v>
      </c>
      <c r="P1892" s="1" t="s">
        <v>7031</v>
      </c>
      <c r="Q1892" s="1" t="s">
        <v>3023</v>
      </c>
      <c r="R1892" s="2" t="str">
        <f t="shared" ca="1" si="355"/>
        <v/>
      </c>
      <c r="S1892" s="2" t="str">
        <f>IF(AB1892="","",IF(COUNTIFS(AB$1:AB1892,AB1892,AD$1:AD1892,AD1892)&gt;1,"",IF(COUNTIFS(AB:AB,AB1892,AD:AD,AD1892)&gt;=1,"月作業","")))</f>
        <v/>
      </c>
      <c r="T1892" s="2" t="str">
        <f t="shared" ca="1" si="356"/>
        <v/>
      </c>
      <c r="U1892" s="2" t="str">
        <f>IF(AB1892="","",IF(COUNTIFS(AC$1:AC1892,AC1892,AD$1:AD1892,AD1892)&gt;1,"",IF(COUNTIFS(AC:AC,AC1892,AD:AD,AD1892)&gt;=1,"日作業","")))</f>
        <v/>
      </c>
      <c r="V1892" s="2" t="str">
        <f t="shared" ca="1" si="357"/>
        <v/>
      </c>
      <c r="W1892" s="2" t="str">
        <f>IF(AB1892="","",IF(COUNTIF(AB$1:AB1892,AB1892)&gt;1,"",IF(COUNTIF(AB:AB,AB1892)&gt;=1,"月","")))</f>
        <v/>
      </c>
      <c r="X1892" s="2" t="str">
        <f t="shared" ca="1" si="358"/>
        <v/>
      </c>
      <c r="Y1892" s="2" t="str">
        <f>IF(AC1892="","",IF(COUNTIF(AC$1:AC1892,AC1892)&gt;1,"",IF(COUNTIF(AC:AC,AC1892)&gt;=1,"月日","")))</f>
        <v/>
      </c>
      <c r="Z1892" s="2" t="str">
        <f t="shared" ca="1" si="359"/>
        <v/>
      </c>
      <c r="AA1892" s="2" t="str">
        <f>IF(AD1892="","",IF(COUNTIF(AD$1:AD1892,AD1892)&gt;1,"",IF(COUNTIF(AD:AD,AD1892)&gt;=1,"作業","")))</f>
        <v/>
      </c>
      <c r="AB1892" s="2" t="str">
        <f t="shared" si="349"/>
        <v/>
      </c>
      <c r="AC1892" s="3" t="str">
        <f t="shared" si="350"/>
        <v/>
      </c>
      <c r="AD1892" s="2" t="str">
        <f t="shared" si="351"/>
        <v/>
      </c>
      <c r="AE1892" s="2" t="str">
        <f t="shared" si="352"/>
        <v/>
      </c>
      <c r="AF1892" s="2" t="str">
        <f t="shared" si="353"/>
        <v/>
      </c>
      <c r="AG1892" s="2" t="str">
        <f t="shared" si="360"/>
        <v/>
      </c>
      <c r="AH1892" s="2" t="str">
        <f t="shared" si="354"/>
        <v/>
      </c>
      <c r="AI1892" s="2" t="str">
        <f t="shared" si="354"/>
        <v/>
      </c>
    </row>
    <row r="1893" spans="7:35">
      <c r="G1893" s="1" t="str">
        <f>IF(COUNTIF(A$1:A1892, A1893) &gt; 0, "", IF(SUMIF(A:A, A1893,F:F) &gt; 7.75, SUMIF(A:A, A1893,F:F) - 7.75, ""))</f>
        <v/>
      </c>
      <c r="M1893" s="1" t="s">
        <v>9383</v>
      </c>
      <c r="N1893" s="1" t="s">
        <v>11382</v>
      </c>
      <c r="O1893" s="1" t="s">
        <v>7032</v>
      </c>
      <c r="P1893" s="1" t="s">
        <v>7033</v>
      </c>
      <c r="Q1893" s="1" t="s">
        <v>3024</v>
      </c>
      <c r="R1893" s="2" t="str">
        <f t="shared" ca="1" si="355"/>
        <v/>
      </c>
      <c r="S1893" s="2" t="str">
        <f>IF(AB1893="","",IF(COUNTIFS(AB$1:AB1893,AB1893,AD$1:AD1893,AD1893)&gt;1,"",IF(COUNTIFS(AB:AB,AB1893,AD:AD,AD1893)&gt;=1,"月作業","")))</f>
        <v/>
      </c>
      <c r="T1893" s="2" t="str">
        <f t="shared" ca="1" si="356"/>
        <v/>
      </c>
      <c r="U1893" s="2" t="str">
        <f>IF(AB1893="","",IF(COUNTIFS(AC$1:AC1893,AC1893,AD$1:AD1893,AD1893)&gt;1,"",IF(COUNTIFS(AC:AC,AC1893,AD:AD,AD1893)&gt;=1,"日作業","")))</f>
        <v/>
      </c>
      <c r="V1893" s="2" t="str">
        <f t="shared" ca="1" si="357"/>
        <v/>
      </c>
      <c r="W1893" s="2" t="str">
        <f>IF(AB1893="","",IF(COUNTIF(AB$1:AB1893,AB1893)&gt;1,"",IF(COUNTIF(AB:AB,AB1893)&gt;=1,"月","")))</f>
        <v/>
      </c>
      <c r="X1893" s="2" t="str">
        <f t="shared" ca="1" si="358"/>
        <v/>
      </c>
      <c r="Y1893" s="2" t="str">
        <f>IF(AC1893="","",IF(COUNTIF(AC$1:AC1893,AC1893)&gt;1,"",IF(COUNTIF(AC:AC,AC1893)&gt;=1,"月日","")))</f>
        <v/>
      </c>
      <c r="Z1893" s="2" t="str">
        <f t="shared" ca="1" si="359"/>
        <v/>
      </c>
      <c r="AA1893" s="2" t="str">
        <f>IF(AD1893="","",IF(COUNTIF(AD$1:AD1893,AD1893)&gt;1,"",IF(COUNTIF(AD:AD,AD1893)&gt;=1,"作業","")))</f>
        <v/>
      </c>
      <c r="AB1893" s="2" t="str">
        <f t="shared" si="349"/>
        <v/>
      </c>
      <c r="AC1893" s="3" t="str">
        <f t="shared" si="350"/>
        <v/>
      </c>
      <c r="AD1893" s="2" t="str">
        <f t="shared" si="351"/>
        <v/>
      </c>
      <c r="AE1893" s="2" t="str">
        <f t="shared" si="352"/>
        <v/>
      </c>
      <c r="AF1893" s="2" t="str">
        <f t="shared" si="353"/>
        <v/>
      </c>
      <c r="AG1893" s="2" t="str">
        <f t="shared" si="360"/>
        <v/>
      </c>
      <c r="AH1893" s="2" t="str">
        <f t="shared" si="354"/>
        <v/>
      </c>
      <c r="AI1893" s="2" t="str">
        <f t="shared" si="354"/>
        <v/>
      </c>
    </row>
    <row r="1894" spans="7:35">
      <c r="G1894" s="1" t="str">
        <f>IF(COUNTIF(A$1:A1893, A1894) &gt; 0, "", IF(SUMIF(A:A, A1894,F:F) &gt; 7.75, SUMIF(A:A, A1894,F:F) - 7.75, ""))</f>
        <v/>
      </c>
      <c r="M1894" s="1" t="s">
        <v>9384</v>
      </c>
      <c r="N1894" s="1" t="s">
        <v>11383</v>
      </c>
      <c r="O1894" s="1" t="s">
        <v>7034</v>
      </c>
      <c r="P1894" s="1" t="s">
        <v>7035</v>
      </c>
      <c r="Q1894" s="1" t="s">
        <v>3025</v>
      </c>
      <c r="R1894" s="2" t="str">
        <f t="shared" ca="1" si="355"/>
        <v/>
      </c>
      <c r="S1894" s="2" t="str">
        <f>IF(AB1894="","",IF(COUNTIFS(AB$1:AB1894,AB1894,AD$1:AD1894,AD1894)&gt;1,"",IF(COUNTIFS(AB:AB,AB1894,AD:AD,AD1894)&gt;=1,"月作業","")))</f>
        <v/>
      </c>
      <c r="T1894" s="2" t="str">
        <f t="shared" ca="1" si="356"/>
        <v/>
      </c>
      <c r="U1894" s="2" t="str">
        <f>IF(AB1894="","",IF(COUNTIFS(AC$1:AC1894,AC1894,AD$1:AD1894,AD1894)&gt;1,"",IF(COUNTIFS(AC:AC,AC1894,AD:AD,AD1894)&gt;=1,"日作業","")))</f>
        <v/>
      </c>
      <c r="V1894" s="2" t="str">
        <f t="shared" ca="1" si="357"/>
        <v/>
      </c>
      <c r="W1894" s="2" t="str">
        <f>IF(AB1894="","",IF(COUNTIF(AB$1:AB1894,AB1894)&gt;1,"",IF(COUNTIF(AB:AB,AB1894)&gt;=1,"月","")))</f>
        <v/>
      </c>
      <c r="X1894" s="2" t="str">
        <f t="shared" ca="1" si="358"/>
        <v/>
      </c>
      <c r="Y1894" s="2" t="str">
        <f>IF(AC1894="","",IF(COUNTIF(AC$1:AC1894,AC1894)&gt;1,"",IF(COUNTIF(AC:AC,AC1894)&gt;=1,"月日","")))</f>
        <v/>
      </c>
      <c r="Z1894" s="2" t="str">
        <f t="shared" ca="1" si="359"/>
        <v/>
      </c>
      <c r="AA1894" s="2" t="str">
        <f>IF(AD1894="","",IF(COUNTIF(AD$1:AD1894,AD1894)&gt;1,"",IF(COUNTIF(AD:AD,AD1894)&gt;=1,"作業","")))</f>
        <v/>
      </c>
      <c r="AB1894" s="2" t="str">
        <f t="shared" si="349"/>
        <v/>
      </c>
      <c r="AC1894" s="3" t="str">
        <f t="shared" si="350"/>
        <v/>
      </c>
      <c r="AD1894" s="2" t="str">
        <f t="shared" si="351"/>
        <v/>
      </c>
      <c r="AE1894" s="2" t="str">
        <f t="shared" si="352"/>
        <v/>
      </c>
      <c r="AF1894" s="2" t="str">
        <f t="shared" si="353"/>
        <v/>
      </c>
      <c r="AG1894" s="2" t="str">
        <f t="shared" si="360"/>
        <v/>
      </c>
      <c r="AH1894" s="2" t="str">
        <f t="shared" si="354"/>
        <v/>
      </c>
      <c r="AI1894" s="2" t="str">
        <f t="shared" si="354"/>
        <v/>
      </c>
    </row>
    <row r="1895" spans="7:35">
      <c r="G1895" s="1" t="str">
        <f>IF(COUNTIF(A$1:A1894, A1895) &gt; 0, "", IF(SUMIF(A:A, A1895,F:F) &gt; 7.75, SUMIF(A:A, A1895,F:F) - 7.75, ""))</f>
        <v/>
      </c>
      <c r="M1895" s="1" t="s">
        <v>9385</v>
      </c>
      <c r="N1895" s="1" t="s">
        <v>11384</v>
      </c>
      <c r="O1895" s="1" t="s">
        <v>7036</v>
      </c>
      <c r="P1895" s="1" t="s">
        <v>7037</v>
      </c>
      <c r="Q1895" s="1" t="s">
        <v>3026</v>
      </c>
      <c r="R1895" s="2" t="str">
        <f t="shared" ca="1" si="355"/>
        <v/>
      </c>
      <c r="S1895" s="2" t="str">
        <f>IF(AB1895="","",IF(COUNTIFS(AB$1:AB1895,AB1895,AD$1:AD1895,AD1895)&gt;1,"",IF(COUNTIFS(AB:AB,AB1895,AD:AD,AD1895)&gt;=1,"月作業","")))</f>
        <v/>
      </c>
      <c r="T1895" s="2" t="str">
        <f t="shared" ca="1" si="356"/>
        <v/>
      </c>
      <c r="U1895" s="2" t="str">
        <f>IF(AB1895="","",IF(COUNTIFS(AC$1:AC1895,AC1895,AD$1:AD1895,AD1895)&gt;1,"",IF(COUNTIFS(AC:AC,AC1895,AD:AD,AD1895)&gt;=1,"日作業","")))</f>
        <v/>
      </c>
      <c r="V1895" s="2" t="str">
        <f t="shared" ca="1" si="357"/>
        <v/>
      </c>
      <c r="W1895" s="2" t="str">
        <f>IF(AB1895="","",IF(COUNTIF(AB$1:AB1895,AB1895)&gt;1,"",IF(COUNTIF(AB:AB,AB1895)&gt;=1,"月","")))</f>
        <v/>
      </c>
      <c r="X1895" s="2" t="str">
        <f t="shared" ca="1" si="358"/>
        <v/>
      </c>
      <c r="Y1895" s="2" t="str">
        <f>IF(AC1895="","",IF(COUNTIF(AC$1:AC1895,AC1895)&gt;1,"",IF(COUNTIF(AC:AC,AC1895)&gt;=1,"月日","")))</f>
        <v/>
      </c>
      <c r="Z1895" s="2" t="str">
        <f t="shared" ca="1" si="359"/>
        <v/>
      </c>
      <c r="AA1895" s="2" t="str">
        <f>IF(AD1895="","",IF(COUNTIF(AD$1:AD1895,AD1895)&gt;1,"",IF(COUNTIF(AD:AD,AD1895)&gt;=1,"作業","")))</f>
        <v/>
      </c>
      <c r="AB1895" s="2" t="str">
        <f t="shared" si="349"/>
        <v/>
      </c>
      <c r="AC1895" s="3" t="str">
        <f t="shared" si="350"/>
        <v/>
      </c>
      <c r="AD1895" s="2" t="str">
        <f t="shared" si="351"/>
        <v/>
      </c>
      <c r="AE1895" s="2" t="str">
        <f t="shared" si="352"/>
        <v/>
      </c>
      <c r="AF1895" s="2" t="str">
        <f t="shared" si="353"/>
        <v/>
      </c>
      <c r="AG1895" s="2" t="str">
        <f t="shared" si="360"/>
        <v/>
      </c>
      <c r="AH1895" s="2" t="str">
        <f t="shared" si="354"/>
        <v/>
      </c>
      <c r="AI1895" s="2" t="str">
        <f t="shared" si="354"/>
        <v/>
      </c>
    </row>
    <row r="1896" spans="7:35">
      <c r="G1896" s="1" t="str">
        <f>IF(COUNTIF(A$1:A1895, A1896) &gt; 0, "", IF(SUMIF(A:A, A1896,F:F) &gt; 7.75, SUMIF(A:A, A1896,F:F) - 7.75, ""))</f>
        <v/>
      </c>
      <c r="M1896" s="1" t="s">
        <v>9386</v>
      </c>
      <c r="N1896" s="1" t="s">
        <v>11385</v>
      </c>
      <c r="O1896" s="1" t="s">
        <v>7038</v>
      </c>
      <c r="P1896" s="1" t="s">
        <v>7039</v>
      </c>
      <c r="Q1896" s="1" t="s">
        <v>3027</v>
      </c>
      <c r="R1896" s="2" t="str">
        <f t="shared" ca="1" si="355"/>
        <v/>
      </c>
      <c r="S1896" s="2" t="str">
        <f>IF(AB1896="","",IF(COUNTIFS(AB$1:AB1896,AB1896,AD$1:AD1896,AD1896)&gt;1,"",IF(COUNTIFS(AB:AB,AB1896,AD:AD,AD1896)&gt;=1,"月作業","")))</f>
        <v/>
      </c>
      <c r="T1896" s="2" t="str">
        <f t="shared" ca="1" si="356"/>
        <v/>
      </c>
      <c r="U1896" s="2" t="str">
        <f>IF(AB1896="","",IF(COUNTIFS(AC$1:AC1896,AC1896,AD$1:AD1896,AD1896)&gt;1,"",IF(COUNTIFS(AC:AC,AC1896,AD:AD,AD1896)&gt;=1,"日作業","")))</f>
        <v/>
      </c>
      <c r="V1896" s="2" t="str">
        <f t="shared" ca="1" si="357"/>
        <v/>
      </c>
      <c r="W1896" s="2" t="str">
        <f>IF(AB1896="","",IF(COUNTIF(AB$1:AB1896,AB1896)&gt;1,"",IF(COUNTIF(AB:AB,AB1896)&gt;=1,"月","")))</f>
        <v/>
      </c>
      <c r="X1896" s="2" t="str">
        <f t="shared" ca="1" si="358"/>
        <v/>
      </c>
      <c r="Y1896" s="2" t="str">
        <f>IF(AC1896="","",IF(COUNTIF(AC$1:AC1896,AC1896)&gt;1,"",IF(COUNTIF(AC:AC,AC1896)&gt;=1,"月日","")))</f>
        <v/>
      </c>
      <c r="Z1896" s="2" t="str">
        <f t="shared" ca="1" si="359"/>
        <v/>
      </c>
      <c r="AA1896" s="2" t="str">
        <f>IF(AD1896="","",IF(COUNTIF(AD$1:AD1896,AD1896)&gt;1,"",IF(COUNTIF(AD:AD,AD1896)&gt;=1,"作業","")))</f>
        <v/>
      </c>
      <c r="AB1896" s="2" t="str">
        <f t="shared" si="349"/>
        <v/>
      </c>
      <c r="AC1896" s="3" t="str">
        <f t="shared" si="350"/>
        <v/>
      </c>
      <c r="AD1896" s="2" t="str">
        <f t="shared" si="351"/>
        <v/>
      </c>
      <c r="AE1896" s="2" t="str">
        <f t="shared" si="352"/>
        <v/>
      </c>
      <c r="AF1896" s="2" t="str">
        <f t="shared" si="353"/>
        <v/>
      </c>
      <c r="AG1896" s="2" t="str">
        <f t="shared" si="360"/>
        <v/>
      </c>
      <c r="AH1896" s="2" t="str">
        <f t="shared" si="354"/>
        <v/>
      </c>
      <c r="AI1896" s="2" t="str">
        <f t="shared" si="354"/>
        <v/>
      </c>
    </row>
    <row r="1897" spans="7:35">
      <c r="G1897" s="1" t="str">
        <f>IF(COUNTIF(A$1:A1896, A1897) &gt; 0, "", IF(SUMIF(A:A, A1897,F:F) &gt; 7.75, SUMIF(A:A, A1897,F:F) - 7.75, ""))</f>
        <v/>
      </c>
      <c r="M1897" s="1" t="s">
        <v>9387</v>
      </c>
      <c r="N1897" s="1" t="s">
        <v>11386</v>
      </c>
      <c r="O1897" s="1" t="s">
        <v>7040</v>
      </c>
      <c r="P1897" s="1" t="s">
        <v>7041</v>
      </c>
      <c r="Q1897" s="1" t="s">
        <v>3028</v>
      </c>
      <c r="R1897" s="2" t="str">
        <f t="shared" ca="1" si="355"/>
        <v/>
      </c>
      <c r="S1897" s="2" t="str">
        <f>IF(AB1897="","",IF(COUNTIFS(AB$1:AB1897,AB1897,AD$1:AD1897,AD1897)&gt;1,"",IF(COUNTIFS(AB:AB,AB1897,AD:AD,AD1897)&gt;=1,"月作業","")))</f>
        <v/>
      </c>
      <c r="T1897" s="2" t="str">
        <f t="shared" ca="1" si="356"/>
        <v/>
      </c>
      <c r="U1897" s="2" t="str">
        <f>IF(AB1897="","",IF(COUNTIFS(AC$1:AC1897,AC1897,AD$1:AD1897,AD1897)&gt;1,"",IF(COUNTIFS(AC:AC,AC1897,AD:AD,AD1897)&gt;=1,"日作業","")))</f>
        <v/>
      </c>
      <c r="V1897" s="2" t="str">
        <f t="shared" ca="1" si="357"/>
        <v/>
      </c>
      <c r="W1897" s="2" t="str">
        <f>IF(AB1897="","",IF(COUNTIF(AB$1:AB1897,AB1897)&gt;1,"",IF(COUNTIF(AB:AB,AB1897)&gt;=1,"月","")))</f>
        <v/>
      </c>
      <c r="X1897" s="2" t="str">
        <f t="shared" ca="1" si="358"/>
        <v/>
      </c>
      <c r="Y1897" s="2" t="str">
        <f>IF(AC1897="","",IF(COUNTIF(AC$1:AC1897,AC1897)&gt;1,"",IF(COUNTIF(AC:AC,AC1897)&gt;=1,"月日","")))</f>
        <v/>
      </c>
      <c r="Z1897" s="2" t="str">
        <f t="shared" ca="1" si="359"/>
        <v/>
      </c>
      <c r="AA1897" s="2" t="str">
        <f>IF(AD1897="","",IF(COUNTIF(AD$1:AD1897,AD1897)&gt;1,"",IF(COUNTIF(AD:AD,AD1897)&gt;=1,"作業","")))</f>
        <v/>
      </c>
      <c r="AB1897" s="2" t="str">
        <f t="shared" si="349"/>
        <v/>
      </c>
      <c r="AC1897" s="3" t="str">
        <f t="shared" si="350"/>
        <v/>
      </c>
      <c r="AD1897" s="2" t="str">
        <f t="shared" si="351"/>
        <v/>
      </c>
      <c r="AE1897" s="2" t="str">
        <f t="shared" si="352"/>
        <v/>
      </c>
      <c r="AF1897" s="2" t="str">
        <f t="shared" si="353"/>
        <v/>
      </c>
      <c r="AG1897" s="2" t="str">
        <f t="shared" si="360"/>
        <v/>
      </c>
      <c r="AH1897" s="2" t="str">
        <f t="shared" si="354"/>
        <v/>
      </c>
      <c r="AI1897" s="2" t="str">
        <f t="shared" si="354"/>
        <v/>
      </c>
    </row>
    <row r="1898" spans="7:35">
      <c r="G1898" s="1" t="str">
        <f>IF(COUNTIF(A$1:A1897, A1898) &gt; 0, "", IF(SUMIF(A:A, A1898,F:F) &gt; 7.75, SUMIF(A:A, A1898,F:F) - 7.75, ""))</f>
        <v/>
      </c>
      <c r="M1898" s="1" t="s">
        <v>9388</v>
      </c>
      <c r="N1898" s="1" t="s">
        <v>11387</v>
      </c>
      <c r="O1898" s="1" t="s">
        <v>7042</v>
      </c>
      <c r="P1898" s="1" t="s">
        <v>7043</v>
      </c>
      <c r="Q1898" s="1" t="s">
        <v>3029</v>
      </c>
      <c r="R1898" s="2" t="str">
        <f t="shared" ca="1" si="355"/>
        <v/>
      </c>
      <c r="S1898" s="2" t="str">
        <f>IF(AB1898="","",IF(COUNTIFS(AB$1:AB1898,AB1898,AD$1:AD1898,AD1898)&gt;1,"",IF(COUNTIFS(AB:AB,AB1898,AD:AD,AD1898)&gt;=1,"月作業","")))</f>
        <v/>
      </c>
      <c r="T1898" s="2" t="str">
        <f t="shared" ca="1" si="356"/>
        <v/>
      </c>
      <c r="U1898" s="2" t="str">
        <f>IF(AB1898="","",IF(COUNTIFS(AC$1:AC1898,AC1898,AD$1:AD1898,AD1898)&gt;1,"",IF(COUNTIFS(AC:AC,AC1898,AD:AD,AD1898)&gt;=1,"日作業","")))</f>
        <v/>
      </c>
      <c r="V1898" s="2" t="str">
        <f t="shared" ca="1" si="357"/>
        <v/>
      </c>
      <c r="W1898" s="2" t="str">
        <f>IF(AB1898="","",IF(COUNTIF(AB$1:AB1898,AB1898)&gt;1,"",IF(COUNTIF(AB:AB,AB1898)&gt;=1,"月","")))</f>
        <v/>
      </c>
      <c r="X1898" s="2" t="str">
        <f t="shared" ca="1" si="358"/>
        <v/>
      </c>
      <c r="Y1898" s="2" t="str">
        <f>IF(AC1898="","",IF(COUNTIF(AC$1:AC1898,AC1898)&gt;1,"",IF(COUNTIF(AC:AC,AC1898)&gt;=1,"月日","")))</f>
        <v/>
      </c>
      <c r="Z1898" s="2" t="str">
        <f t="shared" ca="1" si="359"/>
        <v/>
      </c>
      <c r="AA1898" s="2" t="str">
        <f>IF(AD1898="","",IF(COUNTIF(AD$1:AD1898,AD1898)&gt;1,"",IF(COUNTIF(AD:AD,AD1898)&gt;=1,"作業","")))</f>
        <v/>
      </c>
      <c r="AB1898" s="2" t="str">
        <f t="shared" si="349"/>
        <v/>
      </c>
      <c r="AC1898" s="3" t="str">
        <f t="shared" si="350"/>
        <v/>
      </c>
      <c r="AD1898" s="2" t="str">
        <f t="shared" si="351"/>
        <v/>
      </c>
      <c r="AE1898" s="2" t="str">
        <f t="shared" si="352"/>
        <v/>
      </c>
      <c r="AF1898" s="2" t="str">
        <f t="shared" si="353"/>
        <v/>
      </c>
      <c r="AG1898" s="2" t="str">
        <f t="shared" si="360"/>
        <v/>
      </c>
      <c r="AH1898" s="2" t="str">
        <f t="shared" si="354"/>
        <v/>
      </c>
      <c r="AI1898" s="2" t="str">
        <f t="shared" si="354"/>
        <v/>
      </c>
    </row>
    <row r="1899" spans="7:35">
      <c r="G1899" s="1" t="str">
        <f>IF(COUNTIF(A$1:A1898, A1899) &gt; 0, "", IF(SUMIF(A:A, A1899,F:F) &gt; 7.75, SUMIF(A:A, A1899,F:F) - 7.75, ""))</f>
        <v/>
      </c>
      <c r="M1899" s="1" t="s">
        <v>9389</v>
      </c>
      <c r="N1899" s="1" t="s">
        <v>11388</v>
      </c>
      <c r="O1899" s="1" t="s">
        <v>7044</v>
      </c>
      <c r="P1899" s="1" t="s">
        <v>7045</v>
      </c>
      <c r="Q1899" s="1" t="s">
        <v>3030</v>
      </c>
      <c r="R1899" s="2" t="str">
        <f t="shared" ca="1" si="355"/>
        <v/>
      </c>
      <c r="S1899" s="2" t="str">
        <f>IF(AB1899="","",IF(COUNTIFS(AB$1:AB1899,AB1899,AD$1:AD1899,AD1899)&gt;1,"",IF(COUNTIFS(AB:AB,AB1899,AD:AD,AD1899)&gt;=1,"月作業","")))</f>
        <v/>
      </c>
      <c r="T1899" s="2" t="str">
        <f t="shared" ca="1" si="356"/>
        <v/>
      </c>
      <c r="U1899" s="2" t="str">
        <f>IF(AB1899="","",IF(COUNTIFS(AC$1:AC1899,AC1899,AD$1:AD1899,AD1899)&gt;1,"",IF(COUNTIFS(AC:AC,AC1899,AD:AD,AD1899)&gt;=1,"日作業","")))</f>
        <v/>
      </c>
      <c r="V1899" s="2" t="str">
        <f t="shared" ca="1" si="357"/>
        <v/>
      </c>
      <c r="W1899" s="2" t="str">
        <f>IF(AB1899="","",IF(COUNTIF(AB$1:AB1899,AB1899)&gt;1,"",IF(COUNTIF(AB:AB,AB1899)&gt;=1,"月","")))</f>
        <v/>
      </c>
      <c r="X1899" s="2" t="str">
        <f t="shared" ca="1" si="358"/>
        <v/>
      </c>
      <c r="Y1899" s="2" t="str">
        <f>IF(AC1899="","",IF(COUNTIF(AC$1:AC1899,AC1899)&gt;1,"",IF(COUNTIF(AC:AC,AC1899)&gt;=1,"月日","")))</f>
        <v/>
      </c>
      <c r="Z1899" s="2" t="str">
        <f t="shared" ca="1" si="359"/>
        <v/>
      </c>
      <c r="AA1899" s="2" t="str">
        <f>IF(AD1899="","",IF(COUNTIF(AD$1:AD1899,AD1899)&gt;1,"",IF(COUNTIF(AD:AD,AD1899)&gt;=1,"作業","")))</f>
        <v/>
      </c>
      <c r="AB1899" s="2" t="str">
        <f t="shared" si="349"/>
        <v/>
      </c>
      <c r="AC1899" s="3" t="str">
        <f t="shared" si="350"/>
        <v/>
      </c>
      <c r="AD1899" s="2" t="str">
        <f t="shared" si="351"/>
        <v/>
      </c>
      <c r="AE1899" s="2" t="str">
        <f t="shared" si="352"/>
        <v/>
      </c>
      <c r="AF1899" s="2" t="str">
        <f t="shared" si="353"/>
        <v/>
      </c>
      <c r="AG1899" s="2" t="str">
        <f t="shared" si="360"/>
        <v/>
      </c>
      <c r="AH1899" s="2" t="str">
        <f t="shared" si="354"/>
        <v/>
      </c>
      <c r="AI1899" s="2" t="str">
        <f t="shared" si="354"/>
        <v/>
      </c>
    </row>
    <row r="1900" spans="7:35">
      <c r="G1900" s="1" t="str">
        <f>IF(COUNTIF(A$1:A1899, A1900) &gt; 0, "", IF(SUMIF(A:A, A1900,F:F) &gt; 7.75, SUMIF(A:A, A1900,F:F) - 7.75, ""))</f>
        <v/>
      </c>
      <c r="M1900" s="1" t="s">
        <v>9390</v>
      </c>
      <c r="N1900" s="1" t="s">
        <v>11389</v>
      </c>
      <c r="O1900" s="1" t="s">
        <v>7046</v>
      </c>
      <c r="P1900" s="1" t="s">
        <v>7047</v>
      </c>
      <c r="Q1900" s="1" t="s">
        <v>3031</v>
      </c>
      <c r="R1900" s="2" t="str">
        <f t="shared" ca="1" si="355"/>
        <v/>
      </c>
      <c r="S1900" s="2" t="str">
        <f>IF(AB1900="","",IF(COUNTIFS(AB$1:AB1900,AB1900,AD$1:AD1900,AD1900)&gt;1,"",IF(COUNTIFS(AB:AB,AB1900,AD:AD,AD1900)&gt;=1,"月作業","")))</f>
        <v/>
      </c>
      <c r="T1900" s="2" t="str">
        <f t="shared" ca="1" si="356"/>
        <v/>
      </c>
      <c r="U1900" s="2" t="str">
        <f>IF(AB1900="","",IF(COUNTIFS(AC$1:AC1900,AC1900,AD$1:AD1900,AD1900)&gt;1,"",IF(COUNTIFS(AC:AC,AC1900,AD:AD,AD1900)&gt;=1,"日作業","")))</f>
        <v/>
      </c>
      <c r="V1900" s="2" t="str">
        <f t="shared" ca="1" si="357"/>
        <v/>
      </c>
      <c r="W1900" s="2" t="str">
        <f>IF(AB1900="","",IF(COUNTIF(AB$1:AB1900,AB1900)&gt;1,"",IF(COUNTIF(AB:AB,AB1900)&gt;=1,"月","")))</f>
        <v/>
      </c>
      <c r="X1900" s="2" t="str">
        <f t="shared" ca="1" si="358"/>
        <v/>
      </c>
      <c r="Y1900" s="2" t="str">
        <f>IF(AC1900="","",IF(COUNTIF(AC$1:AC1900,AC1900)&gt;1,"",IF(COUNTIF(AC:AC,AC1900)&gt;=1,"月日","")))</f>
        <v/>
      </c>
      <c r="Z1900" s="2" t="str">
        <f t="shared" ca="1" si="359"/>
        <v/>
      </c>
      <c r="AA1900" s="2" t="str">
        <f>IF(AD1900="","",IF(COUNTIF(AD$1:AD1900,AD1900)&gt;1,"",IF(COUNTIF(AD:AD,AD1900)&gt;=1,"作業","")))</f>
        <v/>
      </c>
      <c r="AB1900" s="2" t="str">
        <f t="shared" si="349"/>
        <v/>
      </c>
      <c r="AC1900" s="3" t="str">
        <f t="shared" si="350"/>
        <v/>
      </c>
      <c r="AD1900" s="2" t="str">
        <f t="shared" si="351"/>
        <v/>
      </c>
      <c r="AE1900" s="2" t="str">
        <f t="shared" si="352"/>
        <v/>
      </c>
      <c r="AF1900" s="2" t="str">
        <f t="shared" si="353"/>
        <v/>
      </c>
      <c r="AG1900" s="2" t="str">
        <f t="shared" si="360"/>
        <v/>
      </c>
      <c r="AH1900" s="2" t="str">
        <f t="shared" si="354"/>
        <v/>
      </c>
      <c r="AI1900" s="2" t="str">
        <f t="shared" si="354"/>
        <v/>
      </c>
    </row>
    <row r="1901" spans="7:35">
      <c r="G1901" s="1" t="str">
        <f>IF(COUNTIF(A$1:A1900, A1901) &gt; 0, "", IF(SUMIF(A:A, A1901,F:F) &gt; 7.75, SUMIF(A:A, A1901,F:F) - 7.75, ""))</f>
        <v/>
      </c>
      <c r="M1901" s="1" t="s">
        <v>9391</v>
      </c>
      <c r="N1901" s="1" t="s">
        <v>11390</v>
      </c>
      <c r="O1901" s="1" t="s">
        <v>7048</v>
      </c>
      <c r="P1901" s="1" t="s">
        <v>7049</v>
      </c>
      <c r="Q1901" s="1" t="s">
        <v>3032</v>
      </c>
      <c r="R1901" s="2" t="str">
        <f t="shared" ca="1" si="355"/>
        <v/>
      </c>
      <c r="S1901" s="2" t="str">
        <f>IF(AB1901="","",IF(COUNTIFS(AB$1:AB1901,AB1901,AD$1:AD1901,AD1901)&gt;1,"",IF(COUNTIFS(AB:AB,AB1901,AD:AD,AD1901)&gt;=1,"月作業","")))</f>
        <v/>
      </c>
      <c r="T1901" s="2" t="str">
        <f t="shared" ca="1" si="356"/>
        <v/>
      </c>
      <c r="U1901" s="2" t="str">
        <f>IF(AB1901="","",IF(COUNTIFS(AC$1:AC1901,AC1901,AD$1:AD1901,AD1901)&gt;1,"",IF(COUNTIFS(AC:AC,AC1901,AD:AD,AD1901)&gt;=1,"日作業","")))</f>
        <v/>
      </c>
      <c r="V1901" s="2" t="str">
        <f t="shared" ca="1" si="357"/>
        <v/>
      </c>
      <c r="W1901" s="2" t="str">
        <f>IF(AB1901="","",IF(COUNTIF(AB$1:AB1901,AB1901)&gt;1,"",IF(COUNTIF(AB:AB,AB1901)&gt;=1,"月","")))</f>
        <v/>
      </c>
      <c r="X1901" s="2" t="str">
        <f t="shared" ca="1" si="358"/>
        <v/>
      </c>
      <c r="Y1901" s="2" t="str">
        <f>IF(AC1901="","",IF(COUNTIF(AC$1:AC1901,AC1901)&gt;1,"",IF(COUNTIF(AC:AC,AC1901)&gt;=1,"月日","")))</f>
        <v/>
      </c>
      <c r="Z1901" s="2" t="str">
        <f t="shared" ca="1" si="359"/>
        <v/>
      </c>
      <c r="AA1901" s="2" t="str">
        <f>IF(AD1901="","",IF(COUNTIF(AD$1:AD1901,AD1901)&gt;1,"",IF(COUNTIF(AD:AD,AD1901)&gt;=1,"作業","")))</f>
        <v/>
      </c>
      <c r="AB1901" s="2" t="str">
        <f t="shared" si="349"/>
        <v/>
      </c>
      <c r="AC1901" s="3" t="str">
        <f t="shared" si="350"/>
        <v/>
      </c>
      <c r="AD1901" s="2" t="str">
        <f t="shared" si="351"/>
        <v/>
      </c>
      <c r="AE1901" s="2" t="str">
        <f t="shared" si="352"/>
        <v/>
      </c>
      <c r="AF1901" s="2" t="str">
        <f t="shared" si="353"/>
        <v/>
      </c>
      <c r="AG1901" s="2" t="str">
        <f t="shared" si="360"/>
        <v/>
      </c>
      <c r="AH1901" s="2" t="str">
        <f t="shared" si="354"/>
        <v/>
      </c>
      <c r="AI1901" s="2" t="str">
        <f t="shared" si="354"/>
        <v/>
      </c>
    </row>
    <row r="1902" spans="7:35">
      <c r="G1902" s="1" t="str">
        <f>IF(COUNTIF(A$1:A1901, A1902) &gt; 0, "", IF(SUMIF(A:A, A1902,F:F) &gt; 7.75, SUMIF(A:A, A1902,F:F) - 7.75, ""))</f>
        <v/>
      </c>
      <c r="M1902" s="1" t="s">
        <v>9392</v>
      </c>
      <c r="N1902" s="1" t="s">
        <v>11391</v>
      </c>
      <c r="O1902" s="1" t="s">
        <v>7050</v>
      </c>
      <c r="P1902" s="1" t="s">
        <v>7051</v>
      </c>
      <c r="Q1902" s="1" t="s">
        <v>3033</v>
      </c>
      <c r="R1902" s="2" t="str">
        <f t="shared" ca="1" si="355"/>
        <v/>
      </c>
      <c r="S1902" s="2" t="str">
        <f>IF(AB1902="","",IF(COUNTIFS(AB$1:AB1902,AB1902,AD$1:AD1902,AD1902)&gt;1,"",IF(COUNTIFS(AB:AB,AB1902,AD:AD,AD1902)&gt;=1,"月作業","")))</f>
        <v/>
      </c>
      <c r="T1902" s="2" t="str">
        <f t="shared" ca="1" si="356"/>
        <v/>
      </c>
      <c r="U1902" s="2" t="str">
        <f>IF(AB1902="","",IF(COUNTIFS(AC$1:AC1902,AC1902,AD$1:AD1902,AD1902)&gt;1,"",IF(COUNTIFS(AC:AC,AC1902,AD:AD,AD1902)&gt;=1,"日作業","")))</f>
        <v/>
      </c>
      <c r="V1902" s="2" t="str">
        <f t="shared" ca="1" si="357"/>
        <v/>
      </c>
      <c r="W1902" s="2" t="str">
        <f>IF(AB1902="","",IF(COUNTIF(AB$1:AB1902,AB1902)&gt;1,"",IF(COUNTIF(AB:AB,AB1902)&gt;=1,"月","")))</f>
        <v/>
      </c>
      <c r="X1902" s="2" t="str">
        <f t="shared" ca="1" si="358"/>
        <v/>
      </c>
      <c r="Y1902" s="2" t="str">
        <f>IF(AC1902="","",IF(COUNTIF(AC$1:AC1902,AC1902)&gt;1,"",IF(COUNTIF(AC:AC,AC1902)&gt;=1,"月日","")))</f>
        <v/>
      </c>
      <c r="Z1902" s="2" t="str">
        <f t="shared" ca="1" si="359"/>
        <v/>
      </c>
      <c r="AA1902" s="2" t="str">
        <f>IF(AD1902="","",IF(COUNTIF(AD$1:AD1902,AD1902)&gt;1,"",IF(COUNTIF(AD:AD,AD1902)&gt;=1,"作業","")))</f>
        <v/>
      </c>
      <c r="AB1902" s="2" t="str">
        <f t="shared" si="349"/>
        <v/>
      </c>
      <c r="AC1902" s="3" t="str">
        <f t="shared" si="350"/>
        <v/>
      </c>
      <c r="AD1902" s="2" t="str">
        <f t="shared" si="351"/>
        <v/>
      </c>
      <c r="AE1902" s="2" t="str">
        <f t="shared" si="352"/>
        <v/>
      </c>
      <c r="AF1902" s="2" t="str">
        <f t="shared" si="353"/>
        <v/>
      </c>
      <c r="AG1902" s="2" t="str">
        <f t="shared" si="360"/>
        <v/>
      </c>
      <c r="AH1902" s="2" t="str">
        <f t="shared" si="354"/>
        <v/>
      </c>
      <c r="AI1902" s="2" t="str">
        <f t="shared" si="354"/>
        <v/>
      </c>
    </row>
    <row r="1903" spans="7:35">
      <c r="G1903" s="1" t="str">
        <f>IF(COUNTIF(A$1:A1902, A1903) &gt; 0, "", IF(SUMIF(A:A, A1903,F:F) &gt; 7.75, SUMIF(A:A, A1903,F:F) - 7.75, ""))</f>
        <v/>
      </c>
      <c r="M1903" s="1" t="s">
        <v>9393</v>
      </c>
      <c r="N1903" s="1" t="s">
        <v>11392</v>
      </c>
      <c r="O1903" s="1" t="s">
        <v>7052</v>
      </c>
      <c r="P1903" s="1" t="s">
        <v>7053</v>
      </c>
      <c r="Q1903" s="1" t="s">
        <v>3034</v>
      </c>
      <c r="R1903" s="2" t="str">
        <f t="shared" ca="1" si="355"/>
        <v/>
      </c>
      <c r="S1903" s="2" t="str">
        <f>IF(AB1903="","",IF(COUNTIFS(AB$1:AB1903,AB1903,AD$1:AD1903,AD1903)&gt;1,"",IF(COUNTIFS(AB:AB,AB1903,AD:AD,AD1903)&gt;=1,"月作業","")))</f>
        <v/>
      </c>
      <c r="T1903" s="2" t="str">
        <f t="shared" ca="1" si="356"/>
        <v/>
      </c>
      <c r="U1903" s="2" t="str">
        <f>IF(AB1903="","",IF(COUNTIFS(AC$1:AC1903,AC1903,AD$1:AD1903,AD1903)&gt;1,"",IF(COUNTIFS(AC:AC,AC1903,AD:AD,AD1903)&gt;=1,"日作業","")))</f>
        <v/>
      </c>
      <c r="V1903" s="2" t="str">
        <f t="shared" ca="1" si="357"/>
        <v/>
      </c>
      <c r="W1903" s="2" t="str">
        <f>IF(AB1903="","",IF(COUNTIF(AB$1:AB1903,AB1903)&gt;1,"",IF(COUNTIF(AB:AB,AB1903)&gt;=1,"月","")))</f>
        <v/>
      </c>
      <c r="X1903" s="2" t="str">
        <f t="shared" ca="1" si="358"/>
        <v/>
      </c>
      <c r="Y1903" s="2" t="str">
        <f>IF(AC1903="","",IF(COUNTIF(AC$1:AC1903,AC1903)&gt;1,"",IF(COUNTIF(AC:AC,AC1903)&gt;=1,"月日","")))</f>
        <v/>
      </c>
      <c r="Z1903" s="2" t="str">
        <f t="shared" ca="1" si="359"/>
        <v/>
      </c>
      <c r="AA1903" s="2" t="str">
        <f>IF(AD1903="","",IF(COUNTIF(AD$1:AD1903,AD1903)&gt;1,"",IF(COUNTIF(AD:AD,AD1903)&gt;=1,"作業","")))</f>
        <v/>
      </c>
      <c r="AB1903" s="2" t="str">
        <f t="shared" si="349"/>
        <v/>
      </c>
      <c r="AC1903" s="3" t="str">
        <f t="shared" si="350"/>
        <v/>
      </c>
      <c r="AD1903" s="2" t="str">
        <f t="shared" si="351"/>
        <v/>
      </c>
      <c r="AE1903" s="2" t="str">
        <f t="shared" si="352"/>
        <v/>
      </c>
      <c r="AF1903" s="2" t="str">
        <f t="shared" si="353"/>
        <v/>
      </c>
      <c r="AG1903" s="2" t="str">
        <f t="shared" si="360"/>
        <v/>
      </c>
      <c r="AH1903" s="2" t="str">
        <f t="shared" si="354"/>
        <v/>
      </c>
      <c r="AI1903" s="2" t="str">
        <f t="shared" si="354"/>
        <v/>
      </c>
    </row>
    <row r="1904" spans="7:35">
      <c r="G1904" s="1" t="str">
        <f>IF(COUNTIF(A$1:A1903, A1904) &gt; 0, "", IF(SUMIF(A:A, A1904,F:F) &gt; 7.75, SUMIF(A:A, A1904,F:F) - 7.75, ""))</f>
        <v/>
      </c>
      <c r="M1904" s="1" t="s">
        <v>9394</v>
      </c>
      <c r="N1904" s="1" t="s">
        <v>11393</v>
      </c>
      <c r="O1904" s="1" t="s">
        <v>7054</v>
      </c>
      <c r="P1904" s="1" t="s">
        <v>7055</v>
      </c>
      <c r="Q1904" s="1" t="s">
        <v>3035</v>
      </c>
      <c r="R1904" s="2" t="str">
        <f t="shared" ca="1" si="355"/>
        <v/>
      </c>
      <c r="S1904" s="2" t="str">
        <f>IF(AB1904="","",IF(COUNTIFS(AB$1:AB1904,AB1904,AD$1:AD1904,AD1904)&gt;1,"",IF(COUNTIFS(AB:AB,AB1904,AD:AD,AD1904)&gt;=1,"月作業","")))</f>
        <v/>
      </c>
      <c r="T1904" s="2" t="str">
        <f t="shared" ca="1" si="356"/>
        <v/>
      </c>
      <c r="U1904" s="2" t="str">
        <f>IF(AB1904="","",IF(COUNTIFS(AC$1:AC1904,AC1904,AD$1:AD1904,AD1904)&gt;1,"",IF(COUNTIFS(AC:AC,AC1904,AD:AD,AD1904)&gt;=1,"日作業","")))</f>
        <v/>
      </c>
      <c r="V1904" s="2" t="str">
        <f t="shared" ca="1" si="357"/>
        <v/>
      </c>
      <c r="W1904" s="2" t="str">
        <f>IF(AB1904="","",IF(COUNTIF(AB$1:AB1904,AB1904)&gt;1,"",IF(COUNTIF(AB:AB,AB1904)&gt;=1,"月","")))</f>
        <v/>
      </c>
      <c r="X1904" s="2" t="str">
        <f t="shared" ca="1" si="358"/>
        <v/>
      </c>
      <c r="Y1904" s="2" t="str">
        <f>IF(AC1904="","",IF(COUNTIF(AC$1:AC1904,AC1904)&gt;1,"",IF(COUNTIF(AC:AC,AC1904)&gt;=1,"月日","")))</f>
        <v/>
      </c>
      <c r="Z1904" s="2" t="str">
        <f t="shared" ca="1" si="359"/>
        <v/>
      </c>
      <c r="AA1904" s="2" t="str">
        <f>IF(AD1904="","",IF(COUNTIF(AD$1:AD1904,AD1904)&gt;1,"",IF(COUNTIF(AD:AD,AD1904)&gt;=1,"作業","")))</f>
        <v/>
      </c>
      <c r="AB1904" s="2" t="str">
        <f t="shared" si="349"/>
        <v/>
      </c>
      <c r="AC1904" s="3" t="str">
        <f t="shared" si="350"/>
        <v/>
      </c>
      <c r="AD1904" s="2" t="str">
        <f t="shared" si="351"/>
        <v/>
      </c>
      <c r="AE1904" s="2" t="str">
        <f t="shared" si="352"/>
        <v/>
      </c>
      <c r="AF1904" s="2" t="str">
        <f t="shared" si="353"/>
        <v/>
      </c>
      <c r="AG1904" s="2" t="str">
        <f t="shared" si="360"/>
        <v/>
      </c>
      <c r="AH1904" s="2" t="str">
        <f t="shared" si="354"/>
        <v/>
      </c>
      <c r="AI1904" s="2" t="str">
        <f t="shared" si="354"/>
        <v/>
      </c>
    </row>
    <row r="1905" spans="7:35">
      <c r="G1905" s="1" t="str">
        <f>IF(COUNTIF(A$1:A1904, A1905) &gt; 0, "", IF(SUMIF(A:A, A1905,F:F) &gt; 7.75, SUMIF(A:A, A1905,F:F) - 7.75, ""))</f>
        <v/>
      </c>
      <c r="M1905" s="1" t="s">
        <v>9395</v>
      </c>
      <c r="N1905" s="1" t="s">
        <v>11394</v>
      </c>
      <c r="O1905" s="1" t="s">
        <v>7056</v>
      </c>
      <c r="P1905" s="1" t="s">
        <v>7057</v>
      </c>
      <c r="Q1905" s="1" t="s">
        <v>3036</v>
      </c>
      <c r="R1905" s="2" t="str">
        <f t="shared" ca="1" si="355"/>
        <v/>
      </c>
      <c r="S1905" s="2" t="str">
        <f>IF(AB1905="","",IF(COUNTIFS(AB$1:AB1905,AB1905,AD$1:AD1905,AD1905)&gt;1,"",IF(COUNTIFS(AB:AB,AB1905,AD:AD,AD1905)&gt;=1,"月作業","")))</f>
        <v/>
      </c>
      <c r="T1905" s="2" t="str">
        <f t="shared" ca="1" si="356"/>
        <v/>
      </c>
      <c r="U1905" s="2" t="str">
        <f>IF(AB1905="","",IF(COUNTIFS(AC$1:AC1905,AC1905,AD$1:AD1905,AD1905)&gt;1,"",IF(COUNTIFS(AC:AC,AC1905,AD:AD,AD1905)&gt;=1,"日作業","")))</f>
        <v/>
      </c>
      <c r="V1905" s="2" t="str">
        <f t="shared" ca="1" si="357"/>
        <v/>
      </c>
      <c r="W1905" s="2" t="str">
        <f>IF(AB1905="","",IF(COUNTIF(AB$1:AB1905,AB1905)&gt;1,"",IF(COUNTIF(AB:AB,AB1905)&gt;=1,"月","")))</f>
        <v/>
      </c>
      <c r="X1905" s="2" t="str">
        <f t="shared" ca="1" si="358"/>
        <v/>
      </c>
      <c r="Y1905" s="2" t="str">
        <f>IF(AC1905="","",IF(COUNTIF(AC$1:AC1905,AC1905)&gt;1,"",IF(COUNTIF(AC:AC,AC1905)&gt;=1,"月日","")))</f>
        <v/>
      </c>
      <c r="Z1905" s="2" t="str">
        <f t="shared" ca="1" si="359"/>
        <v/>
      </c>
      <c r="AA1905" s="2" t="str">
        <f>IF(AD1905="","",IF(COUNTIF(AD$1:AD1905,AD1905)&gt;1,"",IF(COUNTIF(AD:AD,AD1905)&gt;=1,"作業","")))</f>
        <v/>
      </c>
      <c r="AB1905" s="2" t="str">
        <f t="shared" si="349"/>
        <v/>
      </c>
      <c r="AC1905" s="3" t="str">
        <f t="shared" si="350"/>
        <v/>
      </c>
      <c r="AD1905" s="2" t="str">
        <f t="shared" si="351"/>
        <v/>
      </c>
      <c r="AE1905" s="2" t="str">
        <f t="shared" si="352"/>
        <v/>
      </c>
      <c r="AF1905" s="2" t="str">
        <f t="shared" si="353"/>
        <v/>
      </c>
      <c r="AG1905" s="2" t="str">
        <f t="shared" si="360"/>
        <v/>
      </c>
      <c r="AH1905" s="2" t="str">
        <f t="shared" si="354"/>
        <v/>
      </c>
      <c r="AI1905" s="2" t="str">
        <f t="shared" si="354"/>
        <v/>
      </c>
    </row>
    <row r="1906" spans="7:35">
      <c r="G1906" s="1" t="str">
        <f>IF(COUNTIF(A$1:A1905, A1906) &gt; 0, "", IF(SUMIF(A:A, A1906,F:F) &gt; 7.75, SUMIF(A:A, A1906,F:F) - 7.75, ""))</f>
        <v/>
      </c>
      <c r="M1906" s="1" t="s">
        <v>9396</v>
      </c>
      <c r="N1906" s="1" t="s">
        <v>11395</v>
      </c>
      <c r="O1906" s="1" t="s">
        <v>7058</v>
      </c>
      <c r="P1906" s="1" t="s">
        <v>7059</v>
      </c>
      <c r="Q1906" s="1" t="s">
        <v>3037</v>
      </c>
      <c r="R1906" s="2" t="str">
        <f t="shared" ca="1" si="355"/>
        <v/>
      </c>
      <c r="S1906" s="2" t="str">
        <f>IF(AB1906="","",IF(COUNTIFS(AB$1:AB1906,AB1906,AD$1:AD1906,AD1906)&gt;1,"",IF(COUNTIFS(AB:AB,AB1906,AD:AD,AD1906)&gt;=1,"月作業","")))</f>
        <v/>
      </c>
      <c r="T1906" s="2" t="str">
        <f t="shared" ca="1" si="356"/>
        <v/>
      </c>
      <c r="U1906" s="2" t="str">
        <f>IF(AB1906="","",IF(COUNTIFS(AC$1:AC1906,AC1906,AD$1:AD1906,AD1906)&gt;1,"",IF(COUNTIFS(AC:AC,AC1906,AD:AD,AD1906)&gt;=1,"日作業","")))</f>
        <v/>
      </c>
      <c r="V1906" s="2" t="str">
        <f t="shared" ca="1" si="357"/>
        <v/>
      </c>
      <c r="W1906" s="2" t="str">
        <f>IF(AB1906="","",IF(COUNTIF(AB$1:AB1906,AB1906)&gt;1,"",IF(COUNTIF(AB:AB,AB1906)&gt;=1,"月","")))</f>
        <v/>
      </c>
      <c r="X1906" s="2" t="str">
        <f t="shared" ca="1" si="358"/>
        <v/>
      </c>
      <c r="Y1906" s="2" t="str">
        <f>IF(AC1906="","",IF(COUNTIF(AC$1:AC1906,AC1906)&gt;1,"",IF(COUNTIF(AC:AC,AC1906)&gt;=1,"月日","")))</f>
        <v/>
      </c>
      <c r="Z1906" s="2" t="str">
        <f t="shared" ca="1" si="359"/>
        <v/>
      </c>
      <c r="AA1906" s="2" t="str">
        <f>IF(AD1906="","",IF(COUNTIF(AD$1:AD1906,AD1906)&gt;1,"",IF(COUNTIF(AD:AD,AD1906)&gt;=1,"作業","")))</f>
        <v/>
      </c>
      <c r="AB1906" s="2" t="str">
        <f t="shared" si="349"/>
        <v/>
      </c>
      <c r="AC1906" s="3" t="str">
        <f t="shared" si="350"/>
        <v/>
      </c>
      <c r="AD1906" s="2" t="str">
        <f t="shared" si="351"/>
        <v/>
      </c>
      <c r="AE1906" s="2" t="str">
        <f t="shared" si="352"/>
        <v/>
      </c>
      <c r="AF1906" s="2" t="str">
        <f t="shared" si="353"/>
        <v/>
      </c>
      <c r="AG1906" s="2" t="str">
        <f t="shared" si="360"/>
        <v/>
      </c>
      <c r="AH1906" s="2" t="str">
        <f t="shared" si="354"/>
        <v/>
      </c>
      <c r="AI1906" s="2" t="str">
        <f t="shared" si="354"/>
        <v/>
      </c>
    </row>
    <row r="1907" spans="7:35">
      <c r="G1907" s="1" t="str">
        <f>IF(COUNTIF(A$1:A1906, A1907) &gt; 0, "", IF(SUMIF(A:A, A1907,F:F) &gt; 7.75, SUMIF(A:A, A1907,F:F) - 7.75, ""))</f>
        <v/>
      </c>
      <c r="M1907" s="1" t="s">
        <v>9397</v>
      </c>
      <c r="N1907" s="1" t="s">
        <v>11396</v>
      </c>
      <c r="O1907" s="1" t="s">
        <v>7060</v>
      </c>
      <c r="P1907" s="1" t="s">
        <v>7061</v>
      </c>
      <c r="Q1907" s="1" t="s">
        <v>3038</v>
      </c>
      <c r="R1907" s="2" t="str">
        <f t="shared" ca="1" si="355"/>
        <v/>
      </c>
      <c r="S1907" s="2" t="str">
        <f>IF(AB1907="","",IF(COUNTIFS(AB$1:AB1907,AB1907,AD$1:AD1907,AD1907)&gt;1,"",IF(COUNTIFS(AB:AB,AB1907,AD:AD,AD1907)&gt;=1,"月作業","")))</f>
        <v/>
      </c>
      <c r="T1907" s="2" t="str">
        <f t="shared" ca="1" si="356"/>
        <v/>
      </c>
      <c r="U1907" s="2" t="str">
        <f>IF(AB1907="","",IF(COUNTIFS(AC$1:AC1907,AC1907,AD$1:AD1907,AD1907)&gt;1,"",IF(COUNTIFS(AC:AC,AC1907,AD:AD,AD1907)&gt;=1,"日作業","")))</f>
        <v/>
      </c>
      <c r="V1907" s="2" t="str">
        <f t="shared" ca="1" si="357"/>
        <v/>
      </c>
      <c r="W1907" s="2" t="str">
        <f>IF(AB1907="","",IF(COUNTIF(AB$1:AB1907,AB1907)&gt;1,"",IF(COUNTIF(AB:AB,AB1907)&gt;=1,"月","")))</f>
        <v/>
      </c>
      <c r="X1907" s="2" t="str">
        <f t="shared" ca="1" si="358"/>
        <v/>
      </c>
      <c r="Y1907" s="2" t="str">
        <f>IF(AC1907="","",IF(COUNTIF(AC$1:AC1907,AC1907)&gt;1,"",IF(COUNTIF(AC:AC,AC1907)&gt;=1,"月日","")))</f>
        <v/>
      </c>
      <c r="Z1907" s="2" t="str">
        <f t="shared" ca="1" si="359"/>
        <v/>
      </c>
      <c r="AA1907" s="2" t="str">
        <f>IF(AD1907="","",IF(COUNTIF(AD$1:AD1907,AD1907)&gt;1,"",IF(COUNTIF(AD:AD,AD1907)&gt;=1,"作業","")))</f>
        <v/>
      </c>
      <c r="AB1907" s="2" t="str">
        <f t="shared" si="349"/>
        <v/>
      </c>
      <c r="AC1907" s="3" t="str">
        <f t="shared" si="350"/>
        <v/>
      </c>
      <c r="AD1907" s="2" t="str">
        <f t="shared" si="351"/>
        <v/>
      </c>
      <c r="AE1907" s="2" t="str">
        <f t="shared" si="352"/>
        <v/>
      </c>
      <c r="AF1907" s="2" t="str">
        <f t="shared" si="353"/>
        <v/>
      </c>
      <c r="AG1907" s="2" t="str">
        <f t="shared" si="360"/>
        <v/>
      </c>
      <c r="AH1907" s="2" t="str">
        <f t="shared" si="354"/>
        <v/>
      </c>
      <c r="AI1907" s="2" t="str">
        <f t="shared" si="354"/>
        <v/>
      </c>
    </row>
    <row r="1908" spans="7:35">
      <c r="G1908" s="1" t="str">
        <f>IF(COUNTIF(A$1:A1907, A1908) &gt; 0, "", IF(SUMIF(A:A, A1908,F:F) &gt; 7.75, SUMIF(A:A, A1908,F:F) - 7.75, ""))</f>
        <v/>
      </c>
      <c r="M1908" s="1" t="s">
        <v>9398</v>
      </c>
      <c r="N1908" s="1" t="s">
        <v>11397</v>
      </c>
      <c r="O1908" s="1" t="s">
        <v>7062</v>
      </c>
      <c r="P1908" s="1" t="s">
        <v>7063</v>
      </c>
      <c r="Q1908" s="1" t="s">
        <v>3039</v>
      </c>
      <c r="R1908" s="2" t="str">
        <f t="shared" ca="1" si="355"/>
        <v/>
      </c>
      <c r="S1908" s="2" t="str">
        <f>IF(AB1908="","",IF(COUNTIFS(AB$1:AB1908,AB1908,AD$1:AD1908,AD1908)&gt;1,"",IF(COUNTIFS(AB:AB,AB1908,AD:AD,AD1908)&gt;=1,"月作業","")))</f>
        <v/>
      </c>
      <c r="T1908" s="2" t="str">
        <f t="shared" ca="1" si="356"/>
        <v/>
      </c>
      <c r="U1908" s="2" t="str">
        <f>IF(AB1908="","",IF(COUNTIFS(AC$1:AC1908,AC1908,AD$1:AD1908,AD1908)&gt;1,"",IF(COUNTIFS(AC:AC,AC1908,AD:AD,AD1908)&gt;=1,"日作業","")))</f>
        <v/>
      </c>
      <c r="V1908" s="2" t="str">
        <f t="shared" ca="1" si="357"/>
        <v/>
      </c>
      <c r="W1908" s="2" t="str">
        <f>IF(AB1908="","",IF(COUNTIF(AB$1:AB1908,AB1908)&gt;1,"",IF(COUNTIF(AB:AB,AB1908)&gt;=1,"月","")))</f>
        <v/>
      </c>
      <c r="X1908" s="2" t="str">
        <f t="shared" ca="1" si="358"/>
        <v/>
      </c>
      <c r="Y1908" s="2" t="str">
        <f>IF(AC1908="","",IF(COUNTIF(AC$1:AC1908,AC1908)&gt;1,"",IF(COUNTIF(AC:AC,AC1908)&gt;=1,"月日","")))</f>
        <v/>
      </c>
      <c r="Z1908" s="2" t="str">
        <f t="shared" ca="1" si="359"/>
        <v/>
      </c>
      <c r="AA1908" s="2" t="str">
        <f>IF(AD1908="","",IF(COUNTIF(AD$1:AD1908,AD1908)&gt;1,"",IF(COUNTIF(AD:AD,AD1908)&gt;=1,"作業","")))</f>
        <v/>
      </c>
      <c r="AB1908" s="2" t="str">
        <f t="shared" si="349"/>
        <v/>
      </c>
      <c r="AC1908" s="3" t="str">
        <f t="shared" si="350"/>
        <v/>
      </c>
      <c r="AD1908" s="2" t="str">
        <f t="shared" si="351"/>
        <v/>
      </c>
      <c r="AE1908" s="2" t="str">
        <f t="shared" si="352"/>
        <v/>
      </c>
      <c r="AF1908" s="2" t="str">
        <f t="shared" si="353"/>
        <v/>
      </c>
      <c r="AG1908" s="2" t="str">
        <f t="shared" si="360"/>
        <v/>
      </c>
      <c r="AH1908" s="2" t="str">
        <f t="shared" si="354"/>
        <v/>
      </c>
      <c r="AI1908" s="2" t="str">
        <f t="shared" si="354"/>
        <v/>
      </c>
    </row>
    <row r="1909" spans="7:35">
      <c r="G1909" s="1" t="str">
        <f>IF(COUNTIF(A$1:A1908, A1909) &gt; 0, "", IF(SUMIF(A:A, A1909,F:F) &gt; 7.75, SUMIF(A:A, A1909,F:F) - 7.75, ""))</f>
        <v/>
      </c>
      <c r="M1909" s="1" t="s">
        <v>9399</v>
      </c>
      <c r="N1909" s="1" t="s">
        <v>11398</v>
      </c>
      <c r="O1909" s="1" t="s">
        <v>7064</v>
      </c>
      <c r="P1909" s="1" t="s">
        <v>7065</v>
      </c>
      <c r="Q1909" s="1" t="s">
        <v>3040</v>
      </c>
      <c r="R1909" s="2" t="str">
        <f t="shared" ca="1" si="355"/>
        <v/>
      </c>
      <c r="S1909" s="2" t="str">
        <f>IF(AB1909="","",IF(COUNTIFS(AB$1:AB1909,AB1909,AD$1:AD1909,AD1909)&gt;1,"",IF(COUNTIFS(AB:AB,AB1909,AD:AD,AD1909)&gt;=1,"月作業","")))</f>
        <v/>
      </c>
      <c r="T1909" s="2" t="str">
        <f t="shared" ca="1" si="356"/>
        <v/>
      </c>
      <c r="U1909" s="2" t="str">
        <f>IF(AB1909="","",IF(COUNTIFS(AC$1:AC1909,AC1909,AD$1:AD1909,AD1909)&gt;1,"",IF(COUNTIFS(AC:AC,AC1909,AD:AD,AD1909)&gt;=1,"日作業","")))</f>
        <v/>
      </c>
      <c r="V1909" s="2" t="str">
        <f t="shared" ca="1" si="357"/>
        <v/>
      </c>
      <c r="W1909" s="2" t="str">
        <f>IF(AB1909="","",IF(COUNTIF(AB$1:AB1909,AB1909)&gt;1,"",IF(COUNTIF(AB:AB,AB1909)&gt;=1,"月","")))</f>
        <v/>
      </c>
      <c r="X1909" s="2" t="str">
        <f t="shared" ca="1" si="358"/>
        <v/>
      </c>
      <c r="Y1909" s="2" t="str">
        <f>IF(AC1909="","",IF(COUNTIF(AC$1:AC1909,AC1909)&gt;1,"",IF(COUNTIF(AC:AC,AC1909)&gt;=1,"月日","")))</f>
        <v/>
      </c>
      <c r="Z1909" s="2" t="str">
        <f t="shared" ca="1" si="359"/>
        <v/>
      </c>
      <c r="AA1909" s="2" t="str">
        <f>IF(AD1909="","",IF(COUNTIF(AD$1:AD1909,AD1909)&gt;1,"",IF(COUNTIF(AD:AD,AD1909)&gt;=1,"作業","")))</f>
        <v/>
      </c>
      <c r="AB1909" s="2" t="str">
        <f t="shared" si="349"/>
        <v/>
      </c>
      <c r="AC1909" s="3" t="str">
        <f t="shared" si="350"/>
        <v/>
      </c>
      <c r="AD1909" s="2" t="str">
        <f t="shared" si="351"/>
        <v/>
      </c>
      <c r="AE1909" s="2" t="str">
        <f t="shared" si="352"/>
        <v/>
      </c>
      <c r="AF1909" s="2" t="str">
        <f t="shared" si="353"/>
        <v/>
      </c>
      <c r="AG1909" s="2" t="str">
        <f t="shared" si="360"/>
        <v/>
      </c>
      <c r="AH1909" s="2" t="str">
        <f t="shared" si="354"/>
        <v/>
      </c>
      <c r="AI1909" s="2" t="str">
        <f t="shared" si="354"/>
        <v/>
      </c>
    </row>
    <row r="1910" spans="7:35">
      <c r="G1910" s="1" t="str">
        <f>IF(COUNTIF(A$1:A1909, A1910) &gt; 0, "", IF(SUMIF(A:A, A1910,F:F) &gt; 7.75, SUMIF(A:A, A1910,F:F) - 7.75, ""))</f>
        <v/>
      </c>
      <c r="M1910" s="1" t="s">
        <v>9400</v>
      </c>
      <c r="N1910" s="1" t="s">
        <v>11399</v>
      </c>
      <c r="O1910" s="1" t="s">
        <v>7066</v>
      </c>
      <c r="P1910" s="1" t="s">
        <v>7067</v>
      </c>
      <c r="Q1910" s="1" t="s">
        <v>3041</v>
      </c>
      <c r="R1910" s="2" t="str">
        <f t="shared" ca="1" si="355"/>
        <v/>
      </c>
      <c r="S1910" s="2" t="str">
        <f>IF(AB1910="","",IF(COUNTIFS(AB$1:AB1910,AB1910,AD$1:AD1910,AD1910)&gt;1,"",IF(COUNTIFS(AB:AB,AB1910,AD:AD,AD1910)&gt;=1,"月作業","")))</f>
        <v/>
      </c>
      <c r="T1910" s="2" t="str">
        <f t="shared" ca="1" si="356"/>
        <v/>
      </c>
      <c r="U1910" s="2" t="str">
        <f>IF(AB1910="","",IF(COUNTIFS(AC$1:AC1910,AC1910,AD$1:AD1910,AD1910)&gt;1,"",IF(COUNTIFS(AC:AC,AC1910,AD:AD,AD1910)&gt;=1,"日作業","")))</f>
        <v/>
      </c>
      <c r="V1910" s="2" t="str">
        <f t="shared" ca="1" si="357"/>
        <v/>
      </c>
      <c r="W1910" s="2" t="str">
        <f>IF(AB1910="","",IF(COUNTIF(AB$1:AB1910,AB1910)&gt;1,"",IF(COUNTIF(AB:AB,AB1910)&gt;=1,"月","")))</f>
        <v/>
      </c>
      <c r="X1910" s="2" t="str">
        <f t="shared" ca="1" si="358"/>
        <v/>
      </c>
      <c r="Y1910" s="2" t="str">
        <f>IF(AC1910="","",IF(COUNTIF(AC$1:AC1910,AC1910)&gt;1,"",IF(COUNTIF(AC:AC,AC1910)&gt;=1,"月日","")))</f>
        <v/>
      </c>
      <c r="Z1910" s="2" t="str">
        <f t="shared" ca="1" si="359"/>
        <v/>
      </c>
      <c r="AA1910" s="2" t="str">
        <f>IF(AD1910="","",IF(COUNTIF(AD$1:AD1910,AD1910)&gt;1,"",IF(COUNTIF(AD:AD,AD1910)&gt;=1,"作業","")))</f>
        <v/>
      </c>
      <c r="AB1910" s="2" t="str">
        <f t="shared" si="349"/>
        <v/>
      </c>
      <c r="AC1910" s="3" t="str">
        <f t="shared" si="350"/>
        <v/>
      </c>
      <c r="AD1910" s="2" t="str">
        <f t="shared" si="351"/>
        <v/>
      </c>
      <c r="AE1910" s="2" t="str">
        <f t="shared" si="352"/>
        <v/>
      </c>
      <c r="AF1910" s="2" t="str">
        <f t="shared" si="353"/>
        <v/>
      </c>
      <c r="AG1910" s="2" t="str">
        <f t="shared" si="360"/>
        <v/>
      </c>
      <c r="AH1910" s="2" t="str">
        <f t="shared" si="354"/>
        <v/>
      </c>
      <c r="AI1910" s="2" t="str">
        <f t="shared" si="354"/>
        <v/>
      </c>
    </row>
    <row r="1911" spans="7:35">
      <c r="G1911" s="1" t="str">
        <f>IF(COUNTIF(A$1:A1910, A1911) &gt; 0, "", IF(SUMIF(A:A, A1911,F:F) &gt; 7.75, SUMIF(A:A, A1911,F:F) - 7.75, ""))</f>
        <v/>
      </c>
      <c r="M1911" s="1" t="s">
        <v>9401</v>
      </c>
      <c r="N1911" s="1" t="s">
        <v>11400</v>
      </c>
      <c r="O1911" s="1" t="s">
        <v>7068</v>
      </c>
      <c r="P1911" s="1" t="s">
        <v>7069</v>
      </c>
      <c r="Q1911" s="1" t="s">
        <v>3042</v>
      </c>
      <c r="R1911" s="2" t="str">
        <f t="shared" ca="1" si="355"/>
        <v/>
      </c>
      <c r="S1911" s="2" t="str">
        <f>IF(AB1911="","",IF(COUNTIFS(AB$1:AB1911,AB1911,AD$1:AD1911,AD1911)&gt;1,"",IF(COUNTIFS(AB:AB,AB1911,AD:AD,AD1911)&gt;=1,"月作業","")))</f>
        <v/>
      </c>
      <c r="T1911" s="2" t="str">
        <f t="shared" ca="1" si="356"/>
        <v/>
      </c>
      <c r="U1911" s="2" t="str">
        <f>IF(AB1911="","",IF(COUNTIFS(AC$1:AC1911,AC1911,AD$1:AD1911,AD1911)&gt;1,"",IF(COUNTIFS(AC:AC,AC1911,AD:AD,AD1911)&gt;=1,"日作業","")))</f>
        <v/>
      </c>
      <c r="V1911" s="2" t="str">
        <f t="shared" ca="1" si="357"/>
        <v/>
      </c>
      <c r="W1911" s="2" t="str">
        <f>IF(AB1911="","",IF(COUNTIF(AB$1:AB1911,AB1911)&gt;1,"",IF(COUNTIF(AB:AB,AB1911)&gt;=1,"月","")))</f>
        <v/>
      </c>
      <c r="X1911" s="2" t="str">
        <f t="shared" ca="1" si="358"/>
        <v/>
      </c>
      <c r="Y1911" s="2" t="str">
        <f>IF(AC1911="","",IF(COUNTIF(AC$1:AC1911,AC1911)&gt;1,"",IF(COUNTIF(AC:AC,AC1911)&gt;=1,"月日","")))</f>
        <v/>
      </c>
      <c r="Z1911" s="2" t="str">
        <f t="shared" ca="1" si="359"/>
        <v/>
      </c>
      <c r="AA1911" s="2" t="str">
        <f>IF(AD1911="","",IF(COUNTIF(AD$1:AD1911,AD1911)&gt;1,"",IF(COUNTIF(AD:AD,AD1911)&gt;=1,"作業","")))</f>
        <v/>
      </c>
      <c r="AB1911" s="2" t="str">
        <f t="shared" si="349"/>
        <v/>
      </c>
      <c r="AC1911" s="3" t="str">
        <f t="shared" si="350"/>
        <v/>
      </c>
      <c r="AD1911" s="2" t="str">
        <f t="shared" si="351"/>
        <v/>
      </c>
      <c r="AE1911" s="2" t="str">
        <f t="shared" si="352"/>
        <v/>
      </c>
      <c r="AF1911" s="2" t="str">
        <f t="shared" si="353"/>
        <v/>
      </c>
      <c r="AG1911" s="2" t="str">
        <f t="shared" si="360"/>
        <v/>
      </c>
      <c r="AH1911" s="2" t="str">
        <f t="shared" si="354"/>
        <v/>
      </c>
      <c r="AI1911" s="2" t="str">
        <f t="shared" si="354"/>
        <v/>
      </c>
    </row>
    <row r="1912" spans="7:35">
      <c r="G1912" s="1" t="str">
        <f>IF(COUNTIF(A$1:A1911, A1912) &gt; 0, "", IF(SUMIF(A:A, A1912,F:F) &gt; 7.75, SUMIF(A:A, A1912,F:F) - 7.75, ""))</f>
        <v/>
      </c>
      <c r="M1912" s="1" t="s">
        <v>9402</v>
      </c>
      <c r="N1912" s="1" t="s">
        <v>11401</v>
      </c>
      <c r="O1912" s="1" t="s">
        <v>7070</v>
      </c>
      <c r="P1912" s="1" t="s">
        <v>7071</v>
      </c>
      <c r="Q1912" s="1" t="s">
        <v>3043</v>
      </c>
      <c r="R1912" s="2" t="str">
        <f t="shared" ca="1" si="355"/>
        <v/>
      </c>
      <c r="S1912" s="2" t="str">
        <f>IF(AB1912="","",IF(COUNTIFS(AB$1:AB1912,AB1912,AD$1:AD1912,AD1912)&gt;1,"",IF(COUNTIFS(AB:AB,AB1912,AD:AD,AD1912)&gt;=1,"月作業","")))</f>
        <v/>
      </c>
      <c r="T1912" s="2" t="str">
        <f t="shared" ca="1" si="356"/>
        <v/>
      </c>
      <c r="U1912" s="2" t="str">
        <f>IF(AB1912="","",IF(COUNTIFS(AC$1:AC1912,AC1912,AD$1:AD1912,AD1912)&gt;1,"",IF(COUNTIFS(AC:AC,AC1912,AD:AD,AD1912)&gt;=1,"日作業","")))</f>
        <v/>
      </c>
      <c r="V1912" s="2" t="str">
        <f t="shared" ca="1" si="357"/>
        <v/>
      </c>
      <c r="W1912" s="2" t="str">
        <f>IF(AB1912="","",IF(COUNTIF(AB$1:AB1912,AB1912)&gt;1,"",IF(COUNTIF(AB:AB,AB1912)&gt;=1,"月","")))</f>
        <v/>
      </c>
      <c r="X1912" s="2" t="str">
        <f t="shared" ca="1" si="358"/>
        <v/>
      </c>
      <c r="Y1912" s="2" t="str">
        <f>IF(AC1912="","",IF(COUNTIF(AC$1:AC1912,AC1912)&gt;1,"",IF(COUNTIF(AC:AC,AC1912)&gt;=1,"月日","")))</f>
        <v/>
      </c>
      <c r="Z1912" s="2" t="str">
        <f t="shared" ca="1" si="359"/>
        <v/>
      </c>
      <c r="AA1912" s="2" t="str">
        <f>IF(AD1912="","",IF(COUNTIF(AD$1:AD1912,AD1912)&gt;1,"",IF(COUNTIF(AD:AD,AD1912)&gt;=1,"作業","")))</f>
        <v/>
      </c>
      <c r="AB1912" s="2" t="str">
        <f t="shared" si="349"/>
        <v/>
      </c>
      <c r="AC1912" s="3" t="str">
        <f t="shared" si="350"/>
        <v/>
      </c>
      <c r="AD1912" s="2" t="str">
        <f t="shared" si="351"/>
        <v/>
      </c>
      <c r="AE1912" s="2" t="str">
        <f t="shared" si="352"/>
        <v/>
      </c>
      <c r="AF1912" s="2" t="str">
        <f t="shared" si="353"/>
        <v/>
      </c>
      <c r="AG1912" s="2" t="str">
        <f t="shared" si="360"/>
        <v/>
      </c>
      <c r="AH1912" s="2" t="str">
        <f t="shared" si="354"/>
        <v/>
      </c>
      <c r="AI1912" s="2" t="str">
        <f t="shared" si="354"/>
        <v/>
      </c>
    </row>
    <row r="1913" spans="7:35">
      <c r="G1913" s="1" t="str">
        <f>IF(COUNTIF(A$1:A1912, A1913) &gt; 0, "", IF(SUMIF(A:A, A1913,F:F) &gt; 7.75, SUMIF(A:A, A1913,F:F) - 7.75, ""))</f>
        <v/>
      </c>
      <c r="M1913" s="1" t="s">
        <v>9403</v>
      </c>
      <c r="N1913" s="1" t="s">
        <v>11402</v>
      </c>
      <c r="O1913" s="1" t="s">
        <v>7072</v>
      </c>
      <c r="P1913" s="1" t="s">
        <v>7073</v>
      </c>
      <c r="Q1913" s="1" t="s">
        <v>3044</v>
      </c>
      <c r="R1913" s="2" t="str">
        <f t="shared" ca="1" si="355"/>
        <v/>
      </c>
      <c r="S1913" s="2" t="str">
        <f>IF(AB1913="","",IF(COUNTIFS(AB$1:AB1913,AB1913,AD$1:AD1913,AD1913)&gt;1,"",IF(COUNTIFS(AB:AB,AB1913,AD:AD,AD1913)&gt;=1,"月作業","")))</f>
        <v/>
      </c>
      <c r="T1913" s="2" t="str">
        <f t="shared" ca="1" si="356"/>
        <v/>
      </c>
      <c r="U1913" s="2" t="str">
        <f>IF(AB1913="","",IF(COUNTIFS(AC$1:AC1913,AC1913,AD$1:AD1913,AD1913)&gt;1,"",IF(COUNTIFS(AC:AC,AC1913,AD:AD,AD1913)&gt;=1,"日作業","")))</f>
        <v/>
      </c>
      <c r="V1913" s="2" t="str">
        <f t="shared" ca="1" si="357"/>
        <v/>
      </c>
      <c r="W1913" s="2" t="str">
        <f>IF(AB1913="","",IF(COUNTIF(AB$1:AB1913,AB1913)&gt;1,"",IF(COUNTIF(AB:AB,AB1913)&gt;=1,"月","")))</f>
        <v/>
      </c>
      <c r="X1913" s="2" t="str">
        <f t="shared" ca="1" si="358"/>
        <v/>
      </c>
      <c r="Y1913" s="2" t="str">
        <f>IF(AC1913="","",IF(COUNTIF(AC$1:AC1913,AC1913)&gt;1,"",IF(COUNTIF(AC:AC,AC1913)&gt;=1,"月日","")))</f>
        <v/>
      </c>
      <c r="Z1913" s="2" t="str">
        <f t="shared" ca="1" si="359"/>
        <v/>
      </c>
      <c r="AA1913" s="2" t="str">
        <f>IF(AD1913="","",IF(COUNTIF(AD$1:AD1913,AD1913)&gt;1,"",IF(COUNTIF(AD:AD,AD1913)&gt;=1,"作業","")))</f>
        <v/>
      </c>
      <c r="AB1913" s="2" t="str">
        <f t="shared" si="349"/>
        <v/>
      </c>
      <c r="AC1913" s="3" t="str">
        <f t="shared" si="350"/>
        <v/>
      </c>
      <c r="AD1913" s="2" t="str">
        <f t="shared" si="351"/>
        <v/>
      </c>
      <c r="AE1913" s="2" t="str">
        <f t="shared" si="352"/>
        <v/>
      </c>
      <c r="AF1913" s="2" t="str">
        <f t="shared" si="353"/>
        <v/>
      </c>
      <c r="AG1913" s="2" t="str">
        <f t="shared" si="360"/>
        <v/>
      </c>
      <c r="AH1913" s="2" t="str">
        <f t="shared" si="354"/>
        <v/>
      </c>
      <c r="AI1913" s="2" t="str">
        <f t="shared" si="354"/>
        <v/>
      </c>
    </row>
    <row r="1914" spans="7:35">
      <c r="G1914" s="1" t="str">
        <f>IF(COUNTIF(A$1:A1913, A1914) &gt; 0, "", IF(SUMIF(A:A, A1914,F:F) &gt; 7.75, SUMIF(A:A, A1914,F:F) - 7.75, ""))</f>
        <v/>
      </c>
      <c r="M1914" s="1" t="s">
        <v>9404</v>
      </c>
      <c r="N1914" s="1" t="s">
        <v>11403</v>
      </c>
      <c r="O1914" s="1" t="s">
        <v>7074</v>
      </c>
      <c r="P1914" s="1" t="s">
        <v>7075</v>
      </c>
      <c r="Q1914" s="1" t="s">
        <v>3045</v>
      </c>
      <c r="R1914" s="2" t="str">
        <f t="shared" ca="1" si="355"/>
        <v/>
      </c>
      <c r="S1914" s="2" t="str">
        <f>IF(AB1914="","",IF(COUNTIFS(AB$1:AB1914,AB1914,AD$1:AD1914,AD1914)&gt;1,"",IF(COUNTIFS(AB:AB,AB1914,AD:AD,AD1914)&gt;=1,"月作業","")))</f>
        <v/>
      </c>
      <c r="T1914" s="2" t="str">
        <f t="shared" ca="1" si="356"/>
        <v/>
      </c>
      <c r="U1914" s="2" t="str">
        <f>IF(AB1914="","",IF(COUNTIFS(AC$1:AC1914,AC1914,AD$1:AD1914,AD1914)&gt;1,"",IF(COUNTIFS(AC:AC,AC1914,AD:AD,AD1914)&gt;=1,"日作業","")))</f>
        <v/>
      </c>
      <c r="V1914" s="2" t="str">
        <f t="shared" ca="1" si="357"/>
        <v/>
      </c>
      <c r="W1914" s="2" t="str">
        <f>IF(AB1914="","",IF(COUNTIF(AB$1:AB1914,AB1914)&gt;1,"",IF(COUNTIF(AB:AB,AB1914)&gt;=1,"月","")))</f>
        <v/>
      </c>
      <c r="X1914" s="2" t="str">
        <f t="shared" ca="1" si="358"/>
        <v/>
      </c>
      <c r="Y1914" s="2" t="str">
        <f>IF(AC1914="","",IF(COUNTIF(AC$1:AC1914,AC1914)&gt;1,"",IF(COUNTIF(AC:AC,AC1914)&gt;=1,"月日","")))</f>
        <v/>
      </c>
      <c r="Z1914" s="2" t="str">
        <f t="shared" ca="1" si="359"/>
        <v/>
      </c>
      <c r="AA1914" s="2" t="str">
        <f>IF(AD1914="","",IF(COUNTIF(AD$1:AD1914,AD1914)&gt;1,"",IF(COUNTIF(AD:AD,AD1914)&gt;=1,"作業","")))</f>
        <v/>
      </c>
      <c r="AB1914" s="2" t="str">
        <f t="shared" si="349"/>
        <v/>
      </c>
      <c r="AC1914" s="3" t="str">
        <f t="shared" si="350"/>
        <v/>
      </c>
      <c r="AD1914" s="2" t="str">
        <f t="shared" si="351"/>
        <v/>
      </c>
      <c r="AE1914" s="2" t="str">
        <f t="shared" si="352"/>
        <v/>
      </c>
      <c r="AF1914" s="2" t="str">
        <f t="shared" si="353"/>
        <v/>
      </c>
      <c r="AG1914" s="2" t="str">
        <f t="shared" si="360"/>
        <v/>
      </c>
      <c r="AH1914" s="2" t="str">
        <f t="shared" si="354"/>
        <v/>
      </c>
      <c r="AI1914" s="2" t="str">
        <f t="shared" si="354"/>
        <v/>
      </c>
    </row>
    <row r="1915" spans="7:35">
      <c r="G1915" s="1" t="str">
        <f>IF(COUNTIF(A$1:A1914, A1915) &gt; 0, "", IF(SUMIF(A:A, A1915,F:F) &gt; 7.75, SUMIF(A:A, A1915,F:F) - 7.75, ""))</f>
        <v/>
      </c>
      <c r="M1915" s="1" t="s">
        <v>9405</v>
      </c>
      <c r="N1915" s="1" t="s">
        <v>11404</v>
      </c>
      <c r="O1915" s="1" t="s">
        <v>7076</v>
      </c>
      <c r="P1915" s="1" t="s">
        <v>7077</v>
      </c>
      <c r="Q1915" s="1" t="s">
        <v>3046</v>
      </c>
      <c r="R1915" s="2" t="str">
        <f t="shared" ca="1" si="355"/>
        <v/>
      </c>
      <c r="S1915" s="2" t="str">
        <f>IF(AB1915="","",IF(COUNTIFS(AB$1:AB1915,AB1915,AD$1:AD1915,AD1915)&gt;1,"",IF(COUNTIFS(AB:AB,AB1915,AD:AD,AD1915)&gt;=1,"月作業","")))</f>
        <v/>
      </c>
      <c r="T1915" s="2" t="str">
        <f t="shared" ca="1" si="356"/>
        <v/>
      </c>
      <c r="U1915" s="2" t="str">
        <f>IF(AB1915="","",IF(COUNTIFS(AC$1:AC1915,AC1915,AD$1:AD1915,AD1915)&gt;1,"",IF(COUNTIFS(AC:AC,AC1915,AD:AD,AD1915)&gt;=1,"日作業","")))</f>
        <v/>
      </c>
      <c r="V1915" s="2" t="str">
        <f t="shared" ca="1" si="357"/>
        <v/>
      </c>
      <c r="W1915" s="2" t="str">
        <f>IF(AB1915="","",IF(COUNTIF(AB$1:AB1915,AB1915)&gt;1,"",IF(COUNTIF(AB:AB,AB1915)&gt;=1,"月","")))</f>
        <v/>
      </c>
      <c r="X1915" s="2" t="str">
        <f t="shared" ca="1" si="358"/>
        <v/>
      </c>
      <c r="Y1915" s="2" t="str">
        <f>IF(AC1915="","",IF(COUNTIF(AC$1:AC1915,AC1915)&gt;1,"",IF(COUNTIF(AC:AC,AC1915)&gt;=1,"月日","")))</f>
        <v/>
      </c>
      <c r="Z1915" s="2" t="str">
        <f t="shared" ca="1" si="359"/>
        <v/>
      </c>
      <c r="AA1915" s="2" t="str">
        <f>IF(AD1915="","",IF(COUNTIF(AD$1:AD1915,AD1915)&gt;1,"",IF(COUNTIF(AD:AD,AD1915)&gt;=1,"作業","")))</f>
        <v/>
      </c>
      <c r="AB1915" s="2" t="str">
        <f t="shared" si="349"/>
        <v/>
      </c>
      <c r="AC1915" s="3" t="str">
        <f t="shared" si="350"/>
        <v/>
      </c>
      <c r="AD1915" s="2" t="str">
        <f t="shared" si="351"/>
        <v/>
      </c>
      <c r="AE1915" s="2" t="str">
        <f t="shared" si="352"/>
        <v/>
      </c>
      <c r="AF1915" s="2" t="str">
        <f t="shared" si="353"/>
        <v/>
      </c>
      <c r="AG1915" s="2" t="str">
        <f t="shared" si="360"/>
        <v/>
      </c>
      <c r="AH1915" s="2" t="str">
        <f t="shared" si="354"/>
        <v/>
      </c>
      <c r="AI1915" s="2" t="str">
        <f t="shared" si="354"/>
        <v/>
      </c>
    </row>
    <row r="1916" spans="7:35">
      <c r="G1916" s="1" t="str">
        <f>IF(COUNTIF(A$1:A1915, A1916) &gt; 0, "", IF(SUMIF(A:A, A1916,F:F) &gt; 7.75, SUMIF(A:A, A1916,F:F) - 7.75, ""))</f>
        <v/>
      </c>
      <c r="M1916" s="1" t="s">
        <v>9406</v>
      </c>
      <c r="N1916" s="1" t="s">
        <v>11405</v>
      </c>
      <c r="O1916" s="1" t="s">
        <v>7078</v>
      </c>
      <c r="P1916" s="1" t="s">
        <v>7079</v>
      </c>
      <c r="Q1916" s="1" t="s">
        <v>3047</v>
      </c>
      <c r="R1916" s="2" t="str">
        <f t="shared" ca="1" si="355"/>
        <v/>
      </c>
      <c r="S1916" s="2" t="str">
        <f>IF(AB1916="","",IF(COUNTIFS(AB$1:AB1916,AB1916,AD$1:AD1916,AD1916)&gt;1,"",IF(COUNTIFS(AB:AB,AB1916,AD:AD,AD1916)&gt;=1,"月作業","")))</f>
        <v/>
      </c>
      <c r="T1916" s="2" t="str">
        <f t="shared" ca="1" si="356"/>
        <v/>
      </c>
      <c r="U1916" s="2" t="str">
        <f>IF(AB1916="","",IF(COUNTIFS(AC$1:AC1916,AC1916,AD$1:AD1916,AD1916)&gt;1,"",IF(COUNTIFS(AC:AC,AC1916,AD:AD,AD1916)&gt;=1,"日作業","")))</f>
        <v/>
      </c>
      <c r="V1916" s="2" t="str">
        <f t="shared" ca="1" si="357"/>
        <v/>
      </c>
      <c r="W1916" s="2" t="str">
        <f>IF(AB1916="","",IF(COUNTIF(AB$1:AB1916,AB1916)&gt;1,"",IF(COUNTIF(AB:AB,AB1916)&gt;=1,"月","")))</f>
        <v/>
      </c>
      <c r="X1916" s="2" t="str">
        <f t="shared" ca="1" si="358"/>
        <v/>
      </c>
      <c r="Y1916" s="2" t="str">
        <f>IF(AC1916="","",IF(COUNTIF(AC$1:AC1916,AC1916)&gt;1,"",IF(COUNTIF(AC:AC,AC1916)&gt;=1,"月日","")))</f>
        <v/>
      </c>
      <c r="Z1916" s="2" t="str">
        <f t="shared" ca="1" si="359"/>
        <v/>
      </c>
      <c r="AA1916" s="2" t="str">
        <f>IF(AD1916="","",IF(COUNTIF(AD$1:AD1916,AD1916)&gt;1,"",IF(COUNTIF(AD:AD,AD1916)&gt;=1,"作業","")))</f>
        <v/>
      </c>
      <c r="AB1916" s="2" t="str">
        <f t="shared" si="349"/>
        <v/>
      </c>
      <c r="AC1916" s="3" t="str">
        <f t="shared" si="350"/>
        <v/>
      </c>
      <c r="AD1916" s="2" t="str">
        <f t="shared" si="351"/>
        <v/>
      </c>
      <c r="AE1916" s="2" t="str">
        <f t="shared" si="352"/>
        <v/>
      </c>
      <c r="AF1916" s="2" t="str">
        <f t="shared" si="353"/>
        <v/>
      </c>
      <c r="AG1916" s="2" t="str">
        <f t="shared" si="360"/>
        <v/>
      </c>
      <c r="AH1916" s="2" t="str">
        <f t="shared" si="354"/>
        <v/>
      </c>
      <c r="AI1916" s="2" t="str">
        <f t="shared" si="354"/>
        <v/>
      </c>
    </row>
    <row r="1917" spans="7:35">
      <c r="G1917" s="1" t="str">
        <f>IF(COUNTIF(A$1:A1916, A1917) &gt; 0, "", IF(SUMIF(A:A, A1917,F:F) &gt; 7.75, SUMIF(A:A, A1917,F:F) - 7.75, ""))</f>
        <v/>
      </c>
      <c r="M1917" s="1" t="s">
        <v>9407</v>
      </c>
      <c r="N1917" s="1" t="s">
        <v>11406</v>
      </c>
      <c r="O1917" s="1" t="s">
        <v>7080</v>
      </c>
      <c r="P1917" s="1" t="s">
        <v>7081</v>
      </c>
      <c r="Q1917" s="1" t="s">
        <v>3048</v>
      </c>
      <c r="R1917" s="2" t="str">
        <f t="shared" ca="1" si="355"/>
        <v/>
      </c>
      <c r="S1917" s="2" t="str">
        <f>IF(AB1917="","",IF(COUNTIFS(AB$1:AB1917,AB1917,AD$1:AD1917,AD1917)&gt;1,"",IF(COUNTIFS(AB:AB,AB1917,AD:AD,AD1917)&gt;=1,"月作業","")))</f>
        <v/>
      </c>
      <c r="T1917" s="2" t="str">
        <f t="shared" ca="1" si="356"/>
        <v/>
      </c>
      <c r="U1917" s="2" t="str">
        <f>IF(AB1917="","",IF(COUNTIFS(AC$1:AC1917,AC1917,AD$1:AD1917,AD1917)&gt;1,"",IF(COUNTIFS(AC:AC,AC1917,AD:AD,AD1917)&gt;=1,"日作業","")))</f>
        <v/>
      </c>
      <c r="V1917" s="2" t="str">
        <f t="shared" ca="1" si="357"/>
        <v/>
      </c>
      <c r="W1917" s="2" t="str">
        <f>IF(AB1917="","",IF(COUNTIF(AB$1:AB1917,AB1917)&gt;1,"",IF(COUNTIF(AB:AB,AB1917)&gt;=1,"月","")))</f>
        <v/>
      </c>
      <c r="X1917" s="2" t="str">
        <f t="shared" ca="1" si="358"/>
        <v/>
      </c>
      <c r="Y1917" s="2" t="str">
        <f>IF(AC1917="","",IF(COUNTIF(AC$1:AC1917,AC1917)&gt;1,"",IF(COUNTIF(AC:AC,AC1917)&gt;=1,"月日","")))</f>
        <v/>
      </c>
      <c r="Z1917" s="2" t="str">
        <f t="shared" ca="1" si="359"/>
        <v/>
      </c>
      <c r="AA1917" s="2" t="str">
        <f>IF(AD1917="","",IF(COUNTIF(AD$1:AD1917,AD1917)&gt;1,"",IF(COUNTIF(AD:AD,AD1917)&gt;=1,"作業","")))</f>
        <v/>
      </c>
      <c r="AB1917" s="2" t="str">
        <f t="shared" si="349"/>
        <v/>
      </c>
      <c r="AC1917" s="3" t="str">
        <f t="shared" si="350"/>
        <v/>
      </c>
      <c r="AD1917" s="2" t="str">
        <f t="shared" si="351"/>
        <v/>
      </c>
      <c r="AE1917" s="2" t="str">
        <f t="shared" si="352"/>
        <v/>
      </c>
      <c r="AF1917" s="2" t="str">
        <f t="shared" si="353"/>
        <v/>
      </c>
      <c r="AG1917" s="2" t="str">
        <f t="shared" si="360"/>
        <v/>
      </c>
      <c r="AH1917" s="2" t="str">
        <f t="shared" si="354"/>
        <v/>
      </c>
      <c r="AI1917" s="2" t="str">
        <f t="shared" si="354"/>
        <v/>
      </c>
    </row>
    <row r="1918" spans="7:35">
      <c r="G1918" s="1" t="str">
        <f>IF(COUNTIF(A$1:A1917, A1918) &gt; 0, "", IF(SUMIF(A:A, A1918,F:F) &gt; 7.75, SUMIF(A:A, A1918,F:F) - 7.75, ""))</f>
        <v/>
      </c>
      <c r="M1918" s="1" t="s">
        <v>9408</v>
      </c>
      <c r="N1918" s="1" t="s">
        <v>11407</v>
      </c>
      <c r="O1918" s="1" t="s">
        <v>7082</v>
      </c>
      <c r="P1918" s="1" t="s">
        <v>7083</v>
      </c>
      <c r="Q1918" s="1" t="s">
        <v>3049</v>
      </c>
      <c r="R1918" s="2" t="str">
        <f t="shared" ca="1" si="355"/>
        <v/>
      </c>
      <c r="S1918" s="2" t="str">
        <f>IF(AB1918="","",IF(COUNTIFS(AB$1:AB1918,AB1918,AD$1:AD1918,AD1918)&gt;1,"",IF(COUNTIFS(AB:AB,AB1918,AD:AD,AD1918)&gt;=1,"月作業","")))</f>
        <v/>
      </c>
      <c r="T1918" s="2" t="str">
        <f t="shared" ca="1" si="356"/>
        <v/>
      </c>
      <c r="U1918" s="2" t="str">
        <f>IF(AB1918="","",IF(COUNTIFS(AC$1:AC1918,AC1918,AD$1:AD1918,AD1918)&gt;1,"",IF(COUNTIFS(AC:AC,AC1918,AD:AD,AD1918)&gt;=1,"日作業","")))</f>
        <v/>
      </c>
      <c r="V1918" s="2" t="str">
        <f t="shared" ca="1" si="357"/>
        <v/>
      </c>
      <c r="W1918" s="2" t="str">
        <f>IF(AB1918="","",IF(COUNTIF(AB$1:AB1918,AB1918)&gt;1,"",IF(COUNTIF(AB:AB,AB1918)&gt;=1,"月","")))</f>
        <v/>
      </c>
      <c r="X1918" s="2" t="str">
        <f t="shared" ca="1" si="358"/>
        <v/>
      </c>
      <c r="Y1918" s="2" t="str">
        <f>IF(AC1918="","",IF(COUNTIF(AC$1:AC1918,AC1918)&gt;1,"",IF(COUNTIF(AC:AC,AC1918)&gt;=1,"月日","")))</f>
        <v/>
      </c>
      <c r="Z1918" s="2" t="str">
        <f t="shared" ca="1" si="359"/>
        <v/>
      </c>
      <c r="AA1918" s="2" t="str">
        <f>IF(AD1918="","",IF(COUNTIF(AD$1:AD1918,AD1918)&gt;1,"",IF(COUNTIF(AD:AD,AD1918)&gt;=1,"作業","")))</f>
        <v/>
      </c>
      <c r="AB1918" s="2" t="str">
        <f t="shared" si="349"/>
        <v/>
      </c>
      <c r="AC1918" s="3" t="str">
        <f t="shared" si="350"/>
        <v/>
      </c>
      <c r="AD1918" s="2" t="str">
        <f t="shared" si="351"/>
        <v/>
      </c>
      <c r="AE1918" s="2" t="str">
        <f t="shared" si="352"/>
        <v/>
      </c>
      <c r="AF1918" s="2" t="str">
        <f t="shared" si="353"/>
        <v/>
      </c>
      <c r="AG1918" s="2" t="str">
        <f t="shared" si="360"/>
        <v/>
      </c>
      <c r="AH1918" s="2" t="str">
        <f t="shared" si="354"/>
        <v/>
      </c>
      <c r="AI1918" s="2" t="str">
        <f t="shared" si="354"/>
        <v/>
      </c>
    </row>
    <row r="1919" spans="7:35">
      <c r="G1919" s="1" t="str">
        <f>IF(COUNTIF(A$1:A1918, A1919) &gt; 0, "", IF(SUMIF(A:A, A1919,F:F) &gt; 7.75, SUMIF(A:A, A1919,F:F) - 7.75, ""))</f>
        <v/>
      </c>
      <c r="M1919" s="1" t="s">
        <v>9409</v>
      </c>
      <c r="N1919" s="1" t="s">
        <v>11408</v>
      </c>
      <c r="O1919" s="1" t="s">
        <v>7084</v>
      </c>
      <c r="P1919" s="1" t="s">
        <v>7085</v>
      </c>
      <c r="Q1919" s="1" t="s">
        <v>3050</v>
      </c>
      <c r="R1919" s="2" t="str">
        <f t="shared" ca="1" si="355"/>
        <v/>
      </c>
      <c r="S1919" s="2" t="str">
        <f>IF(AB1919="","",IF(COUNTIFS(AB$1:AB1919,AB1919,AD$1:AD1919,AD1919)&gt;1,"",IF(COUNTIFS(AB:AB,AB1919,AD:AD,AD1919)&gt;=1,"月作業","")))</f>
        <v/>
      </c>
      <c r="T1919" s="2" t="str">
        <f t="shared" ca="1" si="356"/>
        <v/>
      </c>
      <c r="U1919" s="2" t="str">
        <f>IF(AB1919="","",IF(COUNTIFS(AC$1:AC1919,AC1919,AD$1:AD1919,AD1919)&gt;1,"",IF(COUNTIFS(AC:AC,AC1919,AD:AD,AD1919)&gt;=1,"日作業","")))</f>
        <v/>
      </c>
      <c r="V1919" s="2" t="str">
        <f t="shared" ca="1" si="357"/>
        <v/>
      </c>
      <c r="W1919" s="2" t="str">
        <f>IF(AB1919="","",IF(COUNTIF(AB$1:AB1919,AB1919)&gt;1,"",IF(COUNTIF(AB:AB,AB1919)&gt;=1,"月","")))</f>
        <v/>
      </c>
      <c r="X1919" s="2" t="str">
        <f t="shared" ca="1" si="358"/>
        <v/>
      </c>
      <c r="Y1919" s="2" t="str">
        <f>IF(AC1919="","",IF(COUNTIF(AC$1:AC1919,AC1919)&gt;1,"",IF(COUNTIF(AC:AC,AC1919)&gt;=1,"月日","")))</f>
        <v/>
      </c>
      <c r="Z1919" s="2" t="str">
        <f t="shared" ca="1" si="359"/>
        <v/>
      </c>
      <c r="AA1919" s="2" t="str">
        <f>IF(AD1919="","",IF(COUNTIF(AD$1:AD1919,AD1919)&gt;1,"",IF(COUNTIF(AD:AD,AD1919)&gt;=1,"作業","")))</f>
        <v/>
      </c>
      <c r="AB1919" s="2" t="str">
        <f t="shared" si="349"/>
        <v/>
      </c>
      <c r="AC1919" s="3" t="str">
        <f t="shared" si="350"/>
        <v/>
      </c>
      <c r="AD1919" s="2" t="str">
        <f t="shared" si="351"/>
        <v/>
      </c>
      <c r="AE1919" s="2" t="str">
        <f t="shared" si="352"/>
        <v/>
      </c>
      <c r="AF1919" s="2" t="str">
        <f t="shared" si="353"/>
        <v/>
      </c>
      <c r="AG1919" s="2" t="str">
        <f t="shared" si="360"/>
        <v/>
      </c>
      <c r="AH1919" s="2" t="str">
        <f t="shared" si="354"/>
        <v/>
      </c>
      <c r="AI1919" s="2" t="str">
        <f t="shared" si="354"/>
        <v/>
      </c>
    </row>
    <row r="1920" spans="7:35">
      <c r="G1920" s="1" t="str">
        <f>IF(COUNTIF(A$1:A1919, A1920) &gt; 0, "", IF(SUMIF(A:A, A1920,F:F) &gt; 7.75, SUMIF(A:A, A1920,F:F) - 7.75, ""))</f>
        <v/>
      </c>
      <c r="M1920" s="1" t="s">
        <v>9410</v>
      </c>
      <c r="N1920" s="1" t="s">
        <v>11409</v>
      </c>
      <c r="O1920" s="1" t="s">
        <v>7086</v>
      </c>
      <c r="P1920" s="1" t="s">
        <v>7087</v>
      </c>
      <c r="Q1920" s="1" t="s">
        <v>3051</v>
      </c>
      <c r="R1920" s="2" t="str">
        <f t="shared" ca="1" si="355"/>
        <v/>
      </c>
      <c r="S1920" s="2" t="str">
        <f>IF(AB1920="","",IF(COUNTIFS(AB$1:AB1920,AB1920,AD$1:AD1920,AD1920)&gt;1,"",IF(COUNTIFS(AB:AB,AB1920,AD:AD,AD1920)&gt;=1,"月作業","")))</f>
        <v/>
      </c>
      <c r="T1920" s="2" t="str">
        <f t="shared" ca="1" si="356"/>
        <v/>
      </c>
      <c r="U1920" s="2" t="str">
        <f>IF(AB1920="","",IF(COUNTIFS(AC$1:AC1920,AC1920,AD$1:AD1920,AD1920)&gt;1,"",IF(COUNTIFS(AC:AC,AC1920,AD:AD,AD1920)&gt;=1,"日作業","")))</f>
        <v/>
      </c>
      <c r="V1920" s="2" t="str">
        <f t="shared" ca="1" si="357"/>
        <v/>
      </c>
      <c r="W1920" s="2" t="str">
        <f>IF(AB1920="","",IF(COUNTIF(AB$1:AB1920,AB1920)&gt;1,"",IF(COUNTIF(AB:AB,AB1920)&gt;=1,"月","")))</f>
        <v/>
      </c>
      <c r="X1920" s="2" t="str">
        <f t="shared" ca="1" si="358"/>
        <v/>
      </c>
      <c r="Y1920" s="2" t="str">
        <f>IF(AC1920="","",IF(COUNTIF(AC$1:AC1920,AC1920)&gt;1,"",IF(COUNTIF(AC:AC,AC1920)&gt;=1,"月日","")))</f>
        <v/>
      </c>
      <c r="Z1920" s="2" t="str">
        <f t="shared" ca="1" si="359"/>
        <v/>
      </c>
      <c r="AA1920" s="2" t="str">
        <f>IF(AD1920="","",IF(COUNTIF(AD$1:AD1920,AD1920)&gt;1,"",IF(COUNTIF(AD:AD,AD1920)&gt;=1,"作業","")))</f>
        <v/>
      </c>
      <c r="AB1920" s="2" t="str">
        <f t="shared" si="349"/>
        <v/>
      </c>
      <c r="AC1920" s="3" t="str">
        <f t="shared" si="350"/>
        <v/>
      </c>
      <c r="AD1920" s="2" t="str">
        <f t="shared" si="351"/>
        <v/>
      </c>
      <c r="AE1920" s="2" t="str">
        <f t="shared" si="352"/>
        <v/>
      </c>
      <c r="AF1920" s="2" t="str">
        <f t="shared" si="353"/>
        <v/>
      </c>
      <c r="AG1920" s="2" t="str">
        <f t="shared" si="360"/>
        <v/>
      </c>
      <c r="AH1920" s="2" t="str">
        <f t="shared" si="354"/>
        <v/>
      </c>
      <c r="AI1920" s="2" t="str">
        <f t="shared" si="354"/>
        <v/>
      </c>
    </row>
    <row r="1921" spans="7:35">
      <c r="G1921" s="1" t="str">
        <f>IF(COUNTIF(A$1:A1920, A1921) &gt; 0, "", IF(SUMIF(A:A, A1921,F:F) &gt; 7.75, SUMIF(A:A, A1921,F:F) - 7.75, ""))</f>
        <v/>
      </c>
      <c r="M1921" s="1" t="s">
        <v>9411</v>
      </c>
      <c r="N1921" s="1" t="s">
        <v>11410</v>
      </c>
      <c r="O1921" s="1" t="s">
        <v>7088</v>
      </c>
      <c r="P1921" s="1" t="s">
        <v>7089</v>
      </c>
      <c r="Q1921" s="1" t="s">
        <v>3052</v>
      </c>
      <c r="R1921" s="2" t="str">
        <f t="shared" ca="1" si="355"/>
        <v/>
      </c>
      <c r="S1921" s="2" t="str">
        <f>IF(AB1921="","",IF(COUNTIFS(AB$1:AB1921,AB1921,AD$1:AD1921,AD1921)&gt;1,"",IF(COUNTIFS(AB:AB,AB1921,AD:AD,AD1921)&gt;=1,"月作業","")))</f>
        <v/>
      </c>
      <c r="T1921" s="2" t="str">
        <f t="shared" ca="1" si="356"/>
        <v/>
      </c>
      <c r="U1921" s="2" t="str">
        <f>IF(AB1921="","",IF(COUNTIFS(AC$1:AC1921,AC1921,AD$1:AD1921,AD1921)&gt;1,"",IF(COUNTIFS(AC:AC,AC1921,AD:AD,AD1921)&gt;=1,"日作業","")))</f>
        <v/>
      </c>
      <c r="V1921" s="2" t="str">
        <f t="shared" ca="1" si="357"/>
        <v/>
      </c>
      <c r="W1921" s="2" t="str">
        <f>IF(AB1921="","",IF(COUNTIF(AB$1:AB1921,AB1921)&gt;1,"",IF(COUNTIF(AB:AB,AB1921)&gt;=1,"月","")))</f>
        <v/>
      </c>
      <c r="X1921" s="2" t="str">
        <f t="shared" ca="1" si="358"/>
        <v/>
      </c>
      <c r="Y1921" s="2" t="str">
        <f>IF(AC1921="","",IF(COUNTIF(AC$1:AC1921,AC1921)&gt;1,"",IF(COUNTIF(AC:AC,AC1921)&gt;=1,"月日","")))</f>
        <v/>
      </c>
      <c r="Z1921" s="2" t="str">
        <f t="shared" ca="1" si="359"/>
        <v/>
      </c>
      <c r="AA1921" s="2" t="str">
        <f>IF(AD1921="","",IF(COUNTIF(AD$1:AD1921,AD1921)&gt;1,"",IF(COUNTIF(AD:AD,AD1921)&gt;=1,"作業","")))</f>
        <v/>
      </c>
      <c r="AB1921" s="2" t="str">
        <f t="shared" si="349"/>
        <v/>
      </c>
      <c r="AC1921" s="3" t="str">
        <f t="shared" si="350"/>
        <v/>
      </c>
      <c r="AD1921" s="2" t="str">
        <f t="shared" si="351"/>
        <v/>
      </c>
      <c r="AE1921" s="2" t="str">
        <f t="shared" si="352"/>
        <v/>
      </c>
      <c r="AF1921" s="2" t="str">
        <f t="shared" si="353"/>
        <v/>
      </c>
      <c r="AG1921" s="2" t="str">
        <f t="shared" si="360"/>
        <v/>
      </c>
      <c r="AH1921" s="2" t="str">
        <f t="shared" si="354"/>
        <v/>
      </c>
      <c r="AI1921" s="2" t="str">
        <f t="shared" si="354"/>
        <v/>
      </c>
    </row>
    <row r="1922" spans="7:35">
      <c r="G1922" s="1" t="str">
        <f>IF(COUNTIF(A$1:A1921, A1922) &gt; 0, "", IF(SUMIF(A:A, A1922,F:F) &gt; 7.75, SUMIF(A:A, A1922,F:F) - 7.75, ""))</f>
        <v/>
      </c>
      <c r="M1922" s="1" t="s">
        <v>9412</v>
      </c>
      <c r="N1922" s="1" t="s">
        <v>11411</v>
      </c>
      <c r="O1922" s="1" t="s">
        <v>7090</v>
      </c>
      <c r="P1922" s="1" t="s">
        <v>7091</v>
      </c>
      <c r="Q1922" s="1" t="s">
        <v>3053</v>
      </c>
      <c r="R1922" s="2" t="str">
        <f t="shared" ca="1" si="355"/>
        <v/>
      </c>
      <c r="S1922" s="2" t="str">
        <f>IF(AB1922="","",IF(COUNTIFS(AB$1:AB1922,AB1922,AD$1:AD1922,AD1922)&gt;1,"",IF(COUNTIFS(AB:AB,AB1922,AD:AD,AD1922)&gt;=1,"月作業","")))</f>
        <v/>
      </c>
      <c r="T1922" s="2" t="str">
        <f t="shared" ca="1" si="356"/>
        <v/>
      </c>
      <c r="U1922" s="2" t="str">
        <f>IF(AB1922="","",IF(COUNTIFS(AC$1:AC1922,AC1922,AD$1:AD1922,AD1922)&gt;1,"",IF(COUNTIFS(AC:AC,AC1922,AD:AD,AD1922)&gt;=1,"日作業","")))</f>
        <v/>
      </c>
      <c r="V1922" s="2" t="str">
        <f t="shared" ca="1" si="357"/>
        <v/>
      </c>
      <c r="W1922" s="2" t="str">
        <f>IF(AB1922="","",IF(COUNTIF(AB$1:AB1922,AB1922)&gt;1,"",IF(COUNTIF(AB:AB,AB1922)&gt;=1,"月","")))</f>
        <v/>
      </c>
      <c r="X1922" s="2" t="str">
        <f t="shared" ca="1" si="358"/>
        <v/>
      </c>
      <c r="Y1922" s="2" t="str">
        <f>IF(AC1922="","",IF(COUNTIF(AC$1:AC1922,AC1922)&gt;1,"",IF(COUNTIF(AC:AC,AC1922)&gt;=1,"月日","")))</f>
        <v/>
      </c>
      <c r="Z1922" s="2" t="str">
        <f t="shared" ca="1" si="359"/>
        <v/>
      </c>
      <c r="AA1922" s="2" t="str">
        <f>IF(AD1922="","",IF(COUNTIF(AD$1:AD1922,AD1922)&gt;1,"",IF(COUNTIF(AD:AD,AD1922)&gt;=1,"作業","")))</f>
        <v/>
      </c>
      <c r="AB1922" s="2" t="str">
        <f t="shared" ref="AB1922:AB1985" si="361">IF(A1922=0,"",MONTH(A1922))</f>
        <v/>
      </c>
      <c r="AC1922" s="3" t="str">
        <f t="shared" ref="AC1922:AC1985" si="362">IF(A1922=0,"",A1922)</f>
        <v/>
      </c>
      <c r="AD1922" s="2" t="str">
        <f t="shared" ref="AD1922:AD1985" si="363">IF(B1922&amp;C1922&amp;D1922=0,"",B1922&amp;C1922&amp;D1922)</f>
        <v/>
      </c>
      <c r="AE1922" s="2" t="str">
        <f t="shared" ref="AE1922:AE1985" si="364">IF(C1922&amp;D1922=0,"",C1922&amp;D1922)</f>
        <v/>
      </c>
      <c r="AF1922" s="2" t="str">
        <f t="shared" ref="AF1922:AF1985" si="365">IF(B1922=0,"",B1922)</f>
        <v/>
      </c>
      <c r="AG1922" s="2" t="str">
        <f t="shared" si="360"/>
        <v/>
      </c>
      <c r="AH1922" s="2" t="str">
        <f t="shared" ref="AH1922:AI1985" si="366">IF(C1922=0,"",C1922)</f>
        <v/>
      </c>
      <c r="AI1922" s="2" t="str">
        <f t="shared" si="366"/>
        <v/>
      </c>
    </row>
    <row r="1923" spans="7:35">
      <c r="G1923" s="1" t="str">
        <f>IF(COUNTIF(A$1:A1922, A1923) &gt; 0, "", IF(SUMIF(A:A, A1923,F:F) &gt; 7.75, SUMIF(A:A, A1923,F:F) - 7.75, ""))</f>
        <v/>
      </c>
      <c r="M1923" s="1" t="s">
        <v>9413</v>
      </c>
      <c r="N1923" s="1" t="s">
        <v>11412</v>
      </c>
      <c r="O1923" s="1" t="s">
        <v>7092</v>
      </c>
      <c r="P1923" s="1" t="s">
        <v>7093</v>
      </c>
      <c r="Q1923" s="1" t="s">
        <v>3054</v>
      </c>
      <c r="R1923" s="2" t="str">
        <f t="shared" ref="R1923:R1986" ca="1" si="367">IF(S1923="","",IF(COUNTIF(INDIRECT("S$1:S"&amp;ROW()),"月作業")&gt;=1,"月作業"&amp;COUNTIF(INDIRECT("S$1:S"&amp;ROW()),"月作業"),""))</f>
        <v/>
      </c>
      <c r="S1923" s="2" t="str">
        <f>IF(AB1923="","",IF(COUNTIFS(AB$1:AB1923,AB1923,AD$1:AD1923,AD1923)&gt;1,"",IF(COUNTIFS(AB:AB,AB1923,AD:AD,AD1923)&gt;=1,"月作業","")))</f>
        <v/>
      </c>
      <c r="T1923" s="2" t="str">
        <f t="shared" ref="T1923:T1986" ca="1" si="368">IF(U1923="","",IF(COUNTIF(INDIRECT("U$1:U"&amp;ROW()),"日作業")&gt;=1,"日作業"&amp;COUNTIF(INDIRECT("U$1:U"&amp;ROW()),"日作業"),""))</f>
        <v/>
      </c>
      <c r="U1923" s="2" t="str">
        <f>IF(AB1923="","",IF(COUNTIFS(AC$1:AC1923,AC1923,AD$1:AD1923,AD1923)&gt;1,"",IF(COUNTIFS(AC:AC,AC1923,AD:AD,AD1923)&gt;=1,"日作業","")))</f>
        <v/>
      </c>
      <c r="V1923" s="2" t="str">
        <f t="shared" ref="V1923:V1986" ca="1" si="369">IF(W1923="","",IF(COUNTIF(INDIRECT("W$1:W"&amp;ROW()),"月")&gt;=1,"月"&amp;COUNTIF(INDIRECT("W$1:W"&amp;ROW()),"月"),""))</f>
        <v/>
      </c>
      <c r="W1923" s="2" t="str">
        <f>IF(AB1923="","",IF(COUNTIF(AB$1:AB1923,AB1923)&gt;1,"",IF(COUNTIF(AB:AB,AB1923)&gt;=1,"月","")))</f>
        <v/>
      </c>
      <c r="X1923" s="2" t="str">
        <f t="shared" ref="X1923:X1986" ca="1" si="370">IF(Y1923="","",IF(COUNTIF(INDIRECT("Y$1:Y"&amp;ROW()),"月日")&gt;=1,"月日"&amp;COUNTIF(INDIRECT("Y$1:Y"&amp;ROW()),"月日"),""))</f>
        <v/>
      </c>
      <c r="Y1923" s="2" t="str">
        <f>IF(AC1923="","",IF(COUNTIF(AC$1:AC1923,AC1923)&gt;1,"",IF(COUNTIF(AC:AC,AC1923)&gt;=1,"月日","")))</f>
        <v/>
      </c>
      <c r="Z1923" s="2" t="str">
        <f t="shared" ref="Z1923:Z1986" ca="1" si="371">IF(AA1923="","",IF(COUNTIF(INDIRECT("AA$1:AA"&amp;ROW()),"作業")&gt;=1,"作業"&amp;COUNTIF(INDIRECT("AA$1:AA"&amp;ROW()),"作業"),""))</f>
        <v/>
      </c>
      <c r="AA1923" s="2" t="str">
        <f>IF(AD1923="","",IF(COUNTIF(AD$1:AD1923,AD1923)&gt;1,"",IF(COUNTIF(AD:AD,AD1923)&gt;=1,"作業","")))</f>
        <v/>
      </c>
      <c r="AB1923" s="2" t="str">
        <f t="shared" si="361"/>
        <v/>
      </c>
      <c r="AC1923" s="3" t="str">
        <f t="shared" si="362"/>
        <v/>
      </c>
      <c r="AD1923" s="2" t="str">
        <f t="shared" si="363"/>
        <v/>
      </c>
      <c r="AE1923" s="2" t="str">
        <f t="shared" si="364"/>
        <v/>
      </c>
      <c r="AF1923" s="2" t="str">
        <f t="shared" si="365"/>
        <v/>
      </c>
      <c r="AG1923" s="2" t="str">
        <f t="shared" ref="AG1923:AG1986" si="372">IF(E1923=0,"",E1923)</f>
        <v/>
      </c>
      <c r="AH1923" s="2" t="str">
        <f t="shared" si="366"/>
        <v/>
      </c>
      <c r="AI1923" s="2" t="str">
        <f t="shared" si="366"/>
        <v/>
      </c>
    </row>
    <row r="1924" spans="7:35">
      <c r="G1924" s="1" t="str">
        <f>IF(COUNTIF(A$1:A1923, A1924) &gt; 0, "", IF(SUMIF(A:A, A1924,F:F) &gt; 7.75, SUMIF(A:A, A1924,F:F) - 7.75, ""))</f>
        <v/>
      </c>
      <c r="M1924" s="1" t="s">
        <v>9414</v>
      </c>
      <c r="N1924" s="1" t="s">
        <v>11413</v>
      </c>
      <c r="O1924" s="1" t="s">
        <v>7094</v>
      </c>
      <c r="P1924" s="1" t="s">
        <v>7095</v>
      </c>
      <c r="Q1924" s="1" t="s">
        <v>3055</v>
      </c>
      <c r="R1924" s="2" t="str">
        <f t="shared" ca="1" si="367"/>
        <v/>
      </c>
      <c r="S1924" s="2" t="str">
        <f>IF(AB1924="","",IF(COUNTIFS(AB$1:AB1924,AB1924,AD$1:AD1924,AD1924)&gt;1,"",IF(COUNTIFS(AB:AB,AB1924,AD:AD,AD1924)&gt;=1,"月作業","")))</f>
        <v/>
      </c>
      <c r="T1924" s="2" t="str">
        <f t="shared" ca="1" si="368"/>
        <v/>
      </c>
      <c r="U1924" s="2" t="str">
        <f>IF(AB1924="","",IF(COUNTIFS(AC$1:AC1924,AC1924,AD$1:AD1924,AD1924)&gt;1,"",IF(COUNTIFS(AC:AC,AC1924,AD:AD,AD1924)&gt;=1,"日作業","")))</f>
        <v/>
      </c>
      <c r="V1924" s="2" t="str">
        <f t="shared" ca="1" si="369"/>
        <v/>
      </c>
      <c r="W1924" s="2" t="str">
        <f>IF(AB1924="","",IF(COUNTIF(AB$1:AB1924,AB1924)&gt;1,"",IF(COUNTIF(AB:AB,AB1924)&gt;=1,"月","")))</f>
        <v/>
      </c>
      <c r="X1924" s="2" t="str">
        <f t="shared" ca="1" si="370"/>
        <v/>
      </c>
      <c r="Y1924" s="2" t="str">
        <f>IF(AC1924="","",IF(COUNTIF(AC$1:AC1924,AC1924)&gt;1,"",IF(COUNTIF(AC:AC,AC1924)&gt;=1,"月日","")))</f>
        <v/>
      </c>
      <c r="Z1924" s="2" t="str">
        <f t="shared" ca="1" si="371"/>
        <v/>
      </c>
      <c r="AA1924" s="2" t="str">
        <f>IF(AD1924="","",IF(COUNTIF(AD$1:AD1924,AD1924)&gt;1,"",IF(COUNTIF(AD:AD,AD1924)&gt;=1,"作業","")))</f>
        <v/>
      </c>
      <c r="AB1924" s="2" t="str">
        <f t="shared" si="361"/>
        <v/>
      </c>
      <c r="AC1924" s="3" t="str">
        <f t="shared" si="362"/>
        <v/>
      </c>
      <c r="AD1924" s="2" t="str">
        <f t="shared" si="363"/>
        <v/>
      </c>
      <c r="AE1924" s="2" t="str">
        <f t="shared" si="364"/>
        <v/>
      </c>
      <c r="AF1924" s="2" t="str">
        <f t="shared" si="365"/>
        <v/>
      </c>
      <c r="AG1924" s="2" t="str">
        <f t="shared" si="372"/>
        <v/>
      </c>
      <c r="AH1924" s="2" t="str">
        <f t="shared" si="366"/>
        <v/>
      </c>
      <c r="AI1924" s="2" t="str">
        <f t="shared" si="366"/>
        <v/>
      </c>
    </row>
    <row r="1925" spans="7:35">
      <c r="G1925" s="1" t="str">
        <f>IF(COUNTIF(A$1:A1924, A1925) &gt; 0, "", IF(SUMIF(A:A, A1925,F:F) &gt; 7.75, SUMIF(A:A, A1925,F:F) - 7.75, ""))</f>
        <v/>
      </c>
      <c r="M1925" s="1" t="s">
        <v>9415</v>
      </c>
      <c r="N1925" s="1" t="s">
        <v>11414</v>
      </c>
      <c r="O1925" s="1" t="s">
        <v>7096</v>
      </c>
      <c r="P1925" s="1" t="s">
        <v>7097</v>
      </c>
      <c r="Q1925" s="1" t="s">
        <v>3056</v>
      </c>
      <c r="R1925" s="2" t="str">
        <f t="shared" ca="1" si="367"/>
        <v/>
      </c>
      <c r="S1925" s="2" t="str">
        <f>IF(AB1925="","",IF(COUNTIFS(AB$1:AB1925,AB1925,AD$1:AD1925,AD1925)&gt;1,"",IF(COUNTIFS(AB:AB,AB1925,AD:AD,AD1925)&gt;=1,"月作業","")))</f>
        <v/>
      </c>
      <c r="T1925" s="2" t="str">
        <f t="shared" ca="1" si="368"/>
        <v/>
      </c>
      <c r="U1925" s="2" t="str">
        <f>IF(AB1925="","",IF(COUNTIFS(AC$1:AC1925,AC1925,AD$1:AD1925,AD1925)&gt;1,"",IF(COUNTIFS(AC:AC,AC1925,AD:AD,AD1925)&gt;=1,"日作業","")))</f>
        <v/>
      </c>
      <c r="V1925" s="2" t="str">
        <f t="shared" ca="1" si="369"/>
        <v/>
      </c>
      <c r="W1925" s="2" t="str">
        <f>IF(AB1925="","",IF(COUNTIF(AB$1:AB1925,AB1925)&gt;1,"",IF(COUNTIF(AB:AB,AB1925)&gt;=1,"月","")))</f>
        <v/>
      </c>
      <c r="X1925" s="2" t="str">
        <f t="shared" ca="1" si="370"/>
        <v/>
      </c>
      <c r="Y1925" s="2" t="str">
        <f>IF(AC1925="","",IF(COUNTIF(AC$1:AC1925,AC1925)&gt;1,"",IF(COUNTIF(AC:AC,AC1925)&gt;=1,"月日","")))</f>
        <v/>
      </c>
      <c r="Z1925" s="2" t="str">
        <f t="shared" ca="1" si="371"/>
        <v/>
      </c>
      <c r="AA1925" s="2" t="str">
        <f>IF(AD1925="","",IF(COUNTIF(AD$1:AD1925,AD1925)&gt;1,"",IF(COUNTIF(AD:AD,AD1925)&gt;=1,"作業","")))</f>
        <v/>
      </c>
      <c r="AB1925" s="2" t="str">
        <f t="shared" si="361"/>
        <v/>
      </c>
      <c r="AC1925" s="3" t="str">
        <f t="shared" si="362"/>
        <v/>
      </c>
      <c r="AD1925" s="2" t="str">
        <f t="shared" si="363"/>
        <v/>
      </c>
      <c r="AE1925" s="2" t="str">
        <f t="shared" si="364"/>
        <v/>
      </c>
      <c r="AF1925" s="2" t="str">
        <f t="shared" si="365"/>
        <v/>
      </c>
      <c r="AG1925" s="2" t="str">
        <f t="shared" si="372"/>
        <v/>
      </c>
      <c r="AH1925" s="2" t="str">
        <f t="shared" si="366"/>
        <v/>
      </c>
      <c r="AI1925" s="2" t="str">
        <f t="shared" si="366"/>
        <v/>
      </c>
    </row>
    <row r="1926" spans="7:35">
      <c r="G1926" s="1" t="str">
        <f>IF(COUNTIF(A$1:A1925, A1926) &gt; 0, "", IF(SUMIF(A:A, A1926,F:F) &gt; 7.75, SUMIF(A:A, A1926,F:F) - 7.75, ""))</f>
        <v/>
      </c>
      <c r="M1926" s="1" t="s">
        <v>9416</v>
      </c>
      <c r="N1926" s="1" t="s">
        <v>11415</v>
      </c>
      <c r="O1926" s="1" t="s">
        <v>7098</v>
      </c>
      <c r="P1926" s="1" t="s">
        <v>7099</v>
      </c>
      <c r="Q1926" s="1" t="s">
        <v>3057</v>
      </c>
      <c r="R1926" s="2" t="str">
        <f t="shared" ca="1" si="367"/>
        <v/>
      </c>
      <c r="S1926" s="2" t="str">
        <f>IF(AB1926="","",IF(COUNTIFS(AB$1:AB1926,AB1926,AD$1:AD1926,AD1926)&gt;1,"",IF(COUNTIFS(AB:AB,AB1926,AD:AD,AD1926)&gt;=1,"月作業","")))</f>
        <v/>
      </c>
      <c r="T1926" s="2" t="str">
        <f t="shared" ca="1" si="368"/>
        <v/>
      </c>
      <c r="U1926" s="2" t="str">
        <f>IF(AB1926="","",IF(COUNTIFS(AC$1:AC1926,AC1926,AD$1:AD1926,AD1926)&gt;1,"",IF(COUNTIFS(AC:AC,AC1926,AD:AD,AD1926)&gt;=1,"日作業","")))</f>
        <v/>
      </c>
      <c r="V1926" s="2" t="str">
        <f t="shared" ca="1" si="369"/>
        <v/>
      </c>
      <c r="W1926" s="2" t="str">
        <f>IF(AB1926="","",IF(COUNTIF(AB$1:AB1926,AB1926)&gt;1,"",IF(COUNTIF(AB:AB,AB1926)&gt;=1,"月","")))</f>
        <v/>
      </c>
      <c r="X1926" s="2" t="str">
        <f t="shared" ca="1" si="370"/>
        <v/>
      </c>
      <c r="Y1926" s="2" t="str">
        <f>IF(AC1926="","",IF(COUNTIF(AC$1:AC1926,AC1926)&gt;1,"",IF(COUNTIF(AC:AC,AC1926)&gt;=1,"月日","")))</f>
        <v/>
      </c>
      <c r="Z1926" s="2" t="str">
        <f t="shared" ca="1" si="371"/>
        <v/>
      </c>
      <c r="AA1926" s="2" t="str">
        <f>IF(AD1926="","",IF(COUNTIF(AD$1:AD1926,AD1926)&gt;1,"",IF(COUNTIF(AD:AD,AD1926)&gt;=1,"作業","")))</f>
        <v/>
      </c>
      <c r="AB1926" s="2" t="str">
        <f t="shared" si="361"/>
        <v/>
      </c>
      <c r="AC1926" s="3" t="str">
        <f t="shared" si="362"/>
        <v/>
      </c>
      <c r="AD1926" s="2" t="str">
        <f t="shared" si="363"/>
        <v/>
      </c>
      <c r="AE1926" s="2" t="str">
        <f t="shared" si="364"/>
        <v/>
      </c>
      <c r="AF1926" s="2" t="str">
        <f t="shared" si="365"/>
        <v/>
      </c>
      <c r="AG1926" s="2" t="str">
        <f t="shared" si="372"/>
        <v/>
      </c>
      <c r="AH1926" s="2" t="str">
        <f t="shared" si="366"/>
        <v/>
      </c>
      <c r="AI1926" s="2" t="str">
        <f t="shared" si="366"/>
        <v/>
      </c>
    </row>
    <row r="1927" spans="7:35">
      <c r="G1927" s="1" t="str">
        <f>IF(COUNTIF(A$1:A1926, A1927) &gt; 0, "", IF(SUMIF(A:A, A1927,F:F) &gt; 7.75, SUMIF(A:A, A1927,F:F) - 7.75, ""))</f>
        <v/>
      </c>
      <c r="M1927" s="1" t="s">
        <v>9417</v>
      </c>
      <c r="N1927" s="1" t="s">
        <v>11416</v>
      </c>
      <c r="O1927" s="1" t="s">
        <v>7100</v>
      </c>
      <c r="P1927" s="1" t="s">
        <v>7101</v>
      </c>
      <c r="Q1927" s="1" t="s">
        <v>3058</v>
      </c>
      <c r="R1927" s="2" t="str">
        <f t="shared" ca="1" si="367"/>
        <v/>
      </c>
      <c r="S1927" s="2" t="str">
        <f>IF(AB1927="","",IF(COUNTIFS(AB$1:AB1927,AB1927,AD$1:AD1927,AD1927)&gt;1,"",IF(COUNTIFS(AB:AB,AB1927,AD:AD,AD1927)&gt;=1,"月作業","")))</f>
        <v/>
      </c>
      <c r="T1927" s="2" t="str">
        <f t="shared" ca="1" si="368"/>
        <v/>
      </c>
      <c r="U1927" s="2" t="str">
        <f>IF(AB1927="","",IF(COUNTIFS(AC$1:AC1927,AC1927,AD$1:AD1927,AD1927)&gt;1,"",IF(COUNTIFS(AC:AC,AC1927,AD:AD,AD1927)&gt;=1,"日作業","")))</f>
        <v/>
      </c>
      <c r="V1927" s="2" t="str">
        <f t="shared" ca="1" si="369"/>
        <v/>
      </c>
      <c r="W1927" s="2" t="str">
        <f>IF(AB1927="","",IF(COUNTIF(AB$1:AB1927,AB1927)&gt;1,"",IF(COUNTIF(AB:AB,AB1927)&gt;=1,"月","")))</f>
        <v/>
      </c>
      <c r="X1927" s="2" t="str">
        <f t="shared" ca="1" si="370"/>
        <v/>
      </c>
      <c r="Y1927" s="2" t="str">
        <f>IF(AC1927="","",IF(COUNTIF(AC$1:AC1927,AC1927)&gt;1,"",IF(COUNTIF(AC:AC,AC1927)&gt;=1,"月日","")))</f>
        <v/>
      </c>
      <c r="Z1927" s="2" t="str">
        <f t="shared" ca="1" si="371"/>
        <v/>
      </c>
      <c r="AA1927" s="2" t="str">
        <f>IF(AD1927="","",IF(COUNTIF(AD$1:AD1927,AD1927)&gt;1,"",IF(COUNTIF(AD:AD,AD1927)&gt;=1,"作業","")))</f>
        <v/>
      </c>
      <c r="AB1927" s="2" t="str">
        <f t="shared" si="361"/>
        <v/>
      </c>
      <c r="AC1927" s="3" t="str">
        <f t="shared" si="362"/>
        <v/>
      </c>
      <c r="AD1927" s="2" t="str">
        <f t="shared" si="363"/>
        <v/>
      </c>
      <c r="AE1927" s="2" t="str">
        <f t="shared" si="364"/>
        <v/>
      </c>
      <c r="AF1927" s="2" t="str">
        <f t="shared" si="365"/>
        <v/>
      </c>
      <c r="AG1927" s="2" t="str">
        <f t="shared" si="372"/>
        <v/>
      </c>
      <c r="AH1927" s="2" t="str">
        <f t="shared" si="366"/>
        <v/>
      </c>
      <c r="AI1927" s="2" t="str">
        <f t="shared" si="366"/>
        <v/>
      </c>
    </row>
    <row r="1928" spans="7:35">
      <c r="G1928" s="1" t="str">
        <f>IF(COUNTIF(A$1:A1927, A1928) &gt; 0, "", IF(SUMIF(A:A, A1928,F:F) &gt; 7.75, SUMIF(A:A, A1928,F:F) - 7.75, ""))</f>
        <v/>
      </c>
      <c r="M1928" s="1" t="s">
        <v>9418</v>
      </c>
      <c r="N1928" s="1" t="s">
        <v>11417</v>
      </c>
      <c r="O1928" s="1" t="s">
        <v>7102</v>
      </c>
      <c r="P1928" s="1" t="s">
        <v>7103</v>
      </c>
      <c r="Q1928" s="1" t="s">
        <v>3059</v>
      </c>
      <c r="R1928" s="2" t="str">
        <f t="shared" ca="1" si="367"/>
        <v/>
      </c>
      <c r="S1928" s="2" t="str">
        <f>IF(AB1928="","",IF(COUNTIFS(AB$1:AB1928,AB1928,AD$1:AD1928,AD1928)&gt;1,"",IF(COUNTIFS(AB:AB,AB1928,AD:AD,AD1928)&gt;=1,"月作業","")))</f>
        <v/>
      </c>
      <c r="T1928" s="2" t="str">
        <f t="shared" ca="1" si="368"/>
        <v/>
      </c>
      <c r="U1928" s="2" t="str">
        <f>IF(AB1928="","",IF(COUNTIFS(AC$1:AC1928,AC1928,AD$1:AD1928,AD1928)&gt;1,"",IF(COUNTIFS(AC:AC,AC1928,AD:AD,AD1928)&gt;=1,"日作業","")))</f>
        <v/>
      </c>
      <c r="V1928" s="2" t="str">
        <f t="shared" ca="1" si="369"/>
        <v/>
      </c>
      <c r="W1928" s="2" t="str">
        <f>IF(AB1928="","",IF(COUNTIF(AB$1:AB1928,AB1928)&gt;1,"",IF(COUNTIF(AB:AB,AB1928)&gt;=1,"月","")))</f>
        <v/>
      </c>
      <c r="X1928" s="2" t="str">
        <f t="shared" ca="1" si="370"/>
        <v/>
      </c>
      <c r="Y1928" s="2" t="str">
        <f>IF(AC1928="","",IF(COUNTIF(AC$1:AC1928,AC1928)&gt;1,"",IF(COUNTIF(AC:AC,AC1928)&gt;=1,"月日","")))</f>
        <v/>
      </c>
      <c r="Z1928" s="2" t="str">
        <f t="shared" ca="1" si="371"/>
        <v/>
      </c>
      <c r="AA1928" s="2" t="str">
        <f>IF(AD1928="","",IF(COUNTIF(AD$1:AD1928,AD1928)&gt;1,"",IF(COUNTIF(AD:AD,AD1928)&gt;=1,"作業","")))</f>
        <v/>
      </c>
      <c r="AB1928" s="2" t="str">
        <f t="shared" si="361"/>
        <v/>
      </c>
      <c r="AC1928" s="3" t="str">
        <f t="shared" si="362"/>
        <v/>
      </c>
      <c r="AD1928" s="2" t="str">
        <f t="shared" si="363"/>
        <v/>
      </c>
      <c r="AE1928" s="2" t="str">
        <f t="shared" si="364"/>
        <v/>
      </c>
      <c r="AF1928" s="2" t="str">
        <f t="shared" si="365"/>
        <v/>
      </c>
      <c r="AG1928" s="2" t="str">
        <f t="shared" si="372"/>
        <v/>
      </c>
      <c r="AH1928" s="2" t="str">
        <f t="shared" si="366"/>
        <v/>
      </c>
      <c r="AI1928" s="2" t="str">
        <f t="shared" si="366"/>
        <v/>
      </c>
    </row>
    <row r="1929" spans="7:35">
      <c r="G1929" s="1" t="str">
        <f>IF(COUNTIF(A$1:A1928, A1929) &gt; 0, "", IF(SUMIF(A:A, A1929,F:F) &gt; 7.75, SUMIF(A:A, A1929,F:F) - 7.75, ""))</f>
        <v/>
      </c>
      <c r="M1929" s="1" t="s">
        <v>9419</v>
      </c>
      <c r="N1929" s="1" t="s">
        <v>11418</v>
      </c>
      <c r="O1929" s="1" t="s">
        <v>7104</v>
      </c>
      <c r="P1929" s="1" t="s">
        <v>7105</v>
      </c>
      <c r="Q1929" s="1" t="s">
        <v>3060</v>
      </c>
      <c r="R1929" s="2" t="str">
        <f t="shared" ca="1" si="367"/>
        <v/>
      </c>
      <c r="S1929" s="2" t="str">
        <f>IF(AB1929="","",IF(COUNTIFS(AB$1:AB1929,AB1929,AD$1:AD1929,AD1929)&gt;1,"",IF(COUNTIFS(AB:AB,AB1929,AD:AD,AD1929)&gt;=1,"月作業","")))</f>
        <v/>
      </c>
      <c r="T1929" s="2" t="str">
        <f t="shared" ca="1" si="368"/>
        <v/>
      </c>
      <c r="U1929" s="2" t="str">
        <f>IF(AB1929="","",IF(COUNTIFS(AC$1:AC1929,AC1929,AD$1:AD1929,AD1929)&gt;1,"",IF(COUNTIFS(AC:AC,AC1929,AD:AD,AD1929)&gt;=1,"日作業","")))</f>
        <v/>
      </c>
      <c r="V1929" s="2" t="str">
        <f t="shared" ca="1" si="369"/>
        <v/>
      </c>
      <c r="W1929" s="2" t="str">
        <f>IF(AB1929="","",IF(COUNTIF(AB$1:AB1929,AB1929)&gt;1,"",IF(COUNTIF(AB:AB,AB1929)&gt;=1,"月","")))</f>
        <v/>
      </c>
      <c r="X1929" s="2" t="str">
        <f t="shared" ca="1" si="370"/>
        <v/>
      </c>
      <c r="Y1929" s="2" t="str">
        <f>IF(AC1929="","",IF(COUNTIF(AC$1:AC1929,AC1929)&gt;1,"",IF(COUNTIF(AC:AC,AC1929)&gt;=1,"月日","")))</f>
        <v/>
      </c>
      <c r="Z1929" s="2" t="str">
        <f t="shared" ca="1" si="371"/>
        <v/>
      </c>
      <c r="AA1929" s="2" t="str">
        <f>IF(AD1929="","",IF(COUNTIF(AD$1:AD1929,AD1929)&gt;1,"",IF(COUNTIF(AD:AD,AD1929)&gt;=1,"作業","")))</f>
        <v/>
      </c>
      <c r="AB1929" s="2" t="str">
        <f t="shared" si="361"/>
        <v/>
      </c>
      <c r="AC1929" s="3" t="str">
        <f t="shared" si="362"/>
        <v/>
      </c>
      <c r="AD1929" s="2" t="str">
        <f t="shared" si="363"/>
        <v/>
      </c>
      <c r="AE1929" s="2" t="str">
        <f t="shared" si="364"/>
        <v/>
      </c>
      <c r="AF1929" s="2" t="str">
        <f t="shared" si="365"/>
        <v/>
      </c>
      <c r="AG1929" s="2" t="str">
        <f t="shared" si="372"/>
        <v/>
      </c>
      <c r="AH1929" s="2" t="str">
        <f t="shared" si="366"/>
        <v/>
      </c>
      <c r="AI1929" s="2" t="str">
        <f t="shared" si="366"/>
        <v/>
      </c>
    </row>
    <row r="1930" spans="7:35">
      <c r="G1930" s="1" t="str">
        <f>IF(COUNTIF(A$1:A1929, A1930) &gt; 0, "", IF(SUMIF(A:A, A1930,F:F) &gt; 7.75, SUMIF(A:A, A1930,F:F) - 7.75, ""))</f>
        <v/>
      </c>
      <c r="M1930" s="1" t="s">
        <v>9420</v>
      </c>
      <c r="N1930" s="1" t="s">
        <v>11419</v>
      </c>
      <c r="O1930" s="1" t="s">
        <v>7106</v>
      </c>
      <c r="P1930" s="1" t="s">
        <v>7107</v>
      </c>
      <c r="Q1930" s="1" t="s">
        <v>3061</v>
      </c>
      <c r="R1930" s="2" t="str">
        <f t="shared" ca="1" si="367"/>
        <v/>
      </c>
      <c r="S1930" s="2" t="str">
        <f>IF(AB1930="","",IF(COUNTIFS(AB$1:AB1930,AB1930,AD$1:AD1930,AD1930)&gt;1,"",IF(COUNTIFS(AB:AB,AB1930,AD:AD,AD1930)&gt;=1,"月作業","")))</f>
        <v/>
      </c>
      <c r="T1930" s="2" t="str">
        <f t="shared" ca="1" si="368"/>
        <v/>
      </c>
      <c r="U1930" s="2" t="str">
        <f>IF(AB1930="","",IF(COUNTIFS(AC$1:AC1930,AC1930,AD$1:AD1930,AD1930)&gt;1,"",IF(COUNTIFS(AC:AC,AC1930,AD:AD,AD1930)&gt;=1,"日作業","")))</f>
        <v/>
      </c>
      <c r="V1930" s="2" t="str">
        <f t="shared" ca="1" si="369"/>
        <v/>
      </c>
      <c r="W1930" s="2" t="str">
        <f>IF(AB1930="","",IF(COUNTIF(AB$1:AB1930,AB1930)&gt;1,"",IF(COUNTIF(AB:AB,AB1930)&gt;=1,"月","")))</f>
        <v/>
      </c>
      <c r="X1930" s="2" t="str">
        <f t="shared" ca="1" si="370"/>
        <v/>
      </c>
      <c r="Y1930" s="2" t="str">
        <f>IF(AC1930="","",IF(COUNTIF(AC$1:AC1930,AC1930)&gt;1,"",IF(COUNTIF(AC:AC,AC1930)&gt;=1,"月日","")))</f>
        <v/>
      </c>
      <c r="Z1930" s="2" t="str">
        <f t="shared" ca="1" si="371"/>
        <v/>
      </c>
      <c r="AA1930" s="2" t="str">
        <f>IF(AD1930="","",IF(COUNTIF(AD$1:AD1930,AD1930)&gt;1,"",IF(COUNTIF(AD:AD,AD1930)&gt;=1,"作業","")))</f>
        <v/>
      </c>
      <c r="AB1930" s="2" t="str">
        <f t="shared" si="361"/>
        <v/>
      </c>
      <c r="AC1930" s="3" t="str">
        <f t="shared" si="362"/>
        <v/>
      </c>
      <c r="AD1930" s="2" t="str">
        <f t="shared" si="363"/>
        <v/>
      </c>
      <c r="AE1930" s="2" t="str">
        <f t="shared" si="364"/>
        <v/>
      </c>
      <c r="AF1930" s="2" t="str">
        <f t="shared" si="365"/>
        <v/>
      </c>
      <c r="AG1930" s="2" t="str">
        <f t="shared" si="372"/>
        <v/>
      </c>
      <c r="AH1930" s="2" t="str">
        <f t="shared" si="366"/>
        <v/>
      </c>
      <c r="AI1930" s="2" t="str">
        <f t="shared" si="366"/>
        <v/>
      </c>
    </row>
    <row r="1931" spans="7:35">
      <c r="G1931" s="1" t="str">
        <f>IF(COUNTIF(A$1:A1930, A1931) &gt; 0, "", IF(SUMIF(A:A, A1931,F:F) &gt; 7.75, SUMIF(A:A, A1931,F:F) - 7.75, ""))</f>
        <v/>
      </c>
      <c r="M1931" s="1" t="s">
        <v>9421</v>
      </c>
      <c r="N1931" s="1" t="s">
        <v>11420</v>
      </c>
      <c r="O1931" s="1" t="s">
        <v>7108</v>
      </c>
      <c r="P1931" s="1" t="s">
        <v>7109</v>
      </c>
      <c r="Q1931" s="1" t="s">
        <v>3062</v>
      </c>
      <c r="R1931" s="2" t="str">
        <f t="shared" ca="1" si="367"/>
        <v/>
      </c>
      <c r="S1931" s="2" t="str">
        <f>IF(AB1931="","",IF(COUNTIFS(AB$1:AB1931,AB1931,AD$1:AD1931,AD1931)&gt;1,"",IF(COUNTIFS(AB:AB,AB1931,AD:AD,AD1931)&gt;=1,"月作業","")))</f>
        <v/>
      </c>
      <c r="T1931" s="2" t="str">
        <f t="shared" ca="1" si="368"/>
        <v/>
      </c>
      <c r="U1931" s="2" t="str">
        <f>IF(AB1931="","",IF(COUNTIFS(AC$1:AC1931,AC1931,AD$1:AD1931,AD1931)&gt;1,"",IF(COUNTIFS(AC:AC,AC1931,AD:AD,AD1931)&gt;=1,"日作業","")))</f>
        <v/>
      </c>
      <c r="V1931" s="2" t="str">
        <f t="shared" ca="1" si="369"/>
        <v/>
      </c>
      <c r="W1931" s="2" t="str">
        <f>IF(AB1931="","",IF(COUNTIF(AB$1:AB1931,AB1931)&gt;1,"",IF(COUNTIF(AB:AB,AB1931)&gt;=1,"月","")))</f>
        <v/>
      </c>
      <c r="X1931" s="2" t="str">
        <f t="shared" ca="1" si="370"/>
        <v/>
      </c>
      <c r="Y1931" s="2" t="str">
        <f>IF(AC1931="","",IF(COUNTIF(AC$1:AC1931,AC1931)&gt;1,"",IF(COUNTIF(AC:AC,AC1931)&gt;=1,"月日","")))</f>
        <v/>
      </c>
      <c r="Z1931" s="2" t="str">
        <f t="shared" ca="1" si="371"/>
        <v/>
      </c>
      <c r="AA1931" s="2" t="str">
        <f>IF(AD1931="","",IF(COUNTIF(AD$1:AD1931,AD1931)&gt;1,"",IF(COUNTIF(AD:AD,AD1931)&gt;=1,"作業","")))</f>
        <v/>
      </c>
      <c r="AB1931" s="2" t="str">
        <f t="shared" si="361"/>
        <v/>
      </c>
      <c r="AC1931" s="3" t="str">
        <f t="shared" si="362"/>
        <v/>
      </c>
      <c r="AD1931" s="2" t="str">
        <f t="shared" si="363"/>
        <v/>
      </c>
      <c r="AE1931" s="2" t="str">
        <f t="shared" si="364"/>
        <v/>
      </c>
      <c r="AF1931" s="2" t="str">
        <f t="shared" si="365"/>
        <v/>
      </c>
      <c r="AG1931" s="2" t="str">
        <f t="shared" si="372"/>
        <v/>
      </c>
      <c r="AH1931" s="2" t="str">
        <f t="shared" si="366"/>
        <v/>
      </c>
      <c r="AI1931" s="2" t="str">
        <f t="shared" si="366"/>
        <v/>
      </c>
    </row>
    <row r="1932" spans="7:35">
      <c r="G1932" s="1" t="str">
        <f>IF(COUNTIF(A$1:A1931, A1932) &gt; 0, "", IF(SUMIF(A:A, A1932,F:F) &gt; 7.75, SUMIF(A:A, A1932,F:F) - 7.75, ""))</f>
        <v/>
      </c>
      <c r="M1932" s="1" t="s">
        <v>9422</v>
      </c>
      <c r="N1932" s="1" t="s">
        <v>11421</v>
      </c>
      <c r="O1932" s="1" t="s">
        <v>7110</v>
      </c>
      <c r="P1932" s="1" t="s">
        <v>7111</v>
      </c>
      <c r="Q1932" s="1" t="s">
        <v>3063</v>
      </c>
      <c r="R1932" s="2" t="str">
        <f t="shared" ca="1" si="367"/>
        <v/>
      </c>
      <c r="S1932" s="2" t="str">
        <f>IF(AB1932="","",IF(COUNTIFS(AB$1:AB1932,AB1932,AD$1:AD1932,AD1932)&gt;1,"",IF(COUNTIFS(AB:AB,AB1932,AD:AD,AD1932)&gt;=1,"月作業","")))</f>
        <v/>
      </c>
      <c r="T1932" s="2" t="str">
        <f t="shared" ca="1" si="368"/>
        <v/>
      </c>
      <c r="U1932" s="2" t="str">
        <f>IF(AB1932="","",IF(COUNTIFS(AC$1:AC1932,AC1932,AD$1:AD1932,AD1932)&gt;1,"",IF(COUNTIFS(AC:AC,AC1932,AD:AD,AD1932)&gt;=1,"日作業","")))</f>
        <v/>
      </c>
      <c r="V1932" s="2" t="str">
        <f t="shared" ca="1" si="369"/>
        <v/>
      </c>
      <c r="W1932" s="2" t="str">
        <f>IF(AB1932="","",IF(COUNTIF(AB$1:AB1932,AB1932)&gt;1,"",IF(COUNTIF(AB:AB,AB1932)&gt;=1,"月","")))</f>
        <v/>
      </c>
      <c r="X1932" s="2" t="str">
        <f t="shared" ca="1" si="370"/>
        <v/>
      </c>
      <c r="Y1932" s="2" t="str">
        <f>IF(AC1932="","",IF(COUNTIF(AC$1:AC1932,AC1932)&gt;1,"",IF(COUNTIF(AC:AC,AC1932)&gt;=1,"月日","")))</f>
        <v/>
      </c>
      <c r="Z1932" s="2" t="str">
        <f t="shared" ca="1" si="371"/>
        <v/>
      </c>
      <c r="AA1932" s="2" t="str">
        <f>IF(AD1932="","",IF(COUNTIF(AD$1:AD1932,AD1932)&gt;1,"",IF(COUNTIF(AD:AD,AD1932)&gt;=1,"作業","")))</f>
        <v/>
      </c>
      <c r="AB1932" s="2" t="str">
        <f t="shared" si="361"/>
        <v/>
      </c>
      <c r="AC1932" s="3" t="str">
        <f t="shared" si="362"/>
        <v/>
      </c>
      <c r="AD1932" s="2" t="str">
        <f t="shared" si="363"/>
        <v/>
      </c>
      <c r="AE1932" s="2" t="str">
        <f t="shared" si="364"/>
        <v/>
      </c>
      <c r="AF1932" s="2" t="str">
        <f t="shared" si="365"/>
        <v/>
      </c>
      <c r="AG1932" s="2" t="str">
        <f t="shared" si="372"/>
        <v/>
      </c>
      <c r="AH1932" s="2" t="str">
        <f t="shared" si="366"/>
        <v/>
      </c>
      <c r="AI1932" s="2" t="str">
        <f t="shared" si="366"/>
        <v/>
      </c>
    </row>
    <row r="1933" spans="7:35">
      <c r="G1933" s="1" t="str">
        <f>IF(COUNTIF(A$1:A1932, A1933) &gt; 0, "", IF(SUMIF(A:A, A1933,F:F) &gt; 7.75, SUMIF(A:A, A1933,F:F) - 7.75, ""))</f>
        <v/>
      </c>
      <c r="M1933" s="1" t="s">
        <v>9423</v>
      </c>
      <c r="N1933" s="1" t="s">
        <v>11422</v>
      </c>
      <c r="O1933" s="1" t="s">
        <v>7112</v>
      </c>
      <c r="P1933" s="1" t="s">
        <v>7113</v>
      </c>
      <c r="Q1933" s="1" t="s">
        <v>3064</v>
      </c>
      <c r="R1933" s="2" t="str">
        <f t="shared" ca="1" si="367"/>
        <v/>
      </c>
      <c r="S1933" s="2" t="str">
        <f>IF(AB1933="","",IF(COUNTIFS(AB$1:AB1933,AB1933,AD$1:AD1933,AD1933)&gt;1,"",IF(COUNTIFS(AB:AB,AB1933,AD:AD,AD1933)&gt;=1,"月作業","")))</f>
        <v/>
      </c>
      <c r="T1933" s="2" t="str">
        <f t="shared" ca="1" si="368"/>
        <v/>
      </c>
      <c r="U1933" s="2" t="str">
        <f>IF(AB1933="","",IF(COUNTIFS(AC$1:AC1933,AC1933,AD$1:AD1933,AD1933)&gt;1,"",IF(COUNTIFS(AC:AC,AC1933,AD:AD,AD1933)&gt;=1,"日作業","")))</f>
        <v/>
      </c>
      <c r="V1933" s="2" t="str">
        <f t="shared" ca="1" si="369"/>
        <v/>
      </c>
      <c r="W1933" s="2" t="str">
        <f>IF(AB1933="","",IF(COUNTIF(AB$1:AB1933,AB1933)&gt;1,"",IF(COUNTIF(AB:AB,AB1933)&gt;=1,"月","")))</f>
        <v/>
      </c>
      <c r="X1933" s="2" t="str">
        <f t="shared" ca="1" si="370"/>
        <v/>
      </c>
      <c r="Y1933" s="2" t="str">
        <f>IF(AC1933="","",IF(COUNTIF(AC$1:AC1933,AC1933)&gt;1,"",IF(COUNTIF(AC:AC,AC1933)&gt;=1,"月日","")))</f>
        <v/>
      </c>
      <c r="Z1933" s="2" t="str">
        <f t="shared" ca="1" si="371"/>
        <v/>
      </c>
      <c r="AA1933" s="2" t="str">
        <f>IF(AD1933="","",IF(COUNTIF(AD$1:AD1933,AD1933)&gt;1,"",IF(COUNTIF(AD:AD,AD1933)&gt;=1,"作業","")))</f>
        <v/>
      </c>
      <c r="AB1933" s="2" t="str">
        <f t="shared" si="361"/>
        <v/>
      </c>
      <c r="AC1933" s="3" t="str">
        <f t="shared" si="362"/>
        <v/>
      </c>
      <c r="AD1933" s="2" t="str">
        <f t="shared" si="363"/>
        <v/>
      </c>
      <c r="AE1933" s="2" t="str">
        <f t="shared" si="364"/>
        <v/>
      </c>
      <c r="AF1933" s="2" t="str">
        <f t="shared" si="365"/>
        <v/>
      </c>
      <c r="AG1933" s="2" t="str">
        <f t="shared" si="372"/>
        <v/>
      </c>
      <c r="AH1933" s="2" t="str">
        <f t="shared" si="366"/>
        <v/>
      </c>
      <c r="AI1933" s="2" t="str">
        <f t="shared" si="366"/>
        <v/>
      </c>
    </row>
    <row r="1934" spans="7:35">
      <c r="G1934" s="1" t="str">
        <f>IF(COUNTIF(A$1:A1933, A1934) &gt; 0, "", IF(SUMIF(A:A, A1934,F:F) &gt; 7.75, SUMIF(A:A, A1934,F:F) - 7.75, ""))</f>
        <v/>
      </c>
      <c r="M1934" s="1" t="s">
        <v>9424</v>
      </c>
      <c r="N1934" s="1" t="s">
        <v>11423</v>
      </c>
      <c r="O1934" s="1" t="s">
        <v>7114</v>
      </c>
      <c r="P1934" s="1" t="s">
        <v>7115</v>
      </c>
      <c r="Q1934" s="1" t="s">
        <v>3065</v>
      </c>
      <c r="R1934" s="2" t="str">
        <f t="shared" ca="1" si="367"/>
        <v/>
      </c>
      <c r="S1934" s="2" t="str">
        <f>IF(AB1934="","",IF(COUNTIFS(AB$1:AB1934,AB1934,AD$1:AD1934,AD1934)&gt;1,"",IF(COUNTIFS(AB:AB,AB1934,AD:AD,AD1934)&gt;=1,"月作業","")))</f>
        <v/>
      </c>
      <c r="T1934" s="2" t="str">
        <f t="shared" ca="1" si="368"/>
        <v/>
      </c>
      <c r="U1934" s="2" t="str">
        <f>IF(AB1934="","",IF(COUNTIFS(AC$1:AC1934,AC1934,AD$1:AD1934,AD1934)&gt;1,"",IF(COUNTIFS(AC:AC,AC1934,AD:AD,AD1934)&gt;=1,"日作業","")))</f>
        <v/>
      </c>
      <c r="V1934" s="2" t="str">
        <f t="shared" ca="1" si="369"/>
        <v/>
      </c>
      <c r="W1934" s="2" t="str">
        <f>IF(AB1934="","",IF(COUNTIF(AB$1:AB1934,AB1934)&gt;1,"",IF(COUNTIF(AB:AB,AB1934)&gt;=1,"月","")))</f>
        <v/>
      </c>
      <c r="X1934" s="2" t="str">
        <f t="shared" ca="1" si="370"/>
        <v/>
      </c>
      <c r="Y1934" s="2" t="str">
        <f>IF(AC1934="","",IF(COUNTIF(AC$1:AC1934,AC1934)&gt;1,"",IF(COUNTIF(AC:AC,AC1934)&gt;=1,"月日","")))</f>
        <v/>
      </c>
      <c r="Z1934" s="2" t="str">
        <f t="shared" ca="1" si="371"/>
        <v/>
      </c>
      <c r="AA1934" s="2" t="str">
        <f>IF(AD1934="","",IF(COUNTIF(AD$1:AD1934,AD1934)&gt;1,"",IF(COUNTIF(AD:AD,AD1934)&gt;=1,"作業","")))</f>
        <v/>
      </c>
      <c r="AB1934" s="2" t="str">
        <f t="shared" si="361"/>
        <v/>
      </c>
      <c r="AC1934" s="3" t="str">
        <f t="shared" si="362"/>
        <v/>
      </c>
      <c r="AD1934" s="2" t="str">
        <f t="shared" si="363"/>
        <v/>
      </c>
      <c r="AE1934" s="2" t="str">
        <f t="shared" si="364"/>
        <v/>
      </c>
      <c r="AF1934" s="2" t="str">
        <f t="shared" si="365"/>
        <v/>
      </c>
      <c r="AG1934" s="2" t="str">
        <f t="shared" si="372"/>
        <v/>
      </c>
      <c r="AH1934" s="2" t="str">
        <f t="shared" si="366"/>
        <v/>
      </c>
      <c r="AI1934" s="2" t="str">
        <f t="shared" si="366"/>
        <v/>
      </c>
    </row>
    <row r="1935" spans="7:35">
      <c r="G1935" s="1" t="str">
        <f>IF(COUNTIF(A$1:A1934, A1935) &gt; 0, "", IF(SUMIF(A:A, A1935,F:F) &gt; 7.75, SUMIF(A:A, A1935,F:F) - 7.75, ""))</f>
        <v/>
      </c>
      <c r="M1935" s="1" t="s">
        <v>9425</v>
      </c>
      <c r="N1935" s="1" t="s">
        <v>11424</v>
      </c>
      <c r="O1935" s="1" t="s">
        <v>7116</v>
      </c>
      <c r="P1935" s="1" t="s">
        <v>7117</v>
      </c>
      <c r="Q1935" s="1" t="s">
        <v>3066</v>
      </c>
      <c r="R1935" s="2" t="str">
        <f t="shared" ca="1" si="367"/>
        <v/>
      </c>
      <c r="S1935" s="2" t="str">
        <f>IF(AB1935="","",IF(COUNTIFS(AB$1:AB1935,AB1935,AD$1:AD1935,AD1935)&gt;1,"",IF(COUNTIFS(AB:AB,AB1935,AD:AD,AD1935)&gt;=1,"月作業","")))</f>
        <v/>
      </c>
      <c r="T1935" s="2" t="str">
        <f t="shared" ca="1" si="368"/>
        <v/>
      </c>
      <c r="U1935" s="2" t="str">
        <f>IF(AB1935="","",IF(COUNTIFS(AC$1:AC1935,AC1935,AD$1:AD1935,AD1935)&gt;1,"",IF(COUNTIFS(AC:AC,AC1935,AD:AD,AD1935)&gt;=1,"日作業","")))</f>
        <v/>
      </c>
      <c r="V1935" s="2" t="str">
        <f t="shared" ca="1" si="369"/>
        <v/>
      </c>
      <c r="W1935" s="2" t="str">
        <f>IF(AB1935="","",IF(COUNTIF(AB$1:AB1935,AB1935)&gt;1,"",IF(COUNTIF(AB:AB,AB1935)&gt;=1,"月","")))</f>
        <v/>
      </c>
      <c r="X1935" s="2" t="str">
        <f t="shared" ca="1" si="370"/>
        <v/>
      </c>
      <c r="Y1935" s="2" t="str">
        <f>IF(AC1935="","",IF(COUNTIF(AC$1:AC1935,AC1935)&gt;1,"",IF(COUNTIF(AC:AC,AC1935)&gt;=1,"月日","")))</f>
        <v/>
      </c>
      <c r="Z1935" s="2" t="str">
        <f t="shared" ca="1" si="371"/>
        <v/>
      </c>
      <c r="AA1935" s="2" t="str">
        <f>IF(AD1935="","",IF(COUNTIF(AD$1:AD1935,AD1935)&gt;1,"",IF(COUNTIF(AD:AD,AD1935)&gt;=1,"作業","")))</f>
        <v/>
      </c>
      <c r="AB1935" s="2" t="str">
        <f t="shared" si="361"/>
        <v/>
      </c>
      <c r="AC1935" s="3" t="str">
        <f t="shared" si="362"/>
        <v/>
      </c>
      <c r="AD1935" s="2" t="str">
        <f t="shared" si="363"/>
        <v/>
      </c>
      <c r="AE1935" s="2" t="str">
        <f t="shared" si="364"/>
        <v/>
      </c>
      <c r="AF1935" s="2" t="str">
        <f t="shared" si="365"/>
        <v/>
      </c>
      <c r="AG1935" s="2" t="str">
        <f t="shared" si="372"/>
        <v/>
      </c>
      <c r="AH1935" s="2" t="str">
        <f t="shared" si="366"/>
        <v/>
      </c>
      <c r="AI1935" s="2" t="str">
        <f t="shared" si="366"/>
        <v/>
      </c>
    </row>
    <row r="1936" spans="7:35">
      <c r="G1936" s="1" t="str">
        <f>IF(COUNTIF(A$1:A1935, A1936) &gt; 0, "", IF(SUMIF(A:A, A1936,F:F) &gt; 7.75, SUMIF(A:A, A1936,F:F) - 7.75, ""))</f>
        <v/>
      </c>
      <c r="M1936" s="1" t="s">
        <v>9426</v>
      </c>
      <c r="N1936" s="1" t="s">
        <v>11425</v>
      </c>
      <c r="O1936" s="1" t="s">
        <v>7118</v>
      </c>
      <c r="P1936" s="1" t="s">
        <v>7119</v>
      </c>
      <c r="Q1936" s="1" t="s">
        <v>3067</v>
      </c>
      <c r="R1936" s="2" t="str">
        <f t="shared" ca="1" si="367"/>
        <v/>
      </c>
      <c r="S1936" s="2" t="str">
        <f>IF(AB1936="","",IF(COUNTIFS(AB$1:AB1936,AB1936,AD$1:AD1936,AD1936)&gt;1,"",IF(COUNTIFS(AB:AB,AB1936,AD:AD,AD1936)&gt;=1,"月作業","")))</f>
        <v/>
      </c>
      <c r="T1936" s="2" t="str">
        <f t="shared" ca="1" si="368"/>
        <v/>
      </c>
      <c r="U1936" s="2" t="str">
        <f>IF(AB1936="","",IF(COUNTIFS(AC$1:AC1936,AC1936,AD$1:AD1936,AD1936)&gt;1,"",IF(COUNTIFS(AC:AC,AC1936,AD:AD,AD1936)&gt;=1,"日作業","")))</f>
        <v/>
      </c>
      <c r="V1936" s="2" t="str">
        <f t="shared" ca="1" si="369"/>
        <v/>
      </c>
      <c r="W1936" s="2" t="str">
        <f>IF(AB1936="","",IF(COUNTIF(AB$1:AB1936,AB1936)&gt;1,"",IF(COUNTIF(AB:AB,AB1936)&gt;=1,"月","")))</f>
        <v/>
      </c>
      <c r="X1936" s="2" t="str">
        <f t="shared" ca="1" si="370"/>
        <v/>
      </c>
      <c r="Y1936" s="2" t="str">
        <f>IF(AC1936="","",IF(COUNTIF(AC$1:AC1936,AC1936)&gt;1,"",IF(COUNTIF(AC:AC,AC1936)&gt;=1,"月日","")))</f>
        <v/>
      </c>
      <c r="Z1936" s="2" t="str">
        <f t="shared" ca="1" si="371"/>
        <v/>
      </c>
      <c r="AA1936" s="2" t="str">
        <f>IF(AD1936="","",IF(COUNTIF(AD$1:AD1936,AD1936)&gt;1,"",IF(COUNTIF(AD:AD,AD1936)&gt;=1,"作業","")))</f>
        <v/>
      </c>
      <c r="AB1936" s="2" t="str">
        <f t="shared" si="361"/>
        <v/>
      </c>
      <c r="AC1936" s="3" t="str">
        <f t="shared" si="362"/>
        <v/>
      </c>
      <c r="AD1936" s="2" t="str">
        <f t="shared" si="363"/>
        <v/>
      </c>
      <c r="AE1936" s="2" t="str">
        <f t="shared" si="364"/>
        <v/>
      </c>
      <c r="AF1936" s="2" t="str">
        <f t="shared" si="365"/>
        <v/>
      </c>
      <c r="AG1936" s="2" t="str">
        <f t="shared" si="372"/>
        <v/>
      </c>
      <c r="AH1936" s="2" t="str">
        <f t="shared" si="366"/>
        <v/>
      </c>
      <c r="AI1936" s="2" t="str">
        <f t="shared" si="366"/>
        <v/>
      </c>
    </row>
    <row r="1937" spans="7:35">
      <c r="G1937" s="1" t="str">
        <f>IF(COUNTIF(A$1:A1936, A1937) &gt; 0, "", IF(SUMIF(A:A, A1937,F:F) &gt; 7.75, SUMIF(A:A, A1937,F:F) - 7.75, ""))</f>
        <v/>
      </c>
      <c r="M1937" s="1" t="s">
        <v>9427</v>
      </c>
      <c r="N1937" s="1" t="s">
        <v>11426</v>
      </c>
      <c r="O1937" s="1" t="s">
        <v>7120</v>
      </c>
      <c r="P1937" s="1" t="s">
        <v>7121</v>
      </c>
      <c r="Q1937" s="1" t="s">
        <v>3068</v>
      </c>
      <c r="R1937" s="2" t="str">
        <f t="shared" ca="1" si="367"/>
        <v/>
      </c>
      <c r="S1937" s="2" t="str">
        <f>IF(AB1937="","",IF(COUNTIFS(AB$1:AB1937,AB1937,AD$1:AD1937,AD1937)&gt;1,"",IF(COUNTIFS(AB:AB,AB1937,AD:AD,AD1937)&gt;=1,"月作業","")))</f>
        <v/>
      </c>
      <c r="T1937" s="2" t="str">
        <f t="shared" ca="1" si="368"/>
        <v/>
      </c>
      <c r="U1937" s="2" t="str">
        <f>IF(AB1937="","",IF(COUNTIFS(AC$1:AC1937,AC1937,AD$1:AD1937,AD1937)&gt;1,"",IF(COUNTIFS(AC:AC,AC1937,AD:AD,AD1937)&gt;=1,"日作業","")))</f>
        <v/>
      </c>
      <c r="V1937" s="2" t="str">
        <f t="shared" ca="1" si="369"/>
        <v/>
      </c>
      <c r="W1937" s="2" t="str">
        <f>IF(AB1937="","",IF(COUNTIF(AB$1:AB1937,AB1937)&gt;1,"",IF(COUNTIF(AB:AB,AB1937)&gt;=1,"月","")))</f>
        <v/>
      </c>
      <c r="X1937" s="2" t="str">
        <f t="shared" ca="1" si="370"/>
        <v/>
      </c>
      <c r="Y1937" s="2" t="str">
        <f>IF(AC1937="","",IF(COUNTIF(AC$1:AC1937,AC1937)&gt;1,"",IF(COUNTIF(AC:AC,AC1937)&gt;=1,"月日","")))</f>
        <v/>
      </c>
      <c r="Z1937" s="2" t="str">
        <f t="shared" ca="1" si="371"/>
        <v/>
      </c>
      <c r="AA1937" s="2" t="str">
        <f>IF(AD1937="","",IF(COUNTIF(AD$1:AD1937,AD1937)&gt;1,"",IF(COUNTIF(AD:AD,AD1937)&gt;=1,"作業","")))</f>
        <v/>
      </c>
      <c r="AB1937" s="2" t="str">
        <f t="shared" si="361"/>
        <v/>
      </c>
      <c r="AC1937" s="3" t="str">
        <f t="shared" si="362"/>
        <v/>
      </c>
      <c r="AD1937" s="2" t="str">
        <f t="shared" si="363"/>
        <v/>
      </c>
      <c r="AE1937" s="2" t="str">
        <f t="shared" si="364"/>
        <v/>
      </c>
      <c r="AF1937" s="2" t="str">
        <f t="shared" si="365"/>
        <v/>
      </c>
      <c r="AG1937" s="2" t="str">
        <f t="shared" si="372"/>
        <v/>
      </c>
      <c r="AH1937" s="2" t="str">
        <f t="shared" si="366"/>
        <v/>
      </c>
      <c r="AI1937" s="2" t="str">
        <f t="shared" si="366"/>
        <v/>
      </c>
    </row>
    <row r="1938" spans="7:35">
      <c r="G1938" s="1" t="str">
        <f>IF(COUNTIF(A$1:A1937, A1938) &gt; 0, "", IF(SUMIF(A:A, A1938,F:F) &gt; 7.75, SUMIF(A:A, A1938,F:F) - 7.75, ""))</f>
        <v/>
      </c>
      <c r="M1938" s="1" t="s">
        <v>9428</v>
      </c>
      <c r="N1938" s="1" t="s">
        <v>11427</v>
      </c>
      <c r="O1938" s="1" t="s">
        <v>7122</v>
      </c>
      <c r="P1938" s="1" t="s">
        <v>7123</v>
      </c>
      <c r="Q1938" s="1" t="s">
        <v>3069</v>
      </c>
      <c r="R1938" s="2" t="str">
        <f t="shared" ca="1" si="367"/>
        <v/>
      </c>
      <c r="S1938" s="2" t="str">
        <f>IF(AB1938="","",IF(COUNTIFS(AB$1:AB1938,AB1938,AD$1:AD1938,AD1938)&gt;1,"",IF(COUNTIFS(AB:AB,AB1938,AD:AD,AD1938)&gt;=1,"月作業","")))</f>
        <v/>
      </c>
      <c r="T1938" s="2" t="str">
        <f t="shared" ca="1" si="368"/>
        <v/>
      </c>
      <c r="U1938" s="2" t="str">
        <f>IF(AB1938="","",IF(COUNTIFS(AC$1:AC1938,AC1938,AD$1:AD1938,AD1938)&gt;1,"",IF(COUNTIFS(AC:AC,AC1938,AD:AD,AD1938)&gt;=1,"日作業","")))</f>
        <v/>
      </c>
      <c r="V1938" s="2" t="str">
        <f t="shared" ca="1" si="369"/>
        <v/>
      </c>
      <c r="W1938" s="2" t="str">
        <f>IF(AB1938="","",IF(COUNTIF(AB$1:AB1938,AB1938)&gt;1,"",IF(COUNTIF(AB:AB,AB1938)&gt;=1,"月","")))</f>
        <v/>
      </c>
      <c r="X1938" s="2" t="str">
        <f t="shared" ca="1" si="370"/>
        <v/>
      </c>
      <c r="Y1938" s="2" t="str">
        <f>IF(AC1938="","",IF(COUNTIF(AC$1:AC1938,AC1938)&gt;1,"",IF(COUNTIF(AC:AC,AC1938)&gt;=1,"月日","")))</f>
        <v/>
      </c>
      <c r="Z1938" s="2" t="str">
        <f t="shared" ca="1" si="371"/>
        <v/>
      </c>
      <c r="AA1938" s="2" t="str">
        <f>IF(AD1938="","",IF(COUNTIF(AD$1:AD1938,AD1938)&gt;1,"",IF(COUNTIF(AD:AD,AD1938)&gt;=1,"作業","")))</f>
        <v/>
      </c>
      <c r="AB1938" s="2" t="str">
        <f t="shared" si="361"/>
        <v/>
      </c>
      <c r="AC1938" s="3" t="str">
        <f t="shared" si="362"/>
        <v/>
      </c>
      <c r="AD1938" s="2" t="str">
        <f t="shared" si="363"/>
        <v/>
      </c>
      <c r="AE1938" s="2" t="str">
        <f t="shared" si="364"/>
        <v/>
      </c>
      <c r="AF1938" s="2" t="str">
        <f t="shared" si="365"/>
        <v/>
      </c>
      <c r="AG1938" s="2" t="str">
        <f t="shared" si="372"/>
        <v/>
      </c>
      <c r="AH1938" s="2" t="str">
        <f t="shared" si="366"/>
        <v/>
      </c>
      <c r="AI1938" s="2" t="str">
        <f t="shared" si="366"/>
        <v/>
      </c>
    </row>
    <row r="1939" spans="7:35">
      <c r="G1939" s="1" t="str">
        <f>IF(COUNTIF(A$1:A1938, A1939) &gt; 0, "", IF(SUMIF(A:A, A1939,F:F) &gt; 7.75, SUMIF(A:A, A1939,F:F) - 7.75, ""))</f>
        <v/>
      </c>
      <c r="M1939" s="1" t="s">
        <v>9429</v>
      </c>
      <c r="N1939" s="1" t="s">
        <v>11428</v>
      </c>
      <c r="O1939" s="1" t="s">
        <v>7124</v>
      </c>
      <c r="P1939" s="1" t="s">
        <v>7125</v>
      </c>
      <c r="Q1939" s="1" t="s">
        <v>3070</v>
      </c>
      <c r="R1939" s="2" t="str">
        <f t="shared" ca="1" si="367"/>
        <v/>
      </c>
      <c r="S1939" s="2" t="str">
        <f>IF(AB1939="","",IF(COUNTIFS(AB$1:AB1939,AB1939,AD$1:AD1939,AD1939)&gt;1,"",IF(COUNTIFS(AB:AB,AB1939,AD:AD,AD1939)&gt;=1,"月作業","")))</f>
        <v/>
      </c>
      <c r="T1939" s="2" t="str">
        <f t="shared" ca="1" si="368"/>
        <v/>
      </c>
      <c r="U1939" s="2" t="str">
        <f>IF(AB1939="","",IF(COUNTIFS(AC$1:AC1939,AC1939,AD$1:AD1939,AD1939)&gt;1,"",IF(COUNTIFS(AC:AC,AC1939,AD:AD,AD1939)&gt;=1,"日作業","")))</f>
        <v/>
      </c>
      <c r="V1939" s="2" t="str">
        <f t="shared" ca="1" si="369"/>
        <v/>
      </c>
      <c r="W1939" s="2" t="str">
        <f>IF(AB1939="","",IF(COUNTIF(AB$1:AB1939,AB1939)&gt;1,"",IF(COUNTIF(AB:AB,AB1939)&gt;=1,"月","")))</f>
        <v/>
      </c>
      <c r="X1939" s="2" t="str">
        <f t="shared" ca="1" si="370"/>
        <v/>
      </c>
      <c r="Y1939" s="2" t="str">
        <f>IF(AC1939="","",IF(COUNTIF(AC$1:AC1939,AC1939)&gt;1,"",IF(COUNTIF(AC:AC,AC1939)&gt;=1,"月日","")))</f>
        <v/>
      </c>
      <c r="Z1939" s="2" t="str">
        <f t="shared" ca="1" si="371"/>
        <v/>
      </c>
      <c r="AA1939" s="2" t="str">
        <f>IF(AD1939="","",IF(COUNTIF(AD$1:AD1939,AD1939)&gt;1,"",IF(COUNTIF(AD:AD,AD1939)&gt;=1,"作業","")))</f>
        <v/>
      </c>
      <c r="AB1939" s="2" t="str">
        <f t="shared" si="361"/>
        <v/>
      </c>
      <c r="AC1939" s="3" t="str">
        <f t="shared" si="362"/>
        <v/>
      </c>
      <c r="AD1939" s="2" t="str">
        <f t="shared" si="363"/>
        <v/>
      </c>
      <c r="AE1939" s="2" t="str">
        <f t="shared" si="364"/>
        <v/>
      </c>
      <c r="AF1939" s="2" t="str">
        <f t="shared" si="365"/>
        <v/>
      </c>
      <c r="AG1939" s="2" t="str">
        <f t="shared" si="372"/>
        <v/>
      </c>
      <c r="AH1939" s="2" t="str">
        <f t="shared" si="366"/>
        <v/>
      </c>
      <c r="AI1939" s="2" t="str">
        <f t="shared" si="366"/>
        <v/>
      </c>
    </row>
    <row r="1940" spans="7:35">
      <c r="G1940" s="1" t="str">
        <f>IF(COUNTIF(A$1:A1939, A1940) &gt; 0, "", IF(SUMIF(A:A, A1940,F:F) &gt; 7.75, SUMIF(A:A, A1940,F:F) - 7.75, ""))</f>
        <v/>
      </c>
      <c r="M1940" s="1" t="s">
        <v>9430</v>
      </c>
      <c r="N1940" s="1" t="s">
        <v>11429</v>
      </c>
      <c r="O1940" s="1" t="s">
        <v>7126</v>
      </c>
      <c r="P1940" s="1" t="s">
        <v>7127</v>
      </c>
      <c r="Q1940" s="1" t="s">
        <v>3071</v>
      </c>
      <c r="R1940" s="2" t="str">
        <f t="shared" ca="1" si="367"/>
        <v/>
      </c>
      <c r="S1940" s="2" t="str">
        <f>IF(AB1940="","",IF(COUNTIFS(AB$1:AB1940,AB1940,AD$1:AD1940,AD1940)&gt;1,"",IF(COUNTIFS(AB:AB,AB1940,AD:AD,AD1940)&gt;=1,"月作業","")))</f>
        <v/>
      </c>
      <c r="T1940" s="2" t="str">
        <f t="shared" ca="1" si="368"/>
        <v/>
      </c>
      <c r="U1940" s="2" t="str">
        <f>IF(AB1940="","",IF(COUNTIFS(AC$1:AC1940,AC1940,AD$1:AD1940,AD1940)&gt;1,"",IF(COUNTIFS(AC:AC,AC1940,AD:AD,AD1940)&gt;=1,"日作業","")))</f>
        <v/>
      </c>
      <c r="V1940" s="2" t="str">
        <f t="shared" ca="1" si="369"/>
        <v/>
      </c>
      <c r="W1940" s="2" t="str">
        <f>IF(AB1940="","",IF(COUNTIF(AB$1:AB1940,AB1940)&gt;1,"",IF(COUNTIF(AB:AB,AB1940)&gt;=1,"月","")))</f>
        <v/>
      </c>
      <c r="X1940" s="2" t="str">
        <f t="shared" ca="1" si="370"/>
        <v/>
      </c>
      <c r="Y1940" s="2" t="str">
        <f>IF(AC1940="","",IF(COUNTIF(AC$1:AC1940,AC1940)&gt;1,"",IF(COUNTIF(AC:AC,AC1940)&gt;=1,"月日","")))</f>
        <v/>
      </c>
      <c r="Z1940" s="2" t="str">
        <f t="shared" ca="1" si="371"/>
        <v/>
      </c>
      <c r="AA1940" s="2" t="str">
        <f>IF(AD1940="","",IF(COUNTIF(AD$1:AD1940,AD1940)&gt;1,"",IF(COUNTIF(AD:AD,AD1940)&gt;=1,"作業","")))</f>
        <v/>
      </c>
      <c r="AB1940" s="2" t="str">
        <f t="shared" si="361"/>
        <v/>
      </c>
      <c r="AC1940" s="3" t="str">
        <f t="shared" si="362"/>
        <v/>
      </c>
      <c r="AD1940" s="2" t="str">
        <f t="shared" si="363"/>
        <v/>
      </c>
      <c r="AE1940" s="2" t="str">
        <f t="shared" si="364"/>
        <v/>
      </c>
      <c r="AF1940" s="2" t="str">
        <f t="shared" si="365"/>
        <v/>
      </c>
      <c r="AG1940" s="2" t="str">
        <f t="shared" si="372"/>
        <v/>
      </c>
      <c r="AH1940" s="2" t="str">
        <f t="shared" si="366"/>
        <v/>
      </c>
      <c r="AI1940" s="2" t="str">
        <f t="shared" si="366"/>
        <v/>
      </c>
    </row>
    <row r="1941" spans="7:35">
      <c r="G1941" s="1" t="str">
        <f>IF(COUNTIF(A$1:A1940, A1941) &gt; 0, "", IF(SUMIF(A:A, A1941,F:F) &gt; 7.75, SUMIF(A:A, A1941,F:F) - 7.75, ""))</f>
        <v/>
      </c>
      <c r="M1941" s="1" t="s">
        <v>9431</v>
      </c>
      <c r="N1941" s="1" t="s">
        <v>11430</v>
      </c>
      <c r="O1941" s="1" t="s">
        <v>7128</v>
      </c>
      <c r="P1941" s="1" t="s">
        <v>7129</v>
      </c>
      <c r="Q1941" s="1" t="s">
        <v>3072</v>
      </c>
      <c r="R1941" s="2" t="str">
        <f t="shared" ca="1" si="367"/>
        <v/>
      </c>
      <c r="S1941" s="2" t="str">
        <f>IF(AB1941="","",IF(COUNTIFS(AB$1:AB1941,AB1941,AD$1:AD1941,AD1941)&gt;1,"",IF(COUNTIFS(AB:AB,AB1941,AD:AD,AD1941)&gt;=1,"月作業","")))</f>
        <v/>
      </c>
      <c r="T1941" s="2" t="str">
        <f t="shared" ca="1" si="368"/>
        <v/>
      </c>
      <c r="U1941" s="2" t="str">
        <f>IF(AB1941="","",IF(COUNTIFS(AC$1:AC1941,AC1941,AD$1:AD1941,AD1941)&gt;1,"",IF(COUNTIFS(AC:AC,AC1941,AD:AD,AD1941)&gt;=1,"日作業","")))</f>
        <v/>
      </c>
      <c r="V1941" s="2" t="str">
        <f t="shared" ca="1" si="369"/>
        <v/>
      </c>
      <c r="W1941" s="2" t="str">
        <f>IF(AB1941="","",IF(COUNTIF(AB$1:AB1941,AB1941)&gt;1,"",IF(COUNTIF(AB:AB,AB1941)&gt;=1,"月","")))</f>
        <v/>
      </c>
      <c r="X1941" s="2" t="str">
        <f t="shared" ca="1" si="370"/>
        <v/>
      </c>
      <c r="Y1941" s="2" t="str">
        <f>IF(AC1941="","",IF(COUNTIF(AC$1:AC1941,AC1941)&gt;1,"",IF(COUNTIF(AC:AC,AC1941)&gt;=1,"月日","")))</f>
        <v/>
      </c>
      <c r="Z1941" s="2" t="str">
        <f t="shared" ca="1" si="371"/>
        <v/>
      </c>
      <c r="AA1941" s="2" t="str">
        <f>IF(AD1941="","",IF(COUNTIF(AD$1:AD1941,AD1941)&gt;1,"",IF(COUNTIF(AD:AD,AD1941)&gt;=1,"作業","")))</f>
        <v/>
      </c>
      <c r="AB1941" s="2" t="str">
        <f t="shared" si="361"/>
        <v/>
      </c>
      <c r="AC1941" s="3" t="str">
        <f t="shared" si="362"/>
        <v/>
      </c>
      <c r="AD1941" s="2" t="str">
        <f t="shared" si="363"/>
        <v/>
      </c>
      <c r="AE1941" s="2" t="str">
        <f t="shared" si="364"/>
        <v/>
      </c>
      <c r="AF1941" s="2" t="str">
        <f t="shared" si="365"/>
        <v/>
      </c>
      <c r="AG1941" s="2" t="str">
        <f t="shared" si="372"/>
        <v/>
      </c>
      <c r="AH1941" s="2" t="str">
        <f t="shared" si="366"/>
        <v/>
      </c>
      <c r="AI1941" s="2" t="str">
        <f t="shared" si="366"/>
        <v/>
      </c>
    </row>
    <row r="1942" spans="7:35">
      <c r="G1942" s="1" t="str">
        <f>IF(COUNTIF(A$1:A1941, A1942) &gt; 0, "", IF(SUMIF(A:A, A1942,F:F) &gt; 7.75, SUMIF(A:A, A1942,F:F) - 7.75, ""))</f>
        <v/>
      </c>
      <c r="M1942" s="1" t="s">
        <v>9432</v>
      </c>
      <c r="N1942" s="1" t="s">
        <v>11431</v>
      </c>
      <c r="O1942" s="1" t="s">
        <v>7130</v>
      </c>
      <c r="P1942" s="1" t="s">
        <v>7131</v>
      </c>
      <c r="Q1942" s="1" t="s">
        <v>3073</v>
      </c>
      <c r="R1942" s="2" t="str">
        <f t="shared" ca="1" si="367"/>
        <v/>
      </c>
      <c r="S1942" s="2" t="str">
        <f>IF(AB1942="","",IF(COUNTIFS(AB$1:AB1942,AB1942,AD$1:AD1942,AD1942)&gt;1,"",IF(COUNTIFS(AB:AB,AB1942,AD:AD,AD1942)&gt;=1,"月作業","")))</f>
        <v/>
      </c>
      <c r="T1942" s="2" t="str">
        <f t="shared" ca="1" si="368"/>
        <v/>
      </c>
      <c r="U1942" s="2" t="str">
        <f>IF(AB1942="","",IF(COUNTIFS(AC$1:AC1942,AC1942,AD$1:AD1942,AD1942)&gt;1,"",IF(COUNTIFS(AC:AC,AC1942,AD:AD,AD1942)&gt;=1,"日作業","")))</f>
        <v/>
      </c>
      <c r="V1942" s="2" t="str">
        <f t="shared" ca="1" si="369"/>
        <v/>
      </c>
      <c r="W1942" s="2" t="str">
        <f>IF(AB1942="","",IF(COUNTIF(AB$1:AB1942,AB1942)&gt;1,"",IF(COUNTIF(AB:AB,AB1942)&gt;=1,"月","")))</f>
        <v/>
      </c>
      <c r="X1942" s="2" t="str">
        <f t="shared" ca="1" si="370"/>
        <v/>
      </c>
      <c r="Y1942" s="2" t="str">
        <f>IF(AC1942="","",IF(COUNTIF(AC$1:AC1942,AC1942)&gt;1,"",IF(COUNTIF(AC:AC,AC1942)&gt;=1,"月日","")))</f>
        <v/>
      </c>
      <c r="Z1942" s="2" t="str">
        <f t="shared" ca="1" si="371"/>
        <v/>
      </c>
      <c r="AA1942" s="2" t="str">
        <f>IF(AD1942="","",IF(COUNTIF(AD$1:AD1942,AD1942)&gt;1,"",IF(COUNTIF(AD:AD,AD1942)&gt;=1,"作業","")))</f>
        <v/>
      </c>
      <c r="AB1942" s="2" t="str">
        <f t="shared" si="361"/>
        <v/>
      </c>
      <c r="AC1942" s="3" t="str">
        <f t="shared" si="362"/>
        <v/>
      </c>
      <c r="AD1942" s="2" t="str">
        <f t="shared" si="363"/>
        <v/>
      </c>
      <c r="AE1942" s="2" t="str">
        <f t="shared" si="364"/>
        <v/>
      </c>
      <c r="AF1942" s="2" t="str">
        <f t="shared" si="365"/>
        <v/>
      </c>
      <c r="AG1942" s="2" t="str">
        <f t="shared" si="372"/>
        <v/>
      </c>
      <c r="AH1942" s="2" t="str">
        <f t="shared" si="366"/>
        <v/>
      </c>
      <c r="AI1942" s="2" t="str">
        <f t="shared" si="366"/>
        <v/>
      </c>
    </row>
    <row r="1943" spans="7:35">
      <c r="G1943" s="1" t="str">
        <f>IF(COUNTIF(A$1:A1942, A1943) &gt; 0, "", IF(SUMIF(A:A, A1943,F:F) &gt; 7.75, SUMIF(A:A, A1943,F:F) - 7.75, ""))</f>
        <v/>
      </c>
      <c r="M1943" s="1" t="s">
        <v>9433</v>
      </c>
      <c r="N1943" s="1" t="s">
        <v>11432</v>
      </c>
      <c r="O1943" s="1" t="s">
        <v>7132</v>
      </c>
      <c r="P1943" s="1" t="s">
        <v>7133</v>
      </c>
      <c r="Q1943" s="1" t="s">
        <v>3074</v>
      </c>
      <c r="R1943" s="2" t="str">
        <f t="shared" ca="1" si="367"/>
        <v/>
      </c>
      <c r="S1943" s="2" t="str">
        <f>IF(AB1943="","",IF(COUNTIFS(AB$1:AB1943,AB1943,AD$1:AD1943,AD1943)&gt;1,"",IF(COUNTIFS(AB:AB,AB1943,AD:AD,AD1943)&gt;=1,"月作業","")))</f>
        <v/>
      </c>
      <c r="T1943" s="2" t="str">
        <f t="shared" ca="1" si="368"/>
        <v/>
      </c>
      <c r="U1943" s="2" t="str">
        <f>IF(AB1943="","",IF(COUNTIFS(AC$1:AC1943,AC1943,AD$1:AD1943,AD1943)&gt;1,"",IF(COUNTIFS(AC:AC,AC1943,AD:AD,AD1943)&gt;=1,"日作業","")))</f>
        <v/>
      </c>
      <c r="V1943" s="2" t="str">
        <f t="shared" ca="1" si="369"/>
        <v/>
      </c>
      <c r="W1943" s="2" t="str">
        <f>IF(AB1943="","",IF(COUNTIF(AB$1:AB1943,AB1943)&gt;1,"",IF(COUNTIF(AB:AB,AB1943)&gt;=1,"月","")))</f>
        <v/>
      </c>
      <c r="X1943" s="2" t="str">
        <f t="shared" ca="1" si="370"/>
        <v/>
      </c>
      <c r="Y1943" s="2" t="str">
        <f>IF(AC1943="","",IF(COUNTIF(AC$1:AC1943,AC1943)&gt;1,"",IF(COUNTIF(AC:AC,AC1943)&gt;=1,"月日","")))</f>
        <v/>
      </c>
      <c r="Z1943" s="2" t="str">
        <f t="shared" ca="1" si="371"/>
        <v/>
      </c>
      <c r="AA1943" s="2" t="str">
        <f>IF(AD1943="","",IF(COUNTIF(AD$1:AD1943,AD1943)&gt;1,"",IF(COUNTIF(AD:AD,AD1943)&gt;=1,"作業","")))</f>
        <v/>
      </c>
      <c r="AB1943" s="2" t="str">
        <f t="shared" si="361"/>
        <v/>
      </c>
      <c r="AC1943" s="3" t="str">
        <f t="shared" si="362"/>
        <v/>
      </c>
      <c r="AD1943" s="2" t="str">
        <f t="shared" si="363"/>
        <v/>
      </c>
      <c r="AE1943" s="2" t="str">
        <f t="shared" si="364"/>
        <v/>
      </c>
      <c r="AF1943" s="2" t="str">
        <f t="shared" si="365"/>
        <v/>
      </c>
      <c r="AG1943" s="2" t="str">
        <f t="shared" si="372"/>
        <v/>
      </c>
      <c r="AH1943" s="2" t="str">
        <f t="shared" si="366"/>
        <v/>
      </c>
      <c r="AI1943" s="2" t="str">
        <f t="shared" si="366"/>
        <v/>
      </c>
    </row>
    <row r="1944" spans="7:35">
      <c r="G1944" s="1" t="str">
        <f>IF(COUNTIF(A$1:A1943, A1944) &gt; 0, "", IF(SUMIF(A:A, A1944,F:F) &gt; 7.75, SUMIF(A:A, A1944,F:F) - 7.75, ""))</f>
        <v/>
      </c>
      <c r="M1944" s="1" t="s">
        <v>9434</v>
      </c>
      <c r="N1944" s="1" t="s">
        <v>11433</v>
      </c>
      <c r="O1944" s="1" t="s">
        <v>7134</v>
      </c>
      <c r="P1944" s="1" t="s">
        <v>7135</v>
      </c>
      <c r="Q1944" s="1" t="s">
        <v>3075</v>
      </c>
      <c r="R1944" s="2" t="str">
        <f t="shared" ca="1" si="367"/>
        <v/>
      </c>
      <c r="S1944" s="2" t="str">
        <f>IF(AB1944="","",IF(COUNTIFS(AB$1:AB1944,AB1944,AD$1:AD1944,AD1944)&gt;1,"",IF(COUNTIFS(AB:AB,AB1944,AD:AD,AD1944)&gt;=1,"月作業","")))</f>
        <v/>
      </c>
      <c r="T1944" s="2" t="str">
        <f t="shared" ca="1" si="368"/>
        <v/>
      </c>
      <c r="U1944" s="2" t="str">
        <f>IF(AB1944="","",IF(COUNTIFS(AC$1:AC1944,AC1944,AD$1:AD1944,AD1944)&gt;1,"",IF(COUNTIFS(AC:AC,AC1944,AD:AD,AD1944)&gt;=1,"日作業","")))</f>
        <v/>
      </c>
      <c r="V1944" s="2" t="str">
        <f t="shared" ca="1" si="369"/>
        <v/>
      </c>
      <c r="W1944" s="2" t="str">
        <f>IF(AB1944="","",IF(COUNTIF(AB$1:AB1944,AB1944)&gt;1,"",IF(COUNTIF(AB:AB,AB1944)&gt;=1,"月","")))</f>
        <v/>
      </c>
      <c r="X1944" s="2" t="str">
        <f t="shared" ca="1" si="370"/>
        <v/>
      </c>
      <c r="Y1944" s="2" t="str">
        <f>IF(AC1944="","",IF(COUNTIF(AC$1:AC1944,AC1944)&gt;1,"",IF(COUNTIF(AC:AC,AC1944)&gt;=1,"月日","")))</f>
        <v/>
      </c>
      <c r="Z1944" s="2" t="str">
        <f t="shared" ca="1" si="371"/>
        <v/>
      </c>
      <c r="AA1944" s="2" t="str">
        <f>IF(AD1944="","",IF(COUNTIF(AD$1:AD1944,AD1944)&gt;1,"",IF(COUNTIF(AD:AD,AD1944)&gt;=1,"作業","")))</f>
        <v/>
      </c>
      <c r="AB1944" s="2" t="str">
        <f t="shared" si="361"/>
        <v/>
      </c>
      <c r="AC1944" s="3" t="str">
        <f t="shared" si="362"/>
        <v/>
      </c>
      <c r="AD1944" s="2" t="str">
        <f t="shared" si="363"/>
        <v/>
      </c>
      <c r="AE1944" s="2" t="str">
        <f t="shared" si="364"/>
        <v/>
      </c>
      <c r="AF1944" s="2" t="str">
        <f t="shared" si="365"/>
        <v/>
      </c>
      <c r="AG1944" s="2" t="str">
        <f t="shared" si="372"/>
        <v/>
      </c>
      <c r="AH1944" s="2" t="str">
        <f t="shared" si="366"/>
        <v/>
      </c>
      <c r="AI1944" s="2" t="str">
        <f t="shared" si="366"/>
        <v/>
      </c>
    </row>
    <row r="1945" spans="7:35">
      <c r="G1945" s="1" t="str">
        <f>IF(COUNTIF(A$1:A1944, A1945) &gt; 0, "", IF(SUMIF(A:A, A1945,F:F) &gt; 7.75, SUMIF(A:A, A1945,F:F) - 7.75, ""))</f>
        <v/>
      </c>
      <c r="M1945" s="1" t="s">
        <v>9435</v>
      </c>
      <c r="N1945" s="1" t="s">
        <v>11434</v>
      </c>
      <c r="O1945" s="1" t="s">
        <v>7136</v>
      </c>
      <c r="P1945" s="1" t="s">
        <v>7137</v>
      </c>
      <c r="Q1945" s="1" t="s">
        <v>3076</v>
      </c>
      <c r="R1945" s="2" t="str">
        <f t="shared" ca="1" si="367"/>
        <v/>
      </c>
      <c r="S1945" s="2" t="str">
        <f>IF(AB1945="","",IF(COUNTIFS(AB$1:AB1945,AB1945,AD$1:AD1945,AD1945)&gt;1,"",IF(COUNTIFS(AB:AB,AB1945,AD:AD,AD1945)&gt;=1,"月作業","")))</f>
        <v/>
      </c>
      <c r="T1945" s="2" t="str">
        <f t="shared" ca="1" si="368"/>
        <v/>
      </c>
      <c r="U1945" s="2" t="str">
        <f>IF(AB1945="","",IF(COUNTIFS(AC$1:AC1945,AC1945,AD$1:AD1945,AD1945)&gt;1,"",IF(COUNTIFS(AC:AC,AC1945,AD:AD,AD1945)&gt;=1,"日作業","")))</f>
        <v/>
      </c>
      <c r="V1945" s="2" t="str">
        <f t="shared" ca="1" si="369"/>
        <v/>
      </c>
      <c r="W1945" s="2" t="str">
        <f>IF(AB1945="","",IF(COUNTIF(AB$1:AB1945,AB1945)&gt;1,"",IF(COUNTIF(AB:AB,AB1945)&gt;=1,"月","")))</f>
        <v/>
      </c>
      <c r="X1945" s="2" t="str">
        <f t="shared" ca="1" si="370"/>
        <v/>
      </c>
      <c r="Y1945" s="2" t="str">
        <f>IF(AC1945="","",IF(COUNTIF(AC$1:AC1945,AC1945)&gt;1,"",IF(COUNTIF(AC:AC,AC1945)&gt;=1,"月日","")))</f>
        <v/>
      </c>
      <c r="Z1945" s="2" t="str">
        <f t="shared" ca="1" si="371"/>
        <v/>
      </c>
      <c r="AA1945" s="2" t="str">
        <f>IF(AD1945="","",IF(COUNTIF(AD$1:AD1945,AD1945)&gt;1,"",IF(COUNTIF(AD:AD,AD1945)&gt;=1,"作業","")))</f>
        <v/>
      </c>
      <c r="AB1945" s="2" t="str">
        <f t="shared" si="361"/>
        <v/>
      </c>
      <c r="AC1945" s="3" t="str">
        <f t="shared" si="362"/>
        <v/>
      </c>
      <c r="AD1945" s="2" t="str">
        <f t="shared" si="363"/>
        <v/>
      </c>
      <c r="AE1945" s="2" t="str">
        <f t="shared" si="364"/>
        <v/>
      </c>
      <c r="AF1945" s="2" t="str">
        <f t="shared" si="365"/>
        <v/>
      </c>
      <c r="AG1945" s="2" t="str">
        <f t="shared" si="372"/>
        <v/>
      </c>
      <c r="AH1945" s="2" t="str">
        <f t="shared" si="366"/>
        <v/>
      </c>
      <c r="AI1945" s="2" t="str">
        <f t="shared" si="366"/>
        <v/>
      </c>
    </row>
    <row r="1946" spans="7:35">
      <c r="G1946" s="1" t="str">
        <f>IF(COUNTIF(A$1:A1945, A1946) &gt; 0, "", IF(SUMIF(A:A, A1946,F:F) &gt; 7.75, SUMIF(A:A, A1946,F:F) - 7.75, ""))</f>
        <v/>
      </c>
      <c r="M1946" s="1" t="s">
        <v>9436</v>
      </c>
      <c r="N1946" s="1" t="s">
        <v>11435</v>
      </c>
      <c r="O1946" s="1" t="s">
        <v>7138</v>
      </c>
      <c r="P1946" s="1" t="s">
        <v>7139</v>
      </c>
      <c r="Q1946" s="1" t="s">
        <v>3077</v>
      </c>
      <c r="R1946" s="2" t="str">
        <f t="shared" ca="1" si="367"/>
        <v/>
      </c>
      <c r="S1946" s="2" t="str">
        <f>IF(AB1946="","",IF(COUNTIFS(AB$1:AB1946,AB1946,AD$1:AD1946,AD1946)&gt;1,"",IF(COUNTIFS(AB:AB,AB1946,AD:AD,AD1946)&gt;=1,"月作業","")))</f>
        <v/>
      </c>
      <c r="T1946" s="2" t="str">
        <f t="shared" ca="1" si="368"/>
        <v/>
      </c>
      <c r="U1946" s="2" t="str">
        <f>IF(AB1946="","",IF(COUNTIFS(AC$1:AC1946,AC1946,AD$1:AD1946,AD1946)&gt;1,"",IF(COUNTIFS(AC:AC,AC1946,AD:AD,AD1946)&gt;=1,"日作業","")))</f>
        <v/>
      </c>
      <c r="V1946" s="2" t="str">
        <f t="shared" ca="1" si="369"/>
        <v/>
      </c>
      <c r="W1946" s="2" t="str">
        <f>IF(AB1946="","",IF(COUNTIF(AB$1:AB1946,AB1946)&gt;1,"",IF(COUNTIF(AB:AB,AB1946)&gt;=1,"月","")))</f>
        <v/>
      </c>
      <c r="X1946" s="2" t="str">
        <f t="shared" ca="1" si="370"/>
        <v/>
      </c>
      <c r="Y1946" s="2" t="str">
        <f>IF(AC1946="","",IF(COUNTIF(AC$1:AC1946,AC1946)&gt;1,"",IF(COUNTIF(AC:AC,AC1946)&gt;=1,"月日","")))</f>
        <v/>
      </c>
      <c r="Z1946" s="2" t="str">
        <f t="shared" ca="1" si="371"/>
        <v/>
      </c>
      <c r="AA1946" s="2" t="str">
        <f>IF(AD1946="","",IF(COUNTIF(AD$1:AD1946,AD1946)&gt;1,"",IF(COUNTIF(AD:AD,AD1946)&gt;=1,"作業","")))</f>
        <v/>
      </c>
      <c r="AB1946" s="2" t="str">
        <f t="shared" si="361"/>
        <v/>
      </c>
      <c r="AC1946" s="3" t="str">
        <f t="shared" si="362"/>
        <v/>
      </c>
      <c r="AD1946" s="2" t="str">
        <f t="shared" si="363"/>
        <v/>
      </c>
      <c r="AE1946" s="2" t="str">
        <f t="shared" si="364"/>
        <v/>
      </c>
      <c r="AF1946" s="2" t="str">
        <f t="shared" si="365"/>
        <v/>
      </c>
      <c r="AG1946" s="2" t="str">
        <f t="shared" si="372"/>
        <v/>
      </c>
      <c r="AH1946" s="2" t="str">
        <f t="shared" si="366"/>
        <v/>
      </c>
      <c r="AI1946" s="2" t="str">
        <f t="shared" si="366"/>
        <v/>
      </c>
    </row>
    <row r="1947" spans="7:35">
      <c r="G1947" s="1" t="str">
        <f>IF(COUNTIF(A$1:A1946, A1947) &gt; 0, "", IF(SUMIF(A:A, A1947,F:F) &gt; 7.75, SUMIF(A:A, A1947,F:F) - 7.75, ""))</f>
        <v/>
      </c>
      <c r="M1947" s="1" t="s">
        <v>9437</v>
      </c>
      <c r="N1947" s="1" t="s">
        <v>11436</v>
      </c>
      <c r="O1947" s="1" t="s">
        <v>7140</v>
      </c>
      <c r="P1947" s="1" t="s">
        <v>7141</v>
      </c>
      <c r="Q1947" s="1" t="s">
        <v>3078</v>
      </c>
      <c r="R1947" s="2" t="str">
        <f t="shared" ca="1" si="367"/>
        <v/>
      </c>
      <c r="S1947" s="2" t="str">
        <f>IF(AB1947="","",IF(COUNTIFS(AB$1:AB1947,AB1947,AD$1:AD1947,AD1947)&gt;1,"",IF(COUNTIFS(AB:AB,AB1947,AD:AD,AD1947)&gt;=1,"月作業","")))</f>
        <v/>
      </c>
      <c r="T1947" s="2" t="str">
        <f t="shared" ca="1" si="368"/>
        <v/>
      </c>
      <c r="U1947" s="2" t="str">
        <f>IF(AB1947="","",IF(COUNTIFS(AC$1:AC1947,AC1947,AD$1:AD1947,AD1947)&gt;1,"",IF(COUNTIFS(AC:AC,AC1947,AD:AD,AD1947)&gt;=1,"日作業","")))</f>
        <v/>
      </c>
      <c r="V1947" s="2" t="str">
        <f t="shared" ca="1" si="369"/>
        <v/>
      </c>
      <c r="W1947" s="2" t="str">
        <f>IF(AB1947="","",IF(COUNTIF(AB$1:AB1947,AB1947)&gt;1,"",IF(COUNTIF(AB:AB,AB1947)&gt;=1,"月","")))</f>
        <v/>
      </c>
      <c r="X1947" s="2" t="str">
        <f t="shared" ca="1" si="370"/>
        <v/>
      </c>
      <c r="Y1947" s="2" t="str">
        <f>IF(AC1947="","",IF(COUNTIF(AC$1:AC1947,AC1947)&gt;1,"",IF(COUNTIF(AC:AC,AC1947)&gt;=1,"月日","")))</f>
        <v/>
      </c>
      <c r="Z1947" s="2" t="str">
        <f t="shared" ca="1" si="371"/>
        <v/>
      </c>
      <c r="AA1947" s="2" t="str">
        <f>IF(AD1947="","",IF(COUNTIF(AD$1:AD1947,AD1947)&gt;1,"",IF(COUNTIF(AD:AD,AD1947)&gt;=1,"作業","")))</f>
        <v/>
      </c>
      <c r="AB1947" s="2" t="str">
        <f t="shared" si="361"/>
        <v/>
      </c>
      <c r="AC1947" s="3" t="str">
        <f t="shared" si="362"/>
        <v/>
      </c>
      <c r="AD1947" s="2" t="str">
        <f t="shared" si="363"/>
        <v/>
      </c>
      <c r="AE1947" s="2" t="str">
        <f t="shared" si="364"/>
        <v/>
      </c>
      <c r="AF1947" s="2" t="str">
        <f t="shared" si="365"/>
        <v/>
      </c>
      <c r="AG1947" s="2" t="str">
        <f t="shared" si="372"/>
        <v/>
      </c>
      <c r="AH1947" s="2" t="str">
        <f t="shared" si="366"/>
        <v/>
      </c>
      <c r="AI1947" s="2" t="str">
        <f t="shared" si="366"/>
        <v/>
      </c>
    </row>
    <row r="1948" spans="7:35">
      <c r="G1948" s="1" t="str">
        <f>IF(COUNTIF(A$1:A1947, A1948) &gt; 0, "", IF(SUMIF(A:A, A1948,F:F) &gt; 7.75, SUMIF(A:A, A1948,F:F) - 7.75, ""))</f>
        <v/>
      </c>
      <c r="M1948" s="1" t="s">
        <v>9438</v>
      </c>
      <c r="N1948" s="1" t="s">
        <v>11437</v>
      </c>
      <c r="O1948" s="1" t="s">
        <v>7142</v>
      </c>
      <c r="P1948" s="1" t="s">
        <v>7143</v>
      </c>
      <c r="Q1948" s="1" t="s">
        <v>3079</v>
      </c>
      <c r="R1948" s="2" t="str">
        <f t="shared" ca="1" si="367"/>
        <v/>
      </c>
      <c r="S1948" s="2" t="str">
        <f>IF(AB1948="","",IF(COUNTIFS(AB$1:AB1948,AB1948,AD$1:AD1948,AD1948)&gt;1,"",IF(COUNTIFS(AB:AB,AB1948,AD:AD,AD1948)&gt;=1,"月作業","")))</f>
        <v/>
      </c>
      <c r="T1948" s="2" t="str">
        <f t="shared" ca="1" si="368"/>
        <v/>
      </c>
      <c r="U1948" s="2" t="str">
        <f>IF(AB1948="","",IF(COUNTIFS(AC$1:AC1948,AC1948,AD$1:AD1948,AD1948)&gt;1,"",IF(COUNTIFS(AC:AC,AC1948,AD:AD,AD1948)&gt;=1,"日作業","")))</f>
        <v/>
      </c>
      <c r="V1948" s="2" t="str">
        <f t="shared" ca="1" si="369"/>
        <v/>
      </c>
      <c r="W1948" s="2" t="str">
        <f>IF(AB1948="","",IF(COUNTIF(AB$1:AB1948,AB1948)&gt;1,"",IF(COUNTIF(AB:AB,AB1948)&gt;=1,"月","")))</f>
        <v/>
      </c>
      <c r="X1948" s="2" t="str">
        <f t="shared" ca="1" si="370"/>
        <v/>
      </c>
      <c r="Y1948" s="2" t="str">
        <f>IF(AC1948="","",IF(COUNTIF(AC$1:AC1948,AC1948)&gt;1,"",IF(COUNTIF(AC:AC,AC1948)&gt;=1,"月日","")))</f>
        <v/>
      </c>
      <c r="Z1948" s="2" t="str">
        <f t="shared" ca="1" si="371"/>
        <v/>
      </c>
      <c r="AA1948" s="2" t="str">
        <f>IF(AD1948="","",IF(COUNTIF(AD$1:AD1948,AD1948)&gt;1,"",IF(COUNTIF(AD:AD,AD1948)&gt;=1,"作業","")))</f>
        <v/>
      </c>
      <c r="AB1948" s="2" t="str">
        <f t="shared" si="361"/>
        <v/>
      </c>
      <c r="AC1948" s="3" t="str">
        <f t="shared" si="362"/>
        <v/>
      </c>
      <c r="AD1948" s="2" t="str">
        <f t="shared" si="363"/>
        <v/>
      </c>
      <c r="AE1948" s="2" t="str">
        <f t="shared" si="364"/>
        <v/>
      </c>
      <c r="AF1948" s="2" t="str">
        <f t="shared" si="365"/>
        <v/>
      </c>
      <c r="AG1948" s="2" t="str">
        <f t="shared" si="372"/>
        <v/>
      </c>
      <c r="AH1948" s="2" t="str">
        <f t="shared" si="366"/>
        <v/>
      </c>
      <c r="AI1948" s="2" t="str">
        <f t="shared" si="366"/>
        <v/>
      </c>
    </row>
    <row r="1949" spans="7:35">
      <c r="G1949" s="1" t="str">
        <f>IF(COUNTIF(A$1:A1948, A1949) &gt; 0, "", IF(SUMIF(A:A, A1949,F:F) &gt; 7.75, SUMIF(A:A, A1949,F:F) - 7.75, ""))</f>
        <v/>
      </c>
      <c r="M1949" s="1" t="s">
        <v>9439</v>
      </c>
      <c r="N1949" s="1" t="s">
        <v>11438</v>
      </c>
      <c r="O1949" s="1" t="s">
        <v>7144</v>
      </c>
      <c r="P1949" s="1" t="s">
        <v>7145</v>
      </c>
      <c r="Q1949" s="1" t="s">
        <v>3080</v>
      </c>
      <c r="R1949" s="2" t="str">
        <f t="shared" ca="1" si="367"/>
        <v/>
      </c>
      <c r="S1949" s="2" t="str">
        <f>IF(AB1949="","",IF(COUNTIFS(AB$1:AB1949,AB1949,AD$1:AD1949,AD1949)&gt;1,"",IF(COUNTIFS(AB:AB,AB1949,AD:AD,AD1949)&gt;=1,"月作業","")))</f>
        <v/>
      </c>
      <c r="T1949" s="2" t="str">
        <f t="shared" ca="1" si="368"/>
        <v/>
      </c>
      <c r="U1949" s="2" t="str">
        <f>IF(AB1949="","",IF(COUNTIFS(AC$1:AC1949,AC1949,AD$1:AD1949,AD1949)&gt;1,"",IF(COUNTIFS(AC:AC,AC1949,AD:AD,AD1949)&gt;=1,"日作業","")))</f>
        <v/>
      </c>
      <c r="V1949" s="2" t="str">
        <f t="shared" ca="1" si="369"/>
        <v/>
      </c>
      <c r="W1949" s="2" t="str">
        <f>IF(AB1949="","",IF(COUNTIF(AB$1:AB1949,AB1949)&gt;1,"",IF(COUNTIF(AB:AB,AB1949)&gt;=1,"月","")))</f>
        <v/>
      </c>
      <c r="X1949" s="2" t="str">
        <f t="shared" ca="1" si="370"/>
        <v/>
      </c>
      <c r="Y1949" s="2" t="str">
        <f>IF(AC1949="","",IF(COUNTIF(AC$1:AC1949,AC1949)&gt;1,"",IF(COUNTIF(AC:AC,AC1949)&gt;=1,"月日","")))</f>
        <v/>
      </c>
      <c r="Z1949" s="2" t="str">
        <f t="shared" ca="1" si="371"/>
        <v/>
      </c>
      <c r="AA1949" s="2" t="str">
        <f>IF(AD1949="","",IF(COUNTIF(AD$1:AD1949,AD1949)&gt;1,"",IF(COUNTIF(AD:AD,AD1949)&gt;=1,"作業","")))</f>
        <v/>
      </c>
      <c r="AB1949" s="2" t="str">
        <f t="shared" si="361"/>
        <v/>
      </c>
      <c r="AC1949" s="3" t="str">
        <f t="shared" si="362"/>
        <v/>
      </c>
      <c r="AD1949" s="2" t="str">
        <f t="shared" si="363"/>
        <v/>
      </c>
      <c r="AE1949" s="2" t="str">
        <f t="shared" si="364"/>
        <v/>
      </c>
      <c r="AF1949" s="2" t="str">
        <f t="shared" si="365"/>
        <v/>
      </c>
      <c r="AG1949" s="2" t="str">
        <f t="shared" si="372"/>
        <v/>
      </c>
      <c r="AH1949" s="2" t="str">
        <f t="shared" si="366"/>
        <v/>
      </c>
      <c r="AI1949" s="2" t="str">
        <f t="shared" si="366"/>
        <v/>
      </c>
    </row>
    <row r="1950" spans="7:35">
      <c r="G1950" s="1" t="str">
        <f>IF(COUNTIF(A$1:A1949, A1950) &gt; 0, "", IF(SUMIF(A:A, A1950,F:F) &gt; 7.75, SUMIF(A:A, A1950,F:F) - 7.75, ""))</f>
        <v/>
      </c>
      <c r="M1950" s="1" t="s">
        <v>9440</v>
      </c>
      <c r="N1950" s="1" t="s">
        <v>11439</v>
      </c>
      <c r="O1950" s="1" t="s">
        <v>7146</v>
      </c>
      <c r="P1950" s="1" t="s">
        <v>7147</v>
      </c>
      <c r="Q1950" s="1" t="s">
        <v>3081</v>
      </c>
      <c r="R1950" s="2" t="str">
        <f t="shared" ca="1" si="367"/>
        <v/>
      </c>
      <c r="S1950" s="2" t="str">
        <f>IF(AB1950="","",IF(COUNTIFS(AB$1:AB1950,AB1950,AD$1:AD1950,AD1950)&gt;1,"",IF(COUNTIFS(AB:AB,AB1950,AD:AD,AD1950)&gt;=1,"月作業","")))</f>
        <v/>
      </c>
      <c r="T1950" s="2" t="str">
        <f t="shared" ca="1" si="368"/>
        <v/>
      </c>
      <c r="U1950" s="2" t="str">
        <f>IF(AB1950="","",IF(COUNTIFS(AC$1:AC1950,AC1950,AD$1:AD1950,AD1950)&gt;1,"",IF(COUNTIFS(AC:AC,AC1950,AD:AD,AD1950)&gt;=1,"日作業","")))</f>
        <v/>
      </c>
      <c r="V1950" s="2" t="str">
        <f t="shared" ca="1" si="369"/>
        <v/>
      </c>
      <c r="W1950" s="2" t="str">
        <f>IF(AB1950="","",IF(COUNTIF(AB$1:AB1950,AB1950)&gt;1,"",IF(COUNTIF(AB:AB,AB1950)&gt;=1,"月","")))</f>
        <v/>
      </c>
      <c r="X1950" s="2" t="str">
        <f t="shared" ca="1" si="370"/>
        <v/>
      </c>
      <c r="Y1950" s="2" t="str">
        <f>IF(AC1950="","",IF(COUNTIF(AC$1:AC1950,AC1950)&gt;1,"",IF(COUNTIF(AC:AC,AC1950)&gt;=1,"月日","")))</f>
        <v/>
      </c>
      <c r="Z1950" s="2" t="str">
        <f t="shared" ca="1" si="371"/>
        <v/>
      </c>
      <c r="AA1950" s="2" t="str">
        <f>IF(AD1950="","",IF(COUNTIF(AD$1:AD1950,AD1950)&gt;1,"",IF(COUNTIF(AD:AD,AD1950)&gt;=1,"作業","")))</f>
        <v/>
      </c>
      <c r="AB1950" s="2" t="str">
        <f t="shared" si="361"/>
        <v/>
      </c>
      <c r="AC1950" s="3" t="str">
        <f t="shared" si="362"/>
        <v/>
      </c>
      <c r="AD1950" s="2" t="str">
        <f t="shared" si="363"/>
        <v/>
      </c>
      <c r="AE1950" s="2" t="str">
        <f t="shared" si="364"/>
        <v/>
      </c>
      <c r="AF1950" s="2" t="str">
        <f t="shared" si="365"/>
        <v/>
      </c>
      <c r="AG1950" s="2" t="str">
        <f t="shared" si="372"/>
        <v/>
      </c>
      <c r="AH1950" s="2" t="str">
        <f t="shared" si="366"/>
        <v/>
      </c>
      <c r="AI1950" s="2" t="str">
        <f t="shared" si="366"/>
        <v/>
      </c>
    </row>
    <row r="1951" spans="7:35">
      <c r="G1951" s="1" t="str">
        <f>IF(COUNTIF(A$1:A1950, A1951) &gt; 0, "", IF(SUMIF(A:A, A1951,F:F) &gt; 7.75, SUMIF(A:A, A1951,F:F) - 7.75, ""))</f>
        <v/>
      </c>
      <c r="M1951" s="1" t="s">
        <v>9441</v>
      </c>
      <c r="N1951" s="1" t="s">
        <v>11440</v>
      </c>
      <c r="O1951" s="1" t="s">
        <v>7148</v>
      </c>
      <c r="P1951" s="1" t="s">
        <v>7149</v>
      </c>
      <c r="Q1951" s="1" t="s">
        <v>3082</v>
      </c>
      <c r="R1951" s="2" t="str">
        <f t="shared" ca="1" si="367"/>
        <v/>
      </c>
      <c r="S1951" s="2" t="str">
        <f>IF(AB1951="","",IF(COUNTIFS(AB$1:AB1951,AB1951,AD$1:AD1951,AD1951)&gt;1,"",IF(COUNTIFS(AB:AB,AB1951,AD:AD,AD1951)&gt;=1,"月作業","")))</f>
        <v/>
      </c>
      <c r="T1951" s="2" t="str">
        <f t="shared" ca="1" si="368"/>
        <v/>
      </c>
      <c r="U1951" s="2" t="str">
        <f>IF(AB1951="","",IF(COUNTIFS(AC$1:AC1951,AC1951,AD$1:AD1951,AD1951)&gt;1,"",IF(COUNTIFS(AC:AC,AC1951,AD:AD,AD1951)&gt;=1,"日作業","")))</f>
        <v/>
      </c>
      <c r="V1951" s="2" t="str">
        <f t="shared" ca="1" si="369"/>
        <v/>
      </c>
      <c r="W1951" s="2" t="str">
        <f>IF(AB1951="","",IF(COUNTIF(AB$1:AB1951,AB1951)&gt;1,"",IF(COUNTIF(AB:AB,AB1951)&gt;=1,"月","")))</f>
        <v/>
      </c>
      <c r="X1951" s="2" t="str">
        <f t="shared" ca="1" si="370"/>
        <v/>
      </c>
      <c r="Y1951" s="2" t="str">
        <f>IF(AC1951="","",IF(COUNTIF(AC$1:AC1951,AC1951)&gt;1,"",IF(COUNTIF(AC:AC,AC1951)&gt;=1,"月日","")))</f>
        <v/>
      </c>
      <c r="Z1951" s="2" t="str">
        <f t="shared" ca="1" si="371"/>
        <v/>
      </c>
      <c r="AA1951" s="2" t="str">
        <f>IF(AD1951="","",IF(COUNTIF(AD$1:AD1951,AD1951)&gt;1,"",IF(COUNTIF(AD:AD,AD1951)&gt;=1,"作業","")))</f>
        <v/>
      </c>
      <c r="AB1951" s="2" t="str">
        <f t="shared" si="361"/>
        <v/>
      </c>
      <c r="AC1951" s="3" t="str">
        <f t="shared" si="362"/>
        <v/>
      </c>
      <c r="AD1951" s="2" t="str">
        <f t="shared" si="363"/>
        <v/>
      </c>
      <c r="AE1951" s="2" t="str">
        <f t="shared" si="364"/>
        <v/>
      </c>
      <c r="AF1951" s="2" t="str">
        <f t="shared" si="365"/>
        <v/>
      </c>
      <c r="AG1951" s="2" t="str">
        <f t="shared" si="372"/>
        <v/>
      </c>
      <c r="AH1951" s="2" t="str">
        <f t="shared" si="366"/>
        <v/>
      </c>
      <c r="AI1951" s="2" t="str">
        <f t="shared" si="366"/>
        <v/>
      </c>
    </row>
    <row r="1952" spans="7:35">
      <c r="G1952" s="1" t="str">
        <f>IF(COUNTIF(A$1:A1951, A1952) &gt; 0, "", IF(SUMIF(A:A, A1952,F:F) &gt; 7.75, SUMIF(A:A, A1952,F:F) - 7.75, ""))</f>
        <v/>
      </c>
      <c r="M1952" s="1" t="s">
        <v>9442</v>
      </c>
      <c r="N1952" s="1" t="s">
        <v>11441</v>
      </c>
      <c r="O1952" s="1" t="s">
        <v>7150</v>
      </c>
      <c r="P1952" s="1" t="s">
        <v>7151</v>
      </c>
      <c r="Q1952" s="1" t="s">
        <v>3083</v>
      </c>
      <c r="R1952" s="2" t="str">
        <f t="shared" ca="1" si="367"/>
        <v/>
      </c>
      <c r="S1952" s="2" t="str">
        <f>IF(AB1952="","",IF(COUNTIFS(AB$1:AB1952,AB1952,AD$1:AD1952,AD1952)&gt;1,"",IF(COUNTIFS(AB:AB,AB1952,AD:AD,AD1952)&gt;=1,"月作業","")))</f>
        <v/>
      </c>
      <c r="T1952" s="2" t="str">
        <f t="shared" ca="1" si="368"/>
        <v/>
      </c>
      <c r="U1952" s="2" t="str">
        <f>IF(AB1952="","",IF(COUNTIFS(AC$1:AC1952,AC1952,AD$1:AD1952,AD1952)&gt;1,"",IF(COUNTIFS(AC:AC,AC1952,AD:AD,AD1952)&gt;=1,"日作業","")))</f>
        <v/>
      </c>
      <c r="V1952" s="2" t="str">
        <f t="shared" ca="1" si="369"/>
        <v/>
      </c>
      <c r="W1952" s="2" t="str">
        <f>IF(AB1952="","",IF(COUNTIF(AB$1:AB1952,AB1952)&gt;1,"",IF(COUNTIF(AB:AB,AB1952)&gt;=1,"月","")))</f>
        <v/>
      </c>
      <c r="X1952" s="2" t="str">
        <f t="shared" ca="1" si="370"/>
        <v/>
      </c>
      <c r="Y1952" s="2" t="str">
        <f>IF(AC1952="","",IF(COUNTIF(AC$1:AC1952,AC1952)&gt;1,"",IF(COUNTIF(AC:AC,AC1952)&gt;=1,"月日","")))</f>
        <v/>
      </c>
      <c r="Z1952" s="2" t="str">
        <f t="shared" ca="1" si="371"/>
        <v/>
      </c>
      <c r="AA1952" s="2" t="str">
        <f>IF(AD1952="","",IF(COUNTIF(AD$1:AD1952,AD1952)&gt;1,"",IF(COUNTIF(AD:AD,AD1952)&gt;=1,"作業","")))</f>
        <v/>
      </c>
      <c r="AB1952" s="2" t="str">
        <f t="shared" si="361"/>
        <v/>
      </c>
      <c r="AC1952" s="3" t="str">
        <f t="shared" si="362"/>
        <v/>
      </c>
      <c r="AD1952" s="2" t="str">
        <f t="shared" si="363"/>
        <v/>
      </c>
      <c r="AE1952" s="2" t="str">
        <f t="shared" si="364"/>
        <v/>
      </c>
      <c r="AF1952" s="2" t="str">
        <f t="shared" si="365"/>
        <v/>
      </c>
      <c r="AG1952" s="2" t="str">
        <f t="shared" si="372"/>
        <v/>
      </c>
      <c r="AH1952" s="2" t="str">
        <f t="shared" si="366"/>
        <v/>
      </c>
      <c r="AI1952" s="2" t="str">
        <f t="shared" si="366"/>
        <v/>
      </c>
    </row>
    <row r="1953" spans="7:35">
      <c r="G1953" s="1" t="str">
        <f>IF(COUNTIF(A$1:A1952, A1953) &gt; 0, "", IF(SUMIF(A:A, A1953,F:F) &gt; 7.75, SUMIF(A:A, A1953,F:F) - 7.75, ""))</f>
        <v/>
      </c>
      <c r="M1953" s="1" t="s">
        <v>9443</v>
      </c>
      <c r="N1953" s="1" t="s">
        <v>11442</v>
      </c>
      <c r="O1953" s="1" t="s">
        <v>7152</v>
      </c>
      <c r="P1953" s="1" t="s">
        <v>7153</v>
      </c>
      <c r="Q1953" s="1" t="s">
        <v>3084</v>
      </c>
      <c r="R1953" s="2" t="str">
        <f t="shared" ca="1" si="367"/>
        <v/>
      </c>
      <c r="S1953" s="2" t="str">
        <f>IF(AB1953="","",IF(COUNTIFS(AB$1:AB1953,AB1953,AD$1:AD1953,AD1953)&gt;1,"",IF(COUNTIFS(AB:AB,AB1953,AD:AD,AD1953)&gt;=1,"月作業","")))</f>
        <v/>
      </c>
      <c r="T1953" s="2" t="str">
        <f t="shared" ca="1" si="368"/>
        <v/>
      </c>
      <c r="U1953" s="2" t="str">
        <f>IF(AB1953="","",IF(COUNTIFS(AC$1:AC1953,AC1953,AD$1:AD1953,AD1953)&gt;1,"",IF(COUNTIFS(AC:AC,AC1953,AD:AD,AD1953)&gt;=1,"日作業","")))</f>
        <v/>
      </c>
      <c r="V1953" s="2" t="str">
        <f t="shared" ca="1" si="369"/>
        <v/>
      </c>
      <c r="W1953" s="2" t="str">
        <f>IF(AB1953="","",IF(COUNTIF(AB$1:AB1953,AB1953)&gt;1,"",IF(COUNTIF(AB:AB,AB1953)&gt;=1,"月","")))</f>
        <v/>
      </c>
      <c r="X1953" s="2" t="str">
        <f t="shared" ca="1" si="370"/>
        <v/>
      </c>
      <c r="Y1953" s="2" t="str">
        <f>IF(AC1953="","",IF(COUNTIF(AC$1:AC1953,AC1953)&gt;1,"",IF(COUNTIF(AC:AC,AC1953)&gt;=1,"月日","")))</f>
        <v/>
      </c>
      <c r="Z1953" s="2" t="str">
        <f t="shared" ca="1" si="371"/>
        <v/>
      </c>
      <c r="AA1953" s="2" t="str">
        <f>IF(AD1953="","",IF(COUNTIF(AD$1:AD1953,AD1953)&gt;1,"",IF(COUNTIF(AD:AD,AD1953)&gt;=1,"作業","")))</f>
        <v/>
      </c>
      <c r="AB1953" s="2" t="str">
        <f t="shared" si="361"/>
        <v/>
      </c>
      <c r="AC1953" s="3" t="str">
        <f t="shared" si="362"/>
        <v/>
      </c>
      <c r="AD1953" s="2" t="str">
        <f t="shared" si="363"/>
        <v/>
      </c>
      <c r="AE1953" s="2" t="str">
        <f t="shared" si="364"/>
        <v/>
      </c>
      <c r="AF1953" s="2" t="str">
        <f t="shared" si="365"/>
        <v/>
      </c>
      <c r="AG1953" s="2" t="str">
        <f t="shared" si="372"/>
        <v/>
      </c>
      <c r="AH1953" s="2" t="str">
        <f t="shared" si="366"/>
        <v/>
      </c>
      <c r="AI1953" s="2" t="str">
        <f t="shared" si="366"/>
        <v/>
      </c>
    </row>
    <row r="1954" spans="7:35">
      <c r="G1954" s="1" t="str">
        <f>IF(COUNTIF(A$1:A1953, A1954) &gt; 0, "", IF(SUMIF(A:A, A1954,F:F) &gt; 7.75, SUMIF(A:A, A1954,F:F) - 7.75, ""))</f>
        <v/>
      </c>
      <c r="M1954" s="1" t="s">
        <v>9444</v>
      </c>
      <c r="N1954" s="1" t="s">
        <v>11443</v>
      </c>
      <c r="O1954" s="1" t="s">
        <v>7154</v>
      </c>
      <c r="P1954" s="1" t="s">
        <v>7155</v>
      </c>
      <c r="Q1954" s="1" t="s">
        <v>3085</v>
      </c>
      <c r="R1954" s="2" t="str">
        <f t="shared" ca="1" si="367"/>
        <v/>
      </c>
      <c r="S1954" s="2" t="str">
        <f>IF(AB1954="","",IF(COUNTIFS(AB$1:AB1954,AB1954,AD$1:AD1954,AD1954)&gt;1,"",IF(COUNTIFS(AB:AB,AB1954,AD:AD,AD1954)&gt;=1,"月作業","")))</f>
        <v/>
      </c>
      <c r="T1954" s="2" t="str">
        <f t="shared" ca="1" si="368"/>
        <v/>
      </c>
      <c r="U1954" s="2" t="str">
        <f>IF(AB1954="","",IF(COUNTIFS(AC$1:AC1954,AC1954,AD$1:AD1954,AD1954)&gt;1,"",IF(COUNTIFS(AC:AC,AC1954,AD:AD,AD1954)&gt;=1,"日作業","")))</f>
        <v/>
      </c>
      <c r="V1954" s="2" t="str">
        <f t="shared" ca="1" si="369"/>
        <v/>
      </c>
      <c r="W1954" s="2" t="str">
        <f>IF(AB1954="","",IF(COUNTIF(AB$1:AB1954,AB1954)&gt;1,"",IF(COUNTIF(AB:AB,AB1954)&gt;=1,"月","")))</f>
        <v/>
      </c>
      <c r="X1954" s="2" t="str">
        <f t="shared" ca="1" si="370"/>
        <v/>
      </c>
      <c r="Y1954" s="2" t="str">
        <f>IF(AC1954="","",IF(COUNTIF(AC$1:AC1954,AC1954)&gt;1,"",IF(COUNTIF(AC:AC,AC1954)&gt;=1,"月日","")))</f>
        <v/>
      </c>
      <c r="Z1954" s="2" t="str">
        <f t="shared" ca="1" si="371"/>
        <v/>
      </c>
      <c r="AA1954" s="2" t="str">
        <f>IF(AD1954="","",IF(COUNTIF(AD$1:AD1954,AD1954)&gt;1,"",IF(COUNTIF(AD:AD,AD1954)&gt;=1,"作業","")))</f>
        <v/>
      </c>
      <c r="AB1954" s="2" t="str">
        <f t="shared" si="361"/>
        <v/>
      </c>
      <c r="AC1954" s="3" t="str">
        <f t="shared" si="362"/>
        <v/>
      </c>
      <c r="AD1954" s="2" t="str">
        <f t="shared" si="363"/>
        <v/>
      </c>
      <c r="AE1954" s="2" t="str">
        <f t="shared" si="364"/>
        <v/>
      </c>
      <c r="AF1954" s="2" t="str">
        <f t="shared" si="365"/>
        <v/>
      </c>
      <c r="AG1954" s="2" t="str">
        <f t="shared" si="372"/>
        <v/>
      </c>
      <c r="AH1954" s="2" t="str">
        <f t="shared" si="366"/>
        <v/>
      </c>
      <c r="AI1954" s="2" t="str">
        <f t="shared" si="366"/>
        <v/>
      </c>
    </row>
    <row r="1955" spans="7:35">
      <c r="G1955" s="1" t="str">
        <f>IF(COUNTIF(A$1:A1954, A1955) &gt; 0, "", IF(SUMIF(A:A, A1955,F:F) &gt; 7.75, SUMIF(A:A, A1955,F:F) - 7.75, ""))</f>
        <v/>
      </c>
      <c r="M1955" s="1" t="s">
        <v>9445</v>
      </c>
      <c r="N1955" s="1" t="s">
        <v>11444</v>
      </c>
      <c r="O1955" s="1" t="s">
        <v>7156</v>
      </c>
      <c r="P1955" s="1" t="s">
        <v>7157</v>
      </c>
      <c r="Q1955" s="1" t="s">
        <v>3086</v>
      </c>
      <c r="R1955" s="2" t="str">
        <f t="shared" ca="1" si="367"/>
        <v/>
      </c>
      <c r="S1955" s="2" t="str">
        <f>IF(AB1955="","",IF(COUNTIFS(AB$1:AB1955,AB1955,AD$1:AD1955,AD1955)&gt;1,"",IF(COUNTIFS(AB:AB,AB1955,AD:AD,AD1955)&gt;=1,"月作業","")))</f>
        <v/>
      </c>
      <c r="T1955" s="2" t="str">
        <f t="shared" ca="1" si="368"/>
        <v/>
      </c>
      <c r="U1955" s="2" t="str">
        <f>IF(AB1955="","",IF(COUNTIFS(AC$1:AC1955,AC1955,AD$1:AD1955,AD1955)&gt;1,"",IF(COUNTIFS(AC:AC,AC1955,AD:AD,AD1955)&gt;=1,"日作業","")))</f>
        <v/>
      </c>
      <c r="V1955" s="2" t="str">
        <f t="shared" ca="1" si="369"/>
        <v/>
      </c>
      <c r="W1955" s="2" t="str">
        <f>IF(AB1955="","",IF(COUNTIF(AB$1:AB1955,AB1955)&gt;1,"",IF(COUNTIF(AB:AB,AB1955)&gt;=1,"月","")))</f>
        <v/>
      </c>
      <c r="X1955" s="2" t="str">
        <f t="shared" ca="1" si="370"/>
        <v/>
      </c>
      <c r="Y1955" s="2" t="str">
        <f>IF(AC1955="","",IF(COUNTIF(AC$1:AC1955,AC1955)&gt;1,"",IF(COUNTIF(AC:AC,AC1955)&gt;=1,"月日","")))</f>
        <v/>
      </c>
      <c r="Z1955" s="2" t="str">
        <f t="shared" ca="1" si="371"/>
        <v/>
      </c>
      <c r="AA1955" s="2" t="str">
        <f>IF(AD1955="","",IF(COUNTIF(AD$1:AD1955,AD1955)&gt;1,"",IF(COUNTIF(AD:AD,AD1955)&gt;=1,"作業","")))</f>
        <v/>
      </c>
      <c r="AB1955" s="2" t="str">
        <f t="shared" si="361"/>
        <v/>
      </c>
      <c r="AC1955" s="3" t="str">
        <f t="shared" si="362"/>
        <v/>
      </c>
      <c r="AD1955" s="2" t="str">
        <f t="shared" si="363"/>
        <v/>
      </c>
      <c r="AE1955" s="2" t="str">
        <f t="shared" si="364"/>
        <v/>
      </c>
      <c r="AF1955" s="2" t="str">
        <f t="shared" si="365"/>
        <v/>
      </c>
      <c r="AG1955" s="2" t="str">
        <f t="shared" si="372"/>
        <v/>
      </c>
      <c r="AH1955" s="2" t="str">
        <f t="shared" si="366"/>
        <v/>
      </c>
      <c r="AI1955" s="2" t="str">
        <f t="shared" si="366"/>
        <v/>
      </c>
    </row>
    <row r="1956" spans="7:35">
      <c r="G1956" s="1" t="str">
        <f>IF(COUNTIF(A$1:A1955, A1956) &gt; 0, "", IF(SUMIF(A:A, A1956,F:F) &gt; 7.75, SUMIF(A:A, A1956,F:F) - 7.75, ""))</f>
        <v/>
      </c>
      <c r="M1956" s="1" t="s">
        <v>9446</v>
      </c>
      <c r="N1956" s="1" t="s">
        <v>11445</v>
      </c>
      <c r="O1956" s="1" t="s">
        <v>7158</v>
      </c>
      <c r="P1956" s="1" t="s">
        <v>7159</v>
      </c>
      <c r="Q1956" s="1" t="s">
        <v>3087</v>
      </c>
      <c r="R1956" s="2" t="str">
        <f t="shared" ca="1" si="367"/>
        <v/>
      </c>
      <c r="S1956" s="2" t="str">
        <f>IF(AB1956="","",IF(COUNTIFS(AB$1:AB1956,AB1956,AD$1:AD1956,AD1956)&gt;1,"",IF(COUNTIFS(AB:AB,AB1956,AD:AD,AD1956)&gt;=1,"月作業","")))</f>
        <v/>
      </c>
      <c r="T1956" s="2" t="str">
        <f t="shared" ca="1" si="368"/>
        <v/>
      </c>
      <c r="U1956" s="2" t="str">
        <f>IF(AB1956="","",IF(COUNTIFS(AC$1:AC1956,AC1956,AD$1:AD1956,AD1956)&gt;1,"",IF(COUNTIFS(AC:AC,AC1956,AD:AD,AD1956)&gt;=1,"日作業","")))</f>
        <v/>
      </c>
      <c r="V1956" s="2" t="str">
        <f t="shared" ca="1" si="369"/>
        <v/>
      </c>
      <c r="W1956" s="2" t="str">
        <f>IF(AB1956="","",IF(COUNTIF(AB$1:AB1956,AB1956)&gt;1,"",IF(COUNTIF(AB:AB,AB1956)&gt;=1,"月","")))</f>
        <v/>
      </c>
      <c r="X1956" s="2" t="str">
        <f t="shared" ca="1" si="370"/>
        <v/>
      </c>
      <c r="Y1956" s="2" t="str">
        <f>IF(AC1956="","",IF(COUNTIF(AC$1:AC1956,AC1956)&gt;1,"",IF(COUNTIF(AC:AC,AC1956)&gt;=1,"月日","")))</f>
        <v/>
      </c>
      <c r="Z1956" s="2" t="str">
        <f t="shared" ca="1" si="371"/>
        <v/>
      </c>
      <c r="AA1956" s="2" t="str">
        <f>IF(AD1956="","",IF(COUNTIF(AD$1:AD1956,AD1956)&gt;1,"",IF(COUNTIF(AD:AD,AD1956)&gt;=1,"作業","")))</f>
        <v/>
      </c>
      <c r="AB1956" s="2" t="str">
        <f t="shared" si="361"/>
        <v/>
      </c>
      <c r="AC1956" s="3" t="str">
        <f t="shared" si="362"/>
        <v/>
      </c>
      <c r="AD1956" s="2" t="str">
        <f t="shared" si="363"/>
        <v/>
      </c>
      <c r="AE1956" s="2" t="str">
        <f t="shared" si="364"/>
        <v/>
      </c>
      <c r="AF1956" s="2" t="str">
        <f t="shared" si="365"/>
        <v/>
      </c>
      <c r="AG1956" s="2" t="str">
        <f t="shared" si="372"/>
        <v/>
      </c>
      <c r="AH1956" s="2" t="str">
        <f t="shared" si="366"/>
        <v/>
      </c>
      <c r="AI1956" s="2" t="str">
        <f t="shared" si="366"/>
        <v/>
      </c>
    </row>
    <row r="1957" spans="7:35">
      <c r="G1957" s="1" t="str">
        <f>IF(COUNTIF(A$1:A1956, A1957) &gt; 0, "", IF(SUMIF(A:A, A1957,F:F) &gt; 7.75, SUMIF(A:A, A1957,F:F) - 7.75, ""))</f>
        <v/>
      </c>
      <c r="M1957" s="1" t="s">
        <v>9447</v>
      </c>
      <c r="N1957" s="1" t="s">
        <v>11446</v>
      </c>
      <c r="O1957" s="1" t="s">
        <v>7160</v>
      </c>
      <c r="P1957" s="1" t="s">
        <v>7161</v>
      </c>
      <c r="Q1957" s="1" t="s">
        <v>3088</v>
      </c>
      <c r="R1957" s="2" t="str">
        <f t="shared" ca="1" si="367"/>
        <v/>
      </c>
      <c r="S1957" s="2" t="str">
        <f>IF(AB1957="","",IF(COUNTIFS(AB$1:AB1957,AB1957,AD$1:AD1957,AD1957)&gt;1,"",IF(COUNTIFS(AB:AB,AB1957,AD:AD,AD1957)&gt;=1,"月作業","")))</f>
        <v/>
      </c>
      <c r="T1957" s="2" t="str">
        <f t="shared" ca="1" si="368"/>
        <v/>
      </c>
      <c r="U1957" s="2" t="str">
        <f>IF(AB1957="","",IF(COUNTIFS(AC$1:AC1957,AC1957,AD$1:AD1957,AD1957)&gt;1,"",IF(COUNTIFS(AC:AC,AC1957,AD:AD,AD1957)&gt;=1,"日作業","")))</f>
        <v/>
      </c>
      <c r="V1957" s="2" t="str">
        <f t="shared" ca="1" si="369"/>
        <v/>
      </c>
      <c r="W1957" s="2" t="str">
        <f>IF(AB1957="","",IF(COUNTIF(AB$1:AB1957,AB1957)&gt;1,"",IF(COUNTIF(AB:AB,AB1957)&gt;=1,"月","")))</f>
        <v/>
      </c>
      <c r="X1957" s="2" t="str">
        <f t="shared" ca="1" si="370"/>
        <v/>
      </c>
      <c r="Y1957" s="2" t="str">
        <f>IF(AC1957="","",IF(COUNTIF(AC$1:AC1957,AC1957)&gt;1,"",IF(COUNTIF(AC:AC,AC1957)&gt;=1,"月日","")))</f>
        <v/>
      </c>
      <c r="Z1957" s="2" t="str">
        <f t="shared" ca="1" si="371"/>
        <v/>
      </c>
      <c r="AA1957" s="2" t="str">
        <f>IF(AD1957="","",IF(COUNTIF(AD$1:AD1957,AD1957)&gt;1,"",IF(COUNTIF(AD:AD,AD1957)&gt;=1,"作業","")))</f>
        <v/>
      </c>
      <c r="AB1957" s="2" t="str">
        <f t="shared" si="361"/>
        <v/>
      </c>
      <c r="AC1957" s="3" t="str">
        <f t="shared" si="362"/>
        <v/>
      </c>
      <c r="AD1957" s="2" t="str">
        <f t="shared" si="363"/>
        <v/>
      </c>
      <c r="AE1957" s="2" t="str">
        <f t="shared" si="364"/>
        <v/>
      </c>
      <c r="AF1957" s="2" t="str">
        <f t="shared" si="365"/>
        <v/>
      </c>
      <c r="AG1957" s="2" t="str">
        <f t="shared" si="372"/>
        <v/>
      </c>
      <c r="AH1957" s="2" t="str">
        <f t="shared" si="366"/>
        <v/>
      </c>
      <c r="AI1957" s="2" t="str">
        <f t="shared" si="366"/>
        <v/>
      </c>
    </row>
    <row r="1958" spans="7:35">
      <c r="G1958" s="1" t="str">
        <f>IF(COUNTIF(A$1:A1957, A1958) &gt; 0, "", IF(SUMIF(A:A, A1958,F:F) &gt; 7.75, SUMIF(A:A, A1958,F:F) - 7.75, ""))</f>
        <v/>
      </c>
      <c r="M1958" s="1" t="s">
        <v>9448</v>
      </c>
      <c r="N1958" s="1" t="s">
        <v>11447</v>
      </c>
      <c r="O1958" s="1" t="s">
        <v>7162</v>
      </c>
      <c r="P1958" s="1" t="s">
        <v>7163</v>
      </c>
      <c r="Q1958" s="1" t="s">
        <v>3089</v>
      </c>
      <c r="R1958" s="2" t="str">
        <f t="shared" ca="1" si="367"/>
        <v/>
      </c>
      <c r="S1958" s="2" t="str">
        <f>IF(AB1958="","",IF(COUNTIFS(AB$1:AB1958,AB1958,AD$1:AD1958,AD1958)&gt;1,"",IF(COUNTIFS(AB:AB,AB1958,AD:AD,AD1958)&gt;=1,"月作業","")))</f>
        <v/>
      </c>
      <c r="T1958" s="2" t="str">
        <f t="shared" ca="1" si="368"/>
        <v/>
      </c>
      <c r="U1958" s="2" t="str">
        <f>IF(AB1958="","",IF(COUNTIFS(AC$1:AC1958,AC1958,AD$1:AD1958,AD1958)&gt;1,"",IF(COUNTIFS(AC:AC,AC1958,AD:AD,AD1958)&gt;=1,"日作業","")))</f>
        <v/>
      </c>
      <c r="V1958" s="2" t="str">
        <f t="shared" ca="1" si="369"/>
        <v/>
      </c>
      <c r="W1958" s="2" t="str">
        <f>IF(AB1958="","",IF(COUNTIF(AB$1:AB1958,AB1958)&gt;1,"",IF(COUNTIF(AB:AB,AB1958)&gt;=1,"月","")))</f>
        <v/>
      </c>
      <c r="X1958" s="2" t="str">
        <f t="shared" ca="1" si="370"/>
        <v/>
      </c>
      <c r="Y1958" s="2" t="str">
        <f>IF(AC1958="","",IF(COUNTIF(AC$1:AC1958,AC1958)&gt;1,"",IF(COUNTIF(AC:AC,AC1958)&gt;=1,"月日","")))</f>
        <v/>
      </c>
      <c r="Z1958" s="2" t="str">
        <f t="shared" ca="1" si="371"/>
        <v/>
      </c>
      <c r="AA1958" s="2" t="str">
        <f>IF(AD1958="","",IF(COUNTIF(AD$1:AD1958,AD1958)&gt;1,"",IF(COUNTIF(AD:AD,AD1958)&gt;=1,"作業","")))</f>
        <v/>
      </c>
      <c r="AB1958" s="2" t="str">
        <f t="shared" si="361"/>
        <v/>
      </c>
      <c r="AC1958" s="3" t="str">
        <f t="shared" si="362"/>
        <v/>
      </c>
      <c r="AD1958" s="2" t="str">
        <f t="shared" si="363"/>
        <v/>
      </c>
      <c r="AE1958" s="2" t="str">
        <f t="shared" si="364"/>
        <v/>
      </c>
      <c r="AF1958" s="2" t="str">
        <f t="shared" si="365"/>
        <v/>
      </c>
      <c r="AG1958" s="2" t="str">
        <f t="shared" si="372"/>
        <v/>
      </c>
      <c r="AH1958" s="2" t="str">
        <f t="shared" si="366"/>
        <v/>
      </c>
      <c r="AI1958" s="2" t="str">
        <f t="shared" si="366"/>
        <v/>
      </c>
    </row>
    <row r="1959" spans="7:35">
      <c r="G1959" s="1" t="str">
        <f>IF(COUNTIF(A$1:A1958, A1959) &gt; 0, "", IF(SUMIF(A:A, A1959,F:F) &gt; 7.75, SUMIF(A:A, A1959,F:F) - 7.75, ""))</f>
        <v/>
      </c>
      <c r="M1959" s="1" t="s">
        <v>9449</v>
      </c>
      <c r="N1959" s="1" t="s">
        <v>11448</v>
      </c>
      <c r="O1959" s="1" t="s">
        <v>7164</v>
      </c>
      <c r="P1959" s="1" t="s">
        <v>7165</v>
      </c>
      <c r="Q1959" s="1" t="s">
        <v>3090</v>
      </c>
      <c r="R1959" s="2" t="str">
        <f t="shared" ca="1" si="367"/>
        <v/>
      </c>
      <c r="S1959" s="2" t="str">
        <f>IF(AB1959="","",IF(COUNTIFS(AB$1:AB1959,AB1959,AD$1:AD1959,AD1959)&gt;1,"",IF(COUNTIFS(AB:AB,AB1959,AD:AD,AD1959)&gt;=1,"月作業","")))</f>
        <v/>
      </c>
      <c r="T1959" s="2" t="str">
        <f t="shared" ca="1" si="368"/>
        <v/>
      </c>
      <c r="U1959" s="2" t="str">
        <f>IF(AB1959="","",IF(COUNTIFS(AC$1:AC1959,AC1959,AD$1:AD1959,AD1959)&gt;1,"",IF(COUNTIFS(AC:AC,AC1959,AD:AD,AD1959)&gt;=1,"日作業","")))</f>
        <v/>
      </c>
      <c r="V1959" s="2" t="str">
        <f t="shared" ca="1" si="369"/>
        <v/>
      </c>
      <c r="W1959" s="2" t="str">
        <f>IF(AB1959="","",IF(COUNTIF(AB$1:AB1959,AB1959)&gt;1,"",IF(COUNTIF(AB:AB,AB1959)&gt;=1,"月","")))</f>
        <v/>
      </c>
      <c r="X1959" s="2" t="str">
        <f t="shared" ca="1" si="370"/>
        <v/>
      </c>
      <c r="Y1959" s="2" t="str">
        <f>IF(AC1959="","",IF(COUNTIF(AC$1:AC1959,AC1959)&gt;1,"",IF(COUNTIF(AC:AC,AC1959)&gt;=1,"月日","")))</f>
        <v/>
      </c>
      <c r="Z1959" s="2" t="str">
        <f t="shared" ca="1" si="371"/>
        <v/>
      </c>
      <c r="AA1959" s="2" t="str">
        <f>IF(AD1959="","",IF(COUNTIF(AD$1:AD1959,AD1959)&gt;1,"",IF(COUNTIF(AD:AD,AD1959)&gt;=1,"作業","")))</f>
        <v/>
      </c>
      <c r="AB1959" s="2" t="str">
        <f t="shared" si="361"/>
        <v/>
      </c>
      <c r="AC1959" s="3" t="str">
        <f t="shared" si="362"/>
        <v/>
      </c>
      <c r="AD1959" s="2" t="str">
        <f t="shared" si="363"/>
        <v/>
      </c>
      <c r="AE1959" s="2" t="str">
        <f t="shared" si="364"/>
        <v/>
      </c>
      <c r="AF1959" s="2" t="str">
        <f t="shared" si="365"/>
        <v/>
      </c>
      <c r="AG1959" s="2" t="str">
        <f t="shared" si="372"/>
        <v/>
      </c>
      <c r="AH1959" s="2" t="str">
        <f t="shared" si="366"/>
        <v/>
      </c>
      <c r="AI1959" s="2" t="str">
        <f t="shared" si="366"/>
        <v/>
      </c>
    </row>
    <row r="1960" spans="7:35">
      <c r="G1960" s="1" t="str">
        <f>IF(COUNTIF(A$1:A1959, A1960) &gt; 0, "", IF(SUMIF(A:A, A1960,F:F) &gt; 7.75, SUMIF(A:A, A1960,F:F) - 7.75, ""))</f>
        <v/>
      </c>
      <c r="M1960" s="1" t="s">
        <v>9450</v>
      </c>
      <c r="N1960" s="1" t="s">
        <v>11449</v>
      </c>
      <c r="O1960" s="1" t="s">
        <v>7166</v>
      </c>
      <c r="P1960" s="1" t="s">
        <v>7167</v>
      </c>
      <c r="Q1960" s="1" t="s">
        <v>3091</v>
      </c>
      <c r="R1960" s="2" t="str">
        <f t="shared" ca="1" si="367"/>
        <v/>
      </c>
      <c r="S1960" s="2" t="str">
        <f>IF(AB1960="","",IF(COUNTIFS(AB$1:AB1960,AB1960,AD$1:AD1960,AD1960)&gt;1,"",IF(COUNTIFS(AB:AB,AB1960,AD:AD,AD1960)&gt;=1,"月作業","")))</f>
        <v/>
      </c>
      <c r="T1960" s="2" t="str">
        <f t="shared" ca="1" si="368"/>
        <v/>
      </c>
      <c r="U1960" s="2" t="str">
        <f>IF(AB1960="","",IF(COUNTIFS(AC$1:AC1960,AC1960,AD$1:AD1960,AD1960)&gt;1,"",IF(COUNTIFS(AC:AC,AC1960,AD:AD,AD1960)&gt;=1,"日作業","")))</f>
        <v/>
      </c>
      <c r="V1960" s="2" t="str">
        <f t="shared" ca="1" si="369"/>
        <v/>
      </c>
      <c r="W1960" s="2" t="str">
        <f>IF(AB1960="","",IF(COUNTIF(AB$1:AB1960,AB1960)&gt;1,"",IF(COUNTIF(AB:AB,AB1960)&gt;=1,"月","")))</f>
        <v/>
      </c>
      <c r="X1960" s="2" t="str">
        <f t="shared" ca="1" si="370"/>
        <v/>
      </c>
      <c r="Y1960" s="2" t="str">
        <f>IF(AC1960="","",IF(COUNTIF(AC$1:AC1960,AC1960)&gt;1,"",IF(COUNTIF(AC:AC,AC1960)&gt;=1,"月日","")))</f>
        <v/>
      </c>
      <c r="Z1960" s="2" t="str">
        <f t="shared" ca="1" si="371"/>
        <v/>
      </c>
      <c r="AA1960" s="2" t="str">
        <f>IF(AD1960="","",IF(COUNTIF(AD$1:AD1960,AD1960)&gt;1,"",IF(COUNTIF(AD:AD,AD1960)&gt;=1,"作業","")))</f>
        <v/>
      </c>
      <c r="AB1960" s="2" t="str">
        <f t="shared" si="361"/>
        <v/>
      </c>
      <c r="AC1960" s="3" t="str">
        <f t="shared" si="362"/>
        <v/>
      </c>
      <c r="AD1960" s="2" t="str">
        <f t="shared" si="363"/>
        <v/>
      </c>
      <c r="AE1960" s="2" t="str">
        <f t="shared" si="364"/>
        <v/>
      </c>
      <c r="AF1960" s="2" t="str">
        <f t="shared" si="365"/>
        <v/>
      </c>
      <c r="AG1960" s="2" t="str">
        <f t="shared" si="372"/>
        <v/>
      </c>
      <c r="AH1960" s="2" t="str">
        <f t="shared" si="366"/>
        <v/>
      </c>
      <c r="AI1960" s="2" t="str">
        <f t="shared" si="366"/>
        <v/>
      </c>
    </row>
    <row r="1961" spans="7:35">
      <c r="G1961" s="1" t="str">
        <f>IF(COUNTIF(A$1:A1960, A1961) &gt; 0, "", IF(SUMIF(A:A, A1961,F:F) &gt; 7.75, SUMIF(A:A, A1961,F:F) - 7.75, ""))</f>
        <v/>
      </c>
      <c r="M1961" s="1" t="s">
        <v>9451</v>
      </c>
      <c r="N1961" s="1" t="s">
        <v>11450</v>
      </c>
      <c r="O1961" s="1" t="s">
        <v>7168</v>
      </c>
      <c r="P1961" s="1" t="s">
        <v>7169</v>
      </c>
      <c r="Q1961" s="1" t="s">
        <v>3092</v>
      </c>
      <c r="R1961" s="2" t="str">
        <f t="shared" ca="1" si="367"/>
        <v/>
      </c>
      <c r="S1961" s="2" t="str">
        <f>IF(AB1961="","",IF(COUNTIFS(AB$1:AB1961,AB1961,AD$1:AD1961,AD1961)&gt;1,"",IF(COUNTIFS(AB:AB,AB1961,AD:AD,AD1961)&gt;=1,"月作業","")))</f>
        <v/>
      </c>
      <c r="T1961" s="2" t="str">
        <f t="shared" ca="1" si="368"/>
        <v/>
      </c>
      <c r="U1961" s="2" t="str">
        <f>IF(AB1961="","",IF(COUNTIFS(AC$1:AC1961,AC1961,AD$1:AD1961,AD1961)&gt;1,"",IF(COUNTIFS(AC:AC,AC1961,AD:AD,AD1961)&gt;=1,"日作業","")))</f>
        <v/>
      </c>
      <c r="V1961" s="2" t="str">
        <f t="shared" ca="1" si="369"/>
        <v/>
      </c>
      <c r="W1961" s="2" t="str">
        <f>IF(AB1961="","",IF(COUNTIF(AB$1:AB1961,AB1961)&gt;1,"",IF(COUNTIF(AB:AB,AB1961)&gt;=1,"月","")))</f>
        <v/>
      </c>
      <c r="X1961" s="2" t="str">
        <f t="shared" ca="1" si="370"/>
        <v/>
      </c>
      <c r="Y1961" s="2" t="str">
        <f>IF(AC1961="","",IF(COUNTIF(AC$1:AC1961,AC1961)&gt;1,"",IF(COUNTIF(AC:AC,AC1961)&gt;=1,"月日","")))</f>
        <v/>
      </c>
      <c r="Z1961" s="2" t="str">
        <f t="shared" ca="1" si="371"/>
        <v/>
      </c>
      <c r="AA1961" s="2" t="str">
        <f>IF(AD1961="","",IF(COUNTIF(AD$1:AD1961,AD1961)&gt;1,"",IF(COUNTIF(AD:AD,AD1961)&gt;=1,"作業","")))</f>
        <v/>
      </c>
      <c r="AB1961" s="2" t="str">
        <f t="shared" si="361"/>
        <v/>
      </c>
      <c r="AC1961" s="3" t="str">
        <f t="shared" si="362"/>
        <v/>
      </c>
      <c r="AD1961" s="2" t="str">
        <f t="shared" si="363"/>
        <v/>
      </c>
      <c r="AE1961" s="2" t="str">
        <f t="shared" si="364"/>
        <v/>
      </c>
      <c r="AF1961" s="2" t="str">
        <f t="shared" si="365"/>
        <v/>
      </c>
      <c r="AG1961" s="2" t="str">
        <f t="shared" si="372"/>
        <v/>
      </c>
      <c r="AH1961" s="2" t="str">
        <f t="shared" si="366"/>
        <v/>
      </c>
      <c r="AI1961" s="2" t="str">
        <f t="shared" si="366"/>
        <v/>
      </c>
    </row>
    <row r="1962" spans="7:35">
      <c r="G1962" s="1" t="str">
        <f>IF(COUNTIF(A$1:A1961, A1962) &gt; 0, "", IF(SUMIF(A:A, A1962,F:F) &gt; 7.75, SUMIF(A:A, A1962,F:F) - 7.75, ""))</f>
        <v/>
      </c>
      <c r="M1962" s="1" t="s">
        <v>9452</v>
      </c>
      <c r="N1962" s="1" t="s">
        <v>11451</v>
      </c>
      <c r="O1962" s="1" t="s">
        <v>7170</v>
      </c>
      <c r="P1962" s="1" t="s">
        <v>7171</v>
      </c>
      <c r="Q1962" s="1" t="s">
        <v>3093</v>
      </c>
      <c r="R1962" s="2" t="str">
        <f t="shared" ca="1" si="367"/>
        <v/>
      </c>
      <c r="S1962" s="2" t="str">
        <f>IF(AB1962="","",IF(COUNTIFS(AB$1:AB1962,AB1962,AD$1:AD1962,AD1962)&gt;1,"",IF(COUNTIFS(AB:AB,AB1962,AD:AD,AD1962)&gt;=1,"月作業","")))</f>
        <v/>
      </c>
      <c r="T1962" s="2" t="str">
        <f t="shared" ca="1" si="368"/>
        <v/>
      </c>
      <c r="U1962" s="2" t="str">
        <f>IF(AB1962="","",IF(COUNTIFS(AC$1:AC1962,AC1962,AD$1:AD1962,AD1962)&gt;1,"",IF(COUNTIFS(AC:AC,AC1962,AD:AD,AD1962)&gt;=1,"日作業","")))</f>
        <v/>
      </c>
      <c r="V1962" s="2" t="str">
        <f t="shared" ca="1" si="369"/>
        <v/>
      </c>
      <c r="W1962" s="2" t="str">
        <f>IF(AB1962="","",IF(COUNTIF(AB$1:AB1962,AB1962)&gt;1,"",IF(COUNTIF(AB:AB,AB1962)&gt;=1,"月","")))</f>
        <v/>
      </c>
      <c r="X1962" s="2" t="str">
        <f t="shared" ca="1" si="370"/>
        <v/>
      </c>
      <c r="Y1962" s="2" t="str">
        <f>IF(AC1962="","",IF(COUNTIF(AC$1:AC1962,AC1962)&gt;1,"",IF(COUNTIF(AC:AC,AC1962)&gt;=1,"月日","")))</f>
        <v/>
      </c>
      <c r="Z1962" s="2" t="str">
        <f t="shared" ca="1" si="371"/>
        <v/>
      </c>
      <c r="AA1962" s="2" t="str">
        <f>IF(AD1962="","",IF(COUNTIF(AD$1:AD1962,AD1962)&gt;1,"",IF(COUNTIF(AD:AD,AD1962)&gt;=1,"作業","")))</f>
        <v/>
      </c>
      <c r="AB1962" s="2" t="str">
        <f t="shared" si="361"/>
        <v/>
      </c>
      <c r="AC1962" s="3" t="str">
        <f t="shared" si="362"/>
        <v/>
      </c>
      <c r="AD1962" s="2" t="str">
        <f t="shared" si="363"/>
        <v/>
      </c>
      <c r="AE1962" s="2" t="str">
        <f t="shared" si="364"/>
        <v/>
      </c>
      <c r="AF1962" s="2" t="str">
        <f t="shared" si="365"/>
        <v/>
      </c>
      <c r="AG1962" s="2" t="str">
        <f t="shared" si="372"/>
        <v/>
      </c>
      <c r="AH1962" s="2" t="str">
        <f t="shared" si="366"/>
        <v/>
      </c>
      <c r="AI1962" s="2" t="str">
        <f t="shared" si="366"/>
        <v/>
      </c>
    </row>
    <row r="1963" spans="7:35">
      <c r="G1963" s="1" t="str">
        <f>IF(COUNTIF(A$1:A1962, A1963) &gt; 0, "", IF(SUMIF(A:A, A1963,F:F) &gt; 7.75, SUMIF(A:A, A1963,F:F) - 7.75, ""))</f>
        <v/>
      </c>
      <c r="M1963" s="1" t="s">
        <v>9453</v>
      </c>
      <c r="N1963" s="1" t="s">
        <v>11452</v>
      </c>
      <c r="O1963" s="1" t="s">
        <v>7172</v>
      </c>
      <c r="P1963" s="1" t="s">
        <v>7173</v>
      </c>
      <c r="Q1963" s="1" t="s">
        <v>3094</v>
      </c>
      <c r="R1963" s="2" t="str">
        <f t="shared" ca="1" si="367"/>
        <v/>
      </c>
      <c r="S1963" s="2" t="str">
        <f>IF(AB1963="","",IF(COUNTIFS(AB$1:AB1963,AB1963,AD$1:AD1963,AD1963)&gt;1,"",IF(COUNTIFS(AB:AB,AB1963,AD:AD,AD1963)&gt;=1,"月作業","")))</f>
        <v/>
      </c>
      <c r="T1963" s="2" t="str">
        <f t="shared" ca="1" si="368"/>
        <v/>
      </c>
      <c r="U1963" s="2" t="str">
        <f>IF(AB1963="","",IF(COUNTIFS(AC$1:AC1963,AC1963,AD$1:AD1963,AD1963)&gt;1,"",IF(COUNTIFS(AC:AC,AC1963,AD:AD,AD1963)&gt;=1,"日作業","")))</f>
        <v/>
      </c>
      <c r="V1963" s="2" t="str">
        <f t="shared" ca="1" si="369"/>
        <v/>
      </c>
      <c r="W1963" s="2" t="str">
        <f>IF(AB1963="","",IF(COUNTIF(AB$1:AB1963,AB1963)&gt;1,"",IF(COUNTIF(AB:AB,AB1963)&gt;=1,"月","")))</f>
        <v/>
      </c>
      <c r="X1963" s="2" t="str">
        <f t="shared" ca="1" si="370"/>
        <v/>
      </c>
      <c r="Y1963" s="2" t="str">
        <f>IF(AC1963="","",IF(COUNTIF(AC$1:AC1963,AC1963)&gt;1,"",IF(COUNTIF(AC:AC,AC1963)&gt;=1,"月日","")))</f>
        <v/>
      </c>
      <c r="Z1963" s="2" t="str">
        <f t="shared" ca="1" si="371"/>
        <v/>
      </c>
      <c r="AA1963" s="2" t="str">
        <f>IF(AD1963="","",IF(COUNTIF(AD$1:AD1963,AD1963)&gt;1,"",IF(COUNTIF(AD:AD,AD1963)&gt;=1,"作業","")))</f>
        <v/>
      </c>
      <c r="AB1963" s="2" t="str">
        <f t="shared" si="361"/>
        <v/>
      </c>
      <c r="AC1963" s="3" t="str">
        <f t="shared" si="362"/>
        <v/>
      </c>
      <c r="AD1963" s="2" t="str">
        <f t="shared" si="363"/>
        <v/>
      </c>
      <c r="AE1963" s="2" t="str">
        <f t="shared" si="364"/>
        <v/>
      </c>
      <c r="AF1963" s="2" t="str">
        <f t="shared" si="365"/>
        <v/>
      </c>
      <c r="AG1963" s="2" t="str">
        <f t="shared" si="372"/>
        <v/>
      </c>
      <c r="AH1963" s="2" t="str">
        <f t="shared" si="366"/>
        <v/>
      </c>
      <c r="AI1963" s="2" t="str">
        <f t="shared" si="366"/>
        <v/>
      </c>
    </row>
    <row r="1964" spans="7:35">
      <c r="G1964" s="1" t="str">
        <f>IF(COUNTIF(A$1:A1963, A1964) &gt; 0, "", IF(SUMIF(A:A, A1964,F:F) &gt; 7.75, SUMIF(A:A, A1964,F:F) - 7.75, ""))</f>
        <v/>
      </c>
      <c r="M1964" s="1" t="s">
        <v>9454</v>
      </c>
      <c r="N1964" s="1" t="s">
        <v>11453</v>
      </c>
      <c r="O1964" s="1" t="s">
        <v>7174</v>
      </c>
      <c r="P1964" s="1" t="s">
        <v>7175</v>
      </c>
      <c r="Q1964" s="1" t="s">
        <v>3095</v>
      </c>
      <c r="R1964" s="2" t="str">
        <f t="shared" ca="1" si="367"/>
        <v/>
      </c>
      <c r="S1964" s="2" t="str">
        <f>IF(AB1964="","",IF(COUNTIFS(AB$1:AB1964,AB1964,AD$1:AD1964,AD1964)&gt;1,"",IF(COUNTIFS(AB:AB,AB1964,AD:AD,AD1964)&gt;=1,"月作業","")))</f>
        <v/>
      </c>
      <c r="T1964" s="2" t="str">
        <f t="shared" ca="1" si="368"/>
        <v/>
      </c>
      <c r="U1964" s="2" t="str">
        <f>IF(AB1964="","",IF(COUNTIFS(AC$1:AC1964,AC1964,AD$1:AD1964,AD1964)&gt;1,"",IF(COUNTIFS(AC:AC,AC1964,AD:AD,AD1964)&gt;=1,"日作業","")))</f>
        <v/>
      </c>
      <c r="V1964" s="2" t="str">
        <f t="shared" ca="1" si="369"/>
        <v/>
      </c>
      <c r="W1964" s="2" t="str">
        <f>IF(AB1964="","",IF(COUNTIF(AB$1:AB1964,AB1964)&gt;1,"",IF(COUNTIF(AB:AB,AB1964)&gt;=1,"月","")))</f>
        <v/>
      </c>
      <c r="X1964" s="2" t="str">
        <f t="shared" ca="1" si="370"/>
        <v/>
      </c>
      <c r="Y1964" s="2" t="str">
        <f>IF(AC1964="","",IF(COUNTIF(AC$1:AC1964,AC1964)&gt;1,"",IF(COUNTIF(AC:AC,AC1964)&gt;=1,"月日","")))</f>
        <v/>
      </c>
      <c r="Z1964" s="2" t="str">
        <f t="shared" ca="1" si="371"/>
        <v/>
      </c>
      <c r="AA1964" s="2" t="str">
        <f>IF(AD1964="","",IF(COUNTIF(AD$1:AD1964,AD1964)&gt;1,"",IF(COUNTIF(AD:AD,AD1964)&gt;=1,"作業","")))</f>
        <v/>
      </c>
      <c r="AB1964" s="2" t="str">
        <f t="shared" si="361"/>
        <v/>
      </c>
      <c r="AC1964" s="3" t="str">
        <f t="shared" si="362"/>
        <v/>
      </c>
      <c r="AD1964" s="2" t="str">
        <f t="shared" si="363"/>
        <v/>
      </c>
      <c r="AE1964" s="2" t="str">
        <f t="shared" si="364"/>
        <v/>
      </c>
      <c r="AF1964" s="2" t="str">
        <f t="shared" si="365"/>
        <v/>
      </c>
      <c r="AG1964" s="2" t="str">
        <f t="shared" si="372"/>
        <v/>
      </c>
      <c r="AH1964" s="2" t="str">
        <f t="shared" si="366"/>
        <v/>
      </c>
      <c r="AI1964" s="2" t="str">
        <f t="shared" si="366"/>
        <v/>
      </c>
    </row>
    <row r="1965" spans="7:35">
      <c r="G1965" s="1" t="str">
        <f>IF(COUNTIF(A$1:A1964, A1965) &gt; 0, "", IF(SUMIF(A:A, A1965,F:F) &gt; 7.75, SUMIF(A:A, A1965,F:F) - 7.75, ""))</f>
        <v/>
      </c>
      <c r="M1965" s="1" t="s">
        <v>9455</v>
      </c>
      <c r="N1965" s="1" t="s">
        <v>11454</v>
      </c>
      <c r="O1965" s="1" t="s">
        <v>7176</v>
      </c>
      <c r="P1965" s="1" t="s">
        <v>7177</v>
      </c>
      <c r="Q1965" s="1" t="s">
        <v>3096</v>
      </c>
      <c r="R1965" s="2" t="str">
        <f t="shared" ca="1" si="367"/>
        <v/>
      </c>
      <c r="S1965" s="2" t="str">
        <f>IF(AB1965="","",IF(COUNTIFS(AB$1:AB1965,AB1965,AD$1:AD1965,AD1965)&gt;1,"",IF(COUNTIFS(AB:AB,AB1965,AD:AD,AD1965)&gt;=1,"月作業","")))</f>
        <v/>
      </c>
      <c r="T1965" s="2" t="str">
        <f t="shared" ca="1" si="368"/>
        <v/>
      </c>
      <c r="U1965" s="2" t="str">
        <f>IF(AB1965="","",IF(COUNTIFS(AC$1:AC1965,AC1965,AD$1:AD1965,AD1965)&gt;1,"",IF(COUNTIFS(AC:AC,AC1965,AD:AD,AD1965)&gt;=1,"日作業","")))</f>
        <v/>
      </c>
      <c r="V1965" s="2" t="str">
        <f t="shared" ca="1" si="369"/>
        <v/>
      </c>
      <c r="W1965" s="2" t="str">
        <f>IF(AB1965="","",IF(COUNTIF(AB$1:AB1965,AB1965)&gt;1,"",IF(COUNTIF(AB:AB,AB1965)&gt;=1,"月","")))</f>
        <v/>
      </c>
      <c r="X1965" s="2" t="str">
        <f t="shared" ca="1" si="370"/>
        <v/>
      </c>
      <c r="Y1965" s="2" t="str">
        <f>IF(AC1965="","",IF(COUNTIF(AC$1:AC1965,AC1965)&gt;1,"",IF(COUNTIF(AC:AC,AC1965)&gt;=1,"月日","")))</f>
        <v/>
      </c>
      <c r="Z1965" s="2" t="str">
        <f t="shared" ca="1" si="371"/>
        <v/>
      </c>
      <c r="AA1965" s="2" t="str">
        <f>IF(AD1965="","",IF(COUNTIF(AD$1:AD1965,AD1965)&gt;1,"",IF(COUNTIF(AD:AD,AD1965)&gt;=1,"作業","")))</f>
        <v/>
      </c>
      <c r="AB1965" s="2" t="str">
        <f t="shared" si="361"/>
        <v/>
      </c>
      <c r="AC1965" s="3" t="str">
        <f t="shared" si="362"/>
        <v/>
      </c>
      <c r="AD1965" s="2" t="str">
        <f t="shared" si="363"/>
        <v/>
      </c>
      <c r="AE1965" s="2" t="str">
        <f t="shared" si="364"/>
        <v/>
      </c>
      <c r="AF1965" s="2" t="str">
        <f t="shared" si="365"/>
        <v/>
      </c>
      <c r="AG1965" s="2" t="str">
        <f t="shared" si="372"/>
        <v/>
      </c>
      <c r="AH1965" s="2" t="str">
        <f t="shared" si="366"/>
        <v/>
      </c>
      <c r="AI1965" s="2" t="str">
        <f t="shared" si="366"/>
        <v/>
      </c>
    </row>
    <row r="1966" spans="7:35">
      <c r="G1966" s="1" t="str">
        <f>IF(COUNTIF(A$1:A1965, A1966) &gt; 0, "", IF(SUMIF(A:A, A1966,F:F) &gt; 7.75, SUMIF(A:A, A1966,F:F) - 7.75, ""))</f>
        <v/>
      </c>
      <c r="M1966" s="1" t="s">
        <v>9456</v>
      </c>
      <c r="N1966" s="1" t="s">
        <v>11455</v>
      </c>
      <c r="O1966" s="1" t="s">
        <v>7178</v>
      </c>
      <c r="P1966" s="1" t="s">
        <v>7179</v>
      </c>
      <c r="Q1966" s="1" t="s">
        <v>3097</v>
      </c>
      <c r="R1966" s="2" t="str">
        <f t="shared" ca="1" si="367"/>
        <v/>
      </c>
      <c r="S1966" s="2" t="str">
        <f>IF(AB1966="","",IF(COUNTIFS(AB$1:AB1966,AB1966,AD$1:AD1966,AD1966)&gt;1,"",IF(COUNTIFS(AB:AB,AB1966,AD:AD,AD1966)&gt;=1,"月作業","")))</f>
        <v/>
      </c>
      <c r="T1966" s="2" t="str">
        <f t="shared" ca="1" si="368"/>
        <v/>
      </c>
      <c r="U1966" s="2" t="str">
        <f>IF(AB1966="","",IF(COUNTIFS(AC$1:AC1966,AC1966,AD$1:AD1966,AD1966)&gt;1,"",IF(COUNTIFS(AC:AC,AC1966,AD:AD,AD1966)&gt;=1,"日作業","")))</f>
        <v/>
      </c>
      <c r="V1966" s="2" t="str">
        <f t="shared" ca="1" si="369"/>
        <v/>
      </c>
      <c r="W1966" s="2" t="str">
        <f>IF(AB1966="","",IF(COUNTIF(AB$1:AB1966,AB1966)&gt;1,"",IF(COUNTIF(AB:AB,AB1966)&gt;=1,"月","")))</f>
        <v/>
      </c>
      <c r="X1966" s="2" t="str">
        <f t="shared" ca="1" si="370"/>
        <v/>
      </c>
      <c r="Y1966" s="2" t="str">
        <f>IF(AC1966="","",IF(COUNTIF(AC$1:AC1966,AC1966)&gt;1,"",IF(COUNTIF(AC:AC,AC1966)&gt;=1,"月日","")))</f>
        <v/>
      </c>
      <c r="Z1966" s="2" t="str">
        <f t="shared" ca="1" si="371"/>
        <v/>
      </c>
      <c r="AA1966" s="2" t="str">
        <f>IF(AD1966="","",IF(COUNTIF(AD$1:AD1966,AD1966)&gt;1,"",IF(COUNTIF(AD:AD,AD1966)&gt;=1,"作業","")))</f>
        <v/>
      </c>
      <c r="AB1966" s="2" t="str">
        <f t="shared" si="361"/>
        <v/>
      </c>
      <c r="AC1966" s="3" t="str">
        <f t="shared" si="362"/>
        <v/>
      </c>
      <c r="AD1966" s="2" t="str">
        <f t="shared" si="363"/>
        <v/>
      </c>
      <c r="AE1966" s="2" t="str">
        <f t="shared" si="364"/>
        <v/>
      </c>
      <c r="AF1966" s="2" t="str">
        <f t="shared" si="365"/>
        <v/>
      </c>
      <c r="AG1966" s="2" t="str">
        <f t="shared" si="372"/>
        <v/>
      </c>
      <c r="AH1966" s="2" t="str">
        <f t="shared" si="366"/>
        <v/>
      </c>
      <c r="AI1966" s="2" t="str">
        <f t="shared" si="366"/>
        <v/>
      </c>
    </row>
    <row r="1967" spans="7:35">
      <c r="G1967" s="1" t="str">
        <f>IF(COUNTIF(A$1:A1966, A1967) &gt; 0, "", IF(SUMIF(A:A, A1967,F:F) &gt; 7.75, SUMIF(A:A, A1967,F:F) - 7.75, ""))</f>
        <v/>
      </c>
      <c r="M1967" s="1" t="s">
        <v>9457</v>
      </c>
      <c r="N1967" s="1" t="s">
        <v>11456</v>
      </c>
      <c r="O1967" s="1" t="s">
        <v>7180</v>
      </c>
      <c r="P1967" s="1" t="s">
        <v>7181</v>
      </c>
      <c r="Q1967" s="1" t="s">
        <v>3098</v>
      </c>
      <c r="R1967" s="2" t="str">
        <f t="shared" ca="1" si="367"/>
        <v/>
      </c>
      <c r="S1967" s="2" t="str">
        <f>IF(AB1967="","",IF(COUNTIFS(AB$1:AB1967,AB1967,AD$1:AD1967,AD1967)&gt;1,"",IF(COUNTIFS(AB:AB,AB1967,AD:AD,AD1967)&gt;=1,"月作業","")))</f>
        <v/>
      </c>
      <c r="T1967" s="2" t="str">
        <f t="shared" ca="1" si="368"/>
        <v/>
      </c>
      <c r="U1967" s="2" t="str">
        <f>IF(AB1967="","",IF(COUNTIFS(AC$1:AC1967,AC1967,AD$1:AD1967,AD1967)&gt;1,"",IF(COUNTIFS(AC:AC,AC1967,AD:AD,AD1967)&gt;=1,"日作業","")))</f>
        <v/>
      </c>
      <c r="V1967" s="2" t="str">
        <f t="shared" ca="1" si="369"/>
        <v/>
      </c>
      <c r="W1967" s="2" t="str">
        <f>IF(AB1967="","",IF(COUNTIF(AB$1:AB1967,AB1967)&gt;1,"",IF(COUNTIF(AB:AB,AB1967)&gt;=1,"月","")))</f>
        <v/>
      </c>
      <c r="X1967" s="2" t="str">
        <f t="shared" ca="1" si="370"/>
        <v/>
      </c>
      <c r="Y1967" s="2" t="str">
        <f>IF(AC1967="","",IF(COUNTIF(AC$1:AC1967,AC1967)&gt;1,"",IF(COUNTIF(AC:AC,AC1967)&gt;=1,"月日","")))</f>
        <v/>
      </c>
      <c r="Z1967" s="2" t="str">
        <f t="shared" ca="1" si="371"/>
        <v/>
      </c>
      <c r="AA1967" s="2" t="str">
        <f>IF(AD1967="","",IF(COUNTIF(AD$1:AD1967,AD1967)&gt;1,"",IF(COUNTIF(AD:AD,AD1967)&gt;=1,"作業","")))</f>
        <v/>
      </c>
      <c r="AB1967" s="2" t="str">
        <f t="shared" si="361"/>
        <v/>
      </c>
      <c r="AC1967" s="3" t="str">
        <f t="shared" si="362"/>
        <v/>
      </c>
      <c r="AD1967" s="2" t="str">
        <f t="shared" si="363"/>
        <v/>
      </c>
      <c r="AE1967" s="2" t="str">
        <f t="shared" si="364"/>
        <v/>
      </c>
      <c r="AF1967" s="2" t="str">
        <f t="shared" si="365"/>
        <v/>
      </c>
      <c r="AG1967" s="2" t="str">
        <f t="shared" si="372"/>
        <v/>
      </c>
      <c r="AH1967" s="2" t="str">
        <f t="shared" si="366"/>
        <v/>
      </c>
      <c r="AI1967" s="2" t="str">
        <f t="shared" si="366"/>
        <v/>
      </c>
    </row>
    <row r="1968" spans="7:35">
      <c r="G1968" s="1" t="str">
        <f>IF(COUNTIF(A$1:A1967, A1968) &gt; 0, "", IF(SUMIF(A:A, A1968,F:F) &gt; 7.75, SUMIF(A:A, A1968,F:F) - 7.75, ""))</f>
        <v/>
      </c>
      <c r="M1968" s="1" t="s">
        <v>9458</v>
      </c>
      <c r="N1968" s="1" t="s">
        <v>11457</v>
      </c>
      <c r="O1968" s="1" t="s">
        <v>7182</v>
      </c>
      <c r="P1968" s="1" t="s">
        <v>7183</v>
      </c>
      <c r="Q1968" s="1" t="s">
        <v>3099</v>
      </c>
      <c r="R1968" s="2" t="str">
        <f t="shared" ca="1" si="367"/>
        <v/>
      </c>
      <c r="S1968" s="2" t="str">
        <f>IF(AB1968="","",IF(COUNTIFS(AB$1:AB1968,AB1968,AD$1:AD1968,AD1968)&gt;1,"",IF(COUNTIFS(AB:AB,AB1968,AD:AD,AD1968)&gt;=1,"月作業","")))</f>
        <v/>
      </c>
      <c r="T1968" s="2" t="str">
        <f t="shared" ca="1" si="368"/>
        <v/>
      </c>
      <c r="U1968" s="2" t="str">
        <f>IF(AB1968="","",IF(COUNTIFS(AC$1:AC1968,AC1968,AD$1:AD1968,AD1968)&gt;1,"",IF(COUNTIFS(AC:AC,AC1968,AD:AD,AD1968)&gt;=1,"日作業","")))</f>
        <v/>
      </c>
      <c r="V1968" s="2" t="str">
        <f t="shared" ca="1" si="369"/>
        <v/>
      </c>
      <c r="W1968" s="2" t="str">
        <f>IF(AB1968="","",IF(COUNTIF(AB$1:AB1968,AB1968)&gt;1,"",IF(COUNTIF(AB:AB,AB1968)&gt;=1,"月","")))</f>
        <v/>
      </c>
      <c r="X1968" s="2" t="str">
        <f t="shared" ca="1" si="370"/>
        <v/>
      </c>
      <c r="Y1968" s="2" t="str">
        <f>IF(AC1968="","",IF(COUNTIF(AC$1:AC1968,AC1968)&gt;1,"",IF(COUNTIF(AC:AC,AC1968)&gt;=1,"月日","")))</f>
        <v/>
      </c>
      <c r="Z1968" s="2" t="str">
        <f t="shared" ca="1" si="371"/>
        <v/>
      </c>
      <c r="AA1968" s="2" t="str">
        <f>IF(AD1968="","",IF(COUNTIF(AD$1:AD1968,AD1968)&gt;1,"",IF(COUNTIF(AD:AD,AD1968)&gt;=1,"作業","")))</f>
        <v/>
      </c>
      <c r="AB1968" s="2" t="str">
        <f t="shared" si="361"/>
        <v/>
      </c>
      <c r="AC1968" s="3" t="str">
        <f t="shared" si="362"/>
        <v/>
      </c>
      <c r="AD1968" s="2" t="str">
        <f t="shared" si="363"/>
        <v/>
      </c>
      <c r="AE1968" s="2" t="str">
        <f t="shared" si="364"/>
        <v/>
      </c>
      <c r="AF1968" s="2" t="str">
        <f t="shared" si="365"/>
        <v/>
      </c>
      <c r="AG1968" s="2" t="str">
        <f t="shared" si="372"/>
        <v/>
      </c>
      <c r="AH1968" s="2" t="str">
        <f t="shared" si="366"/>
        <v/>
      </c>
      <c r="AI1968" s="2" t="str">
        <f t="shared" si="366"/>
        <v/>
      </c>
    </row>
    <row r="1969" spans="7:35">
      <c r="G1969" s="1" t="str">
        <f>IF(COUNTIF(A$1:A1968, A1969) &gt; 0, "", IF(SUMIF(A:A, A1969,F:F) &gt; 7.75, SUMIF(A:A, A1969,F:F) - 7.75, ""))</f>
        <v/>
      </c>
      <c r="M1969" s="1" t="s">
        <v>9459</v>
      </c>
      <c r="N1969" s="1" t="s">
        <v>11458</v>
      </c>
      <c r="O1969" s="1" t="s">
        <v>7184</v>
      </c>
      <c r="P1969" s="1" t="s">
        <v>7185</v>
      </c>
      <c r="Q1969" s="1" t="s">
        <v>3100</v>
      </c>
      <c r="R1969" s="2" t="str">
        <f t="shared" ca="1" si="367"/>
        <v/>
      </c>
      <c r="S1969" s="2" t="str">
        <f>IF(AB1969="","",IF(COUNTIFS(AB$1:AB1969,AB1969,AD$1:AD1969,AD1969)&gt;1,"",IF(COUNTIFS(AB:AB,AB1969,AD:AD,AD1969)&gt;=1,"月作業","")))</f>
        <v/>
      </c>
      <c r="T1969" s="2" t="str">
        <f t="shared" ca="1" si="368"/>
        <v/>
      </c>
      <c r="U1969" s="2" t="str">
        <f>IF(AB1969="","",IF(COUNTIFS(AC$1:AC1969,AC1969,AD$1:AD1969,AD1969)&gt;1,"",IF(COUNTIFS(AC:AC,AC1969,AD:AD,AD1969)&gt;=1,"日作業","")))</f>
        <v/>
      </c>
      <c r="V1969" s="2" t="str">
        <f t="shared" ca="1" si="369"/>
        <v/>
      </c>
      <c r="W1969" s="2" t="str">
        <f>IF(AB1969="","",IF(COUNTIF(AB$1:AB1969,AB1969)&gt;1,"",IF(COUNTIF(AB:AB,AB1969)&gt;=1,"月","")))</f>
        <v/>
      </c>
      <c r="X1969" s="2" t="str">
        <f t="shared" ca="1" si="370"/>
        <v/>
      </c>
      <c r="Y1969" s="2" t="str">
        <f>IF(AC1969="","",IF(COUNTIF(AC$1:AC1969,AC1969)&gt;1,"",IF(COUNTIF(AC:AC,AC1969)&gt;=1,"月日","")))</f>
        <v/>
      </c>
      <c r="Z1969" s="2" t="str">
        <f t="shared" ca="1" si="371"/>
        <v/>
      </c>
      <c r="AA1969" s="2" t="str">
        <f>IF(AD1969="","",IF(COUNTIF(AD$1:AD1969,AD1969)&gt;1,"",IF(COUNTIF(AD:AD,AD1969)&gt;=1,"作業","")))</f>
        <v/>
      </c>
      <c r="AB1969" s="2" t="str">
        <f t="shared" si="361"/>
        <v/>
      </c>
      <c r="AC1969" s="3" t="str">
        <f t="shared" si="362"/>
        <v/>
      </c>
      <c r="AD1969" s="2" t="str">
        <f t="shared" si="363"/>
        <v/>
      </c>
      <c r="AE1969" s="2" t="str">
        <f t="shared" si="364"/>
        <v/>
      </c>
      <c r="AF1969" s="2" t="str">
        <f t="shared" si="365"/>
        <v/>
      </c>
      <c r="AG1969" s="2" t="str">
        <f t="shared" si="372"/>
        <v/>
      </c>
      <c r="AH1969" s="2" t="str">
        <f t="shared" si="366"/>
        <v/>
      </c>
      <c r="AI1969" s="2" t="str">
        <f t="shared" si="366"/>
        <v/>
      </c>
    </row>
    <row r="1970" spans="7:35">
      <c r="G1970" s="1" t="str">
        <f>IF(COUNTIF(A$1:A1969, A1970) &gt; 0, "", IF(SUMIF(A:A, A1970,F:F) &gt; 7.75, SUMIF(A:A, A1970,F:F) - 7.75, ""))</f>
        <v/>
      </c>
      <c r="M1970" s="1" t="s">
        <v>9460</v>
      </c>
      <c r="N1970" s="1" t="s">
        <v>11459</v>
      </c>
      <c r="O1970" s="1" t="s">
        <v>7186</v>
      </c>
      <c r="P1970" s="1" t="s">
        <v>7187</v>
      </c>
      <c r="Q1970" s="1" t="s">
        <v>3101</v>
      </c>
      <c r="R1970" s="2" t="str">
        <f t="shared" ca="1" si="367"/>
        <v/>
      </c>
      <c r="S1970" s="2" t="str">
        <f>IF(AB1970="","",IF(COUNTIFS(AB$1:AB1970,AB1970,AD$1:AD1970,AD1970)&gt;1,"",IF(COUNTIFS(AB:AB,AB1970,AD:AD,AD1970)&gt;=1,"月作業","")))</f>
        <v/>
      </c>
      <c r="T1970" s="2" t="str">
        <f t="shared" ca="1" si="368"/>
        <v/>
      </c>
      <c r="U1970" s="2" t="str">
        <f>IF(AB1970="","",IF(COUNTIFS(AC$1:AC1970,AC1970,AD$1:AD1970,AD1970)&gt;1,"",IF(COUNTIFS(AC:AC,AC1970,AD:AD,AD1970)&gt;=1,"日作業","")))</f>
        <v/>
      </c>
      <c r="V1970" s="2" t="str">
        <f t="shared" ca="1" si="369"/>
        <v/>
      </c>
      <c r="W1970" s="2" t="str">
        <f>IF(AB1970="","",IF(COUNTIF(AB$1:AB1970,AB1970)&gt;1,"",IF(COUNTIF(AB:AB,AB1970)&gt;=1,"月","")))</f>
        <v/>
      </c>
      <c r="X1970" s="2" t="str">
        <f t="shared" ca="1" si="370"/>
        <v/>
      </c>
      <c r="Y1970" s="2" t="str">
        <f>IF(AC1970="","",IF(COUNTIF(AC$1:AC1970,AC1970)&gt;1,"",IF(COUNTIF(AC:AC,AC1970)&gt;=1,"月日","")))</f>
        <v/>
      </c>
      <c r="Z1970" s="2" t="str">
        <f t="shared" ca="1" si="371"/>
        <v/>
      </c>
      <c r="AA1970" s="2" t="str">
        <f>IF(AD1970="","",IF(COUNTIF(AD$1:AD1970,AD1970)&gt;1,"",IF(COUNTIF(AD:AD,AD1970)&gt;=1,"作業","")))</f>
        <v/>
      </c>
      <c r="AB1970" s="2" t="str">
        <f t="shared" si="361"/>
        <v/>
      </c>
      <c r="AC1970" s="3" t="str">
        <f t="shared" si="362"/>
        <v/>
      </c>
      <c r="AD1970" s="2" t="str">
        <f t="shared" si="363"/>
        <v/>
      </c>
      <c r="AE1970" s="2" t="str">
        <f t="shared" si="364"/>
        <v/>
      </c>
      <c r="AF1970" s="2" t="str">
        <f t="shared" si="365"/>
        <v/>
      </c>
      <c r="AG1970" s="2" t="str">
        <f t="shared" si="372"/>
        <v/>
      </c>
      <c r="AH1970" s="2" t="str">
        <f t="shared" si="366"/>
        <v/>
      </c>
      <c r="AI1970" s="2" t="str">
        <f t="shared" si="366"/>
        <v/>
      </c>
    </row>
    <row r="1971" spans="7:35">
      <c r="G1971" s="1" t="str">
        <f>IF(COUNTIF(A$1:A1970, A1971) &gt; 0, "", IF(SUMIF(A:A, A1971,F:F) &gt; 7.75, SUMIF(A:A, A1971,F:F) - 7.75, ""))</f>
        <v/>
      </c>
      <c r="M1971" s="1" t="s">
        <v>9461</v>
      </c>
      <c r="N1971" s="1" t="s">
        <v>11460</v>
      </c>
      <c r="O1971" s="1" t="s">
        <v>7188</v>
      </c>
      <c r="P1971" s="1" t="s">
        <v>7189</v>
      </c>
      <c r="Q1971" s="1" t="s">
        <v>3102</v>
      </c>
      <c r="R1971" s="2" t="str">
        <f t="shared" ca="1" si="367"/>
        <v/>
      </c>
      <c r="S1971" s="2" t="str">
        <f>IF(AB1971="","",IF(COUNTIFS(AB$1:AB1971,AB1971,AD$1:AD1971,AD1971)&gt;1,"",IF(COUNTIFS(AB:AB,AB1971,AD:AD,AD1971)&gt;=1,"月作業","")))</f>
        <v/>
      </c>
      <c r="T1971" s="2" t="str">
        <f t="shared" ca="1" si="368"/>
        <v/>
      </c>
      <c r="U1971" s="2" t="str">
        <f>IF(AB1971="","",IF(COUNTIFS(AC$1:AC1971,AC1971,AD$1:AD1971,AD1971)&gt;1,"",IF(COUNTIFS(AC:AC,AC1971,AD:AD,AD1971)&gt;=1,"日作業","")))</f>
        <v/>
      </c>
      <c r="V1971" s="2" t="str">
        <f t="shared" ca="1" si="369"/>
        <v/>
      </c>
      <c r="W1971" s="2" t="str">
        <f>IF(AB1971="","",IF(COUNTIF(AB$1:AB1971,AB1971)&gt;1,"",IF(COUNTIF(AB:AB,AB1971)&gt;=1,"月","")))</f>
        <v/>
      </c>
      <c r="X1971" s="2" t="str">
        <f t="shared" ca="1" si="370"/>
        <v/>
      </c>
      <c r="Y1971" s="2" t="str">
        <f>IF(AC1971="","",IF(COUNTIF(AC$1:AC1971,AC1971)&gt;1,"",IF(COUNTIF(AC:AC,AC1971)&gt;=1,"月日","")))</f>
        <v/>
      </c>
      <c r="Z1971" s="2" t="str">
        <f t="shared" ca="1" si="371"/>
        <v/>
      </c>
      <c r="AA1971" s="2" t="str">
        <f>IF(AD1971="","",IF(COUNTIF(AD$1:AD1971,AD1971)&gt;1,"",IF(COUNTIF(AD:AD,AD1971)&gt;=1,"作業","")))</f>
        <v/>
      </c>
      <c r="AB1971" s="2" t="str">
        <f t="shared" si="361"/>
        <v/>
      </c>
      <c r="AC1971" s="3" t="str">
        <f t="shared" si="362"/>
        <v/>
      </c>
      <c r="AD1971" s="2" t="str">
        <f t="shared" si="363"/>
        <v/>
      </c>
      <c r="AE1971" s="2" t="str">
        <f t="shared" si="364"/>
        <v/>
      </c>
      <c r="AF1971" s="2" t="str">
        <f t="shared" si="365"/>
        <v/>
      </c>
      <c r="AG1971" s="2" t="str">
        <f t="shared" si="372"/>
        <v/>
      </c>
      <c r="AH1971" s="2" t="str">
        <f t="shared" si="366"/>
        <v/>
      </c>
      <c r="AI1971" s="2" t="str">
        <f t="shared" si="366"/>
        <v/>
      </c>
    </row>
    <row r="1972" spans="7:35">
      <c r="G1972" s="1" t="str">
        <f>IF(COUNTIF(A$1:A1971, A1972) &gt; 0, "", IF(SUMIF(A:A, A1972,F:F) &gt; 7.75, SUMIF(A:A, A1972,F:F) - 7.75, ""))</f>
        <v/>
      </c>
      <c r="M1972" s="1" t="s">
        <v>9462</v>
      </c>
      <c r="N1972" s="1" t="s">
        <v>11461</v>
      </c>
      <c r="O1972" s="1" t="s">
        <v>7190</v>
      </c>
      <c r="P1972" s="1" t="s">
        <v>7191</v>
      </c>
      <c r="Q1972" s="1" t="s">
        <v>3103</v>
      </c>
      <c r="R1972" s="2" t="str">
        <f t="shared" ca="1" si="367"/>
        <v/>
      </c>
      <c r="S1972" s="2" t="str">
        <f>IF(AB1972="","",IF(COUNTIFS(AB$1:AB1972,AB1972,AD$1:AD1972,AD1972)&gt;1,"",IF(COUNTIFS(AB:AB,AB1972,AD:AD,AD1972)&gt;=1,"月作業","")))</f>
        <v/>
      </c>
      <c r="T1972" s="2" t="str">
        <f t="shared" ca="1" si="368"/>
        <v/>
      </c>
      <c r="U1972" s="2" t="str">
        <f>IF(AB1972="","",IF(COUNTIFS(AC$1:AC1972,AC1972,AD$1:AD1972,AD1972)&gt;1,"",IF(COUNTIFS(AC:AC,AC1972,AD:AD,AD1972)&gt;=1,"日作業","")))</f>
        <v/>
      </c>
      <c r="V1972" s="2" t="str">
        <f t="shared" ca="1" si="369"/>
        <v/>
      </c>
      <c r="W1972" s="2" t="str">
        <f>IF(AB1972="","",IF(COUNTIF(AB$1:AB1972,AB1972)&gt;1,"",IF(COUNTIF(AB:AB,AB1972)&gt;=1,"月","")))</f>
        <v/>
      </c>
      <c r="X1972" s="2" t="str">
        <f t="shared" ca="1" si="370"/>
        <v/>
      </c>
      <c r="Y1972" s="2" t="str">
        <f>IF(AC1972="","",IF(COUNTIF(AC$1:AC1972,AC1972)&gt;1,"",IF(COUNTIF(AC:AC,AC1972)&gt;=1,"月日","")))</f>
        <v/>
      </c>
      <c r="Z1972" s="2" t="str">
        <f t="shared" ca="1" si="371"/>
        <v/>
      </c>
      <c r="AA1972" s="2" t="str">
        <f>IF(AD1972="","",IF(COUNTIF(AD$1:AD1972,AD1972)&gt;1,"",IF(COUNTIF(AD:AD,AD1972)&gt;=1,"作業","")))</f>
        <v/>
      </c>
      <c r="AB1972" s="2" t="str">
        <f t="shared" si="361"/>
        <v/>
      </c>
      <c r="AC1972" s="3" t="str">
        <f t="shared" si="362"/>
        <v/>
      </c>
      <c r="AD1972" s="2" t="str">
        <f t="shared" si="363"/>
        <v/>
      </c>
      <c r="AE1972" s="2" t="str">
        <f t="shared" si="364"/>
        <v/>
      </c>
      <c r="AF1972" s="2" t="str">
        <f t="shared" si="365"/>
        <v/>
      </c>
      <c r="AG1972" s="2" t="str">
        <f t="shared" si="372"/>
        <v/>
      </c>
      <c r="AH1972" s="2" t="str">
        <f t="shared" si="366"/>
        <v/>
      </c>
      <c r="AI1972" s="2" t="str">
        <f t="shared" si="366"/>
        <v/>
      </c>
    </row>
    <row r="1973" spans="7:35">
      <c r="G1973" s="1" t="str">
        <f>IF(COUNTIF(A$1:A1972, A1973) &gt; 0, "", IF(SUMIF(A:A, A1973,F:F) &gt; 7.75, SUMIF(A:A, A1973,F:F) - 7.75, ""))</f>
        <v/>
      </c>
      <c r="M1973" s="1" t="s">
        <v>9463</v>
      </c>
      <c r="N1973" s="1" t="s">
        <v>11462</v>
      </c>
      <c r="O1973" s="1" t="s">
        <v>7192</v>
      </c>
      <c r="P1973" s="1" t="s">
        <v>7193</v>
      </c>
      <c r="Q1973" s="1" t="s">
        <v>3104</v>
      </c>
      <c r="R1973" s="2" t="str">
        <f t="shared" ca="1" si="367"/>
        <v/>
      </c>
      <c r="S1973" s="2" t="str">
        <f>IF(AB1973="","",IF(COUNTIFS(AB$1:AB1973,AB1973,AD$1:AD1973,AD1973)&gt;1,"",IF(COUNTIFS(AB:AB,AB1973,AD:AD,AD1973)&gt;=1,"月作業","")))</f>
        <v/>
      </c>
      <c r="T1973" s="2" t="str">
        <f t="shared" ca="1" si="368"/>
        <v/>
      </c>
      <c r="U1973" s="2" t="str">
        <f>IF(AB1973="","",IF(COUNTIFS(AC$1:AC1973,AC1973,AD$1:AD1973,AD1973)&gt;1,"",IF(COUNTIFS(AC:AC,AC1973,AD:AD,AD1973)&gt;=1,"日作業","")))</f>
        <v/>
      </c>
      <c r="V1973" s="2" t="str">
        <f t="shared" ca="1" si="369"/>
        <v/>
      </c>
      <c r="W1973" s="2" t="str">
        <f>IF(AB1973="","",IF(COUNTIF(AB$1:AB1973,AB1973)&gt;1,"",IF(COUNTIF(AB:AB,AB1973)&gt;=1,"月","")))</f>
        <v/>
      </c>
      <c r="X1973" s="2" t="str">
        <f t="shared" ca="1" si="370"/>
        <v/>
      </c>
      <c r="Y1973" s="2" t="str">
        <f>IF(AC1973="","",IF(COUNTIF(AC$1:AC1973,AC1973)&gt;1,"",IF(COUNTIF(AC:AC,AC1973)&gt;=1,"月日","")))</f>
        <v/>
      </c>
      <c r="Z1973" s="2" t="str">
        <f t="shared" ca="1" si="371"/>
        <v/>
      </c>
      <c r="AA1973" s="2" t="str">
        <f>IF(AD1973="","",IF(COUNTIF(AD$1:AD1973,AD1973)&gt;1,"",IF(COUNTIF(AD:AD,AD1973)&gt;=1,"作業","")))</f>
        <v/>
      </c>
      <c r="AB1973" s="2" t="str">
        <f t="shared" si="361"/>
        <v/>
      </c>
      <c r="AC1973" s="3" t="str">
        <f t="shared" si="362"/>
        <v/>
      </c>
      <c r="AD1973" s="2" t="str">
        <f t="shared" si="363"/>
        <v/>
      </c>
      <c r="AE1973" s="2" t="str">
        <f t="shared" si="364"/>
        <v/>
      </c>
      <c r="AF1973" s="2" t="str">
        <f t="shared" si="365"/>
        <v/>
      </c>
      <c r="AG1973" s="2" t="str">
        <f t="shared" si="372"/>
        <v/>
      </c>
      <c r="AH1973" s="2" t="str">
        <f t="shared" si="366"/>
        <v/>
      </c>
      <c r="AI1973" s="2" t="str">
        <f t="shared" si="366"/>
        <v/>
      </c>
    </row>
    <row r="1974" spans="7:35">
      <c r="G1974" s="1" t="str">
        <f>IF(COUNTIF(A$1:A1973, A1974) &gt; 0, "", IF(SUMIF(A:A, A1974,F:F) &gt; 7.75, SUMIF(A:A, A1974,F:F) - 7.75, ""))</f>
        <v/>
      </c>
      <c r="M1974" s="1" t="s">
        <v>9464</v>
      </c>
      <c r="N1974" s="1" t="s">
        <v>11463</v>
      </c>
      <c r="O1974" s="1" t="s">
        <v>7194</v>
      </c>
      <c r="P1974" s="1" t="s">
        <v>7195</v>
      </c>
      <c r="Q1974" s="1" t="s">
        <v>3105</v>
      </c>
      <c r="R1974" s="2" t="str">
        <f t="shared" ca="1" si="367"/>
        <v/>
      </c>
      <c r="S1974" s="2" t="str">
        <f>IF(AB1974="","",IF(COUNTIFS(AB$1:AB1974,AB1974,AD$1:AD1974,AD1974)&gt;1,"",IF(COUNTIFS(AB:AB,AB1974,AD:AD,AD1974)&gt;=1,"月作業","")))</f>
        <v/>
      </c>
      <c r="T1974" s="2" t="str">
        <f t="shared" ca="1" si="368"/>
        <v/>
      </c>
      <c r="U1974" s="2" t="str">
        <f>IF(AB1974="","",IF(COUNTIFS(AC$1:AC1974,AC1974,AD$1:AD1974,AD1974)&gt;1,"",IF(COUNTIFS(AC:AC,AC1974,AD:AD,AD1974)&gt;=1,"日作業","")))</f>
        <v/>
      </c>
      <c r="V1974" s="2" t="str">
        <f t="shared" ca="1" si="369"/>
        <v/>
      </c>
      <c r="W1974" s="2" t="str">
        <f>IF(AB1974="","",IF(COUNTIF(AB$1:AB1974,AB1974)&gt;1,"",IF(COUNTIF(AB:AB,AB1974)&gt;=1,"月","")))</f>
        <v/>
      </c>
      <c r="X1974" s="2" t="str">
        <f t="shared" ca="1" si="370"/>
        <v/>
      </c>
      <c r="Y1974" s="2" t="str">
        <f>IF(AC1974="","",IF(COUNTIF(AC$1:AC1974,AC1974)&gt;1,"",IF(COUNTIF(AC:AC,AC1974)&gt;=1,"月日","")))</f>
        <v/>
      </c>
      <c r="Z1974" s="2" t="str">
        <f t="shared" ca="1" si="371"/>
        <v/>
      </c>
      <c r="AA1974" s="2" t="str">
        <f>IF(AD1974="","",IF(COUNTIF(AD$1:AD1974,AD1974)&gt;1,"",IF(COUNTIF(AD:AD,AD1974)&gt;=1,"作業","")))</f>
        <v/>
      </c>
      <c r="AB1974" s="2" t="str">
        <f t="shared" si="361"/>
        <v/>
      </c>
      <c r="AC1974" s="3" t="str">
        <f t="shared" si="362"/>
        <v/>
      </c>
      <c r="AD1974" s="2" t="str">
        <f t="shared" si="363"/>
        <v/>
      </c>
      <c r="AE1974" s="2" t="str">
        <f t="shared" si="364"/>
        <v/>
      </c>
      <c r="AF1974" s="2" t="str">
        <f t="shared" si="365"/>
        <v/>
      </c>
      <c r="AG1974" s="2" t="str">
        <f t="shared" si="372"/>
        <v/>
      </c>
      <c r="AH1974" s="2" t="str">
        <f t="shared" si="366"/>
        <v/>
      </c>
      <c r="AI1974" s="2" t="str">
        <f t="shared" si="366"/>
        <v/>
      </c>
    </row>
    <row r="1975" spans="7:35">
      <c r="G1975" s="1" t="str">
        <f>IF(COUNTIF(A$1:A1974, A1975) &gt; 0, "", IF(SUMIF(A:A, A1975,F:F) &gt; 7.75, SUMIF(A:A, A1975,F:F) - 7.75, ""))</f>
        <v/>
      </c>
      <c r="M1975" s="1" t="s">
        <v>9465</v>
      </c>
      <c r="N1975" s="1" t="s">
        <v>11464</v>
      </c>
      <c r="O1975" s="1" t="s">
        <v>7196</v>
      </c>
      <c r="P1975" s="1" t="s">
        <v>7197</v>
      </c>
      <c r="Q1975" s="1" t="s">
        <v>3106</v>
      </c>
      <c r="R1975" s="2" t="str">
        <f t="shared" ca="1" si="367"/>
        <v/>
      </c>
      <c r="S1975" s="2" t="str">
        <f>IF(AB1975="","",IF(COUNTIFS(AB$1:AB1975,AB1975,AD$1:AD1975,AD1975)&gt;1,"",IF(COUNTIFS(AB:AB,AB1975,AD:AD,AD1975)&gt;=1,"月作業","")))</f>
        <v/>
      </c>
      <c r="T1975" s="2" t="str">
        <f t="shared" ca="1" si="368"/>
        <v/>
      </c>
      <c r="U1975" s="2" t="str">
        <f>IF(AB1975="","",IF(COUNTIFS(AC$1:AC1975,AC1975,AD$1:AD1975,AD1975)&gt;1,"",IF(COUNTIFS(AC:AC,AC1975,AD:AD,AD1975)&gt;=1,"日作業","")))</f>
        <v/>
      </c>
      <c r="V1975" s="2" t="str">
        <f t="shared" ca="1" si="369"/>
        <v/>
      </c>
      <c r="W1975" s="2" t="str">
        <f>IF(AB1975="","",IF(COUNTIF(AB$1:AB1975,AB1975)&gt;1,"",IF(COUNTIF(AB:AB,AB1975)&gt;=1,"月","")))</f>
        <v/>
      </c>
      <c r="X1975" s="2" t="str">
        <f t="shared" ca="1" si="370"/>
        <v/>
      </c>
      <c r="Y1975" s="2" t="str">
        <f>IF(AC1975="","",IF(COUNTIF(AC$1:AC1975,AC1975)&gt;1,"",IF(COUNTIF(AC:AC,AC1975)&gt;=1,"月日","")))</f>
        <v/>
      </c>
      <c r="Z1975" s="2" t="str">
        <f t="shared" ca="1" si="371"/>
        <v/>
      </c>
      <c r="AA1975" s="2" t="str">
        <f>IF(AD1975="","",IF(COUNTIF(AD$1:AD1975,AD1975)&gt;1,"",IF(COUNTIF(AD:AD,AD1975)&gt;=1,"作業","")))</f>
        <v/>
      </c>
      <c r="AB1975" s="2" t="str">
        <f t="shared" si="361"/>
        <v/>
      </c>
      <c r="AC1975" s="3" t="str">
        <f t="shared" si="362"/>
        <v/>
      </c>
      <c r="AD1975" s="2" t="str">
        <f t="shared" si="363"/>
        <v/>
      </c>
      <c r="AE1975" s="2" t="str">
        <f t="shared" si="364"/>
        <v/>
      </c>
      <c r="AF1975" s="2" t="str">
        <f t="shared" si="365"/>
        <v/>
      </c>
      <c r="AG1975" s="2" t="str">
        <f t="shared" si="372"/>
        <v/>
      </c>
      <c r="AH1975" s="2" t="str">
        <f t="shared" si="366"/>
        <v/>
      </c>
      <c r="AI1975" s="2" t="str">
        <f t="shared" si="366"/>
        <v/>
      </c>
    </row>
    <row r="1976" spans="7:35">
      <c r="G1976" s="1" t="str">
        <f>IF(COUNTIF(A$1:A1975, A1976) &gt; 0, "", IF(SUMIF(A:A, A1976,F:F) &gt; 7.75, SUMIF(A:A, A1976,F:F) - 7.75, ""))</f>
        <v/>
      </c>
      <c r="M1976" s="1" t="s">
        <v>9466</v>
      </c>
      <c r="N1976" s="1" t="s">
        <v>11465</v>
      </c>
      <c r="O1976" s="1" t="s">
        <v>7198</v>
      </c>
      <c r="P1976" s="1" t="s">
        <v>7199</v>
      </c>
      <c r="Q1976" s="1" t="s">
        <v>3107</v>
      </c>
      <c r="R1976" s="2" t="str">
        <f t="shared" ca="1" si="367"/>
        <v/>
      </c>
      <c r="S1976" s="2" t="str">
        <f>IF(AB1976="","",IF(COUNTIFS(AB$1:AB1976,AB1976,AD$1:AD1976,AD1976)&gt;1,"",IF(COUNTIFS(AB:AB,AB1976,AD:AD,AD1976)&gt;=1,"月作業","")))</f>
        <v/>
      </c>
      <c r="T1976" s="2" t="str">
        <f t="shared" ca="1" si="368"/>
        <v/>
      </c>
      <c r="U1976" s="2" t="str">
        <f>IF(AB1976="","",IF(COUNTIFS(AC$1:AC1976,AC1976,AD$1:AD1976,AD1976)&gt;1,"",IF(COUNTIFS(AC:AC,AC1976,AD:AD,AD1976)&gt;=1,"日作業","")))</f>
        <v/>
      </c>
      <c r="V1976" s="2" t="str">
        <f t="shared" ca="1" si="369"/>
        <v/>
      </c>
      <c r="W1976" s="2" t="str">
        <f>IF(AB1976="","",IF(COUNTIF(AB$1:AB1976,AB1976)&gt;1,"",IF(COUNTIF(AB:AB,AB1976)&gt;=1,"月","")))</f>
        <v/>
      </c>
      <c r="X1976" s="2" t="str">
        <f t="shared" ca="1" si="370"/>
        <v/>
      </c>
      <c r="Y1976" s="2" t="str">
        <f>IF(AC1976="","",IF(COUNTIF(AC$1:AC1976,AC1976)&gt;1,"",IF(COUNTIF(AC:AC,AC1976)&gt;=1,"月日","")))</f>
        <v/>
      </c>
      <c r="Z1976" s="2" t="str">
        <f t="shared" ca="1" si="371"/>
        <v/>
      </c>
      <c r="AA1976" s="2" t="str">
        <f>IF(AD1976="","",IF(COUNTIF(AD$1:AD1976,AD1976)&gt;1,"",IF(COUNTIF(AD:AD,AD1976)&gt;=1,"作業","")))</f>
        <v/>
      </c>
      <c r="AB1976" s="2" t="str">
        <f t="shared" si="361"/>
        <v/>
      </c>
      <c r="AC1976" s="3" t="str">
        <f t="shared" si="362"/>
        <v/>
      </c>
      <c r="AD1976" s="2" t="str">
        <f t="shared" si="363"/>
        <v/>
      </c>
      <c r="AE1976" s="2" t="str">
        <f t="shared" si="364"/>
        <v/>
      </c>
      <c r="AF1976" s="2" t="str">
        <f t="shared" si="365"/>
        <v/>
      </c>
      <c r="AG1976" s="2" t="str">
        <f t="shared" si="372"/>
        <v/>
      </c>
      <c r="AH1976" s="2" t="str">
        <f t="shared" si="366"/>
        <v/>
      </c>
      <c r="AI1976" s="2" t="str">
        <f t="shared" si="366"/>
        <v/>
      </c>
    </row>
    <row r="1977" spans="7:35">
      <c r="G1977" s="1" t="str">
        <f>IF(COUNTIF(A$1:A1976, A1977) &gt; 0, "", IF(SUMIF(A:A, A1977,F:F) &gt; 7.75, SUMIF(A:A, A1977,F:F) - 7.75, ""))</f>
        <v/>
      </c>
      <c r="M1977" s="1" t="s">
        <v>9467</v>
      </c>
      <c r="N1977" s="1" t="s">
        <v>11466</v>
      </c>
      <c r="O1977" s="1" t="s">
        <v>7200</v>
      </c>
      <c r="P1977" s="1" t="s">
        <v>7201</v>
      </c>
      <c r="Q1977" s="1" t="s">
        <v>3108</v>
      </c>
      <c r="R1977" s="2" t="str">
        <f t="shared" ca="1" si="367"/>
        <v/>
      </c>
      <c r="S1977" s="2" t="str">
        <f>IF(AB1977="","",IF(COUNTIFS(AB$1:AB1977,AB1977,AD$1:AD1977,AD1977)&gt;1,"",IF(COUNTIFS(AB:AB,AB1977,AD:AD,AD1977)&gt;=1,"月作業","")))</f>
        <v/>
      </c>
      <c r="T1977" s="2" t="str">
        <f t="shared" ca="1" si="368"/>
        <v/>
      </c>
      <c r="U1977" s="2" t="str">
        <f>IF(AB1977="","",IF(COUNTIFS(AC$1:AC1977,AC1977,AD$1:AD1977,AD1977)&gt;1,"",IF(COUNTIFS(AC:AC,AC1977,AD:AD,AD1977)&gt;=1,"日作業","")))</f>
        <v/>
      </c>
      <c r="V1977" s="2" t="str">
        <f t="shared" ca="1" si="369"/>
        <v/>
      </c>
      <c r="W1977" s="2" t="str">
        <f>IF(AB1977="","",IF(COUNTIF(AB$1:AB1977,AB1977)&gt;1,"",IF(COUNTIF(AB:AB,AB1977)&gt;=1,"月","")))</f>
        <v/>
      </c>
      <c r="X1977" s="2" t="str">
        <f t="shared" ca="1" si="370"/>
        <v/>
      </c>
      <c r="Y1977" s="2" t="str">
        <f>IF(AC1977="","",IF(COUNTIF(AC$1:AC1977,AC1977)&gt;1,"",IF(COUNTIF(AC:AC,AC1977)&gt;=1,"月日","")))</f>
        <v/>
      </c>
      <c r="Z1977" s="2" t="str">
        <f t="shared" ca="1" si="371"/>
        <v/>
      </c>
      <c r="AA1977" s="2" t="str">
        <f>IF(AD1977="","",IF(COUNTIF(AD$1:AD1977,AD1977)&gt;1,"",IF(COUNTIF(AD:AD,AD1977)&gt;=1,"作業","")))</f>
        <v/>
      </c>
      <c r="AB1977" s="2" t="str">
        <f t="shared" si="361"/>
        <v/>
      </c>
      <c r="AC1977" s="3" t="str">
        <f t="shared" si="362"/>
        <v/>
      </c>
      <c r="AD1977" s="2" t="str">
        <f t="shared" si="363"/>
        <v/>
      </c>
      <c r="AE1977" s="2" t="str">
        <f t="shared" si="364"/>
        <v/>
      </c>
      <c r="AF1977" s="2" t="str">
        <f t="shared" si="365"/>
        <v/>
      </c>
      <c r="AG1977" s="2" t="str">
        <f t="shared" si="372"/>
        <v/>
      </c>
      <c r="AH1977" s="2" t="str">
        <f t="shared" si="366"/>
        <v/>
      </c>
      <c r="AI1977" s="2" t="str">
        <f t="shared" si="366"/>
        <v/>
      </c>
    </row>
    <row r="1978" spans="7:35">
      <c r="G1978" s="1" t="str">
        <f>IF(COUNTIF(A$1:A1977, A1978) &gt; 0, "", IF(SUMIF(A:A, A1978,F:F) &gt; 7.75, SUMIF(A:A, A1978,F:F) - 7.75, ""))</f>
        <v/>
      </c>
      <c r="M1978" s="1" t="s">
        <v>9468</v>
      </c>
      <c r="N1978" s="1" t="s">
        <v>11467</v>
      </c>
      <c r="O1978" s="1" t="s">
        <v>7202</v>
      </c>
      <c r="P1978" s="1" t="s">
        <v>7203</v>
      </c>
      <c r="Q1978" s="1" t="s">
        <v>3109</v>
      </c>
      <c r="R1978" s="2" t="str">
        <f t="shared" ca="1" si="367"/>
        <v/>
      </c>
      <c r="S1978" s="2" t="str">
        <f>IF(AB1978="","",IF(COUNTIFS(AB$1:AB1978,AB1978,AD$1:AD1978,AD1978)&gt;1,"",IF(COUNTIFS(AB:AB,AB1978,AD:AD,AD1978)&gt;=1,"月作業","")))</f>
        <v/>
      </c>
      <c r="T1978" s="2" t="str">
        <f t="shared" ca="1" si="368"/>
        <v/>
      </c>
      <c r="U1978" s="2" t="str">
        <f>IF(AB1978="","",IF(COUNTIFS(AC$1:AC1978,AC1978,AD$1:AD1978,AD1978)&gt;1,"",IF(COUNTIFS(AC:AC,AC1978,AD:AD,AD1978)&gt;=1,"日作業","")))</f>
        <v/>
      </c>
      <c r="V1978" s="2" t="str">
        <f t="shared" ca="1" si="369"/>
        <v/>
      </c>
      <c r="W1978" s="2" t="str">
        <f>IF(AB1978="","",IF(COUNTIF(AB$1:AB1978,AB1978)&gt;1,"",IF(COUNTIF(AB:AB,AB1978)&gt;=1,"月","")))</f>
        <v/>
      </c>
      <c r="X1978" s="2" t="str">
        <f t="shared" ca="1" si="370"/>
        <v/>
      </c>
      <c r="Y1978" s="2" t="str">
        <f>IF(AC1978="","",IF(COUNTIF(AC$1:AC1978,AC1978)&gt;1,"",IF(COUNTIF(AC:AC,AC1978)&gt;=1,"月日","")))</f>
        <v/>
      </c>
      <c r="Z1978" s="2" t="str">
        <f t="shared" ca="1" si="371"/>
        <v/>
      </c>
      <c r="AA1978" s="2" t="str">
        <f>IF(AD1978="","",IF(COUNTIF(AD$1:AD1978,AD1978)&gt;1,"",IF(COUNTIF(AD:AD,AD1978)&gt;=1,"作業","")))</f>
        <v/>
      </c>
      <c r="AB1978" s="2" t="str">
        <f t="shared" si="361"/>
        <v/>
      </c>
      <c r="AC1978" s="3" t="str">
        <f t="shared" si="362"/>
        <v/>
      </c>
      <c r="AD1978" s="2" t="str">
        <f t="shared" si="363"/>
        <v/>
      </c>
      <c r="AE1978" s="2" t="str">
        <f t="shared" si="364"/>
        <v/>
      </c>
      <c r="AF1978" s="2" t="str">
        <f t="shared" si="365"/>
        <v/>
      </c>
      <c r="AG1978" s="2" t="str">
        <f t="shared" si="372"/>
        <v/>
      </c>
      <c r="AH1978" s="2" t="str">
        <f t="shared" si="366"/>
        <v/>
      </c>
      <c r="AI1978" s="2" t="str">
        <f t="shared" si="366"/>
        <v/>
      </c>
    </row>
    <row r="1979" spans="7:35">
      <c r="G1979" s="1" t="str">
        <f>IF(COUNTIF(A$1:A1978, A1979) &gt; 0, "", IF(SUMIF(A:A, A1979,F:F) &gt; 7.75, SUMIF(A:A, A1979,F:F) - 7.75, ""))</f>
        <v/>
      </c>
      <c r="M1979" s="1" t="s">
        <v>9469</v>
      </c>
      <c r="N1979" s="1" t="s">
        <v>11468</v>
      </c>
      <c r="O1979" s="1" t="s">
        <v>7204</v>
      </c>
      <c r="P1979" s="1" t="s">
        <v>7205</v>
      </c>
      <c r="Q1979" s="1" t="s">
        <v>3110</v>
      </c>
      <c r="R1979" s="2" t="str">
        <f t="shared" ca="1" si="367"/>
        <v/>
      </c>
      <c r="S1979" s="2" t="str">
        <f>IF(AB1979="","",IF(COUNTIFS(AB$1:AB1979,AB1979,AD$1:AD1979,AD1979)&gt;1,"",IF(COUNTIFS(AB:AB,AB1979,AD:AD,AD1979)&gt;=1,"月作業","")))</f>
        <v/>
      </c>
      <c r="T1979" s="2" t="str">
        <f t="shared" ca="1" si="368"/>
        <v/>
      </c>
      <c r="U1979" s="2" t="str">
        <f>IF(AB1979="","",IF(COUNTIFS(AC$1:AC1979,AC1979,AD$1:AD1979,AD1979)&gt;1,"",IF(COUNTIFS(AC:AC,AC1979,AD:AD,AD1979)&gt;=1,"日作業","")))</f>
        <v/>
      </c>
      <c r="V1979" s="2" t="str">
        <f t="shared" ca="1" si="369"/>
        <v/>
      </c>
      <c r="W1979" s="2" t="str">
        <f>IF(AB1979="","",IF(COUNTIF(AB$1:AB1979,AB1979)&gt;1,"",IF(COUNTIF(AB:AB,AB1979)&gt;=1,"月","")))</f>
        <v/>
      </c>
      <c r="X1979" s="2" t="str">
        <f t="shared" ca="1" si="370"/>
        <v/>
      </c>
      <c r="Y1979" s="2" t="str">
        <f>IF(AC1979="","",IF(COUNTIF(AC$1:AC1979,AC1979)&gt;1,"",IF(COUNTIF(AC:AC,AC1979)&gt;=1,"月日","")))</f>
        <v/>
      </c>
      <c r="Z1979" s="2" t="str">
        <f t="shared" ca="1" si="371"/>
        <v/>
      </c>
      <c r="AA1979" s="2" t="str">
        <f>IF(AD1979="","",IF(COUNTIF(AD$1:AD1979,AD1979)&gt;1,"",IF(COUNTIF(AD:AD,AD1979)&gt;=1,"作業","")))</f>
        <v/>
      </c>
      <c r="AB1979" s="2" t="str">
        <f t="shared" si="361"/>
        <v/>
      </c>
      <c r="AC1979" s="3" t="str">
        <f t="shared" si="362"/>
        <v/>
      </c>
      <c r="AD1979" s="2" t="str">
        <f t="shared" si="363"/>
        <v/>
      </c>
      <c r="AE1979" s="2" t="str">
        <f t="shared" si="364"/>
        <v/>
      </c>
      <c r="AF1979" s="2" t="str">
        <f t="shared" si="365"/>
        <v/>
      </c>
      <c r="AG1979" s="2" t="str">
        <f t="shared" si="372"/>
        <v/>
      </c>
      <c r="AH1979" s="2" t="str">
        <f t="shared" si="366"/>
        <v/>
      </c>
      <c r="AI1979" s="2" t="str">
        <f t="shared" si="366"/>
        <v/>
      </c>
    </row>
    <row r="1980" spans="7:35">
      <c r="G1980" s="1" t="str">
        <f>IF(COUNTIF(A$1:A1979, A1980) &gt; 0, "", IF(SUMIF(A:A, A1980,F:F) &gt; 7.75, SUMIF(A:A, A1980,F:F) - 7.75, ""))</f>
        <v/>
      </c>
      <c r="M1980" s="1" t="s">
        <v>9470</v>
      </c>
      <c r="N1980" s="1" t="s">
        <v>11469</v>
      </c>
      <c r="O1980" s="1" t="s">
        <v>7206</v>
      </c>
      <c r="P1980" s="1" t="s">
        <v>7207</v>
      </c>
      <c r="Q1980" s="1" t="s">
        <v>3111</v>
      </c>
      <c r="R1980" s="2" t="str">
        <f t="shared" ca="1" si="367"/>
        <v/>
      </c>
      <c r="S1980" s="2" t="str">
        <f>IF(AB1980="","",IF(COUNTIFS(AB$1:AB1980,AB1980,AD$1:AD1980,AD1980)&gt;1,"",IF(COUNTIFS(AB:AB,AB1980,AD:AD,AD1980)&gt;=1,"月作業","")))</f>
        <v/>
      </c>
      <c r="T1980" s="2" t="str">
        <f t="shared" ca="1" si="368"/>
        <v/>
      </c>
      <c r="U1980" s="2" t="str">
        <f>IF(AB1980="","",IF(COUNTIFS(AC$1:AC1980,AC1980,AD$1:AD1980,AD1980)&gt;1,"",IF(COUNTIFS(AC:AC,AC1980,AD:AD,AD1980)&gt;=1,"日作業","")))</f>
        <v/>
      </c>
      <c r="V1980" s="2" t="str">
        <f t="shared" ca="1" si="369"/>
        <v/>
      </c>
      <c r="W1980" s="2" t="str">
        <f>IF(AB1980="","",IF(COUNTIF(AB$1:AB1980,AB1980)&gt;1,"",IF(COUNTIF(AB:AB,AB1980)&gt;=1,"月","")))</f>
        <v/>
      </c>
      <c r="X1980" s="2" t="str">
        <f t="shared" ca="1" si="370"/>
        <v/>
      </c>
      <c r="Y1980" s="2" t="str">
        <f>IF(AC1980="","",IF(COUNTIF(AC$1:AC1980,AC1980)&gt;1,"",IF(COUNTIF(AC:AC,AC1980)&gt;=1,"月日","")))</f>
        <v/>
      </c>
      <c r="Z1980" s="2" t="str">
        <f t="shared" ca="1" si="371"/>
        <v/>
      </c>
      <c r="AA1980" s="2" t="str">
        <f>IF(AD1980="","",IF(COUNTIF(AD$1:AD1980,AD1980)&gt;1,"",IF(COUNTIF(AD:AD,AD1980)&gt;=1,"作業","")))</f>
        <v/>
      </c>
      <c r="AB1980" s="2" t="str">
        <f t="shared" si="361"/>
        <v/>
      </c>
      <c r="AC1980" s="3" t="str">
        <f t="shared" si="362"/>
        <v/>
      </c>
      <c r="AD1980" s="2" t="str">
        <f t="shared" si="363"/>
        <v/>
      </c>
      <c r="AE1980" s="2" t="str">
        <f t="shared" si="364"/>
        <v/>
      </c>
      <c r="AF1980" s="2" t="str">
        <f t="shared" si="365"/>
        <v/>
      </c>
      <c r="AG1980" s="2" t="str">
        <f t="shared" si="372"/>
        <v/>
      </c>
      <c r="AH1980" s="2" t="str">
        <f t="shared" si="366"/>
        <v/>
      </c>
      <c r="AI1980" s="2" t="str">
        <f t="shared" si="366"/>
        <v/>
      </c>
    </row>
    <row r="1981" spans="7:35">
      <c r="G1981" s="1" t="str">
        <f>IF(COUNTIF(A$1:A1980, A1981) &gt; 0, "", IF(SUMIF(A:A, A1981,F:F) &gt; 7.75, SUMIF(A:A, A1981,F:F) - 7.75, ""))</f>
        <v/>
      </c>
      <c r="M1981" s="1" t="s">
        <v>9471</v>
      </c>
      <c r="N1981" s="1" t="s">
        <v>11470</v>
      </c>
      <c r="O1981" s="1" t="s">
        <v>7208</v>
      </c>
      <c r="P1981" s="1" t="s">
        <v>7209</v>
      </c>
      <c r="Q1981" s="1" t="s">
        <v>3112</v>
      </c>
      <c r="R1981" s="2" t="str">
        <f t="shared" ca="1" si="367"/>
        <v/>
      </c>
      <c r="S1981" s="2" t="str">
        <f>IF(AB1981="","",IF(COUNTIFS(AB$1:AB1981,AB1981,AD$1:AD1981,AD1981)&gt;1,"",IF(COUNTIFS(AB:AB,AB1981,AD:AD,AD1981)&gt;=1,"月作業","")))</f>
        <v/>
      </c>
      <c r="T1981" s="2" t="str">
        <f t="shared" ca="1" si="368"/>
        <v/>
      </c>
      <c r="U1981" s="2" t="str">
        <f>IF(AB1981="","",IF(COUNTIFS(AC$1:AC1981,AC1981,AD$1:AD1981,AD1981)&gt;1,"",IF(COUNTIFS(AC:AC,AC1981,AD:AD,AD1981)&gt;=1,"日作業","")))</f>
        <v/>
      </c>
      <c r="V1981" s="2" t="str">
        <f t="shared" ca="1" si="369"/>
        <v/>
      </c>
      <c r="W1981" s="2" t="str">
        <f>IF(AB1981="","",IF(COUNTIF(AB$1:AB1981,AB1981)&gt;1,"",IF(COUNTIF(AB:AB,AB1981)&gt;=1,"月","")))</f>
        <v/>
      </c>
      <c r="X1981" s="2" t="str">
        <f t="shared" ca="1" si="370"/>
        <v/>
      </c>
      <c r="Y1981" s="2" t="str">
        <f>IF(AC1981="","",IF(COUNTIF(AC$1:AC1981,AC1981)&gt;1,"",IF(COUNTIF(AC:AC,AC1981)&gt;=1,"月日","")))</f>
        <v/>
      </c>
      <c r="Z1981" s="2" t="str">
        <f t="shared" ca="1" si="371"/>
        <v/>
      </c>
      <c r="AA1981" s="2" t="str">
        <f>IF(AD1981="","",IF(COUNTIF(AD$1:AD1981,AD1981)&gt;1,"",IF(COUNTIF(AD:AD,AD1981)&gt;=1,"作業","")))</f>
        <v/>
      </c>
      <c r="AB1981" s="2" t="str">
        <f t="shared" si="361"/>
        <v/>
      </c>
      <c r="AC1981" s="3" t="str">
        <f t="shared" si="362"/>
        <v/>
      </c>
      <c r="AD1981" s="2" t="str">
        <f t="shared" si="363"/>
        <v/>
      </c>
      <c r="AE1981" s="2" t="str">
        <f t="shared" si="364"/>
        <v/>
      </c>
      <c r="AF1981" s="2" t="str">
        <f t="shared" si="365"/>
        <v/>
      </c>
      <c r="AG1981" s="2" t="str">
        <f t="shared" si="372"/>
        <v/>
      </c>
      <c r="AH1981" s="2" t="str">
        <f t="shared" si="366"/>
        <v/>
      </c>
      <c r="AI1981" s="2" t="str">
        <f t="shared" si="366"/>
        <v/>
      </c>
    </row>
    <row r="1982" spans="7:35">
      <c r="G1982" s="1" t="str">
        <f>IF(COUNTIF(A$1:A1981, A1982) &gt; 0, "", IF(SUMIF(A:A, A1982,F:F) &gt; 7.75, SUMIF(A:A, A1982,F:F) - 7.75, ""))</f>
        <v/>
      </c>
      <c r="M1982" s="1" t="s">
        <v>9472</v>
      </c>
      <c r="N1982" s="1" t="s">
        <v>11471</v>
      </c>
      <c r="O1982" s="1" t="s">
        <v>7210</v>
      </c>
      <c r="P1982" s="1" t="s">
        <v>7211</v>
      </c>
      <c r="Q1982" s="1" t="s">
        <v>3113</v>
      </c>
      <c r="R1982" s="2" t="str">
        <f t="shared" ca="1" si="367"/>
        <v/>
      </c>
      <c r="S1982" s="2" t="str">
        <f>IF(AB1982="","",IF(COUNTIFS(AB$1:AB1982,AB1982,AD$1:AD1982,AD1982)&gt;1,"",IF(COUNTIFS(AB:AB,AB1982,AD:AD,AD1982)&gt;=1,"月作業","")))</f>
        <v/>
      </c>
      <c r="T1982" s="2" t="str">
        <f t="shared" ca="1" si="368"/>
        <v/>
      </c>
      <c r="U1982" s="2" t="str">
        <f>IF(AB1982="","",IF(COUNTIFS(AC$1:AC1982,AC1982,AD$1:AD1982,AD1982)&gt;1,"",IF(COUNTIFS(AC:AC,AC1982,AD:AD,AD1982)&gt;=1,"日作業","")))</f>
        <v/>
      </c>
      <c r="V1982" s="2" t="str">
        <f t="shared" ca="1" si="369"/>
        <v/>
      </c>
      <c r="W1982" s="2" t="str">
        <f>IF(AB1982="","",IF(COUNTIF(AB$1:AB1982,AB1982)&gt;1,"",IF(COUNTIF(AB:AB,AB1982)&gt;=1,"月","")))</f>
        <v/>
      </c>
      <c r="X1982" s="2" t="str">
        <f t="shared" ca="1" si="370"/>
        <v/>
      </c>
      <c r="Y1982" s="2" t="str">
        <f>IF(AC1982="","",IF(COUNTIF(AC$1:AC1982,AC1982)&gt;1,"",IF(COUNTIF(AC:AC,AC1982)&gt;=1,"月日","")))</f>
        <v/>
      </c>
      <c r="Z1982" s="2" t="str">
        <f t="shared" ca="1" si="371"/>
        <v/>
      </c>
      <c r="AA1982" s="2" t="str">
        <f>IF(AD1982="","",IF(COUNTIF(AD$1:AD1982,AD1982)&gt;1,"",IF(COUNTIF(AD:AD,AD1982)&gt;=1,"作業","")))</f>
        <v/>
      </c>
      <c r="AB1982" s="2" t="str">
        <f t="shared" si="361"/>
        <v/>
      </c>
      <c r="AC1982" s="3" t="str">
        <f t="shared" si="362"/>
        <v/>
      </c>
      <c r="AD1982" s="2" t="str">
        <f t="shared" si="363"/>
        <v/>
      </c>
      <c r="AE1982" s="2" t="str">
        <f t="shared" si="364"/>
        <v/>
      </c>
      <c r="AF1982" s="2" t="str">
        <f t="shared" si="365"/>
        <v/>
      </c>
      <c r="AG1982" s="2" t="str">
        <f t="shared" si="372"/>
        <v/>
      </c>
      <c r="AH1982" s="2" t="str">
        <f t="shared" si="366"/>
        <v/>
      </c>
      <c r="AI1982" s="2" t="str">
        <f t="shared" si="366"/>
        <v/>
      </c>
    </row>
    <row r="1983" spans="7:35">
      <c r="G1983" s="1" t="str">
        <f>IF(COUNTIF(A$1:A1982, A1983) &gt; 0, "", IF(SUMIF(A:A, A1983,F:F) &gt; 7.75, SUMIF(A:A, A1983,F:F) - 7.75, ""))</f>
        <v/>
      </c>
      <c r="M1983" s="1" t="s">
        <v>9473</v>
      </c>
      <c r="N1983" s="1" t="s">
        <v>11472</v>
      </c>
      <c r="O1983" s="1" t="s">
        <v>7212</v>
      </c>
      <c r="P1983" s="1" t="s">
        <v>7213</v>
      </c>
      <c r="Q1983" s="1" t="s">
        <v>3114</v>
      </c>
      <c r="R1983" s="2" t="str">
        <f t="shared" ca="1" si="367"/>
        <v/>
      </c>
      <c r="S1983" s="2" t="str">
        <f>IF(AB1983="","",IF(COUNTIFS(AB$1:AB1983,AB1983,AD$1:AD1983,AD1983)&gt;1,"",IF(COUNTIFS(AB:AB,AB1983,AD:AD,AD1983)&gt;=1,"月作業","")))</f>
        <v/>
      </c>
      <c r="T1983" s="2" t="str">
        <f t="shared" ca="1" si="368"/>
        <v/>
      </c>
      <c r="U1983" s="2" t="str">
        <f>IF(AB1983="","",IF(COUNTIFS(AC$1:AC1983,AC1983,AD$1:AD1983,AD1983)&gt;1,"",IF(COUNTIFS(AC:AC,AC1983,AD:AD,AD1983)&gt;=1,"日作業","")))</f>
        <v/>
      </c>
      <c r="V1983" s="2" t="str">
        <f t="shared" ca="1" si="369"/>
        <v/>
      </c>
      <c r="W1983" s="2" t="str">
        <f>IF(AB1983="","",IF(COUNTIF(AB$1:AB1983,AB1983)&gt;1,"",IF(COUNTIF(AB:AB,AB1983)&gt;=1,"月","")))</f>
        <v/>
      </c>
      <c r="X1983" s="2" t="str">
        <f t="shared" ca="1" si="370"/>
        <v/>
      </c>
      <c r="Y1983" s="2" t="str">
        <f>IF(AC1983="","",IF(COUNTIF(AC$1:AC1983,AC1983)&gt;1,"",IF(COUNTIF(AC:AC,AC1983)&gt;=1,"月日","")))</f>
        <v/>
      </c>
      <c r="Z1983" s="2" t="str">
        <f t="shared" ca="1" si="371"/>
        <v/>
      </c>
      <c r="AA1983" s="2" t="str">
        <f>IF(AD1983="","",IF(COUNTIF(AD$1:AD1983,AD1983)&gt;1,"",IF(COUNTIF(AD:AD,AD1983)&gt;=1,"作業","")))</f>
        <v/>
      </c>
      <c r="AB1983" s="2" t="str">
        <f t="shared" si="361"/>
        <v/>
      </c>
      <c r="AC1983" s="3" t="str">
        <f t="shared" si="362"/>
        <v/>
      </c>
      <c r="AD1983" s="2" t="str">
        <f t="shared" si="363"/>
        <v/>
      </c>
      <c r="AE1983" s="2" t="str">
        <f t="shared" si="364"/>
        <v/>
      </c>
      <c r="AF1983" s="2" t="str">
        <f t="shared" si="365"/>
        <v/>
      </c>
      <c r="AG1983" s="2" t="str">
        <f t="shared" si="372"/>
        <v/>
      </c>
      <c r="AH1983" s="2" t="str">
        <f t="shared" si="366"/>
        <v/>
      </c>
      <c r="AI1983" s="2" t="str">
        <f t="shared" si="366"/>
        <v/>
      </c>
    </row>
    <row r="1984" spans="7:35">
      <c r="G1984" s="1" t="str">
        <f>IF(COUNTIF(A$1:A1983, A1984) &gt; 0, "", IF(SUMIF(A:A, A1984,F:F) &gt; 7.75, SUMIF(A:A, A1984,F:F) - 7.75, ""))</f>
        <v/>
      </c>
      <c r="M1984" s="1" t="s">
        <v>9474</v>
      </c>
      <c r="N1984" s="1" t="s">
        <v>11473</v>
      </c>
      <c r="O1984" s="1" t="s">
        <v>7214</v>
      </c>
      <c r="P1984" s="1" t="s">
        <v>7215</v>
      </c>
      <c r="Q1984" s="1" t="s">
        <v>3115</v>
      </c>
      <c r="R1984" s="2" t="str">
        <f t="shared" ca="1" si="367"/>
        <v/>
      </c>
      <c r="S1984" s="2" t="str">
        <f>IF(AB1984="","",IF(COUNTIFS(AB$1:AB1984,AB1984,AD$1:AD1984,AD1984)&gt;1,"",IF(COUNTIFS(AB:AB,AB1984,AD:AD,AD1984)&gt;=1,"月作業","")))</f>
        <v/>
      </c>
      <c r="T1984" s="2" t="str">
        <f t="shared" ca="1" si="368"/>
        <v/>
      </c>
      <c r="U1984" s="2" t="str">
        <f>IF(AB1984="","",IF(COUNTIFS(AC$1:AC1984,AC1984,AD$1:AD1984,AD1984)&gt;1,"",IF(COUNTIFS(AC:AC,AC1984,AD:AD,AD1984)&gt;=1,"日作業","")))</f>
        <v/>
      </c>
      <c r="V1984" s="2" t="str">
        <f t="shared" ca="1" si="369"/>
        <v/>
      </c>
      <c r="W1984" s="2" t="str">
        <f>IF(AB1984="","",IF(COUNTIF(AB$1:AB1984,AB1984)&gt;1,"",IF(COUNTIF(AB:AB,AB1984)&gt;=1,"月","")))</f>
        <v/>
      </c>
      <c r="X1984" s="2" t="str">
        <f t="shared" ca="1" si="370"/>
        <v/>
      </c>
      <c r="Y1984" s="2" t="str">
        <f>IF(AC1984="","",IF(COUNTIF(AC$1:AC1984,AC1984)&gt;1,"",IF(COUNTIF(AC:AC,AC1984)&gt;=1,"月日","")))</f>
        <v/>
      </c>
      <c r="Z1984" s="2" t="str">
        <f t="shared" ca="1" si="371"/>
        <v/>
      </c>
      <c r="AA1984" s="2" t="str">
        <f>IF(AD1984="","",IF(COUNTIF(AD$1:AD1984,AD1984)&gt;1,"",IF(COUNTIF(AD:AD,AD1984)&gt;=1,"作業","")))</f>
        <v/>
      </c>
      <c r="AB1984" s="2" t="str">
        <f t="shared" si="361"/>
        <v/>
      </c>
      <c r="AC1984" s="3" t="str">
        <f t="shared" si="362"/>
        <v/>
      </c>
      <c r="AD1984" s="2" t="str">
        <f t="shared" si="363"/>
        <v/>
      </c>
      <c r="AE1984" s="2" t="str">
        <f t="shared" si="364"/>
        <v/>
      </c>
      <c r="AF1984" s="2" t="str">
        <f t="shared" si="365"/>
        <v/>
      </c>
      <c r="AG1984" s="2" t="str">
        <f t="shared" si="372"/>
        <v/>
      </c>
      <c r="AH1984" s="2" t="str">
        <f t="shared" si="366"/>
        <v/>
      </c>
      <c r="AI1984" s="2" t="str">
        <f t="shared" si="366"/>
        <v/>
      </c>
    </row>
    <row r="1985" spans="7:35">
      <c r="G1985" s="1" t="str">
        <f>IF(COUNTIF(A$1:A1984, A1985) &gt; 0, "", IF(SUMIF(A:A, A1985,F:F) &gt; 7.75, SUMIF(A:A, A1985,F:F) - 7.75, ""))</f>
        <v/>
      </c>
      <c r="M1985" s="1" t="s">
        <v>9475</v>
      </c>
      <c r="N1985" s="1" t="s">
        <v>11474</v>
      </c>
      <c r="O1985" s="1" t="s">
        <v>7216</v>
      </c>
      <c r="P1985" s="1" t="s">
        <v>7217</v>
      </c>
      <c r="Q1985" s="1" t="s">
        <v>3116</v>
      </c>
      <c r="R1985" s="2" t="str">
        <f t="shared" ca="1" si="367"/>
        <v/>
      </c>
      <c r="S1985" s="2" t="str">
        <f>IF(AB1985="","",IF(COUNTIFS(AB$1:AB1985,AB1985,AD$1:AD1985,AD1985)&gt;1,"",IF(COUNTIFS(AB:AB,AB1985,AD:AD,AD1985)&gt;=1,"月作業","")))</f>
        <v/>
      </c>
      <c r="T1985" s="2" t="str">
        <f t="shared" ca="1" si="368"/>
        <v/>
      </c>
      <c r="U1985" s="2" t="str">
        <f>IF(AB1985="","",IF(COUNTIFS(AC$1:AC1985,AC1985,AD$1:AD1985,AD1985)&gt;1,"",IF(COUNTIFS(AC:AC,AC1985,AD:AD,AD1985)&gt;=1,"日作業","")))</f>
        <v/>
      </c>
      <c r="V1985" s="2" t="str">
        <f t="shared" ca="1" si="369"/>
        <v/>
      </c>
      <c r="W1985" s="2" t="str">
        <f>IF(AB1985="","",IF(COUNTIF(AB$1:AB1985,AB1985)&gt;1,"",IF(COUNTIF(AB:AB,AB1985)&gt;=1,"月","")))</f>
        <v/>
      </c>
      <c r="X1985" s="2" t="str">
        <f t="shared" ca="1" si="370"/>
        <v/>
      </c>
      <c r="Y1985" s="2" t="str">
        <f>IF(AC1985="","",IF(COUNTIF(AC$1:AC1985,AC1985)&gt;1,"",IF(COUNTIF(AC:AC,AC1985)&gt;=1,"月日","")))</f>
        <v/>
      </c>
      <c r="Z1985" s="2" t="str">
        <f t="shared" ca="1" si="371"/>
        <v/>
      </c>
      <c r="AA1985" s="2" t="str">
        <f>IF(AD1985="","",IF(COUNTIF(AD$1:AD1985,AD1985)&gt;1,"",IF(COUNTIF(AD:AD,AD1985)&gt;=1,"作業","")))</f>
        <v/>
      </c>
      <c r="AB1985" s="2" t="str">
        <f t="shared" si="361"/>
        <v/>
      </c>
      <c r="AC1985" s="3" t="str">
        <f t="shared" si="362"/>
        <v/>
      </c>
      <c r="AD1985" s="2" t="str">
        <f t="shared" si="363"/>
        <v/>
      </c>
      <c r="AE1985" s="2" t="str">
        <f t="shared" si="364"/>
        <v/>
      </c>
      <c r="AF1985" s="2" t="str">
        <f t="shared" si="365"/>
        <v/>
      </c>
      <c r="AG1985" s="2" t="str">
        <f t="shared" si="372"/>
        <v/>
      </c>
      <c r="AH1985" s="2" t="str">
        <f t="shared" si="366"/>
        <v/>
      </c>
      <c r="AI1985" s="2" t="str">
        <f t="shared" si="366"/>
        <v/>
      </c>
    </row>
    <row r="1986" spans="7:35">
      <c r="G1986" s="1" t="str">
        <f>IF(COUNTIF(A$1:A1985, A1986) &gt; 0, "", IF(SUMIF(A:A, A1986,F:F) &gt; 7.75, SUMIF(A:A, A1986,F:F) - 7.75, ""))</f>
        <v/>
      </c>
      <c r="M1986" s="1" t="s">
        <v>9476</v>
      </c>
      <c r="N1986" s="1" t="s">
        <v>11475</v>
      </c>
      <c r="O1986" s="1" t="s">
        <v>7218</v>
      </c>
      <c r="P1986" s="1" t="s">
        <v>7219</v>
      </c>
      <c r="Q1986" s="1" t="s">
        <v>3117</v>
      </c>
      <c r="R1986" s="2" t="str">
        <f t="shared" ca="1" si="367"/>
        <v/>
      </c>
      <c r="S1986" s="2" t="str">
        <f>IF(AB1986="","",IF(COUNTIFS(AB$1:AB1986,AB1986,AD$1:AD1986,AD1986)&gt;1,"",IF(COUNTIFS(AB:AB,AB1986,AD:AD,AD1986)&gt;=1,"月作業","")))</f>
        <v/>
      </c>
      <c r="T1986" s="2" t="str">
        <f t="shared" ca="1" si="368"/>
        <v/>
      </c>
      <c r="U1986" s="2" t="str">
        <f>IF(AB1986="","",IF(COUNTIFS(AC$1:AC1986,AC1986,AD$1:AD1986,AD1986)&gt;1,"",IF(COUNTIFS(AC:AC,AC1986,AD:AD,AD1986)&gt;=1,"日作業","")))</f>
        <v/>
      </c>
      <c r="V1986" s="2" t="str">
        <f t="shared" ca="1" si="369"/>
        <v/>
      </c>
      <c r="W1986" s="2" t="str">
        <f>IF(AB1986="","",IF(COUNTIF(AB$1:AB1986,AB1986)&gt;1,"",IF(COUNTIF(AB:AB,AB1986)&gt;=1,"月","")))</f>
        <v/>
      </c>
      <c r="X1986" s="2" t="str">
        <f t="shared" ca="1" si="370"/>
        <v/>
      </c>
      <c r="Y1986" s="2" t="str">
        <f>IF(AC1986="","",IF(COUNTIF(AC$1:AC1986,AC1986)&gt;1,"",IF(COUNTIF(AC:AC,AC1986)&gt;=1,"月日","")))</f>
        <v/>
      </c>
      <c r="Z1986" s="2" t="str">
        <f t="shared" ca="1" si="371"/>
        <v/>
      </c>
      <c r="AA1986" s="2" t="str">
        <f>IF(AD1986="","",IF(COUNTIF(AD$1:AD1986,AD1986)&gt;1,"",IF(COUNTIF(AD:AD,AD1986)&gt;=1,"作業","")))</f>
        <v/>
      </c>
      <c r="AB1986" s="2" t="str">
        <f t="shared" ref="AB1986:AB2049" si="373">IF(A1986=0,"",MONTH(A1986))</f>
        <v/>
      </c>
      <c r="AC1986" s="3" t="str">
        <f t="shared" ref="AC1986:AC2049" si="374">IF(A1986=0,"",A1986)</f>
        <v/>
      </c>
      <c r="AD1986" s="2" t="str">
        <f t="shared" ref="AD1986:AD2049" si="375">IF(B1986&amp;C1986&amp;D1986=0,"",B1986&amp;C1986&amp;D1986)</f>
        <v/>
      </c>
      <c r="AE1986" s="2" t="str">
        <f t="shared" ref="AE1986:AE2049" si="376">IF(C1986&amp;D1986=0,"",C1986&amp;D1986)</f>
        <v/>
      </c>
      <c r="AF1986" s="2" t="str">
        <f t="shared" ref="AF1986:AF2049" si="377">IF(B1986=0,"",B1986)</f>
        <v/>
      </c>
      <c r="AG1986" s="2" t="str">
        <f t="shared" si="372"/>
        <v/>
      </c>
      <c r="AH1986" s="2" t="str">
        <f t="shared" ref="AH1986:AI2049" si="378">IF(C1986=0,"",C1986)</f>
        <v/>
      </c>
      <c r="AI1986" s="2" t="str">
        <f t="shared" si="378"/>
        <v/>
      </c>
    </row>
    <row r="1987" spans="7:35">
      <c r="G1987" s="1" t="str">
        <f>IF(COUNTIF(A$1:A1986, A1987) &gt; 0, "", IF(SUMIF(A:A, A1987,F:F) &gt; 7.75, SUMIF(A:A, A1987,F:F) - 7.75, ""))</f>
        <v/>
      </c>
      <c r="M1987" s="1" t="s">
        <v>9477</v>
      </c>
      <c r="N1987" s="1" t="s">
        <v>11476</v>
      </c>
      <c r="O1987" s="1" t="s">
        <v>7220</v>
      </c>
      <c r="P1987" s="1" t="s">
        <v>7221</v>
      </c>
      <c r="Q1987" s="1" t="s">
        <v>3118</v>
      </c>
      <c r="R1987" s="2" t="str">
        <f t="shared" ref="R1987:R2050" ca="1" si="379">IF(S1987="","",IF(COUNTIF(INDIRECT("S$1:S"&amp;ROW()),"月作業")&gt;=1,"月作業"&amp;COUNTIF(INDIRECT("S$1:S"&amp;ROW()),"月作業"),""))</f>
        <v/>
      </c>
      <c r="S1987" s="2" t="str">
        <f>IF(AB1987="","",IF(COUNTIFS(AB$1:AB1987,AB1987,AD$1:AD1987,AD1987)&gt;1,"",IF(COUNTIFS(AB:AB,AB1987,AD:AD,AD1987)&gt;=1,"月作業","")))</f>
        <v/>
      </c>
      <c r="T1987" s="2" t="str">
        <f t="shared" ref="T1987:T2050" ca="1" si="380">IF(U1987="","",IF(COUNTIF(INDIRECT("U$1:U"&amp;ROW()),"日作業")&gt;=1,"日作業"&amp;COUNTIF(INDIRECT("U$1:U"&amp;ROW()),"日作業"),""))</f>
        <v/>
      </c>
      <c r="U1987" s="2" t="str">
        <f>IF(AB1987="","",IF(COUNTIFS(AC$1:AC1987,AC1987,AD$1:AD1987,AD1987)&gt;1,"",IF(COUNTIFS(AC:AC,AC1987,AD:AD,AD1987)&gt;=1,"日作業","")))</f>
        <v/>
      </c>
      <c r="V1987" s="2" t="str">
        <f t="shared" ref="V1987:V2050" ca="1" si="381">IF(W1987="","",IF(COUNTIF(INDIRECT("W$1:W"&amp;ROW()),"月")&gt;=1,"月"&amp;COUNTIF(INDIRECT("W$1:W"&amp;ROW()),"月"),""))</f>
        <v/>
      </c>
      <c r="W1987" s="2" t="str">
        <f>IF(AB1987="","",IF(COUNTIF(AB$1:AB1987,AB1987)&gt;1,"",IF(COUNTIF(AB:AB,AB1987)&gt;=1,"月","")))</f>
        <v/>
      </c>
      <c r="X1987" s="2" t="str">
        <f t="shared" ref="X1987:X2050" ca="1" si="382">IF(Y1987="","",IF(COUNTIF(INDIRECT("Y$1:Y"&amp;ROW()),"月日")&gt;=1,"月日"&amp;COUNTIF(INDIRECT("Y$1:Y"&amp;ROW()),"月日"),""))</f>
        <v/>
      </c>
      <c r="Y1987" s="2" t="str">
        <f>IF(AC1987="","",IF(COUNTIF(AC$1:AC1987,AC1987)&gt;1,"",IF(COUNTIF(AC:AC,AC1987)&gt;=1,"月日","")))</f>
        <v/>
      </c>
      <c r="Z1987" s="2" t="str">
        <f t="shared" ref="Z1987:Z2050" ca="1" si="383">IF(AA1987="","",IF(COUNTIF(INDIRECT("AA$1:AA"&amp;ROW()),"作業")&gt;=1,"作業"&amp;COUNTIF(INDIRECT("AA$1:AA"&amp;ROW()),"作業"),""))</f>
        <v/>
      </c>
      <c r="AA1987" s="2" t="str">
        <f>IF(AD1987="","",IF(COUNTIF(AD$1:AD1987,AD1987)&gt;1,"",IF(COUNTIF(AD:AD,AD1987)&gt;=1,"作業","")))</f>
        <v/>
      </c>
      <c r="AB1987" s="2" t="str">
        <f t="shared" si="373"/>
        <v/>
      </c>
      <c r="AC1987" s="3" t="str">
        <f t="shared" si="374"/>
        <v/>
      </c>
      <c r="AD1987" s="2" t="str">
        <f t="shared" si="375"/>
        <v/>
      </c>
      <c r="AE1987" s="2" t="str">
        <f t="shared" si="376"/>
        <v/>
      </c>
      <c r="AF1987" s="2" t="str">
        <f t="shared" si="377"/>
        <v/>
      </c>
      <c r="AG1987" s="2" t="str">
        <f t="shared" ref="AG1987:AG2050" si="384">IF(E1987=0,"",E1987)</f>
        <v/>
      </c>
      <c r="AH1987" s="2" t="str">
        <f t="shared" si="378"/>
        <v/>
      </c>
      <c r="AI1987" s="2" t="str">
        <f t="shared" si="378"/>
        <v/>
      </c>
    </row>
    <row r="1988" spans="7:35">
      <c r="G1988" s="1" t="str">
        <f>IF(COUNTIF(A$1:A1987, A1988) &gt; 0, "", IF(SUMIF(A:A, A1988,F:F) &gt; 7.75, SUMIF(A:A, A1988,F:F) - 7.75, ""))</f>
        <v/>
      </c>
      <c r="M1988" s="1" t="s">
        <v>9478</v>
      </c>
      <c r="N1988" s="1" t="s">
        <v>11477</v>
      </c>
      <c r="O1988" s="1" t="s">
        <v>7222</v>
      </c>
      <c r="P1988" s="1" t="s">
        <v>7223</v>
      </c>
      <c r="Q1988" s="1" t="s">
        <v>3119</v>
      </c>
      <c r="R1988" s="2" t="str">
        <f t="shared" ca="1" si="379"/>
        <v/>
      </c>
      <c r="S1988" s="2" t="str">
        <f>IF(AB1988="","",IF(COUNTIFS(AB$1:AB1988,AB1988,AD$1:AD1988,AD1988)&gt;1,"",IF(COUNTIFS(AB:AB,AB1988,AD:AD,AD1988)&gt;=1,"月作業","")))</f>
        <v/>
      </c>
      <c r="T1988" s="2" t="str">
        <f t="shared" ca="1" si="380"/>
        <v/>
      </c>
      <c r="U1988" s="2" t="str">
        <f>IF(AB1988="","",IF(COUNTIFS(AC$1:AC1988,AC1988,AD$1:AD1988,AD1988)&gt;1,"",IF(COUNTIFS(AC:AC,AC1988,AD:AD,AD1988)&gt;=1,"日作業","")))</f>
        <v/>
      </c>
      <c r="V1988" s="2" t="str">
        <f t="shared" ca="1" si="381"/>
        <v/>
      </c>
      <c r="W1988" s="2" t="str">
        <f>IF(AB1988="","",IF(COUNTIF(AB$1:AB1988,AB1988)&gt;1,"",IF(COUNTIF(AB:AB,AB1988)&gt;=1,"月","")))</f>
        <v/>
      </c>
      <c r="X1988" s="2" t="str">
        <f t="shared" ca="1" si="382"/>
        <v/>
      </c>
      <c r="Y1988" s="2" t="str">
        <f>IF(AC1988="","",IF(COUNTIF(AC$1:AC1988,AC1988)&gt;1,"",IF(COUNTIF(AC:AC,AC1988)&gt;=1,"月日","")))</f>
        <v/>
      </c>
      <c r="Z1988" s="2" t="str">
        <f t="shared" ca="1" si="383"/>
        <v/>
      </c>
      <c r="AA1988" s="2" t="str">
        <f>IF(AD1988="","",IF(COUNTIF(AD$1:AD1988,AD1988)&gt;1,"",IF(COUNTIF(AD:AD,AD1988)&gt;=1,"作業","")))</f>
        <v/>
      </c>
      <c r="AB1988" s="2" t="str">
        <f t="shared" si="373"/>
        <v/>
      </c>
      <c r="AC1988" s="3" t="str">
        <f t="shared" si="374"/>
        <v/>
      </c>
      <c r="AD1988" s="2" t="str">
        <f t="shared" si="375"/>
        <v/>
      </c>
      <c r="AE1988" s="2" t="str">
        <f t="shared" si="376"/>
        <v/>
      </c>
      <c r="AF1988" s="2" t="str">
        <f t="shared" si="377"/>
        <v/>
      </c>
      <c r="AG1988" s="2" t="str">
        <f t="shared" si="384"/>
        <v/>
      </c>
      <c r="AH1988" s="2" t="str">
        <f t="shared" si="378"/>
        <v/>
      </c>
      <c r="AI1988" s="2" t="str">
        <f t="shared" si="378"/>
        <v/>
      </c>
    </row>
    <row r="1989" spans="7:35">
      <c r="G1989" s="1" t="str">
        <f>IF(COUNTIF(A$1:A1988, A1989) &gt; 0, "", IF(SUMIF(A:A, A1989,F:F) &gt; 7.75, SUMIF(A:A, A1989,F:F) - 7.75, ""))</f>
        <v/>
      </c>
      <c r="M1989" s="1" t="s">
        <v>9479</v>
      </c>
      <c r="N1989" s="1" t="s">
        <v>11478</v>
      </c>
      <c r="O1989" s="1" t="s">
        <v>7224</v>
      </c>
      <c r="P1989" s="1" t="s">
        <v>7225</v>
      </c>
      <c r="Q1989" s="1" t="s">
        <v>3120</v>
      </c>
      <c r="R1989" s="2" t="str">
        <f t="shared" ca="1" si="379"/>
        <v/>
      </c>
      <c r="S1989" s="2" t="str">
        <f>IF(AB1989="","",IF(COUNTIFS(AB$1:AB1989,AB1989,AD$1:AD1989,AD1989)&gt;1,"",IF(COUNTIFS(AB:AB,AB1989,AD:AD,AD1989)&gt;=1,"月作業","")))</f>
        <v/>
      </c>
      <c r="T1989" s="2" t="str">
        <f t="shared" ca="1" si="380"/>
        <v/>
      </c>
      <c r="U1989" s="2" t="str">
        <f>IF(AB1989="","",IF(COUNTIFS(AC$1:AC1989,AC1989,AD$1:AD1989,AD1989)&gt;1,"",IF(COUNTIFS(AC:AC,AC1989,AD:AD,AD1989)&gt;=1,"日作業","")))</f>
        <v/>
      </c>
      <c r="V1989" s="2" t="str">
        <f t="shared" ca="1" si="381"/>
        <v/>
      </c>
      <c r="W1989" s="2" t="str">
        <f>IF(AB1989="","",IF(COUNTIF(AB$1:AB1989,AB1989)&gt;1,"",IF(COUNTIF(AB:AB,AB1989)&gt;=1,"月","")))</f>
        <v/>
      </c>
      <c r="X1989" s="2" t="str">
        <f t="shared" ca="1" si="382"/>
        <v/>
      </c>
      <c r="Y1989" s="2" t="str">
        <f>IF(AC1989="","",IF(COUNTIF(AC$1:AC1989,AC1989)&gt;1,"",IF(COUNTIF(AC:AC,AC1989)&gt;=1,"月日","")))</f>
        <v/>
      </c>
      <c r="Z1989" s="2" t="str">
        <f t="shared" ca="1" si="383"/>
        <v/>
      </c>
      <c r="AA1989" s="2" t="str">
        <f>IF(AD1989="","",IF(COUNTIF(AD$1:AD1989,AD1989)&gt;1,"",IF(COUNTIF(AD:AD,AD1989)&gt;=1,"作業","")))</f>
        <v/>
      </c>
      <c r="AB1989" s="2" t="str">
        <f t="shared" si="373"/>
        <v/>
      </c>
      <c r="AC1989" s="3" t="str">
        <f t="shared" si="374"/>
        <v/>
      </c>
      <c r="AD1989" s="2" t="str">
        <f t="shared" si="375"/>
        <v/>
      </c>
      <c r="AE1989" s="2" t="str">
        <f t="shared" si="376"/>
        <v/>
      </c>
      <c r="AF1989" s="2" t="str">
        <f t="shared" si="377"/>
        <v/>
      </c>
      <c r="AG1989" s="2" t="str">
        <f t="shared" si="384"/>
        <v/>
      </c>
      <c r="AH1989" s="2" t="str">
        <f t="shared" si="378"/>
        <v/>
      </c>
      <c r="AI1989" s="2" t="str">
        <f t="shared" si="378"/>
        <v/>
      </c>
    </row>
    <row r="1990" spans="7:35">
      <c r="G1990" s="1" t="str">
        <f>IF(COUNTIF(A$1:A1989, A1990) &gt; 0, "", IF(SUMIF(A:A, A1990,F:F) &gt; 7.75, SUMIF(A:A, A1990,F:F) - 7.75, ""))</f>
        <v/>
      </c>
      <c r="M1990" s="1" t="s">
        <v>9480</v>
      </c>
      <c r="N1990" s="1" t="s">
        <v>11479</v>
      </c>
      <c r="O1990" s="1" t="s">
        <v>7226</v>
      </c>
      <c r="P1990" s="1" t="s">
        <v>7227</v>
      </c>
      <c r="Q1990" s="1" t="s">
        <v>3121</v>
      </c>
      <c r="R1990" s="2" t="str">
        <f t="shared" ca="1" si="379"/>
        <v/>
      </c>
      <c r="S1990" s="2" t="str">
        <f>IF(AB1990="","",IF(COUNTIFS(AB$1:AB1990,AB1990,AD$1:AD1990,AD1990)&gt;1,"",IF(COUNTIFS(AB:AB,AB1990,AD:AD,AD1990)&gt;=1,"月作業","")))</f>
        <v/>
      </c>
      <c r="T1990" s="2" t="str">
        <f t="shared" ca="1" si="380"/>
        <v/>
      </c>
      <c r="U1990" s="2" t="str">
        <f>IF(AB1990="","",IF(COUNTIFS(AC$1:AC1990,AC1990,AD$1:AD1990,AD1990)&gt;1,"",IF(COUNTIFS(AC:AC,AC1990,AD:AD,AD1990)&gt;=1,"日作業","")))</f>
        <v/>
      </c>
      <c r="V1990" s="2" t="str">
        <f t="shared" ca="1" si="381"/>
        <v/>
      </c>
      <c r="W1990" s="2" t="str">
        <f>IF(AB1990="","",IF(COUNTIF(AB$1:AB1990,AB1990)&gt;1,"",IF(COUNTIF(AB:AB,AB1990)&gt;=1,"月","")))</f>
        <v/>
      </c>
      <c r="X1990" s="2" t="str">
        <f t="shared" ca="1" si="382"/>
        <v/>
      </c>
      <c r="Y1990" s="2" t="str">
        <f>IF(AC1990="","",IF(COUNTIF(AC$1:AC1990,AC1990)&gt;1,"",IF(COUNTIF(AC:AC,AC1990)&gt;=1,"月日","")))</f>
        <v/>
      </c>
      <c r="Z1990" s="2" t="str">
        <f t="shared" ca="1" si="383"/>
        <v/>
      </c>
      <c r="AA1990" s="2" t="str">
        <f>IF(AD1990="","",IF(COUNTIF(AD$1:AD1990,AD1990)&gt;1,"",IF(COUNTIF(AD:AD,AD1990)&gt;=1,"作業","")))</f>
        <v/>
      </c>
      <c r="AB1990" s="2" t="str">
        <f t="shared" si="373"/>
        <v/>
      </c>
      <c r="AC1990" s="3" t="str">
        <f t="shared" si="374"/>
        <v/>
      </c>
      <c r="AD1990" s="2" t="str">
        <f t="shared" si="375"/>
        <v/>
      </c>
      <c r="AE1990" s="2" t="str">
        <f t="shared" si="376"/>
        <v/>
      </c>
      <c r="AF1990" s="2" t="str">
        <f t="shared" si="377"/>
        <v/>
      </c>
      <c r="AG1990" s="2" t="str">
        <f t="shared" si="384"/>
        <v/>
      </c>
      <c r="AH1990" s="2" t="str">
        <f t="shared" si="378"/>
        <v/>
      </c>
      <c r="AI1990" s="2" t="str">
        <f t="shared" si="378"/>
        <v/>
      </c>
    </row>
    <row r="1991" spans="7:35">
      <c r="G1991" s="1" t="str">
        <f>IF(COUNTIF(A$1:A1990, A1991) &gt; 0, "", IF(SUMIF(A:A, A1991,F:F) &gt; 7.75, SUMIF(A:A, A1991,F:F) - 7.75, ""))</f>
        <v/>
      </c>
      <c r="M1991" s="1" t="s">
        <v>9481</v>
      </c>
      <c r="N1991" s="1" t="s">
        <v>11480</v>
      </c>
      <c r="O1991" s="1" t="s">
        <v>7228</v>
      </c>
      <c r="P1991" s="1" t="s">
        <v>7229</v>
      </c>
      <c r="Q1991" s="1" t="s">
        <v>3122</v>
      </c>
      <c r="R1991" s="2" t="str">
        <f t="shared" ca="1" si="379"/>
        <v/>
      </c>
      <c r="S1991" s="2" t="str">
        <f>IF(AB1991="","",IF(COUNTIFS(AB$1:AB1991,AB1991,AD$1:AD1991,AD1991)&gt;1,"",IF(COUNTIFS(AB:AB,AB1991,AD:AD,AD1991)&gt;=1,"月作業","")))</f>
        <v/>
      </c>
      <c r="T1991" s="2" t="str">
        <f t="shared" ca="1" si="380"/>
        <v/>
      </c>
      <c r="U1991" s="2" t="str">
        <f>IF(AB1991="","",IF(COUNTIFS(AC$1:AC1991,AC1991,AD$1:AD1991,AD1991)&gt;1,"",IF(COUNTIFS(AC:AC,AC1991,AD:AD,AD1991)&gt;=1,"日作業","")))</f>
        <v/>
      </c>
      <c r="V1991" s="2" t="str">
        <f t="shared" ca="1" si="381"/>
        <v/>
      </c>
      <c r="W1991" s="2" t="str">
        <f>IF(AB1991="","",IF(COUNTIF(AB$1:AB1991,AB1991)&gt;1,"",IF(COUNTIF(AB:AB,AB1991)&gt;=1,"月","")))</f>
        <v/>
      </c>
      <c r="X1991" s="2" t="str">
        <f t="shared" ca="1" si="382"/>
        <v/>
      </c>
      <c r="Y1991" s="2" t="str">
        <f>IF(AC1991="","",IF(COUNTIF(AC$1:AC1991,AC1991)&gt;1,"",IF(COUNTIF(AC:AC,AC1991)&gt;=1,"月日","")))</f>
        <v/>
      </c>
      <c r="Z1991" s="2" t="str">
        <f t="shared" ca="1" si="383"/>
        <v/>
      </c>
      <c r="AA1991" s="2" t="str">
        <f>IF(AD1991="","",IF(COUNTIF(AD$1:AD1991,AD1991)&gt;1,"",IF(COUNTIF(AD:AD,AD1991)&gt;=1,"作業","")))</f>
        <v/>
      </c>
      <c r="AB1991" s="2" t="str">
        <f t="shared" si="373"/>
        <v/>
      </c>
      <c r="AC1991" s="3" t="str">
        <f t="shared" si="374"/>
        <v/>
      </c>
      <c r="AD1991" s="2" t="str">
        <f t="shared" si="375"/>
        <v/>
      </c>
      <c r="AE1991" s="2" t="str">
        <f t="shared" si="376"/>
        <v/>
      </c>
      <c r="AF1991" s="2" t="str">
        <f t="shared" si="377"/>
        <v/>
      </c>
      <c r="AG1991" s="2" t="str">
        <f t="shared" si="384"/>
        <v/>
      </c>
      <c r="AH1991" s="2" t="str">
        <f t="shared" si="378"/>
        <v/>
      </c>
      <c r="AI1991" s="2" t="str">
        <f t="shared" si="378"/>
        <v/>
      </c>
    </row>
    <row r="1992" spans="7:35">
      <c r="G1992" s="1" t="str">
        <f>IF(COUNTIF(A$1:A1991, A1992) &gt; 0, "", IF(SUMIF(A:A, A1992,F:F) &gt; 7.75, SUMIF(A:A, A1992,F:F) - 7.75, ""))</f>
        <v/>
      </c>
      <c r="M1992" s="1" t="s">
        <v>9482</v>
      </c>
      <c r="N1992" s="1" t="s">
        <v>11481</v>
      </c>
      <c r="O1992" s="1" t="s">
        <v>7230</v>
      </c>
      <c r="P1992" s="1" t="s">
        <v>7231</v>
      </c>
      <c r="Q1992" s="1" t="s">
        <v>3123</v>
      </c>
      <c r="R1992" s="2" t="str">
        <f t="shared" ca="1" si="379"/>
        <v/>
      </c>
      <c r="S1992" s="2" t="str">
        <f>IF(AB1992="","",IF(COUNTIFS(AB$1:AB1992,AB1992,AD$1:AD1992,AD1992)&gt;1,"",IF(COUNTIFS(AB:AB,AB1992,AD:AD,AD1992)&gt;=1,"月作業","")))</f>
        <v/>
      </c>
      <c r="T1992" s="2" t="str">
        <f t="shared" ca="1" si="380"/>
        <v/>
      </c>
      <c r="U1992" s="2" t="str">
        <f>IF(AB1992="","",IF(COUNTIFS(AC$1:AC1992,AC1992,AD$1:AD1992,AD1992)&gt;1,"",IF(COUNTIFS(AC:AC,AC1992,AD:AD,AD1992)&gt;=1,"日作業","")))</f>
        <v/>
      </c>
      <c r="V1992" s="2" t="str">
        <f t="shared" ca="1" si="381"/>
        <v/>
      </c>
      <c r="W1992" s="2" t="str">
        <f>IF(AB1992="","",IF(COUNTIF(AB$1:AB1992,AB1992)&gt;1,"",IF(COUNTIF(AB:AB,AB1992)&gt;=1,"月","")))</f>
        <v/>
      </c>
      <c r="X1992" s="2" t="str">
        <f t="shared" ca="1" si="382"/>
        <v/>
      </c>
      <c r="Y1992" s="2" t="str">
        <f>IF(AC1992="","",IF(COUNTIF(AC$1:AC1992,AC1992)&gt;1,"",IF(COUNTIF(AC:AC,AC1992)&gt;=1,"月日","")))</f>
        <v/>
      </c>
      <c r="Z1992" s="2" t="str">
        <f t="shared" ca="1" si="383"/>
        <v/>
      </c>
      <c r="AA1992" s="2" t="str">
        <f>IF(AD1992="","",IF(COUNTIF(AD$1:AD1992,AD1992)&gt;1,"",IF(COUNTIF(AD:AD,AD1992)&gt;=1,"作業","")))</f>
        <v/>
      </c>
      <c r="AB1992" s="2" t="str">
        <f t="shared" si="373"/>
        <v/>
      </c>
      <c r="AC1992" s="3" t="str">
        <f t="shared" si="374"/>
        <v/>
      </c>
      <c r="AD1992" s="2" t="str">
        <f t="shared" si="375"/>
        <v/>
      </c>
      <c r="AE1992" s="2" t="str">
        <f t="shared" si="376"/>
        <v/>
      </c>
      <c r="AF1992" s="2" t="str">
        <f t="shared" si="377"/>
        <v/>
      </c>
      <c r="AG1992" s="2" t="str">
        <f t="shared" si="384"/>
        <v/>
      </c>
      <c r="AH1992" s="2" t="str">
        <f t="shared" si="378"/>
        <v/>
      </c>
      <c r="AI1992" s="2" t="str">
        <f t="shared" si="378"/>
        <v/>
      </c>
    </row>
    <row r="1993" spans="7:35">
      <c r="G1993" s="1" t="str">
        <f>IF(COUNTIF(A$1:A1992, A1993) &gt; 0, "", IF(SUMIF(A:A, A1993,F:F) &gt; 7.75, SUMIF(A:A, A1993,F:F) - 7.75, ""))</f>
        <v/>
      </c>
      <c r="M1993" s="1" t="s">
        <v>9483</v>
      </c>
      <c r="N1993" s="1" t="s">
        <v>11482</v>
      </c>
      <c r="O1993" s="1" t="s">
        <v>7232</v>
      </c>
      <c r="P1993" s="1" t="s">
        <v>7233</v>
      </c>
      <c r="Q1993" s="1" t="s">
        <v>3124</v>
      </c>
      <c r="R1993" s="2" t="str">
        <f t="shared" ca="1" si="379"/>
        <v/>
      </c>
      <c r="S1993" s="2" t="str">
        <f>IF(AB1993="","",IF(COUNTIFS(AB$1:AB1993,AB1993,AD$1:AD1993,AD1993)&gt;1,"",IF(COUNTIFS(AB:AB,AB1993,AD:AD,AD1993)&gt;=1,"月作業","")))</f>
        <v/>
      </c>
      <c r="T1993" s="2" t="str">
        <f t="shared" ca="1" si="380"/>
        <v/>
      </c>
      <c r="U1993" s="2" t="str">
        <f>IF(AB1993="","",IF(COUNTIFS(AC$1:AC1993,AC1993,AD$1:AD1993,AD1993)&gt;1,"",IF(COUNTIFS(AC:AC,AC1993,AD:AD,AD1993)&gt;=1,"日作業","")))</f>
        <v/>
      </c>
      <c r="V1993" s="2" t="str">
        <f t="shared" ca="1" si="381"/>
        <v/>
      </c>
      <c r="W1993" s="2" t="str">
        <f>IF(AB1993="","",IF(COUNTIF(AB$1:AB1993,AB1993)&gt;1,"",IF(COUNTIF(AB:AB,AB1993)&gt;=1,"月","")))</f>
        <v/>
      </c>
      <c r="X1993" s="2" t="str">
        <f t="shared" ca="1" si="382"/>
        <v/>
      </c>
      <c r="Y1993" s="2" t="str">
        <f>IF(AC1993="","",IF(COUNTIF(AC$1:AC1993,AC1993)&gt;1,"",IF(COUNTIF(AC:AC,AC1993)&gt;=1,"月日","")))</f>
        <v/>
      </c>
      <c r="Z1993" s="2" t="str">
        <f t="shared" ca="1" si="383"/>
        <v/>
      </c>
      <c r="AA1993" s="2" t="str">
        <f>IF(AD1993="","",IF(COUNTIF(AD$1:AD1993,AD1993)&gt;1,"",IF(COUNTIF(AD:AD,AD1993)&gt;=1,"作業","")))</f>
        <v/>
      </c>
      <c r="AB1993" s="2" t="str">
        <f t="shared" si="373"/>
        <v/>
      </c>
      <c r="AC1993" s="3" t="str">
        <f t="shared" si="374"/>
        <v/>
      </c>
      <c r="AD1993" s="2" t="str">
        <f t="shared" si="375"/>
        <v/>
      </c>
      <c r="AE1993" s="2" t="str">
        <f t="shared" si="376"/>
        <v/>
      </c>
      <c r="AF1993" s="2" t="str">
        <f t="shared" si="377"/>
        <v/>
      </c>
      <c r="AG1993" s="2" t="str">
        <f t="shared" si="384"/>
        <v/>
      </c>
      <c r="AH1993" s="2" t="str">
        <f t="shared" si="378"/>
        <v/>
      </c>
      <c r="AI1993" s="2" t="str">
        <f t="shared" si="378"/>
        <v/>
      </c>
    </row>
    <row r="1994" spans="7:35">
      <c r="G1994" s="1" t="str">
        <f>IF(COUNTIF(A$1:A1993, A1994) &gt; 0, "", IF(SUMIF(A:A, A1994,F:F) &gt; 7.75, SUMIF(A:A, A1994,F:F) - 7.75, ""))</f>
        <v/>
      </c>
      <c r="M1994" s="1" t="s">
        <v>9484</v>
      </c>
      <c r="N1994" s="1" t="s">
        <v>11483</v>
      </c>
      <c r="O1994" s="1" t="s">
        <v>7234</v>
      </c>
      <c r="P1994" s="1" t="s">
        <v>7235</v>
      </c>
      <c r="Q1994" s="1" t="s">
        <v>3125</v>
      </c>
      <c r="R1994" s="2" t="str">
        <f t="shared" ca="1" si="379"/>
        <v/>
      </c>
      <c r="S1994" s="2" t="str">
        <f>IF(AB1994="","",IF(COUNTIFS(AB$1:AB1994,AB1994,AD$1:AD1994,AD1994)&gt;1,"",IF(COUNTIFS(AB:AB,AB1994,AD:AD,AD1994)&gt;=1,"月作業","")))</f>
        <v/>
      </c>
      <c r="T1994" s="2" t="str">
        <f t="shared" ca="1" si="380"/>
        <v/>
      </c>
      <c r="U1994" s="2" t="str">
        <f>IF(AB1994="","",IF(COUNTIFS(AC$1:AC1994,AC1994,AD$1:AD1994,AD1994)&gt;1,"",IF(COUNTIFS(AC:AC,AC1994,AD:AD,AD1994)&gt;=1,"日作業","")))</f>
        <v/>
      </c>
      <c r="V1994" s="2" t="str">
        <f t="shared" ca="1" si="381"/>
        <v/>
      </c>
      <c r="W1994" s="2" t="str">
        <f>IF(AB1994="","",IF(COUNTIF(AB$1:AB1994,AB1994)&gt;1,"",IF(COUNTIF(AB:AB,AB1994)&gt;=1,"月","")))</f>
        <v/>
      </c>
      <c r="X1994" s="2" t="str">
        <f t="shared" ca="1" si="382"/>
        <v/>
      </c>
      <c r="Y1994" s="2" t="str">
        <f>IF(AC1994="","",IF(COUNTIF(AC$1:AC1994,AC1994)&gt;1,"",IF(COUNTIF(AC:AC,AC1994)&gt;=1,"月日","")))</f>
        <v/>
      </c>
      <c r="Z1994" s="2" t="str">
        <f t="shared" ca="1" si="383"/>
        <v/>
      </c>
      <c r="AA1994" s="2" t="str">
        <f>IF(AD1994="","",IF(COUNTIF(AD$1:AD1994,AD1994)&gt;1,"",IF(COUNTIF(AD:AD,AD1994)&gt;=1,"作業","")))</f>
        <v/>
      </c>
      <c r="AB1994" s="2" t="str">
        <f t="shared" si="373"/>
        <v/>
      </c>
      <c r="AC1994" s="3" t="str">
        <f t="shared" si="374"/>
        <v/>
      </c>
      <c r="AD1994" s="2" t="str">
        <f t="shared" si="375"/>
        <v/>
      </c>
      <c r="AE1994" s="2" t="str">
        <f t="shared" si="376"/>
        <v/>
      </c>
      <c r="AF1994" s="2" t="str">
        <f t="shared" si="377"/>
        <v/>
      </c>
      <c r="AG1994" s="2" t="str">
        <f t="shared" si="384"/>
        <v/>
      </c>
      <c r="AH1994" s="2" t="str">
        <f t="shared" si="378"/>
        <v/>
      </c>
      <c r="AI1994" s="2" t="str">
        <f t="shared" si="378"/>
        <v/>
      </c>
    </row>
    <row r="1995" spans="7:35">
      <c r="G1995" s="1" t="str">
        <f>IF(COUNTIF(A$1:A1994, A1995) &gt; 0, "", IF(SUMIF(A:A, A1995,F:F) &gt; 7.75, SUMIF(A:A, A1995,F:F) - 7.75, ""))</f>
        <v/>
      </c>
      <c r="M1995" s="1" t="s">
        <v>9485</v>
      </c>
      <c r="N1995" s="1" t="s">
        <v>11484</v>
      </c>
      <c r="O1995" s="1" t="s">
        <v>7236</v>
      </c>
      <c r="P1995" s="1" t="s">
        <v>7237</v>
      </c>
      <c r="Q1995" s="1" t="s">
        <v>3126</v>
      </c>
      <c r="R1995" s="2" t="str">
        <f t="shared" ca="1" si="379"/>
        <v/>
      </c>
      <c r="S1995" s="2" t="str">
        <f>IF(AB1995="","",IF(COUNTIFS(AB$1:AB1995,AB1995,AD$1:AD1995,AD1995)&gt;1,"",IF(COUNTIFS(AB:AB,AB1995,AD:AD,AD1995)&gt;=1,"月作業","")))</f>
        <v/>
      </c>
      <c r="T1995" s="2" t="str">
        <f t="shared" ca="1" si="380"/>
        <v/>
      </c>
      <c r="U1995" s="2" t="str">
        <f>IF(AB1995="","",IF(COUNTIFS(AC$1:AC1995,AC1995,AD$1:AD1995,AD1995)&gt;1,"",IF(COUNTIFS(AC:AC,AC1995,AD:AD,AD1995)&gt;=1,"日作業","")))</f>
        <v/>
      </c>
      <c r="V1995" s="2" t="str">
        <f t="shared" ca="1" si="381"/>
        <v/>
      </c>
      <c r="W1995" s="2" t="str">
        <f>IF(AB1995="","",IF(COUNTIF(AB$1:AB1995,AB1995)&gt;1,"",IF(COUNTIF(AB:AB,AB1995)&gt;=1,"月","")))</f>
        <v/>
      </c>
      <c r="X1995" s="2" t="str">
        <f t="shared" ca="1" si="382"/>
        <v/>
      </c>
      <c r="Y1995" s="2" t="str">
        <f>IF(AC1995="","",IF(COUNTIF(AC$1:AC1995,AC1995)&gt;1,"",IF(COUNTIF(AC:AC,AC1995)&gt;=1,"月日","")))</f>
        <v/>
      </c>
      <c r="Z1995" s="2" t="str">
        <f t="shared" ca="1" si="383"/>
        <v/>
      </c>
      <c r="AA1995" s="2" t="str">
        <f>IF(AD1995="","",IF(COUNTIF(AD$1:AD1995,AD1995)&gt;1,"",IF(COUNTIF(AD:AD,AD1995)&gt;=1,"作業","")))</f>
        <v/>
      </c>
      <c r="AB1995" s="2" t="str">
        <f t="shared" si="373"/>
        <v/>
      </c>
      <c r="AC1995" s="3" t="str">
        <f t="shared" si="374"/>
        <v/>
      </c>
      <c r="AD1995" s="2" t="str">
        <f t="shared" si="375"/>
        <v/>
      </c>
      <c r="AE1995" s="2" t="str">
        <f t="shared" si="376"/>
        <v/>
      </c>
      <c r="AF1995" s="2" t="str">
        <f t="shared" si="377"/>
        <v/>
      </c>
      <c r="AG1995" s="2" t="str">
        <f t="shared" si="384"/>
        <v/>
      </c>
      <c r="AH1995" s="2" t="str">
        <f t="shared" si="378"/>
        <v/>
      </c>
      <c r="AI1995" s="2" t="str">
        <f t="shared" si="378"/>
        <v/>
      </c>
    </row>
    <row r="1996" spans="7:35">
      <c r="G1996" s="1" t="str">
        <f>IF(COUNTIF(A$1:A1995, A1996) &gt; 0, "", IF(SUMIF(A:A, A1996,F:F) &gt; 7.75, SUMIF(A:A, A1996,F:F) - 7.75, ""))</f>
        <v/>
      </c>
      <c r="M1996" s="1" t="s">
        <v>9486</v>
      </c>
      <c r="N1996" s="1" t="s">
        <v>11485</v>
      </c>
      <c r="O1996" s="1" t="s">
        <v>7238</v>
      </c>
      <c r="P1996" s="1" t="s">
        <v>7239</v>
      </c>
      <c r="Q1996" s="1" t="s">
        <v>3127</v>
      </c>
      <c r="R1996" s="2" t="str">
        <f t="shared" ca="1" si="379"/>
        <v/>
      </c>
      <c r="S1996" s="2" t="str">
        <f>IF(AB1996="","",IF(COUNTIFS(AB$1:AB1996,AB1996,AD$1:AD1996,AD1996)&gt;1,"",IF(COUNTIFS(AB:AB,AB1996,AD:AD,AD1996)&gt;=1,"月作業","")))</f>
        <v/>
      </c>
      <c r="T1996" s="2" t="str">
        <f t="shared" ca="1" si="380"/>
        <v/>
      </c>
      <c r="U1996" s="2" t="str">
        <f>IF(AB1996="","",IF(COUNTIFS(AC$1:AC1996,AC1996,AD$1:AD1996,AD1996)&gt;1,"",IF(COUNTIFS(AC:AC,AC1996,AD:AD,AD1996)&gt;=1,"日作業","")))</f>
        <v/>
      </c>
      <c r="V1996" s="2" t="str">
        <f t="shared" ca="1" si="381"/>
        <v/>
      </c>
      <c r="W1996" s="2" t="str">
        <f>IF(AB1996="","",IF(COUNTIF(AB$1:AB1996,AB1996)&gt;1,"",IF(COUNTIF(AB:AB,AB1996)&gt;=1,"月","")))</f>
        <v/>
      </c>
      <c r="X1996" s="2" t="str">
        <f t="shared" ca="1" si="382"/>
        <v/>
      </c>
      <c r="Y1996" s="2" t="str">
        <f>IF(AC1996="","",IF(COUNTIF(AC$1:AC1996,AC1996)&gt;1,"",IF(COUNTIF(AC:AC,AC1996)&gt;=1,"月日","")))</f>
        <v/>
      </c>
      <c r="Z1996" s="2" t="str">
        <f t="shared" ca="1" si="383"/>
        <v/>
      </c>
      <c r="AA1996" s="2" t="str">
        <f>IF(AD1996="","",IF(COUNTIF(AD$1:AD1996,AD1996)&gt;1,"",IF(COUNTIF(AD:AD,AD1996)&gt;=1,"作業","")))</f>
        <v/>
      </c>
      <c r="AB1996" s="2" t="str">
        <f t="shared" si="373"/>
        <v/>
      </c>
      <c r="AC1996" s="3" t="str">
        <f t="shared" si="374"/>
        <v/>
      </c>
      <c r="AD1996" s="2" t="str">
        <f t="shared" si="375"/>
        <v/>
      </c>
      <c r="AE1996" s="2" t="str">
        <f t="shared" si="376"/>
        <v/>
      </c>
      <c r="AF1996" s="2" t="str">
        <f t="shared" si="377"/>
        <v/>
      </c>
      <c r="AG1996" s="2" t="str">
        <f t="shared" si="384"/>
        <v/>
      </c>
      <c r="AH1996" s="2" t="str">
        <f t="shared" si="378"/>
        <v/>
      </c>
      <c r="AI1996" s="2" t="str">
        <f t="shared" si="378"/>
        <v/>
      </c>
    </row>
    <row r="1997" spans="7:35">
      <c r="G1997" s="1" t="str">
        <f>IF(COUNTIF(A$1:A1996, A1997) &gt; 0, "", IF(SUMIF(A:A, A1997,F:F) &gt; 7.75, SUMIF(A:A, A1997,F:F) - 7.75, ""))</f>
        <v/>
      </c>
      <c r="M1997" s="1" t="s">
        <v>9487</v>
      </c>
      <c r="N1997" s="1" t="s">
        <v>11486</v>
      </c>
      <c r="O1997" s="1" t="s">
        <v>7240</v>
      </c>
      <c r="P1997" s="1" t="s">
        <v>7241</v>
      </c>
      <c r="Q1997" s="1" t="s">
        <v>3128</v>
      </c>
      <c r="R1997" s="2" t="str">
        <f t="shared" ca="1" si="379"/>
        <v/>
      </c>
      <c r="S1997" s="2" t="str">
        <f>IF(AB1997="","",IF(COUNTIFS(AB$1:AB1997,AB1997,AD$1:AD1997,AD1997)&gt;1,"",IF(COUNTIFS(AB:AB,AB1997,AD:AD,AD1997)&gt;=1,"月作業","")))</f>
        <v/>
      </c>
      <c r="T1997" s="2" t="str">
        <f t="shared" ca="1" si="380"/>
        <v/>
      </c>
      <c r="U1997" s="2" t="str">
        <f>IF(AB1997="","",IF(COUNTIFS(AC$1:AC1997,AC1997,AD$1:AD1997,AD1997)&gt;1,"",IF(COUNTIFS(AC:AC,AC1997,AD:AD,AD1997)&gt;=1,"日作業","")))</f>
        <v/>
      </c>
      <c r="V1997" s="2" t="str">
        <f t="shared" ca="1" si="381"/>
        <v/>
      </c>
      <c r="W1997" s="2" t="str">
        <f>IF(AB1997="","",IF(COUNTIF(AB$1:AB1997,AB1997)&gt;1,"",IF(COUNTIF(AB:AB,AB1997)&gt;=1,"月","")))</f>
        <v/>
      </c>
      <c r="X1997" s="2" t="str">
        <f t="shared" ca="1" si="382"/>
        <v/>
      </c>
      <c r="Y1997" s="2" t="str">
        <f>IF(AC1997="","",IF(COUNTIF(AC$1:AC1997,AC1997)&gt;1,"",IF(COUNTIF(AC:AC,AC1997)&gt;=1,"月日","")))</f>
        <v/>
      </c>
      <c r="Z1997" s="2" t="str">
        <f t="shared" ca="1" si="383"/>
        <v/>
      </c>
      <c r="AA1997" s="2" t="str">
        <f>IF(AD1997="","",IF(COUNTIF(AD$1:AD1997,AD1997)&gt;1,"",IF(COUNTIF(AD:AD,AD1997)&gt;=1,"作業","")))</f>
        <v/>
      </c>
      <c r="AB1997" s="2" t="str">
        <f t="shared" si="373"/>
        <v/>
      </c>
      <c r="AC1997" s="3" t="str">
        <f t="shared" si="374"/>
        <v/>
      </c>
      <c r="AD1997" s="2" t="str">
        <f t="shared" si="375"/>
        <v/>
      </c>
      <c r="AE1997" s="2" t="str">
        <f t="shared" si="376"/>
        <v/>
      </c>
      <c r="AF1997" s="2" t="str">
        <f t="shared" si="377"/>
        <v/>
      </c>
      <c r="AG1997" s="2" t="str">
        <f t="shared" si="384"/>
        <v/>
      </c>
      <c r="AH1997" s="2" t="str">
        <f t="shared" si="378"/>
        <v/>
      </c>
      <c r="AI1997" s="2" t="str">
        <f t="shared" si="378"/>
        <v/>
      </c>
    </row>
    <row r="1998" spans="7:35">
      <c r="G1998" s="1" t="str">
        <f>IF(COUNTIF(A$1:A1997, A1998) &gt; 0, "", IF(SUMIF(A:A, A1998,F:F) &gt; 7.75, SUMIF(A:A, A1998,F:F) - 7.75, ""))</f>
        <v/>
      </c>
      <c r="M1998" s="1" t="s">
        <v>9488</v>
      </c>
      <c r="N1998" s="1" t="s">
        <v>11487</v>
      </c>
      <c r="O1998" s="1" t="s">
        <v>7242</v>
      </c>
      <c r="P1998" s="1" t="s">
        <v>7243</v>
      </c>
      <c r="Q1998" s="1" t="s">
        <v>3129</v>
      </c>
      <c r="R1998" s="2" t="str">
        <f t="shared" ca="1" si="379"/>
        <v/>
      </c>
      <c r="S1998" s="2" t="str">
        <f>IF(AB1998="","",IF(COUNTIFS(AB$1:AB1998,AB1998,AD$1:AD1998,AD1998)&gt;1,"",IF(COUNTIFS(AB:AB,AB1998,AD:AD,AD1998)&gt;=1,"月作業","")))</f>
        <v/>
      </c>
      <c r="T1998" s="2" t="str">
        <f t="shared" ca="1" si="380"/>
        <v/>
      </c>
      <c r="U1998" s="2" t="str">
        <f>IF(AB1998="","",IF(COUNTIFS(AC$1:AC1998,AC1998,AD$1:AD1998,AD1998)&gt;1,"",IF(COUNTIFS(AC:AC,AC1998,AD:AD,AD1998)&gt;=1,"日作業","")))</f>
        <v/>
      </c>
      <c r="V1998" s="2" t="str">
        <f t="shared" ca="1" si="381"/>
        <v/>
      </c>
      <c r="W1998" s="2" t="str">
        <f>IF(AB1998="","",IF(COUNTIF(AB$1:AB1998,AB1998)&gt;1,"",IF(COUNTIF(AB:AB,AB1998)&gt;=1,"月","")))</f>
        <v/>
      </c>
      <c r="X1998" s="2" t="str">
        <f t="shared" ca="1" si="382"/>
        <v/>
      </c>
      <c r="Y1998" s="2" t="str">
        <f>IF(AC1998="","",IF(COUNTIF(AC$1:AC1998,AC1998)&gt;1,"",IF(COUNTIF(AC:AC,AC1998)&gt;=1,"月日","")))</f>
        <v/>
      </c>
      <c r="Z1998" s="2" t="str">
        <f t="shared" ca="1" si="383"/>
        <v/>
      </c>
      <c r="AA1998" s="2" t="str">
        <f>IF(AD1998="","",IF(COUNTIF(AD$1:AD1998,AD1998)&gt;1,"",IF(COUNTIF(AD:AD,AD1998)&gt;=1,"作業","")))</f>
        <v/>
      </c>
      <c r="AB1998" s="2" t="str">
        <f t="shared" si="373"/>
        <v/>
      </c>
      <c r="AC1998" s="3" t="str">
        <f t="shared" si="374"/>
        <v/>
      </c>
      <c r="AD1998" s="2" t="str">
        <f t="shared" si="375"/>
        <v/>
      </c>
      <c r="AE1998" s="2" t="str">
        <f t="shared" si="376"/>
        <v/>
      </c>
      <c r="AF1998" s="2" t="str">
        <f t="shared" si="377"/>
        <v/>
      </c>
      <c r="AG1998" s="2" t="str">
        <f t="shared" si="384"/>
        <v/>
      </c>
      <c r="AH1998" s="2" t="str">
        <f t="shared" si="378"/>
        <v/>
      </c>
      <c r="AI1998" s="2" t="str">
        <f t="shared" si="378"/>
        <v/>
      </c>
    </row>
    <row r="1999" spans="7:35">
      <c r="G1999" s="1" t="str">
        <f>IF(COUNTIF(A$1:A1998, A1999) &gt; 0, "", IF(SUMIF(A:A, A1999,F:F) &gt; 7.75, SUMIF(A:A, A1999,F:F) - 7.75, ""))</f>
        <v/>
      </c>
      <c r="M1999" s="1" t="s">
        <v>9489</v>
      </c>
      <c r="N1999" s="1" t="s">
        <v>11488</v>
      </c>
      <c r="O1999" s="1" t="s">
        <v>7244</v>
      </c>
      <c r="P1999" s="1" t="s">
        <v>7245</v>
      </c>
      <c r="Q1999" s="1" t="s">
        <v>3130</v>
      </c>
      <c r="R1999" s="2" t="str">
        <f t="shared" ca="1" si="379"/>
        <v/>
      </c>
      <c r="S1999" s="2" t="str">
        <f>IF(AB1999="","",IF(COUNTIFS(AB$1:AB1999,AB1999,AD$1:AD1999,AD1999)&gt;1,"",IF(COUNTIFS(AB:AB,AB1999,AD:AD,AD1999)&gt;=1,"月作業","")))</f>
        <v/>
      </c>
      <c r="T1999" s="2" t="str">
        <f t="shared" ca="1" si="380"/>
        <v/>
      </c>
      <c r="U1999" s="2" t="str">
        <f>IF(AB1999="","",IF(COUNTIFS(AC$1:AC1999,AC1999,AD$1:AD1999,AD1999)&gt;1,"",IF(COUNTIFS(AC:AC,AC1999,AD:AD,AD1999)&gt;=1,"日作業","")))</f>
        <v/>
      </c>
      <c r="V1999" s="2" t="str">
        <f t="shared" ca="1" si="381"/>
        <v/>
      </c>
      <c r="W1999" s="2" t="str">
        <f>IF(AB1999="","",IF(COUNTIF(AB$1:AB1999,AB1999)&gt;1,"",IF(COUNTIF(AB:AB,AB1999)&gt;=1,"月","")))</f>
        <v/>
      </c>
      <c r="X1999" s="2" t="str">
        <f t="shared" ca="1" si="382"/>
        <v/>
      </c>
      <c r="Y1999" s="2" t="str">
        <f>IF(AC1999="","",IF(COUNTIF(AC$1:AC1999,AC1999)&gt;1,"",IF(COUNTIF(AC:AC,AC1999)&gt;=1,"月日","")))</f>
        <v/>
      </c>
      <c r="Z1999" s="2" t="str">
        <f t="shared" ca="1" si="383"/>
        <v/>
      </c>
      <c r="AA1999" s="2" t="str">
        <f>IF(AD1999="","",IF(COUNTIF(AD$1:AD1999,AD1999)&gt;1,"",IF(COUNTIF(AD:AD,AD1999)&gt;=1,"作業","")))</f>
        <v/>
      </c>
      <c r="AB1999" s="2" t="str">
        <f t="shared" si="373"/>
        <v/>
      </c>
      <c r="AC1999" s="3" t="str">
        <f t="shared" si="374"/>
        <v/>
      </c>
      <c r="AD1999" s="2" t="str">
        <f t="shared" si="375"/>
        <v/>
      </c>
      <c r="AE1999" s="2" t="str">
        <f t="shared" si="376"/>
        <v/>
      </c>
      <c r="AF1999" s="2" t="str">
        <f t="shared" si="377"/>
        <v/>
      </c>
      <c r="AG1999" s="2" t="str">
        <f t="shared" si="384"/>
        <v/>
      </c>
      <c r="AH1999" s="2" t="str">
        <f t="shared" si="378"/>
        <v/>
      </c>
      <c r="AI1999" s="2" t="str">
        <f t="shared" si="378"/>
        <v/>
      </c>
    </row>
    <row r="2000" spans="7:35">
      <c r="G2000" s="1" t="str">
        <f>IF(COUNTIF(A$1:A1999, A2000) &gt; 0, "", IF(SUMIF(A:A, A2000,F:F) &gt; 7.75, SUMIF(A:A, A2000,F:F) - 7.75, ""))</f>
        <v/>
      </c>
      <c r="M2000" s="1" t="s">
        <v>9490</v>
      </c>
      <c r="N2000" s="1" t="s">
        <v>11489</v>
      </c>
      <c r="O2000" s="1" t="s">
        <v>7246</v>
      </c>
      <c r="P2000" s="1" t="s">
        <v>7247</v>
      </c>
      <c r="Q2000" s="1" t="s">
        <v>3131</v>
      </c>
      <c r="R2000" s="2" t="str">
        <f t="shared" ca="1" si="379"/>
        <v/>
      </c>
      <c r="S2000" s="2" t="str">
        <f>IF(AB2000="","",IF(COUNTIFS(AB$1:AB2000,AB2000,AD$1:AD2000,AD2000)&gt;1,"",IF(COUNTIFS(AB:AB,AB2000,AD:AD,AD2000)&gt;=1,"月作業","")))</f>
        <v/>
      </c>
      <c r="T2000" s="2" t="str">
        <f t="shared" ca="1" si="380"/>
        <v/>
      </c>
      <c r="U2000" s="2" t="str">
        <f>IF(AB2000="","",IF(COUNTIFS(AC$1:AC2000,AC2000,AD$1:AD2000,AD2000)&gt;1,"",IF(COUNTIFS(AC:AC,AC2000,AD:AD,AD2000)&gt;=1,"日作業","")))</f>
        <v/>
      </c>
      <c r="V2000" s="2" t="str">
        <f t="shared" ca="1" si="381"/>
        <v/>
      </c>
      <c r="W2000" s="2" t="str">
        <f>IF(AB2000="","",IF(COUNTIF(AB$1:AB2000,AB2000)&gt;1,"",IF(COUNTIF(AB:AB,AB2000)&gt;=1,"月","")))</f>
        <v/>
      </c>
      <c r="X2000" s="2" t="str">
        <f t="shared" ca="1" si="382"/>
        <v/>
      </c>
      <c r="Y2000" s="2" t="str">
        <f>IF(AC2000="","",IF(COUNTIF(AC$1:AC2000,AC2000)&gt;1,"",IF(COUNTIF(AC:AC,AC2000)&gt;=1,"月日","")))</f>
        <v/>
      </c>
      <c r="Z2000" s="2" t="str">
        <f t="shared" ca="1" si="383"/>
        <v/>
      </c>
      <c r="AA2000" s="2" t="str">
        <f>IF(AD2000="","",IF(COUNTIF(AD$1:AD2000,AD2000)&gt;1,"",IF(COUNTIF(AD:AD,AD2000)&gt;=1,"作業","")))</f>
        <v/>
      </c>
      <c r="AB2000" s="2" t="str">
        <f t="shared" si="373"/>
        <v/>
      </c>
      <c r="AC2000" s="3" t="str">
        <f t="shared" si="374"/>
        <v/>
      </c>
      <c r="AD2000" s="2" t="str">
        <f t="shared" si="375"/>
        <v/>
      </c>
      <c r="AE2000" s="2" t="str">
        <f t="shared" si="376"/>
        <v/>
      </c>
      <c r="AF2000" s="2" t="str">
        <f t="shared" si="377"/>
        <v/>
      </c>
      <c r="AG2000" s="2" t="str">
        <f t="shared" si="384"/>
        <v/>
      </c>
      <c r="AH2000" s="2" t="str">
        <f t="shared" si="378"/>
        <v/>
      </c>
      <c r="AI2000" s="2" t="str">
        <f t="shared" si="378"/>
        <v/>
      </c>
    </row>
    <row r="2001" spans="7:35">
      <c r="G2001" s="1" t="str">
        <f>IF(COUNTIF(A$1:A2000, A2001) &gt; 0, "", IF(SUMIF(A:A, A2001,F:F) &gt; 7.75, SUMIF(A:A, A2001,F:F) - 7.75, ""))</f>
        <v/>
      </c>
      <c r="N2001" s="1" t="s">
        <v>11490</v>
      </c>
      <c r="O2001" s="1" t="s">
        <v>7248</v>
      </c>
      <c r="P2001" s="1" t="s">
        <v>7249</v>
      </c>
      <c r="Q2001" s="1" t="s">
        <v>3132</v>
      </c>
      <c r="R2001" s="2" t="str">
        <f t="shared" ca="1" si="379"/>
        <v/>
      </c>
      <c r="S2001" s="2" t="str">
        <f>IF(AB2001="","",IF(COUNTIFS(AB$1:AB2001,AB2001,AD$1:AD2001,AD2001)&gt;1,"",IF(COUNTIFS(AB:AB,AB2001,AD:AD,AD2001)&gt;=1,"月作業","")))</f>
        <v/>
      </c>
      <c r="T2001" s="2" t="str">
        <f t="shared" ca="1" si="380"/>
        <v/>
      </c>
      <c r="U2001" s="2" t="str">
        <f>IF(AB2001="","",IF(COUNTIFS(AC$1:AC2001,AC2001,AD$1:AD2001,AD2001)&gt;1,"",IF(COUNTIFS(AC:AC,AC2001,AD:AD,AD2001)&gt;=1,"日作業","")))</f>
        <v/>
      </c>
      <c r="V2001" s="2" t="str">
        <f t="shared" ca="1" si="381"/>
        <v/>
      </c>
      <c r="W2001" s="2" t="str">
        <f>IF(AB2001="","",IF(COUNTIF(AB$1:AB2001,AB2001)&gt;1,"",IF(COUNTIF(AB:AB,AB2001)&gt;=1,"月","")))</f>
        <v/>
      </c>
      <c r="X2001" s="2" t="str">
        <f t="shared" ca="1" si="382"/>
        <v/>
      </c>
      <c r="Y2001" s="2" t="str">
        <f>IF(AC2001="","",IF(COUNTIF(AC$1:AC2001,AC2001)&gt;1,"",IF(COUNTIF(AC:AC,AC2001)&gt;=1,"月日","")))</f>
        <v/>
      </c>
      <c r="Z2001" s="2" t="str">
        <f t="shared" ca="1" si="383"/>
        <v/>
      </c>
      <c r="AA2001" s="2" t="str">
        <f>IF(AD2001="","",IF(COUNTIF(AD$1:AD2001,AD2001)&gt;1,"",IF(COUNTIF(AD:AD,AD2001)&gt;=1,"作業","")))</f>
        <v/>
      </c>
      <c r="AB2001" s="2" t="str">
        <f t="shared" si="373"/>
        <v/>
      </c>
      <c r="AC2001" s="3" t="str">
        <f t="shared" si="374"/>
        <v/>
      </c>
      <c r="AD2001" s="2" t="str">
        <f t="shared" si="375"/>
        <v/>
      </c>
      <c r="AE2001" s="2" t="str">
        <f t="shared" si="376"/>
        <v/>
      </c>
      <c r="AF2001" s="2" t="str">
        <f t="shared" si="377"/>
        <v/>
      </c>
      <c r="AG2001" s="2" t="str">
        <f t="shared" si="384"/>
        <v/>
      </c>
      <c r="AH2001" s="2" t="str">
        <f t="shared" si="378"/>
        <v/>
      </c>
      <c r="AI2001" s="2" t="str">
        <f t="shared" si="378"/>
        <v/>
      </c>
    </row>
    <row r="2002" spans="7:35">
      <c r="G2002" s="1" t="str">
        <f>IF(COUNTIF(A$1:A2001, A2002) &gt; 0, "", IF(SUMIF(A:A, A2002,F:F) &gt; 7.75, SUMIF(A:A, A2002,F:F) - 7.75, ""))</f>
        <v/>
      </c>
      <c r="N2002" s="1" t="s">
        <v>11491</v>
      </c>
      <c r="O2002" s="1" t="s">
        <v>7250</v>
      </c>
      <c r="P2002" s="1" t="s">
        <v>7251</v>
      </c>
      <c r="Q2002" s="1" t="s">
        <v>3133</v>
      </c>
      <c r="R2002" s="2" t="str">
        <f t="shared" ca="1" si="379"/>
        <v/>
      </c>
      <c r="S2002" s="2" t="str">
        <f>IF(AB2002="","",IF(COUNTIFS(AB$1:AB2002,AB2002,AD$1:AD2002,AD2002)&gt;1,"",IF(COUNTIFS(AB:AB,AB2002,AD:AD,AD2002)&gt;=1,"月作業","")))</f>
        <v/>
      </c>
      <c r="T2002" s="2" t="str">
        <f t="shared" ca="1" si="380"/>
        <v/>
      </c>
      <c r="U2002" s="2" t="str">
        <f>IF(AB2002="","",IF(COUNTIFS(AC$1:AC2002,AC2002,AD$1:AD2002,AD2002)&gt;1,"",IF(COUNTIFS(AC:AC,AC2002,AD:AD,AD2002)&gt;=1,"日作業","")))</f>
        <v/>
      </c>
      <c r="V2002" s="2" t="str">
        <f t="shared" ca="1" si="381"/>
        <v/>
      </c>
      <c r="W2002" s="2" t="str">
        <f>IF(AB2002="","",IF(COUNTIF(AB$1:AB2002,AB2002)&gt;1,"",IF(COUNTIF(AB:AB,AB2002)&gt;=1,"月","")))</f>
        <v/>
      </c>
      <c r="X2002" s="2" t="str">
        <f t="shared" ca="1" si="382"/>
        <v/>
      </c>
      <c r="Y2002" s="2" t="str">
        <f>IF(AC2002="","",IF(COUNTIF(AC$1:AC2002,AC2002)&gt;1,"",IF(COUNTIF(AC:AC,AC2002)&gt;=1,"月日","")))</f>
        <v/>
      </c>
      <c r="Z2002" s="2" t="str">
        <f t="shared" ca="1" si="383"/>
        <v/>
      </c>
      <c r="AA2002" s="2" t="str">
        <f>IF(AD2002="","",IF(COUNTIF(AD$1:AD2002,AD2002)&gt;1,"",IF(COUNTIF(AD:AD,AD2002)&gt;=1,"作業","")))</f>
        <v/>
      </c>
      <c r="AB2002" s="2" t="str">
        <f t="shared" si="373"/>
        <v/>
      </c>
      <c r="AC2002" s="3" t="str">
        <f t="shared" si="374"/>
        <v/>
      </c>
      <c r="AD2002" s="2" t="str">
        <f t="shared" si="375"/>
        <v/>
      </c>
      <c r="AE2002" s="2" t="str">
        <f t="shared" si="376"/>
        <v/>
      </c>
      <c r="AF2002" s="2" t="str">
        <f t="shared" si="377"/>
        <v/>
      </c>
      <c r="AG2002" s="2" t="str">
        <f t="shared" si="384"/>
        <v/>
      </c>
      <c r="AH2002" s="2" t="str">
        <f t="shared" si="378"/>
        <v/>
      </c>
      <c r="AI2002" s="2" t="str">
        <f t="shared" si="378"/>
        <v/>
      </c>
    </row>
    <row r="2003" spans="7:35">
      <c r="G2003" s="1" t="str">
        <f>IF(COUNTIF(A$1:A2002, A2003) &gt; 0, "", IF(SUMIF(A:A, A2003,F:F) &gt; 7.75, SUMIF(A:A, A2003,F:F) - 7.75, ""))</f>
        <v/>
      </c>
      <c r="N2003" s="1" t="s">
        <v>11492</v>
      </c>
      <c r="O2003" s="1" t="s">
        <v>7252</v>
      </c>
      <c r="P2003" s="1" t="s">
        <v>7253</v>
      </c>
      <c r="Q2003" s="1" t="s">
        <v>3134</v>
      </c>
      <c r="R2003" s="2" t="str">
        <f t="shared" ca="1" si="379"/>
        <v/>
      </c>
      <c r="S2003" s="2" t="str">
        <f>IF(AB2003="","",IF(COUNTIFS(AB$1:AB2003,AB2003,AD$1:AD2003,AD2003)&gt;1,"",IF(COUNTIFS(AB:AB,AB2003,AD:AD,AD2003)&gt;=1,"月作業","")))</f>
        <v/>
      </c>
      <c r="T2003" s="2" t="str">
        <f t="shared" ca="1" si="380"/>
        <v/>
      </c>
      <c r="U2003" s="2" t="str">
        <f>IF(AB2003="","",IF(COUNTIFS(AC$1:AC2003,AC2003,AD$1:AD2003,AD2003)&gt;1,"",IF(COUNTIFS(AC:AC,AC2003,AD:AD,AD2003)&gt;=1,"日作業","")))</f>
        <v/>
      </c>
      <c r="V2003" s="2" t="str">
        <f t="shared" ca="1" si="381"/>
        <v/>
      </c>
      <c r="W2003" s="2" t="str">
        <f>IF(AB2003="","",IF(COUNTIF(AB$1:AB2003,AB2003)&gt;1,"",IF(COUNTIF(AB:AB,AB2003)&gt;=1,"月","")))</f>
        <v/>
      </c>
      <c r="X2003" s="2" t="str">
        <f t="shared" ca="1" si="382"/>
        <v/>
      </c>
      <c r="Y2003" s="2" t="str">
        <f>IF(AC2003="","",IF(COUNTIF(AC$1:AC2003,AC2003)&gt;1,"",IF(COUNTIF(AC:AC,AC2003)&gt;=1,"月日","")))</f>
        <v/>
      </c>
      <c r="Z2003" s="2" t="str">
        <f t="shared" ca="1" si="383"/>
        <v/>
      </c>
      <c r="AA2003" s="2" t="str">
        <f>IF(AD2003="","",IF(COUNTIF(AD$1:AD2003,AD2003)&gt;1,"",IF(COUNTIF(AD:AD,AD2003)&gt;=1,"作業","")))</f>
        <v/>
      </c>
      <c r="AB2003" s="2" t="str">
        <f t="shared" si="373"/>
        <v/>
      </c>
      <c r="AC2003" s="3" t="str">
        <f t="shared" si="374"/>
        <v/>
      </c>
      <c r="AD2003" s="2" t="str">
        <f t="shared" si="375"/>
        <v/>
      </c>
      <c r="AE2003" s="2" t="str">
        <f t="shared" si="376"/>
        <v/>
      </c>
      <c r="AF2003" s="2" t="str">
        <f t="shared" si="377"/>
        <v/>
      </c>
      <c r="AG2003" s="2" t="str">
        <f t="shared" si="384"/>
        <v/>
      </c>
      <c r="AH2003" s="2" t="str">
        <f t="shared" si="378"/>
        <v/>
      </c>
      <c r="AI2003" s="2" t="str">
        <f t="shared" si="378"/>
        <v/>
      </c>
    </row>
    <row r="2004" spans="7:35">
      <c r="G2004" s="1" t="str">
        <f>IF(COUNTIF(A$1:A2003, A2004) &gt; 0, "", IF(SUMIF(A:A, A2004,F:F) &gt; 7.75, SUMIF(A:A, A2004,F:F) - 7.75, ""))</f>
        <v/>
      </c>
      <c r="N2004" s="1" t="s">
        <v>11493</v>
      </c>
      <c r="O2004" s="1" t="s">
        <v>7254</v>
      </c>
      <c r="P2004" s="1" t="s">
        <v>7255</v>
      </c>
      <c r="Q2004" s="1" t="s">
        <v>3135</v>
      </c>
      <c r="R2004" s="2" t="str">
        <f t="shared" ca="1" si="379"/>
        <v/>
      </c>
      <c r="S2004" s="2" t="str">
        <f>IF(AB2004="","",IF(COUNTIFS(AB$1:AB2004,AB2004,AD$1:AD2004,AD2004)&gt;1,"",IF(COUNTIFS(AB:AB,AB2004,AD:AD,AD2004)&gt;=1,"月作業","")))</f>
        <v/>
      </c>
      <c r="T2004" s="2" t="str">
        <f t="shared" ca="1" si="380"/>
        <v/>
      </c>
      <c r="U2004" s="2" t="str">
        <f>IF(AB2004="","",IF(COUNTIFS(AC$1:AC2004,AC2004,AD$1:AD2004,AD2004)&gt;1,"",IF(COUNTIFS(AC:AC,AC2004,AD:AD,AD2004)&gt;=1,"日作業","")))</f>
        <v/>
      </c>
      <c r="V2004" s="2" t="str">
        <f t="shared" ca="1" si="381"/>
        <v/>
      </c>
      <c r="W2004" s="2" t="str">
        <f>IF(AB2004="","",IF(COUNTIF(AB$1:AB2004,AB2004)&gt;1,"",IF(COUNTIF(AB:AB,AB2004)&gt;=1,"月","")))</f>
        <v/>
      </c>
      <c r="X2004" s="2" t="str">
        <f t="shared" ca="1" si="382"/>
        <v/>
      </c>
      <c r="Y2004" s="2" t="str">
        <f>IF(AC2004="","",IF(COUNTIF(AC$1:AC2004,AC2004)&gt;1,"",IF(COUNTIF(AC:AC,AC2004)&gt;=1,"月日","")))</f>
        <v/>
      </c>
      <c r="Z2004" s="2" t="str">
        <f t="shared" ca="1" si="383"/>
        <v/>
      </c>
      <c r="AA2004" s="2" t="str">
        <f>IF(AD2004="","",IF(COUNTIF(AD$1:AD2004,AD2004)&gt;1,"",IF(COUNTIF(AD:AD,AD2004)&gt;=1,"作業","")))</f>
        <v/>
      </c>
      <c r="AB2004" s="2" t="str">
        <f t="shared" si="373"/>
        <v/>
      </c>
      <c r="AC2004" s="3" t="str">
        <f t="shared" si="374"/>
        <v/>
      </c>
      <c r="AD2004" s="2" t="str">
        <f t="shared" si="375"/>
        <v/>
      </c>
      <c r="AE2004" s="2" t="str">
        <f t="shared" si="376"/>
        <v/>
      </c>
      <c r="AF2004" s="2" t="str">
        <f t="shared" si="377"/>
        <v/>
      </c>
      <c r="AG2004" s="2" t="str">
        <f t="shared" si="384"/>
        <v/>
      </c>
      <c r="AH2004" s="2" t="str">
        <f t="shared" si="378"/>
        <v/>
      </c>
      <c r="AI2004" s="2" t="str">
        <f t="shared" si="378"/>
        <v/>
      </c>
    </row>
    <row r="2005" spans="7:35">
      <c r="G2005" s="1" t="str">
        <f>IF(COUNTIF(A$1:A2004, A2005) &gt; 0, "", IF(SUMIF(A:A, A2005,F:F) &gt; 7.75, SUMIF(A:A, A2005,F:F) - 7.75, ""))</f>
        <v/>
      </c>
      <c r="N2005" s="1" t="s">
        <v>11494</v>
      </c>
      <c r="O2005" s="1" t="s">
        <v>7256</v>
      </c>
      <c r="P2005" s="1" t="s">
        <v>7257</v>
      </c>
      <c r="Q2005" s="1" t="s">
        <v>3136</v>
      </c>
      <c r="R2005" s="2" t="str">
        <f t="shared" ca="1" si="379"/>
        <v/>
      </c>
      <c r="S2005" s="2" t="str">
        <f>IF(AB2005="","",IF(COUNTIFS(AB$1:AB2005,AB2005,AD$1:AD2005,AD2005)&gt;1,"",IF(COUNTIFS(AB:AB,AB2005,AD:AD,AD2005)&gt;=1,"月作業","")))</f>
        <v/>
      </c>
      <c r="T2005" s="2" t="str">
        <f t="shared" ca="1" si="380"/>
        <v/>
      </c>
      <c r="U2005" s="2" t="str">
        <f>IF(AB2005="","",IF(COUNTIFS(AC$1:AC2005,AC2005,AD$1:AD2005,AD2005)&gt;1,"",IF(COUNTIFS(AC:AC,AC2005,AD:AD,AD2005)&gt;=1,"日作業","")))</f>
        <v/>
      </c>
      <c r="V2005" s="2" t="str">
        <f t="shared" ca="1" si="381"/>
        <v/>
      </c>
      <c r="W2005" s="2" t="str">
        <f>IF(AB2005="","",IF(COUNTIF(AB$1:AB2005,AB2005)&gt;1,"",IF(COUNTIF(AB:AB,AB2005)&gt;=1,"月","")))</f>
        <v/>
      </c>
      <c r="X2005" s="2" t="str">
        <f t="shared" ca="1" si="382"/>
        <v/>
      </c>
      <c r="Y2005" s="2" t="str">
        <f>IF(AC2005="","",IF(COUNTIF(AC$1:AC2005,AC2005)&gt;1,"",IF(COUNTIF(AC:AC,AC2005)&gt;=1,"月日","")))</f>
        <v/>
      </c>
      <c r="Z2005" s="2" t="str">
        <f t="shared" ca="1" si="383"/>
        <v/>
      </c>
      <c r="AA2005" s="2" t="str">
        <f>IF(AD2005="","",IF(COUNTIF(AD$1:AD2005,AD2005)&gt;1,"",IF(COUNTIF(AD:AD,AD2005)&gt;=1,"作業","")))</f>
        <v/>
      </c>
      <c r="AB2005" s="2" t="str">
        <f t="shared" si="373"/>
        <v/>
      </c>
      <c r="AC2005" s="3" t="str">
        <f t="shared" si="374"/>
        <v/>
      </c>
      <c r="AD2005" s="2" t="str">
        <f t="shared" si="375"/>
        <v/>
      </c>
      <c r="AE2005" s="2" t="str">
        <f t="shared" si="376"/>
        <v/>
      </c>
      <c r="AF2005" s="2" t="str">
        <f t="shared" si="377"/>
        <v/>
      </c>
      <c r="AG2005" s="2" t="str">
        <f t="shared" si="384"/>
        <v/>
      </c>
      <c r="AH2005" s="2" t="str">
        <f t="shared" si="378"/>
        <v/>
      </c>
      <c r="AI2005" s="2" t="str">
        <f t="shared" si="378"/>
        <v/>
      </c>
    </row>
    <row r="2006" spans="7:35">
      <c r="G2006" s="1" t="str">
        <f>IF(COUNTIF(A$1:A2005, A2006) &gt; 0, "", IF(SUMIF(A:A, A2006,F:F) &gt; 7.75, SUMIF(A:A, A2006,F:F) - 7.75, ""))</f>
        <v/>
      </c>
      <c r="N2006" s="1" t="s">
        <v>11495</v>
      </c>
      <c r="O2006" s="1" t="s">
        <v>7258</v>
      </c>
      <c r="P2006" s="1" t="s">
        <v>7259</v>
      </c>
      <c r="Q2006" s="1" t="s">
        <v>3137</v>
      </c>
      <c r="R2006" s="2" t="str">
        <f t="shared" ca="1" si="379"/>
        <v/>
      </c>
      <c r="S2006" s="2" t="str">
        <f>IF(AB2006="","",IF(COUNTIFS(AB$1:AB2006,AB2006,AD$1:AD2006,AD2006)&gt;1,"",IF(COUNTIFS(AB:AB,AB2006,AD:AD,AD2006)&gt;=1,"月作業","")))</f>
        <v/>
      </c>
      <c r="T2006" s="2" t="str">
        <f t="shared" ca="1" si="380"/>
        <v/>
      </c>
      <c r="U2006" s="2" t="str">
        <f>IF(AB2006="","",IF(COUNTIFS(AC$1:AC2006,AC2006,AD$1:AD2006,AD2006)&gt;1,"",IF(COUNTIFS(AC:AC,AC2006,AD:AD,AD2006)&gt;=1,"日作業","")))</f>
        <v/>
      </c>
      <c r="V2006" s="2" t="str">
        <f t="shared" ca="1" si="381"/>
        <v/>
      </c>
      <c r="W2006" s="2" t="str">
        <f>IF(AB2006="","",IF(COUNTIF(AB$1:AB2006,AB2006)&gt;1,"",IF(COUNTIF(AB:AB,AB2006)&gt;=1,"月","")))</f>
        <v/>
      </c>
      <c r="X2006" s="2" t="str">
        <f t="shared" ca="1" si="382"/>
        <v/>
      </c>
      <c r="Y2006" s="2" t="str">
        <f>IF(AC2006="","",IF(COUNTIF(AC$1:AC2006,AC2006)&gt;1,"",IF(COUNTIF(AC:AC,AC2006)&gt;=1,"月日","")))</f>
        <v/>
      </c>
      <c r="Z2006" s="2" t="str">
        <f t="shared" ca="1" si="383"/>
        <v/>
      </c>
      <c r="AA2006" s="2" t="str">
        <f>IF(AD2006="","",IF(COUNTIF(AD$1:AD2006,AD2006)&gt;1,"",IF(COUNTIF(AD:AD,AD2006)&gt;=1,"作業","")))</f>
        <v/>
      </c>
      <c r="AB2006" s="2" t="str">
        <f t="shared" si="373"/>
        <v/>
      </c>
      <c r="AC2006" s="3" t="str">
        <f t="shared" si="374"/>
        <v/>
      </c>
      <c r="AD2006" s="2" t="str">
        <f t="shared" si="375"/>
        <v/>
      </c>
      <c r="AE2006" s="2" t="str">
        <f t="shared" si="376"/>
        <v/>
      </c>
      <c r="AF2006" s="2" t="str">
        <f t="shared" si="377"/>
        <v/>
      </c>
      <c r="AG2006" s="2" t="str">
        <f t="shared" si="384"/>
        <v/>
      </c>
      <c r="AH2006" s="2" t="str">
        <f t="shared" si="378"/>
        <v/>
      </c>
      <c r="AI2006" s="2" t="str">
        <f t="shared" si="378"/>
        <v/>
      </c>
    </row>
    <row r="2007" spans="7:35">
      <c r="G2007" s="1" t="str">
        <f>IF(COUNTIF(A$1:A2006, A2007) &gt; 0, "", IF(SUMIF(A:A, A2007,F:F) &gt; 7.75, SUMIF(A:A, A2007,F:F) - 7.75, ""))</f>
        <v/>
      </c>
      <c r="N2007" s="1" t="s">
        <v>11496</v>
      </c>
      <c r="O2007" s="1" t="s">
        <v>7260</v>
      </c>
      <c r="P2007" s="1" t="s">
        <v>7261</v>
      </c>
      <c r="Q2007" s="1" t="s">
        <v>3138</v>
      </c>
      <c r="R2007" s="2" t="str">
        <f t="shared" ca="1" si="379"/>
        <v/>
      </c>
      <c r="S2007" s="2" t="str">
        <f>IF(AB2007="","",IF(COUNTIFS(AB$1:AB2007,AB2007,AD$1:AD2007,AD2007)&gt;1,"",IF(COUNTIFS(AB:AB,AB2007,AD:AD,AD2007)&gt;=1,"月作業","")))</f>
        <v/>
      </c>
      <c r="T2007" s="2" t="str">
        <f t="shared" ca="1" si="380"/>
        <v/>
      </c>
      <c r="U2007" s="2" t="str">
        <f>IF(AB2007="","",IF(COUNTIFS(AC$1:AC2007,AC2007,AD$1:AD2007,AD2007)&gt;1,"",IF(COUNTIFS(AC:AC,AC2007,AD:AD,AD2007)&gt;=1,"日作業","")))</f>
        <v/>
      </c>
      <c r="V2007" s="2" t="str">
        <f t="shared" ca="1" si="381"/>
        <v/>
      </c>
      <c r="W2007" s="2" t="str">
        <f>IF(AB2007="","",IF(COUNTIF(AB$1:AB2007,AB2007)&gt;1,"",IF(COUNTIF(AB:AB,AB2007)&gt;=1,"月","")))</f>
        <v/>
      </c>
      <c r="X2007" s="2" t="str">
        <f t="shared" ca="1" si="382"/>
        <v/>
      </c>
      <c r="Y2007" s="2" t="str">
        <f>IF(AC2007="","",IF(COUNTIF(AC$1:AC2007,AC2007)&gt;1,"",IF(COUNTIF(AC:AC,AC2007)&gt;=1,"月日","")))</f>
        <v/>
      </c>
      <c r="Z2007" s="2" t="str">
        <f t="shared" ca="1" si="383"/>
        <v/>
      </c>
      <c r="AA2007" s="2" t="str">
        <f>IF(AD2007="","",IF(COUNTIF(AD$1:AD2007,AD2007)&gt;1,"",IF(COUNTIF(AD:AD,AD2007)&gt;=1,"作業","")))</f>
        <v/>
      </c>
      <c r="AB2007" s="2" t="str">
        <f t="shared" si="373"/>
        <v/>
      </c>
      <c r="AC2007" s="3" t="str">
        <f t="shared" si="374"/>
        <v/>
      </c>
      <c r="AD2007" s="2" t="str">
        <f t="shared" si="375"/>
        <v/>
      </c>
      <c r="AE2007" s="2" t="str">
        <f t="shared" si="376"/>
        <v/>
      </c>
      <c r="AF2007" s="2" t="str">
        <f t="shared" si="377"/>
        <v/>
      </c>
      <c r="AG2007" s="2" t="str">
        <f t="shared" si="384"/>
        <v/>
      </c>
      <c r="AH2007" s="2" t="str">
        <f t="shared" si="378"/>
        <v/>
      </c>
      <c r="AI2007" s="2" t="str">
        <f t="shared" si="378"/>
        <v/>
      </c>
    </row>
    <row r="2008" spans="7:35">
      <c r="G2008" s="1" t="str">
        <f>IF(COUNTIF(A$1:A2007, A2008) &gt; 0, "", IF(SUMIF(A:A, A2008,F:F) &gt; 7.75, SUMIF(A:A, A2008,F:F) - 7.75, ""))</f>
        <v/>
      </c>
      <c r="N2008" s="1" t="s">
        <v>11497</v>
      </c>
      <c r="O2008" s="1" t="s">
        <v>7262</v>
      </c>
      <c r="P2008" s="1" t="s">
        <v>7263</v>
      </c>
      <c r="Q2008" s="1" t="s">
        <v>3139</v>
      </c>
      <c r="R2008" s="2" t="str">
        <f t="shared" ca="1" si="379"/>
        <v/>
      </c>
      <c r="S2008" s="2" t="str">
        <f>IF(AB2008="","",IF(COUNTIFS(AB$1:AB2008,AB2008,AD$1:AD2008,AD2008)&gt;1,"",IF(COUNTIFS(AB:AB,AB2008,AD:AD,AD2008)&gt;=1,"月作業","")))</f>
        <v/>
      </c>
      <c r="T2008" s="2" t="str">
        <f t="shared" ca="1" si="380"/>
        <v/>
      </c>
      <c r="U2008" s="2" t="str">
        <f>IF(AB2008="","",IF(COUNTIFS(AC$1:AC2008,AC2008,AD$1:AD2008,AD2008)&gt;1,"",IF(COUNTIFS(AC:AC,AC2008,AD:AD,AD2008)&gt;=1,"日作業","")))</f>
        <v/>
      </c>
      <c r="V2008" s="2" t="str">
        <f t="shared" ca="1" si="381"/>
        <v/>
      </c>
      <c r="W2008" s="2" t="str">
        <f>IF(AB2008="","",IF(COUNTIF(AB$1:AB2008,AB2008)&gt;1,"",IF(COUNTIF(AB:AB,AB2008)&gt;=1,"月","")))</f>
        <v/>
      </c>
      <c r="X2008" s="2" t="str">
        <f t="shared" ca="1" si="382"/>
        <v/>
      </c>
      <c r="Y2008" s="2" t="str">
        <f>IF(AC2008="","",IF(COUNTIF(AC$1:AC2008,AC2008)&gt;1,"",IF(COUNTIF(AC:AC,AC2008)&gt;=1,"月日","")))</f>
        <v/>
      </c>
      <c r="Z2008" s="2" t="str">
        <f t="shared" ca="1" si="383"/>
        <v/>
      </c>
      <c r="AA2008" s="2" t="str">
        <f>IF(AD2008="","",IF(COUNTIF(AD$1:AD2008,AD2008)&gt;1,"",IF(COUNTIF(AD:AD,AD2008)&gt;=1,"作業","")))</f>
        <v/>
      </c>
      <c r="AB2008" s="2" t="str">
        <f t="shared" si="373"/>
        <v/>
      </c>
      <c r="AC2008" s="3" t="str">
        <f t="shared" si="374"/>
        <v/>
      </c>
      <c r="AD2008" s="2" t="str">
        <f t="shared" si="375"/>
        <v/>
      </c>
      <c r="AE2008" s="2" t="str">
        <f t="shared" si="376"/>
        <v/>
      </c>
      <c r="AF2008" s="2" t="str">
        <f t="shared" si="377"/>
        <v/>
      </c>
      <c r="AG2008" s="2" t="str">
        <f t="shared" si="384"/>
        <v/>
      </c>
      <c r="AH2008" s="2" t="str">
        <f t="shared" si="378"/>
        <v/>
      </c>
      <c r="AI2008" s="2" t="str">
        <f t="shared" si="378"/>
        <v/>
      </c>
    </row>
    <row r="2009" spans="7:35">
      <c r="G2009" s="1" t="str">
        <f>IF(COUNTIF(A$1:A2008, A2009) &gt; 0, "", IF(SUMIF(A:A, A2009,F:F) &gt; 7.75, SUMIF(A:A, A2009,F:F) - 7.75, ""))</f>
        <v/>
      </c>
      <c r="N2009" s="1" t="s">
        <v>11498</v>
      </c>
      <c r="O2009" s="1" t="s">
        <v>7264</v>
      </c>
      <c r="P2009" s="1" t="s">
        <v>7265</v>
      </c>
      <c r="Q2009" s="1" t="s">
        <v>3140</v>
      </c>
      <c r="R2009" s="2" t="str">
        <f t="shared" ca="1" si="379"/>
        <v/>
      </c>
      <c r="S2009" s="2" t="str">
        <f>IF(AB2009="","",IF(COUNTIFS(AB$1:AB2009,AB2009,AD$1:AD2009,AD2009)&gt;1,"",IF(COUNTIFS(AB:AB,AB2009,AD:AD,AD2009)&gt;=1,"月作業","")))</f>
        <v/>
      </c>
      <c r="T2009" s="2" t="str">
        <f t="shared" ca="1" si="380"/>
        <v/>
      </c>
      <c r="U2009" s="2" t="str">
        <f>IF(AB2009="","",IF(COUNTIFS(AC$1:AC2009,AC2009,AD$1:AD2009,AD2009)&gt;1,"",IF(COUNTIFS(AC:AC,AC2009,AD:AD,AD2009)&gt;=1,"日作業","")))</f>
        <v/>
      </c>
      <c r="V2009" s="2" t="str">
        <f t="shared" ca="1" si="381"/>
        <v/>
      </c>
      <c r="W2009" s="2" t="str">
        <f>IF(AB2009="","",IF(COUNTIF(AB$1:AB2009,AB2009)&gt;1,"",IF(COUNTIF(AB:AB,AB2009)&gt;=1,"月","")))</f>
        <v/>
      </c>
      <c r="X2009" s="2" t="str">
        <f t="shared" ca="1" si="382"/>
        <v/>
      </c>
      <c r="Y2009" s="2" t="str">
        <f>IF(AC2009="","",IF(COUNTIF(AC$1:AC2009,AC2009)&gt;1,"",IF(COUNTIF(AC:AC,AC2009)&gt;=1,"月日","")))</f>
        <v/>
      </c>
      <c r="Z2009" s="2" t="str">
        <f t="shared" ca="1" si="383"/>
        <v/>
      </c>
      <c r="AA2009" s="2" t="str">
        <f>IF(AD2009="","",IF(COUNTIF(AD$1:AD2009,AD2009)&gt;1,"",IF(COUNTIF(AD:AD,AD2009)&gt;=1,"作業","")))</f>
        <v/>
      </c>
      <c r="AB2009" s="2" t="str">
        <f t="shared" si="373"/>
        <v/>
      </c>
      <c r="AC2009" s="3" t="str">
        <f t="shared" si="374"/>
        <v/>
      </c>
      <c r="AD2009" s="2" t="str">
        <f t="shared" si="375"/>
        <v/>
      </c>
      <c r="AE2009" s="2" t="str">
        <f t="shared" si="376"/>
        <v/>
      </c>
      <c r="AF2009" s="2" t="str">
        <f t="shared" si="377"/>
        <v/>
      </c>
      <c r="AG2009" s="2" t="str">
        <f t="shared" si="384"/>
        <v/>
      </c>
      <c r="AH2009" s="2" t="str">
        <f t="shared" si="378"/>
        <v/>
      </c>
      <c r="AI2009" s="2" t="str">
        <f t="shared" si="378"/>
        <v/>
      </c>
    </row>
    <row r="2010" spans="7:35">
      <c r="G2010" s="1" t="str">
        <f>IF(COUNTIF(A$1:A2009, A2010) &gt; 0, "", IF(SUMIF(A:A, A2010,F:F) &gt; 7.75, SUMIF(A:A, A2010,F:F) - 7.75, ""))</f>
        <v/>
      </c>
      <c r="N2010" s="1" t="s">
        <v>11499</v>
      </c>
      <c r="O2010" s="1" t="s">
        <v>7266</v>
      </c>
      <c r="P2010" s="1" t="s">
        <v>7267</v>
      </c>
      <c r="Q2010" s="1" t="s">
        <v>3141</v>
      </c>
      <c r="R2010" s="2" t="str">
        <f t="shared" ca="1" si="379"/>
        <v/>
      </c>
      <c r="S2010" s="2" t="str">
        <f>IF(AB2010="","",IF(COUNTIFS(AB$1:AB2010,AB2010,AD$1:AD2010,AD2010)&gt;1,"",IF(COUNTIFS(AB:AB,AB2010,AD:AD,AD2010)&gt;=1,"月作業","")))</f>
        <v/>
      </c>
      <c r="T2010" s="2" t="str">
        <f t="shared" ca="1" si="380"/>
        <v/>
      </c>
      <c r="U2010" s="2" t="str">
        <f>IF(AB2010="","",IF(COUNTIFS(AC$1:AC2010,AC2010,AD$1:AD2010,AD2010)&gt;1,"",IF(COUNTIFS(AC:AC,AC2010,AD:AD,AD2010)&gt;=1,"日作業","")))</f>
        <v/>
      </c>
      <c r="V2010" s="2" t="str">
        <f t="shared" ca="1" si="381"/>
        <v/>
      </c>
      <c r="W2010" s="2" t="str">
        <f>IF(AB2010="","",IF(COUNTIF(AB$1:AB2010,AB2010)&gt;1,"",IF(COUNTIF(AB:AB,AB2010)&gt;=1,"月","")))</f>
        <v/>
      </c>
      <c r="X2010" s="2" t="str">
        <f t="shared" ca="1" si="382"/>
        <v/>
      </c>
      <c r="Y2010" s="2" t="str">
        <f>IF(AC2010="","",IF(COUNTIF(AC$1:AC2010,AC2010)&gt;1,"",IF(COUNTIF(AC:AC,AC2010)&gt;=1,"月日","")))</f>
        <v/>
      </c>
      <c r="Z2010" s="2" t="str">
        <f t="shared" ca="1" si="383"/>
        <v/>
      </c>
      <c r="AA2010" s="2" t="str">
        <f>IF(AD2010="","",IF(COUNTIF(AD$1:AD2010,AD2010)&gt;1,"",IF(COUNTIF(AD:AD,AD2010)&gt;=1,"作業","")))</f>
        <v/>
      </c>
      <c r="AB2010" s="2" t="str">
        <f t="shared" si="373"/>
        <v/>
      </c>
      <c r="AC2010" s="3" t="str">
        <f t="shared" si="374"/>
        <v/>
      </c>
      <c r="AD2010" s="2" t="str">
        <f t="shared" si="375"/>
        <v/>
      </c>
      <c r="AE2010" s="2" t="str">
        <f t="shared" si="376"/>
        <v/>
      </c>
      <c r="AF2010" s="2" t="str">
        <f t="shared" si="377"/>
        <v/>
      </c>
      <c r="AG2010" s="2" t="str">
        <f t="shared" si="384"/>
        <v/>
      </c>
      <c r="AH2010" s="2" t="str">
        <f t="shared" si="378"/>
        <v/>
      </c>
      <c r="AI2010" s="2" t="str">
        <f t="shared" si="378"/>
        <v/>
      </c>
    </row>
    <row r="2011" spans="7:35">
      <c r="G2011" s="1" t="str">
        <f>IF(COUNTIF(A$1:A2010, A2011) &gt; 0, "", IF(SUMIF(A:A, A2011,F:F) &gt; 7.75, SUMIF(A:A, A2011,F:F) - 7.75, ""))</f>
        <v/>
      </c>
      <c r="N2011" s="1" t="s">
        <v>11500</v>
      </c>
      <c r="O2011" s="1" t="s">
        <v>7268</v>
      </c>
      <c r="P2011" s="1" t="s">
        <v>7269</v>
      </c>
      <c r="Q2011" s="1" t="s">
        <v>3142</v>
      </c>
      <c r="R2011" s="2" t="str">
        <f t="shared" ca="1" si="379"/>
        <v/>
      </c>
      <c r="S2011" s="2" t="str">
        <f>IF(AB2011="","",IF(COUNTIFS(AB$1:AB2011,AB2011,AD$1:AD2011,AD2011)&gt;1,"",IF(COUNTIFS(AB:AB,AB2011,AD:AD,AD2011)&gt;=1,"月作業","")))</f>
        <v/>
      </c>
      <c r="T2011" s="2" t="str">
        <f t="shared" ca="1" si="380"/>
        <v/>
      </c>
      <c r="U2011" s="2" t="str">
        <f>IF(AB2011="","",IF(COUNTIFS(AC$1:AC2011,AC2011,AD$1:AD2011,AD2011)&gt;1,"",IF(COUNTIFS(AC:AC,AC2011,AD:AD,AD2011)&gt;=1,"日作業","")))</f>
        <v/>
      </c>
      <c r="V2011" s="2" t="str">
        <f t="shared" ca="1" si="381"/>
        <v/>
      </c>
      <c r="W2011" s="2" t="str">
        <f>IF(AB2011="","",IF(COUNTIF(AB$1:AB2011,AB2011)&gt;1,"",IF(COUNTIF(AB:AB,AB2011)&gt;=1,"月","")))</f>
        <v/>
      </c>
      <c r="X2011" s="2" t="str">
        <f t="shared" ca="1" si="382"/>
        <v/>
      </c>
      <c r="Y2011" s="2" t="str">
        <f>IF(AC2011="","",IF(COUNTIF(AC$1:AC2011,AC2011)&gt;1,"",IF(COUNTIF(AC:AC,AC2011)&gt;=1,"月日","")))</f>
        <v/>
      </c>
      <c r="Z2011" s="2" t="str">
        <f t="shared" ca="1" si="383"/>
        <v/>
      </c>
      <c r="AA2011" s="2" t="str">
        <f>IF(AD2011="","",IF(COUNTIF(AD$1:AD2011,AD2011)&gt;1,"",IF(COUNTIF(AD:AD,AD2011)&gt;=1,"作業","")))</f>
        <v/>
      </c>
      <c r="AB2011" s="2" t="str">
        <f t="shared" si="373"/>
        <v/>
      </c>
      <c r="AC2011" s="3" t="str">
        <f t="shared" si="374"/>
        <v/>
      </c>
      <c r="AD2011" s="2" t="str">
        <f t="shared" si="375"/>
        <v/>
      </c>
      <c r="AE2011" s="2" t="str">
        <f t="shared" si="376"/>
        <v/>
      </c>
      <c r="AF2011" s="2" t="str">
        <f t="shared" si="377"/>
        <v/>
      </c>
      <c r="AG2011" s="2" t="str">
        <f t="shared" si="384"/>
        <v/>
      </c>
      <c r="AH2011" s="2" t="str">
        <f t="shared" si="378"/>
        <v/>
      </c>
      <c r="AI2011" s="2" t="str">
        <f t="shared" si="378"/>
        <v/>
      </c>
    </row>
    <row r="2012" spans="7:35">
      <c r="G2012" s="1" t="str">
        <f>IF(COUNTIF(A$1:A2011, A2012) &gt; 0, "", IF(SUMIF(A:A, A2012,F:F) &gt; 7.75, SUMIF(A:A, A2012,F:F) - 7.75, ""))</f>
        <v/>
      </c>
      <c r="N2012" s="1" t="s">
        <v>11501</v>
      </c>
      <c r="O2012" s="1" t="s">
        <v>7270</v>
      </c>
      <c r="P2012" s="1" t="s">
        <v>7271</v>
      </c>
      <c r="Q2012" s="1" t="s">
        <v>3143</v>
      </c>
      <c r="R2012" s="2" t="str">
        <f t="shared" ca="1" si="379"/>
        <v/>
      </c>
      <c r="S2012" s="2" t="str">
        <f>IF(AB2012="","",IF(COUNTIFS(AB$1:AB2012,AB2012,AD$1:AD2012,AD2012)&gt;1,"",IF(COUNTIFS(AB:AB,AB2012,AD:AD,AD2012)&gt;=1,"月作業","")))</f>
        <v/>
      </c>
      <c r="T2012" s="2" t="str">
        <f t="shared" ca="1" si="380"/>
        <v/>
      </c>
      <c r="U2012" s="2" t="str">
        <f>IF(AB2012="","",IF(COUNTIFS(AC$1:AC2012,AC2012,AD$1:AD2012,AD2012)&gt;1,"",IF(COUNTIFS(AC:AC,AC2012,AD:AD,AD2012)&gt;=1,"日作業","")))</f>
        <v/>
      </c>
      <c r="V2012" s="2" t="str">
        <f t="shared" ca="1" si="381"/>
        <v/>
      </c>
      <c r="W2012" s="2" t="str">
        <f>IF(AB2012="","",IF(COUNTIF(AB$1:AB2012,AB2012)&gt;1,"",IF(COUNTIF(AB:AB,AB2012)&gt;=1,"月","")))</f>
        <v/>
      </c>
      <c r="X2012" s="2" t="str">
        <f t="shared" ca="1" si="382"/>
        <v/>
      </c>
      <c r="Y2012" s="2" t="str">
        <f>IF(AC2012="","",IF(COUNTIF(AC$1:AC2012,AC2012)&gt;1,"",IF(COUNTIF(AC:AC,AC2012)&gt;=1,"月日","")))</f>
        <v/>
      </c>
      <c r="Z2012" s="2" t="str">
        <f t="shared" ca="1" si="383"/>
        <v/>
      </c>
      <c r="AA2012" s="2" t="str">
        <f>IF(AD2012="","",IF(COUNTIF(AD$1:AD2012,AD2012)&gt;1,"",IF(COUNTIF(AD:AD,AD2012)&gt;=1,"作業","")))</f>
        <v/>
      </c>
      <c r="AB2012" s="2" t="str">
        <f t="shared" si="373"/>
        <v/>
      </c>
      <c r="AC2012" s="3" t="str">
        <f t="shared" si="374"/>
        <v/>
      </c>
      <c r="AD2012" s="2" t="str">
        <f t="shared" si="375"/>
        <v/>
      </c>
      <c r="AE2012" s="2" t="str">
        <f t="shared" si="376"/>
        <v/>
      </c>
      <c r="AF2012" s="2" t="str">
        <f t="shared" si="377"/>
        <v/>
      </c>
      <c r="AG2012" s="2" t="str">
        <f t="shared" si="384"/>
        <v/>
      </c>
      <c r="AH2012" s="2" t="str">
        <f t="shared" si="378"/>
        <v/>
      </c>
      <c r="AI2012" s="2" t="str">
        <f t="shared" si="378"/>
        <v/>
      </c>
    </row>
    <row r="2013" spans="7:35">
      <c r="G2013" s="1" t="str">
        <f>IF(COUNTIF(A$1:A2012, A2013) &gt; 0, "", IF(SUMIF(A:A, A2013,F:F) &gt; 7.75, SUMIF(A:A, A2013,F:F) - 7.75, ""))</f>
        <v/>
      </c>
      <c r="N2013" s="1" t="s">
        <v>11502</v>
      </c>
      <c r="O2013" s="1" t="s">
        <v>7272</v>
      </c>
      <c r="P2013" s="1" t="s">
        <v>7273</v>
      </c>
      <c r="Q2013" s="1" t="s">
        <v>3144</v>
      </c>
      <c r="R2013" s="2" t="str">
        <f t="shared" ca="1" si="379"/>
        <v/>
      </c>
      <c r="S2013" s="2" t="str">
        <f>IF(AB2013="","",IF(COUNTIFS(AB$1:AB2013,AB2013,AD$1:AD2013,AD2013)&gt;1,"",IF(COUNTIFS(AB:AB,AB2013,AD:AD,AD2013)&gt;=1,"月作業","")))</f>
        <v/>
      </c>
      <c r="T2013" s="2" t="str">
        <f t="shared" ca="1" si="380"/>
        <v/>
      </c>
      <c r="U2013" s="2" t="str">
        <f>IF(AB2013="","",IF(COUNTIFS(AC$1:AC2013,AC2013,AD$1:AD2013,AD2013)&gt;1,"",IF(COUNTIFS(AC:AC,AC2013,AD:AD,AD2013)&gt;=1,"日作業","")))</f>
        <v/>
      </c>
      <c r="V2013" s="2" t="str">
        <f t="shared" ca="1" si="381"/>
        <v/>
      </c>
      <c r="W2013" s="2" t="str">
        <f>IF(AB2013="","",IF(COUNTIF(AB$1:AB2013,AB2013)&gt;1,"",IF(COUNTIF(AB:AB,AB2013)&gt;=1,"月","")))</f>
        <v/>
      </c>
      <c r="X2013" s="2" t="str">
        <f t="shared" ca="1" si="382"/>
        <v/>
      </c>
      <c r="Y2013" s="2" t="str">
        <f>IF(AC2013="","",IF(COUNTIF(AC$1:AC2013,AC2013)&gt;1,"",IF(COUNTIF(AC:AC,AC2013)&gt;=1,"月日","")))</f>
        <v/>
      </c>
      <c r="Z2013" s="2" t="str">
        <f t="shared" ca="1" si="383"/>
        <v/>
      </c>
      <c r="AA2013" s="2" t="str">
        <f>IF(AD2013="","",IF(COUNTIF(AD$1:AD2013,AD2013)&gt;1,"",IF(COUNTIF(AD:AD,AD2013)&gt;=1,"作業","")))</f>
        <v/>
      </c>
      <c r="AB2013" s="2" t="str">
        <f t="shared" si="373"/>
        <v/>
      </c>
      <c r="AC2013" s="3" t="str">
        <f t="shared" si="374"/>
        <v/>
      </c>
      <c r="AD2013" s="2" t="str">
        <f t="shared" si="375"/>
        <v/>
      </c>
      <c r="AE2013" s="2" t="str">
        <f t="shared" si="376"/>
        <v/>
      </c>
      <c r="AF2013" s="2" t="str">
        <f t="shared" si="377"/>
        <v/>
      </c>
      <c r="AG2013" s="2" t="str">
        <f t="shared" si="384"/>
        <v/>
      </c>
      <c r="AH2013" s="2" t="str">
        <f t="shared" si="378"/>
        <v/>
      </c>
      <c r="AI2013" s="2" t="str">
        <f t="shared" si="378"/>
        <v/>
      </c>
    </row>
    <row r="2014" spans="7:35">
      <c r="G2014" s="1" t="str">
        <f>IF(COUNTIF(A$1:A2013, A2014) &gt; 0, "", IF(SUMIF(A:A, A2014,F:F) &gt; 7.75, SUMIF(A:A, A2014,F:F) - 7.75, ""))</f>
        <v/>
      </c>
      <c r="N2014" s="1" t="s">
        <v>11503</v>
      </c>
      <c r="O2014" s="1" t="s">
        <v>7274</v>
      </c>
      <c r="P2014" s="1" t="s">
        <v>7275</v>
      </c>
      <c r="Q2014" s="1" t="s">
        <v>3145</v>
      </c>
      <c r="R2014" s="2" t="str">
        <f t="shared" ca="1" si="379"/>
        <v/>
      </c>
      <c r="S2014" s="2" t="str">
        <f>IF(AB2014="","",IF(COUNTIFS(AB$1:AB2014,AB2014,AD$1:AD2014,AD2014)&gt;1,"",IF(COUNTIFS(AB:AB,AB2014,AD:AD,AD2014)&gt;=1,"月作業","")))</f>
        <v/>
      </c>
      <c r="T2014" s="2" t="str">
        <f t="shared" ca="1" si="380"/>
        <v/>
      </c>
      <c r="U2014" s="2" t="str">
        <f>IF(AB2014="","",IF(COUNTIFS(AC$1:AC2014,AC2014,AD$1:AD2014,AD2014)&gt;1,"",IF(COUNTIFS(AC:AC,AC2014,AD:AD,AD2014)&gt;=1,"日作業","")))</f>
        <v/>
      </c>
      <c r="V2014" s="2" t="str">
        <f t="shared" ca="1" si="381"/>
        <v/>
      </c>
      <c r="W2014" s="2" t="str">
        <f>IF(AB2014="","",IF(COUNTIF(AB$1:AB2014,AB2014)&gt;1,"",IF(COUNTIF(AB:AB,AB2014)&gt;=1,"月","")))</f>
        <v/>
      </c>
      <c r="X2014" s="2" t="str">
        <f t="shared" ca="1" si="382"/>
        <v/>
      </c>
      <c r="Y2014" s="2" t="str">
        <f>IF(AC2014="","",IF(COUNTIF(AC$1:AC2014,AC2014)&gt;1,"",IF(COUNTIF(AC:AC,AC2014)&gt;=1,"月日","")))</f>
        <v/>
      </c>
      <c r="Z2014" s="2" t="str">
        <f t="shared" ca="1" si="383"/>
        <v/>
      </c>
      <c r="AA2014" s="2" t="str">
        <f>IF(AD2014="","",IF(COUNTIF(AD$1:AD2014,AD2014)&gt;1,"",IF(COUNTIF(AD:AD,AD2014)&gt;=1,"作業","")))</f>
        <v/>
      </c>
      <c r="AB2014" s="2" t="str">
        <f t="shared" si="373"/>
        <v/>
      </c>
      <c r="AC2014" s="3" t="str">
        <f t="shared" si="374"/>
        <v/>
      </c>
      <c r="AD2014" s="2" t="str">
        <f t="shared" si="375"/>
        <v/>
      </c>
      <c r="AE2014" s="2" t="str">
        <f t="shared" si="376"/>
        <v/>
      </c>
      <c r="AF2014" s="2" t="str">
        <f t="shared" si="377"/>
        <v/>
      </c>
      <c r="AG2014" s="2" t="str">
        <f t="shared" si="384"/>
        <v/>
      </c>
      <c r="AH2014" s="2" t="str">
        <f t="shared" si="378"/>
        <v/>
      </c>
      <c r="AI2014" s="2" t="str">
        <f t="shared" si="378"/>
        <v/>
      </c>
    </row>
    <row r="2015" spans="7:35">
      <c r="G2015" s="1" t="str">
        <f>IF(COUNTIF(A$1:A2014, A2015) &gt; 0, "", IF(SUMIF(A:A, A2015,F:F) &gt; 7.75, SUMIF(A:A, A2015,F:F) - 7.75, ""))</f>
        <v/>
      </c>
      <c r="N2015" s="1" t="s">
        <v>11504</v>
      </c>
      <c r="O2015" s="1" t="s">
        <v>7276</v>
      </c>
      <c r="P2015" s="1" t="s">
        <v>7277</v>
      </c>
      <c r="Q2015" s="1" t="s">
        <v>3146</v>
      </c>
      <c r="R2015" s="2" t="str">
        <f t="shared" ca="1" si="379"/>
        <v/>
      </c>
      <c r="S2015" s="2" t="str">
        <f>IF(AB2015="","",IF(COUNTIFS(AB$1:AB2015,AB2015,AD$1:AD2015,AD2015)&gt;1,"",IF(COUNTIFS(AB:AB,AB2015,AD:AD,AD2015)&gt;=1,"月作業","")))</f>
        <v/>
      </c>
      <c r="T2015" s="2" t="str">
        <f t="shared" ca="1" si="380"/>
        <v/>
      </c>
      <c r="U2015" s="2" t="str">
        <f>IF(AB2015="","",IF(COUNTIFS(AC$1:AC2015,AC2015,AD$1:AD2015,AD2015)&gt;1,"",IF(COUNTIFS(AC:AC,AC2015,AD:AD,AD2015)&gt;=1,"日作業","")))</f>
        <v/>
      </c>
      <c r="V2015" s="2" t="str">
        <f t="shared" ca="1" si="381"/>
        <v/>
      </c>
      <c r="W2015" s="2" t="str">
        <f>IF(AB2015="","",IF(COUNTIF(AB$1:AB2015,AB2015)&gt;1,"",IF(COUNTIF(AB:AB,AB2015)&gt;=1,"月","")))</f>
        <v/>
      </c>
      <c r="X2015" s="2" t="str">
        <f t="shared" ca="1" si="382"/>
        <v/>
      </c>
      <c r="Y2015" s="2" t="str">
        <f>IF(AC2015="","",IF(COUNTIF(AC$1:AC2015,AC2015)&gt;1,"",IF(COUNTIF(AC:AC,AC2015)&gt;=1,"月日","")))</f>
        <v/>
      </c>
      <c r="Z2015" s="2" t="str">
        <f t="shared" ca="1" si="383"/>
        <v/>
      </c>
      <c r="AA2015" s="2" t="str">
        <f>IF(AD2015="","",IF(COUNTIF(AD$1:AD2015,AD2015)&gt;1,"",IF(COUNTIF(AD:AD,AD2015)&gt;=1,"作業","")))</f>
        <v/>
      </c>
      <c r="AB2015" s="2" t="str">
        <f t="shared" si="373"/>
        <v/>
      </c>
      <c r="AC2015" s="3" t="str">
        <f t="shared" si="374"/>
        <v/>
      </c>
      <c r="AD2015" s="2" t="str">
        <f t="shared" si="375"/>
        <v/>
      </c>
      <c r="AE2015" s="2" t="str">
        <f t="shared" si="376"/>
        <v/>
      </c>
      <c r="AF2015" s="2" t="str">
        <f t="shared" si="377"/>
        <v/>
      </c>
      <c r="AG2015" s="2" t="str">
        <f t="shared" si="384"/>
        <v/>
      </c>
      <c r="AH2015" s="2" t="str">
        <f t="shared" si="378"/>
        <v/>
      </c>
      <c r="AI2015" s="2" t="str">
        <f t="shared" si="378"/>
        <v/>
      </c>
    </row>
    <row r="2016" spans="7:35">
      <c r="G2016" s="1" t="str">
        <f>IF(COUNTIF(A$1:A2015, A2016) &gt; 0, "", IF(SUMIF(A:A, A2016,F:F) &gt; 7.75, SUMIF(A:A, A2016,F:F) - 7.75, ""))</f>
        <v/>
      </c>
      <c r="N2016" s="1" t="s">
        <v>11505</v>
      </c>
      <c r="O2016" s="1" t="s">
        <v>7278</v>
      </c>
      <c r="P2016" s="1" t="s">
        <v>7279</v>
      </c>
      <c r="Q2016" s="1" t="s">
        <v>3147</v>
      </c>
      <c r="R2016" s="2" t="str">
        <f t="shared" ca="1" si="379"/>
        <v/>
      </c>
      <c r="S2016" s="2" t="str">
        <f>IF(AB2016="","",IF(COUNTIFS(AB$1:AB2016,AB2016,AD$1:AD2016,AD2016)&gt;1,"",IF(COUNTIFS(AB:AB,AB2016,AD:AD,AD2016)&gt;=1,"月作業","")))</f>
        <v/>
      </c>
      <c r="T2016" s="2" t="str">
        <f t="shared" ca="1" si="380"/>
        <v/>
      </c>
      <c r="U2016" s="2" t="str">
        <f>IF(AB2016="","",IF(COUNTIFS(AC$1:AC2016,AC2016,AD$1:AD2016,AD2016)&gt;1,"",IF(COUNTIFS(AC:AC,AC2016,AD:AD,AD2016)&gt;=1,"日作業","")))</f>
        <v/>
      </c>
      <c r="V2016" s="2" t="str">
        <f t="shared" ca="1" si="381"/>
        <v/>
      </c>
      <c r="W2016" s="2" t="str">
        <f>IF(AB2016="","",IF(COUNTIF(AB$1:AB2016,AB2016)&gt;1,"",IF(COUNTIF(AB:AB,AB2016)&gt;=1,"月","")))</f>
        <v/>
      </c>
      <c r="X2016" s="2" t="str">
        <f t="shared" ca="1" si="382"/>
        <v/>
      </c>
      <c r="Y2016" s="2" t="str">
        <f>IF(AC2016="","",IF(COUNTIF(AC$1:AC2016,AC2016)&gt;1,"",IF(COUNTIF(AC:AC,AC2016)&gt;=1,"月日","")))</f>
        <v/>
      </c>
      <c r="Z2016" s="2" t="str">
        <f t="shared" ca="1" si="383"/>
        <v/>
      </c>
      <c r="AA2016" s="2" t="str">
        <f>IF(AD2016="","",IF(COUNTIF(AD$1:AD2016,AD2016)&gt;1,"",IF(COUNTIF(AD:AD,AD2016)&gt;=1,"作業","")))</f>
        <v/>
      </c>
      <c r="AB2016" s="2" t="str">
        <f t="shared" si="373"/>
        <v/>
      </c>
      <c r="AC2016" s="3" t="str">
        <f t="shared" si="374"/>
        <v/>
      </c>
      <c r="AD2016" s="2" t="str">
        <f t="shared" si="375"/>
        <v/>
      </c>
      <c r="AE2016" s="2" t="str">
        <f t="shared" si="376"/>
        <v/>
      </c>
      <c r="AF2016" s="2" t="str">
        <f t="shared" si="377"/>
        <v/>
      </c>
      <c r="AG2016" s="2" t="str">
        <f t="shared" si="384"/>
        <v/>
      </c>
      <c r="AH2016" s="2" t="str">
        <f t="shared" si="378"/>
        <v/>
      </c>
      <c r="AI2016" s="2" t="str">
        <f t="shared" si="378"/>
        <v/>
      </c>
    </row>
    <row r="2017" spans="7:35">
      <c r="G2017" s="1" t="str">
        <f>IF(COUNTIF(A$1:A2016, A2017) &gt; 0, "", IF(SUMIF(A:A, A2017,F:F) &gt; 7.75, SUMIF(A:A, A2017,F:F) - 7.75, ""))</f>
        <v/>
      </c>
      <c r="N2017" s="1" t="s">
        <v>11506</v>
      </c>
      <c r="O2017" s="1" t="s">
        <v>7280</v>
      </c>
      <c r="P2017" s="1" t="s">
        <v>7281</v>
      </c>
      <c r="Q2017" s="1" t="s">
        <v>3148</v>
      </c>
      <c r="R2017" s="2" t="str">
        <f t="shared" ca="1" si="379"/>
        <v/>
      </c>
      <c r="S2017" s="2" t="str">
        <f>IF(AB2017="","",IF(COUNTIFS(AB$1:AB2017,AB2017,AD$1:AD2017,AD2017)&gt;1,"",IF(COUNTIFS(AB:AB,AB2017,AD:AD,AD2017)&gt;=1,"月作業","")))</f>
        <v/>
      </c>
      <c r="T2017" s="2" t="str">
        <f t="shared" ca="1" si="380"/>
        <v/>
      </c>
      <c r="U2017" s="2" t="str">
        <f>IF(AB2017="","",IF(COUNTIFS(AC$1:AC2017,AC2017,AD$1:AD2017,AD2017)&gt;1,"",IF(COUNTIFS(AC:AC,AC2017,AD:AD,AD2017)&gt;=1,"日作業","")))</f>
        <v/>
      </c>
      <c r="V2017" s="2" t="str">
        <f t="shared" ca="1" si="381"/>
        <v/>
      </c>
      <c r="W2017" s="2" t="str">
        <f>IF(AB2017="","",IF(COUNTIF(AB$1:AB2017,AB2017)&gt;1,"",IF(COUNTIF(AB:AB,AB2017)&gt;=1,"月","")))</f>
        <v/>
      </c>
      <c r="X2017" s="2" t="str">
        <f t="shared" ca="1" si="382"/>
        <v/>
      </c>
      <c r="Y2017" s="2" t="str">
        <f>IF(AC2017="","",IF(COUNTIF(AC$1:AC2017,AC2017)&gt;1,"",IF(COUNTIF(AC:AC,AC2017)&gt;=1,"月日","")))</f>
        <v/>
      </c>
      <c r="Z2017" s="2" t="str">
        <f t="shared" ca="1" si="383"/>
        <v/>
      </c>
      <c r="AA2017" s="2" t="str">
        <f>IF(AD2017="","",IF(COUNTIF(AD$1:AD2017,AD2017)&gt;1,"",IF(COUNTIF(AD:AD,AD2017)&gt;=1,"作業","")))</f>
        <v/>
      </c>
      <c r="AB2017" s="2" t="str">
        <f t="shared" si="373"/>
        <v/>
      </c>
      <c r="AC2017" s="3" t="str">
        <f t="shared" si="374"/>
        <v/>
      </c>
      <c r="AD2017" s="2" t="str">
        <f t="shared" si="375"/>
        <v/>
      </c>
      <c r="AE2017" s="2" t="str">
        <f t="shared" si="376"/>
        <v/>
      </c>
      <c r="AF2017" s="2" t="str">
        <f t="shared" si="377"/>
        <v/>
      </c>
      <c r="AG2017" s="2" t="str">
        <f t="shared" si="384"/>
        <v/>
      </c>
      <c r="AH2017" s="2" t="str">
        <f t="shared" si="378"/>
        <v/>
      </c>
      <c r="AI2017" s="2" t="str">
        <f t="shared" si="378"/>
        <v/>
      </c>
    </row>
    <row r="2018" spans="7:35">
      <c r="G2018" s="1" t="str">
        <f>IF(COUNTIF(A$1:A2017, A2018) &gt; 0, "", IF(SUMIF(A:A, A2018,F:F) &gt; 7.75, SUMIF(A:A, A2018,F:F) - 7.75, ""))</f>
        <v/>
      </c>
      <c r="N2018" s="1" t="s">
        <v>11507</v>
      </c>
      <c r="O2018" s="1" t="s">
        <v>7282</v>
      </c>
      <c r="P2018" s="1" t="s">
        <v>7283</v>
      </c>
      <c r="Q2018" s="1" t="s">
        <v>3149</v>
      </c>
      <c r="R2018" s="2" t="str">
        <f t="shared" ca="1" si="379"/>
        <v/>
      </c>
      <c r="S2018" s="2" t="str">
        <f>IF(AB2018="","",IF(COUNTIFS(AB$1:AB2018,AB2018,AD$1:AD2018,AD2018)&gt;1,"",IF(COUNTIFS(AB:AB,AB2018,AD:AD,AD2018)&gt;=1,"月作業","")))</f>
        <v/>
      </c>
      <c r="T2018" s="2" t="str">
        <f t="shared" ca="1" si="380"/>
        <v/>
      </c>
      <c r="U2018" s="2" t="str">
        <f>IF(AB2018="","",IF(COUNTIFS(AC$1:AC2018,AC2018,AD$1:AD2018,AD2018)&gt;1,"",IF(COUNTIFS(AC:AC,AC2018,AD:AD,AD2018)&gt;=1,"日作業","")))</f>
        <v/>
      </c>
      <c r="V2018" s="2" t="str">
        <f t="shared" ca="1" si="381"/>
        <v/>
      </c>
      <c r="W2018" s="2" t="str">
        <f>IF(AB2018="","",IF(COUNTIF(AB$1:AB2018,AB2018)&gt;1,"",IF(COUNTIF(AB:AB,AB2018)&gt;=1,"月","")))</f>
        <v/>
      </c>
      <c r="X2018" s="2" t="str">
        <f t="shared" ca="1" si="382"/>
        <v/>
      </c>
      <c r="Y2018" s="2" t="str">
        <f>IF(AC2018="","",IF(COUNTIF(AC$1:AC2018,AC2018)&gt;1,"",IF(COUNTIF(AC:AC,AC2018)&gt;=1,"月日","")))</f>
        <v/>
      </c>
      <c r="Z2018" s="2" t="str">
        <f t="shared" ca="1" si="383"/>
        <v/>
      </c>
      <c r="AA2018" s="2" t="str">
        <f>IF(AD2018="","",IF(COUNTIF(AD$1:AD2018,AD2018)&gt;1,"",IF(COUNTIF(AD:AD,AD2018)&gt;=1,"作業","")))</f>
        <v/>
      </c>
      <c r="AB2018" s="2" t="str">
        <f t="shared" si="373"/>
        <v/>
      </c>
      <c r="AC2018" s="3" t="str">
        <f t="shared" si="374"/>
        <v/>
      </c>
      <c r="AD2018" s="2" t="str">
        <f t="shared" si="375"/>
        <v/>
      </c>
      <c r="AE2018" s="2" t="str">
        <f t="shared" si="376"/>
        <v/>
      </c>
      <c r="AF2018" s="2" t="str">
        <f t="shared" si="377"/>
        <v/>
      </c>
      <c r="AG2018" s="2" t="str">
        <f t="shared" si="384"/>
        <v/>
      </c>
      <c r="AH2018" s="2" t="str">
        <f t="shared" si="378"/>
        <v/>
      </c>
      <c r="AI2018" s="2" t="str">
        <f t="shared" si="378"/>
        <v/>
      </c>
    </row>
    <row r="2019" spans="7:35">
      <c r="G2019" s="1" t="str">
        <f>IF(COUNTIF(A$1:A2018, A2019) &gt; 0, "", IF(SUMIF(A:A, A2019,F:F) &gt; 7.75, SUMIF(A:A, A2019,F:F) - 7.75, ""))</f>
        <v/>
      </c>
      <c r="N2019" s="1" t="s">
        <v>11508</v>
      </c>
      <c r="O2019" s="1" t="s">
        <v>7284</v>
      </c>
      <c r="P2019" s="1" t="s">
        <v>7285</v>
      </c>
      <c r="Q2019" s="1" t="s">
        <v>3150</v>
      </c>
      <c r="R2019" s="2" t="str">
        <f t="shared" ca="1" si="379"/>
        <v/>
      </c>
      <c r="S2019" s="2" t="str">
        <f>IF(AB2019="","",IF(COUNTIFS(AB$1:AB2019,AB2019,AD$1:AD2019,AD2019)&gt;1,"",IF(COUNTIFS(AB:AB,AB2019,AD:AD,AD2019)&gt;=1,"月作業","")))</f>
        <v/>
      </c>
      <c r="T2019" s="2" t="str">
        <f t="shared" ca="1" si="380"/>
        <v/>
      </c>
      <c r="U2019" s="2" t="str">
        <f>IF(AB2019="","",IF(COUNTIFS(AC$1:AC2019,AC2019,AD$1:AD2019,AD2019)&gt;1,"",IF(COUNTIFS(AC:AC,AC2019,AD:AD,AD2019)&gt;=1,"日作業","")))</f>
        <v/>
      </c>
      <c r="V2019" s="2" t="str">
        <f t="shared" ca="1" si="381"/>
        <v/>
      </c>
      <c r="W2019" s="2" t="str">
        <f>IF(AB2019="","",IF(COUNTIF(AB$1:AB2019,AB2019)&gt;1,"",IF(COUNTIF(AB:AB,AB2019)&gt;=1,"月","")))</f>
        <v/>
      </c>
      <c r="X2019" s="2" t="str">
        <f t="shared" ca="1" si="382"/>
        <v/>
      </c>
      <c r="Y2019" s="2" t="str">
        <f>IF(AC2019="","",IF(COUNTIF(AC$1:AC2019,AC2019)&gt;1,"",IF(COUNTIF(AC:AC,AC2019)&gt;=1,"月日","")))</f>
        <v/>
      </c>
      <c r="Z2019" s="2" t="str">
        <f t="shared" ca="1" si="383"/>
        <v/>
      </c>
      <c r="AA2019" s="2" t="str">
        <f>IF(AD2019="","",IF(COUNTIF(AD$1:AD2019,AD2019)&gt;1,"",IF(COUNTIF(AD:AD,AD2019)&gt;=1,"作業","")))</f>
        <v/>
      </c>
      <c r="AB2019" s="2" t="str">
        <f t="shared" si="373"/>
        <v/>
      </c>
      <c r="AC2019" s="3" t="str">
        <f t="shared" si="374"/>
        <v/>
      </c>
      <c r="AD2019" s="2" t="str">
        <f t="shared" si="375"/>
        <v/>
      </c>
      <c r="AE2019" s="2" t="str">
        <f t="shared" si="376"/>
        <v/>
      </c>
      <c r="AF2019" s="2" t="str">
        <f t="shared" si="377"/>
        <v/>
      </c>
      <c r="AG2019" s="2" t="str">
        <f t="shared" si="384"/>
        <v/>
      </c>
      <c r="AH2019" s="2" t="str">
        <f t="shared" si="378"/>
        <v/>
      </c>
      <c r="AI2019" s="2" t="str">
        <f t="shared" si="378"/>
        <v/>
      </c>
    </row>
    <row r="2020" spans="7:35">
      <c r="G2020" s="1" t="str">
        <f>IF(COUNTIF(A$1:A2019, A2020) &gt; 0, "", IF(SUMIF(A:A, A2020,F:F) &gt; 7.75, SUMIF(A:A, A2020,F:F) - 7.75, ""))</f>
        <v/>
      </c>
      <c r="N2020" s="1" t="s">
        <v>11509</v>
      </c>
      <c r="O2020" s="1" t="s">
        <v>7286</v>
      </c>
      <c r="P2020" s="1" t="s">
        <v>7287</v>
      </c>
      <c r="Q2020" s="1" t="s">
        <v>3151</v>
      </c>
      <c r="R2020" s="2" t="str">
        <f t="shared" ca="1" si="379"/>
        <v/>
      </c>
      <c r="S2020" s="2" t="str">
        <f>IF(AB2020="","",IF(COUNTIFS(AB$1:AB2020,AB2020,AD$1:AD2020,AD2020)&gt;1,"",IF(COUNTIFS(AB:AB,AB2020,AD:AD,AD2020)&gt;=1,"月作業","")))</f>
        <v/>
      </c>
      <c r="T2020" s="2" t="str">
        <f t="shared" ca="1" si="380"/>
        <v/>
      </c>
      <c r="U2020" s="2" t="str">
        <f>IF(AB2020="","",IF(COUNTIFS(AC$1:AC2020,AC2020,AD$1:AD2020,AD2020)&gt;1,"",IF(COUNTIFS(AC:AC,AC2020,AD:AD,AD2020)&gt;=1,"日作業","")))</f>
        <v/>
      </c>
      <c r="V2020" s="2" t="str">
        <f t="shared" ca="1" si="381"/>
        <v/>
      </c>
      <c r="W2020" s="2" t="str">
        <f>IF(AB2020="","",IF(COUNTIF(AB$1:AB2020,AB2020)&gt;1,"",IF(COUNTIF(AB:AB,AB2020)&gt;=1,"月","")))</f>
        <v/>
      </c>
      <c r="X2020" s="2" t="str">
        <f t="shared" ca="1" si="382"/>
        <v/>
      </c>
      <c r="Y2020" s="2" t="str">
        <f>IF(AC2020="","",IF(COUNTIF(AC$1:AC2020,AC2020)&gt;1,"",IF(COUNTIF(AC:AC,AC2020)&gt;=1,"月日","")))</f>
        <v/>
      </c>
      <c r="Z2020" s="2" t="str">
        <f t="shared" ca="1" si="383"/>
        <v/>
      </c>
      <c r="AA2020" s="2" t="str">
        <f>IF(AD2020="","",IF(COUNTIF(AD$1:AD2020,AD2020)&gt;1,"",IF(COUNTIF(AD:AD,AD2020)&gt;=1,"作業","")))</f>
        <v/>
      </c>
      <c r="AB2020" s="2" t="str">
        <f t="shared" si="373"/>
        <v/>
      </c>
      <c r="AC2020" s="3" t="str">
        <f t="shared" si="374"/>
        <v/>
      </c>
      <c r="AD2020" s="2" t="str">
        <f t="shared" si="375"/>
        <v/>
      </c>
      <c r="AE2020" s="2" t="str">
        <f t="shared" si="376"/>
        <v/>
      </c>
      <c r="AF2020" s="2" t="str">
        <f t="shared" si="377"/>
        <v/>
      </c>
      <c r="AG2020" s="2" t="str">
        <f t="shared" si="384"/>
        <v/>
      </c>
      <c r="AH2020" s="2" t="str">
        <f t="shared" si="378"/>
        <v/>
      </c>
      <c r="AI2020" s="2" t="str">
        <f t="shared" si="378"/>
        <v/>
      </c>
    </row>
    <row r="2021" spans="7:35">
      <c r="G2021" s="1" t="str">
        <f>IF(COUNTIF(A$1:A2020, A2021) &gt; 0, "", IF(SUMIF(A:A, A2021,F:F) &gt; 7.75, SUMIF(A:A, A2021,F:F) - 7.75, ""))</f>
        <v/>
      </c>
      <c r="N2021" s="1" t="s">
        <v>11510</v>
      </c>
      <c r="O2021" s="1" t="s">
        <v>7288</v>
      </c>
      <c r="P2021" s="1" t="s">
        <v>7289</v>
      </c>
      <c r="Q2021" s="1" t="s">
        <v>3152</v>
      </c>
      <c r="R2021" s="2" t="str">
        <f t="shared" ca="1" si="379"/>
        <v/>
      </c>
      <c r="S2021" s="2" t="str">
        <f>IF(AB2021="","",IF(COUNTIFS(AB$1:AB2021,AB2021,AD$1:AD2021,AD2021)&gt;1,"",IF(COUNTIFS(AB:AB,AB2021,AD:AD,AD2021)&gt;=1,"月作業","")))</f>
        <v/>
      </c>
      <c r="T2021" s="2" t="str">
        <f t="shared" ca="1" si="380"/>
        <v/>
      </c>
      <c r="U2021" s="2" t="str">
        <f>IF(AB2021="","",IF(COUNTIFS(AC$1:AC2021,AC2021,AD$1:AD2021,AD2021)&gt;1,"",IF(COUNTIFS(AC:AC,AC2021,AD:AD,AD2021)&gt;=1,"日作業","")))</f>
        <v/>
      </c>
      <c r="V2021" s="2" t="str">
        <f t="shared" ca="1" si="381"/>
        <v/>
      </c>
      <c r="W2021" s="2" t="str">
        <f>IF(AB2021="","",IF(COUNTIF(AB$1:AB2021,AB2021)&gt;1,"",IF(COUNTIF(AB:AB,AB2021)&gt;=1,"月","")))</f>
        <v/>
      </c>
      <c r="X2021" s="2" t="str">
        <f t="shared" ca="1" si="382"/>
        <v/>
      </c>
      <c r="Y2021" s="2" t="str">
        <f>IF(AC2021="","",IF(COUNTIF(AC$1:AC2021,AC2021)&gt;1,"",IF(COUNTIF(AC:AC,AC2021)&gt;=1,"月日","")))</f>
        <v/>
      </c>
      <c r="Z2021" s="2" t="str">
        <f t="shared" ca="1" si="383"/>
        <v/>
      </c>
      <c r="AA2021" s="2" t="str">
        <f>IF(AD2021="","",IF(COUNTIF(AD$1:AD2021,AD2021)&gt;1,"",IF(COUNTIF(AD:AD,AD2021)&gt;=1,"作業","")))</f>
        <v/>
      </c>
      <c r="AB2021" s="2" t="str">
        <f t="shared" si="373"/>
        <v/>
      </c>
      <c r="AC2021" s="3" t="str">
        <f t="shared" si="374"/>
        <v/>
      </c>
      <c r="AD2021" s="2" t="str">
        <f t="shared" si="375"/>
        <v/>
      </c>
      <c r="AE2021" s="2" t="str">
        <f t="shared" si="376"/>
        <v/>
      </c>
      <c r="AF2021" s="2" t="str">
        <f t="shared" si="377"/>
        <v/>
      </c>
      <c r="AG2021" s="2" t="str">
        <f t="shared" si="384"/>
        <v/>
      </c>
      <c r="AH2021" s="2" t="str">
        <f t="shared" si="378"/>
        <v/>
      </c>
      <c r="AI2021" s="2" t="str">
        <f t="shared" si="378"/>
        <v/>
      </c>
    </row>
    <row r="2022" spans="7:35">
      <c r="G2022" s="1" t="str">
        <f>IF(COUNTIF(A$1:A2021, A2022) &gt; 0, "", IF(SUMIF(A:A, A2022,F:F) &gt; 7.75, SUMIF(A:A, A2022,F:F) - 7.75, ""))</f>
        <v/>
      </c>
      <c r="N2022" s="1" t="s">
        <v>11511</v>
      </c>
      <c r="O2022" s="1" t="s">
        <v>7290</v>
      </c>
      <c r="P2022" s="1" t="s">
        <v>7291</v>
      </c>
      <c r="Q2022" s="1" t="s">
        <v>3153</v>
      </c>
      <c r="R2022" s="2" t="str">
        <f t="shared" ca="1" si="379"/>
        <v/>
      </c>
      <c r="S2022" s="2" t="str">
        <f>IF(AB2022="","",IF(COUNTIFS(AB$1:AB2022,AB2022,AD$1:AD2022,AD2022)&gt;1,"",IF(COUNTIFS(AB:AB,AB2022,AD:AD,AD2022)&gt;=1,"月作業","")))</f>
        <v/>
      </c>
      <c r="T2022" s="2" t="str">
        <f t="shared" ca="1" si="380"/>
        <v/>
      </c>
      <c r="U2022" s="2" t="str">
        <f>IF(AB2022="","",IF(COUNTIFS(AC$1:AC2022,AC2022,AD$1:AD2022,AD2022)&gt;1,"",IF(COUNTIFS(AC:AC,AC2022,AD:AD,AD2022)&gt;=1,"日作業","")))</f>
        <v/>
      </c>
      <c r="V2022" s="2" t="str">
        <f t="shared" ca="1" si="381"/>
        <v/>
      </c>
      <c r="W2022" s="2" t="str">
        <f>IF(AB2022="","",IF(COUNTIF(AB$1:AB2022,AB2022)&gt;1,"",IF(COUNTIF(AB:AB,AB2022)&gt;=1,"月","")))</f>
        <v/>
      </c>
      <c r="X2022" s="2" t="str">
        <f t="shared" ca="1" si="382"/>
        <v/>
      </c>
      <c r="Y2022" s="2" t="str">
        <f>IF(AC2022="","",IF(COUNTIF(AC$1:AC2022,AC2022)&gt;1,"",IF(COUNTIF(AC:AC,AC2022)&gt;=1,"月日","")))</f>
        <v/>
      </c>
      <c r="Z2022" s="2" t="str">
        <f t="shared" ca="1" si="383"/>
        <v/>
      </c>
      <c r="AA2022" s="2" t="str">
        <f>IF(AD2022="","",IF(COUNTIF(AD$1:AD2022,AD2022)&gt;1,"",IF(COUNTIF(AD:AD,AD2022)&gt;=1,"作業","")))</f>
        <v/>
      </c>
      <c r="AB2022" s="2" t="str">
        <f t="shared" si="373"/>
        <v/>
      </c>
      <c r="AC2022" s="3" t="str">
        <f t="shared" si="374"/>
        <v/>
      </c>
      <c r="AD2022" s="2" t="str">
        <f t="shared" si="375"/>
        <v/>
      </c>
      <c r="AE2022" s="2" t="str">
        <f t="shared" si="376"/>
        <v/>
      </c>
      <c r="AF2022" s="2" t="str">
        <f t="shared" si="377"/>
        <v/>
      </c>
      <c r="AG2022" s="2" t="str">
        <f t="shared" si="384"/>
        <v/>
      </c>
      <c r="AH2022" s="2" t="str">
        <f t="shared" si="378"/>
        <v/>
      </c>
      <c r="AI2022" s="2" t="str">
        <f t="shared" si="378"/>
        <v/>
      </c>
    </row>
    <row r="2023" spans="7:35">
      <c r="G2023" s="1" t="str">
        <f>IF(COUNTIF(A$1:A2022, A2023) &gt; 0, "", IF(SUMIF(A:A, A2023,F:F) &gt; 7.75, SUMIF(A:A, A2023,F:F) - 7.75, ""))</f>
        <v/>
      </c>
      <c r="N2023" s="1" t="s">
        <v>11512</v>
      </c>
      <c r="O2023" s="1" t="s">
        <v>7292</v>
      </c>
      <c r="P2023" s="1" t="s">
        <v>7293</v>
      </c>
      <c r="Q2023" s="1" t="s">
        <v>3154</v>
      </c>
      <c r="R2023" s="2" t="str">
        <f t="shared" ca="1" si="379"/>
        <v/>
      </c>
      <c r="S2023" s="2" t="str">
        <f>IF(AB2023="","",IF(COUNTIFS(AB$1:AB2023,AB2023,AD$1:AD2023,AD2023)&gt;1,"",IF(COUNTIFS(AB:AB,AB2023,AD:AD,AD2023)&gt;=1,"月作業","")))</f>
        <v/>
      </c>
      <c r="T2023" s="2" t="str">
        <f t="shared" ca="1" si="380"/>
        <v/>
      </c>
      <c r="U2023" s="2" t="str">
        <f>IF(AB2023="","",IF(COUNTIFS(AC$1:AC2023,AC2023,AD$1:AD2023,AD2023)&gt;1,"",IF(COUNTIFS(AC:AC,AC2023,AD:AD,AD2023)&gt;=1,"日作業","")))</f>
        <v/>
      </c>
      <c r="V2023" s="2" t="str">
        <f t="shared" ca="1" si="381"/>
        <v/>
      </c>
      <c r="W2023" s="2" t="str">
        <f>IF(AB2023="","",IF(COUNTIF(AB$1:AB2023,AB2023)&gt;1,"",IF(COUNTIF(AB:AB,AB2023)&gt;=1,"月","")))</f>
        <v/>
      </c>
      <c r="X2023" s="2" t="str">
        <f t="shared" ca="1" si="382"/>
        <v/>
      </c>
      <c r="Y2023" s="2" t="str">
        <f>IF(AC2023="","",IF(COUNTIF(AC$1:AC2023,AC2023)&gt;1,"",IF(COUNTIF(AC:AC,AC2023)&gt;=1,"月日","")))</f>
        <v/>
      </c>
      <c r="Z2023" s="2" t="str">
        <f t="shared" ca="1" si="383"/>
        <v/>
      </c>
      <c r="AA2023" s="2" t="str">
        <f>IF(AD2023="","",IF(COUNTIF(AD$1:AD2023,AD2023)&gt;1,"",IF(COUNTIF(AD:AD,AD2023)&gt;=1,"作業","")))</f>
        <v/>
      </c>
      <c r="AB2023" s="2" t="str">
        <f t="shared" si="373"/>
        <v/>
      </c>
      <c r="AC2023" s="3" t="str">
        <f t="shared" si="374"/>
        <v/>
      </c>
      <c r="AD2023" s="2" t="str">
        <f t="shared" si="375"/>
        <v/>
      </c>
      <c r="AE2023" s="2" t="str">
        <f t="shared" si="376"/>
        <v/>
      </c>
      <c r="AF2023" s="2" t="str">
        <f t="shared" si="377"/>
        <v/>
      </c>
      <c r="AG2023" s="2" t="str">
        <f t="shared" si="384"/>
        <v/>
      </c>
      <c r="AH2023" s="2" t="str">
        <f t="shared" si="378"/>
        <v/>
      </c>
      <c r="AI2023" s="2" t="str">
        <f t="shared" si="378"/>
        <v/>
      </c>
    </row>
    <row r="2024" spans="7:35">
      <c r="G2024" s="1" t="str">
        <f>IF(COUNTIF(A$1:A2023, A2024) &gt; 0, "", IF(SUMIF(A:A, A2024,F:F) &gt; 7.75, SUMIF(A:A, A2024,F:F) - 7.75, ""))</f>
        <v/>
      </c>
      <c r="N2024" s="1" t="s">
        <v>11513</v>
      </c>
      <c r="O2024" s="1" t="s">
        <v>7294</v>
      </c>
      <c r="P2024" s="1" t="s">
        <v>7295</v>
      </c>
      <c r="Q2024" s="1" t="s">
        <v>3155</v>
      </c>
      <c r="R2024" s="2" t="str">
        <f t="shared" ca="1" si="379"/>
        <v/>
      </c>
      <c r="S2024" s="2" t="str">
        <f>IF(AB2024="","",IF(COUNTIFS(AB$1:AB2024,AB2024,AD$1:AD2024,AD2024)&gt;1,"",IF(COUNTIFS(AB:AB,AB2024,AD:AD,AD2024)&gt;=1,"月作業","")))</f>
        <v/>
      </c>
      <c r="T2024" s="2" t="str">
        <f t="shared" ca="1" si="380"/>
        <v/>
      </c>
      <c r="U2024" s="2" t="str">
        <f>IF(AB2024="","",IF(COUNTIFS(AC$1:AC2024,AC2024,AD$1:AD2024,AD2024)&gt;1,"",IF(COUNTIFS(AC:AC,AC2024,AD:AD,AD2024)&gt;=1,"日作業","")))</f>
        <v/>
      </c>
      <c r="V2024" s="2" t="str">
        <f t="shared" ca="1" si="381"/>
        <v/>
      </c>
      <c r="W2024" s="2" t="str">
        <f>IF(AB2024="","",IF(COUNTIF(AB$1:AB2024,AB2024)&gt;1,"",IF(COUNTIF(AB:AB,AB2024)&gt;=1,"月","")))</f>
        <v/>
      </c>
      <c r="X2024" s="2" t="str">
        <f t="shared" ca="1" si="382"/>
        <v/>
      </c>
      <c r="Y2024" s="2" t="str">
        <f>IF(AC2024="","",IF(COUNTIF(AC$1:AC2024,AC2024)&gt;1,"",IF(COUNTIF(AC:AC,AC2024)&gt;=1,"月日","")))</f>
        <v/>
      </c>
      <c r="Z2024" s="2" t="str">
        <f t="shared" ca="1" si="383"/>
        <v/>
      </c>
      <c r="AA2024" s="2" t="str">
        <f>IF(AD2024="","",IF(COUNTIF(AD$1:AD2024,AD2024)&gt;1,"",IF(COUNTIF(AD:AD,AD2024)&gt;=1,"作業","")))</f>
        <v/>
      </c>
      <c r="AB2024" s="2" t="str">
        <f t="shared" si="373"/>
        <v/>
      </c>
      <c r="AC2024" s="3" t="str">
        <f t="shared" si="374"/>
        <v/>
      </c>
      <c r="AD2024" s="2" t="str">
        <f t="shared" si="375"/>
        <v/>
      </c>
      <c r="AE2024" s="2" t="str">
        <f t="shared" si="376"/>
        <v/>
      </c>
      <c r="AF2024" s="2" t="str">
        <f t="shared" si="377"/>
        <v/>
      </c>
      <c r="AG2024" s="2" t="str">
        <f t="shared" si="384"/>
        <v/>
      </c>
      <c r="AH2024" s="2" t="str">
        <f t="shared" si="378"/>
        <v/>
      </c>
      <c r="AI2024" s="2" t="str">
        <f t="shared" si="378"/>
        <v/>
      </c>
    </row>
    <row r="2025" spans="7:35">
      <c r="G2025" s="1" t="str">
        <f>IF(COUNTIF(A$1:A2024, A2025) &gt; 0, "", IF(SUMIF(A:A, A2025,F:F) &gt; 7.75, SUMIF(A:A, A2025,F:F) - 7.75, ""))</f>
        <v/>
      </c>
      <c r="N2025" s="1" t="s">
        <v>11514</v>
      </c>
      <c r="O2025" s="1" t="s">
        <v>7296</v>
      </c>
      <c r="P2025" s="1" t="s">
        <v>7297</v>
      </c>
      <c r="Q2025" s="1" t="s">
        <v>3156</v>
      </c>
      <c r="R2025" s="2" t="str">
        <f t="shared" ca="1" si="379"/>
        <v/>
      </c>
      <c r="S2025" s="2" t="str">
        <f>IF(AB2025="","",IF(COUNTIFS(AB$1:AB2025,AB2025,AD$1:AD2025,AD2025)&gt;1,"",IF(COUNTIFS(AB:AB,AB2025,AD:AD,AD2025)&gt;=1,"月作業","")))</f>
        <v/>
      </c>
      <c r="T2025" s="2" t="str">
        <f t="shared" ca="1" si="380"/>
        <v/>
      </c>
      <c r="U2025" s="2" t="str">
        <f>IF(AB2025="","",IF(COUNTIFS(AC$1:AC2025,AC2025,AD$1:AD2025,AD2025)&gt;1,"",IF(COUNTIFS(AC:AC,AC2025,AD:AD,AD2025)&gt;=1,"日作業","")))</f>
        <v/>
      </c>
      <c r="V2025" s="2" t="str">
        <f t="shared" ca="1" si="381"/>
        <v/>
      </c>
      <c r="W2025" s="2" t="str">
        <f>IF(AB2025="","",IF(COUNTIF(AB$1:AB2025,AB2025)&gt;1,"",IF(COUNTIF(AB:AB,AB2025)&gt;=1,"月","")))</f>
        <v/>
      </c>
      <c r="X2025" s="2" t="str">
        <f t="shared" ca="1" si="382"/>
        <v/>
      </c>
      <c r="Y2025" s="2" t="str">
        <f>IF(AC2025="","",IF(COUNTIF(AC$1:AC2025,AC2025)&gt;1,"",IF(COUNTIF(AC:AC,AC2025)&gt;=1,"月日","")))</f>
        <v/>
      </c>
      <c r="Z2025" s="2" t="str">
        <f t="shared" ca="1" si="383"/>
        <v/>
      </c>
      <c r="AA2025" s="2" t="str">
        <f>IF(AD2025="","",IF(COUNTIF(AD$1:AD2025,AD2025)&gt;1,"",IF(COUNTIF(AD:AD,AD2025)&gt;=1,"作業","")))</f>
        <v/>
      </c>
      <c r="AB2025" s="2" t="str">
        <f t="shared" si="373"/>
        <v/>
      </c>
      <c r="AC2025" s="3" t="str">
        <f t="shared" si="374"/>
        <v/>
      </c>
      <c r="AD2025" s="2" t="str">
        <f t="shared" si="375"/>
        <v/>
      </c>
      <c r="AE2025" s="2" t="str">
        <f t="shared" si="376"/>
        <v/>
      </c>
      <c r="AF2025" s="2" t="str">
        <f t="shared" si="377"/>
        <v/>
      </c>
      <c r="AG2025" s="2" t="str">
        <f t="shared" si="384"/>
        <v/>
      </c>
      <c r="AH2025" s="2" t="str">
        <f t="shared" si="378"/>
        <v/>
      </c>
      <c r="AI2025" s="2" t="str">
        <f t="shared" si="378"/>
        <v/>
      </c>
    </row>
    <row r="2026" spans="7:35">
      <c r="G2026" s="1" t="str">
        <f>IF(COUNTIF(A$1:A2025, A2026) &gt; 0, "", IF(SUMIF(A:A, A2026,F:F) &gt; 7.75, SUMIF(A:A, A2026,F:F) - 7.75, ""))</f>
        <v/>
      </c>
      <c r="N2026" s="1" t="s">
        <v>11515</v>
      </c>
      <c r="O2026" s="1" t="s">
        <v>7298</v>
      </c>
      <c r="P2026" s="1" t="s">
        <v>7299</v>
      </c>
      <c r="Q2026" s="1" t="s">
        <v>3157</v>
      </c>
      <c r="R2026" s="2" t="str">
        <f t="shared" ca="1" si="379"/>
        <v/>
      </c>
      <c r="S2026" s="2" t="str">
        <f>IF(AB2026="","",IF(COUNTIFS(AB$1:AB2026,AB2026,AD$1:AD2026,AD2026)&gt;1,"",IF(COUNTIFS(AB:AB,AB2026,AD:AD,AD2026)&gt;=1,"月作業","")))</f>
        <v/>
      </c>
      <c r="T2026" s="2" t="str">
        <f t="shared" ca="1" si="380"/>
        <v/>
      </c>
      <c r="U2026" s="2" t="str">
        <f>IF(AB2026="","",IF(COUNTIFS(AC$1:AC2026,AC2026,AD$1:AD2026,AD2026)&gt;1,"",IF(COUNTIFS(AC:AC,AC2026,AD:AD,AD2026)&gt;=1,"日作業","")))</f>
        <v/>
      </c>
      <c r="V2026" s="2" t="str">
        <f t="shared" ca="1" si="381"/>
        <v/>
      </c>
      <c r="W2026" s="2" t="str">
        <f>IF(AB2026="","",IF(COUNTIF(AB$1:AB2026,AB2026)&gt;1,"",IF(COUNTIF(AB:AB,AB2026)&gt;=1,"月","")))</f>
        <v/>
      </c>
      <c r="X2026" s="2" t="str">
        <f t="shared" ca="1" si="382"/>
        <v/>
      </c>
      <c r="Y2026" s="2" t="str">
        <f>IF(AC2026="","",IF(COUNTIF(AC$1:AC2026,AC2026)&gt;1,"",IF(COUNTIF(AC:AC,AC2026)&gt;=1,"月日","")))</f>
        <v/>
      </c>
      <c r="Z2026" s="2" t="str">
        <f t="shared" ca="1" si="383"/>
        <v/>
      </c>
      <c r="AA2026" s="2" t="str">
        <f>IF(AD2026="","",IF(COUNTIF(AD$1:AD2026,AD2026)&gt;1,"",IF(COUNTIF(AD:AD,AD2026)&gt;=1,"作業","")))</f>
        <v/>
      </c>
      <c r="AB2026" s="2" t="str">
        <f t="shared" si="373"/>
        <v/>
      </c>
      <c r="AC2026" s="3" t="str">
        <f t="shared" si="374"/>
        <v/>
      </c>
      <c r="AD2026" s="2" t="str">
        <f t="shared" si="375"/>
        <v/>
      </c>
      <c r="AE2026" s="2" t="str">
        <f t="shared" si="376"/>
        <v/>
      </c>
      <c r="AF2026" s="2" t="str">
        <f t="shared" si="377"/>
        <v/>
      </c>
      <c r="AG2026" s="2" t="str">
        <f t="shared" si="384"/>
        <v/>
      </c>
      <c r="AH2026" s="2" t="str">
        <f t="shared" si="378"/>
        <v/>
      </c>
      <c r="AI2026" s="2" t="str">
        <f t="shared" si="378"/>
        <v/>
      </c>
    </row>
    <row r="2027" spans="7:35">
      <c r="G2027" s="1" t="str">
        <f>IF(COUNTIF(A$1:A2026, A2027) &gt; 0, "", IF(SUMIF(A:A, A2027,F:F) &gt; 7.75, SUMIF(A:A, A2027,F:F) - 7.75, ""))</f>
        <v/>
      </c>
      <c r="N2027" s="1" t="s">
        <v>11516</v>
      </c>
      <c r="O2027" s="1" t="s">
        <v>7300</v>
      </c>
      <c r="P2027" s="1" t="s">
        <v>7301</v>
      </c>
      <c r="Q2027" s="1" t="s">
        <v>3158</v>
      </c>
      <c r="R2027" s="2" t="str">
        <f t="shared" ca="1" si="379"/>
        <v/>
      </c>
      <c r="S2027" s="2" t="str">
        <f>IF(AB2027="","",IF(COUNTIFS(AB$1:AB2027,AB2027,AD$1:AD2027,AD2027)&gt;1,"",IF(COUNTIFS(AB:AB,AB2027,AD:AD,AD2027)&gt;=1,"月作業","")))</f>
        <v/>
      </c>
      <c r="T2027" s="2" t="str">
        <f t="shared" ca="1" si="380"/>
        <v/>
      </c>
      <c r="U2027" s="2" t="str">
        <f>IF(AB2027="","",IF(COUNTIFS(AC$1:AC2027,AC2027,AD$1:AD2027,AD2027)&gt;1,"",IF(COUNTIFS(AC:AC,AC2027,AD:AD,AD2027)&gt;=1,"日作業","")))</f>
        <v/>
      </c>
      <c r="V2027" s="2" t="str">
        <f t="shared" ca="1" si="381"/>
        <v/>
      </c>
      <c r="W2027" s="2" t="str">
        <f>IF(AB2027="","",IF(COUNTIF(AB$1:AB2027,AB2027)&gt;1,"",IF(COUNTIF(AB:AB,AB2027)&gt;=1,"月","")))</f>
        <v/>
      </c>
      <c r="X2027" s="2" t="str">
        <f t="shared" ca="1" si="382"/>
        <v/>
      </c>
      <c r="Y2027" s="2" t="str">
        <f>IF(AC2027="","",IF(COUNTIF(AC$1:AC2027,AC2027)&gt;1,"",IF(COUNTIF(AC:AC,AC2027)&gt;=1,"月日","")))</f>
        <v/>
      </c>
      <c r="Z2027" s="2" t="str">
        <f t="shared" ca="1" si="383"/>
        <v/>
      </c>
      <c r="AA2027" s="2" t="str">
        <f>IF(AD2027="","",IF(COUNTIF(AD$1:AD2027,AD2027)&gt;1,"",IF(COUNTIF(AD:AD,AD2027)&gt;=1,"作業","")))</f>
        <v/>
      </c>
      <c r="AB2027" s="2" t="str">
        <f t="shared" si="373"/>
        <v/>
      </c>
      <c r="AC2027" s="3" t="str">
        <f t="shared" si="374"/>
        <v/>
      </c>
      <c r="AD2027" s="2" t="str">
        <f t="shared" si="375"/>
        <v/>
      </c>
      <c r="AE2027" s="2" t="str">
        <f t="shared" si="376"/>
        <v/>
      </c>
      <c r="AF2027" s="2" t="str">
        <f t="shared" si="377"/>
        <v/>
      </c>
      <c r="AG2027" s="2" t="str">
        <f t="shared" si="384"/>
        <v/>
      </c>
      <c r="AH2027" s="2" t="str">
        <f t="shared" si="378"/>
        <v/>
      </c>
      <c r="AI2027" s="2" t="str">
        <f t="shared" si="378"/>
        <v/>
      </c>
    </row>
    <row r="2028" spans="7:35">
      <c r="G2028" s="1" t="str">
        <f>IF(COUNTIF(A$1:A2027, A2028) &gt; 0, "", IF(SUMIF(A:A, A2028,F:F) &gt; 7.75, SUMIF(A:A, A2028,F:F) - 7.75, ""))</f>
        <v/>
      </c>
      <c r="N2028" s="1" t="s">
        <v>11517</v>
      </c>
      <c r="O2028" s="1" t="s">
        <v>7302</v>
      </c>
      <c r="P2028" s="1" t="s">
        <v>7303</v>
      </c>
      <c r="Q2028" s="1" t="s">
        <v>3159</v>
      </c>
      <c r="R2028" s="2" t="str">
        <f t="shared" ca="1" si="379"/>
        <v/>
      </c>
      <c r="S2028" s="2" t="str">
        <f>IF(AB2028="","",IF(COUNTIFS(AB$1:AB2028,AB2028,AD$1:AD2028,AD2028)&gt;1,"",IF(COUNTIFS(AB:AB,AB2028,AD:AD,AD2028)&gt;=1,"月作業","")))</f>
        <v/>
      </c>
      <c r="T2028" s="2" t="str">
        <f t="shared" ca="1" si="380"/>
        <v/>
      </c>
      <c r="U2028" s="2" t="str">
        <f>IF(AB2028="","",IF(COUNTIFS(AC$1:AC2028,AC2028,AD$1:AD2028,AD2028)&gt;1,"",IF(COUNTIFS(AC:AC,AC2028,AD:AD,AD2028)&gt;=1,"日作業","")))</f>
        <v/>
      </c>
      <c r="V2028" s="2" t="str">
        <f t="shared" ca="1" si="381"/>
        <v/>
      </c>
      <c r="W2028" s="2" t="str">
        <f>IF(AB2028="","",IF(COUNTIF(AB$1:AB2028,AB2028)&gt;1,"",IF(COUNTIF(AB:AB,AB2028)&gt;=1,"月","")))</f>
        <v/>
      </c>
      <c r="X2028" s="2" t="str">
        <f t="shared" ca="1" si="382"/>
        <v/>
      </c>
      <c r="Y2028" s="2" t="str">
        <f>IF(AC2028="","",IF(COUNTIF(AC$1:AC2028,AC2028)&gt;1,"",IF(COUNTIF(AC:AC,AC2028)&gt;=1,"月日","")))</f>
        <v/>
      </c>
      <c r="Z2028" s="2" t="str">
        <f t="shared" ca="1" si="383"/>
        <v/>
      </c>
      <c r="AA2028" s="2" t="str">
        <f>IF(AD2028="","",IF(COUNTIF(AD$1:AD2028,AD2028)&gt;1,"",IF(COUNTIF(AD:AD,AD2028)&gt;=1,"作業","")))</f>
        <v/>
      </c>
      <c r="AB2028" s="2" t="str">
        <f t="shared" si="373"/>
        <v/>
      </c>
      <c r="AC2028" s="3" t="str">
        <f t="shared" si="374"/>
        <v/>
      </c>
      <c r="AD2028" s="2" t="str">
        <f t="shared" si="375"/>
        <v/>
      </c>
      <c r="AE2028" s="2" t="str">
        <f t="shared" si="376"/>
        <v/>
      </c>
      <c r="AF2028" s="2" t="str">
        <f t="shared" si="377"/>
        <v/>
      </c>
      <c r="AG2028" s="2" t="str">
        <f t="shared" si="384"/>
        <v/>
      </c>
      <c r="AH2028" s="2" t="str">
        <f t="shared" si="378"/>
        <v/>
      </c>
      <c r="AI2028" s="2" t="str">
        <f t="shared" si="378"/>
        <v/>
      </c>
    </row>
    <row r="2029" spans="7:35">
      <c r="G2029" s="1" t="str">
        <f>IF(COUNTIF(A$1:A2028, A2029) &gt; 0, "", IF(SUMIF(A:A, A2029,F:F) &gt; 7.75, SUMIF(A:A, A2029,F:F) - 7.75, ""))</f>
        <v/>
      </c>
      <c r="N2029" s="1" t="s">
        <v>11518</v>
      </c>
      <c r="O2029" s="1" t="s">
        <v>7304</v>
      </c>
      <c r="P2029" s="1" t="s">
        <v>7305</v>
      </c>
      <c r="Q2029" s="1" t="s">
        <v>3160</v>
      </c>
      <c r="R2029" s="2" t="str">
        <f t="shared" ca="1" si="379"/>
        <v/>
      </c>
      <c r="S2029" s="2" t="str">
        <f>IF(AB2029="","",IF(COUNTIFS(AB$1:AB2029,AB2029,AD$1:AD2029,AD2029)&gt;1,"",IF(COUNTIFS(AB:AB,AB2029,AD:AD,AD2029)&gt;=1,"月作業","")))</f>
        <v/>
      </c>
      <c r="T2029" s="2" t="str">
        <f t="shared" ca="1" si="380"/>
        <v/>
      </c>
      <c r="U2029" s="2" t="str">
        <f>IF(AB2029="","",IF(COUNTIFS(AC$1:AC2029,AC2029,AD$1:AD2029,AD2029)&gt;1,"",IF(COUNTIFS(AC:AC,AC2029,AD:AD,AD2029)&gt;=1,"日作業","")))</f>
        <v/>
      </c>
      <c r="V2029" s="2" t="str">
        <f t="shared" ca="1" si="381"/>
        <v/>
      </c>
      <c r="W2029" s="2" t="str">
        <f>IF(AB2029="","",IF(COUNTIF(AB$1:AB2029,AB2029)&gt;1,"",IF(COUNTIF(AB:AB,AB2029)&gt;=1,"月","")))</f>
        <v/>
      </c>
      <c r="X2029" s="2" t="str">
        <f t="shared" ca="1" si="382"/>
        <v/>
      </c>
      <c r="Y2029" s="2" t="str">
        <f>IF(AC2029="","",IF(COUNTIF(AC$1:AC2029,AC2029)&gt;1,"",IF(COUNTIF(AC:AC,AC2029)&gt;=1,"月日","")))</f>
        <v/>
      </c>
      <c r="Z2029" s="2" t="str">
        <f t="shared" ca="1" si="383"/>
        <v/>
      </c>
      <c r="AA2029" s="2" t="str">
        <f>IF(AD2029="","",IF(COUNTIF(AD$1:AD2029,AD2029)&gt;1,"",IF(COUNTIF(AD:AD,AD2029)&gt;=1,"作業","")))</f>
        <v/>
      </c>
      <c r="AB2029" s="2" t="str">
        <f t="shared" si="373"/>
        <v/>
      </c>
      <c r="AC2029" s="3" t="str">
        <f t="shared" si="374"/>
        <v/>
      </c>
      <c r="AD2029" s="2" t="str">
        <f t="shared" si="375"/>
        <v/>
      </c>
      <c r="AE2029" s="2" t="str">
        <f t="shared" si="376"/>
        <v/>
      </c>
      <c r="AF2029" s="2" t="str">
        <f t="shared" si="377"/>
        <v/>
      </c>
      <c r="AG2029" s="2" t="str">
        <f t="shared" si="384"/>
        <v/>
      </c>
      <c r="AH2029" s="2" t="str">
        <f t="shared" si="378"/>
        <v/>
      </c>
      <c r="AI2029" s="2" t="str">
        <f t="shared" si="378"/>
        <v/>
      </c>
    </row>
    <row r="2030" spans="7:35">
      <c r="G2030" s="1" t="str">
        <f>IF(COUNTIF(A$1:A2029, A2030) &gt; 0, "", IF(SUMIF(A:A, A2030,F:F) &gt; 7.75, SUMIF(A:A, A2030,F:F) - 7.75, ""))</f>
        <v/>
      </c>
      <c r="N2030" s="1" t="s">
        <v>11519</v>
      </c>
      <c r="O2030" s="1" t="s">
        <v>7306</v>
      </c>
      <c r="P2030" s="1" t="s">
        <v>7307</v>
      </c>
      <c r="Q2030" s="1" t="s">
        <v>3161</v>
      </c>
      <c r="R2030" s="2" t="str">
        <f t="shared" ca="1" si="379"/>
        <v/>
      </c>
      <c r="S2030" s="2" t="str">
        <f>IF(AB2030="","",IF(COUNTIFS(AB$1:AB2030,AB2030,AD$1:AD2030,AD2030)&gt;1,"",IF(COUNTIFS(AB:AB,AB2030,AD:AD,AD2030)&gt;=1,"月作業","")))</f>
        <v/>
      </c>
      <c r="T2030" s="2" t="str">
        <f t="shared" ca="1" si="380"/>
        <v/>
      </c>
      <c r="U2030" s="2" t="str">
        <f>IF(AB2030="","",IF(COUNTIFS(AC$1:AC2030,AC2030,AD$1:AD2030,AD2030)&gt;1,"",IF(COUNTIFS(AC:AC,AC2030,AD:AD,AD2030)&gt;=1,"日作業","")))</f>
        <v/>
      </c>
      <c r="V2030" s="2" t="str">
        <f t="shared" ca="1" si="381"/>
        <v/>
      </c>
      <c r="W2030" s="2" t="str">
        <f>IF(AB2030="","",IF(COUNTIF(AB$1:AB2030,AB2030)&gt;1,"",IF(COUNTIF(AB:AB,AB2030)&gt;=1,"月","")))</f>
        <v/>
      </c>
      <c r="X2030" s="2" t="str">
        <f t="shared" ca="1" si="382"/>
        <v/>
      </c>
      <c r="Y2030" s="2" t="str">
        <f>IF(AC2030="","",IF(COUNTIF(AC$1:AC2030,AC2030)&gt;1,"",IF(COUNTIF(AC:AC,AC2030)&gt;=1,"月日","")))</f>
        <v/>
      </c>
      <c r="Z2030" s="2" t="str">
        <f t="shared" ca="1" si="383"/>
        <v/>
      </c>
      <c r="AA2030" s="2" t="str">
        <f>IF(AD2030="","",IF(COUNTIF(AD$1:AD2030,AD2030)&gt;1,"",IF(COUNTIF(AD:AD,AD2030)&gt;=1,"作業","")))</f>
        <v/>
      </c>
      <c r="AB2030" s="2" t="str">
        <f t="shared" si="373"/>
        <v/>
      </c>
      <c r="AC2030" s="3" t="str">
        <f t="shared" si="374"/>
        <v/>
      </c>
      <c r="AD2030" s="2" t="str">
        <f t="shared" si="375"/>
        <v/>
      </c>
      <c r="AE2030" s="2" t="str">
        <f t="shared" si="376"/>
        <v/>
      </c>
      <c r="AF2030" s="2" t="str">
        <f t="shared" si="377"/>
        <v/>
      </c>
      <c r="AG2030" s="2" t="str">
        <f t="shared" si="384"/>
        <v/>
      </c>
      <c r="AH2030" s="2" t="str">
        <f t="shared" si="378"/>
        <v/>
      </c>
      <c r="AI2030" s="2" t="str">
        <f t="shared" si="378"/>
        <v/>
      </c>
    </row>
    <row r="2031" spans="7:35">
      <c r="G2031" s="1" t="str">
        <f>IF(COUNTIF(A$1:A2030, A2031) &gt; 0, "", IF(SUMIF(A:A, A2031,F:F) &gt; 7.75, SUMIF(A:A, A2031,F:F) - 7.75, ""))</f>
        <v/>
      </c>
      <c r="N2031" s="1" t="s">
        <v>11520</v>
      </c>
      <c r="O2031" s="1" t="s">
        <v>7308</v>
      </c>
      <c r="P2031" s="1" t="s">
        <v>7309</v>
      </c>
      <c r="Q2031" s="1" t="s">
        <v>3162</v>
      </c>
      <c r="R2031" s="2" t="str">
        <f t="shared" ca="1" si="379"/>
        <v/>
      </c>
      <c r="S2031" s="2" t="str">
        <f>IF(AB2031="","",IF(COUNTIFS(AB$1:AB2031,AB2031,AD$1:AD2031,AD2031)&gt;1,"",IF(COUNTIFS(AB:AB,AB2031,AD:AD,AD2031)&gt;=1,"月作業","")))</f>
        <v/>
      </c>
      <c r="T2031" s="2" t="str">
        <f t="shared" ca="1" si="380"/>
        <v/>
      </c>
      <c r="U2031" s="2" t="str">
        <f>IF(AB2031="","",IF(COUNTIFS(AC$1:AC2031,AC2031,AD$1:AD2031,AD2031)&gt;1,"",IF(COUNTIFS(AC:AC,AC2031,AD:AD,AD2031)&gt;=1,"日作業","")))</f>
        <v/>
      </c>
      <c r="V2031" s="2" t="str">
        <f t="shared" ca="1" si="381"/>
        <v/>
      </c>
      <c r="W2031" s="2" t="str">
        <f>IF(AB2031="","",IF(COUNTIF(AB$1:AB2031,AB2031)&gt;1,"",IF(COUNTIF(AB:AB,AB2031)&gt;=1,"月","")))</f>
        <v/>
      </c>
      <c r="X2031" s="2" t="str">
        <f t="shared" ca="1" si="382"/>
        <v/>
      </c>
      <c r="Y2031" s="2" t="str">
        <f>IF(AC2031="","",IF(COUNTIF(AC$1:AC2031,AC2031)&gt;1,"",IF(COUNTIF(AC:AC,AC2031)&gt;=1,"月日","")))</f>
        <v/>
      </c>
      <c r="Z2031" s="2" t="str">
        <f t="shared" ca="1" si="383"/>
        <v/>
      </c>
      <c r="AA2031" s="2" t="str">
        <f>IF(AD2031="","",IF(COUNTIF(AD$1:AD2031,AD2031)&gt;1,"",IF(COUNTIF(AD:AD,AD2031)&gt;=1,"作業","")))</f>
        <v/>
      </c>
      <c r="AB2031" s="2" t="str">
        <f t="shared" si="373"/>
        <v/>
      </c>
      <c r="AC2031" s="3" t="str">
        <f t="shared" si="374"/>
        <v/>
      </c>
      <c r="AD2031" s="2" t="str">
        <f t="shared" si="375"/>
        <v/>
      </c>
      <c r="AE2031" s="2" t="str">
        <f t="shared" si="376"/>
        <v/>
      </c>
      <c r="AF2031" s="2" t="str">
        <f t="shared" si="377"/>
        <v/>
      </c>
      <c r="AG2031" s="2" t="str">
        <f t="shared" si="384"/>
        <v/>
      </c>
      <c r="AH2031" s="2" t="str">
        <f t="shared" si="378"/>
        <v/>
      </c>
      <c r="AI2031" s="2" t="str">
        <f t="shared" si="378"/>
        <v/>
      </c>
    </row>
    <row r="2032" spans="7:35">
      <c r="G2032" s="1" t="str">
        <f>IF(COUNTIF(A$1:A2031, A2032) &gt; 0, "", IF(SUMIF(A:A, A2032,F:F) &gt; 7.75, SUMIF(A:A, A2032,F:F) - 7.75, ""))</f>
        <v/>
      </c>
      <c r="N2032" s="1" t="s">
        <v>11521</v>
      </c>
      <c r="O2032" s="1" t="s">
        <v>7310</v>
      </c>
      <c r="P2032" s="1" t="s">
        <v>7311</v>
      </c>
      <c r="Q2032" s="1" t="s">
        <v>3163</v>
      </c>
      <c r="R2032" s="2" t="str">
        <f t="shared" ca="1" si="379"/>
        <v/>
      </c>
      <c r="S2032" s="2" t="str">
        <f>IF(AB2032="","",IF(COUNTIFS(AB$1:AB2032,AB2032,AD$1:AD2032,AD2032)&gt;1,"",IF(COUNTIFS(AB:AB,AB2032,AD:AD,AD2032)&gt;=1,"月作業","")))</f>
        <v/>
      </c>
      <c r="T2032" s="2" t="str">
        <f t="shared" ca="1" si="380"/>
        <v/>
      </c>
      <c r="U2032" s="2" t="str">
        <f>IF(AB2032="","",IF(COUNTIFS(AC$1:AC2032,AC2032,AD$1:AD2032,AD2032)&gt;1,"",IF(COUNTIFS(AC:AC,AC2032,AD:AD,AD2032)&gt;=1,"日作業","")))</f>
        <v/>
      </c>
      <c r="V2032" s="2" t="str">
        <f t="shared" ca="1" si="381"/>
        <v/>
      </c>
      <c r="W2032" s="2" t="str">
        <f>IF(AB2032="","",IF(COUNTIF(AB$1:AB2032,AB2032)&gt;1,"",IF(COUNTIF(AB:AB,AB2032)&gt;=1,"月","")))</f>
        <v/>
      </c>
      <c r="X2032" s="2" t="str">
        <f t="shared" ca="1" si="382"/>
        <v/>
      </c>
      <c r="Y2032" s="2" t="str">
        <f>IF(AC2032="","",IF(COUNTIF(AC$1:AC2032,AC2032)&gt;1,"",IF(COUNTIF(AC:AC,AC2032)&gt;=1,"月日","")))</f>
        <v/>
      </c>
      <c r="Z2032" s="2" t="str">
        <f t="shared" ca="1" si="383"/>
        <v/>
      </c>
      <c r="AA2032" s="2" t="str">
        <f>IF(AD2032="","",IF(COUNTIF(AD$1:AD2032,AD2032)&gt;1,"",IF(COUNTIF(AD:AD,AD2032)&gt;=1,"作業","")))</f>
        <v/>
      </c>
      <c r="AB2032" s="2" t="str">
        <f t="shared" si="373"/>
        <v/>
      </c>
      <c r="AC2032" s="3" t="str">
        <f t="shared" si="374"/>
        <v/>
      </c>
      <c r="AD2032" s="2" t="str">
        <f t="shared" si="375"/>
        <v/>
      </c>
      <c r="AE2032" s="2" t="str">
        <f t="shared" si="376"/>
        <v/>
      </c>
      <c r="AF2032" s="2" t="str">
        <f t="shared" si="377"/>
        <v/>
      </c>
      <c r="AG2032" s="2" t="str">
        <f t="shared" si="384"/>
        <v/>
      </c>
      <c r="AH2032" s="2" t="str">
        <f t="shared" si="378"/>
        <v/>
      </c>
      <c r="AI2032" s="2" t="str">
        <f t="shared" si="378"/>
        <v/>
      </c>
    </row>
    <row r="2033" spans="7:35">
      <c r="G2033" s="1" t="str">
        <f>IF(COUNTIF(A$1:A2032, A2033) &gt; 0, "", IF(SUMIF(A:A, A2033,F:F) &gt; 7.75, SUMIF(A:A, A2033,F:F) - 7.75, ""))</f>
        <v/>
      </c>
      <c r="N2033" s="1" t="s">
        <v>11522</v>
      </c>
      <c r="O2033" s="1" t="s">
        <v>7312</v>
      </c>
      <c r="P2033" s="1" t="s">
        <v>7313</v>
      </c>
      <c r="Q2033" s="1" t="s">
        <v>3164</v>
      </c>
      <c r="R2033" s="2" t="str">
        <f t="shared" ca="1" si="379"/>
        <v/>
      </c>
      <c r="S2033" s="2" t="str">
        <f>IF(AB2033="","",IF(COUNTIFS(AB$1:AB2033,AB2033,AD$1:AD2033,AD2033)&gt;1,"",IF(COUNTIFS(AB:AB,AB2033,AD:AD,AD2033)&gt;=1,"月作業","")))</f>
        <v/>
      </c>
      <c r="T2033" s="2" t="str">
        <f t="shared" ca="1" si="380"/>
        <v/>
      </c>
      <c r="U2033" s="2" t="str">
        <f>IF(AB2033="","",IF(COUNTIFS(AC$1:AC2033,AC2033,AD$1:AD2033,AD2033)&gt;1,"",IF(COUNTIFS(AC:AC,AC2033,AD:AD,AD2033)&gt;=1,"日作業","")))</f>
        <v/>
      </c>
      <c r="V2033" s="2" t="str">
        <f t="shared" ca="1" si="381"/>
        <v/>
      </c>
      <c r="W2033" s="2" t="str">
        <f>IF(AB2033="","",IF(COUNTIF(AB$1:AB2033,AB2033)&gt;1,"",IF(COUNTIF(AB:AB,AB2033)&gt;=1,"月","")))</f>
        <v/>
      </c>
      <c r="X2033" s="2" t="str">
        <f t="shared" ca="1" si="382"/>
        <v/>
      </c>
      <c r="Y2033" s="2" t="str">
        <f>IF(AC2033="","",IF(COUNTIF(AC$1:AC2033,AC2033)&gt;1,"",IF(COUNTIF(AC:AC,AC2033)&gt;=1,"月日","")))</f>
        <v/>
      </c>
      <c r="Z2033" s="2" t="str">
        <f t="shared" ca="1" si="383"/>
        <v/>
      </c>
      <c r="AA2033" s="2" t="str">
        <f>IF(AD2033="","",IF(COUNTIF(AD$1:AD2033,AD2033)&gt;1,"",IF(COUNTIF(AD:AD,AD2033)&gt;=1,"作業","")))</f>
        <v/>
      </c>
      <c r="AB2033" s="2" t="str">
        <f t="shared" si="373"/>
        <v/>
      </c>
      <c r="AC2033" s="3" t="str">
        <f t="shared" si="374"/>
        <v/>
      </c>
      <c r="AD2033" s="2" t="str">
        <f t="shared" si="375"/>
        <v/>
      </c>
      <c r="AE2033" s="2" t="str">
        <f t="shared" si="376"/>
        <v/>
      </c>
      <c r="AF2033" s="2" t="str">
        <f t="shared" si="377"/>
        <v/>
      </c>
      <c r="AG2033" s="2" t="str">
        <f t="shared" si="384"/>
        <v/>
      </c>
      <c r="AH2033" s="2" t="str">
        <f t="shared" si="378"/>
        <v/>
      </c>
      <c r="AI2033" s="2" t="str">
        <f t="shared" si="378"/>
        <v/>
      </c>
    </row>
    <row r="2034" spans="7:35">
      <c r="G2034" s="1" t="str">
        <f>IF(COUNTIF(A$1:A2033, A2034) &gt; 0, "", IF(SUMIF(A:A, A2034,F:F) &gt; 7.75, SUMIF(A:A, A2034,F:F) - 7.75, ""))</f>
        <v/>
      </c>
      <c r="N2034" s="1" t="s">
        <v>11523</v>
      </c>
      <c r="O2034" s="1" t="s">
        <v>7314</v>
      </c>
      <c r="P2034" s="1" t="s">
        <v>7315</v>
      </c>
      <c r="Q2034" s="1" t="s">
        <v>3165</v>
      </c>
      <c r="R2034" s="2" t="str">
        <f t="shared" ca="1" si="379"/>
        <v/>
      </c>
      <c r="S2034" s="2" t="str">
        <f>IF(AB2034="","",IF(COUNTIFS(AB$1:AB2034,AB2034,AD$1:AD2034,AD2034)&gt;1,"",IF(COUNTIFS(AB:AB,AB2034,AD:AD,AD2034)&gt;=1,"月作業","")))</f>
        <v/>
      </c>
      <c r="T2034" s="2" t="str">
        <f t="shared" ca="1" si="380"/>
        <v/>
      </c>
      <c r="U2034" s="2" t="str">
        <f>IF(AB2034="","",IF(COUNTIFS(AC$1:AC2034,AC2034,AD$1:AD2034,AD2034)&gt;1,"",IF(COUNTIFS(AC:AC,AC2034,AD:AD,AD2034)&gt;=1,"日作業","")))</f>
        <v/>
      </c>
      <c r="V2034" s="2" t="str">
        <f t="shared" ca="1" si="381"/>
        <v/>
      </c>
      <c r="W2034" s="2" t="str">
        <f>IF(AB2034="","",IF(COUNTIF(AB$1:AB2034,AB2034)&gt;1,"",IF(COUNTIF(AB:AB,AB2034)&gt;=1,"月","")))</f>
        <v/>
      </c>
      <c r="X2034" s="2" t="str">
        <f t="shared" ca="1" si="382"/>
        <v/>
      </c>
      <c r="Y2034" s="2" t="str">
        <f>IF(AC2034="","",IF(COUNTIF(AC$1:AC2034,AC2034)&gt;1,"",IF(COUNTIF(AC:AC,AC2034)&gt;=1,"月日","")))</f>
        <v/>
      </c>
      <c r="Z2034" s="2" t="str">
        <f t="shared" ca="1" si="383"/>
        <v/>
      </c>
      <c r="AA2034" s="2" t="str">
        <f>IF(AD2034="","",IF(COUNTIF(AD$1:AD2034,AD2034)&gt;1,"",IF(COUNTIF(AD:AD,AD2034)&gt;=1,"作業","")))</f>
        <v/>
      </c>
      <c r="AB2034" s="2" t="str">
        <f t="shared" si="373"/>
        <v/>
      </c>
      <c r="AC2034" s="3" t="str">
        <f t="shared" si="374"/>
        <v/>
      </c>
      <c r="AD2034" s="2" t="str">
        <f t="shared" si="375"/>
        <v/>
      </c>
      <c r="AE2034" s="2" t="str">
        <f t="shared" si="376"/>
        <v/>
      </c>
      <c r="AF2034" s="2" t="str">
        <f t="shared" si="377"/>
        <v/>
      </c>
      <c r="AG2034" s="2" t="str">
        <f t="shared" si="384"/>
        <v/>
      </c>
      <c r="AH2034" s="2" t="str">
        <f t="shared" si="378"/>
        <v/>
      </c>
      <c r="AI2034" s="2" t="str">
        <f t="shared" si="378"/>
        <v/>
      </c>
    </row>
    <row r="2035" spans="7:35">
      <c r="G2035" s="1" t="str">
        <f>IF(COUNTIF(A$1:A2034, A2035) &gt; 0, "", IF(SUMIF(A:A, A2035,F:F) &gt; 7.75, SUMIF(A:A, A2035,F:F) - 7.75, ""))</f>
        <v/>
      </c>
      <c r="N2035" s="1" t="s">
        <v>11524</v>
      </c>
      <c r="O2035" s="1" t="s">
        <v>7316</v>
      </c>
      <c r="P2035" s="1" t="s">
        <v>7317</v>
      </c>
      <c r="Q2035" s="1" t="s">
        <v>3166</v>
      </c>
      <c r="R2035" s="2" t="str">
        <f t="shared" ca="1" si="379"/>
        <v/>
      </c>
      <c r="S2035" s="2" t="str">
        <f>IF(AB2035="","",IF(COUNTIFS(AB$1:AB2035,AB2035,AD$1:AD2035,AD2035)&gt;1,"",IF(COUNTIFS(AB:AB,AB2035,AD:AD,AD2035)&gt;=1,"月作業","")))</f>
        <v/>
      </c>
      <c r="T2035" s="2" t="str">
        <f t="shared" ca="1" si="380"/>
        <v/>
      </c>
      <c r="U2035" s="2" t="str">
        <f>IF(AB2035="","",IF(COUNTIFS(AC$1:AC2035,AC2035,AD$1:AD2035,AD2035)&gt;1,"",IF(COUNTIFS(AC:AC,AC2035,AD:AD,AD2035)&gt;=1,"日作業","")))</f>
        <v/>
      </c>
      <c r="V2035" s="2" t="str">
        <f t="shared" ca="1" si="381"/>
        <v/>
      </c>
      <c r="W2035" s="2" t="str">
        <f>IF(AB2035="","",IF(COUNTIF(AB$1:AB2035,AB2035)&gt;1,"",IF(COUNTIF(AB:AB,AB2035)&gt;=1,"月","")))</f>
        <v/>
      </c>
      <c r="X2035" s="2" t="str">
        <f t="shared" ca="1" si="382"/>
        <v/>
      </c>
      <c r="Y2035" s="2" t="str">
        <f>IF(AC2035="","",IF(COUNTIF(AC$1:AC2035,AC2035)&gt;1,"",IF(COUNTIF(AC:AC,AC2035)&gt;=1,"月日","")))</f>
        <v/>
      </c>
      <c r="Z2035" s="2" t="str">
        <f t="shared" ca="1" si="383"/>
        <v/>
      </c>
      <c r="AA2035" s="2" t="str">
        <f>IF(AD2035="","",IF(COUNTIF(AD$1:AD2035,AD2035)&gt;1,"",IF(COUNTIF(AD:AD,AD2035)&gt;=1,"作業","")))</f>
        <v/>
      </c>
      <c r="AB2035" s="2" t="str">
        <f t="shared" si="373"/>
        <v/>
      </c>
      <c r="AC2035" s="3" t="str">
        <f t="shared" si="374"/>
        <v/>
      </c>
      <c r="AD2035" s="2" t="str">
        <f t="shared" si="375"/>
        <v/>
      </c>
      <c r="AE2035" s="2" t="str">
        <f t="shared" si="376"/>
        <v/>
      </c>
      <c r="AF2035" s="2" t="str">
        <f t="shared" si="377"/>
        <v/>
      </c>
      <c r="AG2035" s="2" t="str">
        <f t="shared" si="384"/>
        <v/>
      </c>
      <c r="AH2035" s="2" t="str">
        <f t="shared" si="378"/>
        <v/>
      </c>
      <c r="AI2035" s="2" t="str">
        <f t="shared" si="378"/>
        <v/>
      </c>
    </row>
    <row r="2036" spans="7:35">
      <c r="G2036" s="1" t="str">
        <f>IF(COUNTIF(A$1:A2035, A2036) &gt; 0, "", IF(SUMIF(A:A, A2036,F:F) &gt; 7.75, SUMIF(A:A, A2036,F:F) - 7.75, ""))</f>
        <v/>
      </c>
      <c r="N2036" s="1" t="s">
        <v>11525</v>
      </c>
      <c r="O2036" s="1" t="s">
        <v>7318</v>
      </c>
      <c r="P2036" s="1" t="s">
        <v>7319</v>
      </c>
      <c r="Q2036" s="1" t="s">
        <v>3167</v>
      </c>
      <c r="R2036" s="2" t="str">
        <f t="shared" ca="1" si="379"/>
        <v/>
      </c>
      <c r="S2036" s="2" t="str">
        <f>IF(AB2036="","",IF(COUNTIFS(AB$1:AB2036,AB2036,AD$1:AD2036,AD2036)&gt;1,"",IF(COUNTIFS(AB:AB,AB2036,AD:AD,AD2036)&gt;=1,"月作業","")))</f>
        <v/>
      </c>
      <c r="T2036" s="2" t="str">
        <f t="shared" ca="1" si="380"/>
        <v/>
      </c>
      <c r="U2036" s="2" t="str">
        <f>IF(AB2036="","",IF(COUNTIFS(AC$1:AC2036,AC2036,AD$1:AD2036,AD2036)&gt;1,"",IF(COUNTIFS(AC:AC,AC2036,AD:AD,AD2036)&gt;=1,"日作業","")))</f>
        <v/>
      </c>
      <c r="V2036" s="2" t="str">
        <f t="shared" ca="1" si="381"/>
        <v/>
      </c>
      <c r="W2036" s="2" t="str">
        <f>IF(AB2036="","",IF(COUNTIF(AB$1:AB2036,AB2036)&gt;1,"",IF(COUNTIF(AB:AB,AB2036)&gt;=1,"月","")))</f>
        <v/>
      </c>
      <c r="X2036" s="2" t="str">
        <f t="shared" ca="1" si="382"/>
        <v/>
      </c>
      <c r="Y2036" s="2" t="str">
        <f>IF(AC2036="","",IF(COUNTIF(AC$1:AC2036,AC2036)&gt;1,"",IF(COUNTIF(AC:AC,AC2036)&gt;=1,"月日","")))</f>
        <v/>
      </c>
      <c r="Z2036" s="2" t="str">
        <f t="shared" ca="1" si="383"/>
        <v/>
      </c>
      <c r="AA2036" s="2" t="str">
        <f>IF(AD2036="","",IF(COUNTIF(AD$1:AD2036,AD2036)&gt;1,"",IF(COUNTIF(AD:AD,AD2036)&gt;=1,"作業","")))</f>
        <v/>
      </c>
      <c r="AB2036" s="2" t="str">
        <f t="shared" si="373"/>
        <v/>
      </c>
      <c r="AC2036" s="3" t="str">
        <f t="shared" si="374"/>
        <v/>
      </c>
      <c r="AD2036" s="2" t="str">
        <f t="shared" si="375"/>
        <v/>
      </c>
      <c r="AE2036" s="2" t="str">
        <f t="shared" si="376"/>
        <v/>
      </c>
      <c r="AF2036" s="2" t="str">
        <f t="shared" si="377"/>
        <v/>
      </c>
      <c r="AG2036" s="2" t="str">
        <f t="shared" si="384"/>
        <v/>
      </c>
      <c r="AH2036" s="2" t="str">
        <f t="shared" si="378"/>
        <v/>
      </c>
      <c r="AI2036" s="2" t="str">
        <f t="shared" si="378"/>
        <v/>
      </c>
    </row>
    <row r="2037" spans="7:35">
      <c r="G2037" s="1" t="str">
        <f>IF(COUNTIF(A$1:A2036, A2037) &gt; 0, "", IF(SUMIF(A:A, A2037,F:F) &gt; 7.75, SUMIF(A:A, A2037,F:F) - 7.75, ""))</f>
        <v/>
      </c>
      <c r="N2037" s="1" t="s">
        <v>11526</v>
      </c>
      <c r="O2037" s="1" t="s">
        <v>7320</v>
      </c>
      <c r="P2037" s="1" t="s">
        <v>7321</v>
      </c>
      <c r="Q2037" s="1" t="s">
        <v>3168</v>
      </c>
      <c r="R2037" s="2" t="str">
        <f t="shared" ca="1" si="379"/>
        <v/>
      </c>
      <c r="S2037" s="2" t="str">
        <f>IF(AB2037="","",IF(COUNTIFS(AB$1:AB2037,AB2037,AD$1:AD2037,AD2037)&gt;1,"",IF(COUNTIFS(AB:AB,AB2037,AD:AD,AD2037)&gt;=1,"月作業","")))</f>
        <v/>
      </c>
      <c r="T2037" s="2" t="str">
        <f t="shared" ca="1" si="380"/>
        <v/>
      </c>
      <c r="U2037" s="2" t="str">
        <f>IF(AB2037="","",IF(COUNTIFS(AC$1:AC2037,AC2037,AD$1:AD2037,AD2037)&gt;1,"",IF(COUNTIFS(AC:AC,AC2037,AD:AD,AD2037)&gt;=1,"日作業","")))</f>
        <v/>
      </c>
      <c r="V2037" s="2" t="str">
        <f t="shared" ca="1" si="381"/>
        <v/>
      </c>
      <c r="W2037" s="2" t="str">
        <f>IF(AB2037="","",IF(COUNTIF(AB$1:AB2037,AB2037)&gt;1,"",IF(COUNTIF(AB:AB,AB2037)&gt;=1,"月","")))</f>
        <v/>
      </c>
      <c r="X2037" s="2" t="str">
        <f t="shared" ca="1" si="382"/>
        <v/>
      </c>
      <c r="Y2037" s="2" t="str">
        <f>IF(AC2037="","",IF(COUNTIF(AC$1:AC2037,AC2037)&gt;1,"",IF(COUNTIF(AC:AC,AC2037)&gt;=1,"月日","")))</f>
        <v/>
      </c>
      <c r="Z2037" s="2" t="str">
        <f t="shared" ca="1" si="383"/>
        <v/>
      </c>
      <c r="AA2037" s="2" t="str">
        <f>IF(AD2037="","",IF(COUNTIF(AD$1:AD2037,AD2037)&gt;1,"",IF(COUNTIF(AD:AD,AD2037)&gt;=1,"作業","")))</f>
        <v/>
      </c>
      <c r="AB2037" s="2" t="str">
        <f t="shared" si="373"/>
        <v/>
      </c>
      <c r="AC2037" s="3" t="str">
        <f t="shared" si="374"/>
        <v/>
      </c>
      <c r="AD2037" s="2" t="str">
        <f t="shared" si="375"/>
        <v/>
      </c>
      <c r="AE2037" s="2" t="str">
        <f t="shared" si="376"/>
        <v/>
      </c>
      <c r="AF2037" s="2" t="str">
        <f t="shared" si="377"/>
        <v/>
      </c>
      <c r="AG2037" s="2" t="str">
        <f t="shared" si="384"/>
        <v/>
      </c>
      <c r="AH2037" s="2" t="str">
        <f t="shared" si="378"/>
        <v/>
      </c>
      <c r="AI2037" s="2" t="str">
        <f t="shared" si="378"/>
        <v/>
      </c>
    </row>
    <row r="2038" spans="7:35">
      <c r="G2038" s="1" t="str">
        <f>IF(COUNTIF(A$1:A2037, A2038) &gt; 0, "", IF(SUMIF(A:A, A2038,F:F) &gt; 7.75, SUMIF(A:A, A2038,F:F) - 7.75, ""))</f>
        <v/>
      </c>
      <c r="N2038" s="1" t="s">
        <v>11527</v>
      </c>
      <c r="O2038" s="1" t="s">
        <v>7322</v>
      </c>
      <c r="P2038" s="1" t="s">
        <v>7323</v>
      </c>
      <c r="Q2038" s="1" t="s">
        <v>3169</v>
      </c>
      <c r="R2038" s="2" t="str">
        <f t="shared" ca="1" si="379"/>
        <v/>
      </c>
      <c r="S2038" s="2" t="str">
        <f>IF(AB2038="","",IF(COUNTIFS(AB$1:AB2038,AB2038,AD$1:AD2038,AD2038)&gt;1,"",IF(COUNTIFS(AB:AB,AB2038,AD:AD,AD2038)&gt;=1,"月作業","")))</f>
        <v/>
      </c>
      <c r="T2038" s="2" t="str">
        <f t="shared" ca="1" si="380"/>
        <v/>
      </c>
      <c r="U2038" s="2" t="str">
        <f>IF(AB2038="","",IF(COUNTIFS(AC$1:AC2038,AC2038,AD$1:AD2038,AD2038)&gt;1,"",IF(COUNTIFS(AC:AC,AC2038,AD:AD,AD2038)&gt;=1,"日作業","")))</f>
        <v/>
      </c>
      <c r="V2038" s="2" t="str">
        <f t="shared" ca="1" si="381"/>
        <v/>
      </c>
      <c r="W2038" s="2" t="str">
        <f>IF(AB2038="","",IF(COUNTIF(AB$1:AB2038,AB2038)&gt;1,"",IF(COUNTIF(AB:AB,AB2038)&gt;=1,"月","")))</f>
        <v/>
      </c>
      <c r="X2038" s="2" t="str">
        <f t="shared" ca="1" si="382"/>
        <v/>
      </c>
      <c r="Y2038" s="2" t="str">
        <f>IF(AC2038="","",IF(COUNTIF(AC$1:AC2038,AC2038)&gt;1,"",IF(COUNTIF(AC:AC,AC2038)&gt;=1,"月日","")))</f>
        <v/>
      </c>
      <c r="Z2038" s="2" t="str">
        <f t="shared" ca="1" si="383"/>
        <v/>
      </c>
      <c r="AA2038" s="2" t="str">
        <f>IF(AD2038="","",IF(COUNTIF(AD$1:AD2038,AD2038)&gt;1,"",IF(COUNTIF(AD:AD,AD2038)&gt;=1,"作業","")))</f>
        <v/>
      </c>
      <c r="AB2038" s="2" t="str">
        <f t="shared" si="373"/>
        <v/>
      </c>
      <c r="AC2038" s="3" t="str">
        <f t="shared" si="374"/>
        <v/>
      </c>
      <c r="AD2038" s="2" t="str">
        <f t="shared" si="375"/>
        <v/>
      </c>
      <c r="AE2038" s="2" t="str">
        <f t="shared" si="376"/>
        <v/>
      </c>
      <c r="AF2038" s="2" t="str">
        <f t="shared" si="377"/>
        <v/>
      </c>
      <c r="AG2038" s="2" t="str">
        <f t="shared" si="384"/>
        <v/>
      </c>
      <c r="AH2038" s="2" t="str">
        <f t="shared" si="378"/>
        <v/>
      </c>
      <c r="AI2038" s="2" t="str">
        <f t="shared" si="378"/>
        <v/>
      </c>
    </row>
    <row r="2039" spans="7:35">
      <c r="G2039" s="1" t="str">
        <f>IF(COUNTIF(A$1:A2038, A2039) &gt; 0, "", IF(SUMIF(A:A, A2039,F:F) &gt; 7.75, SUMIF(A:A, A2039,F:F) - 7.75, ""))</f>
        <v/>
      </c>
      <c r="N2039" s="1" t="s">
        <v>11528</v>
      </c>
      <c r="O2039" s="1" t="s">
        <v>7324</v>
      </c>
      <c r="P2039" s="1" t="s">
        <v>7325</v>
      </c>
      <c r="Q2039" s="1" t="s">
        <v>3170</v>
      </c>
      <c r="R2039" s="2" t="str">
        <f t="shared" ca="1" si="379"/>
        <v/>
      </c>
      <c r="S2039" s="2" t="str">
        <f>IF(AB2039="","",IF(COUNTIFS(AB$1:AB2039,AB2039,AD$1:AD2039,AD2039)&gt;1,"",IF(COUNTIFS(AB:AB,AB2039,AD:AD,AD2039)&gt;=1,"月作業","")))</f>
        <v/>
      </c>
      <c r="T2039" s="2" t="str">
        <f t="shared" ca="1" si="380"/>
        <v/>
      </c>
      <c r="U2039" s="2" t="str">
        <f>IF(AB2039="","",IF(COUNTIFS(AC$1:AC2039,AC2039,AD$1:AD2039,AD2039)&gt;1,"",IF(COUNTIFS(AC:AC,AC2039,AD:AD,AD2039)&gt;=1,"日作業","")))</f>
        <v/>
      </c>
      <c r="V2039" s="2" t="str">
        <f t="shared" ca="1" si="381"/>
        <v/>
      </c>
      <c r="W2039" s="2" t="str">
        <f>IF(AB2039="","",IF(COUNTIF(AB$1:AB2039,AB2039)&gt;1,"",IF(COUNTIF(AB:AB,AB2039)&gt;=1,"月","")))</f>
        <v/>
      </c>
      <c r="X2039" s="2" t="str">
        <f t="shared" ca="1" si="382"/>
        <v/>
      </c>
      <c r="Y2039" s="2" t="str">
        <f>IF(AC2039="","",IF(COUNTIF(AC$1:AC2039,AC2039)&gt;1,"",IF(COUNTIF(AC:AC,AC2039)&gt;=1,"月日","")))</f>
        <v/>
      </c>
      <c r="Z2039" s="2" t="str">
        <f t="shared" ca="1" si="383"/>
        <v/>
      </c>
      <c r="AA2039" s="2" t="str">
        <f>IF(AD2039="","",IF(COUNTIF(AD$1:AD2039,AD2039)&gt;1,"",IF(COUNTIF(AD:AD,AD2039)&gt;=1,"作業","")))</f>
        <v/>
      </c>
      <c r="AB2039" s="2" t="str">
        <f t="shared" si="373"/>
        <v/>
      </c>
      <c r="AC2039" s="3" t="str">
        <f t="shared" si="374"/>
        <v/>
      </c>
      <c r="AD2039" s="2" t="str">
        <f t="shared" si="375"/>
        <v/>
      </c>
      <c r="AE2039" s="2" t="str">
        <f t="shared" si="376"/>
        <v/>
      </c>
      <c r="AF2039" s="2" t="str">
        <f t="shared" si="377"/>
        <v/>
      </c>
      <c r="AG2039" s="2" t="str">
        <f t="shared" si="384"/>
        <v/>
      </c>
      <c r="AH2039" s="2" t="str">
        <f t="shared" si="378"/>
        <v/>
      </c>
      <c r="AI2039" s="2" t="str">
        <f t="shared" si="378"/>
        <v/>
      </c>
    </row>
    <row r="2040" spans="7:35">
      <c r="G2040" s="1" t="str">
        <f>IF(COUNTIF(A$1:A2039, A2040) &gt; 0, "", IF(SUMIF(A:A, A2040,F:F) &gt; 7.75, SUMIF(A:A, A2040,F:F) - 7.75, ""))</f>
        <v/>
      </c>
      <c r="N2040" s="1" t="s">
        <v>11529</v>
      </c>
      <c r="O2040" s="1" t="s">
        <v>7326</v>
      </c>
      <c r="P2040" s="1" t="s">
        <v>7327</v>
      </c>
      <c r="Q2040" s="1" t="s">
        <v>3171</v>
      </c>
      <c r="R2040" s="2" t="str">
        <f t="shared" ca="1" si="379"/>
        <v/>
      </c>
      <c r="S2040" s="2" t="str">
        <f>IF(AB2040="","",IF(COUNTIFS(AB$1:AB2040,AB2040,AD$1:AD2040,AD2040)&gt;1,"",IF(COUNTIFS(AB:AB,AB2040,AD:AD,AD2040)&gt;=1,"月作業","")))</f>
        <v/>
      </c>
      <c r="T2040" s="2" t="str">
        <f t="shared" ca="1" si="380"/>
        <v/>
      </c>
      <c r="U2040" s="2" t="str">
        <f>IF(AB2040="","",IF(COUNTIFS(AC$1:AC2040,AC2040,AD$1:AD2040,AD2040)&gt;1,"",IF(COUNTIFS(AC:AC,AC2040,AD:AD,AD2040)&gt;=1,"日作業","")))</f>
        <v/>
      </c>
      <c r="V2040" s="2" t="str">
        <f t="shared" ca="1" si="381"/>
        <v/>
      </c>
      <c r="W2040" s="2" t="str">
        <f>IF(AB2040="","",IF(COUNTIF(AB$1:AB2040,AB2040)&gt;1,"",IF(COUNTIF(AB:AB,AB2040)&gt;=1,"月","")))</f>
        <v/>
      </c>
      <c r="X2040" s="2" t="str">
        <f t="shared" ca="1" si="382"/>
        <v/>
      </c>
      <c r="Y2040" s="2" t="str">
        <f>IF(AC2040="","",IF(COUNTIF(AC$1:AC2040,AC2040)&gt;1,"",IF(COUNTIF(AC:AC,AC2040)&gt;=1,"月日","")))</f>
        <v/>
      </c>
      <c r="Z2040" s="2" t="str">
        <f t="shared" ca="1" si="383"/>
        <v/>
      </c>
      <c r="AA2040" s="2" t="str">
        <f>IF(AD2040="","",IF(COUNTIF(AD$1:AD2040,AD2040)&gt;1,"",IF(COUNTIF(AD:AD,AD2040)&gt;=1,"作業","")))</f>
        <v/>
      </c>
      <c r="AB2040" s="2" t="str">
        <f t="shared" si="373"/>
        <v/>
      </c>
      <c r="AC2040" s="3" t="str">
        <f t="shared" si="374"/>
        <v/>
      </c>
      <c r="AD2040" s="2" t="str">
        <f t="shared" si="375"/>
        <v/>
      </c>
      <c r="AE2040" s="2" t="str">
        <f t="shared" si="376"/>
        <v/>
      </c>
      <c r="AF2040" s="2" t="str">
        <f t="shared" si="377"/>
        <v/>
      </c>
      <c r="AG2040" s="2" t="str">
        <f t="shared" si="384"/>
        <v/>
      </c>
      <c r="AH2040" s="2" t="str">
        <f t="shared" si="378"/>
        <v/>
      </c>
      <c r="AI2040" s="2" t="str">
        <f t="shared" si="378"/>
        <v/>
      </c>
    </row>
    <row r="2041" spans="7:35">
      <c r="G2041" s="1" t="str">
        <f>IF(COUNTIF(A$1:A2040, A2041) &gt; 0, "", IF(SUMIF(A:A, A2041,F:F) &gt; 7.75, SUMIF(A:A, A2041,F:F) - 7.75, ""))</f>
        <v/>
      </c>
      <c r="N2041" s="1" t="s">
        <v>11530</v>
      </c>
      <c r="O2041" s="1" t="s">
        <v>7328</v>
      </c>
      <c r="P2041" s="1" t="s">
        <v>7329</v>
      </c>
      <c r="Q2041" s="1" t="s">
        <v>3172</v>
      </c>
      <c r="R2041" s="2" t="str">
        <f t="shared" ca="1" si="379"/>
        <v/>
      </c>
      <c r="S2041" s="2" t="str">
        <f>IF(AB2041="","",IF(COUNTIFS(AB$1:AB2041,AB2041,AD$1:AD2041,AD2041)&gt;1,"",IF(COUNTIFS(AB:AB,AB2041,AD:AD,AD2041)&gt;=1,"月作業","")))</f>
        <v/>
      </c>
      <c r="T2041" s="2" t="str">
        <f t="shared" ca="1" si="380"/>
        <v/>
      </c>
      <c r="U2041" s="2" t="str">
        <f>IF(AB2041="","",IF(COUNTIFS(AC$1:AC2041,AC2041,AD$1:AD2041,AD2041)&gt;1,"",IF(COUNTIFS(AC:AC,AC2041,AD:AD,AD2041)&gt;=1,"日作業","")))</f>
        <v/>
      </c>
      <c r="V2041" s="2" t="str">
        <f t="shared" ca="1" si="381"/>
        <v/>
      </c>
      <c r="W2041" s="2" t="str">
        <f>IF(AB2041="","",IF(COUNTIF(AB$1:AB2041,AB2041)&gt;1,"",IF(COUNTIF(AB:AB,AB2041)&gt;=1,"月","")))</f>
        <v/>
      </c>
      <c r="X2041" s="2" t="str">
        <f t="shared" ca="1" si="382"/>
        <v/>
      </c>
      <c r="Y2041" s="2" t="str">
        <f>IF(AC2041="","",IF(COUNTIF(AC$1:AC2041,AC2041)&gt;1,"",IF(COUNTIF(AC:AC,AC2041)&gt;=1,"月日","")))</f>
        <v/>
      </c>
      <c r="Z2041" s="2" t="str">
        <f t="shared" ca="1" si="383"/>
        <v/>
      </c>
      <c r="AA2041" s="2" t="str">
        <f>IF(AD2041="","",IF(COUNTIF(AD$1:AD2041,AD2041)&gt;1,"",IF(COUNTIF(AD:AD,AD2041)&gt;=1,"作業","")))</f>
        <v/>
      </c>
      <c r="AB2041" s="2" t="str">
        <f t="shared" si="373"/>
        <v/>
      </c>
      <c r="AC2041" s="3" t="str">
        <f t="shared" si="374"/>
        <v/>
      </c>
      <c r="AD2041" s="2" t="str">
        <f t="shared" si="375"/>
        <v/>
      </c>
      <c r="AE2041" s="2" t="str">
        <f t="shared" si="376"/>
        <v/>
      </c>
      <c r="AF2041" s="2" t="str">
        <f t="shared" si="377"/>
        <v/>
      </c>
      <c r="AG2041" s="2" t="str">
        <f t="shared" si="384"/>
        <v/>
      </c>
      <c r="AH2041" s="2" t="str">
        <f t="shared" si="378"/>
        <v/>
      </c>
      <c r="AI2041" s="2" t="str">
        <f t="shared" si="378"/>
        <v/>
      </c>
    </row>
    <row r="2042" spans="7:35">
      <c r="G2042" s="1" t="str">
        <f>IF(COUNTIF(A$1:A2041, A2042) &gt; 0, "", IF(SUMIF(A:A, A2042,F:F) &gt; 7.75, SUMIF(A:A, A2042,F:F) - 7.75, ""))</f>
        <v/>
      </c>
      <c r="N2042" s="1" t="s">
        <v>11531</v>
      </c>
      <c r="O2042" s="1" t="s">
        <v>7330</v>
      </c>
      <c r="P2042" s="1" t="s">
        <v>7331</v>
      </c>
      <c r="Q2042" s="1" t="s">
        <v>3173</v>
      </c>
      <c r="R2042" s="2" t="str">
        <f t="shared" ca="1" si="379"/>
        <v/>
      </c>
      <c r="S2042" s="2" t="str">
        <f>IF(AB2042="","",IF(COUNTIFS(AB$1:AB2042,AB2042,AD$1:AD2042,AD2042)&gt;1,"",IF(COUNTIFS(AB:AB,AB2042,AD:AD,AD2042)&gt;=1,"月作業","")))</f>
        <v/>
      </c>
      <c r="T2042" s="2" t="str">
        <f t="shared" ca="1" si="380"/>
        <v/>
      </c>
      <c r="U2042" s="2" t="str">
        <f>IF(AB2042="","",IF(COUNTIFS(AC$1:AC2042,AC2042,AD$1:AD2042,AD2042)&gt;1,"",IF(COUNTIFS(AC:AC,AC2042,AD:AD,AD2042)&gt;=1,"日作業","")))</f>
        <v/>
      </c>
      <c r="V2042" s="2" t="str">
        <f t="shared" ca="1" si="381"/>
        <v/>
      </c>
      <c r="W2042" s="2" t="str">
        <f>IF(AB2042="","",IF(COUNTIF(AB$1:AB2042,AB2042)&gt;1,"",IF(COUNTIF(AB:AB,AB2042)&gt;=1,"月","")))</f>
        <v/>
      </c>
      <c r="X2042" s="2" t="str">
        <f t="shared" ca="1" si="382"/>
        <v/>
      </c>
      <c r="Y2042" s="2" t="str">
        <f>IF(AC2042="","",IF(COUNTIF(AC$1:AC2042,AC2042)&gt;1,"",IF(COUNTIF(AC:AC,AC2042)&gt;=1,"月日","")))</f>
        <v/>
      </c>
      <c r="Z2042" s="2" t="str">
        <f t="shared" ca="1" si="383"/>
        <v/>
      </c>
      <c r="AA2042" s="2" t="str">
        <f>IF(AD2042="","",IF(COUNTIF(AD$1:AD2042,AD2042)&gt;1,"",IF(COUNTIF(AD:AD,AD2042)&gt;=1,"作業","")))</f>
        <v/>
      </c>
      <c r="AB2042" s="2" t="str">
        <f t="shared" si="373"/>
        <v/>
      </c>
      <c r="AC2042" s="3" t="str">
        <f t="shared" si="374"/>
        <v/>
      </c>
      <c r="AD2042" s="2" t="str">
        <f t="shared" si="375"/>
        <v/>
      </c>
      <c r="AE2042" s="2" t="str">
        <f t="shared" si="376"/>
        <v/>
      </c>
      <c r="AF2042" s="2" t="str">
        <f t="shared" si="377"/>
        <v/>
      </c>
      <c r="AG2042" s="2" t="str">
        <f t="shared" si="384"/>
        <v/>
      </c>
      <c r="AH2042" s="2" t="str">
        <f t="shared" si="378"/>
        <v/>
      </c>
      <c r="AI2042" s="2" t="str">
        <f t="shared" si="378"/>
        <v/>
      </c>
    </row>
    <row r="2043" spans="7:35">
      <c r="G2043" s="1" t="str">
        <f>IF(COUNTIF(A$1:A2042, A2043) &gt; 0, "", IF(SUMIF(A:A, A2043,F:F) &gt; 7.75, SUMIF(A:A, A2043,F:F) - 7.75, ""))</f>
        <v/>
      </c>
      <c r="N2043" s="1" t="s">
        <v>11532</v>
      </c>
      <c r="O2043" s="1" t="s">
        <v>7332</v>
      </c>
      <c r="P2043" s="1" t="s">
        <v>7333</v>
      </c>
      <c r="Q2043" s="1" t="s">
        <v>3174</v>
      </c>
      <c r="R2043" s="2" t="str">
        <f t="shared" ca="1" si="379"/>
        <v/>
      </c>
      <c r="S2043" s="2" t="str">
        <f>IF(AB2043="","",IF(COUNTIFS(AB$1:AB2043,AB2043,AD$1:AD2043,AD2043)&gt;1,"",IF(COUNTIFS(AB:AB,AB2043,AD:AD,AD2043)&gt;=1,"月作業","")))</f>
        <v/>
      </c>
      <c r="T2043" s="2" t="str">
        <f t="shared" ca="1" si="380"/>
        <v/>
      </c>
      <c r="U2043" s="2" t="str">
        <f>IF(AB2043="","",IF(COUNTIFS(AC$1:AC2043,AC2043,AD$1:AD2043,AD2043)&gt;1,"",IF(COUNTIFS(AC:AC,AC2043,AD:AD,AD2043)&gt;=1,"日作業","")))</f>
        <v/>
      </c>
      <c r="V2043" s="2" t="str">
        <f t="shared" ca="1" si="381"/>
        <v/>
      </c>
      <c r="W2043" s="2" t="str">
        <f>IF(AB2043="","",IF(COUNTIF(AB$1:AB2043,AB2043)&gt;1,"",IF(COUNTIF(AB:AB,AB2043)&gt;=1,"月","")))</f>
        <v/>
      </c>
      <c r="X2043" s="2" t="str">
        <f t="shared" ca="1" si="382"/>
        <v/>
      </c>
      <c r="Y2043" s="2" t="str">
        <f>IF(AC2043="","",IF(COUNTIF(AC$1:AC2043,AC2043)&gt;1,"",IF(COUNTIF(AC:AC,AC2043)&gt;=1,"月日","")))</f>
        <v/>
      </c>
      <c r="Z2043" s="2" t="str">
        <f t="shared" ca="1" si="383"/>
        <v/>
      </c>
      <c r="AA2043" s="2" t="str">
        <f>IF(AD2043="","",IF(COUNTIF(AD$1:AD2043,AD2043)&gt;1,"",IF(COUNTIF(AD:AD,AD2043)&gt;=1,"作業","")))</f>
        <v/>
      </c>
      <c r="AB2043" s="2" t="str">
        <f t="shared" si="373"/>
        <v/>
      </c>
      <c r="AC2043" s="3" t="str">
        <f t="shared" si="374"/>
        <v/>
      </c>
      <c r="AD2043" s="2" t="str">
        <f t="shared" si="375"/>
        <v/>
      </c>
      <c r="AE2043" s="2" t="str">
        <f t="shared" si="376"/>
        <v/>
      </c>
      <c r="AF2043" s="2" t="str">
        <f t="shared" si="377"/>
        <v/>
      </c>
      <c r="AG2043" s="2" t="str">
        <f t="shared" si="384"/>
        <v/>
      </c>
      <c r="AH2043" s="2" t="str">
        <f t="shared" si="378"/>
        <v/>
      </c>
      <c r="AI2043" s="2" t="str">
        <f t="shared" si="378"/>
        <v/>
      </c>
    </row>
    <row r="2044" spans="7:35">
      <c r="G2044" s="1" t="str">
        <f>IF(COUNTIF(A$1:A2043, A2044) &gt; 0, "", IF(SUMIF(A:A, A2044,F:F) &gt; 7.75, SUMIF(A:A, A2044,F:F) - 7.75, ""))</f>
        <v/>
      </c>
      <c r="N2044" s="1" t="s">
        <v>11533</v>
      </c>
      <c r="O2044" s="1" t="s">
        <v>7334</v>
      </c>
      <c r="P2044" s="1" t="s">
        <v>7335</v>
      </c>
      <c r="Q2044" s="1" t="s">
        <v>3175</v>
      </c>
      <c r="R2044" s="2" t="str">
        <f t="shared" ca="1" si="379"/>
        <v/>
      </c>
      <c r="S2044" s="2" t="str">
        <f>IF(AB2044="","",IF(COUNTIFS(AB$1:AB2044,AB2044,AD$1:AD2044,AD2044)&gt;1,"",IF(COUNTIFS(AB:AB,AB2044,AD:AD,AD2044)&gt;=1,"月作業","")))</f>
        <v/>
      </c>
      <c r="T2044" s="2" t="str">
        <f t="shared" ca="1" si="380"/>
        <v/>
      </c>
      <c r="U2044" s="2" t="str">
        <f>IF(AB2044="","",IF(COUNTIFS(AC$1:AC2044,AC2044,AD$1:AD2044,AD2044)&gt;1,"",IF(COUNTIFS(AC:AC,AC2044,AD:AD,AD2044)&gt;=1,"日作業","")))</f>
        <v/>
      </c>
      <c r="V2044" s="2" t="str">
        <f t="shared" ca="1" si="381"/>
        <v/>
      </c>
      <c r="W2044" s="2" t="str">
        <f>IF(AB2044="","",IF(COUNTIF(AB$1:AB2044,AB2044)&gt;1,"",IF(COUNTIF(AB:AB,AB2044)&gt;=1,"月","")))</f>
        <v/>
      </c>
      <c r="X2044" s="2" t="str">
        <f t="shared" ca="1" si="382"/>
        <v/>
      </c>
      <c r="Y2044" s="2" t="str">
        <f>IF(AC2044="","",IF(COUNTIF(AC$1:AC2044,AC2044)&gt;1,"",IF(COUNTIF(AC:AC,AC2044)&gt;=1,"月日","")))</f>
        <v/>
      </c>
      <c r="Z2044" s="2" t="str">
        <f t="shared" ca="1" si="383"/>
        <v/>
      </c>
      <c r="AA2044" s="2" t="str">
        <f>IF(AD2044="","",IF(COUNTIF(AD$1:AD2044,AD2044)&gt;1,"",IF(COUNTIF(AD:AD,AD2044)&gt;=1,"作業","")))</f>
        <v/>
      </c>
      <c r="AB2044" s="2" t="str">
        <f t="shared" si="373"/>
        <v/>
      </c>
      <c r="AC2044" s="3" t="str">
        <f t="shared" si="374"/>
        <v/>
      </c>
      <c r="AD2044" s="2" t="str">
        <f t="shared" si="375"/>
        <v/>
      </c>
      <c r="AE2044" s="2" t="str">
        <f t="shared" si="376"/>
        <v/>
      </c>
      <c r="AF2044" s="2" t="str">
        <f t="shared" si="377"/>
        <v/>
      </c>
      <c r="AG2044" s="2" t="str">
        <f t="shared" si="384"/>
        <v/>
      </c>
      <c r="AH2044" s="2" t="str">
        <f t="shared" si="378"/>
        <v/>
      </c>
      <c r="AI2044" s="2" t="str">
        <f t="shared" si="378"/>
        <v/>
      </c>
    </row>
    <row r="2045" spans="7:35">
      <c r="G2045" s="1" t="str">
        <f>IF(COUNTIF(A$1:A2044, A2045) &gt; 0, "", IF(SUMIF(A:A, A2045,F:F) &gt; 7.75, SUMIF(A:A, A2045,F:F) - 7.75, ""))</f>
        <v/>
      </c>
      <c r="N2045" s="1" t="s">
        <v>11534</v>
      </c>
      <c r="O2045" s="1" t="s">
        <v>7336</v>
      </c>
      <c r="P2045" s="1" t="s">
        <v>7337</v>
      </c>
      <c r="Q2045" s="1" t="s">
        <v>3176</v>
      </c>
      <c r="R2045" s="2" t="str">
        <f t="shared" ca="1" si="379"/>
        <v/>
      </c>
      <c r="S2045" s="2" t="str">
        <f>IF(AB2045="","",IF(COUNTIFS(AB$1:AB2045,AB2045,AD$1:AD2045,AD2045)&gt;1,"",IF(COUNTIFS(AB:AB,AB2045,AD:AD,AD2045)&gt;=1,"月作業","")))</f>
        <v/>
      </c>
      <c r="T2045" s="2" t="str">
        <f t="shared" ca="1" si="380"/>
        <v/>
      </c>
      <c r="U2045" s="2" t="str">
        <f>IF(AB2045="","",IF(COUNTIFS(AC$1:AC2045,AC2045,AD$1:AD2045,AD2045)&gt;1,"",IF(COUNTIFS(AC:AC,AC2045,AD:AD,AD2045)&gt;=1,"日作業","")))</f>
        <v/>
      </c>
      <c r="V2045" s="2" t="str">
        <f t="shared" ca="1" si="381"/>
        <v/>
      </c>
      <c r="W2045" s="2" t="str">
        <f>IF(AB2045="","",IF(COUNTIF(AB$1:AB2045,AB2045)&gt;1,"",IF(COUNTIF(AB:AB,AB2045)&gt;=1,"月","")))</f>
        <v/>
      </c>
      <c r="X2045" s="2" t="str">
        <f t="shared" ca="1" si="382"/>
        <v/>
      </c>
      <c r="Y2045" s="2" t="str">
        <f>IF(AC2045="","",IF(COUNTIF(AC$1:AC2045,AC2045)&gt;1,"",IF(COUNTIF(AC:AC,AC2045)&gt;=1,"月日","")))</f>
        <v/>
      </c>
      <c r="Z2045" s="2" t="str">
        <f t="shared" ca="1" si="383"/>
        <v/>
      </c>
      <c r="AA2045" s="2" t="str">
        <f>IF(AD2045="","",IF(COUNTIF(AD$1:AD2045,AD2045)&gt;1,"",IF(COUNTIF(AD:AD,AD2045)&gt;=1,"作業","")))</f>
        <v/>
      </c>
      <c r="AB2045" s="2" t="str">
        <f t="shared" si="373"/>
        <v/>
      </c>
      <c r="AC2045" s="3" t="str">
        <f t="shared" si="374"/>
        <v/>
      </c>
      <c r="AD2045" s="2" t="str">
        <f t="shared" si="375"/>
        <v/>
      </c>
      <c r="AE2045" s="2" t="str">
        <f t="shared" si="376"/>
        <v/>
      </c>
      <c r="AF2045" s="2" t="str">
        <f t="shared" si="377"/>
        <v/>
      </c>
      <c r="AG2045" s="2" t="str">
        <f t="shared" si="384"/>
        <v/>
      </c>
      <c r="AH2045" s="2" t="str">
        <f t="shared" si="378"/>
        <v/>
      </c>
      <c r="AI2045" s="2" t="str">
        <f t="shared" si="378"/>
        <v/>
      </c>
    </row>
    <row r="2046" spans="7:35">
      <c r="G2046" s="1" t="str">
        <f>IF(COUNTIF(A$1:A2045, A2046) &gt; 0, "", IF(SUMIF(A:A, A2046,F:F) &gt; 7.75, SUMIF(A:A, A2046,F:F) - 7.75, ""))</f>
        <v/>
      </c>
      <c r="N2046" s="1" t="s">
        <v>11535</v>
      </c>
      <c r="O2046" s="1" t="s">
        <v>7338</v>
      </c>
      <c r="P2046" s="1" t="s">
        <v>7339</v>
      </c>
      <c r="Q2046" s="1" t="s">
        <v>3177</v>
      </c>
      <c r="R2046" s="2" t="str">
        <f t="shared" ca="1" si="379"/>
        <v/>
      </c>
      <c r="S2046" s="2" t="str">
        <f>IF(AB2046="","",IF(COUNTIFS(AB$1:AB2046,AB2046,AD$1:AD2046,AD2046)&gt;1,"",IF(COUNTIFS(AB:AB,AB2046,AD:AD,AD2046)&gt;=1,"月作業","")))</f>
        <v/>
      </c>
      <c r="T2046" s="2" t="str">
        <f t="shared" ca="1" si="380"/>
        <v/>
      </c>
      <c r="U2046" s="2" t="str">
        <f>IF(AB2046="","",IF(COUNTIFS(AC$1:AC2046,AC2046,AD$1:AD2046,AD2046)&gt;1,"",IF(COUNTIFS(AC:AC,AC2046,AD:AD,AD2046)&gt;=1,"日作業","")))</f>
        <v/>
      </c>
      <c r="V2046" s="2" t="str">
        <f t="shared" ca="1" si="381"/>
        <v/>
      </c>
      <c r="W2046" s="2" t="str">
        <f>IF(AB2046="","",IF(COUNTIF(AB$1:AB2046,AB2046)&gt;1,"",IF(COUNTIF(AB:AB,AB2046)&gt;=1,"月","")))</f>
        <v/>
      </c>
      <c r="X2046" s="2" t="str">
        <f t="shared" ca="1" si="382"/>
        <v/>
      </c>
      <c r="Y2046" s="2" t="str">
        <f>IF(AC2046="","",IF(COUNTIF(AC$1:AC2046,AC2046)&gt;1,"",IF(COUNTIF(AC:AC,AC2046)&gt;=1,"月日","")))</f>
        <v/>
      </c>
      <c r="Z2046" s="2" t="str">
        <f t="shared" ca="1" si="383"/>
        <v/>
      </c>
      <c r="AA2046" s="2" t="str">
        <f>IF(AD2046="","",IF(COUNTIF(AD$1:AD2046,AD2046)&gt;1,"",IF(COUNTIF(AD:AD,AD2046)&gt;=1,"作業","")))</f>
        <v/>
      </c>
      <c r="AB2046" s="2" t="str">
        <f t="shared" si="373"/>
        <v/>
      </c>
      <c r="AC2046" s="3" t="str">
        <f t="shared" si="374"/>
        <v/>
      </c>
      <c r="AD2046" s="2" t="str">
        <f t="shared" si="375"/>
        <v/>
      </c>
      <c r="AE2046" s="2" t="str">
        <f t="shared" si="376"/>
        <v/>
      </c>
      <c r="AF2046" s="2" t="str">
        <f t="shared" si="377"/>
        <v/>
      </c>
      <c r="AG2046" s="2" t="str">
        <f t="shared" si="384"/>
        <v/>
      </c>
      <c r="AH2046" s="2" t="str">
        <f t="shared" si="378"/>
        <v/>
      </c>
      <c r="AI2046" s="2" t="str">
        <f t="shared" si="378"/>
        <v/>
      </c>
    </row>
    <row r="2047" spans="7:35">
      <c r="G2047" s="1" t="str">
        <f>IF(COUNTIF(A$1:A2046, A2047) &gt; 0, "", IF(SUMIF(A:A, A2047,F:F) &gt; 7.75, SUMIF(A:A, A2047,F:F) - 7.75, ""))</f>
        <v/>
      </c>
      <c r="N2047" s="1" t="s">
        <v>11536</v>
      </c>
      <c r="O2047" s="1" t="s">
        <v>7340</v>
      </c>
      <c r="P2047" s="1" t="s">
        <v>7341</v>
      </c>
      <c r="Q2047" s="1" t="s">
        <v>3178</v>
      </c>
      <c r="R2047" s="2" t="str">
        <f t="shared" ca="1" si="379"/>
        <v/>
      </c>
      <c r="S2047" s="2" t="str">
        <f>IF(AB2047="","",IF(COUNTIFS(AB$1:AB2047,AB2047,AD$1:AD2047,AD2047)&gt;1,"",IF(COUNTIFS(AB:AB,AB2047,AD:AD,AD2047)&gt;=1,"月作業","")))</f>
        <v/>
      </c>
      <c r="T2047" s="2" t="str">
        <f t="shared" ca="1" si="380"/>
        <v/>
      </c>
      <c r="U2047" s="2" t="str">
        <f>IF(AB2047="","",IF(COUNTIFS(AC$1:AC2047,AC2047,AD$1:AD2047,AD2047)&gt;1,"",IF(COUNTIFS(AC:AC,AC2047,AD:AD,AD2047)&gt;=1,"日作業","")))</f>
        <v/>
      </c>
      <c r="V2047" s="2" t="str">
        <f t="shared" ca="1" si="381"/>
        <v/>
      </c>
      <c r="W2047" s="2" t="str">
        <f>IF(AB2047="","",IF(COUNTIF(AB$1:AB2047,AB2047)&gt;1,"",IF(COUNTIF(AB:AB,AB2047)&gt;=1,"月","")))</f>
        <v/>
      </c>
      <c r="X2047" s="2" t="str">
        <f t="shared" ca="1" si="382"/>
        <v/>
      </c>
      <c r="Y2047" s="2" t="str">
        <f>IF(AC2047="","",IF(COUNTIF(AC$1:AC2047,AC2047)&gt;1,"",IF(COUNTIF(AC:AC,AC2047)&gt;=1,"月日","")))</f>
        <v/>
      </c>
      <c r="Z2047" s="2" t="str">
        <f t="shared" ca="1" si="383"/>
        <v/>
      </c>
      <c r="AA2047" s="2" t="str">
        <f>IF(AD2047="","",IF(COUNTIF(AD$1:AD2047,AD2047)&gt;1,"",IF(COUNTIF(AD:AD,AD2047)&gt;=1,"作業","")))</f>
        <v/>
      </c>
      <c r="AB2047" s="2" t="str">
        <f t="shared" si="373"/>
        <v/>
      </c>
      <c r="AC2047" s="3" t="str">
        <f t="shared" si="374"/>
        <v/>
      </c>
      <c r="AD2047" s="2" t="str">
        <f t="shared" si="375"/>
        <v/>
      </c>
      <c r="AE2047" s="2" t="str">
        <f t="shared" si="376"/>
        <v/>
      </c>
      <c r="AF2047" s="2" t="str">
        <f t="shared" si="377"/>
        <v/>
      </c>
      <c r="AG2047" s="2" t="str">
        <f t="shared" si="384"/>
        <v/>
      </c>
      <c r="AH2047" s="2" t="str">
        <f t="shared" si="378"/>
        <v/>
      </c>
      <c r="AI2047" s="2" t="str">
        <f t="shared" si="378"/>
        <v/>
      </c>
    </row>
    <row r="2048" spans="7:35">
      <c r="G2048" s="1" t="str">
        <f>IF(COUNTIF(A$1:A2047, A2048) &gt; 0, "", IF(SUMIF(A:A, A2048,F:F) &gt; 7.75, SUMIF(A:A, A2048,F:F) - 7.75, ""))</f>
        <v/>
      </c>
      <c r="N2048" s="1" t="s">
        <v>11537</v>
      </c>
      <c r="O2048" s="1" t="s">
        <v>7342</v>
      </c>
      <c r="P2048" s="1" t="s">
        <v>7343</v>
      </c>
      <c r="Q2048" s="1" t="s">
        <v>3179</v>
      </c>
      <c r="R2048" s="2" t="str">
        <f t="shared" ca="1" si="379"/>
        <v/>
      </c>
      <c r="S2048" s="2" t="str">
        <f>IF(AB2048="","",IF(COUNTIFS(AB$1:AB2048,AB2048,AD$1:AD2048,AD2048)&gt;1,"",IF(COUNTIFS(AB:AB,AB2048,AD:AD,AD2048)&gt;=1,"月作業","")))</f>
        <v/>
      </c>
      <c r="T2048" s="2" t="str">
        <f t="shared" ca="1" si="380"/>
        <v/>
      </c>
      <c r="U2048" s="2" t="str">
        <f>IF(AB2048="","",IF(COUNTIFS(AC$1:AC2048,AC2048,AD$1:AD2048,AD2048)&gt;1,"",IF(COUNTIFS(AC:AC,AC2048,AD:AD,AD2048)&gt;=1,"日作業","")))</f>
        <v/>
      </c>
      <c r="V2048" s="2" t="str">
        <f t="shared" ca="1" si="381"/>
        <v/>
      </c>
      <c r="W2048" s="2" t="str">
        <f>IF(AB2048="","",IF(COUNTIF(AB$1:AB2048,AB2048)&gt;1,"",IF(COUNTIF(AB:AB,AB2048)&gt;=1,"月","")))</f>
        <v/>
      </c>
      <c r="X2048" s="2" t="str">
        <f t="shared" ca="1" si="382"/>
        <v/>
      </c>
      <c r="Y2048" s="2" t="str">
        <f>IF(AC2048="","",IF(COUNTIF(AC$1:AC2048,AC2048)&gt;1,"",IF(COUNTIF(AC:AC,AC2048)&gt;=1,"月日","")))</f>
        <v/>
      </c>
      <c r="Z2048" s="2" t="str">
        <f t="shared" ca="1" si="383"/>
        <v/>
      </c>
      <c r="AA2048" s="2" t="str">
        <f>IF(AD2048="","",IF(COUNTIF(AD$1:AD2048,AD2048)&gt;1,"",IF(COUNTIF(AD:AD,AD2048)&gt;=1,"作業","")))</f>
        <v/>
      </c>
      <c r="AB2048" s="2" t="str">
        <f t="shared" si="373"/>
        <v/>
      </c>
      <c r="AC2048" s="3" t="str">
        <f t="shared" si="374"/>
        <v/>
      </c>
      <c r="AD2048" s="2" t="str">
        <f t="shared" si="375"/>
        <v/>
      </c>
      <c r="AE2048" s="2" t="str">
        <f t="shared" si="376"/>
        <v/>
      </c>
      <c r="AF2048" s="2" t="str">
        <f t="shared" si="377"/>
        <v/>
      </c>
      <c r="AG2048" s="2" t="str">
        <f t="shared" si="384"/>
        <v/>
      </c>
      <c r="AH2048" s="2" t="str">
        <f t="shared" si="378"/>
        <v/>
      </c>
      <c r="AI2048" s="2" t="str">
        <f t="shared" si="378"/>
        <v/>
      </c>
    </row>
    <row r="2049" spans="7:35">
      <c r="G2049" s="1" t="str">
        <f>IF(COUNTIF(A$1:A2048, A2049) &gt; 0, "", IF(SUMIF(A:A, A2049,F:F) &gt; 7.75, SUMIF(A:A, A2049,F:F) - 7.75, ""))</f>
        <v/>
      </c>
      <c r="N2049" s="1" t="s">
        <v>11538</v>
      </c>
      <c r="O2049" s="1" t="s">
        <v>7344</v>
      </c>
      <c r="P2049" s="1" t="s">
        <v>7345</v>
      </c>
      <c r="Q2049" s="1" t="s">
        <v>3180</v>
      </c>
      <c r="R2049" s="2" t="str">
        <f t="shared" ca="1" si="379"/>
        <v/>
      </c>
      <c r="S2049" s="2" t="str">
        <f>IF(AB2049="","",IF(COUNTIFS(AB$1:AB2049,AB2049,AD$1:AD2049,AD2049)&gt;1,"",IF(COUNTIFS(AB:AB,AB2049,AD:AD,AD2049)&gt;=1,"月作業","")))</f>
        <v/>
      </c>
      <c r="T2049" s="2" t="str">
        <f t="shared" ca="1" si="380"/>
        <v/>
      </c>
      <c r="U2049" s="2" t="str">
        <f>IF(AB2049="","",IF(COUNTIFS(AC$1:AC2049,AC2049,AD$1:AD2049,AD2049)&gt;1,"",IF(COUNTIFS(AC:AC,AC2049,AD:AD,AD2049)&gt;=1,"日作業","")))</f>
        <v/>
      </c>
      <c r="V2049" s="2" t="str">
        <f t="shared" ca="1" si="381"/>
        <v/>
      </c>
      <c r="W2049" s="2" t="str">
        <f>IF(AB2049="","",IF(COUNTIF(AB$1:AB2049,AB2049)&gt;1,"",IF(COUNTIF(AB:AB,AB2049)&gt;=1,"月","")))</f>
        <v/>
      </c>
      <c r="X2049" s="2" t="str">
        <f t="shared" ca="1" si="382"/>
        <v/>
      </c>
      <c r="Y2049" s="2" t="str">
        <f>IF(AC2049="","",IF(COUNTIF(AC$1:AC2049,AC2049)&gt;1,"",IF(COUNTIF(AC:AC,AC2049)&gt;=1,"月日","")))</f>
        <v/>
      </c>
      <c r="Z2049" s="2" t="str">
        <f t="shared" ca="1" si="383"/>
        <v/>
      </c>
      <c r="AA2049" s="2" t="str">
        <f>IF(AD2049="","",IF(COUNTIF(AD$1:AD2049,AD2049)&gt;1,"",IF(COUNTIF(AD:AD,AD2049)&gt;=1,"作業","")))</f>
        <v/>
      </c>
      <c r="AB2049" s="2" t="str">
        <f t="shared" si="373"/>
        <v/>
      </c>
      <c r="AC2049" s="3" t="str">
        <f t="shared" si="374"/>
        <v/>
      </c>
      <c r="AD2049" s="2" t="str">
        <f t="shared" si="375"/>
        <v/>
      </c>
      <c r="AE2049" s="2" t="str">
        <f t="shared" si="376"/>
        <v/>
      </c>
      <c r="AF2049" s="2" t="str">
        <f t="shared" si="377"/>
        <v/>
      </c>
      <c r="AG2049" s="2" t="str">
        <f t="shared" si="384"/>
        <v/>
      </c>
      <c r="AH2049" s="2" t="str">
        <f t="shared" si="378"/>
        <v/>
      </c>
      <c r="AI2049" s="2" t="str">
        <f t="shared" si="378"/>
        <v/>
      </c>
    </row>
    <row r="2050" spans="7:35">
      <c r="G2050" s="1" t="str">
        <f>IF(COUNTIF(A$1:A2049, A2050) &gt; 0, "", IF(SUMIF(A:A, A2050,F:F) &gt; 7.75, SUMIF(A:A, A2050,F:F) - 7.75, ""))</f>
        <v/>
      </c>
      <c r="N2050" s="1" t="s">
        <v>11539</v>
      </c>
      <c r="O2050" s="1" t="s">
        <v>7346</v>
      </c>
      <c r="P2050" s="1" t="s">
        <v>7347</v>
      </c>
      <c r="Q2050" s="1" t="s">
        <v>3181</v>
      </c>
      <c r="R2050" s="2" t="str">
        <f t="shared" ca="1" si="379"/>
        <v/>
      </c>
      <c r="S2050" s="2" t="str">
        <f>IF(AB2050="","",IF(COUNTIFS(AB$1:AB2050,AB2050,AD$1:AD2050,AD2050)&gt;1,"",IF(COUNTIFS(AB:AB,AB2050,AD:AD,AD2050)&gt;=1,"月作業","")))</f>
        <v/>
      </c>
      <c r="T2050" s="2" t="str">
        <f t="shared" ca="1" si="380"/>
        <v/>
      </c>
      <c r="U2050" s="2" t="str">
        <f>IF(AB2050="","",IF(COUNTIFS(AC$1:AC2050,AC2050,AD$1:AD2050,AD2050)&gt;1,"",IF(COUNTIFS(AC:AC,AC2050,AD:AD,AD2050)&gt;=1,"日作業","")))</f>
        <v/>
      </c>
      <c r="V2050" s="2" t="str">
        <f t="shared" ca="1" si="381"/>
        <v/>
      </c>
      <c r="W2050" s="2" t="str">
        <f>IF(AB2050="","",IF(COUNTIF(AB$1:AB2050,AB2050)&gt;1,"",IF(COUNTIF(AB:AB,AB2050)&gt;=1,"月","")))</f>
        <v/>
      </c>
      <c r="X2050" s="2" t="str">
        <f t="shared" ca="1" si="382"/>
        <v/>
      </c>
      <c r="Y2050" s="2" t="str">
        <f>IF(AC2050="","",IF(COUNTIF(AC$1:AC2050,AC2050)&gt;1,"",IF(COUNTIF(AC:AC,AC2050)&gt;=1,"月日","")))</f>
        <v/>
      </c>
      <c r="Z2050" s="2" t="str">
        <f t="shared" ca="1" si="383"/>
        <v/>
      </c>
      <c r="AA2050" s="2" t="str">
        <f>IF(AD2050="","",IF(COUNTIF(AD$1:AD2050,AD2050)&gt;1,"",IF(COUNTIF(AD:AD,AD2050)&gt;=1,"作業","")))</f>
        <v/>
      </c>
      <c r="AB2050" s="2" t="str">
        <f t="shared" ref="AB2050:AB2113" si="385">IF(A2050=0,"",MONTH(A2050))</f>
        <v/>
      </c>
      <c r="AC2050" s="3" t="str">
        <f t="shared" ref="AC2050:AC2113" si="386">IF(A2050=0,"",A2050)</f>
        <v/>
      </c>
      <c r="AD2050" s="2" t="str">
        <f t="shared" ref="AD2050:AD2113" si="387">IF(B2050&amp;C2050&amp;D2050=0,"",B2050&amp;C2050&amp;D2050)</f>
        <v/>
      </c>
      <c r="AE2050" s="2" t="str">
        <f t="shared" ref="AE2050:AE2113" si="388">IF(C2050&amp;D2050=0,"",C2050&amp;D2050)</f>
        <v/>
      </c>
      <c r="AF2050" s="2" t="str">
        <f t="shared" ref="AF2050:AF2113" si="389">IF(B2050=0,"",B2050)</f>
        <v/>
      </c>
      <c r="AG2050" s="2" t="str">
        <f t="shared" si="384"/>
        <v/>
      </c>
      <c r="AH2050" s="2" t="str">
        <f t="shared" ref="AH2050:AI2113" si="390">IF(C2050=0,"",C2050)</f>
        <v/>
      </c>
      <c r="AI2050" s="2" t="str">
        <f t="shared" si="390"/>
        <v/>
      </c>
    </row>
    <row r="2051" spans="7:35">
      <c r="G2051" s="1" t="str">
        <f>IF(COUNTIF(A$1:A2050, A2051) &gt; 0, "", IF(SUMIF(A:A, A2051,F:F) &gt; 7.75, SUMIF(A:A, A2051,F:F) - 7.75, ""))</f>
        <v/>
      </c>
      <c r="N2051" s="1" t="s">
        <v>11540</v>
      </c>
      <c r="O2051" s="1" t="s">
        <v>7348</v>
      </c>
      <c r="P2051" s="1" t="s">
        <v>7349</v>
      </c>
      <c r="Q2051" s="1" t="s">
        <v>3182</v>
      </c>
      <c r="R2051" s="2" t="str">
        <f t="shared" ref="R2051:R2114" ca="1" si="391">IF(S2051="","",IF(COUNTIF(INDIRECT("S$1:S"&amp;ROW()),"月作業")&gt;=1,"月作業"&amp;COUNTIF(INDIRECT("S$1:S"&amp;ROW()),"月作業"),""))</f>
        <v/>
      </c>
      <c r="S2051" s="2" t="str">
        <f>IF(AB2051="","",IF(COUNTIFS(AB$1:AB2051,AB2051,AD$1:AD2051,AD2051)&gt;1,"",IF(COUNTIFS(AB:AB,AB2051,AD:AD,AD2051)&gt;=1,"月作業","")))</f>
        <v/>
      </c>
      <c r="T2051" s="2" t="str">
        <f t="shared" ref="T2051:T2114" ca="1" si="392">IF(U2051="","",IF(COUNTIF(INDIRECT("U$1:U"&amp;ROW()),"日作業")&gt;=1,"日作業"&amp;COUNTIF(INDIRECT("U$1:U"&amp;ROW()),"日作業"),""))</f>
        <v/>
      </c>
      <c r="U2051" s="2" t="str">
        <f>IF(AB2051="","",IF(COUNTIFS(AC$1:AC2051,AC2051,AD$1:AD2051,AD2051)&gt;1,"",IF(COUNTIFS(AC:AC,AC2051,AD:AD,AD2051)&gt;=1,"日作業","")))</f>
        <v/>
      </c>
      <c r="V2051" s="2" t="str">
        <f t="shared" ref="V2051:V2114" ca="1" si="393">IF(W2051="","",IF(COUNTIF(INDIRECT("W$1:W"&amp;ROW()),"月")&gt;=1,"月"&amp;COUNTIF(INDIRECT("W$1:W"&amp;ROW()),"月"),""))</f>
        <v/>
      </c>
      <c r="W2051" s="2" t="str">
        <f>IF(AB2051="","",IF(COUNTIF(AB$1:AB2051,AB2051)&gt;1,"",IF(COUNTIF(AB:AB,AB2051)&gt;=1,"月","")))</f>
        <v/>
      </c>
      <c r="X2051" s="2" t="str">
        <f t="shared" ref="X2051:X2114" ca="1" si="394">IF(Y2051="","",IF(COUNTIF(INDIRECT("Y$1:Y"&amp;ROW()),"月日")&gt;=1,"月日"&amp;COUNTIF(INDIRECT("Y$1:Y"&amp;ROW()),"月日"),""))</f>
        <v/>
      </c>
      <c r="Y2051" s="2" t="str">
        <f>IF(AC2051="","",IF(COUNTIF(AC$1:AC2051,AC2051)&gt;1,"",IF(COUNTIF(AC:AC,AC2051)&gt;=1,"月日","")))</f>
        <v/>
      </c>
      <c r="Z2051" s="2" t="str">
        <f t="shared" ref="Z2051:Z2114" ca="1" si="395">IF(AA2051="","",IF(COUNTIF(INDIRECT("AA$1:AA"&amp;ROW()),"作業")&gt;=1,"作業"&amp;COUNTIF(INDIRECT("AA$1:AA"&amp;ROW()),"作業"),""))</f>
        <v/>
      </c>
      <c r="AA2051" s="2" t="str">
        <f>IF(AD2051="","",IF(COUNTIF(AD$1:AD2051,AD2051)&gt;1,"",IF(COUNTIF(AD:AD,AD2051)&gt;=1,"作業","")))</f>
        <v/>
      </c>
      <c r="AB2051" s="2" t="str">
        <f t="shared" si="385"/>
        <v/>
      </c>
      <c r="AC2051" s="3" t="str">
        <f t="shared" si="386"/>
        <v/>
      </c>
      <c r="AD2051" s="2" t="str">
        <f t="shared" si="387"/>
        <v/>
      </c>
      <c r="AE2051" s="2" t="str">
        <f t="shared" si="388"/>
        <v/>
      </c>
      <c r="AF2051" s="2" t="str">
        <f t="shared" si="389"/>
        <v/>
      </c>
      <c r="AG2051" s="2" t="str">
        <f t="shared" ref="AG2051:AG2114" si="396">IF(E2051=0,"",E2051)</f>
        <v/>
      </c>
      <c r="AH2051" s="2" t="str">
        <f t="shared" si="390"/>
        <v/>
      </c>
      <c r="AI2051" s="2" t="str">
        <f t="shared" si="390"/>
        <v/>
      </c>
    </row>
    <row r="2052" spans="7:35">
      <c r="G2052" s="1" t="str">
        <f>IF(COUNTIF(A$1:A2051, A2052) &gt; 0, "", IF(SUMIF(A:A, A2052,F:F) &gt; 7.75, SUMIF(A:A, A2052,F:F) - 7.75, ""))</f>
        <v/>
      </c>
      <c r="N2052" s="1" t="s">
        <v>11541</v>
      </c>
      <c r="O2052" s="1" t="s">
        <v>7350</v>
      </c>
      <c r="P2052" s="1" t="s">
        <v>7351</v>
      </c>
      <c r="Q2052" s="1" t="s">
        <v>3183</v>
      </c>
      <c r="R2052" s="2" t="str">
        <f t="shared" ca="1" si="391"/>
        <v/>
      </c>
      <c r="S2052" s="2" t="str">
        <f>IF(AB2052="","",IF(COUNTIFS(AB$1:AB2052,AB2052,AD$1:AD2052,AD2052)&gt;1,"",IF(COUNTIFS(AB:AB,AB2052,AD:AD,AD2052)&gt;=1,"月作業","")))</f>
        <v/>
      </c>
      <c r="T2052" s="2" t="str">
        <f t="shared" ca="1" si="392"/>
        <v/>
      </c>
      <c r="U2052" s="2" t="str">
        <f>IF(AB2052="","",IF(COUNTIFS(AC$1:AC2052,AC2052,AD$1:AD2052,AD2052)&gt;1,"",IF(COUNTIFS(AC:AC,AC2052,AD:AD,AD2052)&gt;=1,"日作業","")))</f>
        <v/>
      </c>
      <c r="V2052" s="2" t="str">
        <f t="shared" ca="1" si="393"/>
        <v/>
      </c>
      <c r="W2052" s="2" t="str">
        <f>IF(AB2052="","",IF(COUNTIF(AB$1:AB2052,AB2052)&gt;1,"",IF(COUNTIF(AB:AB,AB2052)&gt;=1,"月","")))</f>
        <v/>
      </c>
      <c r="X2052" s="2" t="str">
        <f t="shared" ca="1" si="394"/>
        <v/>
      </c>
      <c r="Y2052" s="2" t="str">
        <f>IF(AC2052="","",IF(COUNTIF(AC$1:AC2052,AC2052)&gt;1,"",IF(COUNTIF(AC:AC,AC2052)&gt;=1,"月日","")))</f>
        <v/>
      </c>
      <c r="Z2052" s="2" t="str">
        <f t="shared" ca="1" si="395"/>
        <v/>
      </c>
      <c r="AA2052" s="2" t="str">
        <f>IF(AD2052="","",IF(COUNTIF(AD$1:AD2052,AD2052)&gt;1,"",IF(COUNTIF(AD:AD,AD2052)&gt;=1,"作業","")))</f>
        <v/>
      </c>
      <c r="AB2052" s="2" t="str">
        <f t="shared" si="385"/>
        <v/>
      </c>
      <c r="AC2052" s="3" t="str">
        <f t="shared" si="386"/>
        <v/>
      </c>
      <c r="AD2052" s="2" t="str">
        <f t="shared" si="387"/>
        <v/>
      </c>
      <c r="AE2052" s="2" t="str">
        <f t="shared" si="388"/>
        <v/>
      </c>
      <c r="AF2052" s="2" t="str">
        <f t="shared" si="389"/>
        <v/>
      </c>
      <c r="AG2052" s="2" t="str">
        <f t="shared" si="396"/>
        <v/>
      </c>
      <c r="AH2052" s="2" t="str">
        <f t="shared" si="390"/>
        <v/>
      </c>
      <c r="AI2052" s="2" t="str">
        <f t="shared" si="390"/>
        <v/>
      </c>
    </row>
    <row r="2053" spans="7:35">
      <c r="G2053" s="1" t="str">
        <f>IF(COUNTIF(A$1:A2052, A2053) &gt; 0, "", IF(SUMIF(A:A, A2053,F:F) &gt; 7.75, SUMIF(A:A, A2053,F:F) - 7.75, ""))</f>
        <v/>
      </c>
      <c r="N2053" s="1" t="s">
        <v>11542</v>
      </c>
      <c r="O2053" s="1" t="s">
        <v>7352</v>
      </c>
      <c r="P2053" s="1" t="s">
        <v>7353</v>
      </c>
      <c r="Q2053" s="1" t="s">
        <v>3184</v>
      </c>
      <c r="R2053" s="2" t="str">
        <f t="shared" ca="1" si="391"/>
        <v/>
      </c>
      <c r="S2053" s="2" t="str">
        <f>IF(AB2053="","",IF(COUNTIFS(AB$1:AB2053,AB2053,AD$1:AD2053,AD2053)&gt;1,"",IF(COUNTIFS(AB:AB,AB2053,AD:AD,AD2053)&gt;=1,"月作業","")))</f>
        <v/>
      </c>
      <c r="T2053" s="2" t="str">
        <f t="shared" ca="1" si="392"/>
        <v/>
      </c>
      <c r="U2053" s="2" t="str">
        <f>IF(AB2053="","",IF(COUNTIFS(AC$1:AC2053,AC2053,AD$1:AD2053,AD2053)&gt;1,"",IF(COUNTIFS(AC:AC,AC2053,AD:AD,AD2053)&gt;=1,"日作業","")))</f>
        <v/>
      </c>
      <c r="V2053" s="2" t="str">
        <f t="shared" ca="1" si="393"/>
        <v/>
      </c>
      <c r="W2053" s="2" t="str">
        <f>IF(AB2053="","",IF(COUNTIF(AB$1:AB2053,AB2053)&gt;1,"",IF(COUNTIF(AB:AB,AB2053)&gt;=1,"月","")))</f>
        <v/>
      </c>
      <c r="X2053" s="2" t="str">
        <f t="shared" ca="1" si="394"/>
        <v/>
      </c>
      <c r="Y2053" s="2" t="str">
        <f>IF(AC2053="","",IF(COUNTIF(AC$1:AC2053,AC2053)&gt;1,"",IF(COUNTIF(AC:AC,AC2053)&gt;=1,"月日","")))</f>
        <v/>
      </c>
      <c r="Z2053" s="2" t="str">
        <f t="shared" ca="1" si="395"/>
        <v/>
      </c>
      <c r="AA2053" s="2" t="str">
        <f>IF(AD2053="","",IF(COUNTIF(AD$1:AD2053,AD2053)&gt;1,"",IF(COUNTIF(AD:AD,AD2053)&gt;=1,"作業","")))</f>
        <v/>
      </c>
      <c r="AB2053" s="2" t="str">
        <f t="shared" si="385"/>
        <v/>
      </c>
      <c r="AC2053" s="3" t="str">
        <f t="shared" si="386"/>
        <v/>
      </c>
      <c r="AD2053" s="2" t="str">
        <f t="shared" si="387"/>
        <v/>
      </c>
      <c r="AE2053" s="2" t="str">
        <f t="shared" si="388"/>
        <v/>
      </c>
      <c r="AF2053" s="2" t="str">
        <f t="shared" si="389"/>
        <v/>
      </c>
      <c r="AG2053" s="2" t="str">
        <f t="shared" si="396"/>
        <v/>
      </c>
      <c r="AH2053" s="2" t="str">
        <f t="shared" si="390"/>
        <v/>
      </c>
      <c r="AI2053" s="2" t="str">
        <f t="shared" si="390"/>
        <v/>
      </c>
    </row>
    <row r="2054" spans="7:35">
      <c r="G2054" s="1" t="str">
        <f>IF(COUNTIF(A$1:A2053, A2054) &gt; 0, "", IF(SUMIF(A:A, A2054,F:F) &gt; 7.75, SUMIF(A:A, A2054,F:F) - 7.75, ""))</f>
        <v/>
      </c>
      <c r="N2054" s="1" t="s">
        <v>11543</v>
      </c>
      <c r="O2054" s="1" t="s">
        <v>7354</v>
      </c>
      <c r="P2054" s="1" t="s">
        <v>7355</v>
      </c>
      <c r="Q2054" s="1" t="s">
        <v>3185</v>
      </c>
      <c r="R2054" s="2" t="str">
        <f t="shared" ca="1" si="391"/>
        <v/>
      </c>
      <c r="S2054" s="2" t="str">
        <f>IF(AB2054="","",IF(COUNTIFS(AB$1:AB2054,AB2054,AD$1:AD2054,AD2054)&gt;1,"",IF(COUNTIFS(AB:AB,AB2054,AD:AD,AD2054)&gt;=1,"月作業","")))</f>
        <v/>
      </c>
      <c r="T2054" s="2" t="str">
        <f t="shared" ca="1" si="392"/>
        <v/>
      </c>
      <c r="U2054" s="2" t="str">
        <f>IF(AB2054="","",IF(COUNTIFS(AC$1:AC2054,AC2054,AD$1:AD2054,AD2054)&gt;1,"",IF(COUNTIFS(AC:AC,AC2054,AD:AD,AD2054)&gt;=1,"日作業","")))</f>
        <v/>
      </c>
      <c r="V2054" s="2" t="str">
        <f t="shared" ca="1" si="393"/>
        <v/>
      </c>
      <c r="W2054" s="2" t="str">
        <f>IF(AB2054="","",IF(COUNTIF(AB$1:AB2054,AB2054)&gt;1,"",IF(COUNTIF(AB:AB,AB2054)&gt;=1,"月","")))</f>
        <v/>
      </c>
      <c r="X2054" s="2" t="str">
        <f t="shared" ca="1" si="394"/>
        <v/>
      </c>
      <c r="Y2054" s="2" t="str">
        <f>IF(AC2054="","",IF(COUNTIF(AC$1:AC2054,AC2054)&gt;1,"",IF(COUNTIF(AC:AC,AC2054)&gt;=1,"月日","")))</f>
        <v/>
      </c>
      <c r="Z2054" s="2" t="str">
        <f t="shared" ca="1" si="395"/>
        <v/>
      </c>
      <c r="AA2054" s="2" t="str">
        <f>IF(AD2054="","",IF(COUNTIF(AD$1:AD2054,AD2054)&gt;1,"",IF(COUNTIF(AD:AD,AD2054)&gt;=1,"作業","")))</f>
        <v/>
      </c>
      <c r="AB2054" s="2" t="str">
        <f t="shared" si="385"/>
        <v/>
      </c>
      <c r="AC2054" s="3" t="str">
        <f t="shared" si="386"/>
        <v/>
      </c>
      <c r="AD2054" s="2" t="str">
        <f t="shared" si="387"/>
        <v/>
      </c>
      <c r="AE2054" s="2" t="str">
        <f t="shared" si="388"/>
        <v/>
      </c>
      <c r="AF2054" s="2" t="str">
        <f t="shared" si="389"/>
        <v/>
      </c>
      <c r="AG2054" s="2" t="str">
        <f t="shared" si="396"/>
        <v/>
      </c>
      <c r="AH2054" s="2" t="str">
        <f t="shared" si="390"/>
        <v/>
      </c>
      <c r="AI2054" s="2" t="str">
        <f t="shared" si="390"/>
        <v/>
      </c>
    </row>
    <row r="2055" spans="7:35">
      <c r="G2055" s="1" t="str">
        <f>IF(COUNTIF(A$1:A2054, A2055) &gt; 0, "", IF(SUMIF(A:A, A2055,F:F) &gt; 7.75, SUMIF(A:A, A2055,F:F) - 7.75, ""))</f>
        <v/>
      </c>
      <c r="N2055" s="1" t="s">
        <v>11544</v>
      </c>
      <c r="O2055" s="1" t="s">
        <v>7356</v>
      </c>
      <c r="P2055" s="1" t="s">
        <v>7357</v>
      </c>
      <c r="Q2055" s="1" t="s">
        <v>3186</v>
      </c>
      <c r="R2055" s="2" t="str">
        <f t="shared" ca="1" si="391"/>
        <v/>
      </c>
      <c r="S2055" s="2" t="str">
        <f>IF(AB2055="","",IF(COUNTIFS(AB$1:AB2055,AB2055,AD$1:AD2055,AD2055)&gt;1,"",IF(COUNTIFS(AB:AB,AB2055,AD:AD,AD2055)&gt;=1,"月作業","")))</f>
        <v/>
      </c>
      <c r="T2055" s="2" t="str">
        <f t="shared" ca="1" si="392"/>
        <v/>
      </c>
      <c r="U2055" s="2" t="str">
        <f>IF(AB2055="","",IF(COUNTIFS(AC$1:AC2055,AC2055,AD$1:AD2055,AD2055)&gt;1,"",IF(COUNTIFS(AC:AC,AC2055,AD:AD,AD2055)&gt;=1,"日作業","")))</f>
        <v/>
      </c>
      <c r="V2055" s="2" t="str">
        <f t="shared" ca="1" si="393"/>
        <v/>
      </c>
      <c r="W2055" s="2" t="str">
        <f>IF(AB2055="","",IF(COUNTIF(AB$1:AB2055,AB2055)&gt;1,"",IF(COUNTIF(AB:AB,AB2055)&gt;=1,"月","")))</f>
        <v/>
      </c>
      <c r="X2055" s="2" t="str">
        <f t="shared" ca="1" si="394"/>
        <v/>
      </c>
      <c r="Y2055" s="2" t="str">
        <f>IF(AC2055="","",IF(COUNTIF(AC$1:AC2055,AC2055)&gt;1,"",IF(COUNTIF(AC:AC,AC2055)&gt;=1,"月日","")))</f>
        <v/>
      </c>
      <c r="Z2055" s="2" t="str">
        <f t="shared" ca="1" si="395"/>
        <v/>
      </c>
      <c r="AA2055" s="2" t="str">
        <f>IF(AD2055="","",IF(COUNTIF(AD$1:AD2055,AD2055)&gt;1,"",IF(COUNTIF(AD:AD,AD2055)&gt;=1,"作業","")))</f>
        <v/>
      </c>
      <c r="AB2055" s="2" t="str">
        <f t="shared" si="385"/>
        <v/>
      </c>
      <c r="AC2055" s="3" t="str">
        <f t="shared" si="386"/>
        <v/>
      </c>
      <c r="AD2055" s="2" t="str">
        <f t="shared" si="387"/>
        <v/>
      </c>
      <c r="AE2055" s="2" t="str">
        <f t="shared" si="388"/>
        <v/>
      </c>
      <c r="AF2055" s="2" t="str">
        <f t="shared" si="389"/>
        <v/>
      </c>
      <c r="AG2055" s="2" t="str">
        <f t="shared" si="396"/>
        <v/>
      </c>
      <c r="AH2055" s="2" t="str">
        <f t="shared" si="390"/>
        <v/>
      </c>
      <c r="AI2055" s="2" t="str">
        <f t="shared" si="390"/>
        <v/>
      </c>
    </row>
    <row r="2056" spans="7:35">
      <c r="G2056" s="1" t="str">
        <f>IF(COUNTIF(A$1:A2055, A2056) &gt; 0, "", IF(SUMIF(A:A, A2056,F:F) &gt; 7.75, SUMIF(A:A, A2056,F:F) - 7.75, ""))</f>
        <v/>
      </c>
      <c r="N2056" s="1" t="s">
        <v>11545</v>
      </c>
      <c r="O2056" s="1" t="s">
        <v>7358</v>
      </c>
      <c r="P2056" s="1" t="s">
        <v>7359</v>
      </c>
      <c r="Q2056" s="1" t="s">
        <v>3187</v>
      </c>
      <c r="R2056" s="2" t="str">
        <f t="shared" ca="1" si="391"/>
        <v/>
      </c>
      <c r="S2056" s="2" t="str">
        <f>IF(AB2056="","",IF(COUNTIFS(AB$1:AB2056,AB2056,AD$1:AD2056,AD2056)&gt;1,"",IF(COUNTIFS(AB:AB,AB2056,AD:AD,AD2056)&gt;=1,"月作業","")))</f>
        <v/>
      </c>
      <c r="T2056" s="2" t="str">
        <f t="shared" ca="1" si="392"/>
        <v/>
      </c>
      <c r="U2056" s="2" t="str">
        <f>IF(AB2056="","",IF(COUNTIFS(AC$1:AC2056,AC2056,AD$1:AD2056,AD2056)&gt;1,"",IF(COUNTIFS(AC:AC,AC2056,AD:AD,AD2056)&gt;=1,"日作業","")))</f>
        <v/>
      </c>
      <c r="V2056" s="2" t="str">
        <f t="shared" ca="1" si="393"/>
        <v/>
      </c>
      <c r="W2056" s="2" t="str">
        <f>IF(AB2056="","",IF(COUNTIF(AB$1:AB2056,AB2056)&gt;1,"",IF(COUNTIF(AB:AB,AB2056)&gt;=1,"月","")))</f>
        <v/>
      </c>
      <c r="X2056" s="2" t="str">
        <f t="shared" ca="1" si="394"/>
        <v/>
      </c>
      <c r="Y2056" s="2" t="str">
        <f>IF(AC2056="","",IF(COUNTIF(AC$1:AC2056,AC2056)&gt;1,"",IF(COUNTIF(AC:AC,AC2056)&gt;=1,"月日","")))</f>
        <v/>
      </c>
      <c r="Z2056" s="2" t="str">
        <f t="shared" ca="1" si="395"/>
        <v/>
      </c>
      <c r="AA2056" s="2" t="str">
        <f>IF(AD2056="","",IF(COUNTIF(AD$1:AD2056,AD2056)&gt;1,"",IF(COUNTIF(AD:AD,AD2056)&gt;=1,"作業","")))</f>
        <v/>
      </c>
      <c r="AB2056" s="2" t="str">
        <f t="shared" si="385"/>
        <v/>
      </c>
      <c r="AC2056" s="3" t="str">
        <f t="shared" si="386"/>
        <v/>
      </c>
      <c r="AD2056" s="2" t="str">
        <f t="shared" si="387"/>
        <v/>
      </c>
      <c r="AE2056" s="2" t="str">
        <f t="shared" si="388"/>
        <v/>
      </c>
      <c r="AF2056" s="2" t="str">
        <f t="shared" si="389"/>
        <v/>
      </c>
      <c r="AG2056" s="2" t="str">
        <f t="shared" si="396"/>
        <v/>
      </c>
      <c r="AH2056" s="2" t="str">
        <f t="shared" si="390"/>
        <v/>
      </c>
      <c r="AI2056" s="2" t="str">
        <f t="shared" si="390"/>
        <v/>
      </c>
    </row>
    <row r="2057" spans="7:35">
      <c r="G2057" s="1" t="str">
        <f>IF(COUNTIF(A$1:A2056, A2057) &gt; 0, "", IF(SUMIF(A:A, A2057,F:F) &gt; 7.75, SUMIF(A:A, A2057,F:F) - 7.75, ""))</f>
        <v/>
      </c>
      <c r="N2057" s="1" t="s">
        <v>11546</v>
      </c>
      <c r="O2057" s="1" t="s">
        <v>7360</v>
      </c>
      <c r="P2057" s="1" t="s">
        <v>7361</v>
      </c>
      <c r="Q2057" s="1" t="s">
        <v>3188</v>
      </c>
      <c r="R2057" s="2" t="str">
        <f t="shared" ca="1" si="391"/>
        <v/>
      </c>
      <c r="S2057" s="2" t="str">
        <f>IF(AB2057="","",IF(COUNTIFS(AB$1:AB2057,AB2057,AD$1:AD2057,AD2057)&gt;1,"",IF(COUNTIFS(AB:AB,AB2057,AD:AD,AD2057)&gt;=1,"月作業","")))</f>
        <v/>
      </c>
      <c r="T2057" s="2" t="str">
        <f t="shared" ca="1" si="392"/>
        <v/>
      </c>
      <c r="U2057" s="2" t="str">
        <f>IF(AB2057="","",IF(COUNTIFS(AC$1:AC2057,AC2057,AD$1:AD2057,AD2057)&gt;1,"",IF(COUNTIFS(AC:AC,AC2057,AD:AD,AD2057)&gt;=1,"日作業","")))</f>
        <v/>
      </c>
      <c r="V2057" s="2" t="str">
        <f t="shared" ca="1" si="393"/>
        <v/>
      </c>
      <c r="W2057" s="2" t="str">
        <f>IF(AB2057="","",IF(COUNTIF(AB$1:AB2057,AB2057)&gt;1,"",IF(COUNTIF(AB:AB,AB2057)&gt;=1,"月","")))</f>
        <v/>
      </c>
      <c r="X2057" s="2" t="str">
        <f t="shared" ca="1" si="394"/>
        <v/>
      </c>
      <c r="Y2057" s="2" t="str">
        <f>IF(AC2057="","",IF(COUNTIF(AC$1:AC2057,AC2057)&gt;1,"",IF(COUNTIF(AC:AC,AC2057)&gt;=1,"月日","")))</f>
        <v/>
      </c>
      <c r="Z2057" s="2" t="str">
        <f t="shared" ca="1" si="395"/>
        <v/>
      </c>
      <c r="AA2057" s="2" t="str">
        <f>IF(AD2057="","",IF(COUNTIF(AD$1:AD2057,AD2057)&gt;1,"",IF(COUNTIF(AD:AD,AD2057)&gt;=1,"作業","")))</f>
        <v/>
      </c>
      <c r="AB2057" s="2" t="str">
        <f t="shared" si="385"/>
        <v/>
      </c>
      <c r="AC2057" s="3" t="str">
        <f t="shared" si="386"/>
        <v/>
      </c>
      <c r="AD2057" s="2" t="str">
        <f t="shared" si="387"/>
        <v/>
      </c>
      <c r="AE2057" s="2" t="str">
        <f t="shared" si="388"/>
        <v/>
      </c>
      <c r="AF2057" s="2" t="str">
        <f t="shared" si="389"/>
        <v/>
      </c>
      <c r="AG2057" s="2" t="str">
        <f t="shared" si="396"/>
        <v/>
      </c>
      <c r="AH2057" s="2" t="str">
        <f t="shared" si="390"/>
        <v/>
      </c>
      <c r="AI2057" s="2" t="str">
        <f t="shared" si="390"/>
        <v/>
      </c>
    </row>
    <row r="2058" spans="7:35">
      <c r="G2058" s="1" t="str">
        <f>IF(COUNTIF(A$1:A2057, A2058) &gt; 0, "", IF(SUMIF(A:A, A2058,F:F) &gt; 7.75, SUMIF(A:A, A2058,F:F) - 7.75, ""))</f>
        <v/>
      </c>
      <c r="N2058" s="1" t="s">
        <v>11547</v>
      </c>
      <c r="O2058" s="1" t="s">
        <v>7362</v>
      </c>
      <c r="P2058" s="1" t="s">
        <v>7363</v>
      </c>
      <c r="Q2058" s="1" t="s">
        <v>3189</v>
      </c>
      <c r="R2058" s="2" t="str">
        <f t="shared" ca="1" si="391"/>
        <v/>
      </c>
      <c r="S2058" s="2" t="str">
        <f>IF(AB2058="","",IF(COUNTIFS(AB$1:AB2058,AB2058,AD$1:AD2058,AD2058)&gt;1,"",IF(COUNTIFS(AB:AB,AB2058,AD:AD,AD2058)&gt;=1,"月作業","")))</f>
        <v/>
      </c>
      <c r="T2058" s="2" t="str">
        <f t="shared" ca="1" si="392"/>
        <v/>
      </c>
      <c r="U2058" s="2" t="str">
        <f>IF(AB2058="","",IF(COUNTIFS(AC$1:AC2058,AC2058,AD$1:AD2058,AD2058)&gt;1,"",IF(COUNTIFS(AC:AC,AC2058,AD:AD,AD2058)&gt;=1,"日作業","")))</f>
        <v/>
      </c>
      <c r="V2058" s="2" t="str">
        <f t="shared" ca="1" si="393"/>
        <v/>
      </c>
      <c r="W2058" s="2" t="str">
        <f>IF(AB2058="","",IF(COUNTIF(AB$1:AB2058,AB2058)&gt;1,"",IF(COUNTIF(AB:AB,AB2058)&gt;=1,"月","")))</f>
        <v/>
      </c>
      <c r="X2058" s="2" t="str">
        <f t="shared" ca="1" si="394"/>
        <v/>
      </c>
      <c r="Y2058" s="2" t="str">
        <f>IF(AC2058="","",IF(COUNTIF(AC$1:AC2058,AC2058)&gt;1,"",IF(COUNTIF(AC:AC,AC2058)&gt;=1,"月日","")))</f>
        <v/>
      </c>
      <c r="Z2058" s="2" t="str">
        <f t="shared" ca="1" si="395"/>
        <v/>
      </c>
      <c r="AA2058" s="2" t="str">
        <f>IF(AD2058="","",IF(COUNTIF(AD$1:AD2058,AD2058)&gt;1,"",IF(COUNTIF(AD:AD,AD2058)&gt;=1,"作業","")))</f>
        <v/>
      </c>
      <c r="AB2058" s="2" t="str">
        <f t="shared" si="385"/>
        <v/>
      </c>
      <c r="AC2058" s="3" t="str">
        <f t="shared" si="386"/>
        <v/>
      </c>
      <c r="AD2058" s="2" t="str">
        <f t="shared" si="387"/>
        <v/>
      </c>
      <c r="AE2058" s="2" t="str">
        <f t="shared" si="388"/>
        <v/>
      </c>
      <c r="AF2058" s="2" t="str">
        <f t="shared" si="389"/>
        <v/>
      </c>
      <c r="AG2058" s="2" t="str">
        <f t="shared" si="396"/>
        <v/>
      </c>
      <c r="AH2058" s="2" t="str">
        <f t="shared" si="390"/>
        <v/>
      </c>
      <c r="AI2058" s="2" t="str">
        <f t="shared" si="390"/>
        <v/>
      </c>
    </row>
    <row r="2059" spans="7:35">
      <c r="G2059" s="1" t="str">
        <f>IF(COUNTIF(A$1:A2058, A2059) &gt; 0, "", IF(SUMIF(A:A, A2059,F:F) &gt; 7.75, SUMIF(A:A, A2059,F:F) - 7.75, ""))</f>
        <v/>
      </c>
      <c r="N2059" s="1" t="s">
        <v>11548</v>
      </c>
      <c r="O2059" s="1" t="s">
        <v>7364</v>
      </c>
      <c r="P2059" s="1" t="s">
        <v>7365</v>
      </c>
      <c r="Q2059" s="1" t="s">
        <v>3190</v>
      </c>
      <c r="R2059" s="2" t="str">
        <f t="shared" ca="1" si="391"/>
        <v/>
      </c>
      <c r="S2059" s="2" t="str">
        <f>IF(AB2059="","",IF(COUNTIFS(AB$1:AB2059,AB2059,AD$1:AD2059,AD2059)&gt;1,"",IF(COUNTIFS(AB:AB,AB2059,AD:AD,AD2059)&gt;=1,"月作業","")))</f>
        <v/>
      </c>
      <c r="T2059" s="2" t="str">
        <f t="shared" ca="1" si="392"/>
        <v/>
      </c>
      <c r="U2059" s="2" t="str">
        <f>IF(AB2059="","",IF(COUNTIFS(AC$1:AC2059,AC2059,AD$1:AD2059,AD2059)&gt;1,"",IF(COUNTIFS(AC:AC,AC2059,AD:AD,AD2059)&gt;=1,"日作業","")))</f>
        <v/>
      </c>
      <c r="V2059" s="2" t="str">
        <f t="shared" ca="1" si="393"/>
        <v/>
      </c>
      <c r="W2059" s="2" t="str">
        <f>IF(AB2059="","",IF(COUNTIF(AB$1:AB2059,AB2059)&gt;1,"",IF(COUNTIF(AB:AB,AB2059)&gt;=1,"月","")))</f>
        <v/>
      </c>
      <c r="X2059" s="2" t="str">
        <f t="shared" ca="1" si="394"/>
        <v/>
      </c>
      <c r="Y2059" s="2" t="str">
        <f>IF(AC2059="","",IF(COUNTIF(AC$1:AC2059,AC2059)&gt;1,"",IF(COUNTIF(AC:AC,AC2059)&gt;=1,"月日","")))</f>
        <v/>
      </c>
      <c r="Z2059" s="2" t="str">
        <f t="shared" ca="1" si="395"/>
        <v/>
      </c>
      <c r="AA2059" s="2" t="str">
        <f>IF(AD2059="","",IF(COUNTIF(AD$1:AD2059,AD2059)&gt;1,"",IF(COUNTIF(AD:AD,AD2059)&gt;=1,"作業","")))</f>
        <v/>
      </c>
      <c r="AB2059" s="2" t="str">
        <f t="shared" si="385"/>
        <v/>
      </c>
      <c r="AC2059" s="3" t="str">
        <f t="shared" si="386"/>
        <v/>
      </c>
      <c r="AD2059" s="2" t="str">
        <f t="shared" si="387"/>
        <v/>
      </c>
      <c r="AE2059" s="2" t="str">
        <f t="shared" si="388"/>
        <v/>
      </c>
      <c r="AF2059" s="2" t="str">
        <f t="shared" si="389"/>
        <v/>
      </c>
      <c r="AG2059" s="2" t="str">
        <f t="shared" si="396"/>
        <v/>
      </c>
      <c r="AH2059" s="2" t="str">
        <f t="shared" si="390"/>
        <v/>
      </c>
      <c r="AI2059" s="2" t="str">
        <f t="shared" si="390"/>
        <v/>
      </c>
    </row>
    <row r="2060" spans="7:35">
      <c r="G2060" s="1" t="str">
        <f>IF(COUNTIF(A$1:A2059, A2060) &gt; 0, "", IF(SUMIF(A:A, A2060,F:F) &gt; 7.75, SUMIF(A:A, A2060,F:F) - 7.75, ""))</f>
        <v/>
      </c>
      <c r="N2060" s="1" t="s">
        <v>11549</v>
      </c>
      <c r="O2060" s="1" t="s">
        <v>7366</v>
      </c>
      <c r="P2060" s="1" t="s">
        <v>7367</v>
      </c>
      <c r="Q2060" s="1" t="s">
        <v>3191</v>
      </c>
      <c r="R2060" s="2" t="str">
        <f t="shared" ca="1" si="391"/>
        <v/>
      </c>
      <c r="S2060" s="2" t="str">
        <f>IF(AB2060="","",IF(COUNTIFS(AB$1:AB2060,AB2060,AD$1:AD2060,AD2060)&gt;1,"",IF(COUNTIFS(AB:AB,AB2060,AD:AD,AD2060)&gt;=1,"月作業","")))</f>
        <v/>
      </c>
      <c r="T2060" s="2" t="str">
        <f t="shared" ca="1" si="392"/>
        <v/>
      </c>
      <c r="U2060" s="2" t="str">
        <f>IF(AB2060="","",IF(COUNTIFS(AC$1:AC2060,AC2060,AD$1:AD2060,AD2060)&gt;1,"",IF(COUNTIFS(AC:AC,AC2060,AD:AD,AD2060)&gt;=1,"日作業","")))</f>
        <v/>
      </c>
      <c r="V2060" s="2" t="str">
        <f t="shared" ca="1" si="393"/>
        <v/>
      </c>
      <c r="W2060" s="2" t="str">
        <f>IF(AB2060="","",IF(COUNTIF(AB$1:AB2060,AB2060)&gt;1,"",IF(COUNTIF(AB:AB,AB2060)&gt;=1,"月","")))</f>
        <v/>
      </c>
      <c r="X2060" s="2" t="str">
        <f t="shared" ca="1" si="394"/>
        <v/>
      </c>
      <c r="Y2060" s="2" t="str">
        <f>IF(AC2060="","",IF(COUNTIF(AC$1:AC2060,AC2060)&gt;1,"",IF(COUNTIF(AC:AC,AC2060)&gt;=1,"月日","")))</f>
        <v/>
      </c>
      <c r="Z2060" s="2" t="str">
        <f t="shared" ca="1" si="395"/>
        <v/>
      </c>
      <c r="AA2060" s="2" t="str">
        <f>IF(AD2060="","",IF(COUNTIF(AD$1:AD2060,AD2060)&gt;1,"",IF(COUNTIF(AD:AD,AD2060)&gt;=1,"作業","")))</f>
        <v/>
      </c>
      <c r="AB2060" s="2" t="str">
        <f t="shared" si="385"/>
        <v/>
      </c>
      <c r="AC2060" s="3" t="str">
        <f t="shared" si="386"/>
        <v/>
      </c>
      <c r="AD2060" s="2" t="str">
        <f t="shared" si="387"/>
        <v/>
      </c>
      <c r="AE2060" s="2" t="str">
        <f t="shared" si="388"/>
        <v/>
      </c>
      <c r="AF2060" s="2" t="str">
        <f t="shared" si="389"/>
        <v/>
      </c>
      <c r="AG2060" s="2" t="str">
        <f t="shared" si="396"/>
        <v/>
      </c>
      <c r="AH2060" s="2" t="str">
        <f t="shared" si="390"/>
        <v/>
      </c>
      <c r="AI2060" s="2" t="str">
        <f t="shared" si="390"/>
        <v/>
      </c>
    </row>
    <row r="2061" spans="7:35">
      <c r="G2061" s="1" t="str">
        <f>IF(COUNTIF(A$1:A2060, A2061) &gt; 0, "", IF(SUMIF(A:A, A2061,F:F) &gt; 7.75, SUMIF(A:A, A2061,F:F) - 7.75, ""))</f>
        <v/>
      </c>
      <c r="N2061" s="1" t="s">
        <v>11550</v>
      </c>
      <c r="O2061" s="1" t="s">
        <v>7368</v>
      </c>
      <c r="P2061" s="1" t="s">
        <v>7369</v>
      </c>
      <c r="Q2061" s="1" t="s">
        <v>3192</v>
      </c>
      <c r="R2061" s="2" t="str">
        <f t="shared" ca="1" si="391"/>
        <v/>
      </c>
      <c r="S2061" s="2" t="str">
        <f>IF(AB2061="","",IF(COUNTIFS(AB$1:AB2061,AB2061,AD$1:AD2061,AD2061)&gt;1,"",IF(COUNTIFS(AB:AB,AB2061,AD:AD,AD2061)&gt;=1,"月作業","")))</f>
        <v/>
      </c>
      <c r="T2061" s="2" t="str">
        <f t="shared" ca="1" si="392"/>
        <v/>
      </c>
      <c r="U2061" s="2" t="str">
        <f>IF(AB2061="","",IF(COUNTIFS(AC$1:AC2061,AC2061,AD$1:AD2061,AD2061)&gt;1,"",IF(COUNTIFS(AC:AC,AC2061,AD:AD,AD2061)&gt;=1,"日作業","")))</f>
        <v/>
      </c>
      <c r="V2061" s="2" t="str">
        <f t="shared" ca="1" si="393"/>
        <v/>
      </c>
      <c r="W2061" s="2" t="str">
        <f>IF(AB2061="","",IF(COUNTIF(AB$1:AB2061,AB2061)&gt;1,"",IF(COUNTIF(AB:AB,AB2061)&gt;=1,"月","")))</f>
        <v/>
      </c>
      <c r="X2061" s="2" t="str">
        <f t="shared" ca="1" si="394"/>
        <v/>
      </c>
      <c r="Y2061" s="2" t="str">
        <f>IF(AC2061="","",IF(COUNTIF(AC$1:AC2061,AC2061)&gt;1,"",IF(COUNTIF(AC:AC,AC2061)&gt;=1,"月日","")))</f>
        <v/>
      </c>
      <c r="Z2061" s="2" t="str">
        <f t="shared" ca="1" si="395"/>
        <v/>
      </c>
      <c r="AA2061" s="2" t="str">
        <f>IF(AD2061="","",IF(COUNTIF(AD$1:AD2061,AD2061)&gt;1,"",IF(COUNTIF(AD:AD,AD2061)&gt;=1,"作業","")))</f>
        <v/>
      </c>
      <c r="AB2061" s="2" t="str">
        <f t="shared" si="385"/>
        <v/>
      </c>
      <c r="AC2061" s="3" t="str">
        <f t="shared" si="386"/>
        <v/>
      </c>
      <c r="AD2061" s="2" t="str">
        <f t="shared" si="387"/>
        <v/>
      </c>
      <c r="AE2061" s="2" t="str">
        <f t="shared" si="388"/>
        <v/>
      </c>
      <c r="AF2061" s="2" t="str">
        <f t="shared" si="389"/>
        <v/>
      </c>
      <c r="AG2061" s="2" t="str">
        <f t="shared" si="396"/>
        <v/>
      </c>
      <c r="AH2061" s="2" t="str">
        <f t="shared" si="390"/>
        <v/>
      </c>
      <c r="AI2061" s="2" t="str">
        <f t="shared" si="390"/>
        <v/>
      </c>
    </row>
    <row r="2062" spans="7:35">
      <c r="G2062" s="1" t="str">
        <f>IF(COUNTIF(A$1:A2061, A2062) &gt; 0, "", IF(SUMIF(A:A, A2062,F:F) &gt; 7.75, SUMIF(A:A, A2062,F:F) - 7.75, ""))</f>
        <v/>
      </c>
      <c r="N2062" s="1" t="s">
        <v>11551</v>
      </c>
      <c r="O2062" s="1" t="s">
        <v>7370</v>
      </c>
      <c r="P2062" s="1" t="s">
        <v>7371</v>
      </c>
      <c r="Q2062" s="1" t="s">
        <v>3193</v>
      </c>
      <c r="R2062" s="2" t="str">
        <f t="shared" ca="1" si="391"/>
        <v/>
      </c>
      <c r="S2062" s="2" t="str">
        <f>IF(AB2062="","",IF(COUNTIFS(AB$1:AB2062,AB2062,AD$1:AD2062,AD2062)&gt;1,"",IF(COUNTIFS(AB:AB,AB2062,AD:AD,AD2062)&gt;=1,"月作業","")))</f>
        <v/>
      </c>
      <c r="T2062" s="2" t="str">
        <f t="shared" ca="1" si="392"/>
        <v/>
      </c>
      <c r="U2062" s="2" t="str">
        <f>IF(AB2062="","",IF(COUNTIFS(AC$1:AC2062,AC2062,AD$1:AD2062,AD2062)&gt;1,"",IF(COUNTIFS(AC:AC,AC2062,AD:AD,AD2062)&gt;=1,"日作業","")))</f>
        <v/>
      </c>
      <c r="V2062" s="2" t="str">
        <f t="shared" ca="1" si="393"/>
        <v/>
      </c>
      <c r="W2062" s="2" t="str">
        <f>IF(AB2062="","",IF(COUNTIF(AB$1:AB2062,AB2062)&gt;1,"",IF(COUNTIF(AB:AB,AB2062)&gt;=1,"月","")))</f>
        <v/>
      </c>
      <c r="X2062" s="2" t="str">
        <f t="shared" ca="1" si="394"/>
        <v/>
      </c>
      <c r="Y2062" s="2" t="str">
        <f>IF(AC2062="","",IF(COUNTIF(AC$1:AC2062,AC2062)&gt;1,"",IF(COUNTIF(AC:AC,AC2062)&gt;=1,"月日","")))</f>
        <v/>
      </c>
      <c r="Z2062" s="2" t="str">
        <f t="shared" ca="1" si="395"/>
        <v/>
      </c>
      <c r="AA2062" s="2" t="str">
        <f>IF(AD2062="","",IF(COUNTIF(AD$1:AD2062,AD2062)&gt;1,"",IF(COUNTIF(AD:AD,AD2062)&gt;=1,"作業","")))</f>
        <v/>
      </c>
      <c r="AB2062" s="2" t="str">
        <f t="shared" si="385"/>
        <v/>
      </c>
      <c r="AC2062" s="3" t="str">
        <f t="shared" si="386"/>
        <v/>
      </c>
      <c r="AD2062" s="2" t="str">
        <f t="shared" si="387"/>
        <v/>
      </c>
      <c r="AE2062" s="2" t="str">
        <f t="shared" si="388"/>
        <v/>
      </c>
      <c r="AF2062" s="2" t="str">
        <f t="shared" si="389"/>
        <v/>
      </c>
      <c r="AG2062" s="2" t="str">
        <f t="shared" si="396"/>
        <v/>
      </c>
      <c r="AH2062" s="2" t="str">
        <f t="shared" si="390"/>
        <v/>
      </c>
      <c r="AI2062" s="2" t="str">
        <f t="shared" si="390"/>
        <v/>
      </c>
    </row>
    <row r="2063" spans="7:35">
      <c r="G2063" s="1" t="str">
        <f>IF(COUNTIF(A$1:A2062, A2063) &gt; 0, "", IF(SUMIF(A:A, A2063,F:F) &gt; 7.75, SUMIF(A:A, A2063,F:F) - 7.75, ""))</f>
        <v/>
      </c>
      <c r="N2063" s="1" t="s">
        <v>11552</v>
      </c>
      <c r="O2063" s="1" t="s">
        <v>7372</v>
      </c>
      <c r="P2063" s="1" t="s">
        <v>7373</v>
      </c>
      <c r="Q2063" s="1" t="s">
        <v>3194</v>
      </c>
      <c r="R2063" s="2" t="str">
        <f t="shared" ca="1" si="391"/>
        <v/>
      </c>
      <c r="S2063" s="2" t="str">
        <f>IF(AB2063="","",IF(COUNTIFS(AB$1:AB2063,AB2063,AD$1:AD2063,AD2063)&gt;1,"",IF(COUNTIFS(AB:AB,AB2063,AD:AD,AD2063)&gt;=1,"月作業","")))</f>
        <v/>
      </c>
      <c r="T2063" s="2" t="str">
        <f t="shared" ca="1" si="392"/>
        <v/>
      </c>
      <c r="U2063" s="2" t="str">
        <f>IF(AB2063="","",IF(COUNTIFS(AC$1:AC2063,AC2063,AD$1:AD2063,AD2063)&gt;1,"",IF(COUNTIFS(AC:AC,AC2063,AD:AD,AD2063)&gt;=1,"日作業","")))</f>
        <v/>
      </c>
      <c r="V2063" s="2" t="str">
        <f t="shared" ca="1" si="393"/>
        <v/>
      </c>
      <c r="W2063" s="2" t="str">
        <f>IF(AB2063="","",IF(COUNTIF(AB$1:AB2063,AB2063)&gt;1,"",IF(COUNTIF(AB:AB,AB2063)&gt;=1,"月","")))</f>
        <v/>
      </c>
      <c r="X2063" s="2" t="str">
        <f t="shared" ca="1" si="394"/>
        <v/>
      </c>
      <c r="Y2063" s="2" t="str">
        <f>IF(AC2063="","",IF(COUNTIF(AC$1:AC2063,AC2063)&gt;1,"",IF(COUNTIF(AC:AC,AC2063)&gt;=1,"月日","")))</f>
        <v/>
      </c>
      <c r="Z2063" s="2" t="str">
        <f t="shared" ca="1" si="395"/>
        <v/>
      </c>
      <c r="AA2063" s="2" t="str">
        <f>IF(AD2063="","",IF(COUNTIF(AD$1:AD2063,AD2063)&gt;1,"",IF(COUNTIF(AD:AD,AD2063)&gt;=1,"作業","")))</f>
        <v/>
      </c>
      <c r="AB2063" s="2" t="str">
        <f t="shared" si="385"/>
        <v/>
      </c>
      <c r="AC2063" s="3" t="str">
        <f t="shared" si="386"/>
        <v/>
      </c>
      <c r="AD2063" s="2" t="str">
        <f t="shared" si="387"/>
        <v/>
      </c>
      <c r="AE2063" s="2" t="str">
        <f t="shared" si="388"/>
        <v/>
      </c>
      <c r="AF2063" s="2" t="str">
        <f t="shared" si="389"/>
        <v/>
      </c>
      <c r="AG2063" s="2" t="str">
        <f t="shared" si="396"/>
        <v/>
      </c>
      <c r="AH2063" s="2" t="str">
        <f t="shared" si="390"/>
        <v/>
      </c>
      <c r="AI2063" s="2" t="str">
        <f t="shared" si="390"/>
        <v/>
      </c>
    </row>
    <row r="2064" spans="7:35">
      <c r="G2064" s="1" t="str">
        <f>IF(COUNTIF(A$1:A2063, A2064) &gt; 0, "", IF(SUMIF(A:A, A2064,F:F) &gt; 7.75, SUMIF(A:A, A2064,F:F) - 7.75, ""))</f>
        <v/>
      </c>
      <c r="N2064" s="1" t="s">
        <v>11553</v>
      </c>
      <c r="O2064" s="1" t="s">
        <v>7374</v>
      </c>
      <c r="P2064" s="1" t="s">
        <v>7375</v>
      </c>
      <c r="Q2064" s="1" t="s">
        <v>3195</v>
      </c>
      <c r="R2064" s="2" t="str">
        <f t="shared" ca="1" si="391"/>
        <v/>
      </c>
      <c r="S2064" s="2" t="str">
        <f>IF(AB2064="","",IF(COUNTIFS(AB$1:AB2064,AB2064,AD$1:AD2064,AD2064)&gt;1,"",IF(COUNTIFS(AB:AB,AB2064,AD:AD,AD2064)&gt;=1,"月作業","")))</f>
        <v/>
      </c>
      <c r="T2064" s="2" t="str">
        <f t="shared" ca="1" si="392"/>
        <v/>
      </c>
      <c r="U2064" s="2" t="str">
        <f>IF(AB2064="","",IF(COUNTIFS(AC$1:AC2064,AC2064,AD$1:AD2064,AD2064)&gt;1,"",IF(COUNTIFS(AC:AC,AC2064,AD:AD,AD2064)&gt;=1,"日作業","")))</f>
        <v/>
      </c>
      <c r="V2064" s="2" t="str">
        <f t="shared" ca="1" si="393"/>
        <v/>
      </c>
      <c r="W2064" s="2" t="str">
        <f>IF(AB2064="","",IF(COUNTIF(AB$1:AB2064,AB2064)&gt;1,"",IF(COUNTIF(AB:AB,AB2064)&gt;=1,"月","")))</f>
        <v/>
      </c>
      <c r="X2064" s="2" t="str">
        <f t="shared" ca="1" si="394"/>
        <v/>
      </c>
      <c r="Y2064" s="2" t="str">
        <f>IF(AC2064="","",IF(COUNTIF(AC$1:AC2064,AC2064)&gt;1,"",IF(COUNTIF(AC:AC,AC2064)&gt;=1,"月日","")))</f>
        <v/>
      </c>
      <c r="Z2064" s="2" t="str">
        <f t="shared" ca="1" si="395"/>
        <v/>
      </c>
      <c r="AA2064" s="2" t="str">
        <f>IF(AD2064="","",IF(COUNTIF(AD$1:AD2064,AD2064)&gt;1,"",IF(COUNTIF(AD:AD,AD2064)&gt;=1,"作業","")))</f>
        <v/>
      </c>
      <c r="AB2064" s="2" t="str">
        <f t="shared" si="385"/>
        <v/>
      </c>
      <c r="AC2064" s="3" t="str">
        <f t="shared" si="386"/>
        <v/>
      </c>
      <c r="AD2064" s="2" t="str">
        <f t="shared" si="387"/>
        <v/>
      </c>
      <c r="AE2064" s="2" t="str">
        <f t="shared" si="388"/>
        <v/>
      </c>
      <c r="AF2064" s="2" t="str">
        <f t="shared" si="389"/>
        <v/>
      </c>
      <c r="AG2064" s="2" t="str">
        <f t="shared" si="396"/>
        <v/>
      </c>
      <c r="AH2064" s="2" t="str">
        <f t="shared" si="390"/>
        <v/>
      </c>
      <c r="AI2064" s="2" t="str">
        <f t="shared" si="390"/>
        <v/>
      </c>
    </row>
    <row r="2065" spans="7:35">
      <c r="G2065" s="1" t="str">
        <f>IF(COUNTIF(A$1:A2064, A2065) &gt; 0, "", IF(SUMIF(A:A, A2065,F:F) &gt; 7.75, SUMIF(A:A, A2065,F:F) - 7.75, ""))</f>
        <v/>
      </c>
      <c r="N2065" s="1" t="s">
        <v>11554</v>
      </c>
      <c r="O2065" s="1" t="s">
        <v>7376</v>
      </c>
      <c r="P2065" s="1" t="s">
        <v>7377</v>
      </c>
      <c r="Q2065" s="1" t="s">
        <v>3196</v>
      </c>
      <c r="R2065" s="2" t="str">
        <f t="shared" ca="1" si="391"/>
        <v/>
      </c>
      <c r="S2065" s="2" t="str">
        <f>IF(AB2065="","",IF(COUNTIFS(AB$1:AB2065,AB2065,AD$1:AD2065,AD2065)&gt;1,"",IF(COUNTIFS(AB:AB,AB2065,AD:AD,AD2065)&gt;=1,"月作業","")))</f>
        <v/>
      </c>
      <c r="T2065" s="2" t="str">
        <f t="shared" ca="1" si="392"/>
        <v/>
      </c>
      <c r="U2065" s="2" t="str">
        <f>IF(AB2065="","",IF(COUNTIFS(AC$1:AC2065,AC2065,AD$1:AD2065,AD2065)&gt;1,"",IF(COUNTIFS(AC:AC,AC2065,AD:AD,AD2065)&gt;=1,"日作業","")))</f>
        <v/>
      </c>
      <c r="V2065" s="2" t="str">
        <f t="shared" ca="1" si="393"/>
        <v/>
      </c>
      <c r="W2065" s="2" t="str">
        <f>IF(AB2065="","",IF(COUNTIF(AB$1:AB2065,AB2065)&gt;1,"",IF(COUNTIF(AB:AB,AB2065)&gt;=1,"月","")))</f>
        <v/>
      </c>
      <c r="X2065" s="2" t="str">
        <f t="shared" ca="1" si="394"/>
        <v/>
      </c>
      <c r="Y2065" s="2" t="str">
        <f>IF(AC2065="","",IF(COUNTIF(AC$1:AC2065,AC2065)&gt;1,"",IF(COUNTIF(AC:AC,AC2065)&gt;=1,"月日","")))</f>
        <v/>
      </c>
      <c r="Z2065" s="2" t="str">
        <f t="shared" ca="1" si="395"/>
        <v/>
      </c>
      <c r="AA2065" s="2" t="str">
        <f>IF(AD2065="","",IF(COUNTIF(AD$1:AD2065,AD2065)&gt;1,"",IF(COUNTIF(AD:AD,AD2065)&gt;=1,"作業","")))</f>
        <v/>
      </c>
      <c r="AB2065" s="2" t="str">
        <f t="shared" si="385"/>
        <v/>
      </c>
      <c r="AC2065" s="3" t="str">
        <f t="shared" si="386"/>
        <v/>
      </c>
      <c r="AD2065" s="2" t="str">
        <f t="shared" si="387"/>
        <v/>
      </c>
      <c r="AE2065" s="2" t="str">
        <f t="shared" si="388"/>
        <v/>
      </c>
      <c r="AF2065" s="2" t="str">
        <f t="shared" si="389"/>
        <v/>
      </c>
      <c r="AG2065" s="2" t="str">
        <f t="shared" si="396"/>
        <v/>
      </c>
      <c r="AH2065" s="2" t="str">
        <f t="shared" si="390"/>
        <v/>
      </c>
      <c r="AI2065" s="2" t="str">
        <f t="shared" si="390"/>
        <v/>
      </c>
    </row>
    <row r="2066" spans="7:35">
      <c r="G2066" s="1" t="str">
        <f>IF(COUNTIF(A$1:A2065, A2066) &gt; 0, "", IF(SUMIF(A:A, A2066,F:F) &gt; 7.75, SUMIF(A:A, A2066,F:F) - 7.75, ""))</f>
        <v/>
      </c>
      <c r="N2066" s="1" t="s">
        <v>11555</v>
      </c>
      <c r="O2066" s="1" t="s">
        <v>7378</v>
      </c>
      <c r="P2066" s="1" t="s">
        <v>7379</v>
      </c>
      <c r="Q2066" s="1" t="s">
        <v>3197</v>
      </c>
      <c r="R2066" s="2" t="str">
        <f t="shared" ca="1" si="391"/>
        <v/>
      </c>
      <c r="S2066" s="2" t="str">
        <f>IF(AB2066="","",IF(COUNTIFS(AB$1:AB2066,AB2066,AD$1:AD2066,AD2066)&gt;1,"",IF(COUNTIFS(AB:AB,AB2066,AD:AD,AD2066)&gt;=1,"月作業","")))</f>
        <v/>
      </c>
      <c r="T2066" s="2" t="str">
        <f t="shared" ca="1" si="392"/>
        <v/>
      </c>
      <c r="U2066" s="2" t="str">
        <f>IF(AB2066="","",IF(COUNTIFS(AC$1:AC2066,AC2066,AD$1:AD2066,AD2066)&gt;1,"",IF(COUNTIFS(AC:AC,AC2066,AD:AD,AD2066)&gt;=1,"日作業","")))</f>
        <v/>
      </c>
      <c r="V2066" s="2" t="str">
        <f t="shared" ca="1" si="393"/>
        <v/>
      </c>
      <c r="W2066" s="2" t="str">
        <f>IF(AB2066="","",IF(COUNTIF(AB$1:AB2066,AB2066)&gt;1,"",IF(COUNTIF(AB:AB,AB2066)&gt;=1,"月","")))</f>
        <v/>
      </c>
      <c r="X2066" s="2" t="str">
        <f t="shared" ca="1" si="394"/>
        <v/>
      </c>
      <c r="Y2066" s="2" t="str">
        <f>IF(AC2066="","",IF(COUNTIF(AC$1:AC2066,AC2066)&gt;1,"",IF(COUNTIF(AC:AC,AC2066)&gt;=1,"月日","")))</f>
        <v/>
      </c>
      <c r="Z2066" s="2" t="str">
        <f t="shared" ca="1" si="395"/>
        <v/>
      </c>
      <c r="AA2066" s="2" t="str">
        <f>IF(AD2066="","",IF(COUNTIF(AD$1:AD2066,AD2066)&gt;1,"",IF(COUNTIF(AD:AD,AD2066)&gt;=1,"作業","")))</f>
        <v/>
      </c>
      <c r="AB2066" s="2" t="str">
        <f t="shared" si="385"/>
        <v/>
      </c>
      <c r="AC2066" s="3" t="str">
        <f t="shared" si="386"/>
        <v/>
      </c>
      <c r="AD2066" s="2" t="str">
        <f t="shared" si="387"/>
        <v/>
      </c>
      <c r="AE2066" s="2" t="str">
        <f t="shared" si="388"/>
        <v/>
      </c>
      <c r="AF2066" s="2" t="str">
        <f t="shared" si="389"/>
        <v/>
      </c>
      <c r="AG2066" s="2" t="str">
        <f t="shared" si="396"/>
        <v/>
      </c>
      <c r="AH2066" s="2" t="str">
        <f t="shared" si="390"/>
        <v/>
      </c>
      <c r="AI2066" s="2" t="str">
        <f t="shared" si="390"/>
        <v/>
      </c>
    </row>
    <row r="2067" spans="7:35">
      <c r="G2067" s="1" t="str">
        <f>IF(COUNTIF(A$1:A2066, A2067) &gt; 0, "", IF(SUMIF(A:A, A2067,F:F) &gt; 7.75, SUMIF(A:A, A2067,F:F) - 7.75, ""))</f>
        <v/>
      </c>
      <c r="N2067" s="1" t="s">
        <v>11556</v>
      </c>
      <c r="O2067" s="1" t="s">
        <v>7380</v>
      </c>
      <c r="P2067" s="1" t="s">
        <v>7381</v>
      </c>
      <c r="Q2067" s="1" t="s">
        <v>3198</v>
      </c>
      <c r="R2067" s="2" t="str">
        <f t="shared" ca="1" si="391"/>
        <v/>
      </c>
      <c r="S2067" s="2" t="str">
        <f>IF(AB2067="","",IF(COUNTIFS(AB$1:AB2067,AB2067,AD$1:AD2067,AD2067)&gt;1,"",IF(COUNTIFS(AB:AB,AB2067,AD:AD,AD2067)&gt;=1,"月作業","")))</f>
        <v/>
      </c>
      <c r="T2067" s="2" t="str">
        <f t="shared" ca="1" si="392"/>
        <v/>
      </c>
      <c r="U2067" s="2" t="str">
        <f>IF(AB2067="","",IF(COUNTIFS(AC$1:AC2067,AC2067,AD$1:AD2067,AD2067)&gt;1,"",IF(COUNTIFS(AC:AC,AC2067,AD:AD,AD2067)&gt;=1,"日作業","")))</f>
        <v/>
      </c>
      <c r="V2067" s="2" t="str">
        <f t="shared" ca="1" si="393"/>
        <v/>
      </c>
      <c r="W2067" s="2" t="str">
        <f>IF(AB2067="","",IF(COUNTIF(AB$1:AB2067,AB2067)&gt;1,"",IF(COUNTIF(AB:AB,AB2067)&gt;=1,"月","")))</f>
        <v/>
      </c>
      <c r="X2067" s="2" t="str">
        <f t="shared" ca="1" si="394"/>
        <v/>
      </c>
      <c r="Y2067" s="2" t="str">
        <f>IF(AC2067="","",IF(COUNTIF(AC$1:AC2067,AC2067)&gt;1,"",IF(COUNTIF(AC:AC,AC2067)&gt;=1,"月日","")))</f>
        <v/>
      </c>
      <c r="Z2067" s="2" t="str">
        <f t="shared" ca="1" si="395"/>
        <v/>
      </c>
      <c r="AA2067" s="2" t="str">
        <f>IF(AD2067="","",IF(COUNTIF(AD$1:AD2067,AD2067)&gt;1,"",IF(COUNTIF(AD:AD,AD2067)&gt;=1,"作業","")))</f>
        <v/>
      </c>
      <c r="AB2067" s="2" t="str">
        <f t="shared" si="385"/>
        <v/>
      </c>
      <c r="AC2067" s="3" t="str">
        <f t="shared" si="386"/>
        <v/>
      </c>
      <c r="AD2067" s="2" t="str">
        <f t="shared" si="387"/>
        <v/>
      </c>
      <c r="AE2067" s="2" t="str">
        <f t="shared" si="388"/>
        <v/>
      </c>
      <c r="AF2067" s="2" t="str">
        <f t="shared" si="389"/>
        <v/>
      </c>
      <c r="AG2067" s="2" t="str">
        <f t="shared" si="396"/>
        <v/>
      </c>
      <c r="AH2067" s="2" t="str">
        <f t="shared" si="390"/>
        <v/>
      </c>
      <c r="AI2067" s="2" t="str">
        <f t="shared" si="390"/>
        <v/>
      </c>
    </row>
    <row r="2068" spans="7:35">
      <c r="G2068" s="1" t="str">
        <f>IF(COUNTIF(A$1:A2067, A2068) &gt; 0, "", IF(SUMIF(A:A, A2068,F:F) &gt; 7.75, SUMIF(A:A, A2068,F:F) - 7.75, ""))</f>
        <v/>
      </c>
      <c r="N2068" s="1" t="s">
        <v>11557</v>
      </c>
      <c r="O2068" s="1" t="s">
        <v>7382</v>
      </c>
      <c r="P2068" s="1" t="s">
        <v>7383</v>
      </c>
      <c r="Q2068" s="1" t="s">
        <v>3199</v>
      </c>
      <c r="R2068" s="2" t="str">
        <f t="shared" ca="1" si="391"/>
        <v/>
      </c>
      <c r="S2068" s="2" t="str">
        <f>IF(AB2068="","",IF(COUNTIFS(AB$1:AB2068,AB2068,AD$1:AD2068,AD2068)&gt;1,"",IF(COUNTIFS(AB:AB,AB2068,AD:AD,AD2068)&gt;=1,"月作業","")))</f>
        <v/>
      </c>
      <c r="T2068" s="2" t="str">
        <f t="shared" ca="1" si="392"/>
        <v/>
      </c>
      <c r="U2068" s="2" t="str">
        <f>IF(AB2068="","",IF(COUNTIFS(AC$1:AC2068,AC2068,AD$1:AD2068,AD2068)&gt;1,"",IF(COUNTIFS(AC:AC,AC2068,AD:AD,AD2068)&gt;=1,"日作業","")))</f>
        <v/>
      </c>
      <c r="V2068" s="2" t="str">
        <f t="shared" ca="1" si="393"/>
        <v/>
      </c>
      <c r="W2068" s="2" t="str">
        <f>IF(AB2068="","",IF(COUNTIF(AB$1:AB2068,AB2068)&gt;1,"",IF(COUNTIF(AB:AB,AB2068)&gt;=1,"月","")))</f>
        <v/>
      </c>
      <c r="X2068" s="2" t="str">
        <f t="shared" ca="1" si="394"/>
        <v/>
      </c>
      <c r="Y2068" s="2" t="str">
        <f>IF(AC2068="","",IF(COUNTIF(AC$1:AC2068,AC2068)&gt;1,"",IF(COUNTIF(AC:AC,AC2068)&gt;=1,"月日","")))</f>
        <v/>
      </c>
      <c r="Z2068" s="2" t="str">
        <f t="shared" ca="1" si="395"/>
        <v/>
      </c>
      <c r="AA2068" s="2" t="str">
        <f>IF(AD2068="","",IF(COUNTIF(AD$1:AD2068,AD2068)&gt;1,"",IF(COUNTIF(AD:AD,AD2068)&gt;=1,"作業","")))</f>
        <v/>
      </c>
      <c r="AB2068" s="2" t="str">
        <f t="shared" si="385"/>
        <v/>
      </c>
      <c r="AC2068" s="3" t="str">
        <f t="shared" si="386"/>
        <v/>
      </c>
      <c r="AD2068" s="2" t="str">
        <f t="shared" si="387"/>
        <v/>
      </c>
      <c r="AE2068" s="2" t="str">
        <f t="shared" si="388"/>
        <v/>
      </c>
      <c r="AF2068" s="2" t="str">
        <f t="shared" si="389"/>
        <v/>
      </c>
      <c r="AG2068" s="2" t="str">
        <f t="shared" si="396"/>
        <v/>
      </c>
      <c r="AH2068" s="2" t="str">
        <f t="shared" si="390"/>
        <v/>
      </c>
      <c r="AI2068" s="2" t="str">
        <f t="shared" si="390"/>
        <v/>
      </c>
    </row>
    <row r="2069" spans="7:35">
      <c r="G2069" s="1" t="str">
        <f>IF(COUNTIF(A$1:A2068, A2069) &gt; 0, "", IF(SUMIF(A:A, A2069,F:F) &gt; 7.75, SUMIF(A:A, A2069,F:F) - 7.75, ""))</f>
        <v/>
      </c>
      <c r="N2069" s="1" t="s">
        <v>11558</v>
      </c>
      <c r="O2069" s="1" t="s">
        <v>7384</v>
      </c>
      <c r="P2069" s="1" t="s">
        <v>7385</v>
      </c>
      <c r="Q2069" s="1" t="s">
        <v>3200</v>
      </c>
      <c r="R2069" s="2" t="str">
        <f t="shared" ca="1" si="391"/>
        <v/>
      </c>
      <c r="S2069" s="2" t="str">
        <f>IF(AB2069="","",IF(COUNTIFS(AB$1:AB2069,AB2069,AD$1:AD2069,AD2069)&gt;1,"",IF(COUNTIFS(AB:AB,AB2069,AD:AD,AD2069)&gt;=1,"月作業","")))</f>
        <v/>
      </c>
      <c r="T2069" s="2" t="str">
        <f t="shared" ca="1" si="392"/>
        <v/>
      </c>
      <c r="U2069" s="2" t="str">
        <f>IF(AB2069="","",IF(COUNTIFS(AC$1:AC2069,AC2069,AD$1:AD2069,AD2069)&gt;1,"",IF(COUNTIFS(AC:AC,AC2069,AD:AD,AD2069)&gt;=1,"日作業","")))</f>
        <v/>
      </c>
      <c r="V2069" s="2" t="str">
        <f t="shared" ca="1" si="393"/>
        <v/>
      </c>
      <c r="W2069" s="2" t="str">
        <f>IF(AB2069="","",IF(COUNTIF(AB$1:AB2069,AB2069)&gt;1,"",IF(COUNTIF(AB:AB,AB2069)&gt;=1,"月","")))</f>
        <v/>
      </c>
      <c r="X2069" s="2" t="str">
        <f t="shared" ca="1" si="394"/>
        <v/>
      </c>
      <c r="Y2069" s="2" t="str">
        <f>IF(AC2069="","",IF(COUNTIF(AC$1:AC2069,AC2069)&gt;1,"",IF(COUNTIF(AC:AC,AC2069)&gt;=1,"月日","")))</f>
        <v/>
      </c>
      <c r="Z2069" s="2" t="str">
        <f t="shared" ca="1" si="395"/>
        <v/>
      </c>
      <c r="AA2069" s="2" t="str">
        <f>IF(AD2069="","",IF(COUNTIF(AD$1:AD2069,AD2069)&gt;1,"",IF(COUNTIF(AD:AD,AD2069)&gt;=1,"作業","")))</f>
        <v/>
      </c>
      <c r="AB2069" s="2" t="str">
        <f t="shared" si="385"/>
        <v/>
      </c>
      <c r="AC2069" s="3" t="str">
        <f t="shared" si="386"/>
        <v/>
      </c>
      <c r="AD2069" s="2" t="str">
        <f t="shared" si="387"/>
        <v/>
      </c>
      <c r="AE2069" s="2" t="str">
        <f t="shared" si="388"/>
        <v/>
      </c>
      <c r="AF2069" s="2" t="str">
        <f t="shared" si="389"/>
        <v/>
      </c>
      <c r="AG2069" s="2" t="str">
        <f t="shared" si="396"/>
        <v/>
      </c>
      <c r="AH2069" s="2" t="str">
        <f t="shared" si="390"/>
        <v/>
      </c>
      <c r="AI2069" s="2" t="str">
        <f t="shared" si="390"/>
        <v/>
      </c>
    </row>
    <row r="2070" spans="7:35">
      <c r="G2070" s="1" t="str">
        <f>IF(COUNTIF(A$1:A2069, A2070) &gt; 0, "", IF(SUMIF(A:A, A2070,F:F) &gt; 7.75, SUMIF(A:A, A2070,F:F) - 7.75, ""))</f>
        <v/>
      </c>
      <c r="N2070" s="1" t="s">
        <v>11559</v>
      </c>
      <c r="O2070" s="1" t="s">
        <v>7386</v>
      </c>
      <c r="P2070" s="1" t="s">
        <v>7387</v>
      </c>
      <c r="Q2070" s="1" t="s">
        <v>3201</v>
      </c>
      <c r="R2070" s="2" t="str">
        <f t="shared" ca="1" si="391"/>
        <v/>
      </c>
      <c r="S2070" s="2" t="str">
        <f>IF(AB2070="","",IF(COUNTIFS(AB$1:AB2070,AB2070,AD$1:AD2070,AD2070)&gt;1,"",IF(COUNTIFS(AB:AB,AB2070,AD:AD,AD2070)&gt;=1,"月作業","")))</f>
        <v/>
      </c>
      <c r="T2070" s="2" t="str">
        <f t="shared" ca="1" si="392"/>
        <v/>
      </c>
      <c r="U2070" s="2" t="str">
        <f>IF(AB2070="","",IF(COUNTIFS(AC$1:AC2070,AC2070,AD$1:AD2070,AD2070)&gt;1,"",IF(COUNTIFS(AC:AC,AC2070,AD:AD,AD2070)&gt;=1,"日作業","")))</f>
        <v/>
      </c>
      <c r="V2070" s="2" t="str">
        <f t="shared" ca="1" si="393"/>
        <v/>
      </c>
      <c r="W2070" s="2" t="str">
        <f>IF(AB2070="","",IF(COUNTIF(AB$1:AB2070,AB2070)&gt;1,"",IF(COUNTIF(AB:AB,AB2070)&gt;=1,"月","")))</f>
        <v/>
      </c>
      <c r="X2070" s="2" t="str">
        <f t="shared" ca="1" si="394"/>
        <v/>
      </c>
      <c r="Y2070" s="2" t="str">
        <f>IF(AC2070="","",IF(COUNTIF(AC$1:AC2070,AC2070)&gt;1,"",IF(COUNTIF(AC:AC,AC2070)&gt;=1,"月日","")))</f>
        <v/>
      </c>
      <c r="Z2070" s="2" t="str">
        <f t="shared" ca="1" si="395"/>
        <v/>
      </c>
      <c r="AA2070" s="2" t="str">
        <f>IF(AD2070="","",IF(COUNTIF(AD$1:AD2070,AD2070)&gt;1,"",IF(COUNTIF(AD:AD,AD2070)&gt;=1,"作業","")))</f>
        <v/>
      </c>
      <c r="AB2070" s="2" t="str">
        <f t="shared" si="385"/>
        <v/>
      </c>
      <c r="AC2070" s="3" t="str">
        <f t="shared" si="386"/>
        <v/>
      </c>
      <c r="AD2070" s="2" t="str">
        <f t="shared" si="387"/>
        <v/>
      </c>
      <c r="AE2070" s="2" t="str">
        <f t="shared" si="388"/>
        <v/>
      </c>
      <c r="AF2070" s="2" t="str">
        <f t="shared" si="389"/>
        <v/>
      </c>
      <c r="AG2070" s="2" t="str">
        <f t="shared" si="396"/>
        <v/>
      </c>
      <c r="AH2070" s="2" t="str">
        <f t="shared" si="390"/>
        <v/>
      </c>
      <c r="AI2070" s="2" t="str">
        <f t="shared" si="390"/>
        <v/>
      </c>
    </row>
    <row r="2071" spans="7:35">
      <c r="G2071" s="1" t="str">
        <f>IF(COUNTIF(A$1:A2070, A2071) &gt; 0, "", IF(SUMIF(A:A, A2071,F:F) &gt; 7.75, SUMIF(A:A, A2071,F:F) - 7.75, ""))</f>
        <v/>
      </c>
      <c r="N2071" s="1" t="s">
        <v>11560</v>
      </c>
      <c r="O2071" s="1" t="s">
        <v>7388</v>
      </c>
      <c r="P2071" s="1" t="s">
        <v>7389</v>
      </c>
      <c r="Q2071" s="1" t="s">
        <v>3202</v>
      </c>
      <c r="R2071" s="2" t="str">
        <f t="shared" ca="1" si="391"/>
        <v/>
      </c>
      <c r="S2071" s="2" t="str">
        <f>IF(AB2071="","",IF(COUNTIFS(AB$1:AB2071,AB2071,AD$1:AD2071,AD2071)&gt;1,"",IF(COUNTIFS(AB:AB,AB2071,AD:AD,AD2071)&gt;=1,"月作業","")))</f>
        <v/>
      </c>
      <c r="T2071" s="2" t="str">
        <f t="shared" ca="1" si="392"/>
        <v/>
      </c>
      <c r="U2071" s="2" t="str">
        <f>IF(AB2071="","",IF(COUNTIFS(AC$1:AC2071,AC2071,AD$1:AD2071,AD2071)&gt;1,"",IF(COUNTIFS(AC:AC,AC2071,AD:AD,AD2071)&gt;=1,"日作業","")))</f>
        <v/>
      </c>
      <c r="V2071" s="2" t="str">
        <f t="shared" ca="1" si="393"/>
        <v/>
      </c>
      <c r="W2071" s="2" t="str">
        <f>IF(AB2071="","",IF(COUNTIF(AB$1:AB2071,AB2071)&gt;1,"",IF(COUNTIF(AB:AB,AB2071)&gt;=1,"月","")))</f>
        <v/>
      </c>
      <c r="X2071" s="2" t="str">
        <f t="shared" ca="1" si="394"/>
        <v/>
      </c>
      <c r="Y2071" s="2" t="str">
        <f>IF(AC2071="","",IF(COUNTIF(AC$1:AC2071,AC2071)&gt;1,"",IF(COUNTIF(AC:AC,AC2071)&gt;=1,"月日","")))</f>
        <v/>
      </c>
      <c r="Z2071" s="2" t="str">
        <f t="shared" ca="1" si="395"/>
        <v/>
      </c>
      <c r="AA2071" s="2" t="str">
        <f>IF(AD2071="","",IF(COUNTIF(AD$1:AD2071,AD2071)&gt;1,"",IF(COUNTIF(AD:AD,AD2071)&gt;=1,"作業","")))</f>
        <v/>
      </c>
      <c r="AB2071" s="2" t="str">
        <f t="shared" si="385"/>
        <v/>
      </c>
      <c r="AC2071" s="3" t="str">
        <f t="shared" si="386"/>
        <v/>
      </c>
      <c r="AD2071" s="2" t="str">
        <f t="shared" si="387"/>
        <v/>
      </c>
      <c r="AE2071" s="2" t="str">
        <f t="shared" si="388"/>
        <v/>
      </c>
      <c r="AF2071" s="2" t="str">
        <f t="shared" si="389"/>
        <v/>
      </c>
      <c r="AG2071" s="2" t="str">
        <f t="shared" si="396"/>
        <v/>
      </c>
      <c r="AH2071" s="2" t="str">
        <f t="shared" si="390"/>
        <v/>
      </c>
      <c r="AI2071" s="2" t="str">
        <f t="shared" si="390"/>
        <v/>
      </c>
    </row>
    <row r="2072" spans="7:35">
      <c r="G2072" s="1" t="str">
        <f>IF(COUNTIF(A$1:A2071, A2072) &gt; 0, "", IF(SUMIF(A:A, A2072,F:F) &gt; 7.75, SUMIF(A:A, A2072,F:F) - 7.75, ""))</f>
        <v/>
      </c>
      <c r="N2072" s="1" t="s">
        <v>11561</v>
      </c>
      <c r="O2072" s="1" t="s">
        <v>7390</v>
      </c>
      <c r="P2072" s="1" t="s">
        <v>7391</v>
      </c>
      <c r="Q2072" s="1" t="s">
        <v>3203</v>
      </c>
      <c r="R2072" s="2" t="str">
        <f t="shared" ca="1" si="391"/>
        <v/>
      </c>
      <c r="S2072" s="2" t="str">
        <f>IF(AB2072="","",IF(COUNTIFS(AB$1:AB2072,AB2072,AD$1:AD2072,AD2072)&gt;1,"",IF(COUNTIFS(AB:AB,AB2072,AD:AD,AD2072)&gt;=1,"月作業","")))</f>
        <v/>
      </c>
      <c r="T2072" s="2" t="str">
        <f t="shared" ca="1" si="392"/>
        <v/>
      </c>
      <c r="U2072" s="2" t="str">
        <f>IF(AB2072="","",IF(COUNTIFS(AC$1:AC2072,AC2072,AD$1:AD2072,AD2072)&gt;1,"",IF(COUNTIFS(AC:AC,AC2072,AD:AD,AD2072)&gt;=1,"日作業","")))</f>
        <v/>
      </c>
      <c r="V2072" s="2" t="str">
        <f t="shared" ca="1" si="393"/>
        <v/>
      </c>
      <c r="W2072" s="2" t="str">
        <f>IF(AB2072="","",IF(COUNTIF(AB$1:AB2072,AB2072)&gt;1,"",IF(COUNTIF(AB:AB,AB2072)&gt;=1,"月","")))</f>
        <v/>
      </c>
      <c r="X2072" s="2" t="str">
        <f t="shared" ca="1" si="394"/>
        <v/>
      </c>
      <c r="Y2072" s="2" t="str">
        <f>IF(AC2072="","",IF(COUNTIF(AC$1:AC2072,AC2072)&gt;1,"",IF(COUNTIF(AC:AC,AC2072)&gt;=1,"月日","")))</f>
        <v/>
      </c>
      <c r="Z2072" s="2" t="str">
        <f t="shared" ca="1" si="395"/>
        <v/>
      </c>
      <c r="AA2072" s="2" t="str">
        <f>IF(AD2072="","",IF(COUNTIF(AD$1:AD2072,AD2072)&gt;1,"",IF(COUNTIF(AD:AD,AD2072)&gt;=1,"作業","")))</f>
        <v/>
      </c>
      <c r="AB2072" s="2" t="str">
        <f t="shared" si="385"/>
        <v/>
      </c>
      <c r="AC2072" s="3" t="str">
        <f t="shared" si="386"/>
        <v/>
      </c>
      <c r="AD2072" s="2" t="str">
        <f t="shared" si="387"/>
        <v/>
      </c>
      <c r="AE2072" s="2" t="str">
        <f t="shared" si="388"/>
        <v/>
      </c>
      <c r="AF2072" s="2" t="str">
        <f t="shared" si="389"/>
        <v/>
      </c>
      <c r="AG2072" s="2" t="str">
        <f t="shared" si="396"/>
        <v/>
      </c>
      <c r="AH2072" s="2" t="str">
        <f t="shared" si="390"/>
        <v/>
      </c>
      <c r="AI2072" s="2" t="str">
        <f t="shared" si="390"/>
        <v/>
      </c>
    </row>
    <row r="2073" spans="7:35">
      <c r="G2073" s="1" t="str">
        <f>IF(COUNTIF(A$1:A2072, A2073) &gt; 0, "", IF(SUMIF(A:A, A2073,F:F) &gt; 7.75, SUMIF(A:A, A2073,F:F) - 7.75, ""))</f>
        <v/>
      </c>
      <c r="N2073" s="1" t="s">
        <v>11562</v>
      </c>
      <c r="O2073" s="1" t="s">
        <v>7392</v>
      </c>
      <c r="P2073" s="1" t="s">
        <v>7393</v>
      </c>
      <c r="Q2073" s="1" t="s">
        <v>3204</v>
      </c>
      <c r="R2073" s="2" t="str">
        <f t="shared" ca="1" si="391"/>
        <v/>
      </c>
      <c r="S2073" s="2" t="str">
        <f>IF(AB2073="","",IF(COUNTIFS(AB$1:AB2073,AB2073,AD$1:AD2073,AD2073)&gt;1,"",IF(COUNTIFS(AB:AB,AB2073,AD:AD,AD2073)&gt;=1,"月作業","")))</f>
        <v/>
      </c>
      <c r="T2073" s="2" t="str">
        <f t="shared" ca="1" si="392"/>
        <v/>
      </c>
      <c r="U2073" s="2" t="str">
        <f>IF(AB2073="","",IF(COUNTIFS(AC$1:AC2073,AC2073,AD$1:AD2073,AD2073)&gt;1,"",IF(COUNTIFS(AC:AC,AC2073,AD:AD,AD2073)&gt;=1,"日作業","")))</f>
        <v/>
      </c>
      <c r="V2073" s="2" t="str">
        <f t="shared" ca="1" si="393"/>
        <v/>
      </c>
      <c r="W2073" s="2" t="str">
        <f>IF(AB2073="","",IF(COUNTIF(AB$1:AB2073,AB2073)&gt;1,"",IF(COUNTIF(AB:AB,AB2073)&gt;=1,"月","")))</f>
        <v/>
      </c>
      <c r="X2073" s="2" t="str">
        <f t="shared" ca="1" si="394"/>
        <v/>
      </c>
      <c r="Y2073" s="2" t="str">
        <f>IF(AC2073="","",IF(COUNTIF(AC$1:AC2073,AC2073)&gt;1,"",IF(COUNTIF(AC:AC,AC2073)&gt;=1,"月日","")))</f>
        <v/>
      </c>
      <c r="Z2073" s="2" t="str">
        <f t="shared" ca="1" si="395"/>
        <v/>
      </c>
      <c r="AA2073" s="2" t="str">
        <f>IF(AD2073="","",IF(COUNTIF(AD$1:AD2073,AD2073)&gt;1,"",IF(COUNTIF(AD:AD,AD2073)&gt;=1,"作業","")))</f>
        <v/>
      </c>
      <c r="AB2073" s="2" t="str">
        <f t="shared" si="385"/>
        <v/>
      </c>
      <c r="AC2073" s="3" t="str">
        <f t="shared" si="386"/>
        <v/>
      </c>
      <c r="AD2073" s="2" t="str">
        <f t="shared" si="387"/>
        <v/>
      </c>
      <c r="AE2073" s="2" t="str">
        <f t="shared" si="388"/>
        <v/>
      </c>
      <c r="AF2073" s="2" t="str">
        <f t="shared" si="389"/>
        <v/>
      </c>
      <c r="AG2073" s="2" t="str">
        <f t="shared" si="396"/>
        <v/>
      </c>
      <c r="AH2073" s="2" t="str">
        <f t="shared" si="390"/>
        <v/>
      </c>
      <c r="AI2073" s="2" t="str">
        <f t="shared" si="390"/>
        <v/>
      </c>
    </row>
    <row r="2074" spans="7:35">
      <c r="G2074" s="1" t="str">
        <f>IF(COUNTIF(A$1:A2073, A2074) &gt; 0, "", IF(SUMIF(A:A, A2074,F:F) &gt; 7.75, SUMIF(A:A, A2074,F:F) - 7.75, ""))</f>
        <v/>
      </c>
      <c r="N2074" s="1" t="s">
        <v>11563</v>
      </c>
      <c r="O2074" s="1" t="s">
        <v>7394</v>
      </c>
      <c r="P2074" s="1" t="s">
        <v>7395</v>
      </c>
      <c r="Q2074" s="1" t="s">
        <v>3205</v>
      </c>
      <c r="R2074" s="2" t="str">
        <f t="shared" ca="1" si="391"/>
        <v/>
      </c>
      <c r="S2074" s="2" t="str">
        <f>IF(AB2074="","",IF(COUNTIFS(AB$1:AB2074,AB2074,AD$1:AD2074,AD2074)&gt;1,"",IF(COUNTIFS(AB:AB,AB2074,AD:AD,AD2074)&gt;=1,"月作業","")))</f>
        <v/>
      </c>
      <c r="T2074" s="2" t="str">
        <f t="shared" ca="1" si="392"/>
        <v/>
      </c>
      <c r="U2074" s="2" t="str">
        <f>IF(AB2074="","",IF(COUNTIFS(AC$1:AC2074,AC2074,AD$1:AD2074,AD2074)&gt;1,"",IF(COUNTIFS(AC:AC,AC2074,AD:AD,AD2074)&gt;=1,"日作業","")))</f>
        <v/>
      </c>
      <c r="V2074" s="2" t="str">
        <f t="shared" ca="1" si="393"/>
        <v/>
      </c>
      <c r="W2074" s="2" t="str">
        <f>IF(AB2074="","",IF(COUNTIF(AB$1:AB2074,AB2074)&gt;1,"",IF(COUNTIF(AB:AB,AB2074)&gt;=1,"月","")))</f>
        <v/>
      </c>
      <c r="X2074" s="2" t="str">
        <f t="shared" ca="1" si="394"/>
        <v/>
      </c>
      <c r="Y2074" s="2" t="str">
        <f>IF(AC2074="","",IF(COUNTIF(AC$1:AC2074,AC2074)&gt;1,"",IF(COUNTIF(AC:AC,AC2074)&gt;=1,"月日","")))</f>
        <v/>
      </c>
      <c r="Z2074" s="2" t="str">
        <f t="shared" ca="1" si="395"/>
        <v/>
      </c>
      <c r="AA2074" s="2" t="str">
        <f>IF(AD2074="","",IF(COUNTIF(AD$1:AD2074,AD2074)&gt;1,"",IF(COUNTIF(AD:AD,AD2074)&gt;=1,"作業","")))</f>
        <v/>
      </c>
      <c r="AB2074" s="2" t="str">
        <f t="shared" si="385"/>
        <v/>
      </c>
      <c r="AC2074" s="3" t="str">
        <f t="shared" si="386"/>
        <v/>
      </c>
      <c r="AD2074" s="2" t="str">
        <f t="shared" si="387"/>
        <v/>
      </c>
      <c r="AE2074" s="2" t="str">
        <f t="shared" si="388"/>
        <v/>
      </c>
      <c r="AF2074" s="2" t="str">
        <f t="shared" si="389"/>
        <v/>
      </c>
      <c r="AG2074" s="2" t="str">
        <f t="shared" si="396"/>
        <v/>
      </c>
      <c r="AH2074" s="2" t="str">
        <f t="shared" si="390"/>
        <v/>
      </c>
      <c r="AI2074" s="2" t="str">
        <f t="shared" si="390"/>
        <v/>
      </c>
    </row>
    <row r="2075" spans="7:35">
      <c r="G2075" s="1" t="str">
        <f>IF(COUNTIF(A$1:A2074, A2075) &gt; 0, "", IF(SUMIF(A:A, A2075,F:F) &gt; 7.75, SUMIF(A:A, A2075,F:F) - 7.75, ""))</f>
        <v/>
      </c>
      <c r="N2075" s="1" t="s">
        <v>11564</v>
      </c>
      <c r="O2075" s="1" t="s">
        <v>7396</v>
      </c>
      <c r="P2075" s="1" t="s">
        <v>7397</v>
      </c>
      <c r="Q2075" s="1" t="s">
        <v>3206</v>
      </c>
      <c r="R2075" s="2" t="str">
        <f t="shared" ca="1" si="391"/>
        <v/>
      </c>
      <c r="S2075" s="2" t="str">
        <f>IF(AB2075="","",IF(COUNTIFS(AB$1:AB2075,AB2075,AD$1:AD2075,AD2075)&gt;1,"",IF(COUNTIFS(AB:AB,AB2075,AD:AD,AD2075)&gt;=1,"月作業","")))</f>
        <v/>
      </c>
      <c r="T2075" s="2" t="str">
        <f t="shared" ca="1" si="392"/>
        <v/>
      </c>
      <c r="U2075" s="2" t="str">
        <f>IF(AB2075="","",IF(COUNTIFS(AC$1:AC2075,AC2075,AD$1:AD2075,AD2075)&gt;1,"",IF(COUNTIFS(AC:AC,AC2075,AD:AD,AD2075)&gt;=1,"日作業","")))</f>
        <v/>
      </c>
      <c r="V2075" s="2" t="str">
        <f t="shared" ca="1" si="393"/>
        <v/>
      </c>
      <c r="W2075" s="2" t="str">
        <f>IF(AB2075="","",IF(COUNTIF(AB$1:AB2075,AB2075)&gt;1,"",IF(COUNTIF(AB:AB,AB2075)&gt;=1,"月","")))</f>
        <v/>
      </c>
      <c r="X2075" s="2" t="str">
        <f t="shared" ca="1" si="394"/>
        <v/>
      </c>
      <c r="Y2075" s="2" t="str">
        <f>IF(AC2075="","",IF(COUNTIF(AC$1:AC2075,AC2075)&gt;1,"",IF(COUNTIF(AC:AC,AC2075)&gt;=1,"月日","")))</f>
        <v/>
      </c>
      <c r="Z2075" s="2" t="str">
        <f t="shared" ca="1" si="395"/>
        <v/>
      </c>
      <c r="AA2075" s="2" t="str">
        <f>IF(AD2075="","",IF(COUNTIF(AD$1:AD2075,AD2075)&gt;1,"",IF(COUNTIF(AD:AD,AD2075)&gt;=1,"作業","")))</f>
        <v/>
      </c>
      <c r="AB2075" s="2" t="str">
        <f t="shared" si="385"/>
        <v/>
      </c>
      <c r="AC2075" s="3" t="str">
        <f t="shared" si="386"/>
        <v/>
      </c>
      <c r="AD2075" s="2" t="str">
        <f t="shared" si="387"/>
        <v/>
      </c>
      <c r="AE2075" s="2" t="str">
        <f t="shared" si="388"/>
        <v/>
      </c>
      <c r="AF2075" s="2" t="str">
        <f t="shared" si="389"/>
        <v/>
      </c>
      <c r="AG2075" s="2" t="str">
        <f t="shared" si="396"/>
        <v/>
      </c>
      <c r="AH2075" s="2" t="str">
        <f t="shared" si="390"/>
        <v/>
      </c>
      <c r="AI2075" s="2" t="str">
        <f t="shared" si="390"/>
        <v/>
      </c>
    </row>
    <row r="2076" spans="7:35">
      <c r="G2076" s="1" t="str">
        <f>IF(COUNTIF(A$1:A2075, A2076) &gt; 0, "", IF(SUMIF(A:A, A2076,F:F) &gt; 7.75, SUMIF(A:A, A2076,F:F) - 7.75, ""))</f>
        <v/>
      </c>
      <c r="N2076" s="1" t="s">
        <v>11565</v>
      </c>
      <c r="O2076" s="1" t="s">
        <v>7398</v>
      </c>
      <c r="P2076" s="1" t="s">
        <v>7399</v>
      </c>
      <c r="Q2076" s="1" t="s">
        <v>3207</v>
      </c>
      <c r="R2076" s="2" t="str">
        <f t="shared" ca="1" si="391"/>
        <v/>
      </c>
      <c r="S2076" s="2" t="str">
        <f>IF(AB2076="","",IF(COUNTIFS(AB$1:AB2076,AB2076,AD$1:AD2076,AD2076)&gt;1,"",IF(COUNTIFS(AB:AB,AB2076,AD:AD,AD2076)&gt;=1,"月作業","")))</f>
        <v/>
      </c>
      <c r="T2076" s="2" t="str">
        <f t="shared" ca="1" si="392"/>
        <v/>
      </c>
      <c r="U2076" s="2" t="str">
        <f>IF(AB2076="","",IF(COUNTIFS(AC$1:AC2076,AC2076,AD$1:AD2076,AD2076)&gt;1,"",IF(COUNTIFS(AC:AC,AC2076,AD:AD,AD2076)&gt;=1,"日作業","")))</f>
        <v/>
      </c>
      <c r="V2076" s="2" t="str">
        <f t="shared" ca="1" si="393"/>
        <v/>
      </c>
      <c r="W2076" s="2" t="str">
        <f>IF(AB2076="","",IF(COUNTIF(AB$1:AB2076,AB2076)&gt;1,"",IF(COUNTIF(AB:AB,AB2076)&gt;=1,"月","")))</f>
        <v/>
      </c>
      <c r="X2076" s="2" t="str">
        <f t="shared" ca="1" si="394"/>
        <v/>
      </c>
      <c r="Y2076" s="2" t="str">
        <f>IF(AC2076="","",IF(COUNTIF(AC$1:AC2076,AC2076)&gt;1,"",IF(COUNTIF(AC:AC,AC2076)&gt;=1,"月日","")))</f>
        <v/>
      </c>
      <c r="Z2076" s="2" t="str">
        <f t="shared" ca="1" si="395"/>
        <v/>
      </c>
      <c r="AA2076" s="2" t="str">
        <f>IF(AD2076="","",IF(COUNTIF(AD$1:AD2076,AD2076)&gt;1,"",IF(COUNTIF(AD:AD,AD2076)&gt;=1,"作業","")))</f>
        <v/>
      </c>
      <c r="AB2076" s="2" t="str">
        <f t="shared" si="385"/>
        <v/>
      </c>
      <c r="AC2076" s="3" t="str">
        <f t="shared" si="386"/>
        <v/>
      </c>
      <c r="AD2076" s="2" t="str">
        <f t="shared" si="387"/>
        <v/>
      </c>
      <c r="AE2076" s="2" t="str">
        <f t="shared" si="388"/>
        <v/>
      </c>
      <c r="AF2076" s="2" t="str">
        <f t="shared" si="389"/>
        <v/>
      </c>
      <c r="AG2076" s="2" t="str">
        <f t="shared" si="396"/>
        <v/>
      </c>
      <c r="AH2076" s="2" t="str">
        <f t="shared" si="390"/>
        <v/>
      </c>
      <c r="AI2076" s="2" t="str">
        <f t="shared" si="390"/>
        <v/>
      </c>
    </row>
    <row r="2077" spans="7:35">
      <c r="G2077" s="1" t="str">
        <f>IF(COUNTIF(A$1:A2076, A2077) &gt; 0, "", IF(SUMIF(A:A, A2077,F:F) &gt; 7.75, SUMIF(A:A, A2077,F:F) - 7.75, ""))</f>
        <v/>
      </c>
      <c r="N2077" s="1" t="s">
        <v>11566</v>
      </c>
      <c r="O2077" s="1" t="s">
        <v>7400</v>
      </c>
      <c r="P2077" s="1" t="s">
        <v>7401</v>
      </c>
      <c r="Q2077" s="1" t="s">
        <v>3208</v>
      </c>
      <c r="R2077" s="2" t="str">
        <f t="shared" ca="1" si="391"/>
        <v/>
      </c>
      <c r="S2077" s="2" t="str">
        <f>IF(AB2077="","",IF(COUNTIFS(AB$1:AB2077,AB2077,AD$1:AD2077,AD2077)&gt;1,"",IF(COUNTIFS(AB:AB,AB2077,AD:AD,AD2077)&gt;=1,"月作業","")))</f>
        <v/>
      </c>
      <c r="T2077" s="2" t="str">
        <f t="shared" ca="1" si="392"/>
        <v/>
      </c>
      <c r="U2077" s="2" t="str">
        <f>IF(AB2077="","",IF(COUNTIFS(AC$1:AC2077,AC2077,AD$1:AD2077,AD2077)&gt;1,"",IF(COUNTIFS(AC:AC,AC2077,AD:AD,AD2077)&gt;=1,"日作業","")))</f>
        <v/>
      </c>
      <c r="V2077" s="2" t="str">
        <f t="shared" ca="1" si="393"/>
        <v/>
      </c>
      <c r="W2077" s="2" t="str">
        <f>IF(AB2077="","",IF(COUNTIF(AB$1:AB2077,AB2077)&gt;1,"",IF(COUNTIF(AB:AB,AB2077)&gt;=1,"月","")))</f>
        <v/>
      </c>
      <c r="X2077" s="2" t="str">
        <f t="shared" ca="1" si="394"/>
        <v/>
      </c>
      <c r="Y2077" s="2" t="str">
        <f>IF(AC2077="","",IF(COUNTIF(AC$1:AC2077,AC2077)&gt;1,"",IF(COUNTIF(AC:AC,AC2077)&gt;=1,"月日","")))</f>
        <v/>
      </c>
      <c r="Z2077" s="2" t="str">
        <f t="shared" ca="1" si="395"/>
        <v/>
      </c>
      <c r="AA2077" s="2" t="str">
        <f>IF(AD2077="","",IF(COUNTIF(AD$1:AD2077,AD2077)&gt;1,"",IF(COUNTIF(AD:AD,AD2077)&gt;=1,"作業","")))</f>
        <v/>
      </c>
      <c r="AB2077" s="2" t="str">
        <f t="shared" si="385"/>
        <v/>
      </c>
      <c r="AC2077" s="3" t="str">
        <f t="shared" si="386"/>
        <v/>
      </c>
      <c r="AD2077" s="2" t="str">
        <f t="shared" si="387"/>
        <v/>
      </c>
      <c r="AE2077" s="2" t="str">
        <f t="shared" si="388"/>
        <v/>
      </c>
      <c r="AF2077" s="2" t="str">
        <f t="shared" si="389"/>
        <v/>
      </c>
      <c r="AG2077" s="2" t="str">
        <f t="shared" si="396"/>
        <v/>
      </c>
      <c r="AH2077" s="2" t="str">
        <f t="shared" si="390"/>
        <v/>
      </c>
      <c r="AI2077" s="2" t="str">
        <f t="shared" si="390"/>
        <v/>
      </c>
    </row>
    <row r="2078" spans="7:35">
      <c r="G2078" s="1" t="str">
        <f>IF(COUNTIF(A$1:A2077, A2078) &gt; 0, "", IF(SUMIF(A:A, A2078,F:F) &gt; 7.75, SUMIF(A:A, A2078,F:F) - 7.75, ""))</f>
        <v/>
      </c>
      <c r="N2078" s="1" t="s">
        <v>11567</v>
      </c>
      <c r="O2078" s="1" t="s">
        <v>7402</v>
      </c>
      <c r="P2078" s="1" t="s">
        <v>7403</v>
      </c>
      <c r="Q2078" s="1" t="s">
        <v>3209</v>
      </c>
      <c r="R2078" s="2" t="str">
        <f t="shared" ca="1" si="391"/>
        <v/>
      </c>
      <c r="S2078" s="2" t="str">
        <f>IF(AB2078="","",IF(COUNTIFS(AB$1:AB2078,AB2078,AD$1:AD2078,AD2078)&gt;1,"",IF(COUNTIFS(AB:AB,AB2078,AD:AD,AD2078)&gt;=1,"月作業","")))</f>
        <v/>
      </c>
      <c r="T2078" s="2" t="str">
        <f t="shared" ca="1" si="392"/>
        <v/>
      </c>
      <c r="U2078" s="2" t="str">
        <f>IF(AB2078="","",IF(COUNTIFS(AC$1:AC2078,AC2078,AD$1:AD2078,AD2078)&gt;1,"",IF(COUNTIFS(AC:AC,AC2078,AD:AD,AD2078)&gt;=1,"日作業","")))</f>
        <v/>
      </c>
      <c r="V2078" s="2" t="str">
        <f t="shared" ca="1" si="393"/>
        <v/>
      </c>
      <c r="W2078" s="2" t="str">
        <f>IF(AB2078="","",IF(COUNTIF(AB$1:AB2078,AB2078)&gt;1,"",IF(COUNTIF(AB:AB,AB2078)&gt;=1,"月","")))</f>
        <v/>
      </c>
      <c r="X2078" s="2" t="str">
        <f t="shared" ca="1" si="394"/>
        <v/>
      </c>
      <c r="Y2078" s="2" t="str">
        <f>IF(AC2078="","",IF(COUNTIF(AC$1:AC2078,AC2078)&gt;1,"",IF(COUNTIF(AC:AC,AC2078)&gt;=1,"月日","")))</f>
        <v/>
      </c>
      <c r="Z2078" s="2" t="str">
        <f t="shared" ca="1" si="395"/>
        <v/>
      </c>
      <c r="AA2078" s="2" t="str">
        <f>IF(AD2078="","",IF(COUNTIF(AD$1:AD2078,AD2078)&gt;1,"",IF(COUNTIF(AD:AD,AD2078)&gt;=1,"作業","")))</f>
        <v/>
      </c>
      <c r="AB2078" s="2" t="str">
        <f t="shared" si="385"/>
        <v/>
      </c>
      <c r="AC2078" s="3" t="str">
        <f t="shared" si="386"/>
        <v/>
      </c>
      <c r="AD2078" s="2" t="str">
        <f t="shared" si="387"/>
        <v/>
      </c>
      <c r="AE2078" s="2" t="str">
        <f t="shared" si="388"/>
        <v/>
      </c>
      <c r="AF2078" s="2" t="str">
        <f t="shared" si="389"/>
        <v/>
      </c>
      <c r="AG2078" s="2" t="str">
        <f t="shared" si="396"/>
        <v/>
      </c>
      <c r="AH2078" s="2" t="str">
        <f t="shared" si="390"/>
        <v/>
      </c>
      <c r="AI2078" s="2" t="str">
        <f t="shared" si="390"/>
        <v/>
      </c>
    </row>
    <row r="2079" spans="7:35">
      <c r="G2079" s="1" t="str">
        <f>IF(COUNTIF(A$1:A2078, A2079) &gt; 0, "", IF(SUMIF(A:A, A2079,F:F) &gt; 7.75, SUMIF(A:A, A2079,F:F) - 7.75, ""))</f>
        <v/>
      </c>
      <c r="N2079" s="1" t="s">
        <v>11568</v>
      </c>
      <c r="O2079" s="1" t="s">
        <v>7404</v>
      </c>
      <c r="P2079" s="1" t="s">
        <v>7405</v>
      </c>
      <c r="Q2079" s="1" t="s">
        <v>3210</v>
      </c>
      <c r="R2079" s="2" t="str">
        <f t="shared" ca="1" si="391"/>
        <v/>
      </c>
      <c r="S2079" s="2" t="str">
        <f>IF(AB2079="","",IF(COUNTIFS(AB$1:AB2079,AB2079,AD$1:AD2079,AD2079)&gt;1,"",IF(COUNTIFS(AB:AB,AB2079,AD:AD,AD2079)&gt;=1,"月作業","")))</f>
        <v/>
      </c>
      <c r="T2079" s="2" t="str">
        <f t="shared" ca="1" si="392"/>
        <v/>
      </c>
      <c r="U2079" s="2" t="str">
        <f>IF(AB2079="","",IF(COUNTIFS(AC$1:AC2079,AC2079,AD$1:AD2079,AD2079)&gt;1,"",IF(COUNTIFS(AC:AC,AC2079,AD:AD,AD2079)&gt;=1,"日作業","")))</f>
        <v/>
      </c>
      <c r="V2079" s="2" t="str">
        <f t="shared" ca="1" si="393"/>
        <v/>
      </c>
      <c r="W2079" s="2" t="str">
        <f>IF(AB2079="","",IF(COUNTIF(AB$1:AB2079,AB2079)&gt;1,"",IF(COUNTIF(AB:AB,AB2079)&gt;=1,"月","")))</f>
        <v/>
      </c>
      <c r="X2079" s="2" t="str">
        <f t="shared" ca="1" si="394"/>
        <v/>
      </c>
      <c r="Y2079" s="2" t="str">
        <f>IF(AC2079="","",IF(COUNTIF(AC$1:AC2079,AC2079)&gt;1,"",IF(COUNTIF(AC:AC,AC2079)&gt;=1,"月日","")))</f>
        <v/>
      </c>
      <c r="Z2079" s="2" t="str">
        <f t="shared" ca="1" si="395"/>
        <v/>
      </c>
      <c r="AA2079" s="2" t="str">
        <f>IF(AD2079="","",IF(COUNTIF(AD$1:AD2079,AD2079)&gt;1,"",IF(COUNTIF(AD:AD,AD2079)&gt;=1,"作業","")))</f>
        <v/>
      </c>
      <c r="AB2079" s="2" t="str">
        <f t="shared" si="385"/>
        <v/>
      </c>
      <c r="AC2079" s="3" t="str">
        <f t="shared" si="386"/>
        <v/>
      </c>
      <c r="AD2079" s="2" t="str">
        <f t="shared" si="387"/>
        <v/>
      </c>
      <c r="AE2079" s="2" t="str">
        <f t="shared" si="388"/>
        <v/>
      </c>
      <c r="AF2079" s="2" t="str">
        <f t="shared" si="389"/>
        <v/>
      </c>
      <c r="AG2079" s="2" t="str">
        <f t="shared" si="396"/>
        <v/>
      </c>
      <c r="AH2079" s="2" t="str">
        <f t="shared" si="390"/>
        <v/>
      </c>
      <c r="AI2079" s="2" t="str">
        <f t="shared" si="390"/>
        <v/>
      </c>
    </row>
    <row r="2080" spans="7:35">
      <c r="G2080" s="1" t="str">
        <f>IF(COUNTIF(A$1:A2079, A2080) &gt; 0, "", IF(SUMIF(A:A, A2080,F:F) &gt; 7.75, SUMIF(A:A, A2080,F:F) - 7.75, ""))</f>
        <v/>
      </c>
      <c r="N2080" s="1" t="s">
        <v>11569</v>
      </c>
      <c r="O2080" s="1" t="s">
        <v>7406</v>
      </c>
      <c r="P2080" s="1" t="s">
        <v>7407</v>
      </c>
      <c r="Q2080" s="1" t="s">
        <v>3211</v>
      </c>
      <c r="R2080" s="2" t="str">
        <f t="shared" ca="1" si="391"/>
        <v/>
      </c>
      <c r="S2080" s="2" t="str">
        <f>IF(AB2080="","",IF(COUNTIFS(AB$1:AB2080,AB2080,AD$1:AD2080,AD2080)&gt;1,"",IF(COUNTIFS(AB:AB,AB2080,AD:AD,AD2080)&gt;=1,"月作業","")))</f>
        <v/>
      </c>
      <c r="T2080" s="2" t="str">
        <f t="shared" ca="1" si="392"/>
        <v/>
      </c>
      <c r="U2080" s="2" t="str">
        <f>IF(AB2080="","",IF(COUNTIFS(AC$1:AC2080,AC2080,AD$1:AD2080,AD2080)&gt;1,"",IF(COUNTIFS(AC:AC,AC2080,AD:AD,AD2080)&gt;=1,"日作業","")))</f>
        <v/>
      </c>
      <c r="V2080" s="2" t="str">
        <f t="shared" ca="1" si="393"/>
        <v/>
      </c>
      <c r="W2080" s="2" t="str">
        <f>IF(AB2080="","",IF(COUNTIF(AB$1:AB2080,AB2080)&gt;1,"",IF(COUNTIF(AB:AB,AB2080)&gt;=1,"月","")))</f>
        <v/>
      </c>
      <c r="X2080" s="2" t="str">
        <f t="shared" ca="1" si="394"/>
        <v/>
      </c>
      <c r="Y2080" s="2" t="str">
        <f>IF(AC2080="","",IF(COUNTIF(AC$1:AC2080,AC2080)&gt;1,"",IF(COUNTIF(AC:AC,AC2080)&gt;=1,"月日","")))</f>
        <v/>
      </c>
      <c r="Z2080" s="2" t="str">
        <f t="shared" ca="1" si="395"/>
        <v/>
      </c>
      <c r="AA2080" s="2" t="str">
        <f>IF(AD2080="","",IF(COUNTIF(AD$1:AD2080,AD2080)&gt;1,"",IF(COUNTIF(AD:AD,AD2080)&gt;=1,"作業","")))</f>
        <v/>
      </c>
      <c r="AB2080" s="2" t="str">
        <f t="shared" si="385"/>
        <v/>
      </c>
      <c r="AC2080" s="3" t="str">
        <f t="shared" si="386"/>
        <v/>
      </c>
      <c r="AD2080" s="2" t="str">
        <f t="shared" si="387"/>
        <v/>
      </c>
      <c r="AE2080" s="2" t="str">
        <f t="shared" si="388"/>
        <v/>
      </c>
      <c r="AF2080" s="2" t="str">
        <f t="shared" si="389"/>
        <v/>
      </c>
      <c r="AG2080" s="2" t="str">
        <f t="shared" si="396"/>
        <v/>
      </c>
      <c r="AH2080" s="2" t="str">
        <f t="shared" si="390"/>
        <v/>
      </c>
      <c r="AI2080" s="2" t="str">
        <f t="shared" si="390"/>
        <v/>
      </c>
    </row>
    <row r="2081" spans="7:35">
      <c r="G2081" s="1" t="str">
        <f>IF(COUNTIF(A$1:A2080, A2081) &gt; 0, "", IF(SUMIF(A:A, A2081,F:F) &gt; 7.75, SUMIF(A:A, A2081,F:F) - 7.75, ""))</f>
        <v/>
      </c>
      <c r="N2081" s="1" t="s">
        <v>11570</v>
      </c>
      <c r="O2081" s="1" t="s">
        <v>7408</v>
      </c>
      <c r="P2081" s="1" t="s">
        <v>7409</v>
      </c>
      <c r="Q2081" s="1" t="s">
        <v>3212</v>
      </c>
      <c r="R2081" s="2" t="str">
        <f t="shared" ca="1" si="391"/>
        <v/>
      </c>
      <c r="S2081" s="2" t="str">
        <f>IF(AB2081="","",IF(COUNTIFS(AB$1:AB2081,AB2081,AD$1:AD2081,AD2081)&gt;1,"",IF(COUNTIFS(AB:AB,AB2081,AD:AD,AD2081)&gt;=1,"月作業","")))</f>
        <v/>
      </c>
      <c r="T2081" s="2" t="str">
        <f t="shared" ca="1" si="392"/>
        <v/>
      </c>
      <c r="U2081" s="2" t="str">
        <f>IF(AB2081="","",IF(COUNTIFS(AC$1:AC2081,AC2081,AD$1:AD2081,AD2081)&gt;1,"",IF(COUNTIFS(AC:AC,AC2081,AD:AD,AD2081)&gt;=1,"日作業","")))</f>
        <v/>
      </c>
      <c r="V2081" s="2" t="str">
        <f t="shared" ca="1" si="393"/>
        <v/>
      </c>
      <c r="W2081" s="2" t="str">
        <f>IF(AB2081="","",IF(COUNTIF(AB$1:AB2081,AB2081)&gt;1,"",IF(COUNTIF(AB:AB,AB2081)&gt;=1,"月","")))</f>
        <v/>
      </c>
      <c r="X2081" s="2" t="str">
        <f t="shared" ca="1" si="394"/>
        <v/>
      </c>
      <c r="Y2081" s="2" t="str">
        <f>IF(AC2081="","",IF(COUNTIF(AC$1:AC2081,AC2081)&gt;1,"",IF(COUNTIF(AC:AC,AC2081)&gt;=1,"月日","")))</f>
        <v/>
      </c>
      <c r="Z2081" s="2" t="str">
        <f t="shared" ca="1" si="395"/>
        <v/>
      </c>
      <c r="AA2081" s="2" t="str">
        <f>IF(AD2081="","",IF(COUNTIF(AD$1:AD2081,AD2081)&gt;1,"",IF(COUNTIF(AD:AD,AD2081)&gt;=1,"作業","")))</f>
        <v/>
      </c>
      <c r="AB2081" s="2" t="str">
        <f t="shared" si="385"/>
        <v/>
      </c>
      <c r="AC2081" s="3" t="str">
        <f t="shared" si="386"/>
        <v/>
      </c>
      <c r="AD2081" s="2" t="str">
        <f t="shared" si="387"/>
        <v/>
      </c>
      <c r="AE2081" s="2" t="str">
        <f t="shared" si="388"/>
        <v/>
      </c>
      <c r="AF2081" s="2" t="str">
        <f t="shared" si="389"/>
        <v/>
      </c>
      <c r="AG2081" s="2" t="str">
        <f t="shared" si="396"/>
        <v/>
      </c>
      <c r="AH2081" s="2" t="str">
        <f t="shared" si="390"/>
        <v/>
      </c>
      <c r="AI2081" s="2" t="str">
        <f t="shared" si="390"/>
        <v/>
      </c>
    </row>
    <row r="2082" spans="7:35">
      <c r="G2082" s="1" t="str">
        <f>IF(COUNTIF(A$1:A2081, A2082) &gt; 0, "", IF(SUMIF(A:A, A2082,F:F) &gt; 7.75, SUMIF(A:A, A2082,F:F) - 7.75, ""))</f>
        <v/>
      </c>
      <c r="N2082" s="1" t="s">
        <v>11571</v>
      </c>
      <c r="O2082" s="1" t="s">
        <v>7410</v>
      </c>
      <c r="P2082" s="1" t="s">
        <v>7411</v>
      </c>
      <c r="Q2082" s="1" t="s">
        <v>3213</v>
      </c>
      <c r="R2082" s="2" t="str">
        <f t="shared" ca="1" si="391"/>
        <v/>
      </c>
      <c r="S2082" s="2" t="str">
        <f>IF(AB2082="","",IF(COUNTIFS(AB$1:AB2082,AB2082,AD$1:AD2082,AD2082)&gt;1,"",IF(COUNTIFS(AB:AB,AB2082,AD:AD,AD2082)&gt;=1,"月作業","")))</f>
        <v/>
      </c>
      <c r="T2082" s="2" t="str">
        <f t="shared" ca="1" si="392"/>
        <v/>
      </c>
      <c r="U2082" s="2" t="str">
        <f>IF(AB2082="","",IF(COUNTIFS(AC$1:AC2082,AC2082,AD$1:AD2082,AD2082)&gt;1,"",IF(COUNTIFS(AC:AC,AC2082,AD:AD,AD2082)&gt;=1,"日作業","")))</f>
        <v/>
      </c>
      <c r="V2082" s="2" t="str">
        <f t="shared" ca="1" si="393"/>
        <v/>
      </c>
      <c r="W2082" s="2" t="str">
        <f>IF(AB2082="","",IF(COUNTIF(AB$1:AB2082,AB2082)&gt;1,"",IF(COUNTIF(AB:AB,AB2082)&gt;=1,"月","")))</f>
        <v/>
      </c>
      <c r="X2082" s="2" t="str">
        <f t="shared" ca="1" si="394"/>
        <v/>
      </c>
      <c r="Y2082" s="2" t="str">
        <f>IF(AC2082="","",IF(COUNTIF(AC$1:AC2082,AC2082)&gt;1,"",IF(COUNTIF(AC:AC,AC2082)&gt;=1,"月日","")))</f>
        <v/>
      </c>
      <c r="Z2082" s="2" t="str">
        <f t="shared" ca="1" si="395"/>
        <v/>
      </c>
      <c r="AA2082" s="2" t="str">
        <f>IF(AD2082="","",IF(COUNTIF(AD$1:AD2082,AD2082)&gt;1,"",IF(COUNTIF(AD:AD,AD2082)&gt;=1,"作業","")))</f>
        <v/>
      </c>
      <c r="AB2082" s="2" t="str">
        <f t="shared" si="385"/>
        <v/>
      </c>
      <c r="AC2082" s="3" t="str">
        <f t="shared" si="386"/>
        <v/>
      </c>
      <c r="AD2082" s="2" t="str">
        <f t="shared" si="387"/>
        <v/>
      </c>
      <c r="AE2082" s="2" t="str">
        <f t="shared" si="388"/>
        <v/>
      </c>
      <c r="AF2082" s="2" t="str">
        <f t="shared" si="389"/>
        <v/>
      </c>
      <c r="AG2082" s="2" t="str">
        <f t="shared" si="396"/>
        <v/>
      </c>
      <c r="AH2082" s="2" t="str">
        <f t="shared" si="390"/>
        <v/>
      </c>
      <c r="AI2082" s="2" t="str">
        <f t="shared" si="390"/>
        <v/>
      </c>
    </row>
    <row r="2083" spans="7:35">
      <c r="G2083" s="1" t="str">
        <f>IF(COUNTIF(A$1:A2082, A2083) &gt; 0, "", IF(SUMIF(A:A, A2083,F:F) &gt; 7.75, SUMIF(A:A, A2083,F:F) - 7.75, ""))</f>
        <v/>
      </c>
      <c r="N2083" s="1" t="s">
        <v>11572</v>
      </c>
      <c r="O2083" s="1" t="s">
        <v>7412</v>
      </c>
      <c r="P2083" s="1" t="s">
        <v>7413</v>
      </c>
      <c r="Q2083" s="1" t="s">
        <v>3214</v>
      </c>
      <c r="R2083" s="2" t="str">
        <f t="shared" ca="1" si="391"/>
        <v/>
      </c>
      <c r="S2083" s="2" t="str">
        <f>IF(AB2083="","",IF(COUNTIFS(AB$1:AB2083,AB2083,AD$1:AD2083,AD2083)&gt;1,"",IF(COUNTIFS(AB:AB,AB2083,AD:AD,AD2083)&gt;=1,"月作業","")))</f>
        <v/>
      </c>
      <c r="T2083" s="2" t="str">
        <f t="shared" ca="1" si="392"/>
        <v/>
      </c>
      <c r="U2083" s="2" t="str">
        <f>IF(AB2083="","",IF(COUNTIFS(AC$1:AC2083,AC2083,AD$1:AD2083,AD2083)&gt;1,"",IF(COUNTIFS(AC:AC,AC2083,AD:AD,AD2083)&gt;=1,"日作業","")))</f>
        <v/>
      </c>
      <c r="V2083" s="2" t="str">
        <f t="shared" ca="1" si="393"/>
        <v/>
      </c>
      <c r="W2083" s="2" t="str">
        <f>IF(AB2083="","",IF(COUNTIF(AB$1:AB2083,AB2083)&gt;1,"",IF(COUNTIF(AB:AB,AB2083)&gt;=1,"月","")))</f>
        <v/>
      </c>
      <c r="X2083" s="2" t="str">
        <f t="shared" ca="1" si="394"/>
        <v/>
      </c>
      <c r="Y2083" s="2" t="str">
        <f>IF(AC2083="","",IF(COUNTIF(AC$1:AC2083,AC2083)&gt;1,"",IF(COUNTIF(AC:AC,AC2083)&gt;=1,"月日","")))</f>
        <v/>
      </c>
      <c r="Z2083" s="2" t="str">
        <f t="shared" ca="1" si="395"/>
        <v/>
      </c>
      <c r="AA2083" s="2" t="str">
        <f>IF(AD2083="","",IF(COUNTIF(AD$1:AD2083,AD2083)&gt;1,"",IF(COUNTIF(AD:AD,AD2083)&gt;=1,"作業","")))</f>
        <v/>
      </c>
      <c r="AB2083" s="2" t="str">
        <f t="shared" si="385"/>
        <v/>
      </c>
      <c r="AC2083" s="3" t="str">
        <f t="shared" si="386"/>
        <v/>
      </c>
      <c r="AD2083" s="2" t="str">
        <f t="shared" si="387"/>
        <v/>
      </c>
      <c r="AE2083" s="2" t="str">
        <f t="shared" si="388"/>
        <v/>
      </c>
      <c r="AF2083" s="2" t="str">
        <f t="shared" si="389"/>
        <v/>
      </c>
      <c r="AG2083" s="2" t="str">
        <f t="shared" si="396"/>
        <v/>
      </c>
      <c r="AH2083" s="2" t="str">
        <f t="shared" si="390"/>
        <v/>
      </c>
      <c r="AI2083" s="2" t="str">
        <f t="shared" si="390"/>
        <v/>
      </c>
    </row>
    <row r="2084" spans="7:35">
      <c r="G2084" s="1" t="str">
        <f>IF(COUNTIF(A$1:A2083, A2084) &gt; 0, "", IF(SUMIF(A:A, A2084,F:F) &gt; 7.75, SUMIF(A:A, A2084,F:F) - 7.75, ""))</f>
        <v/>
      </c>
      <c r="N2084" s="1" t="s">
        <v>11573</v>
      </c>
      <c r="O2084" s="1" t="s">
        <v>7414</v>
      </c>
      <c r="P2084" s="1" t="s">
        <v>7415</v>
      </c>
      <c r="Q2084" s="1" t="s">
        <v>3215</v>
      </c>
      <c r="R2084" s="2" t="str">
        <f t="shared" ca="1" si="391"/>
        <v/>
      </c>
      <c r="S2084" s="2" t="str">
        <f>IF(AB2084="","",IF(COUNTIFS(AB$1:AB2084,AB2084,AD$1:AD2084,AD2084)&gt;1,"",IF(COUNTIFS(AB:AB,AB2084,AD:AD,AD2084)&gt;=1,"月作業","")))</f>
        <v/>
      </c>
      <c r="T2084" s="2" t="str">
        <f t="shared" ca="1" si="392"/>
        <v/>
      </c>
      <c r="U2084" s="2" t="str">
        <f>IF(AB2084="","",IF(COUNTIFS(AC$1:AC2084,AC2084,AD$1:AD2084,AD2084)&gt;1,"",IF(COUNTIFS(AC:AC,AC2084,AD:AD,AD2084)&gt;=1,"日作業","")))</f>
        <v/>
      </c>
      <c r="V2084" s="2" t="str">
        <f t="shared" ca="1" si="393"/>
        <v/>
      </c>
      <c r="W2084" s="2" t="str">
        <f>IF(AB2084="","",IF(COUNTIF(AB$1:AB2084,AB2084)&gt;1,"",IF(COUNTIF(AB:AB,AB2084)&gt;=1,"月","")))</f>
        <v/>
      </c>
      <c r="X2084" s="2" t="str">
        <f t="shared" ca="1" si="394"/>
        <v/>
      </c>
      <c r="Y2084" s="2" t="str">
        <f>IF(AC2084="","",IF(COUNTIF(AC$1:AC2084,AC2084)&gt;1,"",IF(COUNTIF(AC:AC,AC2084)&gt;=1,"月日","")))</f>
        <v/>
      </c>
      <c r="Z2084" s="2" t="str">
        <f t="shared" ca="1" si="395"/>
        <v/>
      </c>
      <c r="AA2084" s="2" t="str">
        <f>IF(AD2084="","",IF(COUNTIF(AD$1:AD2084,AD2084)&gt;1,"",IF(COUNTIF(AD:AD,AD2084)&gt;=1,"作業","")))</f>
        <v/>
      </c>
      <c r="AB2084" s="2" t="str">
        <f t="shared" si="385"/>
        <v/>
      </c>
      <c r="AC2084" s="3" t="str">
        <f t="shared" si="386"/>
        <v/>
      </c>
      <c r="AD2084" s="2" t="str">
        <f t="shared" si="387"/>
        <v/>
      </c>
      <c r="AE2084" s="2" t="str">
        <f t="shared" si="388"/>
        <v/>
      </c>
      <c r="AF2084" s="2" t="str">
        <f t="shared" si="389"/>
        <v/>
      </c>
      <c r="AG2084" s="2" t="str">
        <f t="shared" si="396"/>
        <v/>
      </c>
      <c r="AH2084" s="2" t="str">
        <f t="shared" si="390"/>
        <v/>
      </c>
      <c r="AI2084" s="2" t="str">
        <f t="shared" si="390"/>
        <v/>
      </c>
    </row>
    <row r="2085" spans="7:35">
      <c r="G2085" s="1" t="str">
        <f>IF(COUNTIF(A$1:A2084, A2085) &gt; 0, "", IF(SUMIF(A:A, A2085,F:F) &gt; 7.75, SUMIF(A:A, A2085,F:F) - 7.75, ""))</f>
        <v/>
      </c>
      <c r="N2085" s="1" t="s">
        <v>11574</v>
      </c>
      <c r="O2085" s="1" t="s">
        <v>7416</v>
      </c>
      <c r="P2085" s="1" t="s">
        <v>7417</v>
      </c>
      <c r="Q2085" s="1" t="s">
        <v>3216</v>
      </c>
      <c r="R2085" s="2" t="str">
        <f t="shared" ca="1" si="391"/>
        <v/>
      </c>
      <c r="S2085" s="2" t="str">
        <f>IF(AB2085="","",IF(COUNTIFS(AB$1:AB2085,AB2085,AD$1:AD2085,AD2085)&gt;1,"",IF(COUNTIFS(AB:AB,AB2085,AD:AD,AD2085)&gt;=1,"月作業","")))</f>
        <v/>
      </c>
      <c r="T2085" s="2" t="str">
        <f t="shared" ca="1" si="392"/>
        <v/>
      </c>
      <c r="U2085" s="2" t="str">
        <f>IF(AB2085="","",IF(COUNTIFS(AC$1:AC2085,AC2085,AD$1:AD2085,AD2085)&gt;1,"",IF(COUNTIFS(AC:AC,AC2085,AD:AD,AD2085)&gt;=1,"日作業","")))</f>
        <v/>
      </c>
      <c r="V2085" s="2" t="str">
        <f t="shared" ca="1" si="393"/>
        <v/>
      </c>
      <c r="W2085" s="2" t="str">
        <f>IF(AB2085="","",IF(COUNTIF(AB$1:AB2085,AB2085)&gt;1,"",IF(COUNTIF(AB:AB,AB2085)&gt;=1,"月","")))</f>
        <v/>
      </c>
      <c r="X2085" s="2" t="str">
        <f t="shared" ca="1" si="394"/>
        <v/>
      </c>
      <c r="Y2085" s="2" t="str">
        <f>IF(AC2085="","",IF(COUNTIF(AC$1:AC2085,AC2085)&gt;1,"",IF(COUNTIF(AC:AC,AC2085)&gt;=1,"月日","")))</f>
        <v/>
      </c>
      <c r="Z2085" s="2" t="str">
        <f t="shared" ca="1" si="395"/>
        <v/>
      </c>
      <c r="AA2085" s="2" t="str">
        <f>IF(AD2085="","",IF(COUNTIF(AD$1:AD2085,AD2085)&gt;1,"",IF(COUNTIF(AD:AD,AD2085)&gt;=1,"作業","")))</f>
        <v/>
      </c>
      <c r="AB2085" s="2" t="str">
        <f t="shared" si="385"/>
        <v/>
      </c>
      <c r="AC2085" s="3" t="str">
        <f t="shared" si="386"/>
        <v/>
      </c>
      <c r="AD2085" s="2" t="str">
        <f t="shared" si="387"/>
        <v/>
      </c>
      <c r="AE2085" s="2" t="str">
        <f t="shared" si="388"/>
        <v/>
      </c>
      <c r="AF2085" s="2" t="str">
        <f t="shared" si="389"/>
        <v/>
      </c>
      <c r="AG2085" s="2" t="str">
        <f t="shared" si="396"/>
        <v/>
      </c>
      <c r="AH2085" s="2" t="str">
        <f t="shared" si="390"/>
        <v/>
      </c>
      <c r="AI2085" s="2" t="str">
        <f t="shared" si="390"/>
        <v/>
      </c>
    </row>
    <row r="2086" spans="7:35">
      <c r="G2086" s="1" t="str">
        <f>IF(COUNTIF(A$1:A2085, A2086) &gt; 0, "", IF(SUMIF(A:A, A2086,F:F) &gt; 7.75, SUMIF(A:A, A2086,F:F) - 7.75, ""))</f>
        <v/>
      </c>
      <c r="N2086" s="1" t="s">
        <v>11575</v>
      </c>
      <c r="O2086" s="1" t="s">
        <v>7418</v>
      </c>
      <c r="P2086" s="1" t="s">
        <v>7419</v>
      </c>
      <c r="Q2086" s="1" t="s">
        <v>3217</v>
      </c>
      <c r="R2086" s="2" t="str">
        <f t="shared" ca="1" si="391"/>
        <v/>
      </c>
      <c r="S2086" s="2" t="str">
        <f>IF(AB2086="","",IF(COUNTIFS(AB$1:AB2086,AB2086,AD$1:AD2086,AD2086)&gt;1,"",IF(COUNTIFS(AB:AB,AB2086,AD:AD,AD2086)&gt;=1,"月作業","")))</f>
        <v/>
      </c>
      <c r="T2086" s="2" t="str">
        <f t="shared" ca="1" si="392"/>
        <v/>
      </c>
      <c r="U2086" s="2" t="str">
        <f>IF(AB2086="","",IF(COUNTIFS(AC$1:AC2086,AC2086,AD$1:AD2086,AD2086)&gt;1,"",IF(COUNTIFS(AC:AC,AC2086,AD:AD,AD2086)&gt;=1,"日作業","")))</f>
        <v/>
      </c>
      <c r="V2086" s="2" t="str">
        <f t="shared" ca="1" si="393"/>
        <v/>
      </c>
      <c r="W2086" s="2" t="str">
        <f>IF(AB2086="","",IF(COUNTIF(AB$1:AB2086,AB2086)&gt;1,"",IF(COUNTIF(AB:AB,AB2086)&gt;=1,"月","")))</f>
        <v/>
      </c>
      <c r="X2086" s="2" t="str">
        <f t="shared" ca="1" si="394"/>
        <v/>
      </c>
      <c r="Y2086" s="2" t="str">
        <f>IF(AC2086="","",IF(COUNTIF(AC$1:AC2086,AC2086)&gt;1,"",IF(COUNTIF(AC:AC,AC2086)&gt;=1,"月日","")))</f>
        <v/>
      </c>
      <c r="Z2086" s="2" t="str">
        <f t="shared" ca="1" si="395"/>
        <v/>
      </c>
      <c r="AA2086" s="2" t="str">
        <f>IF(AD2086="","",IF(COUNTIF(AD$1:AD2086,AD2086)&gt;1,"",IF(COUNTIF(AD:AD,AD2086)&gt;=1,"作業","")))</f>
        <v/>
      </c>
      <c r="AB2086" s="2" t="str">
        <f t="shared" si="385"/>
        <v/>
      </c>
      <c r="AC2086" s="3" t="str">
        <f t="shared" si="386"/>
        <v/>
      </c>
      <c r="AD2086" s="2" t="str">
        <f t="shared" si="387"/>
        <v/>
      </c>
      <c r="AE2086" s="2" t="str">
        <f t="shared" si="388"/>
        <v/>
      </c>
      <c r="AF2086" s="2" t="str">
        <f t="shared" si="389"/>
        <v/>
      </c>
      <c r="AG2086" s="2" t="str">
        <f t="shared" si="396"/>
        <v/>
      </c>
      <c r="AH2086" s="2" t="str">
        <f t="shared" si="390"/>
        <v/>
      </c>
      <c r="AI2086" s="2" t="str">
        <f t="shared" si="390"/>
        <v/>
      </c>
    </row>
    <row r="2087" spans="7:35">
      <c r="G2087" s="1" t="str">
        <f>IF(COUNTIF(A$1:A2086, A2087) &gt; 0, "", IF(SUMIF(A:A, A2087,F:F) &gt; 7.75, SUMIF(A:A, A2087,F:F) - 7.75, ""))</f>
        <v/>
      </c>
      <c r="N2087" s="1" t="s">
        <v>11576</v>
      </c>
      <c r="O2087" s="1" t="s">
        <v>7420</v>
      </c>
      <c r="P2087" s="1" t="s">
        <v>7421</v>
      </c>
      <c r="Q2087" s="1" t="s">
        <v>3218</v>
      </c>
      <c r="R2087" s="2" t="str">
        <f t="shared" ca="1" si="391"/>
        <v/>
      </c>
      <c r="S2087" s="2" t="str">
        <f>IF(AB2087="","",IF(COUNTIFS(AB$1:AB2087,AB2087,AD$1:AD2087,AD2087)&gt;1,"",IF(COUNTIFS(AB:AB,AB2087,AD:AD,AD2087)&gt;=1,"月作業","")))</f>
        <v/>
      </c>
      <c r="T2087" s="2" t="str">
        <f t="shared" ca="1" si="392"/>
        <v/>
      </c>
      <c r="U2087" s="2" t="str">
        <f>IF(AB2087="","",IF(COUNTIFS(AC$1:AC2087,AC2087,AD$1:AD2087,AD2087)&gt;1,"",IF(COUNTIFS(AC:AC,AC2087,AD:AD,AD2087)&gt;=1,"日作業","")))</f>
        <v/>
      </c>
      <c r="V2087" s="2" t="str">
        <f t="shared" ca="1" si="393"/>
        <v/>
      </c>
      <c r="W2087" s="2" t="str">
        <f>IF(AB2087="","",IF(COUNTIF(AB$1:AB2087,AB2087)&gt;1,"",IF(COUNTIF(AB:AB,AB2087)&gt;=1,"月","")))</f>
        <v/>
      </c>
      <c r="X2087" s="2" t="str">
        <f t="shared" ca="1" si="394"/>
        <v/>
      </c>
      <c r="Y2087" s="2" t="str">
        <f>IF(AC2087="","",IF(COUNTIF(AC$1:AC2087,AC2087)&gt;1,"",IF(COUNTIF(AC:AC,AC2087)&gt;=1,"月日","")))</f>
        <v/>
      </c>
      <c r="Z2087" s="2" t="str">
        <f t="shared" ca="1" si="395"/>
        <v/>
      </c>
      <c r="AA2087" s="2" t="str">
        <f>IF(AD2087="","",IF(COUNTIF(AD$1:AD2087,AD2087)&gt;1,"",IF(COUNTIF(AD:AD,AD2087)&gt;=1,"作業","")))</f>
        <v/>
      </c>
      <c r="AB2087" s="2" t="str">
        <f t="shared" si="385"/>
        <v/>
      </c>
      <c r="AC2087" s="3" t="str">
        <f t="shared" si="386"/>
        <v/>
      </c>
      <c r="AD2087" s="2" t="str">
        <f t="shared" si="387"/>
        <v/>
      </c>
      <c r="AE2087" s="2" t="str">
        <f t="shared" si="388"/>
        <v/>
      </c>
      <c r="AF2087" s="2" t="str">
        <f t="shared" si="389"/>
        <v/>
      </c>
      <c r="AG2087" s="2" t="str">
        <f t="shared" si="396"/>
        <v/>
      </c>
      <c r="AH2087" s="2" t="str">
        <f t="shared" si="390"/>
        <v/>
      </c>
      <c r="AI2087" s="2" t="str">
        <f t="shared" si="390"/>
        <v/>
      </c>
    </row>
    <row r="2088" spans="7:35">
      <c r="G2088" s="1" t="str">
        <f>IF(COUNTIF(A$1:A2087, A2088) &gt; 0, "", IF(SUMIF(A:A, A2088,F:F) &gt; 7.75, SUMIF(A:A, A2088,F:F) - 7.75, ""))</f>
        <v/>
      </c>
      <c r="N2088" s="1" t="s">
        <v>11577</v>
      </c>
      <c r="O2088" s="1" t="s">
        <v>7422</v>
      </c>
      <c r="P2088" s="1" t="s">
        <v>7423</v>
      </c>
      <c r="Q2088" s="1" t="s">
        <v>3219</v>
      </c>
      <c r="R2088" s="2" t="str">
        <f t="shared" ca="1" si="391"/>
        <v/>
      </c>
      <c r="S2088" s="2" t="str">
        <f>IF(AB2088="","",IF(COUNTIFS(AB$1:AB2088,AB2088,AD$1:AD2088,AD2088)&gt;1,"",IF(COUNTIFS(AB:AB,AB2088,AD:AD,AD2088)&gt;=1,"月作業","")))</f>
        <v/>
      </c>
      <c r="T2088" s="2" t="str">
        <f t="shared" ca="1" si="392"/>
        <v/>
      </c>
      <c r="U2088" s="2" t="str">
        <f>IF(AB2088="","",IF(COUNTIFS(AC$1:AC2088,AC2088,AD$1:AD2088,AD2088)&gt;1,"",IF(COUNTIFS(AC:AC,AC2088,AD:AD,AD2088)&gt;=1,"日作業","")))</f>
        <v/>
      </c>
      <c r="V2088" s="2" t="str">
        <f t="shared" ca="1" si="393"/>
        <v/>
      </c>
      <c r="W2088" s="2" t="str">
        <f>IF(AB2088="","",IF(COUNTIF(AB$1:AB2088,AB2088)&gt;1,"",IF(COUNTIF(AB:AB,AB2088)&gt;=1,"月","")))</f>
        <v/>
      </c>
      <c r="X2088" s="2" t="str">
        <f t="shared" ca="1" si="394"/>
        <v/>
      </c>
      <c r="Y2088" s="2" t="str">
        <f>IF(AC2088="","",IF(COUNTIF(AC$1:AC2088,AC2088)&gt;1,"",IF(COUNTIF(AC:AC,AC2088)&gt;=1,"月日","")))</f>
        <v/>
      </c>
      <c r="Z2088" s="2" t="str">
        <f t="shared" ca="1" si="395"/>
        <v/>
      </c>
      <c r="AA2088" s="2" t="str">
        <f>IF(AD2088="","",IF(COUNTIF(AD$1:AD2088,AD2088)&gt;1,"",IF(COUNTIF(AD:AD,AD2088)&gt;=1,"作業","")))</f>
        <v/>
      </c>
      <c r="AB2088" s="2" t="str">
        <f t="shared" si="385"/>
        <v/>
      </c>
      <c r="AC2088" s="3" t="str">
        <f t="shared" si="386"/>
        <v/>
      </c>
      <c r="AD2088" s="2" t="str">
        <f t="shared" si="387"/>
        <v/>
      </c>
      <c r="AE2088" s="2" t="str">
        <f t="shared" si="388"/>
        <v/>
      </c>
      <c r="AF2088" s="2" t="str">
        <f t="shared" si="389"/>
        <v/>
      </c>
      <c r="AG2088" s="2" t="str">
        <f t="shared" si="396"/>
        <v/>
      </c>
      <c r="AH2088" s="2" t="str">
        <f t="shared" si="390"/>
        <v/>
      </c>
      <c r="AI2088" s="2" t="str">
        <f t="shared" si="390"/>
        <v/>
      </c>
    </row>
    <row r="2089" spans="7:35">
      <c r="G2089" s="1" t="str">
        <f>IF(COUNTIF(A$1:A2088, A2089) &gt; 0, "", IF(SUMIF(A:A, A2089,F:F) &gt; 7.75, SUMIF(A:A, A2089,F:F) - 7.75, ""))</f>
        <v/>
      </c>
      <c r="N2089" s="1" t="s">
        <v>11578</v>
      </c>
      <c r="O2089" s="1" t="s">
        <v>7424</v>
      </c>
      <c r="P2089" s="1" t="s">
        <v>7425</v>
      </c>
      <c r="Q2089" s="1" t="s">
        <v>3220</v>
      </c>
      <c r="R2089" s="2" t="str">
        <f t="shared" ca="1" si="391"/>
        <v/>
      </c>
      <c r="S2089" s="2" t="str">
        <f>IF(AB2089="","",IF(COUNTIFS(AB$1:AB2089,AB2089,AD$1:AD2089,AD2089)&gt;1,"",IF(COUNTIFS(AB:AB,AB2089,AD:AD,AD2089)&gt;=1,"月作業","")))</f>
        <v/>
      </c>
      <c r="T2089" s="2" t="str">
        <f t="shared" ca="1" si="392"/>
        <v/>
      </c>
      <c r="U2089" s="2" t="str">
        <f>IF(AB2089="","",IF(COUNTIFS(AC$1:AC2089,AC2089,AD$1:AD2089,AD2089)&gt;1,"",IF(COUNTIFS(AC:AC,AC2089,AD:AD,AD2089)&gt;=1,"日作業","")))</f>
        <v/>
      </c>
      <c r="V2089" s="2" t="str">
        <f t="shared" ca="1" si="393"/>
        <v/>
      </c>
      <c r="W2089" s="2" t="str">
        <f>IF(AB2089="","",IF(COUNTIF(AB$1:AB2089,AB2089)&gt;1,"",IF(COUNTIF(AB:AB,AB2089)&gt;=1,"月","")))</f>
        <v/>
      </c>
      <c r="X2089" s="2" t="str">
        <f t="shared" ca="1" si="394"/>
        <v/>
      </c>
      <c r="Y2089" s="2" t="str">
        <f>IF(AC2089="","",IF(COUNTIF(AC$1:AC2089,AC2089)&gt;1,"",IF(COUNTIF(AC:AC,AC2089)&gt;=1,"月日","")))</f>
        <v/>
      </c>
      <c r="Z2089" s="2" t="str">
        <f t="shared" ca="1" si="395"/>
        <v/>
      </c>
      <c r="AA2089" s="2" t="str">
        <f>IF(AD2089="","",IF(COUNTIF(AD$1:AD2089,AD2089)&gt;1,"",IF(COUNTIF(AD:AD,AD2089)&gt;=1,"作業","")))</f>
        <v/>
      </c>
      <c r="AB2089" s="2" t="str">
        <f t="shared" si="385"/>
        <v/>
      </c>
      <c r="AC2089" s="3" t="str">
        <f t="shared" si="386"/>
        <v/>
      </c>
      <c r="AD2089" s="2" t="str">
        <f t="shared" si="387"/>
        <v/>
      </c>
      <c r="AE2089" s="2" t="str">
        <f t="shared" si="388"/>
        <v/>
      </c>
      <c r="AF2089" s="2" t="str">
        <f t="shared" si="389"/>
        <v/>
      </c>
      <c r="AG2089" s="2" t="str">
        <f t="shared" si="396"/>
        <v/>
      </c>
      <c r="AH2089" s="2" t="str">
        <f t="shared" si="390"/>
        <v/>
      </c>
      <c r="AI2089" s="2" t="str">
        <f t="shared" si="390"/>
        <v/>
      </c>
    </row>
    <row r="2090" spans="7:35">
      <c r="G2090" s="1" t="str">
        <f>IF(COUNTIF(A$1:A2089, A2090) &gt; 0, "", IF(SUMIF(A:A, A2090,F:F) &gt; 7.75, SUMIF(A:A, A2090,F:F) - 7.75, ""))</f>
        <v/>
      </c>
      <c r="N2090" s="1" t="s">
        <v>11579</v>
      </c>
      <c r="O2090" s="1" t="s">
        <v>7426</v>
      </c>
      <c r="P2090" s="1" t="s">
        <v>7427</v>
      </c>
      <c r="Q2090" s="1" t="s">
        <v>3221</v>
      </c>
      <c r="R2090" s="2" t="str">
        <f t="shared" ca="1" si="391"/>
        <v/>
      </c>
      <c r="S2090" s="2" t="str">
        <f>IF(AB2090="","",IF(COUNTIFS(AB$1:AB2090,AB2090,AD$1:AD2090,AD2090)&gt;1,"",IF(COUNTIFS(AB:AB,AB2090,AD:AD,AD2090)&gt;=1,"月作業","")))</f>
        <v/>
      </c>
      <c r="T2090" s="2" t="str">
        <f t="shared" ca="1" si="392"/>
        <v/>
      </c>
      <c r="U2090" s="2" t="str">
        <f>IF(AB2090="","",IF(COUNTIFS(AC$1:AC2090,AC2090,AD$1:AD2090,AD2090)&gt;1,"",IF(COUNTIFS(AC:AC,AC2090,AD:AD,AD2090)&gt;=1,"日作業","")))</f>
        <v/>
      </c>
      <c r="V2090" s="2" t="str">
        <f t="shared" ca="1" si="393"/>
        <v/>
      </c>
      <c r="W2090" s="2" t="str">
        <f>IF(AB2090="","",IF(COUNTIF(AB$1:AB2090,AB2090)&gt;1,"",IF(COUNTIF(AB:AB,AB2090)&gt;=1,"月","")))</f>
        <v/>
      </c>
      <c r="X2090" s="2" t="str">
        <f t="shared" ca="1" si="394"/>
        <v/>
      </c>
      <c r="Y2090" s="2" t="str">
        <f>IF(AC2090="","",IF(COUNTIF(AC$1:AC2090,AC2090)&gt;1,"",IF(COUNTIF(AC:AC,AC2090)&gt;=1,"月日","")))</f>
        <v/>
      </c>
      <c r="Z2090" s="2" t="str">
        <f t="shared" ca="1" si="395"/>
        <v/>
      </c>
      <c r="AA2090" s="2" t="str">
        <f>IF(AD2090="","",IF(COUNTIF(AD$1:AD2090,AD2090)&gt;1,"",IF(COUNTIF(AD:AD,AD2090)&gt;=1,"作業","")))</f>
        <v/>
      </c>
      <c r="AB2090" s="2" t="str">
        <f t="shared" si="385"/>
        <v/>
      </c>
      <c r="AC2090" s="3" t="str">
        <f t="shared" si="386"/>
        <v/>
      </c>
      <c r="AD2090" s="2" t="str">
        <f t="shared" si="387"/>
        <v/>
      </c>
      <c r="AE2090" s="2" t="str">
        <f t="shared" si="388"/>
        <v/>
      </c>
      <c r="AF2090" s="2" t="str">
        <f t="shared" si="389"/>
        <v/>
      </c>
      <c r="AG2090" s="2" t="str">
        <f t="shared" si="396"/>
        <v/>
      </c>
      <c r="AH2090" s="2" t="str">
        <f t="shared" si="390"/>
        <v/>
      </c>
      <c r="AI2090" s="2" t="str">
        <f t="shared" si="390"/>
        <v/>
      </c>
    </row>
    <row r="2091" spans="7:35">
      <c r="G2091" s="1" t="str">
        <f>IF(COUNTIF(A$1:A2090, A2091) &gt; 0, "", IF(SUMIF(A:A, A2091,F:F) &gt; 7.75, SUMIF(A:A, A2091,F:F) - 7.75, ""))</f>
        <v/>
      </c>
      <c r="N2091" s="1" t="s">
        <v>11580</v>
      </c>
      <c r="O2091" s="1" t="s">
        <v>7428</v>
      </c>
      <c r="P2091" s="1" t="s">
        <v>7429</v>
      </c>
      <c r="Q2091" s="1" t="s">
        <v>3222</v>
      </c>
      <c r="R2091" s="2" t="str">
        <f t="shared" ca="1" si="391"/>
        <v/>
      </c>
      <c r="S2091" s="2" t="str">
        <f>IF(AB2091="","",IF(COUNTIFS(AB$1:AB2091,AB2091,AD$1:AD2091,AD2091)&gt;1,"",IF(COUNTIFS(AB:AB,AB2091,AD:AD,AD2091)&gt;=1,"月作業","")))</f>
        <v/>
      </c>
      <c r="T2091" s="2" t="str">
        <f t="shared" ca="1" si="392"/>
        <v/>
      </c>
      <c r="U2091" s="2" t="str">
        <f>IF(AB2091="","",IF(COUNTIFS(AC$1:AC2091,AC2091,AD$1:AD2091,AD2091)&gt;1,"",IF(COUNTIFS(AC:AC,AC2091,AD:AD,AD2091)&gt;=1,"日作業","")))</f>
        <v/>
      </c>
      <c r="V2091" s="2" t="str">
        <f t="shared" ca="1" si="393"/>
        <v/>
      </c>
      <c r="W2091" s="2" t="str">
        <f>IF(AB2091="","",IF(COUNTIF(AB$1:AB2091,AB2091)&gt;1,"",IF(COUNTIF(AB:AB,AB2091)&gt;=1,"月","")))</f>
        <v/>
      </c>
      <c r="X2091" s="2" t="str">
        <f t="shared" ca="1" si="394"/>
        <v/>
      </c>
      <c r="Y2091" s="2" t="str">
        <f>IF(AC2091="","",IF(COUNTIF(AC$1:AC2091,AC2091)&gt;1,"",IF(COUNTIF(AC:AC,AC2091)&gt;=1,"月日","")))</f>
        <v/>
      </c>
      <c r="Z2091" s="2" t="str">
        <f t="shared" ca="1" si="395"/>
        <v/>
      </c>
      <c r="AA2091" s="2" t="str">
        <f>IF(AD2091="","",IF(COUNTIF(AD$1:AD2091,AD2091)&gt;1,"",IF(COUNTIF(AD:AD,AD2091)&gt;=1,"作業","")))</f>
        <v/>
      </c>
      <c r="AB2091" s="2" t="str">
        <f t="shared" si="385"/>
        <v/>
      </c>
      <c r="AC2091" s="3" t="str">
        <f t="shared" si="386"/>
        <v/>
      </c>
      <c r="AD2091" s="2" t="str">
        <f t="shared" si="387"/>
        <v/>
      </c>
      <c r="AE2091" s="2" t="str">
        <f t="shared" si="388"/>
        <v/>
      </c>
      <c r="AF2091" s="2" t="str">
        <f t="shared" si="389"/>
        <v/>
      </c>
      <c r="AG2091" s="2" t="str">
        <f t="shared" si="396"/>
        <v/>
      </c>
      <c r="AH2091" s="2" t="str">
        <f t="shared" si="390"/>
        <v/>
      </c>
      <c r="AI2091" s="2" t="str">
        <f t="shared" si="390"/>
        <v/>
      </c>
    </row>
    <row r="2092" spans="7:35">
      <c r="G2092" s="1" t="str">
        <f>IF(COUNTIF(A$1:A2091, A2092) &gt; 0, "", IF(SUMIF(A:A, A2092,F:F) &gt; 7.75, SUMIF(A:A, A2092,F:F) - 7.75, ""))</f>
        <v/>
      </c>
      <c r="N2092" s="1" t="s">
        <v>11581</v>
      </c>
      <c r="O2092" s="1" t="s">
        <v>7430</v>
      </c>
      <c r="P2092" s="1" t="s">
        <v>7431</v>
      </c>
      <c r="Q2092" s="1" t="s">
        <v>3223</v>
      </c>
      <c r="R2092" s="2" t="str">
        <f t="shared" ca="1" si="391"/>
        <v/>
      </c>
      <c r="S2092" s="2" t="str">
        <f>IF(AB2092="","",IF(COUNTIFS(AB$1:AB2092,AB2092,AD$1:AD2092,AD2092)&gt;1,"",IF(COUNTIFS(AB:AB,AB2092,AD:AD,AD2092)&gt;=1,"月作業","")))</f>
        <v/>
      </c>
      <c r="T2092" s="2" t="str">
        <f t="shared" ca="1" si="392"/>
        <v/>
      </c>
      <c r="U2092" s="2" t="str">
        <f>IF(AB2092="","",IF(COUNTIFS(AC$1:AC2092,AC2092,AD$1:AD2092,AD2092)&gt;1,"",IF(COUNTIFS(AC:AC,AC2092,AD:AD,AD2092)&gt;=1,"日作業","")))</f>
        <v/>
      </c>
      <c r="V2092" s="2" t="str">
        <f t="shared" ca="1" si="393"/>
        <v/>
      </c>
      <c r="W2092" s="2" t="str">
        <f>IF(AB2092="","",IF(COUNTIF(AB$1:AB2092,AB2092)&gt;1,"",IF(COUNTIF(AB:AB,AB2092)&gt;=1,"月","")))</f>
        <v/>
      </c>
      <c r="X2092" s="2" t="str">
        <f t="shared" ca="1" si="394"/>
        <v/>
      </c>
      <c r="Y2092" s="2" t="str">
        <f>IF(AC2092="","",IF(COUNTIF(AC$1:AC2092,AC2092)&gt;1,"",IF(COUNTIF(AC:AC,AC2092)&gt;=1,"月日","")))</f>
        <v/>
      </c>
      <c r="Z2092" s="2" t="str">
        <f t="shared" ca="1" si="395"/>
        <v/>
      </c>
      <c r="AA2092" s="2" t="str">
        <f>IF(AD2092="","",IF(COUNTIF(AD$1:AD2092,AD2092)&gt;1,"",IF(COUNTIF(AD:AD,AD2092)&gt;=1,"作業","")))</f>
        <v/>
      </c>
      <c r="AB2092" s="2" t="str">
        <f t="shared" si="385"/>
        <v/>
      </c>
      <c r="AC2092" s="3" t="str">
        <f t="shared" si="386"/>
        <v/>
      </c>
      <c r="AD2092" s="2" t="str">
        <f t="shared" si="387"/>
        <v/>
      </c>
      <c r="AE2092" s="2" t="str">
        <f t="shared" si="388"/>
        <v/>
      </c>
      <c r="AF2092" s="2" t="str">
        <f t="shared" si="389"/>
        <v/>
      </c>
      <c r="AG2092" s="2" t="str">
        <f t="shared" si="396"/>
        <v/>
      </c>
      <c r="AH2092" s="2" t="str">
        <f t="shared" si="390"/>
        <v/>
      </c>
      <c r="AI2092" s="2" t="str">
        <f t="shared" si="390"/>
        <v/>
      </c>
    </row>
    <row r="2093" spans="7:35">
      <c r="G2093" s="1" t="str">
        <f>IF(COUNTIF(A$1:A2092, A2093) &gt; 0, "", IF(SUMIF(A:A, A2093,F:F) &gt; 7.75, SUMIF(A:A, A2093,F:F) - 7.75, ""))</f>
        <v/>
      </c>
      <c r="N2093" s="1" t="s">
        <v>11582</v>
      </c>
      <c r="O2093" s="1" t="s">
        <v>7432</v>
      </c>
      <c r="P2093" s="1" t="s">
        <v>7433</v>
      </c>
      <c r="Q2093" s="1" t="s">
        <v>3224</v>
      </c>
      <c r="R2093" s="2" t="str">
        <f t="shared" ca="1" si="391"/>
        <v/>
      </c>
      <c r="S2093" s="2" t="str">
        <f>IF(AB2093="","",IF(COUNTIFS(AB$1:AB2093,AB2093,AD$1:AD2093,AD2093)&gt;1,"",IF(COUNTIFS(AB:AB,AB2093,AD:AD,AD2093)&gt;=1,"月作業","")))</f>
        <v/>
      </c>
      <c r="T2093" s="2" t="str">
        <f t="shared" ca="1" si="392"/>
        <v/>
      </c>
      <c r="U2093" s="2" t="str">
        <f>IF(AB2093="","",IF(COUNTIFS(AC$1:AC2093,AC2093,AD$1:AD2093,AD2093)&gt;1,"",IF(COUNTIFS(AC:AC,AC2093,AD:AD,AD2093)&gt;=1,"日作業","")))</f>
        <v/>
      </c>
      <c r="V2093" s="2" t="str">
        <f t="shared" ca="1" si="393"/>
        <v/>
      </c>
      <c r="W2093" s="2" t="str">
        <f>IF(AB2093="","",IF(COUNTIF(AB$1:AB2093,AB2093)&gt;1,"",IF(COUNTIF(AB:AB,AB2093)&gt;=1,"月","")))</f>
        <v/>
      </c>
      <c r="X2093" s="2" t="str">
        <f t="shared" ca="1" si="394"/>
        <v/>
      </c>
      <c r="Y2093" s="2" t="str">
        <f>IF(AC2093="","",IF(COUNTIF(AC$1:AC2093,AC2093)&gt;1,"",IF(COUNTIF(AC:AC,AC2093)&gt;=1,"月日","")))</f>
        <v/>
      </c>
      <c r="Z2093" s="2" t="str">
        <f t="shared" ca="1" si="395"/>
        <v/>
      </c>
      <c r="AA2093" s="2" t="str">
        <f>IF(AD2093="","",IF(COUNTIF(AD$1:AD2093,AD2093)&gt;1,"",IF(COUNTIF(AD:AD,AD2093)&gt;=1,"作業","")))</f>
        <v/>
      </c>
      <c r="AB2093" s="2" t="str">
        <f t="shared" si="385"/>
        <v/>
      </c>
      <c r="AC2093" s="3" t="str">
        <f t="shared" si="386"/>
        <v/>
      </c>
      <c r="AD2093" s="2" t="str">
        <f t="shared" si="387"/>
        <v/>
      </c>
      <c r="AE2093" s="2" t="str">
        <f t="shared" si="388"/>
        <v/>
      </c>
      <c r="AF2093" s="2" t="str">
        <f t="shared" si="389"/>
        <v/>
      </c>
      <c r="AG2093" s="2" t="str">
        <f t="shared" si="396"/>
        <v/>
      </c>
      <c r="AH2093" s="2" t="str">
        <f t="shared" si="390"/>
        <v/>
      </c>
      <c r="AI2093" s="2" t="str">
        <f t="shared" si="390"/>
        <v/>
      </c>
    </row>
    <row r="2094" spans="7:35">
      <c r="G2094" s="1" t="str">
        <f>IF(COUNTIF(A$1:A2093, A2094) &gt; 0, "", IF(SUMIF(A:A, A2094,F:F) &gt; 7.75, SUMIF(A:A, A2094,F:F) - 7.75, ""))</f>
        <v/>
      </c>
      <c r="N2094" s="1" t="s">
        <v>11583</v>
      </c>
      <c r="O2094" s="1" t="s">
        <v>7434</v>
      </c>
      <c r="P2094" s="1" t="s">
        <v>7435</v>
      </c>
      <c r="Q2094" s="1" t="s">
        <v>3225</v>
      </c>
      <c r="R2094" s="2" t="str">
        <f t="shared" ca="1" si="391"/>
        <v/>
      </c>
      <c r="S2094" s="2" t="str">
        <f>IF(AB2094="","",IF(COUNTIFS(AB$1:AB2094,AB2094,AD$1:AD2094,AD2094)&gt;1,"",IF(COUNTIFS(AB:AB,AB2094,AD:AD,AD2094)&gt;=1,"月作業","")))</f>
        <v/>
      </c>
      <c r="T2094" s="2" t="str">
        <f t="shared" ca="1" si="392"/>
        <v/>
      </c>
      <c r="U2094" s="2" t="str">
        <f>IF(AB2094="","",IF(COUNTIFS(AC$1:AC2094,AC2094,AD$1:AD2094,AD2094)&gt;1,"",IF(COUNTIFS(AC:AC,AC2094,AD:AD,AD2094)&gt;=1,"日作業","")))</f>
        <v/>
      </c>
      <c r="V2094" s="2" t="str">
        <f t="shared" ca="1" si="393"/>
        <v/>
      </c>
      <c r="W2094" s="2" t="str">
        <f>IF(AB2094="","",IF(COUNTIF(AB$1:AB2094,AB2094)&gt;1,"",IF(COUNTIF(AB:AB,AB2094)&gt;=1,"月","")))</f>
        <v/>
      </c>
      <c r="X2094" s="2" t="str">
        <f t="shared" ca="1" si="394"/>
        <v/>
      </c>
      <c r="Y2094" s="2" t="str">
        <f>IF(AC2094="","",IF(COUNTIF(AC$1:AC2094,AC2094)&gt;1,"",IF(COUNTIF(AC:AC,AC2094)&gt;=1,"月日","")))</f>
        <v/>
      </c>
      <c r="Z2094" s="2" t="str">
        <f t="shared" ca="1" si="395"/>
        <v/>
      </c>
      <c r="AA2094" s="2" t="str">
        <f>IF(AD2094="","",IF(COUNTIF(AD$1:AD2094,AD2094)&gt;1,"",IF(COUNTIF(AD:AD,AD2094)&gt;=1,"作業","")))</f>
        <v/>
      </c>
      <c r="AB2094" s="2" t="str">
        <f t="shared" si="385"/>
        <v/>
      </c>
      <c r="AC2094" s="3" t="str">
        <f t="shared" si="386"/>
        <v/>
      </c>
      <c r="AD2094" s="2" t="str">
        <f t="shared" si="387"/>
        <v/>
      </c>
      <c r="AE2094" s="2" t="str">
        <f t="shared" si="388"/>
        <v/>
      </c>
      <c r="AF2094" s="2" t="str">
        <f t="shared" si="389"/>
        <v/>
      </c>
      <c r="AG2094" s="2" t="str">
        <f t="shared" si="396"/>
        <v/>
      </c>
      <c r="AH2094" s="2" t="str">
        <f t="shared" si="390"/>
        <v/>
      </c>
      <c r="AI2094" s="2" t="str">
        <f t="shared" si="390"/>
        <v/>
      </c>
    </row>
    <row r="2095" spans="7:35">
      <c r="G2095" s="1" t="str">
        <f>IF(COUNTIF(A$1:A2094, A2095) &gt; 0, "", IF(SUMIF(A:A, A2095,F:F) &gt; 7.75, SUMIF(A:A, A2095,F:F) - 7.75, ""))</f>
        <v/>
      </c>
      <c r="N2095" s="1" t="s">
        <v>11584</v>
      </c>
      <c r="O2095" s="1" t="s">
        <v>7436</v>
      </c>
      <c r="P2095" s="1" t="s">
        <v>7437</v>
      </c>
      <c r="Q2095" s="1" t="s">
        <v>3226</v>
      </c>
      <c r="R2095" s="2" t="str">
        <f t="shared" ca="1" si="391"/>
        <v/>
      </c>
      <c r="S2095" s="2" t="str">
        <f>IF(AB2095="","",IF(COUNTIFS(AB$1:AB2095,AB2095,AD$1:AD2095,AD2095)&gt;1,"",IF(COUNTIFS(AB:AB,AB2095,AD:AD,AD2095)&gt;=1,"月作業","")))</f>
        <v/>
      </c>
      <c r="T2095" s="2" t="str">
        <f t="shared" ca="1" si="392"/>
        <v/>
      </c>
      <c r="U2095" s="2" t="str">
        <f>IF(AB2095="","",IF(COUNTIFS(AC$1:AC2095,AC2095,AD$1:AD2095,AD2095)&gt;1,"",IF(COUNTIFS(AC:AC,AC2095,AD:AD,AD2095)&gt;=1,"日作業","")))</f>
        <v/>
      </c>
      <c r="V2095" s="2" t="str">
        <f t="shared" ca="1" si="393"/>
        <v/>
      </c>
      <c r="W2095" s="2" t="str">
        <f>IF(AB2095="","",IF(COUNTIF(AB$1:AB2095,AB2095)&gt;1,"",IF(COUNTIF(AB:AB,AB2095)&gt;=1,"月","")))</f>
        <v/>
      </c>
      <c r="X2095" s="2" t="str">
        <f t="shared" ca="1" si="394"/>
        <v/>
      </c>
      <c r="Y2095" s="2" t="str">
        <f>IF(AC2095="","",IF(COUNTIF(AC$1:AC2095,AC2095)&gt;1,"",IF(COUNTIF(AC:AC,AC2095)&gt;=1,"月日","")))</f>
        <v/>
      </c>
      <c r="Z2095" s="2" t="str">
        <f t="shared" ca="1" si="395"/>
        <v/>
      </c>
      <c r="AA2095" s="2" t="str">
        <f>IF(AD2095="","",IF(COUNTIF(AD$1:AD2095,AD2095)&gt;1,"",IF(COUNTIF(AD:AD,AD2095)&gt;=1,"作業","")))</f>
        <v/>
      </c>
      <c r="AB2095" s="2" t="str">
        <f t="shared" si="385"/>
        <v/>
      </c>
      <c r="AC2095" s="3" t="str">
        <f t="shared" si="386"/>
        <v/>
      </c>
      <c r="AD2095" s="2" t="str">
        <f t="shared" si="387"/>
        <v/>
      </c>
      <c r="AE2095" s="2" t="str">
        <f t="shared" si="388"/>
        <v/>
      </c>
      <c r="AF2095" s="2" t="str">
        <f t="shared" si="389"/>
        <v/>
      </c>
      <c r="AG2095" s="2" t="str">
        <f t="shared" si="396"/>
        <v/>
      </c>
      <c r="AH2095" s="2" t="str">
        <f t="shared" si="390"/>
        <v/>
      </c>
      <c r="AI2095" s="2" t="str">
        <f t="shared" si="390"/>
        <v/>
      </c>
    </row>
    <row r="2096" spans="7:35">
      <c r="G2096" s="1" t="str">
        <f>IF(COUNTIF(A$1:A2095, A2096) &gt; 0, "", IF(SUMIF(A:A, A2096,F:F) &gt; 7.75, SUMIF(A:A, A2096,F:F) - 7.75, ""))</f>
        <v/>
      </c>
      <c r="N2096" s="1" t="s">
        <v>11585</v>
      </c>
      <c r="O2096" s="1" t="s">
        <v>7438</v>
      </c>
      <c r="P2096" s="1" t="s">
        <v>7439</v>
      </c>
      <c r="Q2096" s="1" t="s">
        <v>3227</v>
      </c>
      <c r="R2096" s="2" t="str">
        <f t="shared" ca="1" si="391"/>
        <v/>
      </c>
      <c r="S2096" s="2" t="str">
        <f>IF(AB2096="","",IF(COUNTIFS(AB$1:AB2096,AB2096,AD$1:AD2096,AD2096)&gt;1,"",IF(COUNTIFS(AB:AB,AB2096,AD:AD,AD2096)&gt;=1,"月作業","")))</f>
        <v/>
      </c>
      <c r="T2096" s="2" t="str">
        <f t="shared" ca="1" si="392"/>
        <v/>
      </c>
      <c r="U2096" s="2" t="str">
        <f>IF(AB2096="","",IF(COUNTIFS(AC$1:AC2096,AC2096,AD$1:AD2096,AD2096)&gt;1,"",IF(COUNTIFS(AC:AC,AC2096,AD:AD,AD2096)&gt;=1,"日作業","")))</f>
        <v/>
      </c>
      <c r="V2096" s="2" t="str">
        <f t="shared" ca="1" si="393"/>
        <v/>
      </c>
      <c r="W2096" s="2" t="str">
        <f>IF(AB2096="","",IF(COUNTIF(AB$1:AB2096,AB2096)&gt;1,"",IF(COUNTIF(AB:AB,AB2096)&gt;=1,"月","")))</f>
        <v/>
      </c>
      <c r="X2096" s="2" t="str">
        <f t="shared" ca="1" si="394"/>
        <v/>
      </c>
      <c r="Y2096" s="2" t="str">
        <f>IF(AC2096="","",IF(COUNTIF(AC$1:AC2096,AC2096)&gt;1,"",IF(COUNTIF(AC:AC,AC2096)&gt;=1,"月日","")))</f>
        <v/>
      </c>
      <c r="Z2096" s="2" t="str">
        <f t="shared" ca="1" si="395"/>
        <v/>
      </c>
      <c r="AA2096" s="2" t="str">
        <f>IF(AD2096="","",IF(COUNTIF(AD$1:AD2096,AD2096)&gt;1,"",IF(COUNTIF(AD:AD,AD2096)&gt;=1,"作業","")))</f>
        <v/>
      </c>
      <c r="AB2096" s="2" t="str">
        <f t="shared" si="385"/>
        <v/>
      </c>
      <c r="AC2096" s="3" t="str">
        <f t="shared" si="386"/>
        <v/>
      </c>
      <c r="AD2096" s="2" t="str">
        <f t="shared" si="387"/>
        <v/>
      </c>
      <c r="AE2096" s="2" t="str">
        <f t="shared" si="388"/>
        <v/>
      </c>
      <c r="AF2096" s="2" t="str">
        <f t="shared" si="389"/>
        <v/>
      </c>
      <c r="AG2096" s="2" t="str">
        <f t="shared" si="396"/>
        <v/>
      </c>
      <c r="AH2096" s="2" t="str">
        <f t="shared" si="390"/>
        <v/>
      </c>
      <c r="AI2096" s="2" t="str">
        <f t="shared" si="390"/>
        <v/>
      </c>
    </row>
    <row r="2097" spans="7:35">
      <c r="G2097" s="1" t="str">
        <f>IF(COUNTIF(A$1:A2096, A2097) &gt; 0, "", IF(SUMIF(A:A, A2097,F:F) &gt; 7.75, SUMIF(A:A, A2097,F:F) - 7.75, ""))</f>
        <v/>
      </c>
      <c r="N2097" s="1" t="s">
        <v>11586</v>
      </c>
      <c r="O2097" s="1" t="s">
        <v>7440</v>
      </c>
      <c r="P2097" s="1" t="s">
        <v>7441</v>
      </c>
      <c r="Q2097" s="1" t="s">
        <v>3228</v>
      </c>
      <c r="R2097" s="2" t="str">
        <f t="shared" ca="1" si="391"/>
        <v/>
      </c>
      <c r="S2097" s="2" t="str">
        <f>IF(AB2097="","",IF(COUNTIFS(AB$1:AB2097,AB2097,AD$1:AD2097,AD2097)&gt;1,"",IF(COUNTIFS(AB:AB,AB2097,AD:AD,AD2097)&gt;=1,"月作業","")))</f>
        <v/>
      </c>
      <c r="T2097" s="2" t="str">
        <f t="shared" ca="1" si="392"/>
        <v/>
      </c>
      <c r="U2097" s="2" t="str">
        <f>IF(AB2097="","",IF(COUNTIFS(AC$1:AC2097,AC2097,AD$1:AD2097,AD2097)&gt;1,"",IF(COUNTIFS(AC:AC,AC2097,AD:AD,AD2097)&gt;=1,"日作業","")))</f>
        <v/>
      </c>
      <c r="V2097" s="2" t="str">
        <f t="shared" ca="1" si="393"/>
        <v/>
      </c>
      <c r="W2097" s="2" t="str">
        <f>IF(AB2097="","",IF(COUNTIF(AB$1:AB2097,AB2097)&gt;1,"",IF(COUNTIF(AB:AB,AB2097)&gt;=1,"月","")))</f>
        <v/>
      </c>
      <c r="X2097" s="2" t="str">
        <f t="shared" ca="1" si="394"/>
        <v/>
      </c>
      <c r="Y2097" s="2" t="str">
        <f>IF(AC2097="","",IF(COUNTIF(AC$1:AC2097,AC2097)&gt;1,"",IF(COUNTIF(AC:AC,AC2097)&gt;=1,"月日","")))</f>
        <v/>
      </c>
      <c r="Z2097" s="2" t="str">
        <f t="shared" ca="1" si="395"/>
        <v/>
      </c>
      <c r="AA2097" s="2" t="str">
        <f>IF(AD2097="","",IF(COUNTIF(AD$1:AD2097,AD2097)&gt;1,"",IF(COUNTIF(AD:AD,AD2097)&gt;=1,"作業","")))</f>
        <v/>
      </c>
      <c r="AB2097" s="2" t="str">
        <f t="shared" si="385"/>
        <v/>
      </c>
      <c r="AC2097" s="3" t="str">
        <f t="shared" si="386"/>
        <v/>
      </c>
      <c r="AD2097" s="2" t="str">
        <f t="shared" si="387"/>
        <v/>
      </c>
      <c r="AE2097" s="2" t="str">
        <f t="shared" si="388"/>
        <v/>
      </c>
      <c r="AF2097" s="2" t="str">
        <f t="shared" si="389"/>
        <v/>
      </c>
      <c r="AG2097" s="2" t="str">
        <f t="shared" si="396"/>
        <v/>
      </c>
      <c r="AH2097" s="2" t="str">
        <f t="shared" si="390"/>
        <v/>
      </c>
      <c r="AI2097" s="2" t="str">
        <f t="shared" si="390"/>
        <v/>
      </c>
    </row>
    <row r="2098" spans="7:35">
      <c r="G2098" s="1" t="str">
        <f>IF(COUNTIF(A$1:A2097, A2098) &gt; 0, "", IF(SUMIF(A:A, A2098,F:F) &gt; 7.75, SUMIF(A:A, A2098,F:F) - 7.75, ""))</f>
        <v/>
      </c>
      <c r="N2098" s="1" t="s">
        <v>11587</v>
      </c>
      <c r="O2098" s="1" t="s">
        <v>7442</v>
      </c>
      <c r="P2098" s="1" t="s">
        <v>7443</v>
      </c>
      <c r="Q2098" s="1" t="s">
        <v>3229</v>
      </c>
      <c r="R2098" s="2" t="str">
        <f t="shared" ca="1" si="391"/>
        <v/>
      </c>
      <c r="S2098" s="2" t="str">
        <f>IF(AB2098="","",IF(COUNTIFS(AB$1:AB2098,AB2098,AD$1:AD2098,AD2098)&gt;1,"",IF(COUNTIFS(AB:AB,AB2098,AD:AD,AD2098)&gt;=1,"月作業","")))</f>
        <v/>
      </c>
      <c r="T2098" s="2" t="str">
        <f t="shared" ca="1" si="392"/>
        <v/>
      </c>
      <c r="U2098" s="2" t="str">
        <f>IF(AB2098="","",IF(COUNTIFS(AC$1:AC2098,AC2098,AD$1:AD2098,AD2098)&gt;1,"",IF(COUNTIFS(AC:AC,AC2098,AD:AD,AD2098)&gt;=1,"日作業","")))</f>
        <v/>
      </c>
      <c r="V2098" s="2" t="str">
        <f t="shared" ca="1" si="393"/>
        <v/>
      </c>
      <c r="W2098" s="2" t="str">
        <f>IF(AB2098="","",IF(COUNTIF(AB$1:AB2098,AB2098)&gt;1,"",IF(COUNTIF(AB:AB,AB2098)&gt;=1,"月","")))</f>
        <v/>
      </c>
      <c r="X2098" s="2" t="str">
        <f t="shared" ca="1" si="394"/>
        <v/>
      </c>
      <c r="Y2098" s="2" t="str">
        <f>IF(AC2098="","",IF(COUNTIF(AC$1:AC2098,AC2098)&gt;1,"",IF(COUNTIF(AC:AC,AC2098)&gt;=1,"月日","")))</f>
        <v/>
      </c>
      <c r="Z2098" s="2" t="str">
        <f t="shared" ca="1" si="395"/>
        <v/>
      </c>
      <c r="AA2098" s="2" t="str">
        <f>IF(AD2098="","",IF(COUNTIF(AD$1:AD2098,AD2098)&gt;1,"",IF(COUNTIF(AD:AD,AD2098)&gt;=1,"作業","")))</f>
        <v/>
      </c>
      <c r="AB2098" s="2" t="str">
        <f t="shared" si="385"/>
        <v/>
      </c>
      <c r="AC2098" s="3" t="str">
        <f t="shared" si="386"/>
        <v/>
      </c>
      <c r="AD2098" s="2" t="str">
        <f t="shared" si="387"/>
        <v/>
      </c>
      <c r="AE2098" s="2" t="str">
        <f t="shared" si="388"/>
        <v/>
      </c>
      <c r="AF2098" s="2" t="str">
        <f t="shared" si="389"/>
        <v/>
      </c>
      <c r="AG2098" s="2" t="str">
        <f t="shared" si="396"/>
        <v/>
      </c>
      <c r="AH2098" s="2" t="str">
        <f t="shared" si="390"/>
        <v/>
      </c>
      <c r="AI2098" s="2" t="str">
        <f t="shared" si="390"/>
        <v/>
      </c>
    </row>
    <row r="2099" spans="7:35">
      <c r="G2099" s="1" t="str">
        <f>IF(COUNTIF(A$1:A2098, A2099) &gt; 0, "", IF(SUMIF(A:A, A2099,F:F) &gt; 7.75, SUMIF(A:A, A2099,F:F) - 7.75, ""))</f>
        <v/>
      </c>
      <c r="N2099" s="1" t="s">
        <v>11588</v>
      </c>
      <c r="O2099" s="1" t="s">
        <v>7444</v>
      </c>
      <c r="P2099" s="1" t="s">
        <v>7445</v>
      </c>
      <c r="Q2099" s="1" t="s">
        <v>3230</v>
      </c>
      <c r="R2099" s="2" t="str">
        <f t="shared" ca="1" si="391"/>
        <v/>
      </c>
      <c r="S2099" s="2" t="str">
        <f>IF(AB2099="","",IF(COUNTIFS(AB$1:AB2099,AB2099,AD$1:AD2099,AD2099)&gt;1,"",IF(COUNTIFS(AB:AB,AB2099,AD:AD,AD2099)&gt;=1,"月作業","")))</f>
        <v/>
      </c>
      <c r="T2099" s="2" t="str">
        <f t="shared" ca="1" si="392"/>
        <v/>
      </c>
      <c r="U2099" s="2" t="str">
        <f>IF(AB2099="","",IF(COUNTIFS(AC$1:AC2099,AC2099,AD$1:AD2099,AD2099)&gt;1,"",IF(COUNTIFS(AC:AC,AC2099,AD:AD,AD2099)&gt;=1,"日作業","")))</f>
        <v/>
      </c>
      <c r="V2099" s="2" t="str">
        <f t="shared" ca="1" si="393"/>
        <v/>
      </c>
      <c r="W2099" s="2" t="str">
        <f>IF(AB2099="","",IF(COUNTIF(AB$1:AB2099,AB2099)&gt;1,"",IF(COUNTIF(AB:AB,AB2099)&gt;=1,"月","")))</f>
        <v/>
      </c>
      <c r="X2099" s="2" t="str">
        <f t="shared" ca="1" si="394"/>
        <v/>
      </c>
      <c r="Y2099" s="2" t="str">
        <f>IF(AC2099="","",IF(COUNTIF(AC$1:AC2099,AC2099)&gt;1,"",IF(COUNTIF(AC:AC,AC2099)&gt;=1,"月日","")))</f>
        <v/>
      </c>
      <c r="Z2099" s="2" t="str">
        <f t="shared" ca="1" si="395"/>
        <v/>
      </c>
      <c r="AA2099" s="2" t="str">
        <f>IF(AD2099="","",IF(COUNTIF(AD$1:AD2099,AD2099)&gt;1,"",IF(COUNTIF(AD:AD,AD2099)&gt;=1,"作業","")))</f>
        <v/>
      </c>
      <c r="AB2099" s="2" t="str">
        <f t="shared" si="385"/>
        <v/>
      </c>
      <c r="AC2099" s="3" t="str">
        <f t="shared" si="386"/>
        <v/>
      </c>
      <c r="AD2099" s="2" t="str">
        <f t="shared" si="387"/>
        <v/>
      </c>
      <c r="AE2099" s="2" t="str">
        <f t="shared" si="388"/>
        <v/>
      </c>
      <c r="AF2099" s="2" t="str">
        <f t="shared" si="389"/>
        <v/>
      </c>
      <c r="AG2099" s="2" t="str">
        <f t="shared" si="396"/>
        <v/>
      </c>
      <c r="AH2099" s="2" t="str">
        <f t="shared" si="390"/>
        <v/>
      </c>
      <c r="AI2099" s="2" t="str">
        <f t="shared" si="390"/>
        <v/>
      </c>
    </row>
    <row r="2100" spans="7:35">
      <c r="G2100" s="1" t="str">
        <f>IF(COUNTIF(A$1:A2099, A2100) &gt; 0, "", IF(SUMIF(A:A, A2100,F:F) &gt; 7.75, SUMIF(A:A, A2100,F:F) - 7.75, ""))</f>
        <v/>
      </c>
      <c r="N2100" s="1" t="s">
        <v>11589</v>
      </c>
      <c r="O2100" s="1" t="s">
        <v>7446</v>
      </c>
      <c r="P2100" s="1" t="s">
        <v>7447</v>
      </c>
      <c r="Q2100" s="1" t="s">
        <v>3231</v>
      </c>
      <c r="R2100" s="2" t="str">
        <f t="shared" ca="1" si="391"/>
        <v/>
      </c>
      <c r="S2100" s="2" t="str">
        <f>IF(AB2100="","",IF(COUNTIFS(AB$1:AB2100,AB2100,AD$1:AD2100,AD2100)&gt;1,"",IF(COUNTIFS(AB:AB,AB2100,AD:AD,AD2100)&gt;=1,"月作業","")))</f>
        <v/>
      </c>
      <c r="T2100" s="2" t="str">
        <f t="shared" ca="1" si="392"/>
        <v/>
      </c>
      <c r="U2100" s="2" t="str">
        <f>IF(AB2100="","",IF(COUNTIFS(AC$1:AC2100,AC2100,AD$1:AD2100,AD2100)&gt;1,"",IF(COUNTIFS(AC:AC,AC2100,AD:AD,AD2100)&gt;=1,"日作業","")))</f>
        <v/>
      </c>
      <c r="V2100" s="2" t="str">
        <f t="shared" ca="1" si="393"/>
        <v/>
      </c>
      <c r="W2100" s="2" t="str">
        <f>IF(AB2100="","",IF(COUNTIF(AB$1:AB2100,AB2100)&gt;1,"",IF(COUNTIF(AB:AB,AB2100)&gt;=1,"月","")))</f>
        <v/>
      </c>
      <c r="X2100" s="2" t="str">
        <f t="shared" ca="1" si="394"/>
        <v/>
      </c>
      <c r="Y2100" s="2" t="str">
        <f>IF(AC2100="","",IF(COUNTIF(AC$1:AC2100,AC2100)&gt;1,"",IF(COUNTIF(AC:AC,AC2100)&gt;=1,"月日","")))</f>
        <v/>
      </c>
      <c r="Z2100" s="2" t="str">
        <f t="shared" ca="1" si="395"/>
        <v/>
      </c>
      <c r="AA2100" s="2" t="str">
        <f>IF(AD2100="","",IF(COUNTIF(AD$1:AD2100,AD2100)&gt;1,"",IF(COUNTIF(AD:AD,AD2100)&gt;=1,"作業","")))</f>
        <v/>
      </c>
      <c r="AB2100" s="2" t="str">
        <f t="shared" si="385"/>
        <v/>
      </c>
      <c r="AC2100" s="3" t="str">
        <f t="shared" si="386"/>
        <v/>
      </c>
      <c r="AD2100" s="2" t="str">
        <f t="shared" si="387"/>
        <v/>
      </c>
      <c r="AE2100" s="2" t="str">
        <f t="shared" si="388"/>
        <v/>
      </c>
      <c r="AF2100" s="2" t="str">
        <f t="shared" si="389"/>
        <v/>
      </c>
      <c r="AG2100" s="2" t="str">
        <f t="shared" si="396"/>
        <v/>
      </c>
      <c r="AH2100" s="2" t="str">
        <f t="shared" si="390"/>
        <v/>
      </c>
      <c r="AI2100" s="2" t="str">
        <f t="shared" si="390"/>
        <v/>
      </c>
    </row>
    <row r="2101" spans="7:35">
      <c r="G2101" s="1" t="str">
        <f>IF(COUNTIF(A$1:A2100, A2101) &gt; 0, "", IF(SUMIF(A:A, A2101,F:F) &gt; 7.75, SUMIF(A:A, A2101,F:F) - 7.75, ""))</f>
        <v/>
      </c>
      <c r="N2101" s="1" t="s">
        <v>11590</v>
      </c>
      <c r="O2101" s="1" t="s">
        <v>7448</v>
      </c>
      <c r="P2101" s="1" t="s">
        <v>7449</v>
      </c>
      <c r="Q2101" s="1" t="s">
        <v>3232</v>
      </c>
      <c r="R2101" s="2" t="str">
        <f t="shared" ca="1" si="391"/>
        <v/>
      </c>
      <c r="S2101" s="2" t="str">
        <f>IF(AB2101="","",IF(COUNTIFS(AB$1:AB2101,AB2101,AD$1:AD2101,AD2101)&gt;1,"",IF(COUNTIFS(AB:AB,AB2101,AD:AD,AD2101)&gt;=1,"月作業","")))</f>
        <v/>
      </c>
      <c r="T2101" s="2" t="str">
        <f t="shared" ca="1" si="392"/>
        <v/>
      </c>
      <c r="U2101" s="2" t="str">
        <f>IF(AB2101="","",IF(COUNTIFS(AC$1:AC2101,AC2101,AD$1:AD2101,AD2101)&gt;1,"",IF(COUNTIFS(AC:AC,AC2101,AD:AD,AD2101)&gt;=1,"日作業","")))</f>
        <v/>
      </c>
      <c r="V2101" s="2" t="str">
        <f t="shared" ca="1" si="393"/>
        <v/>
      </c>
      <c r="W2101" s="2" t="str">
        <f>IF(AB2101="","",IF(COUNTIF(AB$1:AB2101,AB2101)&gt;1,"",IF(COUNTIF(AB:AB,AB2101)&gt;=1,"月","")))</f>
        <v/>
      </c>
      <c r="X2101" s="2" t="str">
        <f t="shared" ca="1" si="394"/>
        <v/>
      </c>
      <c r="Y2101" s="2" t="str">
        <f>IF(AC2101="","",IF(COUNTIF(AC$1:AC2101,AC2101)&gt;1,"",IF(COUNTIF(AC:AC,AC2101)&gt;=1,"月日","")))</f>
        <v/>
      </c>
      <c r="Z2101" s="2" t="str">
        <f t="shared" ca="1" si="395"/>
        <v/>
      </c>
      <c r="AA2101" s="2" t="str">
        <f>IF(AD2101="","",IF(COUNTIF(AD$1:AD2101,AD2101)&gt;1,"",IF(COUNTIF(AD:AD,AD2101)&gt;=1,"作業","")))</f>
        <v/>
      </c>
      <c r="AB2101" s="2" t="str">
        <f t="shared" si="385"/>
        <v/>
      </c>
      <c r="AC2101" s="3" t="str">
        <f t="shared" si="386"/>
        <v/>
      </c>
      <c r="AD2101" s="2" t="str">
        <f t="shared" si="387"/>
        <v/>
      </c>
      <c r="AE2101" s="2" t="str">
        <f t="shared" si="388"/>
        <v/>
      </c>
      <c r="AF2101" s="2" t="str">
        <f t="shared" si="389"/>
        <v/>
      </c>
      <c r="AG2101" s="2" t="str">
        <f t="shared" si="396"/>
        <v/>
      </c>
      <c r="AH2101" s="2" t="str">
        <f t="shared" si="390"/>
        <v/>
      </c>
      <c r="AI2101" s="2" t="str">
        <f t="shared" si="390"/>
        <v/>
      </c>
    </row>
    <row r="2102" spans="7:35">
      <c r="G2102" s="1" t="str">
        <f>IF(COUNTIF(A$1:A2101, A2102) &gt; 0, "", IF(SUMIF(A:A, A2102,F:F) &gt; 7.75, SUMIF(A:A, A2102,F:F) - 7.75, ""))</f>
        <v/>
      </c>
      <c r="N2102" s="1" t="s">
        <v>11591</v>
      </c>
      <c r="O2102" s="1" t="s">
        <v>7450</v>
      </c>
      <c r="P2102" s="1" t="s">
        <v>7451</v>
      </c>
      <c r="Q2102" s="1" t="s">
        <v>3233</v>
      </c>
      <c r="R2102" s="2" t="str">
        <f t="shared" ca="1" si="391"/>
        <v/>
      </c>
      <c r="S2102" s="2" t="str">
        <f>IF(AB2102="","",IF(COUNTIFS(AB$1:AB2102,AB2102,AD$1:AD2102,AD2102)&gt;1,"",IF(COUNTIFS(AB:AB,AB2102,AD:AD,AD2102)&gt;=1,"月作業","")))</f>
        <v/>
      </c>
      <c r="T2102" s="2" t="str">
        <f t="shared" ca="1" si="392"/>
        <v/>
      </c>
      <c r="U2102" s="2" t="str">
        <f>IF(AB2102="","",IF(COUNTIFS(AC$1:AC2102,AC2102,AD$1:AD2102,AD2102)&gt;1,"",IF(COUNTIFS(AC:AC,AC2102,AD:AD,AD2102)&gt;=1,"日作業","")))</f>
        <v/>
      </c>
      <c r="V2102" s="2" t="str">
        <f t="shared" ca="1" si="393"/>
        <v/>
      </c>
      <c r="W2102" s="2" t="str">
        <f>IF(AB2102="","",IF(COUNTIF(AB$1:AB2102,AB2102)&gt;1,"",IF(COUNTIF(AB:AB,AB2102)&gt;=1,"月","")))</f>
        <v/>
      </c>
      <c r="X2102" s="2" t="str">
        <f t="shared" ca="1" si="394"/>
        <v/>
      </c>
      <c r="Y2102" s="2" t="str">
        <f>IF(AC2102="","",IF(COUNTIF(AC$1:AC2102,AC2102)&gt;1,"",IF(COUNTIF(AC:AC,AC2102)&gt;=1,"月日","")))</f>
        <v/>
      </c>
      <c r="Z2102" s="2" t="str">
        <f t="shared" ca="1" si="395"/>
        <v/>
      </c>
      <c r="AA2102" s="2" t="str">
        <f>IF(AD2102="","",IF(COUNTIF(AD$1:AD2102,AD2102)&gt;1,"",IF(COUNTIF(AD:AD,AD2102)&gt;=1,"作業","")))</f>
        <v/>
      </c>
      <c r="AB2102" s="2" t="str">
        <f t="shared" si="385"/>
        <v/>
      </c>
      <c r="AC2102" s="3" t="str">
        <f t="shared" si="386"/>
        <v/>
      </c>
      <c r="AD2102" s="2" t="str">
        <f t="shared" si="387"/>
        <v/>
      </c>
      <c r="AE2102" s="2" t="str">
        <f t="shared" si="388"/>
        <v/>
      </c>
      <c r="AF2102" s="2" t="str">
        <f t="shared" si="389"/>
        <v/>
      </c>
      <c r="AG2102" s="2" t="str">
        <f t="shared" si="396"/>
        <v/>
      </c>
      <c r="AH2102" s="2" t="str">
        <f t="shared" si="390"/>
        <v/>
      </c>
      <c r="AI2102" s="2" t="str">
        <f t="shared" si="390"/>
        <v/>
      </c>
    </row>
    <row r="2103" spans="7:35">
      <c r="G2103" s="1" t="str">
        <f>IF(COUNTIF(A$1:A2102, A2103) &gt; 0, "", IF(SUMIF(A:A, A2103,F:F) &gt; 7.75, SUMIF(A:A, A2103,F:F) - 7.75, ""))</f>
        <v/>
      </c>
      <c r="N2103" s="1" t="s">
        <v>11592</v>
      </c>
      <c r="O2103" s="1" t="s">
        <v>7452</v>
      </c>
      <c r="P2103" s="1" t="s">
        <v>7453</v>
      </c>
      <c r="Q2103" s="1" t="s">
        <v>3234</v>
      </c>
      <c r="R2103" s="2" t="str">
        <f t="shared" ca="1" si="391"/>
        <v/>
      </c>
      <c r="S2103" s="2" t="str">
        <f>IF(AB2103="","",IF(COUNTIFS(AB$1:AB2103,AB2103,AD$1:AD2103,AD2103)&gt;1,"",IF(COUNTIFS(AB:AB,AB2103,AD:AD,AD2103)&gt;=1,"月作業","")))</f>
        <v/>
      </c>
      <c r="T2103" s="2" t="str">
        <f t="shared" ca="1" si="392"/>
        <v/>
      </c>
      <c r="U2103" s="2" t="str">
        <f>IF(AB2103="","",IF(COUNTIFS(AC$1:AC2103,AC2103,AD$1:AD2103,AD2103)&gt;1,"",IF(COUNTIFS(AC:AC,AC2103,AD:AD,AD2103)&gt;=1,"日作業","")))</f>
        <v/>
      </c>
      <c r="V2103" s="2" t="str">
        <f t="shared" ca="1" si="393"/>
        <v/>
      </c>
      <c r="W2103" s="2" t="str">
        <f>IF(AB2103="","",IF(COUNTIF(AB$1:AB2103,AB2103)&gt;1,"",IF(COUNTIF(AB:AB,AB2103)&gt;=1,"月","")))</f>
        <v/>
      </c>
      <c r="X2103" s="2" t="str">
        <f t="shared" ca="1" si="394"/>
        <v/>
      </c>
      <c r="Y2103" s="2" t="str">
        <f>IF(AC2103="","",IF(COUNTIF(AC$1:AC2103,AC2103)&gt;1,"",IF(COUNTIF(AC:AC,AC2103)&gt;=1,"月日","")))</f>
        <v/>
      </c>
      <c r="Z2103" s="2" t="str">
        <f t="shared" ca="1" si="395"/>
        <v/>
      </c>
      <c r="AA2103" s="2" t="str">
        <f>IF(AD2103="","",IF(COUNTIF(AD$1:AD2103,AD2103)&gt;1,"",IF(COUNTIF(AD:AD,AD2103)&gt;=1,"作業","")))</f>
        <v/>
      </c>
      <c r="AB2103" s="2" t="str">
        <f t="shared" si="385"/>
        <v/>
      </c>
      <c r="AC2103" s="3" t="str">
        <f t="shared" si="386"/>
        <v/>
      </c>
      <c r="AD2103" s="2" t="str">
        <f t="shared" si="387"/>
        <v/>
      </c>
      <c r="AE2103" s="2" t="str">
        <f t="shared" si="388"/>
        <v/>
      </c>
      <c r="AF2103" s="2" t="str">
        <f t="shared" si="389"/>
        <v/>
      </c>
      <c r="AG2103" s="2" t="str">
        <f t="shared" si="396"/>
        <v/>
      </c>
      <c r="AH2103" s="2" t="str">
        <f t="shared" si="390"/>
        <v/>
      </c>
      <c r="AI2103" s="2" t="str">
        <f t="shared" si="390"/>
        <v/>
      </c>
    </row>
    <row r="2104" spans="7:35">
      <c r="G2104" s="1" t="str">
        <f>IF(COUNTIF(A$1:A2103, A2104) &gt; 0, "", IF(SUMIF(A:A, A2104,F:F) &gt; 7.75, SUMIF(A:A, A2104,F:F) - 7.75, ""))</f>
        <v/>
      </c>
      <c r="N2104" s="1" t="s">
        <v>11593</v>
      </c>
      <c r="O2104" s="1" t="s">
        <v>7454</v>
      </c>
      <c r="P2104" s="1" t="s">
        <v>7455</v>
      </c>
      <c r="Q2104" s="1" t="s">
        <v>3235</v>
      </c>
      <c r="R2104" s="2" t="str">
        <f t="shared" ca="1" si="391"/>
        <v/>
      </c>
      <c r="S2104" s="2" t="str">
        <f>IF(AB2104="","",IF(COUNTIFS(AB$1:AB2104,AB2104,AD$1:AD2104,AD2104)&gt;1,"",IF(COUNTIFS(AB:AB,AB2104,AD:AD,AD2104)&gt;=1,"月作業","")))</f>
        <v/>
      </c>
      <c r="T2104" s="2" t="str">
        <f t="shared" ca="1" si="392"/>
        <v/>
      </c>
      <c r="U2104" s="2" t="str">
        <f>IF(AB2104="","",IF(COUNTIFS(AC$1:AC2104,AC2104,AD$1:AD2104,AD2104)&gt;1,"",IF(COUNTIFS(AC:AC,AC2104,AD:AD,AD2104)&gt;=1,"日作業","")))</f>
        <v/>
      </c>
      <c r="V2104" s="2" t="str">
        <f t="shared" ca="1" si="393"/>
        <v/>
      </c>
      <c r="W2104" s="2" t="str">
        <f>IF(AB2104="","",IF(COUNTIF(AB$1:AB2104,AB2104)&gt;1,"",IF(COUNTIF(AB:AB,AB2104)&gt;=1,"月","")))</f>
        <v/>
      </c>
      <c r="X2104" s="2" t="str">
        <f t="shared" ca="1" si="394"/>
        <v/>
      </c>
      <c r="Y2104" s="2" t="str">
        <f>IF(AC2104="","",IF(COUNTIF(AC$1:AC2104,AC2104)&gt;1,"",IF(COUNTIF(AC:AC,AC2104)&gt;=1,"月日","")))</f>
        <v/>
      </c>
      <c r="Z2104" s="2" t="str">
        <f t="shared" ca="1" si="395"/>
        <v/>
      </c>
      <c r="AA2104" s="2" t="str">
        <f>IF(AD2104="","",IF(COUNTIF(AD$1:AD2104,AD2104)&gt;1,"",IF(COUNTIF(AD:AD,AD2104)&gt;=1,"作業","")))</f>
        <v/>
      </c>
      <c r="AB2104" s="2" t="str">
        <f t="shared" si="385"/>
        <v/>
      </c>
      <c r="AC2104" s="3" t="str">
        <f t="shared" si="386"/>
        <v/>
      </c>
      <c r="AD2104" s="2" t="str">
        <f t="shared" si="387"/>
        <v/>
      </c>
      <c r="AE2104" s="2" t="str">
        <f t="shared" si="388"/>
        <v/>
      </c>
      <c r="AF2104" s="2" t="str">
        <f t="shared" si="389"/>
        <v/>
      </c>
      <c r="AG2104" s="2" t="str">
        <f t="shared" si="396"/>
        <v/>
      </c>
      <c r="AH2104" s="2" t="str">
        <f t="shared" si="390"/>
        <v/>
      </c>
      <c r="AI2104" s="2" t="str">
        <f t="shared" si="390"/>
        <v/>
      </c>
    </row>
    <row r="2105" spans="7:35">
      <c r="G2105" s="1" t="str">
        <f>IF(COUNTIF(A$1:A2104, A2105) &gt; 0, "", IF(SUMIF(A:A, A2105,F:F) &gt; 7.75, SUMIF(A:A, A2105,F:F) - 7.75, ""))</f>
        <v/>
      </c>
      <c r="N2105" s="1" t="s">
        <v>11594</v>
      </c>
      <c r="O2105" s="1" t="s">
        <v>7456</v>
      </c>
      <c r="P2105" s="1" t="s">
        <v>7457</v>
      </c>
      <c r="Q2105" s="1" t="s">
        <v>3236</v>
      </c>
      <c r="R2105" s="2" t="str">
        <f t="shared" ca="1" si="391"/>
        <v/>
      </c>
      <c r="S2105" s="2" t="str">
        <f>IF(AB2105="","",IF(COUNTIFS(AB$1:AB2105,AB2105,AD$1:AD2105,AD2105)&gt;1,"",IF(COUNTIFS(AB:AB,AB2105,AD:AD,AD2105)&gt;=1,"月作業","")))</f>
        <v/>
      </c>
      <c r="T2105" s="2" t="str">
        <f t="shared" ca="1" si="392"/>
        <v/>
      </c>
      <c r="U2105" s="2" t="str">
        <f>IF(AB2105="","",IF(COUNTIFS(AC$1:AC2105,AC2105,AD$1:AD2105,AD2105)&gt;1,"",IF(COUNTIFS(AC:AC,AC2105,AD:AD,AD2105)&gt;=1,"日作業","")))</f>
        <v/>
      </c>
      <c r="V2105" s="2" t="str">
        <f t="shared" ca="1" si="393"/>
        <v/>
      </c>
      <c r="W2105" s="2" t="str">
        <f>IF(AB2105="","",IF(COUNTIF(AB$1:AB2105,AB2105)&gt;1,"",IF(COUNTIF(AB:AB,AB2105)&gt;=1,"月","")))</f>
        <v/>
      </c>
      <c r="X2105" s="2" t="str">
        <f t="shared" ca="1" si="394"/>
        <v/>
      </c>
      <c r="Y2105" s="2" t="str">
        <f>IF(AC2105="","",IF(COUNTIF(AC$1:AC2105,AC2105)&gt;1,"",IF(COUNTIF(AC:AC,AC2105)&gt;=1,"月日","")))</f>
        <v/>
      </c>
      <c r="Z2105" s="2" t="str">
        <f t="shared" ca="1" si="395"/>
        <v/>
      </c>
      <c r="AA2105" s="2" t="str">
        <f>IF(AD2105="","",IF(COUNTIF(AD$1:AD2105,AD2105)&gt;1,"",IF(COUNTIF(AD:AD,AD2105)&gt;=1,"作業","")))</f>
        <v/>
      </c>
      <c r="AB2105" s="2" t="str">
        <f t="shared" si="385"/>
        <v/>
      </c>
      <c r="AC2105" s="3" t="str">
        <f t="shared" si="386"/>
        <v/>
      </c>
      <c r="AD2105" s="2" t="str">
        <f t="shared" si="387"/>
        <v/>
      </c>
      <c r="AE2105" s="2" t="str">
        <f t="shared" si="388"/>
        <v/>
      </c>
      <c r="AF2105" s="2" t="str">
        <f t="shared" si="389"/>
        <v/>
      </c>
      <c r="AG2105" s="2" t="str">
        <f t="shared" si="396"/>
        <v/>
      </c>
      <c r="AH2105" s="2" t="str">
        <f t="shared" si="390"/>
        <v/>
      </c>
      <c r="AI2105" s="2" t="str">
        <f t="shared" si="390"/>
        <v/>
      </c>
    </row>
    <row r="2106" spans="7:35">
      <c r="G2106" s="1" t="str">
        <f>IF(COUNTIF(A$1:A2105, A2106) &gt; 0, "", IF(SUMIF(A:A, A2106,F:F) &gt; 7.75, SUMIF(A:A, A2106,F:F) - 7.75, ""))</f>
        <v/>
      </c>
      <c r="N2106" s="1" t="s">
        <v>11595</v>
      </c>
      <c r="O2106" s="1" t="s">
        <v>7458</v>
      </c>
      <c r="P2106" s="1" t="s">
        <v>7459</v>
      </c>
      <c r="Q2106" s="1" t="s">
        <v>3237</v>
      </c>
      <c r="R2106" s="2" t="str">
        <f t="shared" ca="1" si="391"/>
        <v/>
      </c>
      <c r="S2106" s="2" t="str">
        <f>IF(AB2106="","",IF(COUNTIFS(AB$1:AB2106,AB2106,AD$1:AD2106,AD2106)&gt;1,"",IF(COUNTIFS(AB:AB,AB2106,AD:AD,AD2106)&gt;=1,"月作業","")))</f>
        <v/>
      </c>
      <c r="T2106" s="2" t="str">
        <f t="shared" ca="1" si="392"/>
        <v/>
      </c>
      <c r="U2106" s="2" t="str">
        <f>IF(AB2106="","",IF(COUNTIFS(AC$1:AC2106,AC2106,AD$1:AD2106,AD2106)&gt;1,"",IF(COUNTIFS(AC:AC,AC2106,AD:AD,AD2106)&gt;=1,"日作業","")))</f>
        <v/>
      </c>
      <c r="V2106" s="2" t="str">
        <f t="shared" ca="1" si="393"/>
        <v/>
      </c>
      <c r="W2106" s="2" t="str">
        <f>IF(AB2106="","",IF(COUNTIF(AB$1:AB2106,AB2106)&gt;1,"",IF(COUNTIF(AB:AB,AB2106)&gt;=1,"月","")))</f>
        <v/>
      </c>
      <c r="X2106" s="2" t="str">
        <f t="shared" ca="1" si="394"/>
        <v/>
      </c>
      <c r="Y2106" s="2" t="str">
        <f>IF(AC2106="","",IF(COUNTIF(AC$1:AC2106,AC2106)&gt;1,"",IF(COUNTIF(AC:AC,AC2106)&gt;=1,"月日","")))</f>
        <v/>
      </c>
      <c r="Z2106" s="2" t="str">
        <f t="shared" ca="1" si="395"/>
        <v/>
      </c>
      <c r="AA2106" s="2" t="str">
        <f>IF(AD2106="","",IF(COUNTIF(AD$1:AD2106,AD2106)&gt;1,"",IF(COUNTIF(AD:AD,AD2106)&gt;=1,"作業","")))</f>
        <v/>
      </c>
      <c r="AB2106" s="2" t="str">
        <f t="shared" si="385"/>
        <v/>
      </c>
      <c r="AC2106" s="3" t="str">
        <f t="shared" si="386"/>
        <v/>
      </c>
      <c r="AD2106" s="2" t="str">
        <f t="shared" si="387"/>
        <v/>
      </c>
      <c r="AE2106" s="2" t="str">
        <f t="shared" si="388"/>
        <v/>
      </c>
      <c r="AF2106" s="2" t="str">
        <f t="shared" si="389"/>
        <v/>
      </c>
      <c r="AG2106" s="2" t="str">
        <f t="shared" si="396"/>
        <v/>
      </c>
      <c r="AH2106" s="2" t="str">
        <f t="shared" si="390"/>
        <v/>
      </c>
      <c r="AI2106" s="2" t="str">
        <f t="shared" si="390"/>
        <v/>
      </c>
    </row>
    <row r="2107" spans="7:35">
      <c r="G2107" s="1" t="str">
        <f>IF(COUNTIF(A$1:A2106, A2107) &gt; 0, "", IF(SUMIF(A:A, A2107,F:F) &gt; 7.75, SUMIF(A:A, A2107,F:F) - 7.75, ""))</f>
        <v/>
      </c>
      <c r="N2107" s="1" t="s">
        <v>11596</v>
      </c>
      <c r="O2107" s="1" t="s">
        <v>7460</v>
      </c>
      <c r="P2107" s="1" t="s">
        <v>7461</v>
      </c>
      <c r="Q2107" s="1" t="s">
        <v>3238</v>
      </c>
      <c r="R2107" s="2" t="str">
        <f t="shared" ca="1" si="391"/>
        <v/>
      </c>
      <c r="S2107" s="2" t="str">
        <f>IF(AB2107="","",IF(COUNTIFS(AB$1:AB2107,AB2107,AD$1:AD2107,AD2107)&gt;1,"",IF(COUNTIFS(AB:AB,AB2107,AD:AD,AD2107)&gt;=1,"月作業","")))</f>
        <v/>
      </c>
      <c r="T2107" s="2" t="str">
        <f t="shared" ca="1" si="392"/>
        <v/>
      </c>
      <c r="U2107" s="2" t="str">
        <f>IF(AB2107="","",IF(COUNTIFS(AC$1:AC2107,AC2107,AD$1:AD2107,AD2107)&gt;1,"",IF(COUNTIFS(AC:AC,AC2107,AD:AD,AD2107)&gt;=1,"日作業","")))</f>
        <v/>
      </c>
      <c r="V2107" s="2" t="str">
        <f t="shared" ca="1" si="393"/>
        <v/>
      </c>
      <c r="W2107" s="2" t="str">
        <f>IF(AB2107="","",IF(COUNTIF(AB$1:AB2107,AB2107)&gt;1,"",IF(COUNTIF(AB:AB,AB2107)&gt;=1,"月","")))</f>
        <v/>
      </c>
      <c r="X2107" s="2" t="str">
        <f t="shared" ca="1" si="394"/>
        <v/>
      </c>
      <c r="Y2107" s="2" t="str">
        <f>IF(AC2107="","",IF(COUNTIF(AC$1:AC2107,AC2107)&gt;1,"",IF(COUNTIF(AC:AC,AC2107)&gt;=1,"月日","")))</f>
        <v/>
      </c>
      <c r="Z2107" s="2" t="str">
        <f t="shared" ca="1" si="395"/>
        <v/>
      </c>
      <c r="AA2107" s="2" t="str">
        <f>IF(AD2107="","",IF(COUNTIF(AD$1:AD2107,AD2107)&gt;1,"",IF(COUNTIF(AD:AD,AD2107)&gt;=1,"作業","")))</f>
        <v/>
      </c>
      <c r="AB2107" s="2" t="str">
        <f t="shared" si="385"/>
        <v/>
      </c>
      <c r="AC2107" s="3" t="str">
        <f t="shared" si="386"/>
        <v/>
      </c>
      <c r="AD2107" s="2" t="str">
        <f t="shared" si="387"/>
        <v/>
      </c>
      <c r="AE2107" s="2" t="str">
        <f t="shared" si="388"/>
        <v/>
      </c>
      <c r="AF2107" s="2" t="str">
        <f t="shared" si="389"/>
        <v/>
      </c>
      <c r="AG2107" s="2" t="str">
        <f t="shared" si="396"/>
        <v/>
      </c>
      <c r="AH2107" s="2" t="str">
        <f t="shared" si="390"/>
        <v/>
      </c>
      <c r="AI2107" s="2" t="str">
        <f t="shared" si="390"/>
        <v/>
      </c>
    </row>
    <row r="2108" spans="7:35">
      <c r="G2108" s="1" t="str">
        <f>IF(COUNTIF(A$1:A2107, A2108) &gt; 0, "", IF(SUMIF(A:A, A2108,F:F) &gt; 7.75, SUMIF(A:A, A2108,F:F) - 7.75, ""))</f>
        <v/>
      </c>
      <c r="N2108" s="1" t="s">
        <v>11597</v>
      </c>
      <c r="O2108" s="1" t="s">
        <v>7462</v>
      </c>
      <c r="P2108" s="1" t="s">
        <v>7463</v>
      </c>
      <c r="Q2108" s="1" t="s">
        <v>7464</v>
      </c>
      <c r="R2108" s="2" t="str">
        <f t="shared" ca="1" si="391"/>
        <v/>
      </c>
      <c r="S2108" s="2" t="str">
        <f>IF(AB2108="","",IF(COUNTIFS(AB$1:AB2108,AB2108,AD$1:AD2108,AD2108)&gt;1,"",IF(COUNTIFS(AB:AB,AB2108,AD:AD,AD2108)&gt;=1,"月作業","")))</f>
        <v/>
      </c>
      <c r="T2108" s="2" t="str">
        <f t="shared" ca="1" si="392"/>
        <v/>
      </c>
      <c r="U2108" s="2" t="str">
        <f>IF(AB2108="","",IF(COUNTIFS(AC$1:AC2108,AC2108,AD$1:AD2108,AD2108)&gt;1,"",IF(COUNTIFS(AC:AC,AC2108,AD:AD,AD2108)&gt;=1,"日作業","")))</f>
        <v/>
      </c>
      <c r="V2108" s="2" t="str">
        <f t="shared" ca="1" si="393"/>
        <v/>
      </c>
      <c r="W2108" s="2" t="str">
        <f>IF(AB2108="","",IF(COUNTIF(AB$1:AB2108,AB2108)&gt;1,"",IF(COUNTIF(AB:AB,AB2108)&gt;=1,"月","")))</f>
        <v/>
      </c>
      <c r="X2108" s="2" t="str">
        <f t="shared" ca="1" si="394"/>
        <v/>
      </c>
      <c r="Y2108" s="2" t="str">
        <f>IF(AC2108="","",IF(COUNTIF(AC$1:AC2108,AC2108)&gt;1,"",IF(COUNTIF(AC:AC,AC2108)&gt;=1,"月日","")))</f>
        <v/>
      </c>
      <c r="Z2108" s="2" t="str">
        <f t="shared" ca="1" si="395"/>
        <v/>
      </c>
      <c r="AA2108" s="2" t="str">
        <f>IF(AD2108="","",IF(COUNTIF(AD$1:AD2108,AD2108)&gt;1,"",IF(COUNTIF(AD:AD,AD2108)&gt;=1,"作業","")))</f>
        <v/>
      </c>
      <c r="AB2108" s="2" t="str">
        <f t="shared" si="385"/>
        <v/>
      </c>
      <c r="AC2108" s="3" t="str">
        <f t="shared" si="386"/>
        <v/>
      </c>
      <c r="AD2108" s="2" t="str">
        <f t="shared" si="387"/>
        <v/>
      </c>
      <c r="AE2108" s="2" t="str">
        <f t="shared" si="388"/>
        <v/>
      </c>
      <c r="AF2108" s="2" t="str">
        <f t="shared" si="389"/>
        <v/>
      </c>
      <c r="AG2108" s="2" t="str">
        <f t="shared" si="396"/>
        <v/>
      </c>
      <c r="AH2108" s="2" t="str">
        <f t="shared" si="390"/>
        <v/>
      </c>
      <c r="AI2108" s="2" t="str">
        <f t="shared" si="390"/>
        <v/>
      </c>
    </row>
    <row r="2109" spans="7:35">
      <c r="G2109" s="1" t="str">
        <f>IF(COUNTIF(A$1:A2108, A2109) &gt; 0, "", IF(SUMIF(A:A, A2109,F:F) &gt; 7.75, SUMIF(A:A, A2109,F:F) - 7.75, ""))</f>
        <v/>
      </c>
      <c r="N2109" s="1" t="s">
        <v>11598</v>
      </c>
      <c r="O2109" s="1" t="s">
        <v>7465</v>
      </c>
      <c r="P2109" s="1" t="s">
        <v>7466</v>
      </c>
      <c r="Q2109" s="1" t="s">
        <v>7467</v>
      </c>
      <c r="R2109" s="2" t="str">
        <f t="shared" ca="1" si="391"/>
        <v/>
      </c>
      <c r="S2109" s="2" t="str">
        <f>IF(AB2109="","",IF(COUNTIFS(AB$1:AB2109,AB2109,AD$1:AD2109,AD2109)&gt;1,"",IF(COUNTIFS(AB:AB,AB2109,AD:AD,AD2109)&gt;=1,"月作業","")))</f>
        <v/>
      </c>
      <c r="T2109" s="2" t="str">
        <f t="shared" ca="1" si="392"/>
        <v/>
      </c>
      <c r="U2109" s="2" t="str">
        <f>IF(AB2109="","",IF(COUNTIFS(AC$1:AC2109,AC2109,AD$1:AD2109,AD2109)&gt;1,"",IF(COUNTIFS(AC:AC,AC2109,AD:AD,AD2109)&gt;=1,"日作業","")))</f>
        <v/>
      </c>
      <c r="V2109" s="2" t="str">
        <f t="shared" ca="1" si="393"/>
        <v/>
      </c>
      <c r="W2109" s="2" t="str">
        <f>IF(AB2109="","",IF(COUNTIF(AB$1:AB2109,AB2109)&gt;1,"",IF(COUNTIF(AB:AB,AB2109)&gt;=1,"月","")))</f>
        <v/>
      </c>
      <c r="X2109" s="2" t="str">
        <f t="shared" ca="1" si="394"/>
        <v/>
      </c>
      <c r="Y2109" s="2" t="str">
        <f>IF(AC2109="","",IF(COUNTIF(AC$1:AC2109,AC2109)&gt;1,"",IF(COUNTIF(AC:AC,AC2109)&gt;=1,"月日","")))</f>
        <v/>
      </c>
      <c r="Z2109" s="2" t="str">
        <f t="shared" ca="1" si="395"/>
        <v/>
      </c>
      <c r="AA2109" s="2" t="str">
        <f>IF(AD2109="","",IF(COUNTIF(AD$1:AD2109,AD2109)&gt;1,"",IF(COUNTIF(AD:AD,AD2109)&gt;=1,"作業","")))</f>
        <v/>
      </c>
      <c r="AB2109" s="2" t="str">
        <f t="shared" si="385"/>
        <v/>
      </c>
      <c r="AC2109" s="3" t="str">
        <f t="shared" si="386"/>
        <v/>
      </c>
      <c r="AD2109" s="2" t="str">
        <f t="shared" si="387"/>
        <v/>
      </c>
      <c r="AE2109" s="2" t="str">
        <f t="shared" si="388"/>
        <v/>
      </c>
      <c r="AF2109" s="2" t="str">
        <f t="shared" si="389"/>
        <v/>
      </c>
      <c r="AG2109" s="2" t="str">
        <f t="shared" si="396"/>
        <v/>
      </c>
      <c r="AH2109" s="2" t="str">
        <f t="shared" si="390"/>
        <v/>
      </c>
      <c r="AI2109" s="2" t="str">
        <f t="shared" si="390"/>
        <v/>
      </c>
    </row>
    <row r="2110" spans="7:35">
      <c r="G2110" s="1" t="str">
        <f>IF(COUNTIF(A$1:A2109, A2110) &gt; 0, "", IF(SUMIF(A:A, A2110,F:F) &gt; 7.75, SUMIF(A:A, A2110,F:F) - 7.75, ""))</f>
        <v/>
      </c>
      <c r="N2110" s="1" t="s">
        <v>11599</v>
      </c>
      <c r="O2110" s="1" t="s">
        <v>7468</v>
      </c>
      <c r="P2110" s="1" t="s">
        <v>7469</v>
      </c>
      <c r="Q2110" s="1" t="s">
        <v>7470</v>
      </c>
      <c r="R2110" s="2" t="str">
        <f t="shared" ca="1" si="391"/>
        <v/>
      </c>
      <c r="S2110" s="2" t="str">
        <f>IF(AB2110="","",IF(COUNTIFS(AB$1:AB2110,AB2110,AD$1:AD2110,AD2110)&gt;1,"",IF(COUNTIFS(AB:AB,AB2110,AD:AD,AD2110)&gt;=1,"月作業","")))</f>
        <v/>
      </c>
      <c r="T2110" s="2" t="str">
        <f t="shared" ca="1" si="392"/>
        <v/>
      </c>
      <c r="U2110" s="2" t="str">
        <f>IF(AB2110="","",IF(COUNTIFS(AC$1:AC2110,AC2110,AD$1:AD2110,AD2110)&gt;1,"",IF(COUNTIFS(AC:AC,AC2110,AD:AD,AD2110)&gt;=1,"日作業","")))</f>
        <v/>
      </c>
      <c r="V2110" s="2" t="str">
        <f t="shared" ca="1" si="393"/>
        <v/>
      </c>
      <c r="W2110" s="2" t="str">
        <f>IF(AB2110="","",IF(COUNTIF(AB$1:AB2110,AB2110)&gt;1,"",IF(COUNTIF(AB:AB,AB2110)&gt;=1,"月","")))</f>
        <v/>
      </c>
      <c r="X2110" s="2" t="str">
        <f t="shared" ca="1" si="394"/>
        <v/>
      </c>
      <c r="Y2110" s="2" t="str">
        <f>IF(AC2110="","",IF(COUNTIF(AC$1:AC2110,AC2110)&gt;1,"",IF(COUNTIF(AC:AC,AC2110)&gt;=1,"月日","")))</f>
        <v/>
      </c>
      <c r="Z2110" s="2" t="str">
        <f t="shared" ca="1" si="395"/>
        <v/>
      </c>
      <c r="AA2110" s="2" t="str">
        <f>IF(AD2110="","",IF(COUNTIF(AD$1:AD2110,AD2110)&gt;1,"",IF(COUNTIF(AD:AD,AD2110)&gt;=1,"作業","")))</f>
        <v/>
      </c>
      <c r="AB2110" s="2" t="str">
        <f t="shared" si="385"/>
        <v/>
      </c>
      <c r="AC2110" s="3" t="str">
        <f t="shared" si="386"/>
        <v/>
      </c>
      <c r="AD2110" s="2" t="str">
        <f t="shared" si="387"/>
        <v/>
      </c>
      <c r="AE2110" s="2" t="str">
        <f t="shared" si="388"/>
        <v/>
      </c>
      <c r="AF2110" s="2" t="str">
        <f t="shared" si="389"/>
        <v/>
      </c>
      <c r="AG2110" s="2" t="str">
        <f t="shared" si="396"/>
        <v/>
      </c>
      <c r="AH2110" s="2" t="str">
        <f t="shared" si="390"/>
        <v/>
      </c>
      <c r="AI2110" s="2" t="str">
        <f t="shared" si="390"/>
        <v/>
      </c>
    </row>
    <row r="2111" spans="7:35">
      <c r="G2111" s="1" t="str">
        <f>IF(COUNTIF(A$1:A2110, A2111) &gt; 0, "", IF(SUMIF(A:A, A2111,F:F) &gt; 7.75, SUMIF(A:A, A2111,F:F) - 7.75, ""))</f>
        <v/>
      </c>
      <c r="N2111" s="1" t="s">
        <v>11600</v>
      </c>
      <c r="O2111" s="1" t="s">
        <v>7471</v>
      </c>
      <c r="P2111" s="1" t="s">
        <v>7472</v>
      </c>
      <c r="Q2111" s="1" t="s">
        <v>7473</v>
      </c>
      <c r="R2111" s="2" t="str">
        <f t="shared" ca="1" si="391"/>
        <v/>
      </c>
      <c r="S2111" s="2" t="str">
        <f>IF(AB2111="","",IF(COUNTIFS(AB$1:AB2111,AB2111,AD$1:AD2111,AD2111)&gt;1,"",IF(COUNTIFS(AB:AB,AB2111,AD:AD,AD2111)&gt;=1,"月作業","")))</f>
        <v/>
      </c>
      <c r="T2111" s="2" t="str">
        <f t="shared" ca="1" si="392"/>
        <v/>
      </c>
      <c r="U2111" s="2" t="str">
        <f>IF(AB2111="","",IF(COUNTIFS(AC$1:AC2111,AC2111,AD$1:AD2111,AD2111)&gt;1,"",IF(COUNTIFS(AC:AC,AC2111,AD:AD,AD2111)&gt;=1,"日作業","")))</f>
        <v/>
      </c>
      <c r="V2111" s="2" t="str">
        <f t="shared" ca="1" si="393"/>
        <v/>
      </c>
      <c r="W2111" s="2" t="str">
        <f>IF(AB2111="","",IF(COUNTIF(AB$1:AB2111,AB2111)&gt;1,"",IF(COUNTIF(AB:AB,AB2111)&gt;=1,"月","")))</f>
        <v/>
      </c>
      <c r="X2111" s="2" t="str">
        <f t="shared" ca="1" si="394"/>
        <v/>
      </c>
      <c r="Y2111" s="2" t="str">
        <f>IF(AC2111="","",IF(COUNTIF(AC$1:AC2111,AC2111)&gt;1,"",IF(COUNTIF(AC:AC,AC2111)&gt;=1,"月日","")))</f>
        <v/>
      </c>
      <c r="Z2111" s="2" t="str">
        <f t="shared" ca="1" si="395"/>
        <v/>
      </c>
      <c r="AA2111" s="2" t="str">
        <f>IF(AD2111="","",IF(COUNTIF(AD$1:AD2111,AD2111)&gt;1,"",IF(COUNTIF(AD:AD,AD2111)&gt;=1,"作業","")))</f>
        <v/>
      </c>
      <c r="AB2111" s="2" t="str">
        <f t="shared" si="385"/>
        <v/>
      </c>
      <c r="AC2111" s="3" t="str">
        <f t="shared" si="386"/>
        <v/>
      </c>
      <c r="AD2111" s="2" t="str">
        <f t="shared" si="387"/>
        <v/>
      </c>
      <c r="AE2111" s="2" t="str">
        <f t="shared" si="388"/>
        <v/>
      </c>
      <c r="AF2111" s="2" t="str">
        <f t="shared" si="389"/>
        <v/>
      </c>
      <c r="AG2111" s="2" t="str">
        <f t="shared" si="396"/>
        <v/>
      </c>
      <c r="AH2111" s="2" t="str">
        <f t="shared" si="390"/>
        <v/>
      </c>
      <c r="AI2111" s="2" t="str">
        <f t="shared" si="390"/>
        <v/>
      </c>
    </row>
    <row r="2112" spans="7:35">
      <c r="G2112" s="1" t="str">
        <f>IF(COUNTIF(A$1:A2111, A2112) &gt; 0, "", IF(SUMIF(A:A, A2112,F:F) &gt; 7.75, SUMIF(A:A, A2112,F:F) - 7.75, ""))</f>
        <v/>
      </c>
      <c r="N2112" s="1" t="s">
        <v>11601</v>
      </c>
      <c r="O2112" s="1" t="s">
        <v>7474</v>
      </c>
      <c r="P2112" s="1" t="s">
        <v>7475</v>
      </c>
      <c r="Q2112" s="1" t="s">
        <v>7476</v>
      </c>
      <c r="R2112" s="2" t="str">
        <f t="shared" ca="1" si="391"/>
        <v/>
      </c>
      <c r="S2112" s="2" t="str">
        <f>IF(AB2112="","",IF(COUNTIFS(AB$1:AB2112,AB2112,AD$1:AD2112,AD2112)&gt;1,"",IF(COUNTIFS(AB:AB,AB2112,AD:AD,AD2112)&gt;=1,"月作業","")))</f>
        <v/>
      </c>
      <c r="T2112" s="2" t="str">
        <f t="shared" ca="1" si="392"/>
        <v/>
      </c>
      <c r="U2112" s="2" t="str">
        <f>IF(AB2112="","",IF(COUNTIFS(AC$1:AC2112,AC2112,AD$1:AD2112,AD2112)&gt;1,"",IF(COUNTIFS(AC:AC,AC2112,AD:AD,AD2112)&gt;=1,"日作業","")))</f>
        <v/>
      </c>
      <c r="V2112" s="2" t="str">
        <f t="shared" ca="1" si="393"/>
        <v/>
      </c>
      <c r="W2112" s="2" t="str">
        <f>IF(AB2112="","",IF(COUNTIF(AB$1:AB2112,AB2112)&gt;1,"",IF(COUNTIF(AB:AB,AB2112)&gt;=1,"月","")))</f>
        <v/>
      </c>
      <c r="X2112" s="2" t="str">
        <f t="shared" ca="1" si="394"/>
        <v/>
      </c>
      <c r="Y2112" s="2" t="str">
        <f>IF(AC2112="","",IF(COUNTIF(AC$1:AC2112,AC2112)&gt;1,"",IF(COUNTIF(AC:AC,AC2112)&gt;=1,"月日","")))</f>
        <v/>
      </c>
      <c r="Z2112" s="2" t="str">
        <f t="shared" ca="1" si="395"/>
        <v/>
      </c>
      <c r="AA2112" s="2" t="str">
        <f>IF(AD2112="","",IF(COUNTIF(AD$1:AD2112,AD2112)&gt;1,"",IF(COUNTIF(AD:AD,AD2112)&gt;=1,"作業","")))</f>
        <v/>
      </c>
      <c r="AB2112" s="2" t="str">
        <f t="shared" si="385"/>
        <v/>
      </c>
      <c r="AC2112" s="3" t="str">
        <f t="shared" si="386"/>
        <v/>
      </c>
      <c r="AD2112" s="2" t="str">
        <f t="shared" si="387"/>
        <v/>
      </c>
      <c r="AE2112" s="2" t="str">
        <f t="shared" si="388"/>
        <v/>
      </c>
      <c r="AF2112" s="2" t="str">
        <f t="shared" si="389"/>
        <v/>
      </c>
      <c r="AG2112" s="2" t="str">
        <f t="shared" si="396"/>
        <v/>
      </c>
      <c r="AH2112" s="2" t="str">
        <f t="shared" si="390"/>
        <v/>
      </c>
      <c r="AI2112" s="2" t="str">
        <f t="shared" si="390"/>
        <v/>
      </c>
    </row>
    <row r="2113" spans="7:35">
      <c r="G2113" s="1" t="str">
        <f>IF(COUNTIF(A$1:A2112, A2113) &gt; 0, "", IF(SUMIF(A:A, A2113,F:F) &gt; 7.75, SUMIF(A:A, A2113,F:F) - 7.75, ""))</f>
        <v/>
      </c>
      <c r="N2113" s="1" t="s">
        <v>11602</v>
      </c>
      <c r="O2113" s="1" t="s">
        <v>7477</v>
      </c>
      <c r="P2113" s="1" t="s">
        <v>7478</v>
      </c>
      <c r="Q2113" s="1" t="s">
        <v>7479</v>
      </c>
      <c r="R2113" s="2" t="str">
        <f t="shared" ca="1" si="391"/>
        <v/>
      </c>
      <c r="S2113" s="2" t="str">
        <f>IF(AB2113="","",IF(COUNTIFS(AB$1:AB2113,AB2113,AD$1:AD2113,AD2113)&gt;1,"",IF(COUNTIFS(AB:AB,AB2113,AD:AD,AD2113)&gt;=1,"月作業","")))</f>
        <v/>
      </c>
      <c r="T2113" s="2" t="str">
        <f t="shared" ca="1" si="392"/>
        <v/>
      </c>
      <c r="U2113" s="2" t="str">
        <f>IF(AB2113="","",IF(COUNTIFS(AC$1:AC2113,AC2113,AD$1:AD2113,AD2113)&gt;1,"",IF(COUNTIFS(AC:AC,AC2113,AD:AD,AD2113)&gt;=1,"日作業","")))</f>
        <v/>
      </c>
      <c r="V2113" s="2" t="str">
        <f t="shared" ca="1" si="393"/>
        <v/>
      </c>
      <c r="W2113" s="2" t="str">
        <f>IF(AB2113="","",IF(COUNTIF(AB$1:AB2113,AB2113)&gt;1,"",IF(COUNTIF(AB:AB,AB2113)&gt;=1,"月","")))</f>
        <v/>
      </c>
      <c r="X2113" s="2" t="str">
        <f t="shared" ca="1" si="394"/>
        <v/>
      </c>
      <c r="Y2113" s="2" t="str">
        <f>IF(AC2113="","",IF(COUNTIF(AC$1:AC2113,AC2113)&gt;1,"",IF(COUNTIF(AC:AC,AC2113)&gt;=1,"月日","")))</f>
        <v/>
      </c>
      <c r="Z2113" s="2" t="str">
        <f t="shared" ca="1" si="395"/>
        <v/>
      </c>
      <c r="AA2113" s="2" t="str">
        <f>IF(AD2113="","",IF(COUNTIF(AD$1:AD2113,AD2113)&gt;1,"",IF(COUNTIF(AD:AD,AD2113)&gt;=1,"作業","")))</f>
        <v/>
      </c>
      <c r="AB2113" s="2" t="str">
        <f t="shared" si="385"/>
        <v/>
      </c>
      <c r="AC2113" s="3" t="str">
        <f t="shared" si="386"/>
        <v/>
      </c>
      <c r="AD2113" s="2" t="str">
        <f t="shared" si="387"/>
        <v/>
      </c>
      <c r="AE2113" s="2" t="str">
        <f t="shared" si="388"/>
        <v/>
      </c>
      <c r="AF2113" s="2" t="str">
        <f t="shared" si="389"/>
        <v/>
      </c>
      <c r="AG2113" s="2" t="str">
        <f t="shared" si="396"/>
        <v/>
      </c>
      <c r="AH2113" s="2" t="str">
        <f t="shared" si="390"/>
        <v/>
      </c>
      <c r="AI2113" s="2" t="str">
        <f t="shared" si="390"/>
        <v/>
      </c>
    </row>
    <row r="2114" spans="7:35">
      <c r="G2114" s="1" t="str">
        <f>IF(COUNTIF(A$1:A2113, A2114) &gt; 0, "", IF(SUMIF(A:A, A2114,F:F) &gt; 7.75, SUMIF(A:A, A2114,F:F) - 7.75, ""))</f>
        <v/>
      </c>
      <c r="N2114" s="1" t="s">
        <v>11603</v>
      </c>
      <c r="O2114" s="1" t="s">
        <v>7480</v>
      </c>
      <c r="P2114" s="1" t="s">
        <v>7481</v>
      </c>
      <c r="Q2114" s="1" t="s">
        <v>7482</v>
      </c>
      <c r="R2114" s="2" t="str">
        <f t="shared" ca="1" si="391"/>
        <v/>
      </c>
      <c r="S2114" s="2" t="str">
        <f>IF(AB2114="","",IF(COUNTIFS(AB$1:AB2114,AB2114,AD$1:AD2114,AD2114)&gt;1,"",IF(COUNTIFS(AB:AB,AB2114,AD:AD,AD2114)&gt;=1,"月作業","")))</f>
        <v/>
      </c>
      <c r="T2114" s="2" t="str">
        <f t="shared" ca="1" si="392"/>
        <v/>
      </c>
      <c r="U2114" s="2" t="str">
        <f>IF(AB2114="","",IF(COUNTIFS(AC$1:AC2114,AC2114,AD$1:AD2114,AD2114)&gt;1,"",IF(COUNTIFS(AC:AC,AC2114,AD:AD,AD2114)&gt;=1,"日作業","")))</f>
        <v/>
      </c>
      <c r="V2114" s="2" t="str">
        <f t="shared" ca="1" si="393"/>
        <v/>
      </c>
      <c r="W2114" s="2" t="str">
        <f>IF(AB2114="","",IF(COUNTIF(AB$1:AB2114,AB2114)&gt;1,"",IF(COUNTIF(AB:AB,AB2114)&gt;=1,"月","")))</f>
        <v/>
      </c>
      <c r="X2114" s="2" t="str">
        <f t="shared" ca="1" si="394"/>
        <v/>
      </c>
      <c r="Y2114" s="2" t="str">
        <f>IF(AC2114="","",IF(COUNTIF(AC$1:AC2114,AC2114)&gt;1,"",IF(COUNTIF(AC:AC,AC2114)&gt;=1,"月日","")))</f>
        <v/>
      </c>
      <c r="Z2114" s="2" t="str">
        <f t="shared" ca="1" si="395"/>
        <v/>
      </c>
      <c r="AA2114" s="2" t="str">
        <f>IF(AD2114="","",IF(COUNTIF(AD$1:AD2114,AD2114)&gt;1,"",IF(COUNTIF(AD:AD,AD2114)&gt;=1,"作業","")))</f>
        <v/>
      </c>
      <c r="AB2114" s="2" t="str">
        <f t="shared" ref="AB2114:AB2120" si="397">IF(A2114=0,"",MONTH(A2114))</f>
        <v/>
      </c>
      <c r="AC2114" s="3" t="str">
        <f t="shared" ref="AC2114" si="398">IF(A2114=0,"",A2114)</f>
        <v/>
      </c>
      <c r="AD2114" s="2" t="str">
        <f t="shared" ref="AD2114" si="399">IF(B2114&amp;C2114&amp;D2114=0,"",B2114&amp;C2114&amp;D2114)</f>
        <v/>
      </c>
      <c r="AE2114" s="2" t="str">
        <f t="shared" ref="AE2114" si="400">IF(C2114&amp;D2114=0,"",C2114&amp;D2114)</f>
        <v/>
      </c>
      <c r="AF2114" s="2" t="str">
        <f t="shared" ref="AF2114:AF2120" si="401">IF(B2114=0,"",B2114)</f>
        <v/>
      </c>
      <c r="AG2114" s="2" t="str">
        <f t="shared" si="396"/>
        <v/>
      </c>
      <c r="AH2114" s="2" t="str">
        <f t="shared" ref="AH2114:AI2117" si="402">IF(C2114=0,"",C2114)</f>
        <v/>
      </c>
      <c r="AI2114" s="2" t="str">
        <f t="shared" si="402"/>
        <v/>
      </c>
    </row>
    <row r="2115" spans="7:35">
      <c r="G2115" s="1" t="str">
        <f>IF(COUNTIF(A$1:A2114, A2115) &gt; 0, "", IF(SUMIF(A:A, A2115,F:F) &gt; 7.75, SUMIF(A:A, A2115,F:F) - 7.75, ""))</f>
        <v/>
      </c>
      <c r="N2115" s="1" t="s">
        <v>11604</v>
      </c>
      <c r="O2115" s="1" t="s">
        <v>7483</v>
      </c>
      <c r="P2115" s="1" t="s">
        <v>7484</v>
      </c>
      <c r="Q2115" s="1" t="s">
        <v>7485</v>
      </c>
      <c r="R2115" s="2" t="str">
        <f t="shared" ref="R2115:R2120" ca="1" si="403">IF(S2115="","",IF(COUNTIF(INDIRECT("S$1:S"&amp;ROW()),"月作業")&gt;=1,"月作業"&amp;COUNTIF(INDIRECT("S$1:S"&amp;ROW()),"月作業"),""))</f>
        <v/>
      </c>
      <c r="S2115" s="2" t="str">
        <f>IF(AB2115="","",IF(COUNTIFS(AB$1:AB2115,AB2115,AD$1:AD2115,AD2115)&gt;1,"",IF(COUNTIFS(AB:AB,AB2115,AD:AD,AD2115)&gt;=1,"月作業","")))</f>
        <v/>
      </c>
      <c r="T2115" s="2" t="str">
        <f t="shared" ref="T2115:T2120" ca="1" si="404">IF(U2115="","",IF(COUNTIF(INDIRECT("U$1:U"&amp;ROW()),"日作業")&gt;=1,"日作業"&amp;COUNTIF(INDIRECT("U$1:U"&amp;ROW()),"日作業"),""))</f>
        <v/>
      </c>
      <c r="U2115" s="2" t="str">
        <f>IF(AB2115="","",IF(COUNTIFS(AC$1:AC2115,AC2115,AD$1:AD2115,AD2115)&gt;1,"",IF(COUNTIFS(AC:AC,AC2115,AD:AD,AD2115)&gt;=1,"日作業","")))</f>
        <v/>
      </c>
      <c r="V2115" s="2" t="str">
        <f t="shared" ref="V2115:V2120" ca="1" si="405">IF(W2115="","",IF(COUNTIF(INDIRECT("W$1:W"&amp;ROW()),"月")&gt;=1,"月"&amp;COUNTIF(INDIRECT("W$1:W"&amp;ROW()),"月"),""))</f>
        <v/>
      </c>
      <c r="W2115" s="2" t="str">
        <f>IF(AB2115="","",IF(COUNTIF(AB$1:AB2115,AB2115)&gt;1,"",IF(COUNTIF(AB:AB,AB2115)&gt;=1,"月","")))</f>
        <v/>
      </c>
      <c r="X2115" s="2" t="str">
        <f t="shared" ref="X2115:X2116" ca="1" si="406">IF(Y2115="","",IF(COUNTIF(INDIRECT("Y$1:Y"&amp;ROW()),"月日")&gt;=1,"月日"&amp;COUNTIF(INDIRECT("Y$1:Y"&amp;ROW()),"月日"),""))</f>
        <v/>
      </c>
      <c r="AB2115" s="2" t="str">
        <f t="shared" si="397"/>
        <v/>
      </c>
      <c r="AF2115" s="2" t="str">
        <f t="shared" si="401"/>
        <v/>
      </c>
      <c r="AG2115" s="2" t="str">
        <f t="shared" ref="AG2115:AG2120" si="407">IF(E2115=0,"",E2115)</f>
        <v/>
      </c>
      <c r="AH2115" s="2" t="str">
        <f t="shared" si="402"/>
        <v/>
      </c>
      <c r="AI2115" s="2" t="str">
        <f t="shared" si="402"/>
        <v/>
      </c>
    </row>
    <row r="2116" spans="7:35">
      <c r="G2116" s="1" t="str">
        <f>IF(COUNTIF(A$1:A2115, A2116) &gt; 0, "", IF(SUMIF(A:A, A2116,F:F) &gt; 7.75, SUMIF(A:A, A2116,F:F) - 7.75, ""))</f>
        <v/>
      </c>
      <c r="N2116" s="1" t="s">
        <v>11605</v>
      </c>
      <c r="R2116" s="2" t="str">
        <f t="shared" ca="1" si="403"/>
        <v/>
      </c>
      <c r="S2116" s="2" t="str">
        <f>IF(AB2116="","",IF(COUNTIFS(AB$1:AB2116,AB2116,AD$1:AD2116,AD2116)&gt;1,"",IF(COUNTIFS(AB:AB,AB2116,AD:AD,AD2116)&gt;=1,"月作業","")))</f>
        <v/>
      </c>
      <c r="T2116" s="2" t="str">
        <f t="shared" ca="1" si="404"/>
        <v/>
      </c>
      <c r="U2116" s="2" t="str">
        <f>IF(AB2116="","",IF(COUNTIFS(AC$1:AC2116,AC2116,AD$1:AD2116,AD2116)&gt;1,"",IF(COUNTIFS(AC:AC,AC2116,AD:AD,AD2116)&gt;=1,"日作業","")))</f>
        <v/>
      </c>
      <c r="V2116" s="2" t="str">
        <f t="shared" ca="1" si="405"/>
        <v/>
      </c>
      <c r="W2116" s="2" t="str">
        <f>IF(AB2116="","",IF(COUNTIF(AB$1:AB2116,AB2116)&gt;1,"",IF(COUNTIF(AB:AB,AB2116)&gt;=1,"月","")))</f>
        <v/>
      </c>
      <c r="X2116" s="2" t="str">
        <f t="shared" ca="1" si="406"/>
        <v/>
      </c>
      <c r="AB2116" s="2" t="str">
        <f t="shared" si="397"/>
        <v/>
      </c>
      <c r="AF2116" s="2" t="str">
        <f t="shared" si="401"/>
        <v/>
      </c>
      <c r="AG2116" s="2" t="str">
        <f t="shared" si="407"/>
        <v/>
      </c>
      <c r="AH2116" s="2" t="str">
        <f t="shared" si="402"/>
        <v/>
      </c>
      <c r="AI2116" s="2" t="str">
        <f t="shared" si="402"/>
        <v/>
      </c>
    </row>
    <row r="2117" spans="7:35">
      <c r="G2117" s="1" t="str">
        <f>IF(COUNTIF(A$1:A2116, A2117) &gt; 0, "", IF(SUMIF(A:A, A2117,F:F) &gt; 7.75, SUMIF(A:A, A2117,F:F) - 7.75, ""))</f>
        <v/>
      </c>
      <c r="N2117" s="1" t="s">
        <v>11606</v>
      </c>
      <c r="R2117" s="2" t="str">
        <f t="shared" ca="1" si="403"/>
        <v/>
      </c>
      <c r="S2117" s="2" t="str">
        <f>IF(AB2117="","",IF(COUNTIFS(AB$1:AB2117,AB2117,AD$1:AD2117,AD2117)&gt;1,"",IF(COUNTIFS(AB:AB,AB2117,AD:AD,AD2117)&gt;=1,"月作業","")))</f>
        <v/>
      </c>
      <c r="T2117" s="2" t="str">
        <f t="shared" ca="1" si="404"/>
        <v/>
      </c>
      <c r="U2117" s="2" t="str">
        <f>IF(AB2117="","",IF(COUNTIFS(AC$1:AC2117,AC2117,AD$1:AD2117,AD2117)&gt;1,"",IF(COUNTIFS(AC:AC,AC2117,AD:AD,AD2117)&gt;=1,"日作業","")))</f>
        <v/>
      </c>
      <c r="V2117" s="2" t="str">
        <f t="shared" ca="1" si="405"/>
        <v/>
      </c>
      <c r="W2117" s="2" t="str">
        <f>IF(AB2117="","",IF(COUNTIF(AB$1:AB2117,AB2117)&gt;1,"",IF(COUNTIF(AB:AB,AB2117)&gt;=1,"月","")))</f>
        <v/>
      </c>
      <c r="AB2117" s="2" t="str">
        <f t="shared" si="397"/>
        <v/>
      </c>
      <c r="AF2117" s="2" t="str">
        <f t="shared" si="401"/>
        <v/>
      </c>
      <c r="AG2117" s="2" t="str">
        <f t="shared" si="407"/>
        <v/>
      </c>
      <c r="AH2117" s="2" t="str">
        <f t="shared" si="402"/>
        <v/>
      </c>
    </row>
    <row r="2118" spans="7:35">
      <c r="G2118" s="1" t="str">
        <f>IF(COUNTIF(A$1:A2117, A2118) &gt; 0, "", IF(SUMIF(A:A, A2118,F:F) &gt; 7.75, SUMIF(A:A, A2118,F:F) - 7.75, ""))</f>
        <v/>
      </c>
      <c r="N2118" s="1" t="s">
        <v>11607</v>
      </c>
      <c r="R2118" s="2" t="str">
        <f t="shared" ca="1" si="403"/>
        <v/>
      </c>
      <c r="S2118" s="2" t="str">
        <f>IF(AB2118="","",IF(COUNTIFS(AB$1:AB2118,AB2118,AD$1:AD2118,AD2118)&gt;1,"",IF(COUNTIFS(AB:AB,AB2118,AD:AD,AD2118)&gt;=1,"月作業","")))</f>
        <v/>
      </c>
      <c r="T2118" s="2" t="str">
        <f t="shared" ca="1" si="404"/>
        <v/>
      </c>
      <c r="U2118" s="2" t="str">
        <f>IF(AB2118="","",IF(COUNTIFS(AC$1:AC2118,AC2118,AD$1:AD2118,AD2118)&gt;1,"",IF(COUNTIFS(AC:AC,AC2118,AD:AD,AD2118)&gt;=1,"日作業","")))</f>
        <v/>
      </c>
      <c r="V2118" s="2" t="str">
        <f t="shared" ca="1" si="405"/>
        <v/>
      </c>
      <c r="W2118" s="2" t="str">
        <f>IF(AB2118="","",IF(COUNTIF(AB$1:AB2118,AB2118)&gt;1,"",IF(COUNTIF(AB:AB,AB2118)&gt;=1,"月","")))</f>
        <v/>
      </c>
      <c r="AB2118" s="2" t="str">
        <f t="shared" si="397"/>
        <v/>
      </c>
      <c r="AF2118" s="2" t="str">
        <f t="shared" si="401"/>
        <v/>
      </c>
      <c r="AG2118" s="2" t="str">
        <f t="shared" si="407"/>
        <v/>
      </c>
    </row>
    <row r="2119" spans="7:35">
      <c r="G2119" s="1" t="str">
        <f>IF(COUNTIF(A$1:A2118, A2119) &gt; 0, "", IF(SUMIF(A:A, A2119,F:F) &gt; 7.75, SUMIF(A:A, A2119,F:F) - 7.75, ""))</f>
        <v/>
      </c>
      <c r="N2119" s="1" t="s">
        <v>11608</v>
      </c>
      <c r="R2119" s="2" t="str">
        <f t="shared" ca="1" si="403"/>
        <v/>
      </c>
      <c r="S2119" s="2" t="str">
        <f>IF(AB2119="","",IF(COUNTIFS(AB$1:AB2119,AB2119,AD$1:AD2119,AD2119)&gt;1,"",IF(COUNTIFS(AB:AB,AB2119,AD:AD,AD2119)&gt;=1,"月作業","")))</f>
        <v/>
      </c>
      <c r="T2119" s="2" t="str">
        <f t="shared" ca="1" si="404"/>
        <v/>
      </c>
      <c r="U2119" s="2" t="str">
        <f>IF(AB2119="","",IF(COUNTIFS(AC$1:AC2119,AC2119,AD$1:AD2119,AD2119)&gt;1,"",IF(COUNTIFS(AC:AC,AC2119,AD:AD,AD2119)&gt;=1,"日作業","")))</f>
        <v/>
      </c>
      <c r="V2119" s="2" t="str">
        <f t="shared" ca="1" si="405"/>
        <v/>
      </c>
      <c r="W2119" s="2" t="str">
        <f>IF(AB2119="","",IF(COUNTIF(AB$1:AB2119,AB2119)&gt;1,"",IF(COUNTIF(AB:AB,AB2119)&gt;=1,"月","")))</f>
        <v/>
      </c>
      <c r="AB2119" s="2" t="str">
        <f t="shared" si="397"/>
        <v/>
      </c>
      <c r="AF2119" s="2" t="str">
        <f t="shared" si="401"/>
        <v/>
      </c>
      <c r="AG2119" s="2" t="str">
        <f t="shared" si="407"/>
        <v/>
      </c>
    </row>
    <row r="2120" spans="7:35">
      <c r="G2120" s="1" t="str">
        <f>IF(COUNTIF(A$1:A2119, A2120) &gt; 0, "", IF(SUMIF(A:A, A2120,F:F) &gt; 7.75, SUMIF(A:A, A2120,F:F) - 7.75, ""))</f>
        <v/>
      </c>
      <c r="N2120" s="1" t="s">
        <v>11609</v>
      </c>
      <c r="R2120" s="2" t="str">
        <f t="shared" ca="1" si="403"/>
        <v/>
      </c>
      <c r="S2120" s="2" t="str">
        <f>IF(AB2120="","",IF(COUNTIFS(AB$1:AB2120,AB2120,AD$1:AD2120,AD2120)&gt;1,"",IF(COUNTIFS(AB:AB,AB2120,AD:AD,AD2120)&gt;=1,"月作業","")))</f>
        <v/>
      </c>
      <c r="T2120" s="2" t="str">
        <f t="shared" ca="1" si="404"/>
        <v/>
      </c>
      <c r="U2120" s="2" t="str">
        <f>IF(AB2120="","",IF(COUNTIFS(AC$1:AC2120,AC2120,AD$1:AD2120,AD2120)&gt;1,"",IF(COUNTIFS(AC:AC,AC2120,AD:AD,AD2120)&gt;=1,"日作業","")))</f>
        <v/>
      </c>
      <c r="V2120" s="2" t="str">
        <f t="shared" ca="1" si="405"/>
        <v/>
      </c>
      <c r="W2120" s="2" t="str">
        <f>IF(AB2120="","",IF(COUNTIF(AB$1:AB2120,AB2120)&gt;1,"",IF(COUNTIF(AB:AB,AB2120)&gt;=1,"月","")))</f>
        <v/>
      </c>
      <c r="AB2120" s="2" t="str">
        <f t="shared" si="397"/>
        <v/>
      </c>
      <c r="AF2120" s="2" t="str">
        <f t="shared" si="401"/>
        <v/>
      </c>
      <c r="AG2120" s="2" t="str">
        <f t="shared" si="407"/>
        <v/>
      </c>
    </row>
    <row r="2121" spans="7:35">
      <c r="G2121" s="1" t="str">
        <f>IF(COUNTIF(A$1:A2120, A2121) &gt; 0, "", IF(SUMIF(A:A, A2121,F:F) &gt; 7.75, SUMIF(A:A, A2121,F:F) - 7.75, ""))</f>
        <v/>
      </c>
    </row>
  </sheetData>
  <autoFilter ref="A1:K2121" xr:uid="{8539D865-7543-4852-89D0-7C7878C8495F}"/>
  <phoneticPr fontId="1"/>
  <dataValidations count="5">
    <dataValidation type="list" allowBlank="1" showInputMessage="1" showErrorMessage="1" sqref="C305:C1048576 C284:C292 C89 C295:C303 C71:C79 C1:C69 C96:C104 C92 C107:C115 C81 C83:C87 C117:C280" xr:uid="{DA65B1F8-A5B9-4BAB-B6AB-4F40A514F771}">
      <formula1>$I:$I</formula1>
    </dataValidation>
    <dataValidation type="list" allowBlank="1" showInputMessage="1" showErrorMessage="1" sqref="B1:B1048576" xr:uid="{8A6C3203-7DB0-4AB8-9DEB-4E83FEC4F813}">
      <formula1>$H:$H</formula1>
    </dataValidation>
    <dataValidation type="list" allowBlank="1" showInputMessage="1" showErrorMessage="1" sqref="E2116:E1048576 D1:D1048576" xr:uid="{DF763132-441A-4018-8646-B7498972A17D}">
      <formula1>$J:$J</formula1>
    </dataValidation>
    <dataValidation type="list" allowBlank="1" showInputMessage="1" showErrorMessage="1" sqref="F433:F1048576 F1:F243 F245:F431" xr:uid="{B9FD4866-DF92-4AE8-B723-FE47F9BF264B}">
      <formula1>$K:$K</formula1>
    </dataValidation>
    <dataValidation showDropDown="1" showInputMessage="1" showErrorMessage="1" sqref="E1:E2115" xr:uid="{A7ABA230-9E11-4536-998A-34D25D3D85A4}"/>
  </dataValidation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AF-CB8A-43A8-812B-1F27929D6391}">
  <dimension ref="A1:C2001"/>
  <sheetViews>
    <sheetView workbookViewId="0">
      <selection activeCell="E23" sqref="E23"/>
    </sheetView>
  </sheetViews>
  <sheetFormatPr defaultRowHeight="18.75"/>
  <cols>
    <col min="1" max="1" width="7.75" style="1" customWidth="1"/>
    <col min="2" max="2" width="34.875" style="1" customWidth="1"/>
    <col min="3" max="3" width="18" style="6" customWidth="1"/>
  </cols>
  <sheetData>
    <row r="1" spans="1:3">
      <c r="A1" s="1" t="s">
        <v>1131</v>
      </c>
      <c r="B1" s="1" t="s">
        <v>11617</v>
      </c>
      <c r="C1" s="6" t="s">
        <v>11622</v>
      </c>
    </row>
    <row r="2" spans="1:3">
      <c r="A2" s="1" t="str">
        <f ca="1">IF(ISNA(VLOOKUP(月毎の作業時間!K2,月毎の作業時間!L2:S9999,3,FALSE)),"",VLOOKUP(月毎の作業時間!K2,月毎の作業時間!L1:S9999,3,FALSE))</f>
        <v/>
      </c>
      <c r="B2" s="1" t="str">
        <f ca="1">IF(ISNA(VLOOKUP(月毎の作業時間!K2,月毎の作業時間!L2:S9999,5,FALSE)),"",VLOOKUP(月毎の作業時間!K2,月毎の作業時間!L1:S9999,5,FALSE)&amp;"など")</f>
        <v/>
      </c>
      <c r="C2" s="6" t="str">
        <f ca="1">IF(SUMIF(月毎の作業時間!N:N,月毎の作業時間!A2,月毎の作業時間!U:U)=0,"",SUMIF(月毎の作業時間!N:N,月毎の作業時間!A2,月毎の作業時間!U:U))</f>
        <v/>
      </c>
    </row>
    <row r="3" spans="1:3">
      <c r="A3" s="1">
        <f ca="1">IF(ISNA(VLOOKUP(月毎の作業時間!K3,月毎の作業時間!L3:S10000,3,FALSE)),"",VLOOKUP(月毎の作業時間!K3,月毎の作業時間!L2:S10000,3,FALSE))</f>
        <v>10</v>
      </c>
      <c r="B3" s="1" t="str">
        <f ca="1">IF(ISNA(VLOOKUP(月毎の作業時間!K3,月毎の作業時間!L3:S10000,5,FALSE)),"",VLOOKUP(月毎の作業時間!K3,月毎の作業時間!L2:S10000,5,FALSE)&amp;"など")</f>
        <v>舞洲1号など</v>
      </c>
      <c r="C3" s="6">
        <f ca="1">IF(SUMIF(月毎の作業時間!N:N,月毎の作業時間!A3,月毎の作業時間!U:U)=0,"",SUMIF(月毎の作業時間!N:N,月毎の作業時間!A3,月毎の作業時間!U:U))</f>
        <v>112.75</v>
      </c>
    </row>
    <row r="4" spans="1:3">
      <c r="A4" s="1">
        <f ca="1">IF(ISNA(VLOOKUP(月毎の作業時間!K4,月毎の作業時間!L4:S10001,3,FALSE)),"",VLOOKUP(月毎の作業時間!K4,月毎の作業時間!L3:S10001,3,FALSE))</f>
        <v>12</v>
      </c>
      <c r="B4" s="1" t="str">
        <f ca="1">IF(ISNA(VLOOKUP(月毎の作業時間!K4,月毎の作業時間!L4:S10001,5,FALSE)),"",VLOOKUP(月毎の作業時間!K4,月毎の作業時間!L3:S10001,5,FALSE)&amp;"など")</f>
        <v>職場など</v>
      </c>
      <c r="C4" s="6">
        <f ca="1">IF(SUMIF(月毎の作業時間!N:N,月毎の作業時間!A4,月毎の作業時間!U:U)=0,"",SUMIF(月毎の作業時間!N:N,月毎の作業時間!A4,月毎の作業時間!U:U))</f>
        <v>176</v>
      </c>
    </row>
    <row r="5" spans="1:3">
      <c r="A5" s="1">
        <f ca="1">IF(ISNA(VLOOKUP(月毎の作業時間!K5,月毎の作業時間!L5:S10002,3,FALSE)),"",VLOOKUP(月毎の作業時間!K5,月毎の作業時間!L4:S10002,3,FALSE))</f>
        <v>4</v>
      </c>
      <c r="B5" s="1" t="str">
        <f ca="1">IF(ISNA(VLOOKUP(月毎の作業時間!K5,月毎の作業時間!L5:S10002,5,FALSE)),"",VLOOKUP(月毎の作業時間!K5,月毎の作業時間!L4:S10002,5,FALSE)&amp;"など")</f>
        <v>東プラ2号など</v>
      </c>
      <c r="C5" s="6">
        <f ca="1">IF(SUMIF(月毎の作業時間!N:N,月毎の作業時間!A5,月毎の作業時間!U:U)=0,"",SUMIF(月毎の作業時間!N:N,月毎の作業時間!A5,月毎の作業時間!U:U))</f>
        <v>160.75</v>
      </c>
    </row>
    <row r="6" spans="1:3">
      <c r="A6" s="1">
        <f ca="1">IF(ISNA(VLOOKUP(月毎の作業時間!K6,月毎の作業時間!L6:S10003,3,FALSE)),"",VLOOKUP(月毎の作業時間!K6,月毎の作業時間!L5:S10003,3,FALSE))</f>
        <v>2</v>
      </c>
      <c r="B6" s="1" t="str">
        <f ca="1">IF(ISNA(VLOOKUP(月毎の作業時間!K6,月毎の作業時間!L6:S10003,5,FALSE)),"",VLOOKUP(月毎の作業時間!K6,月毎の作業時間!L5:S10003,5,FALSE)&amp;"など")</f>
        <v>舞洲1号など</v>
      </c>
      <c r="C6" s="6">
        <f ca="1">IF(SUMIF(月毎の作業時間!N:N,月毎の作業時間!A6,月毎の作業時間!U:U)=0,"",SUMIF(月毎の作業時間!N:N,月毎の作業時間!A6,月毎の作業時間!U:U))</f>
        <v>154.25</v>
      </c>
    </row>
    <row r="7" spans="1:3">
      <c r="A7" s="1">
        <f ca="1">IF(ISNA(VLOOKUP(月毎の作業時間!K7,月毎の作業時間!L7:S10004,3,FALSE)),"",VLOOKUP(月毎の作業時間!K7,月毎の作業時間!L6:S10004,3,FALSE))</f>
        <v>3</v>
      </c>
      <c r="B7" s="1" t="str">
        <f ca="1">IF(ISNA(VLOOKUP(月毎の作業時間!K7,月毎の作業時間!L7:S10004,5,FALSE)),"",VLOOKUP(月毎の作業時間!K7,月毎の作業時間!L6:S10004,5,FALSE)&amp;"など")</f>
        <v>東プラ2号など</v>
      </c>
      <c r="C7" s="6">
        <f ca="1">IF(SUMIF(月毎の作業時間!N:N,月毎の作業時間!A7,月毎の作業時間!U:U)=0,"",SUMIF(月毎の作業時間!N:N,月毎の作業時間!A7,月毎の作業時間!U:U))</f>
        <v>159.25</v>
      </c>
    </row>
    <row r="8" spans="1:3">
      <c r="A8" s="1" t="str">
        <f ca="1">IF(ISNA(VLOOKUP(月毎の作業時間!K8,月毎の作業時間!L8:S10005,3,FALSE)),"",VLOOKUP(月毎の作業時間!K8,月毎の作業時間!L7:S10005,3,FALSE))</f>
        <v/>
      </c>
      <c r="B8" s="1" t="str">
        <f ca="1">IF(ISNA(VLOOKUP(月毎の作業時間!K8,月毎の作業時間!L8:S10005,5,FALSE)),"",VLOOKUP(月毎の作業時間!K8,月毎の作業時間!L7:S10005,5,FALSE)&amp;"など")</f>
        <v/>
      </c>
      <c r="C8" s="6" t="str">
        <f ca="1">IF(SUMIF(月毎の作業時間!N:N,月毎の作業時間!A8,月毎の作業時間!U:U)=0,"",SUMIF(月毎の作業時間!N:N,月毎の作業時間!A8,月毎の作業時間!U:U))</f>
        <v/>
      </c>
    </row>
    <row r="9" spans="1:3">
      <c r="A9" s="1">
        <f ca="1">IF(ISNA(VLOOKUP(月毎の作業時間!K9,月毎の作業時間!L9:S10006,3,FALSE)),"",VLOOKUP(月毎の作業時間!K9,月毎の作業時間!L8:S10006,3,FALSE))</f>
        <v>5</v>
      </c>
      <c r="B9" s="1" t="str">
        <f ca="1">IF(ISNA(VLOOKUP(月毎の作業時間!K9,月毎の作業時間!L9:S10006,5,FALSE)),"",VLOOKUP(月毎の作業時間!K9,月毎の作業時間!L8:S10006,5,FALSE)&amp;"など")</f>
        <v>舞洲1号など</v>
      </c>
      <c r="C9" s="6">
        <f ca="1">IF(SUMIF(月毎の作業時間!N:N,月毎の作業時間!A9,月毎の作業時間!U:U)=0,"",SUMIF(月毎の作業時間!N:N,月毎の作業時間!A9,月毎の作業時間!U:U))</f>
        <v>147.25</v>
      </c>
    </row>
    <row r="10" spans="1:3">
      <c r="A10" s="1">
        <f ca="1">IF(ISNA(VLOOKUP(月毎の作業時間!K10,月毎の作業時間!L10:S10007,3,FALSE)),"",VLOOKUP(月毎の作業時間!K10,月毎の作業時間!L9:S10007,3,FALSE))</f>
        <v>6</v>
      </c>
      <c r="B10" s="1" t="str">
        <f ca="1">IF(ISNA(VLOOKUP(月毎の作業時間!K10,月毎の作業時間!L10:S10007,5,FALSE)),"",VLOOKUP(月毎の作業時間!K10,月毎の作業時間!L9:S10007,5,FALSE)&amp;"など")</f>
        <v>舞洲1号など</v>
      </c>
      <c r="C10" s="6">
        <f ca="1">IF(SUMIF(月毎の作業時間!N:N,月毎の作業時間!A10,月毎の作業時間!U:U)=0,"",SUMIF(月毎の作業時間!N:N,月毎の作業時間!A10,月毎の作業時間!U:U))</f>
        <v>163.75</v>
      </c>
    </row>
    <row r="11" spans="1:3">
      <c r="A11" s="1">
        <f ca="1">IF(ISNA(VLOOKUP(月毎の作業時間!K11,月毎の作業時間!L11:S10008,3,FALSE)),"",VLOOKUP(月毎の作業時間!K11,月毎の作業時間!L10:S10008,3,FALSE))</f>
        <v>7</v>
      </c>
      <c r="B11" s="1" t="str">
        <f ca="1">IF(ISNA(VLOOKUP(月毎の作業時間!K11,月毎の作業時間!L11:S10008,5,FALSE)),"",VLOOKUP(月毎の作業時間!K11,月毎の作業時間!L10:S10008,5,FALSE)&amp;"など")</f>
        <v>新河岸5号など</v>
      </c>
      <c r="C11" s="6">
        <f ca="1">IF(SUMIF(月毎の作業時間!N:N,月毎の作業時間!A11,月毎の作業時間!U:U)=0,"",SUMIF(月毎の作業時間!N:N,月毎の作業時間!A11,月毎の作業時間!U:U))</f>
        <v>177.25</v>
      </c>
    </row>
    <row r="12" spans="1:3">
      <c r="A12" s="1">
        <f ca="1">IF(ISNA(VLOOKUP(月毎の作業時間!K12,月毎の作業時間!L12:S10009,3,FALSE)),"",VLOOKUP(月毎の作業時間!K12,月毎の作業時間!L11:S10009,3,FALSE))</f>
        <v>8</v>
      </c>
      <c r="B12" s="1" t="str">
        <f ca="1">IF(ISNA(VLOOKUP(月毎の作業時間!K12,月毎の作業時間!L12:S10009,5,FALSE)),"",VLOOKUP(月毎の作業時間!K12,月毎の作業時間!L11:S10009,5,FALSE)&amp;"など")</f>
        <v>仙塩浄化センターなど</v>
      </c>
      <c r="C12" s="6">
        <f ca="1">IF(SUMIF(月毎の作業時間!N:N,月毎の作業時間!A12,月毎の作業時間!U:U)=0,"",SUMIF(月毎の作業時間!N:N,月毎の作業時間!A12,月毎の作業時間!U:U))</f>
        <v>124</v>
      </c>
    </row>
    <row r="13" spans="1:3">
      <c r="A13" s="1">
        <f ca="1">IF(ISNA(VLOOKUP(月毎の作業時間!K13,月毎の作業時間!L13:S10010,3,FALSE)),"",VLOOKUP(月毎の作業時間!K13,月毎の作業時間!L12:S10010,3,FALSE))</f>
        <v>9</v>
      </c>
      <c r="B13" s="1" t="str">
        <f ca="1">IF(ISNA(VLOOKUP(月毎の作業時間!K13,月毎の作業時間!L13:S10010,5,FALSE)),"",VLOOKUP(月毎の作業時間!K13,月毎の作業時間!L12:S10010,5,FALSE)&amp;"など")</f>
        <v>新河岸5号など</v>
      </c>
      <c r="C13" s="6">
        <f ca="1">IF(SUMIF(月毎の作業時間!N:N,月毎の作業時間!A13,月毎の作業時間!U:U)=0,"",SUMIF(月毎の作業時間!N:N,月毎の作業時間!A13,月毎の作業時間!U:U))</f>
        <v>54.25</v>
      </c>
    </row>
    <row r="14" spans="1:3">
      <c r="A14" s="1" t="str">
        <f ca="1">IF(ISNA(VLOOKUP(月毎の作業時間!K14,月毎の作業時間!L14:S10011,3,FALSE)),"",VLOOKUP(月毎の作業時間!K14,月毎の作業時間!L13:S10011,3,FALSE))</f>
        <v/>
      </c>
      <c r="B14" s="1" t="str">
        <f ca="1">IF(ISNA(VLOOKUP(月毎の作業時間!K14,月毎の作業時間!L14:S10011,5,FALSE)),"",VLOOKUP(月毎の作業時間!K14,月毎の作業時間!L13:S10011,5,FALSE)&amp;"など")</f>
        <v/>
      </c>
      <c r="C14" s="6" t="str">
        <f ca="1">IF(SUMIF(月毎の作業時間!N:N,月毎の作業時間!A14,月毎の作業時間!U:U)=0,"",SUMIF(月毎の作業時間!N:N,月毎の作業時間!A14,月毎の作業時間!U:U))</f>
        <v/>
      </c>
    </row>
    <row r="15" spans="1:3">
      <c r="A15" s="1" t="str">
        <f ca="1">IF(ISNA(VLOOKUP(月毎の作業時間!K15,月毎の作業時間!L15:S10012,3,FALSE)),"",VLOOKUP(月毎の作業時間!K15,月毎の作業時間!L14:S10012,3,FALSE))</f>
        <v/>
      </c>
      <c r="B15" s="1" t="str">
        <f ca="1">IF(ISNA(VLOOKUP(月毎の作業時間!K15,月毎の作業時間!L15:S10012,5,FALSE)),"",VLOOKUP(月毎の作業時間!K15,月毎の作業時間!L14:S10012,5,FALSE)&amp;"など")</f>
        <v/>
      </c>
      <c r="C15" s="6" t="str">
        <f ca="1">IF(SUMIF(月毎の作業時間!N:N,月毎の作業時間!A15,月毎の作業時間!U:U)=0,"",SUMIF(月毎の作業時間!N:N,月毎の作業時間!A15,月毎の作業時間!U:U))</f>
        <v/>
      </c>
    </row>
    <row r="16" spans="1:3">
      <c r="A16" s="1" t="str">
        <f ca="1">IF(ISNA(VLOOKUP(月毎の作業時間!K16,月毎の作業時間!L16:S10013,3,FALSE)),"",VLOOKUP(月毎の作業時間!K16,月毎の作業時間!L15:S10013,3,FALSE))</f>
        <v/>
      </c>
      <c r="B16" s="1" t="str">
        <f ca="1">IF(ISNA(VLOOKUP(月毎の作業時間!K16,月毎の作業時間!L16:S10013,5,FALSE)),"",VLOOKUP(月毎の作業時間!K16,月毎の作業時間!L15:S10013,5,FALSE)&amp;"など")</f>
        <v/>
      </c>
      <c r="C16" s="6" t="str">
        <f ca="1">IF(SUMIF(月毎の作業時間!N:N,月毎の作業時間!A16,月毎の作業時間!U:U)=0,"",SUMIF(月毎の作業時間!N:N,月毎の作業時間!A16,月毎の作業時間!U:U))</f>
        <v/>
      </c>
    </row>
    <row r="17" spans="1:3">
      <c r="A17" s="1" t="str">
        <f ca="1">IF(ISNA(VLOOKUP(月毎の作業時間!K17,月毎の作業時間!L17:S10014,3,FALSE)),"",VLOOKUP(月毎の作業時間!K17,月毎の作業時間!L16:S10014,3,FALSE))</f>
        <v/>
      </c>
      <c r="B17" s="1" t="str">
        <f ca="1">IF(ISNA(VLOOKUP(月毎の作業時間!K17,月毎の作業時間!L17:S10014,5,FALSE)),"",VLOOKUP(月毎の作業時間!K17,月毎の作業時間!L16:S10014,5,FALSE)&amp;"など")</f>
        <v/>
      </c>
      <c r="C17" s="6" t="str">
        <f ca="1">IF(SUMIF(月毎の作業時間!N:N,月毎の作業時間!A17,月毎の作業時間!U:U)=0,"",SUMIF(月毎の作業時間!N:N,月毎の作業時間!A17,月毎の作業時間!U:U))</f>
        <v/>
      </c>
    </row>
    <row r="18" spans="1:3">
      <c r="A18" s="1" t="str">
        <f ca="1">IF(ISNA(VLOOKUP(月毎の作業時間!K18,月毎の作業時間!L18:S10015,3,FALSE)),"",VLOOKUP(月毎の作業時間!K18,月毎の作業時間!L17:S10015,3,FALSE))</f>
        <v/>
      </c>
      <c r="B18" s="1" t="str">
        <f ca="1">IF(ISNA(VLOOKUP(月毎の作業時間!K18,月毎の作業時間!L18:S10015,5,FALSE)),"",VLOOKUP(月毎の作業時間!K18,月毎の作業時間!L17:S10015,5,FALSE)&amp;"など")</f>
        <v/>
      </c>
      <c r="C18" s="6" t="str">
        <f ca="1">IF(SUMIF(月毎の作業時間!N:N,月毎の作業時間!A18,月毎の作業時間!U:U)=0,"",SUMIF(月毎の作業時間!N:N,月毎の作業時間!A18,月毎の作業時間!U:U))</f>
        <v/>
      </c>
    </row>
    <row r="19" spans="1:3">
      <c r="A19" s="1" t="str">
        <f ca="1">IF(ISNA(VLOOKUP(月毎の作業時間!K19,月毎の作業時間!L19:S10016,3,FALSE)),"",VLOOKUP(月毎の作業時間!K19,月毎の作業時間!L18:S10016,3,FALSE))</f>
        <v/>
      </c>
      <c r="B19" s="1" t="str">
        <f ca="1">IF(ISNA(VLOOKUP(月毎の作業時間!K19,月毎の作業時間!L19:S10016,5,FALSE)),"",VLOOKUP(月毎の作業時間!K19,月毎の作業時間!L18:S10016,5,FALSE)&amp;"など")</f>
        <v/>
      </c>
      <c r="C19" s="6" t="str">
        <f ca="1">IF(SUMIF(月毎の作業時間!N:N,月毎の作業時間!A19,月毎の作業時間!U:U)=0,"",SUMIF(月毎の作業時間!N:N,月毎の作業時間!A19,月毎の作業時間!U:U))</f>
        <v/>
      </c>
    </row>
    <row r="20" spans="1:3">
      <c r="A20" s="1" t="str">
        <f ca="1">IF(ISNA(VLOOKUP(月毎の作業時間!K20,月毎の作業時間!L20:S10017,3,FALSE)),"",VLOOKUP(月毎の作業時間!K20,月毎の作業時間!L19:S10017,3,FALSE))</f>
        <v/>
      </c>
      <c r="B20" s="1" t="str">
        <f ca="1">IF(ISNA(VLOOKUP(月毎の作業時間!K20,月毎の作業時間!L20:S10017,5,FALSE)),"",VLOOKUP(月毎の作業時間!K20,月毎の作業時間!L19:S10017,5,FALSE)&amp;"など")</f>
        <v/>
      </c>
      <c r="C20" s="6" t="str">
        <f ca="1">IF(SUMIF(月毎の作業時間!N:N,月毎の作業時間!A20,月毎の作業時間!U:U)=0,"",SUMIF(月毎の作業時間!N:N,月毎の作業時間!A20,月毎の作業時間!U:U))</f>
        <v/>
      </c>
    </row>
    <row r="21" spans="1:3">
      <c r="A21" s="1" t="str">
        <f ca="1">IF(ISNA(VLOOKUP(月毎の作業時間!K21,月毎の作業時間!L21:S10018,3,FALSE)),"",VLOOKUP(月毎の作業時間!K21,月毎の作業時間!L20:S10018,3,FALSE))</f>
        <v/>
      </c>
      <c r="B21" s="1" t="str">
        <f ca="1">IF(ISNA(VLOOKUP(月毎の作業時間!K21,月毎の作業時間!L21:S10018,5,FALSE)),"",VLOOKUP(月毎の作業時間!K21,月毎の作業時間!L20:S10018,5,FALSE)&amp;"など")</f>
        <v/>
      </c>
      <c r="C21" s="6" t="str">
        <f ca="1">IF(SUMIF(月毎の作業時間!N:N,月毎の作業時間!A21,月毎の作業時間!U:U)=0,"",SUMIF(月毎の作業時間!N:N,月毎の作業時間!A21,月毎の作業時間!U:U))</f>
        <v/>
      </c>
    </row>
    <row r="22" spans="1:3">
      <c r="A22" s="1" t="str">
        <f ca="1">IF(ISNA(VLOOKUP(月毎の作業時間!K22,月毎の作業時間!L22:S10019,3,FALSE)),"",VLOOKUP(月毎の作業時間!K22,月毎の作業時間!L21:S10019,3,FALSE))</f>
        <v/>
      </c>
      <c r="B22" s="1" t="str">
        <f ca="1">IF(ISNA(VLOOKUP(月毎の作業時間!K22,月毎の作業時間!L22:S10019,5,FALSE)),"",VLOOKUP(月毎の作業時間!K22,月毎の作業時間!L21:S10019,5,FALSE)&amp;"など")</f>
        <v/>
      </c>
      <c r="C22" s="6" t="str">
        <f ca="1">IF(SUMIF(月毎の作業時間!N:N,月毎の作業時間!A22,月毎の作業時間!U:U)=0,"",SUMIF(月毎の作業時間!N:N,月毎の作業時間!A22,月毎の作業時間!U:U))</f>
        <v/>
      </c>
    </row>
    <row r="23" spans="1:3">
      <c r="A23" s="1" t="str">
        <f ca="1">IF(ISNA(VLOOKUP(月毎の作業時間!K23,月毎の作業時間!L23:S10020,3,FALSE)),"",VLOOKUP(月毎の作業時間!K23,月毎の作業時間!L22:S10020,3,FALSE))</f>
        <v/>
      </c>
      <c r="B23" s="1" t="str">
        <f ca="1">IF(ISNA(VLOOKUP(月毎の作業時間!K23,月毎の作業時間!L23:S10020,5,FALSE)),"",VLOOKUP(月毎の作業時間!K23,月毎の作業時間!L22:S10020,5,FALSE)&amp;"など")</f>
        <v/>
      </c>
      <c r="C23" s="6" t="str">
        <f ca="1">IF(SUMIF(月毎の作業時間!N:N,月毎の作業時間!A23,月毎の作業時間!U:U)=0,"",SUMIF(月毎の作業時間!N:N,月毎の作業時間!A23,月毎の作業時間!U:U))</f>
        <v/>
      </c>
    </row>
    <row r="24" spans="1:3">
      <c r="A24" s="1" t="str">
        <f ca="1">IF(ISNA(VLOOKUP(月毎の作業時間!K24,月毎の作業時間!L24:S10021,3,FALSE)),"",VLOOKUP(月毎の作業時間!K24,月毎の作業時間!L23:S10021,3,FALSE))</f>
        <v/>
      </c>
      <c r="B24" s="1" t="str">
        <f ca="1">IF(ISNA(VLOOKUP(月毎の作業時間!K24,月毎の作業時間!L24:S10021,5,FALSE)),"",VLOOKUP(月毎の作業時間!K24,月毎の作業時間!L23:S10021,5,FALSE)&amp;"など")</f>
        <v/>
      </c>
      <c r="C24" s="6" t="str">
        <f ca="1">IF(SUMIF(月毎の作業時間!N:N,月毎の作業時間!A24,月毎の作業時間!U:U)=0,"",SUMIF(月毎の作業時間!N:N,月毎の作業時間!A24,月毎の作業時間!U:U))</f>
        <v/>
      </c>
    </row>
    <row r="25" spans="1:3">
      <c r="A25" s="1" t="str">
        <f ca="1">IF(ISNA(VLOOKUP(月毎の作業時間!K25,月毎の作業時間!L25:S10022,3,FALSE)),"",VLOOKUP(月毎の作業時間!K25,月毎の作業時間!L24:S10022,3,FALSE))</f>
        <v/>
      </c>
      <c r="B25" s="1" t="str">
        <f ca="1">IF(ISNA(VLOOKUP(月毎の作業時間!K25,月毎の作業時間!L25:S10022,5,FALSE)),"",VLOOKUP(月毎の作業時間!K25,月毎の作業時間!L24:S10022,5,FALSE)&amp;"など")</f>
        <v/>
      </c>
      <c r="C25" s="6" t="str">
        <f ca="1">IF(SUMIF(月毎の作業時間!N:N,月毎の作業時間!A25,月毎の作業時間!U:U)=0,"",SUMIF(月毎の作業時間!N:N,月毎の作業時間!A25,月毎の作業時間!U:U))</f>
        <v/>
      </c>
    </row>
    <row r="26" spans="1:3">
      <c r="A26" s="1" t="str">
        <f ca="1">IF(ISNA(VLOOKUP(月毎の作業時間!K26,月毎の作業時間!L26:S10023,3,FALSE)),"",VLOOKUP(月毎の作業時間!K26,月毎の作業時間!L25:S10023,3,FALSE))</f>
        <v/>
      </c>
      <c r="B26" s="1" t="str">
        <f ca="1">IF(ISNA(VLOOKUP(月毎の作業時間!K26,月毎の作業時間!L26:S10023,5,FALSE)),"",VLOOKUP(月毎の作業時間!K26,月毎の作業時間!L25:S10023,5,FALSE)&amp;"など")</f>
        <v/>
      </c>
      <c r="C26" s="6" t="str">
        <f ca="1">IF(SUMIF(月毎の作業時間!N:N,月毎の作業時間!A26,月毎の作業時間!U:U)=0,"",SUMIF(月毎の作業時間!N:N,月毎の作業時間!A26,月毎の作業時間!U:U))</f>
        <v/>
      </c>
    </row>
    <row r="27" spans="1:3">
      <c r="A27" s="1" t="str">
        <f ca="1">IF(ISNA(VLOOKUP(月毎の作業時間!K27,月毎の作業時間!L27:S10024,3,FALSE)),"",VLOOKUP(月毎の作業時間!K27,月毎の作業時間!L26:S10024,3,FALSE))</f>
        <v/>
      </c>
      <c r="B27" s="1" t="str">
        <f ca="1">IF(ISNA(VLOOKUP(月毎の作業時間!K27,月毎の作業時間!L27:S10024,5,FALSE)),"",VLOOKUP(月毎の作業時間!K27,月毎の作業時間!L26:S10024,5,FALSE)&amp;"など")</f>
        <v/>
      </c>
      <c r="C27" s="6" t="str">
        <f ca="1">IF(SUMIF(月毎の作業時間!N:N,月毎の作業時間!A27,月毎の作業時間!U:U)=0,"",SUMIF(月毎の作業時間!N:N,月毎の作業時間!A27,月毎の作業時間!U:U))</f>
        <v/>
      </c>
    </row>
    <row r="28" spans="1:3">
      <c r="A28" s="1" t="str">
        <f ca="1">IF(ISNA(VLOOKUP(月毎の作業時間!K28,月毎の作業時間!L28:S10025,3,FALSE)),"",VLOOKUP(月毎の作業時間!K28,月毎の作業時間!L27:S10025,3,FALSE))</f>
        <v/>
      </c>
      <c r="B28" s="1" t="str">
        <f ca="1">IF(ISNA(VLOOKUP(月毎の作業時間!K28,月毎の作業時間!L28:S10025,5,FALSE)),"",VLOOKUP(月毎の作業時間!K28,月毎の作業時間!L27:S10025,5,FALSE)&amp;"など")</f>
        <v/>
      </c>
      <c r="C28" s="6" t="str">
        <f ca="1">IF(SUMIF(月毎の作業時間!N:N,月毎の作業時間!A28,月毎の作業時間!U:U)=0,"",SUMIF(月毎の作業時間!N:N,月毎の作業時間!A28,月毎の作業時間!U:U))</f>
        <v/>
      </c>
    </row>
    <row r="29" spans="1:3">
      <c r="A29" s="1" t="str">
        <f ca="1">IF(ISNA(VLOOKUP(月毎の作業時間!K29,月毎の作業時間!L29:S10026,3,FALSE)),"",VLOOKUP(月毎の作業時間!K29,月毎の作業時間!L28:S10026,3,FALSE))</f>
        <v/>
      </c>
      <c r="B29" s="1" t="str">
        <f ca="1">IF(ISNA(VLOOKUP(月毎の作業時間!K29,月毎の作業時間!L29:S10026,5,FALSE)),"",VLOOKUP(月毎の作業時間!K29,月毎の作業時間!L28:S10026,5,FALSE)&amp;"など")</f>
        <v/>
      </c>
      <c r="C29" s="6" t="str">
        <f ca="1">IF(SUMIF(月毎の作業時間!N:N,月毎の作業時間!A29,月毎の作業時間!U:U)=0,"",SUMIF(月毎の作業時間!N:N,月毎の作業時間!A29,月毎の作業時間!U:U))</f>
        <v/>
      </c>
    </row>
    <row r="30" spans="1:3">
      <c r="A30" s="1" t="str">
        <f ca="1">IF(ISNA(VLOOKUP(月毎の作業時間!K30,月毎の作業時間!L30:S10027,3,FALSE)),"",VLOOKUP(月毎の作業時間!K30,月毎の作業時間!L29:S10027,3,FALSE))</f>
        <v/>
      </c>
      <c r="B30" s="1" t="str">
        <f ca="1">IF(ISNA(VLOOKUP(月毎の作業時間!K30,月毎の作業時間!L30:S10027,5,FALSE)),"",VLOOKUP(月毎の作業時間!K30,月毎の作業時間!L29:S10027,5,FALSE)&amp;"など")</f>
        <v/>
      </c>
      <c r="C30" s="6" t="str">
        <f ca="1">IF(SUMIF(月毎の作業時間!N:N,月毎の作業時間!A30,月毎の作業時間!U:U)=0,"",SUMIF(月毎の作業時間!N:N,月毎の作業時間!A30,月毎の作業時間!U:U))</f>
        <v/>
      </c>
    </row>
    <row r="31" spans="1:3">
      <c r="A31" s="1" t="str">
        <f ca="1">IF(ISNA(VLOOKUP(月毎の作業時間!K31,月毎の作業時間!L31:S10028,3,FALSE)),"",VLOOKUP(月毎の作業時間!K31,月毎の作業時間!L30:S10028,3,FALSE))</f>
        <v/>
      </c>
      <c r="B31" s="1" t="str">
        <f ca="1">IF(ISNA(VLOOKUP(月毎の作業時間!K31,月毎の作業時間!L31:S10028,5,FALSE)),"",VLOOKUP(月毎の作業時間!K31,月毎の作業時間!L30:S10028,5,FALSE)&amp;"など")</f>
        <v/>
      </c>
      <c r="C31" s="6" t="str">
        <f ca="1">IF(SUMIF(月毎の作業時間!N:N,月毎の作業時間!A31,月毎の作業時間!U:U)=0,"",SUMIF(月毎の作業時間!N:N,月毎の作業時間!A31,月毎の作業時間!U:U))</f>
        <v/>
      </c>
    </row>
    <row r="32" spans="1:3">
      <c r="A32" s="1" t="str">
        <f ca="1">IF(ISNA(VLOOKUP(月毎の作業時間!K32,月毎の作業時間!L32:S10029,3,FALSE)),"",VLOOKUP(月毎の作業時間!K32,月毎の作業時間!L31:S10029,3,FALSE))</f>
        <v/>
      </c>
      <c r="B32" s="1" t="str">
        <f ca="1">IF(ISNA(VLOOKUP(月毎の作業時間!K32,月毎の作業時間!L32:S10029,5,FALSE)),"",VLOOKUP(月毎の作業時間!K32,月毎の作業時間!L31:S10029,5,FALSE)&amp;"など")</f>
        <v/>
      </c>
      <c r="C32" s="6" t="str">
        <f ca="1">IF(SUMIF(月毎の作業時間!N:N,月毎の作業時間!A32,月毎の作業時間!U:U)=0,"",SUMIF(月毎の作業時間!N:N,月毎の作業時間!A32,月毎の作業時間!U:U))</f>
        <v/>
      </c>
    </row>
    <row r="33" spans="1:3">
      <c r="A33" s="1" t="str">
        <f ca="1">IF(ISNA(VLOOKUP(月毎の作業時間!K33,月毎の作業時間!L33:S10030,3,FALSE)),"",VLOOKUP(月毎の作業時間!K33,月毎の作業時間!L32:S10030,3,FALSE))</f>
        <v/>
      </c>
      <c r="B33" s="1" t="str">
        <f ca="1">IF(ISNA(VLOOKUP(月毎の作業時間!K33,月毎の作業時間!L33:S10030,5,FALSE)),"",VLOOKUP(月毎の作業時間!K33,月毎の作業時間!L32:S10030,5,FALSE)&amp;"など")</f>
        <v/>
      </c>
      <c r="C33" s="6" t="str">
        <f ca="1">IF(SUMIF(月毎の作業時間!N:N,月毎の作業時間!A33,月毎の作業時間!U:U)=0,"",SUMIF(月毎の作業時間!N:N,月毎の作業時間!A33,月毎の作業時間!U:U))</f>
        <v/>
      </c>
    </row>
    <row r="34" spans="1:3">
      <c r="A34" s="1" t="str">
        <f ca="1">IF(ISNA(VLOOKUP(月毎の作業時間!K34,月毎の作業時間!L34:S10031,3,FALSE)),"",VLOOKUP(月毎の作業時間!K34,月毎の作業時間!L33:S10031,3,FALSE))</f>
        <v/>
      </c>
      <c r="B34" s="1" t="str">
        <f ca="1">IF(ISNA(VLOOKUP(月毎の作業時間!K34,月毎の作業時間!L34:S10031,5,FALSE)),"",VLOOKUP(月毎の作業時間!K34,月毎の作業時間!L33:S10031,5,FALSE)&amp;"など")</f>
        <v/>
      </c>
      <c r="C34" s="6" t="str">
        <f ca="1">IF(SUMIF(月毎の作業時間!N:N,月毎の作業時間!A34,月毎の作業時間!U:U)=0,"",SUMIF(月毎の作業時間!N:N,月毎の作業時間!A34,月毎の作業時間!U:U))</f>
        <v/>
      </c>
    </row>
    <row r="35" spans="1:3">
      <c r="A35" s="1" t="str">
        <f ca="1">IF(ISNA(VLOOKUP(月毎の作業時間!K35,月毎の作業時間!L35:S10032,3,FALSE)),"",VLOOKUP(月毎の作業時間!K35,月毎の作業時間!L34:S10032,3,FALSE))</f>
        <v/>
      </c>
      <c r="B35" s="1" t="str">
        <f ca="1">IF(ISNA(VLOOKUP(月毎の作業時間!K35,月毎の作業時間!L35:S10032,5,FALSE)),"",VLOOKUP(月毎の作業時間!K35,月毎の作業時間!L34:S10032,5,FALSE)&amp;"など")</f>
        <v/>
      </c>
      <c r="C35" s="6" t="str">
        <f ca="1">IF(SUMIF(月毎の作業時間!N:N,月毎の作業時間!A35,月毎の作業時間!U:U)=0,"",SUMIF(月毎の作業時間!N:N,月毎の作業時間!A35,月毎の作業時間!U:U))</f>
        <v/>
      </c>
    </row>
    <row r="36" spans="1:3">
      <c r="A36" s="1" t="str">
        <f ca="1">IF(ISNA(VLOOKUP(月毎の作業時間!K36,月毎の作業時間!L36:S10033,3,FALSE)),"",VLOOKUP(月毎の作業時間!K36,月毎の作業時間!L35:S10033,3,FALSE))</f>
        <v/>
      </c>
      <c r="B36" s="1" t="str">
        <f ca="1">IF(ISNA(VLOOKUP(月毎の作業時間!K36,月毎の作業時間!L36:S10033,5,FALSE)),"",VLOOKUP(月毎の作業時間!K36,月毎の作業時間!L35:S10033,5,FALSE)&amp;"など")</f>
        <v/>
      </c>
      <c r="C36" s="6" t="str">
        <f ca="1">IF(SUMIF(月毎の作業時間!N:N,月毎の作業時間!A36,月毎の作業時間!U:U)=0,"",SUMIF(月毎の作業時間!N:N,月毎の作業時間!A36,月毎の作業時間!U:U))</f>
        <v/>
      </c>
    </row>
    <row r="37" spans="1:3">
      <c r="A37" s="1" t="str">
        <f ca="1">IF(ISNA(VLOOKUP(月毎の作業時間!K37,月毎の作業時間!L37:S10034,3,FALSE)),"",VLOOKUP(月毎の作業時間!K37,月毎の作業時間!L36:S10034,3,FALSE))</f>
        <v/>
      </c>
      <c r="B37" s="1" t="str">
        <f ca="1">IF(ISNA(VLOOKUP(月毎の作業時間!K37,月毎の作業時間!L37:S10034,5,FALSE)),"",VLOOKUP(月毎の作業時間!K37,月毎の作業時間!L36:S10034,5,FALSE)&amp;"など")</f>
        <v/>
      </c>
      <c r="C37" s="6" t="str">
        <f ca="1">IF(SUMIF(月毎の作業時間!N:N,月毎の作業時間!A37,月毎の作業時間!U:U)=0,"",SUMIF(月毎の作業時間!N:N,月毎の作業時間!A37,月毎の作業時間!U:U))</f>
        <v/>
      </c>
    </row>
    <row r="38" spans="1:3">
      <c r="A38" s="1" t="str">
        <f ca="1">IF(ISNA(VLOOKUP(月毎の作業時間!K38,月毎の作業時間!L38:S10035,3,FALSE)),"",VLOOKUP(月毎の作業時間!K38,月毎の作業時間!L37:S10035,3,FALSE))</f>
        <v/>
      </c>
      <c r="B38" s="1" t="str">
        <f ca="1">IF(ISNA(VLOOKUP(月毎の作業時間!K38,月毎の作業時間!L38:S10035,5,FALSE)),"",VLOOKUP(月毎の作業時間!K38,月毎の作業時間!L37:S10035,5,FALSE)&amp;"など")</f>
        <v/>
      </c>
      <c r="C38" s="6" t="str">
        <f ca="1">IF(SUMIF(月毎の作業時間!N:N,月毎の作業時間!A38,月毎の作業時間!U:U)=0,"",SUMIF(月毎の作業時間!N:N,月毎の作業時間!A38,月毎の作業時間!U:U))</f>
        <v/>
      </c>
    </row>
    <row r="39" spans="1:3">
      <c r="A39" s="1" t="str">
        <f ca="1">IF(ISNA(VLOOKUP(月毎の作業時間!K39,月毎の作業時間!L39:S10036,3,FALSE)),"",VLOOKUP(月毎の作業時間!K39,月毎の作業時間!L38:S10036,3,FALSE))</f>
        <v/>
      </c>
      <c r="B39" s="1" t="str">
        <f ca="1">IF(ISNA(VLOOKUP(月毎の作業時間!K39,月毎の作業時間!L39:S10036,5,FALSE)),"",VLOOKUP(月毎の作業時間!K39,月毎の作業時間!L38:S10036,5,FALSE)&amp;"など")</f>
        <v/>
      </c>
      <c r="C39" s="6" t="str">
        <f ca="1">IF(SUMIF(月毎の作業時間!N:N,月毎の作業時間!A39,月毎の作業時間!U:U)=0,"",SUMIF(月毎の作業時間!N:N,月毎の作業時間!A39,月毎の作業時間!U:U))</f>
        <v/>
      </c>
    </row>
    <row r="40" spans="1:3">
      <c r="A40" s="1" t="str">
        <f ca="1">IF(ISNA(VLOOKUP(月毎の作業時間!K40,月毎の作業時間!L40:S10037,3,FALSE)),"",VLOOKUP(月毎の作業時間!K40,月毎の作業時間!L39:S10037,3,FALSE))</f>
        <v/>
      </c>
      <c r="B40" s="1" t="str">
        <f ca="1">IF(ISNA(VLOOKUP(月毎の作業時間!K40,月毎の作業時間!L40:S10037,5,FALSE)),"",VLOOKUP(月毎の作業時間!K40,月毎の作業時間!L39:S10037,5,FALSE)&amp;"など")</f>
        <v/>
      </c>
      <c r="C40" s="6" t="str">
        <f ca="1">IF(SUMIF(月毎の作業時間!N:N,月毎の作業時間!A40,月毎の作業時間!U:U)=0,"",SUMIF(月毎の作業時間!N:N,月毎の作業時間!A40,月毎の作業時間!U:U))</f>
        <v/>
      </c>
    </row>
    <row r="41" spans="1:3">
      <c r="A41" s="1" t="str">
        <f ca="1">IF(ISNA(VLOOKUP(月毎の作業時間!K41,月毎の作業時間!L41:S10038,3,FALSE)),"",VLOOKUP(月毎の作業時間!K41,月毎の作業時間!L40:S10038,3,FALSE))</f>
        <v/>
      </c>
      <c r="B41" s="1" t="str">
        <f ca="1">IF(ISNA(VLOOKUP(月毎の作業時間!K41,月毎の作業時間!L41:S10038,5,FALSE)),"",VLOOKUP(月毎の作業時間!K41,月毎の作業時間!L40:S10038,5,FALSE)&amp;"など")</f>
        <v/>
      </c>
      <c r="C41" s="6" t="str">
        <f ca="1">IF(SUMIF(月毎の作業時間!N:N,月毎の作業時間!A41,月毎の作業時間!U:U)=0,"",SUMIF(月毎の作業時間!N:N,月毎の作業時間!A41,月毎の作業時間!U:U))</f>
        <v/>
      </c>
    </row>
    <row r="42" spans="1:3">
      <c r="A42" s="1" t="str">
        <f ca="1">IF(ISNA(VLOOKUP(月毎の作業時間!K42,月毎の作業時間!L42:S10039,3,FALSE)),"",VLOOKUP(月毎の作業時間!K42,月毎の作業時間!L41:S10039,3,FALSE))</f>
        <v/>
      </c>
      <c r="B42" s="1" t="str">
        <f ca="1">IF(ISNA(VLOOKUP(月毎の作業時間!K42,月毎の作業時間!L42:S10039,5,FALSE)),"",VLOOKUP(月毎の作業時間!K42,月毎の作業時間!L41:S10039,5,FALSE)&amp;"など")</f>
        <v/>
      </c>
      <c r="C42" s="6" t="str">
        <f ca="1">IF(SUMIF(月毎の作業時間!N:N,月毎の作業時間!A42,月毎の作業時間!U:U)=0,"",SUMIF(月毎の作業時間!N:N,月毎の作業時間!A42,月毎の作業時間!U:U))</f>
        <v/>
      </c>
    </row>
    <row r="43" spans="1:3">
      <c r="A43" s="1" t="str">
        <f ca="1">IF(ISNA(VLOOKUP(月毎の作業時間!K43,月毎の作業時間!L43:S10040,3,FALSE)),"",VLOOKUP(月毎の作業時間!K43,月毎の作業時間!L42:S10040,3,FALSE))</f>
        <v/>
      </c>
      <c r="B43" s="1" t="str">
        <f ca="1">IF(ISNA(VLOOKUP(月毎の作業時間!K43,月毎の作業時間!L43:S10040,5,FALSE)),"",VLOOKUP(月毎の作業時間!K43,月毎の作業時間!L42:S10040,5,FALSE)&amp;"など")</f>
        <v/>
      </c>
      <c r="C43" s="6" t="str">
        <f ca="1">IF(SUMIF(月毎の作業時間!N:N,月毎の作業時間!A43,月毎の作業時間!U:U)=0,"",SUMIF(月毎の作業時間!N:N,月毎の作業時間!A43,月毎の作業時間!U:U))</f>
        <v/>
      </c>
    </row>
    <row r="44" spans="1:3">
      <c r="A44" s="1" t="str">
        <f ca="1">IF(ISNA(VLOOKUP(月毎の作業時間!K44,月毎の作業時間!L44:S10041,3,FALSE)),"",VLOOKUP(月毎の作業時間!K44,月毎の作業時間!L43:S10041,3,FALSE))</f>
        <v/>
      </c>
      <c r="B44" s="1" t="str">
        <f ca="1">IF(ISNA(VLOOKUP(月毎の作業時間!K44,月毎の作業時間!L44:S10041,5,FALSE)),"",VLOOKUP(月毎の作業時間!K44,月毎の作業時間!L43:S10041,5,FALSE)&amp;"など")</f>
        <v/>
      </c>
      <c r="C44" s="6" t="str">
        <f ca="1">IF(SUMIF(月毎の作業時間!N:N,月毎の作業時間!A44,月毎の作業時間!U:U)=0,"",SUMIF(月毎の作業時間!N:N,月毎の作業時間!A44,月毎の作業時間!U:U))</f>
        <v/>
      </c>
    </row>
    <row r="45" spans="1:3">
      <c r="A45" s="1" t="str">
        <f ca="1">IF(ISNA(VLOOKUP(月毎の作業時間!K45,月毎の作業時間!L45:S10042,3,FALSE)),"",VLOOKUP(月毎の作業時間!K45,月毎の作業時間!L44:S10042,3,FALSE))</f>
        <v/>
      </c>
      <c r="B45" s="1" t="str">
        <f ca="1">IF(ISNA(VLOOKUP(月毎の作業時間!K45,月毎の作業時間!L45:S10042,5,FALSE)),"",VLOOKUP(月毎の作業時間!K45,月毎の作業時間!L44:S10042,5,FALSE)&amp;"など")</f>
        <v/>
      </c>
      <c r="C45" s="6" t="str">
        <f ca="1">IF(SUMIF(月毎の作業時間!N:N,月毎の作業時間!A45,月毎の作業時間!U:U)=0,"",SUMIF(月毎の作業時間!N:N,月毎の作業時間!A45,月毎の作業時間!U:U))</f>
        <v/>
      </c>
    </row>
    <row r="46" spans="1:3">
      <c r="A46" s="1" t="str">
        <f ca="1">IF(ISNA(VLOOKUP(月毎の作業時間!K46,月毎の作業時間!L46:S10043,3,FALSE)),"",VLOOKUP(月毎の作業時間!K46,月毎の作業時間!L45:S10043,3,FALSE))</f>
        <v/>
      </c>
      <c r="B46" s="1" t="str">
        <f ca="1">IF(ISNA(VLOOKUP(月毎の作業時間!K46,月毎の作業時間!L46:S10043,5,FALSE)),"",VLOOKUP(月毎の作業時間!K46,月毎の作業時間!L45:S10043,5,FALSE)&amp;"など")</f>
        <v/>
      </c>
      <c r="C46" s="6" t="str">
        <f ca="1">IF(SUMIF(月毎の作業時間!N:N,月毎の作業時間!A46,月毎の作業時間!U:U)=0,"",SUMIF(月毎の作業時間!N:N,月毎の作業時間!A46,月毎の作業時間!U:U))</f>
        <v/>
      </c>
    </row>
    <row r="47" spans="1:3">
      <c r="A47" s="1" t="str">
        <f ca="1">IF(ISNA(VLOOKUP(月毎の作業時間!K47,月毎の作業時間!L47:S10044,3,FALSE)),"",VLOOKUP(月毎の作業時間!K47,月毎の作業時間!L46:S10044,3,FALSE))</f>
        <v/>
      </c>
      <c r="B47" s="1" t="str">
        <f ca="1">IF(ISNA(VLOOKUP(月毎の作業時間!K47,月毎の作業時間!L47:S10044,5,FALSE)),"",VLOOKUP(月毎の作業時間!K47,月毎の作業時間!L46:S10044,5,FALSE)&amp;"など")</f>
        <v/>
      </c>
      <c r="C47" s="6" t="str">
        <f ca="1">IF(SUMIF(月毎の作業時間!N:N,月毎の作業時間!A47,月毎の作業時間!U:U)=0,"",SUMIF(月毎の作業時間!N:N,月毎の作業時間!A47,月毎の作業時間!U:U))</f>
        <v/>
      </c>
    </row>
    <row r="48" spans="1:3">
      <c r="A48" s="1" t="str">
        <f ca="1">IF(ISNA(VLOOKUP(月毎の作業時間!K48,月毎の作業時間!L48:S10045,3,FALSE)),"",VLOOKUP(月毎の作業時間!K48,月毎の作業時間!L47:S10045,3,FALSE))</f>
        <v/>
      </c>
      <c r="B48" s="1" t="str">
        <f ca="1">IF(ISNA(VLOOKUP(月毎の作業時間!K48,月毎の作業時間!L48:S10045,5,FALSE)),"",VLOOKUP(月毎の作業時間!K48,月毎の作業時間!L47:S10045,5,FALSE)&amp;"など")</f>
        <v/>
      </c>
      <c r="C48" s="6" t="str">
        <f ca="1">IF(SUMIF(月毎の作業時間!N:N,月毎の作業時間!A48,月毎の作業時間!U:U)=0,"",SUMIF(月毎の作業時間!N:N,月毎の作業時間!A48,月毎の作業時間!U:U))</f>
        <v/>
      </c>
    </row>
    <row r="49" spans="1:3">
      <c r="A49" s="1" t="str">
        <f ca="1">IF(ISNA(VLOOKUP(月毎の作業時間!K49,月毎の作業時間!L49:S10046,3,FALSE)),"",VLOOKUP(月毎の作業時間!K49,月毎の作業時間!L48:S10046,3,FALSE))</f>
        <v/>
      </c>
      <c r="B49" s="1" t="str">
        <f ca="1">IF(ISNA(VLOOKUP(月毎の作業時間!K49,月毎の作業時間!L49:S10046,5,FALSE)),"",VLOOKUP(月毎の作業時間!K49,月毎の作業時間!L48:S10046,5,FALSE)&amp;"など")</f>
        <v/>
      </c>
      <c r="C49" s="6" t="str">
        <f ca="1">IF(SUMIF(月毎の作業時間!N:N,月毎の作業時間!A49,月毎の作業時間!U:U)=0,"",SUMIF(月毎の作業時間!N:N,月毎の作業時間!A49,月毎の作業時間!U:U))</f>
        <v/>
      </c>
    </row>
    <row r="50" spans="1:3">
      <c r="A50" s="1" t="str">
        <f ca="1">IF(ISNA(VLOOKUP(月毎の作業時間!K50,月毎の作業時間!L50:S10047,3,FALSE)),"",VLOOKUP(月毎の作業時間!K50,月毎の作業時間!L49:S10047,3,FALSE))</f>
        <v/>
      </c>
      <c r="B50" s="1" t="str">
        <f ca="1">IF(ISNA(VLOOKUP(月毎の作業時間!K50,月毎の作業時間!L50:S10047,5,FALSE)),"",VLOOKUP(月毎の作業時間!K50,月毎の作業時間!L49:S10047,5,FALSE)&amp;"など")</f>
        <v/>
      </c>
      <c r="C50" s="6" t="str">
        <f ca="1">IF(SUMIF(月毎の作業時間!N:N,月毎の作業時間!A50,月毎の作業時間!U:U)=0,"",SUMIF(月毎の作業時間!N:N,月毎の作業時間!A50,月毎の作業時間!U:U))</f>
        <v/>
      </c>
    </row>
    <row r="51" spans="1:3">
      <c r="A51" s="1" t="str">
        <f ca="1">IF(ISNA(VLOOKUP(月毎の作業時間!K51,月毎の作業時間!L51:S10048,3,FALSE)),"",VLOOKUP(月毎の作業時間!K51,月毎の作業時間!L50:S10048,3,FALSE))</f>
        <v/>
      </c>
      <c r="B51" s="1" t="str">
        <f ca="1">IF(ISNA(VLOOKUP(月毎の作業時間!K51,月毎の作業時間!L51:S10048,5,FALSE)),"",VLOOKUP(月毎の作業時間!K51,月毎の作業時間!L50:S10048,5,FALSE)&amp;"など")</f>
        <v/>
      </c>
      <c r="C51" s="6" t="str">
        <f ca="1">IF(SUMIF(月毎の作業時間!N:N,月毎の作業時間!A51,月毎の作業時間!U:U)=0,"",SUMIF(月毎の作業時間!N:N,月毎の作業時間!A51,月毎の作業時間!U:U))</f>
        <v/>
      </c>
    </row>
    <row r="52" spans="1:3">
      <c r="A52" s="1" t="str">
        <f ca="1">IF(ISNA(VLOOKUP(月毎の作業時間!K52,月毎の作業時間!L52:S10049,3,FALSE)),"",VLOOKUP(月毎の作業時間!K52,月毎の作業時間!L51:S10049,3,FALSE))</f>
        <v/>
      </c>
      <c r="B52" s="1" t="str">
        <f ca="1">IF(ISNA(VLOOKUP(月毎の作業時間!K52,月毎の作業時間!L52:S10049,5,FALSE)),"",VLOOKUP(月毎の作業時間!K52,月毎の作業時間!L51:S10049,5,FALSE)&amp;"など")</f>
        <v/>
      </c>
      <c r="C52" s="6" t="str">
        <f ca="1">IF(SUMIF(月毎の作業時間!N:N,月毎の作業時間!A52,月毎の作業時間!U:U)=0,"",SUMIF(月毎の作業時間!N:N,月毎の作業時間!A52,月毎の作業時間!U:U))</f>
        <v/>
      </c>
    </row>
    <row r="53" spans="1:3">
      <c r="A53" s="1" t="str">
        <f ca="1">IF(ISNA(VLOOKUP(月毎の作業時間!K53,月毎の作業時間!L53:S10050,3,FALSE)),"",VLOOKUP(月毎の作業時間!K53,月毎の作業時間!L52:S10050,3,FALSE))</f>
        <v/>
      </c>
      <c r="B53" s="1" t="str">
        <f ca="1">IF(ISNA(VLOOKUP(月毎の作業時間!K53,月毎の作業時間!L53:S10050,5,FALSE)),"",VLOOKUP(月毎の作業時間!K53,月毎の作業時間!L52:S10050,5,FALSE)&amp;"など")</f>
        <v/>
      </c>
      <c r="C53" s="6" t="str">
        <f ca="1">IF(SUMIF(月毎の作業時間!N:N,月毎の作業時間!A53,月毎の作業時間!U:U)=0,"",SUMIF(月毎の作業時間!N:N,月毎の作業時間!A53,月毎の作業時間!U:U))</f>
        <v/>
      </c>
    </row>
    <row r="54" spans="1:3">
      <c r="A54" s="1" t="str">
        <f ca="1">IF(ISNA(VLOOKUP(月毎の作業時間!K54,月毎の作業時間!L54:S10051,3,FALSE)),"",VLOOKUP(月毎の作業時間!K54,月毎の作業時間!L53:S10051,3,FALSE))</f>
        <v/>
      </c>
      <c r="B54" s="1" t="str">
        <f ca="1">IF(ISNA(VLOOKUP(月毎の作業時間!K54,月毎の作業時間!L54:S10051,5,FALSE)),"",VLOOKUP(月毎の作業時間!K54,月毎の作業時間!L53:S10051,5,FALSE)&amp;"など")</f>
        <v/>
      </c>
      <c r="C54" s="6" t="str">
        <f ca="1">IF(SUMIF(月毎の作業時間!N:N,月毎の作業時間!A54,月毎の作業時間!U:U)=0,"",SUMIF(月毎の作業時間!N:N,月毎の作業時間!A54,月毎の作業時間!U:U))</f>
        <v/>
      </c>
    </row>
    <row r="55" spans="1:3">
      <c r="A55" s="1" t="str">
        <f ca="1">IF(ISNA(VLOOKUP(月毎の作業時間!K55,月毎の作業時間!L55:S10052,3,FALSE)),"",VLOOKUP(月毎の作業時間!K55,月毎の作業時間!L54:S10052,3,FALSE))</f>
        <v/>
      </c>
      <c r="B55" s="1" t="str">
        <f ca="1">IF(ISNA(VLOOKUP(月毎の作業時間!K55,月毎の作業時間!L55:S10052,5,FALSE)),"",VLOOKUP(月毎の作業時間!K55,月毎の作業時間!L54:S10052,5,FALSE)&amp;"など")</f>
        <v/>
      </c>
      <c r="C55" s="6" t="str">
        <f ca="1">IF(SUMIF(月毎の作業時間!N:N,月毎の作業時間!A55,月毎の作業時間!U:U)=0,"",SUMIF(月毎の作業時間!N:N,月毎の作業時間!A55,月毎の作業時間!U:U))</f>
        <v/>
      </c>
    </row>
    <row r="56" spans="1:3">
      <c r="A56" s="1" t="str">
        <f ca="1">IF(ISNA(VLOOKUP(月毎の作業時間!K56,月毎の作業時間!L56:S10053,3,FALSE)),"",VLOOKUP(月毎の作業時間!K56,月毎の作業時間!L55:S10053,3,FALSE))</f>
        <v/>
      </c>
      <c r="B56" s="1" t="str">
        <f ca="1">IF(ISNA(VLOOKUP(月毎の作業時間!K56,月毎の作業時間!L56:S10053,5,FALSE)),"",VLOOKUP(月毎の作業時間!K56,月毎の作業時間!L55:S10053,5,FALSE)&amp;"など")</f>
        <v/>
      </c>
      <c r="C56" s="6" t="str">
        <f ca="1">IF(SUMIF(月毎の作業時間!N:N,月毎の作業時間!A56,月毎の作業時間!U:U)=0,"",SUMIF(月毎の作業時間!N:N,月毎の作業時間!A56,月毎の作業時間!U:U))</f>
        <v/>
      </c>
    </row>
    <row r="57" spans="1:3">
      <c r="A57" s="1" t="str">
        <f ca="1">IF(ISNA(VLOOKUP(月毎の作業時間!K57,月毎の作業時間!L57:S10054,3,FALSE)),"",VLOOKUP(月毎の作業時間!K57,月毎の作業時間!L56:S10054,3,FALSE))</f>
        <v/>
      </c>
      <c r="B57" s="1" t="str">
        <f ca="1">IF(ISNA(VLOOKUP(月毎の作業時間!K57,月毎の作業時間!L57:S10054,5,FALSE)),"",VLOOKUP(月毎の作業時間!K57,月毎の作業時間!L56:S10054,5,FALSE)&amp;"など")</f>
        <v/>
      </c>
      <c r="C57" s="6" t="str">
        <f ca="1">IF(SUMIF(月毎の作業時間!N:N,月毎の作業時間!A57,月毎の作業時間!U:U)=0,"",SUMIF(月毎の作業時間!N:N,月毎の作業時間!A57,月毎の作業時間!U:U))</f>
        <v/>
      </c>
    </row>
    <row r="58" spans="1:3">
      <c r="A58" s="1" t="str">
        <f ca="1">IF(ISNA(VLOOKUP(月毎の作業時間!K58,月毎の作業時間!L58:S10055,3,FALSE)),"",VLOOKUP(月毎の作業時間!K58,月毎の作業時間!L57:S10055,3,FALSE))</f>
        <v/>
      </c>
      <c r="B58" s="1" t="str">
        <f ca="1">IF(ISNA(VLOOKUP(月毎の作業時間!K58,月毎の作業時間!L58:S10055,5,FALSE)),"",VLOOKUP(月毎の作業時間!K58,月毎の作業時間!L57:S10055,5,FALSE)&amp;"など")</f>
        <v/>
      </c>
      <c r="C58" s="6" t="str">
        <f ca="1">IF(SUMIF(月毎の作業時間!N:N,月毎の作業時間!A58,月毎の作業時間!U:U)=0,"",SUMIF(月毎の作業時間!N:N,月毎の作業時間!A58,月毎の作業時間!U:U))</f>
        <v/>
      </c>
    </row>
    <row r="59" spans="1:3">
      <c r="A59" s="1" t="str">
        <f ca="1">IF(ISNA(VLOOKUP(月毎の作業時間!K59,月毎の作業時間!L59:S10056,3,FALSE)),"",VLOOKUP(月毎の作業時間!K59,月毎の作業時間!L58:S10056,3,FALSE))</f>
        <v/>
      </c>
      <c r="B59" s="1" t="str">
        <f ca="1">IF(ISNA(VLOOKUP(月毎の作業時間!K59,月毎の作業時間!L59:S10056,5,FALSE)),"",VLOOKUP(月毎の作業時間!K59,月毎の作業時間!L58:S10056,5,FALSE)&amp;"など")</f>
        <v/>
      </c>
      <c r="C59" s="6" t="str">
        <f ca="1">IF(SUMIF(月毎の作業時間!N:N,月毎の作業時間!A59,月毎の作業時間!U:U)=0,"",SUMIF(月毎の作業時間!N:N,月毎の作業時間!A59,月毎の作業時間!U:U))</f>
        <v/>
      </c>
    </row>
    <row r="60" spans="1:3">
      <c r="A60" s="1" t="str">
        <f ca="1">IF(ISNA(VLOOKUP(月毎の作業時間!K60,月毎の作業時間!L60:S10057,3,FALSE)),"",VLOOKUP(月毎の作業時間!K60,月毎の作業時間!L59:S10057,3,FALSE))</f>
        <v/>
      </c>
      <c r="B60" s="1" t="str">
        <f ca="1">IF(ISNA(VLOOKUP(月毎の作業時間!K60,月毎の作業時間!L60:S10057,5,FALSE)),"",VLOOKUP(月毎の作業時間!K60,月毎の作業時間!L59:S10057,5,FALSE)&amp;"など")</f>
        <v/>
      </c>
      <c r="C60" s="6" t="str">
        <f ca="1">IF(SUMIF(月毎の作業時間!N:N,月毎の作業時間!A60,月毎の作業時間!U:U)=0,"",SUMIF(月毎の作業時間!N:N,月毎の作業時間!A60,月毎の作業時間!U:U))</f>
        <v/>
      </c>
    </row>
    <row r="61" spans="1:3">
      <c r="A61" s="1" t="str">
        <f ca="1">IF(ISNA(VLOOKUP(月毎の作業時間!K61,月毎の作業時間!L61:S10058,3,FALSE)),"",VLOOKUP(月毎の作業時間!K61,月毎の作業時間!L60:S10058,3,FALSE))</f>
        <v/>
      </c>
      <c r="B61" s="1" t="str">
        <f ca="1">IF(ISNA(VLOOKUP(月毎の作業時間!K61,月毎の作業時間!L61:S10058,5,FALSE)),"",VLOOKUP(月毎の作業時間!K61,月毎の作業時間!L60:S10058,5,FALSE)&amp;"など")</f>
        <v/>
      </c>
      <c r="C61" s="6" t="str">
        <f ca="1">IF(SUMIF(月毎の作業時間!N:N,月毎の作業時間!A61,月毎の作業時間!U:U)=0,"",SUMIF(月毎の作業時間!N:N,月毎の作業時間!A61,月毎の作業時間!U:U))</f>
        <v/>
      </c>
    </row>
    <row r="62" spans="1:3">
      <c r="A62" s="1" t="str">
        <f ca="1">IF(ISNA(VLOOKUP(月毎の作業時間!K62,月毎の作業時間!L62:S10059,3,FALSE)),"",VLOOKUP(月毎の作業時間!K62,月毎の作業時間!L61:S10059,3,FALSE))</f>
        <v/>
      </c>
      <c r="B62" s="1" t="str">
        <f ca="1">IF(ISNA(VLOOKUP(月毎の作業時間!K62,月毎の作業時間!L62:S10059,5,FALSE)),"",VLOOKUP(月毎の作業時間!K62,月毎の作業時間!L61:S10059,5,FALSE)&amp;"など")</f>
        <v/>
      </c>
      <c r="C62" s="6" t="str">
        <f ca="1">IF(SUMIF(月毎の作業時間!N:N,月毎の作業時間!A62,月毎の作業時間!U:U)=0,"",SUMIF(月毎の作業時間!N:N,月毎の作業時間!A62,月毎の作業時間!U:U))</f>
        <v/>
      </c>
    </row>
    <row r="63" spans="1:3">
      <c r="A63" s="1" t="str">
        <f ca="1">IF(ISNA(VLOOKUP(月毎の作業時間!K63,月毎の作業時間!L63:S10060,3,FALSE)),"",VLOOKUP(月毎の作業時間!K63,月毎の作業時間!L62:S10060,3,FALSE))</f>
        <v/>
      </c>
      <c r="B63" s="1" t="str">
        <f ca="1">IF(ISNA(VLOOKUP(月毎の作業時間!K63,月毎の作業時間!L63:S10060,5,FALSE)),"",VLOOKUP(月毎の作業時間!K63,月毎の作業時間!L62:S10060,5,FALSE)&amp;"など")</f>
        <v/>
      </c>
      <c r="C63" s="6" t="str">
        <f ca="1">IF(SUMIF(月毎の作業時間!N:N,月毎の作業時間!A63,月毎の作業時間!U:U)=0,"",SUMIF(月毎の作業時間!N:N,月毎の作業時間!A63,月毎の作業時間!U:U))</f>
        <v/>
      </c>
    </row>
    <row r="64" spans="1:3">
      <c r="A64" s="1" t="str">
        <f ca="1">IF(ISNA(VLOOKUP(月毎の作業時間!K64,月毎の作業時間!L64:S10061,3,FALSE)),"",VLOOKUP(月毎の作業時間!K64,月毎の作業時間!L63:S10061,3,FALSE))</f>
        <v/>
      </c>
      <c r="B64" s="1" t="str">
        <f ca="1">IF(ISNA(VLOOKUP(月毎の作業時間!K64,月毎の作業時間!L64:S10061,5,FALSE)),"",VLOOKUP(月毎の作業時間!K64,月毎の作業時間!L63:S10061,5,FALSE)&amp;"など")</f>
        <v/>
      </c>
      <c r="C64" s="6" t="str">
        <f ca="1">IF(SUMIF(月毎の作業時間!N:N,月毎の作業時間!A64,月毎の作業時間!U:U)=0,"",SUMIF(月毎の作業時間!N:N,月毎の作業時間!A64,月毎の作業時間!U:U))</f>
        <v/>
      </c>
    </row>
    <row r="65" spans="1:3">
      <c r="A65" s="1" t="str">
        <f ca="1">IF(ISNA(VLOOKUP(月毎の作業時間!K65,月毎の作業時間!L65:S10062,3,FALSE)),"",VLOOKUP(月毎の作業時間!K65,月毎の作業時間!L64:S10062,3,FALSE))</f>
        <v/>
      </c>
      <c r="B65" s="1" t="str">
        <f ca="1">IF(ISNA(VLOOKUP(月毎の作業時間!K65,月毎の作業時間!L65:S10062,5,FALSE)),"",VLOOKUP(月毎の作業時間!K65,月毎の作業時間!L64:S10062,5,FALSE)&amp;"など")</f>
        <v/>
      </c>
      <c r="C65" s="6" t="str">
        <f ca="1">IF(SUMIF(月毎の作業時間!N:N,月毎の作業時間!A65,月毎の作業時間!U:U)=0,"",SUMIF(月毎の作業時間!N:N,月毎の作業時間!A65,月毎の作業時間!U:U))</f>
        <v/>
      </c>
    </row>
    <row r="66" spans="1:3">
      <c r="A66" s="1" t="str">
        <f ca="1">IF(ISNA(VLOOKUP(月毎の作業時間!K66,月毎の作業時間!L66:S10063,3,FALSE)),"",VLOOKUP(月毎の作業時間!K66,月毎の作業時間!L65:S10063,3,FALSE))</f>
        <v/>
      </c>
      <c r="B66" s="1" t="str">
        <f ca="1">IF(ISNA(VLOOKUP(月毎の作業時間!K66,月毎の作業時間!L66:S10063,5,FALSE)),"",VLOOKUP(月毎の作業時間!K66,月毎の作業時間!L65:S10063,5,FALSE)&amp;"など")</f>
        <v/>
      </c>
      <c r="C66" s="6" t="str">
        <f ca="1">IF(SUMIF(月毎の作業時間!N:N,月毎の作業時間!A66,月毎の作業時間!U:U)=0,"",SUMIF(月毎の作業時間!N:N,月毎の作業時間!A66,月毎の作業時間!U:U))</f>
        <v/>
      </c>
    </row>
    <row r="67" spans="1:3">
      <c r="A67" s="1" t="str">
        <f ca="1">IF(ISNA(VLOOKUP(月毎の作業時間!K67,月毎の作業時間!L67:S10064,3,FALSE)),"",VLOOKUP(月毎の作業時間!K67,月毎の作業時間!L66:S10064,3,FALSE))</f>
        <v/>
      </c>
      <c r="B67" s="1" t="str">
        <f ca="1">IF(ISNA(VLOOKUP(月毎の作業時間!K67,月毎の作業時間!L67:S10064,5,FALSE)),"",VLOOKUP(月毎の作業時間!K67,月毎の作業時間!L66:S10064,5,FALSE)&amp;"など")</f>
        <v/>
      </c>
      <c r="C67" s="6" t="str">
        <f ca="1">IF(SUMIF(月毎の作業時間!N:N,月毎の作業時間!A67,月毎の作業時間!U:U)=0,"",SUMIF(月毎の作業時間!N:N,月毎の作業時間!A67,月毎の作業時間!U:U))</f>
        <v/>
      </c>
    </row>
    <row r="68" spans="1:3">
      <c r="A68" s="1" t="str">
        <f ca="1">IF(ISNA(VLOOKUP(月毎の作業時間!K68,月毎の作業時間!L68:S10065,3,FALSE)),"",VLOOKUP(月毎の作業時間!K68,月毎の作業時間!L67:S10065,3,FALSE))</f>
        <v/>
      </c>
      <c r="B68" s="1" t="str">
        <f ca="1">IF(ISNA(VLOOKUP(月毎の作業時間!K68,月毎の作業時間!L68:S10065,5,FALSE)),"",VLOOKUP(月毎の作業時間!K68,月毎の作業時間!L67:S10065,5,FALSE)&amp;"など")</f>
        <v/>
      </c>
      <c r="C68" s="6" t="str">
        <f ca="1">IF(SUMIF(月毎の作業時間!N:N,月毎の作業時間!A68,月毎の作業時間!U:U)=0,"",SUMIF(月毎の作業時間!N:N,月毎の作業時間!A68,月毎の作業時間!U:U))</f>
        <v/>
      </c>
    </row>
    <row r="69" spans="1:3">
      <c r="A69" s="1" t="str">
        <f ca="1">IF(ISNA(VLOOKUP(月毎の作業時間!K69,月毎の作業時間!L69:S10066,3,FALSE)),"",VLOOKUP(月毎の作業時間!K69,月毎の作業時間!L68:S10066,3,FALSE))</f>
        <v/>
      </c>
      <c r="B69" s="1" t="str">
        <f ca="1">IF(ISNA(VLOOKUP(月毎の作業時間!K69,月毎の作業時間!L69:S10066,5,FALSE)),"",VLOOKUP(月毎の作業時間!K69,月毎の作業時間!L68:S10066,5,FALSE)&amp;"など")</f>
        <v/>
      </c>
      <c r="C69" s="6" t="str">
        <f ca="1">IF(SUMIF(月毎の作業時間!N:N,月毎の作業時間!A69,月毎の作業時間!U:U)=0,"",SUMIF(月毎の作業時間!N:N,月毎の作業時間!A69,月毎の作業時間!U:U))</f>
        <v/>
      </c>
    </row>
    <row r="70" spans="1:3">
      <c r="A70" s="1" t="str">
        <f ca="1">IF(ISNA(VLOOKUP(月毎の作業時間!K70,月毎の作業時間!L70:S10067,3,FALSE)),"",VLOOKUP(月毎の作業時間!K70,月毎の作業時間!L69:S10067,3,FALSE))</f>
        <v/>
      </c>
      <c r="B70" s="1" t="str">
        <f ca="1">IF(ISNA(VLOOKUP(月毎の作業時間!K70,月毎の作業時間!L70:S10067,5,FALSE)),"",VLOOKUP(月毎の作業時間!K70,月毎の作業時間!L69:S10067,5,FALSE)&amp;"など")</f>
        <v/>
      </c>
      <c r="C70" s="6" t="str">
        <f ca="1">IF(SUMIF(月毎の作業時間!N:N,月毎の作業時間!A70,月毎の作業時間!U:U)=0,"",SUMIF(月毎の作業時間!N:N,月毎の作業時間!A70,月毎の作業時間!U:U))</f>
        <v/>
      </c>
    </row>
    <row r="71" spans="1:3">
      <c r="A71" s="1" t="str">
        <f ca="1">IF(ISNA(VLOOKUP(月毎の作業時間!K71,月毎の作業時間!L71:S10068,3,FALSE)),"",VLOOKUP(月毎の作業時間!K71,月毎の作業時間!L70:S10068,3,FALSE))</f>
        <v/>
      </c>
      <c r="B71" s="1" t="str">
        <f ca="1">IF(ISNA(VLOOKUP(月毎の作業時間!K71,月毎の作業時間!L71:S10068,5,FALSE)),"",VLOOKUP(月毎の作業時間!K71,月毎の作業時間!L70:S10068,5,FALSE)&amp;"など")</f>
        <v/>
      </c>
      <c r="C71" s="6" t="str">
        <f ca="1">IF(SUMIF(月毎の作業時間!N:N,月毎の作業時間!A71,月毎の作業時間!U:U)=0,"",SUMIF(月毎の作業時間!N:N,月毎の作業時間!A71,月毎の作業時間!U:U))</f>
        <v/>
      </c>
    </row>
    <row r="72" spans="1:3">
      <c r="A72" s="1" t="str">
        <f ca="1">IF(ISNA(VLOOKUP(月毎の作業時間!K72,月毎の作業時間!L72:S10069,3,FALSE)),"",VLOOKUP(月毎の作業時間!K72,月毎の作業時間!L71:S10069,3,FALSE))</f>
        <v/>
      </c>
      <c r="B72" s="1" t="str">
        <f ca="1">IF(ISNA(VLOOKUP(月毎の作業時間!K72,月毎の作業時間!L72:S10069,5,FALSE)),"",VLOOKUP(月毎の作業時間!K72,月毎の作業時間!L71:S10069,5,FALSE)&amp;"など")</f>
        <v/>
      </c>
      <c r="C72" s="6" t="str">
        <f ca="1">IF(SUMIF(月毎の作業時間!N:N,月毎の作業時間!A72,月毎の作業時間!U:U)=0,"",SUMIF(月毎の作業時間!N:N,月毎の作業時間!A72,月毎の作業時間!U:U))</f>
        <v/>
      </c>
    </row>
    <row r="73" spans="1:3">
      <c r="A73" s="1" t="str">
        <f ca="1">IF(ISNA(VLOOKUP(月毎の作業時間!K73,月毎の作業時間!L73:S10070,3,FALSE)),"",VLOOKUP(月毎の作業時間!K73,月毎の作業時間!L72:S10070,3,FALSE))</f>
        <v/>
      </c>
      <c r="B73" s="1" t="str">
        <f ca="1">IF(ISNA(VLOOKUP(月毎の作業時間!K73,月毎の作業時間!L73:S10070,5,FALSE)),"",VLOOKUP(月毎の作業時間!K73,月毎の作業時間!L72:S10070,5,FALSE)&amp;"など")</f>
        <v/>
      </c>
      <c r="C73" s="6" t="str">
        <f ca="1">IF(SUMIF(月毎の作業時間!N:N,月毎の作業時間!A73,月毎の作業時間!U:U)=0,"",SUMIF(月毎の作業時間!N:N,月毎の作業時間!A73,月毎の作業時間!U:U))</f>
        <v/>
      </c>
    </row>
    <row r="74" spans="1:3">
      <c r="A74" s="1" t="str">
        <f ca="1">IF(ISNA(VLOOKUP(月毎の作業時間!K74,月毎の作業時間!L74:S10071,3,FALSE)),"",VLOOKUP(月毎の作業時間!K74,月毎の作業時間!L73:S10071,3,FALSE))</f>
        <v/>
      </c>
      <c r="B74" s="1" t="str">
        <f ca="1">IF(ISNA(VLOOKUP(月毎の作業時間!K74,月毎の作業時間!L74:S10071,5,FALSE)),"",VLOOKUP(月毎の作業時間!K74,月毎の作業時間!L73:S10071,5,FALSE)&amp;"など")</f>
        <v/>
      </c>
      <c r="C74" s="6" t="str">
        <f ca="1">IF(SUMIF(月毎の作業時間!N:N,月毎の作業時間!A74,月毎の作業時間!U:U)=0,"",SUMIF(月毎の作業時間!N:N,月毎の作業時間!A74,月毎の作業時間!U:U))</f>
        <v/>
      </c>
    </row>
    <row r="75" spans="1:3">
      <c r="A75" s="1" t="str">
        <f ca="1">IF(ISNA(VLOOKUP(月毎の作業時間!K75,月毎の作業時間!L75:S10072,3,FALSE)),"",VLOOKUP(月毎の作業時間!K75,月毎の作業時間!L74:S10072,3,FALSE))</f>
        <v/>
      </c>
      <c r="B75" s="1" t="str">
        <f ca="1">IF(ISNA(VLOOKUP(月毎の作業時間!K75,月毎の作業時間!L75:S10072,5,FALSE)),"",VLOOKUP(月毎の作業時間!K75,月毎の作業時間!L74:S10072,5,FALSE)&amp;"など")</f>
        <v/>
      </c>
      <c r="C75" s="6" t="str">
        <f ca="1">IF(SUMIF(月毎の作業時間!N:N,月毎の作業時間!A75,月毎の作業時間!U:U)=0,"",SUMIF(月毎の作業時間!N:N,月毎の作業時間!A75,月毎の作業時間!U:U))</f>
        <v/>
      </c>
    </row>
    <row r="76" spans="1:3">
      <c r="A76" s="1" t="str">
        <f ca="1">IF(ISNA(VLOOKUP(月毎の作業時間!K76,月毎の作業時間!L76:S10073,3,FALSE)),"",VLOOKUP(月毎の作業時間!K76,月毎の作業時間!L75:S10073,3,FALSE))</f>
        <v/>
      </c>
      <c r="B76" s="1" t="str">
        <f ca="1">IF(ISNA(VLOOKUP(月毎の作業時間!K76,月毎の作業時間!L76:S10073,5,FALSE)),"",VLOOKUP(月毎の作業時間!K76,月毎の作業時間!L75:S10073,5,FALSE)&amp;"など")</f>
        <v/>
      </c>
      <c r="C76" s="6" t="str">
        <f ca="1">IF(SUMIF(月毎の作業時間!N:N,月毎の作業時間!A76,月毎の作業時間!U:U)=0,"",SUMIF(月毎の作業時間!N:N,月毎の作業時間!A76,月毎の作業時間!U:U))</f>
        <v/>
      </c>
    </row>
    <row r="77" spans="1:3">
      <c r="A77" s="1" t="str">
        <f ca="1">IF(ISNA(VLOOKUP(月毎の作業時間!K77,月毎の作業時間!L77:S10074,3,FALSE)),"",VLOOKUP(月毎の作業時間!K77,月毎の作業時間!L76:S10074,3,FALSE))</f>
        <v/>
      </c>
      <c r="B77" s="1" t="str">
        <f ca="1">IF(ISNA(VLOOKUP(月毎の作業時間!K77,月毎の作業時間!L77:S10074,5,FALSE)),"",VLOOKUP(月毎の作業時間!K77,月毎の作業時間!L76:S10074,5,FALSE)&amp;"など")</f>
        <v/>
      </c>
      <c r="C77" s="6" t="str">
        <f ca="1">IF(SUMIF(月毎の作業時間!N:N,月毎の作業時間!A77,月毎の作業時間!U:U)=0,"",SUMIF(月毎の作業時間!N:N,月毎の作業時間!A77,月毎の作業時間!U:U))</f>
        <v/>
      </c>
    </row>
    <row r="78" spans="1:3">
      <c r="A78" s="1" t="str">
        <f ca="1">IF(ISNA(VLOOKUP(月毎の作業時間!K78,月毎の作業時間!L78:S10075,3,FALSE)),"",VLOOKUP(月毎の作業時間!K78,月毎の作業時間!L77:S10075,3,FALSE))</f>
        <v/>
      </c>
      <c r="B78" s="1" t="str">
        <f ca="1">IF(ISNA(VLOOKUP(月毎の作業時間!K78,月毎の作業時間!L78:S10075,5,FALSE)),"",VLOOKUP(月毎の作業時間!K78,月毎の作業時間!L77:S10075,5,FALSE)&amp;"など")</f>
        <v/>
      </c>
      <c r="C78" s="6" t="str">
        <f ca="1">IF(SUMIF(月毎の作業時間!N:N,月毎の作業時間!A78,月毎の作業時間!U:U)=0,"",SUMIF(月毎の作業時間!N:N,月毎の作業時間!A78,月毎の作業時間!U:U))</f>
        <v/>
      </c>
    </row>
    <row r="79" spans="1:3">
      <c r="A79" s="1" t="str">
        <f ca="1">IF(ISNA(VLOOKUP(月毎の作業時間!K79,月毎の作業時間!L79:S10076,3,FALSE)),"",VLOOKUP(月毎の作業時間!K79,月毎の作業時間!L78:S10076,3,FALSE))</f>
        <v/>
      </c>
      <c r="B79" s="1" t="str">
        <f ca="1">IF(ISNA(VLOOKUP(月毎の作業時間!K79,月毎の作業時間!L79:S10076,5,FALSE)),"",VLOOKUP(月毎の作業時間!K79,月毎の作業時間!L78:S10076,5,FALSE)&amp;"など")</f>
        <v/>
      </c>
      <c r="C79" s="6" t="str">
        <f ca="1">IF(SUMIF(月毎の作業時間!N:N,月毎の作業時間!A79,月毎の作業時間!U:U)=0,"",SUMIF(月毎の作業時間!N:N,月毎の作業時間!A79,月毎の作業時間!U:U))</f>
        <v/>
      </c>
    </row>
    <row r="80" spans="1:3">
      <c r="A80" s="1" t="str">
        <f ca="1">IF(ISNA(VLOOKUP(月毎の作業時間!K80,月毎の作業時間!L80:S10077,3,FALSE)),"",VLOOKUP(月毎の作業時間!K80,月毎の作業時間!L79:S10077,3,FALSE))</f>
        <v/>
      </c>
      <c r="B80" s="1" t="str">
        <f ca="1">IF(ISNA(VLOOKUP(月毎の作業時間!K80,月毎の作業時間!L80:S10077,5,FALSE)),"",VLOOKUP(月毎の作業時間!K80,月毎の作業時間!L79:S10077,5,FALSE)&amp;"など")</f>
        <v/>
      </c>
      <c r="C80" s="6" t="str">
        <f ca="1">IF(SUMIF(月毎の作業時間!N:N,月毎の作業時間!A80,月毎の作業時間!U:U)=0,"",SUMIF(月毎の作業時間!N:N,月毎の作業時間!A80,月毎の作業時間!U:U))</f>
        <v/>
      </c>
    </row>
    <row r="81" spans="1:3">
      <c r="A81" s="1" t="str">
        <f ca="1">IF(ISNA(VLOOKUP(月毎の作業時間!K81,月毎の作業時間!L81:S10078,3,FALSE)),"",VLOOKUP(月毎の作業時間!K81,月毎の作業時間!L80:S10078,3,FALSE))</f>
        <v/>
      </c>
      <c r="B81" s="1" t="str">
        <f ca="1">IF(ISNA(VLOOKUP(月毎の作業時間!K81,月毎の作業時間!L81:S10078,5,FALSE)),"",VLOOKUP(月毎の作業時間!K81,月毎の作業時間!L80:S10078,5,FALSE)&amp;"など")</f>
        <v/>
      </c>
      <c r="C81" s="6" t="str">
        <f ca="1">IF(SUMIF(月毎の作業時間!N:N,月毎の作業時間!A81,月毎の作業時間!U:U)=0,"",SUMIF(月毎の作業時間!N:N,月毎の作業時間!A81,月毎の作業時間!U:U))</f>
        <v/>
      </c>
    </row>
    <row r="82" spans="1:3">
      <c r="A82" s="1" t="str">
        <f ca="1">IF(ISNA(VLOOKUP(月毎の作業時間!K82,月毎の作業時間!L82:S10079,3,FALSE)),"",VLOOKUP(月毎の作業時間!K82,月毎の作業時間!L81:S10079,3,FALSE))</f>
        <v/>
      </c>
      <c r="B82" s="1" t="str">
        <f ca="1">IF(ISNA(VLOOKUP(月毎の作業時間!K82,月毎の作業時間!L82:S10079,5,FALSE)),"",VLOOKUP(月毎の作業時間!K82,月毎の作業時間!L81:S10079,5,FALSE)&amp;"など")</f>
        <v/>
      </c>
      <c r="C82" s="6" t="str">
        <f ca="1">IF(SUMIF(月毎の作業時間!N:N,月毎の作業時間!A82,月毎の作業時間!U:U)=0,"",SUMIF(月毎の作業時間!N:N,月毎の作業時間!A82,月毎の作業時間!U:U))</f>
        <v/>
      </c>
    </row>
    <row r="83" spans="1:3">
      <c r="A83" s="1" t="str">
        <f ca="1">IF(ISNA(VLOOKUP(月毎の作業時間!K83,月毎の作業時間!L83:S10080,3,FALSE)),"",VLOOKUP(月毎の作業時間!K83,月毎の作業時間!L82:S10080,3,FALSE))</f>
        <v/>
      </c>
      <c r="B83" s="1" t="str">
        <f ca="1">IF(ISNA(VLOOKUP(月毎の作業時間!K83,月毎の作業時間!L83:S10080,5,FALSE)),"",VLOOKUP(月毎の作業時間!K83,月毎の作業時間!L82:S10080,5,FALSE)&amp;"など")</f>
        <v/>
      </c>
      <c r="C83" s="6" t="str">
        <f ca="1">IF(SUMIF(月毎の作業時間!N:N,月毎の作業時間!A83,月毎の作業時間!U:U)=0,"",SUMIF(月毎の作業時間!N:N,月毎の作業時間!A83,月毎の作業時間!U:U))</f>
        <v/>
      </c>
    </row>
    <row r="84" spans="1:3">
      <c r="A84" s="1" t="str">
        <f ca="1">IF(ISNA(VLOOKUP(月毎の作業時間!K84,月毎の作業時間!L84:S10081,3,FALSE)),"",VLOOKUP(月毎の作業時間!K84,月毎の作業時間!L83:S10081,3,FALSE))</f>
        <v/>
      </c>
      <c r="B84" s="1" t="str">
        <f ca="1">IF(ISNA(VLOOKUP(月毎の作業時間!K84,月毎の作業時間!L84:S10081,5,FALSE)),"",VLOOKUP(月毎の作業時間!K84,月毎の作業時間!L83:S10081,5,FALSE)&amp;"など")</f>
        <v/>
      </c>
      <c r="C84" s="6" t="str">
        <f ca="1">IF(SUMIF(月毎の作業時間!N:N,月毎の作業時間!A84,月毎の作業時間!U:U)=0,"",SUMIF(月毎の作業時間!N:N,月毎の作業時間!A84,月毎の作業時間!U:U))</f>
        <v/>
      </c>
    </row>
    <row r="85" spans="1:3">
      <c r="A85" s="1" t="str">
        <f ca="1">IF(ISNA(VLOOKUP(月毎の作業時間!K85,月毎の作業時間!L85:S10082,3,FALSE)),"",VLOOKUP(月毎の作業時間!K85,月毎の作業時間!L84:S10082,3,FALSE))</f>
        <v/>
      </c>
      <c r="B85" s="1" t="str">
        <f ca="1">IF(ISNA(VLOOKUP(月毎の作業時間!K85,月毎の作業時間!L85:S10082,5,FALSE)),"",VLOOKUP(月毎の作業時間!K85,月毎の作業時間!L84:S10082,5,FALSE)&amp;"など")</f>
        <v/>
      </c>
      <c r="C85" s="6" t="str">
        <f ca="1">IF(SUMIF(月毎の作業時間!N:N,月毎の作業時間!A85,月毎の作業時間!U:U)=0,"",SUMIF(月毎の作業時間!N:N,月毎の作業時間!A85,月毎の作業時間!U:U))</f>
        <v/>
      </c>
    </row>
    <row r="86" spans="1:3">
      <c r="A86" s="1" t="str">
        <f ca="1">IF(ISNA(VLOOKUP(月毎の作業時間!K86,月毎の作業時間!L86:S10083,3,FALSE)),"",VLOOKUP(月毎の作業時間!K86,月毎の作業時間!L85:S10083,3,FALSE))</f>
        <v/>
      </c>
      <c r="B86" s="1" t="str">
        <f ca="1">IF(ISNA(VLOOKUP(月毎の作業時間!K86,月毎の作業時間!L86:S10083,5,FALSE)),"",VLOOKUP(月毎の作業時間!K86,月毎の作業時間!L85:S10083,5,FALSE)&amp;"など")</f>
        <v/>
      </c>
      <c r="C86" s="6" t="str">
        <f ca="1">IF(SUMIF(月毎の作業時間!N:N,月毎の作業時間!A86,月毎の作業時間!U:U)=0,"",SUMIF(月毎の作業時間!N:N,月毎の作業時間!A86,月毎の作業時間!U:U))</f>
        <v/>
      </c>
    </row>
    <row r="87" spans="1:3">
      <c r="A87" s="1" t="str">
        <f ca="1">IF(ISNA(VLOOKUP(月毎の作業時間!K87,月毎の作業時間!L87:S10084,3,FALSE)),"",VLOOKUP(月毎の作業時間!K87,月毎の作業時間!L86:S10084,3,FALSE))</f>
        <v/>
      </c>
      <c r="B87" s="1" t="str">
        <f ca="1">IF(ISNA(VLOOKUP(月毎の作業時間!K87,月毎の作業時間!L87:S10084,5,FALSE)),"",VLOOKUP(月毎の作業時間!K87,月毎の作業時間!L86:S10084,5,FALSE)&amp;"など")</f>
        <v/>
      </c>
      <c r="C87" s="6" t="str">
        <f ca="1">IF(SUMIF(月毎の作業時間!N:N,月毎の作業時間!A87,月毎の作業時間!U:U)=0,"",SUMIF(月毎の作業時間!N:N,月毎の作業時間!A87,月毎の作業時間!U:U))</f>
        <v/>
      </c>
    </row>
    <row r="88" spans="1:3">
      <c r="A88" s="1" t="str">
        <f ca="1">IF(ISNA(VLOOKUP(月毎の作業時間!K88,月毎の作業時間!L88:S10085,3,FALSE)),"",VLOOKUP(月毎の作業時間!K88,月毎の作業時間!L87:S10085,3,FALSE))</f>
        <v/>
      </c>
      <c r="B88" s="1" t="str">
        <f ca="1">IF(ISNA(VLOOKUP(月毎の作業時間!K88,月毎の作業時間!L88:S10085,5,FALSE)),"",VLOOKUP(月毎の作業時間!K88,月毎の作業時間!L87:S10085,5,FALSE)&amp;"など")</f>
        <v/>
      </c>
      <c r="C88" s="6" t="str">
        <f ca="1">IF(SUMIF(月毎の作業時間!N:N,月毎の作業時間!A88,月毎の作業時間!U:U)=0,"",SUMIF(月毎の作業時間!N:N,月毎の作業時間!A88,月毎の作業時間!U:U))</f>
        <v/>
      </c>
    </row>
    <row r="89" spans="1:3">
      <c r="A89" s="1" t="str">
        <f ca="1">IF(ISNA(VLOOKUP(月毎の作業時間!K89,月毎の作業時間!L89:S10086,3,FALSE)),"",VLOOKUP(月毎の作業時間!K89,月毎の作業時間!L88:S10086,3,FALSE))</f>
        <v/>
      </c>
      <c r="B89" s="1" t="str">
        <f ca="1">IF(ISNA(VLOOKUP(月毎の作業時間!K89,月毎の作業時間!L89:S10086,5,FALSE)),"",VLOOKUP(月毎の作業時間!K89,月毎の作業時間!L88:S10086,5,FALSE)&amp;"など")</f>
        <v/>
      </c>
      <c r="C89" s="6" t="str">
        <f ca="1">IF(SUMIF(月毎の作業時間!N:N,月毎の作業時間!A89,月毎の作業時間!U:U)=0,"",SUMIF(月毎の作業時間!N:N,月毎の作業時間!A89,月毎の作業時間!U:U))</f>
        <v/>
      </c>
    </row>
    <row r="90" spans="1:3">
      <c r="A90" s="1" t="str">
        <f ca="1">IF(ISNA(VLOOKUP(月毎の作業時間!K90,月毎の作業時間!L90:S10087,3,FALSE)),"",VLOOKUP(月毎の作業時間!K90,月毎の作業時間!L89:S10087,3,FALSE))</f>
        <v/>
      </c>
      <c r="B90" s="1" t="str">
        <f ca="1">IF(ISNA(VLOOKUP(月毎の作業時間!K90,月毎の作業時間!L90:S10087,5,FALSE)),"",VLOOKUP(月毎の作業時間!K90,月毎の作業時間!L89:S10087,5,FALSE)&amp;"など")</f>
        <v/>
      </c>
      <c r="C90" s="6" t="str">
        <f ca="1">IF(SUMIF(月毎の作業時間!N:N,月毎の作業時間!A90,月毎の作業時間!U:U)=0,"",SUMIF(月毎の作業時間!N:N,月毎の作業時間!A90,月毎の作業時間!U:U))</f>
        <v/>
      </c>
    </row>
    <row r="91" spans="1:3">
      <c r="A91" s="1" t="str">
        <f ca="1">IF(ISNA(VLOOKUP(月毎の作業時間!K91,月毎の作業時間!L91:S10088,3,FALSE)),"",VLOOKUP(月毎の作業時間!K91,月毎の作業時間!L90:S10088,3,FALSE))</f>
        <v/>
      </c>
      <c r="B91" s="1" t="str">
        <f ca="1">IF(ISNA(VLOOKUP(月毎の作業時間!K91,月毎の作業時間!L91:S10088,5,FALSE)),"",VLOOKUP(月毎の作業時間!K91,月毎の作業時間!L90:S10088,5,FALSE)&amp;"など")</f>
        <v/>
      </c>
      <c r="C91" s="6" t="str">
        <f ca="1">IF(SUMIF(月毎の作業時間!N:N,月毎の作業時間!A91,月毎の作業時間!U:U)=0,"",SUMIF(月毎の作業時間!N:N,月毎の作業時間!A91,月毎の作業時間!U:U))</f>
        <v/>
      </c>
    </row>
    <row r="92" spans="1:3">
      <c r="A92" s="1" t="str">
        <f ca="1">IF(ISNA(VLOOKUP(月毎の作業時間!K92,月毎の作業時間!L92:S10089,3,FALSE)),"",VLOOKUP(月毎の作業時間!K92,月毎の作業時間!L91:S10089,3,FALSE))</f>
        <v/>
      </c>
      <c r="B92" s="1" t="str">
        <f ca="1">IF(ISNA(VLOOKUP(月毎の作業時間!K92,月毎の作業時間!L92:S10089,5,FALSE)),"",VLOOKUP(月毎の作業時間!K92,月毎の作業時間!L91:S10089,5,FALSE)&amp;"など")</f>
        <v/>
      </c>
      <c r="C92" s="6" t="str">
        <f ca="1">IF(SUMIF(月毎の作業時間!N:N,月毎の作業時間!A92,月毎の作業時間!U:U)=0,"",SUMIF(月毎の作業時間!N:N,月毎の作業時間!A92,月毎の作業時間!U:U))</f>
        <v/>
      </c>
    </row>
    <row r="93" spans="1:3">
      <c r="A93" s="1" t="str">
        <f ca="1">IF(ISNA(VLOOKUP(月毎の作業時間!K93,月毎の作業時間!L93:S10090,3,FALSE)),"",VLOOKUP(月毎の作業時間!K93,月毎の作業時間!L92:S10090,3,FALSE))</f>
        <v/>
      </c>
      <c r="B93" s="1" t="str">
        <f ca="1">IF(ISNA(VLOOKUP(月毎の作業時間!K93,月毎の作業時間!L93:S10090,5,FALSE)),"",VLOOKUP(月毎の作業時間!K93,月毎の作業時間!L92:S10090,5,FALSE)&amp;"など")</f>
        <v/>
      </c>
      <c r="C93" s="6" t="str">
        <f ca="1">IF(SUMIF(月毎の作業時間!N:N,月毎の作業時間!A93,月毎の作業時間!U:U)=0,"",SUMIF(月毎の作業時間!N:N,月毎の作業時間!A93,月毎の作業時間!U:U))</f>
        <v/>
      </c>
    </row>
    <row r="94" spans="1:3">
      <c r="A94" s="1" t="str">
        <f ca="1">IF(ISNA(VLOOKUP(月毎の作業時間!K94,月毎の作業時間!L94:S10091,3,FALSE)),"",VLOOKUP(月毎の作業時間!K94,月毎の作業時間!L93:S10091,3,FALSE))</f>
        <v/>
      </c>
      <c r="B94" s="1" t="str">
        <f ca="1">IF(ISNA(VLOOKUP(月毎の作業時間!K94,月毎の作業時間!L94:S10091,5,FALSE)),"",VLOOKUP(月毎の作業時間!K94,月毎の作業時間!L93:S10091,5,FALSE)&amp;"など")</f>
        <v/>
      </c>
      <c r="C94" s="6" t="str">
        <f ca="1">IF(SUMIF(月毎の作業時間!N:N,月毎の作業時間!A94,月毎の作業時間!U:U)=0,"",SUMIF(月毎の作業時間!N:N,月毎の作業時間!A94,月毎の作業時間!U:U))</f>
        <v/>
      </c>
    </row>
    <row r="95" spans="1:3">
      <c r="A95" s="1" t="str">
        <f ca="1">IF(ISNA(VLOOKUP(月毎の作業時間!K95,月毎の作業時間!L95:S10092,3,FALSE)),"",VLOOKUP(月毎の作業時間!K95,月毎の作業時間!L94:S10092,3,FALSE))</f>
        <v/>
      </c>
      <c r="B95" s="1" t="str">
        <f ca="1">IF(ISNA(VLOOKUP(月毎の作業時間!K95,月毎の作業時間!L95:S10092,5,FALSE)),"",VLOOKUP(月毎の作業時間!K95,月毎の作業時間!L94:S10092,5,FALSE)&amp;"など")</f>
        <v/>
      </c>
      <c r="C95" s="6" t="str">
        <f ca="1">IF(SUMIF(月毎の作業時間!N:N,月毎の作業時間!A95,月毎の作業時間!U:U)=0,"",SUMIF(月毎の作業時間!N:N,月毎の作業時間!A95,月毎の作業時間!U:U))</f>
        <v/>
      </c>
    </row>
    <row r="96" spans="1:3">
      <c r="A96" s="1" t="str">
        <f ca="1">IF(ISNA(VLOOKUP(月毎の作業時間!K96,月毎の作業時間!L96:S10093,3,FALSE)),"",VLOOKUP(月毎の作業時間!K96,月毎の作業時間!L95:S10093,3,FALSE))</f>
        <v/>
      </c>
      <c r="B96" s="1" t="str">
        <f ca="1">IF(ISNA(VLOOKUP(月毎の作業時間!K96,月毎の作業時間!L96:S10093,5,FALSE)),"",VLOOKUP(月毎の作業時間!K96,月毎の作業時間!L95:S10093,5,FALSE)&amp;"など")</f>
        <v/>
      </c>
      <c r="C96" s="6" t="str">
        <f ca="1">IF(SUMIF(月毎の作業時間!N:N,月毎の作業時間!A96,月毎の作業時間!U:U)=0,"",SUMIF(月毎の作業時間!N:N,月毎の作業時間!A96,月毎の作業時間!U:U))</f>
        <v/>
      </c>
    </row>
    <row r="97" spans="1:3">
      <c r="A97" s="1" t="str">
        <f ca="1">IF(ISNA(VLOOKUP(月毎の作業時間!K97,月毎の作業時間!L97:S10094,3,FALSE)),"",VLOOKUP(月毎の作業時間!K97,月毎の作業時間!L96:S10094,3,FALSE))</f>
        <v/>
      </c>
      <c r="B97" s="1" t="str">
        <f ca="1">IF(ISNA(VLOOKUP(月毎の作業時間!K97,月毎の作業時間!L97:S10094,5,FALSE)),"",VLOOKUP(月毎の作業時間!K97,月毎の作業時間!L96:S10094,5,FALSE)&amp;"など")</f>
        <v/>
      </c>
      <c r="C97" s="6" t="str">
        <f ca="1">IF(SUMIF(月毎の作業時間!N:N,月毎の作業時間!A97,月毎の作業時間!U:U)=0,"",SUMIF(月毎の作業時間!N:N,月毎の作業時間!A97,月毎の作業時間!U:U))</f>
        <v/>
      </c>
    </row>
    <row r="98" spans="1:3">
      <c r="A98" s="1" t="str">
        <f ca="1">IF(ISNA(VLOOKUP(月毎の作業時間!K98,月毎の作業時間!L98:S10095,3,FALSE)),"",VLOOKUP(月毎の作業時間!K98,月毎の作業時間!L97:S10095,3,FALSE))</f>
        <v/>
      </c>
      <c r="B98" s="1" t="str">
        <f ca="1">IF(ISNA(VLOOKUP(月毎の作業時間!K98,月毎の作業時間!L98:S10095,5,FALSE)),"",VLOOKUP(月毎の作業時間!K98,月毎の作業時間!L97:S10095,5,FALSE)&amp;"など")</f>
        <v/>
      </c>
      <c r="C98" s="6" t="str">
        <f ca="1">IF(SUMIF(月毎の作業時間!N:N,月毎の作業時間!A98,月毎の作業時間!U:U)=0,"",SUMIF(月毎の作業時間!N:N,月毎の作業時間!A98,月毎の作業時間!U:U))</f>
        <v/>
      </c>
    </row>
    <row r="99" spans="1:3">
      <c r="A99" s="1" t="str">
        <f ca="1">IF(ISNA(VLOOKUP(月毎の作業時間!K99,月毎の作業時間!L99:S10096,3,FALSE)),"",VLOOKUP(月毎の作業時間!K99,月毎の作業時間!L98:S10096,3,FALSE))</f>
        <v/>
      </c>
      <c r="B99" s="1" t="str">
        <f ca="1">IF(ISNA(VLOOKUP(月毎の作業時間!K99,月毎の作業時間!L99:S10096,5,FALSE)),"",VLOOKUP(月毎の作業時間!K99,月毎の作業時間!L98:S10096,5,FALSE)&amp;"など")</f>
        <v/>
      </c>
      <c r="C99" s="6" t="str">
        <f ca="1">IF(SUMIF(月毎の作業時間!N:N,月毎の作業時間!A99,月毎の作業時間!U:U)=0,"",SUMIF(月毎の作業時間!N:N,月毎の作業時間!A99,月毎の作業時間!U:U))</f>
        <v/>
      </c>
    </row>
    <row r="100" spans="1:3">
      <c r="A100" s="1" t="str">
        <f ca="1">IF(ISNA(VLOOKUP(月毎の作業時間!K100,月毎の作業時間!L100:S10097,3,FALSE)),"",VLOOKUP(月毎の作業時間!K100,月毎の作業時間!L99:S10097,3,FALSE))</f>
        <v/>
      </c>
      <c r="B100" s="1" t="str">
        <f ca="1">IF(ISNA(VLOOKUP(月毎の作業時間!K100,月毎の作業時間!L100:S10097,5,FALSE)),"",VLOOKUP(月毎の作業時間!K100,月毎の作業時間!L99:S10097,5,FALSE)&amp;"など")</f>
        <v/>
      </c>
      <c r="C100" s="6" t="str">
        <f ca="1">IF(SUMIF(月毎の作業時間!N:N,月毎の作業時間!A100,月毎の作業時間!U:U)=0,"",SUMIF(月毎の作業時間!N:N,月毎の作業時間!A100,月毎の作業時間!U:U))</f>
        <v/>
      </c>
    </row>
    <row r="101" spans="1:3">
      <c r="A101" s="1" t="str">
        <f ca="1">IF(ISNA(VLOOKUP(月毎の作業時間!K101,月毎の作業時間!L101:S10098,3,FALSE)),"",VLOOKUP(月毎の作業時間!K101,月毎の作業時間!L100:S10098,3,FALSE))</f>
        <v/>
      </c>
      <c r="B101" s="1" t="str">
        <f ca="1">IF(ISNA(VLOOKUP(月毎の作業時間!K101,月毎の作業時間!L101:S10098,5,FALSE)),"",VLOOKUP(月毎の作業時間!K101,月毎の作業時間!L100:S10098,5,FALSE)&amp;"など")</f>
        <v/>
      </c>
      <c r="C101" s="6" t="str">
        <f ca="1">IF(SUMIF(月毎の作業時間!N:N,月毎の作業時間!A101,月毎の作業時間!U:U)=0,"",SUMIF(月毎の作業時間!N:N,月毎の作業時間!A101,月毎の作業時間!U:U))</f>
        <v/>
      </c>
    </row>
    <row r="102" spans="1:3">
      <c r="A102" s="1" t="str">
        <f ca="1">IF(ISNA(VLOOKUP(月毎の作業時間!K102,月毎の作業時間!L102:S10099,3,FALSE)),"",VLOOKUP(月毎の作業時間!K102,月毎の作業時間!L101:S10099,3,FALSE))</f>
        <v/>
      </c>
      <c r="B102" s="1" t="str">
        <f ca="1">IF(ISNA(VLOOKUP(月毎の作業時間!K102,月毎の作業時間!L102:S10099,5,FALSE)),"",VLOOKUP(月毎の作業時間!K102,月毎の作業時間!L101:S10099,5,FALSE)&amp;"など")</f>
        <v/>
      </c>
      <c r="C102" s="6" t="str">
        <f ca="1">IF(SUMIF(月毎の作業時間!N:N,月毎の作業時間!A102,月毎の作業時間!U:U)=0,"",SUMIF(月毎の作業時間!N:N,月毎の作業時間!A102,月毎の作業時間!U:U))</f>
        <v/>
      </c>
    </row>
    <row r="103" spans="1:3">
      <c r="A103" s="1" t="str">
        <f ca="1">IF(ISNA(VLOOKUP(月毎の作業時間!K103,月毎の作業時間!L103:S10100,3,FALSE)),"",VLOOKUP(月毎の作業時間!K103,月毎の作業時間!L102:S10100,3,FALSE))</f>
        <v/>
      </c>
      <c r="B103" s="1" t="str">
        <f ca="1">IF(ISNA(VLOOKUP(月毎の作業時間!K103,月毎の作業時間!L103:S10100,5,FALSE)),"",VLOOKUP(月毎の作業時間!K103,月毎の作業時間!L102:S10100,5,FALSE)&amp;"など")</f>
        <v/>
      </c>
      <c r="C103" s="6" t="str">
        <f ca="1">IF(SUMIF(月毎の作業時間!N:N,月毎の作業時間!A103,月毎の作業時間!U:U)=0,"",SUMIF(月毎の作業時間!N:N,月毎の作業時間!A103,月毎の作業時間!U:U))</f>
        <v/>
      </c>
    </row>
    <row r="104" spans="1:3">
      <c r="A104" s="1" t="str">
        <f ca="1">IF(ISNA(VLOOKUP(月毎の作業時間!K104,月毎の作業時間!L104:S10101,3,FALSE)),"",VLOOKUP(月毎の作業時間!K104,月毎の作業時間!L103:S10101,3,FALSE))</f>
        <v/>
      </c>
      <c r="B104" s="1" t="str">
        <f ca="1">IF(ISNA(VLOOKUP(月毎の作業時間!K104,月毎の作業時間!L104:S10101,5,FALSE)),"",VLOOKUP(月毎の作業時間!K104,月毎の作業時間!L103:S10101,5,FALSE)&amp;"など")</f>
        <v/>
      </c>
      <c r="C104" s="6" t="str">
        <f ca="1">IF(SUMIF(月毎の作業時間!N:N,月毎の作業時間!A104,月毎の作業時間!U:U)=0,"",SUMIF(月毎の作業時間!N:N,月毎の作業時間!A104,月毎の作業時間!U:U))</f>
        <v/>
      </c>
    </row>
    <row r="105" spans="1:3">
      <c r="A105" s="1" t="str">
        <f ca="1">IF(ISNA(VLOOKUP(月毎の作業時間!K105,月毎の作業時間!L105:S10102,3,FALSE)),"",VLOOKUP(月毎の作業時間!K105,月毎の作業時間!L104:S10102,3,FALSE))</f>
        <v/>
      </c>
      <c r="B105" s="1" t="str">
        <f ca="1">IF(ISNA(VLOOKUP(月毎の作業時間!K105,月毎の作業時間!L105:S10102,5,FALSE)),"",VLOOKUP(月毎の作業時間!K105,月毎の作業時間!L104:S10102,5,FALSE)&amp;"など")</f>
        <v/>
      </c>
      <c r="C105" s="6" t="str">
        <f ca="1">IF(SUMIF(月毎の作業時間!N:N,月毎の作業時間!A105,月毎の作業時間!U:U)=0,"",SUMIF(月毎の作業時間!N:N,月毎の作業時間!A105,月毎の作業時間!U:U))</f>
        <v/>
      </c>
    </row>
    <row r="106" spans="1:3">
      <c r="A106" s="1" t="str">
        <f ca="1">IF(ISNA(VLOOKUP(月毎の作業時間!K106,月毎の作業時間!L106:S10103,3,FALSE)),"",VLOOKUP(月毎の作業時間!K106,月毎の作業時間!L105:S10103,3,FALSE))</f>
        <v/>
      </c>
      <c r="B106" s="1" t="str">
        <f ca="1">IF(ISNA(VLOOKUP(月毎の作業時間!K106,月毎の作業時間!L106:S10103,5,FALSE)),"",VLOOKUP(月毎の作業時間!K106,月毎の作業時間!L105:S10103,5,FALSE)&amp;"など")</f>
        <v/>
      </c>
      <c r="C106" s="6" t="str">
        <f ca="1">IF(SUMIF(月毎の作業時間!N:N,月毎の作業時間!A106,月毎の作業時間!U:U)=0,"",SUMIF(月毎の作業時間!N:N,月毎の作業時間!A106,月毎の作業時間!U:U))</f>
        <v/>
      </c>
    </row>
    <row r="107" spans="1:3">
      <c r="A107" s="1" t="str">
        <f ca="1">IF(ISNA(VLOOKUP(月毎の作業時間!K107,月毎の作業時間!L107:S10104,3,FALSE)),"",VLOOKUP(月毎の作業時間!K107,月毎の作業時間!L106:S10104,3,FALSE))</f>
        <v/>
      </c>
      <c r="B107" s="1" t="str">
        <f ca="1">IF(ISNA(VLOOKUP(月毎の作業時間!K107,月毎の作業時間!L107:S10104,5,FALSE)),"",VLOOKUP(月毎の作業時間!K107,月毎の作業時間!L106:S10104,5,FALSE)&amp;"など")</f>
        <v/>
      </c>
      <c r="C107" s="6" t="str">
        <f ca="1">IF(SUMIF(月毎の作業時間!N:N,月毎の作業時間!A107,月毎の作業時間!U:U)=0,"",SUMIF(月毎の作業時間!N:N,月毎の作業時間!A107,月毎の作業時間!U:U))</f>
        <v/>
      </c>
    </row>
    <row r="108" spans="1:3">
      <c r="A108" s="1" t="str">
        <f ca="1">IF(ISNA(VLOOKUP(月毎の作業時間!K108,月毎の作業時間!L108:S10105,3,FALSE)),"",VLOOKUP(月毎の作業時間!K108,月毎の作業時間!L107:S10105,3,FALSE))</f>
        <v/>
      </c>
      <c r="B108" s="1" t="str">
        <f ca="1">IF(ISNA(VLOOKUP(月毎の作業時間!K108,月毎の作業時間!L108:S10105,5,FALSE)),"",VLOOKUP(月毎の作業時間!K108,月毎の作業時間!L107:S10105,5,FALSE)&amp;"など")</f>
        <v/>
      </c>
      <c r="C108" s="6" t="str">
        <f ca="1">IF(SUMIF(月毎の作業時間!N:N,月毎の作業時間!A108,月毎の作業時間!U:U)=0,"",SUMIF(月毎の作業時間!N:N,月毎の作業時間!A108,月毎の作業時間!U:U))</f>
        <v/>
      </c>
    </row>
    <row r="109" spans="1:3">
      <c r="A109" s="1" t="str">
        <f ca="1">IF(ISNA(VLOOKUP(月毎の作業時間!K109,月毎の作業時間!L109:S10106,3,FALSE)),"",VLOOKUP(月毎の作業時間!K109,月毎の作業時間!L108:S10106,3,FALSE))</f>
        <v/>
      </c>
      <c r="B109" s="1" t="str">
        <f ca="1">IF(ISNA(VLOOKUP(月毎の作業時間!K109,月毎の作業時間!L109:S10106,5,FALSE)),"",VLOOKUP(月毎の作業時間!K109,月毎の作業時間!L108:S10106,5,FALSE)&amp;"など")</f>
        <v/>
      </c>
      <c r="C109" s="6" t="str">
        <f ca="1">IF(SUMIF(月毎の作業時間!N:N,月毎の作業時間!A109,月毎の作業時間!U:U)=0,"",SUMIF(月毎の作業時間!N:N,月毎の作業時間!A109,月毎の作業時間!U:U))</f>
        <v/>
      </c>
    </row>
    <row r="110" spans="1:3">
      <c r="A110" s="1" t="str">
        <f ca="1">IF(ISNA(VLOOKUP(月毎の作業時間!K110,月毎の作業時間!L110:S10107,3,FALSE)),"",VLOOKUP(月毎の作業時間!K110,月毎の作業時間!L109:S10107,3,FALSE))</f>
        <v/>
      </c>
      <c r="B110" s="1" t="str">
        <f ca="1">IF(ISNA(VLOOKUP(月毎の作業時間!K110,月毎の作業時間!L110:S10107,5,FALSE)),"",VLOOKUP(月毎の作業時間!K110,月毎の作業時間!L109:S10107,5,FALSE)&amp;"など")</f>
        <v/>
      </c>
      <c r="C110" s="6" t="str">
        <f ca="1">IF(SUMIF(月毎の作業時間!N:N,月毎の作業時間!A110,月毎の作業時間!U:U)=0,"",SUMIF(月毎の作業時間!N:N,月毎の作業時間!A110,月毎の作業時間!U:U))</f>
        <v/>
      </c>
    </row>
    <row r="111" spans="1:3">
      <c r="A111" s="1" t="str">
        <f ca="1">IF(ISNA(VLOOKUP(月毎の作業時間!K111,月毎の作業時間!L111:S10108,3,FALSE)),"",VLOOKUP(月毎の作業時間!K111,月毎の作業時間!L110:S10108,3,FALSE))</f>
        <v/>
      </c>
      <c r="B111" s="1" t="str">
        <f ca="1">IF(ISNA(VLOOKUP(月毎の作業時間!K111,月毎の作業時間!L111:S10108,5,FALSE)),"",VLOOKUP(月毎の作業時間!K111,月毎の作業時間!L110:S10108,5,FALSE)&amp;"など")</f>
        <v/>
      </c>
      <c r="C111" s="6" t="str">
        <f ca="1">IF(SUMIF(月毎の作業時間!N:N,月毎の作業時間!A111,月毎の作業時間!U:U)=0,"",SUMIF(月毎の作業時間!N:N,月毎の作業時間!A111,月毎の作業時間!U:U))</f>
        <v/>
      </c>
    </row>
    <row r="112" spans="1:3">
      <c r="A112" s="1" t="str">
        <f ca="1">IF(ISNA(VLOOKUP(月毎の作業時間!K112,月毎の作業時間!L112:S10109,3,FALSE)),"",VLOOKUP(月毎の作業時間!K112,月毎の作業時間!L111:S10109,3,FALSE))</f>
        <v/>
      </c>
      <c r="B112" s="1" t="str">
        <f ca="1">IF(ISNA(VLOOKUP(月毎の作業時間!K112,月毎の作業時間!L112:S10109,5,FALSE)),"",VLOOKUP(月毎の作業時間!K112,月毎の作業時間!L111:S10109,5,FALSE)&amp;"など")</f>
        <v/>
      </c>
      <c r="C112" s="6" t="str">
        <f ca="1">IF(SUMIF(月毎の作業時間!N:N,月毎の作業時間!A112,月毎の作業時間!U:U)=0,"",SUMIF(月毎の作業時間!N:N,月毎の作業時間!A112,月毎の作業時間!U:U))</f>
        <v/>
      </c>
    </row>
    <row r="113" spans="1:3">
      <c r="A113" s="1" t="str">
        <f ca="1">IF(ISNA(VLOOKUP(月毎の作業時間!K113,月毎の作業時間!L113:S10110,3,FALSE)),"",VLOOKUP(月毎の作業時間!K113,月毎の作業時間!L112:S10110,3,FALSE))</f>
        <v/>
      </c>
      <c r="B113" s="1" t="str">
        <f ca="1">IF(ISNA(VLOOKUP(月毎の作業時間!K113,月毎の作業時間!L113:S10110,5,FALSE)),"",VLOOKUP(月毎の作業時間!K113,月毎の作業時間!L112:S10110,5,FALSE)&amp;"など")</f>
        <v/>
      </c>
      <c r="C113" s="6" t="str">
        <f ca="1">IF(SUMIF(月毎の作業時間!N:N,月毎の作業時間!A113,月毎の作業時間!U:U)=0,"",SUMIF(月毎の作業時間!N:N,月毎の作業時間!A113,月毎の作業時間!U:U))</f>
        <v/>
      </c>
    </row>
    <row r="114" spans="1:3">
      <c r="A114" s="1" t="str">
        <f ca="1">IF(ISNA(VLOOKUP(月毎の作業時間!K114,月毎の作業時間!L114:S10111,3,FALSE)),"",VLOOKUP(月毎の作業時間!K114,月毎の作業時間!L113:S10111,3,FALSE))</f>
        <v/>
      </c>
      <c r="B114" s="1" t="str">
        <f ca="1">IF(ISNA(VLOOKUP(月毎の作業時間!K114,月毎の作業時間!L114:S10111,5,FALSE)),"",VLOOKUP(月毎の作業時間!K114,月毎の作業時間!L113:S10111,5,FALSE)&amp;"など")</f>
        <v/>
      </c>
      <c r="C114" s="6" t="str">
        <f ca="1">IF(SUMIF(月毎の作業時間!N:N,月毎の作業時間!A114,月毎の作業時間!U:U)=0,"",SUMIF(月毎の作業時間!N:N,月毎の作業時間!A114,月毎の作業時間!U:U))</f>
        <v/>
      </c>
    </row>
    <row r="115" spans="1:3">
      <c r="A115" s="1" t="str">
        <f ca="1">IF(ISNA(VLOOKUP(月毎の作業時間!K115,月毎の作業時間!L115:S10112,3,FALSE)),"",VLOOKUP(月毎の作業時間!K115,月毎の作業時間!L114:S10112,3,FALSE))</f>
        <v/>
      </c>
      <c r="B115" s="1" t="str">
        <f ca="1">IF(ISNA(VLOOKUP(月毎の作業時間!K115,月毎の作業時間!L115:S10112,5,FALSE)),"",VLOOKUP(月毎の作業時間!K115,月毎の作業時間!L114:S10112,5,FALSE)&amp;"など")</f>
        <v/>
      </c>
      <c r="C115" s="6" t="str">
        <f ca="1">IF(SUMIF(月毎の作業時間!N:N,月毎の作業時間!A115,月毎の作業時間!U:U)=0,"",SUMIF(月毎の作業時間!N:N,月毎の作業時間!A115,月毎の作業時間!U:U))</f>
        <v/>
      </c>
    </row>
    <row r="116" spans="1:3">
      <c r="A116" s="1" t="str">
        <f ca="1">IF(ISNA(VLOOKUP(月毎の作業時間!K116,月毎の作業時間!L116:S10113,3,FALSE)),"",VLOOKUP(月毎の作業時間!K116,月毎の作業時間!L115:S10113,3,FALSE))</f>
        <v/>
      </c>
      <c r="B116" s="1" t="str">
        <f ca="1">IF(ISNA(VLOOKUP(月毎の作業時間!K116,月毎の作業時間!L116:S10113,5,FALSE)),"",VLOOKUP(月毎の作業時間!K116,月毎の作業時間!L115:S10113,5,FALSE)&amp;"など")</f>
        <v/>
      </c>
      <c r="C116" s="6" t="str">
        <f ca="1">IF(SUMIF(月毎の作業時間!N:N,月毎の作業時間!A116,月毎の作業時間!U:U)=0,"",SUMIF(月毎の作業時間!N:N,月毎の作業時間!A116,月毎の作業時間!U:U))</f>
        <v/>
      </c>
    </row>
    <row r="117" spans="1:3">
      <c r="A117" s="1" t="str">
        <f ca="1">IF(ISNA(VLOOKUP(月毎の作業時間!K117,月毎の作業時間!L117:S10114,3,FALSE)),"",VLOOKUP(月毎の作業時間!K117,月毎の作業時間!L116:S10114,3,FALSE))</f>
        <v/>
      </c>
      <c r="B117" s="1" t="str">
        <f ca="1">IF(ISNA(VLOOKUP(月毎の作業時間!K117,月毎の作業時間!L117:S10114,5,FALSE)),"",VLOOKUP(月毎の作業時間!K117,月毎の作業時間!L116:S10114,5,FALSE)&amp;"など")</f>
        <v/>
      </c>
      <c r="C117" s="6" t="str">
        <f ca="1">IF(SUMIF(月毎の作業時間!N:N,月毎の作業時間!A117,月毎の作業時間!U:U)=0,"",SUMIF(月毎の作業時間!N:N,月毎の作業時間!A117,月毎の作業時間!U:U))</f>
        <v/>
      </c>
    </row>
    <row r="118" spans="1:3">
      <c r="A118" s="1" t="str">
        <f ca="1">IF(ISNA(VLOOKUP(月毎の作業時間!K118,月毎の作業時間!L118:S10115,3,FALSE)),"",VLOOKUP(月毎の作業時間!K118,月毎の作業時間!L117:S10115,3,FALSE))</f>
        <v/>
      </c>
      <c r="B118" s="1" t="str">
        <f ca="1">IF(ISNA(VLOOKUP(月毎の作業時間!K118,月毎の作業時間!L118:S10115,5,FALSE)),"",VLOOKUP(月毎の作業時間!K118,月毎の作業時間!L117:S10115,5,FALSE)&amp;"など")</f>
        <v/>
      </c>
      <c r="C118" s="6" t="str">
        <f ca="1">IF(SUMIF(月毎の作業時間!N:N,月毎の作業時間!A118,月毎の作業時間!U:U)=0,"",SUMIF(月毎の作業時間!N:N,月毎の作業時間!A118,月毎の作業時間!U:U))</f>
        <v/>
      </c>
    </row>
    <row r="119" spans="1:3">
      <c r="A119" s="1" t="str">
        <f ca="1">IF(ISNA(VLOOKUP(月毎の作業時間!K119,月毎の作業時間!L119:S10116,3,FALSE)),"",VLOOKUP(月毎の作業時間!K119,月毎の作業時間!L118:S10116,3,FALSE))</f>
        <v/>
      </c>
      <c r="B119" s="1" t="str">
        <f ca="1">IF(ISNA(VLOOKUP(月毎の作業時間!K119,月毎の作業時間!L119:S10116,5,FALSE)),"",VLOOKUP(月毎の作業時間!K119,月毎の作業時間!L118:S10116,5,FALSE)&amp;"など")</f>
        <v/>
      </c>
      <c r="C119" s="6" t="str">
        <f ca="1">IF(SUMIF(月毎の作業時間!N:N,月毎の作業時間!A119,月毎の作業時間!U:U)=0,"",SUMIF(月毎の作業時間!N:N,月毎の作業時間!A119,月毎の作業時間!U:U))</f>
        <v/>
      </c>
    </row>
    <row r="120" spans="1:3">
      <c r="A120" s="1" t="str">
        <f ca="1">IF(ISNA(VLOOKUP(月毎の作業時間!K120,月毎の作業時間!L120:S10117,3,FALSE)),"",VLOOKUP(月毎の作業時間!K120,月毎の作業時間!L119:S10117,3,FALSE))</f>
        <v/>
      </c>
      <c r="B120" s="1" t="str">
        <f ca="1">IF(ISNA(VLOOKUP(月毎の作業時間!K120,月毎の作業時間!L120:S10117,5,FALSE)),"",VLOOKUP(月毎の作業時間!K120,月毎の作業時間!L119:S10117,5,FALSE)&amp;"など")</f>
        <v/>
      </c>
      <c r="C120" s="6" t="str">
        <f ca="1">IF(SUMIF(月毎の作業時間!N:N,月毎の作業時間!A120,月毎の作業時間!U:U)=0,"",SUMIF(月毎の作業時間!N:N,月毎の作業時間!A120,月毎の作業時間!U:U))</f>
        <v/>
      </c>
    </row>
    <row r="121" spans="1:3">
      <c r="A121" s="1" t="str">
        <f ca="1">IF(ISNA(VLOOKUP(月毎の作業時間!K121,月毎の作業時間!L121:S10118,3,FALSE)),"",VLOOKUP(月毎の作業時間!K121,月毎の作業時間!L120:S10118,3,FALSE))</f>
        <v/>
      </c>
      <c r="B121" s="1" t="str">
        <f ca="1">IF(ISNA(VLOOKUP(月毎の作業時間!K121,月毎の作業時間!L121:S10118,5,FALSE)),"",VLOOKUP(月毎の作業時間!K121,月毎の作業時間!L120:S10118,5,FALSE)&amp;"など")</f>
        <v/>
      </c>
      <c r="C121" s="6" t="str">
        <f ca="1">IF(SUMIF(月毎の作業時間!N:N,月毎の作業時間!A121,月毎の作業時間!U:U)=0,"",SUMIF(月毎の作業時間!N:N,月毎の作業時間!A121,月毎の作業時間!U:U))</f>
        <v/>
      </c>
    </row>
    <row r="122" spans="1:3">
      <c r="A122" s="1" t="str">
        <f ca="1">IF(ISNA(VLOOKUP(月毎の作業時間!K122,月毎の作業時間!L122:S10119,3,FALSE)),"",VLOOKUP(月毎の作業時間!K122,月毎の作業時間!L121:S10119,3,FALSE))</f>
        <v/>
      </c>
      <c r="B122" s="1" t="str">
        <f ca="1">IF(ISNA(VLOOKUP(月毎の作業時間!K122,月毎の作業時間!L122:S10119,5,FALSE)),"",VLOOKUP(月毎の作業時間!K122,月毎の作業時間!L121:S10119,5,FALSE)&amp;"など")</f>
        <v/>
      </c>
      <c r="C122" s="6" t="str">
        <f ca="1">IF(SUMIF(月毎の作業時間!N:N,月毎の作業時間!A122,月毎の作業時間!U:U)=0,"",SUMIF(月毎の作業時間!N:N,月毎の作業時間!A122,月毎の作業時間!U:U))</f>
        <v/>
      </c>
    </row>
    <row r="123" spans="1:3">
      <c r="A123" s="1" t="str">
        <f ca="1">IF(ISNA(VLOOKUP(月毎の作業時間!K123,月毎の作業時間!L123:S10120,3,FALSE)),"",VLOOKUP(月毎の作業時間!K123,月毎の作業時間!L122:S10120,3,FALSE))</f>
        <v/>
      </c>
      <c r="B123" s="1" t="str">
        <f ca="1">IF(ISNA(VLOOKUP(月毎の作業時間!K123,月毎の作業時間!L123:S10120,5,FALSE)),"",VLOOKUP(月毎の作業時間!K123,月毎の作業時間!L122:S10120,5,FALSE)&amp;"など")</f>
        <v/>
      </c>
      <c r="C123" s="6" t="str">
        <f ca="1">IF(SUMIF(月毎の作業時間!N:N,月毎の作業時間!A123,月毎の作業時間!U:U)=0,"",SUMIF(月毎の作業時間!N:N,月毎の作業時間!A123,月毎の作業時間!U:U))</f>
        <v/>
      </c>
    </row>
    <row r="124" spans="1:3">
      <c r="A124" s="1" t="str">
        <f ca="1">IF(ISNA(VLOOKUP(月毎の作業時間!K124,月毎の作業時間!L124:S10121,3,FALSE)),"",VLOOKUP(月毎の作業時間!K124,月毎の作業時間!L123:S10121,3,FALSE))</f>
        <v/>
      </c>
      <c r="B124" s="1" t="str">
        <f ca="1">IF(ISNA(VLOOKUP(月毎の作業時間!K124,月毎の作業時間!L124:S10121,5,FALSE)),"",VLOOKUP(月毎の作業時間!K124,月毎の作業時間!L123:S10121,5,FALSE)&amp;"など")</f>
        <v/>
      </c>
      <c r="C124" s="6" t="str">
        <f ca="1">IF(SUMIF(月毎の作業時間!N:N,月毎の作業時間!A124,月毎の作業時間!U:U)=0,"",SUMIF(月毎の作業時間!N:N,月毎の作業時間!A124,月毎の作業時間!U:U))</f>
        <v/>
      </c>
    </row>
    <row r="125" spans="1:3">
      <c r="A125" s="1" t="str">
        <f ca="1">IF(ISNA(VLOOKUP(月毎の作業時間!K125,月毎の作業時間!L125:S10122,3,FALSE)),"",VLOOKUP(月毎の作業時間!K125,月毎の作業時間!L124:S10122,3,FALSE))</f>
        <v/>
      </c>
      <c r="B125" s="1" t="str">
        <f ca="1">IF(ISNA(VLOOKUP(月毎の作業時間!K125,月毎の作業時間!L125:S10122,5,FALSE)),"",VLOOKUP(月毎の作業時間!K125,月毎の作業時間!L124:S10122,5,FALSE)&amp;"など")</f>
        <v/>
      </c>
      <c r="C125" s="6" t="str">
        <f ca="1">IF(SUMIF(月毎の作業時間!N:N,月毎の作業時間!A125,月毎の作業時間!U:U)=0,"",SUMIF(月毎の作業時間!N:N,月毎の作業時間!A125,月毎の作業時間!U:U))</f>
        <v/>
      </c>
    </row>
    <row r="126" spans="1:3">
      <c r="A126" s="1" t="str">
        <f ca="1">IF(ISNA(VLOOKUP(月毎の作業時間!K126,月毎の作業時間!L126:S10123,3,FALSE)),"",VLOOKUP(月毎の作業時間!K126,月毎の作業時間!L125:S10123,3,FALSE))</f>
        <v/>
      </c>
      <c r="B126" s="1" t="str">
        <f ca="1">IF(ISNA(VLOOKUP(月毎の作業時間!K126,月毎の作業時間!L126:S10123,5,FALSE)),"",VLOOKUP(月毎の作業時間!K126,月毎の作業時間!L125:S10123,5,FALSE)&amp;"など")</f>
        <v/>
      </c>
      <c r="C126" s="6" t="str">
        <f ca="1">IF(SUMIF(月毎の作業時間!N:N,月毎の作業時間!A126,月毎の作業時間!U:U)=0,"",SUMIF(月毎の作業時間!N:N,月毎の作業時間!A126,月毎の作業時間!U:U))</f>
        <v/>
      </c>
    </row>
    <row r="127" spans="1:3">
      <c r="A127" s="1" t="str">
        <f ca="1">IF(ISNA(VLOOKUP(月毎の作業時間!K127,月毎の作業時間!L127:S10124,3,FALSE)),"",VLOOKUP(月毎の作業時間!K127,月毎の作業時間!L126:S10124,3,FALSE))</f>
        <v/>
      </c>
      <c r="B127" s="1" t="str">
        <f ca="1">IF(ISNA(VLOOKUP(月毎の作業時間!K127,月毎の作業時間!L127:S10124,5,FALSE)),"",VLOOKUP(月毎の作業時間!K127,月毎の作業時間!L126:S10124,5,FALSE)&amp;"など")</f>
        <v/>
      </c>
      <c r="C127" s="6" t="str">
        <f ca="1">IF(SUMIF(月毎の作業時間!N:N,月毎の作業時間!A127,月毎の作業時間!U:U)=0,"",SUMIF(月毎の作業時間!N:N,月毎の作業時間!A127,月毎の作業時間!U:U))</f>
        <v/>
      </c>
    </row>
    <row r="128" spans="1:3">
      <c r="A128" s="1" t="str">
        <f ca="1">IF(ISNA(VLOOKUP(月毎の作業時間!K128,月毎の作業時間!L128:S10125,3,FALSE)),"",VLOOKUP(月毎の作業時間!K128,月毎の作業時間!L127:S10125,3,FALSE))</f>
        <v/>
      </c>
      <c r="B128" s="1" t="str">
        <f ca="1">IF(ISNA(VLOOKUP(月毎の作業時間!K128,月毎の作業時間!L128:S10125,5,FALSE)),"",VLOOKUP(月毎の作業時間!K128,月毎の作業時間!L127:S10125,5,FALSE)&amp;"など")</f>
        <v/>
      </c>
      <c r="C128" s="6" t="str">
        <f ca="1">IF(SUMIF(月毎の作業時間!N:N,月毎の作業時間!A128,月毎の作業時間!U:U)=0,"",SUMIF(月毎の作業時間!N:N,月毎の作業時間!A128,月毎の作業時間!U:U))</f>
        <v/>
      </c>
    </row>
    <row r="129" spans="1:3">
      <c r="A129" s="1" t="str">
        <f ca="1">IF(ISNA(VLOOKUP(月毎の作業時間!K129,月毎の作業時間!L129:S10126,3,FALSE)),"",VLOOKUP(月毎の作業時間!K129,月毎の作業時間!L128:S10126,3,FALSE))</f>
        <v/>
      </c>
      <c r="B129" s="1" t="str">
        <f ca="1">IF(ISNA(VLOOKUP(月毎の作業時間!K129,月毎の作業時間!L129:S10126,5,FALSE)),"",VLOOKUP(月毎の作業時間!K129,月毎の作業時間!L128:S10126,5,FALSE)&amp;"など")</f>
        <v/>
      </c>
      <c r="C129" s="6" t="str">
        <f ca="1">IF(SUMIF(月毎の作業時間!N:N,月毎の作業時間!A129,月毎の作業時間!U:U)=0,"",SUMIF(月毎の作業時間!N:N,月毎の作業時間!A129,月毎の作業時間!U:U))</f>
        <v/>
      </c>
    </row>
    <row r="130" spans="1:3">
      <c r="A130" s="1" t="str">
        <f ca="1">IF(ISNA(VLOOKUP(月毎の作業時間!K130,月毎の作業時間!L130:S10127,3,FALSE)),"",VLOOKUP(月毎の作業時間!K130,月毎の作業時間!L129:S10127,3,FALSE))</f>
        <v/>
      </c>
      <c r="B130" s="1" t="str">
        <f ca="1">IF(ISNA(VLOOKUP(月毎の作業時間!K130,月毎の作業時間!L130:S10127,5,FALSE)),"",VLOOKUP(月毎の作業時間!K130,月毎の作業時間!L129:S10127,5,FALSE)&amp;"など")</f>
        <v/>
      </c>
      <c r="C130" s="6" t="str">
        <f ca="1">IF(SUMIF(月毎の作業時間!N:N,月毎の作業時間!A130,月毎の作業時間!U:U)=0,"",SUMIF(月毎の作業時間!N:N,月毎の作業時間!A130,月毎の作業時間!U:U))</f>
        <v/>
      </c>
    </row>
    <row r="131" spans="1:3">
      <c r="A131" s="1" t="str">
        <f ca="1">IF(ISNA(VLOOKUP(月毎の作業時間!K131,月毎の作業時間!L131:S10128,3,FALSE)),"",VLOOKUP(月毎の作業時間!K131,月毎の作業時間!L130:S10128,3,FALSE))</f>
        <v/>
      </c>
      <c r="B131" s="1" t="str">
        <f ca="1">IF(ISNA(VLOOKUP(月毎の作業時間!K131,月毎の作業時間!L131:S10128,5,FALSE)),"",VLOOKUP(月毎の作業時間!K131,月毎の作業時間!L130:S10128,5,FALSE)&amp;"など")</f>
        <v/>
      </c>
      <c r="C131" s="6" t="str">
        <f ca="1">IF(SUMIF(月毎の作業時間!N:N,月毎の作業時間!A131,月毎の作業時間!U:U)=0,"",SUMIF(月毎の作業時間!N:N,月毎の作業時間!A131,月毎の作業時間!U:U))</f>
        <v/>
      </c>
    </row>
    <row r="132" spans="1:3">
      <c r="A132" s="1" t="str">
        <f ca="1">IF(ISNA(VLOOKUP(月毎の作業時間!K132,月毎の作業時間!L132:S10129,3,FALSE)),"",VLOOKUP(月毎の作業時間!K132,月毎の作業時間!L131:S10129,3,FALSE))</f>
        <v/>
      </c>
      <c r="B132" s="1" t="str">
        <f ca="1">IF(ISNA(VLOOKUP(月毎の作業時間!K132,月毎の作業時間!L132:S10129,5,FALSE)),"",VLOOKUP(月毎の作業時間!K132,月毎の作業時間!L131:S10129,5,FALSE)&amp;"など")</f>
        <v/>
      </c>
      <c r="C132" s="6" t="str">
        <f ca="1">IF(SUMIF(月毎の作業時間!N:N,月毎の作業時間!A132,月毎の作業時間!U:U)=0,"",SUMIF(月毎の作業時間!N:N,月毎の作業時間!A132,月毎の作業時間!U:U))</f>
        <v/>
      </c>
    </row>
    <row r="133" spans="1:3">
      <c r="A133" s="1" t="str">
        <f ca="1">IF(ISNA(VLOOKUP(月毎の作業時間!K133,月毎の作業時間!L133:S10130,3,FALSE)),"",VLOOKUP(月毎の作業時間!K133,月毎の作業時間!L132:S10130,3,FALSE))</f>
        <v/>
      </c>
      <c r="B133" s="1" t="str">
        <f ca="1">IF(ISNA(VLOOKUP(月毎の作業時間!K133,月毎の作業時間!L133:S10130,5,FALSE)),"",VLOOKUP(月毎の作業時間!K133,月毎の作業時間!L132:S10130,5,FALSE)&amp;"など")</f>
        <v/>
      </c>
      <c r="C133" s="6" t="str">
        <f ca="1">IF(SUMIF(月毎の作業時間!N:N,月毎の作業時間!A133,月毎の作業時間!U:U)=0,"",SUMIF(月毎の作業時間!N:N,月毎の作業時間!A133,月毎の作業時間!U:U))</f>
        <v/>
      </c>
    </row>
    <row r="134" spans="1:3">
      <c r="A134" s="1" t="str">
        <f ca="1">IF(ISNA(VLOOKUP(月毎の作業時間!K134,月毎の作業時間!L134:S10131,3,FALSE)),"",VLOOKUP(月毎の作業時間!K134,月毎の作業時間!L133:S10131,3,FALSE))</f>
        <v/>
      </c>
      <c r="B134" s="1" t="str">
        <f ca="1">IF(ISNA(VLOOKUP(月毎の作業時間!K134,月毎の作業時間!L134:S10131,5,FALSE)),"",VLOOKUP(月毎の作業時間!K134,月毎の作業時間!L133:S10131,5,FALSE)&amp;"など")</f>
        <v/>
      </c>
      <c r="C134" s="6" t="str">
        <f ca="1">IF(SUMIF(月毎の作業時間!N:N,月毎の作業時間!A134,月毎の作業時間!U:U)=0,"",SUMIF(月毎の作業時間!N:N,月毎の作業時間!A134,月毎の作業時間!U:U))</f>
        <v/>
      </c>
    </row>
    <row r="135" spans="1:3">
      <c r="A135" s="1" t="str">
        <f ca="1">IF(ISNA(VLOOKUP(月毎の作業時間!K135,月毎の作業時間!L135:S10132,3,FALSE)),"",VLOOKUP(月毎の作業時間!K135,月毎の作業時間!L134:S10132,3,FALSE))</f>
        <v/>
      </c>
      <c r="B135" s="1" t="str">
        <f ca="1">IF(ISNA(VLOOKUP(月毎の作業時間!K135,月毎の作業時間!L135:S10132,5,FALSE)),"",VLOOKUP(月毎の作業時間!K135,月毎の作業時間!L134:S10132,5,FALSE)&amp;"など")</f>
        <v/>
      </c>
      <c r="C135" s="6" t="str">
        <f ca="1">IF(SUMIF(月毎の作業時間!N:N,月毎の作業時間!A135,月毎の作業時間!U:U)=0,"",SUMIF(月毎の作業時間!N:N,月毎の作業時間!A135,月毎の作業時間!U:U))</f>
        <v/>
      </c>
    </row>
    <row r="136" spans="1:3">
      <c r="A136" s="1" t="str">
        <f ca="1">IF(ISNA(VLOOKUP(月毎の作業時間!K136,月毎の作業時間!L136:S10133,3,FALSE)),"",VLOOKUP(月毎の作業時間!K136,月毎の作業時間!L135:S10133,3,FALSE))</f>
        <v/>
      </c>
      <c r="B136" s="1" t="str">
        <f ca="1">IF(ISNA(VLOOKUP(月毎の作業時間!K136,月毎の作業時間!L136:S10133,5,FALSE)),"",VLOOKUP(月毎の作業時間!K136,月毎の作業時間!L135:S10133,5,FALSE)&amp;"など")</f>
        <v/>
      </c>
      <c r="C136" s="6" t="str">
        <f ca="1">IF(SUMIF(月毎の作業時間!N:N,月毎の作業時間!A136,月毎の作業時間!U:U)=0,"",SUMIF(月毎の作業時間!N:N,月毎の作業時間!A136,月毎の作業時間!U:U))</f>
        <v/>
      </c>
    </row>
    <row r="137" spans="1:3">
      <c r="A137" s="1" t="str">
        <f ca="1">IF(ISNA(VLOOKUP(月毎の作業時間!K137,月毎の作業時間!L137:S10134,3,FALSE)),"",VLOOKUP(月毎の作業時間!K137,月毎の作業時間!L136:S10134,3,FALSE))</f>
        <v/>
      </c>
      <c r="B137" s="1" t="str">
        <f ca="1">IF(ISNA(VLOOKUP(月毎の作業時間!K137,月毎の作業時間!L137:S10134,5,FALSE)),"",VLOOKUP(月毎の作業時間!K137,月毎の作業時間!L136:S10134,5,FALSE)&amp;"など")</f>
        <v/>
      </c>
      <c r="C137" s="6" t="str">
        <f ca="1">IF(SUMIF(月毎の作業時間!N:N,月毎の作業時間!A137,月毎の作業時間!U:U)=0,"",SUMIF(月毎の作業時間!N:N,月毎の作業時間!A137,月毎の作業時間!U:U))</f>
        <v/>
      </c>
    </row>
    <row r="138" spans="1:3">
      <c r="A138" s="1" t="str">
        <f ca="1">IF(ISNA(VLOOKUP(月毎の作業時間!K138,月毎の作業時間!L138:S10135,3,FALSE)),"",VLOOKUP(月毎の作業時間!K138,月毎の作業時間!L137:S10135,3,FALSE))</f>
        <v/>
      </c>
      <c r="B138" s="1" t="str">
        <f ca="1">IF(ISNA(VLOOKUP(月毎の作業時間!K138,月毎の作業時間!L138:S10135,5,FALSE)),"",VLOOKUP(月毎の作業時間!K138,月毎の作業時間!L137:S10135,5,FALSE)&amp;"など")</f>
        <v/>
      </c>
      <c r="C138" s="6" t="str">
        <f ca="1">IF(SUMIF(月毎の作業時間!N:N,月毎の作業時間!A138,月毎の作業時間!U:U)=0,"",SUMIF(月毎の作業時間!N:N,月毎の作業時間!A138,月毎の作業時間!U:U))</f>
        <v/>
      </c>
    </row>
    <row r="139" spans="1:3">
      <c r="A139" s="1" t="str">
        <f ca="1">IF(ISNA(VLOOKUP(月毎の作業時間!K139,月毎の作業時間!L139:S10136,3,FALSE)),"",VLOOKUP(月毎の作業時間!K139,月毎の作業時間!L138:S10136,3,FALSE))</f>
        <v/>
      </c>
      <c r="B139" s="1" t="str">
        <f ca="1">IF(ISNA(VLOOKUP(月毎の作業時間!K139,月毎の作業時間!L139:S10136,5,FALSE)),"",VLOOKUP(月毎の作業時間!K139,月毎の作業時間!L138:S10136,5,FALSE)&amp;"など")</f>
        <v/>
      </c>
      <c r="C139" s="6" t="str">
        <f ca="1">IF(SUMIF(月毎の作業時間!N:N,月毎の作業時間!A139,月毎の作業時間!U:U)=0,"",SUMIF(月毎の作業時間!N:N,月毎の作業時間!A139,月毎の作業時間!U:U))</f>
        <v/>
      </c>
    </row>
    <row r="140" spans="1:3">
      <c r="A140" s="1" t="str">
        <f ca="1">IF(ISNA(VLOOKUP(月毎の作業時間!K140,月毎の作業時間!L140:S10137,3,FALSE)),"",VLOOKUP(月毎の作業時間!K140,月毎の作業時間!L139:S10137,3,FALSE))</f>
        <v/>
      </c>
      <c r="B140" s="1" t="str">
        <f ca="1">IF(ISNA(VLOOKUP(月毎の作業時間!K140,月毎の作業時間!L140:S10137,5,FALSE)),"",VLOOKUP(月毎の作業時間!K140,月毎の作業時間!L139:S10137,5,FALSE)&amp;"など")</f>
        <v/>
      </c>
      <c r="C140" s="6" t="str">
        <f ca="1">IF(SUMIF(月毎の作業時間!N:N,月毎の作業時間!A140,月毎の作業時間!U:U)=0,"",SUMIF(月毎の作業時間!N:N,月毎の作業時間!A140,月毎の作業時間!U:U))</f>
        <v/>
      </c>
    </row>
    <row r="141" spans="1:3">
      <c r="A141" s="1" t="str">
        <f ca="1">IF(ISNA(VLOOKUP(月毎の作業時間!K141,月毎の作業時間!L141:S10138,3,FALSE)),"",VLOOKUP(月毎の作業時間!K141,月毎の作業時間!L140:S10138,3,FALSE))</f>
        <v/>
      </c>
      <c r="B141" s="1" t="str">
        <f ca="1">IF(ISNA(VLOOKUP(月毎の作業時間!K141,月毎の作業時間!L141:S10138,5,FALSE)),"",VLOOKUP(月毎の作業時間!K141,月毎の作業時間!L140:S10138,5,FALSE)&amp;"など")</f>
        <v/>
      </c>
      <c r="C141" s="6" t="str">
        <f ca="1">IF(SUMIF(月毎の作業時間!N:N,月毎の作業時間!A141,月毎の作業時間!U:U)=0,"",SUMIF(月毎の作業時間!N:N,月毎の作業時間!A141,月毎の作業時間!U:U))</f>
        <v/>
      </c>
    </row>
    <row r="142" spans="1:3">
      <c r="A142" s="1" t="str">
        <f ca="1">IF(ISNA(VLOOKUP(月毎の作業時間!K142,月毎の作業時間!L142:S10139,3,FALSE)),"",VLOOKUP(月毎の作業時間!K142,月毎の作業時間!L141:S10139,3,FALSE))</f>
        <v/>
      </c>
      <c r="B142" s="1" t="str">
        <f ca="1">IF(ISNA(VLOOKUP(月毎の作業時間!K142,月毎の作業時間!L142:S10139,5,FALSE)),"",VLOOKUP(月毎の作業時間!K142,月毎の作業時間!L141:S10139,5,FALSE)&amp;"など")</f>
        <v/>
      </c>
      <c r="C142" s="6" t="str">
        <f ca="1">IF(SUMIF(月毎の作業時間!N:N,月毎の作業時間!A142,月毎の作業時間!U:U)=0,"",SUMIF(月毎の作業時間!N:N,月毎の作業時間!A142,月毎の作業時間!U:U))</f>
        <v/>
      </c>
    </row>
    <row r="143" spans="1:3">
      <c r="A143" s="1" t="str">
        <f ca="1">IF(ISNA(VLOOKUP(月毎の作業時間!K143,月毎の作業時間!L143:S10140,3,FALSE)),"",VLOOKUP(月毎の作業時間!K143,月毎の作業時間!L142:S10140,3,FALSE))</f>
        <v/>
      </c>
      <c r="B143" s="1" t="str">
        <f ca="1">IF(ISNA(VLOOKUP(月毎の作業時間!K143,月毎の作業時間!L143:S10140,5,FALSE)),"",VLOOKUP(月毎の作業時間!K143,月毎の作業時間!L142:S10140,5,FALSE)&amp;"など")</f>
        <v/>
      </c>
      <c r="C143" s="6" t="str">
        <f ca="1">IF(SUMIF(月毎の作業時間!N:N,月毎の作業時間!A143,月毎の作業時間!U:U)=0,"",SUMIF(月毎の作業時間!N:N,月毎の作業時間!A143,月毎の作業時間!U:U))</f>
        <v/>
      </c>
    </row>
    <row r="144" spans="1:3">
      <c r="A144" s="1" t="str">
        <f ca="1">IF(ISNA(VLOOKUP(月毎の作業時間!K144,月毎の作業時間!L144:S10141,3,FALSE)),"",VLOOKUP(月毎の作業時間!K144,月毎の作業時間!L143:S10141,3,FALSE))</f>
        <v/>
      </c>
      <c r="B144" s="1" t="str">
        <f ca="1">IF(ISNA(VLOOKUP(月毎の作業時間!K144,月毎の作業時間!L144:S10141,5,FALSE)),"",VLOOKUP(月毎の作業時間!K144,月毎の作業時間!L143:S10141,5,FALSE)&amp;"など")</f>
        <v/>
      </c>
      <c r="C144" s="6" t="str">
        <f ca="1">IF(SUMIF(月毎の作業時間!N:N,月毎の作業時間!A144,月毎の作業時間!U:U)=0,"",SUMIF(月毎の作業時間!N:N,月毎の作業時間!A144,月毎の作業時間!U:U))</f>
        <v/>
      </c>
    </row>
    <row r="145" spans="1:3">
      <c r="A145" s="1" t="str">
        <f ca="1">IF(ISNA(VLOOKUP(月毎の作業時間!K145,月毎の作業時間!L145:S10142,3,FALSE)),"",VLOOKUP(月毎の作業時間!K145,月毎の作業時間!L144:S10142,3,FALSE))</f>
        <v/>
      </c>
      <c r="B145" s="1" t="str">
        <f ca="1">IF(ISNA(VLOOKUP(月毎の作業時間!K145,月毎の作業時間!L145:S10142,5,FALSE)),"",VLOOKUP(月毎の作業時間!K145,月毎の作業時間!L144:S10142,5,FALSE)&amp;"など")</f>
        <v/>
      </c>
      <c r="C145" s="6" t="str">
        <f ca="1">IF(SUMIF(月毎の作業時間!N:N,月毎の作業時間!A145,月毎の作業時間!U:U)=0,"",SUMIF(月毎の作業時間!N:N,月毎の作業時間!A145,月毎の作業時間!U:U))</f>
        <v/>
      </c>
    </row>
    <row r="146" spans="1:3">
      <c r="A146" s="1" t="str">
        <f ca="1">IF(ISNA(VLOOKUP(月毎の作業時間!K146,月毎の作業時間!L146:S10143,3,FALSE)),"",VLOOKUP(月毎の作業時間!K146,月毎の作業時間!L145:S10143,3,FALSE))</f>
        <v/>
      </c>
      <c r="B146" s="1" t="str">
        <f ca="1">IF(ISNA(VLOOKUP(月毎の作業時間!K146,月毎の作業時間!L146:S10143,5,FALSE)),"",VLOOKUP(月毎の作業時間!K146,月毎の作業時間!L145:S10143,5,FALSE)&amp;"など")</f>
        <v/>
      </c>
      <c r="C146" s="6" t="str">
        <f ca="1">IF(SUMIF(月毎の作業時間!N:N,月毎の作業時間!A146,月毎の作業時間!U:U)=0,"",SUMIF(月毎の作業時間!N:N,月毎の作業時間!A146,月毎の作業時間!U:U))</f>
        <v/>
      </c>
    </row>
    <row r="147" spans="1:3">
      <c r="A147" s="1" t="str">
        <f ca="1">IF(ISNA(VLOOKUP(月毎の作業時間!K147,月毎の作業時間!L147:S10144,3,FALSE)),"",VLOOKUP(月毎の作業時間!K147,月毎の作業時間!L146:S10144,3,FALSE))</f>
        <v/>
      </c>
      <c r="B147" s="1" t="str">
        <f ca="1">IF(ISNA(VLOOKUP(月毎の作業時間!K147,月毎の作業時間!L147:S10144,5,FALSE)),"",VLOOKUP(月毎の作業時間!K147,月毎の作業時間!L146:S10144,5,FALSE)&amp;"など")</f>
        <v/>
      </c>
      <c r="C147" s="6" t="str">
        <f ca="1">IF(SUMIF(月毎の作業時間!N:N,月毎の作業時間!A147,月毎の作業時間!U:U)=0,"",SUMIF(月毎の作業時間!N:N,月毎の作業時間!A147,月毎の作業時間!U:U))</f>
        <v/>
      </c>
    </row>
    <row r="148" spans="1:3">
      <c r="A148" s="1" t="str">
        <f ca="1">IF(ISNA(VLOOKUP(月毎の作業時間!K148,月毎の作業時間!L148:S10145,3,FALSE)),"",VLOOKUP(月毎の作業時間!K148,月毎の作業時間!L147:S10145,3,FALSE))</f>
        <v/>
      </c>
      <c r="B148" s="1" t="str">
        <f ca="1">IF(ISNA(VLOOKUP(月毎の作業時間!K148,月毎の作業時間!L148:S10145,5,FALSE)),"",VLOOKUP(月毎の作業時間!K148,月毎の作業時間!L147:S10145,5,FALSE)&amp;"など")</f>
        <v/>
      </c>
      <c r="C148" s="6" t="str">
        <f ca="1">IF(SUMIF(月毎の作業時間!N:N,月毎の作業時間!A148,月毎の作業時間!U:U)=0,"",SUMIF(月毎の作業時間!N:N,月毎の作業時間!A148,月毎の作業時間!U:U))</f>
        <v/>
      </c>
    </row>
    <row r="149" spans="1:3">
      <c r="A149" s="1" t="str">
        <f ca="1">IF(ISNA(VLOOKUP(月毎の作業時間!K149,月毎の作業時間!L149:S10146,3,FALSE)),"",VLOOKUP(月毎の作業時間!K149,月毎の作業時間!L148:S10146,3,FALSE))</f>
        <v/>
      </c>
      <c r="B149" s="1" t="str">
        <f ca="1">IF(ISNA(VLOOKUP(月毎の作業時間!K149,月毎の作業時間!L149:S10146,5,FALSE)),"",VLOOKUP(月毎の作業時間!K149,月毎の作業時間!L148:S10146,5,FALSE)&amp;"など")</f>
        <v/>
      </c>
      <c r="C149" s="6" t="str">
        <f ca="1">IF(SUMIF(月毎の作業時間!N:N,月毎の作業時間!A149,月毎の作業時間!U:U)=0,"",SUMIF(月毎の作業時間!N:N,月毎の作業時間!A149,月毎の作業時間!U:U))</f>
        <v/>
      </c>
    </row>
    <row r="150" spans="1:3">
      <c r="A150" s="1" t="str">
        <f ca="1">IF(ISNA(VLOOKUP(月毎の作業時間!K150,月毎の作業時間!L150:S10147,3,FALSE)),"",VLOOKUP(月毎の作業時間!K150,月毎の作業時間!L149:S10147,3,FALSE))</f>
        <v/>
      </c>
      <c r="B150" s="1" t="str">
        <f ca="1">IF(ISNA(VLOOKUP(月毎の作業時間!K150,月毎の作業時間!L150:S10147,5,FALSE)),"",VLOOKUP(月毎の作業時間!K150,月毎の作業時間!L149:S10147,5,FALSE)&amp;"など")</f>
        <v/>
      </c>
      <c r="C150" s="6" t="str">
        <f ca="1">IF(SUMIF(月毎の作業時間!N:N,月毎の作業時間!A150,月毎の作業時間!U:U)=0,"",SUMIF(月毎の作業時間!N:N,月毎の作業時間!A150,月毎の作業時間!U:U))</f>
        <v/>
      </c>
    </row>
    <row r="151" spans="1:3">
      <c r="A151" s="1" t="str">
        <f ca="1">IF(ISNA(VLOOKUP(月毎の作業時間!K151,月毎の作業時間!L151:S10148,3,FALSE)),"",VLOOKUP(月毎の作業時間!K151,月毎の作業時間!L150:S10148,3,FALSE))</f>
        <v/>
      </c>
      <c r="B151" s="1" t="str">
        <f ca="1">IF(ISNA(VLOOKUP(月毎の作業時間!K151,月毎の作業時間!L151:S10148,5,FALSE)),"",VLOOKUP(月毎の作業時間!K151,月毎の作業時間!L150:S10148,5,FALSE)&amp;"など")</f>
        <v/>
      </c>
      <c r="C151" s="6" t="str">
        <f ca="1">IF(SUMIF(月毎の作業時間!N:N,月毎の作業時間!A151,月毎の作業時間!U:U)=0,"",SUMIF(月毎の作業時間!N:N,月毎の作業時間!A151,月毎の作業時間!U:U))</f>
        <v/>
      </c>
    </row>
    <row r="152" spans="1:3">
      <c r="A152" s="1" t="str">
        <f ca="1">IF(ISNA(VLOOKUP(月毎の作業時間!K152,月毎の作業時間!L152:S10149,3,FALSE)),"",VLOOKUP(月毎の作業時間!K152,月毎の作業時間!L151:S10149,3,FALSE))</f>
        <v/>
      </c>
      <c r="B152" s="1" t="str">
        <f ca="1">IF(ISNA(VLOOKUP(月毎の作業時間!K152,月毎の作業時間!L152:S10149,5,FALSE)),"",VLOOKUP(月毎の作業時間!K152,月毎の作業時間!L151:S10149,5,FALSE)&amp;"など")</f>
        <v/>
      </c>
      <c r="C152" s="6" t="str">
        <f ca="1">IF(SUMIF(月毎の作業時間!N:N,月毎の作業時間!A152,月毎の作業時間!U:U)=0,"",SUMIF(月毎の作業時間!N:N,月毎の作業時間!A152,月毎の作業時間!U:U))</f>
        <v/>
      </c>
    </row>
    <row r="153" spans="1:3">
      <c r="A153" s="1" t="str">
        <f ca="1">IF(ISNA(VLOOKUP(月毎の作業時間!K153,月毎の作業時間!L153:S10150,3,FALSE)),"",VLOOKUP(月毎の作業時間!K153,月毎の作業時間!L152:S10150,3,FALSE))</f>
        <v/>
      </c>
      <c r="B153" s="1" t="str">
        <f ca="1">IF(ISNA(VLOOKUP(月毎の作業時間!K153,月毎の作業時間!L153:S10150,5,FALSE)),"",VLOOKUP(月毎の作業時間!K153,月毎の作業時間!L152:S10150,5,FALSE)&amp;"など")</f>
        <v/>
      </c>
      <c r="C153" s="6" t="str">
        <f ca="1">IF(SUMIF(月毎の作業時間!N:N,月毎の作業時間!A153,月毎の作業時間!U:U)=0,"",SUMIF(月毎の作業時間!N:N,月毎の作業時間!A153,月毎の作業時間!U:U))</f>
        <v/>
      </c>
    </row>
    <row r="154" spans="1:3">
      <c r="A154" s="1" t="str">
        <f ca="1">IF(ISNA(VLOOKUP(月毎の作業時間!K154,月毎の作業時間!L154:S10151,3,FALSE)),"",VLOOKUP(月毎の作業時間!K154,月毎の作業時間!L153:S10151,3,FALSE))</f>
        <v/>
      </c>
      <c r="B154" s="1" t="str">
        <f ca="1">IF(ISNA(VLOOKUP(月毎の作業時間!K154,月毎の作業時間!L154:S10151,5,FALSE)),"",VLOOKUP(月毎の作業時間!K154,月毎の作業時間!L153:S10151,5,FALSE)&amp;"など")</f>
        <v/>
      </c>
      <c r="C154" s="6" t="str">
        <f ca="1">IF(SUMIF(月毎の作業時間!N:N,月毎の作業時間!A154,月毎の作業時間!U:U)=0,"",SUMIF(月毎の作業時間!N:N,月毎の作業時間!A154,月毎の作業時間!U:U))</f>
        <v/>
      </c>
    </row>
    <row r="155" spans="1:3">
      <c r="A155" s="1" t="str">
        <f ca="1">IF(ISNA(VLOOKUP(月毎の作業時間!K155,月毎の作業時間!L155:S10152,3,FALSE)),"",VLOOKUP(月毎の作業時間!K155,月毎の作業時間!L154:S10152,3,FALSE))</f>
        <v/>
      </c>
      <c r="B155" s="1" t="str">
        <f ca="1">IF(ISNA(VLOOKUP(月毎の作業時間!K155,月毎の作業時間!L155:S10152,5,FALSE)),"",VLOOKUP(月毎の作業時間!K155,月毎の作業時間!L154:S10152,5,FALSE)&amp;"など")</f>
        <v/>
      </c>
      <c r="C155" s="6" t="str">
        <f ca="1">IF(SUMIF(月毎の作業時間!N:N,月毎の作業時間!A155,月毎の作業時間!U:U)=0,"",SUMIF(月毎の作業時間!N:N,月毎の作業時間!A155,月毎の作業時間!U:U))</f>
        <v/>
      </c>
    </row>
    <row r="156" spans="1:3">
      <c r="A156" s="1" t="str">
        <f ca="1">IF(ISNA(VLOOKUP(月毎の作業時間!K156,月毎の作業時間!L156:S10153,3,FALSE)),"",VLOOKUP(月毎の作業時間!K156,月毎の作業時間!L155:S10153,3,FALSE))</f>
        <v/>
      </c>
      <c r="B156" s="1" t="str">
        <f ca="1">IF(ISNA(VLOOKUP(月毎の作業時間!K156,月毎の作業時間!L156:S10153,5,FALSE)),"",VLOOKUP(月毎の作業時間!K156,月毎の作業時間!L155:S10153,5,FALSE)&amp;"など")</f>
        <v/>
      </c>
      <c r="C156" s="6" t="str">
        <f ca="1">IF(SUMIF(月毎の作業時間!N:N,月毎の作業時間!A156,月毎の作業時間!U:U)=0,"",SUMIF(月毎の作業時間!N:N,月毎の作業時間!A156,月毎の作業時間!U:U))</f>
        <v/>
      </c>
    </row>
    <row r="157" spans="1:3">
      <c r="A157" s="1" t="str">
        <f ca="1">IF(ISNA(VLOOKUP(月毎の作業時間!K157,月毎の作業時間!L157:S10154,3,FALSE)),"",VLOOKUP(月毎の作業時間!K157,月毎の作業時間!L156:S10154,3,FALSE))</f>
        <v/>
      </c>
      <c r="B157" s="1" t="str">
        <f ca="1">IF(ISNA(VLOOKUP(月毎の作業時間!K157,月毎の作業時間!L157:S10154,5,FALSE)),"",VLOOKUP(月毎の作業時間!K157,月毎の作業時間!L156:S10154,5,FALSE)&amp;"など")</f>
        <v/>
      </c>
      <c r="C157" s="6" t="str">
        <f ca="1">IF(SUMIF(月毎の作業時間!N:N,月毎の作業時間!A157,月毎の作業時間!U:U)=0,"",SUMIF(月毎の作業時間!N:N,月毎の作業時間!A157,月毎の作業時間!U:U))</f>
        <v/>
      </c>
    </row>
    <row r="158" spans="1:3">
      <c r="A158" s="1" t="str">
        <f ca="1">IF(ISNA(VLOOKUP(月毎の作業時間!K158,月毎の作業時間!L158:S10155,3,FALSE)),"",VLOOKUP(月毎の作業時間!K158,月毎の作業時間!L157:S10155,3,FALSE))</f>
        <v/>
      </c>
      <c r="B158" s="1" t="str">
        <f ca="1">IF(ISNA(VLOOKUP(月毎の作業時間!K158,月毎の作業時間!L158:S10155,5,FALSE)),"",VLOOKUP(月毎の作業時間!K158,月毎の作業時間!L157:S10155,5,FALSE)&amp;"など")</f>
        <v/>
      </c>
      <c r="C158" s="6" t="str">
        <f ca="1">IF(SUMIF(月毎の作業時間!N:N,月毎の作業時間!A158,月毎の作業時間!U:U)=0,"",SUMIF(月毎の作業時間!N:N,月毎の作業時間!A158,月毎の作業時間!U:U))</f>
        <v/>
      </c>
    </row>
    <row r="159" spans="1:3">
      <c r="A159" s="1" t="str">
        <f ca="1">IF(ISNA(VLOOKUP(月毎の作業時間!K159,月毎の作業時間!L159:S10156,3,FALSE)),"",VLOOKUP(月毎の作業時間!K159,月毎の作業時間!L158:S10156,3,FALSE))</f>
        <v/>
      </c>
      <c r="B159" s="1" t="str">
        <f ca="1">IF(ISNA(VLOOKUP(月毎の作業時間!K159,月毎の作業時間!L159:S10156,5,FALSE)),"",VLOOKUP(月毎の作業時間!K159,月毎の作業時間!L158:S10156,5,FALSE)&amp;"など")</f>
        <v/>
      </c>
      <c r="C159" s="6" t="str">
        <f ca="1">IF(SUMIF(月毎の作業時間!N:N,月毎の作業時間!A159,月毎の作業時間!U:U)=0,"",SUMIF(月毎の作業時間!N:N,月毎の作業時間!A159,月毎の作業時間!U:U))</f>
        <v/>
      </c>
    </row>
    <row r="160" spans="1:3">
      <c r="A160" s="1" t="str">
        <f ca="1">IF(ISNA(VLOOKUP(月毎の作業時間!K160,月毎の作業時間!L160:S10157,3,FALSE)),"",VLOOKUP(月毎の作業時間!K160,月毎の作業時間!L159:S10157,3,FALSE))</f>
        <v/>
      </c>
      <c r="B160" s="1" t="str">
        <f ca="1">IF(ISNA(VLOOKUP(月毎の作業時間!K160,月毎の作業時間!L160:S10157,5,FALSE)),"",VLOOKUP(月毎の作業時間!K160,月毎の作業時間!L159:S10157,5,FALSE)&amp;"など")</f>
        <v/>
      </c>
      <c r="C160" s="6" t="str">
        <f ca="1">IF(SUMIF(月毎の作業時間!N:N,月毎の作業時間!A160,月毎の作業時間!U:U)=0,"",SUMIF(月毎の作業時間!N:N,月毎の作業時間!A160,月毎の作業時間!U:U))</f>
        <v/>
      </c>
    </row>
    <row r="161" spans="1:3">
      <c r="A161" s="1" t="str">
        <f ca="1">IF(ISNA(VLOOKUP(月毎の作業時間!K161,月毎の作業時間!L161:S10158,3,FALSE)),"",VLOOKUP(月毎の作業時間!K161,月毎の作業時間!L160:S10158,3,FALSE))</f>
        <v/>
      </c>
      <c r="B161" s="1" t="str">
        <f ca="1">IF(ISNA(VLOOKUP(月毎の作業時間!K161,月毎の作業時間!L161:S10158,5,FALSE)),"",VLOOKUP(月毎の作業時間!K161,月毎の作業時間!L160:S10158,5,FALSE)&amp;"など")</f>
        <v/>
      </c>
      <c r="C161" s="6" t="str">
        <f ca="1">IF(SUMIF(月毎の作業時間!N:N,月毎の作業時間!A161,月毎の作業時間!U:U)=0,"",SUMIF(月毎の作業時間!N:N,月毎の作業時間!A161,月毎の作業時間!U:U))</f>
        <v/>
      </c>
    </row>
    <row r="162" spans="1:3">
      <c r="A162" s="1" t="str">
        <f ca="1">IF(ISNA(VLOOKUP(月毎の作業時間!K162,月毎の作業時間!L162:S10159,3,FALSE)),"",VLOOKUP(月毎の作業時間!K162,月毎の作業時間!L161:S10159,3,FALSE))</f>
        <v/>
      </c>
      <c r="B162" s="1" t="str">
        <f ca="1">IF(ISNA(VLOOKUP(月毎の作業時間!K162,月毎の作業時間!L162:S10159,5,FALSE)),"",VLOOKUP(月毎の作業時間!K162,月毎の作業時間!L161:S10159,5,FALSE)&amp;"など")</f>
        <v/>
      </c>
      <c r="C162" s="6" t="str">
        <f ca="1">IF(SUMIF(月毎の作業時間!N:N,月毎の作業時間!A162,月毎の作業時間!U:U)=0,"",SUMIF(月毎の作業時間!N:N,月毎の作業時間!A162,月毎の作業時間!U:U))</f>
        <v/>
      </c>
    </row>
    <row r="163" spans="1:3">
      <c r="A163" s="1" t="str">
        <f ca="1">IF(ISNA(VLOOKUP(月毎の作業時間!K163,月毎の作業時間!L163:S10160,3,FALSE)),"",VLOOKUP(月毎の作業時間!K163,月毎の作業時間!L162:S10160,3,FALSE))</f>
        <v/>
      </c>
      <c r="B163" s="1" t="str">
        <f ca="1">IF(ISNA(VLOOKUP(月毎の作業時間!K163,月毎の作業時間!L163:S10160,5,FALSE)),"",VLOOKUP(月毎の作業時間!K163,月毎の作業時間!L162:S10160,5,FALSE)&amp;"など")</f>
        <v/>
      </c>
      <c r="C163" s="6" t="str">
        <f ca="1">IF(SUMIF(月毎の作業時間!N:N,月毎の作業時間!A163,月毎の作業時間!U:U)=0,"",SUMIF(月毎の作業時間!N:N,月毎の作業時間!A163,月毎の作業時間!U:U))</f>
        <v/>
      </c>
    </row>
    <row r="164" spans="1:3">
      <c r="A164" s="1" t="str">
        <f ca="1">IF(ISNA(VLOOKUP(月毎の作業時間!K164,月毎の作業時間!L164:S10161,3,FALSE)),"",VLOOKUP(月毎の作業時間!K164,月毎の作業時間!L163:S10161,3,FALSE))</f>
        <v/>
      </c>
      <c r="B164" s="1" t="str">
        <f ca="1">IF(ISNA(VLOOKUP(月毎の作業時間!K164,月毎の作業時間!L164:S10161,5,FALSE)),"",VLOOKUP(月毎の作業時間!K164,月毎の作業時間!L163:S10161,5,FALSE)&amp;"など")</f>
        <v/>
      </c>
      <c r="C164" s="6" t="str">
        <f ca="1">IF(SUMIF(月毎の作業時間!N:N,月毎の作業時間!A164,月毎の作業時間!U:U)=0,"",SUMIF(月毎の作業時間!N:N,月毎の作業時間!A164,月毎の作業時間!U:U))</f>
        <v/>
      </c>
    </row>
    <row r="165" spans="1:3">
      <c r="A165" s="1" t="str">
        <f ca="1">IF(ISNA(VLOOKUP(月毎の作業時間!K165,月毎の作業時間!L165:S10162,3,FALSE)),"",VLOOKUP(月毎の作業時間!K165,月毎の作業時間!L164:S10162,3,FALSE))</f>
        <v/>
      </c>
      <c r="B165" s="1" t="str">
        <f ca="1">IF(ISNA(VLOOKUP(月毎の作業時間!K165,月毎の作業時間!L165:S10162,5,FALSE)),"",VLOOKUP(月毎の作業時間!K165,月毎の作業時間!L164:S10162,5,FALSE)&amp;"など")</f>
        <v/>
      </c>
      <c r="C165" s="6" t="str">
        <f ca="1">IF(SUMIF(月毎の作業時間!N:N,月毎の作業時間!A165,月毎の作業時間!U:U)=0,"",SUMIF(月毎の作業時間!N:N,月毎の作業時間!A165,月毎の作業時間!U:U))</f>
        <v/>
      </c>
    </row>
    <row r="166" spans="1:3">
      <c r="A166" s="1" t="str">
        <f ca="1">IF(ISNA(VLOOKUP(月毎の作業時間!K166,月毎の作業時間!L166:S10163,3,FALSE)),"",VLOOKUP(月毎の作業時間!K166,月毎の作業時間!L165:S10163,3,FALSE))</f>
        <v/>
      </c>
      <c r="B166" s="1" t="str">
        <f ca="1">IF(ISNA(VLOOKUP(月毎の作業時間!K166,月毎の作業時間!L166:S10163,5,FALSE)),"",VLOOKUP(月毎の作業時間!K166,月毎の作業時間!L165:S10163,5,FALSE)&amp;"など")</f>
        <v/>
      </c>
      <c r="C166" s="6" t="str">
        <f ca="1">IF(SUMIF(月毎の作業時間!N:N,月毎の作業時間!A166,月毎の作業時間!U:U)=0,"",SUMIF(月毎の作業時間!N:N,月毎の作業時間!A166,月毎の作業時間!U:U))</f>
        <v/>
      </c>
    </row>
    <row r="167" spans="1:3">
      <c r="A167" s="1" t="str">
        <f ca="1">IF(ISNA(VLOOKUP(月毎の作業時間!K167,月毎の作業時間!L167:S10164,3,FALSE)),"",VLOOKUP(月毎の作業時間!K167,月毎の作業時間!L166:S10164,3,FALSE))</f>
        <v/>
      </c>
      <c r="B167" s="1" t="str">
        <f ca="1">IF(ISNA(VLOOKUP(月毎の作業時間!K167,月毎の作業時間!L167:S10164,5,FALSE)),"",VLOOKUP(月毎の作業時間!K167,月毎の作業時間!L166:S10164,5,FALSE)&amp;"など")</f>
        <v/>
      </c>
      <c r="C167" s="6" t="str">
        <f ca="1">IF(SUMIF(月毎の作業時間!N:N,月毎の作業時間!A167,月毎の作業時間!U:U)=0,"",SUMIF(月毎の作業時間!N:N,月毎の作業時間!A167,月毎の作業時間!U:U))</f>
        <v/>
      </c>
    </row>
    <row r="168" spans="1:3">
      <c r="A168" s="1" t="str">
        <f ca="1">IF(ISNA(VLOOKUP(月毎の作業時間!K168,月毎の作業時間!L168:S10165,3,FALSE)),"",VLOOKUP(月毎の作業時間!K168,月毎の作業時間!L167:S10165,3,FALSE))</f>
        <v/>
      </c>
      <c r="B168" s="1" t="str">
        <f ca="1">IF(ISNA(VLOOKUP(月毎の作業時間!K168,月毎の作業時間!L168:S10165,5,FALSE)),"",VLOOKUP(月毎の作業時間!K168,月毎の作業時間!L167:S10165,5,FALSE)&amp;"など")</f>
        <v/>
      </c>
      <c r="C168" s="6" t="str">
        <f ca="1">IF(SUMIF(月毎の作業時間!N:N,月毎の作業時間!A168,月毎の作業時間!U:U)=0,"",SUMIF(月毎の作業時間!N:N,月毎の作業時間!A168,月毎の作業時間!U:U))</f>
        <v/>
      </c>
    </row>
    <row r="169" spans="1:3">
      <c r="A169" s="1" t="str">
        <f ca="1">IF(ISNA(VLOOKUP(月毎の作業時間!K169,月毎の作業時間!L169:S10166,3,FALSE)),"",VLOOKUP(月毎の作業時間!K169,月毎の作業時間!L168:S10166,3,FALSE))</f>
        <v/>
      </c>
      <c r="B169" s="1" t="str">
        <f ca="1">IF(ISNA(VLOOKUP(月毎の作業時間!K169,月毎の作業時間!L169:S10166,5,FALSE)),"",VLOOKUP(月毎の作業時間!K169,月毎の作業時間!L168:S10166,5,FALSE)&amp;"など")</f>
        <v/>
      </c>
      <c r="C169" s="6" t="str">
        <f ca="1">IF(SUMIF(月毎の作業時間!N:N,月毎の作業時間!A169,月毎の作業時間!U:U)=0,"",SUMIF(月毎の作業時間!N:N,月毎の作業時間!A169,月毎の作業時間!U:U))</f>
        <v/>
      </c>
    </row>
    <row r="170" spans="1:3">
      <c r="A170" s="1" t="str">
        <f ca="1">IF(ISNA(VLOOKUP(月毎の作業時間!K170,月毎の作業時間!L170:S10167,3,FALSE)),"",VLOOKUP(月毎の作業時間!K170,月毎の作業時間!L169:S10167,3,FALSE))</f>
        <v/>
      </c>
      <c r="B170" s="1" t="str">
        <f ca="1">IF(ISNA(VLOOKUP(月毎の作業時間!K170,月毎の作業時間!L170:S10167,5,FALSE)),"",VLOOKUP(月毎の作業時間!K170,月毎の作業時間!L169:S10167,5,FALSE)&amp;"など")</f>
        <v/>
      </c>
      <c r="C170" s="6" t="str">
        <f ca="1">IF(SUMIF(月毎の作業時間!N:N,月毎の作業時間!A170,月毎の作業時間!U:U)=0,"",SUMIF(月毎の作業時間!N:N,月毎の作業時間!A170,月毎の作業時間!U:U))</f>
        <v/>
      </c>
    </row>
    <row r="171" spans="1:3">
      <c r="A171" s="1" t="str">
        <f ca="1">IF(ISNA(VLOOKUP(月毎の作業時間!K171,月毎の作業時間!L171:S10168,3,FALSE)),"",VLOOKUP(月毎の作業時間!K171,月毎の作業時間!L170:S10168,3,FALSE))</f>
        <v/>
      </c>
      <c r="B171" s="1" t="str">
        <f ca="1">IF(ISNA(VLOOKUP(月毎の作業時間!K171,月毎の作業時間!L171:S10168,5,FALSE)),"",VLOOKUP(月毎の作業時間!K171,月毎の作業時間!L170:S10168,5,FALSE)&amp;"など")</f>
        <v/>
      </c>
      <c r="C171" s="6" t="str">
        <f ca="1">IF(SUMIF(月毎の作業時間!N:N,月毎の作業時間!A171,月毎の作業時間!U:U)=0,"",SUMIF(月毎の作業時間!N:N,月毎の作業時間!A171,月毎の作業時間!U:U))</f>
        <v/>
      </c>
    </row>
    <row r="172" spans="1:3">
      <c r="A172" s="1" t="str">
        <f ca="1">IF(ISNA(VLOOKUP(月毎の作業時間!K172,月毎の作業時間!L172:S10169,3,FALSE)),"",VLOOKUP(月毎の作業時間!K172,月毎の作業時間!L171:S10169,3,FALSE))</f>
        <v/>
      </c>
      <c r="B172" s="1" t="str">
        <f ca="1">IF(ISNA(VLOOKUP(月毎の作業時間!K172,月毎の作業時間!L172:S10169,5,FALSE)),"",VLOOKUP(月毎の作業時間!K172,月毎の作業時間!L171:S10169,5,FALSE)&amp;"など")</f>
        <v/>
      </c>
      <c r="C172" s="6" t="str">
        <f ca="1">IF(SUMIF(月毎の作業時間!N:N,月毎の作業時間!A172,月毎の作業時間!U:U)=0,"",SUMIF(月毎の作業時間!N:N,月毎の作業時間!A172,月毎の作業時間!U:U))</f>
        <v/>
      </c>
    </row>
    <row r="173" spans="1:3">
      <c r="A173" s="1" t="str">
        <f ca="1">IF(ISNA(VLOOKUP(月毎の作業時間!K173,月毎の作業時間!L173:S10170,3,FALSE)),"",VLOOKUP(月毎の作業時間!K173,月毎の作業時間!L172:S10170,3,FALSE))</f>
        <v/>
      </c>
      <c r="B173" s="1" t="str">
        <f ca="1">IF(ISNA(VLOOKUP(月毎の作業時間!K173,月毎の作業時間!L173:S10170,5,FALSE)),"",VLOOKUP(月毎の作業時間!K173,月毎の作業時間!L172:S10170,5,FALSE)&amp;"など")</f>
        <v/>
      </c>
      <c r="C173" s="6" t="str">
        <f ca="1">IF(SUMIF(月毎の作業時間!N:N,月毎の作業時間!A173,月毎の作業時間!U:U)=0,"",SUMIF(月毎の作業時間!N:N,月毎の作業時間!A173,月毎の作業時間!U:U))</f>
        <v/>
      </c>
    </row>
    <row r="174" spans="1:3">
      <c r="A174" s="1" t="str">
        <f ca="1">IF(ISNA(VLOOKUP(月毎の作業時間!K174,月毎の作業時間!L174:S10171,3,FALSE)),"",VLOOKUP(月毎の作業時間!K174,月毎の作業時間!L173:S10171,3,FALSE))</f>
        <v/>
      </c>
      <c r="B174" s="1" t="str">
        <f ca="1">IF(ISNA(VLOOKUP(月毎の作業時間!K174,月毎の作業時間!L174:S10171,5,FALSE)),"",VLOOKUP(月毎の作業時間!K174,月毎の作業時間!L173:S10171,5,FALSE)&amp;"など")</f>
        <v/>
      </c>
      <c r="C174" s="6" t="str">
        <f ca="1">IF(SUMIF(月毎の作業時間!N:N,月毎の作業時間!A174,月毎の作業時間!U:U)=0,"",SUMIF(月毎の作業時間!N:N,月毎の作業時間!A174,月毎の作業時間!U:U))</f>
        <v/>
      </c>
    </row>
    <row r="175" spans="1:3">
      <c r="A175" s="1" t="str">
        <f ca="1">IF(ISNA(VLOOKUP(月毎の作業時間!K175,月毎の作業時間!L175:S10172,3,FALSE)),"",VLOOKUP(月毎の作業時間!K175,月毎の作業時間!L174:S10172,3,FALSE))</f>
        <v/>
      </c>
      <c r="B175" s="1" t="str">
        <f ca="1">IF(ISNA(VLOOKUP(月毎の作業時間!K175,月毎の作業時間!L175:S10172,5,FALSE)),"",VLOOKUP(月毎の作業時間!K175,月毎の作業時間!L174:S10172,5,FALSE)&amp;"など")</f>
        <v/>
      </c>
      <c r="C175" s="6" t="str">
        <f ca="1">IF(SUMIF(月毎の作業時間!N:N,月毎の作業時間!A175,月毎の作業時間!U:U)=0,"",SUMIF(月毎の作業時間!N:N,月毎の作業時間!A175,月毎の作業時間!U:U))</f>
        <v/>
      </c>
    </row>
    <row r="176" spans="1:3">
      <c r="A176" s="1" t="str">
        <f ca="1">IF(ISNA(VLOOKUP(月毎の作業時間!K176,月毎の作業時間!L176:S10173,3,FALSE)),"",VLOOKUP(月毎の作業時間!K176,月毎の作業時間!L175:S10173,3,FALSE))</f>
        <v/>
      </c>
      <c r="B176" s="1" t="str">
        <f ca="1">IF(ISNA(VLOOKUP(月毎の作業時間!K176,月毎の作業時間!L176:S10173,5,FALSE)),"",VLOOKUP(月毎の作業時間!K176,月毎の作業時間!L175:S10173,5,FALSE)&amp;"など")</f>
        <v/>
      </c>
      <c r="C176" s="6" t="str">
        <f ca="1">IF(SUMIF(月毎の作業時間!N:N,月毎の作業時間!A176,月毎の作業時間!U:U)=0,"",SUMIF(月毎の作業時間!N:N,月毎の作業時間!A176,月毎の作業時間!U:U))</f>
        <v/>
      </c>
    </row>
    <row r="177" spans="1:3">
      <c r="A177" s="1" t="str">
        <f ca="1">IF(ISNA(VLOOKUP(月毎の作業時間!K177,月毎の作業時間!L177:S10174,3,FALSE)),"",VLOOKUP(月毎の作業時間!K177,月毎の作業時間!L176:S10174,3,FALSE))</f>
        <v/>
      </c>
      <c r="B177" s="1" t="str">
        <f ca="1">IF(ISNA(VLOOKUP(月毎の作業時間!K177,月毎の作業時間!L177:S10174,5,FALSE)),"",VLOOKUP(月毎の作業時間!K177,月毎の作業時間!L176:S10174,5,FALSE)&amp;"など")</f>
        <v/>
      </c>
      <c r="C177" s="6" t="str">
        <f ca="1">IF(SUMIF(月毎の作業時間!N:N,月毎の作業時間!A177,月毎の作業時間!U:U)=0,"",SUMIF(月毎の作業時間!N:N,月毎の作業時間!A177,月毎の作業時間!U:U))</f>
        <v/>
      </c>
    </row>
    <row r="178" spans="1:3">
      <c r="A178" s="1" t="str">
        <f ca="1">IF(ISNA(VLOOKUP(月毎の作業時間!K178,月毎の作業時間!L178:S10175,3,FALSE)),"",VLOOKUP(月毎の作業時間!K178,月毎の作業時間!L177:S10175,3,FALSE))</f>
        <v/>
      </c>
      <c r="B178" s="1" t="str">
        <f ca="1">IF(ISNA(VLOOKUP(月毎の作業時間!K178,月毎の作業時間!L178:S10175,5,FALSE)),"",VLOOKUP(月毎の作業時間!K178,月毎の作業時間!L177:S10175,5,FALSE)&amp;"など")</f>
        <v/>
      </c>
      <c r="C178" s="6" t="str">
        <f ca="1">IF(SUMIF(月毎の作業時間!N:N,月毎の作業時間!A178,月毎の作業時間!U:U)=0,"",SUMIF(月毎の作業時間!N:N,月毎の作業時間!A178,月毎の作業時間!U:U))</f>
        <v/>
      </c>
    </row>
    <row r="179" spans="1:3">
      <c r="A179" s="1" t="str">
        <f ca="1">IF(ISNA(VLOOKUP(月毎の作業時間!K179,月毎の作業時間!L179:S10176,3,FALSE)),"",VLOOKUP(月毎の作業時間!K179,月毎の作業時間!L178:S10176,3,FALSE))</f>
        <v/>
      </c>
      <c r="B179" s="1" t="str">
        <f ca="1">IF(ISNA(VLOOKUP(月毎の作業時間!K179,月毎の作業時間!L179:S10176,5,FALSE)),"",VLOOKUP(月毎の作業時間!K179,月毎の作業時間!L178:S10176,5,FALSE)&amp;"など")</f>
        <v/>
      </c>
      <c r="C179" s="6" t="str">
        <f ca="1">IF(SUMIF(月毎の作業時間!N:N,月毎の作業時間!A179,月毎の作業時間!U:U)=0,"",SUMIF(月毎の作業時間!N:N,月毎の作業時間!A179,月毎の作業時間!U:U))</f>
        <v/>
      </c>
    </row>
    <row r="180" spans="1:3">
      <c r="A180" s="1" t="str">
        <f ca="1">IF(ISNA(VLOOKUP(月毎の作業時間!K180,月毎の作業時間!L180:S10177,3,FALSE)),"",VLOOKUP(月毎の作業時間!K180,月毎の作業時間!L179:S10177,3,FALSE))</f>
        <v/>
      </c>
      <c r="B180" s="1" t="str">
        <f ca="1">IF(ISNA(VLOOKUP(月毎の作業時間!K180,月毎の作業時間!L180:S10177,5,FALSE)),"",VLOOKUP(月毎の作業時間!K180,月毎の作業時間!L179:S10177,5,FALSE)&amp;"など")</f>
        <v/>
      </c>
      <c r="C180" s="6" t="str">
        <f ca="1">IF(SUMIF(月毎の作業時間!N:N,月毎の作業時間!A180,月毎の作業時間!U:U)=0,"",SUMIF(月毎の作業時間!N:N,月毎の作業時間!A180,月毎の作業時間!U:U))</f>
        <v/>
      </c>
    </row>
    <row r="181" spans="1:3">
      <c r="A181" s="1" t="str">
        <f ca="1">IF(ISNA(VLOOKUP(月毎の作業時間!K181,月毎の作業時間!L181:S10178,3,FALSE)),"",VLOOKUP(月毎の作業時間!K181,月毎の作業時間!L180:S10178,3,FALSE))</f>
        <v/>
      </c>
      <c r="B181" s="1" t="str">
        <f ca="1">IF(ISNA(VLOOKUP(月毎の作業時間!K181,月毎の作業時間!L181:S10178,5,FALSE)),"",VLOOKUP(月毎の作業時間!K181,月毎の作業時間!L180:S10178,5,FALSE)&amp;"など")</f>
        <v/>
      </c>
      <c r="C181" s="6" t="str">
        <f ca="1">IF(SUMIF(月毎の作業時間!N:N,月毎の作業時間!A181,月毎の作業時間!U:U)=0,"",SUMIF(月毎の作業時間!N:N,月毎の作業時間!A181,月毎の作業時間!U:U))</f>
        <v/>
      </c>
    </row>
    <row r="182" spans="1:3">
      <c r="A182" s="1" t="str">
        <f ca="1">IF(ISNA(VLOOKUP(月毎の作業時間!K182,月毎の作業時間!L182:S10179,3,FALSE)),"",VLOOKUP(月毎の作業時間!K182,月毎の作業時間!L181:S10179,3,FALSE))</f>
        <v/>
      </c>
      <c r="B182" s="1" t="str">
        <f ca="1">IF(ISNA(VLOOKUP(月毎の作業時間!K182,月毎の作業時間!L182:S10179,5,FALSE)),"",VLOOKUP(月毎の作業時間!K182,月毎の作業時間!L181:S10179,5,FALSE)&amp;"など")</f>
        <v/>
      </c>
      <c r="C182" s="6" t="str">
        <f ca="1">IF(SUMIF(月毎の作業時間!N:N,月毎の作業時間!A182,月毎の作業時間!U:U)=0,"",SUMIF(月毎の作業時間!N:N,月毎の作業時間!A182,月毎の作業時間!U:U))</f>
        <v/>
      </c>
    </row>
    <row r="183" spans="1:3">
      <c r="A183" s="1" t="str">
        <f ca="1">IF(ISNA(VLOOKUP(月毎の作業時間!K183,月毎の作業時間!L183:S10180,3,FALSE)),"",VLOOKUP(月毎の作業時間!K183,月毎の作業時間!L182:S10180,3,FALSE))</f>
        <v/>
      </c>
      <c r="B183" s="1" t="str">
        <f ca="1">IF(ISNA(VLOOKUP(月毎の作業時間!K183,月毎の作業時間!L183:S10180,5,FALSE)),"",VLOOKUP(月毎の作業時間!K183,月毎の作業時間!L182:S10180,5,FALSE)&amp;"など")</f>
        <v/>
      </c>
      <c r="C183" s="6" t="str">
        <f ca="1">IF(SUMIF(月毎の作業時間!N:N,月毎の作業時間!A183,月毎の作業時間!U:U)=0,"",SUMIF(月毎の作業時間!N:N,月毎の作業時間!A183,月毎の作業時間!U:U))</f>
        <v/>
      </c>
    </row>
    <row r="184" spans="1:3">
      <c r="A184" s="1" t="str">
        <f ca="1">IF(ISNA(VLOOKUP(月毎の作業時間!K184,月毎の作業時間!L184:S10181,3,FALSE)),"",VLOOKUP(月毎の作業時間!K184,月毎の作業時間!L183:S10181,3,FALSE))</f>
        <v/>
      </c>
      <c r="B184" s="1" t="str">
        <f ca="1">IF(ISNA(VLOOKUP(月毎の作業時間!K184,月毎の作業時間!L184:S10181,5,FALSE)),"",VLOOKUP(月毎の作業時間!K184,月毎の作業時間!L183:S10181,5,FALSE)&amp;"など")</f>
        <v/>
      </c>
      <c r="C184" s="6" t="str">
        <f ca="1">IF(SUMIF(月毎の作業時間!N:N,月毎の作業時間!A184,月毎の作業時間!U:U)=0,"",SUMIF(月毎の作業時間!N:N,月毎の作業時間!A184,月毎の作業時間!U:U))</f>
        <v/>
      </c>
    </row>
    <row r="185" spans="1:3">
      <c r="A185" s="1" t="str">
        <f ca="1">IF(ISNA(VLOOKUP(月毎の作業時間!K185,月毎の作業時間!L185:S10182,3,FALSE)),"",VLOOKUP(月毎の作業時間!K185,月毎の作業時間!L184:S10182,3,FALSE))</f>
        <v/>
      </c>
      <c r="B185" s="1" t="str">
        <f ca="1">IF(ISNA(VLOOKUP(月毎の作業時間!K185,月毎の作業時間!L185:S10182,5,FALSE)),"",VLOOKUP(月毎の作業時間!K185,月毎の作業時間!L184:S10182,5,FALSE)&amp;"など")</f>
        <v/>
      </c>
      <c r="C185" s="6" t="str">
        <f ca="1">IF(SUMIF(月毎の作業時間!N:N,月毎の作業時間!A185,月毎の作業時間!U:U)=0,"",SUMIF(月毎の作業時間!N:N,月毎の作業時間!A185,月毎の作業時間!U:U))</f>
        <v/>
      </c>
    </row>
    <row r="186" spans="1:3">
      <c r="A186" s="1" t="str">
        <f ca="1">IF(ISNA(VLOOKUP(月毎の作業時間!K186,月毎の作業時間!L186:S10183,3,FALSE)),"",VLOOKUP(月毎の作業時間!K186,月毎の作業時間!L185:S10183,3,FALSE))</f>
        <v/>
      </c>
      <c r="B186" s="1" t="str">
        <f ca="1">IF(ISNA(VLOOKUP(月毎の作業時間!K186,月毎の作業時間!L186:S10183,5,FALSE)),"",VLOOKUP(月毎の作業時間!K186,月毎の作業時間!L185:S10183,5,FALSE)&amp;"など")</f>
        <v/>
      </c>
      <c r="C186" s="6" t="str">
        <f ca="1">IF(SUMIF(月毎の作業時間!N:N,月毎の作業時間!A186,月毎の作業時間!U:U)=0,"",SUMIF(月毎の作業時間!N:N,月毎の作業時間!A186,月毎の作業時間!U:U))</f>
        <v/>
      </c>
    </row>
    <row r="187" spans="1:3">
      <c r="A187" s="1" t="str">
        <f ca="1">IF(ISNA(VLOOKUP(月毎の作業時間!K187,月毎の作業時間!L187:S10184,3,FALSE)),"",VLOOKUP(月毎の作業時間!K187,月毎の作業時間!L186:S10184,3,FALSE))</f>
        <v/>
      </c>
      <c r="B187" s="1" t="str">
        <f ca="1">IF(ISNA(VLOOKUP(月毎の作業時間!K187,月毎の作業時間!L187:S10184,5,FALSE)),"",VLOOKUP(月毎の作業時間!K187,月毎の作業時間!L186:S10184,5,FALSE)&amp;"など")</f>
        <v/>
      </c>
      <c r="C187" s="6" t="str">
        <f ca="1">IF(SUMIF(月毎の作業時間!N:N,月毎の作業時間!A187,月毎の作業時間!U:U)=0,"",SUMIF(月毎の作業時間!N:N,月毎の作業時間!A187,月毎の作業時間!U:U))</f>
        <v/>
      </c>
    </row>
    <row r="188" spans="1:3">
      <c r="A188" s="1" t="str">
        <f ca="1">IF(ISNA(VLOOKUP(月毎の作業時間!K188,月毎の作業時間!L188:S10185,3,FALSE)),"",VLOOKUP(月毎の作業時間!K188,月毎の作業時間!L187:S10185,3,FALSE))</f>
        <v/>
      </c>
      <c r="B188" s="1" t="str">
        <f ca="1">IF(ISNA(VLOOKUP(月毎の作業時間!K188,月毎の作業時間!L188:S10185,5,FALSE)),"",VLOOKUP(月毎の作業時間!K188,月毎の作業時間!L187:S10185,5,FALSE)&amp;"など")</f>
        <v/>
      </c>
      <c r="C188" s="6" t="str">
        <f ca="1">IF(SUMIF(月毎の作業時間!N:N,月毎の作業時間!A188,月毎の作業時間!U:U)=0,"",SUMIF(月毎の作業時間!N:N,月毎の作業時間!A188,月毎の作業時間!U:U))</f>
        <v/>
      </c>
    </row>
    <row r="189" spans="1:3">
      <c r="A189" s="1" t="str">
        <f ca="1">IF(ISNA(VLOOKUP(月毎の作業時間!K189,月毎の作業時間!L189:S10186,3,FALSE)),"",VLOOKUP(月毎の作業時間!K189,月毎の作業時間!L188:S10186,3,FALSE))</f>
        <v/>
      </c>
      <c r="B189" s="1" t="str">
        <f ca="1">IF(ISNA(VLOOKUP(月毎の作業時間!K189,月毎の作業時間!L189:S10186,5,FALSE)),"",VLOOKUP(月毎の作業時間!K189,月毎の作業時間!L188:S10186,5,FALSE)&amp;"など")</f>
        <v/>
      </c>
      <c r="C189" s="6" t="str">
        <f ca="1">IF(SUMIF(月毎の作業時間!N:N,月毎の作業時間!A189,月毎の作業時間!U:U)=0,"",SUMIF(月毎の作業時間!N:N,月毎の作業時間!A189,月毎の作業時間!U:U))</f>
        <v/>
      </c>
    </row>
    <row r="190" spans="1:3">
      <c r="A190" s="1" t="str">
        <f ca="1">IF(ISNA(VLOOKUP(月毎の作業時間!K190,月毎の作業時間!L190:S10187,3,FALSE)),"",VLOOKUP(月毎の作業時間!K190,月毎の作業時間!L189:S10187,3,FALSE))</f>
        <v/>
      </c>
      <c r="B190" s="1" t="str">
        <f ca="1">IF(ISNA(VLOOKUP(月毎の作業時間!K190,月毎の作業時間!L190:S10187,5,FALSE)),"",VLOOKUP(月毎の作業時間!K190,月毎の作業時間!L189:S10187,5,FALSE)&amp;"など")</f>
        <v/>
      </c>
      <c r="C190" s="6" t="str">
        <f ca="1">IF(SUMIF(月毎の作業時間!N:N,月毎の作業時間!A190,月毎の作業時間!U:U)=0,"",SUMIF(月毎の作業時間!N:N,月毎の作業時間!A190,月毎の作業時間!U:U))</f>
        <v/>
      </c>
    </row>
    <row r="191" spans="1:3">
      <c r="A191" s="1" t="str">
        <f ca="1">IF(ISNA(VLOOKUP(月毎の作業時間!K191,月毎の作業時間!L191:S10188,3,FALSE)),"",VLOOKUP(月毎の作業時間!K191,月毎の作業時間!L190:S10188,3,FALSE))</f>
        <v/>
      </c>
      <c r="B191" s="1" t="str">
        <f ca="1">IF(ISNA(VLOOKUP(月毎の作業時間!K191,月毎の作業時間!L191:S10188,5,FALSE)),"",VLOOKUP(月毎の作業時間!K191,月毎の作業時間!L190:S10188,5,FALSE)&amp;"など")</f>
        <v/>
      </c>
      <c r="C191" s="6" t="str">
        <f ca="1">IF(SUMIF(月毎の作業時間!N:N,月毎の作業時間!A191,月毎の作業時間!U:U)=0,"",SUMIF(月毎の作業時間!N:N,月毎の作業時間!A191,月毎の作業時間!U:U))</f>
        <v/>
      </c>
    </row>
    <row r="192" spans="1:3">
      <c r="A192" s="1" t="str">
        <f ca="1">IF(ISNA(VLOOKUP(月毎の作業時間!K192,月毎の作業時間!L192:S10189,3,FALSE)),"",VLOOKUP(月毎の作業時間!K192,月毎の作業時間!L191:S10189,3,FALSE))</f>
        <v/>
      </c>
      <c r="B192" s="1" t="str">
        <f ca="1">IF(ISNA(VLOOKUP(月毎の作業時間!K192,月毎の作業時間!L192:S10189,5,FALSE)),"",VLOOKUP(月毎の作業時間!K192,月毎の作業時間!L191:S10189,5,FALSE)&amp;"など")</f>
        <v/>
      </c>
      <c r="C192" s="6" t="str">
        <f ca="1">IF(SUMIF(月毎の作業時間!N:N,月毎の作業時間!A192,月毎の作業時間!U:U)=0,"",SUMIF(月毎の作業時間!N:N,月毎の作業時間!A192,月毎の作業時間!U:U))</f>
        <v/>
      </c>
    </row>
    <row r="193" spans="1:3">
      <c r="A193" s="1" t="str">
        <f ca="1">IF(ISNA(VLOOKUP(月毎の作業時間!K193,月毎の作業時間!L193:S10190,3,FALSE)),"",VLOOKUP(月毎の作業時間!K193,月毎の作業時間!L192:S10190,3,FALSE))</f>
        <v/>
      </c>
      <c r="B193" s="1" t="str">
        <f ca="1">IF(ISNA(VLOOKUP(月毎の作業時間!K193,月毎の作業時間!L193:S10190,5,FALSE)),"",VLOOKUP(月毎の作業時間!K193,月毎の作業時間!L192:S10190,5,FALSE)&amp;"など")</f>
        <v/>
      </c>
      <c r="C193" s="6" t="str">
        <f ca="1">IF(SUMIF(月毎の作業時間!N:N,月毎の作業時間!A193,月毎の作業時間!U:U)=0,"",SUMIF(月毎の作業時間!N:N,月毎の作業時間!A193,月毎の作業時間!U:U))</f>
        <v/>
      </c>
    </row>
    <row r="194" spans="1:3">
      <c r="A194" s="1" t="str">
        <f ca="1">IF(ISNA(VLOOKUP(月毎の作業時間!K194,月毎の作業時間!L194:S10191,3,FALSE)),"",VLOOKUP(月毎の作業時間!K194,月毎の作業時間!L193:S10191,3,FALSE))</f>
        <v/>
      </c>
      <c r="B194" s="1" t="str">
        <f ca="1">IF(ISNA(VLOOKUP(月毎の作業時間!K194,月毎の作業時間!L194:S10191,5,FALSE)),"",VLOOKUP(月毎の作業時間!K194,月毎の作業時間!L193:S10191,5,FALSE)&amp;"など")</f>
        <v/>
      </c>
      <c r="C194" s="6" t="str">
        <f ca="1">IF(SUMIF(月毎の作業時間!N:N,月毎の作業時間!A194,月毎の作業時間!U:U)=0,"",SUMIF(月毎の作業時間!N:N,月毎の作業時間!A194,月毎の作業時間!U:U))</f>
        <v/>
      </c>
    </row>
    <row r="195" spans="1:3">
      <c r="A195" s="1" t="str">
        <f ca="1">IF(ISNA(VLOOKUP(月毎の作業時間!K195,月毎の作業時間!L195:S10192,3,FALSE)),"",VLOOKUP(月毎の作業時間!K195,月毎の作業時間!L194:S10192,3,FALSE))</f>
        <v/>
      </c>
      <c r="B195" s="1" t="str">
        <f ca="1">IF(ISNA(VLOOKUP(月毎の作業時間!K195,月毎の作業時間!L195:S10192,5,FALSE)),"",VLOOKUP(月毎の作業時間!K195,月毎の作業時間!L194:S10192,5,FALSE)&amp;"など")</f>
        <v/>
      </c>
      <c r="C195" s="6" t="str">
        <f ca="1">IF(SUMIF(月毎の作業時間!N:N,月毎の作業時間!A195,月毎の作業時間!U:U)=0,"",SUMIF(月毎の作業時間!N:N,月毎の作業時間!A195,月毎の作業時間!U:U))</f>
        <v/>
      </c>
    </row>
    <row r="196" spans="1:3">
      <c r="A196" s="1" t="str">
        <f ca="1">IF(ISNA(VLOOKUP(月毎の作業時間!K196,月毎の作業時間!L196:S10193,3,FALSE)),"",VLOOKUP(月毎の作業時間!K196,月毎の作業時間!L195:S10193,3,FALSE))</f>
        <v/>
      </c>
      <c r="B196" s="1" t="str">
        <f ca="1">IF(ISNA(VLOOKUP(月毎の作業時間!K196,月毎の作業時間!L196:S10193,5,FALSE)),"",VLOOKUP(月毎の作業時間!K196,月毎の作業時間!L195:S10193,5,FALSE)&amp;"など")</f>
        <v/>
      </c>
      <c r="C196" s="6" t="str">
        <f ca="1">IF(SUMIF(月毎の作業時間!N:N,月毎の作業時間!A196,月毎の作業時間!U:U)=0,"",SUMIF(月毎の作業時間!N:N,月毎の作業時間!A196,月毎の作業時間!U:U))</f>
        <v/>
      </c>
    </row>
    <row r="197" spans="1:3">
      <c r="A197" s="1" t="str">
        <f ca="1">IF(ISNA(VLOOKUP(月毎の作業時間!K197,月毎の作業時間!L197:S10194,3,FALSE)),"",VLOOKUP(月毎の作業時間!K197,月毎の作業時間!L196:S10194,3,FALSE))</f>
        <v/>
      </c>
      <c r="B197" s="1" t="str">
        <f ca="1">IF(ISNA(VLOOKUP(月毎の作業時間!K197,月毎の作業時間!L197:S10194,5,FALSE)),"",VLOOKUP(月毎の作業時間!K197,月毎の作業時間!L196:S10194,5,FALSE)&amp;"など")</f>
        <v/>
      </c>
      <c r="C197" s="6" t="str">
        <f ca="1">IF(SUMIF(月毎の作業時間!N:N,月毎の作業時間!A197,月毎の作業時間!U:U)=0,"",SUMIF(月毎の作業時間!N:N,月毎の作業時間!A197,月毎の作業時間!U:U))</f>
        <v/>
      </c>
    </row>
    <row r="198" spans="1:3">
      <c r="A198" s="1" t="str">
        <f ca="1">IF(ISNA(VLOOKUP(月毎の作業時間!K198,月毎の作業時間!L198:S10195,3,FALSE)),"",VLOOKUP(月毎の作業時間!K198,月毎の作業時間!L197:S10195,3,FALSE))</f>
        <v/>
      </c>
      <c r="B198" s="1" t="str">
        <f ca="1">IF(ISNA(VLOOKUP(月毎の作業時間!K198,月毎の作業時間!L198:S10195,5,FALSE)),"",VLOOKUP(月毎の作業時間!K198,月毎の作業時間!L197:S10195,5,FALSE)&amp;"など")</f>
        <v/>
      </c>
      <c r="C198" s="6" t="str">
        <f ca="1">IF(SUMIF(月毎の作業時間!N:N,月毎の作業時間!A198,月毎の作業時間!U:U)=0,"",SUMIF(月毎の作業時間!N:N,月毎の作業時間!A198,月毎の作業時間!U:U))</f>
        <v/>
      </c>
    </row>
    <row r="199" spans="1:3">
      <c r="A199" s="1" t="str">
        <f ca="1">IF(ISNA(VLOOKUP(月毎の作業時間!K199,月毎の作業時間!L199:S10196,3,FALSE)),"",VLOOKUP(月毎の作業時間!K199,月毎の作業時間!L198:S10196,3,FALSE))</f>
        <v/>
      </c>
      <c r="B199" s="1" t="str">
        <f ca="1">IF(ISNA(VLOOKUP(月毎の作業時間!K199,月毎の作業時間!L199:S10196,5,FALSE)),"",VLOOKUP(月毎の作業時間!K199,月毎の作業時間!L198:S10196,5,FALSE)&amp;"など")</f>
        <v/>
      </c>
      <c r="C199" s="6" t="str">
        <f ca="1">IF(SUMIF(月毎の作業時間!N:N,月毎の作業時間!A199,月毎の作業時間!U:U)=0,"",SUMIF(月毎の作業時間!N:N,月毎の作業時間!A199,月毎の作業時間!U:U))</f>
        <v/>
      </c>
    </row>
    <row r="200" spans="1:3">
      <c r="A200" s="1" t="str">
        <f ca="1">IF(ISNA(VLOOKUP(月毎の作業時間!K200,月毎の作業時間!L200:S10197,3,FALSE)),"",VLOOKUP(月毎の作業時間!K200,月毎の作業時間!L199:S10197,3,FALSE))</f>
        <v/>
      </c>
      <c r="B200" s="1" t="str">
        <f ca="1">IF(ISNA(VLOOKUP(月毎の作業時間!K200,月毎の作業時間!L200:S10197,5,FALSE)),"",VLOOKUP(月毎の作業時間!K200,月毎の作業時間!L199:S10197,5,FALSE)&amp;"など")</f>
        <v/>
      </c>
      <c r="C200" s="6" t="str">
        <f ca="1">IF(SUMIF(月毎の作業時間!N:N,月毎の作業時間!A200,月毎の作業時間!U:U)=0,"",SUMIF(月毎の作業時間!N:N,月毎の作業時間!A200,月毎の作業時間!U:U))</f>
        <v/>
      </c>
    </row>
    <row r="201" spans="1:3">
      <c r="A201" s="1" t="str">
        <f ca="1">IF(ISNA(VLOOKUP(月毎の作業時間!K201,月毎の作業時間!L201:S10198,3,FALSE)),"",VLOOKUP(月毎の作業時間!K201,月毎の作業時間!L200:S10198,3,FALSE))</f>
        <v/>
      </c>
      <c r="B201" s="1" t="str">
        <f ca="1">IF(ISNA(VLOOKUP(月毎の作業時間!K201,月毎の作業時間!L201:S10198,5,FALSE)),"",VLOOKUP(月毎の作業時間!K201,月毎の作業時間!L200:S10198,5,FALSE)&amp;"など")</f>
        <v/>
      </c>
      <c r="C201" s="6" t="str">
        <f ca="1">IF(SUMIF(月毎の作業時間!N:N,月毎の作業時間!A201,月毎の作業時間!U:U)=0,"",SUMIF(月毎の作業時間!N:N,月毎の作業時間!A201,月毎の作業時間!U:U))</f>
        <v/>
      </c>
    </row>
    <row r="202" spans="1:3">
      <c r="A202" s="1" t="str">
        <f ca="1">IF(ISNA(VLOOKUP(月毎の作業時間!K202,月毎の作業時間!L202:S10199,3,FALSE)),"",VLOOKUP(月毎の作業時間!K202,月毎の作業時間!L201:S10199,3,FALSE))</f>
        <v/>
      </c>
      <c r="B202" s="1" t="str">
        <f ca="1">IF(ISNA(VLOOKUP(月毎の作業時間!K202,月毎の作業時間!L202:S10199,5,FALSE)),"",VLOOKUP(月毎の作業時間!K202,月毎の作業時間!L201:S10199,5,FALSE)&amp;"など")</f>
        <v/>
      </c>
      <c r="C202" s="6" t="str">
        <f ca="1">IF(SUMIF(月毎の作業時間!N:N,月毎の作業時間!A202,月毎の作業時間!U:U)=0,"",SUMIF(月毎の作業時間!N:N,月毎の作業時間!A202,月毎の作業時間!U:U))</f>
        <v/>
      </c>
    </row>
    <row r="203" spans="1:3">
      <c r="A203" s="1" t="str">
        <f ca="1">IF(ISNA(VLOOKUP(月毎の作業時間!K203,月毎の作業時間!L203:S10200,3,FALSE)),"",VLOOKUP(月毎の作業時間!K203,月毎の作業時間!L202:S10200,3,FALSE))</f>
        <v/>
      </c>
      <c r="B203" s="1" t="str">
        <f ca="1">IF(ISNA(VLOOKUP(月毎の作業時間!K203,月毎の作業時間!L203:S10200,5,FALSE)),"",VLOOKUP(月毎の作業時間!K203,月毎の作業時間!L202:S10200,5,FALSE)&amp;"など")</f>
        <v/>
      </c>
      <c r="C203" s="6" t="str">
        <f ca="1">IF(SUMIF(月毎の作業時間!N:N,月毎の作業時間!A203,月毎の作業時間!U:U)=0,"",SUMIF(月毎の作業時間!N:N,月毎の作業時間!A203,月毎の作業時間!U:U))</f>
        <v/>
      </c>
    </row>
    <row r="204" spans="1:3">
      <c r="A204" s="1" t="str">
        <f ca="1">IF(ISNA(VLOOKUP(月毎の作業時間!K204,月毎の作業時間!L204:S10201,3,FALSE)),"",VLOOKUP(月毎の作業時間!K204,月毎の作業時間!L203:S10201,3,FALSE))</f>
        <v/>
      </c>
      <c r="B204" s="1" t="str">
        <f ca="1">IF(ISNA(VLOOKUP(月毎の作業時間!K204,月毎の作業時間!L204:S10201,5,FALSE)),"",VLOOKUP(月毎の作業時間!K204,月毎の作業時間!L203:S10201,5,FALSE)&amp;"など")</f>
        <v/>
      </c>
      <c r="C204" s="6" t="str">
        <f ca="1">IF(SUMIF(月毎の作業時間!N:N,月毎の作業時間!A204,月毎の作業時間!U:U)=0,"",SUMIF(月毎の作業時間!N:N,月毎の作業時間!A204,月毎の作業時間!U:U))</f>
        <v/>
      </c>
    </row>
    <row r="205" spans="1:3">
      <c r="A205" s="1" t="str">
        <f ca="1">IF(ISNA(VLOOKUP(月毎の作業時間!K205,月毎の作業時間!L205:S10202,3,FALSE)),"",VLOOKUP(月毎の作業時間!K205,月毎の作業時間!L204:S10202,3,FALSE))</f>
        <v/>
      </c>
      <c r="B205" s="1" t="str">
        <f ca="1">IF(ISNA(VLOOKUP(月毎の作業時間!K205,月毎の作業時間!L205:S10202,5,FALSE)),"",VLOOKUP(月毎の作業時間!K205,月毎の作業時間!L204:S10202,5,FALSE)&amp;"など")</f>
        <v/>
      </c>
      <c r="C205" s="6" t="str">
        <f ca="1">IF(SUMIF(月毎の作業時間!N:N,月毎の作業時間!A205,月毎の作業時間!U:U)=0,"",SUMIF(月毎の作業時間!N:N,月毎の作業時間!A205,月毎の作業時間!U:U))</f>
        <v/>
      </c>
    </row>
    <row r="206" spans="1:3">
      <c r="A206" s="1" t="str">
        <f ca="1">IF(ISNA(VLOOKUP(月毎の作業時間!K206,月毎の作業時間!L206:S10203,3,FALSE)),"",VLOOKUP(月毎の作業時間!K206,月毎の作業時間!L205:S10203,3,FALSE))</f>
        <v/>
      </c>
      <c r="B206" s="1" t="str">
        <f ca="1">IF(ISNA(VLOOKUP(月毎の作業時間!K206,月毎の作業時間!L206:S10203,5,FALSE)),"",VLOOKUP(月毎の作業時間!K206,月毎の作業時間!L205:S10203,5,FALSE)&amp;"など")</f>
        <v/>
      </c>
      <c r="C206" s="6" t="str">
        <f ca="1">IF(SUMIF(月毎の作業時間!N:N,月毎の作業時間!A206,月毎の作業時間!U:U)=0,"",SUMIF(月毎の作業時間!N:N,月毎の作業時間!A206,月毎の作業時間!U:U))</f>
        <v/>
      </c>
    </row>
    <row r="207" spans="1:3">
      <c r="A207" s="1" t="str">
        <f ca="1">IF(ISNA(VLOOKUP(月毎の作業時間!K207,月毎の作業時間!L207:S10204,3,FALSE)),"",VLOOKUP(月毎の作業時間!K207,月毎の作業時間!L206:S10204,3,FALSE))</f>
        <v/>
      </c>
      <c r="B207" s="1" t="str">
        <f ca="1">IF(ISNA(VLOOKUP(月毎の作業時間!K207,月毎の作業時間!L207:S10204,5,FALSE)),"",VLOOKUP(月毎の作業時間!K207,月毎の作業時間!L206:S10204,5,FALSE)&amp;"など")</f>
        <v/>
      </c>
      <c r="C207" s="6" t="str">
        <f ca="1">IF(SUMIF(月毎の作業時間!N:N,月毎の作業時間!A207,月毎の作業時間!U:U)=0,"",SUMIF(月毎の作業時間!N:N,月毎の作業時間!A207,月毎の作業時間!U:U))</f>
        <v/>
      </c>
    </row>
    <row r="208" spans="1:3">
      <c r="A208" s="1" t="str">
        <f ca="1">IF(ISNA(VLOOKUP(月毎の作業時間!K208,月毎の作業時間!L208:S10205,3,FALSE)),"",VLOOKUP(月毎の作業時間!K208,月毎の作業時間!L207:S10205,3,FALSE))</f>
        <v/>
      </c>
      <c r="B208" s="1" t="str">
        <f ca="1">IF(ISNA(VLOOKUP(月毎の作業時間!K208,月毎の作業時間!L208:S10205,5,FALSE)),"",VLOOKUP(月毎の作業時間!K208,月毎の作業時間!L207:S10205,5,FALSE)&amp;"など")</f>
        <v/>
      </c>
      <c r="C208" s="6" t="str">
        <f ca="1">IF(SUMIF(月毎の作業時間!N:N,月毎の作業時間!A208,月毎の作業時間!U:U)=0,"",SUMIF(月毎の作業時間!N:N,月毎の作業時間!A208,月毎の作業時間!U:U))</f>
        <v/>
      </c>
    </row>
    <row r="209" spans="1:3">
      <c r="A209" s="1" t="str">
        <f ca="1">IF(ISNA(VLOOKUP(月毎の作業時間!K209,月毎の作業時間!L209:S10206,3,FALSE)),"",VLOOKUP(月毎の作業時間!K209,月毎の作業時間!L208:S10206,3,FALSE))</f>
        <v/>
      </c>
      <c r="B209" s="1" t="str">
        <f ca="1">IF(ISNA(VLOOKUP(月毎の作業時間!K209,月毎の作業時間!L209:S10206,5,FALSE)),"",VLOOKUP(月毎の作業時間!K209,月毎の作業時間!L208:S10206,5,FALSE)&amp;"など")</f>
        <v/>
      </c>
      <c r="C209" s="6" t="str">
        <f ca="1">IF(SUMIF(月毎の作業時間!N:N,月毎の作業時間!A209,月毎の作業時間!U:U)=0,"",SUMIF(月毎の作業時間!N:N,月毎の作業時間!A209,月毎の作業時間!U:U))</f>
        <v/>
      </c>
    </row>
    <row r="210" spans="1:3">
      <c r="A210" s="1" t="str">
        <f ca="1">IF(ISNA(VLOOKUP(月毎の作業時間!K210,月毎の作業時間!L210:S10207,3,FALSE)),"",VLOOKUP(月毎の作業時間!K210,月毎の作業時間!L209:S10207,3,FALSE))</f>
        <v/>
      </c>
      <c r="B210" s="1" t="str">
        <f ca="1">IF(ISNA(VLOOKUP(月毎の作業時間!K210,月毎の作業時間!L210:S10207,5,FALSE)),"",VLOOKUP(月毎の作業時間!K210,月毎の作業時間!L209:S10207,5,FALSE)&amp;"など")</f>
        <v/>
      </c>
      <c r="C210" s="6" t="str">
        <f ca="1">IF(SUMIF(月毎の作業時間!N:N,月毎の作業時間!A210,月毎の作業時間!U:U)=0,"",SUMIF(月毎の作業時間!N:N,月毎の作業時間!A210,月毎の作業時間!U:U))</f>
        <v/>
      </c>
    </row>
    <row r="211" spans="1:3">
      <c r="A211" s="1" t="str">
        <f ca="1">IF(ISNA(VLOOKUP(月毎の作業時間!K211,月毎の作業時間!L211:S10208,3,FALSE)),"",VLOOKUP(月毎の作業時間!K211,月毎の作業時間!L210:S10208,3,FALSE))</f>
        <v/>
      </c>
      <c r="B211" s="1" t="str">
        <f ca="1">IF(ISNA(VLOOKUP(月毎の作業時間!K211,月毎の作業時間!L211:S10208,5,FALSE)),"",VLOOKUP(月毎の作業時間!K211,月毎の作業時間!L210:S10208,5,FALSE)&amp;"など")</f>
        <v/>
      </c>
      <c r="C211" s="6" t="str">
        <f ca="1">IF(SUMIF(月毎の作業時間!N:N,月毎の作業時間!A211,月毎の作業時間!U:U)=0,"",SUMIF(月毎の作業時間!N:N,月毎の作業時間!A211,月毎の作業時間!U:U))</f>
        <v/>
      </c>
    </row>
    <row r="212" spans="1:3">
      <c r="A212" s="1" t="str">
        <f ca="1">IF(ISNA(VLOOKUP(月毎の作業時間!K212,月毎の作業時間!L212:S10209,3,FALSE)),"",VLOOKUP(月毎の作業時間!K212,月毎の作業時間!L211:S10209,3,FALSE))</f>
        <v/>
      </c>
      <c r="B212" s="1" t="str">
        <f ca="1">IF(ISNA(VLOOKUP(月毎の作業時間!K212,月毎の作業時間!L212:S10209,5,FALSE)),"",VLOOKUP(月毎の作業時間!K212,月毎の作業時間!L211:S10209,5,FALSE)&amp;"など")</f>
        <v/>
      </c>
      <c r="C212" s="6" t="str">
        <f ca="1">IF(SUMIF(月毎の作業時間!N:N,月毎の作業時間!A212,月毎の作業時間!U:U)=0,"",SUMIF(月毎の作業時間!N:N,月毎の作業時間!A212,月毎の作業時間!U:U))</f>
        <v/>
      </c>
    </row>
    <row r="213" spans="1:3">
      <c r="A213" s="1" t="str">
        <f ca="1">IF(ISNA(VLOOKUP(月毎の作業時間!K213,月毎の作業時間!L213:S10210,3,FALSE)),"",VLOOKUP(月毎の作業時間!K213,月毎の作業時間!L212:S10210,3,FALSE))</f>
        <v/>
      </c>
      <c r="B213" s="1" t="str">
        <f ca="1">IF(ISNA(VLOOKUP(月毎の作業時間!K213,月毎の作業時間!L213:S10210,5,FALSE)),"",VLOOKUP(月毎の作業時間!K213,月毎の作業時間!L212:S10210,5,FALSE)&amp;"など")</f>
        <v/>
      </c>
      <c r="C213" s="6" t="str">
        <f ca="1">IF(SUMIF(月毎の作業時間!N:N,月毎の作業時間!A213,月毎の作業時間!U:U)=0,"",SUMIF(月毎の作業時間!N:N,月毎の作業時間!A213,月毎の作業時間!U:U))</f>
        <v/>
      </c>
    </row>
    <row r="214" spans="1:3">
      <c r="A214" s="1" t="str">
        <f ca="1">IF(ISNA(VLOOKUP(月毎の作業時間!K214,月毎の作業時間!L214:S10211,3,FALSE)),"",VLOOKUP(月毎の作業時間!K214,月毎の作業時間!L213:S10211,3,FALSE))</f>
        <v/>
      </c>
      <c r="B214" s="1" t="str">
        <f ca="1">IF(ISNA(VLOOKUP(月毎の作業時間!K214,月毎の作業時間!L214:S10211,5,FALSE)),"",VLOOKUP(月毎の作業時間!K214,月毎の作業時間!L213:S10211,5,FALSE)&amp;"など")</f>
        <v/>
      </c>
      <c r="C214" s="6" t="str">
        <f ca="1">IF(SUMIF(月毎の作業時間!N:N,月毎の作業時間!A214,月毎の作業時間!U:U)=0,"",SUMIF(月毎の作業時間!N:N,月毎の作業時間!A214,月毎の作業時間!U:U))</f>
        <v/>
      </c>
    </row>
    <row r="215" spans="1:3">
      <c r="A215" s="1" t="str">
        <f ca="1">IF(ISNA(VLOOKUP(月毎の作業時間!K215,月毎の作業時間!L215:S10212,3,FALSE)),"",VLOOKUP(月毎の作業時間!K215,月毎の作業時間!L214:S10212,3,FALSE))</f>
        <v/>
      </c>
      <c r="B215" s="1" t="str">
        <f ca="1">IF(ISNA(VLOOKUP(月毎の作業時間!K215,月毎の作業時間!L215:S10212,5,FALSE)),"",VLOOKUP(月毎の作業時間!K215,月毎の作業時間!L214:S10212,5,FALSE)&amp;"など")</f>
        <v/>
      </c>
      <c r="C215" s="6" t="str">
        <f ca="1">IF(SUMIF(月毎の作業時間!N:N,月毎の作業時間!A215,月毎の作業時間!U:U)=0,"",SUMIF(月毎の作業時間!N:N,月毎の作業時間!A215,月毎の作業時間!U:U))</f>
        <v/>
      </c>
    </row>
    <row r="216" spans="1:3">
      <c r="A216" s="1" t="str">
        <f ca="1">IF(ISNA(VLOOKUP(月毎の作業時間!K216,月毎の作業時間!L216:S10213,3,FALSE)),"",VLOOKUP(月毎の作業時間!K216,月毎の作業時間!L215:S10213,3,FALSE))</f>
        <v/>
      </c>
      <c r="B216" s="1" t="str">
        <f ca="1">IF(ISNA(VLOOKUP(月毎の作業時間!K216,月毎の作業時間!L216:S10213,5,FALSE)),"",VLOOKUP(月毎の作業時間!K216,月毎の作業時間!L215:S10213,5,FALSE)&amp;"など")</f>
        <v/>
      </c>
      <c r="C216" s="6" t="str">
        <f ca="1">IF(SUMIF(月毎の作業時間!N:N,月毎の作業時間!A216,月毎の作業時間!U:U)=0,"",SUMIF(月毎の作業時間!N:N,月毎の作業時間!A216,月毎の作業時間!U:U))</f>
        <v/>
      </c>
    </row>
    <row r="217" spans="1:3">
      <c r="A217" s="1" t="str">
        <f ca="1">IF(ISNA(VLOOKUP(月毎の作業時間!K217,月毎の作業時間!L217:S10214,3,FALSE)),"",VLOOKUP(月毎の作業時間!K217,月毎の作業時間!L216:S10214,3,FALSE))</f>
        <v/>
      </c>
      <c r="B217" s="1" t="str">
        <f ca="1">IF(ISNA(VLOOKUP(月毎の作業時間!K217,月毎の作業時間!L217:S10214,5,FALSE)),"",VLOOKUP(月毎の作業時間!K217,月毎の作業時間!L216:S10214,5,FALSE)&amp;"など")</f>
        <v/>
      </c>
      <c r="C217" s="6" t="str">
        <f ca="1">IF(SUMIF(月毎の作業時間!N:N,月毎の作業時間!A217,月毎の作業時間!U:U)=0,"",SUMIF(月毎の作業時間!N:N,月毎の作業時間!A217,月毎の作業時間!U:U))</f>
        <v/>
      </c>
    </row>
    <row r="218" spans="1:3">
      <c r="A218" s="1" t="str">
        <f ca="1">IF(ISNA(VLOOKUP(月毎の作業時間!K218,月毎の作業時間!L218:S10215,3,FALSE)),"",VLOOKUP(月毎の作業時間!K218,月毎の作業時間!L217:S10215,3,FALSE))</f>
        <v/>
      </c>
      <c r="B218" s="1" t="str">
        <f ca="1">IF(ISNA(VLOOKUP(月毎の作業時間!K218,月毎の作業時間!L218:S10215,5,FALSE)),"",VLOOKUP(月毎の作業時間!K218,月毎の作業時間!L217:S10215,5,FALSE)&amp;"など")</f>
        <v/>
      </c>
      <c r="C218" s="6" t="str">
        <f ca="1">IF(SUMIF(月毎の作業時間!N:N,月毎の作業時間!A218,月毎の作業時間!U:U)=0,"",SUMIF(月毎の作業時間!N:N,月毎の作業時間!A218,月毎の作業時間!U:U))</f>
        <v/>
      </c>
    </row>
    <row r="219" spans="1:3">
      <c r="A219" s="1" t="str">
        <f ca="1">IF(ISNA(VLOOKUP(月毎の作業時間!K219,月毎の作業時間!L219:S10216,3,FALSE)),"",VLOOKUP(月毎の作業時間!K219,月毎の作業時間!L218:S10216,3,FALSE))</f>
        <v/>
      </c>
      <c r="B219" s="1" t="str">
        <f ca="1">IF(ISNA(VLOOKUP(月毎の作業時間!K219,月毎の作業時間!L219:S10216,5,FALSE)),"",VLOOKUP(月毎の作業時間!K219,月毎の作業時間!L218:S10216,5,FALSE)&amp;"など")</f>
        <v/>
      </c>
      <c r="C219" s="6" t="str">
        <f ca="1">IF(SUMIF(月毎の作業時間!N:N,月毎の作業時間!A219,月毎の作業時間!U:U)=0,"",SUMIF(月毎の作業時間!N:N,月毎の作業時間!A219,月毎の作業時間!U:U))</f>
        <v/>
      </c>
    </row>
    <row r="220" spans="1:3">
      <c r="A220" s="1" t="str">
        <f ca="1">IF(ISNA(VLOOKUP(月毎の作業時間!K220,月毎の作業時間!L220:S10217,3,FALSE)),"",VLOOKUP(月毎の作業時間!K220,月毎の作業時間!L219:S10217,3,FALSE))</f>
        <v/>
      </c>
      <c r="B220" s="1" t="str">
        <f ca="1">IF(ISNA(VLOOKUP(月毎の作業時間!K220,月毎の作業時間!L220:S10217,5,FALSE)),"",VLOOKUP(月毎の作業時間!K220,月毎の作業時間!L219:S10217,5,FALSE)&amp;"など")</f>
        <v/>
      </c>
      <c r="C220" s="6" t="str">
        <f ca="1">IF(SUMIF(月毎の作業時間!N:N,月毎の作業時間!A220,月毎の作業時間!U:U)=0,"",SUMIF(月毎の作業時間!N:N,月毎の作業時間!A220,月毎の作業時間!U:U))</f>
        <v/>
      </c>
    </row>
    <row r="221" spans="1:3">
      <c r="A221" s="1" t="str">
        <f ca="1">IF(ISNA(VLOOKUP(月毎の作業時間!K221,月毎の作業時間!L221:S10218,3,FALSE)),"",VLOOKUP(月毎の作業時間!K221,月毎の作業時間!L220:S10218,3,FALSE))</f>
        <v/>
      </c>
      <c r="B221" s="1" t="str">
        <f ca="1">IF(ISNA(VLOOKUP(月毎の作業時間!K221,月毎の作業時間!L221:S10218,5,FALSE)),"",VLOOKUP(月毎の作業時間!K221,月毎の作業時間!L220:S10218,5,FALSE)&amp;"など")</f>
        <v/>
      </c>
      <c r="C221" s="6" t="str">
        <f ca="1">IF(SUMIF(月毎の作業時間!N:N,月毎の作業時間!A221,月毎の作業時間!U:U)=0,"",SUMIF(月毎の作業時間!N:N,月毎の作業時間!A221,月毎の作業時間!U:U))</f>
        <v/>
      </c>
    </row>
    <row r="222" spans="1:3">
      <c r="A222" s="1" t="str">
        <f ca="1">IF(ISNA(VLOOKUP(月毎の作業時間!K222,月毎の作業時間!L222:S10219,3,FALSE)),"",VLOOKUP(月毎の作業時間!K222,月毎の作業時間!L221:S10219,3,FALSE))</f>
        <v/>
      </c>
      <c r="B222" s="1" t="str">
        <f ca="1">IF(ISNA(VLOOKUP(月毎の作業時間!K222,月毎の作業時間!L222:S10219,5,FALSE)),"",VLOOKUP(月毎の作業時間!K222,月毎の作業時間!L221:S10219,5,FALSE)&amp;"など")</f>
        <v/>
      </c>
      <c r="C222" s="6" t="str">
        <f ca="1">IF(SUMIF(月毎の作業時間!N:N,月毎の作業時間!A222,月毎の作業時間!U:U)=0,"",SUMIF(月毎の作業時間!N:N,月毎の作業時間!A222,月毎の作業時間!U:U))</f>
        <v/>
      </c>
    </row>
    <row r="223" spans="1:3">
      <c r="A223" s="1" t="str">
        <f ca="1">IF(ISNA(VLOOKUP(月毎の作業時間!K223,月毎の作業時間!L223:S10220,3,FALSE)),"",VLOOKUP(月毎の作業時間!K223,月毎の作業時間!L222:S10220,3,FALSE))</f>
        <v/>
      </c>
      <c r="B223" s="1" t="str">
        <f ca="1">IF(ISNA(VLOOKUP(月毎の作業時間!K223,月毎の作業時間!L223:S10220,5,FALSE)),"",VLOOKUP(月毎の作業時間!K223,月毎の作業時間!L222:S10220,5,FALSE)&amp;"など")</f>
        <v/>
      </c>
      <c r="C223" s="6" t="str">
        <f ca="1">IF(SUMIF(月毎の作業時間!N:N,月毎の作業時間!A223,月毎の作業時間!U:U)=0,"",SUMIF(月毎の作業時間!N:N,月毎の作業時間!A223,月毎の作業時間!U:U))</f>
        <v/>
      </c>
    </row>
    <row r="224" spans="1:3">
      <c r="A224" s="1" t="str">
        <f ca="1">IF(ISNA(VLOOKUP(月毎の作業時間!K224,月毎の作業時間!L224:S10221,3,FALSE)),"",VLOOKUP(月毎の作業時間!K224,月毎の作業時間!L223:S10221,3,FALSE))</f>
        <v/>
      </c>
      <c r="B224" s="1" t="str">
        <f ca="1">IF(ISNA(VLOOKUP(月毎の作業時間!K224,月毎の作業時間!L224:S10221,5,FALSE)),"",VLOOKUP(月毎の作業時間!K224,月毎の作業時間!L223:S10221,5,FALSE)&amp;"など")</f>
        <v/>
      </c>
      <c r="C224" s="6" t="str">
        <f ca="1">IF(SUMIF(月毎の作業時間!N:N,月毎の作業時間!A224,月毎の作業時間!U:U)=0,"",SUMIF(月毎の作業時間!N:N,月毎の作業時間!A224,月毎の作業時間!U:U))</f>
        <v/>
      </c>
    </row>
    <row r="225" spans="1:3">
      <c r="A225" s="1" t="str">
        <f ca="1">IF(ISNA(VLOOKUP(月毎の作業時間!K225,月毎の作業時間!L225:S10222,3,FALSE)),"",VLOOKUP(月毎の作業時間!K225,月毎の作業時間!L224:S10222,3,FALSE))</f>
        <v/>
      </c>
      <c r="B225" s="1" t="str">
        <f ca="1">IF(ISNA(VLOOKUP(月毎の作業時間!K225,月毎の作業時間!L225:S10222,5,FALSE)),"",VLOOKUP(月毎の作業時間!K225,月毎の作業時間!L224:S10222,5,FALSE)&amp;"など")</f>
        <v/>
      </c>
      <c r="C225" s="6" t="str">
        <f ca="1">IF(SUMIF(月毎の作業時間!N:N,月毎の作業時間!A225,月毎の作業時間!U:U)=0,"",SUMIF(月毎の作業時間!N:N,月毎の作業時間!A225,月毎の作業時間!U:U))</f>
        <v/>
      </c>
    </row>
    <row r="226" spans="1:3">
      <c r="A226" s="1" t="str">
        <f ca="1">IF(ISNA(VLOOKUP(月毎の作業時間!K226,月毎の作業時間!L226:S10223,3,FALSE)),"",VLOOKUP(月毎の作業時間!K226,月毎の作業時間!L225:S10223,3,FALSE))</f>
        <v/>
      </c>
      <c r="B226" s="1" t="str">
        <f ca="1">IF(ISNA(VLOOKUP(月毎の作業時間!K226,月毎の作業時間!L226:S10223,5,FALSE)),"",VLOOKUP(月毎の作業時間!K226,月毎の作業時間!L225:S10223,5,FALSE)&amp;"など")</f>
        <v/>
      </c>
      <c r="C226" s="6" t="str">
        <f ca="1">IF(SUMIF(月毎の作業時間!N:N,月毎の作業時間!A226,月毎の作業時間!U:U)=0,"",SUMIF(月毎の作業時間!N:N,月毎の作業時間!A226,月毎の作業時間!U:U))</f>
        <v/>
      </c>
    </row>
    <row r="227" spans="1:3">
      <c r="A227" s="1" t="str">
        <f ca="1">IF(ISNA(VLOOKUP(月毎の作業時間!K227,月毎の作業時間!L227:S10224,3,FALSE)),"",VLOOKUP(月毎の作業時間!K227,月毎の作業時間!L226:S10224,3,FALSE))</f>
        <v/>
      </c>
      <c r="B227" s="1" t="str">
        <f ca="1">IF(ISNA(VLOOKUP(月毎の作業時間!K227,月毎の作業時間!L227:S10224,5,FALSE)),"",VLOOKUP(月毎の作業時間!K227,月毎の作業時間!L226:S10224,5,FALSE)&amp;"など")</f>
        <v/>
      </c>
      <c r="C227" s="6" t="str">
        <f ca="1">IF(SUMIF(月毎の作業時間!N:N,月毎の作業時間!A227,月毎の作業時間!U:U)=0,"",SUMIF(月毎の作業時間!N:N,月毎の作業時間!A227,月毎の作業時間!U:U))</f>
        <v/>
      </c>
    </row>
    <row r="228" spans="1:3">
      <c r="A228" s="1" t="str">
        <f ca="1">IF(ISNA(VLOOKUP(月毎の作業時間!K228,月毎の作業時間!L228:S10225,3,FALSE)),"",VLOOKUP(月毎の作業時間!K228,月毎の作業時間!L227:S10225,3,FALSE))</f>
        <v/>
      </c>
      <c r="B228" s="1" t="str">
        <f ca="1">IF(ISNA(VLOOKUP(月毎の作業時間!K228,月毎の作業時間!L228:S10225,5,FALSE)),"",VLOOKUP(月毎の作業時間!K228,月毎の作業時間!L227:S10225,5,FALSE)&amp;"など")</f>
        <v/>
      </c>
      <c r="C228" s="6" t="str">
        <f ca="1">IF(SUMIF(月毎の作業時間!N:N,月毎の作業時間!A228,月毎の作業時間!U:U)=0,"",SUMIF(月毎の作業時間!N:N,月毎の作業時間!A228,月毎の作業時間!U:U))</f>
        <v/>
      </c>
    </row>
    <row r="229" spans="1:3">
      <c r="A229" s="1" t="str">
        <f ca="1">IF(ISNA(VLOOKUP(月毎の作業時間!K229,月毎の作業時間!L229:S10226,3,FALSE)),"",VLOOKUP(月毎の作業時間!K229,月毎の作業時間!L228:S10226,3,FALSE))</f>
        <v/>
      </c>
      <c r="B229" s="1" t="str">
        <f ca="1">IF(ISNA(VLOOKUP(月毎の作業時間!K229,月毎の作業時間!L229:S10226,5,FALSE)),"",VLOOKUP(月毎の作業時間!K229,月毎の作業時間!L228:S10226,5,FALSE)&amp;"など")</f>
        <v/>
      </c>
      <c r="C229" s="6" t="str">
        <f ca="1">IF(SUMIF(月毎の作業時間!N:N,月毎の作業時間!A229,月毎の作業時間!U:U)=0,"",SUMIF(月毎の作業時間!N:N,月毎の作業時間!A229,月毎の作業時間!U:U))</f>
        <v/>
      </c>
    </row>
    <row r="230" spans="1:3">
      <c r="A230" s="1" t="str">
        <f ca="1">IF(ISNA(VLOOKUP(月毎の作業時間!K230,月毎の作業時間!L230:S10227,3,FALSE)),"",VLOOKUP(月毎の作業時間!K230,月毎の作業時間!L229:S10227,3,FALSE))</f>
        <v/>
      </c>
      <c r="B230" s="1" t="str">
        <f ca="1">IF(ISNA(VLOOKUP(月毎の作業時間!K230,月毎の作業時間!L230:S10227,5,FALSE)),"",VLOOKUP(月毎の作業時間!K230,月毎の作業時間!L229:S10227,5,FALSE)&amp;"など")</f>
        <v/>
      </c>
      <c r="C230" s="6" t="str">
        <f ca="1">IF(SUMIF(月毎の作業時間!N:N,月毎の作業時間!A230,月毎の作業時間!U:U)=0,"",SUMIF(月毎の作業時間!N:N,月毎の作業時間!A230,月毎の作業時間!U:U))</f>
        <v/>
      </c>
    </row>
    <row r="231" spans="1:3">
      <c r="A231" s="1" t="str">
        <f ca="1">IF(ISNA(VLOOKUP(月毎の作業時間!K231,月毎の作業時間!L231:S10228,3,FALSE)),"",VLOOKUP(月毎の作業時間!K231,月毎の作業時間!L230:S10228,3,FALSE))</f>
        <v/>
      </c>
      <c r="B231" s="1" t="str">
        <f ca="1">IF(ISNA(VLOOKUP(月毎の作業時間!K231,月毎の作業時間!L231:S10228,5,FALSE)),"",VLOOKUP(月毎の作業時間!K231,月毎の作業時間!L230:S10228,5,FALSE)&amp;"など")</f>
        <v/>
      </c>
      <c r="C231" s="6" t="str">
        <f ca="1">IF(SUMIF(月毎の作業時間!N:N,月毎の作業時間!A231,月毎の作業時間!U:U)=0,"",SUMIF(月毎の作業時間!N:N,月毎の作業時間!A231,月毎の作業時間!U:U))</f>
        <v/>
      </c>
    </row>
    <row r="232" spans="1:3">
      <c r="A232" s="1" t="str">
        <f ca="1">IF(ISNA(VLOOKUP(月毎の作業時間!K232,月毎の作業時間!L232:S10229,3,FALSE)),"",VLOOKUP(月毎の作業時間!K232,月毎の作業時間!L231:S10229,3,FALSE))</f>
        <v/>
      </c>
      <c r="B232" s="1" t="str">
        <f ca="1">IF(ISNA(VLOOKUP(月毎の作業時間!K232,月毎の作業時間!L232:S10229,5,FALSE)),"",VLOOKUP(月毎の作業時間!K232,月毎の作業時間!L231:S10229,5,FALSE)&amp;"など")</f>
        <v/>
      </c>
      <c r="C232" s="6" t="str">
        <f ca="1">IF(SUMIF(月毎の作業時間!N:N,月毎の作業時間!A232,月毎の作業時間!U:U)=0,"",SUMIF(月毎の作業時間!N:N,月毎の作業時間!A232,月毎の作業時間!U:U))</f>
        <v/>
      </c>
    </row>
    <row r="233" spans="1:3">
      <c r="A233" s="1" t="str">
        <f ca="1">IF(ISNA(VLOOKUP(月毎の作業時間!K233,月毎の作業時間!L233:S10230,3,FALSE)),"",VLOOKUP(月毎の作業時間!K233,月毎の作業時間!L232:S10230,3,FALSE))</f>
        <v/>
      </c>
      <c r="B233" s="1" t="str">
        <f ca="1">IF(ISNA(VLOOKUP(月毎の作業時間!K233,月毎の作業時間!L233:S10230,5,FALSE)),"",VLOOKUP(月毎の作業時間!K233,月毎の作業時間!L232:S10230,5,FALSE)&amp;"など")</f>
        <v/>
      </c>
      <c r="C233" s="6" t="str">
        <f ca="1">IF(SUMIF(月毎の作業時間!N:N,月毎の作業時間!A233,月毎の作業時間!U:U)=0,"",SUMIF(月毎の作業時間!N:N,月毎の作業時間!A233,月毎の作業時間!U:U))</f>
        <v/>
      </c>
    </row>
    <row r="234" spans="1:3">
      <c r="A234" s="1" t="str">
        <f ca="1">IF(ISNA(VLOOKUP(月毎の作業時間!K234,月毎の作業時間!L234:S10231,3,FALSE)),"",VLOOKUP(月毎の作業時間!K234,月毎の作業時間!L233:S10231,3,FALSE))</f>
        <v/>
      </c>
      <c r="B234" s="1" t="str">
        <f ca="1">IF(ISNA(VLOOKUP(月毎の作業時間!K234,月毎の作業時間!L234:S10231,5,FALSE)),"",VLOOKUP(月毎の作業時間!K234,月毎の作業時間!L233:S10231,5,FALSE)&amp;"など")</f>
        <v/>
      </c>
      <c r="C234" s="6" t="str">
        <f ca="1">IF(SUMIF(月毎の作業時間!N:N,月毎の作業時間!A234,月毎の作業時間!U:U)=0,"",SUMIF(月毎の作業時間!N:N,月毎の作業時間!A234,月毎の作業時間!U:U))</f>
        <v/>
      </c>
    </row>
    <row r="235" spans="1:3">
      <c r="A235" s="1" t="str">
        <f ca="1">IF(ISNA(VLOOKUP(月毎の作業時間!K235,月毎の作業時間!L235:S10232,3,FALSE)),"",VLOOKUP(月毎の作業時間!K235,月毎の作業時間!L234:S10232,3,FALSE))</f>
        <v/>
      </c>
      <c r="B235" s="1" t="str">
        <f ca="1">IF(ISNA(VLOOKUP(月毎の作業時間!K235,月毎の作業時間!L235:S10232,5,FALSE)),"",VLOOKUP(月毎の作業時間!K235,月毎の作業時間!L234:S10232,5,FALSE)&amp;"など")</f>
        <v/>
      </c>
      <c r="C235" s="6" t="str">
        <f ca="1">IF(SUMIF(月毎の作業時間!N:N,月毎の作業時間!A235,月毎の作業時間!U:U)=0,"",SUMIF(月毎の作業時間!N:N,月毎の作業時間!A235,月毎の作業時間!U:U))</f>
        <v/>
      </c>
    </row>
    <row r="236" spans="1:3">
      <c r="A236" s="1" t="str">
        <f ca="1">IF(ISNA(VLOOKUP(月毎の作業時間!K236,月毎の作業時間!L236:S10233,3,FALSE)),"",VLOOKUP(月毎の作業時間!K236,月毎の作業時間!L235:S10233,3,FALSE))</f>
        <v/>
      </c>
      <c r="B236" s="1" t="str">
        <f ca="1">IF(ISNA(VLOOKUP(月毎の作業時間!K236,月毎の作業時間!L236:S10233,5,FALSE)),"",VLOOKUP(月毎の作業時間!K236,月毎の作業時間!L235:S10233,5,FALSE)&amp;"など")</f>
        <v/>
      </c>
      <c r="C236" s="6" t="str">
        <f ca="1">IF(SUMIF(月毎の作業時間!N:N,月毎の作業時間!A236,月毎の作業時間!U:U)=0,"",SUMIF(月毎の作業時間!N:N,月毎の作業時間!A236,月毎の作業時間!U:U))</f>
        <v/>
      </c>
    </row>
    <row r="237" spans="1:3">
      <c r="A237" s="1" t="str">
        <f ca="1">IF(ISNA(VLOOKUP(月毎の作業時間!K237,月毎の作業時間!L237:S10234,3,FALSE)),"",VLOOKUP(月毎の作業時間!K237,月毎の作業時間!L236:S10234,3,FALSE))</f>
        <v/>
      </c>
      <c r="B237" s="1" t="str">
        <f ca="1">IF(ISNA(VLOOKUP(月毎の作業時間!K237,月毎の作業時間!L237:S10234,5,FALSE)),"",VLOOKUP(月毎の作業時間!K237,月毎の作業時間!L236:S10234,5,FALSE)&amp;"など")</f>
        <v/>
      </c>
      <c r="C237" s="6" t="str">
        <f ca="1">IF(SUMIF(月毎の作業時間!N:N,月毎の作業時間!A237,月毎の作業時間!U:U)=0,"",SUMIF(月毎の作業時間!N:N,月毎の作業時間!A237,月毎の作業時間!U:U))</f>
        <v/>
      </c>
    </row>
    <row r="238" spans="1:3">
      <c r="A238" s="1" t="str">
        <f ca="1">IF(ISNA(VLOOKUP(月毎の作業時間!K238,月毎の作業時間!L238:S10235,3,FALSE)),"",VLOOKUP(月毎の作業時間!K238,月毎の作業時間!L237:S10235,3,FALSE))</f>
        <v/>
      </c>
      <c r="B238" s="1" t="str">
        <f ca="1">IF(ISNA(VLOOKUP(月毎の作業時間!K238,月毎の作業時間!L238:S10235,5,FALSE)),"",VLOOKUP(月毎の作業時間!K238,月毎の作業時間!L237:S10235,5,FALSE)&amp;"など")</f>
        <v/>
      </c>
      <c r="C238" s="6" t="str">
        <f ca="1">IF(SUMIF(月毎の作業時間!N:N,月毎の作業時間!A238,月毎の作業時間!U:U)=0,"",SUMIF(月毎の作業時間!N:N,月毎の作業時間!A238,月毎の作業時間!U:U))</f>
        <v/>
      </c>
    </row>
    <row r="239" spans="1:3">
      <c r="A239" s="1" t="str">
        <f ca="1">IF(ISNA(VLOOKUP(月毎の作業時間!K239,月毎の作業時間!L239:S10236,3,FALSE)),"",VLOOKUP(月毎の作業時間!K239,月毎の作業時間!L238:S10236,3,FALSE))</f>
        <v/>
      </c>
      <c r="B239" s="1" t="str">
        <f ca="1">IF(ISNA(VLOOKUP(月毎の作業時間!K239,月毎の作業時間!L239:S10236,5,FALSE)),"",VLOOKUP(月毎の作業時間!K239,月毎の作業時間!L238:S10236,5,FALSE)&amp;"など")</f>
        <v/>
      </c>
      <c r="C239" s="6" t="str">
        <f ca="1">IF(SUMIF(月毎の作業時間!N:N,月毎の作業時間!A239,月毎の作業時間!U:U)=0,"",SUMIF(月毎の作業時間!N:N,月毎の作業時間!A239,月毎の作業時間!U:U))</f>
        <v/>
      </c>
    </row>
    <row r="240" spans="1:3">
      <c r="A240" s="1" t="str">
        <f ca="1">IF(ISNA(VLOOKUP(月毎の作業時間!K240,月毎の作業時間!L240:S10237,3,FALSE)),"",VLOOKUP(月毎の作業時間!K240,月毎の作業時間!L239:S10237,3,FALSE))</f>
        <v/>
      </c>
      <c r="B240" s="1" t="str">
        <f ca="1">IF(ISNA(VLOOKUP(月毎の作業時間!K240,月毎の作業時間!L240:S10237,5,FALSE)),"",VLOOKUP(月毎の作業時間!K240,月毎の作業時間!L239:S10237,5,FALSE)&amp;"など")</f>
        <v/>
      </c>
      <c r="C240" s="6" t="str">
        <f ca="1">IF(SUMIF(月毎の作業時間!N:N,月毎の作業時間!A240,月毎の作業時間!U:U)=0,"",SUMIF(月毎の作業時間!N:N,月毎の作業時間!A240,月毎の作業時間!U:U))</f>
        <v/>
      </c>
    </row>
    <row r="241" spans="1:3">
      <c r="A241" s="1" t="str">
        <f ca="1">IF(ISNA(VLOOKUP(月毎の作業時間!K241,月毎の作業時間!L241:S10238,3,FALSE)),"",VLOOKUP(月毎の作業時間!K241,月毎の作業時間!L240:S10238,3,FALSE))</f>
        <v/>
      </c>
      <c r="B241" s="1" t="str">
        <f ca="1">IF(ISNA(VLOOKUP(月毎の作業時間!K241,月毎の作業時間!L241:S10238,5,FALSE)),"",VLOOKUP(月毎の作業時間!K241,月毎の作業時間!L240:S10238,5,FALSE)&amp;"など")</f>
        <v/>
      </c>
      <c r="C241" s="6" t="str">
        <f ca="1">IF(SUMIF(月毎の作業時間!N:N,月毎の作業時間!A241,月毎の作業時間!U:U)=0,"",SUMIF(月毎の作業時間!N:N,月毎の作業時間!A241,月毎の作業時間!U:U))</f>
        <v/>
      </c>
    </row>
    <row r="242" spans="1:3">
      <c r="A242" s="1" t="str">
        <f ca="1">IF(ISNA(VLOOKUP(月毎の作業時間!K242,月毎の作業時間!L242:S10239,3,FALSE)),"",VLOOKUP(月毎の作業時間!K242,月毎の作業時間!L241:S10239,3,FALSE))</f>
        <v/>
      </c>
      <c r="B242" s="1" t="str">
        <f ca="1">IF(ISNA(VLOOKUP(月毎の作業時間!K242,月毎の作業時間!L242:S10239,5,FALSE)),"",VLOOKUP(月毎の作業時間!K242,月毎の作業時間!L241:S10239,5,FALSE)&amp;"など")</f>
        <v/>
      </c>
      <c r="C242" s="6" t="str">
        <f ca="1">IF(SUMIF(月毎の作業時間!N:N,月毎の作業時間!A242,月毎の作業時間!U:U)=0,"",SUMIF(月毎の作業時間!N:N,月毎の作業時間!A242,月毎の作業時間!U:U))</f>
        <v/>
      </c>
    </row>
    <row r="243" spans="1:3">
      <c r="A243" s="1" t="str">
        <f ca="1">IF(ISNA(VLOOKUP(月毎の作業時間!K243,月毎の作業時間!L243:S10240,3,FALSE)),"",VLOOKUP(月毎の作業時間!K243,月毎の作業時間!L242:S10240,3,FALSE))</f>
        <v/>
      </c>
      <c r="B243" s="1" t="str">
        <f ca="1">IF(ISNA(VLOOKUP(月毎の作業時間!K243,月毎の作業時間!L243:S10240,5,FALSE)),"",VLOOKUP(月毎の作業時間!K243,月毎の作業時間!L242:S10240,5,FALSE)&amp;"など")</f>
        <v/>
      </c>
      <c r="C243" s="6" t="str">
        <f ca="1">IF(SUMIF(月毎の作業時間!N:N,月毎の作業時間!A243,月毎の作業時間!U:U)=0,"",SUMIF(月毎の作業時間!N:N,月毎の作業時間!A243,月毎の作業時間!U:U))</f>
        <v/>
      </c>
    </row>
    <row r="244" spans="1:3">
      <c r="A244" s="1" t="str">
        <f ca="1">IF(ISNA(VLOOKUP(月毎の作業時間!K244,月毎の作業時間!L244:S10241,3,FALSE)),"",VLOOKUP(月毎の作業時間!K244,月毎の作業時間!L243:S10241,3,FALSE))</f>
        <v/>
      </c>
      <c r="B244" s="1" t="str">
        <f ca="1">IF(ISNA(VLOOKUP(月毎の作業時間!K244,月毎の作業時間!L244:S10241,5,FALSE)),"",VLOOKUP(月毎の作業時間!K244,月毎の作業時間!L243:S10241,5,FALSE)&amp;"など")</f>
        <v/>
      </c>
      <c r="C244" s="6" t="str">
        <f ca="1">IF(SUMIF(月毎の作業時間!N:N,月毎の作業時間!A244,月毎の作業時間!U:U)=0,"",SUMIF(月毎の作業時間!N:N,月毎の作業時間!A244,月毎の作業時間!U:U))</f>
        <v/>
      </c>
    </row>
    <row r="245" spans="1:3">
      <c r="A245" s="1" t="str">
        <f ca="1">IF(ISNA(VLOOKUP(月毎の作業時間!K245,月毎の作業時間!L245:S10242,3,FALSE)),"",VLOOKUP(月毎の作業時間!K245,月毎の作業時間!L244:S10242,3,FALSE))</f>
        <v/>
      </c>
      <c r="B245" s="1" t="str">
        <f ca="1">IF(ISNA(VLOOKUP(月毎の作業時間!K245,月毎の作業時間!L245:S10242,5,FALSE)),"",VLOOKUP(月毎の作業時間!K245,月毎の作業時間!L244:S10242,5,FALSE)&amp;"など")</f>
        <v/>
      </c>
      <c r="C245" s="6" t="str">
        <f ca="1">IF(SUMIF(月毎の作業時間!N:N,月毎の作業時間!A245,月毎の作業時間!U:U)=0,"",SUMIF(月毎の作業時間!N:N,月毎の作業時間!A245,月毎の作業時間!U:U))</f>
        <v/>
      </c>
    </row>
    <row r="246" spans="1:3">
      <c r="A246" s="1" t="str">
        <f ca="1">IF(ISNA(VLOOKUP(月毎の作業時間!K246,月毎の作業時間!L246:S10243,3,FALSE)),"",VLOOKUP(月毎の作業時間!K246,月毎の作業時間!L245:S10243,3,FALSE))</f>
        <v/>
      </c>
      <c r="B246" s="1" t="str">
        <f ca="1">IF(ISNA(VLOOKUP(月毎の作業時間!K246,月毎の作業時間!L246:S10243,5,FALSE)),"",VLOOKUP(月毎の作業時間!K246,月毎の作業時間!L245:S10243,5,FALSE)&amp;"など")</f>
        <v/>
      </c>
      <c r="C246" s="6" t="str">
        <f ca="1">IF(SUMIF(月毎の作業時間!N:N,月毎の作業時間!A246,月毎の作業時間!U:U)=0,"",SUMIF(月毎の作業時間!N:N,月毎の作業時間!A246,月毎の作業時間!U:U))</f>
        <v/>
      </c>
    </row>
    <row r="247" spans="1:3">
      <c r="A247" s="1" t="str">
        <f ca="1">IF(ISNA(VLOOKUP(月毎の作業時間!K247,月毎の作業時間!L247:S10244,3,FALSE)),"",VLOOKUP(月毎の作業時間!K247,月毎の作業時間!L246:S10244,3,FALSE))</f>
        <v/>
      </c>
      <c r="B247" s="1" t="str">
        <f ca="1">IF(ISNA(VLOOKUP(月毎の作業時間!K247,月毎の作業時間!L247:S10244,5,FALSE)),"",VLOOKUP(月毎の作業時間!K247,月毎の作業時間!L246:S10244,5,FALSE)&amp;"など")</f>
        <v/>
      </c>
      <c r="C247" s="6" t="str">
        <f ca="1">IF(SUMIF(月毎の作業時間!N:N,月毎の作業時間!A247,月毎の作業時間!U:U)=0,"",SUMIF(月毎の作業時間!N:N,月毎の作業時間!A247,月毎の作業時間!U:U))</f>
        <v/>
      </c>
    </row>
    <row r="248" spans="1:3">
      <c r="A248" s="1" t="str">
        <f ca="1">IF(ISNA(VLOOKUP(月毎の作業時間!K248,月毎の作業時間!L248:S10245,3,FALSE)),"",VLOOKUP(月毎の作業時間!K248,月毎の作業時間!L247:S10245,3,FALSE))</f>
        <v/>
      </c>
      <c r="B248" s="1" t="str">
        <f ca="1">IF(ISNA(VLOOKUP(月毎の作業時間!K248,月毎の作業時間!L248:S10245,5,FALSE)),"",VLOOKUP(月毎の作業時間!K248,月毎の作業時間!L247:S10245,5,FALSE)&amp;"など")</f>
        <v/>
      </c>
      <c r="C248" s="6" t="str">
        <f ca="1">IF(SUMIF(月毎の作業時間!N:N,月毎の作業時間!A248,月毎の作業時間!U:U)=0,"",SUMIF(月毎の作業時間!N:N,月毎の作業時間!A248,月毎の作業時間!U:U))</f>
        <v/>
      </c>
    </row>
    <row r="249" spans="1:3">
      <c r="A249" s="1" t="str">
        <f ca="1">IF(ISNA(VLOOKUP(月毎の作業時間!K249,月毎の作業時間!L249:S10246,3,FALSE)),"",VLOOKUP(月毎の作業時間!K249,月毎の作業時間!L248:S10246,3,FALSE))</f>
        <v/>
      </c>
      <c r="B249" s="1" t="str">
        <f ca="1">IF(ISNA(VLOOKUP(月毎の作業時間!K249,月毎の作業時間!L249:S10246,5,FALSE)),"",VLOOKUP(月毎の作業時間!K249,月毎の作業時間!L248:S10246,5,FALSE)&amp;"など")</f>
        <v/>
      </c>
      <c r="C249" s="6" t="str">
        <f ca="1">IF(SUMIF(月毎の作業時間!N:N,月毎の作業時間!A249,月毎の作業時間!U:U)=0,"",SUMIF(月毎の作業時間!N:N,月毎の作業時間!A249,月毎の作業時間!U:U))</f>
        <v/>
      </c>
    </row>
    <row r="250" spans="1:3">
      <c r="A250" s="1" t="str">
        <f ca="1">IF(ISNA(VLOOKUP(月毎の作業時間!K250,月毎の作業時間!L250:S10247,3,FALSE)),"",VLOOKUP(月毎の作業時間!K250,月毎の作業時間!L249:S10247,3,FALSE))</f>
        <v/>
      </c>
      <c r="B250" s="1" t="str">
        <f ca="1">IF(ISNA(VLOOKUP(月毎の作業時間!K250,月毎の作業時間!L250:S10247,5,FALSE)),"",VLOOKUP(月毎の作業時間!K250,月毎の作業時間!L249:S10247,5,FALSE)&amp;"など")</f>
        <v/>
      </c>
      <c r="C250" s="6" t="str">
        <f ca="1">IF(SUMIF(月毎の作業時間!N:N,月毎の作業時間!A250,月毎の作業時間!U:U)=0,"",SUMIF(月毎の作業時間!N:N,月毎の作業時間!A250,月毎の作業時間!U:U))</f>
        <v/>
      </c>
    </row>
    <row r="251" spans="1:3">
      <c r="A251" s="1" t="str">
        <f ca="1">IF(ISNA(VLOOKUP(月毎の作業時間!K251,月毎の作業時間!L251:S10248,3,FALSE)),"",VLOOKUP(月毎の作業時間!K251,月毎の作業時間!L250:S10248,3,FALSE))</f>
        <v/>
      </c>
      <c r="B251" s="1" t="str">
        <f ca="1">IF(ISNA(VLOOKUP(月毎の作業時間!K251,月毎の作業時間!L251:S10248,5,FALSE)),"",VLOOKUP(月毎の作業時間!K251,月毎の作業時間!L250:S10248,5,FALSE)&amp;"など")</f>
        <v/>
      </c>
      <c r="C251" s="6" t="str">
        <f ca="1">IF(SUMIF(月毎の作業時間!N:N,月毎の作業時間!A251,月毎の作業時間!U:U)=0,"",SUMIF(月毎の作業時間!N:N,月毎の作業時間!A251,月毎の作業時間!U:U))</f>
        <v/>
      </c>
    </row>
    <row r="252" spans="1:3">
      <c r="A252" s="1" t="str">
        <f ca="1">IF(ISNA(VLOOKUP(月毎の作業時間!K252,月毎の作業時間!L252:S10249,3,FALSE)),"",VLOOKUP(月毎の作業時間!K252,月毎の作業時間!L251:S10249,3,FALSE))</f>
        <v/>
      </c>
      <c r="B252" s="1" t="str">
        <f ca="1">IF(ISNA(VLOOKUP(月毎の作業時間!K252,月毎の作業時間!L252:S10249,5,FALSE)),"",VLOOKUP(月毎の作業時間!K252,月毎の作業時間!L251:S10249,5,FALSE)&amp;"など")</f>
        <v/>
      </c>
      <c r="C252" s="6" t="str">
        <f ca="1">IF(SUMIF(月毎の作業時間!N:N,月毎の作業時間!A252,月毎の作業時間!U:U)=0,"",SUMIF(月毎の作業時間!N:N,月毎の作業時間!A252,月毎の作業時間!U:U))</f>
        <v/>
      </c>
    </row>
    <row r="253" spans="1:3">
      <c r="A253" s="1" t="str">
        <f ca="1">IF(ISNA(VLOOKUP(月毎の作業時間!K253,月毎の作業時間!L253:S10250,3,FALSE)),"",VLOOKUP(月毎の作業時間!K253,月毎の作業時間!L252:S10250,3,FALSE))</f>
        <v/>
      </c>
      <c r="B253" s="1" t="str">
        <f ca="1">IF(ISNA(VLOOKUP(月毎の作業時間!K253,月毎の作業時間!L253:S10250,5,FALSE)),"",VLOOKUP(月毎の作業時間!K253,月毎の作業時間!L252:S10250,5,FALSE)&amp;"など")</f>
        <v/>
      </c>
      <c r="C253" s="6" t="str">
        <f ca="1">IF(SUMIF(月毎の作業時間!N:N,月毎の作業時間!A253,月毎の作業時間!U:U)=0,"",SUMIF(月毎の作業時間!N:N,月毎の作業時間!A253,月毎の作業時間!U:U))</f>
        <v/>
      </c>
    </row>
    <row r="254" spans="1:3">
      <c r="A254" s="1" t="str">
        <f ca="1">IF(ISNA(VLOOKUP(月毎の作業時間!K254,月毎の作業時間!L254:S10251,3,FALSE)),"",VLOOKUP(月毎の作業時間!K254,月毎の作業時間!L253:S10251,3,FALSE))</f>
        <v/>
      </c>
      <c r="B254" s="1" t="str">
        <f ca="1">IF(ISNA(VLOOKUP(月毎の作業時間!K254,月毎の作業時間!L254:S10251,5,FALSE)),"",VLOOKUP(月毎の作業時間!K254,月毎の作業時間!L253:S10251,5,FALSE)&amp;"など")</f>
        <v/>
      </c>
      <c r="C254" s="6" t="str">
        <f ca="1">IF(SUMIF(月毎の作業時間!N:N,月毎の作業時間!A254,月毎の作業時間!U:U)=0,"",SUMIF(月毎の作業時間!N:N,月毎の作業時間!A254,月毎の作業時間!U:U))</f>
        <v/>
      </c>
    </row>
    <row r="255" spans="1:3">
      <c r="A255" s="1" t="str">
        <f ca="1">IF(ISNA(VLOOKUP(月毎の作業時間!K255,月毎の作業時間!L255:S10252,3,FALSE)),"",VLOOKUP(月毎の作業時間!K255,月毎の作業時間!L254:S10252,3,FALSE))</f>
        <v/>
      </c>
      <c r="B255" s="1" t="str">
        <f ca="1">IF(ISNA(VLOOKUP(月毎の作業時間!K255,月毎の作業時間!L255:S10252,5,FALSE)),"",VLOOKUP(月毎の作業時間!K255,月毎の作業時間!L254:S10252,5,FALSE)&amp;"など")</f>
        <v/>
      </c>
      <c r="C255" s="6" t="str">
        <f ca="1">IF(SUMIF(月毎の作業時間!N:N,月毎の作業時間!A255,月毎の作業時間!U:U)=0,"",SUMIF(月毎の作業時間!N:N,月毎の作業時間!A255,月毎の作業時間!U:U))</f>
        <v/>
      </c>
    </row>
    <row r="256" spans="1:3">
      <c r="A256" s="1" t="str">
        <f ca="1">IF(ISNA(VLOOKUP(月毎の作業時間!K256,月毎の作業時間!L256:S10253,3,FALSE)),"",VLOOKUP(月毎の作業時間!K256,月毎の作業時間!L255:S10253,3,FALSE))</f>
        <v/>
      </c>
      <c r="B256" s="1" t="str">
        <f ca="1">IF(ISNA(VLOOKUP(月毎の作業時間!K256,月毎の作業時間!L256:S10253,5,FALSE)),"",VLOOKUP(月毎の作業時間!K256,月毎の作業時間!L255:S10253,5,FALSE)&amp;"など")</f>
        <v/>
      </c>
      <c r="C256" s="6" t="str">
        <f ca="1">IF(SUMIF(月毎の作業時間!N:N,月毎の作業時間!A256,月毎の作業時間!U:U)=0,"",SUMIF(月毎の作業時間!N:N,月毎の作業時間!A256,月毎の作業時間!U:U))</f>
        <v/>
      </c>
    </row>
    <row r="257" spans="1:3">
      <c r="A257" s="1" t="str">
        <f ca="1">IF(ISNA(VLOOKUP(月毎の作業時間!K257,月毎の作業時間!L257:S10254,3,FALSE)),"",VLOOKUP(月毎の作業時間!K257,月毎の作業時間!L256:S10254,3,FALSE))</f>
        <v/>
      </c>
      <c r="B257" s="1" t="str">
        <f ca="1">IF(ISNA(VLOOKUP(月毎の作業時間!K257,月毎の作業時間!L257:S10254,5,FALSE)),"",VLOOKUP(月毎の作業時間!K257,月毎の作業時間!L256:S10254,5,FALSE)&amp;"など")</f>
        <v/>
      </c>
      <c r="C257" s="6" t="str">
        <f ca="1">IF(SUMIF(月毎の作業時間!N:N,月毎の作業時間!A257,月毎の作業時間!U:U)=0,"",SUMIF(月毎の作業時間!N:N,月毎の作業時間!A257,月毎の作業時間!U:U))</f>
        <v/>
      </c>
    </row>
    <row r="258" spans="1:3">
      <c r="A258" s="1" t="str">
        <f ca="1">IF(ISNA(VLOOKUP(月毎の作業時間!K258,月毎の作業時間!L258:S10255,3,FALSE)),"",VLOOKUP(月毎の作業時間!K258,月毎の作業時間!L257:S10255,3,FALSE))</f>
        <v/>
      </c>
      <c r="B258" s="1" t="str">
        <f ca="1">IF(ISNA(VLOOKUP(月毎の作業時間!K258,月毎の作業時間!L258:S10255,5,FALSE)),"",VLOOKUP(月毎の作業時間!K258,月毎の作業時間!L257:S10255,5,FALSE)&amp;"など")</f>
        <v/>
      </c>
      <c r="C258" s="6" t="str">
        <f ca="1">IF(SUMIF(月毎の作業時間!N:N,月毎の作業時間!A258,月毎の作業時間!U:U)=0,"",SUMIF(月毎の作業時間!N:N,月毎の作業時間!A258,月毎の作業時間!U:U))</f>
        <v/>
      </c>
    </row>
    <row r="259" spans="1:3">
      <c r="A259" s="1" t="str">
        <f ca="1">IF(ISNA(VLOOKUP(月毎の作業時間!K259,月毎の作業時間!L259:S10256,3,FALSE)),"",VLOOKUP(月毎の作業時間!K259,月毎の作業時間!L258:S10256,3,FALSE))</f>
        <v/>
      </c>
      <c r="B259" s="1" t="str">
        <f ca="1">IF(ISNA(VLOOKUP(月毎の作業時間!K259,月毎の作業時間!L259:S10256,5,FALSE)),"",VLOOKUP(月毎の作業時間!K259,月毎の作業時間!L258:S10256,5,FALSE)&amp;"など")</f>
        <v/>
      </c>
      <c r="C259" s="6" t="str">
        <f ca="1">IF(SUMIF(月毎の作業時間!N:N,月毎の作業時間!A259,月毎の作業時間!U:U)=0,"",SUMIF(月毎の作業時間!N:N,月毎の作業時間!A259,月毎の作業時間!U:U))</f>
        <v/>
      </c>
    </row>
    <row r="260" spans="1:3">
      <c r="A260" s="1" t="str">
        <f ca="1">IF(ISNA(VLOOKUP(月毎の作業時間!K260,月毎の作業時間!L260:S10257,3,FALSE)),"",VLOOKUP(月毎の作業時間!K260,月毎の作業時間!L259:S10257,3,FALSE))</f>
        <v/>
      </c>
      <c r="B260" s="1" t="str">
        <f ca="1">IF(ISNA(VLOOKUP(月毎の作業時間!K260,月毎の作業時間!L260:S10257,5,FALSE)),"",VLOOKUP(月毎の作業時間!K260,月毎の作業時間!L259:S10257,5,FALSE)&amp;"など")</f>
        <v/>
      </c>
      <c r="C260" s="6" t="str">
        <f ca="1">IF(SUMIF(月毎の作業時間!N:N,月毎の作業時間!A260,月毎の作業時間!U:U)=0,"",SUMIF(月毎の作業時間!N:N,月毎の作業時間!A260,月毎の作業時間!U:U))</f>
        <v/>
      </c>
    </row>
    <row r="261" spans="1:3">
      <c r="A261" s="1" t="str">
        <f ca="1">IF(ISNA(VLOOKUP(月毎の作業時間!K261,月毎の作業時間!L261:S10258,3,FALSE)),"",VLOOKUP(月毎の作業時間!K261,月毎の作業時間!L260:S10258,3,FALSE))</f>
        <v/>
      </c>
      <c r="B261" s="1" t="str">
        <f ca="1">IF(ISNA(VLOOKUP(月毎の作業時間!K261,月毎の作業時間!L261:S10258,5,FALSE)),"",VLOOKUP(月毎の作業時間!K261,月毎の作業時間!L260:S10258,5,FALSE)&amp;"など")</f>
        <v/>
      </c>
      <c r="C261" s="6" t="str">
        <f ca="1">IF(SUMIF(月毎の作業時間!N:N,月毎の作業時間!A261,月毎の作業時間!U:U)=0,"",SUMIF(月毎の作業時間!N:N,月毎の作業時間!A261,月毎の作業時間!U:U))</f>
        <v/>
      </c>
    </row>
    <row r="262" spans="1:3">
      <c r="A262" s="1" t="str">
        <f ca="1">IF(ISNA(VLOOKUP(月毎の作業時間!K262,月毎の作業時間!L262:S10259,3,FALSE)),"",VLOOKUP(月毎の作業時間!K262,月毎の作業時間!L261:S10259,3,FALSE))</f>
        <v/>
      </c>
      <c r="B262" s="1" t="str">
        <f ca="1">IF(ISNA(VLOOKUP(月毎の作業時間!K262,月毎の作業時間!L262:S10259,5,FALSE)),"",VLOOKUP(月毎の作業時間!K262,月毎の作業時間!L261:S10259,5,FALSE)&amp;"など")</f>
        <v/>
      </c>
      <c r="C262" s="6" t="str">
        <f ca="1">IF(SUMIF(月毎の作業時間!N:N,月毎の作業時間!A262,月毎の作業時間!U:U)=0,"",SUMIF(月毎の作業時間!N:N,月毎の作業時間!A262,月毎の作業時間!U:U))</f>
        <v/>
      </c>
    </row>
    <row r="263" spans="1:3">
      <c r="A263" s="1" t="str">
        <f ca="1">IF(ISNA(VLOOKUP(月毎の作業時間!K263,月毎の作業時間!L263:S10260,3,FALSE)),"",VLOOKUP(月毎の作業時間!K263,月毎の作業時間!L262:S10260,3,FALSE))</f>
        <v/>
      </c>
      <c r="B263" s="1" t="str">
        <f ca="1">IF(ISNA(VLOOKUP(月毎の作業時間!K263,月毎の作業時間!L263:S10260,5,FALSE)),"",VLOOKUP(月毎の作業時間!K263,月毎の作業時間!L262:S10260,5,FALSE)&amp;"など")</f>
        <v/>
      </c>
      <c r="C263" s="6" t="str">
        <f ca="1">IF(SUMIF(月毎の作業時間!N:N,月毎の作業時間!A263,月毎の作業時間!U:U)=0,"",SUMIF(月毎の作業時間!N:N,月毎の作業時間!A263,月毎の作業時間!U:U))</f>
        <v/>
      </c>
    </row>
    <row r="264" spans="1:3">
      <c r="A264" s="1" t="str">
        <f ca="1">IF(ISNA(VLOOKUP(月毎の作業時間!K264,月毎の作業時間!L264:S10261,3,FALSE)),"",VLOOKUP(月毎の作業時間!K264,月毎の作業時間!L263:S10261,3,FALSE))</f>
        <v/>
      </c>
      <c r="B264" s="1" t="str">
        <f ca="1">IF(ISNA(VLOOKUP(月毎の作業時間!K264,月毎の作業時間!L264:S10261,5,FALSE)),"",VLOOKUP(月毎の作業時間!K264,月毎の作業時間!L263:S10261,5,FALSE)&amp;"など")</f>
        <v/>
      </c>
      <c r="C264" s="6" t="str">
        <f ca="1">IF(SUMIF(月毎の作業時間!N:N,月毎の作業時間!A264,月毎の作業時間!U:U)=0,"",SUMIF(月毎の作業時間!N:N,月毎の作業時間!A264,月毎の作業時間!U:U))</f>
        <v/>
      </c>
    </row>
    <row r="265" spans="1:3">
      <c r="A265" s="1" t="str">
        <f ca="1">IF(ISNA(VLOOKUP(月毎の作業時間!K265,月毎の作業時間!L265:S10262,3,FALSE)),"",VLOOKUP(月毎の作業時間!K265,月毎の作業時間!L264:S10262,3,FALSE))</f>
        <v/>
      </c>
      <c r="B265" s="1" t="str">
        <f ca="1">IF(ISNA(VLOOKUP(月毎の作業時間!K265,月毎の作業時間!L265:S10262,5,FALSE)),"",VLOOKUP(月毎の作業時間!K265,月毎の作業時間!L264:S10262,5,FALSE)&amp;"など")</f>
        <v/>
      </c>
      <c r="C265" s="6" t="str">
        <f ca="1">IF(SUMIF(月毎の作業時間!N:N,月毎の作業時間!A265,月毎の作業時間!U:U)=0,"",SUMIF(月毎の作業時間!N:N,月毎の作業時間!A265,月毎の作業時間!U:U))</f>
        <v/>
      </c>
    </row>
    <row r="266" spans="1:3">
      <c r="A266" s="1" t="str">
        <f ca="1">IF(ISNA(VLOOKUP(月毎の作業時間!K266,月毎の作業時間!L266:S10263,3,FALSE)),"",VLOOKUP(月毎の作業時間!K266,月毎の作業時間!L265:S10263,3,FALSE))</f>
        <v/>
      </c>
      <c r="B266" s="1" t="str">
        <f ca="1">IF(ISNA(VLOOKUP(月毎の作業時間!K266,月毎の作業時間!L266:S10263,5,FALSE)),"",VLOOKUP(月毎の作業時間!K266,月毎の作業時間!L265:S10263,5,FALSE)&amp;"など")</f>
        <v/>
      </c>
      <c r="C266" s="6" t="str">
        <f ca="1">IF(SUMIF(月毎の作業時間!N:N,月毎の作業時間!A266,月毎の作業時間!U:U)=0,"",SUMIF(月毎の作業時間!N:N,月毎の作業時間!A266,月毎の作業時間!U:U))</f>
        <v/>
      </c>
    </row>
    <row r="267" spans="1:3">
      <c r="A267" s="1" t="str">
        <f ca="1">IF(ISNA(VLOOKUP(月毎の作業時間!K267,月毎の作業時間!L267:S10264,3,FALSE)),"",VLOOKUP(月毎の作業時間!K267,月毎の作業時間!L266:S10264,3,FALSE))</f>
        <v/>
      </c>
      <c r="B267" s="1" t="str">
        <f ca="1">IF(ISNA(VLOOKUP(月毎の作業時間!K267,月毎の作業時間!L267:S10264,5,FALSE)),"",VLOOKUP(月毎の作業時間!K267,月毎の作業時間!L266:S10264,5,FALSE)&amp;"など")</f>
        <v/>
      </c>
      <c r="C267" s="6" t="str">
        <f ca="1">IF(SUMIF(月毎の作業時間!N:N,月毎の作業時間!A267,月毎の作業時間!U:U)=0,"",SUMIF(月毎の作業時間!N:N,月毎の作業時間!A267,月毎の作業時間!U:U))</f>
        <v/>
      </c>
    </row>
    <row r="268" spans="1:3">
      <c r="A268" s="1" t="str">
        <f ca="1">IF(ISNA(VLOOKUP(月毎の作業時間!K268,月毎の作業時間!L268:S10265,3,FALSE)),"",VLOOKUP(月毎の作業時間!K268,月毎の作業時間!L267:S10265,3,FALSE))</f>
        <v/>
      </c>
      <c r="B268" s="1" t="str">
        <f ca="1">IF(ISNA(VLOOKUP(月毎の作業時間!K268,月毎の作業時間!L268:S10265,5,FALSE)),"",VLOOKUP(月毎の作業時間!K268,月毎の作業時間!L267:S10265,5,FALSE)&amp;"など")</f>
        <v/>
      </c>
      <c r="C268" s="6" t="str">
        <f ca="1">IF(SUMIF(月毎の作業時間!N:N,月毎の作業時間!A268,月毎の作業時間!U:U)=0,"",SUMIF(月毎の作業時間!N:N,月毎の作業時間!A268,月毎の作業時間!U:U))</f>
        <v/>
      </c>
    </row>
    <row r="269" spans="1:3">
      <c r="A269" s="1" t="str">
        <f ca="1">IF(ISNA(VLOOKUP(月毎の作業時間!K269,月毎の作業時間!L269:S10266,3,FALSE)),"",VLOOKUP(月毎の作業時間!K269,月毎の作業時間!L268:S10266,3,FALSE))</f>
        <v/>
      </c>
      <c r="B269" s="1" t="str">
        <f ca="1">IF(ISNA(VLOOKUP(月毎の作業時間!K269,月毎の作業時間!L269:S10266,5,FALSE)),"",VLOOKUP(月毎の作業時間!K269,月毎の作業時間!L268:S10266,5,FALSE)&amp;"など")</f>
        <v/>
      </c>
      <c r="C269" s="6" t="str">
        <f ca="1">IF(SUMIF(月毎の作業時間!N:N,月毎の作業時間!A269,月毎の作業時間!U:U)=0,"",SUMIF(月毎の作業時間!N:N,月毎の作業時間!A269,月毎の作業時間!U:U))</f>
        <v/>
      </c>
    </row>
    <row r="270" spans="1:3">
      <c r="A270" s="1" t="str">
        <f ca="1">IF(ISNA(VLOOKUP(月毎の作業時間!K270,月毎の作業時間!L270:S10267,3,FALSE)),"",VLOOKUP(月毎の作業時間!K270,月毎の作業時間!L269:S10267,3,FALSE))</f>
        <v/>
      </c>
      <c r="B270" s="1" t="str">
        <f ca="1">IF(ISNA(VLOOKUP(月毎の作業時間!K270,月毎の作業時間!L270:S10267,5,FALSE)),"",VLOOKUP(月毎の作業時間!K270,月毎の作業時間!L269:S10267,5,FALSE)&amp;"など")</f>
        <v/>
      </c>
      <c r="C270" s="6" t="str">
        <f ca="1">IF(SUMIF(月毎の作業時間!N:N,月毎の作業時間!A270,月毎の作業時間!U:U)=0,"",SUMIF(月毎の作業時間!N:N,月毎の作業時間!A270,月毎の作業時間!U:U))</f>
        <v/>
      </c>
    </row>
    <row r="271" spans="1:3">
      <c r="A271" s="1" t="str">
        <f ca="1">IF(ISNA(VLOOKUP(月毎の作業時間!K271,月毎の作業時間!L271:S10268,3,FALSE)),"",VLOOKUP(月毎の作業時間!K271,月毎の作業時間!L270:S10268,3,FALSE))</f>
        <v/>
      </c>
      <c r="B271" s="1" t="str">
        <f ca="1">IF(ISNA(VLOOKUP(月毎の作業時間!K271,月毎の作業時間!L271:S10268,5,FALSE)),"",VLOOKUP(月毎の作業時間!K271,月毎の作業時間!L270:S10268,5,FALSE)&amp;"など")</f>
        <v/>
      </c>
      <c r="C271" s="6" t="str">
        <f ca="1">IF(SUMIF(月毎の作業時間!N:N,月毎の作業時間!A271,月毎の作業時間!U:U)=0,"",SUMIF(月毎の作業時間!N:N,月毎の作業時間!A271,月毎の作業時間!U:U))</f>
        <v/>
      </c>
    </row>
    <row r="272" spans="1:3">
      <c r="A272" s="1" t="str">
        <f ca="1">IF(ISNA(VLOOKUP(月毎の作業時間!K272,月毎の作業時間!L272:S10269,3,FALSE)),"",VLOOKUP(月毎の作業時間!K272,月毎の作業時間!L271:S10269,3,FALSE))</f>
        <v/>
      </c>
      <c r="B272" s="1" t="str">
        <f ca="1">IF(ISNA(VLOOKUP(月毎の作業時間!K272,月毎の作業時間!L272:S10269,5,FALSE)),"",VLOOKUP(月毎の作業時間!K272,月毎の作業時間!L271:S10269,5,FALSE)&amp;"など")</f>
        <v/>
      </c>
      <c r="C272" s="6" t="str">
        <f ca="1">IF(SUMIF(月毎の作業時間!N:N,月毎の作業時間!A272,月毎の作業時間!U:U)=0,"",SUMIF(月毎の作業時間!N:N,月毎の作業時間!A272,月毎の作業時間!U:U))</f>
        <v/>
      </c>
    </row>
    <row r="273" spans="1:3">
      <c r="A273" s="1" t="str">
        <f ca="1">IF(ISNA(VLOOKUP(月毎の作業時間!K273,月毎の作業時間!L273:S10270,3,FALSE)),"",VLOOKUP(月毎の作業時間!K273,月毎の作業時間!L272:S10270,3,FALSE))</f>
        <v/>
      </c>
      <c r="B273" s="1" t="str">
        <f ca="1">IF(ISNA(VLOOKUP(月毎の作業時間!K273,月毎の作業時間!L273:S10270,5,FALSE)),"",VLOOKUP(月毎の作業時間!K273,月毎の作業時間!L272:S10270,5,FALSE)&amp;"など")</f>
        <v/>
      </c>
      <c r="C273" s="6" t="str">
        <f ca="1">IF(SUMIF(月毎の作業時間!N:N,月毎の作業時間!A273,月毎の作業時間!U:U)=0,"",SUMIF(月毎の作業時間!N:N,月毎の作業時間!A273,月毎の作業時間!U:U))</f>
        <v/>
      </c>
    </row>
    <row r="274" spans="1:3">
      <c r="A274" s="1" t="str">
        <f ca="1">IF(ISNA(VLOOKUP(月毎の作業時間!K274,月毎の作業時間!L274:S10271,3,FALSE)),"",VLOOKUP(月毎の作業時間!K274,月毎の作業時間!L273:S10271,3,FALSE))</f>
        <v/>
      </c>
      <c r="B274" s="1" t="str">
        <f ca="1">IF(ISNA(VLOOKUP(月毎の作業時間!K274,月毎の作業時間!L274:S10271,5,FALSE)),"",VLOOKUP(月毎の作業時間!K274,月毎の作業時間!L273:S10271,5,FALSE)&amp;"など")</f>
        <v/>
      </c>
      <c r="C274" s="6" t="str">
        <f ca="1">IF(SUMIF(月毎の作業時間!N:N,月毎の作業時間!A274,月毎の作業時間!U:U)=0,"",SUMIF(月毎の作業時間!N:N,月毎の作業時間!A274,月毎の作業時間!U:U))</f>
        <v/>
      </c>
    </row>
    <row r="275" spans="1:3">
      <c r="A275" s="1" t="str">
        <f ca="1">IF(ISNA(VLOOKUP(月毎の作業時間!K275,月毎の作業時間!L275:S10272,3,FALSE)),"",VLOOKUP(月毎の作業時間!K275,月毎の作業時間!L274:S10272,3,FALSE))</f>
        <v/>
      </c>
      <c r="B275" s="1" t="str">
        <f ca="1">IF(ISNA(VLOOKUP(月毎の作業時間!K275,月毎の作業時間!L275:S10272,5,FALSE)),"",VLOOKUP(月毎の作業時間!K275,月毎の作業時間!L274:S10272,5,FALSE)&amp;"など")</f>
        <v/>
      </c>
      <c r="C275" s="6" t="str">
        <f ca="1">IF(SUMIF(月毎の作業時間!N:N,月毎の作業時間!A275,月毎の作業時間!U:U)=0,"",SUMIF(月毎の作業時間!N:N,月毎の作業時間!A275,月毎の作業時間!U:U))</f>
        <v/>
      </c>
    </row>
    <row r="276" spans="1:3">
      <c r="A276" s="1" t="str">
        <f ca="1">IF(ISNA(VLOOKUP(月毎の作業時間!K276,月毎の作業時間!L276:S10273,3,FALSE)),"",VLOOKUP(月毎の作業時間!K276,月毎の作業時間!L275:S10273,3,FALSE))</f>
        <v/>
      </c>
      <c r="B276" s="1" t="str">
        <f ca="1">IF(ISNA(VLOOKUP(月毎の作業時間!K276,月毎の作業時間!L276:S10273,5,FALSE)),"",VLOOKUP(月毎の作業時間!K276,月毎の作業時間!L275:S10273,5,FALSE)&amp;"など")</f>
        <v/>
      </c>
      <c r="C276" s="6" t="str">
        <f ca="1">IF(SUMIF(月毎の作業時間!N:N,月毎の作業時間!A276,月毎の作業時間!U:U)=0,"",SUMIF(月毎の作業時間!N:N,月毎の作業時間!A276,月毎の作業時間!U:U))</f>
        <v/>
      </c>
    </row>
    <row r="277" spans="1:3">
      <c r="A277" s="1" t="str">
        <f ca="1">IF(ISNA(VLOOKUP(月毎の作業時間!K277,月毎の作業時間!L277:S10274,3,FALSE)),"",VLOOKUP(月毎の作業時間!K277,月毎の作業時間!L276:S10274,3,FALSE))</f>
        <v/>
      </c>
      <c r="B277" s="1" t="str">
        <f ca="1">IF(ISNA(VLOOKUP(月毎の作業時間!K277,月毎の作業時間!L277:S10274,5,FALSE)),"",VLOOKUP(月毎の作業時間!K277,月毎の作業時間!L276:S10274,5,FALSE)&amp;"など")</f>
        <v/>
      </c>
      <c r="C277" s="6" t="str">
        <f ca="1">IF(SUMIF(月毎の作業時間!N:N,月毎の作業時間!A277,月毎の作業時間!U:U)=0,"",SUMIF(月毎の作業時間!N:N,月毎の作業時間!A277,月毎の作業時間!U:U))</f>
        <v/>
      </c>
    </row>
    <row r="278" spans="1:3">
      <c r="A278" s="1" t="str">
        <f ca="1">IF(ISNA(VLOOKUP(月毎の作業時間!K278,月毎の作業時間!L278:S10275,3,FALSE)),"",VLOOKUP(月毎の作業時間!K278,月毎の作業時間!L277:S10275,3,FALSE))</f>
        <v/>
      </c>
      <c r="B278" s="1" t="str">
        <f ca="1">IF(ISNA(VLOOKUP(月毎の作業時間!K278,月毎の作業時間!L278:S10275,5,FALSE)),"",VLOOKUP(月毎の作業時間!K278,月毎の作業時間!L277:S10275,5,FALSE)&amp;"など")</f>
        <v/>
      </c>
      <c r="C278" s="6" t="str">
        <f ca="1">IF(SUMIF(月毎の作業時間!N:N,月毎の作業時間!A278,月毎の作業時間!U:U)=0,"",SUMIF(月毎の作業時間!N:N,月毎の作業時間!A278,月毎の作業時間!U:U))</f>
        <v/>
      </c>
    </row>
    <row r="279" spans="1:3">
      <c r="A279" s="1" t="str">
        <f ca="1">IF(ISNA(VLOOKUP(月毎の作業時間!K279,月毎の作業時間!L279:S10276,3,FALSE)),"",VLOOKUP(月毎の作業時間!K279,月毎の作業時間!L278:S10276,3,FALSE))</f>
        <v/>
      </c>
      <c r="B279" s="1" t="str">
        <f ca="1">IF(ISNA(VLOOKUP(月毎の作業時間!K279,月毎の作業時間!L279:S10276,5,FALSE)),"",VLOOKUP(月毎の作業時間!K279,月毎の作業時間!L278:S10276,5,FALSE)&amp;"など")</f>
        <v/>
      </c>
      <c r="C279" s="6" t="str">
        <f ca="1">IF(SUMIF(月毎の作業時間!N:N,月毎の作業時間!A279,月毎の作業時間!U:U)=0,"",SUMIF(月毎の作業時間!N:N,月毎の作業時間!A279,月毎の作業時間!U:U))</f>
        <v/>
      </c>
    </row>
    <row r="280" spans="1:3">
      <c r="A280" s="1" t="str">
        <f ca="1">IF(ISNA(VLOOKUP(月毎の作業時間!K280,月毎の作業時間!L280:S10277,3,FALSE)),"",VLOOKUP(月毎の作業時間!K280,月毎の作業時間!L279:S10277,3,FALSE))</f>
        <v/>
      </c>
      <c r="B280" s="1" t="str">
        <f ca="1">IF(ISNA(VLOOKUP(月毎の作業時間!K280,月毎の作業時間!L280:S10277,5,FALSE)),"",VLOOKUP(月毎の作業時間!K280,月毎の作業時間!L279:S10277,5,FALSE)&amp;"など")</f>
        <v/>
      </c>
      <c r="C280" s="6" t="str">
        <f ca="1">IF(SUMIF(月毎の作業時間!N:N,月毎の作業時間!A280,月毎の作業時間!U:U)=0,"",SUMIF(月毎の作業時間!N:N,月毎の作業時間!A280,月毎の作業時間!U:U))</f>
        <v/>
      </c>
    </row>
    <row r="281" spans="1:3">
      <c r="A281" s="1" t="str">
        <f ca="1">IF(ISNA(VLOOKUP(月毎の作業時間!K281,月毎の作業時間!L281:S10278,3,FALSE)),"",VLOOKUP(月毎の作業時間!K281,月毎の作業時間!L280:S10278,3,FALSE))</f>
        <v/>
      </c>
      <c r="B281" s="1" t="str">
        <f ca="1">IF(ISNA(VLOOKUP(月毎の作業時間!K281,月毎の作業時間!L281:S10278,5,FALSE)),"",VLOOKUP(月毎の作業時間!K281,月毎の作業時間!L280:S10278,5,FALSE)&amp;"など")</f>
        <v/>
      </c>
      <c r="C281" s="6" t="str">
        <f ca="1">IF(SUMIF(月毎の作業時間!N:N,月毎の作業時間!A281,月毎の作業時間!U:U)=0,"",SUMIF(月毎の作業時間!N:N,月毎の作業時間!A281,月毎の作業時間!U:U))</f>
        <v/>
      </c>
    </row>
    <row r="282" spans="1:3">
      <c r="A282" s="1" t="str">
        <f ca="1">IF(ISNA(VLOOKUP(月毎の作業時間!K282,月毎の作業時間!L282:S10279,3,FALSE)),"",VLOOKUP(月毎の作業時間!K282,月毎の作業時間!L281:S10279,3,FALSE))</f>
        <v/>
      </c>
      <c r="B282" s="1" t="str">
        <f ca="1">IF(ISNA(VLOOKUP(月毎の作業時間!K282,月毎の作業時間!L282:S10279,5,FALSE)),"",VLOOKUP(月毎の作業時間!K282,月毎の作業時間!L281:S10279,5,FALSE)&amp;"など")</f>
        <v/>
      </c>
      <c r="C282" s="6" t="str">
        <f ca="1">IF(SUMIF(月毎の作業時間!N:N,月毎の作業時間!A282,月毎の作業時間!U:U)=0,"",SUMIF(月毎の作業時間!N:N,月毎の作業時間!A282,月毎の作業時間!U:U))</f>
        <v/>
      </c>
    </row>
    <row r="283" spans="1:3">
      <c r="A283" s="1" t="str">
        <f ca="1">IF(ISNA(VLOOKUP(月毎の作業時間!K283,月毎の作業時間!L283:S10280,3,FALSE)),"",VLOOKUP(月毎の作業時間!K283,月毎の作業時間!L282:S10280,3,FALSE))</f>
        <v/>
      </c>
      <c r="B283" s="1" t="str">
        <f ca="1">IF(ISNA(VLOOKUP(月毎の作業時間!K283,月毎の作業時間!L283:S10280,5,FALSE)),"",VLOOKUP(月毎の作業時間!K283,月毎の作業時間!L282:S10280,5,FALSE)&amp;"など")</f>
        <v/>
      </c>
      <c r="C283" s="6" t="str">
        <f ca="1">IF(SUMIF(月毎の作業時間!N:N,月毎の作業時間!A283,月毎の作業時間!U:U)=0,"",SUMIF(月毎の作業時間!N:N,月毎の作業時間!A283,月毎の作業時間!U:U))</f>
        <v/>
      </c>
    </row>
    <row r="284" spans="1:3">
      <c r="A284" s="1" t="str">
        <f ca="1">IF(ISNA(VLOOKUP(月毎の作業時間!K284,月毎の作業時間!L284:S10281,3,FALSE)),"",VLOOKUP(月毎の作業時間!K284,月毎の作業時間!L283:S10281,3,FALSE))</f>
        <v/>
      </c>
      <c r="B284" s="1" t="str">
        <f ca="1">IF(ISNA(VLOOKUP(月毎の作業時間!K284,月毎の作業時間!L284:S10281,5,FALSE)),"",VLOOKUP(月毎の作業時間!K284,月毎の作業時間!L283:S10281,5,FALSE)&amp;"など")</f>
        <v/>
      </c>
      <c r="C284" s="6" t="str">
        <f ca="1">IF(SUMIF(月毎の作業時間!N:N,月毎の作業時間!A284,月毎の作業時間!U:U)=0,"",SUMIF(月毎の作業時間!N:N,月毎の作業時間!A284,月毎の作業時間!U:U))</f>
        <v/>
      </c>
    </row>
    <row r="285" spans="1:3">
      <c r="A285" s="1" t="str">
        <f ca="1">IF(ISNA(VLOOKUP(月毎の作業時間!K285,月毎の作業時間!L285:S10282,3,FALSE)),"",VLOOKUP(月毎の作業時間!K285,月毎の作業時間!L284:S10282,3,FALSE))</f>
        <v/>
      </c>
      <c r="B285" s="1" t="str">
        <f ca="1">IF(ISNA(VLOOKUP(月毎の作業時間!K285,月毎の作業時間!L285:S10282,5,FALSE)),"",VLOOKUP(月毎の作業時間!K285,月毎の作業時間!L284:S10282,5,FALSE)&amp;"など")</f>
        <v/>
      </c>
      <c r="C285" s="6" t="str">
        <f ca="1">IF(SUMIF(月毎の作業時間!N:N,月毎の作業時間!A285,月毎の作業時間!U:U)=0,"",SUMIF(月毎の作業時間!N:N,月毎の作業時間!A285,月毎の作業時間!U:U))</f>
        <v/>
      </c>
    </row>
    <row r="286" spans="1:3">
      <c r="A286" s="1" t="str">
        <f ca="1">IF(ISNA(VLOOKUP(月毎の作業時間!K286,月毎の作業時間!L286:S10283,3,FALSE)),"",VLOOKUP(月毎の作業時間!K286,月毎の作業時間!L285:S10283,3,FALSE))</f>
        <v/>
      </c>
      <c r="B286" s="1" t="str">
        <f ca="1">IF(ISNA(VLOOKUP(月毎の作業時間!K286,月毎の作業時間!L286:S10283,5,FALSE)),"",VLOOKUP(月毎の作業時間!K286,月毎の作業時間!L285:S10283,5,FALSE)&amp;"など")</f>
        <v/>
      </c>
      <c r="C286" s="6" t="str">
        <f ca="1">IF(SUMIF(月毎の作業時間!N:N,月毎の作業時間!A286,月毎の作業時間!U:U)=0,"",SUMIF(月毎の作業時間!N:N,月毎の作業時間!A286,月毎の作業時間!U:U))</f>
        <v/>
      </c>
    </row>
    <row r="287" spans="1:3">
      <c r="A287" s="1" t="str">
        <f ca="1">IF(ISNA(VLOOKUP(月毎の作業時間!K287,月毎の作業時間!L287:S10284,3,FALSE)),"",VLOOKUP(月毎の作業時間!K287,月毎の作業時間!L286:S10284,3,FALSE))</f>
        <v/>
      </c>
      <c r="B287" s="1" t="str">
        <f ca="1">IF(ISNA(VLOOKUP(月毎の作業時間!K287,月毎の作業時間!L287:S10284,5,FALSE)),"",VLOOKUP(月毎の作業時間!K287,月毎の作業時間!L286:S10284,5,FALSE)&amp;"など")</f>
        <v/>
      </c>
      <c r="C287" s="6" t="str">
        <f ca="1">IF(SUMIF(月毎の作業時間!N:N,月毎の作業時間!A287,月毎の作業時間!U:U)=0,"",SUMIF(月毎の作業時間!N:N,月毎の作業時間!A287,月毎の作業時間!U:U))</f>
        <v/>
      </c>
    </row>
    <row r="288" spans="1:3">
      <c r="A288" s="1" t="str">
        <f ca="1">IF(ISNA(VLOOKUP(月毎の作業時間!K288,月毎の作業時間!L288:S10285,3,FALSE)),"",VLOOKUP(月毎の作業時間!K288,月毎の作業時間!L287:S10285,3,FALSE))</f>
        <v/>
      </c>
      <c r="B288" s="1" t="str">
        <f ca="1">IF(ISNA(VLOOKUP(月毎の作業時間!K288,月毎の作業時間!L288:S10285,5,FALSE)),"",VLOOKUP(月毎の作業時間!K288,月毎の作業時間!L287:S10285,5,FALSE)&amp;"など")</f>
        <v/>
      </c>
      <c r="C288" s="6" t="str">
        <f ca="1">IF(SUMIF(月毎の作業時間!N:N,月毎の作業時間!A288,月毎の作業時間!U:U)=0,"",SUMIF(月毎の作業時間!N:N,月毎の作業時間!A288,月毎の作業時間!U:U))</f>
        <v/>
      </c>
    </row>
    <row r="289" spans="1:3">
      <c r="A289" s="1" t="str">
        <f ca="1">IF(ISNA(VLOOKUP(月毎の作業時間!K289,月毎の作業時間!L289:S10286,3,FALSE)),"",VLOOKUP(月毎の作業時間!K289,月毎の作業時間!L288:S10286,3,FALSE))</f>
        <v/>
      </c>
      <c r="B289" s="1" t="str">
        <f ca="1">IF(ISNA(VLOOKUP(月毎の作業時間!K289,月毎の作業時間!L289:S10286,5,FALSE)),"",VLOOKUP(月毎の作業時間!K289,月毎の作業時間!L288:S10286,5,FALSE)&amp;"など")</f>
        <v/>
      </c>
      <c r="C289" s="6" t="str">
        <f ca="1">IF(SUMIF(月毎の作業時間!N:N,月毎の作業時間!A289,月毎の作業時間!U:U)=0,"",SUMIF(月毎の作業時間!N:N,月毎の作業時間!A289,月毎の作業時間!U:U))</f>
        <v/>
      </c>
    </row>
    <row r="290" spans="1:3">
      <c r="A290" s="1" t="str">
        <f ca="1">IF(ISNA(VLOOKUP(月毎の作業時間!K290,月毎の作業時間!L290:S10287,3,FALSE)),"",VLOOKUP(月毎の作業時間!K290,月毎の作業時間!L289:S10287,3,FALSE))</f>
        <v/>
      </c>
      <c r="B290" s="1" t="str">
        <f ca="1">IF(ISNA(VLOOKUP(月毎の作業時間!K290,月毎の作業時間!L290:S10287,5,FALSE)),"",VLOOKUP(月毎の作業時間!K290,月毎の作業時間!L289:S10287,5,FALSE)&amp;"など")</f>
        <v/>
      </c>
      <c r="C290" s="6" t="str">
        <f ca="1">IF(SUMIF(月毎の作業時間!N:N,月毎の作業時間!A290,月毎の作業時間!U:U)=0,"",SUMIF(月毎の作業時間!N:N,月毎の作業時間!A290,月毎の作業時間!U:U))</f>
        <v/>
      </c>
    </row>
    <row r="291" spans="1:3">
      <c r="A291" s="1" t="str">
        <f ca="1">IF(ISNA(VLOOKUP(月毎の作業時間!K291,月毎の作業時間!L291:S10288,3,FALSE)),"",VLOOKUP(月毎の作業時間!K291,月毎の作業時間!L290:S10288,3,FALSE))</f>
        <v/>
      </c>
      <c r="B291" s="1" t="str">
        <f ca="1">IF(ISNA(VLOOKUP(月毎の作業時間!K291,月毎の作業時間!L291:S10288,5,FALSE)),"",VLOOKUP(月毎の作業時間!K291,月毎の作業時間!L290:S10288,5,FALSE)&amp;"など")</f>
        <v/>
      </c>
      <c r="C291" s="6" t="str">
        <f ca="1">IF(SUMIF(月毎の作業時間!N:N,月毎の作業時間!A291,月毎の作業時間!U:U)=0,"",SUMIF(月毎の作業時間!N:N,月毎の作業時間!A291,月毎の作業時間!U:U))</f>
        <v/>
      </c>
    </row>
    <row r="292" spans="1:3">
      <c r="A292" s="1" t="str">
        <f ca="1">IF(ISNA(VLOOKUP(月毎の作業時間!K292,月毎の作業時間!L292:S10289,3,FALSE)),"",VLOOKUP(月毎の作業時間!K292,月毎の作業時間!L291:S10289,3,FALSE))</f>
        <v/>
      </c>
      <c r="B292" s="1" t="str">
        <f ca="1">IF(ISNA(VLOOKUP(月毎の作業時間!K292,月毎の作業時間!L292:S10289,5,FALSE)),"",VLOOKUP(月毎の作業時間!K292,月毎の作業時間!L291:S10289,5,FALSE)&amp;"など")</f>
        <v/>
      </c>
      <c r="C292" s="6" t="str">
        <f ca="1">IF(SUMIF(月毎の作業時間!N:N,月毎の作業時間!A292,月毎の作業時間!U:U)=0,"",SUMIF(月毎の作業時間!N:N,月毎の作業時間!A292,月毎の作業時間!U:U))</f>
        <v/>
      </c>
    </row>
    <row r="293" spans="1:3">
      <c r="A293" s="1" t="str">
        <f ca="1">IF(ISNA(VLOOKUP(月毎の作業時間!K293,月毎の作業時間!L293:S10290,3,FALSE)),"",VLOOKUP(月毎の作業時間!K293,月毎の作業時間!L292:S10290,3,FALSE))</f>
        <v/>
      </c>
      <c r="B293" s="1" t="str">
        <f ca="1">IF(ISNA(VLOOKUP(月毎の作業時間!K293,月毎の作業時間!L293:S10290,5,FALSE)),"",VLOOKUP(月毎の作業時間!K293,月毎の作業時間!L292:S10290,5,FALSE)&amp;"など")</f>
        <v/>
      </c>
      <c r="C293" s="6" t="str">
        <f ca="1">IF(SUMIF(月毎の作業時間!N:N,月毎の作業時間!A293,月毎の作業時間!U:U)=0,"",SUMIF(月毎の作業時間!N:N,月毎の作業時間!A293,月毎の作業時間!U:U))</f>
        <v/>
      </c>
    </row>
    <row r="294" spans="1:3">
      <c r="A294" s="1" t="str">
        <f ca="1">IF(ISNA(VLOOKUP(月毎の作業時間!K294,月毎の作業時間!L294:S10291,3,FALSE)),"",VLOOKUP(月毎の作業時間!K294,月毎の作業時間!L293:S10291,3,FALSE))</f>
        <v/>
      </c>
      <c r="B294" s="1" t="str">
        <f ca="1">IF(ISNA(VLOOKUP(月毎の作業時間!K294,月毎の作業時間!L294:S10291,5,FALSE)),"",VLOOKUP(月毎の作業時間!K294,月毎の作業時間!L293:S10291,5,FALSE)&amp;"など")</f>
        <v/>
      </c>
      <c r="C294" s="6" t="str">
        <f ca="1">IF(SUMIF(月毎の作業時間!N:N,月毎の作業時間!A294,月毎の作業時間!U:U)=0,"",SUMIF(月毎の作業時間!N:N,月毎の作業時間!A294,月毎の作業時間!U:U))</f>
        <v/>
      </c>
    </row>
    <row r="295" spans="1:3">
      <c r="A295" s="1" t="str">
        <f ca="1">IF(ISNA(VLOOKUP(月毎の作業時間!K295,月毎の作業時間!L295:S10292,3,FALSE)),"",VLOOKUP(月毎の作業時間!K295,月毎の作業時間!L294:S10292,3,FALSE))</f>
        <v/>
      </c>
      <c r="B295" s="1" t="str">
        <f ca="1">IF(ISNA(VLOOKUP(月毎の作業時間!K295,月毎の作業時間!L295:S10292,5,FALSE)),"",VLOOKUP(月毎の作業時間!K295,月毎の作業時間!L294:S10292,5,FALSE)&amp;"など")</f>
        <v/>
      </c>
      <c r="C295" s="6" t="str">
        <f ca="1">IF(SUMIF(月毎の作業時間!N:N,月毎の作業時間!A295,月毎の作業時間!U:U)=0,"",SUMIF(月毎の作業時間!N:N,月毎の作業時間!A295,月毎の作業時間!U:U))</f>
        <v/>
      </c>
    </row>
    <row r="296" spans="1:3">
      <c r="A296" s="1" t="str">
        <f ca="1">IF(ISNA(VLOOKUP(月毎の作業時間!K296,月毎の作業時間!L296:S10293,3,FALSE)),"",VLOOKUP(月毎の作業時間!K296,月毎の作業時間!L295:S10293,3,FALSE))</f>
        <v/>
      </c>
      <c r="B296" s="1" t="str">
        <f ca="1">IF(ISNA(VLOOKUP(月毎の作業時間!K296,月毎の作業時間!L296:S10293,5,FALSE)),"",VLOOKUP(月毎の作業時間!K296,月毎の作業時間!L295:S10293,5,FALSE)&amp;"など")</f>
        <v/>
      </c>
      <c r="C296" s="6" t="str">
        <f ca="1">IF(SUMIF(月毎の作業時間!N:N,月毎の作業時間!A296,月毎の作業時間!U:U)=0,"",SUMIF(月毎の作業時間!N:N,月毎の作業時間!A296,月毎の作業時間!U:U))</f>
        <v/>
      </c>
    </row>
    <row r="297" spans="1:3">
      <c r="A297" s="1" t="str">
        <f ca="1">IF(ISNA(VLOOKUP(月毎の作業時間!K297,月毎の作業時間!L297:S10294,3,FALSE)),"",VLOOKUP(月毎の作業時間!K297,月毎の作業時間!L296:S10294,3,FALSE))</f>
        <v/>
      </c>
      <c r="B297" s="1" t="str">
        <f ca="1">IF(ISNA(VLOOKUP(月毎の作業時間!K297,月毎の作業時間!L297:S10294,5,FALSE)),"",VLOOKUP(月毎の作業時間!K297,月毎の作業時間!L296:S10294,5,FALSE)&amp;"など")</f>
        <v/>
      </c>
      <c r="C297" s="6" t="str">
        <f ca="1">IF(SUMIF(月毎の作業時間!N:N,月毎の作業時間!A297,月毎の作業時間!U:U)=0,"",SUMIF(月毎の作業時間!N:N,月毎の作業時間!A297,月毎の作業時間!U:U))</f>
        <v/>
      </c>
    </row>
    <row r="298" spans="1:3">
      <c r="A298" s="1" t="str">
        <f ca="1">IF(ISNA(VLOOKUP(月毎の作業時間!K298,月毎の作業時間!L298:S10295,3,FALSE)),"",VLOOKUP(月毎の作業時間!K298,月毎の作業時間!L297:S10295,3,FALSE))</f>
        <v/>
      </c>
      <c r="B298" s="1" t="str">
        <f ca="1">IF(ISNA(VLOOKUP(月毎の作業時間!K298,月毎の作業時間!L298:S10295,5,FALSE)),"",VLOOKUP(月毎の作業時間!K298,月毎の作業時間!L297:S10295,5,FALSE)&amp;"など")</f>
        <v/>
      </c>
      <c r="C298" s="6" t="str">
        <f ca="1">IF(SUMIF(月毎の作業時間!N:N,月毎の作業時間!A298,月毎の作業時間!U:U)=0,"",SUMIF(月毎の作業時間!N:N,月毎の作業時間!A298,月毎の作業時間!U:U))</f>
        <v/>
      </c>
    </row>
    <row r="299" spans="1:3">
      <c r="A299" s="1" t="str">
        <f ca="1">IF(ISNA(VLOOKUP(月毎の作業時間!K299,月毎の作業時間!L299:S10296,3,FALSE)),"",VLOOKUP(月毎の作業時間!K299,月毎の作業時間!L298:S10296,3,FALSE))</f>
        <v/>
      </c>
      <c r="B299" s="1" t="str">
        <f ca="1">IF(ISNA(VLOOKUP(月毎の作業時間!K299,月毎の作業時間!L299:S10296,5,FALSE)),"",VLOOKUP(月毎の作業時間!K299,月毎の作業時間!L298:S10296,5,FALSE)&amp;"など")</f>
        <v/>
      </c>
      <c r="C299" s="6" t="str">
        <f ca="1">IF(SUMIF(月毎の作業時間!N:N,月毎の作業時間!A299,月毎の作業時間!U:U)=0,"",SUMIF(月毎の作業時間!N:N,月毎の作業時間!A299,月毎の作業時間!U:U))</f>
        <v/>
      </c>
    </row>
    <row r="300" spans="1:3">
      <c r="A300" s="1" t="str">
        <f ca="1">IF(ISNA(VLOOKUP(月毎の作業時間!K300,月毎の作業時間!L300:S10297,3,FALSE)),"",VLOOKUP(月毎の作業時間!K300,月毎の作業時間!L299:S10297,3,FALSE))</f>
        <v/>
      </c>
      <c r="B300" s="1" t="str">
        <f ca="1">IF(ISNA(VLOOKUP(月毎の作業時間!K300,月毎の作業時間!L300:S10297,5,FALSE)),"",VLOOKUP(月毎の作業時間!K300,月毎の作業時間!L299:S10297,5,FALSE)&amp;"など")</f>
        <v/>
      </c>
      <c r="C300" s="6" t="str">
        <f ca="1">IF(SUMIF(月毎の作業時間!N:N,月毎の作業時間!A300,月毎の作業時間!U:U)=0,"",SUMIF(月毎の作業時間!N:N,月毎の作業時間!A300,月毎の作業時間!U:U))</f>
        <v/>
      </c>
    </row>
    <row r="301" spans="1:3">
      <c r="A301" s="1" t="str">
        <f ca="1">IF(ISNA(VLOOKUP(月毎の作業時間!K301,月毎の作業時間!L301:S10298,3,FALSE)),"",VLOOKUP(月毎の作業時間!K301,月毎の作業時間!L300:S10298,3,FALSE))</f>
        <v/>
      </c>
      <c r="B301" s="1" t="str">
        <f ca="1">IF(ISNA(VLOOKUP(月毎の作業時間!K301,月毎の作業時間!L301:S10298,5,FALSE)),"",VLOOKUP(月毎の作業時間!K301,月毎の作業時間!L300:S10298,5,FALSE)&amp;"など")</f>
        <v/>
      </c>
      <c r="C301" s="6" t="str">
        <f ca="1">IF(SUMIF(月毎の作業時間!N:N,月毎の作業時間!A301,月毎の作業時間!U:U)=0,"",SUMIF(月毎の作業時間!N:N,月毎の作業時間!A301,月毎の作業時間!U:U))</f>
        <v/>
      </c>
    </row>
    <row r="302" spans="1:3">
      <c r="A302" s="1" t="str">
        <f ca="1">IF(ISNA(VLOOKUP(月毎の作業時間!K302,月毎の作業時間!L302:S10299,3,FALSE)),"",VLOOKUP(月毎の作業時間!K302,月毎の作業時間!L301:S10299,3,FALSE))</f>
        <v/>
      </c>
      <c r="B302" s="1" t="str">
        <f ca="1">IF(ISNA(VLOOKUP(月毎の作業時間!K302,月毎の作業時間!L302:S10299,5,FALSE)),"",VLOOKUP(月毎の作業時間!K302,月毎の作業時間!L301:S10299,5,FALSE)&amp;"など")</f>
        <v/>
      </c>
      <c r="C302" s="6" t="str">
        <f ca="1">IF(SUMIF(月毎の作業時間!N:N,月毎の作業時間!A302,月毎の作業時間!U:U)=0,"",SUMIF(月毎の作業時間!N:N,月毎の作業時間!A302,月毎の作業時間!U:U))</f>
        <v/>
      </c>
    </row>
    <row r="303" spans="1:3">
      <c r="A303" s="1" t="str">
        <f ca="1">IF(ISNA(VLOOKUP(月毎の作業時間!K303,月毎の作業時間!L303:S10300,3,FALSE)),"",VLOOKUP(月毎の作業時間!K303,月毎の作業時間!L302:S10300,3,FALSE))</f>
        <v/>
      </c>
      <c r="B303" s="1" t="str">
        <f ca="1">IF(ISNA(VLOOKUP(月毎の作業時間!K303,月毎の作業時間!L303:S10300,5,FALSE)),"",VLOOKUP(月毎の作業時間!K303,月毎の作業時間!L302:S10300,5,FALSE)&amp;"など")</f>
        <v/>
      </c>
      <c r="C303" s="6" t="str">
        <f ca="1">IF(SUMIF(月毎の作業時間!N:N,月毎の作業時間!A303,月毎の作業時間!U:U)=0,"",SUMIF(月毎の作業時間!N:N,月毎の作業時間!A303,月毎の作業時間!U:U))</f>
        <v/>
      </c>
    </row>
    <row r="304" spans="1:3">
      <c r="A304" s="1" t="str">
        <f ca="1">IF(ISNA(VLOOKUP(月毎の作業時間!K304,月毎の作業時間!L304:S10301,3,FALSE)),"",VLOOKUP(月毎の作業時間!K304,月毎の作業時間!L303:S10301,3,FALSE))</f>
        <v/>
      </c>
      <c r="B304" s="1" t="str">
        <f ca="1">IF(ISNA(VLOOKUP(月毎の作業時間!K304,月毎の作業時間!L304:S10301,5,FALSE)),"",VLOOKUP(月毎の作業時間!K304,月毎の作業時間!L303:S10301,5,FALSE)&amp;"など")</f>
        <v/>
      </c>
      <c r="C304" s="6" t="str">
        <f ca="1">IF(SUMIF(月毎の作業時間!N:N,月毎の作業時間!A304,月毎の作業時間!U:U)=0,"",SUMIF(月毎の作業時間!N:N,月毎の作業時間!A304,月毎の作業時間!U:U))</f>
        <v/>
      </c>
    </row>
    <row r="305" spans="1:3">
      <c r="A305" s="1" t="str">
        <f ca="1">IF(ISNA(VLOOKUP(月毎の作業時間!K305,月毎の作業時間!L305:S10302,3,FALSE)),"",VLOOKUP(月毎の作業時間!K305,月毎の作業時間!L304:S10302,3,FALSE))</f>
        <v/>
      </c>
      <c r="B305" s="1" t="str">
        <f ca="1">IF(ISNA(VLOOKUP(月毎の作業時間!K305,月毎の作業時間!L305:S10302,5,FALSE)),"",VLOOKUP(月毎の作業時間!K305,月毎の作業時間!L304:S10302,5,FALSE)&amp;"など")</f>
        <v/>
      </c>
      <c r="C305" s="6" t="str">
        <f ca="1">IF(SUMIF(月毎の作業時間!N:N,月毎の作業時間!A305,月毎の作業時間!U:U)=0,"",SUMIF(月毎の作業時間!N:N,月毎の作業時間!A305,月毎の作業時間!U:U))</f>
        <v/>
      </c>
    </row>
    <row r="306" spans="1:3">
      <c r="A306" s="1" t="str">
        <f ca="1">IF(ISNA(VLOOKUP(月毎の作業時間!K306,月毎の作業時間!L306:S10303,3,FALSE)),"",VLOOKUP(月毎の作業時間!K306,月毎の作業時間!L305:S10303,3,FALSE))</f>
        <v/>
      </c>
      <c r="B306" s="1" t="str">
        <f ca="1">IF(ISNA(VLOOKUP(月毎の作業時間!K306,月毎の作業時間!L306:S10303,5,FALSE)),"",VLOOKUP(月毎の作業時間!K306,月毎の作業時間!L305:S10303,5,FALSE)&amp;"など")</f>
        <v/>
      </c>
      <c r="C306" s="6" t="str">
        <f ca="1">IF(SUMIF(月毎の作業時間!N:N,月毎の作業時間!A306,月毎の作業時間!U:U)=0,"",SUMIF(月毎の作業時間!N:N,月毎の作業時間!A306,月毎の作業時間!U:U))</f>
        <v/>
      </c>
    </row>
    <row r="307" spans="1:3">
      <c r="A307" s="1" t="str">
        <f ca="1">IF(ISNA(VLOOKUP(月毎の作業時間!K307,月毎の作業時間!L307:S10304,3,FALSE)),"",VLOOKUP(月毎の作業時間!K307,月毎の作業時間!L306:S10304,3,FALSE))</f>
        <v/>
      </c>
      <c r="B307" s="1" t="str">
        <f ca="1">IF(ISNA(VLOOKUP(月毎の作業時間!K307,月毎の作業時間!L307:S10304,5,FALSE)),"",VLOOKUP(月毎の作業時間!K307,月毎の作業時間!L306:S10304,5,FALSE)&amp;"など")</f>
        <v/>
      </c>
      <c r="C307" s="6" t="str">
        <f ca="1">IF(SUMIF(月毎の作業時間!N:N,月毎の作業時間!A307,月毎の作業時間!U:U)=0,"",SUMIF(月毎の作業時間!N:N,月毎の作業時間!A307,月毎の作業時間!U:U))</f>
        <v/>
      </c>
    </row>
    <row r="308" spans="1:3">
      <c r="A308" s="1" t="str">
        <f ca="1">IF(ISNA(VLOOKUP(月毎の作業時間!K308,月毎の作業時間!L308:S10305,3,FALSE)),"",VLOOKUP(月毎の作業時間!K308,月毎の作業時間!L307:S10305,3,FALSE))</f>
        <v/>
      </c>
      <c r="B308" s="1" t="str">
        <f ca="1">IF(ISNA(VLOOKUP(月毎の作業時間!K308,月毎の作業時間!L308:S10305,5,FALSE)),"",VLOOKUP(月毎の作業時間!K308,月毎の作業時間!L307:S10305,5,FALSE)&amp;"など")</f>
        <v/>
      </c>
      <c r="C308" s="6" t="str">
        <f ca="1">IF(SUMIF(月毎の作業時間!N:N,月毎の作業時間!A308,月毎の作業時間!U:U)=0,"",SUMIF(月毎の作業時間!N:N,月毎の作業時間!A308,月毎の作業時間!U:U))</f>
        <v/>
      </c>
    </row>
    <row r="309" spans="1:3">
      <c r="A309" s="1" t="str">
        <f ca="1">IF(ISNA(VLOOKUP(月毎の作業時間!K309,月毎の作業時間!L309:S10306,3,FALSE)),"",VLOOKUP(月毎の作業時間!K309,月毎の作業時間!L308:S10306,3,FALSE))</f>
        <v/>
      </c>
      <c r="B309" s="1" t="str">
        <f ca="1">IF(ISNA(VLOOKUP(月毎の作業時間!K309,月毎の作業時間!L309:S10306,5,FALSE)),"",VLOOKUP(月毎の作業時間!K309,月毎の作業時間!L308:S10306,5,FALSE)&amp;"など")</f>
        <v/>
      </c>
      <c r="C309" s="6" t="str">
        <f ca="1">IF(SUMIF(月毎の作業時間!N:N,月毎の作業時間!A309,月毎の作業時間!U:U)=0,"",SUMIF(月毎の作業時間!N:N,月毎の作業時間!A309,月毎の作業時間!U:U))</f>
        <v/>
      </c>
    </row>
    <row r="310" spans="1:3">
      <c r="A310" s="1" t="str">
        <f ca="1">IF(ISNA(VLOOKUP(月毎の作業時間!K310,月毎の作業時間!L310:S10307,3,FALSE)),"",VLOOKUP(月毎の作業時間!K310,月毎の作業時間!L309:S10307,3,FALSE))</f>
        <v/>
      </c>
      <c r="B310" s="1" t="str">
        <f ca="1">IF(ISNA(VLOOKUP(月毎の作業時間!K310,月毎の作業時間!L310:S10307,5,FALSE)),"",VLOOKUP(月毎の作業時間!K310,月毎の作業時間!L309:S10307,5,FALSE)&amp;"など")</f>
        <v/>
      </c>
      <c r="C310" s="6" t="str">
        <f ca="1">IF(SUMIF(月毎の作業時間!N:N,月毎の作業時間!A310,月毎の作業時間!U:U)=0,"",SUMIF(月毎の作業時間!N:N,月毎の作業時間!A310,月毎の作業時間!U:U))</f>
        <v/>
      </c>
    </row>
    <row r="311" spans="1:3">
      <c r="A311" s="1" t="str">
        <f ca="1">IF(ISNA(VLOOKUP(月毎の作業時間!K311,月毎の作業時間!L311:S10308,3,FALSE)),"",VLOOKUP(月毎の作業時間!K311,月毎の作業時間!L310:S10308,3,FALSE))</f>
        <v/>
      </c>
      <c r="B311" s="1" t="str">
        <f ca="1">IF(ISNA(VLOOKUP(月毎の作業時間!K311,月毎の作業時間!L311:S10308,5,FALSE)),"",VLOOKUP(月毎の作業時間!K311,月毎の作業時間!L310:S10308,5,FALSE)&amp;"など")</f>
        <v/>
      </c>
      <c r="C311" s="6" t="str">
        <f ca="1">IF(SUMIF(月毎の作業時間!N:N,月毎の作業時間!A311,月毎の作業時間!U:U)=0,"",SUMIF(月毎の作業時間!N:N,月毎の作業時間!A311,月毎の作業時間!U:U))</f>
        <v/>
      </c>
    </row>
    <row r="312" spans="1:3">
      <c r="A312" s="1" t="str">
        <f ca="1">IF(ISNA(VLOOKUP(月毎の作業時間!K312,月毎の作業時間!L312:S10309,3,FALSE)),"",VLOOKUP(月毎の作業時間!K312,月毎の作業時間!L311:S10309,3,FALSE))</f>
        <v/>
      </c>
      <c r="B312" s="1" t="str">
        <f ca="1">IF(ISNA(VLOOKUP(月毎の作業時間!K312,月毎の作業時間!L312:S10309,5,FALSE)),"",VLOOKUP(月毎の作業時間!K312,月毎の作業時間!L311:S10309,5,FALSE)&amp;"など")</f>
        <v/>
      </c>
      <c r="C312" s="6" t="str">
        <f ca="1">IF(SUMIF(月毎の作業時間!N:N,月毎の作業時間!A312,月毎の作業時間!U:U)=0,"",SUMIF(月毎の作業時間!N:N,月毎の作業時間!A312,月毎の作業時間!U:U))</f>
        <v/>
      </c>
    </row>
    <row r="313" spans="1:3">
      <c r="A313" s="1" t="str">
        <f ca="1">IF(ISNA(VLOOKUP(月毎の作業時間!K313,月毎の作業時間!L313:S10310,3,FALSE)),"",VLOOKUP(月毎の作業時間!K313,月毎の作業時間!L312:S10310,3,FALSE))</f>
        <v/>
      </c>
      <c r="B313" s="1" t="str">
        <f ca="1">IF(ISNA(VLOOKUP(月毎の作業時間!K313,月毎の作業時間!L313:S10310,5,FALSE)),"",VLOOKUP(月毎の作業時間!K313,月毎の作業時間!L312:S10310,5,FALSE)&amp;"など")</f>
        <v/>
      </c>
      <c r="C313" s="6" t="str">
        <f ca="1">IF(SUMIF(月毎の作業時間!N:N,月毎の作業時間!A313,月毎の作業時間!U:U)=0,"",SUMIF(月毎の作業時間!N:N,月毎の作業時間!A313,月毎の作業時間!U:U))</f>
        <v/>
      </c>
    </row>
    <row r="314" spans="1:3">
      <c r="A314" s="1" t="str">
        <f ca="1">IF(ISNA(VLOOKUP(月毎の作業時間!K314,月毎の作業時間!L314:S10311,3,FALSE)),"",VLOOKUP(月毎の作業時間!K314,月毎の作業時間!L313:S10311,3,FALSE))</f>
        <v/>
      </c>
      <c r="B314" s="1" t="str">
        <f ca="1">IF(ISNA(VLOOKUP(月毎の作業時間!K314,月毎の作業時間!L314:S10311,5,FALSE)),"",VLOOKUP(月毎の作業時間!K314,月毎の作業時間!L313:S10311,5,FALSE)&amp;"など")</f>
        <v/>
      </c>
      <c r="C314" s="6" t="str">
        <f ca="1">IF(SUMIF(月毎の作業時間!N:N,月毎の作業時間!A314,月毎の作業時間!U:U)=0,"",SUMIF(月毎の作業時間!N:N,月毎の作業時間!A314,月毎の作業時間!U:U))</f>
        <v/>
      </c>
    </row>
    <row r="315" spans="1:3">
      <c r="A315" s="1" t="str">
        <f ca="1">IF(ISNA(VLOOKUP(月毎の作業時間!K315,月毎の作業時間!L315:S10312,3,FALSE)),"",VLOOKUP(月毎の作業時間!K315,月毎の作業時間!L314:S10312,3,FALSE))</f>
        <v/>
      </c>
      <c r="B315" s="1" t="str">
        <f ca="1">IF(ISNA(VLOOKUP(月毎の作業時間!K315,月毎の作業時間!L315:S10312,5,FALSE)),"",VLOOKUP(月毎の作業時間!K315,月毎の作業時間!L314:S10312,5,FALSE)&amp;"など")</f>
        <v/>
      </c>
      <c r="C315" s="6" t="str">
        <f ca="1">IF(SUMIF(月毎の作業時間!N:N,月毎の作業時間!A315,月毎の作業時間!U:U)=0,"",SUMIF(月毎の作業時間!N:N,月毎の作業時間!A315,月毎の作業時間!U:U))</f>
        <v/>
      </c>
    </row>
    <row r="316" spans="1:3">
      <c r="A316" s="1" t="str">
        <f ca="1">IF(ISNA(VLOOKUP(月毎の作業時間!K316,月毎の作業時間!L316:S10313,3,FALSE)),"",VLOOKUP(月毎の作業時間!K316,月毎の作業時間!L315:S10313,3,FALSE))</f>
        <v/>
      </c>
      <c r="B316" s="1" t="str">
        <f ca="1">IF(ISNA(VLOOKUP(月毎の作業時間!K316,月毎の作業時間!L316:S10313,5,FALSE)),"",VLOOKUP(月毎の作業時間!K316,月毎の作業時間!L315:S10313,5,FALSE)&amp;"など")</f>
        <v/>
      </c>
      <c r="C316" s="6" t="str">
        <f ca="1">IF(SUMIF(月毎の作業時間!N:N,月毎の作業時間!A316,月毎の作業時間!U:U)=0,"",SUMIF(月毎の作業時間!N:N,月毎の作業時間!A316,月毎の作業時間!U:U))</f>
        <v/>
      </c>
    </row>
    <row r="317" spans="1:3">
      <c r="A317" s="1" t="str">
        <f ca="1">IF(ISNA(VLOOKUP(月毎の作業時間!K317,月毎の作業時間!L317:S10314,3,FALSE)),"",VLOOKUP(月毎の作業時間!K317,月毎の作業時間!L316:S10314,3,FALSE))</f>
        <v/>
      </c>
      <c r="B317" s="1" t="str">
        <f ca="1">IF(ISNA(VLOOKUP(月毎の作業時間!K317,月毎の作業時間!L317:S10314,5,FALSE)),"",VLOOKUP(月毎の作業時間!K317,月毎の作業時間!L316:S10314,5,FALSE)&amp;"など")</f>
        <v/>
      </c>
      <c r="C317" s="6" t="str">
        <f ca="1">IF(SUMIF(月毎の作業時間!N:N,月毎の作業時間!A317,月毎の作業時間!U:U)=0,"",SUMIF(月毎の作業時間!N:N,月毎の作業時間!A317,月毎の作業時間!U:U))</f>
        <v/>
      </c>
    </row>
    <row r="318" spans="1:3">
      <c r="A318" s="1" t="str">
        <f ca="1">IF(ISNA(VLOOKUP(月毎の作業時間!K318,月毎の作業時間!L318:S10315,3,FALSE)),"",VLOOKUP(月毎の作業時間!K318,月毎の作業時間!L317:S10315,3,FALSE))</f>
        <v/>
      </c>
      <c r="B318" s="1" t="str">
        <f ca="1">IF(ISNA(VLOOKUP(月毎の作業時間!K318,月毎の作業時間!L318:S10315,5,FALSE)),"",VLOOKUP(月毎の作業時間!K318,月毎の作業時間!L317:S10315,5,FALSE)&amp;"など")</f>
        <v/>
      </c>
      <c r="C318" s="6" t="str">
        <f ca="1">IF(SUMIF(月毎の作業時間!N:N,月毎の作業時間!A318,月毎の作業時間!U:U)=0,"",SUMIF(月毎の作業時間!N:N,月毎の作業時間!A318,月毎の作業時間!U:U))</f>
        <v/>
      </c>
    </row>
    <row r="319" spans="1:3">
      <c r="A319" s="1" t="str">
        <f ca="1">IF(ISNA(VLOOKUP(月毎の作業時間!K319,月毎の作業時間!L319:S10316,3,FALSE)),"",VLOOKUP(月毎の作業時間!K319,月毎の作業時間!L318:S10316,3,FALSE))</f>
        <v/>
      </c>
      <c r="B319" s="1" t="str">
        <f ca="1">IF(ISNA(VLOOKUP(月毎の作業時間!K319,月毎の作業時間!L319:S10316,5,FALSE)),"",VLOOKUP(月毎の作業時間!K319,月毎の作業時間!L318:S10316,5,FALSE)&amp;"など")</f>
        <v/>
      </c>
      <c r="C319" s="6" t="str">
        <f ca="1">IF(SUMIF(月毎の作業時間!N:N,月毎の作業時間!A319,月毎の作業時間!U:U)=0,"",SUMIF(月毎の作業時間!N:N,月毎の作業時間!A319,月毎の作業時間!U:U))</f>
        <v/>
      </c>
    </row>
    <row r="320" spans="1:3">
      <c r="A320" s="1" t="str">
        <f ca="1">IF(ISNA(VLOOKUP(月毎の作業時間!K320,月毎の作業時間!L320:S10317,3,FALSE)),"",VLOOKUP(月毎の作業時間!K320,月毎の作業時間!L319:S10317,3,FALSE))</f>
        <v/>
      </c>
      <c r="B320" s="1" t="str">
        <f ca="1">IF(ISNA(VLOOKUP(月毎の作業時間!K320,月毎の作業時間!L320:S10317,5,FALSE)),"",VLOOKUP(月毎の作業時間!K320,月毎の作業時間!L319:S10317,5,FALSE)&amp;"など")</f>
        <v/>
      </c>
      <c r="C320" s="6" t="str">
        <f ca="1">IF(SUMIF(月毎の作業時間!N:N,月毎の作業時間!A320,月毎の作業時間!U:U)=0,"",SUMIF(月毎の作業時間!N:N,月毎の作業時間!A320,月毎の作業時間!U:U))</f>
        <v/>
      </c>
    </row>
    <row r="321" spans="1:3">
      <c r="A321" s="1" t="str">
        <f ca="1">IF(ISNA(VLOOKUP(月毎の作業時間!K321,月毎の作業時間!L321:S10318,3,FALSE)),"",VLOOKUP(月毎の作業時間!K321,月毎の作業時間!L320:S10318,3,FALSE))</f>
        <v/>
      </c>
      <c r="B321" s="1" t="str">
        <f ca="1">IF(ISNA(VLOOKUP(月毎の作業時間!K321,月毎の作業時間!L321:S10318,5,FALSE)),"",VLOOKUP(月毎の作業時間!K321,月毎の作業時間!L320:S10318,5,FALSE)&amp;"など")</f>
        <v/>
      </c>
      <c r="C321" s="6" t="str">
        <f ca="1">IF(SUMIF(月毎の作業時間!N:N,月毎の作業時間!A321,月毎の作業時間!U:U)=0,"",SUMIF(月毎の作業時間!N:N,月毎の作業時間!A321,月毎の作業時間!U:U))</f>
        <v/>
      </c>
    </row>
    <row r="322" spans="1:3">
      <c r="A322" s="1" t="str">
        <f ca="1">IF(ISNA(VLOOKUP(月毎の作業時間!K322,月毎の作業時間!L322:S10319,3,FALSE)),"",VLOOKUP(月毎の作業時間!K322,月毎の作業時間!L321:S10319,3,FALSE))</f>
        <v/>
      </c>
      <c r="B322" s="1" t="str">
        <f ca="1">IF(ISNA(VLOOKUP(月毎の作業時間!K322,月毎の作業時間!L322:S10319,5,FALSE)),"",VLOOKUP(月毎の作業時間!K322,月毎の作業時間!L321:S10319,5,FALSE)&amp;"など")</f>
        <v/>
      </c>
      <c r="C322" s="6" t="str">
        <f ca="1">IF(SUMIF(月毎の作業時間!N:N,月毎の作業時間!A322,月毎の作業時間!U:U)=0,"",SUMIF(月毎の作業時間!N:N,月毎の作業時間!A322,月毎の作業時間!U:U))</f>
        <v/>
      </c>
    </row>
    <row r="323" spans="1:3">
      <c r="A323" s="1" t="str">
        <f ca="1">IF(ISNA(VLOOKUP(月毎の作業時間!K323,月毎の作業時間!L323:S10320,3,FALSE)),"",VLOOKUP(月毎の作業時間!K323,月毎の作業時間!L322:S10320,3,FALSE))</f>
        <v/>
      </c>
      <c r="B323" s="1" t="str">
        <f ca="1">IF(ISNA(VLOOKUP(月毎の作業時間!K323,月毎の作業時間!L323:S10320,5,FALSE)),"",VLOOKUP(月毎の作業時間!K323,月毎の作業時間!L322:S10320,5,FALSE)&amp;"など")</f>
        <v/>
      </c>
      <c r="C323" s="6" t="str">
        <f ca="1">IF(SUMIF(月毎の作業時間!N:N,月毎の作業時間!A323,月毎の作業時間!U:U)=0,"",SUMIF(月毎の作業時間!N:N,月毎の作業時間!A323,月毎の作業時間!U:U))</f>
        <v/>
      </c>
    </row>
    <row r="324" spans="1:3">
      <c r="A324" s="1" t="str">
        <f ca="1">IF(ISNA(VLOOKUP(月毎の作業時間!K324,月毎の作業時間!L324:S10321,3,FALSE)),"",VLOOKUP(月毎の作業時間!K324,月毎の作業時間!L323:S10321,3,FALSE))</f>
        <v/>
      </c>
      <c r="B324" s="1" t="str">
        <f ca="1">IF(ISNA(VLOOKUP(月毎の作業時間!K324,月毎の作業時間!L324:S10321,5,FALSE)),"",VLOOKUP(月毎の作業時間!K324,月毎の作業時間!L323:S10321,5,FALSE)&amp;"など")</f>
        <v/>
      </c>
      <c r="C324" s="6" t="str">
        <f ca="1">IF(SUMIF(月毎の作業時間!N:N,月毎の作業時間!A324,月毎の作業時間!U:U)=0,"",SUMIF(月毎の作業時間!N:N,月毎の作業時間!A324,月毎の作業時間!U:U))</f>
        <v/>
      </c>
    </row>
    <row r="325" spans="1:3">
      <c r="A325" s="1" t="str">
        <f ca="1">IF(ISNA(VLOOKUP(月毎の作業時間!K325,月毎の作業時間!L325:S10322,3,FALSE)),"",VLOOKUP(月毎の作業時間!K325,月毎の作業時間!L324:S10322,3,FALSE))</f>
        <v/>
      </c>
      <c r="B325" s="1" t="str">
        <f ca="1">IF(ISNA(VLOOKUP(月毎の作業時間!K325,月毎の作業時間!L325:S10322,5,FALSE)),"",VLOOKUP(月毎の作業時間!K325,月毎の作業時間!L324:S10322,5,FALSE)&amp;"など")</f>
        <v/>
      </c>
      <c r="C325" s="6" t="str">
        <f ca="1">IF(SUMIF(月毎の作業時間!N:N,月毎の作業時間!A325,月毎の作業時間!U:U)=0,"",SUMIF(月毎の作業時間!N:N,月毎の作業時間!A325,月毎の作業時間!U:U))</f>
        <v/>
      </c>
    </row>
    <row r="326" spans="1:3">
      <c r="A326" s="1" t="str">
        <f ca="1">IF(ISNA(VLOOKUP(月毎の作業時間!K326,月毎の作業時間!L326:S10323,3,FALSE)),"",VLOOKUP(月毎の作業時間!K326,月毎の作業時間!L325:S10323,3,FALSE))</f>
        <v/>
      </c>
      <c r="B326" s="1" t="str">
        <f ca="1">IF(ISNA(VLOOKUP(月毎の作業時間!K326,月毎の作業時間!L326:S10323,5,FALSE)),"",VLOOKUP(月毎の作業時間!K326,月毎の作業時間!L325:S10323,5,FALSE)&amp;"など")</f>
        <v/>
      </c>
      <c r="C326" s="6" t="str">
        <f ca="1">IF(SUMIF(月毎の作業時間!N:N,月毎の作業時間!A326,月毎の作業時間!U:U)=0,"",SUMIF(月毎の作業時間!N:N,月毎の作業時間!A326,月毎の作業時間!U:U))</f>
        <v/>
      </c>
    </row>
    <row r="327" spans="1:3">
      <c r="A327" s="1" t="str">
        <f ca="1">IF(ISNA(VLOOKUP(月毎の作業時間!K327,月毎の作業時間!L327:S10324,3,FALSE)),"",VLOOKUP(月毎の作業時間!K327,月毎の作業時間!L326:S10324,3,FALSE))</f>
        <v/>
      </c>
      <c r="B327" s="1" t="str">
        <f ca="1">IF(ISNA(VLOOKUP(月毎の作業時間!K327,月毎の作業時間!L327:S10324,5,FALSE)),"",VLOOKUP(月毎の作業時間!K327,月毎の作業時間!L326:S10324,5,FALSE)&amp;"など")</f>
        <v/>
      </c>
      <c r="C327" s="6" t="str">
        <f ca="1">IF(SUMIF(月毎の作業時間!N:N,月毎の作業時間!A327,月毎の作業時間!U:U)=0,"",SUMIF(月毎の作業時間!N:N,月毎の作業時間!A327,月毎の作業時間!U:U))</f>
        <v/>
      </c>
    </row>
    <row r="328" spans="1:3">
      <c r="A328" s="1" t="str">
        <f ca="1">IF(ISNA(VLOOKUP(月毎の作業時間!K328,月毎の作業時間!L328:S10325,3,FALSE)),"",VLOOKUP(月毎の作業時間!K328,月毎の作業時間!L327:S10325,3,FALSE))</f>
        <v/>
      </c>
      <c r="B328" s="1" t="str">
        <f ca="1">IF(ISNA(VLOOKUP(月毎の作業時間!K328,月毎の作業時間!L328:S10325,5,FALSE)),"",VLOOKUP(月毎の作業時間!K328,月毎の作業時間!L327:S10325,5,FALSE)&amp;"など")</f>
        <v/>
      </c>
      <c r="C328" s="6" t="str">
        <f ca="1">IF(SUMIF(月毎の作業時間!N:N,月毎の作業時間!A328,月毎の作業時間!U:U)=0,"",SUMIF(月毎の作業時間!N:N,月毎の作業時間!A328,月毎の作業時間!U:U))</f>
        <v/>
      </c>
    </row>
    <row r="329" spans="1:3">
      <c r="A329" s="1" t="str">
        <f ca="1">IF(ISNA(VLOOKUP(月毎の作業時間!K329,月毎の作業時間!L329:S10326,3,FALSE)),"",VLOOKUP(月毎の作業時間!K329,月毎の作業時間!L328:S10326,3,FALSE))</f>
        <v/>
      </c>
      <c r="B329" s="1" t="str">
        <f ca="1">IF(ISNA(VLOOKUP(月毎の作業時間!K329,月毎の作業時間!L329:S10326,5,FALSE)),"",VLOOKUP(月毎の作業時間!K329,月毎の作業時間!L328:S10326,5,FALSE)&amp;"など")</f>
        <v/>
      </c>
      <c r="C329" s="6" t="str">
        <f ca="1">IF(SUMIF(月毎の作業時間!N:N,月毎の作業時間!A329,月毎の作業時間!U:U)=0,"",SUMIF(月毎の作業時間!N:N,月毎の作業時間!A329,月毎の作業時間!U:U))</f>
        <v/>
      </c>
    </row>
    <row r="330" spans="1:3">
      <c r="A330" s="1" t="str">
        <f ca="1">IF(ISNA(VLOOKUP(月毎の作業時間!K330,月毎の作業時間!L330:S10327,3,FALSE)),"",VLOOKUP(月毎の作業時間!K330,月毎の作業時間!L329:S10327,3,FALSE))</f>
        <v/>
      </c>
      <c r="B330" s="1" t="str">
        <f ca="1">IF(ISNA(VLOOKUP(月毎の作業時間!K330,月毎の作業時間!L330:S10327,5,FALSE)),"",VLOOKUP(月毎の作業時間!K330,月毎の作業時間!L329:S10327,5,FALSE)&amp;"など")</f>
        <v/>
      </c>
      <c r="C330" s="6" t="str">
        <f ca="1">IF(SUMIF(月毎の作業時間!N:N,月毎の作業時間!A330,月毎の作業時間!U:U)=0,"",SUMIF(月毎の作業時間!N:N,月毎の作業時間!A330,月毎の作業時間!U:U))</f>
        <v/>
      </c>
    </row>
    <row r="331" spans="1:3">
      <c r="A331" s="1" t="str">
        <f ca="1">IF(ISNA(VLOOKUP(月毎の作業時間!K331,月毎の作業時間!L331:S10328,3,FALSE)),"",VLOOKUP(月毎の作業時間!K331,月毎の作業時間!L330:S10328,3,FALSE))</f>
        <v/>
      </c>
      <c r="B331" s="1" t="str">
        <f ca="1">IF(ISNA(VLOOKUP(月毎の作業時間!K331,月毎の作業時間!L331:S10328,5,FALSE)),"",VLOOKUP(月毎の作業時間!K331,月毎の作業時間!L330:S10328,5,FALSE)&amp;"など")</f>
        <v/>
      </c>
      <c r="C331" s="6" t="str">
        <f ca="1">IF(SUMIF(月毎の作業時間!N:N,月毎の作業時間!A331,月毎の作業時間!U:U)=0,"",SUMIF(月毎の作業時間!N:N,月毎の作業時間!A331,月毎の作業時間!U:U))</f>
        <v/>
      </c>
    </row>
    <row r="332" spans="1:3">
      <c r="A332" s="1" t="str">
        <f ca="1">IF(ISNA(VLOOKUP(月毎の作業時間!K332,月毎の作業時間!L332:S10329,3,FALSE)),"",VLOOKUP(月毎の作業時間!K332,月毎の作業時間!L331:S10329,3,FALSE))</f>
        <v/>
      </c>
      <c r="B332" s="1" t="str">
        <f ca="1">IF(ISNA(VLOOKUP(月毎の作業時間!K332,月毎の作業時間!L332:S10329,5,FALSE)),"",VLOOKUP(月毎の作業時間!K332,月毎の作業時間!L331:S10329,5,FALSE)&amp;"など")</f>
        <v/>
      </c>
      <c r="C332" s="6" t="str">
        <f ca="1">IF(SUMIF(月毎の作業時間!N:N,月毎の作業時間!A332,月毎の作業時間!U:U)=0,"",SUMIF(月毎の作業時間!N:N,月毎の作業時間!A332,月毎の作業時間!U:U))</f>
        <v/>
      </c>
    </row>
    <row r="333" spans="1:3">
      <c r="A333" s="1" t="str">
        <f ca="1">IF(ISNA(VLOOKUP(月毎の作業時間!K333,月毎の作業時間!L333:S10330,3,FALSE)),"",VLOOKUP(月毎の作業時間!K333,月毎の作業時間!L332:S10330,3,FALSE))</f>
        <v/>
      </c>
      <c r="B333" s="1" t="str">
        <f ca="1">IF(ISNA(VLOOKUP(月毎の作業時間!K333,月毎の作業時間!L333:S10330,5,FALSE)),"",VLOOKUP(月毎の作業時間!K333,月毎の作業時間!L332:S10330,5,FALSE)&amp;"など")</f>
        <v/>
      </c>
      <c r="C333" s="6" t="str">
        <f ca="1">IF(SUMIF(月毎の作業時間!N:N,月毎の作業時間!A333,月毎の作業時間!U:U)=0,"",SUMIF(月毎の作業時間!N:N,月毎の作業時間!A333,月毎の作業時間!U:U))</f>
        <v/>
      </c>
    </row>
    <row r="334" spans="1:3">
      <c r="A334" s="1" t="str">
        <f ca="1">IF(ISNA(VLOOKUP(月毎の作業時間!K334,月毎の作業時間!L334:S10331,3,FALSE)),"",VLOOKUP(月毎の作業時間!K334,月毎の作業時間!L333:S10331,3,FALSE))</f>
        <v/>
      </c>
      <c r="B334" s="1" t="str">
        <f ca="1">IF(ISNA(VLOOKUP(月毎の作業時間!K334,月毎の作業時間!L334:S10331,5,FALSE)),"",VLOOKUP(月毎の作業時間!K334,月毎の作業時間!L333:S10331,5,FALSE)&amp;"など")</f>
        <v/>
      </c>
      <c r="C334" s="6" t="str">
        <f ca="1">IF(SUMIF(月毎の作業時間!N:N,月毎の作業時間!A334,月毎の作業時間!U:U)=0,"",SUMIF(月毎の作業時間!N:N,月毎の作業時間!A334,月毎の作業時間!U:U))</f>
        <v/>
      </c>
    </row>
    <row r="335" spans="1:3">
      <c r="A335" s="1" t="str">
        <f ca="1">IF(ISNA(VLOOKUP(月毎の作業時間!K335,月毎の作業時間!L335:S10332,3,FALSE)),"",VLOOKUP(月毎の作業時間!K335,月毎の作業時間!L334:S10332,3,FALSE))</f>
        <v/>
      </c>
      <c r="B335" s="1" t="str">
        <f ca="1">IF(ISNA(VLOOKUP(月毎の作業時間!K335,月毎の作業時間!L335:S10332,5,FALSE)),"",VLOOKUP(月毎の作業時間!K335,月毎の作業時間!L334:S10332,5,FALSE)&amp;"など")</f>
        <v/>
      </c>
      <c r="C335" s="6" t="str">
        <f ca="1">IF(SUMIF(月毎の作業時間!N:N,月毎の作業時間!A335,月毎の作業時間!U:U)=0,"",SUMIF(月毎の作業時間!N:N,月毎の作業時間!A335,月毎の作業時間!U:U))</f>
        <v/>
      </c>
    </row>
    <row r="336" spans="1:3">
      <c r="A336" s="1" t="str">
        <f ca="1">IF(ISNA(VLOOKUP(月毎の作業時間!K336,月毎の作業時間!L336:S10333,3,FALSE)),"",VLOOKUP(月毎の作業時間!K336,月毎の作業時間!L335:S10333,3,FALSE))</f>
        <v/>
      </c>
      <c r="B336" s="1" t="str">
        <f ca="1">IF(ISNA(VLOOKUP(月毎の作業時間!K336,月毎の作業時間!L336:S10333,5,FALSE)),"",VLOOKUP(月毎の作業時間!K336,月毎の作業時間!L335:S10333,5,FALSE)&amp;"など")</f>
        <v/>
      </c>
      <c r="C336" s="6" t="str">
        <f ca="1">IF(SUMIF(月毎の作業時間!N:N,月毎の作業時間!A336,月毎の作業時間!U:U)=0,"",SUMIF(月毎の作業時間!N:N,月毎の作業時間!A336,月毎の作業時間!U:U))</f>
        <v/>
      </c>
    </row>
    <row r="337" spans="1:3">
      <c r="A337" s="1" t="str">
        <f ca="1">IF(ISNA(VLOOKUP(月毎の作業時間!K337,月毎の作業時間!L337:S10334,3,FALSE)),"",VLOOKUP(月毎の作業時間!K337,月毎の作業時間!L336:S10334,3,FALSE))</f>
        <v/>
      </c>
      <c r="B337" s="1" t="str">
        <f ca="1">IF(ISNA(VLOOKUP(月毎の作業時間!K337,月毎の作業時間!L337:S10334,5,FALSE)),"",VLOOKUP(月毎の作業時間!K337,月毎の作業時間!L336:S10334,5,FALSE)&amp;"など")</f>
        <v/>
      </c>
      <c r="C337" s="6" t="str">
        <f ca="1">IF(SUMIF(月毎の作業時間!N:N,月毎の作業時間!A337,月毎の作業時間!U:U)=0,"",SUMIF(月毎の作業時間!N:N,月毎の作業時間!A337,月毎の作業時間!U:U))</f>
        <v/>
      </c>
    </row>
    <row r="338" spans="1:3">
      <c r="A338" s="1" t="str">
        <f ca="1">IF(ISNA(VLOOKUP(月毎の作業時間!K338,月毎の作業時間!L338:S10335,3,FALSE)),"",VLOOKUP(月毎の作業時間!K338,月毎の作業時間!L337:S10335,3,FALSE))</f>
        <v/>
      </c>
      <c r="B338" s="1" t="str">
        <f ca="1">IF(ISNA(VLOOKUP(月毎の作業時間!K338,月毎の作業時間!L338:S10335,5,FALSE)),"",VLOOKUP(月毎の作業時間!K338,月毎の作業時間!L337:S10335,5,FALSE)&amp;"など")</f>
        <v/>
      </c>
      <c r="C338" s="6" t="str">
        <f ca="1">IF(SUMIF(月毎の作業時間!N:N,月毎の作業時間!A338,月毎の作業時間!U:U)=0,"",SUMIF(月毎の作業時間!N:N,月毎の作業時間!A338,月毎の作業時間!U:U))</f>
        <v/>
      </c>
    </row>
    <row r="339" spans="1:3">
      <c r="A339" s="1" t="str">
        <f ca="1">IF(ISNA(VLOOKUP(月毎の作業時間!K339,月毎の作業時間!L339:S10336,3,FALSE)),"",VLOOKUP(月毎の作業時間!K339,月毎の作業時間!L338:S10336,3,FALSE))</f>
        <v/>
      </c>
      <c r="B339" s="1" t="str">
        <f ca="1">IF(ISNA(VLOOKUP(月毎の作業時間!K339,月毎の作業時間!L339:S10336,5,FALSE)),"",VLOOKUP(月毎の作業時間!K339,月毎の作業時間!L338:S10336,5,FALSE)&amp;"など")</f>
        <v/>
      </c>
      <c r="C339" s="6" t="str">
        <f ca="1">IF(SUMIF(月毎の作業時間!N:N,月毎の作業時間!A339,月毎の作業時間!U:U)=0,"",SUMIF(月毎の作業時間!N:N,月毎の作業時間!A339,月毎の作業時間!U:U))</f>
        <v/>
      </c>
    </row>
    <row r="340" spans="1:3">
      <c r="A340" s="1" t="str">
        <f ca="1">IF(ISNA(VLOOKUP(月毎の作業時間!K340,月毎の作業時間!L340:S10337,3,FALSE)),"",VLOOKUP(月毎の作業時間!K340,月毎の作業時間!L339:S10337,3,FALSE))</f>
        <v/>
      </c>
      <c r="B340" s="1" t="str">
        <f ca="1">IF(ISNA(VLOOKUP(月毎の作業時間!K340,月毎の作業時間!L340:S10337,5,FALSE)),"",VLOOKUP(月毎の作業時間!K340,月毎の作業時間!L339:S10337,5,FALSE)&amp;"など")</f>
        <v/>
      </c>
      <c r="C340" s="6" t="str">
        <f ca="1">IF(SUMIF(月毎の作業時間!N:N,月毎の作業時間!A340,月毎の作業時間!U:U)=0,"",SUMIF(月毎の作業時間!N:N,月毎の作業時間!A340,月毎の作業時間!U:U))</f>
        <v/>
      </c>
    </row>
    <row r="341" spans="1:3">
      <c r="A341" s="1" t="str">
        <f ca="1">IF(ISNA(VLOOKUP(月毎の作業時間!K341,月毎の作業時間!L341:S10338,3,FALSE)),"",VLOOKUP(月毎の作業時間!K341,月毎の作業時間!L340:S10338,3,FALSE))</f>
        <v/>
      </c>
      <c r="B341" s="1" t="str">
        <f ca="1">IF(ISNA(VLOOKUP(月毎の作業時間!K341,月毎の作業時間!L341:S10338,5,FALSE)),"",VLOOKUP(月毎の作業時間!K341,月毎の作業時間!L340:S10338,5,FALSE)&amp;"など")</f>
        <v/>
      </c>
      <c r="C341" s="6" t="str">
        <f ca="1">IF(SUMIF(月毎の作業時間!N:N,月毎の作業時間!A341,月毎の作業時間!U:U)=0,"",SUMIF(月毎の作業時間!N:N,月毎の作業時間!A341,月毎の作業時間!U:U))</f>
        <v/>
      </c>
    </row>
    <row r="342" spans="1:3">
      <c r="A342" s="1" t="str">
        <f ca="1">IF(ISNA(VLOOKUP(月毎の作業時間!K342,月毎の作業時間!L342:S10339,3,FALSE)),"",VLOOKUP(月毎の作業時間!K342,月毎の作業時間!L341:S10339,3,FALSE))</f>
        <v/>
      </c>
      <c r="B342" s="1" t="str">
        <f ca="1">IF(ISNA(VLOOKUP(月毎の作業時間!K342,月毎の作業時間!L342:S10339,5,FALSE)),"",VLOOKUP(月毎の作業時間!K342,月毎の作業時間!L341:S10339,5,FALSE)&amp;"など")</f>
        <v/>
      </c>
      <c r="C342" s="6" t="str">
        <f ca="1">IF(SUMIF(月毎の作業時間!N:N,月毎の作業時間!A342,月毎の作業時間!U:U)=0,"",SUMIF(月毎の作業時間!N:N,月毎の作業時間!A342,月毎の作業時間!U:U))</f>
        <v/>
      </c>
    </row>
    <row r="343" spans="1:3">
      <c r="A343" s="1" t="str">
        <f ca="1">IF(ISNA(VLOOKUP(月毎の作業時間!K343,月毎の作業時間!L343:S10340,3,FALSE)),"",VLOOKUP(月毎の作業時間!K343,月毎の作業時間!L342:S10340,3,FALSE))</f>
        <v/>
      </c>
      <c r="B343" s="1" t="str">
        <f ca="1">IF(ISNA(VLOOKUP(月毎の作業時間!K343,月毎の作業時間!L343:S10340,5,FALSE)),"",VLOOKUP(月毎の作業時間!K343,月毎の作業時間!L342:S10340,5,FALSE)&amp;"など")</f>
        <v/>
      </c>
      <c r="C343" s="6" t="str">
        <f ca="1">IF(SUMIF(月毎の作業時間!N:N,月毎の作業時間!A343,月毎の作業時間!U:U)=0,"",SUMIF(月毎の作業時間!N:N,月毎の作業時間!A343,月毎の作業時間!U:U))</f>
        <v/>
      </c>
    </row>
    <row r="344" spans="1:3">
      <c r="A344" s="1" t="str">
        <f ca="1">IF(ISNA(VLOOKUP(月毎の作業時間!K344,月毎の作業時間!L344:S10341,3,FALSE)),"",VLOOKUP(月毎の作業時間!K344,月毎の作業時間!L343:S10341,3,FALSE))</f>
        <v/>
      </c>
      <c r="B344" s="1" t="str">
        <f ca="1">IF(ISNA(VLOOKUP(月毎の作業時間!K344,月毎の作業時間!L344:S10341,5,FALSE)),"",VLOOKUP(月毎の作業時間!K344,月毎の作業時間!L343:S10341,5,FALSE)&amp;"など")</f>
        <v/>
      </c>
      <c r="C344" s="6" t="str">
        <f ca="1">IF(SUMIF(月毎の作業時間!N:N,月毎の作業時間!A344,月毎の作業時間!U:U)=0,"",SUMIF(月毎の作業時間!N:N,月毎の作業時間!A344,月毎の作業時間!U:U))</f>
        <v/>
      </c>
    </row>
    <row r="345" spans="1:3">
      <c r="A345" s="1" t="str">
        <f ca="1">IF(ISNA(VLOOKUP(月毎の作業時間!K345,月毎の作業時間!L345:S10342,3,FALSE)),"",VLOOKUP(月毎の作業時間!K345,月毎の作業時間!L344:S10342,3,FALSE))</f>
        <v/>
      </c>
      <c r="B345" s="1" t="str">
        <f ca="1">IF(ISNA(VLOOKUP(月毎の作業時間!K345,月毎の作業時間!L345:S10342,5,FALSE)),"",VLOOKUP(月毎の作業時間!K345,月毎の作業時間!L344:S10342,5,FALSE)&amp;"など")</f>
        <v/>
      </c>
      <c r="C345" s="6" t="str">
        <f ca="1">IF(SUMIF(月毎の作業時間!N:N,月毎の作業時間!A345,月毎の作業時間!U:U)=0,"",SUMIF(月毎の作業時間!N:N,月毎の作業時間!A345,月毎の作業時間!U:U))</f>
        <v/>
      </c>
    </row>
    <row r="346" spans="1:3">
      <c r="A346" s="1" t="str">
        <f ca="1">IF(ISNA(VLOOKUP(月毎の作業時間!K346,月毎の作業時間!L346:S10343,3,FALSE)),"",VLOOKUP(月毎の作業時間!K346,月毎の作業時間!L345:S10343,3,FALSE))</f>
        <v/>
      </c>
      <c r="B346" s="1" t="str">
        <f ca="1">IF(ISNA(VLOOKUP(月毎の作業時間!K346,月毎の作業時間!L346:S10343,5,FALSE)),"",VLOOKUP(月毎の作業時間!K346,月毎の作業時間!L345:S10343,5,FALSE)&amp;"など")</f>
        <v/>
      </c>
      <c r="C346" s="6" t="str">
        <f ca="1">IF(SUMIF(月毎の作業時間!N:N,月毎の作業時間!A346,月毎の作業時間!U:U)=0,"",SUMIF(月毎の作業時間!N:N,月毎の作業時間!A346,月毎の作業時間!U:U))</f>
        <v/>
      </c>
    </row>
    <row r="347" spans="1:3">
      <c r="A347" s="1" t="str">
        <f ca="1">IF(ISNA(VLOOKUP(月毎の作業時間!K347,月毎の作業時間!L347:S10344,3,FALSE)),"",VLOOKUP(月毎の作業時間!K347,月毎の作業時間!L346:S10344,3,FALSE))</f>
        <v/>
      </c>
      <c r="B347" s="1" t="str">
        <f ca="1">IF(ISNA(VLOOKUP(月毎の作業時間!K347,月毎の作業時間!L347:S10344,5,FALSE)),"",VLOOKUP(月毎の作業時間!K347,月毎の作業時間!L346:S10344,5,FALSE)&amp;"など")</f>
        <v/>
      </c>
      <c r="C347" s="6" t="str">
        <f ca="1">IF(SUMIF(月毎の作業時間!N:N,月毎の作業時間!A347,月毎の作業時間!U:U)=0,"",SUMIF(月毎の作業時間!N:N,月毎の作業時間!A347,月毎の作業時間!U:U))</f>
        <v/>
      </c>
    </row>
    <row r="348" spans="1:3">
      <c r="A348" s="1" t="str">
        <f ca="1">IF(ISNA(VLOOKUP(月毎の作業時間!K348,月毎の作業時間!L348:S10345,3,FALSE)),"",VLOOKUP(月毎の作業時間!K348,月毎の作業時間!L347:S10345,3,FALSE))</f>
        <v/>
      </c>
      <c r="B348" s="1" t="str">
        <f ca="1">IF(ISNA(VLOOKUP(月毎の作業時間!K348,月毎の作業時間!L348:S10345,5,FALSE)),"",VLOOKUP(月毎の作業時間!K348,月毎の作業時間!L347:S10345,5,FALSE)&amp;"など")</f>
        <v/>
      </c>
      <c r="C348" s="6" t="str">
        <f ca="1">IF(SUMIF(月毎の作業時間!N:N,月毎の作業時間!A348,月毎の作業時間!U:U)=0,"",SUMIF(月毎の作業時間!N:N,月毎の作業時間!A348,月毎の作業時間!U:U))</f>
        <v/>
      </c>
    </row>
    <row r="349" spans="1:3">
      <c r="A349" s="1" t="str">
        <f ca="1">IF(ISNA(VLOOKUP(月毎の作業時間!K349,月毎の作業時間!L349:S10346,3,FALSE)),"",VLOOKUP(月毎の作業時間!K349,月毎の作業時間!L348:S10346,3,FALSE))</f>
        <v/>
      </c>
      <c r="B349" s="1" t="str">
        <f ca="1">IF(ISNA(VLOOKUP(月毎の作業時間!K349,月毎の作業時間!L349:S10346,5,FALSE)),"",VLOOKUP(月毎の作業時間!K349,月毎の作業時間!L348:S10346,5,FALSE)&amp;"など")</f>
        <v/>
      </c>
      <c r="C349" s="6" t="str">
        <f ca="1">IF(SUMIF(月毎の作業時間!N:N,月毎の作業時間!A349,月毎の作業時間!U:U)=0,"",SUMIF(月毎の作業時間!N:N,月毎の作業時間!A349,月毎の作業時間!U:U))</f>
        <v/>
      </c>
    </row>
    <row r="350" spans="1:3">
      <c r="A350" s="1" t="str">
        <f ca="1">IF(ISNA(VLOOKUP(月毎の作業時間!K350,月毎の作業時間!L350:S10347,3,FALSE)),"",VLOOKUP(月毎の作業時間!K350,月毎の作業時間!L349:S10347,3,FALSE))</f>
        <v/>
      </c>
      <c r="B350" s="1" t="str">
        <f ca="1">IF(ISNA(VLOOKUP(月毎の作業時間!K350,月毎の作業時間!L350:S10347,5,FALSE)),"",VLOOKUP(月毎の作業時間!K350,月毎の作業時間!L349:S10347,5,FALSE)&amp;"など")</f>
        <v/>
      </c>
      <c r="C350" s="6" t="str">
        <f ca="1">IF(SUMIF(月毎の作業時間!N:N,月毎の作業時間!A350,月毎の作業時間!U:U)=0,"",SUMIF(月毎の作業時間!N:N,月毎の作業時間!A350,月毎の作業時間!U:U))</f>
        <v/>
      </c>
    </row>
    <row r="351" spans="1:3">
      <c r="A351" s="1" t="str">
        <f ca="1">IF(ISNA(VLOOKUP(月毎の作業時間!K351,月毎の作業時間!L351:S10348,3,FALSE)),"",VLOOKUP(月毎の作業時間!K351,月毎の作業時間!L350:S10348,3,FALSE))</f>
        <v/>
      </c>
      <c r="B351" s="1" t="str">
        <f ca="1">IF(ISNA(VLOOKUP(月毎の作業時間!K351,月毎の作業時間!L351:S10348,5,FALSE)),"",VLOOKUP(月毎の作業時間!K351,月毎の作業時間!L350:S10348,5,FALSE)&amp;"など")</f>
        <v/>
      </c>
      <c r="C351" s="6" t="str">
        <f ca="1">IF(SUMIF(月毎の作業時間!N:N,月毎の作業時間!A351,月毎の作業時間!U:U)=0,"",SUMIF(月毎の作業時間!N:N,月毎の作業時間!A351,月毎の作業時間!U:U))</f>
        <v/>
      </c>
    </row>
    <row r="352" spans="1:3">
      <c r="A352" s="1" t="str">
        <f ca="1">IF(ISNA(VLOOKUP(月毎の作業時間!K352,月毎の作業時間!L352:S10349,3,FALSE)),"",VLOOKUP(月毎の作業時間!K352,月毎の作業時間!L351:S10349,3,FALSE))</f>
        <v/>
      </c>
      <c r="B352" s="1" t="str">
        <f ca="1">IF(ISNA(VLOOKUP(月毎の作業時間!K352,月毎の作業時間!L352:S10349,5,FALSE)),"",VLOOKUP(月毎の作業時間!K352,月毎の作業時間!L351:S10349,5,FALSE)&amp;"など")</f>
        <v/>
      </c>
      <c r="C352" s="6" t="str">
        <f ca="1">IF(SUMIF(月毎の作業時間!N:N,月毎の作業時間!A352,月毎の作業時間!U:U)=0,"",SUMIF(月毎の作業時間!N:N,月毎の作業時間!A352,月毎の作業時間!U:U))</f>
        <v/>
      </c>
    </row>
    <row r="353" spans="1:3">
      <c r="A353" s="1" t="str">
        <f ca="1">IF(ISNA(VLOOKUP(月毎の作業時間!K353,月毎の作業時間!L353:S10350,3,FALSE)),"",VLOOKUP(月毎の作業時間!K353,月毎の作業時間!L352:S10350,3,FALSE))</f>
        <v/>
      </c>
      <c r="B353" s="1" t="str">
        <f ca="1">IF(ISNA(VLOOKUP(月毎の作業時間!K353,月毎の作業時間!L353:S10350,5,FALSE)),"",VLOOKUP(月毎の作業時間!K353,月毎の作業時間!L352:S10350,5,FALSE)&amp;"など")</f>
        <v/>
      </c>
      <c r="C353" s="6" t="str">
        <f ca="1">IF(SUMIF(月毎の作業時間!N:N,月毎の作業時間!A353,月毎の作業時間!U:U)=0,"",SUMIF(月毎の作業時間!N:N,月毎の作業時間!A353,月毎の作業時間!U:U))</f>
        <v/>
      </c>
    </row>
    <row r="354" spans="1:3">
      <c r="A354" s="1" t="str">
        <f ca="1">IF(ISNA(VLOOKUP(月毎の作業時間!K354,月毎の作業時間!L354:S10351,3,FALSE)),"",VLOOKUP(月毎の作業時間!K354,月毎の作業時間!L353:S10351,3,FALSE))</f>
        <v/>
      </c>
      <c r="B354" s="1" t="str">
        <f ca="1">IF(ISNA(VLOOKUP(月毎の作業時間!K354,月毎の作業時間!L354:S10351,5,FALSE)),"",VLOOKUP(月毎の作業時間!K354,月毎の作業時間!L353:S10351,5,FALSE)&amp;"など")</f>
        <v/>
      </c>
      <c r="C354" s="6" t="str">
        <f ca="1">IF(SUMIF(月毎の作業時間!N:N,月毎の作業時間!A354,月毎の作業時間!U:U)=0,"",SUMIF(月毎の作業時間!N:N,月毎の作業時間!A354,月毎の作業時間!U:U))</f>
        <v/>
      </c>
    </row>
    <row r="355" spans="1:3">
      <c r="A355" s="1" t="str">
        <f ca="1">IF(ISNA(VLOOKUP(月毎の作業時間!K355,月毎の作業時間!L355:S10352,3,FALSE)),"",VLOOKUP(月毎の作業時間!K355,月毎の作業時間!L354:S10352,3,FALSE))</f>
        <v/>
      </c>
      <c r="B355" s="1" t="str">
        <f ca="1">IF(ISNA(VLOOKUP(月毎の作業時間!K355,月毎の作業時間!L355:S10352,5,FALSE)),"",VLOOKUP(月毎の作業時間!K355,月毎の作業時間!L354:S10352,5,FALSE)&amp;"など")</f>
        <v/>
      </c>
      <c r="C355" s="6" t="str">
        <f ca="1">IF(SUMIF(月毎の作業時間!N:N,月毎の作業時間!A355,月毎の作業時間!U:U)=0,"",SUMIF(月毎の作業時間!N:N,月毎の作業時間!A355,月毎の作業時間!U:U))</f>
        <v/>
      </c>
    </row>
    <row r="356" spans="1:3">
      <c r="A356" s="1" t="str">
        <f ca="1">IF(ISNA(VLOOKUP(月毎の作業時間!K356,月毎の作業時間!L356:S10353,3,FALSE)),"",VLOOKUP(月毎の作業時間!K356,月毎の作業時間!L355:S10353,3,FALSE))</f>
        <v/>
      </c>
      <c r="B356" s="1" t="str">
        <f ca="1">IF(ISNA(VLOOKUP(月毎の作業時間!K356,月毎の作業時間!L356:S10353,5,FALSE)),"",VLOOKUP(月毎の作業時間!K356,月毎の作業時間!L355:S10353,5,FALSE)&amp;"など")</f>
        <v/>
      </c>
      <c r="C356" s="6" t="str">
        <f ca="1">IF(SUMIF(月毎の作業時間!N:N,月毎の作業時間!A356,月毎の作業時間!U:U)=0,"",SUMIF(月毎の作業時間!N:N,月毎の作業時間!A356,月毎の作業時間!U:U))</f>
        <v/>
      </c>
    </row>
    <row r="357" spans="1:3">
      <c r="A357" s="1" t="str">
        <f ca="1">IF(ISNA(VLOOKUP(月毎の作業時間!K357,月毎の作業時間!L357:S10354,3,FALSE)),"",VLOOKUP(月毎の作業時間!K357,月毎の作業時間!L356:S10354,3,FALSE))</f>
        <v/>
      </c>
      <c r="B357" s="1" t="str">
        <f ca="1">IF(ISNA(VLOOKUP(月毎の作業時間!K357,月毎の作業時間!L357:S10354,5,FALSE)),"",VLOOKUP(月毎の作業時間!K357,月毎の作業時間!L356:S10354,5,FALSE)&amp;"など")</f>
        <v/>
      </c>
      <c r="C357" s="6" t="str">
        <f ca="1">IF(SUMIF(月毎の作業時間!N:N,月毎の作業時間!A357,月毎の作業時間!U:U)=0,"",SUMIF(月毎の作業時間!N:N,月毎の作業時間!A357,月毎の作業時間!U:U))</f>
        <v/>
      </c>
    </row>
    <row r="358" spans="1:3">
      <c r="A358" s="1" t="str">
        <f ca="1">IF(ISNA(VLOOKUP(月毎の作業時間!K358,月毎の作業時間!L358:S10355,3,FALSE)),"",VLOOKUP(月毎の作業時間!K358,月毎の作業時間!L357:S10355,3,FALSE))</f>
        <v/>
      </c>
      <c r="B358" s="1" t="str">
        <f ca="1">IF(ISNA(VLOOKUP(月毎の作業時間!K358,月毎の作業時間!L358:S10355,5,FALSE)),"",VLOOKUP(月毎の作業時間!K358,月毎の作業時間!L357:S10355,5,FALSE)&amp;"など")</f>
        <v/>
      </c>
      <c r="C358" s="6" t="str">
        <f ca="1">IF(SUMIF(月毎の作業時間!N:N,月毎の作業時間!A358,月毎の作業時間!U:U)=0,"",SUMIF(月毎の作業時間!N:N,月毎の作業時間!A358,月毎の作業時間!U:U))</f>
        <v/>
      </c>
    </row>
    <row r="359" spans="1:3">
      <c r="A359" s="1" t="str">
        <f ca="1">IF(ISNA(VLOOKUP(月毎の作業時間!K359,月毎の作業時間!L359:S10356,3,FALSE)),"",VLOOKUP(月毎の作業時間!K359,月毎の作業時間!L358:S10356,3,FALSE))</f>
        <v/>
      </c>
      <c r="B359" s="1" t="str">
        <f ca="1">IF(ISNA(VLOOKUP(月毎の作業時間!K359,月毎の作業時間!L359:S10356,5,FALSE)),"",VLOOKUP(月毎の作業時間!K359,月毎の作業時間!L358:S10356,5,FALSE)&amp;"など")</f>
        <v/>
      </c>
      <c r="C359" s="6" t="str">
        <f ca="1">IF(SUMIF(月毎の作業時間!N:N,月毎の作業時間!A359,月毎の作業時間!U:U)=0,"",SUMIF(月毎の作業時間!N:N,月毎の作業時間!A359,月毎の作業時間!U:U))</f>
        <v/>
      </c>
    </row>
    <row r="360" spans="1:3">
      <c r="A360" s="1" t="str">
        <f ca="1">IF(ISNA(VLOOKUP(月毎の作業時間!K360,月毎の作業時間!L360:S10357,3,FALSE)),"",VLOOKUP(月毎の作業時間!K360,月毎の作業時間!L359:S10357,3,FALSE))</f>
        <v/>
      </c>
      <c r="B360" s="1" t="str">
        <f ca="1">IF(ISNA(VLOOKUP(月毎の作業時間!K360,月毎の作業時間!L360:S10357,5,FALSE)),"",VLOOKUP(月毎の作業時間!K360,月毎の作業時間!L359:S10357,5,FALSE)&amp;"など")</f>
        <v/>
      </c>
      <c r="C360" s="6" t="str">
        <f ca="1">IF(SUMIF(月毎の作業時間!N:N,月毎の作業時間!A360,月毎の作業時間!U:U)=0,"",SUMIF(月毎の作業時間!N:N,月毎の作業時間!A360,月毎の作業時間!U:U))</f>
        <v/>
      </c>
    </row>
    <row r="361" spans="1:3">
      <c r="A361" s="1" t="str">
        <f ca="1">IF(ISNA(VLOOKUP(月毎の作業時間!K361,月毎の作業時間!L361:S10358,3,FALSE)),"",VLOOKUP(月毎の作業時間!K361,月毎の作業時間!L360:S10358,3,FALSE))</f>
        <v/>
      </c>
      <c r="B361" s="1" t="str">
        <f ca="1">IF(ISNA(VLOOKUP(月毎の作業時間!K361,月毎の作業時間!L361:S10358,5,FALSE)),"",VLOOKUP(月毎の作業時間!K361,月毎の作業時間!L360:S10358,5,FALSE)&amp;"など")</f>
        <v/>
      </c>
      <c r="C361" s="6" t="str">
        <f ca="1">IF(SUMIF(月毎の作業時間!N:N,月毎の作業時間!A361,月毎の作業時間!U:U)=0,"",SUMIF(月毎の作業時間!N:N,月毎の作業時間!A361,月毎の作業時間!U:U))</f>
        <v/>
      </c>
    </row>
    <row r="362" spans="1:3">
      <c r="A362" s="1" t="str">
        <f ca="1">IF(ISNA(VLOOKUP(月毎の作業時間!K362,月毎の作業時間!L362:S10359,3,FALSE)),"",VLOOKUP(月毎の作業時間!K362,月毎の作業時間!L361:S10359,3,FALSE))</f>
        <v/>
      </c>
      <c r="B362" s="1" t="str">
        <f ca="1">IF(ISNA(VLOOKUP(月毎の作業時間!K362,月毎の作業時間!L362:S10359,5,FALSE)),"",VLOOKUP(月毎の作業時間!K362,月毎の作業時間!L361:S10359,5,FALSE)&amp;"など")</f>
        <v/>
      </c>
      <c r="C362" s="6" t="str">
        <f ca="1">IF(SUMIF(月毎の作業時間!N:N,月毎の作業時間!A362,月毎の作業時間!U:U)=0,"",SUMIF(月毎の作業時間!N:N,月毎の作業時間!A362,月毎の作業時間!U:U))</f>
        <v/>
      </c>
    </row>
    <row r="363" spans="1:3">
      <c r="A363" s="1" t="str">
        <f ca="1">IF(ISNA(VLOOKUP(月毎の作業時間!K363,月毎の作業時間!L363:S10360,3,FALSE)),"",VLOOKUP(月毎の作業時間!K363,月毎の作業時間!L362:S10360,3,FALSE))</f>
        <v/>
      </c>
      <c r="B363" s="1" t="str">
        <f ca="1">IF(ISNA(VLOOKUP(月毎の作業時間!K363,月毎の作業時間!L363:S10360,5,FALSE)),"",VLOOKUP(月毎の作業時間!K363,月毎の作業時間!L362:S10360,5,FALSE)&amp;"など")</f>
        <v/>
      </c>
      <c r="C363" s="6" t="str">
        <f ca="1">IF(SUMIF(月毎の作業時間!N:N,月毎の作業時間!A363,月毎の作業時間!U:U)=0,"",SUMIF(月毎の作業時間!N:N,月毎の作業時間!A363,月毎の作業時間!U:U))</f>
        <v/>
      </c>
    </row>
    <row r="364" spans="1:3">
      <c r="A364" s="1" t="str">
        <f ca="1">IF(ISNA(VLOOKUP(月毎の作業時間!K364,月毎の作業時間!L364:S10361,3,FALSE)),"",VLOOKUP(月毎の作業時間!K364,月毎の作業時間!L363:S10361,3,FALSE))</f>
        <v/>
      </c>
      <c r="B364" s="1" t="str">
        <f ca="1">IF(ISNA(VLOOKUP(月毎の作業時間!K364,月毎の作業時間!L364:S10361,5,FALSE)),"",VLOOKUP(月毎の作業時間!K364,月毎の作業時間!L363:S10361,5,FALSE)&amp;"など")</f>
        <v/>
      </c>
      <c r="C364" s="6" t="str">
        <f ca="1">IF(SUMIF(月毎の作業時間!N:N,月毎の作業時間!A364,月毎の作業時間!U:U)=0,"",SUMIF(月毎の作業時間!N:N,月毎の作業時間!A364,月毎の作業時間!U:U))</f>
        <v/>
      </c>
    </row>
    <row r="365" spans="1:3">
      <c r="A365" s="1" t="str">
        <f ca="1">IF(ISNA(VLOOKUP(月毎の作業時間!K365,月毎の作業時間!L365:S10362,3,FALSE)),"",VLOOKUP(月毎の作業時間!K365,月毎の作業時間!L364:S10362,3,FALSE))</f>
        <v/>
      </c>
      <c r="B365" s="1" t="str">
        <f ca="1">IF(ISNA(VLOOKUP(月毎の作業時間!K365,月毎の作業時間!L365:S10362,5,FALSE)),"",VLOOKUP(月毎の作業時間!K365,月毎の作業時間!L364:S10362,5,FALSE)&amp;"など")</f>
        <v/>
      </c>
      <c r="C365" s="6" t="str">
        <f ca="1">IF(SUMIF(月毎の作業時間!N:N,月毎の作業時間!A365,月毎の作業時間!U:U)=0,"",SUMIF(月毎の作業時間!N:N,月毎の作業時間!A365,月毎の作業時間!U:U))</f>
        <v/>
      </c>
    </row>
    <row r="366" spans="1:3">
      <c r="A366" s="1" t="str">
        <f ca="1">IF(ISNA(VLOOKUP(月毎の作業時間!K366,月毎の作業時間!L366:S10363,3,FALSE)),"",VLOOKUP(月毎の作業時間!K366,月毎の作業時間!L365:S10363,3,FALSE))</f>
        <v/>
      </c>
      <c r="B366" s="1" t="str">
        <f ca="1">IF(ISNA(VLOOKUP(月毎の作業時間!K366,月毎の作業時間!L366:S10363,5,FALSE)),"",VLOOKUP(月毎の作業時間!K366,月毎の作業時間!L365:S10363,5,FALSE)&amp;"など")</f>
        <v/>
      </c>
      <c r="C366" s="6" t="str">
        <f ca="1">IF(SUMIF(月毎の作業時間!N:N,月毎の作業時間!A366,月毎の作業時間!U:U)=0,"",SUMIF(月毎の作業時間!N:N,月毎の作業時間!A366,月毎の作業時間!U:U))</f>
        <v/>
      </c>
    </row>
    <row r="367" spans="1:3">
      <c r="A367" s="1" t="str">
        <f ca="1">IF(ISNA(VLOOKUP(月毎の作業時間!K367,月毎の作業時間!L367:S10364,3,FALSE)),"",VLOOKUP(月毎の作業時間!K367,月毎の作業時間!L366:S10364,3,FALSE))</f>
        <v/>
      </c>
      <c r="B367" s="1" t="str">
        <f ca="1">IF(ISNA(VLOOKUP(月毎の作業時間!K367,月毎の作業時間!L367:S10364,5,FALSE)),"",VLOOKUP(月毎の作業時間!K367,月毎の作業時間!L366:S10364,5,FALSE)&amp;"など")</f>
        <v/>
      </c>
      <c r="C367" s="6" t="str">
        <f ca="1">IF(SUMIF(月毎の作業時間!N:N,月毎の作業時間!A367,月毎の作業時間!U:U)=0,"",SUMIF(月毎の作業時間!N:N,月毎の作業時間!A367,月毎の作業時間!U:U))</f>
        <v/>
      </c>
    </row>
    <row r="368" spans="1:3">
      <c r="A368" s="1" t="str">
        <f ca="1">IF(ISNA(VLOOKUP(月毎の作業時間!K368,月毎の作業時間!L368:S10365,3,FALSE)),"",VLOOKUP(月毎の作業時間!K368,月毎の作業時間!L367:S10365,3,FALSE))</f>
        <v/>
      </c>
      <c r="B368" s="1" t="str">
        <f ca="1">IF(ISNA(VLOOKUP(月毎の作業時間!K368,月毎の作業時間!L368:S10365,5,FALSE)),"",VLOOKUP(月毎の作業時間!K368,月毎の作業時間!L367:S10365,5,FALSE)&amp;"など")</f>
        <v/>
      </c>
      <c r="C368" s="6" t="str">
        <f ca="1">IF(SUMIF(月毎の作業時間!N:N,月毎の作業時間!A368,月毎の作業時間!U:U)=0,"",SUMIF(月毎の作業時間!N:N,月毎の作業時間!A368,月毎の作業時間!U:U))</f>
        <v/>
      </c>
    </row>
    <row r="369" spans="1:3">
      <c r="A369" s="1" t="str">
        <f ca="1">IF(ISNA(VLOOKUP(月毎の作業時間!K369,月毎の作業時間!L369:S10366,3,FALSE)),"",VLOOKUP(月毎の作業時間!K369,月毎の作業時間!L368:S10366,3,FALSE))</f>
        <v/>
      </c>
      <c r="B369" s="1" t="str">
        <f ca="1">IF(ISNA(VLOOKUP(月毎の作業時間!K369,月毎の作業時間!L369:S10366,5,FALSE)),"",VLOOKUP(月毎の作業時間!K369,月毎の作業時間!L368:S10366,5,FALSE)&amp;"など")</f>
        <v/>
      </c>
      <c r="C369" s="6" t="str">
        <f ca="1">IF(SUMIF(月毎の作業時間!N:N,月毎の作業時間!A369,月毎の作業時間!U:U)=0,"",SUMIF(月毎の作業時間!N:N,月毎の作業時間!A369,月毎の作業時間!U:U))</f>
        <v/>
      </c>
    </row>
    <row r="370" spans="1:3">
      <c r="A370" s="1" t="str">
        <f ca="1">IF(ISNA(VLOOKUP(月毎の作業時間!K370,月毎の作業時間!L370:S10367,3,FALSE)),"",VLOOKUP(月毎の作業時間!K370,月毎の作業時間!L369:S10367,3,FALSE))</f>
        <v/>
      </c>
      <c r="B370" s="1" t="str">
        <f ca="1">IF(ISNA(VLOOKUP(月毎の作業時間!K370,月毎の作業時間!L370:S10367,5,FALSE)),"",VLOOKUP(月毎の作業時間!K370,月毎の作業時間!L369:S10367,5,FALSE)&amp;"など")</f>
        <v/>
      </c>
      <c r="C370" s="6" t="str">
        <f ca="1">IF(SUMIF(月毎の作業時間!N:N,月毎の作業時間!A370,月毎の作業時間!U:U)=0,"",SUMIF(月毎の作業時間!N:N,月毎の作業時間!A370,月毎の作業時間!U:U))</f>
        <v/>
      </c>
    </row>
    <row r="371" spans="1:3">
      <c r="A371" s="1" t="str">
        <f ca="1">IF(ISNA(VLOOKUP(月毎の作業時間!K371,月毎の作業時間!L371:S10368,3,FALSE)),"",VLOOKUP(月毎の作業時間!K371,月毎の作業時間!L370:S10368,3,FALSE))</f>
        <v/>
      </c>
      <c r="B371" s="1" t="str">
        <f ca="1">IF(ISNA(VLOOKUP(月毎の作業時間!K371,月毎の作業時間!L371:S10368,5,FALSE)),"",VLOOKUP(月毎の作業時間!K371,月毎の作業時間!L370:S10368,5,FALSE)&amp;"など")</f>
        <v/>
      </c>
      <c r="C371" s="6" t="str">
        <f ca="1">IF(SUMIF(月毎の作業時間!N:N,月毎の作業時間!A371,月毎の作業時間!U:U)=0,"",SUMIF(月毎の作業時間!N:N,月毎の作業時間!A371,月毎の作業時間!U:U))</f>
        <v/>
      </c>
    </row>
    <row r="372" spans="1:3">
      <c r="A372" s="1" t="str">
        <f ca="1">IF(ISNA(VLOOKUP(月毎の作業時間!K372,月毎の作業時間!L372:S10369,3,FALSE)),"",VLOOKUP(月毎の作業時間!K372,月毎の作業時間!L371:S10369,3,FALSE))</f>
        <v/>
      </c>
      <c r="B372" s="1" t="str">
        <f ca="1">IF(ISNA(VLOOKUP(月毎の作業時間!K372,月毎の作業時間!L372:S10369,5,FALSE)),"",VLOOKUP(月毎の作業時間!K372,月毎の作業時間!L371:S10369,5,FALSE)&amp;"など")</f>
        <v/>
      </c>
      <c r="C372" s="6" t="str">
        <f ca="1">IF(SUMIF(月毎の作業時間!N:N,月毎の作業時間!A372,月毎の作業時間!U:U)=0,"",SUMIF(月毎の作業時間!N:N,月毎の作業時間!A372,月毎の作業時間!U:U))</f>
        <v/>
      </c>
    </row>
    <row r="373" spans="1:3">
      <c r="A373" s="1" t="str">
        <f ca="1">IF(ISNA(VLOOKUP(月毎の作業時間!K373,月毎の作業時間!L373:S10370,3,FALSE)),"",VLOOKUP(月毎の作業時間!K373,月毎の作業時間!L372:S10370,3,FALSE))</f>
        <v/>
      </c>
      <c r="B373" s="1" t="str">
        <f ca="1">IF(ISNA(VLOOKUP(月毎の作業時間!K373,月毎の作業時間!L373:S10370,5,FALSE)),"",VLOOKUP(月毎の作業時間!K373,月毎の作業時間!L372:S10370,5,FALSE)&amp;"など")</f>
        <v/>
      </c>
      <c r="C373" s="6" t="str">
        <f ca="1">IF(SUMIF(月毎の作業時間!N:N,月毎の作業時間!A373,月毎の作業時間!U:U)=0,"",SUMIF(月毎の作業時間!N:N,月毎の作業時間!A373,月毎の作業時間!U:U))</f>
        <v/>
      </c>
    </row>
    <row r="374" spans="1:3">
      <c r="A374" s="1" t="str">
        <f ca="1">IF(ISNA(VLOOKUP(月毎の作業時間!K374,月毎の作業時間!L374:S10371,3,FALSE)),"",VLOOKUP(月毎の作業時間!K374,月毎の作業時間!L373:S10371,3,FALSE))</f>
        <v/>
      </c>
      <c r="B374" s="1" t="str">
        <f ca="1">IF(ISNA(VLOOKUP(月毎の作業時間!K374,月毎の作業時間!L374:S10371,5,FALSE)),"",VLOOKUP(月毎の作業時間!K374,月毎の作業時間!L373:S10371,5,FALSE)&amp;"など")</f>
        <v/>
      </c>
      <c r="C374" s="6" t="str">
        <f ca="1">IF(SUMIF(月毎の作業時間!N:N,月毎の作業時間!A374,月毎の作業時間!U:U)=0,"",SUMIF(月毎の作業時間!N:N,月毎の作業時間!A374,月毎の作業時間!U:U))</f>
        <v/>
      </c>
    </row>
    <row r="375" spans="1:3">
      <c r="A375" s="1" t="str">
        <f ca="1">IF(ISNA(VLOOKUP(月毎の作業時間!K375,月毎の作業時間!L375:S10372,3,FALSE)),"",VLOOKUP(月毎の作業時間!K375,月毎の作業時間!L374:S10372,3,FALSE))</f>
        <v/>
      </c>
      <c r="B375" s="1" t="str">
        <f ca="1">IF(ISNA(VLOOKUP(月毎の作業時間!K375,月毎の作業時間!L375:S10372,5,FALSE)),"",VLOOKUP(月毎の作業時間!K375,月毎の作業時間!L374:S10372,5,FALSE)&amp;"など")</f>
        <v/>
      </c>
      <c r="C375" s="6" t="str">
        <f ca="1">IF(SUMIF(月毎の作業時間!N:N,月毎の作業時間!A375,月毎の作業時間!U:U)=0,"",SUMIF(月毎の作業時間!N:N,月毎の作業時間!A375,月毎の作業時間!U:U))</f>
        <v/>
      </c>
    </row>
    <row r="376" spans="1:3">
      <c r="A376" s="1" t="str">
        <f ca="1">IF(ISNA(VLOOKUP(月毎の作業時間!K376,月毎の作業時間!L376:S10373,3,FALSE)),"",VLOOKUP(月毎の作業時間!K376,月毎の作業時間!L375:S10373,3,FALSE))</f>
        <v/>
      </c>
      <c r="B376" s="1" t="str">
        <f ca="1">IF(ISNA(VLOOKUP(月毎の作業時間!K376,月毎の作業時間!L376:S10373,5,FALSE)),"",VLOOKUP(月毎の作業時間!K376,月毎の作業時間!L375:S10373,5,FALSE)&amp;"など")</f>
        <v/>
      </c>
      <c r="C376" s="6" t="str">
        <f ca="1">IF(SUMIF(月毎の作業時間!N:N,月毎の作業時間!A376,月毎の作業時間!U:U)=0,"",SUMIF(月毎の作業時間!N:N,月毎の作業時間!A376,月毎の作業時間!U:U))</f>
        <v/>
      </c>
    </row>
    <row r="377" spans="1:3">
      <c r="A377" s="1" t="str">
        <f ca="1">IF(ISNA(VLOOKUP(月毎の作業時間!K377,月毎の作業時間!L377:S10374,3,FALSE)),"",VLOOKUP(月毎の作業時間!K377,月毎の作業時間!L376:S10374,3,FALSE))</f>
        <v/>
      </c>
      <c r="B377" s="1" t="str">
        <f ca="1">IF(ISNA(VLOOKUP(月毎の作業時間!K377,月毎の作業時間!L377:S10374,5,FALSE)),"",VLOOKUP(月毎の作業時間!K377,月毎の作業時間!L376:S10374,5,FALSE)&amp;"など")</f>
        <v/>
      </c>
      <c r="C377" s="6" t="str">
        <f ca="1">IF(SUMIF(月毎の作業時間!N:N,月毎の作業時間!A377,月毎の作業時間!U:U)=0,"",SUMIF(月毎の作業時間!N:N,月毎の作業時間!A377,月毎の作業時間!U:U))</f>
        <v/>
      </c>
    </row>
    <row r="378" spans="1:3">
      <c r="A378" s="1" t="str">
        <f ca="1">IF(ISNA(VLOOKUP(月毎の作業時間!K378,月毎の作業時間!L378:S10375,3,FALSE)),"",VLOOKUP(月毎の作業時間!K378,月毎の作業時間!L377:S10375,3,FALSE))</f>
        <v/>
      </c>
      <c r="B378" s="1" t="str">
        <f ca="1">IF(ISNA(VLOOKUP(月毎の作業時間!K378,月毎の作業時間!L378:S10375,5,FALSE)),"",VLOOKUP(月毎の作業時間!K378,月毎の作業時間!L377:S10375,5,FALSE)&amp;"など")</f>
        <v/>
      </c>
      <c r="C378" s="6" t="str">
        <f ca="1">IF(SUMIF(月毎の作業時間!N:N,月毎の作業時間!A378,月毎の作業時間!U:U)=0,"",SUMIF(月毎の作業時間!N:N,月毎の作業時間!A378,月毎の作業時間!U:U))</f>
        <v/>
      </c>
    </row>
    <row r="379" spans="1:3">
      <c r="A379" s="1" t="str">
        <f ca="1">IF(ISNA(VLOOKUP(月毎の作業時間!K379,月毎の作業時間!L379:S10376,3,FALSE)),"",VLOOKUP(月毎の作業時間!K379,月毎の作業時間!L378:S10376,3,FALSE))</f>
        <v/>
      </c>
      <c r="B379" s="1" t="str">
        <f ca="1">IF(ISNA(VLOOKUP(月毎の作業時間!K379,月毎の作業時間!L379:S10376,5,FALSE)),"",VLOOKUP(月毎の作業時間!K379,月毎の作業時間!L378:S10376,5,FALSE)&amp;"など")</f>
        <v/>
      </c>
      <c r="C379" s="6" t="str">
        <f ca="1">IF(SUMIF(月毎の作業時間!N:N,月毎の作業時間!A379,月毎の作業時間!U:U)=0,"",SUMIF(月毎の作業時間!N:N,月毎の作業時間!A379,月毎の作業時間!U:U))</f>
        <v/>
      </c>
    </row>
    <row r="380" spans="1:3">
      <c r="A380" s="1" t="str">
        <f ca="1">IF(ISNA(VLOOKUP(月毎の作業時間!K380,月毎の作業時間!L380:S10377,3,FALSE)),"",VLOOKUP(月毎の作業時間!K380,月毎の作業時間!L379:S10377,3,FALSE))</f>
        <v/>
      </c>
      <c r="B380" s="1" t="str">
        <f ca="1">IF(ISNA(VLOOKUP(月毎の作業時間!K380,月毎の作業時間!L380:S10377,5,FALSE)),"",VLOOKUP(月毎の作業時間!K380,月毎の作業時間!L379:S10377,5,FALSE)&amp;"など")</f>
        <v/>
      </c>
      <c r="C380" s="6" t="str">
        <f ca="1">IF(SUMIF(月毎の作業時間!N:N,月毎の作業時間!A380,月毎の作業時間!U:U)=0,"",SUMIF(月毎の作業時間!N:N,月毎の作業時間!A380,月毎の作業時間!U:U))</f>
        <v/>
      </c>
    </row>
    <row r="381" spans="1:3">
      <c r="A381" s="1" t="str">
        <f ca="1">IF(ISNA(VLOOKUP(月毎の作業時間!K381,月毎の作業時間!L381:S10378,3,FALSE)),"",VLOOKUP(月毎の作業時間!K381,月毎の作業時間!L380:S10378,3,FALSE))</f>
        <v/>
      </c>
      <c r="B381" s="1" t="str">
        <f ca="1">IF(ISNA(VLOOKUP(月毎の作業時間!K381,月毎の作業時間!L381:S10378,5,FALSE)),"",VLOOKUP(月毎の作業時間!K381,月毎の作業時間!L380:S10378,5,FALSE)&amp;"など")</f>
        <v/>
      </c>
      <c r="C381" s="6" t="str">
        <f ca="1">IF(SUMIF(月毎の作業時間!N:N,月毎の作業時間!A381,月毎の作業時間!U:U)=0,"",SUMIF(月毎の作業時間!N:N,月毎の作業時間!A381,月毎の作業時間!U:U))</f>
        <v/>
      </c>
    </row>
    <row r="382" spans="1:3">
      <c r="A382" s="1" t="str">
        <f ca="1">IF(ISNA(VLOOKUP(月毎の作業時間!K382,月毎の作業時間!L382:S10379,3,FALSE)),"",VLOOKUP(月毎の作業時間!K382,月毎の作業時間!L381:S10379,3,FALSE))</f>
        <v/>
      </c>
      <c r="B382" s="1" t="str">
        <f ca="1">IF(ISNA(VLOOKUP(月毎の作業時間!K382,月毎の作業時間!L382:S10379,5,FALSE)),"",VLOOKUP(月毎の作業時間!K382,月毎の作業時間!L381:S10379,5,FALSE)&amp;"など")</f>
        <v/>
      </c>
      <c r="C382" s="6" t="str">
        <f ca="1">IF(SUMIF(月毎の作業時間!N:N,月毎の作業時間!A382,月毎の作業時間!U:U)=0,"",SUMIF(月毎の作業時間!N:N,月毎の作業時間!A382,月毎の作業時間!U:U))</f>
        <v/>
      </c>
    </row>
    <row r="383" spans="1:3">
      <c r="A383" s="1" t="str">
        <f ca="1">IF(ISNA(VLOOKUP(月毎の作業時間!K383,月毎の作業時間!L383:S10380,3,FALSE)),"",VLOOKUP(月毎の作業時間!K383,月毎の作業時間!L382:S10380,3,FALSE))</f>
        <v/>
      </c>
      <c r="B383" s="1" t="str">
        <f ca="1">IF(ISNA(VLOOKUP(月毎の作業時間!K383,月毎の作業時間!L383:S10380,5,FALSE)),"",VLOOKUP(月毎の作業時間!K383,月毎の作業時間!L382:S10380,5,FALSE)&amp;"など")</f>
        <v/>
      </c>
      <c r="C383" s="6" t="str">
        <f ca="1">IF(SUMIF(月毎の作業時間!N:N,月毎の作業時間!A383,月毎の作業時間!U:U)=0,"",SUMIF(月毎の作業時間!N:N,月毎の作業時間!A383,月毎の作業時間!U:U))</f>
        <v/>
      </c>
    </row>
    <row r="384" spans="1:3">
      <c r="A384" s="1" t="str">
        <f ca="1">IF(ISNA(VLOOKUP(月毎の作業時間!K384,月毎の作業時間!L384:S10381,3,FALSE)),"",VLOOKUP(月毎の作業時間!K384,月毎の作業時間!L383:S10381,3,FALSE))</f>
        <v/>
      </c>
      <c r="B384" s="1" t="str">
        <f ca="1">IF(ISNA(VLOOKUP(月毎の作業時間!K384,月毎の作業時間!L384:S10381,5,FALSE)),"",VLOOKUP(月毎の作業時間!K384,月毎の作業時間!L383:S10381,5,FALSE)&amp;"など")</f>
        <v/>
      </c>
      <c r="C384" s="6" t="str">
        <f ca="1">IF(SUMIF(月毎の作業時間!N:N,月毎の作業時間!A384,月毎の作業時間!U:U)=0,"",SUMIF(月毎の作業時間!N:N,月毎の作業時間!A384,月毎の作業時間!U:U))</f>
        <v/>
      </c>
    </row>
    <row r="385" spans="1:3">
      <c r="A385" s="1" t="str">
        <f ca="1">IF(ISNA(VLOOKUP(月毎の作業時間!K385,月毎の作業時間!L385:S10382,3,FALSE)),"",VLOOKUP(月毎の作業時間!K385,月毎の作業時間!L384:S10382,3,FALSE))</f>
        <v/>
      </c>
      <c r="B385" s="1" t="str">
        <f ca="1">IF(ISNA(VLOOKUP(月毎の作業時間!K385,月毎の作業時間!L385:S10382,5,FALSE)),"",VLOOKUP(月毎の作業時間!K385,月毎の作業時間!L384:S10382,5,FALSE)&amp;"など")</f>
        <v/>
      </c>
      <c r="C385" s="6" t="str">
        <f ca="1">IF(SUMIF(月毎の作業時間!N:N,月毎の作業時間!A385,月毎の作業時間!U:U)=0,"",SUMIF(月毎の作業時間!N:N,月毎の作業時間!A385,月毎の作業時間!U:U))</f>
        <v/>
      </c>
    </row>
    <row r="386" spans="1:3">
      <c r="A386" s="1" t="str">
        <f ca="1">IF(ISNA(VLOOKUP(月毎の作業時間!K386,月毎の作業時間!L386:S10383,3,FALSE)),"",VLOOKUP(月毎の作業時間!K386,月毎の作業時間!L385:S10383,3,FALSE))</f>
        <v/>
      </c>
      <c r="B386" s="1" t="str">
        <f ca="1">IF(ISNA(VLOOKUP(月毎の作業時間!K386,月毎の作業時間!L386:S10383,5,FALSE)),"",VLOOKUP(月毎の作業時間!K386,月毎の作業時間!L385:S10383,5,FALSE)&amp;"など")</f>
        <v/>
      </c>
      <c r="C386" s="6" t="str">
        <f ca="1">IF(SUMIF(月毎の作業時間!N:N,月毎の作業時間!A386,月毎の作業時間!U:U)=0,"",SUMIF(月毎の作業時間!N:N,月毎の作業時間!A386,月毎の作業時間!U:U))</f>
        <v/>
      </c>
    </row>
    <row r="387" spans="1:3">
      <c r="A387" s="1" t="str">
        <f ca="1">IF(ISNA(VLOOKUP(月毎の作業時間!K387,月毎の作業時間!L387:S10384,3,FALSE)),"",VLOOKUP(月毎の作業時間!K387,月毎の作業時間!L386:S10384,3,FALSE))</f>
        <v/>
      </c>
      <c r="B387" s="1" t="str">
        <f ca="1">IF(ISNA(VLOOKUP(月毎の作業時間!K387,月毎の作業時間!L387:S10384,5,FALSE)),"",VLOOKUP(月毎の作業時間!K387,月毎の作業時間!L386:S10384,5,FALSE)&amp;"など")</f>
        <v/>
      </c>
      <c r="C387" s="6" t="str">
        <f ca="1">IF(SUMIF(月毎の作業時間!N:N,月毎の作業時間!A387,月毎の作業時間!U:U)=0,"",SUMIF(月毎の作業時間!N:N,月毎の作業時間!A387,月毎の作業時間!U:U))</f>
        <v/>
      </c>
    </row>
    <row r="388" spans="1:3">
      <c r="A388" s="1" t="str">
        <f ca="1">IF(ISNA(VLOOKUP(月毎の作業時間!K388,月毎の作業時間!L388:S10385,3,FALSE)),"",VLOOKUP(月毎の作業時間!K388,月毎の作業時間!L387:S10385,3,FALSE))</f>
        <v/>
      </c>
      <c r="B388" s="1" t="str">
        <f ca="1">IF(ISNA(VLOOKUP(月毎の作業時間!K388,月毎の作業時間!L388:S10385,5,FALSE)),"",VLOOKUP(月毎の作業時間!K388,月毎の作業時間!L387:S10385,5,FALSE)&amp;"など")</f>
        <v/>
      </c>
      <c r="C388" s="6" t="str">
        <f ca="1">IF(SUMIF(月毎の作業時間!N:N,月毎の作業時間!A388,月毎の作業時間!U:U)=0,"",SUMIF(月毎の作業時間!N:N,月毎の作業時間!A388,月毎の作業時間!U:U))</f>
        <v/>
      </c>
    </row>
    <row r="389" spans="1:3">
      <c r="A389" s="1" t="str">
        <f ca="1">IF(ISNA(VLOOKUP(月毎の作業時間!K389,月毎の作業時間!L389:S10386,3,FALSE)),"",VLOOKUP(月毎の作業時間!K389,月毎の作業時間!L388:S10386,3,FALSE))</f>
        <v/>
      </c>
      <c r="B389" s="1" t="str">
        <f ca="1">IF(ISNA(VLOOKUP(月毎の作業時間!K389,月毎の作業時間!L389:S10386,5,FALSE)),"",VLOOKUP(月毎の作業時間!K389,月毎の作業時間!L388:S10386,5,FALSE)&amp;"など")</f>
        <v/>
      </c>
      <c r="C389" s="6" t="str">
        <f ca="1">IF(SUMIF(月毎の作業時間!N:N,月毎の作業時間!A389,月毎の作業時間!U:U)=0,"",SUMIF(月毎の作業時間!N:N,月毎の作業時間!A389,月毎の作業時間!U:U))</f>
        <v/>
      </c>
    </row>
    <row r="390" spans="1:3">
      <c r="A390" s="1" t="str">
        <f ca="1">IF(ISNA(VLOOKUP(月毎の作業時間!K390,月毎の作業時間!L390:S10387,3,FALSE)),"",VLOOKUP(月毎の作業時間!K390,月毎の作業時間!L389:S10387,3,FALSE))</f>
        <v/>
      </c>
      <c r="B390" s="1" t="str">
        <f ca="1">IF(ISNA(VLOOKUP(月毎の作業時間!K390,月毎の作業時間!L390:S10387,5,FALSE)),"",VLOOKUP(月毎の作業時間!K390,月毎の作業時間!L389:S10387,5,FALSE)&amp;"など")</f>
        <v/>
      </c>
      <c r="C390" s="6" t="str">
        <f ca="1">IF(SUMIF(月毎の作業時間!N:N,月毎の作業時間!A390,月毎の作業時間!U:U)=0,"",SUMIF(月毎の作業時間!N:N,月毎の作業時間!A390,月毎の作業時間!U:U))</f>
        <v/>
      </c>
    </row>
    <row r="391" spans="1:3">
      <c r="A391" s="1" t="str">
        <f ca="1">IF(ISNA(VLOOKUP(月毎の作業時間!K391,月毎の作業時間!L391:S10388,3,FALSE)),"",VLOOKUP(月毎の作業時間!K391,月毎の作業時間!L390:S10388,3,FALSE))</f>
        <v/>
      </c>
      <c r="B391" s="1" t="str">
        <f ca="1">IF(ISNA(VLOOKUP(月毎の作業時間!K391,月毎の作業時間!L391:S10388,5,FALSE)),"",VLOOKUP(月毎の作業時間!K391,月毎の作業時間!L390:S10388,5,FALSE)&amp;"など")</f>
        <v/>
      </c>
      <c r="C391" s="6" t="str">
        <f ca="1">IF(SUMIF(月毎の作業時間!N:N,月毎の作業時間!A391,月毎の作業時間!U:U)=0,"",SUMIF(月毎の作業時間!N:N,月毎の作業時間!A391,月毎の作業時間!U:U))</f>
        <v/>
      </c>
    </row>
    <row r="392" spans="1:3">
      <c r="A392" s="1" t="str">
        <f ca="1">IF(ISNA(VLOOKUP(月毎の作業時間!K392,月毎の作業時間!L392:S10389,3,FALSE)),"",VLOOKUP(月毎の作業時間!K392,月毎の作業時間!L391:S10389,3,FALSE))</f>
        <v/>
      </c>
      <c r="B392" s="1" t="str">
        <f ca="1">IF(ISNA(VLOOKUP(月毎の作業時間!K392,月毎の作業時間!L392:S10389,5,FALSE)),"",VLOOKUP(月毎の作業時間!K392,月毎の作業時間!L391:S10389,5,FALSE)&amp;"など")</f>
        <v/>
      </c>
      <c r="C392" s="6" t="str">
        <f ca="1">IF(SUMIF(月毎の作業時間!N:N,月毎の作業時間!A392,月毎の作業時間!U:U)=0,"",SUMIF(月毎の作業時間!N:N,月毎の作業時間!A392,月毎の作業時間!U:U))</f>
        <v/>
      </c>
    </row>
    <row r="393" spans="1:3">
      <c r="A393" s="1" t="str">
        <f ca="1">IF(ISNA(VLOOKUP(月毎の作業時間!K393,月毎の作業時間!L393:S10390,3,FALSE)),"",VLOOKUP(月毎の作業時間!K393,月毎の作業時間!L392:S10390,3,FALSE))</f>
        <v/>
      </c>
      <c r="B393" s="1" t="str">
        <f ca="1">IF(ISNA(VLOOKUP(月毎の作業時間!K393,月毎の作業時間!L393:S10390,5,FALSE)),"",VLOOKUP(月毎の作業時間!K393,月毎の作業時間!L392:S10390,5,FALSE)&amp;"など")</f>
        <v/>
      </c>
      <c r="C393" s="6" t="str">
        <f ca="1">IF(SUMIF(月毎の作業時間!N:N,月毎の作業時間!A393,月毎の作業時間!U:U)=0,"",SUMIF(月毎の作業時間!N:N,月毎の作業時間!A393,月毎の作業時間!U:U))</f>
        <v/>
      </c>
    </row>
    <row r="394" spans="1:3">
      <c r="A394" s="1" t="str">
        <f ca="1">IF(ISNA(VLOOKUP(月毎の作業時間!K394,月毎の作業時間!L394:S10391,3,FALSE)),"",VLOOKUP(月毎の作業時間!K394,月毎の作業時間!L393:S10391,3,FALSE))</f>
        <v/>
      </c>
      <c r="B394" s="1" t="str">
        <f ca="1">IF(ISNA(VLOOKUP(月毎の作業時間!K394,月毎の作業時間!L394:S10391,5,FALSE)),"",VLOOKUP(月毎の作業時間!K394,月毎の作業時間!L393:S10391,5,FALSE)&amp;"など")</f>
        <v/>
      </c>
      <c r="C394" s="6" t="str">
        <f ca="1">IF(SUMIF(月毎の作業時間!N:N,月毎の作業時間!A394,月毎の作業時間!U:U)=0,"",SUMIF(月毎の作業時間!N:N,月毎の作業時間!A394,月毎の作業時間!U:U))</f>
        <v/>
      </c>
    </row>
    <row r="395" spans="1:3">
      <c r="A395" s="1" t="str">
        <f ca="1">IF(ISNA(VLOOKUP(月毎の作業時間!K395,月毎の作業時間!L395:S10392,3,FALSE)),"",VLOOKUP(月毎の作業時間!K395,月毎の作業時間!L394:S10392,3,FALSE))</f>
        <v/>
      </c>
      <c r="B395" s="1" t="str">
        <f ca="1">IF(ISNA(VLOOKUP(月毎の作業時間!K395,月毎の作業時間!L395:S10392,5,FALSE)),"",VLOOKUP(月毎の作業時間!K395,月毎の作業時間!L394:S10392,5,FALSE)&amp;"など")</f>
        <v/>
      </c>
      <c r="C395" s="6" t="str">
        <f ca="1">IF(SUMIF(月毎の作業時間!N:N,月毎の作業時間!A395,月毎の作業時間!U:U)=0,"",SUMIF(月毎の作業時間!N:N,月毎の作業時間!A395,月毎の作業時間!U:U))</f>
        <v/>
      </c>
    </row>
    <row r="396" spans="1:3">
      <c r="A396" s="1" t="str">
        <f ca="1">IF(ISNA(VLOOKUP(月毎の作業時間!K396,月毎の作業時間!L396:S10393,3,FALSE)),"",VLOOKUP(月毎の作業時間!K396,月毎の作業時間!L395:S10393,3,FALSE))</f>
        <v/>
      </c>
      <c r="B396" s="1" t="str">
        <f ca="1">IF(ISNA(VLOOKUP(月毎の作業時間!K396,月毎の作業時間!L396:S10393,5,FALSE)),"",VLOOKUP(月毎の作業時間!K396,月毎の作業時間!L395:S10393,5,FALSE)&amp;"など")</f>
        <v/>
      </c>
      <c r="C396" s="6" t="str">
        <f ca="1">IF(SUMIF(月毎の作業時間!N:N,月毎の作業時間!A396,月毎の作業時間!U:U)=0,"",SUMIF(月毎の作業時間!N:N,月毎の作業時間!A396,月毎の作業時間!U:U))</f>
        <v/>
      </c>
    </row>
    <row r="397" spans="1:3">
      <c r="A397" s="1" t="str">
        <f ca="1">IF(ISNA(VLOOKUP(月毎の作業時間!K397,月毎の作業時間!L397:S10394,3,FALSE)),"",VLOOKUP(月毎の作業時間!K397,月毎の作業時間!L396:S10394,3,FALSE))</f>
        <v/>
      </c>
      <c r="B397" s="1" t="str">
        <f ca="1">IF(ISNA(VLOOKUP(月毎の作業時間!K397,月毎の作業時間!L397:S10394,5,FALSE)),"",VLOOKUP(月毎の作業時間!K397,月毎の作業時間!L396:S10394,5,FALSE)&amp;"など")</f>
        <v/>
      </c>
      <c r="C397" s="6" t="str">
        <f ca="1">IF(SUMIF(月毎の作業時間!N:N,月毎の作業時間!A397,月毎の作業時間!U:U)=0,"",SUMIF(月毎の作業時間!N:N,月毎の作業時間!A397,月毎の作業時間!U:U))</f>
        <v/>
      </c>
    </row>
    <row r="398" spans="1:3">
      <c r="A398" s="1" t="str">
        <f ca="1">IF(ISNA(VLOOKUP(月毎の作業時間!K398,月毎の作業時間!L398:S10395,3,FALSE)),"",VLOOKUP(月毎の作業時間!K398,月毎の作業時間!L397:S10395,3,FALSE))</f>
        <v/>
      </c>
      <c r="B398" s="1" t="str">
        <f ca="1">IF(ISNA(VLOOKUP(月毎の作業時間!K398,月毎の作業時間!L398:S10395,5,FALSE)),"",VLOOKUP(月毎の作業時間!K398,月毎の作業時間!L397:S10395,5,FALSE)&amp;"など")</f>
        <v/>
      </c>
      <c r="C398" s="6" t="str">
        <f ca="1">IF(SUMIF(月毎の作業時間!N:N,月毎の作業時間!A398,月毎の作業時間!U:U)=0,"",SUMIF(月毎の作業時間!N:N,月毎の作業時間!A398,月毎の作業時間!U:U))</f>
        <v/>
      </c>
    </row>
    <row r="399" spans="1:3">
      <c r="A399" s="1" t="str">
        <f ca="1">IF(ISNA(VLOOKUP(月毎の作業時間!K399,月毎の作業時間!L399:S10396,3,FALSE)),"",VLOOKUP(月毎の作業時間!K399,月毎の作業時間!L398:S10396,3,FALSE))</f>
        <v/>
      </c>
      <c r="B399" s="1" t="str">
        <f ca="1">IF(ISNA(VLOOKUP(月毎の作業時間!K399,月毎の作業時間!L399:S10396,5,FALSE)),"",VLOOKUP(月毎の作業時間!K399,月毎の作業時間!L398:S10396,5,FALSE)&amp;"など")</f>
        <v/>
      </c>
      <c r="C399" s="6" t="str">
        <f ca="1">IF(SUMIF(月毎の作業時間!N:N,月毎の作業時間!A399,月毎の作業時間!U:U)=0,"",SUMIF(月毎の作業時間!N:N,月毎の作業時間!A399,月毎の作業時間!U:U))</f>
        <v/>
      </c>
    </row>
    <row r="400" spans="1:3">
      <c r="A400" s="1" t="str">
        <f ca="1">IF(ISNA(VLOOKUP(月毎の作業時間!K400,月毎の作業時間!L400:S10397,3,FALSE)),"",VLOOKUP(月毎の作業時間!K400,月毎の作業時間!L399:S10397,3,FALSE))</f>
        <v/>
      </c>
      <c r="B400" s="1" t="str">
        <f ca="1">IF(ISNA(VLOOKUP(月毎の作業時間!K400,月毎の作業時間!L400:S10397,5,FALSE)),"",VLOOKUP(月毎の作業時間!K400,月毎の作業時間!L399:S10397,5,FALSE)&amp;"など")</f>
        <v/>
      </c>
      <c r="C400" s="6" t="str">
        <f ca="1">IF(SUMIF(月毎の作業時間!N:N,月毎の作業時間!A400,月毎の作業時間!U:U)=0,"",SUMIF(月毎の作業時間!N:N,月毎の作業時間!A400,月毎の作業時間!U:U))</f>
        <v/>
      </c>
    </row>
    <row r="401" spans="1:3">
      <c r="A401" s="1" t="str">
        <f ca="1">IF(ISNA(VLOOKUP(月毎の作業時間!K401,月毎の作業時間!L401:S10398,3,FALSE)),"",VLOOKUP(月毎の作業時間!K401,月毎の作業時間!L400:S10398,3,FALSE))</f>
        <v/>
      </c>
      <c r="B401" s="1" t="str">
        <f ca="1">IF(ISNA(VLOOKUP(月毎の作業時間!K401,月毎の作業時間!L401:S10398,5,FALSE)),"",VLOOKUP(月毎の作業時間!K401,月毎の作業時間!L400:S10398,5,FALSE)&amp;"など")</f>
        <v/>
      </c>
      <c r="C401" s="6" t="str">
        <f ca="1">IF(SUMIF(月毎の作業時間!N:N,月毎の作業時間!A401,月毎の作業時間!U:U)=0,"",SUMIF(月毎の作業時間!N:N,月毎の作業時間!A401,月毎の作業時間!U:U))</f>
        <v/>
      </c>
    </row>
    <row r="402" spans="1:3">
      <c r="A402" s="1" t="str">
        <f ca="1">IF(ISNA(VLOOKUP(月毎の作業時間!K402,月毎の作業時間!L402:S10399,3,FALSE)),"",VLOOKUP(月毎の作業時間!K402,月毎の作業時間!L401:S10399,3,FALSE))</f>
        <v/>
      </c>
      <c r="B402" s="1" t="str">
        <f ca="1">IF(ISNA(VLOOKUP(月毎の作業時間!K402,月毎の作業時間!L402:S10399,5,FALSE)),"",VLOOKUP(月毎の作業時間!K402,月毎の作業時間!L401:S10399,5,FALSE)&amp;"など")</f>
        <v/>
      </c>
      <c r="C402" s="6" t="str">
        <f ca="1">IF(SUMIF(月毎の作業時間!N:N,月毎の作業時間!A402,月毎の作業時間!U:U)=0,"",SUMIF(月毎の作業時間!N:N,月毎の作業時間!A402,月毎の作業時間!U:U))</f>
        <v/>
      </c>
    </row>
    <row r="403" spans="1:3">
      <c r="A403" s="1" t="str">
        <f ca="1">IF(ISNA(VLOOKUP(月毎の作業時間!K403,月毎の作業時間!L403:S10400,3,FALSE)),"",VLOOKUP(月毎の作業時間!K403,月毎の作業時間!L402:S10400,3,FALSE))</f>
        <v/>
      </c>
      <c r="B403" s="1" t="str">
        <f ca="1">IF(ISNA(VLOOKUP(月毎の作業時間!K403,月毎の作業時間!L403:S10400,5,FALSE)),"",VLOOKUP(月毎の作業時間!K403,月毎の作業時間!L402:S10400,5,FALSE)&amp;"など")</f>
        <v/>
      </c>
      <c r="C403" s="6" t="str">
        <f ca="1">IF(SUMIF(月毎の作業時間!N:N,月毎の作業時間!A403,月毎の作業時間!U:U)=0,"",SUMIF(月毎の作業時間!N:N,月毎の作業時間!A403,月毎の作業時間!U:U))</f>
        <v/>
      </c>
    </row>
    <row r="404" spans="1:3">
      <c r="A404" s="1" t="str">
        <f ca="1">IF(ISNA(VLOOKUP(月毎の作業時間!K404,月毎の作業時間!L404:S10401,3,FALSE)),"",VLOOKUP(月毎の作業時間!K404,月毎の作業時間!L403:S10401,3,FALSE))</f>
        <v/>
      </c>
      <c r="B404" s="1" t="str">
        <f ca="1">IF(ISNA(VLOOKUP(月毎の作業時間!K404,月毎の作業時間!L404:S10401,5,FALSE)),"",VLOOKUP(月毎の作業時間!K404,月毎の作業時間!L403:S10401,5,FALSE)&amp;"など")</f>
        <v/>
      </c>
      <c r="C404" s="6" t="str">
        <f ca="1">IF(SUMIF(月毎の作業時間!N:N,月毎の作業時間!A404,月毎の作業時間!U:U)=0,"",SUMIF(月毎の作業時間!N:N,月毎の作業時間!A404,月毎の作業時間!U:U))</f>
        <v/>
      </c>
    </row>
    <row r="405" spans="1:3">
      <c r="A405" s="1" t="str">
        <f ca="1">IF(ISNA(VLOOKUP(月毎の作業時間!K405,月毎の作業時間!L405:S10402,3,FALSE)),"",VLOOKUP(月毎の作業時間!K405,月毎の作業時間!L404:S10402,3,FALSE))</f>
        <v/>
      </c>
      <c r="B405" s="1" t="str">
        <f ca="1">IF(ISNA(VLOOKUP(月毎の作業時間!K405,月毎の作業時間!L405:S10402,5,FALSE)),"",VLOOKUP(月毎の作業時間!K405,月毎の作業時間!L404:S10402,5,FALSE)&amp;"など")</f>
        <v/>
      </c>
      <c r="C405" s="6" t="str">
        <f ca="1">IF(SUMIF(月毎の作業時間!N:N,月毎の作業時間!A405,月毎の作業時間!U:U)=0,"",SUMIF(月毎の作業時間!N:N,月毎の作業時間!A405,月毎の作業時間!U:U))</f>
        <v/>
      </c>
    </row>
    <row r="406" spans="1:3">
      <c r="A406" s="1" t="str">
        <f ca="1">IF(ISNA(VLOOKUP(月毎の作業時間!K406,月毎の作業時間!L406:S10403,3,FALSE)),"",VLOOKUP(月毎の作業時間!K406,月毎の作業時間!L405:S10403,3,FALSE))</f>
        <v/>
      </c>
      <c r="B406" s="1" t="str">
        <f ca="1">IF(ISNA(VLOOKUP(月毎の作業時間!K406,月毎の作業時間!L406:S10403,5,FALSE)),"",VLOOKUP(月毎の作業時間!K406,月毎の作業時間!L405:S10403,5,FALSE)&amp;"など")</f>
        <v/>
      </c>
      <c r="C406" s="6" t="str">
        <f ca="1">IF(SUMIF(月毎の作業時間!N:N,月毎の作業時間!A406,月毎の作業時間!U:U)=0,"",SUMIF(月毎の作業時間!N:N,月毎の作業時間!A406,月毎の作業時間!U:U))</f>
        <v/>
      </c>
    </row>
    <row r="407" spans="1:3">
      <c r="A407" s="1" t="str">
        <f ca="1">IF(ISNA(VLOOKUP(月毎の作業時間!K407,月毎の作業時間!L407:S10404,3,FALSE)),"",VLOOKUP(月毎の作業時間!K407,月毎の作業時間!L406:S10404,3,FALSE))</f>
        <v/>
      </c>
      <c r="B407" s="1" t="str">
        <f ca="1">IF(ISNA(VLOOKUP(月毎の作業時間!K407,月毎の作業時間!L407:S10404,5,FALSE)),"",VLOOKUP(月毎の作業時間!K407,月毎の作業時間!L406:S10404,5,FALSE)&amp;"など")</f>
        <v/>
      </c>
      <c r="C407" s="6" t="str">
        <f ca="1">IF(SUMIF(月毎の作業時間!N:N,月毎の作業時間!A407,月毎の作業時間!U:U)=0,"",SUMIF(月毎の作業時間!N:N,月毎の作業時間!A407,月毎の作業時間!U:U))</f>
        <v/>
      </c>
    </row>
    <row r="408" spans="1:3">
      <c r="A408" s="1" t="str">
        <f ca="1">IF(ISNA(VLOOKUP(月毎の作業時間!K408,月毎の作業時間!L408:S10405,3,FALSE)),"",VLOOKUP(月毎の作業時間!K408,月毎の作業時間!L407:S10405,3,FALSE))</f>
        <v/>
      </c>
      <c r="B408" s="1" t="str">
        <f ca="1">IF(ISNA(VLOOKUP(月毎の作業時間!K408,月毎の作業時間!L408:S10405,5,FALSE)),"",VLOOKUP(月毎の作業時間!K408,月毎の作業時間!L407:S10405,5,FALSE)&amp;"など")</f>
        <v/>
      </c>
      <c r="C408" s="6" t="str">
        <f ca="1">IF(SUMIF(月毎の作業時間!N:N,月毎の作業時間!A408,月毎の作業時間!U:U)=0,"",SUMIF(月毎の作業時間!N:N,月毎の作業時間!A408,月毎の作業時間!U:U))</f>
        <v/>
      </c>
    </row>
    <row r="409" spans="1:3">
      <c r="A409" s="1" t="str">
        <f ca="1">IF(ISNA(VLOOKUP(月毎の作業時間!K409,月毎の作業時間!L409:S10406,3,FALSE)),"",VLOOKUP(月毎の作業時間!K409,月毎の作業時間!L408:S10406,3,FALSE))</f>
        <v/>
      </c>
      <c r="B409" s="1" t="str">
        <f ca="1">IF(ISNA(VLOOKUP(月毎の作業時間!K409,月毎の作業時間!L409:S10406,5,FALSE)),"",VLOOKUP(月毎の作業時間!K409,月毎の作業時間!L408:S10406,5,FALSE)&amp;"など")</f>
        <v/>
      </c>
      <c r="C409" s="6" t="str">
        <f ca="1">IF(SUMIF(月毎の作業時間!N:N,月毎の作業時間!A409,月毎の作業時間!U:U)=0,"",SUMIF(月毎の作業時間!N:N,月毎の作業時間!A409,月毎の作業時間!U:U))</f>
        <v/>
      </c>
    </row>
    <row r="410" spans="1:3">
      <c r="A410" s="1" t="str">
        <f ca="1">IF(ISNA(VLOOKUP(月毎の作業時間!K410,月毎の作業時間!L410:S10407,3,FALSE)),"",VLOOKUP(月毎の作業時間!K410,月毎の作業時間!L409:S10407,3,FALSE))</f>
        <v/>
      </c>
      <c r="B410" s="1" t="str">
        <f ca="1">IF(ISNA(VLOOKUP(月毎の作業時間!K410,月毎の作業時間!L410:S10407,5,FALSE)),"",VLOOKUP(月毎の作業時間!K410,月毎の作業時間!L409:S10407,5,FALSE)&amp;"など")</f>
        <v/>
      </c>
      <c r="C410" s="6" t="str">
        <f ca="1">IF(SUMIF(月毎の作業時間!N:N,月毎の作業時間!A410,月毎の作業時間!U:U)=0,"",SUMIF(月毎の作業時間!N:N,月毎の作業時間!A410,月毎の作業時間!U:U))</f>
        <v/>
      </c>
    </row>
    <row r="411" spans="1:3">
      <c r="A411" s="1" t="str">
        <f ca="1">IF(ISNA(VLOOKUP(月毎の作業時間!K411,月毎の作業時間!L411:S10408,3,FALSE)),"",VLOOKUP(月毎の作業時間!K411,月毎の作業時間!L410:S10408,3,FALSE))</f>
        <v/>
      </c>
      <c r="B411" s="1" t="str">
        <f ca="1">IF(ISNA(VLOOKUP(月毎の作業時間!K411,月毎の作業時間!L411:S10408,5,FALSE)),"",VLOOKUP(月毎の作業時間!K411,月毎の作業時間!L410:S10408,5,FALSE)&amp;"など")</f>
        <v/>
      </c>
      <c r="C411" s="6" t="str">
        <f ca="1">IF(SUMIF(月毎の作業時間!N:N,月毎の作業時間!A411,月毎の作業時間!U:U)=0,"",SUMIF(月毎の作業時間!N:N,月毎の作業時間!A411,月毎の作業時間!U:U))</f>
        <v/>
      </c>
    </row>
    <row r="412" spans="1:3">
      <c r="A412" s="1" t="str">
        <f ca="1">IF(ISNA(VLOOKUP(月毎の作業時間!K412,月毎の作業時間!L412:S10409,3,FALSE)),"",VLOOKUP(月毎の作業時間!K412,月毎の作業時間!L411:S10409,3,FALSE))</f>
        <v/>
      </c>
      <c r="B412" s="1" t="str">
        <f ca="1">IF(ISNA(VLOOKUP(月毎の作業時間!K412,月毎の作業時間!L412:S10409,5,FALSE)),"",VLOOKUP(月毎の作業時間!K412,月毎の作業時間!L411:S10409,5,FALSE)&amp;"など")</f>
        <v/>
      </c>
      <c r="C412" s="6" t="str">
        <f ca="1">IF(SUMIF(月毎の作業時間!N:N,月毎の作業時間!A412,月毎の作業時間!U:U)=0,"",SUMIF(月毎の作業時間!N:N,月毎の作業時間!A412,月毎の作業時間!U:U))</f>
        <v/>
      </c>
    </row>
    <row r="413" spans="1:3">
      <c r="A413" s="1" t="str">
        <f ca="1">IF(ISNA(VLOOKUP(月毎の作業時間!K413,月毎の作業時間!L413:S10410,3,FALSE)),"",VLOOKUP(月毎の作業時間!K413,月毎の作業時間!L412:S10410,3,FALSE))</f>
        <v/>
      </c>
      <c r="B413" s="1" t="str">
        <f ca="1">IF(ISNA(VLOOKUP(月毎の作業時間!K413,月毎の作業時間!L413:S10410,5,FALSE)),"",VLOOKUP(月毎の作業時間!K413,月毎の作業時間!L412:S10410,5,FALSE)&amp;"など")</f>
        <v/>
      </c>
      <c r="C413" s="6" t="str">
        <f ca="1">IF(SUMIF(月毎の作業時間!N:N,月毎の作業時間!A413,月毎の作業時間!U:U)=0,"",SUMIF(月毎の作業時間!N:N,月毎の作業時間!A413,月毎の作業時間!U:U))</f>
        <v/>
      </c>
    </row>
    <row r="414" spans="1:3">
      <c r="A414" s="1" t="str">
        <f ca="1">IF(ISNA(VLOOKUP(月毎の作業時間!K414,月毎の作業時間!L414:S10411,3,FALSE)),"",VLOOKUP(月毎の作業時間!K414,月毎の作業時間!L413:S10411,3,FALSE))</f>
        <v/>
      </c>
      <c r="B414" s="1" t="str">
        <f ca="1">IF(ISNA(VLOOKUP(月毎の作業時間!K414,月毎の作業時間!L414:S10411,5,FALSE)),"",VLOOKUP(月毎の作業時間!K414,月毎の作業時間!L413:S10411,5,FALSE)&amp;"など")</f>
        <v/>
      </c>
      <c r="C414" s="6" t="str">
        <f ca="1">IF(SUMIF(月毎の作業時間!N:N,月毎の作業時間!A414,月毎の作業時間!U:U)=0,"",SUMIF(月毎の作業時間!N:N,月毎の作業時間!A414,月毎の作業時間!U:U))</f>
        <v/>
      </c>
    </row>
    <row r="415" spans="1:3">
      <c r="A415" s="1" t="str">
        <f ca="1">IF(ISNA(VLOOKUP(月毎の作業時間!K415,月毎の作業時間!L415:S10412,3,FALSE)),"",VLOOKUP(月毎の作業時間!K415,月毎の作業時間!L414:S10412,3,FALSE))</f>
        <v/>
      </c>
      <c r="B415" s="1" t="str">
        <f ca="1">IF(ISNA(VLOOKUP(月毎の作業時間!K415,月毎の作業時間!L415:S10412,5,FALSE)),"",VLOOKUP(月毎の作業時間!K415,月毎の作業時間!L414:S10412,5,FALSE)&amp;"など")</f>
        <v/>
      </c>
      <c r="C415" s="6" t="str">
        <f ca="1">IF(SUMIF(月毎の作業時間!N:N,月毎の作業時間!A415,月毎の作業時間!U:U)=0,"",SUMIF(月毎の作業時間!N:N,月毎の作業時間!A415,月毎の作業時間!U:U))</f>
        <v/>
      </c>
    </row>
    <row r="416" spans="1:3">
      <c r="A416" s="1" t="str">
        <f ca="1">IF(ISNA(VLOOKUP(月毎の作業時間!K416,月毎の作業時間!L416:S10413,3,FALSE)),"",VLOOKUP(月毎の作業時間!K416,月毎の作業時間!L415:S10413,3,FALSE))</f>
        <v/>
      </c>
      <c r="B416" s="1" t="str">
        <f ca="1">IF(ISNA(VLOOKUP(月毎の作業時間!K416,月毎の作業時間!L416:S10413,5,FALSE)),"",VLOOKUP(月毎の作業時間!K416,月毎の作業時間!L415:S10413,5,FALSE)&amp;"など")</f>
        <v/>
      </c>
      <c r="C416" s="6" t="str">
        <f ca="1">IF(SUMIF(月毎の作業時間!N:N,月毎の作業時間!A416,月毎の作業時間!U:U)=0,"",SUMIF(月毎の作業時間!N:N,月毎の作業時間!A416,月毎の作業時間!U:U))</f>
        <v/>
      </c>
    </row>
    <row r="417" spans="1:3">
      <c r="A417" s="1" t="str">
        <f ca="1">IF(ISNA(VLOOKUP(月毎の作業時間!K417,月毎の作業時間!L417:S10414,3,FALSE)),"",VLOOKUP(月毎の作業時間!K417,月毎の作業時間!L416:S10414,3,FALSE))</f>
        <v/>
      </c>
      <c r="B417" s="1" t="str">
        <f ca="1">IF(ISNA(VLOOKUP(月毎の作業時間!K417,月毎の作業時間!L417:S10414,5,FALSE)),"",VLOOKUP(月毎の作業時間!K417,月毎の作業時間!L416:S10414,5,FALSE)&amp;"など")</f>
        <v/>
      </c>
      <c r="C417" s="6" t="str">
        <f ca="1">IF(SUMIF(月毎の作業時間!N:N,月毎の作業時間!A417,月毎の作業時間!U:U)=0,"",SUMIF(月毎の作業時間!N:N,月毎の作業時間!A417,月毎の作業時間!U:U))</f>
        <v/>
      </c>
    </row>
    <row r="418" spans="1:3">
      <c r="A418" s="1" t="str">
        <f ca="1">IF(ISNA(VLOOKUP(月毎の作業時間!K418,月毎の作業時間!L418:S10415,3,FALSE)),"",VLOOKUP(月毎の作業時間!K418,月毎の作業時間!L417:S10415,3,FALSE))</f>
        <v/>
      </c>
      <c r="B418" s="1" t="str">
        <f ca="1">IF(ISNA(VLOOKUP(月毎の作業時間!K418,月毎の作業時間!L418:S10415,5,FALSE)),"",VLOOKUP(月毎の作業時間!K418,月毎の作業時間!L417:S10415,5,FALSE)&amp;"など")</f>
        <v/>
      </c>
      <c r="C418" s="6" t="str">
        <f ca="1">IF(SUMIF(月毎の作業時間!N:N,月毎の作業時間!A418,月毎の作業時間!U:U)=0,"",SUMIF(月毎の作業時間!N:N,月毎の作業時間!A418,月毎の作業時間!U:U))</f>
        <v/>
      </c>
    </row>
    <row r="419" spans="1:3">
      <c r="A419" s="1" t="str">
        <f ca="1">IF(ISNA(VLOOKUP(月毎の作業時間!K419,月毎の作業時間!L419:S10416,3,FALSE)),"",VLOOKUP(月毎の作業時間!K419,月毎の作業時間!L418:S10416,3,FALSE))</f>
        <v/>
      </c>
      <c r="B419" s="1" t="str">
        <f ca="1">IF(ISNA(VLOOKUP(月毎の作業時間!K419,月毎の作業時間!L419:S10416,5,FALSE)),"",VLOOKUP(月毎の作業時間!K419,月毎の作業時間!L418:S10416,5,FALSE)&amp;"など")</f>
        <v/>
      </c>
      <c r="C419" s="6" t="str">
        <f ca="1">IF(SUMIF(月毎の作業時間!N:N,月毎の作業時間!A419,月毎の作業時間!U:U)=0,"",SUMIF(月毎の作業時間!N:N,月毎の作業時間!A419,月毎の作業時間!U:U))</f>
        <v/>
      </c>
    </row>
    <row r="420" spans="1:3">
      <c r="A420" s="1" t="str">
        <f ca="1">IF(ISNA(VLOOKUP(月毎の作業時間!K420,月毎の作業時間!L420:S10417,3,FALSE)),"",VLOOKUP(月毎の作業時間!K420,月毎の作業時間!L419:S10417,3,FALSE))</f>
        <v/>
      </c>
      <c r="B420" s="1" t="str">
        <f ca="1">IF(ISNA(VLOOKUP(月毎の作業時間!K420,月毎の作業時間!L420:S10417,5,FALSE)),"",VLOOKUP(月毎の作業時間!K420,月毎の作業時間!L419:S10417,5,FALSE)&amp;"など")</f>
        <v/>
      </c>
      <c r="C420" s="6" t="str">
        <f ca="1">IF(SUMIF(月毎の作業時間!N:N,月毎の作業時間!A420,月毎の作業時間!U:U)=0,"",SUMIF(月毎の作業時間!N:N,月毎の作業時間!A420,月毎の作業時間!U:U))</f>
        <v/>
      </c>
    </row>
    <row r="421" spans="1:3">
      <c r="A421" s="1" t="str">
        <f ca="1">IF(ISNA(VLOOKUP(月毎の作業時間!K421,月毎の作業時間!L421:S10418,3,FALSE)),"",VLOOKUP(月毎の作業時間!K421,月毎の作業時間!L420:S10418,3,FALSE))</f>
        <v/>
      </c>
      <c r="B421" s="1" t="str">
        <f ca="1">IF(ISNA(VLOOKUP(月毎の作業時間!K421,月毎の作業時間!L421:S10418,5,FALSE)),"",VLOOKUP(月毎の作業時間!K421,月毎の作業時間!L420:S10418,5,FALSE)&amp;"など")</f>
        <v/>
      </c>
      <c r="C421" s="6" t="str">
        <f ca="1">IF(SUMIF(月毎の作業時間!N:N,月毎の作業時間!A421,月毎の作業時間!U:U)=0,"",SUMIF(月毎の作業時間!N:N,月毎の作業時間!A421,月毎の作業時間!U:U))</f>
        <v/>
      </c>
    </row>
    <row r="422" spans="1:3">
      <c r="A422" s="1" t="str">
        <f ca="1">IF(ISNA(VLOOKUP(月毎の作業時間!K422,月毎の作業時間!L422:S10419,3,FALSE)),"",VLOOKUP(月毎の作業時間!K422,月毎の作業時間!L421:S10419,3,FALSE))</f>
        <v/>
      </c>
      <c r="B422" s="1" t="str">
        <f ca="1">IF(ISNA(VLOOKUP(月毎の作業時間!K422,月毎の作業時間!L422:S10419,5,FALSE)),"",VLOOKUP(月毎の作業時間!K422,月毎の作業時間!L421:S10419,5,FALSE)&amp;"など")</f>
        <v/>
      </c>
      <c r="C422" s="6" t="str">
        <f ca="1">IF(SUMIF(月毎の作業時間!N:N,月毎の作業時間!A422,月毎の作業時間!U:U)=0,"",SUMIF(月毎の作業時間!N:N,月毎の作業時間!A422,月毎の作業時間!U:U))</f>
        <v/>
      </c>
    </row>
    <row r="423" spans="1:3">
      <c r="A423" s="1" t="str">
        <f ca="1">IF(ISNA(VLOOKUP(月毎の作業時間!K423,月毎の作業時間!L423:S10420,3,FALSE)),"",VLOOKUP(月毎の作業時間!K423,月毎の作業時間!L422:S10420,3,FALSE))</f>
        <v/>
      </c>
      <c r="B423" s="1" t="str">
        <f ca="1">IF(ISNA(VLOOKUP(月毎の作業時間!K423,月毎の作業時間!L423:S10420,5,FALSE)),"",VLOOKUP(月毎の作業時間!K423,月毎の作業時間!L422:S10420,5,FALSE)&amp;"など")</f>
        <v/>
      </c>
      <c r="C423" s="6" t="str">
        <f ca="1">IF(SUMIF(月毎の作業時間!N:N,月毎の作業時間!A423,月毎の作業時間!U:U)=0,"",SUMIF(月毎の作業時間!N:N,月毎の作業時間!A423,月毎の作業時間!U:U))</f>
        <v/>
      </c>
    </row>
    <row r="424" spans="1:3">
      <c r="A424" s="1" t="str">
        <f ca="1">IF(ISNA(VLOOKUP(月毎の作業時間!K424,月毎の作業時間!L424:S10421,3,FALSE)),"",VLOOKUP(月毎の作業時間!K424,月毎の作業時間!L423:S10421,3,FALSE))</f>
        <v/>
      </c>
      <c r="B424" s="1" t="str">
        <f ca="1">IF(ISNA(VLOOKUP(月毎の作業時間!K424,月毎の作業時間!L424:S10421,5,FALSE)),"",VLOOKUP(月毎の作業時間!K424,月毎の作業時間!L423:S10421,5,FALSE)&amp;"など")</f>
        <v/>
      </c>
      <c r="C424" s="6" t="str">
        <f ca="1">IF(SUMIF(月毎の作業時間!N:N,月毎の作業時間!A424,月毎の作業時間!U:U)=0,"",SUMIF(月毎の作業時間!N:N,月毎の作業時間!A424,月毎の作業時間!U:U))</f>
        <v/>
      </c>
    </row>
    <row r="425" spans="1:3">
      <c r="A425" s="1" t="str">
        <f ca="1">IF(ISNA(VLOOKUP(月毎の作業時間!K425,月毎の作業時間!L425:S10422,3,FALSE)),"",VLOOKUP(月毎の作業時間!K425,月毎の作業時間!L424:S10422,3,FALSE))</f>
        <v/>
      </c>
      <c r="B425" s="1" t="str">
        <f ca="1">IF(ISNA(VLOOKUP(月毎の作業時間!K425,月毎の作業時間!L425:S10422,5,FALSE)),"",VLOOKUP(月毎の作業時間!K425,月毎の作業時間!L424:S10422,5,FALSE)&amp;"など")</f>
        <v/>
      </c>
      <c r="C425" s="6" t="str">
        <f ca="1">IF(SUMIF(月毎の作業時間!N:N,月毎の作業時間!A425,月毎の作業時間!U:U)=0,"",SUMIF(月毎の作業時間!N:N,月毎の作業時間!A425,月毎の作業時間!U:U))</f>
        <v/>
      </c>
    </row>
    <row r="426" spans="1:3">
      <c r="A426" s="1" t="str">
        <f ca="1">IF(ISNA(VLOOKUP(月毎の作業時間!K426,月毎の作業時間!L426:S10423,3,FALSE)),"",VLOOKUP(月毎の作業時間!K426,月毎の作業時間!L425:S10423,3,FALSE))</f>
        <v/>
      </c>
      <c r="B426" s="1" t="str">
        <f ca="1">IF(ISNA(VLOOKUP(月毎の作業時間!K426,月毎の作業時間!L426:S10423,5,FALSE)),"",VLOOKUP(月毎の作業時間!K426,月毎の作業時間!L425:S10423,5,FALSE)&amp;"など")</f>
        <v/>
      </c>
      <c r="C426" s="6" t="str">
        <f ca="1">IF(SUMIF(月毎の作業時間!N:N,月毎の作業時間!A426,月毎の作業時間!U:U)=0,"",SUMIF(月毎の作業時間!N:N,月毎の作業時間!A426,月毎の作業時間!U:U))</f>
        <v/>
      </c>
    </row>
    <row r="427" spans="1:3">
      <c r="A427" s="1" t="str">
        <f ca="1">IF(ISNA(VLOOKUP(月毎の作業時間!K427,月毎の作業時間!L427:S10424,3,FALSE)),"",VLOOKUP(月毎の作業時間!K427,月毎の作業時間!L426:S10424,3,FALSE))</f>
        <v/>
      </c>
      <c r="B427" s="1" t="str">
        <f ca="1">IF(ISNA(VLOOKUP(月毎の作業時間!K427,月毎の作業時間!L427:S10424,5,FALSE)),"",VLOOKUP(月毎の作業時間!K427,月毎の作業時間!L426:S10424,5,FALSE)&amp;"など")</f>
        <v/>
      </c>
      <c r="C427" s="6" t="str">
        <f ca="1">IF(SUMIF(月毎の作業時間!N:N,月毎の作業時間!A427,月毎の作業時間!U:U)=0,"",SUMIF(月毎の作業時間!N:N,月毎の作業時間!A427,月毎の作業時間!U:U))</f>
        <v/>
      </c>
    </row>
    <row r="428" spans="1:3">
      <c r="A428" s="1" t="str">
        <f ca="1">IF(ISNA(VLOOKUP(月毎の作業時間!K428,月毎の作業時間!L428:S10425,3,FALSE)),"",VLOOKUP(月毎の作業時間!K428,月毎の作業時間!L427:S10425,3,FALSE))</f>
        <v/>
      </c>
      <c r="B428" s="1" t="str">
        <f ca="1">IF(ISNA(VLOOKUP(月毎の作業時間!K428,月毎の作業時間!L428:S10425,5,FALSE)),"",VLOOKUP(月毎の作業時間!K428,月毎の作業時間!L427:S10425,5,FALSE)&amp;"など")</f>
        <v/>
      </c>
      <c r="C428" s="6" t="str">
        <f ca="1">IF(SUMIF(月毎の作業時間!N:N,月毎の作業時間!A428,月毎の作業時間!U:U)=0,"",SUMIF(月毎の作業時間!N:N,月毎の作業時間!A428,月毎の作業時間!U:U))</f>
        <v/>
      </c>
    </row>
    <row r="429" spans="1:3">
      <c r="A429" s="1" t="str">
        <f ca="1">IF(ISNA(VLOOKUP(月毎の作業時間!K429,月毎の作業時間!L429:S10426,3,FALSE)),"",VLOOKUP(月毎の作業時間!K429,月毎の作業時間!L428:S10426,3,FALSE))</f>
        <v/>
      </c>
      <c r="B429" s="1" t="str">
        <f ca="1">IF(ISNA(VLOOKUP(月毎の作業時間!K429,月毎の作業時間!L429:S10426,5,FALSE)),"",VLOOKUP(月毎の作業時間!K429,月毎の作業時間!L428:S10426,5,FALSE)&amp;"など")</f>
        <v/>
      </c>
      <c r="C429" s="6" t="str">
        <f ca="1">IF(SUMIF(月毎の作業時間!N:N,月毎の作業時間!A429,月毎の作業時間!U:U)=0,"",SUMIF(月毎の作業時間!N:N,月毎の作業時間!A429,月毎の作業時間!U:U))</f>
        <v/>
      </c>
    </row>
    <row r="430" spans="1:3">
      <c r="A430" s="1" t="str">
        <f ca="1">IF(ISNA(VLOOKUP(月毎の作業時間!K430,月毎の作業時間!L430:S10427,3,FALSE)),"",VLOOKUP(月毎の作業時間!K430,月毎の作業時間!L429:S10427,3,FALSE))</f>
        <v/>
      </c>
      <c r="B430" s="1" t="str">
        <f ca="1">IF(ISNA(VLOOKUP(月毎の作業時間!K430,月毎の作業時間!L430:S10427,5,FALSE)),"",VLOOKUP(月毎の作業時間!K430,月毎の作業時間!L429:S10427,5,FALSE)&amp;"など")</f>
        <v/>
      </c>
      <c r="C430" s="6" t="str">
        <f ca="1">IF(SUMIF(月毎の作業時間!N:N,月毎の作業時間!A430,月毎の作業時間!U:U)=0,"",SUMIF(月毎の作業時間!N:N,月毎の作業時間!A430,月毎の作業時間!U:U))</f>
        <v/>
      </c>
    </row>
    <row r="431" spans="1:3">
      <c r="A431" s="1" t="str">
        <f ca="1">IF(ISNA(VLOOKUP(月毎の作業時間!K431,月毎の作業時間!L431:S10428,3,FALSE)),"",VLOOKUP(月毎の作業時間!K431,月毎の作業時間!L430:S10428,3,FALSE))</f>
        <v/>
      </c>
      <c r="B431" s="1" t="str">
        <f ca="1">IF(ISNA(VLOOKUP(月毎の作業時間!K431,月毎の作業時間!L431:S10428,5,FALSE)),"",VLOOKUP(月毎の作業時間!K431,月毎の作業時間!L430:S10428,5,FALSE)&amp;"など")</f>
        <v/>
      </c>
      <c r="C431" s="6" t="str">
        <f ca="1">IF(SUMIF(月毎の作業時間!N:N,月毎の作業時間!A431,月毎の作業時間!U:U)=0,"",SUMIF(月毎の作業時間!N:N,月毎の作業時間!A431,月毎の作業時間!U:U))</f>
        <v/>
      </c>
    </row>
    <row r="432" spans="1:3">
      <c r="A432" s="1" t="str">
        <f ca="1">IF(ISNA(VLOOKUP(月毎の作業時間!K432,月毎の作業時間!L432:S10429,3,FALSE)),"",VLOOKUP(月毎の作業時間!K432,月毎の作業時間!L431:S10429,3,FALSE))</f>
        <v/>
      </c>
      <c r="B432" s="1" t="str">
        <f ca="1">IF(ISNA(VLOOKUP(月毎の作業時間!K432,月毎の作業時間!L432:S10429,5,FALSE)),"",VLOOKUP(月毎の作業時間!K432,月毎の作業時間!L431:S10429,5,FALSE)&amp;"など")</f>
        <v/>
      </c>
      <c r="C432" s="6" t="str">
        <f ca="1">IF(SUMIF(月毎の作業時間!N:N,月毎の作業時間!A432,月毎の作業時間!U:U)=0,"",SUMIF(月毎の作業時間!N:N,月毎の作業時間!A432,月毎の作業時間!U:U))</f>
        <v/>
      </c>
    </row>
    <row r="433" spans="1:3">
      <c r="A433" s="1" t="str">
        <f ca="1">IF(ISNA(VLOOKUP(月毎の作業時間!K433,月毎の作業時間!L433:S10430,3,FALSE)),"",VLOOKUP(月毎の作業時間!K433,月毎の作業時間!L432:S10430,3,FALSE))</f>
        <v/>
      </c>
      <c r="B433" s="1" t="str">
        <f ca="1">IF(ISNA(VLOOKUP(月毎の作業時間!K433,月毎の作業時間!L433:S10430,5,FALSE)),"",VLOOKUP(月毎の作業時間!K433,月毎の作業時間!L432:S10430,5,FALSE)&amp;"など")</f>
        <v/>
      </c>
      <c r="C433" s="6" t="str">
        <f ca="1">IF(SUMIF(月毎の作業時間!N:N,月毎の作業時間!A433,月毎の作業時間!U:U)=0,"",SUMIF(月毎の作業時間!N:N,月毎の作業時間!A433,月毎の作業時間!U:U))</f>
        <v/>
      </c>
    </row>
    <row r="434" spans="1:3">
      <c r="A434" s="1" t="str">
        <f ca="1">IF(ISNA(VLOOKUP(月毎の作業時間!K434,月毎の作業時間!L434:S10431,3,FALSE)),"",VLOOKUP(月毎の作業時間!K434,月毎の作業時間!L433:S10431,3,FALSE))</f>
        <v/>
      </c>
      <c r="B434" s="1" t="str">
        <f ca="1">IF(ISNA(VLOOKUP(月毎の作業時間!K434,月毎の作業時間!L434:S10431,5,FALSE)),"",VLOOKUP(月毎の作業時間!K434,月毎の作業時間!L433:S10431,5,FALSE)&amp;"など")</f>
        <v/>
      </c>
      <c r="C434" s="6" t="str">
        <f ca="1">IF(SUMIF(月毎の作業時間!N:N,月毎の作業時間!A434,月毎の作業時間!U:U)=0,"",SUMIF(月毎の作業時間!N:N,月毎の作業時間!A434,月毎の作業時間!U:U))</f>
        <v/>
      </c>
    </row>
    <row r="435" spans="1:3">
      <c r="A435" s="1" t="str">
        <f ca="1">IF(ISNA(VLOOKUP(月毎の作業時間!K435,月毎の作業時間!L435:S10432,3,FALSE)),"",VLOOKUP(月毎の作業時間!K435,月毎の作業時間!L434:S10432,3,FALSE))</f>
        <v/>
      </c>
      <c r="B435" s="1" t="str">
        <f ca="1">IF(ISNA(VLOOKUP(月毎の作業時間!K435,月毎の作業時間!L435:S10432,5,FALSE)),"",VLOOKUP(月毎の作業時間!K435,月毎の作業時間!L434:S10432,5,FALSE)&amp;"など")</f>
        <v/>
      </c>
      <c r="C435" s="6" t="str">
        <f ca="1">IF(SUMIF(月毎の作業時間!N:N,月毎の作業時間!A435,月毎の作業時間!U:U)=0,"",SUMIF(月毎の作業時間!N:N,月毎の作業時間!A435,月毎の作業時間!U:U))</f>
        <v/>
      </c>
    </row>
    <row r="436" spans="1:3">
      <c r="A436" s="1" t="str">
        <f ca="1">IF(ISNA(VLOOKUP(月毎の作業時間!K436,月毎の作業時間!L436:S10433,3,FALSE)),"",VLOOKUP(月毎の作業時間!K436,月毎の作業時間!L435:S10433,3,FALSE))</f>
        <v/>
      </c>
      <c r="B436" s="1" t="str">
        <f ca="1">IF(ISNA(VLOOKUP(月毎の作業時間!K436,月毎の作業時間!L436:S10433,5,FALSE)),"",VLOOKUP(月毎の作業時間!K436,月毎の作業時間!L435:S10433,5,FALSE)&amp;"など")</f>
        <v/>
      </c>
      <c r="C436" s="6" t="str">
        <f ca="1">IF(SUMIF(月毎の作業時間!N:N,月毎の作業時間!A436,月毎の作業時間!U:U)=0,"",SUMIF(月毎の作業時間!N:N,月毎の作業時間!A436,月毎の作業時間!U:U))</f>
        <v/>
      </c>
    </row>
    <row r="437" spans="1:3">
      <c r="A437" s="1" t="str">
        <f ca="1">IF(ISNA(VLOOKUP(月毎の作業時間!K437,月毎の作業時間!L437:S10434,3,FALSE)),"",VLOOKUP(月毎の作業時間!K437,月毎の作業時間!L436:S10434,3,FALSE))</f>
        <v/>
      </c>
      <c r="B437" s="1" t="str">
        <f ca="1">IF(ISNA(VLOOKUP(月毎の作業時間!K437,月毎の作業時間!L437:S10434,5,FALSE)),"",VLOOKUP(月毎の作業時間!K437,月毎の作業時間!L436:S10434,5,FALSE)&amp;"など")</f>
        <v/>
      </c>
      <c r="C437" s="6" t="str">
        <f ca="1">IF(SUMIF(月毎の作業時間!N:N,月毎の作業時間!A437,月毎の作業時間!U:U)=0,"",SUMIF(月毎の作業時間!N:N,月毎の作業時間!A437,月毎の作業時間!U:U))</f>
        <v/>
      </c>
    </row>
    <row r="438" spans="1:3">
      <c r="A438" s="1" t="str">
        <f ca="1">IF(ISNA(VLOOKUP(月毎の作業時間!K438,月毎の作業時間!L438:S10435,3,FALSE)),"",VLOOKUP(月毎の作業時間!K438,月毎の作業時間!L437:S10435,3,FALSE))</f>
        <v/>
      </c>
      <c r="B438" s="1" t="str">
        <f ca="1">IF(ISNA(VLOOKUP(月毎の作業時間!K438,月毎の作業時間!L438:S10435,5,FALSE)),"",VLOOKUP(月毎の作業時間!K438,月毎の作業時間!L437:S10435,5,FALSE)&amp;"など")</f>
        <v/>
      </c>
      <c r="C438" s="6" t="str">
        <f ca="1">IF(SUMIF(月毎の作業時間!N:N,月毎の作業時間!A438,月毎の作業時間!U:U)=0,"",SUMIF(月毎の作業時間!N:N,月毎の作業時間!A438,月毎の作業時間!U:U))</f>
        <v/>
      </c>
    </row>
    <row r="439" spans="1:3">
      <c r="A439" s="1" t="str">
        <f ca="1">IF(ISNA(VLOOKUP(月毎の作業時間!K439,月毎の作業時間!L439:S10436,3,FALSE)),"",VLOOKUP(月毎の作業時間!K439,月毎の作業時間!L438:S10436,3,FALSE))</f>
        <v/>
      </c>
      <c r="B439" s="1" t="str">
        <f ca="1">IF(ISNA(VLOOKUP(月毎の作業時間!K439,月毎の作業時間!L439:S10436,5,FALSE)),"",VLOOKUP(月毎の作業時間!K439,月毎の作業時間!L438:S10436,5,FALSE)&amp;"など")</f>
        <v/>
      </c>
      <c r="C439" s="6" t="str">
        <f ca="1">IF(SUMIF(月毎の作業時間!N:N,月毎の作業時間!A439,月毎の作業時間!U:U)=0,"",SUMIF(月毎の作業時間!N:N,月毎の作業時間!A439,月毎の作業時間!U:U))</f>
        <v/>
      </c>
    </row>
    <row r="440" spans="1:3">
      <c r="A440" s="1" t="str">
        <f ca="1">IF(ISNA(VLOOKUP(月毎の作業時間!K440,月毎の作業時間!L440:S10437,3,FALSE)),"",VLOOKUP(月毎の作業時間!K440,月毎の作業時間!L439:S10437,3,FALSE))</f>
        <v/>
      </c>
      <c r="B440" s="1" t="str">
        <f ca="1">IF(ISNA(VLOOKUP(月毎の作業時間!K440,月毎の作業時間!L440:S10437,5,FALSE)),"",VLOOKUP(月毎の作業時間!K440,月毎の作業時間!L439:S10437,5,FALSE)&amp;"など")</f>
        <v/>
      </c>
      <c r="C440" s="6" t="str">
        <f ca="1">IF(SUMIF(月毎の作業時間!N:N,月毎の作業時間!A440,月毎の作業時間!U:U)=0,"",SUMIF(月毎の作業時間!N:N,月毎の作業時間!A440,月毎の作業時間!U:U))</f>
        <v/>
      </c>
    </row>
    <row r="441" spans="1:3">
      <c r="A441" s="1" t="str">
        <f ca="1">IF(ISNA(VLOOKUP(月毎の作業時間!K441,月毎の作業時間!L441:S10438,3,FALSE)),"",VLOOKUP(月毎の作業時間!K441,月毎の作業時間!L440:S10438,3,FALSE))</f>
        <v/>
      </c>
      <c r="B441" s="1" t="str">
        <f ca="1">IF(ISNA(VLOOKUP(月毎の作業時間!K441,月毎の作業時間!L441:S10438,5,FALSE)),"",VLOOKUP(月毎の作業時間!K441,月毎の作業時間!L440:S10438,5,FALSE)&amp;"など")</f>
        <v/>
      </c>
      <c r="C441" s="6" t="str">
        <f ca="1">IF(SUMIF(月毎の作業時間!N:N,月毎の作業時間!A441,月毎の作業時間!U:U)=0,"",SUMIF(月毎の作業時間!N:N,月毎の作業時間!A441,月毎の作業時間!U:U))</f>
        <v/>
      </c>
    </row>
    <row r="442" spans="1:3">
      <c r="A442" s="1" t="str">
        <f ca="1">IF(ISNA(VLOOKUP(月毎の作業時間!K442,月毎の作業時間!L442:S10439,3,FALSE)),"",VLOOKUP(月毎の作業時間!K442,月毎の作業時間!L441:S10439,3,FALSE))</f>
        <v/>
      </c>
      <c r="B442" s="1" t="str">
        <f ca="1">IF(ISNA(VLOOKUP(月毎の作業時間!K442,月毎の作業時間!L442:S10439,5,FALSE)),"",VLOOKUP(月毎の作業時間!K442,月毎の作業時間!L441:S10439,5,FALSE)&amp;"など")</f>
        <v/>
      </c>
      <c r="C442" s="6" t="str">
        <f ca="1">IF(SUMIF(月毎の作業時間!N:N,月毎の作業時間!A442,月毎の作業時間!U:U)=0,"",SUMIF(月毎の作業時間!N:N,月毎の作業時間!A442,月毎の作業時間!U:U))</f>
        <v/>
      </c>
    </row>
    <row r="443" spans="1:3">
      <c r="A443" s="1" t="str">
        <f ca="1">IF(ISNA(VLOOKUP(月毎の作業時間!K443,月毎の作業時間!L443:S10440,3,FALSE)),"",VLOOKUP(月毎の作業時間!K443,月毎の作業時間!L442:S10440,3,FALSE))</f>
        <v/>
      </c>
      <c r="B443" s="1" t="str">
        <f ca="1">IF(ISNA(VLOOKUP(月毎の作業時間!K443,月毎の作業時間!L443:S10440,5,FALSE)),"",VLOOKUP(月毎の作業時間!K443,月毎の作業時間!L442:S10440,5,FALSE)&amp;"など")</f>
        <v/>
      </c>
      <c r="C443" s="6" t="str">
        <f ca="1">IF(SUMIF(月毎の作業時間!N:N,月毎の作業時間!A443,月毎の作業時間!U:U)=0,"",SUMIF(月毎の作業時間!N:N,月毎の作業時間!A443,月毎の作業時間!U:U))</f>
        <v/>
      </c>
    </row>
    <row r="444" spans="1:3">
      <c r="A444" s="1" t="str">
        <f ca="1">IF(ISNA(VLOOKUP(月毎の作業時間!K444,月毎の作業時間!L444:S10441,3,FALSE)),"",VLOOKUP(月毎の作業時間!K444,月毎の作業時間!L443:S10441,3,FALSE))</f>
        <v/>
      </c>
      <c r="B444" s="1" t="str">
        <f ca="1">IF(ISNA(VLOOKUP(月毎の作業時間!K444,月毎の作業時間!L444:S10441,5,FALSE)),"",VLOOKUP(月毎の作業時間!K444,月毎の作業時間!L443:S10441,5,FALSE)&amp;"など")</f>
        <v/>
      </c>
      <c r="C444" s="6" t="str">
        <f ca="1">IF(SUMIF(月毎の作業時間!N:N,月毎の作業時間!A444,月毎の作業時間!U:U)=0,"",SUMIF(月毎の作業時間!N:N,月毎の作業時間!A444,月毎の作業時間!U:U))</f>
        <v/>
      </c>
    </row>
    <row r="445" spans="1:3">
      <c r="A445" s="1" t="str">
        <f ca="1">IF(ISNA(VLOOKUP(月毎の作業時間!K445,月毎の作業時間!L445:S10442,3,FALSE)),"",VLOOKUP(月毎の作業時間!K445,月毎の作業時間!L444:S10442,3,FALSE))</f>
        <v/>
      </c>
      <c r="B445" s="1" t="str">
        <f ca="1">IF(ISNA(VLOOKUP(月毎の作業時間!K445,月毎の作業時間!L445:S10442,5,FALSE)),"",VLOOKUP(月毎の作業時間!K445,月毎の作業時間!L444:S10442,5,FALSE)&amp;"など")</f>
        <v/>
      </c>
      <c r="C445" s="6" t="str">
        <f ca="1">IF(SUMIF(月毎の作業時間!N:N,月毎の作業時間!A445,月毎の作業時間!U:U)=0,"",SUMIF(月毎の作業時間!N:N,月毎の作業時間!A445,月毎の作業時間!U:U))</f>
        <v/>
      </c>
    </row>
    <row r="446" spans="1:3">
      <c r="A446" s="1" t="str">
        <f ca="1">IF(ISNA(VLOOKUP(月毎の作業時間!K446,月毎の作業時間!L446:S10443,3,FALSE)),"",VLOOKUP(月毎の作業時間!K446,月毎の作業時間!L445:S10443,3,FALSE))</f>
        <v/>
      </c>
      <c r="B446" s="1" t="str">
        <f ca="1">IF(ISNA(VLOOKUP(月毎の作業時間!K446,月毎の作業時間!L446:S10443,5,FALSE)),"",VLOOKUP(月毎の作業時間!K446,月毎の作業時間!L445:S10443,5,FALSE)&amp;"など")</f>
        <v/>
      </c>
      <c r="C446" s="6" t="str">
        <f ca="1">IF(SUMIF(月毎の作業時間!N:N,月毎の作業時間!A446,月毎の作業時間!U:U)=0,"",SUMIF(月毎の作業時間!N:N,月毎の作業時間!A446,月毎の作業時間!U:U))</f>
        <v/>
      </c>
    </row>
    <row r="447" spans="1:3">
      <c r="A447" s="1" t="str">
        <f ca="1">IF(ISNA(VLOOKUP(月毎の作業時間!K447,月毎の作業時間!L447:S10444,3,FALSE)),"",VLOOKUP(月毎の作業時間!K447,月毎の作業時間!L446:S10444,3,FALSE))</f>
        <v/>
      </c>
      <c r="B447" s="1" t="str">
        <f ca="1">IF(ISNA(VLOOKUP(月毎の作業時間!K447,月毎の作業時間!L447:S10444,5,FALSE)),"",VLOOKUP(月毎の作業時間!K447,月毎の作業時間!L446:S10444,5,FALSE)&amp;"など")</f>
        <v/>
      </c>
      <c r="C447" s="6" t="str">
        <f ca="1">IF(SUMIF(月毎の作業時間!N:N,月毎の作業時間!A447,月毎の作業時間!U:U)=0,"",SUMIF(月毎の作業時間!N:N,月毎の作業時間!A447,月毎の作業時間!U:U))</f>
        <v/>
      </c>
    </row>
    <row r="448" spans="1:3">
      <c r="A448" s="1" t="str">
        <f ca="1">IF(ISNA(VLOOKUP(月毎の作業時間!K448,月毎の作業時間!L448:S10445,3,FALSE)),"",VLOOKUP(月毎の作業時間!K448,月毎の作業時間!L447:S10445,3,FALSE))</f>
        <v/>
      </c>
      <c r="B448" s="1" t="str">
        <f ca="1">IF(ISNA(VLOOKUP(月毎の作業時間!K448,月毎の作業時間!L448:S10445,5,FALSE)),"",VLOOKUP(月毎の作業時間!K448,月毎の作業時間!L447:S10445,5,FALSE)&amp;"など")</f>
        <v/>
      </c>
      <c r="C448" s="6" t="str">
        <f ca="1">IF(SUMIF(月毎の作業時間!N:N,月毎の作業時間!A448,月毎の作業時間!U:U)=0,"",SUMIF(月毎の作業時間!N:N,月毎の作業時間!A448,月毎の作業時間!U:U))</f>
        <v/>
      </c>
    </row>
    <row r="449" spans="1:3">
      <c r="A449" s="1" t="str">
        <f ca="1">IF(ISNA(VLOOKUP(月毎の作業時間!K449,月毎の作業時間!L449:S10446,3,FALSE)),"",VLOOKUP(月毎の作業時間!K449,月毎の作業時間!L448:S10446,3,FALSE))</f>
        <v/>
      </c>
      <c r="B449" s="1" t="str">
        <f ca="1">IF(ISNA(VLOOKUP(月毎の作業時間!K449,月毎の作業時間!L449:S10446,5,FALSE)),"",VLOOKUP(月毎の作業時間!K449,月毎の作業時間!L448:S10446,5,FALSE)&amp;"など")</f>
        <v/>
      </c>
      <c r="C449" s="6" t="str">
        <f ca="1">IF(SUMIF(月毎の作業時間!N:N,月毎の作業時間!A449,月毎の作業時間!U:U)=0,"",SUMIF(月毎の作業時間!N:N,月毎の作業時間!A449,月毎の作業時間!U:U))</f>
        <v/>
      </c>
    </row>
    <row r="450" spans="1:3">
      <c r="A450" s="1" t="str">
        <f ca="1">IF(ISNA(VLOOKUP(月毎の作業時間!K450,月毎の作業時間!L450:S10447,3,FALSE)),"",VLOOKUP(月毎の作業時間!K450,月毎の作業時間!L449:S10447,3,FALSE))</f>
        <v/>
      </c>
      <c r="B450" s="1" t="str">
        <f ca="1">IF(ISNA(VLOOKUP(月毎の作業時間!K450,月毎の作業時間!L450:S10447,5,FALSE)),"",VLOOKUP(月毎の作業時間!K450,月毎の作業時間!L449:S10447,5,FALSE)&amp;"など")</f>
        <v/>
      </c>
      <c r="C450" s="6" t="str">
        <f ca="1">IF(SUMIF(月毎の作業時間!N:N,月毎の作業時間!A450,月毎の作業時間!U:U)=0,"",SUMIF(月毎の作業時間!N:N,月毎の作業時間!A450,月毎の作業時間!U:U))</f>
        <v/>
      </c>
    </row>
    <row r="451" spans="1:3">
      <c r="A451" s="1" t="str">
        <f ca="1">IF(ISNA(VLOOKUP(月毎の作業時間!K451,月毎の作業時間!L451:S10448,3,FALSE)),"",VLOOKUP(月毎の作業時間!K451,月毎の作業時間!L450:S10448,3,FALSE))</f>
        <v/>
      </c>
      <c r="B451" s="1" t="str">
        <f ca="1">IF(ISNA(VLOOKUP(月毎の作業時間!K451,月毎の作業時間!L451:S10448,5,FALSE)),"",VLOOKUP(月毎の作業時間!K451,月毎の作業時間!L450:S10448,5,FALSE)&amp;"など")</f>
        <v/>
      </c>
      <c r="C451" s="6" t="str">
        <f ca="1">IF(SUMIF(月毎の作業時間!N:N,月毎の作業時間!A451,月毎の作業時間!U:U)=0,"",SUMIF(月毎の作業時間!N:N,月毎の作業時間!A451,月毎の作業時間!U:U))</f>
        <v/>
      </c>
    </row>
    <row r="452" spans="1:3">
      <c r="A452" s="1" t="str">
        <f ca="1">IF(ISNA(VLOOKUP(月毎の作業時間!K452,月毎の作業時間!L452:S10449,3,FALSE)),"",VLOOKUP(月毎の作業時間!K452,月毎の作業時間!L451:S10449,3,FALSE))</f>
        <v/>
      </c>
      <c r="B452" s="1" t="str">
        <f ca="1">IF(ISNA(VLOOKUP(月毎の作業時間!K452,月毎の作業時間!L452:S10449,5,FALSE)),"",VLOOKUP(月毎の作業時間!K452,月毎の作業時間!L451:S10449,5,FALSE)&amp;"など")</f>
        <v/>
      </c>
      <c r="C452" s="6" t="str">
        <f ca="1">IF(SUMIF(月毎の作業時間!N:N,月毎の作業時間!A452,月毎の作業時間!U:U)=0,"",SUMIF(月毎の作業時間!N:N,月毎の作業時間!A452,月毎の作業時間!U:U))</f>
        <v/>
      </c>
    </row>
    <row r="453" spans="1:3">
      <c r="A453" s="1" t="str">
        <f ca="1">IF(ISNA(VLOOKUP(月毎の作業時間!K453,月毎の作業時間!L453:S10450,3,FALSE)),"",VLOOKUP(月毎の作業時間!K453,月毎の作業時間!L452:S10450,3,FALSE))</f>
        <v/>
      </c>
      <c r="B453" s="1" t="str">
        <f ca="1">IF(ISNA(VLOOKUP(月毎の作業時間!K453,月毎の作業時間!L453:S10450,5,FALSE)),"",VLOOKUP(月毎の作業時間!K453,月毎の作業時間!L452:S10450,5,FALSE)&amp;"など")</f>
        <v/>
      </c>
      <c r="C453" s="6" t="str">
        <f ca="1">IF(SUMIF(月毎の作業時間!N:N,月毎の作業時間!A453,月毎の作業時間!U:U)=0,"",SUMIF(月毎の作業時間!N:N,月毎の作業時間!A453,月毎の作業時間!U:U))</f>
        <v/>
      </c>
    </row>
    <row r="454" spans="1:3">
      <c r="A454" s="1" t="str">
        <f ca="1">IF(ISNA(VLOOKUP(月毎の作業時間!K454,月毎の作業時間!L454:S10451,3,FALSE)),"",VLOOKUP(月毎の作業時間!K454,月毎の作業時間!L453:S10451,3,FALSE))</f>
        <v/>
      </c>
      <c r="B454" s="1" t="str">
        <f ca="1">IF(ISNA(VLOOKUP(月毎の作業時間!K454,月毎の作業時間!L454:S10451,5,FALSE)),"",VLOOKUP(月毎の作業時間!K454,月毎の作業時間!L453:S10451,5,FALSE)&amp;"など")</f>
        <v/>
      </c>
      <c r="C454" s="6" t="str">
        <f ca="1">IF(SUMIF(月毎の作業時間!N:N,月毎の作業時間!A454,月毎の作業時間!U:U)=0,"",SUMIF(月毎の作業時間!N:N,月毎の作業時間!A454,月毎の作業時間!U:U))</f>
        <v/>
      </c>
    </row>
    <row r="455" spans="1:3">
      <c r="A455" s="1" t="str">
        <f ca="1">IF(ISNA(VLOOKUP(月毎の作業時間!K455,月毎の作業時間!L455:S10452,3,FALSE)),"",VLOOKUP(月毎の作業時間!K455,月毎の作業時間!L454:S10452,3,FALSE))</f>
        <v/>
      </c>
      <c r="B455" s="1" t="str">
        <f ca="1">IF(ISNA(VLOOKUP(月毎の作業時間!K455,月毎の作業時間!L455:S10452,5,FALSE)),"",VLOOKUP(月毎の作業時間!K455,月毎の作業時間!L454:S10452,5,FALSE)&amp;"など")</f>
        <v/>
      </c>
      <c r="C455" s="6" t="str">
        <f ca="1">IF(SUMIF(月毎の作業時間!N:N,月毎の作業時間!A455,月毎の作業時間!U:U)=0,"",SUMIF(月毎の作業時間!N:N,月毎の作業時間!A455,月毎の作業時間!U:U))</f>
        <v/>
      </c>
    </row>
    <row r="456" spans="1:3">
      <c r="A456" s="1" t="str">
        <f ca="1">IF(ISNA(VLOOKUP(月毎の作業時間!K456,月毎の作業時間!L456:S10453,3,FALSE)),"",VLOOKUP(月毎の作業時間!K456,月毎の作業時間!L455:S10453,3,FALSE))</f>
        <v/>
      </c>
      <c r="B456" s="1" t="str">
        <f ca="1">IF(ISNA(VLOOKUP(月毎の作業時間!K456,月毎の作業時間!L456:S10453,5,FALSE)),"",VLOOKUP(月毎の作業時間!K456,月毎の作業時間!L455:S10453,5,FALSE)&amp;"など")</f>
        <v/>
      </c>
      <c r="C456" s="6" t="str">
        <f ca="1">IF(SUMIF(月毎の作業時間!N:N,月毎の作業時間!A456,月毎の作業時間!U:U)=0,"",SUMIF(月毎の作業時間!N:N,月毎の作業時間!A456,月毎の作業時間!U:U))</f>
        <v/>
      </c>
    </row>
    <row r="457" spans="1:3">
      <c r="A457" s="1" t="str">
        <f ca="1">IF(ISNA(VLOOKUP(月毎の作業時間!K457,月毎の作業時間!L457:S10454,3,FALSE)),"",VLOOKUP(月毎の作業時間!K457,月毎の作業時間!L456:S10454,3,FALSE))</f>
        <v/>
      </c>
      <c r="B457" s="1" t="str">
        <f ca="1">IF(ISNA(VLOOKUP(月毎の作業時間!K457,月毎の作業時間!L457:S10454,5,FALSE)),"",VLOOKUP(月毎の作業時間!K457,月毎の作業時間!L456:S10454,5,FALSE)&amp;"など")</f>
        <v/>
      </c>
      <c r="C457" s="6" t="str">
        <f ca="1">IF(SUMIF(月毎の作業時間!N:N,月毎の作業時間!A457,月毎の作業時間!U:U)=0,"",SUMIF(月毎の作業時間!N:N,月毎の作業時間!A457,月毎の作業時間!U:U))</f>
        <v/>
      </c>
    </row>
    <row r="458" spans="1:3">
      <c r="A458" s="1" t="str">
        <f ca="1">IF(ISNA(VLOOKUP(月毎の作業時間!K458,月毎の作業時間!L458:S10455,3,FALSE)),"",VLOOKUP(月毎の作業時間!K458,月毎の作業時間!L457:S10455,3,FALSE))</f>
        <v/>
      </c>
      <c r="B458" s="1" t="str">
        <f ca="1">IF(ISNA(VLOOKUP(月毎の作業時間!K458,月毎の作業時間!L458:S10455,5,FALSE)),"",VLOOKUP(月毎の作業時間!K458,月毎の作業時間!L457:S10455,5,FALSE)&amp;"など")</f>
        <v/>
      </c>
      <c r="C458" s="6" t="str">
        <f ca="1">IF(SUMIF(月毎の作業時間!N:N,月毎の作業時間!A458,月毎の作業時間!U:U)=0,"",SUMIF(月毎の作業時間!N:N,月毎の作業時間!A458,月毎の作業時間!U:U))</f>
        <v/>
      </c>
    </row>
    <row r="459" spans="1:3">
      <c r="A459" s="1" t="str">
        <f ca="1">IF(ISNA(VLOOKUP(月毎の作業時間!K459,月毎の作業時間!L459:S10456,3,FALSE)),"",VLOOKUP(月毎の作業時間!K459,月毎の作業時間!L458:S10456,3,FALSE))</f>
        <v/>
      </c>
      <c r="B459" s="1" t="str">
        <f ca="1">IF(ISNA(VLOOKUP(月毎の作業時間!K459,月毎の作業時間!L459:S10456,5,FALSE)),"",VLOOKUP(月毎の作業時間!K459,月毎の作業時間!L458:S10456,5,FALSE)&amp;"など")</f>
        <v/>
      </c>
      <c r="C459" s="6" t="str">
        <f ca="1">IF(SUMIF(月毎の作業時間!N:N,月毎の作業時間!A459,月毎の作業時間!U:U)=0,"",SUMIF(月毎の作業時間!N:N,月毎の作業時間!A459,月毎の作業時間!U:U))</f>
        <v/>
      </c>
    </row>
    <row r="460" spans="1:3">
      <c r="A460" s="1" t="str">
        <f ca="1">IF(ISNA(VLOOKUP(月毎の作業時間!K460,月毎の作業時間!L460:S10457,3,FALSE)),"",VLOOKUP(月毎の作業時間!K460,月毎の作業時間!L459:S10457,3,FALSE))</f>
        <v/>
      </c>
      <c r="B460" s="1" t="str">
        <f ca="1">IF(ISNA(VLOOKUP(月毎の作業時間!K460,月毎の作業時間!L460:S10457,5,FALSE)),"",VLOOKUP(月毎の作業時間!K460,月毎の作業時間!L459:S10457,5,FALSE)&amp;"など")</f>
        <v/>
      </c>
      <c r="C460" s="6" t="str">
        <f ca="1">IF(SUMIF(月毎の作業時間!N:N,月毎の作業時間!A460,月毎の作業時間!U:U)=0,"",SUMIF(月毎の作業時間!N:N,月毎の作業時間!A460,月毎の作業時間!U:U))</f>
        <v/>
      </c>
    </row>
    <row r="461" spans="1:3">
      <c r="A461" s="1" t="str">
        <f ca="1">IF(ISNA(VLOOKUP(月毎の作業時間!K461,月毎の作業時間!L461:S10458,3,FALSE)),"",VLOOKUP(月毎の作業時間!K461,月毎の作業時間!L460:S10458,3,FALSE))</f>
        <v/>
      </c>
      <c r="B461" s="1" t="str">
        <f ca="1">IF(ISNA(VLOOKUP(月毎の作業時間!K461,月毎の作業時間!L461:S10458,5,FALSE)),"",VLOOKUP(月毎の作業時間!K461,月毎の作業時間!L460:S10458,5,FALSE)&amp;"など")</f>
        <v/>
      </c>
      <c r="C461" s="6" t="str">
        <f ca="1">IF(SUMIF(月毎の作業時間!N:N,月毎の作業時間!A461,月毎の作業時間!U:U)=0,"",SUMIF(月毎の作業時間!N:N,月毎の作業時間!A461,月毎の作業時間!U:U))</f>
        <v/>
      </c>
    </row>
    <row r="462" spans="1:3">
      <c r="A462" s="1" t="str">
        <f ca="1">IF(ISNA(VLOOKUP(月毎の作業時間!K462,月毎の作業時間!L462:S10459,3,FALSE)),"",VLOOKUP(月毎の作業時間!K462,月毎の作業時間!L461:S10459,3,FALSE))</f>
        <v/>
      </c>
      <c r="B462" s="1" t="str">
        <f ca="1">IF(ISNA(VLOOKUP(月毎の作業時間!K462,月毎の作業時間!L462:S10459,5,FALSE)),"",VLOOKUP(月毎の作業時間!K462,月毎の作業時間!L461:S10459,5,FALSE)&amp;"など")</f>
        <v/>
      </c>
      <c r="C462" s="6" t="str">
        <f ca="1">IF(SUMIF(月毎の作業時間!N:N,月毎の作業時間!A462,月毎の作業時間!U:U)=0,"",SUMIF(月毎の作業時間!N:N,月毎の作業時間!A462,月毎の作業時間!U:U))</f>
        <v/>
      </c>
    </row>
    <row r="463" spans="1:3">
      <c r="A463" s="1" t="str">
        <f ca="1">IF(ISNA(VLOOKUP(月毎の作業時間!K463,月毎の作業時間!L463:S10460,3,FALSE)),"",VLOOKUP(月毎の作業時間!K463,月毎の作業時間!L462:S10460,3,FALSE))</f>
        <v/>
      </c>
      <c r="B463" s="1" t="str">
        <f ca="1">IF(ISNA(VLOOKUP(月毎の作業時間!K463,月毎の作業時間!L463:S10460,5,FALSE)),"",VLOOKUP(月毎の作業時間!K463,月毎の作業時間!L462:S10460,5,FALSE)&amp;"など")</f>
        <v/>
      </c>
      <c r="C463" s="6" t="str">
        <f ca="1">IF(SUMIF(月毎の作業時間!N:N,月毎の作業時間!A463,月毎の作業時間!U:U)=0,"",SUMIF(月毎の作業時間!N:N,月毎の作業時間!A463,月毎の作業時間!U:U))</f>
        <v/>
      </c>
    </row>
    <row r="464" spans="1:3">
      <c r="A464" s="1" t="str">
        <f ca="1">IF(ISNA(VLOOKUP(月毎の作業時間!K464,月毎の作業時間!L464:S10461,3,FALSE)),"",VLOOKUP(月毎の作業時間!K464,月毎の作業時間!L463:S10461,3,FALSE))</f>
        <v/>
      </c>
      <c r="B464" s="1" t="str">
        <f ca="1">IF(ISNA(VLOOKUP(月毎の作業時間!K464,月毎の作業時間!L464:S10461,5,FALSE)),"",VLOOKUP(月毎の作業時間!K464,月毎の作業時間!L463:S10461,5,FALSE)&amp;"など")</f>
        <v/>
      </c>
      <c r="C464" s="6" t="str">
        <f ca="1">IF(SUMIF(月毎の作業時間!N:N,月毎の作業時間!A464,月毎の作業時間!U:U)=0,"",SUMIF(月毎の作業時間!N:N,月毎の作業時間!A464,月毎の作業時間!U:U))</f>
        <v/>
      </c>
    </row>
    <row r="465" spans="1:3">
      <c r="A465" s="1" t="str">
        <f ca="1">IF(ISNA(VLOOKUP(月毎の作業時間!K465,月毎の作業時間!L465:S10462,3,FALSE)),"",VLOOKUP(月毎の作業時間!K465,月毎の作業時間!L464:S10462,3,FALSE))</f>
        <v/>
      </c>
      <c r="B465" s="1" t="str">
        <f ca="1">IF(ISNA(VLOOKUP(月毎の作業時間!K465,月毎の作業時間!L465:S10462,5,FALSE)),"",VLOOKUP(月毎の作業時間!K465,月毎の作業時間!L464:S10462,5,FALSE)&amp;"など")</f>
        <v/>
      </c>
      <c r="C465" s="6" t="str">
        <f ca="1">IF(SUMIF(月毎の作業時間!N:N,月毎の作業時間!A465,月毎の作業時間!U:U)=0,"",SUMIF(月毎の作業時間!N:N,月毎の作業時間!A465,月毎の作業時間!U:U))</f>
        <v/>
      </c>
    </row>
    <row r="466" spans="1:3">
      <c r="A466" s="1" t="str">
        <f ca="1">IF(ISNA(VLOOKUP(月毎の作業時間!K466,月毎の作業時間!L466:S10463,3,FALSE)),"",VLOOKUP(月毎の作業時間!K466,月毎の作業時間!L465:S10463,3,FALSE))</f>
        <v/>
      </c>
      <c r="B466" s="1" t="str">
        <f ca="1">IF(ISNA(VLOOKUP(月毎の作業時間!K466,月毎の作業時間!L466:S10463,5,FALSE)),"",VLOOKUP(月毎の作業時間!K466,月毎の作業時間!L465:S10463,5,FALSE)&amp;"など")</f>
        <v/>
      </c>
      <c r="C466" s="6" t="str">
        <f ca="1">IF(SUMIF(月毎の作業時間!N:N,月毎の作業時間!A466,月毎の作業時間!U:U)=0,"",SUMIF(月毎の作業時間!N:N,月毎の作業時間!A466,月毎の作業時間!U:U))</f>
        <v/>
      </c>
    </row>
    <row r="467" spans="1:3">
      <c r="A467" s="1" t="str">
        <f ca="1">IF(ISNA(VLOOKUP(月毎の作業時間!K467,月毎の作業時間!L467:S10464,3,FALSE)),"",VLOOKUP(月毎の作業時間!K467,月毎の作業時間!L466:S10464,3,FALSE))</f>
        <v/>
      </c>
      <c r="B467" s="1" t="str">
        <f ca="1">IF(ISNA(VLOOKUP(月毎の作業時間!K467,月毎の作業時間!L467:S10464,5,FALSE)),"",VLOOKUP(月毎の作業時間!K467,月毎の作業時間!L466:S10464,5,FALSE)&amp;"など")</f>
        <v/>
      </c>
      <c r="C467" s="6" t="str">
        <f ca="1">IF(SUMIF(月毎の作業時間!N:N,月毎の作業時間!A467,月毎の作業時間!U:U)=0,"",SUMIF(月毎の作業時間!N:N,月毎の作業時間!A467,月毎の作業時間!U:U))</f>
        <v/>
      </c>
    </row>
    <row r="468" spans="1:3">
      <c r="A468" s="1" t="str">
        <f ca="1">IF(ISNA(VLOOKUP(月毎の作業時間!K468,月毎の作業時間!L468:S10465,3,FALSE)),"",VLOOKUP(月毎の作業時間!K468,月毎の作業時間!L467:S10465,3,FALSE))</f>
        <v/>
      </c>
      <c r="B468" s="1" t="str">
        <f ca="1">IF(ISNA(VLOOKUP(月毎の作業時間!K468,月毎の作業時間!L468:S10465,5,FALSE)),"",VLOOKUP(月毎の作業時間!K468,月毎の作業時間!L467:S10465,5,FALSE)&amp;"など")</f>
        <v/>
      </c>
      <c r="C468" s="6" t="str">
        <f ca="1">IF(SUMIF(月毎の作業時間!N:N,月毎の作業時間!A468,月毎の作業時間!U:U)=0,"",SUMIF(月毎の作業時間!N:N,月毎の作業時間!A468,月毎の作業時間!U:U))</f>
        <v/>
      </c>
    </row>
    <row r="469" spans="1:3">
      <c r="A469" s="1" t="str">
        <f ca="1">IF(ISNA(VLOOKUP(月毎の作業時間!K469,月毎の作業時間!L469:S10466,3,FALSE)),"",VLOOKUP(月毎の作業時間!K469,月毎の作業時間!L468:S10466,3,FALSE))</f>
        <v/>
      </c>
      <c r="B469" s="1" t="str">
        <f ca="1">IF(ISNA(VLOOKUP(月毎の作業時間!K469,月毎の作業時間!L469:S10466,5,FALSE)),"",VLOOKUP(月毎の作業時間!K469,月毎の作業時間!L468:S10466,5,FALSE)&amp;"など")</f>
        <v/>
      </c>
      <c r="C469" s="6" t="str">
        <f ca="1">IF(SUMIF(月毎の作業時間!N:N,月毎の作業時間!A469,月毎の作業時間!U:U)=0,"",SUMIF(月毎の作業時間!N:N,月毎の作業時間!A469,月毎の作業時間!U:U))</f>
        <v/>
      </c>
    </row>
    <row r="470" spans="1:3">
      <c r="A470" s="1" t="str">
        <f ca="1">IF(ISNA(VLOOKUP(月毎の作業時間!K470,月毎の作業時間!L470:S10467,3,FALSE)),"",VLOOKUP(月毎の作業時間!K470,月毎の作業時間!L469:S10467,3,FALSE))</f>
        <v/>
      </c>
      <c r="B470" s="1" t="str">
        <f ca="1">IF(ISNA(VLOOKUP(月毎の作業時間!K470,月毎の作業時間!L470:S10467,5,FALSE)),"",VLOOKUP(月毎の作業時間!K470,月毎の作業時間!L469:S10467,5,FALSE)&amp;"など")</f>
        <v/>
      </c>
      <c r="C470" s="6" t="str">
        <f ca="1">IF(SUMIF(月毎の作業時間!N:N,月毎の作業時間!A470,月毎の作業時間!U:U)=0,"",SUMIF(月毎の作業時間!N:N,月毎の作業時間!A470,月毎の作業時間!U:U))</f>
        <v/>
      </c>
    </row>
    <row r="471" spans="1:3">
      <c r="A471" s="1" t="str">
        <f ca="1">IF(ISNA(VLOOKUP(月毎の作業時間!K471,月毎の作業時間!L471:S10468,3,FALSE)),"",VLOOKUP(月毎の作業時間!K471,月毎の作業時間!L470:S10468,3,FALSE))</f>
        <v/>
      </c>
      <c r="B471" s="1" t="str">
        <f ca="1">IF(ISNA(VLOOKUP(月毎の作業時間!K471,月毎の作業時間!L471:S10468,5,FALSE)),"",VLOOKUP(月毎の作業時間!K471,月毎の作業時間!L470:S10468,5,FALSE)&amp;"など")</f>
        <v/>
      </c>
      <c r="C471" s="6" t="str">
        <f ca="1">IF(SUMIF(月毎の作業時間!N:N,月毎の作業時間!A471,月毎の作業時間!U:U)=0,"",SUMIF(月毎の作業時間!N:N,月毎の作業時間!A471,月毎の作業時間!U:U))</f>
        <v/>
      </c>
    </row>
    <row r="472" spans="1:3">
      <c r="A472" s="1" t="str">
        <f ca="1">IF(ISNA(VLOOKUP(月毎の作業時間!K472,月毎の作業時間!L472:S10469,3,FALSE)),"",VLOOKUP(月毎の作業時間!K472,月毎の作業時間!L471:S10469,3,FALSE))</f>
        <v/>
      </c>
      <c r="B472" s="1" t="str">
        <f ca="1">IF(ISNA(VLOOKUP(月毎の作業時間!K472,月毎の作業時間!L472:S10469,5,FALSE)),"",VLOOKUP(月毎の作業時間!K472,月毎の作業時間!L471:S10469,5,FALSE)&amp;"など")</f>
        <v/>
      </c>
      <c r="C472" s="6" t="str">
        <f ca="1">IF(SUMIF(月毎の作業時間!N:N,月毎の作業時間!A472,月毎の作業時間!U:U)=0,"",SUMIF(月毎の作業時間!N:N,月毎の作業時間!A472,月毎の作業時間!U:U))</f>
        <v/>
      </c>
    </row>
    <row r="473" spans="1:3">
      <c r="A473" s="1" t="str">
        <f ca="1">IF(ISNA(VLOOKUP(月毎の作業時間!K473,月毎の作業時間!L473:S10470,3,FALSE)),"",VLOOKUP(月毎の作業時間!K473,月毎の作業時間!L472:S10470,3,FALSE))</f>
        <v/>
      </c>
      <c r="B473" s="1" t="str">
        <f ca="1">IF(ISNA(VLOOKUP(月毎の作業時間!K473,月毎の作業時間!L473:S10470,5,FALSE)),"",VLOOKUP(月毎の作業時間!K473,月毎の作業時間!L472:S10470,5,FALSE)&amp;"など")</f>
        <v/>
      </c>
      <c r="C473" s="6" t="str">
        <f ca="1">IF(SUMIF(月毎の作業時間!N:N,月毎の作業時間!A473,月毎の作業時間!U:U)=0,"",SUMIF(月毎の作業時間!N:N,月毎の作業時間!A473,月毎の作業時間!U:U))</f>
        <v/>
      </c>
    </row>
    <row r="474" spans="1:3">
      <c r="A474" s="1" t="str">
        <f ca="1">IF(ISNA(VLOOKUP(月毎の作業時間!K474,月毎の作業時間!L474:S10471,3,FALSE)),"",VLOOKUP(月毎の作業時間!K474,月毎の作業時間!L473:S10471,3,FALSE))</f>
        <v/>
      </c>
      <c r="B474" s="1" t="str">
        <f ca="1">IF(ISNA(VLOOKUP(月毎の作業時間!K474,月毎の作業時間!L474:S10471,5,FALSE)),"",VLOOKUP(月毎の作業時間!K474,月毎の作業時間!L473:S10471,5,FALSE)&amp;"など")</f>
        <v/>
      </c>
      <c r="C474" s="6" t="str">
        <f ca="1">IF(SUMIF(月毎の作業時間!N:N,月毎の作業時間!A474,月毎の作業時間!U:U)=0,"",SUMIF(月毎の作業時間!N:N,月毎の作業時間!A474,月毎の作業時間!U:U))</f>
        <v/>
      </c>
    </row>
    <row r="475" spans="1:3">
      <c r="A475" s="1" t="str">
        <f ca="1">IF(ISNA(VLOOKUP(月毎の作業時間!K475,月毎の作業時間!L475:S10472,3,FALSE)),"",VLOOKUP(月毎の作業時間!K475,月毎の作業時間!L474:S10472,3,FALSE))</f>
        <v/>
      </c>
      <c r="B475" s="1" t="str">
        <f ca="1">IF(ISNA(VLOOKUP(月毎の作業時間!K475,月毎の作業時間!L475:S10472,5,FALSE)),"",VLOOKUP(月毎の作業時間!K475,月毎の作業時間!L474:S10472,5,FALSE)&amp;"など")</f>
        <v/>
      </c>
      <c r="C475" s="6" t="str">
        <f ca="1">IF(SUMIF(月毎の作業時間!N:N,月毎の作業時間!A475,月毎の作業時間!U:U)=0,"",SUMIF(月毎の作業時間!N:N,月毎の作業時間!A475,月毎の作業時間!U:U))</f>
        <v/>
      </c>
    </row>
    <row r="476" spans="1:3">
      <c r="A476" s="1" t="str">
        <f ca="1">IF(ISNA(VLOOKUP(月毎の作業時間!K476,月毎の作業時間!L476:S10473,3,FALSE)),"",VLOOKUP(月毎の作業時間!K476,月毎の作業時間!L475:S10473,3,FALSE))</f>
        <v/>
      </c>
      <c r="B476" s="1" t="str">
        <f ca="1">IF(ISNA(VLOOKUP(月毎の作業時間!K476,月毎の作業時間!L476:S10473,5,FALSE)),"",VLOOKUP(月毎の作業時間!K476,月毎の作業時間!L475:S10473,5,FALSE)&amp;"など")</f>
        <v/>
      </c>
      <c r="C476" s="6" t="str">
        <f ca="1">IF(SUMIF(月毎の作業時間!N:N,月毎の作業時間!A476,月毎の作業時間!U:U)=0,"",SUMIF(月毎の作業時間!N:N,月毎の作業時間!A476,月毎の作業時間!U:U))</f>
        <v/>
      </c>
    </row>
    <row r="477" spans="1:3">
      <c r="A477" s="1" t="str">
        <f ca="1">IF(ISNA(VLOOKUP(月毎の作業時間!K477,月毎の作業時間!L477:S10474,3,FALSE)),"",VLOOKUP(月毎の作業時間!K477,月毎の作業時間!L476:S10474,3,FALSE))</f>
        <v/>
      </c>
      <c r="B477" s="1" t="str">
        <f ca="1">IF(ISNA(VLOOKUP(月毎の作業時間!K477,月毎の作業時間!L477:S10474,5,FALSE)),"",VLOOKUP(月毎の作業時間!K477,月毎の作業時間!L476:S10474,5,FALSE)&amp;"など")</f>
        <v/>
      </c>
      <c r="C477" s="6" t="str">
        <f ca="1">IF(SUMIF(月毎の作業時間!N:N,月毎の作業時間!A477,月毎の作業時間!U:U)=0,"",SUMIF(月毎の作業時間!N:N,月毎の作業時間!A477,月毎の作業時間!U:U))</f>
        <v/>
      </c>
    </row>
    <row r="478" spans="1:3">
      <c r="A478" s="1" t="str">
        <f ca="1">IF(ISNA(VLOOKUP(月毎の作業時間!K478,月毎の作業時間!L478:S10475,3,FALSE)),"",VLOOKUP(月毎の作業時間!K478,月毎の作業時間!L477:S10475,3,FALSE))</f>
        <v/>
      </c>
      <c r="B478" s="1" t="str">
        <f ca="1">IF(ISNA(VLOOKUP(月毎の作業時間!K478,月毎の作業時間!L478:S10475,5,FALSE)),"",VLOOKUP(月毎の作業時間!K478,月毎の作業時間!L477:S10475,5,FALSE)&amp;"など")</f>
        <v/>
      </c>
      <c r="C478" s="6" t="str">
        <f ca="1">IF(SUMIF(月毎の作業時間!N:N,月毎の作業時間!A478,月毎の作業時間!U:U)=0,"",SUMIF(月毎の作業時間!N:N,月毎の作業時間!A478,月毎の作業時間!U:U))</f>
        <v/>
      </c>
    </row>
    <row r="479" spans="1:3">
      <c r="A479" s="1" t="str">
        <f ca="1">IF(ISNA(VLOOKUP(月毎の作業時間!K479,月毎の作業時間!L479:S10476,3,FALSE)),"",VLOOKUP(月毎の作業時間!K479,月毎の作業時間!L478:S10476,3,FALSE))</f>
        <v/>
      </c>
      <c r="B479" s="1" t="str">
        <f ca="1">IF(ISNA(VLOOKUP(月毎の作業時間!K479,月毎の作業時間!L479:S10476,5,FALSE)),"",VLOOKUP(月毎の作業時間!K479,月毎の作業時間!L478:S10476,5,FALSE)&amp;"など")</f>
        <v/>
      </c>
      <c r="C479" s="6" t="str">
        <f ca="1">IF(SUMIF(月毎の作業時間!N:N,月毎の作業時間!A479,月毎の作業時間!U:U)=0,"",SUMIF(月毎の作業時間!N:N,月毎の作業時間!A479,月毎の作業時間!U:U))</f>
        <v/>
      </c>
    </row>
    <row r="480" spans="1:3">
      <c r="A480" s="1" t="str">
        <f ca="1">IF(ISNA(VLOOKUP(月毎の作業時間!K480,月毎の作業時間!L480:S10477,3,FALSE)),"",VLOOKUP(月毎の作業時間!K480,月毎の作業時間!L479:S10477,3,FALSE))</f>
        <v/>
      </c>
      <c r="B480" s="1" t="str">
        <f ca="1">IF(ISNA(VLOOKUP(月毎の作業時間!K480,月毎の作業時間!L480:S10477,5,FALSE)),"",VLOOKUP(月毎の作業時間!K480,月毎の作業時間!L479:S10477,5,FALSE)&amp;"など")</f>
        <v/>
      </c>
      <c r="C480" s="6" t="str">
        <f ca="1">IF(SUMIF(月毎の作業時間!N:N,月毎の作業時間!A480,月毎の作業時間!U:U)=0,"",SUMIF(月毎の作業時間!N:N,月毎の作業時間!A480,月毎の作業時間!U:U))</f>
        <v/>
      </c>
    </row>
    <row r="481" spans="1:3">
      <c r="A481" s="1" t="str">
        <f ca="1">IF(ISNA(VLOOKUP(月毎の作業時間!K481,月毎の作業時間!L481:S10478,3,FALSE)),"",VLOOKUP(月毎の作業時間!K481,月毎の作業時間!L480:S10478,3,FALSE))</f>
        <v/>
      </c>
      <c r="B481" s="1" t="str">
        <f ca="1">IF(ISNA(VLOOKUP(月毎の作業時間!K481,月毎の作業時間!L481:S10478,5,FALSE)),"",VLOOKUP(月毎の作業時間!K481,月毎の作業時間!L480:S10478,5,FALSE)&amp;"など")</f>
        <v/>
      </c>
      <c r="C481" s="6" t="str">
        <f ca="1">IF(SUMIF(月毎の作業時間!N:N,月毎の作業時間!A481,月毎の作業時間!U:U)=0,"",SUMIF(月毎の作業時間!N:N,月毎の作業時間!A481,月毎の作業時間!U:U))</f>
        <v/>
      </c>
    </row>
    <row r="482" spans="1:3">
      <c r="A482" s="1" t="str">
        <f ca="1">IF(ISNA(VLOOKUP(月毎の作業時間!K482,月毎の作業時間!L482:S10479,3,FALSE)),"",VLOOKUP(月毎の作業時間!K482,月毎の作業時間!L481:S10479,3,FALSE))</f>
        <v/>
      </c>
      <c r="B482" s="1" t="str">
        <f ca="1">IF(ISNA(VLOOKUP(月毎の作業時間!K482,月毎の作業時間!L482:S10479,5,FALSE)),"",VLOOKUP(月毎の作業時間!K482,月毎の作業時間!L481:S10479,5,FALSE)&amp;"など")</f>
        <v/>
      </c>
      <c r="C482" s="6" t="str">
        <f ca="1">IF(SUMIF(月毎の作業時間!N:N,月毎の作業時間!A482,月毎の作業時間!U:U)=0,"",SUMIF(月毎の作業時間!N:N,月毎の作業時間!A482,月毎の作業時間!U:U))</f>
        <v/>
      </c>
    </row>
    <row r="483" spans="1:3">
      <c r="A483" s="1" t="str">
        <f ca="1">IF(ISNA(VLOOKUP(月毎の作業時間!K483,月毎の作業時間!L483:S10480,3,FALSE)),"",VLOOKUP(月毎の作業時間!K483,月毎の作業時間!L482:S10480,3,FALSE))</f>
        <v/>
      </c>
      <c r="B483" s="1" t="str">
        <f ca="1">IF(ISNA(VLOOKUP(月毎の作業時間!K483,月毎の作業時間!L483:S10480,5,FALSE)),"",VLOOKUP(月毎の作業時間!K483,月毎の作業時間!L482:S10480,5,FALSE)&amp;"など")</f>
        <v/>
      </c>
      <c r="C483" s="6" t="str">
        <f ca="1">IF(SUMIF(月毎の作業時間!N:N,月毎の作業時間!A483,月毎の作業時間!U:U)=0,"",SUMIF(月毎の作業時間!N:N,月毎の作業時間!A483,月毎の作業時間!U:U))</f>
        <v/>
      </c>
    </row>
    <row r="484" spans="1:3">
      <c r="A484" s="1" t="str">
        <f ca="1">IF(ISNA(VLOOKUP(月毎の作業時間!K484,月毎の作業時間!L484:S10481,3,FALSE)),"",VLOOKUP(月毎の作業時間!K484,月毎の作業時間!L483:S10481,3,FALSE))</f>
        <v/>
      </c>
      <c r="B484" s="1" t="str">
        <f ca="1">IF(ISNA(VLOOKUP(月毎の作業時間!K484,月毎の作業時間!L484:S10481,5,FALSE)),"",VLOOKUP(月毎の作業時間!K484,月毎の作業時間!L483:S10481,5,FALSE)&amp;"など")</f>
        <v/>
      </c>
      <c r="C484" s="6" t="str">
        <f ca="1">IF(SUMIF(月毎の作業時間!N:N,月毎の作業時間!A484,月毎の作業時間!U:U)=0,"",SUMIF(月毎の作業時間!N:N,月毎の作業時間!A484,月毎の作業時間!U:U))</f>
        <v/>
      </c>
    </row>
    <row r="485" spans="1:3">
      <c r="A485" s="1" t="str">
        <f ca="1">IF(ISNA(VLOOKUP(月毎の作業時間!K485,月毎の作業時間!L485:S10482,3,FALSE)),"",VLOOKUP(月毎の作業時間!K485,月毎の作業時間!L484:S10482,3,FALSE))</f>
        <v/>
      </c>
      <c r="B485" s="1" t="str">
        <f ca="1">IF(ISNA(VLOOKUP(月毎の作業時間!K485,月毎の作業時間!L485:S10482,5,FALSE)),"",VLOOKUP(月毎の作業時間!K485,月毎の作業時間!L484:S10482,5,FALSE)&amp;"など")</f>
        <v/>
      </c>
      <c r="C485" s="6" t="str">
        <f ca="1">IF(SUMIF(月毎の作業時間!N:N,月毎の作業時間!A485,月毎の作業時間!U:U)=0,"",SUMIF(月毎の作業時間!N:N,月毎の作業時間!A485,月毎の作業時間!U:U))</f>
        <v/>
      </c>
    </row>
    <row r="486" spans="1:3">
      <c r="A486" s="1" t="str">
        <f ca="1">IF(ISNA(VLOOKUP(月毎の作業時間!K486,月毎の作業時間!L486:S10483,3,FALSE)),"",VLOOKUP(月毎の作業時間!K486,月毎の作業時間!L485:S10483,3,FALSE))</f>
        <v/>
      </c>
      <c r="B486" s="1" t="str">
        <f ca="1">IF(ISNA(VLOOKUP(月毎の作業時間!K486,月毎の作業時間!L486:S10483,5,FALSE)),"",VLOOKUP(月毎の作業時間!K486,月毎の作業時間!L485:S10483,5,FALSE)&amp;"など")</f>
        <v/>
      </c>
      <c r="C486" s="6" t="str">
        <f ca="1">IF(SUMIF(月毎の作業時間!N:N,月毎の作業時間!A486,月毎の作業時間!U:U)=0,"",SUMIF(月毎の作業時間!N:N,月毎の作業時間!A486,月毎の作業時間!U:U))</f>
        <v/>
      </c>
    </row>
    <row r="487" spans="1:3">
      <c r="A487" s="1" t="str">
        <f ca="1">IF(ISNA(VLOOKUP(月毎の作業時間!K487,月毎の作業時間!L487:S10484,3,FALSE)),"",VLOOKUP(月毎の作業時間!K487,月毎の作業時間!L486:S10484,3,FALSE))</f>
        <v/>
      </c>
      <c r="B487" s="1" t="str">
        <f ca="1">IF(ISNA(VLOOKUP(月毎の作業時間!K487,月毎の作業時間!L487:S10484,5,FALSE)),"",VLOOKUP(月毎の作業時間!K487,月毎の作業時間!L486:S10484,5,FALSE)&amp;"など")</f>
        <v/>
      </c>
      <c r="C487" s="6" t="str">
        <f ca="1">IF(SUMIF(月毎の作業時間!N:N,月毎の作業時間!A487,月毎の作業時間!U:U)=0,"",SUMIF(月毎の作業時間!N:N,月毎の作業時間!A487,月毎の作業時間!U:U))</f>
        <v/>
      </c>
    </row>
    <row r="488" spans="1:3">
      <c r="A488" s="1" t="str">
        <f ca="1">IF(ISNA(VLOOKUP(月毎の作業時間!K488,月毎の作業時間!L488:S10485,3,FALSE)),"",VLOOKUP(月毎の作業時間!K488,月毎の作業時間!L487:S10485,3,FALSE))</f>
        <v/>
      </c>
      <c r="B488" s="1" t="str">
        <f ca="1">IF(ISNA(VLOOKUP(月毎の作業時間!K488,月毎の作業時間!L488:S10485,5,FALSE)),"",VLOOKUP(月毎の作業時間!K488,月毎の作業時間!L487:S10485,5,FALSE)&amp;"など")</f>
        <v/>
      </c>
      <c r="C488" s="6" t="str">
        <f ca="1">IF(SUMIF(月毎の作業時間!N:N,月毎の作業時間!A488,月毎の作業時間!U:U)=0,"",SUMIF(月毎の作業時間!N:N,月毎の作業時間!A488,月毎の作業時間!U:U))</f>
        <v/>
      </c>
    </row>
    <row r="489" spans="1:3">
      <c r="A489" s="1" t="str">
        <f ca="1">IF(ISNA(VLOOKUP(月毎の作業時間!K489,月毎の作業時間!L489:S10486,3,FALSE)),"",VLOOKUP(月毎の作業時間!K489,月毎の作業時間!L488:S10486,3,FALSE))</f>
        <v/>
      </c>
      <c r="B489" s="1" t="str">
        <f ca="1">IF(ISNA(VLOOKUP(月毎の作業時間!K489,月毎の作業時間!L489:S10486,5,FALSE)),"",VLOOKUP(月毎の作業時間!K489,月毎の作業時間!L488:S10486,5,FALSE)&amp;"など")</f>
        <v/>
      </c>
      <c r="C489" s="6" t="str">
        <f ca="1">IF(SUMIF(月毎の作業時間!N:N,月毎の作業時間!A489,月毎の作業時間!U:U)=0,"",SUMIF(月毎の作業時間!N:N,月毎の作業時間!A489,月毎の作業時間!U:U))</f>
        <v/>
      </c>
    </row>
    <row r="490" spans="1:3">
      <c r="A490" s="1" t="str">
        <f ca="1">IF(ISNA(VLOOKUP(月毎の作業時間!K490,月毎の作業時間!L490:S10487,3,FALSE)),"",VLOOKUP(月毎の作業時間!K490,月毎の作業時間!L489:S10487,3,FALSE))</f>
        <v/>
      </c>
      <c r="B490" s="1" t="str">
        <f ca="1">IF(ISNA(VLOOKUP(月毎の作業時間!K490,月毎の作業時間!L490:S10487,5,FALSE)),"",VLOOKUP(月毎の作業時間!K490,月毎の作業時間!L489:S10487,5,FALSE)&amp;"など")</f>
        <v/>
      </c>
      <c r="C490" s="6" t="str">
        <f ca="1">IF(SUMIF(月毎の作業時間!N:N,月毎の作業時間!A490,月毎の作業時間!U:U)=0,"",SUMIF(月毎の作業時間!N:N,月毎の作業時間!A490,月毎の作業時間!U:U))</f>
        <v/>
      </c>
    </row>
    <row r="491" spans="1:3">
      <c r="A491" s="1" t="str">
        <f ca="1">IF(ISNA(VLOOKUP(月毎の作業時間!K491,月毎の作業時間!L491:S10488,3,FALSE)),"",VLOOKUP(月毎の作業時間!K491,月毎の作業時間!L490:S10488,3,FALSE))</f>
        <v/>
      </c>
      <c r="B491" s="1" t="str">
        <f ca="1">IF(ISNA(VLOOKUP(月毎の作業時間!K491,月毎の作業時間!L491:S10488,5,FALSE)),"",VLOOKUP(月毎の作業時間!K491,月毎の作業時間!L490:S10488,5,FALSE)&amp;"など")</f>
        <v/>
      </c>
      <c r="C491" s="6" t="str">
        <f ca="1">IF(SUMIF(月毎の作業時間!N:N,月毎の作業時間!A491,月毎の作業時間!U:U)=0,"",SUMIF(月毎の作業時間!N:N,月毎の作業時間!A491,月毎の作業時間!U:U))</f>
        <v/>
      </c>
    </row>
    <row r="492" spans="1:3">
      <c r="A492" s="1" t="str">
        <f ca="1">IF(ISNA(VLOOKUP(月毎の作業時間!K492,月毎の作業時間!L492:S10489,3,FALSE)),"",VLOOKUP(月毎の作業時間!K492,月毎の作業時間!L491:S10489,3,FALSE))</f>
        <v/>
      </c>
      <c r="B492" s="1" t="str">
        <f ca="1">IF(ISNA(VLOOKUP(月毎の作業時間!K492,月毎の作業時間!L492:S10489,5,FALSE)),"",VLOOKUP(月毎の作業時間!K492,月毎の作業時間!L491:S10489,5,FALSE)&amp;"など")</f>
        <v/>
      </c>
      <c r="C492" s="6" t="str">
        <f ca="1">IF(SUMIF(月毎の作業時間!N:N,月毎の作業時間!A492,月毎の作業時間!U:U)=0,"",SUMIF(月毎の作業時間!N:N,月毎の作業時間!A492,月毎の作業時間!U:U))</f>
        <v/>
      </c>
    </row>
    <row r="493" spans="1:3">
      <c r="A493" s="1" t="str">
        <f ca="1">IF(ISNA(VLOOKUP(月毎の作業時間!K493,月毎の作業時間!L493:S10490,3,FALSE)),"",VLOOKUP(月毎の作業時間!K493,月毎の作業時間!L492:S10490,3,FALSE))</f>
        <v/>
      </c>
      <c r="B493" s="1" t="str">
        <f ca="1">IF(ISNA(VLOOKUP(月毎の作業時間!K493,月毎の作業時間!L493:S10490,5,FALSE)),"",VLOOKUP(月毎の作業時間!K493,月毎の作業時間!L492:S10490,5,FALSE)&amp;"など")</f>
        <v/>
      </c>
      <c r="C493" s="6" t="str">
        <f ca="1">IF(SUMIF(月毎の作業時間!N:N,月毎の作業時間!A493,月毎の作業時間!U:U)=0,"",SUMIF(月毎の作業時間!N:N,月毎の作業時間!A493,月毎の作業時間!U:U))</f>
        <v/>
      </c>
    </row>
    <row r="494" spans="1:3">
      <c r="A494" s="1" t="str">
        <f ca="1">IF(ISNA(VLOOKUP(月毎の作業時間!K494,月毎の作業時間!L494:S10491,3,FALSE)),"",VLOOKUP(月毎の作業時間!K494,月毎の作業時間!L493:S10491,3,FALSE))</f>
        <v/>
      </c>
      <c r="B494" s="1" t="str">
        <f ca="1">IF(ISNA(VLOOKUP(月毎の作業時間!K494,月毎の作業時間!L494:S10491,5,FALSE)),"",VLOOKUP(月毎の作業時間!K494,月毎の作業時間!L493:S10491,5,FALSE)&amp;"など")</f>
        <v/>
      </c>
      <c r="C494" s="6" t="str">
        <f ca="1">IF(SUMIF(月毎の作業時間!N:N,月毎の作業時間!A494,月毎の作業時間!U:U)=0,"",SUMIF(月毎の作業時間!N:N,月毎の作業時間!A494,月毎の作業時間!U:U))</f>
        <v/>
      </c>
    </row>
    <row r="495" spans="1:3">
      <c r="A495" s="1" t="str">
        <f ca="1">IF(ISNA(VLOOKUP(月毎の作業時間!K495,月毎の作業時間!L495:S10492,3,FALSE)),"",VLOOKUP(月毎の作業時間!K495,月毎の作業時間!L494:S10492,3,FALSE))</f>
        <v/>
      </c>
      <c r="B495" s="1" t="str">
        <f ca="1">IF(ISNA(VLOOKUP(月毎の作業時間!K495,月毎の作業時間!L495:S10492,5,FALSE)),"",VLOOKUP(月毎の作業時間!K495,月毎の作業時間!L494:S10492,5,FALSE)&amp;"など")</f>
        <v/>
      </c>
      <c r="C495" s="6" t="str">
        <f ca="1">IF(SUMIF(月毎の作業時間!N:N,月毎の作業時間!A495,月毎の作業時間!U:U)=0,"",SUMIF(月毎の作業時間!N:N,月毎の作業時間!A495,月毎の作業時間!U:U))</f>
        <v/>
      </c>
    </row>
    <row r="496" spans="1:3">
      <c r="A496" s="1" t="str">
        <f ca="1">IF(ISNA(VLOOKUP(月毎の作業時間!K496,月毎の作業時間!L496:S10493,3,FALSE)),"",VLOOKUP(月毎の作業時間!K496,月毎の作業時間!L495:S10493,3,FALSE))</f>
        <v/>
      </c>
      <c r="B496" s="1" t="str">
        <f ca="1">IF(ISNA(VLOOKUP(月毎の作業時間!K496,月毎の作業時間!L496:S10493,5,FALSE)),"",VLOOKUP(月毎の作業時間!K496,月毎の作業時間!L495:S10493,5,FALSE)&amp;"など")</f>
        <v/>
      </c>
      <c r="C496" s="6" t="str">
        <f ca="1">IF(SUMIF(月毎の作業時間!N:N,月毎の作業時間!A496,月毎の作業時間!U:U)=0,"",SUMIF(月毎の作業時間!N:N,月毎の作業時間!A496,月毎の作業時間!U:U))</f>
        <v/>
      </c>
    </row>
    <row r="497" spans="1:3">
      <c r="A497" s="1" t="str">
        <f ca="1">IF(ISNA(VLOOKUP(月毎の作業時間!K497,月毎の作業時間!L497:S10494,3,FALSE)),"",VLOOKUP(月毎の作業時間!K497,月毎の作業時間!L496:S10494,3,FALSE))</f>
        <v/>
      </c>
      <c r="B497" s="1" t="str">
        <f ca="1">IF(ISNA(VLOOKUP(月毎の作業時間!K497,月毎の作業時間!L497:S10494,5,FALSE)),"",VLOOKUP(月毎の作業時間!K497,月毎の作業時間!L496:S10494,5,FALSE)&amp;"など")</f>
        <v/>
      </c>
      <c r="C497" s="6" t="str">
        <f ca="1">IF(SUMIF(月毎の作業時間!N:N,月毎の作業時間!A497,月毎の作業時間!U:U)=0,"",SUMIF(月毎の作業時間!N:N,月毎の作業時間!A497,月毎の作業時間!U:U))</f>
        <v/>
      </c>
    </row>
    <row r="498" spans="1:3">
      <c r="A498" s="1" t="str">
        <f ca="1">IF(ISNA(VLOOKUP(月毎の作業時間!K498,月毎の作業時間!L498:S10495,3,FALSE)),"",VLOOKUP(月毎の作業時間!K498,月毎の作業時間!L497:S10495,3,FALSE))</f>
        <v/>
      </c>
      <c r="B498" s="1" t="str">
        <f ca="1">IF(ISNA(VLOOKUP(月毎の作業時間!K498,月毎の作業時間!L498:S10495,5,FALSE)),"",VLOOKUP(月毎の作業時間!K498,月毎の作業時間!L497:S10495,5,FALSE)&amp;"など")</f>
        <v/>
      </c>
      <c r="C498" s="6" t="str">
        <f ca="1">IF(SUMIF(月毎の作業時間!N:N,月毎の作業時間!A498,月毎の作業時間!U:U)=0,"",SUMIF(月毎の作業時間!N:N,月毎の作業時間!A498,月毎の作業時間!U:U))</f>
        <v/>
      </c>
    </row>
    <row r="499" spans="1:3">
      <c r="A499" s="1" t="str">
        <f ca="1">IF(ISNA(VLOOKUP(月毎の作業時間!K499,月毎の作業時間!L499:S10496,3,FALSE)),"",VLOOKUP(月毎の作業時間!K499,月毎の作業時間!L498:S10496,3,FALSE))</f>
        <v/>
      </c>
      <c r="B499" s="1" t="str">
        <f ca="1">IF(ISNA(VLOOKUP(月毎の作業時間!K499,月毎の作業時間!L499:S10496,5,FALSE)),"",VLOOKUP(月毎の作業時間!K499,月毎の作業時間!L498:S10496,5,FALSE)&amp;"など")</f>
        <v/>
      </c>
      <c r="C499" s="6" t="str">
        <f ca="1">IF(SUMIF(月毎の作業時間!N:N,月毎の作業時間!A499,月毎の作業時間!U:U)=0,"",SUMIF(月毎の作業時間!N:N,月毎の作業時間!A499,月毎の作業時間!U:U))</f>
        <v/>
      </c>
    </row>
    <row r="500" spans="1:3">
      <c r="A500" s="1" t="str">
        <f ca="1">IF(ISNA(VLOOKUP(月毎の作業時間!K500,月毎の作業時間!L500:S10497,3,FALSE)),"",VLOOKUP(月毎の作業時間!K500,月毎の作業時間!L499:S10497,3,FALSE))</f>
        <v/>
      </c>
      <c r="B500" s="1" t="str">
        <f ca="1">IF(ISNA(VLOOKUP(月毎の作業時間!K500,月毎の作業時間!L500:S10497,5,FALSE)),"",VLOOKUP(月毎の作業時間!K500,月毎の作業時間!L499:S10497,5,FALSE)&amp;"など")</f>
        <v/>
      </c>
      <c r="C500" s="6" t="str">
        <f ca="1">IF(SUMIF(月毎の作業時間!N:N,月毎の作業時間!A500,月毎の作業時間!U:U)=0,"",SUMIF(月毎の作業時間!N:N,月毎の作業時間!A500,月毎の作業時間!U:U))</f>
        <v/>
      </c>
    </row>
    <row r="501" spans="1:3">
      <c r="A501" s="1" t="str">
        <f ca="1">IF(ISNA(VLOOKUP(月毎の作業時間!K501,月毎の作業時間!L501:S10498,3,FALSE)),"",VLOOKUP(月毎の作業時間!K501,月毎の作業時間!L500:S10498,3,FALSE))</f>
        <v/>
      </c>
      <c r="B501" s="1" t="str">
        <f ca="1">IF(ISNA(VLOOKUP(月毎の作業時間!K501,月毎の作業時間!L501:S10498,5,FALSE)),"",VLOOKUP(月毎の作業時間!K501,月毎の作業時間!L500:S10498,5,FALSE)&amp;"など")</f>
        <v/>
      </c>
      <c r="C501" s="6" t="str">
        <f ca="1">IF(SUMIF(月毎の作業時間!N:N,月毎の作業時間!A501,月毎の作業時間!U:U)=0,"",SUMIF(月毎の作業時間!N:N,月毎の作業時間!A501,月毎の作業時間!U:U))</f>
        <v/>
      </c>
    </row>
    <row r="502" spans="1:3">
      <c r="A502" s="1" t="str">
        <f ca="1">IF(ISNA(VLOOKUP(月毎の作業時間!K502,月毎の作業時間!L502:S10499,3,FALSE)),"",VLOOKUP(月毎の作業時間!K502,月毎の作業時間!L501:S10499,3,FALSE))</f>
        <v/>
      </c>
      <c r="B502" s="1" t="str">
        <f ca="1">IF(ISNA(VLOOKUP(月毎の作業時間!K502,月毎の作業時間!L502:S10499,5,FALSE)),"",VLOOKUP(月毎の作業時間!K502,月毎の作業時間!L501:S10499,5,FALSE)&amp;"など")</f>
        <v/>
      </c>
      <c r="C502" s="6" t="str">
        <f ca="1">IF(SUMIF(月毎の作業時間!N:N,月毎の作業時間!A502,月毎の作業時間!U:U)=0,"",SUMIF(月毎の作業時間!N:N,月毎の作業時間!A502,月毎の作業時間!U:U))</f>
        <v/>
      </c>
    </row>
    <row r="503" spans="1:3">
      <c r="A503" s="1" t="str">
        <f ca="1">IF(ISNA(VLOOKUP(月毎の作業時間!K503,月毎の作業時間!L503:S10500,3,FALSE)),"",VLOOKUP(月毎の作業時間!K503,月毎の作業時間!L502:S10500,3,FALSE))</f>
        <v/>
      </c>
      <c r="B503" s="1" t="str">
        <f ca="1">IF(ISNA(VLOOKUP(月毎の作業時間!K503,月毎の作業時間!L503:S10500,5,FALSE)),"",VLOOKUP(月毎の作業時間!K503,月毎の作業時間!L502:S10500,5,FALSE)&amp;"など")</f>
        <v/>
      </c>
      <c r="C503" s="6" t="str">
        <f ca="1">IF(SUMIF(月毎の作業時間!N:N,月毎の作業時間!A503,月毎の作業時間!U:U)=0,"",SUMIF(月毎の作業時間!N:N,月毎の作業時間!A503,月毎の作業時間!U:U))</f>
        <v/>
      </c>
    </row>
    <row r="504" spans="1:3">
      <c r="A504" s="1" t="str">
        <f ca="1">IF(ISNA(VLOOKUP(月毎の作業時間!K504,月毎の作業時間!L504:S10501,3,FALSE)),"",VLOOKUP(月毎の作業時間!K504,月毎の作業時間!L503:S10501,3,FALSE))</f>
        <v/>
      </c>
      <c r="B504" s="1" t="str">
        <f ca="1">IF(ISNA(VLOOKUP(月毎の作業時間!K504,月毎の作業時間!L504:S10501,5,FALSE)),"",VLOOKUP(月毎の作業時間!K504,月毎の作業時間!L503:S10501,5,FALSE)&amp;"など")</f>
        <v/>
      </c>
      <c r="C504" s="6" t="str">
        <f ca="1">IF(SUMIF(月毎の作業時間!N:N,月毎の作業時間!A504,月毎の作業時間!U:U)=0,"",SUMIF(月毎の作業時間!N:N,月毎の作業時間!A504,月毎の作業時間!U:U))</f>
        <v/>
      </c>
    </row>
    <row r="505" spans="1:3">
      <c r="A505" s="1" t="str">
        <f ca="1">IF(ISNA(VLOOKUP(月毎の作業時間!K505,月毎の作業時間!L505:S10502,3,FALSE)),"",VLOOKUP(月毎の作業時間!K505,月毎の作業時間!L504:S10502,3,FALSE))</f>
        <v/>
      </c>
      <c r="B505" s="1" t="str">
        <f ca="1">IF(ISNA(VLOOKUP(月毎の作業時間!K505,月毎の作業時間!L505:S10502,5,FALSE)),"",VLOOKUP(月毎の作業時間!K505,月毎の作業時間!L504:S10502,5,FALSE)&amp;"など")</f>
        <v/>
      </c>
      <c r="C505" s="6" t="str">
        <f ca="1">IF(SUMIF(月毎の作業時間!N:N,月毎の作業時間!A505,月毎の作業時間!U:U)=0,"",SUMIF(月毎の作業時間!N:N,月毎の作業時間!A505,月毎の作業時間!U:U))</f>
        <v/>
      </c>
    </row>
    <row r="506" spans="1:3">
      <c r="A506" s="1" t="str">
        <f ca="1">IF(ISNA(VLOOKUP(月毎の作業時間!K506,月毎の作業時間!L506:S10503,3,FALSE)),"",VLOOKUP(月毎の作業時間!K506,月毎の作業時間!L505:S10503,3,FALSE))</f>
        <v/>
      </c>
      <c r="B506" s="1" t="str">
        <f ca="1">IF(ISNA(VLOOKUP(月毎の作業時間!K506,月毎の作業時間!L506:S10503,5,FALSE)),"",VLOOKUP(月毎の作業時間!K506,月毎の作業時間!L505:S10503,5,FALSE)&amp;"など")</f>
        <v/>
      </c>
      <c r="C506" s="6" t="str">
        <f ca="1">IF(SUMIF(月毎の作業時間!N:N,月毎の作業時間!A506,月毎の作業時間!U:U)=0,"",SUMIF(月毎の作業時間!N:N,月毎の作業時間!A506,月毎の作業時間!U:U))</f>
        <v/>
      </c>
    </row>
    <row r="507" spans="1:3">
      <c r="A507" s="1" t="str">
        <f ca="1">IF(ISNA(VLOOKUP(月毎の作業時間!K507,月毎の作業時間!L507:S10504,3,FALSE)),"",VLOOKUP(月毎の作業時間!K507,月毎の作業時間!L506:S10504,3,FALSE))</f>
        <v/>
      </c>
      <c r="B507" s="1" t="str">
        <f ca="1">IF(ISNA(VLOOKUP(月毎の作業時間!K507,月毎の作業時間!L507:S10504,5,FALSE)),"",VLOOKUP(月毎の作業時間!K507,月毎の作業時間!L506:S10504,5,FALSE)&amp;"など")</f>
        <v/>
      </c>
      <c r="C507" s="6" t="str">
        <f ca="1">IF(SUMIF(月毎の作業時間!N:N,月毎の作業時間!A507,月毎の作業時間!U:U)=0,"",SUMIF(月毎の作業時間!N:N,月毎の作業時間!A507,月毎の作業時間!U:U))</f>
        <v/>
      </c>
    </row>
    <row r="508" spans="1:3">
      <c r="A508" s="1" t="str">
        <f ca="1">IF(ISNA(VLOOKUP(月毎の作業時間!K508,月毎の作業時間!L508:S10505,3,FALSE)),"",VLOOKUP(月毎の作業時間!K508,月毎の作業時間!L507:S10505,3,FALSE))</f>
        <v/>
      </c>
      <c r="B508" s="1" t="str">
        <f ca="1">IF(ISNA(VLOOKUP(月毎の作業時間!K508,月毎の作業時間!L508:S10505,5,FALSE)),"",VLOOKUP(月毎の作業時間!K508,月毎の作業時間!L507:S10505,5,FALSE)&amp;"など")</f>
        <v/>
      </c>
      <c r="C508" s="6" t="str">
        <f ca="1">IF(SUMIF(月毎の作業時間!N:N,月毎の作業時間!A508,月毎の作業時間!U:U)=0,"",SUMIF(月毎の作業時間!N:N,月毎の作業時間!A508,月毎の作業時間!U:U))</f>
        <v/>
      </c>
    </row>
    <row r="509" spans="1:3">
      <c r="A509" s="1" t="str">
        <f ca="1">IF(ISNA(VLOOKUP(月毎の作業時間!K509,月毎の作業時間!L509:S10506,3,FALSE)),"",VLOOKUP(月毎の作業時間!K509,月毎の作業時間!L508:S10506,3,FALSE))</f>
        <v/>
      </c>
      <c r="B509" s="1" t="str">
        <f ca="1">IF(ISNA(VLOOKUP(月毎の作業時間!K509,月毎の作業時間!L509:S10506,5,FALSE)),"",VLOOKUP(月毎の作業時間!K509,月毎の作業時間!L508:S10506,5,FALSE)&amp;"など")</f>
        <v/>
      </c>
      <c r="C509" s="6" t="str">
        <f ca="1">IF(SUMIF(月毎の作業時間!N:N,月毎の作業時間!A509,月毎の作業時間!U:U)=0,"",SUMIF(月毎の作業時間!N:N,月毎の作業時間!A509,月毎の作業時間!U:U))</f>
        <v/>
      </c>
    </row>
    <row r="510" spans="1:3">
      <c r="A510" s="1" t="str">
        <f ca="1">IF(ISNA(VLOOKUP(月毎の作業時間!K510,月毎の作業時間!L510:S10507,3,FALSE)),"",VLOOKUP(月毎の作業時間!K510,月毎の作業時間!L509:S10507,3,FALSE))</f>
        <v/>
      </c>
      <c r="B510" s="1" t="str">
        <f ca="1">IF(ISNA(VLOOKUP(月毎の作業時間!K510,月毎の作業時間!L510:S10507,5,FALSE)),"",VLOOKUP(月毎の作業時間!K510,月毎の作業時間!L509:S10507,5,FALSE)&amp;"など")</f>
        <v/>
      </c>
      <c r="C510" s="6" t="str">
        <f ca="1">IF(SUMIF(月毎の作業時間!N:N,月毎の作業時間!A510,月毎の作業時間!U:U)=0,"",SUMIF(月毎の作業時間!N:N,月毎の作業時間!A510,月毎の作業時間!U:U))</f>
        <v/>
      </c>
    </row>
    <row r="511" spans="1:3">
      <c r="A511" s="1" t="str">
        <f ca="1">IF(ISNA(VLOOKUP(月毎の作業時間!K511,月毎の作業時間!L511:S10508,3,FALSE)),"",VLOOKUP(月毎の作業時間!K511,月毎の作業時間!L510:S10508,3,FALSE))</f>
        <v/>
      </c>
      <c r="B511" s="1" t="str">
        <f ca="1">IF(ISNA(VLOOKUP(月毎の作業時間!K511,月毎の作業時間!L511:S10508,5,FALSE)),"",VLOOKUP(月毎の作業時間!K511,月毎の作業時間!L510:S10508,5,FALSE)&amp;"など")</f>
        <v/>
      </c>
      <c r="C511" s="6" t="str">
        <f ca="1">IF(SUMIF(月毎の作業時間!N:N,月毎の作業時間!A511,月毎の作業時間!U:U)=0,"",SUMIF(月毎の作業時間!N:N,月毎の作業時間!A511,月毎の作業時間!U:U))</f>
        <v/>
      </c>
    </row>
    <row r="512" spans="1:3">
      <c r="A512" s="1" t="str">
        <f ca="1">IF(ISNA(VLOOKUP(月毎の作業時間!K512,月毎の作業時間!L512:S10509,3,FALSE)),"",VLOOKUP(月毎の作業時間!K512,月毎の作業時間!L511:S10509,3,FALSE))</f>
        <v/>
      </c>
      <c r="B512" s="1" t="str">
        <f ca="1">IF(ISNA(VLOOKUP(月毎の作業時間!K512,月毎の作業時間!L512:S10509,5,FALSE)),"",VLOOKUP(月毎の作業時間!K512,月毎の作業時間!L511:S10509,5,FALSE)&amp;"など")</f>
        <v/>
      </c>
      <c r="C512" s="6" t="str">
        <f ca="1">IF(SUMIF(月毎の作業時間!N:N,月毎の作業時間!A512,月毎の作業時間!U:U)=0,"",SUMIF(月毎の作業時間!N:N,月毎の作業時間!A512,月毎の作業時間!U:U))</f>
        <v/>
      </c>
    </row>
    <row r="513" spans="1:3">
      <c r="A513" s="1" t="str">
        <f ca="1">IF(ISNA(VLOOKUP(月毎の作業時間!K513,月毎の作業時間!L513:S10510,3,FALSE)),"",VLOOKUP(月毎の作業時間!K513,月毎の作業時間!L512:S10510,3,FALSE))</f>
        <v/>
      </c>
      <c r="B513" s="1" t="str">
        <f ca="1">IF(ISNA(VLOOKUP(月毎の作業時間!K513,月毎の作業時間!L513:S10510,5,FALSE)),"",VLOOKUP(月毎の作業時間!K513,月毎の作業時間!L512:S10510,5,FALSE)&amp;"など")</f>
        <v/>
      </c>
      <c r="C513" s="6" t="str">
        <f ca="1">IF(SUMIF(月毎の作業時間!N:N,月毎の作業時間!A513,月毎の作業時間!U:U)=0,"",SUMIF(月毎の作業時間!N:N,月毎の作業時間!A513,月毎の作業時間!U:U))</f>
        <v/>
      </c>
    </row>
    <row r="514" spans="1:3">
      <c r="A514" s="1" t="str">
        <f ca="1">IF(ISNA(VLOOKUP(月毎の作業時間!K514,月毎の作業時間!L514:S10511,3,FALSE)),"",VLOOKUP(月毎の作業時間!K514,月毎の作業時間!L513:S10511,3,FALSE))</f>
        <v/>
      </c>
      <c r="B514" s="1" t="str">
        <f ca="1">IF(ISNA(VLOOKUP(月毎の作業時間!K514,月毎の作業時間!L514:S10511,5,FALSE)),"",VLOOKUP(月毎の作業時間!K514,月毎の作業時間!L513:S10511,5,FALSE)&amp;"など")</f>
        <v/>
      </c>
      <c r="C514" s="6" t="str">
        <f ca="1">IF(SUMIF(月毎の作業時間!N:N,月毎の作業時間!A514,月毎の作業時間!U:U)=0,"",SUMIF(月毎の作業時間!N:N,月毎の作業時間!A514,月毎の作業時間!U:U))</f>
        <v/>
      </c>
    </row>
    <row r="515" spans="1:3">
      <c r="A515" s="1" t="str">
        <f ca="1">IF(ISNA(VLOOKUP(月毎の作業時間!K515,月毎の作業時間!L515:S10512,3,FALSE)),"",VLOOKUP(月毎の作業時間!K515,月毎の作業時間!L514:S10512,3,FALSE))</f>
        <v/>
      </c>
      <c r="B515" s="1" t="str">
        <f ca="1">IF(ISNA(VLOOKUP(月毎の作業時間!K515,月毎の作業時間!L515:S10512,5,FALSE)),"",VLOOKUP(月毎の作業時間!K515,月毎の作業時間!L514:S10512,5,FALSE)&amp;"など")</f>
        <v/>
      </c>
      <c r="C515" s="6" t="str">
        <f ca="1">IF(SUMIF(月毎の作業時間!N:N,月毎の作業時間!A515,月毎の作業時間!U:U)=0,"",SUMIF(月毎の作業時間!N:N,月毎の作業時間!A515,月毎の作業時間!U:U))</f>
        <v/>
      </c>
    </row>
    <row r="516" spans="1:3">
      <c r="A516" s="1" t="str">
        <f ca="1">IF(ISNA(VLOOKUP(月毎の作業時間!K516,月毎の作業時間!L516:S10513,3,FALSE)),"",VLOOKUP(月毎の作業時間!K516,月毎の作業時間!L515:S10513,3,FALSE))</f>
        <v/>
      </c>
      <c r="B516" s="1" t="str">
        <f ca="1">IF(ISNA(VLOOKUP(月毎の作業時間!K516,月毎の作業時間!L516:S10513,5,FALSE)),"",VLOOKUP(月毎の作業時間!K516,月毎の作業時間!L515:S10513,5,FALSE)&amp;"など")</f>
        <v/>
      </c>
      <c r="C516" s="6" t="str">
        <f ca="1">IF(SUMIF(月毎の作業時間!N:N,月毎の作業時間!A516,月毎の作業時間!U:U)=0,"",SUMIF(月毎の作業時間!N:N,月毎の作業時間!A516,月毎の作業時間!U:U))</f>
        <v/>
      </c>
    </row>
    <row r="517" spans="1:3">
      <c r="A517" s="1" t="str">
        <f ca="1">IF(ISNA(VLOOKUP(月毎の作業時間!K517,月毎の作業時間!L517:S10514,3,FALSE)),"",VLOOKUP(月毎の作業時間!K517,月毎の作業時間!L516:S10514,3,FALSE))</f>
        <v/>
      </c>
      <c r="B517" s="1" t="str">
        <f ca="1">IF(ISNA(VLOOKUP(月毎の作業時間!K517,月毎の作業時間!L517:S10514,5,FALSE)),"",VLOOKUP(月毎の作業時間!K517,月毎の作業時間!L516:S10514,5,FALSE)&amp;"など")</f>
        <v/>
      </c>
      <c r="C517" s="6" t="str">
        <f ca="1">IF(SUMIF(月毎の作業時間!N:N,月毎の作業時間!A517,月毎の作業時間!U:U)=0,"",SUMIF(月毎の作業時間!N:N,月毎の作業時間!A517,月毎の作業時間!U:U))</f>
        <v/>
      </c>
    </row>
    <row r="518" spans="1:3">
      <c r="A518" s="1" t="str">
        <f ca="1">IF(ISNA(VLOOKUP(月毎の作業時間!K518,月毎の作業時間!L518:S10515,3,FALSE)),"",VLOOKUP(月毎の作業時間!K518,月毎の作業時間!L517:S10515,3,FALSE))</f>
        <v/>
      </c>
      <c r="B518" s="1" t="str">
        <f ca="1">IF(ISNA(VLOOKUP(月毎の作業時間!K518,月毎の作業時間!L518:S10515,5,FALSE)),"",VLOOKUP(月毎の作業時間!K518,月毎の作業時間!L517:S10515,5,FALSE)&amp;"など")</f>
        <v/>
      </c>
      <c r="C518" s="6" t="str">
        <f ca="1">IF(SUMIF(月毎の作業時間!N:N,月毎の作業時間!A518,月毎の作業時間!U:U)=0,"",SUMIF(月毎の作業時間!N:N,月毎の作業時間!A518,月毎の作業時間!U:U))</f>
        <v/>
      </c>
    </row>
    <row r="519" spans="1:3">
      <c r="A519" s="1" t="str">
        <f ca="1">IF(ISNA(VLOOKUP(月毎の作業時間!K519,月毎の作業時間!L519:S10516,3,FALSE)),"",VLOOKUP(月毎の作業時間!K519,月毎の作業時間!L518:S10516,3,FALSE))</f>
        <v/>
      </c>
      <c r="B519" s="1" t="str">
        <f ca="1">IF(ISNA(VLOOKUP(月毎の作業時間!K519,月毎の作業時間!L519:S10516,5,FALSE)),"",VLOOKUP(月毎の作業時間!K519,月毎の作業時間!L518:S10516,5,FALSE)&amp;"など")</f>
        <v/>
      </c>
      <c r="C519" s="6" t="str">
        <f ca="1">IF(SUMIF(月毎の作業時間!N:N,月毎の作業時間!A519,月毎の作業時間!U:U)=0,"",SUMIF(月毎の作業時間!N:N,月毎の作業時間!A519,月毎の作業時間!U:U))</f>
        <v/>
      </c>
    </row>
    <row r="520" spans="1:3">
      <c r="A520" s="1" t="str">
        <f ca="1">IF(ISNA(VLOOKUP(月毎の作業時間!K520,月毎の作業時間!L520:S10517,3,FALSE)),"",VLOOKUP(月毎の作業時間!K520,月毎の作業時間!L519:S10517,3,FALSE))</f>
        <v/>
      </c>
      <c r="B520" s="1" t="str">
        <f ca="1">IF(ISNA(VLOOKUP(月毎の作業時間!K520,月毎の作業時間!L520:S10517,5,FALSE)),"",VLOOKUP(月毎の作業時間!K520,月毎の作業時間!L519:S10517,5,FALSE)&amp;"など")</f>
        <v/>
      </c>
      <c r="C520" s="6" t="str">
        <f ca="1">IF(SUMIF(月毎の作業時間!N:N,月毎の作業時間!A520,月毎の作業時間!U:U)=0,"",SUMIF(月毎の作業時間!N:N,月毎の作業時間!A520,月毎の作業時間!U:U))</f>
        <v/>
      </c>
    </row>
    <row r="521" spans="1:3">
      <c r="A521" s="1" t="str">
        <f ca="1">IF(ISNA(VLOOKUP(月毎の作業時間!K521,月毎の作業時間!L521:S10518,3,FALSE)),"",VLOOKUP(月毎の作業時間!K521,月毎の作業時間!L520:S10518,3,FALSE))</f>
        <v/>
      </c>
      <c r="B521" s="1" t="str">
        <f ca="1">IF(ISNA(VLOOKUP(月毎の作業時間!K521,月毎の作業時間!L521:S10518,5,FALSE)),"",VLOOKUP(月毎の作業時間!K521,月毎の作業時間!L520:S10518,5,FALSE)&amp;"など")</f>
        <v/>
      </c>
      <c r="C521" s="6" t="str">
        <f ca="1">IF(SUMIF(月毎の作業時間!N:N,月毎の作業時間!A521,月毎の作業時間!U:U)=0,"",SUMIF(月毎の作業時間!N:N,月毎の作業時間!A521,月毎の作業時間!U:U))</f>
        <v/>
      </c>
    </row>
    <row r="522" spans="1:3">
      <c r="A522" s="1" t="str">
        <f ca="1">IF(ISNA(VLOOKUP(月毎の作業時間!K522,月毎の作業時間!L522:S10519,3,FALSE)),"",VLOOKUP(月毎の作業時間!K522,月毎の作業時間!L521:S10519,3,FALSE))</f>
        <v/>
      </c>
      <c r="B522" s="1" t="str">
        <f ca="1">IF(ISNA(VLOOKUP(月毎の作業時間!K522,月毎の作業時間!L522:S10519,5,FALSE)),"",VLOOKUP(月毎の作業時間!K522,月毎の作業時間!L521:S10519,5,FALSE)&amp;"など")</f>
        <v/>
      </c>
      <c r="C522" s="6" t="str">
        <f ca="1">IF(SUMIF(月毎の作業時間!N:N,月毎の作業時間!A522,月毎の作業時間!U:U)=0,"",SUMIF(月毎の作業時間!N:N,月毎の作業時間!A522,月毎の作業時間!U:U))</f>
        <v/>
      </c>
    </row>
    <row r="523" spans="1:3">
      <c r="A523" s="1" t="str">
        <f ca="1">IF(ISNA(VLOOKUP(月毎の作業時間!K523,月毎の作業時間!L523:S10520,3,FALSE)),"",VLOOKUP(月毎の作業時間!K523,月毎の作業時間!L522:S10520,3,FALSE))</f>
        <v/>
      </c>
      <c r="B523" s="1" t="str">
        <f ca="1">IF(ISNA(VLOOKUP(月毎の作業時間!K523,月毎の作業時間!L523:S10520,5,FALSE)),"",VLOOKUP(月毎の作業時間!K523,月毎の作業時間!L522:S10520,5,FALSE)&amp;"など")</f>
        <v/>
      </c>
      <c r="C523" s="6" t="str">
        <f ca="1">IF(SUMIF(月毎の作業時間!N:N,月毎の作業時間!A523,月毎の作業時間!U:U)=0,"",SUMIF(月毎の作業時間!N:N,月毎の作業時間!A523,月毎の作業時間!U:U))</f>
        <v/>
      </c>
    </row>
    <row r="524" spans="1:3">
      <c r="A524" s="1" t="str">
        <f ca="1">IF(ISNA(VLOOKUP(月毎の作業時間!K524,月毎の作業時間!L524:S10521,3,FALSE)),"",VLOOKUP(月毎の作業時間!K524,月毎の作業時間!L523:S10521,3,FALSE))</f>
        <v/>
      </c>
      <c r="B524" s="1" t="str">
        <f ca="1">IF(ISNA(VLOOKUP(月毎の作業時間!K524,月毎の作業時間!L524:S10521,5,FALSE)),"",VLOOKUP(月毎の作業時間!K524,月毎の作業時間!L523:S10521,5,FALSE)&amp;"など")</f>
        <v/>
      </c>
      <c r="C524" s="6" t="str">
        <f ca="1">IF(SUMIF(月毎の作業時間!N:N,月毎の作業時間!A524,月毎の作業時間!U:U)=0,"",SUMIF(月毎の作業時間!N:N,月毎の作業時間!A524,月毎の作業時間!U:U))</f>
        <v/>
      </c>
    </row>
    <row r="525" spans="1:3">
      <c r="A525" s="1" t="str">
        <f ca="1">IF(ISNA(VLOOKUP(月毎の作業時間!K525,月毎の作業時間!L525:S10522,3,FALSE)),"",VLOOKUP(月毎の作業時間!K525,月毎の作業時間!L524:S10522,3,FALSE))</f>
        <v/>
      </c>
      <c r="B525" s="1" t="str">
        <f ca="1">IF(ISNA(VLOOKUP(月毎の作業時間!K525,月毎の作業時間!L525:S10522,5,FALSE)),"",VLOOKUP(月毎の作業時間!K525,月毎の作業時間!L524:S10522,5,FALSE)&amp;"など")</f>
        <v/>
      </c>
      <c r="C525" s="6" t="str">
        <f ca="1">IF(SUMIF(月毎の作業時間!N:N,月毎の作業時間!A525,月毎の作業時間!U:U)=0,"",SUMIF(月毎の作業時間!N:N,月毎の作業時間!A525,月毎の作業時間!U:U))</f>
        <v/>
      </c>
    </row>
    <row r="526" spans="1:3">
      <c r="A526" s="1" t="str">
        <f ca="1">IF(ISNA(VLOOKUP(月毎の作業時間!K526,月毎の作業時間!L526:S10523,3,FALSE)),"",VLOOKUP(月毎の作業時間!K526,月毎の作業時間!L525:S10523,3,FALSE))</f>
        <v/>
      </c>
      <c r="B526" s="1" t="str">
        <f ca="1">IF(ISNA(VLOOKUP(月毎の作業時間!K526,月毎の作業時間!L526:S10523,5,FALSE)),"",VLOOKUP(月毎の作業時間!K526,月毎の作業時間!L525:S10523,5,FALSE)&amp;"など")</f>
        <v/>
      </c>
      <c r="C526" s="6" t="str">
        <f ca="1">IF(SUMIF(月毎の作業時間!N:N,月毎の作業時間!A526,月毎の作業時間!U:U)=0,"",SUMIF(月毎の作業時間!N:N,月毎の作業時間!A526,月毎の作業時間!U:U))</f>
        <v/>
      </c>
    </row>
    <row r="527" spans="1:3">
      <c r="A527" s="1" t="str">
        <f ca="1">IF(ISNA(VLOOKUP(月毎の作業時間!K527,月毎の作業時間!L527:S10524,3,FALSE)),"",VLOOKUP(月毎の作業時間!K527,月毎の作業時間!L526:S10524,3,FALSE))</f>
        <v/>
      </c>
      <c r="B527" s="1" t="str">
        <f ca="1">IF(ISNA(VLOOKUP(月毎の作業時間!K527,月毎の作業時間!L527:S10524,5,FALSE)),"",VLOOKUP(月毎の作業時間!K527,月毎の作業時間!L526:S10524,5,FALSE)&amp;"など")</f>
        <v/>
      </c>
      <c r="C527" s="6" t="str">
        <f ca="1">IF(SUMIF(月毎の作業時間!N:N,月毎の作業時間!A527,月毎の作業時間!U:U)=0,"",SUMIF(月毎の作業時間!N:N,月毎の作業時間!A527,月毎の作業時間!U:U))</f>
        <v/>
      </c>
    </row>
    <row r="528" spans="1:3">
      <c r="A528" s="1" t="str">
        <f ca="1">IF(ISNA(VLOOKUP(月毎の作業時間!K528,月毎の作業時間!L528:S10525,3,FALSE)),"",VLOOKUP(月毎の作業時間!K528,月毎の作業時間!L527:S10525,3,FALSE))</f>
        <v/>
      </c>
      <c r="B528" s="1" t="str">
        <f ca="1">IF(ISNA(VLOOKUP(月毎の作業時間!K528,月毎の作業時間!L528:S10525,5,FALSE)),"",VLOOKUP(月毎の作業時間!K528,月毎の作業時間!L527:S10525,5,FALSE)&amp;"など")</f>
        <v/>
      </c>
      <c r="C528" s="6" t="str">
        <f ca="1">IF(SUMIF(月毎の作業時間!N:N,月毎の作業時間!A528,月毎の作業時間!U:U)=0,"",SUMIF(月毎の作業時間!N:N,月毎の作業時間!A528,月毎の作業時間!U:U))</f>
        <v/>
      </c>
    </row>
    <row r="529" spans="1:3">
      <c r="A529" s="1" t="str">
        <f ca="1">IF(ISNA(VLOOKUP(月毎の作業時間!K529,月毎の作業時間!L529:S10526,3,FALSE)),"",VLOOKUP(月毎の作業時間!K529,月毎の作業時間!L528:S10526,3,FALSE))</f>
        <v/>
      </c>
      <c r="B529" s="1" t="str">
        <f ca="1">IF(ISNA(VLOOKUP(月毎の作業時間!K529,月毎の作業時間!L529:S10526,5,FALSE)),"",VLOOKUP(月毎の作業時間!K529,月毎の作業時間!L528:S10526,5,FALSE)&amp;"など")</f>
        <v/>
      </c>
      <c r="C529" s="6" t="str">
        <f ca="1">IF(SUMIF(月毎の作業時間!N:N,月毎の作業時間!A529,月毎の作業時間!U:U)=0,"",SUMIF(月毎の作業時間!N:N,月毎の作業時間!A529,月毎の作業時間!U:U))</f>
        <v/>
      </c>
    </row>
    <row r="530" spans="1:3">
      <c r="A530" s="1" t="str">
        <f ca="1">IF(ISNA(VLOOKUP(月毎の作業時間!K530,月毎の作業時間!L530:S10527,3,FALSE)),"",VLOOKUP(月毎の作業時間!K530,月毎の作業時間!L529:S10527,3,FALSE))</f>
        <v/>
      </c>
      <c r="B530" s="1" t="str">
        <f ca="1">IF(ISNA(VLOOKUP(月毎の作業時間!K530,月毎の作業時間!L530:S10527,5,FALSE)),"",VLOOKUP(月毎の作業時間!K530,月毎の作業時間!L529:S10527,5,FALSE)&amp;"など")</f>
        <v/>
      </c>
      <c r="C530" s="6" t="str">
        <f ca="1">IF(SUMIF(月毎の作業時間!N:N,月毎の作業時間!A530,月毎の作業時間!U:U)=0,"",SUMIF(月毎の作業時間!N:N,月毎の作業時間!A530,月毎の作業時間!U:U))</f>
        <v/>
      </c>
    </row>
    <row r="531" spans="1:3">
      <c r="A531" s="1" t="str">
        <f ca="1">IF(ISNA(VLOOKUP(月毎の作業時間!K531,月毎の作業時間!L531:S10528,3,FALSE)),"",VLOOKUP(月毎の作業時間!K531,月毎の作業時間!L530:S10528,3,FALSE))</f>
        <v/>
      </c>
      <c r="B531" s="1" t="str">
        <f ca="1">IF(ISNA(VLOOKUP(月毎の作業時間!K531,月毎の作業時間!L531:S10528,5,FALSE)),"",VLOOKUP(月毎の作業時間!K531,月毎の作業時間!L530:S10528,5,FALSE)&amp;"など")</f>
        <v/>
      </c>
      <c r="C531" s="6" t="str">
        <f ca="1">IF(SUMIF(月毎の作業時間!N:N,月毎の作業時間!A531,月毎の作業時間!U:U)=0,"",SUMIF(月毎の作業時間!N:N,月毎の作業時間!A531,月毎の作業時間!U:U))</f>
        <v/>
      </c>
    </row>
    <row r="532" spans="1:3">
      <c r="A532" s="1" t="str">
        <f ca="1">IF(ISNA(VLOOKUP(月毎の作業時間!K532,月毎の作業時間!L532:S10529,3,FALSE)),"",VLOOKUP(月毎の作業時間!K532,月毎の作業時間!L531:S10529,3,FALSE))</f>
        <v/>
      </c>
      <c r="B532" s="1" t="str">
        <f ca="1">IF(ISNA(VLOOKUP(月毎の作業時間!K532,月毎の作業時間!L532:S10529,5,FALSE)),"",VLOOKUP(月毎の作業時間!K532,月毎の作業時間!L531:S10529,5,FALSE)&amp;"など")</f>
        <v/>
      </c>
      <c r="C532" s="6" t="str">
        <f ca="1">IF(SUMIF(月毎の作業時間!N:N,月毎の作業時間!A532,月毎の作業時間!U:U)=0,"",SUMIF(月毎の作業時間!N:N,月毎の作業時間!A532,月毎の作業時間!U:U))</f>
        <v/>
      </c>
    </row>
    <row r="533" spans="1:3">
      <c r="A533" s="1" t="str">
        <f ca="1">IF(ISNA(VLOOKUP(月毎の作業時間!K533,月毎の作業時間!L533:S10530,3,FALSE)),"",VLOOKUP(月毎の作業時間!K533,月毎の作業時間!L532:S10530,3,FALSE))</f>
        <v/>
      </c>
      <c r="B533" s="1" t="str">
        <f ca="1">IF(ISNA(VLOOKUP(月毎の作業時間!K533,月毎の作業時間!L533:S10530,5,FALSE)),"",VLOOKUP(月毎の作業時間!K533,月毎の作業時間!L532:S10530,5,FALSE)&amp;"など")</f>
        <v/>
      </c>
      <c r="C533" s="6" t="str">
        <f ca="1">IF(SUMIF(月毎の作業時間!N:N,月毎の作業時間!A533,月毎の作業時間!U:U)=0,"",SUMIF(月毎の作業時間!N:N,月毎の作業時間!A533,月毎の作業時間!U:U))</f>
        <v/>
      </c>
    </row>
    <row r="534" spans="1:3">
      <c r="A534" s="1" t="str">
        <f ca="1">IF(ISNA(VLOOKUP(月毎の作業時間!K534,月毎の作業時間!L534:S10531,3,FALSE)),"",VLOOKUP(月毎の作業時間!K534,月毎の作業時間!L533:S10531,3,FALSE))</f>
        <v/>
      </c>
      <c r="B534" s="1" t="str">
        <f ca="1">IF(ISNA(VLOOKUP(月毎の作業時間!K534,月毎の作業時間!L534:S10531,5,FALSE)),"",VLOOKUP(月毎の作業時間!K534,月毎の作業時間!L533:S10531,5,FALSE)&amp;"など")</f>
        <v/>
      </c>
      <c r="C534" s="6" t="str">
        <f ca="1">IF(SUMIF(月毎の作業時間!N:N,月毎の作業時間!A534,月毎の作業時間!U:U)=0,"",SUMIF(月毎の作業時間!N:N,月毎の作業時間!A534,月毎の作業時間!U:U))</f>
        <v/>
      </c>
    </row>
    <row r="535" spans="1:3">
      <c r="A535" s="1" t="str">
        <f ca="1">IF(ISNA(VLOOKUP(月毎の作業時間!K535,月毎の作業時間!L535:S10532,3,FALSE)),"",VLOOKUP(月毎の作業時間!K535,月毎の作業時間!L534:S10532,3,FALSE))</f>
        <v/>
      </c>
      <c r="B535" s="1" t="str">
        <f ca="1">IF(ISNA(VLOOKUP(月毎の作業時間!K535,月毎の作業時間!L535:S10532,5,FALSE)),"",VLOOKUP(月毎の作業時間!K535,月毎の作業時間!L534:S10532,5,FALSE)&amp;"など")</f>
        <v/>
      </c>
      <c r="C535" s="6" t="str">
        <f ca="1">IF(SUMIF(月毎の作業時間!N:N,月毎の作業時間!A535,月毎の作業時間!U:U)=0,"",SUMIF(月毎の作業時間!N:N,月毎の作業時間!A535,月毎の作業時間!U:U))</f>
        <v/>
      </c>
    </row>
    <row r="536" spans="1:3">
      <c r="A536" s="1" t="str">
        <f ca="1">IF(ISNA(VLOOKUP(月毎の作業時間!K536,月毎の作業時間!L536:S10533,3,FALSE)),"",VLOOKUP(月毎の作業時間!K536,月毎の作業時間!L535:S10533,3,FALSE))</f>
        <v/>
      </c>
      <c r="B536" s="1" t="str">
        <f ca="1">IF(ISNA(VLOOKUP(月毎の作業時間!K536,月毎の作業時間!L536:S10533,5,FALSE)),"",VLOOKUP(月毎の作業時間!K536,月毎の作業時間!L535:S10533,5,FALSE)&amp;"など")</f>
        <v/>
      </c>
      <c r="C536" s="6" t="str">
        <f ca="1">IF(SUMIF(月毎の作業時間!N:N,月毎の作業時間!A536,月毎の作業時間!U:U)=0,"",SUMIF(月毎の作業時間!N:N,月毎の作業時間!A536,月毎の作業時間!U:U))</f>
        <v/>
      </c>
    </row>
    <row r="537" spans="1:3">
      <c r="A537" s="1" t="str">
        <f ca="1">IF(ISNA(VLOOKUP(月毎の作業時間!K537,月毎の作業時間!L537:S10534,3,FALSE)),"",VLOOKUP(月毎の作業時間!K537,月毎の作業時間!L536:S10534,3,FALSE))</f>
        <v/>
      </c>
      <c r="B537" s="1" t="str">
        <f ca="1">IF(ISNA(VLOOKUP(月毎の作業時間!K537,月毎の作業時間!L537:S10534,5,FALSE)),"",VLOOKUP(月毎の作業時間!K537,月毎の作業時間!L536:S10534,5,FALSE)&amp;"など")</f>
        <v/>
      </c>
      <c r="C537" s="6" t="str">
        <f ca="1">IF(SUMIF(月毎の作業時間!N:N,月毎の作業時間!A537,月毎の作業時間!U:U)=0,"",SUMIF(月毎の作業時間!N:N,月毎の作業時間!A537,月毎の作業時間!U:U))</f>
        <v/>
      </c>
    </row>
    <row r="538" spans="1:3">
      <c r="A538" s="1" t="str">
        <f ca="1">IF(ISNA(VLOOKUP(月毎の作業時間!K538,月毎の作業時間!L538:S10535,3,FALSE)),"",VLOOKUP(月毎の作業時間!K538,月毎の作業時間!L537:S10535,3,FALSE))</f>
        <v/>
      </c>
      <c r="B538" s="1" t="str">
        <f ca="1">IF(ISNA(VLOOKUP(月毎の作業時間!K538,月毎の作業時間!L538:S10535,5,FALSE)),"",VLOOKUP(月毎の作業時間!K538,月毎の作業時間!L537:S10535,5,FALSE)&amp;"など")</f>
        <v/>
      </c>
      <c r="C538" s="6" t="str">
        <f ca="1">IF(SUMIF(月毎の作業時間!N:N,月毎の作業時間!A538,月毎の作業時間!U:U)=0,"",SUMIF(月毎の作業時間!N:N,月毎の作業時間!A538,月毎の作業時間!U:U))</f>
        <v/>
      </c>
    </row>
    <row r="539" spans="1:3">
      <c r="A539" s="1" t="str">
        <f ca="1">IF(ISNA(VLOOKUP(月毎の作業時間!K539,月毎の作業時間!L539:S10536,3,FALSE)),"",VLOOKUP(月毎の作業時間!K539,月毎の作業時間!L538:S10536,3,FALSE))</f>
        <v/>
      </c>
      <c r="B539" s="1" t="str">
        <f ca="1">IF(ISNA(VLOOKUP(月毎の作業時間!K539,月毎の作業時間!L539:S10536,5,FALSE)),"",VLOOKUP(月毎の作業時間!K539,月毎の作業時間!L538:S10536,5,FALSE)&amp;"など")</f>
        <v/>
      </c>
      <c r="C539" s="6" t="str">
        <f ca="1">IF(SUMIF(月毎の作業時間!N:N,月毎の作業時間!A539,月毎の作業時間!U:U)=0,"",SUMIF(月毎の作業時間!N:N,月毎の作業時間!A539,月毎の作業時間!U:U))</f>
        <v/>
      </c>
    </row>
    <row r="540" spans="1:3">
      <c r="A540" s="1" t="str">
        <f ca="1">IF(ISNA(VLOOKUP(月毎の作業時間!K540,月毎の作業時間!L540:S10537,3,FALSE)),"",VLOOKUP(月毎の作業時間!K540,月毎の作業時間!L539:S10537,3,FALSE))</f>
        <v/>
      </c>
      <c r="B540" s="1" t="str">
        <f ca="1">IF(ISNA(VLOOKUP(月毎の作業時間!K540,月毎の作業時間!L540:S10537,5,FALSE)),"",VLOOKUP(月毎の作業時間!K540,月毎の作業時間!L539:S10537,5,FALSE)&amp;"など")</f>
        <v/>
      </c>
      <c r="C540" s="6" t="str">
        <f ca="1">IF(SUMIF(月毎の作業時間!N:N,月毎の作業時間!A540,月毎の作業時間!U:U)=0,"",SUMIF(月毎の作業時間!N:N,月毎の作業時間!A540,月毎の作業時間!U:U))</f>
        <v/>
      </c>
    </row>
    <row r="541" spans="1:3">
      <c r="A541" s="1" t="str">
        <f ca="1">IF(ISNA(VLOOKUP(月毎の作業時間!K541,月毎の作業時間!L541:S10538,3,FALSE)),"",VLOOKUP(月毎の作業時間!K541,月毎の作業時間!L540:S10538,3,FALSE))</f>
        <v/>
      </c>
      <c r="B541" s="1" t="str">
        <f ca="1">IF(ISNA(VLOOKUP(月毎の作業時間!K541,月毎の作業時間!L541:S10538,5,FALSE)),"",VLOOKUP(月毎の作業時間!K541,月毎の作業時間!L540:S10538,5,FALSE)&amp;"など")</f>
        <v/>
      </c>
      <c r="C541" s="6" t="str">
        <f ca="1">IF(SUMIF(月毎の作業時間!N:N,月毎の作業時間!A541,月毎の作業時間!U:U)=0,"",SUMIF(月毎の作業時間!N:N,月毎の作業時間!A541,月毎の作業時間!U:U))</f>
        <v/>
      </c>
    </row>
    <row r="542" spans="1:3">
      <c r="A542" s="1" t="str">
        <f ca="1">IF(ISNA(VLOOKUP(月毎の作業時間!K542,月毎の作業時間!L542:S10539,3,FALSE)),"",VLOOKUP(月毎の作業時間!K542,月毎の作業時間!L541:S10539,3,FALSE))</f>
        <v/>
      </c>
      <c r="B542" s="1" t="str">
        <f ca="1">IF(ISNA(VLOOKUP(月毎の作業時間!K542,月毎の作業時間!L542:S10539,5,FALSE)),"",VLOOKUP(月毎の作業時間!K542,月毎の作業時間!L541:S10539,5,FALSE)&amp;"など")</f>
        <v/>
      </c>
      <c r="C542" s="6" t="str">
        <f ca="1">IF(SUMIF(月毎の作業時間!N:N,月毎の作業時間!A542,月毎の作業時間!U:U)=0,"",SUMIF(月毎の作業時間!N:N,月毎の作業時間!A542,月毎の作業時間!U:U))</f>
        <v/>
      </c>
    </row>
    <row r="543" spans="1:3">
      <c r="A543" s="1" t="str">
        <f ca="1">IF(ISNA(VLOOKUP(月毎の作業時間!K543,月毎の作業時間!L543:S10540,3,FALSE)),"",VLOOKUP(月毎の作業時間!K543,月毎の作業時間!L542:S10540,3,FALSE))</f>
        <v/>
      </c>
      <c r="B543" s="1" t="str">
        <f ca="1">IF(ISNA(VLOOKUP(月毎の作業時間!K543,月毎の作業時間!L543:S10540,5,FALSE)),"",VLOOKUP(月毎の作業時間!K543,月毎の作業時間!L542:S10540,5,FALSE)&amp;"など")</f>
        <v/>
      </c>
      <c r="C543" s="6" t="str">
        <f ca="1">IF(SUMIF(月毎の作業時間!N:N,月毎の作業時間!A543,月毎の作業時間!U:U)=0,"",SUMIF(月毎の作業時間!N:N,月毎の作業時間!A543,月毎の作業時間!U:U))</f>
        <v/>
      </c>
    </row>
    <row r="544" spans="1:3">
      <c r="A544" s="1" t="str">
        <f ca="1">IF(ISNA(VLOOKUP(月毎の作業時間!K544,月毎の作業時間!L544:S10541,3,FALSE)),"",VLOOKUP(月毎の作業時間!K544,月毎の作業時間!L543:S10541,3,FALSE))</f>
        <v/>
      </c>
      <c r="B544" s="1" t="str">
        <f ca="1">IF(ISNA(VLOOKUP(月毎の作業時間!K544,月毎の作業時間!L544:S10541,5,FALSE)),"",VLOOKUP(月毎の作業時間!K544,月毎の作業時間!L543:S10541,5,FALSE)&amp;"など")</f>
        <v/>
      </c>
      <c r="C544" s="6" t="str">
        <f ca="1">IF(SUMIF(月毎の作業時間!N:N,月毎の作業時間!A544,月毎の作業時間!U:U)=0,"",SUMIF(月毎の作業時間!N:N,月毎の作業時間!A544,月毎の作業時間!U:U))</f>
        <v/>
      </c>
    </row>
    <row r="545" spans="1:3">
      <c r="A545" s="1" t="str">
        <f ca="1">IF(ISNA(VLOOKUP(月毎の作業時間!K545,月毎の作業時間!L545:S10542,3,FALSE)),"",VLOOKUP(月毎の作業時間!K545,月毎の作業時間!L544:S10542,3,FALSE))</f>
        <v/>
      </c>
      <c r="B545" s="1" t="str">
        <f ca="1">IF(ISNA(VLOOKUP(月毎の作業時間!K545,月毎の作業時間!L545:S10542,5,FALSE)),"",VLOOKUP(月毎の作業時間!K545,月毎の作業時間!L544:S10542,5,FALSE)&amp;"など")</f>
        <v/>
      </c>
      <c r="C545" s="6" t="str">
        <f ca="1">IF(SUMIF(月毎の作業時間!N:N,月毎の作業時間!A545,月毎の作業時間!U:U)=0,"",SUMIF(月毎の作業時間!N:N,月毎の作業時間!A545,月毎の作業時間!U:U))</f>
        <v/>
      </c>
    </row>
    <row r="546" spans="1:3">
      <c r="A546" s="1" t="str">
        <f ca="1">IF(ISNA(VLOOKUP(月毎の作業時間!K546,月毎の作業時間!L546:S10543,3,FALSE)),"",VLOOKUP(月毎の作業時間!K546,月毎の作業時間!L545:S10543,3,FALSE))</f>
        <v/>
      </c>
      <c r="B546" s="1" t="str">
        <f ca="1">IF(ISNA(VLOOKUP(月毎の作業時間!K546,月毎の作業時間!L546:S10543,5,FALSE)),"",VLOOKUP(月毎の作業時間!K546,月毎の作業時間!L545:S10543,5,FALSE)&amp;"など")</f>
        <v/>
      </c>
      <c r="C546" s="6" t="str">
        <f ca="1">IF(SUMIF(月毎の作業時間!N:N,月毎の作業時間!A546,月毎の作業時間!U:U)=0,"",SUMIF(月毎の作業時間!N:N,月毎の作業時間!A546,月毎の作業時間!U:U))</f>
        <v/>
      </c>
    </row>
    <row r="547" spans="1:3">
      <c r="A547" s="1" t="str">
        <f ca="1">IF(ISNA(VLOOKUP(月毎の作業時間!K547,月毎の作業時間!L547:S10544,3,FALSE)),"",VLOOKUP(月毎の作業時間!K547,月毎の作業時間!L546:S10544,3,FALSE))</f>
        <v/>
      </c>
      <c r="B547" s="1" t="str">
        <f ca="1">IF(ISNA(VLOOKUP(月毎の作業時間!K547,月毎の作業時間!L547:S10544,5,FALSE)),"",VLOOKUP(月毎の作業時間!K547,月毎の作業時間!L546:S10544,5,FALSE)&amp;"など")</f>
        <v/>
      </c>
      <c r="C547" s="6" t="str">
        <f ca="1">IF(SUMIF(月毎の作業時間!N:N,月毎の作業時間!A547,月毎の作業時間!U:U)=0,"",SUMIF(月毎の作業時間!N:N,月毎の作業時間!A547,月毎の作業時間!U:U))</f>
        <v/>
      </c>
    </row>
    <row r="548" spans="1:3">
      <c r="A548" s="1" t="str">
        <f ca="1">IF(ISNA(VLOOKUP(月毎の作業時間!K548,月毎の作業時間!L548:S10545,3,FALSE)),"",VLOOKUP(月毎の作業時間!K548,月毎の作業時間!L547:S10545,3,FALSE))</f>
        <v/>
      </c>
      <c r="B548" s="1" t="str">
        <f ca="1">IF(ISNA(VLOOKUP(月毎の作業時間!K548,月毎の作業時間!L548:S10545,5,FALSE)),"",VLOOKUP(月毎の作業時間!K548,月毎の作業時間!L547:S10545,5,FALSE)&amp;"など")</f>
        <v/>
      </c>
      <c r="C548" s="6" t="str">
        <f ca="1">IF(SUMIF(月毎の作業時間!N:N,月毎の作業時間!A548,月毎の作業時間!U:U)=0,"",SUMIF(月毎の作業時間!N:N,月毎の作業時間!A548,月毎の作業時間!U:U))</f>
        <v/>
      </c>
    </row>
    <row r="549" spans="1:3">
      <c r="A549" s="1" t="str">
        <f ca="1">IF(ISNA(VLOOKUP(月毎の作業時間!K549,月毎の作業時間!L549:S10546,3,FALSE)),"",VLOOKUP(月毎の作業時間!K549,月毎の作業時間!L548:S10546,3,FALSE))</f>
        <v/>
      </c>
      <c r="B549" s="1" t="str">
        <f ca="1">IF(ISNA(VLOOKUP(月毎の作業時間!K549,月毎の作業時間!L549:S10546,5,FALSE)),"",VLOOKUP(月毎の作業時間!K549,月毎の作業時間!L548:S10546,5,FALSE)&amp;"など")</f>
        <v/>
      </c>
      <c r="C549" s="6" t="str">
        <f ca="1">IF(SUMIF(月毎の作業時間!N:N,月毎の作業時間!A549,月毎の作業時間!U:U)=0,"",SUMIF(月毎の作業時間!N:N,月毎の作業時間!A549,月毎の作業時間!U:U))</f>
        <v/>
      </c>
    </row>
    <row r="550" spans="1:3">
      <c r="A550" s="1" t="str">
        <f ca="1">IF(ISNA(VLOOKUP(月毎の作業時間!K550,月毎の作業時間!L550:S10547,3,FALSE)),"",VLOOKUP(月毎の作業時間!K550,月毎の作業時間!L549:S10547,3,FALSE))</f>
        <v/>
      </c>
      <c r="B550" s="1" t="str">
        <f ca="1">IF(ISNA(VLOOKUP(月毎の作業時間!K550,月毎の作業時間!L550:S10547,5,FALSE)),"",VLOOKUP(月毎の作業時間!K550,月毎の作業時間!L549:S10547,5,FALSE)&amp;"など")</f>
        <v/>
      </c>
      <c r="C550" s="6" t="str">
        <f ca="1">IF(SUMIF(月毎の作業時間!N:N,月毎の作業時間!A550,月毎の作業時間!U:U)=0,"",SUMIF(月毎の作業時間!N:N,月毎の作業時間!A550,月毎の作業時間!U:U))</f>
        <v/>
      </c>
    </row>
    <row r="551" spans="1:3">
      <c r="A551" s="1" t="str">
        <f ca="1">IF(ISNA(VLOOKUP(月毎の作業時間!K551,月毎の作業時間!L551:S10548,3,FALSE)),"",VLOOKUP(月毎の作業時間!K551,月毎の作業時間!L550:S10548,3,FALSE))</f>
        <v/>
      </c>
      <c r="B551" s="1" t="str">
        <f ca="1">IF(ISNA(VLOOKUP(月毎の作業時間!K551,月毎の作業時間!L551:S10548,5,FALSE)),"",VLOOKUP(月毎の作業時間!K551,月毎の作業時間!L550:S10548,5,FALSE)&amp;"など")</f>
        <v/>
      </c>
      <c r="C551" s="6" t="str">
        <f ca="1">IF(SUMIF(月毎の作業時間!N:N,月毎の作業時間!A551,月毎の作業時間!U:U)=0,"",SUMIF(月毎の作業時間!N:N,月毎の作業時間!A551,月毎の作業時間!U:U))</f>
        <v/>
      </c>
    </row>
    <row r="552" spans="1:3">
      <c r="A552" s="1" t="str">
        <f ca="1">IF(ISNA(VLOOKUP(月毎の作業時間!K552,月毎の作業時間!L552:S10549,3,FALSE)),"",VLOOKUP(月毎の作業時間!K552,月毎の作業時間!L551:S10549,3,FALSE))</f>
        <v/>
      </c>
      <c r="B552" s="1" t="str">
        <f ca="1">IF(ISNA(VLOOKUP(月毎の作業時間!K552,月毎の作業時間!L552:S10549,5,FALSE)),"",VLOOKUP(月毎の作業時間!K552,月毎の作業時間!L551:S10549,5,FALSE)&amp;"など")</f>
        <v/>
      </c>
      <c r="C552" s="6" t="str">
        <f ca="1">IF(SUMIF(月毎の作業時間!N:N,月毎の作業時間!A552,月毎の作業時間!U:U)=0,"",SUMIF(月毎の作業時間!N:N,月毎の作業時間!A552,月毎の作業時間!U:U))</f>
        <v/>
      </c>
    </row>
    <row r="553" spans="1:3">
      <c r="A553" s="1" t="str">
        <f ca="1">IF(ISNA(VLOOKUP(月毎の作業時間!K553,月毎の作業時間!L553:S10550,3,FALSE)),"",VLOOKUP(月毎の作業時間!K553,月毎の作業時間!L552:S10550,3,FALSE))</f>
        <v/>
      </c>
      <c r="B553" s="1" t="str">
        <f ca="1">IF(ISNA(VLOOKUP(月毎の作業時間!K553,月毎の作業時間!L553:S10550,5,FALSE)),"",VLOOKUP(月毎の作業時間!K553,月毎の作業時間!L552:S10550,5,FALSE)&amp;"など")</f>
        <v/>
      </c>
      <c r="C553" s="6" t="str">
        <f ca="1">IF(SUMIF(月毎の作業時間!N:N,月毎の作業時間!A553,月毎の作業時間!U:U)=0,"",SUMIF(月毎の作業時間!N:N,月毎の作業時間!A553,月毎の作業時間!U:U))</f>
        <v/>
      </c>
    </row>
    <row r="554" spans="1:3">
      <c r="A554" s="1" t="str">
        <f ca="1">IF(ISNA(VLOOKUP(月毎の作業時間!K554,月毎の作業時間!L554:S10551,3,FALSE)),"",VLOOKUP(月毎の作業時間!K554,月毎の作業時間!L553:S10551,3,FALSE))</f>
        <v/>
      </c>
      <c r="B554" s="1" t="str">
        <f ca="1">IF(ISNA(VLOOKUP(月毎の作業時間!K554,月毎の作業時間!L554:S10551,5,FALSE)),"",VLOOKUP(月毎の作業時間!K554,月毎の作業時間!L553:S10551,5,FALSE)&amp;"など")</f>
        <v/>
      </c>
      <c r="C554" s="6" t="str">
        <f ca="1">IF(SUMIF(月毎の作業時間!N:N,月毎の作業時間!A554,月毎の作業時間!U:U)=0,"",SUMIF(月毎の作業時間!N:N,月毎の作業時間!A554,月毎の作業時間!U:U))</f>
        <v/>
      </c>
    </row>
    <row r="555" spans="1:3">
      <c r="A555" s="1" t="str">
        <f ca="1">IF(ISNA(VLOOKUP(月毎の作業時間!K555,月毎の作業時間!L555:S10552,3,FALSE)),"",VLOOKUP(月毎の作業時間!K555,月毎の作業時間!L554:S10552,3,FALSE))</f>
        <v/>
      </c>
      <c r="B555" s="1" t="str">
        <f ca="1">IF(ISNA(VLOOKUP(月毎の作業時間!K555,月毎の作業時間!L555:S10552,5,FALSE)),"",VLOOKUP(月毎の作業時間!K555,月毎の作業時間!L554:S10552,5,FALSE)&amp;"など")</f>
        <v/>
      </c>
      <c r="C555" s="6" t="str">
        <f ca="1">IF(SUMIF(月毎の作業時間!N:N,月毎の作業時間!A555,月毎の作業時間!U:U)=0,"",SUMIF(月毎の作業時間!N:N,月毎の作業時間!A555,月毎の作業時間!U:U))</f>
        <v/>
      </c>
    </row>
    <row r="556" spans="1:3">
      <c r="A556" s="1" t="str">
        <f ca="1">IF(ISNA(VLOOKUP(月毎の作業時間!K556,月毎の作業時間!L556:S10553,3,FALSE)),"",VLOOKUP(月毎の作業時間!K556,月毎の作業時間!L555:S10553,3,FALSE))</f>
        <v/>
      </c>
      <c r="B556" s="1" t="str">
        <f ca="1">IF(ISNA(VLOOKUP(月毎の作業時間!K556,月毎の作業時間!L556:S10553,5,FALSE)),"",VLOOKUP(月毎の作業時間!K556,月毎の作業時間!L555:S10553,5,FALSE)&amp;"など")</f>
        <v/>
      </c>
      <c r="C556" s="6" t="str">
        <f ca="1">IF(SUMIF(月毎の作業時間!N:N,月毎の作業時間!A556,月毎の作業時間!U:U)=0,"",SUMIF(月毎の作業時間!N:N,月毎の作業時間!A556,月毎の作業時間!U:U))</f>
        <v/>
      </c>
    </row>
    <row r="557" spans="1:3">
      <c r="A557" s="1" t="str">
        <f ca="1">IF(ISNA(VLOOKUP(月毎の作業時間!K557,月毎の作業時間!L557:S10554,3,FALSE)),"",VLOOKUP(月毎の作業時間!K557,月毎の作業時間!L556:S10554,3,FALSE))</f>
        <v/>
      </c>
      <c r="B557" s="1" t="str">
        <f ca="1">IF(ISNA(VLOOKUP(月毎の作業時間!K557,月毎の作業時間!L557:S10554,5,FALSE)),"",VLOOKUP(月毎の作業時間!K557,月毎の作業時間!L556:S10554,5,FALSE)&amp;"など")</f>
        <v/>
      </c>
      <c r="C557" s="6" t="str">
        <f ca="1">IF(SUMIF(月毎の作業時間!N:N,月毎の作業時間!A557,月毎の作業時間!U:U)=0,"",SUMIF(月毎の作業時間!N:N,月毎の作業時間!A557,月毎の作業時間!U:U))</f>
        <v/>
      </c>
    </row>
    <row r="558" spans="1:3">
      <c r="A558" s="1" t="str">
        <f ca="1">IF(ISNA(VLOOKUP(月毎の作業時間!K558,月毎の作業時間!L558:S10555,3,FALSE)),"",VLOOKUP(月毎の作業時間!K558,月毎の作業時間!L557:S10555,3,FALSE))</f>
        <v/>
      </c>
      <c r="B558" s="1" t="str">
        <f ca="1">IF(ISNA(VLOOKUP(月毎の作業時間!K558,月毎の作業時間!L558:S10555,5,FALSE)),"",VLOOKUP(月毎の作業時間!K558,月毎の作業時間!L557:S10555,5,FALSE)&amp;"など")</f>
        <v/>
      </c>
      <c r="C558" s="6" t="str">
        <f ca="1">IF(SUMIF(月毎の作業時間!N:N,月毎の作業時間!A558,月毎の作業時間!U:U)=0,"",SUMIF(月毎の作業時間!N:N,月毎の作業時間!A558,月毎の作業時間!U:U))</f>
        <v/>
      </c>
    </row>
    <row r="559" spans="1:3">
      <c r="A559" s="1" t="str">
        <f ca="1">IF(ISNA(VLOOKUP(月毎の作業時間!K559,月毎の作業時間!L559:S10556,3,FALSE)),"",VLOOKUP(月毎の作業時間!K559,月毎の作業時間!L558:S10556,3,FALSE))</f>
        <v/>
      </c>
      <c r="B559" s="1" t="str">
        <f ca="1">IF(ISNA(VLOOKUP(月毎の作業時間!K559,月毎の作業時間!L559:S10556,5,FALSE)),"",VLOOKUP(月毎の作業時間!K559,月毎の作業時間!L558:S10556,5,FALSE)&amp;"など")</f>
        <v/>
      </c>
      <c r="C559" s="6" t="str">
        <f ca="1">IF(SUMIF(月毎の作業時間!N:N,月毎の作業時間!A559,月毎の作業時間!U:U)=0,"",SUMIF(月毎の作業時間!N:N,月毎の作業時間!A559,月毎の作業時間!U:U))</f>
        <v/>
      </c>
    </row>
    <row r="560" spans="1:3">
      <c r="A560" s="1" t="str">
        <f ca="1">IF(ISNA(VLOOKUP(月毎の作業時間!K560,月毎の作業時間!L560:S10557,3,FALSE)),"",VLOOKUP(月毎の作業時間!K560,月毎の作業時間!L559:S10557,3,FALSE))</f>
        <v/>
      </c>
      <c r="B560" s="1" t="str">
        <f ca="1">IF(ISNA(VLOOKUP(月毎の作業時間!K560,月毎の作業時間!L560:S10557,5,FALSE)),"",VLOOKUP(月毎の作業時間!K560,月毎の作業時間!L559:S10557,5,FALSE)&amp;"など")</f>
        <v/>
      </c>
      <c r="C560" s="6" t="str">
        <f ca="1">IF(SUMIF(月毎の作業時間!N:N,月毎の作業時間!A560,月毎の作業時間!U:U)=0,"",SUMIF(月毎の作業時間!N:N,月毎の作業時間!A560,月毎の作業時間!U:U))</f>
        <v/>
      </c>
    </row>
    <row r="561" spans="1:3">
      <c r="A561" s="1" t="str">
        <f ca="1">IF(ISNA(VLOOKUP(月毎の作業時間!K561,月毎の作業時間!L561:S10558,3,FALSE)),"",VLOOKUP(月毎の作業時間!K561,月毎の作業時間!L560:S10558,3,FALSE))</f>
        <v/>
      </c>
      <c r="B561" s="1" t="str">
        <f ca="1">IF(ISNA(VLOOKUP(月毎の作業時間!K561,月毎の作業時間!L561:S10558,5,FALSE)),"",VLOOKUP(月毎の作業時間!K561,月毎の作業時間!L560:S10558,5,FALSE)&amp;"など")</f>
        <v/>
      </c>
      <c r="C561" s="6" t="str">
        <f ca="1">IF(SUMIF(月毎の作業時間!N:N,月毎の作業時間!A561,月毎の作業時間!U:U)=0,"",SUMIF(月毎の作業時間!N:N,月毎の作業時間!A561,月毎の作業時間!U:U))</f>
        <v/>
      </c>
    </row>
    <row r="562" spans="1:3">
      <c r="A562" s="1" t="str">
        <f ca="1">IF(ISNA(VLOOKUP(月毎の作業時間!K562,月毎の作業時間!L562:S10559,3,FALSE)),"",VLOOKUP(月毎の作業時間!K562,月毎の作業時間!L561:S10559,3,FALSE))</f>
        <v/>
      </c>
      <c r="B562" s="1" t="str">
        <f ca="1">IF(ISNA(VLOOKUP(月毎の作業時間!K562,月毎の作業時間!L562:S10559,5,FALSE)),"",VLOOKUP(月毎の作業時間!K562,月毎の作業時間!L561:S10559,5,FALSE)&amp;"など")</f>
        <v/>
      </c>
      <c r="C562" s="6" t="str">
        <f ca="1">IF(SUMIF(月毎の作業時間!N:N,月毎の作業時間!A562,月毎の作業時間!U:U)=0,"",SUMIF(月毎の作業時間!N:N,月毎の作業時間!A562,月毎の作業時間!U:U))</f>
        <v/>
      </c>
    </row>
    <row r="563" spans="1:3">
      <c r="A563" s="1" t="str">
        <f ca="1">IF(ISNA(VLOOKUP(月毎の作業時間!K563,月毎の作業時間!L563:S10560,3,FALSE)),"",VLOOKUP(月毎の作業時間!K563,月毎の作業時間!L562:S10560,3,FALSE))</f>
        <v/>
      </c>
      <c r="B563" s="1" t="str">
        <f ca="1">IF(ISNA(VLOOKUP(月毎の作業時間!K563,月毎の作業時間!L563:S10560,5,FALSE)),"",VLOOKUP(月毎の作業時間!K563,月毎の作業時間!L562:S10560,5,FALSE)&amp;"など")</f>
        <v/>
      </c>
      <c r="C563" s="6" t="str">
        <f ca="1">IF(SUMIF(月毎の作業時間!N:N,月毎の作業時間!A563,月毎の作業時間!U:U)=0,"",SUMIF(月毎の作業時間!N:N,月毎の作業時間!A563,月毎の作業時間!U:U))</f>
        <v/>
      </c>
    </row>
    <row r="564" spans="1:3">
      <c r="A564" s="1" t="str">
        <f ca="1">IF(ISNA(VLOOKUP(月毎の作業時間!K564,月毎の作業時間!L564:S10561,3,FALSE)),"",VLOOKUP(月毎の作業時間!K564,月毎の作業時間!L563:S10561,3,FALSE))</f>
        <v/>
      </c>
      <c r="B564" s="1" t="str">
        <f ca="1">IF(ISNA(VLOOKUP(月毎の作業時間!K564,月毎の作業時間!L564:S10561,5,FALSE)),"",VLOOKUP(月毎の作業時間!K564,月毎の作業時間!L563:S10561,5,FALSE)&amp;"など")</f>
        <v/>
      </c>
      <c r="C564" s="6" t="str">
        <f ca="1">IF(SUMIF(月毎の作業時間!N:N,月毎の作業時間!A564,月毎の作業時間!U:U)=0,"",SUMIF(月毎の作業時間!N:N,月毎の作業時間!A564,月毎の作業時間!U:U))</f>
        <v/>
      </c>
    </row>
    <row r="565" spans="1:3">
      <c r="A565" s="1" t="str">
        <f ca="1">IF(ISNA(VLOOKUP(月毎の作業時間!K565,月毎の作業時間!L565:S10562,3,FALSE)),"",VLOOKUP(月毎の作業時間!K565,月毎の作業時間!L564:S10562,3,FALSE))</f>
        <v/>
      </c>
      <c r="B565" s="1" t="str">
        <f ca="1">IF(ISNA(VLOOKUP(月毎の作業時間!K565,月毎の作業時間!L565:S10562,5,FALSE)),"",VLOOKUP(月毎の作業時間!K565,月毎の作業時間!L564:S10562,5,FALSE)&amp;"など")</f>
        <v/>
      </c>
      <c r="C565" s="6" t="str">
        <f ca="1">IF(SUMIF(月毎の作業時間!N:N,月毎の作業時間!A565,月毎の作業時間!U:U)=0,"",SUMIF(月毎の作業時間!N:N,月毎の作業時間!A565,月毎の作業時間!U:U))</f>
        <v/>
      </c>
    </row>
    <row r="566" spans="1:3">
      <c r="A566" s="1" t="str">
        <f ca="1">IF(ISNA(VLOOKUP(月毎の作業時間!K566,月毎の作業時間!L566:S10563,3,FALSE)),"",VLOOKUP(月毎の作業時間!K566,月毎の作業時間!L565:S10563,3,FALSE))</f>
        <v/>
      </c>
      <c r="B566" s="1" t="str">
        <f ca="1">IF(ISNA(VLOOKUP(月毎の作業時間!K566,月毎の作業時間!L566:S10563,5,FALSE)),"",VLOOKUP(月毎の作業時間!K566,月毎の作業時間!L565:S10563,5,FALSE)&amp;"など")</f>
        <v/>
      </c>
      <c r="C566" s="6" t="str">
        <f ca="1">IF(SUMIF(月毎の作業時間!N:N,月毎の作業時間!A566,月毎の作業時間!U:U)=0,"",SUMIF(月毎の作業時間!N:N,月毎の作業時間!A566,月毎の作業時間!U:U))</f>
        <v/>
      </c>
    </row>
    <row r="567" spans="1:3">
      <c r="A567" s="1" t="str">
        <f ca="1">IF(ISNA(VLOOKUP(月毎の作業時間!K567,月毎の作業時間!L567:S10564,3,FALSE)),"",VLOOKUP(月毎の作業時間!K567,月毎の作業時間!L566:S10564,3,FALSE))</f>
        <v/>
      </c>
      <c r="B567" s="1" t="str">
        <f ca="1">IF(ISNA(VLOOKUP(月毎の作業時間!K567,月毎の作業時間!L567:S10564,5,FALSE)),"",VLOOKUP(月毎の作業時間!K567,月毎の作業時間!L566:S10564,5,FALSE)&amp;"など")</f>
        <v/>
      </c>
      <c r="C567" s="6" t="str">
        <f ca="1">IF(SUMIF(月毎の作業時間!N:N,月毎の作業時間!A567,月毎の作業時間!U:U)=0,"",SUMIF(月毎の作業時間!N:N,月毎の作業時間!A567,月毎の作業時間!U:U))</f>
        <v/>
      </c>
    </row>
    <row r="568" spans="1:3">
      <c r="A568" s="1" t="str">
        <f ca="1">IF(ISNA(VLOOKUP(月毎の作業時間!K568,月毎の作業時間!L568:S10565,3,FALSE)),"",VLOOKUP(月毎の作業時間!K568,月毎の作業時間!L567:S10565,3,FALSE))</f>
        <v/>
      </c>
      <c r="B568" s="1" t="str">
        <f ca="1">IF(ISNA(VLOOKUP(月毎の作業時間!K568,月毎の作業時間!L568:S10565,5,FALSE)),"",VLOOKUP(月毎の作業時間!K568,月毎の作業時間!L567:S10565,5,FALSE)&amp;"など")</f>
        <v/>
      </c>
      <c r="C568" s="6" t="str">
        <f ca="1">IF(SUMIF(月毎の作業時間!N:N,月毎の作業時間!A568,月毎の作業時間!U:U)=0,"",SUMIF(月毎の作業時間!N:N,月毎の作業時間!A568,月毎の作業時間!U:U))</f>
        <v/>
      </c>
    </row>
    <row r="569" spans="1:3">
      <c r="A569" s="1" t="str">
        <f ca="1">IF(ISNA(VLOOKUP(月毎の作業時間!K569,月毎の作業時間!L569:S10566,3,FALSE)),"",VLOOKUP(月毎の作業時間!K569,月毎の作業時間!L568:S10566,3,FALSE))</f>
        <v/>
      </c>
      <c r="B569" s="1" t="str">
        <f ca="1">IF(ISNA(VLOOKUP(月毎の作業時間!K569,月毎の作業時間!L569:S10566,5,FALSE)),"",VLOOKUP(月毎の作業時間!K569,月毎の作業時間!L568:S10566,5,FALSE)&amp;"など")</f>
        <v/>
      </c>
      <c r="C569" s="6" t="str">
        <f ca="1">IF(SUMIF(月毎の作業時間!N:N,月毎の作業時間!A569,月毎の作業時間!U:U)=0,"",SUMIF(月毎の作業時間!N:N,月毎の作業時間!A569,月毎の作業時間!U:U))</f>
        <v/>
      </c>
    </row>
    <row r="570" spans="1:3">
      <c r="A570" s="1" t="str">
        <f ca="1">IF(ISNA(VLOOKUP(月毎の作業時間!K570,月毎の作業時間!L570:S10567,3,FALSE)),"",VLOOKUP(月毎の作業時間!K570,月毎の作業時間!L569:S10567,3,FALSE))</f>
        <v/>
      </c>
      <c r="B570" s="1" t="str">
        <f ca="1">IF(ISNA(VLOOKUP(月毎の作業時間!K570,月毎の作業時間!L570:S10567,5,FALSE)),"",VLOOKUP(月毎の作業時間!K570,月毎の作業時間!L569:S10567,5,FALSE)&amp;"など")</f>
        <v/>
      </c>
      <c r="C570" s="6" t="str">
        <f ca="1">IF(SUMIF(月毎の作業時間!N:N,月毎の作業時間!A570,月毎の作業時間!U:U)=0,"",SUMIF(月毎の作業時間!N:N,月毎の作業時間!A570,月毎の作業時間!U:U))</f>
        <v/>
      </c>
    </row>
    <row r="571" spans="1:3">
      <c r="A571" s="1" t="str">
        <f ca="1">IF(ISNA(VLOOKUP(月毎の作業時間!K571,月毎の作業時間!L571:S10568,3,FALSE)),"",VLOOKUP(月毎の作業時間!K571,月毎の作業時間!L570:S10568,3,FALSE))</f>
        <v/>
      </c>
      <c r="B571" s="1" t="str">
        <f ca="1">IF(ISNA(VLOOKUP(月毎の作業時間!K571,月毎の作業時間!L571:S10568,5,FALSE)),"",VLOOKUP(月毎の作業時間!K571,月毎の作業時間!L570:S10568,5,FALSE)&amp;"など")</f>
        <v/>
      </c>
      <c r="C571" s="6" t="str">
        <f ca="1">IF(SUMIF(月毎の作業時間!N:N,月毎の作業時間!A571,月毎の作業時間!U:U)=0,"",SUMIF(月毎の作業時間!N:N,月毎の作業時間!A571,月毎の作業時間!U:U))</f>
        <v/>
      </c>
    </row>
    <row r="572" spans="1:3">
      <c r="A572" s="1" t="str">
        <f ca="1">IF(ISNA(VLOOKUP(月毎の作業時間!K572,月毎の作業時間!L572:S10569,3,FALSE)),"",VLOOKUP(月毎の作業時間!K572,月毎の作業時間!L571:S10569,3,FALSE))</f>
        <v/>
      </c>
      <c r="B572" s="1" t="str">
        <f ca="1">IF(ISNA(VLOOKUP(月毎の作業時間!K572,月毎の作業時間!L572:S10569,5,FALSE)),"",VLOOKUP(月毎の作業時間!K572,月毎の作業時間!L571:S10569,5,FALSE)&amp;"など")</f>
        <v/>
      </c>
      <c r="C572" s="6" t="str">
        <f ca="1">IF(SUMIF(月毎の作業時間!N:N,月毎の作業時間!A572,月毎の作業時間!U:U)=0,"",SUMIF(月毎の作業時間!N:N,月毎の作業時間!A572,月毎の作業時間!U:U))</f>
        <v/>
      </c>
    </row>
    <row r="573" spans="1:3">
      <c r="A573" s="1" t="str">
        <f ca="1">IF(ISNA(VLOOKUP(月毎の作業時間!K573,月毎の作業時間!L573:S10570,3,FALSE)),"",VLOOKUP(月毎の作業時間!K573,月毎の作業時間!L572:S10570,3,FALSE))</f>
        <v/>
      </c>
      <c r="B573" s="1" t="str">
        <f ca="1">IF(ISNA(VLOOKUP(月毎の作業時間!K573,月毎の作業時間!L573:S10570,5,FALSE)),"",VLOOKUP(月毎の作業時間!K573,月毎の作業時間!L572:S10570,5,FALSE)&amp;"など")</f>
        <v/>
      </c>
      <c r="C573" s="6" t="str">
        <f ca="1">IF(SUMIF(月毎の作業時間!N:N,月毎の作業時間!A573,月毎の作業時間!U:U)=0,"",SUMIF(月毎の作業時間!N:N,月毎の作業時間!A573,月毎の作業時間!U:U))</f>
        <v/>
      </c>
    </row>
    <row r="574" spans="1:3">
      <c r="A574" s="1" t="str">
        <f ca="1">IF(ISNA(VLOOKUP(月毎の作業時間!K574,月毎の作業時間!L574:S10571,3,FALSE)),"",VLOOKUP(月毎の作業時間!K574,月毎の作業時間!L573:S10571,3,FALSE))</f>
        <v/>
      </c>
      <c r="B574" s="1" t="str">
        <f ca="1">IF(ISNA(VLOOKUP(月毎の作業時間!K574,月毎の作業時間!L574:S10571,5,FALSE)),"",VLOOKUP(月毎の作業時間!K574,月毎の作業時間!L573:S10571,5,FALSE)&amp;"など")</f>
        <v/>
      </c>
      <c r="C574" s="6" t="str">
        <f ca="1">IF(SUMIF(月毎の作業時間!N:N,月毎の作業時間!A574,月毎の作業時間!U:U)=0,"",SUMIF(月毎の作業時間!N:N,月毎の作業時間!A574,月毎の作業時間!U:U))</f>
        <v/>
      </c>
    </row>
    <row r="575" spans="1:3">
      <c r="A575" s="1" t="str">
        <f ca="1">IF(ISNA(VLOOKUP(月毎の作業時間!K575,月毎の作業時間!L575:S10572,3,FALSE)),"",VLOOKUP(月毎の作業時間!K575,月毎の作業時間!L574:S10572,3,FALSE))</f>
        <v/>
      </c>
      <c r="B575" s="1" t="str">
        <f ca="1">IF(ISNA(VLOOKUP(月毎の作業時間!K575,月毎の作業時間!L575:S10572,5,FALSE)),"",VLOOKUP(月毎の作業時間!K575,月毎の作業時間!L574:S10572,5,FALSE)&amp;"など")</f>
        <v/>
      </c>
      <c r="C575" s="6" t="str">
        <f ca="1">IF(SUMIF(月毎の作業時間!N:N,月毎の作業時間!A575,月毎の作業時間!U:U)=0,"",SUMIF(月毎の作業時間!N:N,月毎の作業時間!A575,月毎の作業時間!U:U))</f>
        <v/>
      </c>
    </row>
    <row r="576" spans="1:3">
      <c r="A576" s="1" t="str">
        <f ca="1">IF(ISNA(VLOOKUP(月毎の作業時間!K576,月毎の作業時間!L576:S10573,3,FALSE)),"",VLOOKUP(月毎の作業時間!K576,月毎の作業時間!L575:S10573,3,FALSE))</f>
        <v/>
      </c>
      <c r="B576" s="1" t="str">
        <f ca="1">IF(ISNA(VLOOKUP(月毎の作業時間!K576,月毎の作業時間!L576:S10573,5,FALSE)),"",VLOOKUP(月毎の作業時間!K576,月毎の作業時間!L575:S10573,5,FALSE)&amp;"など")</f>
        <v/>
      </c>
      <c r="C576" s="6" t="str">
        <f ca="1">IF(SUMIF(月毎の作業時間!N:N,月毎の作業時間!A576,月毎の作業時間!U:U)=0,"",SUMIF(月毎の作業時間!N:N,月毎の作業時間!A576,月毎の作業時間!U:U))</f>
        <v/>
      </c>
    </row>
    <row r="577" spans="1:3">
      <c r="A577" s="1" t="str">
        <f ca="1">IF(ISNA(VLOOKUP(月毎の作業時間!K577,月毎の作業時間!L577:S10574,3,FALSE)),"",VLOOKUP(月毎の作業時間!K577,月毎の作業時間!L576:S10574,3,FALSE))</f>
        <v/>
      </c>
      <c r="B577" s="1" t="str">
        <f ca="1">IF(ISNA(VLOOKUP(月毎の作業時間!K577,月毎の作業時間!L577:S10574,5,FALSE)),"",VLOOKUP(月毎の作業時間!K577,月毎の作業時間!L576:S10574,5,FALSE)&amp;"など")</f>
        <v/>
      </c>
      <c r="C577" s="6" t="str">
        <f ca="1">IF(SUMIF(月毎の作業時間!N:N,月毎の作業時間!A577,月毎の作業時間!U:U)=0,"",SUMIF(月毎の作業時間!N:N,月毎の作業時間!A577,月毎の作業時間!U:U))</f>
        <v/>
      </c>
    </row>
    <row r="578" spans="1:3">
      <c r="A578" s="1" t="str">
        <f ca="1">IF(ISNA(VLOOKUP(月毎の作業時間!K578,月毎の作業時間!L578:S10575,3,FALSE)),"",VLOOKUP(月毎の作業時間!K578,月毎の作業時間!L577:S10575,3,FALSE))</f>
        <v/>
      </c>
      <c r="B578" s="1" t="str">
        <f ca="1">IF(ISNA(VLOOKUP(月毎の作業時間!K578,月毎の作業時間!L578:S10575,5,FALSE)),"",VLOOKUP(月毎の作業時間!K578,月毎の作業時間!L577:S10575,5,FALSE)&amp;"など")</f>
        <v/>
      </c>
      <c r="C578" s="6" t="str">
        <f ca="1">IF(SUMIF(月毎の作業時間!N:N,月毎の作業時間!A578,月毎の作業時間!U:U)=0,"",SUMIF(月毎の作業時間!N:N,月毎の作業時間!A578,月毎の作業時間!U:U))</f>
        <v/>
      </c>
    </row>
    <row r="579" spans="1:3">
      <c r="A579" s="1" t="str">
        <f ca="1">IF(ISNA(VLOOKUP(月毎の作業時間!K579,月毎の作業時間!L579:S10576,3,FALSE)),"",VLOOKUP(月毎の作業時間!K579,月毎の作業時間!L578:S10576,3,FALSE))</f>
        <v/>
      </c>
      <c r="B579" s="1" t="str">
        <f ca="1">IF(ISNA(VLOOKUP(月毎の作業時間!K579,月毎の作業時間!L579:S10576,5,FALSE)),"",VLOOKUP(月毎の作業時間!K579,月毎の作業時間!L578:S10576,5,FALSE)&amp;"など")</f>
        <v/>
      </c>
      <c r="C579" s="6" t="str">
        <f ca="1">IF(SUMIF(月毎の作業時間!N:N,月毎の作業時間!A579,月毎の作業時間!U:U)=0,"",SUMIF(月毎の作業時間!N:N,月毎の作業時間!A579,月毎の作業時間!U:U))</f>
        <v/>
      </c>
    </row>
    <row r="580" spans="1:3">
      <c r="A580" s="1" t="str">
        <f ca="1">IF(ISNA(VLOOKUP(月毎の作業時間!K580,月毎の作業時間!L580:S10577,3,FALSE)),"",VLOOKUP(月毎の作業時間!K580,月毎の作業時間!L579:S10577,3,FALSE))</f>
        <v/>
      </c>
      <c r="B580" s="1" t="str">
        <f ca="1">IF(ISNA(VLOOKUP(月毎の作業時間!K580,月毎の作業時間!L580:S10577,5,FALSE)),"",VLOOKUP(月毎の作業時間!K580,月毎の作業時間!L579:S10577,5,FALSE)&amp;"など")</f>
        <v/>
      </c>
      <c r="C580" s="6" t="str">
        <f ca="1">IF(SUMIF(月毎の作業時間!N:N,月毎の作業時間!A580,月毎の作業時間!U:U)=0,"",SUMIF(月毎の作業時間!N:N,月毎の作業時間!A580,月毎の作業時間!U:U))</f>
        <v/>
      </c>
    </row>
    <row r="581" spans="1:3">
      <c r="A581" s="1" t="str">
        <f ca="1">IF(ISNA(VLOOKUP(月毎の作業時間!K581,月毎の作業時間!L581:S10578,3,FALSE)),"",VLOOKUP(月毎の作業時間!K581,月毎の作業時間!L580:S10578,3,FALSE))</f>
        <v/>
      </c>
      <c r="B581" s="1" t="str">
        <f ca="1">IF(ISNA(VLOOKUP(月毎の作業時間!K581,月毎の作業時間!L581:S10578,5,FALSE)),"",VLOOKUP(月毎の作業時間!K581,月毎の作業時間!L580:S10578,5,FALSE)&amp;"など")</f>
        <v/>
      </c>
      <c r="C581" s="6" t="str">
        <f ca="1">IF(SUMIF(月毎の作業時間!N:N,月毎の作業時間!A581,月毎の作業時間!U:U)=0,"",SUMIF(月毎の作業時間!N:N,月毎の作業時間!A581,月毎の作業時間!U:U))</f>
        <v/>
      </c>
    </row>
    <row r="582" spans="1:3">
      <c r="A582" s="1" t="str">
        <f ca="1">IF(ISNA(VLOOKUP(月毎の作業時間!K582,月毎の作業時間!L582:S10579,3,FALSE)),"",VLOOKUP(月毎の作業時間!K582,月毎の作業時間!L581:S10579,3,FALSE))</f>
        <v/>
      </c>
      <c r="B582" s="1" t="str">
        <f ca="1">IF(ISNA(VLOOKUP(月毎の作業時間!K582,月毎の作業時間!L582:S10579,5,FALSE)),"",VLOOKUP(月毎の作業時間!K582,月毎の作業時間!L581:S10579,5,FALSE)&amp;"など")</f>
        <v/>
      </c>
      <c r="C582" s="6" t="str">
        <f ca="1">IF(SUMIF(月毎の作業時間!N:N,月毎の作業時間!A582,月毎の作業時間!U:U)=0,"",SUMIF(月毎の作業時間!N:N,月毎の作業時間!A582,月毎の作業時間!U:U))</f>
        <v/>
      </c>
    </row>
    <row r="583" spans="1:3">
      <c r="A583" s="1" t="str">
        <f ca="1">IF(ISNA(VLOOKUP(月毎の作業時間!K583,月毎の作業時間!L583:S10580,3,FALSE)),"",VLOOKUP(月毎の作業時間!K583,月毎の作業時間!L582:S10580,3,FALSE))</f>
        <v/>
      </c>
      <c r="B583" s="1" t="str">
        <f ca="1">IF(ISNA(VLOOKUP(月毎の作業時間!K583,月毎の作業時間!L583:S10580,5,FALSE)),"",VLOOKUP(月毎の作業時間!K583,月毎の作業時間!L582:S10580,5,FALSE)&amp;"など")</f>
        <v/>
      </c>
      <c r="C583" s="6" t="str">
        <f ca="1">IF(SUMIF(月毎の作業時間!N:N,月毎の作業時間!A583,月毎の作業時間!U:U)=0,"",SUMIF(月毎の作業時間!N:N,月毎の作業時間!A583,月毎の作業時間!U:U))</f>
        <v/>
      </c>
    </row>
    <row r="584" spans="1:3">
      <c r="A584" s="1" t="str">
        <f ca="1">IF(ISNA(VLOOKUP(月毎の作業時間!K584,月毎の作業時間!L584:S10581,3,FALSE)),"",VLOOKUP(月毎の作業時間!K584,月毎の作業時間!L583:S10581,3,FALSE))</f>
        <v/>
      </c>
      <c r="B584" s="1" t="str">
        <f ca="1">IF(ISNA(VLOOKUP(月毎の作業時間!K584,月毎の作業時間!L584:S10581,5,FALSE)),"",VLOOKUP(月毎の作業時間!K584,月毎の作業時間!L583:S10581,5,FALSE)&amp;"など")</f>
        <v/>
      </c>
      <c r="C584" s="6" t="str">
        <f ca="1">IF(SUMIF(月毎の作業時間!N:N,月毎の作業時間!A584,月毎の作業時間!U:U)=0,"",SUMIF(月毎の作業時間!N:N,月毎の作業時間!A584,月毎の作業時間!U:U))</f>
        <v/>
      </c>
    </row>
    <row r="585" spans="1:3">
      <c r="A585" s="1" t="str">
        <f ca="1">IF(ISNA(VLOOKUP(月毎の作業時間!K585,月毎の作業時間!L585:S10582,3,FALSE)),"",VLOOKUP(月毎の作業時間!K585,月毎の作業時間!L584:S10582,3,FALSE))</f>
        <v/>
      </c>
      <c r="B585" s="1" t="str">
        <f ca="1">IF(ISNA(VLOOKUP(月毎の作業時間!K585,月毎の作業時間!L585:S10582,5,FALSE)),"",VLOOKUP(月毎の作業時間!K585,月毎の作業時間!L584:S10582,5,FALSE)&amp;"など")</f>
        <v/>
      </c>
      <c r="C585" s="6" t="str">
        <f ca="1">IF(SUMIF(月毎の作業時間!N:N,月毎の作業時間!A585,月毎の作業時間!U:U)=0,"",SUMIF(月毎の作業時間!N:N,月毎の作業時間!A585,月毎の作業時間!U:U))</f>
        <v/>
      </c>
    </row>
    <row r="586" spans="1:3">
      <c r="A586" s="1" t="str">
        <f ca="1">IF(ISNA(VLOOKUP(月毎の作業時間!K586,月毎の作業時間!L586:S10583,3,FALSE)),"",VLOOKUP(月毎の作業時間!K586,月毎の作業時間!L585:S10583,3,FALSE))</f>
        <v/>
      </c>
      <c r="B586" s="1" t="str">
        <f ca="1">IF(ISNA(VLOOKUP(月毎の作業時間!K586,月毎の作業時間!L586:S10583,5,FALSE)),"",VLOOKUP(月毎の作業時間!K586,月毎の作業時間!L585:S10583,5,FALSE)&amp;"など")</f>
        <v/>
      </c>
      <c r="C586" s="6" t="str">
        <f ca="1">IF(SUMIF(月毎の作業時間!N:N,月毎の作業時間!A586,月毎の作業時間!U:U)=0,"",SUMIF(月毎の作業時間!N:N,月毎の作業時間!A586,月毎の作業時間!U:U))</f>
        <v/>
      </c>
    </row>
    <row r="587" spans="1:3">
      <c r="A587" s="1" t="str">
        <f ca="1">IF(ISNA(VLOOKUP(月毎の作業時間!K587,月毎の作業時間!L587:S10584,3,FALSE)),"",VLOOKUP(月毎の作業時間!K587,月毎の作業時間!L586:S10584,3,FALSE))</f>
        <v/>
      </c>
      <c r="B587" s="1" t="str">
        <f ca="1">IF(ISNA(VLOOKUP(月毎の作業時間!K587,月毎の作業時間!L587:S10584,5,FALSE)),"",VLOOKUP(月毎の作業時間!K587,月毎の作業時間!L586:S10584,5,FALSE)&amp;"など")</f>
        <v/>
      </c>
      <c r="C587" s="6" t="str">
        <f ca="1">IF(SUMIF(月毎の作業時間!N:N,月毎の作業時間!A587,月毎の作業時間!U:U)=0,"",SUMIF(月毎の作業時間!N:N,月毎の作業時間!A587,月毎の作業時間!U:U))</f>
        <v/>
      </c>
    </row>
    <row r="588" spans="1:3">
      <c r="A588" s="1" t="str">
        <f ca="1">IF(ISNA(VLOOKUP(月毎の作業時間!K588,月毎の作業時間!L588:S10585,3,FALSE)),"",VLOOKUP(月毎の作業時間!K588,月毎の作業時間!L587:S10585,3,FALSE))</f>
        <v/>
      </c>
      <c r="B588" s="1" t="str">
        <f ca="1">IF(ISNA(VLOOKUP(月毎の作業時間!K588,月毎の作業時間!L588:S10585,5,FALSE)),"",VLOOKUP(月毎の作業時間!K588,月毎の作業時間!L587:S10585,5,FALSE)&amp;"など")</f>
        <v/>
      </c>
      <c r="C588" s="6" t="str">
        <f ca="1">IF(SUMIF(月毎の作業時間!N:N,月毎の作業時間!A588,月毎の作業時間!U:U)=0,"",SUMIF(月毎の作業時間!N:N,月毎の作業時間!A588,月毎の作業時間!U:U))</f>
        <v/>
      </c>
    </row>
    <row r="589" spans="1:3">
      <c r="A589" s="1" t="str">
        <f ca="1">IF(ISNA(VLOOKUP(月毎の作業時間!K589,月毎の作業時間!L589:S10586,3,FALSE)),"",VLOOKUP(月毎の作業時間!K589,月毎の作業時間!L588:S10586,3,FALSE))</f>
        <v/>
      </c>
      <c r="B589" s="1" t="str">
        <f ca="1">IF(ISNA(VLOOKUP(月毎の作業時間!K589,月毎の作業時間!L589:S10586,5,FALSE)),"",VLOOKUP(月毎の作業時間!K589,月毎の作業時間!L588:S10586,5,FALSE)&amp;"など")</f>
        <v/>
      </c>
      <c r="C589" s="6" t="str">
        <f ca="1">IF(SUMIF(月毎の作業時間!N:N,月毎の作業時間!A589,月毎の作業時間!U:U)=0,"",SUMIF(月毎の作業時間!N:N,月毎の作業時間!A589,月毎の作業時間!U:U))</f>
        <v/>
      </c>
    </row>
    <row r="590" spans="1:3">
      <c r="A590" s="1" t="str">
        <f ca="1">IF(ISNA(VLOOKUP(月毎の作業時間!K590,月毎の作業時間!L590:S10587,3,FALSE)),"",VLOOKUP(月毎の作業時間!K590,月毎の作業時間!L589:S10587,3,FALSE))</f>
        <v/>
      </c>
      <c r="B590" s="1" t="str">
        <f ca="1">IF(ISNA(VLOOKUP(月毎の作業時間!K590,月毎の作業時間!L590:S10587,5,FALSE)),"",VLOOKUP(月毎の作業時間!K590,月毎の作業時間!L589:S10587,5,FALSE)&amp;"など")</f>
        <v/>
      </c>
      <c r="C590" s="6" t="str">
        <f ca="1">IF(SUMIF(月毎の作業時間!N:N,月毎の作業時間!A590,月毎の作業時間!U:U)=0,"",SUMIF(月毎の作業時間!N:N,月毎の作業時間!A590,月毎の作業時間!U:U))</f>
        <v/>
      </c>
    </row>
    <row r="591" spans="1:3">
      <c r="A591" s="1" t="str">
        <f ca="1">IF(ISNA(VLOOKUP(月毎の作業時間!K591,月毎の作業時間!L591:S10588,3,FALSE)),"",VLOOKUP(月毎の作業時間!K591,月毎の作業時間!L590:S10588,3,FALSE))</f>
        <v/>
      </c>
      <c r="B591" s="1" t="str">
        <f ca="1">IF(ISNA(VLOOKUP(月毎の作業時間!K591,月毎の作業時間!L591:S10588,5,FALSE)),"",VLOOKUP(月毎の作業時間!K591,月毎の作業時間!L590:S10588,5,FALSE)&amp;"など")</f>
        <v/>
      </c>
      <c r="C591" s="6" t="str">
        <f ca="1">IF(SUMIF(月毎の作業時間!N:N,月毎の作業時間!A591,月毎の作業時間!U:U)=0,"",SUMIF(月毎の作業時間!N:N,月毎の作業時間!A591,月毎の作業時間!U:U))</f>
        <v/>
      </c>
    </row>
    <row r="592" spans="1:3">
      <c r="A592" s="1" t="str">
        <f ca="1">IF(ISNA(VLOOKUP(月毎の作業時間!K592,月毎の作業時間!L592:S10589,3,FALSE)),"",VLOOKUP(月毎の作業時間!K592,月毎の作業時間!L591:S10589,3,FALSE))</f>
        <v/>
      </c>
      <c r="B592" s="1" t="str">
        <f ca="1">IF(ISNA(VLOOKUP(月毎の作業時間!K592,月毎の作業時間!L592:S10589,5,FALSE)),"",VLOOKUP(月毎の作業時間!K592,月毎の作業時間!L591:S10589,5,FALSE)&amp;"など")</f>
        <v/>
      </c>
      <c r="C592" s="6" t="str">
        <f ca="1">IF(SUMIF(月毎の作業時間!N:N,月毎の作業時間!A592,月毎の作業時間!U:U)=0,"",SUMIF(月毎の作業時間!N:N,月毎の作業時間!A592,月毎の作業時間!U:U))</f>
        <v/>
      </c>
    </row>
    <row r="593" spans="1:3">
      <c r="A593" s="1" t="str">
        <f ca="1">IF(ISNA(VLOOKUP(月毎の作業時間!K593,月毎の作業時間!L593:S10590,3,FALSE)),"",VLOOKUP(月毎の作業時間!K593,月毎の作業時間!L592:S10590,3,FALSE))</f>
        <v/>
      </c>
      <c r="B593" s="1" t="str">
        <f ca="1">IF(ISNA(VLOOKUP(月毎の作業時間!K593,月毎の作業時間!L593:S10590,5,FALSE)),"",VLOOKUP(月毎の作業時間!K593,月毎の作業時間!L592:S10590,5,FALSE)&amp;"など")</f>
        <v/>
      </c>
      <c r="C593" s="6" t="str">
        <f ca="1">IF(SUMIF(月毎の作業時間!N:N,月毎の作業時間!A593,月毎の作業時間!U:U)=0,"",SUMIF(月毎の作業時間!N:N,月毎の作業時間!A593,月毎の作業時間!U:U))</f>
        <v/>
      </c>
    </row>
    <row r="594" spans="1:3">
      <c r="A594" s="1" t="str">
        <f ca="1">IF(ISNA(VLOOKUP(月毎の作業時間!K594,月毎の作業時間!L594:S10591,3,FALSE)),"",VLOOKUP(月毎の作業時間!K594,月毎の作業時間!L593:S10591,3,FALSE))</f>
        <v/>
      </c>
      <c r="B594" s="1" t="str">
        <f ca="1">IF(ISNA(VLOOKUP(月毎の作業時間!K594,月毎の作業時間!L594:S10591,5,FALSE)),"",VLOOKUP(月毎の作業時間!K594,月毎の作業時間!L593:S10591,5,FALSE)&amp;"など")</f>
        <v/>
      </c>
      <c r="C594" s="6" t="str">
        <f ca="1">IF(SUMIF(月毎の作業時間!N:N,月毎の作業時間!A594,月毎の作業時間!U:U)=0,"",SUMIF(月毎の作業時間!N:N,月毎の作業時間!A594,月毎の作業時間!U:U))</f>
        <v/>
      </c>
    </row>
    <row r="595" spans="1:3">
      <c r="A595" s="1" t="str">
        <f ca="1">IF(ISNA(VLOOKUP(月毎の作業時間!K595,月毎の作業時間!L595:S10592,3,FALSE)),"",VLOOKUP(月毎の作業時間!K595,月毎の作業時間!L594:S10592,3,FALSE))</f>
        <v/>
      </c>
      <c r="B595" s="1" t="str">
        <f ca="1">IF(ISNA(VLOOKUP(月毎の作業時間!K595,月毎の作業時間!L595:S10592,5,FALSE)),"",VLOOKUP(月毎の作業時間!K595,月毎の作業時間!L594:S10592,5,FALSE)&amp;"など")</f>
        <v/>
      </c>
      <c r="C595" s="6" t="str">
        <f ca="1">IF(SUMIF(月毎の作業時間!N:N,月毎の作業時間!A595,月毎の作業時間!U:U)=0,"",SUMIF(月毎の作業時間!N:N,月毎の作業時間!A595,月毎の作業時間!U:U))</f>
        <v/>
      </c>
    </row>
    <row r="596" spans="1:3">
      <c r="A596" s="1" t="str">
        <f ca="1">IF(ISNA(VLOOKUP(月毎の作業時間!K596,月毎の作業時間!L596:S10593,3,FALSE)),"",VLOOKUP(月毎の作業時間!K596,月毎の作業時間!L595:S10593,3,FALSE))</f>
        <v/>
      </c>
      <c r="B596" s="1" t="str">
        <f ca="1">IF(ISNA(VLOOKUP(月毎の作業時間!K596,月毎の作業時間!L596:S10593,5,FALSE)),"",VLOOKUP(月毎の作業時間!K596,月毎の作業時間!L595:S10593,5,FALSE)&amp;"など")</f>
        <v/>
      </c>
      <c r="C596" s="6" t="str">
        <f ca="1">IF(SUMIF(月毎の作業時間!N:N,月毎の作業時間!A596,月毎の作業時間!U:U)=0,"",SUMIF(月毎の作業時間!N:N,月毎の作業時間!A596,月毎の作業時間!U:U))</f>
        <v/>
      </c>
    </row>
    <row r="597" spans="1:3">
      <c r="A597" s="1" t="str">
        <f ca="1">IF(ISNA(VLOOKUP(月毎の作業時間!K597,月毎の作業時間!L597:S10594,3,FALSE)),"",VLOOKUP(月毎の作業時間!K597,月毎の作業時間!L596:S10594,3,FALSE))</f>
        <v/>
      </c>
      <c r="B597" s="1" t="str">
        <f ca="1">IF(ISNA(VLOOKUP(月毎の作業時間!K597,月毎の作業時間!L597:S10594,5,FALSE)),"",VLOOKUP(月毎の作業時間!K597,月毎の作業時間!L596:S10594,5,FALSE)&amp;"など")</f>
        <v/>
      </c>
      <c r="C597" s="6" t="str">
        <f ca="1">IF(SUMIF(月毎の作業時間!N:N,月毎の作業時間!A597,月毎の作業時間!U:U)=0,"",SUMIF(月毎の作業時間!N:N,月毎の作業時間!A597,月毎の作業時間!U:U))</f>
        <v/>
      </c>
    </row>
    <row r="598" spans="1:3">
      <c r="A598" s="1" t="str">
        <f ca="1">IF(ISNA(VLOOKUP(月毎の作業時間!K598,月毎の作業時間!L598:S10595,3,FALSE)),"",VLOOKUP(月毎の作業時間!K598,月毎の作業時間!L597:S10595,3,FALSE))</f>
        <v/>
      </c>
      <c r="B598" s="1" t="str">
        <f ca="1">IF(ISNA(VLOOKUP(月毎の作業時間!K598,月毎の作業時間!L598:S10595,5,FALSE)),"",VLOOKUP(月毎の作業時間!K598,月毎の作業時間!L597:S10595,5,FALSE)&amp;"など")</f>
        <v/>
      </c>
      <c r="C598" s="6" t="str">
        <f ca="1">IF(SUMIF(月毎の作業時間!N:N,月毎の作業時間!A598,月毎の作業時間!U:U)=0,"",SUMIF(月毎の作業時間!N:N,月毎の作業時間!A598,月毎の作業時間!U:U))</f>
        <v/>
      </c>
    </row>
    <row r="599" spans="1:3">
      <c r="A599" s="1" t="str">
        <f ca="1">IF(ISNA(VLOOKUP(月毎の作業時間!K599,月毎の作業時間!L599:S10596,3,FALSE)),"",VLOOKUP(月毎の作業時間!K599,月毎の作業時間!L598:S10596,3,FALSE))</f>
        <v/>
      </c>
      <c r="B599" s="1" t="str">
        <f ca="1">IF(ISNA(VLOOKUP(月毎の作業時間!K599,月毎の作業時間!L599:S10596,5,FALSE)),"",VLOOKUP(月毎の作業時間!K599,月毎の作業時間!L598:S10596,5,FALSE)&amp;"など")</f>
        <v/>
      </c>
      <c r="C599" s="6" t="str">
        <f ca="1">IF(SUMIF(月毎の作業時間!N:N,月毎の作業時間!A599,月毎の作業時間!U:U)=0,"",SUMIF(月毎の作業時間!N:N,月毎の作業時間!A599,月毎の作業時間!U:U))</f>
        <v/>
      </c>
    </row>
    <row r="600" spans="1:3">
      <c r="A600" s="1" t="str">
        <f ca="1">IF(ISNA(VLOOKUP(月毎の作業時間!K600,月毎の作業時間!L600:S10597,3,FALSE)),"",VLOOKUP(月毎の作業時間!K600,月毎の作業時間!L599:S10597,3,FALSE))</f>
        <v/>
      </c>
      <c r="B600" s="1" t="str">
        <f ca="1">IF(ISNA(VLOOKUP(月毎の作業時間!K600,月毎の作業時間!L600:S10597,5,FALSE)),"",VLOOKUP(月毎の作業時間!K600,月毎の作業時間!L599:S10597,5,FALSE)&amp;"など")</f>
        <v/>
      </c>
      <c r="C600" s="6" t="str">
        <f ca="1">IF(SUMIF(月毎の作業時間!N:N,月毎の作業時間!A600,月毎の作業時間!U:U)=0,"",SUMIF(月毎の作業時間!N:N,月毎の作業時間!A600,月毎の作業時間!U:U))</f>
        <v/>
      </c>
    </row>
    <row r="601" spans="1:3">
      <c r="A601" s="1" t="str">
        <f ca="1">IF(ISNA(VLOOKUP(月毎の作業時間!K601,月毎の作業時間!L601:S10598,3,FALSE)),"",VLOOKUP(月毎の作業時間!K601,月毎の作業時間!L600:S10598,3,FALSE))</f>
        <v/>
      </c>
      <c r="B601" s="1" t="str">
        <f ca="1">IF(ISNA(VLOOKUP(月毎の作業時間!K601,月毎の作業時間!L601:S10598,5,FALSE)),"",VLOOKUP(月毎の作業時間!K601,月毎の作業時間!L600:S10598,5,FALSE)&amp;"など")</f>
        <v/>
      </c>
      <c r="C601" s="6" t="str">
        <f ca="1">IF(SUMIF(月毎の作業時間!N:N,月毎の作業時間!A601,月毎の作業時間!U:U)=0,"",SUMIF(月毎の作業時間!N:N,月毎の作業時間!A601,月毎の作業時間!U:U))</f>
        <v/>
      </c>
    </row>
    <row r="602" spans="1:3">
      <c r="A602" s="1" t="str">
        <f ca="1">IF(ISNA(VLOOKUP(月毎の作業時間!K602,月毎の作業時間!L602:S10599,3,FALSE)),"",VLOOKUP(月毎の作業時間!K602,月毎の作業時間!L601:S10599,3,FALSE))</f>
        <v/>
      </c>
      <c r="B602" s="1" t="str">
        <f ca="1">IF(ISNA(VLOOKUP(月毎の作業時間!K602,月毎の作業時間!L602:S10599,5,FALSE)),"",VLOOKUP(月毎の作業時間!K602,月毎の作業時間!L601:S10599,5,FALSE)&amp;"など")</f>
        <v/>
      </c>
      <c r="C602" s="6" t="str">
        <f ca="1">IF(SUMIF(月毎の作業時間!N:N,月毎の作業時間!A602,月毎の作業時間!U:U)=0,"",SUMIF(月毎の作業時間!N:N,月毎の作業時間!A602,月毎の作業時間!U:U))</f>
        <v/>
      </c>
    </row>
    <row r="603" spans="1:3">
      <c r="A603" s="1" t="str">
        <f ca="1">IF(ISNA(VLOOKUP(月毎の作業時間!K603,月毎の作業時間!L603:S10600,3,FALSE)),"",VLOOKUP(月毎の作業時間!K603,月毎の作業時間!L602:S10600,3,FALSE))</f>
        <v/>
      </c>
      <c r="B603" s="1" t="str">
        <f ca="1">IF(ISNA(VLOOKUP(月毎の作業時間!K603,月毎の作業時間!L603:S10600,5,FALSE)),"",VLOOKUP(月毎の作業時間!K603,月毎の作業時間!L602:S10600,5,FALSE)&amp;"など")</f>
        <v/>
      </c>
      <c r="C603" s="6" t="str">
        <f ca="1">IF(SUMIF(月毎の作業時間!N:N,月毎の作業時間!A603,月毎の作業時間!U:U)=0,"",SUMIF(月毎の作業時間!N:N,月毎の作業時間!A603,月毎の作業時間!U:U))</f>
        <v/>
      </c>
    </row>
    <row r="604" spans="1:3">
      <c r="A604" s="1" t="str">
        <f ca="1">IF(ISNA(VLOOKUP(月毎の作業時間!K604,月毎の作業時間!L604:S10601,3,FALSE)),"",VLOOKUP(月毎の作業時間!K604,月毎の作業時間!L603:S10601,3,FALSE))</f>
        <v/>
      </c>
      <c r="B604" s="1" t="str">
        <f ca="1">IF(ISNA(VLOOKUP(月毎の作業時間!K604,月毎の作業時間!L604:S10601,5,FALSE)),"",VLOOKUP(月毎の作業時間!K604,月毎の作業時間!L603:S10601,5,FALSE)&amp;"など")</f>
        <v/>
      </c>
      <c r="C604" s="6" t="str">
        <f ca="1">IF(SUMIF(月毎の作業時間!N:N,月毎の作業時間!A604,月毎の作業時間!U:U)=0,"",SUMIF(月毎の作業時間!N:N,月毎の作業時間!A604,月毎の作業時間!U:U))</f>
        <v/>
      </c>
    </row>
    <row r="605" spans="1:3">
      <c r="A605" s="1" t="str">
        <f ca="1">IF(ISNA(VLOOKUP(月毎の作業時間!K605,月毎の作業時間!L605:S10602,3,FALSE)),"",VLOOKUP(月毎の作業時間!K605,月毎の作業時間!L604:S10602,3,FALSE))</f>
        <v/>
      </c>
      <c r="B605" s="1" t="str">
        <f ca="1">IF(ISNA(VLOOKUP(月毎の作業時間!K605,月毎の作業時間!L605:S10602,5,FALSE)),"",VLOOKUP(月毎の作業時間!K605,月毎の作業時間!L604:S10602,5,FALSE)&amp;"など")</f>
        <v/>
      </c>
      <c r="C605" s="6" t="str">
        <f ca="1">IF(SUMIF(月毎の作業時間!N:N,月毎の作業時間!A605,月毎の作業時間!U:U)=0,"",SUMIF(月毎の作業時間!N:N,月毎の作業時間!A605,月毎の作業時間!U:U))</f>
        <v/>
      </c>
    </row>
    <row r="606" spans="1:3">
      <c r="A606" s="1" t="str">
        <f ca="1">IF(ISNA(VLOOKUP(月毎の作業時間!K606,月毎の作業時間!L606:S10603,3,FALSE)),"",VLOOKUP(月毎の作業時間!K606,月毎の作業時間!L605:S10603,3,FALSE))</f>
        <v/>
      </c>
      <c r="B606" s="1" t="str">
        <f ca="1">IF(ISNA(VLOOKUP(月毎の作業時間!K606,月毎の作業時間!L606:S10603,5,FALSE)),"",VLOOKUP(月毎の作業時間!K606,月毎の作業時間!L605:S10603,5,FALSE)&amp;"など")</f>
        <v/>
      </c>
      <c r="C606" s="6" t="str">
        <f ca="1">IF(SUMIF(月毎の作業時間!N:N,月毎の作業時間!A606,月毎の作業時間!U:U)=0,"",SUMIF(月毎の作業時間!N:N,月毎の作業時間!A606,月毎の作業時間!U:U))</f>
        <v/>
      </c>
    </row>
    <row r="607" spans="1:3">
      <c r="A607" s="1" t="str">
        <f ca="1">IF(ISNA(VLOOKUP(月毎の作業時間!K607,月毎の作業時間!L607:S10604,3,FALSE)),"",VLOOKUP(月毎の作業時間!K607,月毎の作業時間!L606:S10604,3,FALSE))</f>
        <v/>
      </c>
      <c r="B607" s="1" t="str">
        <f ca="1">IF(ISNA(VLOOKUP(月毎の作業時間!K607,月毎の作業時間!L607:S10604,5,FALSE)),"",VLOOKUP(月毎の作業時間!K607,月毎の作業時間!L606:S10604,5,FALSE)&amp;"など")</f>
        <v/>
      </c>
      <c r="C607" s="6" t="str">
        <f ca="1">IF(SUMIF(月毎の作業時間!N:N,月毎の作業時間!A607,月毎の作業時間!U:U)=0,"",SUMIF(月毎の作業時間!N:N,月毎の作業時間!A607,月毎の作業時間!U:U))</f>
        <v/>
      </c>
    </row>
    <row r="608" spans="1:3">
      <c r="A608" s="1" t="str">
        <f ca="1">IF(ISNA(VLOOKUP(月毎の作業時間!K608,月毎の作業時間!L608:S10605,3,FALSE)),"",VLOOKUP(月毎の作業時間!K608,月毎の作業時間!L607:S10605,3,FALSE))</f>
        <v/>
      </c>
      <c r="B608" s="1" t="str">
        <f ca="1">IF(ISNA(VLOOKUP(月毎の作業時間!K608,月毎の作業時間!L608:S10605,5,FALSE)),"",VLOOKUP(月毎の作業時間!K608,月毎の作業時間!L607:S10605,5,FALSE)&amp;"など")</f>
        <v/>
      </c>
      <c r="C608" s="6" t="str">
        <f ca="1">IF(SUMIF(月毎の作業時間!N:N,月毎の作業時間!A608,月毎の作業時間!U:U)=0,"",SUMIF(月毎の作業時間!N:N,月毎の作業時間!A608,月毎の作業時間!U:U))</f>
        <v/>
      </c>
    </row>
    <row r="609" spans="1:3">
      <c r="A609" s="1" t="str">
        <f ca="1">IF(ISNA(VLOOKUP(月毎の作業時間!K609,月毎の作業時間!L609:S10606,3,FALSE)),"",VLOOKUP(月毎の作業時間!K609,月毎の作業時間!L608:S10606,3,FALSE))</f>
        <v/>
      </c>
      <c r="B609" s="1" t="str">
        <f ca="1">IF(ISNA(VLOOKUP(月毎の作業時間!K609,月毎の作業時間!L609:S10606,5,FALSE)),"",VLOOKUP(月毎の作業時間!K609,月毎の作業時間!L608:S10606,5,FALSE)&amp;"など")</f>
        <v/>
      </c>
      <c r="C609" s="6" t="str">
        <f ca="1">IF(SUMIF(月毎の作業時間!N:N,月毎の作業時間!A609,月毎の作業時間!U:U)=0,"",SUMIF(月毎の作業時間!N:N,月毎の作業時間!A609,月毎の作業時間!U:U))</f>
        <v/>
      </c>
    </row>
    <row r="610" spans="1:3">
      <c r="A610" s="1" t="str">
        <f ca="1">IF(ISNA(VLOOKUP(月毎の作業時間!K610,月毎の作業時間!L610:S10607,3,FALSE)),"",VLOOKUP(月毎の作業時間!K610,月毎の作業時間!L609:S10607,3,FALSE))</f>
        <v/>
      </c>
      <c r="B610" s="1" t="str">
        <f ca="1">IF(ISNA(VLOOKUP(月毎の作業時間!K610,月毎の作業時間!L610:S10607,5,FALSE)),"",VLOOKUP(月毎の作業時間!K610,月毎の作業時間!L609:S10607,5,FALSE)&amp;"など")</f>
        <v/>
      </c>
      <c r="C610" s="6" t="str">
        <f ca="1">IF(SUMIF(月毎の作業時間!N:N,月毎の作業時間!A610,月毎の作業時間!U:U)=0,"",SUMIF(月毎の作業時間!N:N,月毎の作業時間!A610,月毎の作業時間!U:U))</f>
        <v/>
      </c>
    </row>
    <row r="611" spans="1:3">
      <c r="A611" s="1" t="str">
        <f ca="1">IF(ISNA(VLOOKUP(月毎の作業時間!K611,月毎の作業時間!L611:S10608,3,FALSE)),"",VLOOKUP(月毎の作業時間!K611,月毎の作業時間!L610:S10608,3,FALSE))</f>
        <v/>
      </c>
      <c r="B611" s="1" t="str">
        <f ca="1">IF(ISNA(VLOOKUP(月毎の作業時間!K611,月毎の作業時間!L611:S10608,5,FALSE)),"",VLOOKUP(月毎の作業時間!K611,月毎の作業時間!L610:S10608,5,FALSE)&amp;"など")</f>
        <v/>
      </c>
      <c r="C611" s="6" t="str">
        <f ca="1">IF(SUMIF(月毎の作業時間!N:N,月毎の作業時間!A611,月毎の作業時間!U:U)=0,"",SUMIF(月毎の作業時間!N:N,月毎の作業時間!A611,月毎の作業時間!U:U))</f>
        <v/>
      </c>
    </row>
    <row r="612" spans="1:3">
      <c r="A612" s="1" t="str">
        <f ca="1">IF(ISNA(VLOOKUP(月毎の作業時間!K612,月毎の作業時間!L612:S10609,3,FALSE)),"",VLOOKUP(月毎の作業時間!K612,月毎の作業時間!L611:S10609,3,FALSE))</f>
        <v/>
      </c>
      <c r="B612" s="1" t="str">
        <f ca="1">IF(ISNA(VLOOKUP(月毎の作業時間!K612,月毎の作業時間!L612:S10609,5,FALSE)),"",VLOOKUP(月毎の作業時間!K612,月毎の作業時間!L611:S10609,5,FALSE)&amp;"など")</f>
        <v/>
      </c>
      <c r="C612" s="6" t="str">
        <f ca="1">IF(SUMIF(月毎の作業時間!N:N,月毎の作業時間!A612,月毎の作業時間!U:U)=0,"",SUMIF(月毎の作業時間!N:N,月毎の作業時間!A612,月毎の作業時間!U:U))</f>
        <v/>
      </c>
    </row>
    <row r="613" spans="1:3">
      <c r="A613" s="1" t="str">
        <f ca="1">IF(ISNA(VLOOKUP(月毎の作業時間!K613,月毎の作業時間!L613:S10610,3,FALSE)),"",VLOOKUP(月毎の作業時間!K613,月毎の作業時間!L612:S10610,3,FALSE))</f>
        <v/>
      </c>
      <c r="B613" s="1" t="str">
        <f ca="1">IF(ISNA(VLOOKUP(月毎の作業時間!K613,月毎の作業時間!L613:S10610,5,FALSE)),"",VLOOKUP(月毎の作業時間!K613,月毎の作業時間!L612:S10610,5,FALSE)&amp;"など")</f>
        <v/>
      </c>
      <c r="C613" s="6" t="str">
        <f ca="1">IF(SUMIF(月毎の作業時間!N:N,月毎の作業時間!A613,月毎の作業時間!U:U)=0,"",SUMIF(月毎の作業時間!N:N,月毎の作業時間!A613,月毎の作業時間!U:U))</f>
        <v/>
      </c>
    </row>
    <row r="614" spans="1:3">
      <c r="A614" s="1" t="str">
        <f ca="1">IF(ISNA(VLOOKUP(月毎の作業時間!K614,月毎の作業時間!L614:S10611,3,FALSE)),"",VLOOKUP(月毎の作業時間!K614,月毎の作業時間!L613:S10611,3,FALSE))</f>
        <v/>
      </c>
      <c r="B614" s="1" t="str">
        <f ca="1">IF(ISNA(VLOOKUP(月毎の作業時間!K614,月毎の作業時間!L614:S10611,5,FALSE)),"",VLOOKUP(月毎の作業時間!K614,月毎の作業時間!L613:S10611,5,FALSE)&amp;"など")</f>
        <v/>
      </c>
      <c r="C614" s="6" t="str">
        <f ca="1">IF(SUMIF(月毎の作業時間!N:N,月毎の作業時間!A614,月毎の作業時間!U:U)=0,"",SUMIF(月毎の作業時間!N:N,月毎の作業時間!A614,月毎の作業時間!U:U))</f>
        <v/>
      </c>
    </row>
    <row r="615" spans="1:3">
      <c r="A615" s="1" t="str">
        <f ca="1">IF(ISNA(VLOOKUP(月毎の作業時間!K615,月毎の作業時間!L615:S10612,3,FALSE)),"",VLOOKUP(月毎の作業時間!K615,月毎の作業時間!L614:S10612,3,FALSE))</f>
        <v/>
      </c>
      <c r="B615" s="1" t="str">
        <f ca="1">IF(ISNA(VLOOKUP(月毎の作業時間!K615,月毎の作業時間!L615:S10612,5,FALSE)),"",VLOOKUP(月毎の作業時間!K615,月毎の作業時間!L614:S10612,5,FALSE)&amp;"など")</f>
        <v/>
      </c>
      <c r="C615" s="6" t="str">
        <f ca="1">IF(SUMIF(月毎の作業時間!N:N,月毎の作業時間!A615,月毎の作業時間!U:U)=0,"",SUMIF(月毎の作業時間!N:N,月毎の作業時間!A615,月毎の作業時間!U:U))</f>
        <v/>
      </c>
    </row>
    <row r="616" spans="1:3">
      <c r="A616" s="1" t="str">
        <f ca="1">IF(ISNA(VLOOKUP(月毎の作業時間!K616,月毎の作業時間!L616:S10613,3,FALSE)),"",VLOOKUP(月毎の作業時間!K616,月毎の作業時間!L615:S10613,3,FALSE))</f>
        <v/>
      </c>
      <c r="B616" s="1" t="str">
        <f ca="1">IF(ISNA(VLOOKUP(月毎の作業時間!K616,月毎の作業時間!L616:S10613,5,FALSE)),"",VLOOKUP(月毎の作業時間!K616,月毎の作業時間!L615:S10613,5,FALSE)&amp;"など")</f>
        <v/>
      </c>
      <c r="C616" s="6" t="str">
        <f ca="1">IF(SUMIF(月毎の作業時間!N:N,月毎の作業時間!A616,月毎の作業時間!U:U)=0,"",SUMIF(月毎の作業時間!N:N,月毎の作業時間!A616,月毎の作業時間!U:U))</f>
        <v/>
      </c>
    </row>
    <row r="617" spans="1:3">
      <c r="A617" s="1" t="str">
        <f ca="1">IF(ISNA(VLOOKUP(月毎の作業時間!K617,月毎の作業時間!L617:S10614,3,FALSE)),"",VLOOKUP(月毎の作業時間!K617,月毎の作業時間!L616:S10614,3,FALSE))</f>
        <v/>
      </c>
      <c r="B617" s="1" t="str">
        <f ca="1">IF(ISNA(VLOOKUP(月毎の作業時間!K617,月毎の作業時間!L617:S10614,5,FALSE)),"",VLOOKUP(月毎の作業時間!K617,月毎の作業時間!L616:S10614,5,FALSE)&amp;"など")</f>
        <v/>
      </c>
      <c r="C617" s="6" t="str">
        <f ca="1">IF(SUMIF(月毎の作業時間!N:N,月毎の作業時間!A617,月毎の作業時間!U:U)=0,"",SUMIF(月毎の作業時間!N:N,月毎の作業時間!A617,月毎の作業時間!U:U))</f>
        <v/>
      </c>
    </row>
    <row r="618" spans="1:3">
      <c r="A618" s="1" t="str">
        <f ca="1">IF(ISNA(VLOOKUP(月毎の作業時間!K618,月毎の作業時間!L618:S10615,3,FALSE)),"",VLOOKUP(月毎の作業時間!K618,月毎の作業時間!L617:S10615,3,FALSE))</f>
        <v/>
      </c>
      <c r="B618" s="1" t="str">
        <f ca="1">IF(ISNA(VLOOKUP(月毎の作業時間!K618,月毎の作業時間!L618:S10615,5,FALSE)),"",VLOOKUP(月毎の作業時間!K618,月毎の作業時間!L617:S10615,5,FALSE)&amp;"など")</f>
        <v/>
      </c>
      <c r="C618" s="6" t="str">
        <f ca="1">IF(SUMIF(月毎の作業時間!N:N,月毎の作業時間!A618,月毎の作業時間!U:U)=0,"",SUMIF(月毎の作業時間!N:N,月毎の作業時間!A618,月毎の作業時間!U:U))</f>
        <v/>
      </c>
    </row>
    <row r="619" spans="1:3">
      <c r="A619" s="1" t="str">
        <f ca="1">IF(ISNA(VLOOKUP(月毎の作業時間!K619,月毎の作業時間!L619:S10616,3,FALSE)),"",VLOOKUP(月毎の作業時間!K619,月毎の作業時間!L618:S10616,3,FALSE))</f>
        <v/>
      </c>
      <c r="B619" s="1" t="str">
        <f ca="1">IF(ISNA(VLOOKUP(月毎の作業時間!K619,月毎の作業時間!L619:S10616,5,FALSE)),"",VLOOKUP(月毎の作業時間!K619,月毎の作業時間!L618:S10616,5,FALSE)&amp;"など")</f>
        <v/>
      </c>
      <c r="C619" s="6" t="str">
        <f ca="1">IF(SUMIF(月毎の作業時間!N:N,月毎の作業時間!A619,月毎の作業時間!U:U)=0,"",SUMIF(月毎の作業時間!N:N,月毎の作業時間!A619,月毎の作業時間!U:U))</f>
        <v/>
      </c>
    </row>
    <row r="620" spans="1:3">
      <c r="A620" s="1" t="str">
        <f ca="1">IF(ISNA(VLOOKUP(月毎の作業時間!K620,月毎の作業時間!L620:S10617,3,FALSE)),"",VLOOKUP(月毎の作業時間!K620,月毎の作業時間!L619:S10617,3,FALSE))</f>
        <v/>
      </c>
      <c r="B620" s="1" t="str">
        <f ca="1">IF(ISNA(VLOOKUP(月毎の作業時間!K620,月毎の作業時間!L620:S10617,5,FALSE)),"",VLOOKUP(月毎の作業時間!K620,月毎の作業時間!L619:S10617,5,FALSE)&amp;"など")</f>
        <v/>
      </c>
      <c r="C620" s="6" t="str">
        <f ca="1">IF(SUMIF(月毎の作業時間!N:N,月毎の作業時間!A620,月毎の作業時間!U:U)=0,"",SUMIF(月毎の作業時間!N:N,月毎の作業時間!A620,月毎の作業時間!U:U))</f>
        <v/>
      </c>
    </row>
    <row r="621" spans="1:3">
      <c r="A621" s="1" t="str">
        <f ca="1">IF(ISNA(VLOOKUP(月毎の作業時間!K621,月毎の作業時間!L621:S10618,3,FALSE)),"",VLOOKUP(月毎の作業時間!K621,月毎の作業時間!L620:S10618,3,FALSE))</f>
        <v/>
      </c>
      <c r="B621" s="1" t="str">
        <f ca="1">IF(ISNA(VLOOKUP(月毎の作業時間!K621,月毎の作業時間!L621:S10618,5,FALSE)),"",VLOOKUP(月毎の作業時間!K621,月毎の作業時間!L620:S10618,5,FALSE)&amp;"など")</f>
        <v/>
      </c>
      <c r="C621" s="6" t="str">
        <f ca="1">IF(SUMIF(月毎の作業時間!N:N,月毎の作業時間!A621,月毎の作業時間!U:U)=0,"",SUMIF(月毎の作業時間!N:N,月毎の作業時間!A621,月毎の作業時間!U:U))</f>
        <v/>
      </c>
    </row>
    <row r="622" spans="1:3">
      <c r="A622" s="1" t="str">
        <f ca="1">IF(ISNA(VLOOKUP(月毎の作業時間!K622,月毎の作業時間!L622:S10619,3,FALSE)),"",VLOOKUP(月毎の作業時間!K622,月毎の作業時間!L621:S10619,3,FALSE))</f>
        <v/>
      </c>
      <c r="B622" s="1" t="str">
        <f ca="1">IF(ISNA(VLOOKUP(月毎の作業時間!K622,月毎の作業時間!L622:S10619,5,FALSE)),"",VLOOKUP(月毎の作業時間!K622,月毎の作業時間!L621:S10619,5,FALSE)&amp;"など")</f>
        <v/>
      </c>
      <c r="C622" s="6" t="str">
        <f ca="1">IF(SUMIF(月毎の作業時間!N:N,月毎の作業時間!A622,月毎の作業時間!U:U)=0,"",SUMIF(月毎の作業時間!N:N,月毎の作業時間!A622,月毎の作業時間!U:U))</f>
        <v/>
      </c>
    </row>
    <row r="623" spans="1:3">
      <c r="A623" s="1" t="str">
        <f ca="1">IF(ISNA(VLOOKUP(月毎の作業時間!K623,月毎の作業時間!L623:S10620,3,FALSE)),"",VLOOKUP(月毎の作業時間!K623,月毎の作業時間!L622:S10620,3,FALSE))</f>
        <v/>
      </c>
      <c r="B623" s="1" t="str">
        <f ca="1">IF(ISNA(VLOOKUP(月毎の作業時間!K623,月毎の作業時間!L623:S10620,5,FALSE)),"",VLOOKUP(月毎の作業時間!K623,月毎の作業時間!L622:S10620,5,FALSE)&amp;"など")</f>
        <v/>
      </c>
      <c r="C623" s="6" t="str">
        <f ca="1">IF(SUMIF(月毎の作業時間!N:N,月毎の作業時間!A623,月毎の作業時間!U:U)=0,"",SUMIF(月毎の作業時間!N:N,月毎の作業時間!A623,月毎の作業時間!U:U))</f>
        <v/>
      </c>
    </row>
    <row r="624" spans="1:3">
      <c r="A624" s="1" t="str">
        <f ca="1">IF(ISNA(VLOOKUP(月毎の作業時間!K624,月毎の作業時間!L624:S10621,3,FALSE)),"",VLOOKUP(月毎の作業時間!K624,月毎の作業時間!L623:S10621,3,FALSE))</f>
        <v/>
      </c>
      <c r="B624" s="1" t="str">
        <f ca="1">IF(ISNA(VLOOKUP(月毎の作業時間!K624,月毎の作業時間!L624:S10621,5,FALSE)),"",VLOOKUP(月毎の作業時間!K624,月毎の作業時間!L623:S10621,5,FALSE)&amp;"など")</f>
        <v/>
      </c>
      <c r="C624" s="6" t="str">
        <f ca="1">IF(SUMIF(月毎の作業時間!N:N,月毎の作業時間!A624,月毎の作業時間!U:U)=0,"",SUMIF(月毎の作業時間!N:N,月毎の作業時間!A624,月毎の作業時間!U:U))</f>
        <v/>
      </c>
    </row>
    <row r="625" spans="1:3">
      <c r="A625" s="1" t="str">
        <f ca="1">IF(ISNA(VLOOKUP(月毎の作業時間!K625,月毎の作業時間!L625:S10622,3,FALSE)),"",VLOOKUP(月毎の作業時間!K625,月毎の作業時間!L624:S10622,3,FALSE))</f>
        <v/>
      </c>
      <c r="B625" s="1" t="str">
        <f ca="1">IF(ISNA(VLOOKUP(月毎の作業時間!K625,月毎の作業時間!L625:S10622,5,FALSE)),"",VLOOKUP(月毎の作業時間!K625,月毎の作業時間!L624:S10622,5,FALSE)&amp;"など")</f>
        <v/>
      </c>
      <c r="C625" s="6" t="str">
        <f ca="1">IF(SUMIF(月毎の作業時間!N:N,月毎の作業時間!A625,月毎の作業時間!U:U)=0,"",SUMIF(月毎の作業時間!N:N,月毎の作業時間!A625,月毎の作業時間!U:U))</f>
        <v/>
      </c>
    </row>
    <row r="626" spans="1:3">
      <c r="A626" s="1" t="str">
        <f ca="1">IF(ISNA(VLOOKUP(月毎の作業時間!K626,月毎の作業時間!L626:S10623,3,FALSE)),"",VLOOKUP(月毎の作業時間!K626,月毎の作業時間!L625:S10623,3,FALSE))</f>
        <v/>
      </c>
      <c r="B626" s="1" t="str">
        <f ca="1">IF(ISNA(VLOOKUP(月毎の作業時間!K626,月毎の作業時間!L626:S10623,5,FALSE)),"",VLOOKUP(月毎の作業時間!K626,月毎の作業時間!L625:S10623,5,FALSE)&amp;"など")</f>
        <v/>
      </c>
      <c r="C626" s="6" t="str">
        <f ca="1">IF(SUMIF(月毎の作業時間!N:N,月毎の作業時間!A626,月毎の作業時間!U:U)=0,"",SUMIF(月毎の作業時間!N:N,月毎の作業時間!A626,月毎の作業時間!U:U))</f>
        <v/>
      </c>
    </row>
    <row r="627" spans="1:3">
      <c r="A627" s="1" t="str">
        <f ca="1">IF(ISNA(VLOOKUP(月毎の作業時間!K627,月毎の作業時間!L627:S10624,3,FALSE)),"",VLOOKUP(月毎の作業時間!K627,月毎の作業時間!L626:S10624,3,FALSE))</f>
        <v/>
      </c>
      <c r="B627" s="1" t="str">
        <f ca="1">IF(ISNA(VLOOKUP(月毎の作業時間!K627,月毎の作業時間!L627:S10624,5,FALSE)),"",VLOOKUP(月毎の作業時間!K627,月毎の作業時間!L626:S10624,5,FALSE)&amp;"など")</f>
        <v/>
      </c>
      <c r="C627" s="6" t="str">
        <f ca="1">IF(SUMIF(月毎の作業時間!N:N,月毎の作業時間!A627,月毎の作業時間!U:U)=0,"",SUMIF(月毎の作業時間!N:N,月毎の作業時間!A627,月毎の作業時間!U:U))</f>
        <v/>
      </c>
    </row>
    <row r="628" spans="1:3">
      <c r="A628" s="1" t="str">
        <f ca="1">IF(ISNA(VLOOKUP(月毎の作業時間!K628,月毎の作業時間!L628:S10625,3,FALSE)),"",VLOOKUP(月毎の作業時間!K628,月毎の作業時間!L627:S10625,3,FALSE))</f>
        <v/>
      </c>
      <c r="B628" s="1" t="str">
        <f ca="1">IF(ISNA(VLOOKUP(月毎の作業時間!K628,月毎の作業時間!L628:S10625,5,FALSE)),"",VLOOKUP(月毎の作業時間!K628,月毎の作業時間!L627:S10625,5,FALSE)&amp;"など")</f>
        <v/>
      </c>
      <c r="C628" s="6" t="str">
        <f ca="1">IF(SUMIF(月毎の作業時間!N:N,月毎の作業時間!A628,月毎の作業時間!U:U)=0,"",SUMIF(月毎の作業時間!N:N,月毎の作業時間!A628,月毎の作業時間!U:U))</f>
        <v/>
      </c>
    </row>
    <row r="629" spans="1:3">
      <c r="A629" s="1" t="str">
        <f ca="1">IF(ISNA(VLOOKUP(月毎の作業時間!K629,月毎の作業時間!L629:S10626,3,FALSE)),"",VLOOKUP(月毎の作業時間!K629,月毎の作業時間!L628:S10626,3,FALSE))</f>
        <v/>
      </c>
      <c r="B629" s="1" t="str">
        <f ca="1">IF(ISNA(VLOOKUP(月毎の作業時間!K629,月毎の作業時間!L629:S10626,5,FALSE)),"",VLOOKUP(月毎の作業時間!K629,月毎の作業時間!L628:S10626,5,FALSE)&amp;"など")</f>
        <v/>
      </c>
      <c r="C629" s="6" t="str">
        <f ca="1">IF(SUMIF(月毎の作業時間!N:N,月毎の作業時間!A629,月毎の作業時間!U:U)=0,"",SUMIF(月毎の作業時間!N:N,月毎の作業時間!A629,月毎の作業時間!U:U))</f>
        <v/>
      </c>
    </row>
    <row r="630" spans="1:3">
      <c r="A630" s="1" t="str">
        <f ca="1">IF(ISNA(VLOOKUP(月毎の作業時間!K630,月毎の作業時間!L630:S10627,3,FALSE)),"",VLOOKUP(月毎の作業時間!K630,月毎の作業時間!L629:S10627,3,FALSE))</f>
        <v/>
      </c>
      <c r="B630" s="1" t="str">
        <f ca="1">IF(ISNA(VLOOKUP(月毎の作業時間!K630,月毎の作業時間!L630:S10627,5,FALSE)),"",VLOOKUP(月毎の作業時間!K630,月毎の作業時間!L629:S10627,5,FALSE)&amp;"など")</f>
        <v/>
      </c>
      <c r="C630" s="6" t="str">
        <f ca="1">IF(SUMIF(月毎の作業時間!N:N,月毎の作業時間!A630,月毎の作業時間!U:U)=0,"",SUMIF(月毎の作業時間!N:N,月毎の作業時間!A630,月毎の作業時間!U:U))</f>
        <v/>
      </c>
    </row>
    <row r="631" spans="1:3">
      <c r="A631" s="1" t="str">
        <f ca="1">IF(ISNA(VLOOKUP(月毎の作業時間!K631,月毎の作業時間!L631:S10628,3,FALSE)),"",VLOOKUP(月毎の作業時間!K631,月毎の作業時間!L630:S10628,3,FALSE))</f>
        <v/>
      </c>
      <c r="B631" s="1" t="str">
        <f ca="1">IF(ISNA(VLOOKUP(月毎の作業時間!K631,月毎の作業時間!L631:S10628,5,FALSE)),"",VLOOKUP(月毎の作業時間!K631,月毎の作業時間!L630:S10628,5,FALSE)&amp;"など")</f>
        <v/>
      </c>
      <c r="C631" s="6" t="str">
        <f ca="1">IF(SUMIF(月毎の作業時間!N:N,月毎の作業時間!A631,月毎の作業時間!U:U)=0,"",SUMIF(月毎の作業時間!N:N,月毎の作業時間!A631,月毎の作業時間!U:U))</f>
        <v/>
      </c>
    </row>
    <row r="632" spans="1:3">
      <c r="A632" s="1" t="str">
        <f ca="1">IF(ISNA(VLOOKUP(月毎の作業時間!K632,月毎の作業時間!L632:S10629,3,FALSE)),"",VLOOKUP(月毎の作業時間!K632,月毎の作業時間!L631:S10629,3,FALSE))</f>
        <v/>
      </c>
      <c r="B632" s="1" t="str">
        <f ca="1">IF(ISNA(VLOOKUP(月毎の作業時間!K632,月毎の作業時間!L632:S10629,5,FALSE)),"",VLOOKUP(月毎の作業時間!K632,月毎の作業時間!L631:S10629,5,FALSE)&amp;"など")</f>
        <v/>
      </c>
      <c r="C632" s="6" t="str">
        <f ca="1">IF(SUMIF(月毎の作業時間!N:N,月毎の作業時間!A632,月毎の作業時間!U:U)=0,"",SUMIF(月毎の作業時間!N:N,月毎の作業時間!A632,月毎の作業時間!U:U))</f>
        <v/>
      </c>
    </row>
    <row r="633" spans="1:3">
      <c r="A633" s="1" t="str">
        <f ca="1">IF(ISNA(VLOOKUP(月毎の作業時間!K633,月毎の作業時間!L633:S10630,3,FALSE)),"",VLOOKUP(月毎の作業時間!K633,月毎の作業時間!L632:S10630,3,FALSE))</f>
        <v/>
      </c>
      <c r="B633" s="1" t="str">
        <f ca="1">IF(ISNA(VLOOKUP(月毎の作業時間!K633,月毎の作業時間!L633:S10630,5,FALSE)),"",VLOOKUP(月毎の作業時間!K633,月毎の作業時間!L632:S10630,5,FALSE)&amp;"など")</f>
        <v/>
      </c>
      <c r="C633" s="6" t="str">
        <f ca="1">IF(SUMIF(月毎の作業時間!N:N,月毎の作業時間!A633,月毎の作業時間!U:U)=0,"",SUMIF(月毎の作業時間!N:N,月毎の作業時間!A633,月毎の作業時間!U:U))</f>
        <v/>
      </c>
    </row>
    <row r="634" spans="1:3">
      <c r="A634" s="1" t="str">
        <f ca="1">IF(ISNA(VLOOKUP(月毎の作業時間!K634,月毎の作業時間!L634:S10631,3,FALSE)),"",VLOOKUP(月毎の作業時間!K634,月毎の作業時間!L633:S10631,3,FALSE))</f>
        <v/>
      </c>
      <c r="B634" s="1" t="str">
        <f ca="1">IF(ISNA(VLOOKUP(月毎の作業時間!K634,月毎の作業時間!L634:S10631,5,FALSE)),"",VLOOKUP(月毎の作業時間!K634,月毎の作業時間!L633:S10631,5,FALSE)&amp;"など")</f>
        <v/>
      </c>
      <c r="C634" s="6" t="str">
        <f ca="1">IF(SUMIF(月毎の作業時間!N:N,月毎の作業時間!A634,月毎の作業時間!U:U)=0,"",SUMIF(月毎の作業時間!N:N,月毎の作業時間!A634,月毎の作業時間!U:U))</f>
        <v/>
      </c>
    </row>
    <row r="635" spans="1:3">
      <c r="A635" s="1" t="str">
        <f ca="1">IF(ISNA(VLOOKUP(月毎の作業時間!K635,月毎の作業時間!L635:S10632,3,FALSE)),"",VLOOKUP(月毎の作業時間!K635,月毎の作業時間!L634:S10632,3,FALSE))</f>
        <v/>
      </c>
      <c r="B635" s="1" t="str">
        <f ca="1">IF(ISNA(VLOOKUP(月毎の作業時間!K635,月毎の作業時間!L635:S10632,5,FALSE)),"",VLOOKUP(月毎の作業時間!K635,月毎の作業時間!L634:S10632,5,FALSE)&amp;"など")</f>
        <v/>
      </c>
      <c r="C635" s="6" t="str">
        <f ca="1">IF(SUMIF(月毎の作業時間!N:N,月毎の作業時間!A635,月毎の作業時間!U:U)=0,"",SUMIF(月毎の作業時間!N:N,月毎の作業時間!A635,月毎の作業時間!U:U))</f>
        <v/>
      </c>
    </row>
    <row r="636" spans="1:3">
      <c r="A636" s="1" t="str">
        <f ca="1">IF(ISNA(VLOOKUP(月毎の作業時間!K636,月毎の作業時間!L636:S10633,3,FALSE)),"",VLOOKUP(月毎の作業時間!K636,月毎の作業時間!L635:S10633,3,FALSE))</f>
        <v/>
      </c>
      <c r="B636" s="1" t="str">
        <f ca="1">IF(ISNA(VLOOKUP(月毎の作業時間!K636,月毎の作業時間!L636:S10633,5,FALSE)),"",VLOOKUP(月毎の作業時間!K636,月毎の作業時間!L635:S10633,5,FALSE)&amp;"など")</f>
        <v/>
      </c>
      <c r="C636" s="6" t="str">
        <f ca="1">IF(SUMIF(月毎の作業時間!N:N,月毎の作業時間!A636,月毎の作業時間!U:U)=0,"",SUMIF(月毎の作業時間!N:N,月毎の作業時間!A636,月毎の作業時間!U:U))</f>
        <v/>
      </c>
    </row>
    <row r="637" spans="1:3">
      <c r="A637" s="1" t="str">
        <f ca="1">IF(ISNA(VLOOKUP(月毎の作業時間!K637,月毎の作業時間!L637:S10634,3,FALSE)),"",VLOOKUP(月毎の作業時間!K637,月毎の作業時間!L636:S10634,3,FALSE))</f>
        <v/>
      </c>
      <c r="B637" s="1" t="str">
        <f ca="1">IF(ISNA(VLOOKUP(月毎の作業時間!K637,月毎の作業時間!L637:S10634,5,FALSE)),"",VLOOKUP(月毎の作業時間!K637,月毎の作業時間!L636:S10634,5,FALSE)&amp;"など")</f>
        <v/>
      </c>
      <c r="C637" s="6" t="str">
        <f ca="1">IF(SUMIF(月毎の作業時間!N:N,月毎の作業時間!A637,月毎の作業時間!U:U)=0,"",SUMIF(月毎の作業時間!N:N,月毎の作業時間!A637,月毎の作業時間!U:U))</f>
        <v/>
      </c>
    </row>
    <row r="638" spans="1:3">
      <c r="A638" s="1" t="str">
        <f ca="1">IF(ISNA(VLOOKUP(月毎の作業時間!K638,月毎の作業時間!L638:S10635,3,FALSE)),"",VLOOKUP(月毎の作業時間!K638,月毎の作業時間!L637:S10635,3,FALSE))</f>
        <v/>
      </c>
      <c r="B638" s="1" t="str">
        <f ca="1">IF(ISNA(VLOOKUP(月毎の作業時間!K638,月毎の作業時間!L638:S10635,5,FALSE)),"",VLOOKUP(月毎の作業時間!K638,月毎の作業時間!L637:S10635,5,FALSE)&amp;"など")</f>
        <v/>
      </c>
      <c r="C638" s="6" t="str">
        <f ca="1">IF(SUMIF(月毎の作業時間!N:N,月毎の作業時間!A638,月毎の作業時間!U:U)=0,"",SUMIF(月毎の作業時間!N:N,月毎の作業時間!A638,月毎の作業時間!U:U))</f>
        <v/>
      </c>
    </row>
    <row r="639" spans="1:3">
      <c r="A639" s="1" t="str">
        <f ca="1">IF(ISNA(VLOOKUP(月毎の作業時間!K639,月毎の作業時間!L639:S10636,3,FALSE)),"",VLOOKUP(月毎の作業時間!K639,月毎の作業時間!L638:S10636,3,FALSE))</f>
        <v/>
      </c>
      <c r="B639" s="1" t="str">
        <f ca="1">IF(ISNA(VLOOKUP(月毎の作業時間!K639,月毎の作業時間!L639:S10636,5,FALSE)),"",VLOOKUP(月毎の作業時間!K639,月毎の作業時間!L638:S10636,5,FALSE)&amp;"など")</f>
        <v/>
      </c>
      <c r="C639" s="6" t="str">
        <f ca="1">IF(SUMIF(月毎の作業時間!N:N,月毎の作業時間!A639,月毎の作業時間!U:U)=0,"",SUMIF(月毎の作業時間!N:N,月毎の作業時間!A639,月毎の作業時間!U:U))</f>
        <v/>
      </c>
    </row>
    <row r="640" spans="1:3">
      <c r="A640" s="1" t="str">
        <f ca="1">IF(ISNA(VLOOKUP(月毎の作業時間!K640,月毎の作業時間!L640:S10637,3,FALSE)),"",VLOOKUP(月毎の作業時間!K640,月毎の作業時間!L639:S10637,3,FALSE))</f>
        <v/>
      </c>
      <c r="B640" s="1" t="str">
        <f ca="1">IF(ISNA(VLOOKUP(月毎の作業時間!K640,月毎の作業時間!L640:S10637,5,FALSE)),"",VLOOKUP(月毎の作業時間!K640,月毎の作業時間!L639:S10637,5,FALSE)&amp;"など")</f>
        <v/>
      </c>
      <c r="C640" s="6" t="str">
        <f ca="1">IF(SUMIF(月毎の作業時間!N:N,月毎の作業時間!A640,月毎の作業時間!U:U)=0,"",SUMIF(月毎の作業時間!N:N,月毎の作業時間!A640,月毎の作業時間!U:U))</f>
        <v/>
      </c>
    </row>
    <row r="641" spans="1:3">
      <c r="A641" s="1" t="str">
        <f ca="1">IF(ISNA(VLOOKUP(月毎の作業時間!K641,月毎の作業時間!L641:S10638,3,FALSE)),"",VLOOKUP(月毎の作業時間!K641,月毎の作業時間!L640:S10638,3,FALSE))</f>
        <v/>
      </c>
      <c r="B641" s="1" t="str">
        <f ca="1">IF(ISNA(VLOOKUP(月毎の作業時間!K641,月毎の作業時間!L641:S10638,5,FALSE)),"",VLOOKUP(月毎の作業時間!K641,月毎の作業時間!L640:S10638,5,FALSE)&amp;"など")</f>
        <v/>
      </c>
      <c r="C641" s="6" t="str">
        <f ca="1">IF(SUMIF(月毎の作業時間!N:N,月毎の作業時間!A641,月毎の作業時間!U:U)=0,"",SUMIF(月毎の作業時間!N:N,月毎の作業時間!A641,月毎の作業時間!U:U))</f>
        <v/>
      </c>
    </row>
    <row r="642" spans="1:3">
      <c r="A642" s="1" t="str">
        <f ca="1">IF(ISNA(VLOOKUP(月毎の作業時間!K642,月毎の作業時間!L642:S10639,3,FALSE)),"",VLOOKUP(月毎の作業時間!K642,月毎の作業時間!L641:S10639,3,FALSE))</f>
        <v/>
      </c>
      <c r="B642" s="1" t="str">
        <f ca="1">IF(ISNA(VLOOKUP(月毎の作業時間!K642,月毎の作業時間!L642:S10639,5,FALSE)),"",VLOOKUP(月毎の作業時間!K642,月毎の作業時間!L641:S10639,5,FALSE)&amp;"など")</f>
        <v/>
      </c>
      <c r="C642" s="6" t="str">
        <f ca="1">IF(SUMIF(月毎の作業時間!N:N,月毎の作業時間!A642,月毎の作業時間!U:U)=0,"",SUMIF(月毎の作業時間!N:N,月毎の作業時間!A642,月毎の作業時間!U:U))</f>
        <v/>
      </c>
    </row>
    <row r="643" spans="1:3">
      <c r="A643" s="1" t="str">
        <f ca="1">IF(ISNA(VLOOKUP(月毎の作業時間!K643,月毎の作業時間!L643:S10640,3,FALSE)),"",VLOOKUP(月毎の作業時間!K643,月毎の作業時間!L642:S10640,3,FALSE))</f>
        <v/>
      </c>
      <c r="B643" s="1" t="str">
        <f ca="1">IF(ISNA(VLOOKUP(月毎の作業時間!K643,月毎の作業時間!L643:S10640,5,FALSE)),"",VLOOKUP(月毎の作業時間!K643,月毎の作業時間!L642:S10640,5,FALSE)&amp;"など")</f>
        <v/>
      </c>
      <c r="C643" s="6" t="str">
        <f ca="1">IF(SUMIF(月毎の作業時間!N:N,月毎の作業時間!A643,月毎の作業時間!U:U)=0,"",SUMIF(月毎の作業時間!N:N,月毎の作業時間!A643,月毎の作業時間!U:U))</f>
        <v/>
      </c>
    </row>
    <row r="644" spans="1:3">
      <c r="A644" s="1" t="str">
        <f ca="1">IF(ISNA(VLOOKUP(月毎の作業時間!K644,月毎の作業時間!L644:S10641,3,FALSE)),"",VLOOKUP(月毎の作業時間!K644,月毎の作業時間!L643:S10641,3,FALSE))</f>
        <v/>
      </c>
      <c r="B644" s="1" t="str">
        <f ca="1">IF(ISNA(VLOOKUP(月毎の作業時間!K644,月毎の作業時間!L644:S10641,5,FALSE)),"",VLOOKUP(月毎の作業時間!K644,月毎の作業時間!L643:S10641,5,FALSE)&amp;"など")</f>
        <v/>
      </c>
      <c r="C644" s="6" t="str">
        <f ca="1">IF(SUMIF(月毎の作業時間!N:N,月毎の作業時間!A644,月毎の作業時間!U:U)=0,"",SUMIF(月毎の作業時間!N:N,月毎の作業時間!A644,月毎の作業時間!U:U))</f>
        <v/>
      </c>
    </row>
    <row r="645" spans="1:3">
      <c r="A645" s="1" t="str">
        <f ca="1">IF(ISNA(VLOOKUP(月毎の作業時間!K645,月毎の作業時間!L645:S10642,3,FALSE)),"",VLOOKUP(月毎の作業時間!K645,月毎の作業時間!L644:S10642,3,FALSE))</f>
        <v/>
      </c>
      <c r="B645" s="1" t="str">
        <f ca="1">IF(ISNA(VLOOKUP(月毎の作業時間!K645,月毎の作業時間!L645:S10642,5,FALSE)),"",VLOOKUP(月毎の作業時間!K645,月毎の作業時間!L644:S10642,5,FALSE)&amp;"など")</f>
        <v/>
      </c>
      <c r="C645" s="6" t="str">
        <f ca="1">IF(SUMIF(月毎の作業時間!N:N,月毎の作業時間!A645,月毎の作業時間!U:U)=0,"",SUMIF(月毎の作業時間!N:N,月毎の作業時間!A645,月毎の作業時間!U:U))</f>
        <v/>
      </c>
    </row>
    <row r="646" spans="1:3">
      <c r="A646" s="1" t="str">
        <f ca="1">IF(ISNA(VLOOKUP(月毎の作業時間!K646,月毎の作業時間!L646:S10643,3,FALSE)),"",VLOOKUP(月毎の作業時間!K646,月毎の作業時間!L645:S10643,3,FALSE))</f>
        <v/>
      </c>
      <c r="B646" s="1" t="str">
        <f ca="1">IF(ISNA(VLOOKUP(月毎の作業時間!K646,月毎の作業時間!L646:S10643,5,FALSE)),"",VLOOKUP(月毎の作業時間!K646,月毎の作業時間!L645:S10643,5,FALSE)&amp;"など")</f>
        <v/>
      </c>
      <c r="C646" s="6" t="str">
        <f ca="1">IF(SUMIF(月毎の作業時間!N:N,月毎の作業時間!A646,月毎の作業時間!U:U)=0,"",SUMIF(月毎の作業時間!N:N,月毎の作業時間!A646,月毎の作業時間!U:U))</f>
        <v/>
      </c>
    </row>
    <row r="647" spans="1:3">
      <c r="A647" s="1" t="str">
        <f ca="1">IF(ISNA(VLOOKUP(月毎の作業時間!K647,月毎の作業時間!L647:S10644,3,FALSE)),"",VLOOKUP(月毎の作業時間!K647,月毎の作業時間!L646:S10644,3,FALSE))</f>
        <v/>
      </c>
      <c r="B647" s="1" t="str">
        <f ca="1">IF(ISNA(VLOOKUP(月毎の作業時間!K647,月毎の作業時間!L647:S10644,5,FALSE)),"",VLOOKUP(月毎の作業時間!K647,月毎の作業時間!L646:S10644,5,FALSE)&amp;"など")</f>
        <v/>
      </c>
      <c r="C647" s="6" t="str">
        <f ca="1">IF(SUMIF(月毎の作業時間!N:N,月毎の作業時間!A647,月毎の作業時間!U:U)=0,"",SUMIF(月毎の作業時間!N:N,月毎の作業時間!A647,月毎の作業時間!U:U))</f>
        <v/>
      </c>
    </row>
    <row r="648" spans="1:3">
      <c r="A648" s="1" t="str">
        <f ca="1">IF(ISNA(VLOOKUP(月毎の作業時間!K648,月毎の作業時間!L648:S10645,3,FALSE)),"",VLOOKUP(月毎の作業時間!K648,月毎の作業時間!L647:S10645,3,FALSE))</f>
        <v/>
      </c>
      <c r="B648" s="1" t="str">
        <f ca="1">IF(ISNA(VLOOKUP(月毎の作業時間!K648,月毎の作業時間!L648:S10645,5,FALSE)),"",VLOOKUP(月毎の作業時間!K648,月毎の作業時間!L647:S10645,5,FALSE)&amp;"など")</f>
        <v/>
      </c>
      <c r="C648" s="6" t="str">
        <f ca="1">IF(SUMIF(月毎の作業時間!N:N,月毎の作業時間!A648,月毎の作業時間!U:U)=0,"",SUMIF(月毎の作業時間!N:N,月毎の作業時間!A648,月毎の作業時間!U:U))</f>
        <v/>
      </c>
    </row>
    <row r="649" spans="1:3">
      <c r="A649" s="1" t="str">
        <f ca="1">IF(ISNA(VLOOKUP(月毎の作業時間!K649,月毎の作業時間!L649:S10646,3,FALSE)),"",VLOOKUP(月毎の作業時間!K649,月毎の作業時間!L648:S10646,3,FALSE))</f>
        <v/>
      </c>
      <c r="B649" s="1" t="str">
        <f ca="1">IF(ISNA(VLOOKUP(月毎の作業時間!K649,月毎の作業時間!L649:S10646,5,FALSE)),"",VLOOKUP(月毎の作業時間!K649,月毎の作業時間!L648:S10646,5,FALSE)&amp;"など")</f>
        <v/>
      </c>
      <c r="C649" s="6" t="str">
        <f ca="1">IF(SUMIF(月毎の作業時間!N:N,月毎の作業時間!A649,月毎の作業時間!U:U)=0,"",SUMIF(月毎の作業時間!N:N,月毎の作業時間!A649,月毎の作業時間!U:U))</f>
        <v/>
      </c>
    </row>
    <row r="650" spans="1:3">
      <c r="A650" s="1" t="str">
        <f ca="1">IF(ISNA(VLOOKUP(月毎の作業時間!K650,月毎の作業時間!L650:S10647,3,FALSE)),"",VLOOKUP(月毎の作業時間!K650,月毎の作業時間!L649:S10647,3,FALSE))</f>
        <v/>
      </c>
      <c r="B650" s="1" t="str">
        <f ca="1">IF(ISNA(VLOOKUP(月毎の作業時間!K650,月毎の作業時間!L650:S10647,5,FALSE)),"",VLOOKUP(月毎の作業時間!K650,月毎の作業時間!L649:S10647,5,FALSE)&amp;"など")</f>
        <v/>
      </c>
      <c r="C650" s="6" t="str">
        <f ca="1">IF(SUMIF(月毎の作業時間!N:N,月毎の作業時間!A650,月毎の作業時間!U:U)=0,"",SUMIF(月毎の作業時間!N:N,月毎の作業時間!A650,月毎の作業時間!U:U))</f>
        <v/>
      </c>
    </row>
    <row r="651" spans="1:3">
      <c r="A651" s="1" t="str">
        <f ca="1">IF(ISNA(VLOOKUP(月毎の作業時間!K651,月毎の作業時間!L651:S10648,3,FALSE)),"",VLOOKUP(月毎の作業時間!K651,月毎の作業時間!L650:S10648,3,FALSE))</f>
        <v/>
      </c>
      <c r="B651" s="1" t="str">
        <f ca="1">IF(ISNA(VLOOKUP(月毎の作業時間!K651,月毎の作業時間!L651:S10648,5,FALSE)),"",VLOOKUP(月毎の作業時間!K651,月毎の作業時間!L650:S10648,5,FALSE)&amp;"など")</f>
        <v/>
      </c>
      <c r="C651" s="6" t="str">
        <f ca="1">IF(SUMIF(月毎の作業時間!N:N,月毎の作業時間!A651,月毎の作業時間!U:U)=0,"",SUMIF(月毎の作業時間!N:N,月毎の作業時間!A651,月毎の作業時間!U:U))</f>
        <v/>
      </c>
    </row>
    <row r="652" spans="1:3">
      <c r="A652" s="1" t="str">
        <f ca="1">IF(ISNA(VLOOKUP(月毎の作業時間!K652,月毎の作業時間!L652:S10649,3,FALSE)),"",VLOOKUP(月毎の作業時間!K652,月毎の作業時間!L651:S10649,3,FALSE))</f>
        <v/>
      </c>
      <c r="B652" s="1" t="str">
        <f ca="1">IF(ISNA(VLOOKUP(月毎の作業時間!K652,月毎の作業時間!L652:S10649,5,FALSE)),"",VLOOKUP(月毎の作業時間!K652,月毎の作業時間!L651:S10649,5,FALSE)&amp;"など")</f>
        <v/>
      </c>
      <c r="C652" s="6" t="str">
        <f ca="1">IF(SUMIF(月毎の作業時間!N:N,月毎の作業時間!A652,月毎の作業時間!U:U)=0,"",SUMIF(月毎の作業時間!N:N,月毎の作業時間!A652,月毎の作業時間!U:U))</f>
        <v/>
      </c>
    </row>
    <row r="653" spans="1:3">
      <c r="A653" s="1" t="str">
        <f ca="1">IF(ISNA(VLOOKUP(月毎の作業時間!K653,月毎の作業時間!L653:S10650,3,FALSE)),"",VLOOKUP(月毎の作業時間!K653,月毎の作業時間!L652:S10650,3,FALSE))</f>
        <v/>
      </c>
      <c r="B653" s="1" t="str">
        <f ca="1">IF(ISNA(VLOOKUP(月毎の作業時間!K653,月毎の作業時間!L653:S10650,5,FALSE)),"",VLOOKUP(月毎の作業時間!K653,月毎の作業時間!L652:S10650,5,FALSE)&amp;"など")</f>
        <v/>
      </c>
      <c r="C653" s="6" t="str">
        <f ca="1">IF(SUMIF(月毎の作業時間!N:N,月毎の作業時間!A653,月毎の作業時間!U:U)=0,"",SUMIF(月毎の作業時間!N:N,月毎の作業時間!A653,月毎の作業時間!U:U))</f>
        <v/>
      </c>
    </row>
    <row r="654" spans="1:3">
      <c r="A654" s="1" t="str">
        <f ca="1">IF(ISNA(VLOOKUP(月毎の作業時間!K654,月毎の作業時間!L654:S10651,3,FALSE)),"",VLOOKUP(月毎の作業時間!K654,月毎の作業時間!L653:S10651,3,FALSE))</f>
        <v/>
      </c>
      <c r="B654" s="1" t="str">
        <f ca="1">IF(ISNA(VLOOKUP(月毎の作業時間!K654,月毎の作業時間!L654:S10651,5,FALSE)),"",VLOOKUP(月毎の作業時間!K654,月毎の作業時間!L653:S10651,5,FALSE)&amp;"など")</f>
        <v/>
      </c>
      <c r="C654" s="6" t="str">
        <f ca="1">IF(SUMIF(月毎の作業時間!N:N,月毎の作業時間!A654,月毎の作業時間!U:U)=0,"",SUMIF(月毎の作業時間!N:N,月毎の作業時間!A654,月毎の作業時間!U:U))</f>
        <v/>
      </c>
    </row>
    <row r="655" spans="1:3">
      <c r="A655" s="1" t="str">
        <f ca="1">IF(ISNA(VLOOKUP(月毎の作業時間!K655,月毎の作業時間!L655:S10652,3,FALSE)),"",VLOOKUP(月毎の作業時間!K655,月毎の作業時間!L654:S10652,3,FALSE))</f>
        <v/>
      </c>
      <c r="B655" s="1" t="str">
        <f ca="1">IF(ISNA(VLOOKUP(月毎の作業時間!K655,月毎の作業時間!L655:S10652,5,FALSE)),"",VLOOKUP(月毎の作業時間!K655,月毎の作業時間!L654:S10652,5,FALSE)&amp;"など")</f>
        <v/>
      </c>
      <c r="C655" s="6" t="str">
        <f ca="1">IF(SUMIF(月毎の作業時間!N:N,月毎の作業時間!A655,月毎の作業時間!U:U)=0,"",SUMIF(月毎の作業時間!N:N,月毎の作業時間!A655,月毎の作業時間!U:U))</f>
        <v/>
      </c>
    </row>
    <row r="656" spans="1:3">
      <c r="A656" s="1" t="str">
        <f ca="1">IF(ISNA(VLOOKUP(月毎の作業時間!K656,月毎の作業時間!L656:S10653,3,FALSE)),"",VLOOKUP(月毎の作業時間!K656,月毎の作業時間!L655:S10653,3,FALSE))</f>
        <v/>
      </c>
      <c r="B656" s="1" t="str">
        <f ca="1">IF(ISNA(VLOOKUP(月毎の作業時間!K656,月毎の作業時間!L656:S10653,5,FALSE)),"",VLOOKUP(月毎の作業時間!K656,月毎の作業時間!L655:S10653,5,FALSE)&amp;"など")</f>
        <v/>
      </c>
      <c r="C656" s="6" t="str">
        <f ca="1">IF(SUMIF(月毎の作業時間!N:N,月毎の作業時間!A656,月毎の作業時間!U:U)=0,"",SUMIF(月毎の作業時間!N:N,月毎の作業時間!A656,月毎の作業時間!U:U))</f>
        <v/>
      </c>
    </row>
    <row r="657" spans="1:3">
      <c r="A657" s="1" t="str">
        <f ca="1">IF(ISNA(VLOOKUP(月毎の作業時間!K657,月毎の作業時間!L657:S10654,3,FALSE)),"",VLOOKUP(月毎の作業時間!K657,月毎の作業時間!L656:S10654,3,FALSE))</f>
        <v/>
      </c>
      <c r="B657" s="1" t="str">
        <f ca="1">IF(ISNA(VLOOKUP(月毎の作業時間!K657,月毎の作業時間!L657:S10654,5,FALSE)),"",VLOOKUP(月毎の作業時間!K657,月毎の作業時間!L656:S10654,5,FALSE)&amp;"など")</f>
        <v/>
      </c>
      <c r="C657" s="6" t="str">
        <f ca="1">IF(SUMIF(月毎の作業時間!N:N,月毎の作業時間!A657,月毎の作業時間!U:U)=0,"",SUMIF(月毎の作業時間!N:N,月毎の作業時間!A657,月毎の作業時間!U:U))</f>
        <v/>
      </c>
    </row>
    <row r="658" spans="1:3">
      <c r="A658" s="1" t="str">
        <f ca="1">IF(ISNA(VLOOKUP(月毎の作業時間!K658,月毎の作業時間!L658:S10655,3,FALSE)),"",VLOOKUP(月毎の作業時間!K658,月毎の作業時間!L657:S10655,3,FALSE))</f>
        <v/>
      </c>
      <c r="B658" s="1" t="str">
        <f ca="1">IF(ISNA(VLOOKUP(月毎の作業時間!K658,月毎の作業時間!L658:S10655,5,FALSE)),"",VLOOKUP(月毎の作業時間!K658,月毎の作業時間!L657:S10655,5,FALSE)&amp;"など")</f>
        <v/>
      </c>
      <c r="C658" s="6" t="str">
        <f ca="1">IF(SUMIF(月毎の作業時間!N:N,月毎の作業時間!A658,月毎の作業時間!U:U)=0,"",SUMIF(月毎の作業時間!N:N,月毎の作業時間!A658,月毎の作業時間!U:U))</f>
        <v/>
      </c>
    </row>
    <row r="659" spans="1:3">
      <c r="A659" s="1" t="str">
        <f ca="1">IF(ISNA(VLOOKUP(月毎の作業時間!K659,月毎の作業時間!L659:S10656,3,FALSE)),"",VLOOKUP(月毎の作業時間!K659,月毎の作業時間!L658:S10656,3,FALSE))</f>
        <v/>
      </c>
      <c r="B659" s="1" t="str">
        <f ca="1">IF(ISNA(VLOOKUP(月毎の作業時間!K659,月毎の作業時間!L659:S10656,5,FALSE)),"",VLOOKUP(月毎の作業時間!K659,月毎の作業時間!L658:S10656,5,FALSE)&amp;"など")</f>
        <v/>
      </c>
      <c r="C659" s="6" t="str">
        <f ca="1">IF(SUMIF(月毎の作業時間!N:N,月毎の作業時間!A659,月毎の作業時間!U:U)=0,"",SUMIF(月毎の作業時間!N:N,月毎の作業時間!A659,月毎の作業時間!U:U))</f>
        <v/>
      </c>
    </row>
    <row r="660" spans="1:3">
      <c r="A660" s="1" t="str">
        <f ca="1">IF(ISNA(VLOOKUP(月毎の作業時間!K660,月毎の作業時間!L660:S10657,3,FALSE)),"",VLOOKUP(月毎の作業時間!K660,月毎の作業時間!L659:S10657,3,FALSE))</f>
        <v/>
      </c>
      <c r="B660" s="1" t="str">
        <f ca="1">IF(ISNA(VLOOKUP(月毎の作業時間!K660,月毎の作業時間!L660:S10657,5,FALSE)),"",VLOOKUP(月毎の作業時間!K660,月毎の作業時間!L659:S10657,5,FALSE)&amp;"など")</f>
        <v/>
      </c>
      <c r="C660" s="6" t="str">
        <f ca="1">IF(SUMIF(月毎の作業時間!N:N,月毎の作業時間!A660,月毎の作業時間!U:U)=0,"",SUMIF(月毎の作業時間!N:N,月毎の作業時間!A660,月毎の作業時間!U:U))</f>
        <v/>
      </c>
    </row>
    <row r="661" spans="1:3">
      <c r="A661" s="1" t="str">
        <f ca="1">IF(ISNA(VLOOKUP(月毎の作業時間!K661,月毎の作業時間!L661:S10658,3,FALSE)),"",VLOOKUP(月毎の作業時間!K661,月毎の作業時間!L660:S10658,3,FALSE))</f>
        <v/>
      </c>
      <c r="B661" s="1" t="str">
        <f ca="1">IF(ISNA(VLOOKUP(月毎の作業時間!K661,月毎の作業時間!L661:S10658,5,FALSE)),"",VLOOKUP(月毎の作業時間!K661,月毎の作業時間!L660:S10658,5,FALSE)&amp;"など")</f>
        <v/>
      </c>
      <c r="C661" s="6" t="str">
        <f ca="1">IF(SUMIF(月毎の作業時間!N:N,月毎の作業時間!A661,月毎の作業時間!U:U)=0,"",SUMIF(月毎の作業時間!N:N,月毎の作業時間!A661,月毎の作業時間!U:U))</f>
        <v/>
      </c>
    </row>
    <row r="662" spans="1:3">
      <c r="A662" s="1" t="str">
        <f ca="1">IF(ISNA(VLOOKUP(月毎の作業時間!K662,月毎の作業時間!L662:S10659,3,FALSE)),"",VLOOKUP(月毎の作業時間!K662,月毎の作業時間!L661:S10659,3,FALSE))</f>
        <v/>
      </c>
      <c r="B662" s="1" t="str">
        <f ca="1">IF(ISNA(VLOOKUP(月毎の作業時間!K662,月毎の作業時間!L662:S10659,5,FALSE)),"",VLOOKUP(月毎の作業時間!K662,月毎の作業時間!L661:S10659,5,FALSE)&amp;"など")</f>
        <v/>
      </c>
      <c r="C662" s="6" t="str">
        <f ca="1">IF(SUMIF(月毎の作業時間!N:N,月毎の作業時間!A662,月毎の作業時間!U:U)=0,"",SUMIF(月毎の作業時間!N:N,月毎の作業時間!A662,月毎の作業時間!U:U))</f>
        <v/>
      </c>
    </row>
    <row r="663" spans="1:3">
      <c r="A663" s="1" t="str">
        <f ca="1">IF(ISNA(VLOOKUP(月毎の作業時間!K663,月毎の作業時間!L663:S10660,3,FALSE)),"",VLOOKUP(月毎の作業時間!K663,月毎の作業時間!L662:S10660,3,FALSE))</f>
        <v/>
      </c>
      <c r="B663" s="1" t="str">
        <f ca="1">IF(ISNA(VLOOKUP(月毎の作業時間!K663,月毎の作業時間!L663:S10660,5,FALSE)),"",VLOOKUP(月毎の作業時間!K663,月毎の作業時間!L662:S10660,5,FALSE)&amp;"など")</f>
        <v/>
      </c>
      <c r="C663" s="6" t="str">
        <f ca="1">IF(SUMIF(月毎の作業時間!N:N,月毎の作業時間!A663,月毎の作業時間!U:U)=0,"",SUMIF(月毎の作業時間!N:N,月毎の作業時間!A663,月毎の作業時間!U:U))</f>
        <v/>
      </c>
    </row>
    <row r="664" spans="1:3">
      <c r="A664" s="1" t="str">
        <f ca="1">IF(ISNA(VLOOKUP(月毎の作業時間!K664,月毎の作業時間!L664:S10661,3,FALSE)),"",VLOOKUP(月毎の作業時間!K664,月毎の作業時間!L663:S10661,3,FALSE))</f>
        <v/>
      </c>
      <c r="B664" s="1" t="str">
        <f ca="1">IF(ISNA(VLOOKUP(月毎の作業時間!K664,月毎の作業時間!L664:S10661,5,FALSE)),"",VLOOKUP(月毎の作業時間!K664,月毎の作業時間!L663:S10661,5,FALSE)&amp;"など")</f>
        <v/>
      </c>
      <c r="C664" s="6" t="str">
        <f ca="1">IF(SUMIF(月毎の作業時間!N:N,月毎の作業時間!A664,月毎の作業時間!U:U)=0,"",SUMIF(月毎の作業時間!N:N,月毎の作業時間!A664,月毎の作業時間!U:U))</f>
        <v/>
      </c>
    </row>
    <row r="665" spans="1:3">
      <c r="A665" s="1" t="str">
        <f ca="1">IF(ISNA(VLOOKUP(月毎の作業時間!K665,月毎の作業時間!L665:S10662,3,FALSE)),"",VLOOKUP(月毎の作業時間!K665,月毎の作業時間!L664:S10662,3,FALSE))</f>
        <v/>
      </c>
      <c r="B665" s="1" t="str">
        <f ca="1">IF(ISNA(VLOOKUP(月毎の作業時間!K665,月毎の作業時間!L665:S10662,5,FALSE)),"",VLOOKUP(月毎の作業時間!K665,月毎の作業時間!L664:S10662,5,FALSE)&amp;"など")</f>
        <v/>
      </c>
      <c r="C665" s="6" t="str">
        <f ca="1">IF(SUMIF(月毎の作業時間!N:N,月毎の作業時間!A665,月毎の作業時間!U:U)=0,"",SUMIF(月毎の作業時間!N:N,月毎の作業時間!A665,月毎の作業時間!U:U))</f>
        <v/>
      </c>
    </row>
    <row r="666" spans="1:3">
      <c r="A666" s="1" t="str">
        <f ca="1">IF(ISNA(VLOOKUP(月毎の作業時間!K666,月毎の作業時間!L666:S10663,3,FALSE)),"",VLOOKUP(月毎の作業時間!K666,月毎の作業時間!L665:S10663,3,FALSE))</f>
        <v/>
      </c>
      <c r="B666" s="1" t="str">
        <f ca="1">IF(ISNA(VLOOKUP(月毎の作業時間!K666,月毎の作業時間!L666:S10663,5,FALSE)),"",VLOOKUP(月毎の作業時間!K666,月毎の作業時間!L665:S10663,5,FALSE)&amp;"など")</f>
        <v/>
      </c>
      <c r="C666" s="6" t="str">
        <f ca="1">IF(SUMIF(月毎の作業時間!N:N,月毎の作業時間!A666,月毎の作業時間!U:U)=0,"",SUMIF(月毎の作業時間!N:N,月毎の作業時間!A666,月毎の作業時間!U:U))</f>
        <v/>
      </c>
    </row>
    <row r="667" spans="1:3">
      <c r="A667" s="1" t="str">
        <f ca="1">IF(ISNA(VLOOKUP(月毎の作業時間!K667,月毎の作業時間!L667:S10664,3,FALSE)),"",VLOOKUP(月毎の作業時間!K667,月毎の作業時間!L666:S10664,3,FALSE))</f>
        <v/>
      </c>
      <c r="B667" s="1" t="str">
        <f ca="1">IF(ISNA(VLOOKUP(月毎の作業時間!K667,月毎の作業時間!L667:S10664,5,FALSE)),"",VLOOKUP(月毎の作業時間!K667,月毎の作業時間!L666:S10664,5,FALSE)&amp;"など")</f>
        <v/>
      </c>
      <c r="C667" s="6" t="str">
        <f ca="1">IF(SUMIF(月毎の作業時間!N:N,月毎の作業時間!A667,月毎の作業時間!U:U)=0,"",SUMIF(月毎の作業時間!N:N,月毎の作業時間!A667,月毎の作業時間!U:U))</f>
        <v/>
      </c>
    </row>
    <row r="668" spans="1:3">
      <c r="A668" s="1" t="str">
        <f ca="1">IF(ISNA(VLOOKUP(月毎の作業時間!K668,月毎の作業時間!L668:S10665,3,FALSE)),"",VLOOKUP(月毎の作業時間!K668,月毎の作業時間!L667:S10665,3,FALSE))</f>
        <v/>
      </c>
      <c r="B668" s="1" t="str">
        <f ca="1">IF(ISNA(VLOOKUP(月毎の作業時間!K668,月毎の作業時間!L668:S10665,5,FALSE)),"",VLOOKUP(月毎の作業時間!K668,月毎の作業時間!L667:S10665,5,FALSE)&amp;"など")</f>
        <v/>
      </c>
      <c r="C668" s="6" t="str">
        <f ca="1">IF(SUMIF(月毎の作業時間!N:N,月毎の作業時間!A668,月毎の作業時間!U:U)=0,"",SUMIF(月毎の作業時間!N:N,月毎の作業時間!A668,月毎の作業時間!U:U))</f>
        <v/>
      </c>
    </row>
    <row r="669" spans="1:3">
      <c r="A669" s="1" t="str">
        <f ca="1">IF(ISNA(VLOOKUP(月毎の作業時間!K669,月毎の作業時間!L669:S10666,3,FALSE)),"",VLOOKUP(月毎の作業時間!K669,月毎の作業時間!L668:S10666,3,FALSE))</f>
        <v/>
      </c>
      <c r="B669" s="1" t="str">
        <f ca="1">IF(ISNA(VLOOKUP(月毎の作業時間!K669,月毎の作業時間!L669:S10666,5,FALSE)),"",VLOOKUP(月毎の作業時間!K669,月毎の作業時間!L668:S10666,5,FALSE)&amp;"など")</f>
        <v/>
      </c>
      <c r="C669" s="6" t="str">
        <f ca="1">IF(SUMIF(月毎の作業時間!N:N,月毎の作業時間!A669,月毎の作業時間!U:U)=0,"",SUMIF(月毎の作業時間!N:N,月毎の作業時間!A669,月毎の作業時間!U:U))</f>
        <v/>
      </c>
    </row>
    <row r="670" spans="1:3">
      <c r="A670" s="1" t="str">
        <f ca="1">IF(ISNA(VLOOKUP(月毎の作業時間!K670,月毎の作業時間!L670:S10667,3,FALSE)),"",VLOOKUP(月毎の作業時間!K670,月毎の作業時間!L669:S10667,3,FALSE))</f>
        <v/>
      </c>
      <c r="B670" s="1" t="str">
        <f ca="1">IF(ISNA(VLOOKUP(月毎の作業時間!K670,月毎の作業時間!L670:S10667,5,FALSE)),"",VLOOKUP(月毎の作業時間!K670,月毎の作業時間!L669:S10667,5,FALSE)&amp;"など")</f>
        <v/>
      </c>
      <c r="C670" s="6" t="str">
        <f ca="1">IF(SUMIF(月毎の作業時間!N:N,月毎の作業時間!A670,月毎の作業時間!U:U)=0,"",SUMIF(月毎の作業時間!N:N,月毎の作業時間!A670,月毎の作業時間!U:U))</f>
        <v/>
      </c>
    </row>
    <row r="671" spans="1:3">
      <c r="A671" s="1" t="str">
        <f ca="1">IF(ISNA(VLOOKUP(月毎の作業時間!K671,月毎の作業時間!L671:S10668,3,FALSE)),"",VLOOKUP(月毎の作業時間!K671,月毎の作業時間!L670:S10668,3,FALSE))</f>
        <v/>
      </c>
      <c r="B671" s="1" t="str">
        <f ca="1">IF(ISNA(VLOOKUP(月毎の作業時間!K671,月毎の作業時間!L671:S10668,5,FALSE)),"",VLOOKUP(月毎の作業時間!K671,月毎の作業時間!L670:S10668,5,FALSE)&amp;"など")</f>
        <v/>
      </c>
      <c r="C671" s="6" t="str">
        <f ca="1">IF(SUMIF(月毎の作業時間!N:N,月毎の作業時間!A671,月毎の作業時間!U:U)=0,"",SUMIF(月毎の作業時間!N:N,月毎の作業時間!A671,月毎の作業時間!U:U))</f>
        <v/>
      </c>
    </row>
    <row r="672" spans="1:3">
      <c r="A672" s="1" t="str">
        <f ca="1">IF(ISNA(VLOOKUP(月毎の作業時間!K672,月毎の作業時間!L672:S10669,3,FALSE)),"",VLOOKUP(月毎の作業時間!K672,月毎の作業時間!L671:S10669,3,FALSE))</f>
        <v/>
      </c>
      <c r="B672" s="1" t="str">
        <f ca="1">IF(ISNA(VLOOKUP(月毎の作業時間!K672,月毎の作業時間!L672:S10669,5,FALSE)),"",VLOOKUP(月毎の作業時間!K672,月毎の作業時間!L671:S10669,5,FALSE)&amp;"など")</f>
        <v/>
      </c>
      <c r="C672" s="6" t="str">
        <f ca="1">IF(SUMIF(月毎の作業時間!N:N,月毎の作業時間!A672,月毎の作業時間!U:U)=0,"",SUMIF(月毎の作業時間!N:N,月毎の作業時間!A672,月毎の作業時間!U:U))</f>
        <v/>
      </c>
    </row>
    <row r="673" spans="1:3">
      <c r="A673" s="1" t="str">
        <f ca="1">IF(ISNA(VLOOKUP(月毎の作業時間!K673,月毎の作業時間!L673:S10670,3,FALSE)),"",VLOOKUP(月毎の作業時間!K673,月毎の作業時間!L672:S10670,3,FALSE))</f>
        <v/>
      </c>
      <c r="B673" s="1" t="str">
        <f ca="1">IF(ISNA(VLOOKUP(月毎の作業時間!K673,月毎の作業時間!L673:S10670,5,FALSE)),"",VLOOKUP(月毎の作業時間!K673,月毎の作業時間!L672:S10670,5,FALSE)&amp;"など")</f>
        <v/>
      </c>
      <c r="C673" s="6" t="str">
        <f ca="1">IF(SUMIF(月毎の作業時間!N:N,月毎の作業時間!A673,月毎の作業時間!U:U)=0,"",SUMIF(月毎の作業時間!N:N,月毎の作業時間!A673,月毎の作業時間!U:U))</f>
        <v/>
      </c>
    </row>
    <row r="674" spans="1:3">
      <c r="A674" s="1" t="str">
        <f ca="1">IF(ISNA(VLOOKUP(月毎の作業時間!K674,月毎の作業時間!L674:S10671,3,FALSE)),"",VLOOKUP(月毎の作業時間!K674,月毎の作業時間!L673:S10671,3,FALSE))</f>
        <v/>
      </c>
      <c r="B674" s="1" t="str">
        <f ca="1">IF(ISNA(VLOOKUP(月毎の作業時間!K674,月毎の作業時間!L674:S10671,5,FALSE)),"",VLOOKUP(月毎の作業時間!K674,月毎の作業時間!L673:S10671,5,FALSE)&amp;"など")</f>
        <v/>
      </c>
      <c r="C674" s="6" t="str">
        <f ca="1">IF(SUMIF(月毎の作業時間!N:N,月毎の作業時間!A674,月毎の作業時間!U:U)=0,"",SUMIF(月毎の作業時間!N:N,月毎の作業時間!A674,月毎の作業時間!U:U))</f>
        <v/>
      </c>
    </row>
    <row r="675" spans="1:3">
      <c r="A675" s="1" t="str">
        <f ca="1">IF(ISNA(VLOOKUP(月毎の作業時間!K675,月毎の作業時間!L675:S10672,3,FALSE)),"",VLOOKUP(月毎の作業時間!K675,月毎の作業時間!L674:S10672,3,FALSE))</f>
        <v/>
      </c>
      <c r="B675" s="1" t="str">
        <f ca="1">IF(ISNA(VLOOKUP(月毎の作業時間!K675,月毎の作業時間!L675:S10672,5,FALSE)),"",VLOOKUP(月毎の作業時間!K675,月毎の作業時間!L674:S10672,5,FALSE)&amp;"など")</f>
        <v/>
      </c>
      <c r="C675" s="6" t="str">
        <f ca="1">IF(SUMIF(月毎の作業時間!N:N,月毎の作業時間!A675,月毎の作業時間!U:U)=0,"",SUMIF(月毎の作業時間!N:N,月毎の作業時間!A675,月毎の作業時間!U:U))</f>
        <v/>
      </c>
    </row>
    <row r="676" spans="1:3">
      <c r="A676" s="1" t="str">
        <f ca="1">IF(ISNA(VLOOKUP(月毎の作業時間!K676,月毎の作業時間!L676:S10673,3,FALSE)),"",VLOOKUP(月毎の作業時間!K676,月毎の作業時間!L675:S10673,3,FALSE))</f>
        <v/>
      </c>
      <c r="B676" s="1" t="str">
        <f ca="1">IF(ISNA(VLOOKUP(月毎の作業時間!K676,月毎の作業時間!L676:S10673,5,FALSE)),"",VLOOKUP(月毎の作業時間!K676,月毎の作業時間!L675:S10673,5,FALSE)&amp;"など")</f>
        <v/>
      </c>
      <c r="C676" s="6" t="str">
        <f ca="1">IF(SUMIF(月毎の作業時間!N:N,月毎の作業時間!A676,月毎の作業時間!U:U)=0,"",SUMIF(月毎の作業時間!N:N,月毎の作業時間!A676,月毎の作業時間!U:U))</f>
        <v/>
      </c>
    </row>
    <row r="677" spans="1:3">
      <c r="A677" s="1" t="str">
        <f ca="1">IF(ISNA(VLOOKUP(月毎の作業時間!K677,月毎の作業時間!L677:S10674,3,FALSE)),"",VLOOKUP(月毎の作業時間!K677,月毎の作業時間!L676:S10674,3,FALSE))</f>
        <v/>
      </c>
      <c r="B677" s="1" t="str">
        <f ca="1">IF(ISNA(VLOOKUP(月毎の作業時間!K677,月毎の作業時間!L677:S10674,5,FALSE)),"",VLOOKUP(月毎の作業時間!K677,月毎の作業時間!L676:S10674,5,FALSE)&amp;"など")</f>
        <v/>
      </c>
      <c r="C677" s="6" t="str">
        <f ca="1">IF(SUMIF(月毎の作業時間!N:N,月毎の作業時間!A677,月毎の作業時間!U:U)=0,"",SUMIF(月毎の作業時間!N:N,月毎の作業時間!A677,月毎の作業時間!U:U))</f>
        <v/>
      </c>
    </row>
    <row r="678" spans="1:3">
      <c r="A678" s="1" t="str">
        <f ca="1">IF(ISNA(VLOOKUP(月毎の作業時間!K678,月毎の作業時間!L678:S10675,3,FALSE)),"",VLOOKUP(月毎の作業時間!K678,月毎の作業時間!L677:S10675,3,FALSE))</f>
        <v/>
      </c>
      <c r="B678" s="1" t="str">
        <f ca="1">IF(ISNA(VLOOKUP(月毎の作業時間!K678,月毎の作業時間!L678:S10675,5,FALSE)),"",VLOOKUP(月毎の作業時間!K678,月毎の作業時間!L677:S10675,5,FALSE)&amp;"など")</f>
        <v/>
      </c>
      <c r="C678" s="6" t="str">
        <f ca="1">IF(SUMIF(月毎の作業時間!N:N,月毎の作業時間!A678,月毎の作業時間!U:U)=0,"",SUMIF(月毎の作業時間!N:N,月毎の作業時間!A678,月毎の作業時間!U:U))</f>
        <v/>
      </c>
    </row>
    <row r="679" spans="1:3">
      <c r="A679" s="1" t="str">
        <f ca="1">IF(ISNA(VLOOKUP(月毎の作業時間!K679,月毎の作業時間!L679:S10676,3,FALSE)),"",VLOOKUP(月毎の作業時間!K679,月毎の作業時間!L678:S10676,3,FALSE))</f>
        <v/>
      </c>
      <c r="B679" s="1" t="str">
        <f ca="1">IF(ISNA(VLOOKUP(月毎の作業時間!K679,月毎の作業時間!L679:S10676,5,FALSE)),"",VLOOKUP(月毎の作業時間!K679,月毎の作業時間!L678:S10676,5,FALSE)&amp;"など")</f>
        <v/>
      </c>
      <c r="C679" s="6" t="str">
        <f ca="1">IF(SUMIF(月毎の作業時間!N:N,月毎の作業時間!A679,月毎の作業時間!U:U)=0,"",SUMIF(月毎の作業時間!N:N,月毎の作業時間!A679,月毎の作業時間!U:U))</f>
        <v/>
      </c>
    </row>
    <row r="680" spans="1:3">
      <c r="A680" s="1" t="str">
        <f ca="1">IF(ISNA(VLOOKUP(月毎の作業時間!K680,月毎の作業時間!L680:S10677,3,FALSE)),"",VLOOKUP(月毎の作業時間!K680,月毎の作業時間!L679:S10677,3,FALSE))</f>
        <v/>
      </c>
      <c r="B680" s="1" t="str">
        <f ca="1">IF(ISNA(VLOOKUP(月毎の作業時間!K680,月毎の作業時間!L680:S10677,5,FALSE)),"",VLOOKUP(月毎の作業時間!K680,月毎の作業時間!L679:S10677,5,FALSE)&amp;"など")</f>
        <v/>
      </c>
      <c r="C680" s="6" t="str">
        <f ca="1">IF(SUMIF(月毎の作業時間!N:N,月毎の作業時間!A680,月毎の作業時間!U:U)=0,"",SUMIF(月毎の作業時間!N:N,月毎の作業時間!A680,月毎の作業時間!U:U))</f>
        <v/>
      </c>
    </row>
    <row r="681" spans="1:3">
      <c r="A681" s="1" t="str">
        <f ca="1">IF(ISNA(VLOOKUP(月毎の作業時間!K681,月毎の作業時間!L681:S10678,3,FALSE)),"",VLOOKUP(月毎の作業時間!K681,月毎の作業時間!L680:S10678,3,FALSE))</f>
        <v/>
      </c>
      <c r="B681" s="1" t="str">
        <f ca="1">IF(ISNA(VLOOKUP(月毎の作業時間!K681,月毎の作業時間!L681:S10678,5,FALSE)),"",VLOOKUP(月毎の作業時間!K681,月毎の作業時間!L680:S10678,5,FALSE)&amp;"など")</f>
        <v/>
      </c>
      <c r="C681" s="6" t="str">
        <f ca="1">IF(SUMIF(月毎の作業時間!N:N,月毎の作業時間!A681,月毎の作業時間!U:U)=0,"",SUMIF(月毎の作業時間!N:N,月毎の作業時間!A681,月毎の作業時間!U:U))</f>
        <v/>
      </c>
    </row>
    <row r="682" spans="1:3">
      <c r="A682" s="1" t="str">
        <f ca="1">IF(ISNA(VLOOKUP(月毎の作業時間!K682,月毎の作業時間!L682:S10679,3,FALSE)),"",VLOOKUP(月毎の作業時間!K682,月毎の作業時間!L681:S10679,3,FALSE))</f>
        <v/>
      </c>
      <c r="B682" s="1" t="str">
        <f ca="1">IF(ISNA(VLOOKUP(月毎の作業時間!K682,月毎の作業時間!L682:S10679,5,FALSE)),"",VLOOKUP(月毎の作業時間!K682,月毎の作業時間!L681:S10679,5,FALSE)&amp;"など")</f>
        <v/>
      </c>
      <c r="C682" s="6" t="str">
        <f ca="1">IF(SUMIF(月毎の作業時間!N:N,月毎の作業時間!A682,月毎の作業時間!U:U)=0,"",SUMIF(月毎の作業時間!N:N,月毎の作業時間!A682,月毎の作業時間!U:U))</f>
        <v/>
      </c>
    </row>
    <row r="683" spans="1:3">
      <c r="A683" s="1" t="str">
        <f ca="1">IF(ISNA(VLOOKUP(月毎の作業時間!K683,月毎の作業時間!L683:S10680,3,FALSE)),"",VLOOKUP(月毎の作業時間!K683,月毎の作業時間!L682:S10680,3,FALSE))</f>
        <v/>
      </c>
      <c r="B683" s="1" t="str">
        <f ca="1">IF(ISNA(VLOOKUP(月毎の作業時間!K683,月毎の作業時間!L683:S10680,5,FALSE)),"",VLOOKUP(月毎の作業時間!K683,月毎の作業時間!L682:S10680,5,FALSE)&amp;"など")</f>
        <v/>
      </c>
      <c r="C683" s="6" t="str">
        <f ca="1">IF(SUMIF(月毎の作業時間!N:N,月毎の作業時間!A683,月毎の作業時間!U:U)=0,"",SUMIF(月毎の作業時間!N:N,月毎の作業時間!A683,月毎の作業時間!U:U))</f>
        <v/>
      </c>
    </row>
    <row r="684" spans="1:3">
      <c r="A684" s="1" t="str">
        <f ca="1">IF(ISNA(VLOOKUP(月毎の作業時間!K684,月毎の作業時間!L684:S10681,3,FALSE)),"",VLOOKUP(月毎の作業時間!K684,月毎の作業時間!L683:S10681,3,FALSE))</f>
        <v/>
      </c>
      <c r="B684" s="1" t="str">
        <f ca="1">IF(ISNA(VLOOKUP(月毎の作業時間!K684,月毎の作業時間!L684:S10681,5,FALSE)),"",VLOOKUP(月毎の作業時間!K684,月毎の作業時間!L683:S10681,5,FALSE)&amp;"など")</f>
        <v/>
      </c>
      <c r="C684" s="6" t="str">
        <f ca="1">IF(SUMIF(月毎の作業時間!N:N,月毎の作業時間!A684,月毎の作業時間!U:U)=0,"",SUMIF(月毎の作業時間!N:N,月毎の作業時間!A684,月毎の作業時間!U:U))</f>
        <v/>
      </c>
    </row>
    <row r="685" spans="1:3">
      <c r="A685" s="1" t="str">
        <f ca="1">IF(ISNA(VLOOKUP(月毎の作業時間!K685,月毎の作業時間!L685:S10682,3,FALSE)),"",VLOOKUP(月毎の作業時間!K685,月毎の作業時間!L684:S10682,3,FALSE))</f>
        <v/>
      </c>
      <c r="B685" s="1" t="str">
        <f ca="1">IF(ISNA(VLOOKUP(月毎の作業時間!K685,月毎の作業時間!L685:S10682,5,FALSE)),"",VLOOKUP(月毎の作業時間!K685,月毎の作業時間!L684:S10682,5,FALSE)&amp;"など")</f>
        <v/>
      </c>
      <c r="C685" s="6" t="str">
        <f ca="1">IF(SUMIF(月毎の作業時間!N:N,月毎の作業時間!A685,月毎の作業時間!U:U)=0,"",SUMIF(月毎の作業時間!N:N,月毎の作業時間!A685,月毎の作業時間!U:U))</f>
        <v/>
      </c>
    </row>
    <row r="686" spans="1:3">
      <c r="A686" s="1" t="str">
        <f ca="1">IF(ISNA(VLOOKUP(月毎の作業時間!K686,月毎の作業時間!L686:S10683,3,FALSE)),"",VLOOKUP(月毎の作業時間!K686,月毎の作業時間!L685:S10683,3,FALSE))</f>
        <v/>
      </c>
      <c r="B686" s="1" t="str">
        <f ca="1">IF(ISNA(VLOOKUP(月毎の作業時間!K686,月毎の作業時間!L686:S10683,5,FALSE)),"",VLOOKUP(月毎の作業時間!K686,月毎の作業時間!L685:S10683,5,FALSE)&amp;"など")</f>
        <v/>
      </c>
      <c r="C686" s="6" t="str">
        <f ca="1">IF(SUMIF(月毎の作業時間!N:N,月毎の作業時間!A686,月毎の作業時間!U:U)=0,"",SUMIF(月毎の作業時間!N:N,月毎の作業時間!A686,月毎の作業時間!U:U))</f>
        <v/>
      </c>
    </row>
    <row r="687" spans="1:3">
      <c r="A687" s="1" t="str">
        <f ca="1">IF(ISNA(VLOOKUP(月毎の作業時間!K687,月毎の作業時間!L687:S10684,3,FALSE)),"",VLOOKUP(月毎の作業時間!K687,月毎の作業時間!L686:S10684,3,FALSE))</f>
        <v/>
      </c>
      <c r="B687" s="1" t="str">
        <f ca="1">IF(ISNA(VLOOKUP(月毎の作業時間!K687,月毎の作業時間!L687:S10684,5,FALSE)),"",VLOOKUP(月毎の作業時間!K687,月毎の作業時間!L686:S10684,5,FALSE)&amp;"など")</f>
        <v/>
      </c>
      <c r="C687" s="6" t="str">
        <f ca="1">IF(SUMIF(月毎の作業時間!N:N,月毎の作業時間!A687,月毎の作業時間!U:U)=0,"",SUMIF(月毎の作業時間!N:N,月毎の作業時間!A687,月毎の作業時間!U:U))</f>
        <v/>
      </c>
    </row>
    <row r="688" spans="1:3">
      <c r="A688" s="1" t="str">
        <f ca="1">IF(ISNA(VLOOKUP(月毎の作業時間!K688,月毎の作業時間!L688:S10685,3,FALSE)),"",VLOOKUP(月毎の作業時間!K688,月毎の作業時間!L687:S10685,3,FALSE))</f>
        <v/>
      </c>
      <c r="B688" s="1" t="str">
        <f ca="1">IF(ISNA(VLOOKUP(月毎の作業時間!K688,月毎の作業時間!L688:S10685,5,FALSE)),"",VLOOKUP(月毎の作業時間!K688,月毎の作業時間!L687:S10685,5,FALSE)&amp;"など")</f>
        <v/>
      </c>
      <c r="C688" s="6" t="str">
        <f ca="1">IF(SUMIF(月毎の作業時間!N:N,月毎の作業時間!A688,月毎の作業時間!U:U)=0,"",SUMIF(月毎の作業時間!N:N,月毎の作業時間!A688,月毎の作業時間!U:U))</f>
        <v/>
      </c>
    </row>
    <row r="689" spans="1:3">
      <c r="A689" s="1" t="str">
        <f ca="1">IF(ISNA(VLOOKUP(月毎の作業時間!K689,月毎の作業時間!L689:S10686,3,FALSE)),"",VLOOKUP(月毎の作業時間!K689,月毎の作業時間!L688:S10686,3,FALSE))</f>
        <v/>
      </c>
      <c r="B689" s="1" t="str">
        <f ca="1">IF(ISNA(VLOOKUP(月毎の作業時間!K689,月毎の作業時間!L689:S10686,5,FALSE)),"",VLOOKUP(月毎の作業時間!K689,月毎の作業時間!L688:S10686,5,FALSE)&amp;"など")</f>
        <v/>
      </c>
      <c r="C689" s="6" t="str">
        <f ca="1">IF(SUMIF(月毎の作業時間!N:N,月毎の作業時間!A689,月毎の作業時間!U:U)=0,"",SUMIF(月毎の作業時間!N:N,月毎の作業時間!A689,月毎の作業時間!U:U))</f>
        <v/>
      </c>
    </row>
    <row r="690" spans="1:3">
      <c r="A690" s="1" t="str">
        <f ca="1">IF(ISNA(VLOOKUP(月毎の作業時間!K690,月毎の作業時間!L690:S10687,3,FALSE)),"",VLOOKUP(月毎の作業時間!K690,月毎の作業時間!L689:S10687,3,FALSE))</f>
        <v/>
      </c>
      <c r="B690" s="1" t="str">
        <f ca="1">IF(ISNA(VLOOKUP(月毎の作業時間!K690,月毎の作業時間!L690:S10687,5,FALSE)),"",VLOOKUP(月毎の作業時間!K690,月毎の作業時間!L689:S10687,5,FALSE)&amp;"など")</f>
        <v/>
      </c>
      <c r="C690" s="6" t="str">
        <f ca="1">IF(SUMIF(月毎の作業時間!N:N,月毎の作業時間!A690,月毎の作業時間!U:U)=0,"",SUMIF(月毎の作業時間!N:N,月毎の作業時間!A690,月毎の作業時間!U:U))</f>
        <v/>
      </c>
    </row>
    <row r="691" spans="1:3">
      <c r="A691" s="1" t="str">
        <f ca="1">IF(ISNA(VLOOKUP(月毎の作業時間!K691,月毎の作業時間!L691:S10688,3,FALSE)),"",VLOOKUP(月毎の作業時間!K691,月毎の作業時間!L690:S10688,3,FALSE))</f>
        <v/>
      </c>
      <c r="B691" s="1" t="str">
        <f ca="1">IF(ISNA(VLOOKUP(月毎の作業時間!K691,月毎の作業時間!L691:S10688,5,FALSE)),"",VLOOKUP(月毎の作業時間!K691,月毎の作業時間!L690:S10688,5,FALSE)&amp;"など")</f>
        <v/>
      </c>
      <c r="C691" s="6" t="str">
        <f ca="1">IF(SUMIF(月毎の作業時間!N:N,月毎の作業時間!A691,月毎の作業時間!U:U)=0,"",SUMIF(月毎の作業時間!N:N,月毎の作業時間!A691,月毎の作業時間!U:U))</f>
        <v/>
      </c>
    </row>
    <row r="692" spans="1:3">
      <c r="A692" s="1" t="str">
        <f ca="1">IF(ISNA(VLOOKUP(月毎の作業時間!K692,月毎の作業時間!L692:S10689,3,FALSE)),"",VLOOKUP(月毎の作業時間!K692,月毎の作業時間!L691:S10689,3,FALSE))</f>
        <v/>
      </c>
      <c r="B692" s="1" t="str">
        <f ca="1">IF(ISNA(VLOOKUP(月毎の作業時間!K692,月毎の作業時間!L692:S10689,5,FALSE)),"",VLOOKUP(月毎の作業時間!K692,月毎の作業時間!L691:S10689,5,FALSE)&amp;"など")</f>
        <v/>
      </c>
      <c r="C692" s="6" t="str">
        <f ca="1">IF(SUMIF(月毎の作業時間!N:N,月毎の作業時間!A692,月毎の作業時間!U:U)=0,"",SUMIF(月毎の作業時間!N:N,月毎の作業時間!A692,月毎の作業時間!U:U))</f>
        <v/>
      </c>
    </row>
    <row r="693" spans="1:3">
      <c r="A693" s="1" t="str">
        <f ca="1">IF(ISNA(VLOOKUP(月毎の作業時間!K693,月毎の作業時間!L693:S10690,3,FALSE)),"",VLOOKUP(月毎の作業時間!K693,月毎の作業時間!L692:S10690,3,FALSE))</f>
        <v/>
      </c>
      <c r="B693" s="1" t="str">
        <f ca="1">IF(ISNA(VLOOKUP(月毎の作業時間!K693,月毎の作業時間!L693:S10690,5,FALSE)),"",VLOOKUP(月毎の作業時間!K693,月毎の作業時間!L692:S10690,5,FALSE)&amp;"など")</f>
        <v/>
      </c>
      <c r="C693" s="6" t="str">
        <f ca="1">IF(SUMIF(月毎の作業時間!N:N,月毎の作業時間!A693,月毎の作業時間!U:U)=0,"",SUMIF(月毎の作業時間!N:N,月毎の作業時間!A693,月毎の作業時間!U:U))</f>
        <v/>
      </c>
    </row>
    <row r="694" spans="1:3">
      <c r="A694" s="1" t="str">
        <f ca="1">IF(ISNA(VLOOKUP(月毎の作業時間!K694,月毎の作業時間!L694:S10691,3,FALSE)),"",VLOOKUP(月毎の作業時間!K694,月毎の作業時間!L693:S10691,3,FALSE))</f>
        <v/>
      </c>
      <c r="B694" s="1" t="str">
        <f ca="1">IF(ISNA(VLOOKUP(月毎の作業時間!K694,月毎の作業時間!L694:S10691,5,FALSE)),"",VLOOKUP(月毎の作業時間!K694,月毎の作業時間!L693:S10691,5,FALSE)&amp;"など")</f>
        <v/>
      </c>
      <c r="C694" s="6" t="str">
        <f ca="1">IF(SUMIF(月毎の作業時間!N:N,月毎の作業時間!A694,月毎の作業時間!U:U)=0,"",SUMIF(月毎の作業時間!N:N,月毎の作業時間!A694,月毎の作業時間!U:U))</f>
        <v/>
      </c>
    </row>
    <row r="695" spans="1:3">
      <c r="A695" s="1" t="str">
        <f ca="1">IF(ISNA(VLOOKUP(月毎の作業時間!K695,月毎の作業時間!L695:S10692,3,FALSE)),"",VLOOKUP(月毎の作業時間!K695,月毎の作業時間!L694:S10692,3,FALSE))</f>
        <v/>
      </c>
      <c r="B695" s="1" t="str">
        <f ca="1">IF(ISNA(VLOOKUP(月毎の作業時間!K695,月毎の作業時間!L695:S10692,5,FALSE)),"",VLOOKUP(月毎の作業時間!K695,月毎の作業時間!L694:S10692,5,FALSE)&amp;"など")</f>
        <v/>
      </c>
      <c r="C695" s="6" t="str">
        <f ca="1">IF(SUMIF(月毎の作業時間!N:N,月毎の作業時間!A695,月毎の作業時間!U:U)=0,"",SUMIF(月毎の作業時間!N:N,月毎の作業時間!A695,月毎の作業時間!U:U))</f>
        <v/>
      </c>
    </row>
    <row r="696" spans="1:3">
      <c r="A696" s="1" t="str">
        <f ca="1">IF(ISNA(VLOOKUP(月毎の作業時間!K696,月毎の作業時間!L696:S10693,3,FALSE)),"",VLOOKUP(月毎の作業時間!K696,月毎の作業時間!L695:S10693,3,FALSE))</f>
        <v/>
      </c>
      <c r="B696" s="1" t="str">
        <f ca="1">IF(ISNA(VLOOKUP(月毎の作業時間!K696,月毎の作業時間!L696:S10693,5,FALSE)),"",VLOOKUP(月毎の作業時間!K696,月毎の作業時間!L695:S10693,5,FALSE)&amp;"など")</f>
        <v/>
      </c>
      <c r="C696" s="6" t="str">
        <f ca="1">IF(SUMIF(月毎の作業時間!N:N,月毎の作業時間!A696,月毎の作業時間!U:U)=0,"",SUMIF(月毎の作業時間!N:N,月毎の作業時間!A696,月毎の作業時間!U:U))</f>
        <v/>
      </c>
    </row>
    <row r="697" spans="1:3">
      <c r="A697" s="1" t="str">
        <f ca="1">IF(ISNA(VLOOKUP(月毎の作業時間!K697,月毎の作業時間!L697:S10694,3,FALSE)),"",VLOOKUP(月毎の作業時間!K697,月毎の作業時間!L696:S10694,3,FALSE))</f>
        <v/>
      </c>
      <c r="B697" s="1" t="str">
        <f ca="1">IF(ISNA(VLOOKUP(月毎の作業時間!K697,月毎の作業時間!L697:S10694,5,FALSE)),"",VLOOKUP(月毎の作業時間!K697,月毎の作業時間!L696:S10694,5,FALSE)&amp;"など")</f>
        <v/>
      </c>
      <c r="C697" s="6" t="str">
        <f ca="1">IF(SUMIF(月毎の作業時間!N:N,月毎の作業時間!A697,月毎の作業時間!U:U)=0,"",SUMIF(月毎の作業時間!N:N,月毎の作業時間!A697,月毎の作業時間!U:U))</f>
        <v/>
      </c>
    </row>
    <row r="698" spans="1:3">
      <c r="A698" s="1" t="str">
        <f ca="1">IF(ISNA(VLOOKUP(月毎の作業時間!K698,月毎の作業時間!L698:S10695,3,FALSE)),"",VLOOKUP(月毎の作業時間!K698,月毎の作業時間!L697:S10695,3,FALSE))</f>
        <v/>
      </c>
      <c r="B698" s="1" t="str">
        <f ca="1">IF(ISNA(VLOOKUP(月毎の作業時間!K698,月毎の作業時間!L698:S10695,5,FALSE)),"",VLOOKUP(月毎の作業時間!K698,月毎の作業時間!L697:S10695,5,FALSE)&amp;"など")</f>
        <v/>
      </c>
      <c r="C698" s="6" t="str">
        <f ca="1">IF(SUMIF(月毎の作業時間!N:N,月毎の作業時間!A698,月毎の作業時間!U:U)=0,"",SUMIF(月毎の作業時間!N:N,月毎の作業時間!A698,月毎の作業時間!U:U))</f>
        <v/>
      </c>
    </row>
    <row r="699" spans="1:3">
      <c r="A699" s="1" t="str">
        <f ca="1">IF(ISNA(VLOOKUP(月毎の作業時間!K699,月毎の作業時間!L699:S10696,3,FALSE)),"",VLOOKUP(月毎の作業時間!K699,月毎の作業時間!L698:S10696,3,FALSE))</f>
        <v/>
      </c>
      <c r="B699" s="1" t="str">
        <f ca="1">IF(ISNA(VLOOKUP(月毎の作業時間!K699,月毎の作業時間!L699:S10696,5,FALSE)),"",VLOOKUP(月毎の作業時間!K699,月毎の作業時間!L698:S10696,5,FALSE)&amp;"など")</f>
        <v/>
      </c>
      <c r="C699" s="6" t="str">
        <f ca="1">IF(SUMIF(月毎の作業時間!N:N,月毎の作業時間!A699,月毎の作業時間!U:U)=0,"",SUMIF(月毎の作業時間!N:N,月毎の作業時間!A699,月毎の作業時間!U:U))</f>
        <v/>
      </c>
    </row>
    <row r="700" spans="1:3">
      <c r="A700" s="1" t="str">
        <f ca="1">IF(ISNA(VLOOKUP(月毎の作業時間!K700,月毎の作業時間!L700:S10697,3,FALSE)),"",VLOOKUP(月毎の作業時間!K700,月毎の作業時間!L699:S10697,3,FALSE))</f>
        <v/>
      </c>
      <c r="B700" s="1" t="str">
        <f ca="1">IF(ISNA(VLOOKUP(月毎の作業時間!K700,月毎の作業時間!L700:S10697,5,FALSE)),"",VLOOKUP(月毎の作業時間!K700,月毎の作業時間!L699:S10697,5,FALSE)&amp;"など")</f>
        <v/>
      </c>
      <c r="C700" s="6" t="str">
        <f ca="1">IF(SUMIF(月毎の作業時間!N:N,月毎の作業時間!A700,月毎の作業時間!U:U)=0,"",SUMIF(月毎の作業時間!N:N,月毎の作業時間!A700,月毎の作業時間!U:U))</f>
        <v/>
      </c>
    </row>
    <row r="701" spans="1:3">
      <c r="A701" s="1" t="str">
        <f ca="1">IF(ISNA(VLOOKUP(月毎の作業時間!K701,月毎の作業時間!L701:S10698,3,FALSE)),"",VLOOKUP(月毎の作業時間!K701,月毎の作業時間!L700:S10698,3,FALSE))</f>
        <v/>
      </c>
      <c r="B701" s="1" t="str">
        <f ca="1">IF(ISNA(VLOOKUP(月毎の作業時間!K701,月毎の作業時間!L701:S10698,5,FALSE)),"",VLOOKUP(月毎の作業時間!K701,月毎の作業時間!L700:S10698,5,FALSE)&amp;"など")</f>
        <v/>
      </c>
      <c r="C701" s="6" t="str">
        <f ca="1">IF(SUMIF(月毎の作業時間!N:N,月毎の作業時間!A701,月毎の作業時間!U:U)=0,"",SUMIF(月毎の作業時間!N:N,月毎の作業時間!A701,月毎の作業時間!U:U))</f>
        <v/>
      </c>
    </row>
    <row r="702" spans="1:3">
      <c r="A702" s="1" t="str">
        <f ca="1">IF(ISNA(VLOOKUP(月毎の作業時間!K702,月毎の作業時間!L702:S10699,3,FALSE)),"",VLOOKUP(月毎の作業時間!K702,月毎の作業時間!L701:S10699,3,FALSE))</f>
        <v/>
      </c>
      <c r="B702" s="1" t="str">
        <f ca="1">IF(ISNA(VLOOKUP(月毎の作業時間!K702,月毎の作業時間!L702:S10699,5,FALSE)),"",VLOOKUP(月毎の作業時間!K702,月毎の作業時間!L701:S10699,5,FALSE)&amp;"など")</f>
        <v/>
      </c>
      <c r="C702" s="6" t="str">
        <f ca="1">IF(SUMIF(月毎の作業時間!N:N,月毎の作業時間!A702,月毎の作業時間!U:U)=0,"",SUMIF(月毎の作業時間!N:N,月毎の作業時間!A702,月毎の作業時間!U:U))</f>
        <v/>
      </c>
    </row>
    <row r="703" spans="1:3">
      <c r="A703" s="1" t="str">
        <f ca="1">IF(ISNA(VLOOKUP(月毎の作業時間!K703,月毎の作業時間!L703:S10700,3,FALSE)),"",VLOOKUP(月毎の作業時間!K703,月毎の作業時間!L702:S10700,3,FALSE))</f>
        <v/>
      </c>
      <c r="B703" s="1" t="str">
        <f ca="1">IF(ISNA(VLOOKUP(月毎の作業時間!K703,月毎の作業時間!L703:S10700,5,FALSE)),"",VLOOKUP(月毎の作業時間!K703,月毎の作業時間!L702:S10700,5,FALSE)&amp;"など")</f>
        <v/>
      </c>
      <c r="C703" s="6" t="str">
        <f ca="1">IF(SUMIF(月毎の作業時間!N:N,月毎の作業時間!A703,月毎の作業時間!U:U)=0,"",SUMIF(月毎の作業時間!N:N,月毎の作業時間!A703,月毎の作業時間!U:U))</f>
        <v/>
      </c>
    </row>
    <row r="704" spans="1:3">
      <c r="A704" s="1" t="str">
        <f ca="1">IF(ISNA(VLOOKUP(月毎の作業時間!K704,月毎の作業時間!L704:S10701,3,FALSE)),"",VLOOKUP(月毎の作業時間!K704,月毎の作業時間!L703:S10701,3,FALSE))</f>
        <v/>
      </c>
      <c r="B704" s="1" t="str">
        <f ca="1">IF(ISNA(VLOOKUP(月毎の作業時間!K704,月毎の作業時間!L704:S10701,5,FALSE)),"",VLOOKUP(月毎の作業時間!K704,月毎の作業時間!L703:S10701,5,FALSE)&amp;"など")</f>
        <v/>
      </c>
      <c r="C704" s="6" t="str">
        <f ca="1">IF(SUMIF(月毎の作業時間!N:N,月毎の作業時間!A704,月毎の作業時間!U:U)=0,"",SUMIF(月毎の作業時間!N:N,月毎の作業時間!A704,月毎の作業時間!U:U))</f>
        <v/>
      </c>
    </row>
    <row r="705" spans="1:3">
      <c r="A705" s="1" t="str">
        <f ca="1">IF(ISNA(VLOOKUP(月毎の作業時間!K705,月毎の作業時間!L705:S10702,3,FALSE)),"",VLOOKUP(月毎の作業時間!K705,月毎の作業時間!L704:S10702,3,FALSE))</f>
        <v/>
      </c>
      <c r="B705" s="1" t="str">
        <f ca="1">IF(ISNA(VLOOKUP(月毎の作業時間!K705,月毎の作業時間!L705:S10702,5,FALSE)),"",VLOOKUP(月毎の作業時間!K705,月毎の作業時間!L704:S10702,5,FALSE)&amp;"など")</f>
        <v/>
      </c>
      <c r="C705" s="6" t="str">
        <f ca="1">IF(SUMIF(月毎の作業時間!N:N,月毎の作業時間!A705,月毎の作業時間!U:U)=0,"",SUMIF(月毎の作業時間!N:N,月毎の作業時間!A705,月毎の作業時間!U:U))</f>
        <v/>
      </c>
    </row>
    <row r="706" spans="1:3">
      <c r="A706" s="1" t="str">
        <f ca="1">IF(ISNA(VLOOKUP(月毎の作業時間!K706,月毎の作業時間!L706:S10703,3,FALSE)),"",VLOOKUP(月毎の作業時間!K706,月毎の作業時間!L705:S10703,3,FALSE))</f>
        <v/>
      </c>
      <c r="B706" s="1" t="str">
        <f ca="1">IF(ISNA(VLOOKUP(月毎の作業時間!K706,月毎の作業時間!L706:S10703,5,FALSE)),"",VLOOKUP(月毎の作業時間!K706,月毎の作業時間!L705:S10703,5,FALSE)&amp;"など")</f>
        <v/>
      </c>
      <c r="C706" s="6" t="str">
        <f ca="1">IF(SUMIF(月毎の作業時間!N:N,月毎の作業時間!A706,月毎の作業時間!U:U)=0,"",SUMIF(月毎の作業時間!N:N,月毎の作業時間!A706,月毎の作業時間!U:U))</f>
        <v/>
      </c>
    </row>
    <row r="707" spans="1:3">
      <c r="A707" s="1" t="str">
        <f ca="1">IF(ISNA(VLOOKUP(月毎の作業時間!K707,月毎の作業時間!L707:S10704,3,FALSE)),"",VLOOKUP(月毎の作業時間!K707,月毎の作業時間!L706:S10704,3,FALSE))</f>
        <v/>
      </c>
      <c r="B707" s="1" t="str">
        <f ca="1">IF(ISNA(VLOOKUP(月毎の作業時間!K707,月毎の作業時間!L707:S10704,5,FALSE)),"",VLOOKUP(月毎の作業時間!K707,月毎の作業時間!L706:S10704,5,FALSE)&amp;"など")</f>
        <v/>
      </c>
      <c r="C707" s="6" t="str">
        <f ca="1">IF(SUMIF(月毎の作業時間!N:N,月毎の作業時間!A707,月毎の作業時間!U:U)=0,"",SUMIF(月毎の作業時間!N:N,月毎の作業時間!A707,月毎の作業時間!U:U))</f>
        <v/>
      </c>
    </row>
    <row r="708" spans="1:3">
      <c r="A708" s="1" t="str">
        <f ca="1">IF(ISNA(VLOOKUP(月毎の作業時間!K708,月毎の作業時間!L708:S10705,3,FALSE)),"",VLOOKUP(月毎の作業時間!K708,月毎の作業時間!L707:S10705,3,FALSE))</f>
        <v/>
      </c>
      <c r="B708" s="1" t="str">
        <f ca="1">IF(ISNA(VLOOKUP(月毎の作業時間!K708,月毎の作業時間!L708:S10705,5,FALSE)),"",VLOOKUP(月毎の作業時間!K708,月毎の作業時間!L707:S10705,5,FALSE)&amp;"など")</f>
        <v/>
      </c>
      <c r="C708" s="6" t="str">
        <f ca="1">IF(SUMIF(月毎の作業時間!N:N,月毎の作業時間!A708,月毎の作業時間!U:U)=0,"",SUMIF(月毎の作業時間!N:N,月毎の作業時間!A708,月毎の作業時間!U:U))</f>
        <v/>
      </c>
    </row>
    <row r="709" spans="1:3">
      <c r="A709" s="1" t="str">
        <f ca="1">IF(ISNA(VLOOKUP(月毎の作業時間!K709,月毎の作業時間!L709:S10706,3,FALSE)),"",VLOOKUP(月毎の作業時間!K709,月毎の作業時間!L708:S10706,3,FALSE))</f>
        <v/>
      </c>
      <c r="B709" s="1" t="str">
        <f ca="1">IF(ISNA(VLOOKUP(月毎の作業時間!K709,月毎の作業時間!L709:S10706,5,FALSE)),"",VLOOKUP(月毎の作業時間!K709,月毎の作業時間!L708:S10706,5,FALSE)&amp;"など")</f>
        <v/>
      </c>
      <c r="C709" s="6" t="str">
        <f ca="1">IF(SUMIF(月毎の作業時間!N:N,月毎の作業時間!A709,月毎の作業時間!U:U)=0,"",SUMIF(月毎の作業時間!N:N,月毎の作業時間!A709,月毎の作業時間!U:U))</f>
        <v/>
      </c>
    </row>
    <row r="710" spans="1:3">
      <c r="A710" s="1" t="str">
        <f ca="1">IF(ISNA(VLOOKUP(月毎の作業時間!K710,月毎の作業時間!L710:S10707,3,FALSE)),"",VLOOKUP(月毎の作業時間!K710,月毎の作業時間!L709:S10707,3,FALSE))</f>
        <v/>
      </c>
      <c r="B710" s="1" t="str">
        <f ca="1">IF(ISNA(VLOOKUP(月毎の作業時間!K710,月毎の作業時間!L710:S10707,5,FALSE)),"",VLOOKUP(月毎の作業時間!K710,月毎の作業時間!L709:S10707,5,FALSE)&amp;"など")</f>
        <v/>
      </c>
      <c r="C710" s="6" t="str">
        <f ca="1">IF(SUMIF(月毎の作業時間!N:N,月毎の作業時間!A710,月毎の作業時間!U:U)=0,"",SUMIF(月毎の作業時間!N:N,月毎の作業時間!A710,月毎の作業時間!U:U))</f>
        <v/>
      </c>
    </row>
    <row r="711" spans="1:3">
      <c r="A711" s="1" t="str">
        <f ca="1">IF(ISNA(VLOOKUP(月毎の作業時間!K711,月毎の作業時間!L711:S10708,3,FALSE)),"",VLOOKUP(月毎の作業時間!K711,月毎の作業時間!L710:S10708,3,FALSE))</f>
        <v/>
      </c>
      <c r="B711" s="1" t="str">
        <f ca="1">IF(ISNA(VLOOKUP(月毎の作業時間!K711,月毎の作業時間!L711:S10708,5,FALSE)),"",VLOOKUP(月毎の作業時間!K711,月毎の作業時間!L710:S10708,5,FALSE)&amp;"など")</f>
        <v/>
      </c>
      <c r="C711" s="6" t="str">
        <f ca="1">IF(SUMIF(月毎の作業時間!N:N,月毎の作業時間!A711,月毎の作業時間!U:U)=0,"",SUMIF(月毎の作業時間!N:N,月毎の作業時間!A711,月毎の作業時間!U:U))</f>
        <v/>
      </c>
    </row>
    <row r="712" spans="1:3">
      <c r="A712" s="1" t="str">
        <f ca="1">IF(ISNA(VLOOKUP(月毎の作業時間!K712,月毎の作業時間!L712:S10709,3,FALSE)),"",VLOOKUP(月毎の作業時間!K712,月毎の作業時間!L711:S10709,3,FALSE))</f>
        <v/>
      </c>
      <c r="B712" s="1" t="str">
        <f ca="1">IF(ISNA(VLOOKUP(月毎の作業時間!K712,月毎の作業時間!L712:S10709,5,FALSE)),"",VLOOKUP(月毎の作業時間!K712,月毎の作業時間!L711:S10709,5,FALSE)&amp;"など")</f>
        <v/>
      </c>
      <c r="C712" s="6" t="str">
        <f ca="1">IF(SUMIF(月毎の作業時間!N:N,月毎の作業時間!A712,月毎の作業時間!U:U)=0,"",SUMIF(月毎の作業時間!N:N,月毎の作業時間!A712,月毎の作業時間!U:U))</f>
        <v/>
      </c>
    </row>
    <row r="713" spans="1:3">
      <c r="A713" s="1" t="str">
        <f ca="1">IF(ISNA(VLOOKUP(月毎の作業時間!K713,月毎の作業時間!L713:S10710,3,FALSE)),"",VLOOKUP(月毎の作業時間!K713,月毎の作業時間!L712:S10710,3,FALSE))</f>
        <v/>
      </c>
      <c r="B713" s="1" t="str">
        <f ca="1">IF(ISNA(VLOOKUP(月毎の作業時間!K713,月毎の作業時間!L713:S10710,5,FALSE)),"",VLOOKUP(月毎の作業時間!K713,月毎の作業時間!L712:S10710,5,FALSE)&amp;"など")</f>
        <v/>
      </c>
      <c r="C713" s="6" t="str">
        <f ca="1">IF(SUMIF(月毎の作業時間!N:N,月毎の作業時間!A713,月毎の作業時間!U:U)=0,"",SUMIF(月毎の作業時間!N:N,月毎の作業時間!A713,月毎の作業時間!U:U))</f>
        <v/>
      </c>
    </row>
    <row r="714" spans="1:3">
      <c r="A714" s="1" t="str">
        <f ca="1">IF(ISNA(VLOOKUP(月毎の作業時間!K714,月毎の作業時間!L714:S10711,3,FALSE)),"",VLOOKUP(月毎の作業時間!K714,月毎の作業時間!L713:S10711,3,FALSE))</f>
        <v/>
      </c>
      <c r="B714" s="1" t="str">
        <f ca="1">IF(ISNA(VLOOKUP(月毎の作業時間!K714,月毎の作業時間!L714:S10711,5,FALSE)),"",VLOOKUP(月毎の作業時間!K714,月毎の作業時間!L713:S10711,5,FALSE)&amp;"など")</f>
        <v/>
      </c>
      <c r="C714" s="6" t="str">
        <f ca="1">IF(SUMIF(月毎の作業時間!N:N,月毎の作業時間!A714,月毎の作業時間!U:U)=0,"",SUMIF(月毎の作業時間!N:N,月毎の作業時間!A714,月毎の作業時間!U:U))</f>
        <v/>
      </c>
    </row>
    <row r="715" spans="1:3">
      <c r="A715" s="1" t="str">
        <f ca="1">IF(ISNA(VLOOKUP(月毎の作業時間!K715,月毎の作業時間!L715:S10712,3,FALSE)),"",VLOOKUP(月毎の作業時間!K715,月毎の作業時間!L714:S10712,3,FALSE))</f>
        <v/>
      </c>
      <c r="B715" s="1" t="str">
        <f ca="1">IF(ISNA(VLOOKUP(月毎の作業時間!K715,月毎の作業時間!L715:S10712,5,FALSE)),"",VLOOKUP(月毎の作業時間!K715,月毎の作業時間!L714:S10712,5,FALSE)&amp;"など")</f>
        <v/>
      </c>
      <c r="C715" s="6" t="str">
        <f ca="1">IF(SUMIF(月毎の作業時間!N:N,月毎の作業時間!A715,月毎の作業時間!U:U)=0,"",SUMIF(月毎の作業時間!N:N,月毎の作業時間!A715,月毎の作業時間!U:U))</f>
        <v/>
      </c>
    </row>
    <row r="716" spans="1:3">
      <c r="A716" s="1" t="str">
        <f ca="1">IF(ISNA(VLOOKUP(月毎の作業時間!K716,月毎の作業時間!L716:S10713,3,FALSE)),"",VLOOKUP(月毎の作業時間!K716,月毎の作業時間!L715:S10713,3,FALSE))</f>
        <v/>
      </c>
      <c r="B716" s="1" t="str">
        <f ca="1">IF(ISNA(VLOOKUP(月毎の作業時間!K716,月毎の作業時間!L716:S10713,5,FALSE)),"",VLOOKUP(月毎の作業時間!K716,月毎の作業時間!L715:S10713,5,FALSE)&amp;"など")</f>
        <v/>
      </c>
      <c r="C716" s="6" t="str">
        <f ca="1">IF(SUMIF(月毎の作業時間!N:N,月毎の作業時間!A716,月毎の作業時間!U:U)=0,"",SUMIF(月毎の作業時間!N:N,月毎の作業時間!A716,月毎の作業時間!U:U))</f>
        <v/>
      </c>
    </row>
    <row r="717" spans="1:3">
      <c r="A717" s="1" t="str">
        <f ca="1">IF(ISNA(VLOOKUP(月毎の作業時間!K717,月毎の作業時間!L717:S10714,3,FALSE)),"",VLOOKUP(月毎の作業時間!K717,月毎の作業時間!L716:S10714,3,FALSE))</f>
        <v/>
      </c>
      <c r="B717" s="1" t="str">
        <f ca="1">IF(ISNA(VLOOKUP(月毎の作業時間!K717,月毎の作業時間!L717:S10714,5,FALSE)),"",VLOOKUP(月毎の作業時間!K717,月毎の作業時間!L716:S10714,5,FALSE)&amp;"など")</f>
        <v/>
      </c>
      <c r="C717" s="6" t="str">
        <f ca="1">IF(SUMIF(月毎の作業時間!N:N,月毎の作業時間!A717,月毎の作業時間!U:U)=0,"",SUMIF(月毎の作業時間!N:N,月毎の作業時間!A717,月毎の作業時間!U:U))</f>
        <v/>
      </c>
    </row>
    <row r="718" spans="1:3">
      <c r="A718" s="1" t="str">
        <f ca="1">IF(ISNA(VLOOKUP(月毎の作業時間!K718,月毎の作業時間!L718:S10715,3,FALSE)),"",VLOOKUP(月毎の作業時間!K718,月毎の作業時間!L717:S10715,3,FALSE))</f>
        <v/>
      </c>
      <c r="B718" s="1" t="str">
        <f ca="1">IF(ISNA(VLOOKUP(月毎の作業時間!K718,月毎の作業時間!L718:S10715,5,FALSE)),"",VLOOKUP(月毎の作業時間!K718,月毎の作業時間!L717:S10715,5,FALSE)&amp;"など")</f>
        <v/>
      </c>
      <c r="C718" s="6" t="str">
        <f ca="1">IF(SUMIF(月毎の作業時間!N:N,月毎の作業時間!A718,月毎の作業時間!U:U)=0,"",SUMIF(月毎の作業時間!N:N,月毎の作業時間!A718,月毎の作業時間!U:U))</f>
        <v/>
      </c>
    </row>
    <row r="719" spans="1:3">
      <c r="A719" s="1" t="str">
        <f ca="1">IF(ISNA(VLOOKUP(月毎の作業時間!K719,月毎の作業時間!L719:S10716,3,FALSE)),"",VLOOKUP(月毎の作業時間!K719,月毎の作業時間!L718:S10716,3,FALSE))</f>
        <v/>
      </c>
      <c r="B719" s="1" t="str">
        <f ca="1">IF(ISNA(VLOOKUP(月毎の作業時間!K719,月毎の作業時間!L719:S10716,5,FALSE)),"",VLOOKUP(月毎の作業時間!K719,月毎の作業時間!L718:S10716,5,FALSE)&amp;"など")</f>
        <v/>
      </c>
      <c r="C719" s="6" t="str">
        <f ca="1">IF(SUMIF(月毎の作業時間!N:N,月毎の作業時間!A719,月毎の作業時間!U:U)=0,"",SUMIF(月毎の作業時間!N:N,月毎の作業時間!A719,月毎の作業時間!U:U))</f>
        <v/>
      </c>
    </row>
    <row r="720" spans="1:3">
      <c r="A720" s="1" t="str">
        <f ca="1">IF(ISNA(VLOOKUP(月毎の作業時間!K720,月毎の作業時間!L720:S10717,3,FALSE)),"",VLOOKUP(月毎の作業時間!K720,月毎の作業時間!L719:S10717,3,FALSE))</f>
        <v/>
      </c>
      <c r="B720" s="1" t="str">
        <f ca="1">IF(ISNA(VLOOKUP(月毎の作業時間!K720,月毎の作業時間!L720:S10717,5,FALSE)),"",VLOOKUP(月毎の作業時間!K720,月毎の作業時間!L719:S10717,5,FALSE)&amp;"など")</f>
        <v/>
      </c>
      <c r="C720" s="6" t="str">
        <f ca="1">IF(SUMIF(月毎の作業時間!N:N,月毎の作業時間!A720,月毎の作業時間!U:U)=0,"",SUMIF(月毎の作業時間!N:N,月毎の作業時間!A720,月毎の作業時間!U:U))</f>
        <v/>
      </c>
    </row>
    <row r="721" spans="1:3">
      <c r="A721" s="1" t="str">
        <f ca="1">IF(ISNA(VLOOKUP(月毎の作業時間!K721,月毎の作業時間!L721:S10718,3,FALSE)),"",VLOOKUP(月毎の作業時間!K721,月毎の作業時間!L720:S10718,3,FALSE))</f>
        <v/>
      </c>
      <c r="B721" s="1" t="str">
        <f ca="1">IF(ISNA(VLOOKUP(月毎の作業時間!K721,月毎の作業時間!L721:S10718,5,FALSE)),"",VLOOKUP(月毎の作業時間!K721,月毎の作業時間!L720:S10718,5,FALSE)&amp;"など")</f>
        <v/>
      </c>
      <c r="C721" s="6" t="str">
        <f ca="1">IF(SUMIF(月毎の作業時間!N:N,月毎の作業時間!A721,月毎の作業時間!U:U)=0,"",SUMIF(月毎の作業時間!N:N,月毎の作業時間!A721,月毎の作業時間!U:U))</f>
        <v/>
      </c>
    </row>
    <row r="722" spans="1:3">
      <c r="A722" s="1" t="str">
        <f ca="1">IF(ISNA(VLOOKUP(月毎の作業時間!K722,月毎の作業時間!L722:S10719,3,FALSE)),"",VLOOKUP(月毎の作業時間!K722,月毎の作業時間!L721:S10719,3,FALSE))</f>
        <v/>
      </c>
      <c r="B722" s="1" t="str">
        <f ca="1">IF(ISNA(VLOOKUP(月毎の作業時間!K722,月毎の作業時間!L722:S10719,5,FALSE)),"",VLOOKUP(月毎の作業時間!K722,月毎の作業時間!L721:S10719,5,FALSE)&amp;"など")</f>
        <v/>
      </c>
      <c r="C722" s="6" t="str">
        <f ca="1">IF(SUMIF(月毎の作業時間!N:N,月毎の作業時間!A722,月毎の作業時間!U:U)=0,"",SUMIF(月毎の作業時間!N:N,月毎の作業時間!A722,月毎の作業時間!U:U))</f>
        <v/>
      </c>
    </row>
    <row r="723" spans="1:3">
      <c r="A723" s="1" t="str">
        <f ca="1">IF(ISNA(VLOOKUP(月毎の作業時間!K723,月毎の作業時間!L723:S10720,3,FALSE)),"",VLOOKUP(月毎の作業時間!K723,月毎の作業時間!L722:S10720,3,FALSE))</f>
        <v/>
      </c>
      <c r="B723" s="1" t="str">
        <f ca="1">IF(ISNA(VLOOKUP(月毎の作業時間!K723,月毎の作業時間!L723:S10720,5,FALSE)),"",VLOOKUP(月毎の作業時間!K723,月毎の作業時間!L722:S10720,5,FALSE)&amp;"など")</f>
        <v/>
      </c>
      <c r="C723" s="6" t="str">
        <f ca="1">IF(SUMIF(月毎の作業時間!N:N,月毎の作業時間!A723,月毎の作業時間!U:U)=0,"",SUMIF(月毎の作業時間!N:N,月毎の作業時間!A723,月毎の作業時間!U:U))</f>
        <v/>
      </c>
    </row>
    <row r="724" spans="1:3">
      <c r="A724" s="1" t="str">
        <f ca="1">IF(ISNA(VLOOKUP(月毎の作業時間!K724,月毎の作業時間!L724:S10721,3,FALSE)),"",VLOOKUP(月毎の作業時間!K724,月毎の作業時間!L723:S10721,3,FALSE))</f>
        <v/>
      </c>
      <c r="B724" s="1" t="str">
        <f ca="1">IF(ISNA(VLOOKUP(月毎の作業時間!K724,月毎の作業時間!L724:S10721,5,FALSE)),"",VLOOKUP(月毎の作業時間!K724,月毎の作業時間!L723:S10721,5,FALSE)&amp;"など")</f>
        <v/>
      </c>
      <c r="C724" s="6" t="str">
        <f ca="1">IF(SUMIF(月毎の作業時間!N:N,月毎の作業時間!A724,月毎の作業時間!U:U)=0,"",SUMIF(月毎の作業時間!N:N,月毎の作業時間!A724,月毎の作業時間!U:U))</f>
        <v/>
      </c>
    </row>
    <row r="725" spans="1:3">
      <c r="A725" s="1" t="str">
        <f ca="1">IF(ISNA(VLOOKUP(月毎の作業時間!K725,月毎の作業時間!L725:S10722,3,FALSE)),"",VLOOKUP(月毎の作業時間!K725,月毎の作業時間!L724:S10722,3,FALSE))</f>
        <v/>
      </c>
      <c r="B725" s="1" t="str">
        <f ca="1">IF(ISNA(VLOOKUP(月毎の作業時間!K725,月毎の作業時間!L725:S10722,5,FALSE)),"",VLOOKUP(月毎の作業時間!K725,月毎の作業時間!L724:S10722,5,FALSE)&amp;"など")</f>
        <v/>
      </c>
      <c r="C725" s="6" t="str">
        <f ca="1">IF(SUMIF(月毎の作業時間!N:N,月毎の作業時間!A725,月毎の作業時間!U:U)=0,"",SUMIF(月毎の作業時間!N:N,月毎の作業時間!A725,月毎の作業時間!U:U))</f>
        <v/>
      </c>
    </row>
    <row r="726" spans="1:3">
      <c r="A726" s="1" t="str">
        <f ca="1">IF(ISNA(VLOOKUP(月毎の作業時間!K726,月毎の作業時間!L726:S10723,3,FALSE)),"",VLOOKUP(月毎の作業時間!K726,月毎の作業時間!L725:S10723,3,FALSE))</f>
        <v/>
      </c>
      <c r="B726" s="1" t="str">
        <f ca="1">IF(ISNA(VLOOKUP(月毎の作業時間!K726,月毎の作業時間!L726:S10723,5,FALSE)),"",VLOOKUP(月毎の作業時間!K726,月毎の作業時間!L725:S10723,5,FALSE)&amp;"など")</f>
        <v/>
      </c>
      <c r="C726" s="6" t="str">
        <f ca="1">IF(SUMIF(月毎の作業時間!N:N,月毎の作業時間!A726,月毎の作業時間!U:U)=0,"",SUMIF(月毎の作業時間!N:N,月毎の作業時間!A726,月毎の作業時間!U:U))</f>
        <v/>
      </c>
    </row>
    <row r="727" spans="1:3">
      <c r="A727" s="1" t="str">
        <f ca="1">IF(ISNA(VLOOKUP(月毎の作業時間!K727,月毎の作業時間!L727:S10724,3,FALSE)),"",VLOOKUP(月毎の作業時間!K727,月毎の作業時間!L726:S10724,3,FALSE))</f>
        <v/>
      </c>
      <c r="B727" s="1" t="str">
        <f ca="1">IF(ISNA(VLOOKUP(月毎の作業時間!K727,月毎の作業時間!L727:S10724,5,FALSE)),"",VLOOKUP(月毎の作業時間!K727,月毎の作業時間!L726:S10724,5,FALSE)&amp;"など")</f>
        <v/>
      </c>
      <c r="C727" s="6" t="str">
        <f ca="1">IF(SUMIF(月毎の作業時間!N:N,月毎の作業時間!A727,月毎の作業時間!U:U)=0,"",SUMIF(月毎の作業時間!N:N,月毎の作業時間!A727,月毎の作業時間!U:U))</f>
        <v/>
      </c>
    </row>
    <row r="728" spans="1:3">
      <c r="A728" s="1" t="str">
        <f ca="1">IF(ISNA(VLOOKUP(月毎の作業時間!K728,月毎の作業時間!L728:S10725,3,FALSE)),"",VLOOKUP(月毎の作業時間!K728,月毎の作業時間!L727:S10725,3,FALSE))</f>
        <v/>
      </c>
      <c r="B728" s="1" t="str">
        <f ca="1">IF(ISNA(VLOOKUP(月毎の作業時間!K728,月毎の作業時間!L728:S10725,5,FALSE)),"",VLOOKUP(月毎の作業時間!K728,月毎の作業時間!L727:S10725,5,FALSE)&amp;"など")</f>
        <v/>
      </c>
      <c r="C728" s="6" t="str">
        <f ca="1">IF(SUMIF(月毎の作業時間!N:N,月毎の作業時間!A728,月毎の作業時間!U:U)=0,"",SUMIF(月毎の作業時間!N:N,月毎の作業時間!A728,月毎の作業時間!U:U))</f>
        <v/>
      </c>
    </row>
    <row r="729" spans="1:3">
      <c r="A729" s="1" t="str">
        <f ca="1">IF(ISNA(VLOOKUP(月毎の作業時間!K729,月毎の作業時間!L729:S10726,3,FALSE)),"",VLOOKUP(月毎の作業時間!K729,月毎の作業時間!L728:S10726,3,FALSE))</f>
        <v/>
      </c>
      <c r="B729" s="1" t="str">
        <f ca="1">IF(ISNA(VLOOKUP(月毎の作業時間!K729,月毎の作業時間!L729:S10726,5,FALSE)),"",VLOOKUP(月毎の作業時間!K729,月毎の作業時間!L728:S10726,5,FALSE)&amp;"など")</f>
        <v/>
      </c>
      <c r="C729" s="6" t="str">
        <f ca="1">IF(SUMIF(月毎の作業時間!N:N,月毎の作業時間!A729,月毎の作業時間!U:U)=0,"",SUMIF(月毎の作業時間!N:N,月毎の作業時間!A729,月毎の作業時間!U:U))</f>
        <v/>
      </c>
    </row>
    <row r="730" spans="1:3">
      <c r="A730" s="1" t="str">
        <f ca="1">IF(ISNA(VLOOKUP(月毎の作業時間!K730,月毎の作業時間!L730:S10727,3,FALSE)),"",VLOOKUP(月毎の作業時間!K730,月毎の作業時間!L729:S10727,3,FALSE))</f>
        <v/>
      </c>
      <c r="B730" s="1" t="str">
        <f ca="1">IF(ISNA(VLOOKUP(月毎の作業時間!K730,月毎の作業時間!L730:S10727,5,FALSE)),"",VLOOKUP(月毎の作業時間!K730,月毎の作業時間!L729:S10727,5,FALSE)&amp;"など")</f>
        <v/>
      </c>
      <c r="C730" s="6" t="str">
        <f ca="1">IF(SUMIF(月毎の作業時間!N:N,月毎の作業時間!A730,月毎の作業時間!U:U)=0,"",SUMIF(月毎の作業時間!N:N,月毎の作業時間!A730,月毎の作業時間!U:U))</f>
        <v/>
      </c>
    </row>
    <row r="731" spans="1:3">
      <c r="A731" s="1" t="str">
        <f ca="1">IF(ISNA(VLOOKUP(月毎の作業時間!K731,月毎の作業時間!L731:S10728,3,FALSE)),"",VLOOKUP(月毎の作業時間!K731,月毎の作業時間!L730:S10728,3,FALSE))</f>
        <v/>
      </c>
      <c r="B731" s="1" t="str">
        <f ca="1">IF(ISNA(VLOOKUP(月毎の作業時間!K731,月毎の作業時間!L731:S10728,5,FALSE)),"",VLOOKUP(月毎の作業時間!K731,月毎の作業時間!L730:S10728,5,FALSE)&amp;"など")</f>
        <v/>
      </c>
      <c r="C731" s="6" t="str">
        <f ca="1">IF(SUMIF(月毎の作業時間!N:N,月毎の作業時間!A731,月毎の作業時間!U:U)=0,"",SUMIF(月毎の作業時間!N:N,月毎の作業時間!A731,月毎の作業時間!U:U))</f>
        <v/>
      </c>
    </row>
    <row r="732" spans="1:3">
      <c r="A732" s="1" t="str">
        <f ca="1">IF(ISNA(VLOOKUP(月毎の作業時間!K732,月毎の作業時間!L732:S10729,3,FALSE)),"",VLOOKUP(月毎の作業時間!K732,月毎の作業時間!L731:S10729,3,FALSE))</f>
        <v/>
      </c>
      <c r="B732" s="1" t="str">
        <f ca="1">IF(ISNA(VLOOKUP(月毎の作業時間!K732,月毎の作業時間!L732:S10729,5,FALSE)),"",VLOOKUP(月毎の作業時間!K732,月毎の作業時間!L731:S10729,5,FALSE)&amp;"など")</f>
        <v/>
      </c>
      <c r="C732" s="6" t="str">
        <f ca="1">IF(SUMIF(月毎の作業時間!N:N,月毎の作業時間!A732,月毎の作業時間!U:U)=0,"",SUMIF(月毎の作業時間!N:N,月毎の作業時間!A732,月毎の作業時間!U:U))</f>
        <v/>
      </c>
    </row>
    <row r="733" spans="1:3">
      <c r="A733" s="1" t="str">
        <f ca="1">IF(ISNA(VLOOKUP(月毎の作業時間!K733,月毎の作業時間!L733:S10730,3,FALSE)),"",VLOOKUP(月毎の作業時間!K733,月毎の作業時間!L732:S10730,3,FALSE))</f>
        <v/>
      </c>
      <c r="B733" s="1" t="str">
        <f ca="1">IF(ISNA(VLOOKUP(月毎の作業時間!K733,月毎の作業時間!L733:S10730,5,FALSE)),"",VLOOKUP(月毎の作業時間!K733,月毎の作業時間!L732:S10730,5,FALSE)&amp;"など")</f>
        <v/>
      </c>
      <c r="C733" s="6" t="str">
        <f ca="1">IF(SUMIF(月毎の作業時間!N:N,月毎の作業時間!A733,月毎の作業時間!U:U)=0,"",SUMIF(月毎の作業時間!N:N,月毎の作業時間!A733,月毎の作業時間!U:U))</f>
        <v/>
      </c>
    </row>
    <row r="734" spans="1:3">
      <c r="A734" s="1" t="str">
        <f ca="1">IF(ISNA(VLOOKUP(月毎の作業時間!K734,月毎の作業時間!L734:S10731,3,FALSE)),"",VLOOKUP(月毎の作業時間!K734,月毎の作業時間!L733:S10731,3,FALSE))</f>
        <v/>
      </c>
      <c r="B734" s="1" t="str">
        <f ca="1">IF(ISNA(VLOOKUP(月毎の作業時間!K734,月毎の作業時間!L734:S10731,5,FALSE)),"",VLOOKUP(月毎の作業時間!K734,月毎の作業時間!L733:S10731,5,FALSE)&amp;"など")</f>
        <v/>
      </c>
      <c r="C734" s="6" t="str">
        <f ca="1">IF(SUMIF(月毎の作業時間!N:N,月毎の作業時間!A734,月毎の作業時間!U:U)=0,"",SUMIF(月毎の作業時間!N:N,月毎の作業時間!A734,月毎の作業時間!U:U))</f>
        <v/>
      </c>
    </row>
    <row r="735" spans="1:3">
      <c r="A735" s="1" t="str">
        <f ca="1">IF(ISNA(VLOOKUP(月毎の作業時間!K735,月毎の作業時間!L735:S10732,3,FALSE)),"",VLOOKUP(月毎の作業時間!K735,月毎の作業時間!L734:S10732,3,FALSE))</f>
        <v/>
      </c>
      <c r="B735" s="1" t="str">
        <f ca="1">IF(ISNA(VLOOKUP(月毎の作業時間!K735,月毎の作業時間!L735:S10732,5,FALSE)),"",VLOOKUP(月毎の作業時間!K735,月毎の作業時間!L734:S10732,5,FALSE)&amp;"など")</f>
        <v/>
      </c>
      <c r="C735" s="6" t="str">
        <f ca="1">IF(SUMIF(月毎の作業時間!N:N,月毎の作業時間!A735,月毎の作業時間!U:U)=0,"",SUMIF(月毎の作業時間!N:N,月毎の作業時間!A735,月毎の作業時間!U:U))</f>
        <v/>
      </c>
    </row>
    <row r="736" spans="1:3">
      <c r="A736" s="1" t="str">
        <f ca="1">IF(ISNA(VLOOKUP(月毎の作業時間!K736,月毎の作業時間!L736:S10733,3,FALSE)),"",VLOOKUP(月毎の作業時間!K736,月毎の作業時間!L735:S10733,3,FALSE))</f>
        <v/>
      </c>
      <c r="B736" s="1" t="str">
        <f ca="1">IF(ISNA(VLOOKUP(月毎の作業時間!K736,月毎の作業時間!L736:S10733,5,FALSE)),"",VLOOKUP(月毎の作業時間!K736,月毎の作業時間!L735:S10733,5,FALSE)&amp;"など")</f>
        <v/>
      </c>
      <c r="C736" s="6" t="str">
        <f ca="1">IF(SUMIF(月毎の作業時間!N:N,月毎の作業時間!A736,月毎の作業時間!U:U)=0,"",SUMIF(月毎の作業時間!N:N,月毎の作業時間!A736,月毎の作業時間!U:U))</f>
        <v/>
      </c>
    </row>
    <row r="737" spans="1:3">
      <c r="A737" s="1" t="str">
        <f ca="1">IF(ISNA(VLOOKUP(月毎の作業時間!K737,月毎の作業時間!L737:S10734,3,FALSE)),"",VLOOKUP(月毎の作業時間!K737,月毎の作業時間!L736:S10734,3,FALSE))</f>
        <v/>
      </c>
      <c r="B737" s="1" t="str">
        <f ca="1">IF(ISNA(VLOOKUP(月毎の作業時間!K737,月毎の作業時間!L737:S10734,5,FALSE)),"",VLOOKUP(月毎の作業時間!K737,月毎の作業時間!L736:S10734,5,FALSE)&amp;"など")</f>
        <v/>
      </c>
      <c r="C737" s="6" t="str">
        <f ca="1">IF(SUMIF(月毎の作業時間!N:N,月毎の作業時間!A737,月毎の作業時間!U:U)=0,"",SUMIF(月毎の作業時間!N:N,月毎の作業時間!A737,月毎の作業時間!U:U))</f>
        <v/>
      </c>
    </row>
    <row r="738" spans="1:3">
      <c r="A738" s="1" t="str">
        <f ca="1">IF(ISNA(VLOOKUP(月毎の作業時間!K738,月毎の作業時間!L738:S10735,3,FALSE)),"",VLOOKUP(月毎の作業時間!K738,月毎の作業時間!L737:S10735,3,FALSE))</f>
        <v/>
      </c>
      <c r="B738" s="1" t="str">
        <f ca="1">IF(ISNA(VLOOKUP(月毎の作業時間!K738,月毎の作業時間!L738:S10735,5,FALSE)),"",VLOOKUP(月毎の作業時間!K738,月毎の作業時間!L737:S10735,5,FALSE)&amp;"など")</f>
        <v/>
      </c>
      <c r="C738" s="6" t="str">
        <f ca="1">IF(SUMIF(月毎の作業時間!N:N,月毎の作業時間!A738,月毎の作業時間!U:U)=0,"",SUMIF(月毎の作業時間!N:N,月毎の作業時間!A738,月毎の作業時間!U:U))</f>
        <v/>
      </c>
    </row>
    <row r="739" spans="1:3">
      <c r="A739" s="1" t="str">
        <f ca="1">IF(ISNA(VLOOKUP(月毎の作業時間!K739,月毎の作業時間!L739:S10736,3,FALSE)),"",VLOOKUP(月毎の作業時間!K739,月毎の作業時間!L738:S10736,3,FALSE))</f>
        <v/>
      </c>
      <c r="B739" s="1" t="str">
        <f ca="1">IF(ISNA(VLOOKUP(月毎の作業時間!K739,月毎の作業時間!L739:S10736,5,FALSE)),"",VLOOKUP(月毎の作業時間!K739,月毎の作業時間!L738:S10736,5,FALSE)&amp;"など")</f>
        <v/>
      </c>
      <c r="C739" s="6" t="str">
        <f ca="1">IF(SUMIF(月毎の作業時間!N:N,月毎の作業時間!A739,月毎の作業時間!U:U)=0,"",SUMIF(月毎の作業時間!N:N,月毎の作業時間!A739,月毎の作業時間!U:U))</f>
        <v/>
      </c>
    </row>
    <row r="740" spans="1:3">
      <c r="A740" s="1" t="str">
        <f ca="1">IF(ISNA(VLOOKUP(月毎の作業時間!K740,月毎の作業時間!L740:S10737,3,FALSE)),"",VLOOKUP(月毎の作業時間!K740,月毎の作業時間!L739:S10737,3,FALSE))</f>
        <v/>
      </c>
      <c r="B740" s="1" t="str">
        <f ca="1">IF(ISNA(VLOOKUP(月毎の作業時間!K740,月毎の作業時間!L740:S10737,5,FALSE)),"",VLOOKUP(月毎の作業時間!K740,月毎の作業時間!L739:S10737,5,FALSE)&amp;"など")</f>
        <v/>
      </c>
      <c r="C740" s="6" t="str">
        <f ca="1">IF(SUMIF(月毎の作業時間!N:N,月毎の作業時間!A740,月毎の作業時間!U:U)=0,"",SUMIF(月毎の作業時間!N:N,月毎の作業時間!A740,月毎の作業時間!U:U))</f>
        <v/>
      </c>
    </row>
    <row r="741" spans="1:3">
      <c r="A741" s="1" t="str">
        <f ca="1">IF(ISNA(VLOOKUP(月毎の作業時間!K741,月毎の作業時間!L741:S10738,3,FALSE)),"",VLOOKUP(月毎の作業時間!K741,月毎の作業時間!L740:S10738,3,FALSE))</f>
        <v/>
      </c>
      <c r="B741" s="1" t="str">
        <f ca="1">IF(ISNA(VLOOKUP(月毎の作業時間!K741,月毎の作業時間!L741:S10738,5,FALSE)),"",VLOOKUP(月毎の作業時間!K741,月毎の作業時間!L740:S10738,5,FALSE)&amp;"など")</f>
        <v/>
      </c>
      <c r="C741" s="6" t="str">
        <f ca="1">IF(SUMIF(月毎の作業時間!N:N,月毎の作業時間!A741,月毎の作業時間!U:U)=0,"",SUMIF(月毎の作業時間!N:N,月毎の作業時間!A741,月毎の作業時間!U:U))</f>
        <v/>
      </c>
    </row>
    <row r="742" spans="1:3">
      <c r="A742" s="1" t="str">
        <f ca="1">IF(ISNA(VLOOKUP(月毎の作業時間!K742,月毎の作業時間!L742:S10739,3,FALSE)),"",VLOOKUP(月毎の作業時間!K742,月毎の作業時間!L741:S10739,3,FALSE))</f>
        <v/>
      </c>
      <c r="B742" s="1" t="str">
        <f ca="1">IF(ISNA(VLOOKUP(月毎の作業時間!K742,月毎の作業時間!L742:S10739,5,FALSE)),"",VLOOKUP(月毎の作業時間!K742,月毎の作業時間!L741:S10739,5,FALSE)&amp;"など")</f>
        <v/>
      </c>
      <c r="C742" s="6" t="str">
        <f ca="1">IF(SUMIF(月毎の作業時間!N:N,月毎の作業時間!A742,月毎の作業時間!U:U)=0,"",SUMIF(月毎の作業時間!N:N,月毎の作業時間!A742,月毎の作業時間!U:U))</f>
        <v/>
      </c>
    </row>
    <row r="743" spans="1:3">
      <c r="A743" s="1" t="str">
        <f ca="1">IF(ISNA(VLOOKUP(月毎の作業時間!K743,月毎の作業時間!L743:S10740,3,FALSE)),"",VLOOKUP(月毎の作業時間!K743,月毎の作業時間!L742:S10740,3,FALSE))</f>
        <v/>
      </c>
      <c r="B743" s="1" t="str">
        <f ca="1">IF(ISNA(VLOOKUP(月毎の作業時間!K743,月毎の作業時間!L743:S10740,5,FALSE)),"",VLOOKUP(月毎の作業時間!K743,月毎の作業時間!L742:S10740,5,FALSE)&amp;"など")</f>
        <v/>
      </c>
      <c r="C743" s="6" t="str">
        <f ca="1">IF(SUMIF(月毎の作業時間!N:N,月毎の作業時間!A743,月毎の作業時間!U:U)=0,"",SUMIF(月毎の作業時間!N:N,月毎の作業時間!A743,月毎の作業時間!U:U))</f>
        <v/>
      </c>
    </row>
    <row r="744" spans="1:3">
      <c r="A744" s="1" t="str">
        <f ca="1">IF(ISNA(VLOOKUP(月毎の作業時間!K744,月毎の作業時間!L744:S10741,3,FALSE)),"",VLOOKUP(月毎の作業時間!K744,月毎の作業時間!L743:S10741,3,FALSE))</f>
        <v/>
      </c>
      <c r="B744" s="1" t="str">
        <f ca="1">IF(ISNA(VLOOKUP(月毎の作業時間!K744,月毎の作業時間!L744:S10741,5,FALSE)),"",VLOOKUP(月毎の作業時間!K744,月毎の作業時間!L743:S10741,5,FALSE)&amp;"など")</f>
        <v/>
      </c>
      <c r="C744" s="6" t="str">
        <f ca="1">IF(SUMIF(月毎の作業時間!N:N,月毎の作業時間!A744,月毎の作業時間!U:U)=0,"",SUMIF(月毎の作業時間!N:N,月毎の作業時間!A744,月毎の作業時間!U:U))</f>
        <v/>
      </c>
    </row>
    <row r="745" spans="1:3">
      <c r="A745" s="1" t="str">
        <f ca="1">IF(ISNA(VLOOKUP(月毎の作業時間!K745,月毎の作業時間!L745:S10742,3,FALSE)),"",VLOOKUP(月毎の作業時間!K745,月毎の作業時間!L744:S10742,3,FALSE))</f>
        <v/>
      </c>
      <c r="B745" s="1" t="str">
        <f ca="1">IF(ISNA(VLOOKUP(月毎の作業時間!K745,月毎の作業時間!L745:S10742,5,FALSE)),"",VLOOKUP(月毎の作業時間!K745,月毎の作業時間!L744:S10742,5,FALSE)&amp;"など")</f>
        <v/>
      </c>
      <c r="C745" s="6" t="str">
        <f ca="1">IF(SUMIF(月毎の作業時間!N:N,月毎の作業時間!A745,月毎の作業時間!U:U)=0,"",SUMIF(月毎の作業時間!N:N,月毎の作業時間!A745,月毎の作業時間!U:U))</f>
        <v/>
      </c>
    </row>
    <row r="746" spans="1:3">
      <c r="A746" s="1" t="str">
        <f ca="1">IF(ISNA(VLOOKUP(月毎の作業時間!K746,月毎の作業時間!L746:S10743,3,FALSE)),"",VLOOKUP(月毎の作業時間!K746,月毎の作業時間!L745:S10743,3,FALSE))</f>
        <v/>
      </c>
      <c r="B746" s="1" t="str">
        <f ca="1">IF(ISNA(VLOOKUP(月毎の作業時間!K746,月毎の作業時間!L746:S10743,5,FALSE)),"",VLOOKUP(月毎の作業時間!K746,月毎の作業時間!L745:S10743,5,FALSE)&amp;"など")</f>
        <v/>
      </c>
      <c r="C746" s="6" t="str">
        <f ca="1">IF(SUMIF(月毎の作業時間!N:N,月毎の作業時間!A746,月毎の作業時間!U:U)=0,"",SUMIF(月毎の作業時間!N:N,月毎の作業時間!A746,月毎の作業時間!U:U))</f>
        <v/>
      </c>
    </row>
    <row r="747" spans="1:3">
      <c r="A747" s="1" t="str">
        <f ca="1">IF(ISNA(VLOOKUP(月毎の作業時間!K747,月毎の作業時間!L747:S10744,3,FALSE)),"",VLOOKUP(月毎の作業時間!K747,月毎の作業時間!L746:S10744,3,FALSE))</f>
        <v/>
      </c>
      <c r="B747" s="1" t="str">
        <f ca="1">IF(ISNA(VLOOKUP(月毎の作業時間!K747,月毎の作業時間!L747:S10744,5,FALSE)),"",VLOOKUP(月毎の作業時間!K747,月毎の作業時間!L746:S10744,5,FALSE)&amp;"など")</f>
        <v/>
      </c>
      <c r="C747" s="6" t="str">
        <f ca="1">IF(SUMIF(月毎の作業時間!N:N,月毎の作業時間!A747,月毎の作業時間!U:U)=0,"",SUMIF(月毎の作業時間!N:N,月毎の作業時間!A747,月毎の作業時間!U:U))</f>
        <v/>
      </c>
    </row>
    <row r="748" spans="1:3">
      <c r="A748" s="1" t="str">
        <f ca="1">IF(ISNA(VLOOKUP(月毎の作業時間!K748,月毎の作業時間!L748:S10745,3,FALSE)),"",VLOOKUP(月毎の作業時間!K748,月毎の作業時間!L747:S10745,3,FALSE))</f>
        <v/>
      </c>
      <c r="B748" s="1" t="str">
        <f ca="1">IF(ISNA(VLOOKUP(月毎の作業時間!K748,月毎の作業時間!L748:S10745,5,FALSE)),"",VLOOKUP(月毎の作業時間!K748,月毎の作業時間!L747:S10745,5,FALSE)&amp;"など")</f>
        <v/>
      </c>
      <c r="C748" s="6" t="str">
        <f ca="1">IF(SUMIF(月毎の作業時間!N:N,月毎の作業時間!A748,月毎の作業時間!U:U)=0,"",SUMIF(月毎の作業時間!N:N,月毎の作業時間!A748,月毎の作業時間!U:U))</f>
        <v/>
      </c>
    </row>
    <row r="749" spans="1:3">
      <c r="A749" s="1" t="str">
        <f ca="1">IF(ISNA(VLOOKUP(月毎の作業時間!K749,月毎の作業時間!L749:S10746,3,FALSE)),"",VLOOKUP(月毎の作業時間!K749,月毎の作業時間!L748:S10746,3,FALSE))</f>
        <v/>
      </c>
      <c r="B749" s="1" t="str">
        <f ca="1">IF(ISNA(VLOOKUP(月毎の作業時間!K749,月毎の作業時間!L749:S10746,5,FALSE)),"",VLOOKUP(月毎の作業時間!K749,月毎の作業時間!L748:S10746,5,FALSE)&amp;"など")</f>
        <v/>
      </c>
      <c r="C749" s="6" t="str">
        <f ca="1">IF(SUMIF(月毎の作業時間!N:N,月毎の作業時間!A749,月毎の作業時間!U:U)=0,"",SUMIF(月毎の作業時間!N:N,月毎の作業時間!A749,月毎の作業時間!U:U))</f>
        <v/>
      </c>
    </row>
    <row r="750" spans="1:3">
      <c r="A750" s="1" t="str">
        <f ca="1">IF(ISNA(VLOOKUP(月毎の作業時間!K750,月毎の作業時間!L750:S10747,3,FALSE)),"",VLOOKUP(月毎の作業時間!K750,月毎の作業時間!L749:S10747,3,FALSE))</f>
        <v/>
      </c>
      <c r="B750" s="1" t="str">
        <f ca="1">IF(ISNA(VLOOKUP(月毎の作業時間!K750,月毎の作業時間!L750:S10747,5,FALSE)),"",VLOOKUP(月毎の作業時間!K750,月毎の作業時間!L749:S10747,5,FALSE)&amp;"など")</f>
        <v/>
      </c>
      <c r="C750" s="6" t="str">
        <f ca="1">IF(SUMIF(月毎の作業時間!N:N,月毎の作業時間!A750,月毎の作業時間!U:U)=0,"",SUMIF(月毎の作業時間!N:N,月毎の作業時間!A750,月毎の作業時間!U:U))</f>
        <v/>
      </c>
    </row>
    <row r="751" spans="1:3">
      <c r="A751" s="1" t="str">
        <f ca="1">IF(ISNA(VLOOKUP(月毎の作業時間!K751,月毎の作業時間!L751:S10748,3,FALSE)),"",VLOOKUP(月毎の作業時間!K751,月毎の作業時間!L750:S10748,3,FALSE))</f>
        <v/>
      </c>
      <c r="B751" s="1" t="str">
        <f ca="1">IF(ISNA(VLOOKUP(月毎の作業時間!K751,月毎の作業時間!L751:S10748,5,FALSE)),"",VLOOKUP(月毎の作業時間!K751,月毎の作業時間!L750:S10748,5,FALSE)&amp;"など")</f>
        <v/>
      </c>
      <c r="C751" s="6" t="str">
        <f ca="1">IF(SUMIF(月毎の作業時間!N:N,月毎の作業時間!A751,月毎の作業時間!U:U)=0,"",SUMIF(月毎の作業時間!N:N,月毎の作業時間!A751,月毎の作業時間!U:U))</f>
        <v/>
      </c>
    </row>
    <row r="752" spans="1:3">
      <c r="A752" s="1" t="str">
        <f ca="1">IF(ISNA(VLOOKUP(月毎の作業時間!K752,月毎の作業時間!L752:S10749,3,FALSE)),"",VLOOKUP(月毎の作業時間!K752,月毎の作業時間!L751:S10749,3,FALSE))</f>
        <v/>
      </c>
      <c r="B752" s="1" t="str">
        <f ca="1">IF(ISNA(VLOOKUP(月毎の作業時間!K752,月毎の作業時間!L752:S10749,5,FALSE)),"",VLOOKUP(月毎の作業時間!K752,月毎の作業時間!L751:S10749,5,FALSE)&amp;"など")</f>
        <v/>
      </c>
      <c r="C752" s="6" t="str">
        <f ca="1">IF(SUMIF(月毎の作業時間!N:N,月毎の作業時間!A752,月毎の作業時間!U:U)=0,"",SUMIF(月毎の作業時間!N:N,月毎の作業時間!A752,月毎の作業時間!U:U))</f>
        <v/>
      </c>
    </row>
    <row r="753" spans="1:3">
      <c r="A753" s="1" t="str">
        <f ca="1">IF(ISNA(VLOOKUP(月毎の作業時間!K753,月毎の作業時間!L753:S10750,3,FALSE)),"",VLOOKUP(月毎の作業時間!K753,月毎の作業時間!L752:S10750,3,FALSE))</f>
        <v/>
      </c>
      <c r="B753" s="1" t="str">
        <f ca="1">IF(ISNA(VLOOKUP(月毎の作業時間!K753,月毎の作業時間!L753:S10750,5,FALSE)),"",VLOOKUP(月毎の作業時間!K753,月毎の作業時間!L752:S10750,5,FALSE)&amp;"など")</f>
        <v/>
      </c>
      <c r="C753" s="6" t="str">
        <f ca="1">IF(SUMIF(月毎の作業時間!N:N,月毎の作業時間!A753,月毎の作業時間!U:U)=0,"",SUMIF(月毎の作業時間!N:N,月毎の作業時間!A753,月毎の作業時間!U:U))</f>
        <v/>
      </c>
    </row>
    <row r="754" spans="1:3">
      <c r="A754" s="1" t="str">
        <f ca="1">IF(ISNA(VLOOKUP(月毎の作業時間!K754,月毎の作業時間!L754:S10751,3,FALSE)),"",VLOOKUP(月毎の作業時間!K754,月毎の作業時間!L753:S10751,3,FALSE))</f>
        <v/>
      </c>
      <c r="B754" s="1" t="str">
        <f ca="1">IF(ISNA(VLOOKUP(月毎の作業時間!K754,月毎の作業時間!L754:S10751,5,FALSE)),"",VLOOKUP(月毎の作業時間!K754,月毎の作業時間!L753:S10751,5,FALSE)&amp;"など")</f>
        <v/>
      </c>
      <c r="C754" s="6" t="str">
        <f ca="1">IF(SUMIF(月毎の作業時間!N:N,月毎の作業時間!A754,月毎の作業時間!U:U)=0,"",SUMIF(月毎の作業時間!N:N,月毎の作業時間!A754,月毎の作業時間!U:U))</f>
        <v/>
      </c>
    </row>
    <row r="755" spans="1:3">
      <c r="A755" s="1" t="str">
        <f ca="1">IF(ISNA(VLOOKUP(月毎の作業時間!K755,月毎の作業時間!L755:S10752,3,FALSE)),"",VLOOKUP(月毎の作業時間!K755,月毎の作業時間!L754:S10752,3,FALSE))</f>
        <v/>
      </c>
      <c r="B755" s="1" t="str">
        <f ca="1">IF(ISNA(VLOOKUP(月毎の作業時間!K755,月毎の作業時間!L755:S10752,5,FALSE)),"",VLOOKUP(月毎の作業時間!K755,月毎の作業時間!L754:S10752,5,FALSE)&amp;"など")</f>
        <v/>
      </c>
      <c r="C755" s="6" t="str">
        <f ca="1">IF(SUMIF(月毎の作業時間!N:N,月毎の作業時間!A755,月毎の作業時間!U:U)=0,"",SUMIF(月毎の作業時間!N:N,月毎の作業時間!A755,月毎の作業時間!U:U))</f>
        <v/>
      </c>
    </row>
    <row r="756" spans="1:3">
      <c r="A756" s="1" t="str">
        <f ca="1">IF(ISNA(VLOOKUP(月毎の作業時間!K756,月毎の作業時間!L756:S10753,3,FALSE)),"",VLOOKUP(月毎の作業時間!K756,月毎の作業時間!L755:S10753,3,FALSE))</f>
        <v/>
      </c>
      <c r="B756" s="1" t="str">
        <f ca="1">IF(ISNA(VLOOKUP(月毎の作業時間!K756,月毎の作業時間!L756:S10753,5,FALSE)),"",VLOOKUP(月毎の作業時間!K756,月毎の作業時間!L755:S10753,5,FALSE)&amp;"など")</f>
        <v/>
      </c>
      <c r="C756" s="6" t="str">
        <f ca="1">IF(SUMIF(月毎の作業時間!N:N,月毎の作業時間!A756,月毎の作業時間!U:U)=0,"",SUMIF(月毎の作業時間!N:N,月毎の作業時間!A756,月毎の作業時間!U:U))</f>
        <v/>
      </c>
    </row>
    <row r="757" spans="1:3">
      <c r="A757" s="1" t="str">
        <f ca="1">IF(ISNA(VLOOKUP(月毎の作業時間!K757,月毎の作業時間!L757:S10754,3,FALSE)),"",VLOOKUP(月毎の作業時間!K757,月毎の作業時間!L756:S10754,3,FALSE))</f>
        <v/>
      </c>
      <c r="B757" s="1" t="str">
        <f ca="1">IF(ISNA(VLOOKUP(月毎の作業時間!K757,月毎の作業時間!L757:S10754,5,FALSE)),"",VLOOKUP(月毎の作業時間!K757,月毎の作業時間!L756:S10754,5,FALSE)&amp;"など")</f>
        <v/>
      </c>
      <c r="C757" s="6" t="str">
        <f ca="1">IF(SUMIF(月毎の作業時間!N:N,月毎の作業時間!A757,月毎の作業時間!U:U)=0,"",SUMIF(月毎の作業時間!N:N,月毎の作業時間!A757,月毎の作業時間!U:U))</f>
        <v/>
      </c>
    </row>
    <row r="758" spans="1:3">
      <c r="A758" s="1" t="str">
        <f ca="1">IF(ISNA(VLOOKUP(月毎の作業時間!K758,月毎の作業時間!L758:S10755,3,FALSE)),"",VLOOKUP(月毎の作業時間!K758,月毎の作業時間!L757:S10755,3,FALSE))</f>
        <v/>
      </c>
      <c r="B758" s="1" t="str">
        <f ca="1">IF(ISNA(VLOOKUP(月毎の作業時間!K758,月毎の作業時間!L758:S10755,5,FALSE)),"",VLOOKUP(月毎の作業時間!K758,月毎の作業時間!L757:S10755,5,FALSE)&amp;"など")</f>
        <v/>
      </c>
      <c r="C758" s="6" t="str">
        <f ca="1">IF(SUMIF(月毎の作業時間!N:N,月毎の作業時間!A758,月毎の作業時間!U:U)=0,"",SUMIF(月毎の作業時間!N:N,月毎の作業時間!A758,月毎の作業時間!U:U))</f>
        <v/>
      </c>
    </row>
    <row r="759" spans="1:3">
      <c r="A759" s="1" t="str">
        <f ca="1">IF(ISNA(VLOOKUP(月毎の作業時間!K759,月毎の作業時間!L759:S10756,3,FALSE)),"",VLOOKUP(月毎の作業時間!K759,月毎の作業時間!L758:S10756,3,FALSE))</f>
        <v/>
      </c>
      <c r="B759" s="1" t="str">
        <f ca="1">IF(ISNA(VLOOKUP(月毎の作業時間!K759,月毎の作業時間!L759:S10756,5,FALSE)),"",VLOOKUP(月毎の作業時間!K759,月毎の作業時間!L758:S10756,5,FALSE)&amp;"など")</f>
        <v/>
      </c>
      <c r="C759" s="6" t="str">
        <f ca="1">IF(SUMIF(月毎の作業時間!N:N,月毎の作業時間!A759,月毎の作業時間!U:U)=0,"",SUMIF(月毎の作業時間!N:N,月毎の作業時間!A759,月毎の作業時間!U:U))</f>
        <v/>
      </c>
    </row>
    <row r="760" spans="1:3">
      <c r="A760" s="1" t="str">
        <f ca="1">IF(ISNA(VLOOKUP(月毎の作業時間!K760,月毎の作業時間!L760:S10757,3,FALSE)),"",VLOOKUP(月毎の作業時間!K760,月毎の作業時間!L759:S10757,3,FALSE))</f>
        <v/>
      </c>
      <c r="B760" s="1" t="str">
        <f ca="1">IF(ISNA(VLOOKUP(月毎の作業時間!K760,月毎の作業時間!L760:S10757,5,FALSE)),"",VLOOKUP(月毎の作業時間!K760,月毎の作業時間!L759:S10757,5,FALSE)&amp;"など")</f>
        <v/>
      </c>
      <c r="C760" s="6" t="str">
        <f ca="1">IF(SUMIF(月毎の作業時間!N:N,月毎の作業時間!A760,月毎の作業時間!U:U)=0,"",SUMIF(月毎の作業時間!N:N,月毎の作業時間!A760,月毎の作業時間!U:U))</f>
        <v/>
      </c>
    </row>
    <row r="761" spans="1:3">
      <c r="A761" s="1" t="str">
        <f ca="1">IF(ISNA(VLOOKUP(月毎の作業時間!K761,月毎の作業時間!L761:S10758,3,FALSE)),"",VLOOKUP(月毎の作業時間!K761,月毎の作業時間!L760:S10758,3,FALSE))</f>
        <v/>
      </c>
      <c r="B761" s="1" t="str">
        <f ca="1">IF(ISNA(VLOOKUP(月毎の作業時間!K761,月毎の作業時間!L761:S10758,5,FALSE)),"",VLOOKUP(月毎の作業時間!K761,月毎の作業時間!L760:S10758,5,FALSE)&amp;"など")</f>
        <v/>
      </c>
      <c r="C761" s="6" t="str">
        <f ca="1">IF(SUMIF(月毎の作業時間!N:N,月毎の作業時間!A761,月毎の作業時間!U:U)=0,"",SUMIF(月毎の作業時間!N:N,月毎の作業時間!A761,月毎の作業時間!U:U))</f>
        <v/>
      </c>
    </row>
    <row r="762" spans="1:3">
      <c r="A762" s="1" t="str">
        <f ca="1">IF(ISNA(VLOOKUP(月毎の作業時間!K762,月毎の作業時間!L762:S10759,3,FALSE)),"",VLOOKUP(月毎の作業時間!K762,月毎の作業時間!L761:S10759,3,FALSE))</f>
        <v/>
      </c>
      <c r="B762" s="1" t="str">
        <f ca="1">IF(ISNA(VLOOKUP(月毎の作業時間!K762,月毎の作業時間!L762:S10759,5,FALSE)),"",VLOOKUP(月毎の作業時間!K762,月毎の作業時間!L761:S10759,5,FALSE)&amp;"など")</f>
        <v/>
      </c>
      <c r="C762" s="6" t="str">
        <f ca="1">IF(SUMIF(月毎の作業時間!N:N,月毎の作業時間!A762,月毎の作業時間!U:U)=0,"",SUMIF(月毎の作業時間!N:N,月毎の作業時間!A762,月毎の作業時間!U:U))</f>
        <v/>
      </c>
    </row>
    <row r="763" spans="1:3">
      <c r="A763" s="1" t="str">
        <f ca="1">IF(ISNA(VLOOKUP(月毎の作業時間!K763,月毎の作業時間!L763:S10760,3,FALSE)),"",VLOOKUP(月毎の作業時間!K763,月毎の作業時間!L762:S10760,3,FALSE))</f>
        <v/>
      </c>
      <c r="B763" s="1" t="str">
        <f ca="1">IF(ISNA(VLOOKUP(月毎の作業時間!K763,月毎の作業時間!L763:S10760,5,FALSE)),"",VLOOKUP(月毎の作業時間!K763,月毎の作業時間!L762:S10760,5,FALSE)&amp;"など")</f>
        <v/>
      </c>
      <c r="C763" s="6" t="str">
        <f ca="1">IF(SUMIF(月毎の作業時間!N:N,月毎の作業時間!A763,月毎の作業時間!U:U)=0,"",SUMIF(月毎の作業時間!N:N,月毎の作業時間!A763,月毎の作業時間!U:U))</f>
        <v/>
      </c>
    </row>
    <row r="764" spans="1:3">
      <c r="A764" s="1" t="str">
        <f ca="1">IF(ISNA(VLOOKUP(月毎の作業時間!K764,月毎の作業時間!L764:S10761,3,FALSE)),"",VLOOKUP(月毎の作業時間!K764,月毎の作業時間!L763:S10761,3,FALSE))</f>
        <v/>
      </c>
      <c r="B764" s="1" t="str">
        <f ca="1">IF(ISNA(VLOOKUP(月毎の作業時間!K764,月毎の作業時間!L764:S10761,5,FALSE)),"",VLOOKUP(月毎の作業時間!K764,月毎の作業時間!L763:S10761,5,FALSE)&amp;"など")</f>
        <v/>
      </c>
      <c r="C764" s="6" t="str">
        <f ca="1">IF(SUMIF(月毎の作業時間!N:N,月毎の作業時間!A764,月毎の作業時間!U:U)=0,"",SUMIF(月毎の作業時間!N:N,月毎の作業時間!A764,月毎の作業時間!U:U))</f>
        <v/>
      </c>
    </row>
    <row r="765" spans="1:3">
      <c r="A765" s="1" t="str">
        <f ca="1">IF(ISNA(VLOOKUP(月毎の作業時間!K765,月毎の作業時間!L765:S10762,3,FALSE)),"",VLOOKUP(月毎の作業時間!K765,月毎の作業時間!L764:S10762,3,FALSE))</f>
        <v/>
      </c>
      <c r="B765" s="1" t="str">
        <f ca="1">IF(ISNA(VLOOKUP(月毎の作業時間!K765,月毎の作業時間!L765:S10762,5,FALSE)),"",VLOOKUP(月毎の作業時間!K765,月毎の作業時間!L764:S10762,5,FALSE)&amp;"など")</f>
        <v/>
      </c>
      <c r="C765" s="6" t="str">
        <f ca="1">IF(SUMIF(月毎の作業時間!N:N,月毎の作業時間!A765,月毎の作業時間!U:U)=0,"",SUMIF(月毎の作業時間!N:N,月毎の作業時間!A765,月毎の作業時間!U:U))</f>
        <v/>
      </c>
    </row>
    <row r="766" spans="1:3">
      <c r="A766" s="1" t="str">
        <f ca="1">IF(ISNA(VLOOKUP(月毎の作業時間!K766,月毎の作業時間!L766:S10763,3,FALSE)),"",VLOOKUP(月毎の作業時間!K766,月毎の作業時間!L765:S10763,3,FALSE))</f>
        <v/>
      </c>
      <c r="B766" s="1" t="str">
        <f ca="1">IF(ISNA(VLOOKUP(月毎の作業時間!K766,月毎の作業時間!L766:S10763,5,FALSE)),"",VLOOKUP(月毎の作業時間!K766,月毎の作業時間!L765:S10763,5,FALSE)&amp;"など")</f>
        <v/>
      </c>
      <c r="C766" s="6" t="str">
        <f ca="1">IF(SUMIF(月毎の作業時間!N:N,月毎の作業時間!A766,月毎の作業時間!U:U)=0,"",SUMIF(月毎の作業時間!N:N,月毎の作業時間!A766,月毎の作業時間!U:U))</f>
        <v/>
      </c>
    </row>
    <row r="767" spans="1:3">
      <c r="A767" s="1" t="str">
        <f ca="1">IF(ISNA(VLOOKUP(月毎の作業時間!K767,月毎の作業時間!L767:S10764,3,FALSE)),"",VLOOKUP(月毎の作業時間!K767,月毎の作業時間!L766:S10764,3,FALSE))</f>
        <v/>
      </c>
      <c r="B767" s="1" t="str">
        <f ca="1">IF(ISNA(VLOOKUP(月毎の作業時間!K767,月毎の作業時間!L767:S10764,5,FALSE)),"",VLOOKUP(月毎の作業時間!K767,月毎の作業時間!L766:S10764,5,FALSE)&amp;"など")</f>
        <v/>
      </c>
      <c r="C767" s="6" t="str">
        <f ca="1">IF(SUMIF(月毎の作業時間!N:N,月毎の作業時間!A767,月毎の作業時間!U:U)=0,"",SUMIF(月毎の作業時間!N:N,月毎の作業時間!A767,月毎の作業時間!U:U))</f>
        <v/>
      </c>
    </row>
    <row r="768" spans="1:3">
      <c r="A768" s="1" t="str">
        <f ca="1">IF(ISNA(VLOOKUP(月毎の作業時間!K768,月毎の作業時間!L768:S10765,3,FALSE)),"",VLOOKUP(月毎の作業時間!K768,月毎の作業時間!L767:S10765,3,FALSE))</f>
        <v/>
      </c>
      <c r="B768" s="1" t="str">
        <f ca="1">IF(ISNA(VLOOKUP(月毎の作業時間!K768,月毎の作業時間!L768:S10765,5,FALSE)),"",VLOOKUP(月毎の作業時間!K768,月毎の作業時間!L767:S10765,5,FALSE)&amp;"など")</f>
        <v/>
      </c>
      <c r="C768" s="6" t="str">
        <f ca="1">IF(SUMIF(月毎の作業時間!N:N,月毎の作業時間!A768,月毎の作業時間!U:U)=0,"",SUMIF(月毎の作業時間!N:N,月毎の作業時間!A768,月毎の作業時間!U:U))</f>
        <v/>
      </c>
    </row>
    <row r="769" spans="1:3">
      <c r="A769" s="1" t="str">
        <f ca="1">IF(ISNA(VLOOKUP(月毎の作業時間!K769,月毎の作業時間!L769:S10766,3,FALSE)),"",VLOOKUP(月毎の作業時間!K769,月毎の作業時間!L768:S10766,3,FALSE))</f>
        <v/>
      </c>
      <c r="B769" s="1" t="str">
        <f ca="1">IF(ISNA(VLOOKUP(月毎の作業時間!K769,月毎の作業時間!L769:S10766,5,FALSE)),"",VLOOKUP(月毎の作業時間!K769,月毎の作業時間!L768:S10766,5,FALSE)&amp;"など")</f>
        <v/>
      </c>
      <c r="C769" s="6" t="str">
        <f ca="1">IF(SUMIF(月毎の作業時間!N:N,月毎の作業時間!A769,月毎の作業時間!U:U)=0,"",SUMIF(月毎の作業時間!N:N,月毎の作業時間!A769,月毎の作業時間!U:U))</f>
        <v/>
      </c>
    </row>
    <row r="770" spans="1:3">
      <c r="A770" s="1" t="str">
        <f ca="1">IF(ISNA(VLOOKUP(月毎の作業時間!K770,月毎の作業時間!L770:S10767,3,FALSE)),"",VLOOKUP(月毎の作業時間!K770,月毎の作業時間!L769:S10767,3,FALSE))</f>
        <v/>
      </c>
      <c r="B770" s="1" t="str">
        <f ca="1">IF(ISNA(VLOOKUP(月毎の作業時間!K770,月毎の作業時間!L770:S10767,5,FALSE)),"",VLOOKUP(月毎の作業時間!K770,月毎の作業時間!L769:S10767,5,FALSE)&amp;"など")</f>
        <v/>
      </c>
      <c r="C770" s="6" t="str">
        <f ca="1">IF(SUMIF(月毎の作業時間!N:N,月毎の作業時間!A770,月毎の作業時間!U:U)=0,"",SUMIF(月毎の作業時間!N:N,月毎の作業時間!A770,月毎の作業時間!U:U))</f>
        <v/>
      </c>
    </row>
    <row r="771" spans="1:3">
      <c r="A771" s="1" t="str">
        <f ca="1">IF(ISNA(VLOOKUP(月毎の作業時間!K771,月毎の作業時間!L771:S10768,3,FALSE)),"",VLOOKUP(月毎の作業時間!K771,月毎の作業時間!L770:S10768,3,FALSE))</f>
        <v/>
      </c>
      <c r="B771" s="1" t="str">
        <f ca="1">IF(ISNA(VLOOKUP(月毎の作業時間!K771,月毎の作業時間!L771:S10768,5,FALSE)),"",VLOOKUP(月毎の作業時間!K771,月毎の作業時間!L770:S10768,5,FALSE)&amp;"など")</f>
        <v/>
      </c>
      <c r="C771" s="6" t="str">
        <f ca="1">IF(SUMIF(月毎の作業時間!N:N,月毎の作業時間!A771,月毎の作業時間!U:U)=0,"",SUMIF(月毎の作業時間!N:N,月毎の作業時間!A771,月毎の作業時間!U:U))</f>
        <v/>
      </c>
    </row>
    <row r="772" spans="1:3">
      <c r="A772" s="1" t="str">
        <f ca="1">IF(ISNA(VLOOKUP(月毎の作業時間!K772,月毎の作業時間!L772:S10769,3,FALSE)),"",VLOOKUP(月毎の作業時間!K772,月毎の作業時間!L771:S10769,3,FALSE))</f>
        <v/>
      </c>
      <c r="B772" s="1" t="str">
        <f ca="1">IF(ISNA(VLOOKUP(月毎の作業時間!K772,月毎の作業時間!L772:S10769,5,FALSE)),"",VLOOKUP(月毎の作業時間!K772,月毎の作業時間!L771:S10769,5,FALSE)&amp;"など")</f>
        <v/>
      </c>
      <c r="C772" s="6" t="str">
        <f ca="1">IF(SUMIF(月毎の作業時間!N:N,月毎の作業時間!A772,月毎の作業時間!U:U)=0,"",SUMIF(月毎の作業時間!N:N,月毎の作業時間!A772,月毎の作業時間!U:U))</f>
        <v/>
      </c>
    </row>
    <row r="773" spans="1:3">
      <c r="A773" s="1" t="str">
        <f ca="1">IF(ISNA(VLOOKUP(月毎の作業時間!K773,月毎の作業時間!L773:S10770,3,FALSE)),"",VLOOKUP(月毎の作業時間!K773,月毎の作業時間!L772:S10770,3,FALSE))</f>
        <v/>
      </c>
      <c r="B773" s="1" t="str">
        <f ca="1">IF(ISNA(VLOOKUP(月毎の作業時間!K773,月毎の作業時間!L773:S10770,5,FALSE)),"",VLOOKUP(月毎の作業時間!K773,月毎の作業時間!L772:S10770,5,FALSE)&amp;"など")</f>
        <v/>
      </c>
      <c r="C773" s="6" t="str">
        <f ca="1">IF(SUMIF(月毎の作業時間!N:N,月毎の作業時間!A773,月毎の作業時間!U:U)=0,"",SUMIF(月毎の作業時間!N:N,月毎の作業時間!A773,月毎の作業時間!U:U))</f>
        <v/>
      </c>
    </row>
    <row r="774" spans="1:3">
      <c r="A774" s="1" t="str">
        <f ca="1">IF(ISNA(VLOOKUP(月毎の作業時間!K774,月毎の作業時間!L774:S10771,3,FALSE)),"",VLOOKUP(月毎の作業時間!K774,月毎の作業時間!L773:S10771,3,FALSE))</f>
        <v/>
      </c>
      <c r="B774" s="1" t="str">
        <f ca="1">IF(ISNA(VLOOKUP(月毎の作業時間!K774,月毎の作業時間!L774:S10771,5,FALSE)),"",VLOOKUP(月毎の作業時間!K774,月毎の作業時間!L773:S10771,5,FALSE)&amp;"など")</f>
        <v/>
      </c>
      <c r="C774" s="6" t="str">
        <f ca="1">IF(SUMIF(月毎の作業時間!N:N,月毎の作業時間!A774,月毎の作業時間!U:U)=0,"",SUMIF(月毎の作業時間!N:N,月毎の作業時間!A774,月毎の作業時間!U:U))</f>
        <v/>
      </c>
    </row>
    <row r="775" spans="1:3">
      <c r="A775" s="1" t="str">
        <f ca="1">IF(ISNA(VLOOKUP(月毎の作業時間!K775,月毎の作業時間!L775:S10772,3,FALSE)),"",VLOOKUP(月毎の作業時間!K775,月毎の作業時間!L774:S10772,3,FALSE))</f>
        <v/>
      </c>
      <c r="B775" s="1" t="str">
        <f ca="1">IF(ISNA(VLOOKUP(月毎の作業時間!K775,月毎の作業時間!L775:S10772,5,FALSE)),"",VLOOKUP(月毎の作業時間!K775,月毎の作業時間!L774:S10772,5,FALSE)&amp;"など")</f>
        <v/>
      </c>
      <c r="C775" s="6" t="str">
        <f ca="1">IF(SUMIF(月毎の作業時間!N:N,月毎の作業時間!A775,月毎の作業時間!U:U)=0,"",SUMIF(月毎の作業時間!N:N,月毎の作業時間!A775,月毎の作業時間!U:U))</f>
        <v/>
      </c>
    </row>
    <row r="776" spans="1:3">
      <c r="A776" s="1" t="str">
        <f ca="1">IF(ISNA(VLOOKUP(月毎の作業時間!K776,月毎の作業時間!L776:S10773,3,FALSE)),"",VLOOKUP(月毎の作業時間!K776,月毎の作業時間!L775:S10773,3,FALSE))</f>
        <v/>
      </c>
      <c r="B776" s="1" t="str">
        <f ca="1">IF(ISNA(VLOOKUP(月毎の作業時間!K776,月毎の作業時間!L776:S10773,5,FALSE)),"",VLOOKUP(月毎の作業時間!K776,月毎の作業時間!L775:S10773,5,FALSE)&amp;"など")</f>
        <v/>
      </c>
      <c r="C776" s="6" t="str">
        <f ca="1">IF(SUMIF(月毎の作業時間!N:N,月毎の作業時間!A776,月毎の作業時間!U:U)=0,"",SUMIF(月毎の作業時間!N:N,月毎の作業時間!A776,月毎の作業時間!U:U))</f>
        <v/>
      </c>
    </row>
    <row r="777" spans="1:3">
      <c r="A777" s="1" t="str">
        <f ca="1">IF(ISNA(VLOOKUP(月毎の作業時間!K777,月毎の作業時間!L777:S10774,3,FALSE)),"",VLOOKUP(月毎の作業時間!K777,月毎の作業時間!L776:S10774,3,FALSE))</f>
        <v/>
      </c>
      <c r="B777" s="1" t="str">
        <f ca="1">IF(ISNA(VLOOKUP(月毎の作業時間!K777,月毎の作業時間!L777:S10774,5,FALSE)),"",VLOOKUP(月毎の作業時間!K777,月毎の作業時間!L776:S10774,5,FALSE)&amp;"など")</f>
        <v/>
      </c>
      <c r="C777" s="6" t="str">
        <f ca="1">IF(SUMIF(月毎の作業時間!N:N,月毎の作業時間!A777,月毎の作業時間!U:U)=0,"",SUMIF(月毎の作業時間!N:N,月毎の作業時間!A777,月毎の作業時間!U:U))</f>
        <v/>
      </c>
    </row>
    <row r="778" spans="1:3">
      <c r="A778" s="1" t="str">
        <f ca="1">IF(ISNA(VLOOKUP(月毎の作業時間!K778,月毎の作業時間!L778:S10775,3,FALSE)),"",VLOOKUP(月毎の作業時間!K778,月毎の作業時間!L777:S10775,3,FALSE))</f>
        <v/>
      </c>
      <c r="B778" s="1" t="str">
        <f ca="1">IF(ISNA(VLOOKUP(月毎の作業時間!K778,月毎の作業時間!L778:S10775,5,FALSE)),"",VLOOKUP(月毎の作業時間!K778,月毎の作業時間!L777:S10775,5,FALSE)&amp;"など")</f>
        <v/>
      </c>
      <c r="C778" s="6" t="str">
        <f ca="1">IF(SUMIF(月毎の作業時間!N:N,月毎の作業時間!A778,月毎の作業時間!U:U)=0,"",SUMIF(月毎の作業時間!N:N,月毎の作業時間!A778,月毎の作業時間!U:U))</f>
        <v/>
      </c>
    </row>
    <row r="779" spans="1:3">
      <c r="A779" s="1" t="str">
        <f ca="1">IF(ISNA(VLOOKUP(月毎の作業時間!K779,月毎の作業時間!L779:S10776,3,FALSE)),"",VLOOKUP(月毎の作業時間!K779,月毎の作業時間!L778:S10776,3,FALSE))</f>
        <v/>
      </c>
      <c r="B779" s="1" t="str">
        <f ca="1">IF(ISNA(VLOOKUP(月毎の作業時間!K779,月毎の作業時間!L779:S10776,5,FALSE)),"",VLOOKUP(月毎の作業時間!K779,月毎の作業時間!L778:S10776,5,FALSE)&amp;"など")</f>
        <v/>
      </c>
      <c r="C779" s="6" t="str">
        <f ca="1">IF(SUMIF(月毎の作業時間!N:N,月毎の作業時間!A779,月毎の作業時間!U:U)=0,"",SUMIF(月毎の作業時間!N:N,月毎の作業時間!A779,月毎の作業時間!U:U))</f>
        <v/>
      </c>
    </row>
    <row r="780" spans="1:3">
      <c r="A780" s="1" t="str">
        <f ca="1">IF(ISNA(VLOOKUP(月毎の作業時間!K780,月毎の作業時間!L780:S10777,3,FALSE)),"",VLOOKUP(月毎の作業時間!K780,月毎の作業時間!L779:S10777,3,FALSE))</f>
        <v/>
      </c>
      <c r="B780" s="1" t="str">
        <f ca="1">IF(ISNA(VLOOKUP(月毎の作業時間!K780,月毎の作業時間!L780:S10777,5,FALSE)),"",VLOOKUP(月毎の作業時間!K780,月毎の作業時間!L779:S10777,5,FALSE)&amp;"など")</f>
        <v/>
      </c>
      <c r="C780" s="6" t="str">
        <f ca="1">IF(SUMIF(月毎の作業時間!N:N,月毎の作業時間!A780,月毎の作業時間!U:U)=0,"",SUMIF(月毎の作業時間!N:N,月毎の作業時間!A780,月毎の作業時間!U:U))</f>
        <v/>
      </c>
    </row>
    <row r="781" spans="1:3">
      <c r="A781" s="1" t="str">
        <f ca="1">IF(ISNA(VLOOKUP(月毎の作業時間!K781,月毎の作業時間!L781:S10778,3,FALSE)),"",VLOOKUP(月毎の作業時間!K781,月毎の作業時間!L780:S10778,3,FALSE))</f>
        <v/>
      </c>
      <c r="B781" s="1" t="str">
        <f ca="1">IF(ISNA(VLOOKUP(月毎の作業時間!K781,月毎の作業時間!L781:S10778,5,FALSE)),"",VLOOKUP(月毎の作業時間!K781,月毎の作業時間!L780:S10778,5,FALSE)&amp;"など")</f>
        <v/>
      </c>
      <c r="C781" s="6" t="str">
        <f ca="1">IF(SUMIF(月毎の作業時間!N:N,月毎の作業時間!A781,月毎の作業時間!U:U)=0,"",SUMIF(月毎の作業時間!N:N,月毎の作業時間!A781,月毎の作業時間!U:U))</f>
        <v/>
      </c>
    </row>
    <row r="782" spans="1:3">
      <c r="A782" s="1" t="str">
        <f ca="1">IF(ISNA(VLOOKUP(月毎の作業時間!K782,月毎の作業時間!L782:S10779,3,FALSE)),"",VLOOKUP(月毎の作業時間!K782,月毎の作業時間!L781:S10779,3,FALSE))</f>
        <v/>
      </c>
      <c r="B782" s="1" t="str">
        <f ca="1">IF(ISNA(VLOOKUP(月毎の作業時間!K782,月毎の作業時間!L782:S10779,5,FALSE)),"",VLOOKUP(月毎の作業時間!K782,月毎の作業時間!L781:S10779,5,FALSE)&amp;"など")</f>
        <v/>
      </c>
      <c r="C782" s="6" t="str">
        <f ca="1">IF(SUMIF(月毎の作業時間!N:N,月毎の作業時間!A782,月毎の作業時間!U:U)=0,"",SUMIF(月毎の作業時間!N:N,月毎の作業時間!A782,月毎の作業時間!U:U))</f>
        <v/>
      </c>
    </row>
    <row r="783" spans="1:3">
      <c r="A783" s="1" t="str">
        <f ca="1">IF(ISNA(VLOOKUP(月毎の作業時間!K783,月毎の作業時間!L783:S10780,3,FALSE)),"",VLOOKUP(月毎の作業時間!K783,月毎の作業時間!L782:S10780,3,FALSE))</f>
        <v/>
      </c>
      <c r="B783" s="1" t="str">
        <f ca="1">IF(ISNA(VLOOKUP(月毎の作業時間!K783,月毎の作業時間!L783:S10780,5,FALSE)),"",VLOOKUP(月毎の作業時間!K783,月毎の作業時間!L782:S10780,5,FALSE)&amp;"など")</f>
        <v/>
      </c>
      <c r="C783" s="6" t="str">
        <f ca="1">IF(SUMIF(月毎の作業時間!N:N,月毎の作業時間!A783,月毎の作業時間!U:U)=0,"",SUMIF(月毎の作業時間!N:N,月毎の作業時間!A783,月毎の作業時間!U:U))</f>
        <v/>
      </c>
    </row>
    <row r="784" spans="1:3">
      <c r="A784" s="1" t="str">
        <f ca="1">IF(ISNA(VLOOKUP(月毎の作業時間!K784,月毎の作業時間!L784:S10781,3,FALSE)),"",VLOOKUP(月毎の作業時間!K784,月毎の作業時間!L783:S10781,3,FALSE))</f>
        <v/>
      </c>
      <c r="B784" s="1" t="str">
        <f ca="1">IF(ISNA(VLOOKUP(月毎の作業時間!K784,月毎の作業時間!L784:S10781,5,FALSE)),"",VLOOKUP(月毎の作業時間!K784,月毎の作業時間!L783:S10781,5,FALSE)&amp;"など")</f>
        <v/>
      </c>
      <c r="C784" s="6" t="str">
        <f ca="1">IF(SUMIF(月毎の作業時間!N:N,月毎の作業時間!A784,月毎の作業時間!U:U)=0,"",SUMIF(月毎の作業時間!N:N,月毎の作業時間!A784,月毎の作業時間!U:U))</f>
        <v/>
      </c>
    </row>
    <row r="785" spans="1:3">
      <c r="A785" s="1" t="str">
        <f ca="1">IF(ISNA(VLOOKUP(月毎の作業時間!K785,月毎の作業時間!L785:S10782,3,FALSE)),"",VLOOKUP(月毎の作業時間!K785,月毎の作業時間!L784:S10782,3,FALSE))</f>
        <v/>
      </c>
      <c r="B785" s="1" t="str">
        <f ca="1">IF(ISNA(VLOOKUP(月毎の作業時間!K785,月毎の作業時間!L785:S10782,5,FALSE)),"",VLOOKUP(月毎の作業時間!K785,月毎の作業時間!L784:S10782,5,FALSE)&amp;"など")</f>
        <v/>
      </c>
      <c r="C785" s="6" t="str">
        <f ca="1">IF(SUMIF(月毎の作業時間!N:N,月毎の作業時間!A785,月毎の作業時間!U:U)=0,"",SUMIF(月毎の作業時間!N:N,月毎の作業時間!A785,月毎の作業時間!U:U))</f>
        <v/>
      </c>
    </row>
    <row r="786" spans="1:3">
      <c r="A786" s="1" t="str">
        <f ca="1">IF(ISNA(VLOOKUP(月毎の作業時間!K786,月毎の作業時間!L786:S10783,3,FALSE)),"",VLOOKUP(月毎の作業時間!K786,月毎の作業時間!L785:S10783,3,FALSE))</f>
        <v/>
      </c>
      <c r="B786" s="1" t="str">
        <f ca="1">IF(ISNA(VLOOKUP(月毎の作業時間!K786,月毎の作業時間!L786:S10783,5,FALSE)),"",VLOOKUP(月毎の作業時間!K786,月毎の作業時間!L785:S10783,5,FALSE)&amp;"など")</f>
        <v/>
      </c>
      <c r="C786" s="6" t="str">
        <f ca="1">IF(SUMIF(月毎の作業時間!N:N,月毎の作業時間!A786,月毎の作業時間!U:U)=0,"",SUMIF(月毎の作業時間!N:N,月毎の作業時間!A786,月毎の作業時間!U:U))</f>
        <v/>
      </c>
    </row>
    <row r="787" spans="1:3">
      <c r="A787" s="1" t="str">
        <f ca="1">IF(ISNA(VLOOKUP(月毎の作業時間!K787,月毎の作業時間!L787:S10784,3,FALSE)),"",VLOOKUP(月毎の作業時間!K787,月毎の作業時間!L786:S10784,3,FALSE))</f>
        <v/>
      </c>
      <c r="B787" s="1" t="str">
        <f ca="1">IF(ISNA(VLOOKUP(月毎の作業時間!K787,月毎の作業時間!L787:S10784,5,FALSE)),"",VLOOKUP(月毎の作業時間!K787,月毎の作業時間!L786:S10784,5,FALSE)&amp;"など")</f>
        <v/>
      </c>
      <c r="C787" s="6" t="str">
        <f ca="1">IF(SUMIF(月毎の作業時間!N:N,月毎の作業時間!A787,月毎の作業時間!U:U)=0,"",SUMIF(月毎の作業時間!N:N,月毎の作業時間!A787,月毎の作業時間!U:U))</f>
        <v/>
      </c>
    </row>
    <row r="788" spans="1:3">
      <c r="A788" s="1" t="str">
        <f ca="1">IF(ISNA(VLOOKUP(月毎の作業時間!K788,月毎の作業時間!L788:S10785,3,FALSE)),"",VLOOKUP(月毎の作業時間!K788,月毎の作業時間!L787:S10785,3,FALSE))</f>
        <v/>
      </c>
      <c r="B788" s="1" t="str">
        <f ca="1">IF(ISNA(VLOOKUP(月毎の作業時間!K788,月毎の作業時間!L788:S10785,5,FALSE)),"",VLOOKUP(月毎の作業時間!K788,月毎の作業時間!L787:S10785,5,FALSE)&amp;"など")</f>
        <v/>
      </c>
      <c r="C788" s="6" t="str">
        <f ca="1">IF(SUMIF(月毎の作業時間!N:N,月毎の作業時間!A788,月毎の作業時間!U:U)=0,"",SUMIF(月毎の作業時間!N:N,月毎の作業時間!A788,月毎の作業時間!U:U))</f>
        <v/>
      </c>
    </row>
    <row r="789" spans="1:3">
      <c r="A789" s="1" t="str">
        <f ca="1">IF(ISNA(VLOOKUP(月毎の作業時間!K789,月毎の作業時間!L789:S10786,3,FALSE)),"",VLOOKUP(月毎の作業時間!K789,月毎の作業時間!L788:S10786,3,FALSE))</f>
        <v/>
      </c>
      <c r="B789" s="1" t="str">
        <f ca="1">IF(ISNA(VLOOKUP(月毎の作業時間!K789,月毎の作業時間!L789:S10786,5,FALSE)),"",VLOOKUP(月毎の作業時間!K789,月毎の作業時間!L788:S10786,5,FALSE)&amp;"など")</f>
        <v/>
      </c>
      <c r="C789" s="6" t="str">
        <f ca="1">IF(SUMIF(月毎の作業時間!N:N,月毎の作業時間!A789,月毎の作業時間!U:U)=0,"",SUMIF(月毎の作業時間!N:N,月毎の作業時間!A789,月毎の作業時間!U:U))</f>
        <v/>
      </c>
    </row>
    <row r="790" spans="1:3">
      <c r="A790" s="1" t="str">
        <f ca="1">IF(ISNA(VLOOKUP(月毎の作業時間!K790,月毎の作業時間!L790:S10787,3,FALSE)),"",VLOOKUP(月毎の作業時間!K790,月毎の作業時間!L789:S10787,3,FALSE))</f>
        <v/>
      </c>
      <c r="B790" s="1" t="str">
        <f ca="1">IF(ISNA(VLOOKUP(月毎の作業時間!K790,月毎の作業時間!L790:S10787,5,FALSE)),"",VLOOKUP(月毎の作業時間!K790,月毎の作業時間!L789:S10787,5,FALSE)&amp;"など")</f>
        <v/>
      </c>
      <c r="C790" s="6" t="str">
        <f ca="1">IF(SUMIF(月毎の作業時間!N:N,月毎の作業時間!A790,月毎の作業時間!U:U)=0,"",SUMIF(月毎の作業時間!N:N,月毎の作業時間!A790,月毎の作業時間!U:U))</f>
        <v/>
      </c>
    </row>
    <row r="791" spans="1:3">
      <c r="A791" s="1" t="str">
        <f ca="1">IF(ISNA(VLOOKUP(月毎の作業時間!K791,月毎の作業時間!L791:S10788,3,FALSE)),"",VLOOKUP(月毎の作業時間!K791,月毎の作業時間!L790:S10788,3,FALSE))</f>
        <v/>
      </c>
      <c r="B791" s="1" t="str">
        <f ca="1">IF(ISNA(VLOOKUP(月毎の作業時間!K791,月毎の作業時間!L791:S10788,5,FALSE)),"",VLOOKUP(月毎の作業時間!K791,月毎の作業時間!L790:S10788,5,FALSE)&amp;"など")</f>
        <v/>
      </c>
      <c r="C791" s="6" t="str">
        <f ca="1">IF(SUMIF(月毎の作業時間!N:N,月毎の作業時間!A791,月毎の作業時間!U:U)=0,"",SUMIF(月毎の作業時間!N:N,月毎の作業時間!A791,月毎の作業時間!U:U))</f>
        <v/>
      </c>
    </row>
    <row r="792" spans="1:3">
      <c r="A792" s="1" t="str">
        <f ca="1">IF(ISNA(VLOOKUP(月毎の作業時間!K792,月毎の作業時間!L792:S10789,3,FALSE)),"",VLOOKUP(月毎の作業時間!K792,月毎の作業時間!L791:S10789,3,FALSE))</f>
        <v/>
      </c>
      <c r="B792" s="1" t="str">
        <f ca="1">IF(ISNA(VLOOKUP(月毎の作業時間!K792,月毎の作業時間!L792:S10789,5,FALSE)),"",VLOOKUP(月毎の作業時間!K792,月毎の作業時間!L791:S10789,5,FALSE)&amp;"など")</f>
        <v/>
      </c>
      <c r="C792" s="6" t="str">
        <f ca="1">IF(SUMIF(月毎の作業時間!N:N,月毎の作業時間!A792,月毎の作業時間!U:U)=0,"",SUMIF(月毎の作業時間!N:N,月毎の作業時間!A792,月毎の作業時間!U:U))</f>
        <v/>
      </c>
    </row>
    <row r="793" spans="1:3">
      <c r="A793" s="1" t="str">
        <f ca="1">IF(ISNA(VLOOKUP(月毎の作業時間!K793,月毎の作業時間!L793:S10790,3,FALSE)),"",VLOOKUP(月毎の作業時間!K793,月毎の作業時間!L792:S10790,3,FALSE))</f>
        <v/>
      </c>
      <c r="B793" s="1" t="str">
        <f ca="1">IF(ISNA(VLOOKUP(月毎の作業時間!K793,月毎の作業時間!L793:S10790,5,FALSE)),"",VLOOKUP(月毎の作業時間!K793,月毎の作業時間!L792:S10790,5,FALSE)&amp;"など")</f>
        <v/>
      </c>
      <c r="C793" s="6" t="str">
        <f ca="1">IF(SUMIF(月毎の作業時間!N:N,月毎の作業時間!A793,月毎の作業時間!U:U)=0,"",SUMIF(月毎の作業時間!N:N,月毎の作業時間!A793,月毎の作業時間!U:U))</f>
        <v/>
      </c>
    </row>
    <row r="794" spans="1:3">
      <c r="A794" s="1" t="str">
        <f ca="1">IF(ISNA(VLOOKUP(月毎の作業時間!K794,月毎の作業時間!L794:S10791,3,FALSE)),"",VLOOKUP(月毎の作業時間!K794,月毎の作業時間!L793:S10791,3,FALSE))</f>
        <v/>
      </c>
      <c r="B794" s="1" t="str">
        <f ca="1">IF(ISNA(VLOOKUP(月毎の作業時間!K794,月毎の作業時間!L794:S10791,5,FALSE)),"",VLOOKUP(月毎の作業時間!K794,月毎の作業時間!L793:S10791,5,FALSE)&amp;"など")</f>
        <v/>
      </c>
      <c r="C794" s="6" t="str">
        <f ca="1">IF(SUMIF(月毎の作業時間!N:N,月毎の作業時間!A794,月毎の作業時間!U:U)=0,"",SUMIF(月毎の作業時間!N:N,月毎の作業時間!A794,月毎の作業時間!U:U))</f>
        <v/>
      </c>
    </row>
    <row r="795" spans="1:3">
      <c r="A795" s="1" t="str">
        <f ca="1">IF(ISNA(VLOOKUP(月毎の作業時間!K795,月毎の作業時間!L795:S10792,3,FALSE)),"",VLOOKUP(月毎の作業時間!K795,月毎の作業時間!L794:S10792,3,FALSE))</f>
        <v/>
      </c>
      <c r="B795" s="1" t="str">
        <f ca="1">IF(ISNA(VLOOKUP(月毎の作業時間!K795,月毎の作業時間!L795:S10792,5,FALSE)),"",VLOOKUP(月毎の作業時間!K795,月毎の作業時間!L794:S10792,5,FALSE)&amp;"など")</f>
        <v/>
      </c>
      <c r="C795" s="6" t="str">
        <f ca="1">IF(SUMIF(月毎の作業時間!N:N,月毎の作業時間!A795,月毎の作業時間!U:U)=0,"",SUMIF(月毎の作業時間!N:N,月毎の作業時間!A795,月毎の作業時間!U:U))</f>
        <v/>
      </c>
    </row>
    <row r="796" spans="1:3">
      <c r="A796" s="1" t="str">
        <f ca="1">IF(ISNA(VLOOKUP(月毎の作業時間!K796,月毎の作業時間!L796:S10793,3,FALSE)),"",VLOOKUP(月毎の作業時間!K796,月毎の作業時間!L795:S10793,3,FALSE))</f>
        <v/>
      </c>
      <c r="B796" s="1" t="str">
        <f ca="1">IF(ISNA(VLOOKUP(月毎の作業時間!K796,月毎の作業時間!L796:S10793,5,FALSE)),"",VLOOKUP(月毎の作業時間!K796,月毎の作業時間!L795:S10793,5,FALSE)&amp;"など")</f>
        <v/>
      </c>
      <c r="C796" s="6" t="str">
        <f ca="1">IF(SUMIF(月毎の作業時間!N:N,月毎の作業時間!A796,月毎の作業時間!U:U)=0,"",SUMIF(月毎の作業時間!N:N,月毎の作業時間!A796,月毎の作業時間!U:U))</f>
        <v/>
      </c>
    </row>
    <row r="797" spans="1:3">
      <c r="A797" s="1" t="str">
        <f ca="1">IF(ISNA(VLOOKUP(月毎の作業時間!K797,月毎の作業時間!L797:S10794,3,FALSE)),"",VLOOKUP(月毎の作業時間!K797,月毎の作業時間!L796:S10794,3,FALSE))</f>
        <v/>
      </c>
      <c r="B797" s="1" t="str">
        <f ca="1">IF(ISNA(VLOOKUP(月毎の作業時間!K797,月毎の作業時間!L797:S10794,5,FALSE)),"",VLOOKUP(月毎の作業時間!K797,月毎の作業時間!L796:S10794,5,FALSE)&amp;"など")</f>
        <v/>
      </c>
      <c r="C797" s="6" t="str">
        <f ca="1">IF(SUMIF(月毎の作業時間!N:N,月毎の作業時間!A797,月毎の作業時間!U:U)=0,"",SUMIF(月毎の作業時間!N:N,月毎の作業時間!A797,月毎の作業時間!U:U))</f>
        <v/>
      </c>
    </row>
    <row r="798" spans="1:3">
      <c r="A798" s="1" t="str">
        <f ca="1">IF(ISNA(VLOOKUP(月毎の作業時間!K798,月毎の作業時間!L798:S10795,3,FALSE)),"",VLOOKUP(月毎の作業時間!K798,月毎の作業時間!L797:S10795,3,FALSE))</f>
        <v/>
      </c>
      <c r="B798" s="1" t="str">
        <f ca="1">IF(ISNA(VLOOKUP(月毎の作業時間!K798,月毎の作業時間!L798:S10795,5,FALSE)),"",VLOOKUP(月毎の作業時間!K798,月毎の作業時間!L797:S10795,5,FALSE)&amp;"など")</f>
        <v/>
      </c>
      <c r="C798" s="6" t="str">
        <f ca="1">IF(SUMIF(月毎の作業時間!N:N,月毎の作業時間!A798,月毎の作業時間!U:U)=0,"",SUMIF(月毎の作業時間!N:N,月毎の作業時間!A798,月毎の作業時間!U:U))</f>
        <v/>
      </c>
    </row>
    <row r="799" spans="1:3">
      <c r="A799" s="1" t="str">
        <f ca="1">IF(ISNA(VLOOKUP(月毎の作業時間!K799,月毎の作業時間!L799:S10796,3,FALSE)),"",VLOOKUP(月毎の作業時間!K799,月毎の作業時間!L798:S10796,3,FALSE))</f>
        <v/>
      </c>
      <c r="B799" s="1" t="str">
        <f ca="1">IF(ISNA(VLOOKUP(月毎の作業時間!K799,月毎の作業時間!L799:S10796,5,FALSE)),"",VLOOKUP(月毎の作業時間!K799,月毎の作業時間!L798:S10796,5,FALSE)&amp;"など")</f>
        <v/>
      </c>
      <c r="C799" s="6" t="str">
        <f ca="1">IF(SUMIF(月毎の作業時間!N:N,月毎の作業時間!A799,月毎の作業時間!U:U)=0,"",SUMIF(月毎の作業時間!N:N,月毎の作業時間!A799,月毎の作業時間!U:U))</f>
        <v/>
      </c>
    </row>
    <row r="800" spans="1:3">
      <c r="A800" s="1" t="str">
        <f ca="1">IF(ISNA(VLOOKUP(月毎の作業時間!K800,月毎の作業時間!L800:S10797,3,FALSE)),"",VLOOKUP(月毎の作業時間!K800,月毎の作業時間!L799:S10797,3,FALSE))</f>
        <v/>
      </c>
      <c r="B800" s="1" t="str">
        <f ca="1">IF(ISNA(VLOOKUP(月毎の作業時間!K800,月毎の作業時間!L800:S10797,5,FALSE)),"",VLOOKUP(月毎の作業時間!K800,月毎の作業時間!L799:S10797,5,FALSE)&amp;"など")</f>
        <v/>
      </c>
      <c r="C800" s="6" t="str">
        <f ca="1">IF(SUMIF(月毎の作業時間!N:N,月毎の作業時間!A800,月毎の作業時間!U:U)=0,"",SUMIF(月毎の作業時間!N:N,月毎の作業時間!A800,月毎の作業時間!U:U))</f>
        <v/>
      </c>
    </row>
    <row r="801" spans="1:3">
      <c r="A801" s="1" t="str">
        <f ca="1">IF(ISNA(VLOOKUP(月毎の作業時間!K801,月毎の作業時間!L801:S10798,3,FALSE)),"",VLOOKUP(月毎の作業時間!K801,月毎の作業時間!L800:S10798,3,FALSE))</f>
        <v/>
      </c>
      <c r="B801" s="1" t="str">
        <f ca="1">IF(ISNA(VLOOKUP(月毎の作業時間!K801,月毎の作業時間!L801:S10798,5,FALSE)),"",VLOOKUP(月毎の作業時間!K801,月毎の作業時間!L800:S10798,5,FALSE)&amp;"など")</f>
        <v/>
      </c>
      <c r="C801" s="6" t="str">
        <f ca="1">IF(SUMIF(月毎の作業時間!N:N,月毎の作業時間!A801,月毎の作業時間!U:U)=0,"",SUMIF(月毎の作業時間!N:N,月毎の作業時間!A801,月毎の作業時間!U:U))</f>
        <v/>
      </c>
    </row>
    <row r="802" spans="1:3">
      <c r="A802" s="1" t="str">
        <f ca="1">IF(ISNA(VLOOKUP(月毎の作業時間!K802,月毎の作業時間!L802:S10799,3,FALSE)),"",VLOOKUP(月毎の作業時間!K802,月毎の作業時間!L801:S10799,3,FALSE))</f>
        <v/>
      </c>
      <c r="B802" s="1" t="str">
        <f ca="1">IF(ISNA(VLOOKUP(月毎の作業時間!K802,月毎の作業時間!L802:S10799,5,FALSE)),"",VLOOKUP(月毎の作業時間!K802,月毎の作業時間!L801:S10799,5,FALSE)&amp;"など")</f>
        <v/>
      </c>
      <c r="C802" s="6" t="str">
        <f ca="1">IF(SUMIF(月毎の作業時間!N:N,月毎の作業時間!A802,月毎の作業時間!U:U)=0,"",SUMIF(月毎の作業時間!N:N,月毎の作業時間!A802,月毎の作業時間!U:U))</f>
        <v/>
      </c>
    </row>
    <row r="803" spans="1:3">
      <c r="A803" s="1" t="str">
        <f ca="1">IF(ISNA(VLOOKUP(月毎の作業時間!K803,月毎の作業時間!L803:S10800,3,FALSE)),"",VLOOKUP(月毎の作業時間!K803,月毎の作業時間!L802:S10800,3,FALSE))</f>
        <v/>
      </c>
      <c r="B803" s="1" t="str">
        <f ca="1">IF(ISNA(VLOOKUP(月毎の作業時間!K803,月毎の作業時間!L803:S10800,5,FALSE)),"",VLOOKUP(月毎の作業時間!K803,月毎の作業時間!L802:S10800,5,FALSE)&amp;"など")</f>
        <v/>
      </c>
      <c r="C803" s="6" t="str">
        <f ca="1">IF(SUMIF(月毎の作業時間!N:N,月毎の作業時間!A803,月毎の作業時間!U:U)=0,"",SUMIF(月毎の作業時間!N:N,月毎の作業時間!A803,月毎の作業時間!U:U))</f>
        <v/>
      </c>
    </row>
    <row r="804" spans="1:3">
      <c r="A804" s="1" t="str">
        <f ca="1">IF(ISNA(VLOOKUP(月毎の作業時間!K804,月毎の作業時間!L804:S10801,3,FALSE)),"",VLOOKUP(月毎の作業時間!K804,月毎の作業時間!L803:S10801,3,FALSE))</f>
        <v/>
      </c>
      <c r="B804" s="1" t="str">
        <f ca="1">IF(ISNA(VLOOKUP(月毎の作業時間!K804,月毎の作業時間!L804:S10801,5,FALSE)),"",VLOOKUP(月毎の作業時間!K804,月毎の作業時間!L803:S10801,5,FALSE)&amp;"など")</f>
        <v/>
      </c>
      <c r="C804" s="6" t="str">
        <f ca="1">IF(SUMIF(月毎の作業時間!N:N,月毎の作業時間!A804,月毎の作業時間!U:U)=0,"",SUMIF(月毎の作業時間!N:N,月毎の作業時間!A804,月毎の作業時間!U:U))</f>
        <v/>
      </c>
    </row>
    <row r="805" spans="1:3">
      <c r="A805" s="1" t="str">
        <f ca="1">IF(ISNA(VLOOKUP(月毎の作業時間!K805,月毎の作業時間!L805:S10802,3,FALSE)),"",VLOOKUP(月毎の作業時間!K805,月毎の作業時間!L804:S10802,3,FALSE))</f>
        <v/>
      </c>
      <c r="B805" s="1" t="str">
        <f ca="1">IF(ISNA(VLOOKUP(月毎の作業時間!K805,月毎の作業時間!L805:S10802,5,FALSE)),"",VLOOKUP(月毎の作業時間!K805,月毎の作業時間!L804:S10802,5,FALSE)&amp;"など")</f>
        <v/>
      </c>
      <c r="C805" s="6" t="str">
        <f ca="1">IF(SUMIF(月毎の作業時間!N:N,月毎の作業時間!A805,月毎の作業時間!U:U)=0,"",SUMIF(月毎の作業時間!N:N,月毎の作業時間!A805,月毎の作業時間!U:U))</f>
        <v/>
      </c>
    </row>
    <row r="806" spans="1:3">
      <c r="A806" s="1" t="str">
        <f ca="1">IF(ISNA(VLOOKUP(月毎の作業時間!K806,月毎の作業時間!L806:S10803,3,FALSE)),"",VLOOKUP(月毎の作業時間!K806,月毎の作業時間!L805:S10803,3,FALSE))</f>
        <v/>
      </c>
      <c r="B806" s="1" t="str">
        <f ca="1">IF(ISNA(VLOOKUP(月毎の作業時間!K806,月毎の作業時間!L806:S10803,5,FALSE)),"",VLOOKUP(月毎の作業時間!K806,月毎の作業時間!L805:S10803,5,FALSE)&amp;"など")</f>
        <v/>
      </c>
      <c r="C806" s="6" t="str">
        <f ca="1">IF(SUMIF(月毎の作業時間!N:N,月毎の作業時間!A806,月毎の作業時間!U:U)=0,"",SUMIF(月毎の作業時間!N:N,月毎の作業時間!A806,月毎の作業時間!U:U))</f>
        <v/>
      </c>
    </row>
    <row r="807" spans="1:3">
      <c r="A807" s="1" t="str">
        <f ca="1">IF(ISNA(VLOOKUP(月毎の作業時間!K807,月毎の作業時間!L807:S10804,3,FALSE)),"",VLOOKUP(月毎の作業時間!K807,月毎の作業時間!L806:S10804,3,FALSE))</f>
        <v/>
      </c>
      <c r="B807" s="1" t="str">
        <f ca="1">IF(ISNA(VLOOKUP(月毎の作業時間!K807,月毎の作業時間!L807:S10804,5,FALSE)),"",VLOOKUP(月毎の作業時間!K807,月毎の作業時間!L806:S10804,5,FALSE)&amp;"など")</f>
        <v/>
      </c>
      <c r="C807" s="6" t="str">
        <f ca="1">IF(SUMIF(月毎の作業時間!N:N,月毎の作業時間!A807,月毎の作業時間!U:U)=0,"",SUMIF(月毎の作業時間!N:N,月毎の作業時間!A807,月毎の作業時間!U:U))</f>
        <v/>
      </c>
    </row>
    <row r="808" spans="1:3">
      <c r="A808" s="1" t="str">
        <f ca="1">IF(ISNA(VLOOKUP(月毎の作業時間!K808,月毎の作業時間!L808:S10805,3,FALSE)),"",VLOOKUP(月毎の作業時間!K808,月毎の作業時間!L807:S10805,3,FALSE))</f>
        <v/>
      </c>
      <c r="B808" s="1" t="str">
        <f ca="1">IF(ISNA(VLOOKUP(月毎の作業時間!K808,月毎の作業時間!L808:S10805,5,FALSE)),"",VLOOKUP(月毎の作業時間!K808,月毎の作業時間!L807:S10805,5,FALSE)&amp;"など")</f>
        <v/>
      </c>
      <c r="C808" s="6" t="str">
        <f ca="1">IF(SUMIF(月毎の作業時間!N:N,月毎の作業時間!A808,月毎の作業時間!U:U)=0,"",SUMIF(月毎の作業時間!N:N,月毎の作業時間!A808,月毎の作業時間!U:U))</f>
        <v/>
      </c>
    </row>
    <row r="809" spans="1:3">
      <c r="A809" s="1" t="str">
        <f ca="1">IF(ISNA(VLOOKUP(月毎の作業時間!K809,月毎の作業時間!L809:S10806,3,FALSE)),"",VLOOKUP(月毎の作業時間!K809,月毎の作業時間!L808:S10806,3,FALSE))</f>
        <v/>
      </c>
      <c r="B809" s="1" t="str">
        <f ca="1">IF(ISNA(VLOOKUP(月毎の作業時間!K809,月毎の作業時間!L809:S10806,5,FALSE)),"",VLOOKUP(月毎の作業時間!K809,月毎の作業時間!L808:S10806,5,FALSE)&amp;"など")</f>
        <v/>
      </c>
      <c r="C809" s="6" t="str">
        <f ca="1">IF(SUMIF(月毎の作業時間!N:N,月毎の作業時間!A809,月毎の作業時間!U:U)=0,"",SUMIF(月毎の作業時間!N:N,月毎の作業時間!A809,月毎の作業時間!U:U))</f>
        <v/>
      </c>
    </row>
    <row r="810" spans="1:3">
      <c r="A810" s="1" t="str">
        <f ca="1">IF(ISNA(VLOOKUP(月毎の作業時間!K810,月毎の作業時間!L810:S10807,3,FALSE)),"",VLOOKUP(月毎の作業時間!K810,月毎の作業時間!L809:S10807,3,FALSE))</f>
        <v/>
      </c>
      <c r="B810" s="1" t="str">
        <f ca="1">IF(ISNA(VLOOKUP(月毎の作業時間!K810,月毎の作業時間!L810:S10807,5,FALSE)),"",VLOOKUP(月毎の作業時間!K810,月毎の作業時間!L809:S10807,5,FALSE)&amp;"など")</f>
        <v/>
      </c>
      <c r="C810" s="6" t="str">
        <f ca="1">IF(SUMIF(月毎の作業時間!N:N,月毎の作業時間!A810,月毎の作業時間!U:U)=0,"",SUMIF(月毎の作業時間!N:N,月毎の作業時間!A810,月毎の作業時間!U:U))</f>
        <v/>
      </c>
    </row>
    <row r="811" spans="1:3">
      <c r="A811" s="1" t="str">
        <f ca="1">IF(ISNA(VLOOKUP(月毎の作業時間!K811,月毎の作業時間!L811:S10808,3,FALSE)),"",VLOOKUP(月毎の作業時間!K811,月毎の作業時間!L810:S10808,3,FALSE))</f>
        <v/>
      </c>
      <c r="B811" s="1" t="str">
        <f ca="1">IF(ISNA(VLOOKUP(月毎の作業時間!K811,月毎の作業時間!L811:S10808,5,FALSE)),"",VLOOKUP(月毎の作業時間!K811,月毎の作業時間!L810:S10808,5,FALSE)&amp;"など")</f>
        <v/>
      </c>
      <c r="C811" s="6" t="str">
        <f ca="1">IF(SUMIF(月毎の作業時間!N:N,月毎の作業時間!A811,月毎の作業時間!U:U)=0,"",SUMIF(月毎の作業時間!N:N,月毎の作業時間!A811,月毎の作業時間!U:U))</f>
        <v/>
      </c>
    </row>
    <row r="812" spans="1:3">
      <c r="A812" s="1" t="str">
        <f ca="1">IF(ISNA(VLOOKUP(月毎の作業時間!K812,月毎の作業時間!L812:S10809,3,FALSE)),"",VLOOKUP(月毎の作業時間!K812,月毎の作業時間!L811:S10809,3,FALSE))</f>
        <v/>
      </c>
      <c r="B812" s="1" t="str">
        <f ca="1">IF(ISNA(VLOOKUP(月毎の作業時間!K812,月毎の作業時間!L812:S10809,5,FALSE)),"",VLOOKUP(月毎の作業時間!K812,月毎の作業時間!L811:S10809,5,FALSE)&amp;"など")</f>
        <v/>
      </c>
      <c r="C812" s="6" t="str">
        <f ca="1">IF(SUMIF(月毎の作業時間!N:N,月毎の作業時間!A812,月毎の作業時間!U:U)=0,"",SUMIF(月毎の作業時間!N:N,月毎の作業時間!A812,月毎の作業時間!U:U))</f>
        <v/>
      </c>
    </row>
    <row r="813" spans="1:3">
      <c r="A813" s="1" t="str">
        <f ca="1">IF(ISNA(VLOOKUP(月毎の作業時間!K813,月毎の作業時間!L813:S10810,3,FALSE)),"",VLOOKUP(月毎の作業時間!K813,月毎の作業時間!L812:S10810,3,FALSE))</f>
        <v/>
      </c>
      <c r="B813" s="1" t="str">
        <f ca="1">IF(ISNA(VLOOKUP(月毎の作業時間!K813,月毎の作業時間!L813:S10810,5,FALSE)),"",VLOOKUP(月毎の作業時間!K813,月毎の作業時間!L812:S10810,5,FALSE)&amp;"など")</f>
        <v/>
      </c>
      <c r="C813" s="6" t="str">
        <f ca="1">IF(SUMIF(月毎の作業時間!N:N,月毎の作業時間!A813,月毎の作業時間!U:U)=0,"",SUMIF(月毎の作業時間!N:N,月毎の作業時間!A813,月毎の作業時間!U:U))</f>
        <v/>
      </c>
    </row>
    <row r="814" spans="1:3">
      <c r="A814" s="1" t="str">
        <f ca="1">IF(ISNA(VLOOKUP(月毎の作業時間!K814,月毎の作業時間!L814:S10811,3,FALSE)),"",VLOOKUP(月毎の作業時間!K814,月毎の作業時間!L813:S10811,3,FALSE))</f>
        <v/>
      </c>
      <c r="B814" s="1" t="str">
        <f ca="1">IF(ISNA(VLOOKUP(月毎の作業時間!K814,月毎の作業時間!L814:S10811,5,FALSE)),"",VLOOKUP(月毎の作業時間!K814,月毎の作業時間!L813:S10811,5,FALSE)&amp;"など")</f>
        <v/>
      </c>
      <c r="C814" s="6" t="str">
        <f ca="1">IF(SUMIF(月毎の作業時間!N:N,月毎の作業時間!A814,月毎の作業時間!U:U)=0,"",SUMIF(月毎の作業時間!N:N,月毎の作業時間!A814,月毎の作業時間!U:U))</f>
        <v/>
      </c>
    </row>
    <row r="815" spans="1:3">
      <c r="A815" s="1" t="str">
        <f ca="1">IF(ISNA(VLOOKUP(月毎の作業時間!K815,月毎の作業時間!L815:S10812,3,FALSE)),"",VLOOKUP(月毎の作業時間!K815,月毎の作業時間!L814:S10812,3,FALSE))</f>
        <v/>
      </c>
      <c r="B815" s="1" t="str">
        <f ca="1">IF(ISNA(VLOOKUP(月毎の作業時間!K815,月毎の作業時間!L815:S10812,5,FALSE)),"",VLOOKUP(月毎の作業時間!K815,月毎の作業時間!L814:S10812,5,FALSE)&amp;"など")</f>
        <v/>
      </c>
      <c r="C815" s="6" t="str">
        <f ca="1">IF(SUMIF(月毎の作業時間!N:N,月毎の作業時間!A815,月毎の作業時間!U:U)=0,"",SUMIF(月毎の作業時間!N:N,月毎の作業時間!A815,月毎の作業時間!U:U))</f>
        <v/>
      </c>
    </row>
    <row r="816" spans="1:3">
      <c r="A816" s="1" t="str">
        <f ca="1">IF(ISNA(VLOOKUP(月毎の作業時間!K816,月毎の作業時間!L816:S10813,3,FALSE)),"",VLOOKUP(月毎の作業時間!K816,月毎の作業時間!L815:S10813,3,FALSE))</f>
        <v/>
      </c>
      <c r="B816" s="1" t="str">
        <f ca="1">IF(ISNA(VLOOKUP(月毎の作業時間!K816,月毎の作業時間!L816:S10813,5,FALSE)),"",VLOOKUP(月毎の作業時間!K816,月毎の作業時間!L815:S10813,5,FALSE)&amp;"など")</f>
        <v/>
      </c>
      <c r="C816" s="6" t="str">
        <f ca="1">IF(SUMIF(月毎の作業時間!N:N,月毎の作業時間!A816,月毎の作業時間!U:U)=0,"",SUMIF(月毎の作業時間!N:N,月毎の作業時間!A816,月毎の作業時間!U:U))</f>
        <v/>
      </c>
    </row>
    <row r="817" spans="1:3">
      <c r="A817" s="1" t="str">
        <f ca="1">IF(ISNA(VLOOKUP(月毎の作業時間!K817,月毎の作業時間!L817:S10814,3,FALSE)),"",VLOOKUP(月毎の作業時間!K817,月毎の作業時間!L816:S10814,3,FALSE))</f>
        <v/>
      </c>
      <c r="B817" s="1" t="str">
        <f ca="1">IF(ISNA(VLOOKUP(月毎の作業時間!K817,月毎の作業時間!L817:S10814,5,FALSE)),"",VLOOKUP(月毎の作業時間!K817,月毎の作業時間!L816:S10814,5,FALSE)&amp;"など")</f>
        <v/>
      </c>
      <c r="C817" s="6" t="str">
        <f ca="1">IF(SUMIF(月毎の作業時間!N:N,月毎の作業時間!A817,月毎の作業時間!U:U)=0,"",SUMIF(月毎の作業時間!N:N,月毎の作業時間!A817,月毎の作業時間!U:U))</f>
        <v/>
      </c>
    </row>
    <row r="818" spans="1:3">
      <c r="A818" s="1" t="str">
        <f ca="1">IF(ISNA(VLOOKUP(月毎の作業時間!K818,月毎の作業時間!L818:S10815,3,FALSE)),"",VLOOKUP(月毎の作業時間!K818,月毎の作業時間!L817:S10815,3,FALSE))</f>
        <v/>
      </c>
      <c r="B818" s="1" t="str">
        <f ca="1">IF(ISNA(VLOOKUP(月毎の作業時間!K818,月毎の作業時間!L818:S10815,5,FALSE)),"",VLOOKUP(月毎の作業時間!K818,月毎の作業時間!L817:S10815,5,FALSE)&amp;"など")</f>
        <v/>
      </c>
      <c r="C818" s="6" t="str">
        <f ca="1">IF(SUMIF(月毎の作業時間!N:N,月毎の作業時間!A818,月毎の作業時間!U:U)=0,"",SUMIF(月毎の作業時間!N:N,月毎の作業時間!A818,月毎の作業時間!U:U))</f>
        <v/>
      </c>
    </row>
    <row r="819" spans="1:3">
      <c r="A819" s="1" t="str">
        <f ca="1">IF(ISNA(VLOOKUP(月毎の作業時間!K819,月毎の作業時間!L819:S10816,3,FALSE)),"",VLOOKUP(月毎の作業時間!K819,月毎の作業時間!L818:S10816,3,FALSE))</f>
        <v/>
      </c>
      <c r="B819" s="1" t="str">
        <f ca="1">IF(ISNA(VLOOKUP(月毎の作業時間!K819,月毎の作業時間!L819:S10816,5,FALSE)),"",VLOOKUP(月毎の作業時間!K819,月毎の作業時間!L818:S10816,5,FALSE)&amp;"など")</f>
        <v/>
      </c>
      <c r="C819" s="6" t="str">
        <f ca="1">IF(SUMIF(月毎の作業時間!N:N,月毎の作業時間!A819,月毎の作業時間!U:U)=0,"",SUMIF(月毎の作業時間!N:N,月毎の作業時間!A819,月毎の作業時間!U:U))</f>
        <v/>
      </c>
    </row>
    <row r="820" spans="1:3">
      <c r="A820" s="1" t="str">
        <f ca="1">IF(ISNA(VLOOKUP(月毎の作業時間!K820,月毎の作業時間!L820:S10817,3,FALSE)),"",VLOOKUP(月毎の作業時間!K820,月毎の作業時間!L819:S10817,3,FALSE))</f>
        <v/>
      </c>
      <c r="B820" s="1" t="str">
        <f ca="1">IF(ISNA(VLOOKUP(月毎の作業時間!K820,月毎の作業時間!L820:S10817,5,FALSE)),"",VLOOKUP(月毎の作業時間!K820,月毎の作業時間!L819:S10817,5,FALSE)&amp;"など")</f>
        <v/>
      </c>
      <c r="C820" s="6" t="str">
        <f ca="1">IF(SUMIF(月毎の作業時間!N:N,月毎の作業時間!A820,月毎の作業時間!U:U)=0,"",SUMIF(月毎の作業時間!N:N,月毎の作業時間!A820,月毎の作業時間!U:U))</f>
        <v/>
      </c>
    </row>
    <row r="821" spans="1:3">
      <c r="A821" s="1" t="str">
        <f ca="1">IF(ISNA(VLOOKUP(月毎の作業時間!K821,月毎の作業時間!L821:S10818,3,FALSE)),"",VLOOKUP(月毎の作業時間!K821,月毎の作業時間!L820:S10818,3,FALSE))</f>
        <v/>
      </c>
      <c r="B821" s="1" t="str">
        <f ca="1">IF(ISNA(VLOOKUP(月毎の作業時間!K821,月毎の作業時間!L821:S10818,5,FALSE)),"",VLOOKUP(月毎の作業時間!K821,月毎の作業時間!L820:S10818,5,FALSE)&amp;"など")</f>
        <v/>
      </c>
      <c r="C821" s="6" t="str">
        <f ca="1">IF(SUMIF(月毎の作業時間!N:N,月毎の作業時間!A821,月毎の作業時間!U:U)=0,"",SUMIF(月毎の作業時間!N:N,月毎の作業時間!A821,月毎の作業時間!U:U))</f>
        <v/>
      </c>
    </row>
    <row r="822" spans="1:3">
      <c r="A822" s="1" t="str">
        <f ca="1">IF(ISNA(VLOOKUP(月毎の作業時間!K822,月毎の作業時間!L822:S10819,3,FALSE)),"",VLOOKUP(月毎の作業時間!K822,月毎の作業時間!L821:S10819,3,FALSE))</f>
        <v/>
      </c>
      <c r="B822" s="1" t="str">
        <f ca="1">IF(ISNA(VLOOKUP(月毎の作業時間!K822,月毎の作業時間!L822:S10819,5,FALSE)),"",VLOOKUP(月毎の作業時間!K822,月毎の作業時間!L821:S10819,5,FALSE)&amp;"など")</f>
        <v/>
      </c>
      <c r="C822" s="6" t="str">
        <f ca="1">IF(SUMIF(月毎の作業時間!N:N,月毎の作業時間!A822,月毎の作業時間!U:U)=0,"",SUMIF(月毎の作業時間!N:N,月毎の作業時間!A822,月毎の作業時間!U:U))</f>
        <v/>
      </c>
    </row>
    <row r="823" spans="1:3">
      <c r="A823" s="1" t="str">
        <f ca="1">IF(ISNA(VLOOKUP(月毎の作業時間!K823,月毎の作業時間!L823:S10820,3,FALSE)),"",VLOOKUP(月毎の作業時間!K823,月毎の作業時間!L822:S10820,3,FALSE))</f>
        <v/>
      </c>
      <c r="B823" s="1" t="str">
        <f ca="1">IF(ISNA(VLOOKUP(月毎の作業時間!K823,月毎の作業時間!L823:S10820,5,FALSE)),"",VLOOKUP(月毎の作業時間!K823,月毎の作業時間!L822:S10820,5,FALSE)&amp;"など")</f>
        <v/>
      </c>
      <c r="C823" s="6" t="str">
        <f ca="1">IF(SUMIF(月毎の作業時間!N:N,月毎の作業時間!A823,月毎の作業時間!U:U)=0,"",SUMIF(月毎の作業時間!N:N,月毎の作業時間!A823,月毎の作業時間!U:U))</f>
        <v/>
      </c>
    </row>
    <row r="824" spans="1:3">
      <c r="A824" s="1" t="str">
        <f ca="1">IF(ISNA(VLOOKUP(月毎の作業時間!K824,月毎の作業時間!L824:S10821,3,FALSE)),"",VLOOKUP(月毎の作業時間!K824,月毎の作業時間!L823:S10821,3,FALSE))</f>
        <v/>
      </c>
      <c r="B824" s="1" t="str">
        <f ca="1">IF(ISNA(VLOOKUP(月毎の作業時間!K824,月毎の作業時間!L824:S10821,5,FALSE)),"",VLOOKUP(月毎の作業時間!K824,月毎の作業時間!L823:S10821,5,FALSE)&amp;"など")</f>
        <v/>
      </c>
      <c r="C824" s="6" t="str">
        <f ca="1">IF(SUMIF(月毎の作業時間!N:N,月毎の作業時間!A824,月毎の作業時間!U:U)=0,"",SUMIF(月毎の作業時間!N:N,月毎の作業時間!A824,月毎の作業時間!U:U))</f>
        <v/>
      </c>
    </row>
    <row r="825" spans="1:3">
      <c r="A825" s="1" t="str">
        <f ca="1">IF(ISNA(VLOOKUP(月毎の作業時間!K825,月毎の作業時間!L825:S10822,3,FALSE)),"",VLOOKUP(月毎の作業時間!K825,月毎の作業時間!L824:S10822,3,FALSE))</f>
        <v/>
      </c>
      <c r="B825" s="1" t="str">
        <f ca="1">IF(ISNA(VLOOKUP(月毎の作業時間!K825,月毎の作業時間!L825:S10822,5,FALSE)),"",VLOOKUP(月毎の作業時間!K825,月毎の作業時間!L824:S10822,5,FALSE)&amp;"など")</f>
        <v/>
      </c>
      <c r="C825" s="6" t="str">
        <f ca="1">IF(SUMIF(月毎の作業時間!N:N,月毎の作業時間!A825,月毎の作業時間!U:U)=0,"",SUMIF(月毎の作業時間!N:N,月毎の作業時間!A825,月毎の作業時間!U:U))</f>
        <v/>
      </c>
    </row>
    <row r="826" spans="1:3">
      <c r="A826" s="1" t="str">
        <f ca="1">IF(ISNA(VLOOKUP(月毎の作業時間!K826,月毎の作業時間!L826:S10823,3,FALSE)),"",VLOOKUP(月毎の作業時間!K826,月毎の作業時間!L825:S10823,3,FALSE))</f>
        <v/>
      </c>
      <c r="B826" s="1" t="str">
        <f ca="1">IF(ISNA(VLOOKUP(月毎の作業時間!K826,月毎の作業時間!L826:S10823,5,FALSE)),"",VLOOKUP(月毎の作業時間!K826,月毎の作業時間!L825:S10823,5,FALSE)&amp;"など")</f>
        <v/>
      </c>
      <c r="C826" s="6" t="str">
        <f ca="1">IF(SUMIF(月毎の作業時間!N:N,月毎の作業時間!A826,月毎の作業時間!U:U)=0,"",SUMIF(月毎の作業時間!N:N,月毎の作業時間!A826,月毎の作業時間!U:U))</f>
        <v/>
      </c>
    </row>
    <row r="827" spans="1:3">
      <c r="A827" s="1" t="str">
        <f ca="1">IF(ISNA(VLOOKUP(月毎の作業時間!K827,月毎の作業時間!L827:S10824,3,FALSE)),"",VLOOKUP(月毎の作業時間!K827,月毎の作業時間!L826:S10824,3,FALSE))</f>
        <v/>
      </c>
      <c r="B827" s="1" t="str">
        <f ca="1">IF(ISNA(VLOOKUP(月毎の作業時間!K827,月毎の作業時間!L827:S10824,5,FALSE)),"",VLOOKUP(月毎の作業時間!K827,月毎の作業時間!L826:S10824,5,FALSE)&amp;"など")</f>
        <v/>
      </c>
      <c r="C827" s="6" t="str">
        <f ca="1">IF(SUMIF(月毎の作業時間!N:N,月毎の作業時間!A827,月毎の作業時間!U:U)=0,"",SUMIF(月毎の作業時間!N:N,月毎の作業時間!A827,月毎の作業時間!U:U))</f>
        <v/>
      </c>
    </row>
    <row r="828" spans="1:3">
      <c r="A828" s="1" t="str">
        <f ca="1">IF(ISNA(VLOOKUP(月毎の作業時間!K828,月毎の作業時間!L828:S10825,3,FALSE)),"",VLOOKUP(月毎の作業時間!K828,月毎の作業時間!L827:S10825,3,FALSE))</f>
        <v/>
      </c>
      <c r="B828" s="1" t="str">
        <f ca="1">IF(ISNA(VLOOKUP(月毎の作業時間!K828,月毎の作業時間!L828:S10825,5,FALSE)),"",VLOOKUP(月毎の作業時間!K828,月毎の作業時間!L827:S10825,5,FALSE)&amp;"など")</f>
        <v/>
      </c>
      <c r="C828" s="6" t="str">
        <f ca="1">IF(SUMIF(月毎の作業時間!N:N,月毎の作業時間!A828,月毎の作業時間!U:U)=0,"",SUMIF(月毎の作業時間!N:N,月毎の作業時間!A828,月毎の作業時間!U:U))</f>
        <v/>
      </c>
    </row>
    <row r="829" spans="1:3">
      <c r="A829" s="1" t="str">
        <f ca="1">IF(ISNA(VLOOKUP(月毎の作業時間!K829,月毎の作業時間!L829:S10826,3,FALSE)),"",VLOOKUP(月毎の作業時間!K829,月毎の作業時間!L828:S10826,3,FALSE))</f>
        <v/>
      </c>
      <c r="B829" s="1" t="str">
        <f ca="1">IF(ISNA(VLOOKUP(月毎の作業時間!K829,月毎の作業時間!L829:S10826,5,FALSE)),"",VLOOKUP(月毎の作業時間!K829,月毎の作業時間!L828:S10826,5,FALSE)&amp;"など")</f>
        <v/>
      </c>
      <c r="C829" s="6" t="str">
        <f ca="1">IF(SUMIF(月毎の作業時間!N:N,月毎の作業時間!A829,月毎の作業時間!U:U)=0,"",SUMIF(月毎の作業時間!N:N,月毎の作業時間!A829,月毎の作業時間!U:U))</f>
        <v/>
      </c>
    </row>
    <row r="830" spans="1:3">
      <c r="A830" s="1" t="str">
        <f ca="1">IF(ISNA(VLOOKUP(月毎の作業時間!K830,月毎の作業時間!L830:S10827,3,FALSE)),"",VLOOKUP(月毎の作業時間!K830,月毎の作業時間!L829:S10827,3,FALSE))</f>
        <v/>
      </c>
      <c r="B830" s="1" t="str">
        <f ca="1">IF(ISNA(VLOOKUP(月毎の作業時間!K830,月毎の作業時間!L830:S10827,5,FALSE)),"",VLOOKUP(月毎の作業時間!K830,月毎の作業時間!L829:S10827,5,FALSE)&amp;"など")</f>
        <v/>
      </c>
      <c r="C830" s="6" t="str">
        <f ca="1">IF(SUMIF(月毎の作業時間!N:N,月毎の作業時間!A830,月毎の作業時間!U:U)=0,"",SUMIF(月毎の作業時間!N:N,月毎の作業時間!A830,月毎の作業時間!U:U))</f>
        <v/>
      </c>
    </row>
    <row r="831" spans="1:3">
      <c r="A831" s="1" t="str">
        <f ca="1">IF(ISNA(VLOOKUP(月毎の作業時間!K831,月毎の作業時間!L831:S10828,3,FALSE)),"",VLOOKUP(月毎の作業時間!K831,月毎の作業時間!L830:S10828,3,FALSE))</f>
        <v/>
      </c>
      <c r="B831" s="1" t="str">
        <f ca="1">IF(ISNA(VLOOKUP(月毎の作業時間!K831,月毎の作業時間!L831:S10828,5,FALSE)),"",VLOOKUP(月毎の作業時間!K831,月毎の作業時間!L830:S10828,5,FALSE)&amp;"など")</f>
        <v/>
      </c>
      <c r="C831" s="6" t="str">
        <f ca="1">IF(SUMIF(月毎の作業時間!N:N,月毎の作業時間!A831,月毎の作業時間!U:U)=0,"",SUMIF(月毎の作業時間!N:N,月毎の作業時間!A831,月毎の作業時間!U:U))</f>
        <v/>
      </c>
    </row>
    <row r="832" spans="1:3">
      <c r="A832" s="1" t="str">
        <f ca="1">IF(ISNA(VLOOKUP(月毎の作業時間!K832,月毎の作業時間!L832:S10829,3,FALSE)),"",VLOOKUP(月毎の作業時間!K832,月毎の作業時間!L831:S10829,3,FALSE))</f>
        <v/>
      </c>
      <c r="B832" s="1" t="str">
        <f ca="1">IF(ISNA(VLOOKUP(月毎の作業時間!K832,月毎の作業時間!L832:S10829,5,FALSE)),"",VLOOKUP(月毎の作業時間!K832,月毎の作業時間!L831:S10829,5,FALSE)&amp;"など")</f>
        <v/>
      </c>
      <c r="C832" s="6" t="str">
        <f ca="1">IF(SUMIF(月毎の作業時間!N:N,月毎の作業時間!A832,月毎の作業時間!U:U)=0,"",SUMIF(月毎の作業時間!N:N,月毎の作業時間!A832,月毎の作業時間!U:U))</f>
        <v/>
      </c>
    </row>
    <row r="833" spans="1:3">
      <c r="A833" s="1" t="str">
        <f ca="1">IF(ISNA(VLOOKUP(月毎の作業時間!K833,月毎の作業時間!L833:S10830,3,FALSE)),"",VLOOKUP(月毎の作業時間!K833,月毎の作業時間!L832:S10830,3,FALSE))</f>
        <v/>
      </c>
      <c r="B833" s="1" t="str">
        <f ca="1">IF(ISNA(VLOOKUP(月毎の作業時間!K833,月毎の作業時間!L833:S10830,5,FALSE)),"",VLOOKUP(月毎の作業時間!K833,月毎の作業時間!L832:S10830,5,FALSE)&amp;"など")</f>
        <v/>
      </c>
      <c r="C833" s="6" t="str">
        <f ca="1">IF(SUMIF(月毎の作業時間!N:N,月毎の作業時間!A833,月毎の作業時間!U:U)=0,"",SUMIF(月毎の作業時間!N:N,月毎の作業時間!A833,月毎の作業時間!U:U))</f>
        <v/>
      </c>
    </row>
    <row r="834" spans="1:3">
      <c r="A834" s="1" t="str">
        <f ca="1">IF(ISNA(VLOOKUP(月毎の作業時間!K834,月毎の作業時間!L834:S10831,3,FALSE)),"",VLOOKUP(月毎の作業時間!K834,月毎の作業時間!L833:S10831,3,FALSE))</f>
        <v/>
      </c>
      <c r="B834" s="1" t="str">
        <f ca="1">IF(ISNA(VLOOKUP(月毎の作業時間!K834,月毎の作業時間!L834:S10831,5,FALSE)),"",VLOOKUP(月毎の作業時間!K834,月毎の作業時間!L833:S10831,5,FALSE)&amp;"など")</f>
        <v/>
      </c>
      <c r="C834" s="6" t="str">
        <f ca="1">IF(SUMIF(月毎の作業時間!N:N,月毎の作業時間!A834,月毎の作業時間!U:U)=0,"",SUMIF(月毎の作業時間!N:N,月毎の作業時間!A834,月毎の作業時間!U:U))</f>
        <v/>
      </c>
    </row>
    <row r="835" spans="1:3">
      <c r="A835" s="1" t="str">
        <f ca="1">IF(ISNA(VLOOKUP(月毎の作業時間!K835,月毎の作業時間!L835:S10832,3,FALSE)),"",VLOOKUP(月毎の作業時間!K835,月毎の作業時間!L834:S10832,3,FALSE))</f>
        <v/>
      </c>
      <c r="B835" s="1" t="str">
        <f ca="1">IF(ISNA(VLOOKUP(月毎の作業時間!K835,月毎の作業時間!L835:S10832,5,FALSE)),"",VLOOKUP(月毎の作業時間!K835,月毎の作業時間!L834:S10832,5,FALSE)&amp;"など")</f>
        <v/>
      </c>
      <c r="C835" s="6" t="str">
        <f ca="1">IF(SUMIF(月毎の作業時間!N:N,月毎の作業時間!A835,月毎の作業時間!U:U)=0,"",SUMIF(月毎の作業時間!N:N,月毎の作業時間!A835,月毎の作業時間!U:U))</f>
        <v/>
      </c>
    </row>
    <row r="836" spans="1:3">
      <c r="A836" s="1" t="str">
        <f ca="1">IF(ISNA(VLOOKUP(月毎の作業時間!K836,月毎の作業時間!L836:S10833,3,FALSE)),"",VLOOKUP(月毎の作業時間!K836,月毎の作業時間!L835:S10833,3,FALSE))</f>
        <v/>
      </c>
      <c r="B836" s="1" t="str">
        <f ca="1">IF(ISNA(VLOOKUP(月毎の作業時間!K836,月毎の作業時間!L836:S10833,5,FALSE)),"",VLOOKUP(月毎の作業時間!K836,月毎の作業時間!L835:S10833,5,FALSE)&amp;"など")</f>
        <v/>
      </c>
      <c r="C836" s="6" t="str">
        <f ca="1">IF(SUMIF(月毎の作業時間!N:N,月毎の作業時間!A836,月毎の作業時間!U:U)=0,"",SUMIF(月毎の作業時間!N:N,月毎の作業時間!A836,月毎の作業時間!U:U))</f>
        <v/>
      </c>
    </row>
    <row r="837" spans="1:3">
      <c r="A837" s="1" t="str">
        <f ca="1">IF(ISNA(VLOOKUP(月毎の作業時間!K837,月毎の作業時間!L837:S10834,3,FALSE)),"",VLOOKUP(月毎の作業時間!K837,月毎の作業時間!L836:S10834,3,FALSE))</f>
        <v/>
      </c>
      <c r="B837" s="1" t="str">
        <f ca="1">IF(ISNA(VLOOKUP(月毎の作業時間!K837,月毎の作業時間!L837:S10834,5,FALSE)),"",VLOOKUP(月毎の作業時間!K837,月毎の作業時間!L836:S10834,5,FALSE)&amp;"など")</f>
        <v/>
      </c>
      <c r="C837" s="6" t="str">
        <f ca="1">IF(SUMIF(月毎の作業時間!N:N,月毎の作業時間!A837,月毎の作業時間!U:U)=0,"",SUMIF(月毎の作業時間!N:N,月毎の作業時間!A837,月毎の作業時間!U:U))</f>
        <v/>
      </c>
    </row>
    <row r="838" spans="1:3">
      <c r="A838" s="1" t="str">
        <f ca="1">IF(ISNA(VLOOKUP(月毎の作業時間!K838,月毎の作業時間!L838:S10835,3,FALSE)),"",VLOOKUP(月毎の作業時間!K838,月毎の作業時間!L837:S10835,3,FALSE))</f>
        <v/>
      </c>
      <c r="B838" s="1" t="str">
        <f ca="1">IF(ISNA(VLOOKUP(月毎の作業時間!K838,月毎の作業時間!L838:S10835,5,FALSE)),"",VLOOKUP(月毎の作業時間!K838,月毎の作業時間!L837:S10835,5,FALSE)&amp;"など")</f>
        <v/>
      </c>
      <c r="C838" s="6" t="str">
        <f ca="1">IF(SUMIF(月毎の作業時間!N:N,月毎の作業時間!A838,月毎の作業時間!U:U)=0,"",SUMIF(月毎の作業時間!N:N,月毎の作業時間!A838,月毎の作業時間!U:U))</f>
        <v/>
      </c>
    </row>
    <row r="839" spans="1:3">
      <c r="A839" s="1" t="str">
        <f ca="1">IF(ISNA(VLOOKUP(月毎の作業時間!K839,月毎の作業時間!L839:S10836,3,FALSE)),"",VLOOKUP(月毎の作業時間!K839,月毎の作業時間!L838:S10836,3,FALSE))</f>
        <v/>
      </c>
      <c r="B839" s="1" t="str">
        <f ca="1">IF(ISNA(VLOOKUP(月毎の作業時間!K839,月毎の作業時間!L839:S10836,5,FALSE)),"",VLOOKUP(月毎の作業時間!K839,月毎の作業時間!L838:S10836,5,FALSE)&amp;"など")</f>
        <v/>
      </c>
      <c r="C839" s="6" t="str">
        <f ca="1">IF(SUMIF(月毎の作業時間!N:N,月毎の作業時間!A839,月毎の作業時間!U:U)=0,"",SUMIF(月毎の作業時間!N:N,月毎の作業時間!A839,月毎の作業時間!U:U))</f>
        <v/>
      </c>
    </row>
    <row r="840" spans="1:3">
      <c r="A840" s="1" t="str">
        <f ca="1">IF(ISNA(VLOOKUP(月毎の作業時間!K840,月毎の作業時間!L840:S10837,3,FALSE)),"",VLOOKUP(月毎の作業時間!K840,月毎の作業時間!L839:S10837,3,FALSE))</f>
        <v/>
      </c>
      <c r="B840" s="1" t="str">
        <f ca="1">IF(ISNA(VLOOKUP(月毎の作業時間!K840,月毎の作業時間!L840:S10837,5,FALSE)),"",VLOOKUP(月毎の作業時間!K840,月毎の作業時間!L839:S10837,5,FALSE)&amp;"など")</f>
        <v/>
      </c>
      <c r="C840" s="6" t="str">
        <f ca="1">IF(SUMIF(月毎の作業時間!N:N,月毎の作業時間!A840,月毎の作業時間!U:U)=0,"",SUMIF(月毎の作業時間!N:N,月毎の作業時間!A840,月毎の作業時間!U:U))</f>
        <v/>
      </c>
    </row>
    <row r="841" spans="1:3">
      <c r="A841" s="1" t="str">
        <f ca="1">IF(ISNA(VLOOKUP(月毎の作業時間!K841,月毎の作業時間!L841:S10838,3,FALSE)),"",VLOOKUP(月毎の作業時間!K841,月毎の作業時間!L840:S10838,3,FALSE))</f>
        <v/>
      </c>
      <c r="B841" s="1" t="str">
        <f ca="1">IF(ISNA(VLOOKUP(月毎の作業時間!K841,月毎の作業時間!L841:S10838,5,FALSE)),"",VLOOKUP(月毎の作業時間!K841,月毎の作業時間!L840:S10838,5,FALSE)&amp;"など")</f>
        <v/>
      </c>
      <c r="C841" s="6" t="str">
        <f ca="1">IF(SUMIF(月毎の作業時間!N:N,月毎の作業時間!A841,月毎の作業時間!U:U)=0,"",SUMIF(月毎の作業時間!N:N,月毎の作業時間!A841,月毎の作業時間!U:U))</f>
        <v/>
      </c>
    </row>
    <row r="842" spans="1:3">
      <c r="A842" s="1" t="str">
        <f ca="1">IF(ISNA(VLOOKUP(月毎の作業時間!K842,月毎の作業時間!L842:S10839,3,FALSE)),"",VLOOKUP(月毎の作業時間!K842,月毎の作業時間!L841:S10839,3,FALSE))</f>
        <v/>
      </c>
      <c r="B842" s="1" t="str">
        <f ca="1">IF(ISNA(VLOOKUP(月毎の作業時間!K842,月毎の作業時間!L842:S10839,5,FALSE)),"",VLOOKUP(月毎の作業時間!K842,月毎の作業時間!L841:S10839,5,FALSE)&amp;"など")</f>
        <v/>
      </c>
      <c r="C842" s="6" t="str">
        <f ca="1">IF(SUMIF(月毎の作業時間!N:N,月毎の作業時間!A842,月毎の作業時間!U:U)=0,"",SUMIF(月毎の作業時間!N:N,月毎の作業時間!A842,月毎の作業時間!U:U))</f>
        <v/>
      </c>
    </row>
    <row r="843" spans="1:3">
      <c r="A843" s="1" t="str">
        <f ca="1">IF(ISNA(VLOOKUP(月毎の作業時間!K843,月毎の作業時間!L843:S10840,3,FALSE)),"",VLOOKUP(月毎の作業時間!K843,月毎の作業時間!L842:S10840,3,FALSE))</f>
        <v/>
      </c>
      <c r="B843" s="1" t="str">
        <f ca="1">IF(ISNA(VLOOKUP(月毎の作業時間!K843,月毎の作業時間!L843:S10840,5,FALSE)),"",VLOOKUP(月毎の作業時間!K843,月毎の作業時間!L842:S10840,5,FALSE)&amp;"など")</f>
        <v/>
      </c>
      <c r="C843" s="6" t="str">
        <f ca="1">IF(SUMIF(月毎の作業時間!N:N,月毎の作業時間!A843,月毎の作業時間!U:U)=0,"",SUMIF(月毎の作業時間!N:N,月毎の作業時間!A843,月毎の作業時間!U:U))</f>
        <v/>
      </c>
    </row>
    <row r="844" spans="1:3">
      <c r="A844" s="1" t="str">
        <f ca="1">IF(ISNA(VLOOKUP(月毎の作業時間!K844,月毎の作業時間!L844:S10841,3,FALSE)),"",VLOOKUP(月毎の作業時間!K844,月毎の作業時間!L843:S10841,3,FALSE))</f>
        <v/>
      </c>
      <c r="B844" s="1" t="str">
        <f ca="1">IF(ISNA(VLOOKUP(月毎の作業時間!K844,月毎の作業時間!L844:S10841,5,FALSE)),"",VLOOKUP(月毎の作業時間!K844,月毎の作業時間!L843:S10841,5,FALSE)&amp;"など")</f>
        <v/>
      </c>
      <c r="C844" s="6" t="str">
        <f ca="1">IF(SUMIF(月毎の作業時間!N:N,月毎の作業時間!A844,月毎の作業時間!U:U)=0,"",SUMIF(月毎の作業時間!N:N,月毎の作業時間!A844,月毎の作業時間!U:U))</f>
        <v/>
      </c>
    </row>
    <row r="845" spans="1:3">
      <c r="A845" s="1" t="str">
        <f ca="1">IF(ISNA(VLOOKUP(月毎の作業時間!K845,月毎の作業時間!L845:S10842,3,FALSE)),"",VLOOKUP(月毎の作業時間!K845,月毎の作業時間!L844:S10842,3,FALSE))</f>
        <v/>
      </c>
      <c r="B845" s="1" t="str">
        <f ca="1">IF(ISNA(VLOOKUP(月毎の作業時間!K845,月毎の作業時間!L845:S10842,5,FALSE)),"",VLOOKUP(月毎の作業時間!K845,月毎の作業時間!L844:S10842,5,FALSE)&amp;"など")</f>
        <v/>
      </c>
      <c r="C845" s="6" t="str">
        <f ca="1">IF(SUMIF(月毎の作業時間!N:N,月毎の作業時間!A845,月毎の作業時間!U:U)=0,"",SUMIF(月毎の作業時間!N:N,月毎の作業時間!A845,月毎の作業時間!U:U))</f>
        <v/>
      </c>
    </row>
    <row r="846" spans="1:3">
      <c r="A846" s="1" t="str">
        <f ca="1">IF(ISNA(VLOOKUP(月毎の作業時間!K846,月毎の作業時間!L846:S10843,3,FALSE)),"",VLOOKUP(月毎の作業時間!K846,月毎の作業時間!L845:S10843,3,FALSE))</f>
        <v/>
      </c>
      <c r="B846" s="1" t="str">
        <f ca="1">IF(ISNA(VLOOKUP(月毎の作業時間!K846,月毎の作業時間!L846:S10843,5,FALSE)),"",VLOOKUP(月毎の作業時間!K846,月毎の作業時間!L845:S10843,5,FALSE)&amp;"など")</f>
        <v/>
      </c>
      <c r="C846" s="6" t="str">
        <f ca="1">IF(SUMIF(月毎の作業時間!N:N,月毎の作業時間!A846,月毎の作業時間!U:U)=0,"",SUMIF(月毎の作業時間!N:N,月毎の作業時間!A846,月毎の作業時間!U:U))</f>
        <v/>
      </c>
    </row>
    <row r="847" spans="1:3">
      <c r="A847" s="1" t="str">
        <f ca="1">IF(ISNA(VLOOKUP(月毎の作業時間!K847,月毎の作業時間!L847:S10844,3,FALSE)),"",VLOOKUP(月毎の作業時間!K847,月毎の作業時間!L846:S10844,3,FALSE))</f>
        <v/>
      </c>
      <c r="B847" s="1" t="str">
        <f ca="1">IF(ISNA(VLOOKUP(月毎の作業時間!K847,月毎の作業時間!L847:S10844,5,FALSE)),"",VLOOKUP(月毎の作業時間!K847,月毎の作業時間!L846:S10844,5,FALSE)&amp;"など")</f>
        <v/>
      </c>
      <c r="C847" s="6" t="str">
        <f ca="1">IF(SUMIF(月毎の作業時間!N:N,月毎の作業時間!A847,月毎の作業時間!U:U)=0,"",SUMIF(月毎の作業時間!N:N,月毎の作業時間!A847,月毎の作業時間!U:U))</f>
        <v/>
      </c>
    </row>
    <row r="848" spans="1:3">
      <c r="A848" s="1" t="str">
        <f ca="1">IF(ISNA(VLOOKUP(月毎の作業時間!K848,月毎の作業時間!L848:S10845,3,FALSE)),"",VLOOKUP(月毎の作業時間!K848,月毎の作業時間!L847:S10845,3,FALSE))</f>
        <v/>
      </c>
      <c r="B848" s="1" t="str">
        <f ca="1">IF(ISNA(VLOOKUP(月毎の作業時間!K848,月毎の作業時間!L848:S10845,5,FALSE)),"",VLOOKUP(月毎の作業時間!K848,月毎の作業時間!L847:S10845,5,FALSE)&amp;"など")</f>
        <v/>
      </c>
      <c r="C848" s="6" t="str">
        <f ca="1">IF(SUMIF(月毎の作業時間!N:N,月毎の作業時間!A848,月毎の作業時間!U:U)=0,"",SUMIF(月毎の作業時間!N:N,月毎の作業時間!A848,月毎の作業時間!U:U))</f>
        <v/>
      </c>
    </row>
    <row r="849" spans="1:3">
      <c r="A849" s="1" t="str">
        <f ca="1">IF(ISNA(VLOOKUP(月毎の作業時間!K849,月毎の作業時間!L849:S10846,3,FALSE)),"",VLOOKUP(月毎の作業時間!K849,月毎の作業時間!L848:S10846,3,FALSE))</f>
        <v/>
      </c>
      <c r="B849" s="1" t="str">
        <f ca="1">IF(ISNA(VLOOKUP(月毎の作業時間!K849,月毎の作業時間!L849:S10846,5,FALSE)),"",VLOOKUP(月毎の作業時間!K849,月毎の作業時間!L848:S10846,5,FALSE)&amp;"など")</f>
        <v/>
      </c>
      <c r="C849" s="6" t="str">
        <f ca="1">IF(SUMIF(月毎の作業時間!N:N,月毎の作業時間!A849,月毎の作業時間!U:U)=0,"",SUMIF(月毎の作業時間!N:N,月毎の作業時間!A849,月毎の作業時間!U:U))</f>
        <v/>
      </c>
    </row>
    <row r="850" spans="1:3">
      <c r="A850" s="1" t="str">
        <f ca="1">IF(ISNA(VLOOKUP(月毎の作業時間!K850,月毎の作業時間!L850:S10847,3,FALSE)),"",VLOOKUP(月毎の作業時間!K850,月毎の作業時間!L849:S10847,3,FALSE))</f>
        <v/>
      </c>
      <c r="B850" s="1" t="str">
        <f ca="1">IF(ISNA(VLOOKUP(月毎の作業時間!K850,月毎の作業時間!L850:S10847,5,FALSE)),"",VLOOKUP(月毎の作業時間!K850,月毎の作業時間!L849:S10847,5,FALSE)&amp;"など")</f>
        <v/>
      </c>
      <c r="C850" s="6" t="str">
        <f ca="1">IF(SUMIF(月毎の作業時間!N:N,月毎の作業時間!A850,月毎の作業時間!U:U)=0,"",SUMIF(月毎の作業時間!N:N,月毎の作業時間!A850,月毎の作業時間!U:U))</f>
        <v/>
      </c>
    </row>
    <row r="851" spans="1:3">
      <c r="A851" s="1" t="str">
        <f ca="1">IF(ISNA(VLOOKUP(月毎の作業時間!K851,月毎の作業時間!L851:S10848,3,FALSE)),"",VLOOKUP(月毎の作業時間!K851,月毎の作業時間!L850:S10848,3,FALSE))</f>
        <v/>
      </c>
      <c r="B851" s="1" t="str">
        <f ca="1">IF(ISNA(VLOOKUP(月毎の作業時間!K851,月毎の作業時間!L851:S10848,5,FALSE)),"",VLOOKUP(月毎の作業時間!K851,月毎の作業時間!L850:S10848,5,FALSE)&amp;"など")</f>
        <v/>
      </c>
      <c r="C851" s="6" t="str">
        <f ca="1">IF(SUMIF(月毎の作業時間!N:N,月毎の作業時間!A851,月毎の作業時間!U:U)=0,"",SUMIF(月毎の作業時間!N:N,月毎の作業時間!A851,月毎の作業時間!U:U))</f>
        <v/>
      </c>
    </row>
    <row r="852" spans="1:3">
      <c r="A852" s="1" t="str">
        <f ca="1">IF(ISNA(VLOOKUP(月毎の作業時間!K852,月毎の作業時間!L852:S10849,3,FALSE)),"",VLOOKUP(月毎の作業時間!K852,月毎の作業時間!L851:S10849,3,FALSE))</f>
        <v/>
      </c>
      <c r="B852" s="1" t="str">
        <f ca="1">IF(ISNA(VLOOKUP(月毎の作業時間!K852,月毎の作業時間!L852:S10849,5,FALSE)),"",VLOOKUP(月毎の作業時間!K852,月毎の作業時間!L851:S10849,5,FALSE)&amp;"など")</f>
        <v/>
      </c>
      <c r="C852" s="6" t="str">
        <f ca="1">IF(SUMIF(月毎の作業時間!N:N,月毎の作業時間!A852,月毎の作業時間!U:U)=0,"",SUMIF(月毎の作業時間!N:N,月毎の作業時間!A852,月毎の作業時間!U:U))</f>
        <v/>
      </c>
    </row>
    <row r="853" spans="1:3">
      <c r="A853" s="1" t="str">
        <f ca="1">IF(ISNA(VLOOKUP(月毎の作業時間!K853,月毎の作業時間!L853:S10850,3,FALSE)),"",VLOOKUP(月毎の作業時間!K853,月毎の作業時間!L852:S10850,3,FALSE))</f>
        <v/>
      </c>
      <c r="B853" s="1" t="str">
        <f ca="1">IF(ISNA(VLOOKUP(月毎の作業時間!K853,月毎の作業時間!L853:S10850,5,FALSE)),"",VLOOKUP(月毎の作業時間!K853,月毎の作業時間!L852:S10850,5,FALSE)&amp;"など")</f>
        <v/>
      </c>
      <c r="C853" s="6" t="str">
        <f ca="1">IF(SUMIF(月毎の作業時間!N:N,月毎の作業時間!A853,月毎の作業時間!U:U)=0,"",SUMIF(月毎の作業時間!N:N,月毎の作業時間!A853,月毎の作業時間!U:U))</f>
        <v/>
      </c>
    </row>
    <row r="854" spans="1:3">
      <c r="A854" s="1" t="str">
        <f ca="1">IF(ISNA(VLOOKUP(月毎の作業時間!K854,月毎の作業時間!L854:S10851,3,FALSE)),"",VLOOKUP(月毎の作業時間!K854,月毎の作業時間!L853:S10851,3,FALSE))</f>
        <v/>
      </c>
      <c r="B854" s="1" t="str">
        <f ca="1">IF(ISNA(VLOOKUP(月毎の作業時間!K854,月毎の作業時間!L854:S10851,5,FALSE)),"",VLOOKUP(月毎の作業時間!K854,月毎の作業時間!L853:S10851,5,FALSE)&amp;"など")</f>
        <v/>
      </c>
      <c r="C854" s="6" t="str">
        <f ca="1">IF(SUMIF(月毎の作業時間!N:N,月毎の作業時間!A854,月毎の作業時間!U:U)=0,"",SUMIF(月毎の作業時間!N:N,月毎の作業時間!A854,月毎の作業時間!U:U))</f>
        <v/>
      </c>
    </row>
    <row r="855" spans="1:3">
      <c r="A855" s="1" t="str">
        <f ca="1">IF(ISNA(VLOOKUP(月毎の作業時間!K855,月毎の作業時間!L855:S10852,3,FALSE)),"",VLOOKUP(月毎の作業時間!K855,月毎の作業時間!L854:S10852,3,FALSE))</f>
        <v/>
      </c>
      <c r="B855" s="1" t="str">
        <f ca="1">IF(ISNA(VLOOKUP(月毎の作業時間!K855,月毎の作業時間!L855:S10852,5,FALSE)),"",VLOOKUP(月毎の作業時間!K855,月毎の作業時間!L854:S10852,5,FALSE)&amp;"など")</f>
        <v/>
      </c>
      <c r="C855" s="6" t="str">
        <f ca="1">IF(SUMIF(月毎の作業時間!N:N,月毎の作業時間!A855,月毎の作業時間!U:U)=0,"",SUMIF(月毎の作業時間!N:N,月毎の作業時間!A855,月毎の作業時間!U:U))</f>
        <v/>
      </c>
    </row>
    <row r="856" spans="1:3">
      <c r="A856" s="1" t="str">
        <f ca="1">IF(ISNA(VLOOKUP(月毎の作業時間!K856,月毎の作業時間!L856:S10853,3,FALSE)),"",VLOOKUP(月毎の作業時間!K856,月毎の作業時間!L855:S10853,3,FALSE))</f>
        <v/>
      </c>
      <c r="B856" s="1" t="str">
        <f ca="1">IF(ISNA(VLOOKUP(月毎の作業時間!K856,月毎の作業時間!L856:S10853,5,FALSE)),"",VLOOKUP(月毎の作業時間!K856,月毎の作業時間!L855:S10853,5,FALSE)&amp;"など")</f>
        <v/>
      </c>
      <c r="C856" s="6" t="str">
        <f ca="1">IF(SUMIF(月毎の作業時間!N:N,月毎の作業時間!A856,月毎の作業時間!U:U)=0,"",SUMIF(月毎の作業時間!N:N,月毎の作業時間!A856,月毎の作業時間!U:U))</f>
        <v/>
      </c>
    </row>
    <row r="857" spans="1:3">
      <c r="A857" s="1" t="str">
        <f ca="1">IF(ISNA(VLOOKUP(月毎の作業時間!K857,月毎の作業時間!L857:S10854,3,FALSE)),"",VLOOKUP(月毎の作業時間!K857,月毎の作業時間!L856:S10854,3,FALSE))</f>
        <v/>
      </c>
      <c r="B857" s="1" t="str">
        <f ca="1">IF(ISNA(VLOOKUP(月毎の作業時間!K857,月毎の作業時間!L857:S10854,5,FALSE)),"",VLOOKUP(月毎の作業時間!K857,月毎の作業時間!L856:S10854,5,FALSE)&amp;"など")</f>
        <v/>
      </c>
      <c r="C857" s="6" t="str">
        <f ca="1">IF(SUMIF(月毎の作業時間!N:N,月毎の作業時間!A857,月毎の作業時間!U:U)=0,"",SUMIF(月毎の作業時間!N:N,月毎の作業時間!A857,月毎の作業時間!U:U))</f>
        <v/>
      </c>
    </row>
    <row r="858" spans="1:3">
      <c r="A858" s="1" t="str">
        <f ca="1">IF(ISNA(VLOOKUP(月毎の作業時間!K858,月毎の作業時間!L858:S10855,3,FALSE)),"",VLOOKUP(月毎の作業時間!K858,月毎の作業時間!L857:S10855,3,FALSE))</f>
        <v/>
      </c>
      <c r="B858" s="1" t="str">
        <f ca="1">IF(ISNA(VLOOKUP(月毎の作業時間!K858,月毎の作業時間!L858:S10855,5,FALSE)),"",VLOOKUP(月毎の作業時間!K858,月毎の作業時間!L857:S10855,5,FALSE)&amp;"など")</f>
        <v/>
      </c>
      <c r="C858" s="6" t="str">
        <f ca="1">IF(SUMIF(月毎の作業時間!N:N,月毎の作業時間!A858,月毎の作業時間!U:U)=0,"",SUMIF(月毎の作業時間!N:N,月毎の作業時間!A858,月毎の作業時間!U:U))</f>
        <v/>
      </c>
    </row>
    <row r="859" spans="1:3">
      <c r="A859" s="1" t="str">
        <f ca="1">IF(ISNA(VLOOKUP(月毎の作業時間!K859,月毎の作業時間!L859:S10856,3,FALSE)),"",VLOOKUP(月毎の作業時間!K859,月毎の作業時間!L858:S10856,3,FALSE))</f>
        <v/>
      </c>
      <c r="B859" s="1" t="str">
        <f ca="1">IF(ISNA(VLOOKUP(月毎の作業時間!K859,月毎の作業時間!L859:S10856,5,FALSE)),"",VLOOKUP(月毎の作業時間!K859,月毎の作業時間!L858:S10856,5,FALSE)&amp;"など")</f>
        <v/>
      </c>
      <c r="C859" s="6" t="str">
        <f ca="1">IF(SUMIF(月毎の作業時間!N:N,月毎の作業時間!A859,月毎の作業時間!U:U)=0,"",SUMIF(月毎の作業時間!N:N,月毎の作業時間!A859,月毎の作業時間!U:U))</f>
        <v/>
      </c>
    </row>
    <row r="860" spans="1:3">
      <c r="A860" s="1" t="str">
        <f ca="1">IF(ISNA(VLOOKUP(月毎の作業時間!K860,月毎の作業時間!L860:S10857,3,FALSE)),"",VLOOKUP(月毎の作業時間!K860,月毎の作業時間!L859:S10857,3,FALSE))</f>
        <v/>
      </c>
      <c r="B860" s="1" t="str">
        <f ca="1">IF(ISNA(VLOOKUP(月毎の作業時間!K860,月毎の作業時間!L860:S10857,5,FALSE)),"",VLOOKUP(月毎の作業時間!K860,月毎の作業時間!L859:S10857,5,FALSE)&amp;"など")</f>
        <v/>
      </c>
      <c r="C860" s="6" t="str">
        <f ca="1">IF(SUMIF(月毎の作業時間!N:N,月毎の作業時間!A860,月毎の作業時間!U:U)=0,"",SUMIF(月毎の作業時間!N:N,月毎の作業時間!A860,月毎の作業時間!U:U))</f>
        <v/>
      </c>
    </row>
    <row r="861" spans="1:3">
      <c r="A861" s="1" t="str">
        <f ca="1">IF(ISNA(VLOOKUP(月毎の作業時間!K861,月毎の作業時間!L861:S10858,3,FALSE)),"",VLOOKUP(月毎の作業時間!K861,月毎の作業時間!L860:S10858,3,FALSE))</f>
        <v/>
      </c>
      <c r="B861" s="1" t="str">
        <f ca="1">IF(ISNA(VLOOKUP(月毎の作業時間!K861,月毎の作業時間!L861:S10858,5,FALSE)),"",VLOOKUP(月毎の作業時間!K861,月毎の作業時間!L860:S10858,5,FALSE)&amp;"など")</f>
        <v/>
      </c>
      <c r="C861" s="6" t="str">
        <f ca="1">IF(SUMIF(月毎の作業時間!N:N,月毎の作業時間!A861,月毎の作業時間!U:U)=0,"",SUMIF(月毎の作業時間!N:N,月毎の作業時間!A861,月毎の作業時間!U:U))</f>
        <v/>
      </c>
    </row>
    <row r="862" spans="1:3">
      <c r="A862" s="1" t="str">
        <f ca="1">IF(ISNA(VLOOKUP(月毎の作業時間!K862,月毎の作業時間!L862:S10859,3,FALSE)),"",VLOOKUP(月毎の作業時間!K862,月毎の作業時間!L861:S10859,3,FALSE))</f>
        <v/>
      </c>
      <c r="B862" s="1" t="str">
        <f ca="1">IF(ISNA(VLOOKUP(月毎の作業時間!K862,月毎の作業時間!L862:S10859,5,FALSE)),"",VLOOKUP(月毎の作業時間!K862,月毎の作業時間!L861:S10859,5,FALSE)&amp;"など")</f>
        <v/>
      </c>
      <c r="C862" s="6" t="str">
        <f ca="1">IF(SUMIF(月毎の作業時間!N:N,月毎の作業時間!A862,月毎の作業時間!U:U)=0,"",SUMIF(月毎の作業時間!N:N,月毎の作業時間!A862,月毎の作業時間!U:U))</f>
        <v/>
      </c>
    </row>
    <row r="863" spans="1:3">
      <c r="A863" s="1" t="str">
        <f ca="1">IF(ISNA(VLOOKUP(月毎の作業時間!K863,月毎の作業時間!L863:S10860,3,FALSE)),"",VLOOKUP(月毎の作業時間!K863,月毎の作業時間!L862:S10860,3,FALSE))</f>
        <v/>
      </c>
      <c r="B863" s="1" t="str">
        <f ca="1">IF(ISNA(VLOOKUP(月毎の作業時間!K863,月毎の作業時間!L863:S10860,5,FALSE)),"",VLOOKUP(月毎の作業時間!K863,月毎の作業時間!L862:S10860,5,FALSE)&amp;"など")</f>
        <v/>
      </c>
      <c r="C863" s="6" t="str">
        <f ca="1">IF(SUMIF(月毎の作業時間!N:N,月毎の作業時間!A863,月毎の作業時間!U:U)=0,"",SUMIF(月毎の作業時間!N:N,月毎の作業時間!A863,月毎の作業時間!U:U))</f>
        <v/>
      </c>
    </row>
    <row r="864" spans="1:3">
      <c r="A864" s="1" t="str">
        <f ca="1">IF(ISNA(VLOOKUP(月毎の作業時間!K864,月毎の作業時間!L864:S10861,3,FALSE)),"",VLOOKUP(月毎の作業時間!K864,月毎の作業時間!L863:S10861,3,FALSE))</f>
        <v/>
      </c>
      <c r="B864" s="1" t="str">
        <f ca="1">IF(ISNA(VLOOKUP(月毎の作業時間!K864,月毎の作業時間!L864:S10861,5,FALSE)),"",VLOOKUP(月毎の作業時間!K864,月毎の作業時間!L863:S10861,5,FALSE)&amp;"など")</f>
        <v/>
      </c>
      <c r="C864" s="6" t="str">
        <f ca="1">IF(SUMIF(月毎の作業時間!N:N,月毎の作業時間!A864,月毎の作業時間!U:U)=0,"",SUMIF(月毎の作業時間!N:N,月毎の作業時間!A864,月毎の作業時間!U:U))</f>
        <v/>
      </c>
    </row>
    <row r="865" spans="1:3">
      <c r="A865" s="1" t="str">
        <f ca="1">IF(ISNA(VLOOKUP(月毎の作業時間!K865,月毎の作業時間!L865:S10862,3,FALSE)),"",VLOOKUP(月毎の作業時間!K865,月毎の作業時間!L864:S10862,3,FALSE))</f>
        <v/>
      </c>
      <c r="B865" s="1" t="str">
        <f ca="1">IF(ISNA(VLOOKUP(月毎の作業時間!K865,月毎の作業時間!L865:S10862,5,FALSE)),"",VLOOKUP(月毎の作業時間!K865,月毎の作業時間!L864:S10862,5,FALSE)&amp;"など")</f>
        <v/>
      </c>
      <c r="C865" s="6" t="str">
        <f ca="1">IF(SUMIF(月毎の作業時間!N:N,月毎の作業時間!A865,月毎の作業時間!U:U)=0,"",SUMIF(月毎の作業時間!N:N,月毎の作業時間!A865,月毎の作業時間!U:U))</f>
        <v/>
      </c>
    </row>
    <row r="866" spans="1:3">
      <c r="A866" s="1" t="str">
        <f ca="1">IF(ISNA(VLOOKUP(月毎の作業時間!K866,月毎の作業時間!L866:S10863,3,FALSE)),"",VLOOKUP(月毎の作業時間!K866,月毎の作業時間!L865:S10863,3,FALSE))</f>
        <v/>
      </c>
      <c r="B866" s="1" t="str">
        <f ca="1">IF(ISNA(VLOOKUP(月毎の作業時間!K866,月毎の作業時間!L866:S10863,5,FALSE)),"",VLOOKUP(月毎の作業時間!K866,月毎の作業時間!L865:S10863,5,FALSE)&amp;"など")</f>
        <v/>
      </c>
      <c r="C866" s="6" t="str">
        <f ca="1">IF(SUMIF(月毎の作業時間!N:N,月毎の作業時間!A866,月毎の作業時間!U:U)=0,"",SUMIF(月毎の作業時間!N:N,月毎の作業時間!A866,月毎の作業時間!U:U))</f>
        <v/>
      </c>
    </row>
    <row r="867" spans="1:3">
      <c r="A867" s="1" t="str">
        <f ca="1">IF(ISNA(VLOOKUP(月毎の作業時間!K867,月毎の作業時間!L867:S10864,3,FALSE)),"",VLOOKUP(月毎の作業時間!K867,月毎の作業時間!L866:S10864,3,FALSE))</f>
        <v/>
      </c>
      <c r="B867" s="1" t="str">
        <f ca="1">IF(ISNA(VLOOKUP(月毎の作業時間!K867,月毎の作業時間!L867:S10864,5,FALSE)),"",VLOOKUP(月毎の作業時間!K867,月毎の作業時間!L866:S10864,5,FALSE)&amp;"など")</f>
        <v/>
      </c>
      <c r="C867" s="6" t="str">
        <f ca="1">IF(SUMIF(月毎の作業時間!N:N,月毎の作業時間!A867,月毎の作業時間!U:U)=0,"",SUMIF(月毎の作業時間!N:N,月毎の作業時間!A867,月毎の作業時間!U:U))</f>
        <v/>
      </c>
    </row>
    <row r="868" spans="1:3">
      <c r="A868" s="1" t="str">
        <f ca="1">IF(ISNA(VLOOKUP(月毎の作業時間!K868,月毎の作業時間!L868:S10865,3,FALSE)),"",VLOOKUP(月毎の作業時間!K868,月毎の作業時間!L867:S10865,3,FALSE))</f>
        <v/>
      </c>
      <c r="B868" s="1" t="str">
        <f ca="1">IF(ISNA(VLOOKUP(月毎の作業時間!K868,月毎の作業時間!L868:S10865,5,FALSE)),"",VLOOKUP(月毎の作業時間!K868,月毎の作業時間!L867:S10865,5,FALSE)&amp;"など")</f>
        <v/>
      </c>
      <c r="C868" s="6" t="str">
        <f ca="1">IF(SUMIF(月毎の作業時間!N:N,月毎の作業時間!A868,月毎の作業時間!U:U)=0,"",SUMIF(月毎の作業時間!N:N,月毎の作業時間!A868,月毎の作業時間!U:U))</f>
        <v/>
      </c>
    </row>
    <row r="869" spans="1:3">
      <c r="A869" s="1" t="str">
        <f ca="1">IF(ISNA(VLOOKUP(月毎の作業時間!K869,月毎の作業時間!L869:S10866,3,FALSE)),"",VLOOKUP(月毎の作業時間!K869,月毎の作業時間!L868:S10866,3,FALSE))</f>
        <v/>
      </c>
      <c r="B869" s="1" t="str">
        <f ca="1">IF(ISNA(VLOOKUP(月毎の作業時間!K869,月毎の作業時間!L869:S10866,5,FALSE)),"",VLOOKUP(月毎の作業時間!K869,月毎の作業時間!L868:S10866,5,FALSE)&amp;"など")</f>
        <v/>
      </c>
      <c r="C869" s="6" t="str">
        <f ca="1">IF(SUMIF(月毎の作業時間!N:N,月毎の作業時間!A869,月毎の作業時間!U:U)=0,"",SUMIF(月毎の作業時間!N:N,月毎の作業時間!A869,月毎の作業時間!U:U))</f>
        <v/>
      </c>
    </row>
    <row r="870" spans="1:3">
      <c r="A870" s="1" t="str">
        <f ca="1">IF(ISNA(VLOOKUP(月毎の作業時間!K870,月毎の作業時間!L870:S10867,3,FALSE)),"",VLOOKUP(月毎の作業時間!K870,月毎の作業時間!L869:S10867,3,FALSE))</f>
        <v/>
      </c>
      <c r="B870" s="1" t="str">
        <f ca="1">IF(ISNA(VLOOKUP(月毎の作業時間!K870,月毎の作業時間!L870:S10867,5,FALSE)),"",VLOOKUP(月毎の作業時間!K870,月毎の作業時間!L869:S10867,5,FALSE)&amp;"など")</f>
        <v/>
      </c>
      <c r="C870" s="6" t="str">
        <f ca="1">IF(SUMIF(月毎の作業時間!N:N,月毎の作業時間!A870,月毎の作業時間!U:U)=0,"",SUMIF(月毎の作業時間!N:N,月毎の作業時間!A870,月毎の作業時間!U:U))</f>
        <v/>
      </c>
    </row>
    <row r="871" spans="1:3">
      <c r="A871" s="1" t="str">
        <f ca="1">IF(ISNA(VLOOKUP(月毎の作業時間!K871,月毎の作業時間!L871:S10868,3,FALSE)),"",VLOOKUP(月毎の作業時間!K871,月毎の作業時間!L870:S10868,3,FALSE))</f>
        <v/>
      </c>
      <c r="B871" s="1" t="str">
        <f ca="1">IF(ISNA(VLOOKUP(月毎の作業時間!K871,月毎の作業時間!L871:S10868,5,FALSE)),"",VLOOKUP(月毎の作業時間!K871,月毎の作業時間!L870:S10868,5,FALSE)&amp;"など")</f>
        <v/>
      </c>
      <c r="C871" s="6" t="str">
        <f ca="1">IF(SUMIF(月毎の作業時間!N:N,月毎の作業時間!A871,月毎の作業時間!U:U)=0,"",SUMIF(月毎の作業時間!N:N,月毎の作業時間!A871,月毎の作業時間!U:U))</f>
        <v/>
      </c>
    </row>
    <row r="872" spans="1:3">
      <c r="A872" s="1" t="str">
        <f ca="1">IF(ISNA(VLOOKUP(月毎の作業時間!K872,月毎の作業時間!L872:S10869,3,FALSE)),"",VLOOKUP(月毎の作業時間!K872,月毎の作業時間!L871:S10869,3,FALSE))</f>
        <v/>
      </c>
      <c r="B872" s="1" t="str">
        <f ca="1">IF(ISNA(VLOOKUP(月毎の作業時間!K872,月毎の作業時間!L872:S10869,5,FALSE)),"",VLOOKUP(月毎の作業時間!K872,月毎の作業時間!L871:S10869,5,FALSE)&amp;"など")</f>
        <v/>
      </c>
      <c r="C872" s="6" t="str">
        <f ca="1">IF(SUMIF(月毎の作業時間!N:N,月毎の作業時間!A872,月毎の作業時間!U:U)=0,"",SUMIF(月毎の作業時間!N:N,月毎の作業時間!A872,月毎の作業時間!U:U))</f>
        <v/>
      </c>
    </row>
    <row r="873" spans="1:3">
      <c r="A873" s="1" t="str">
        <f ca="1">IF(ISNA(VLOOKUP(月毎の作業時間!K873,月毎の作業時間!L873:S10870,3,FALSE)),"",VLOOKUP(月毎の作業時間!K873,月毎の作業時間!L872:S10870,3,FALSE))</f>
        <v/>
      </c>
      <c r="B873" s="1" t="str">
        <f ca="1">IF(ISNA(VLOOKUP(月毎の作業時間!K873,月毎の作業時間!L873:S10870,5,FALSE)),"",VLOOKUP(月毎の作業時間!K873,月毎の作業時間!L872:S10870,5,FALSE)&amp;"など")</f>
        <v/>
      </c>
      <c r="C873" s="6" t="str">
        <f ca="1">IF(SUMIF(月毎の作業時間!N:N,月毎の作業時間!A873,月毎の作業時間!U:U)=0,"",SUMIF(月毎の作業時間!N:N,月毎の作業時間!A873,月毎の作業時間!U:U))</f>
        <v/>
      </c>
    </row>
    <row r="874" spans="1:3">
      <c r="A874" s="1" t="str">
        <f ca="1">IF(ISNA(VLOOKUP(月毎の作業時間!K874,月毎の作業時間!L874:S10871,3,FALSE)),"",VLOOKUP(月毎の作業時間!K874,月毎の作業時間!L873:S10871,3,FALSE))</f>
        <v/>
      </c>
      <c r="B874" s="1" t="str">
        <f ca="1">IF(ISNA(VLOOKUP(月毎の作業時間!K874,月毎の作業時間!L874:S10871,5,FALSE)),"",VLOOKUP(月毎の作業時間!K874,月毎の作業時間!L873:S10871,5,FALSE)&amp;"など")</f>
        <v/>
      </c>
      <c r="C874" s="6" t="str">
        <f ca="1">IF(SUMIF(月毎の作業時間!N:N,月毎の作業時間!A874,月毎の作業時間!U:U)=0,"",SUMIF(月毎の作業時間!N:N,月毎の作業時間!A874,月毎の作業時間!U:U))</f>
        <v/>
      </c>
    </row>
    <row r="875" spans="1:3">
      <c r="A875" s="1" t="str">
        <f ca="1">IF(ISNA(VLOOKUP(月毎の作業時間!K875,月毎の作業時間!L875:S10872,3,FALSE)),"",VLOOKUP(月毎の作業時間!K875,月毎の作業時間!L874:S10872,3,FALSE))</f>
        <v/>
      </c>
      <c r="B875" s="1" t="str">
        <f ca="1">IF(ISNA(VLOOKUP(月毎の作業時間!K875,月毎の作業時間!L875:S10872,5,FALSE)),"",VLOOKUP(月毎の作業時間!K875,月毎の作業時間!L874:S10872,5,FALSE)&amp;"など")</f>
        <v/>
      </c>
      <c r="C875" s="6" t="str">
        <f ca="1">IF(SUMIF(月毎の作業時間!N:N,月毎の作業時間!A875,月毎の作業時間!U:U)=0,"",SUMIF(月毎の作業時間!N:N,月毎の作業時間!A875,月毎の作業時間!U:U))</f>
        <v/>
      </c>
    </row>
    <row r="876" spans="1:3">
      <c r="A876" s="1" t="str">
        <f ca="1">IF(ISNA(VLOOKUP(月毎の作業時間!K876,月毎の作業時間!L876:S10873,3,FALSE)),"",VLOOKUP(月毎の作業時間!K876,月毎の作業時間!L875:S10873,3,FALSE))</f>
        <v/>
      </c>
      <c r="B876" s="1" t="str">
        <f ca="1">IF(ISNA(VLOOKUP(月毎の作業時間!K876,月毎の作業時間!L876:S10873,5,FALSE)),"",VLOOKUP(月毎の作業時間!K876,月毎の作業時間!L875:S10873,5,FALSE)&amp;"など")</f>
        <v/>
      </c>
      <c r="C876" s="6" t="str">
        <f ca="1">IF(SUMIF(月毎の作業時間!N:N,月毎の作業時間!A876,月毎の作業時間!U:U)=0,"",SUMIF(月毎の作業時間!N:N,月毎の作業時間!A876,月毎の作業時間!U:U))</f>
        <v/>
      </c>
    </row>
    <row r="877" spans="1:3">
      <c r="A877" s="1" t="str">
        <f ca="1">IF(ISNA(VLOOKUP(月毎の作業時間!K877,月毎の作業時間!L877:S10874,3,FALSE)),"",VLOOKUP(月毎の作業時間!K877,月毎の作業時間!L876:S10874,3,FALSE))</f>
        <v/>
      </c>
      <c r="B877" s="1" t="str">
        <f ca="1">IF(ISNA(VLOOKUP(月毎の作業時間!K877,月毎の作業時間!L877:S10874,5,FALSE)),"",VLOOKUP(月毎の作業時間!K877,月毎の作業時間!L876:S10874,5,FALSE)&amp;"など")</f>
        <v/>
      </c>
      <c r="C877" s="6" t="str">
        <f ca="1">IF(SUMIF(月毎の作業時間!N:N,月毎の作業時間!A877,月毎の作業時間!U:U)=0,"",SUMIF(月毎の作業時間!N:N,月毎の作業時間!A877,月毎の作業時間!U:U))</f>
        <v/>
      </c>
    </row>
    <row r="878" spans="1:3">
      <c r="A878" s="1" t="str">
        <f ca="1">IF(ISNA(VLOOKUP(月毎の作業時間!K878,月毎の作業時間!L878:S10875,3,FALSE)),"",VLOOKUP(月毎の作業時間!K878,月毎の作業時間!L877:S10875,3,FALSE))</f>
        <v/>
      </c>
      <c r="B878" s="1" t="str">
        <f ca="1">IF(ISNA(VLOOKUP(月毎の作業時間!K878,月毎の作業時間!L878:S10875,5,FALSE)),"",VLOOKUP(月毎の作業時間!K878,月毎の作業時間!L877:S10875,5,FALSE)&amp;"など")</f>
        <v/>
      </c>
      <c r="C878" s="6" t="str">
        <f ca="1">IF(SUMIF(月毎の作業時間!N:N,月毎の作業時間!A878,月毎の作業時間!U:U)=0,"",SUMIF(月毎の作業時間!N:N,月毎の作業時間!A878,月毎の作業時間!U:U))</f>
        <v/>
      </c>
    </row>
    <row r="879" spans="1:3">
      <c r="A879" s="1" t="str">
        <f ca="1">IF(ISNA(VLOOKUP(月毎の作業時間!K879,月毎の作業時間!L879:S10876,3,FALSE)),"",VLOOKUP(月毎の作業時間!K879,月毎の作業時間!L878:S10876,3,FALSE))</f>
        <v/>
      </c>
      <c r="B879" s="1" t="str">
        <f ca="1">IF(ISNA(VLOOKUP(月毎の作業時間!K879,月毎の作業時間!L879:S10876,5,FALSE)),"",VLOOKUP(月毎の作業時間!K879,月毎の作業時間!L878:S10876,5,FALSE)&amp;"など")</f>
        <v/>
      </c>
      <c r="C879" s="6" t="str">
        <f ca="1">IF(SUMIF(月毎の作業時間!N:N,月毎の作業時間!A879,月毎の作業時間!U:U)=0,"",SUMIF(月毎の作業時間!N:N,月毎の作業時間!A879,月毎の作業時間!U:U))</f>
        <v/>
      </c>
    </row>
    <row r="880" spans="1:3">
      <c r="A880" s="1" t="str">
        <f ca="1">IF(ISNA(VLOOKUP(月毎の作業時間!K880,月毎の作業時間!L880:S10877,3,FALSE)),"",VLOOKUP(月毎の作業時間!K880,月毎の作業時間!L879:S10877,3,FALSE))</f>
        <v/>
      </c>
      <c r="B880" s="1" t="str">
        <f ca="1">IF(ISNA(VLOOKUP(月毎の作業時間!K880,月毎の作業時間!L880:S10877,5,FALSE)),"",VLOOKUP(月毎の作業時間!K880,月毎の作業時間!L879:S10877,5,FALSE)&amp;"など")</f>
        <v/>
      </c>
      <c r="C880" s="6" t="str">
        <f ca="1">IF(SUMIF(月毎の作業時間!N:N,月毎の作業時間!A880,月毎の作業時間!U:U)=0,"",SUMIF(月毎の作業時間!N:N,月毎の作業時間!A880,月毎の作業時間!U:U))</f>
        <v/>
      </c>
    </row>
    <row r="881" spans="1:3">
      <c r="A881" s="1" t="str">
        <f ca="1">IF(ISNA(VLOOKUP(月毎の作業時間!K881,月毎の作業時間!L881:S10878,3,FALSE)),"",VLOOKUP(月毎の作業時間!K881,月毎の作業時間!L880:S10878,3,FALSE))</f>
        <v/>
      </c>
      <c r="B881" s="1" t="str">
        <f ca="1">IF(ISNA(VLOOKUP(月毎の作業時間!K881,月毎の作業時間!L881:S10878,5,FALSE)),"",VLOOKUP(月毎の作業時間!K881,月毎の作業時間!L880:S10878,5,FALSE)&amp;"など")</f>
        <v/>
      </c>
      <c r="C881" s="6" t="str">
        <f ca="1">IF(SUMIF(月毎の作業時間!N:N,月毎の作業時間!A881,月毎の作業時間!U:U)=0,"",SUMIF(月毎の作業時間!N:N,月毎の作業時間!A881,月毎の作業時間!U:U))</f>
        <v/>
      </c>
    </row>
    <row r="882" spans="1:3">
      <c r="A882" s="1" t="str">
        <f ca="1">IF(ISNA(VLOOKUP(月毎の作業時間!K882,月毎の作業時間!L882:S10879,3,FALSE)),"",VLOOKUP(月毎の作業時間!K882,月毎の作業時間!L881:S10879,3,FALSE))</f>
        <v/>
      </c>
      <c r="B882" s="1" t="str">
        <f ca="1">IF(ISNA(VLOOKUP(月毎の作業時間!K882,月毎の作業時間!L882:S10879,5,FALSE)),"",VLOOKUP(月毎の作業時間!K882,月毎の作業時間!L881:S10879,5,FALSE)&amp;"など")</f>
        <v/>
      </c>
      <c r="C882" s="6" t="str">
        <f ca="1">IF(SUMIF(月毎の作業時間!N:N,月毎の作業時間!A882,月毎の作業時間!U:U)=0,"",SUMIF(月毎の作業時間!N:N,月毎の作業時間!A882,月毎の作業時間!U:U))</f>
        <v/>
      </c>
    </row>
    <row r="883" spans="1:3">
      <c r="A883" s="1" t="str">
        <f ca="1">IF(ISNA(VLOOKUP(月毎の作業時間!K883,月毎の作業時間!L883:S10880,3,FALSE)),"",VLOOKUP(月毎の作業時間!K883,月毎の作業時間!L882:S10880,3,FALSE))</f>
        <v/>
      </c>
      <c r="B883" s="1" t="str">
        <f ca="1">IF(ISNA(VLOOKUP(月毎の作業時間!K883,月毎の作業時間!L883:S10880,5,FALSE)),"",VLOOKUP(月毎の作業時間!K883,月毎の作業時間!L882:S10880,5,FALSE)&amp;"など")</f>
        <v/>
      </c>
      <c r="C883" s="6" t="str">
        <f ca="1">IF(SUMIF(月毎の作業時間!N:N,月毎の作業時間!A883,月毎の作業時間!U:U)=0,"",SUMIF(月毎の作業時間!N:N,月毎の作業時間!A883,月毎の作業時間!U:U))</f>
        <v/>
      </c>
    </row>
    <row r="884" spans="1:3">
      <c r="A884" s="1" t="str">
        <f ca="1">IF(ISNA(VLOOKUP(月毎の作業時間!K884,月毎の作業時間!L884:S10881,3,FALSE)),"",VLOOKUP(月毎の作業時間!K884,月毎の作業時間!L883:S10881,3,FALSE))</f>
        <v/>
      </c>
      <c r="B884" s="1" t="str">
        <f ca="1">IF(ISNA(VLOOKUP(月毎の作業時間!K884,月毎の作業時間!L884:S10881,5,FALSE)),"",VLOOKUP(月毎の作業時間!K884,月毎の作業時間!L883:S10881,5,FALSE)&amp;"など")</f>
        <v/>
      </c>
      <c r="C884" s="6" t="str">
        <f ca="1">IF(SUMIF(月毎の作業時間!N:N,月毎の作業時間!A884,月毎の作業時間!U:U)=0,"",SUMIF(月毎の作業時間!N:N,月毎の作業時間!A884,月毎の作業時間!U:U))</f>
        <v/>
      </c>
    </row>
    <row r="885" spans="1:3">
      <c r="A885" s="1" t="str">
        <f ca="1">IF(ISNA(VLOOKUP(月毎の作業時間!K885,月毎の作業時間!L885:S10882,3,FALSE)),"",VLOOKUP(月毎の作業時間!K885,月毎の作業時間!L884:S10882,3,FALSE))</f>
        <v/>
      </c>
      <c r="B885" s="1" t="str">
        <f ca="1">IF(ISNA(VLOOKUP(月毎の作業時間!K885,月毎の作業時間!L885:S10882,5,FALSE)),"",VLOOKUP(月毎の作業時間!K885,月毎の作業時間!L884:S10882,5,FALSE)&amp;"など")</f>
        <v/>
      </c>
      <c r="C885" s="6" t="str">
        <f ca="1">IF(SUMIF(月毎の作業時間!N:N,月毎の作業時間!A885,月毎の作業時間!U:U)=0,"",SUMIF(月毎の作業時間!N:N,月毎の作業時間!A885,月毎の作業時間!U:U))</f>
        <v/>
      </c>
    </row>
    <row r="886" spans="1:3">
      <c r="A886" s="1" t="str">
        <f ca="1">IF(ISNA(VLOOKUP(月毎の作業時間!K886,月毎の作業時間!L886:S10883,3,FALSE)),"",VLOOKUP(月毎の作業時間!K886,月毎の作業時間!L885:S10883,3,FALSE))</f>
        <v/>
      </c>
      <c r="B886" s="1" t="str">
        <f ca="1">IF(ISNA(VLOOKUP(月毎の作業時間!K886,月毎の作業時間!L886:S10883,5,FALSE)),"",VLOOKUP(月毎の作業時間!K886,月毎の作業時間!L885:S10883,5,FALSE)&amp;"など")</f>
        <v/>
      </c>
      <c r="C886" s="6" t="str">
        <f ca="1">IF(SUMIF(月毎の作業時間!N:N,月毎の作業時間!A886,月毎の作業時間!U:U)=0,"",SUMIF(月毎の作業時間!N:N,月毎の作業時間!A886,月毎の作業時間!U:U))</f>
        <v/>
      </c>
    </row>
    <row r="887" spans="1:3">
      <c r="A887" s="1" t="str">
        <f ca="1">IF(ISNA(VLOOKUP(月毎の作業時間!K887,月毎の作業時間!L887:S10884,3,FALSE)),"",VLOOKUP(月毎の作業時間!K887,月毎の作業時間!L886:S10884,3,FALSE))</f>
        <v/>
      </c>
      <c r="B887" s="1" t="str">
        <f ca="1">IF(ISNA(VLOOKUP(月毎の作業時間!K887,月毎の作業時間!L887:S10884,5,FALSE)),"",VLOOKUP(月毎の作業時間!K887,月毎の作業時間!L886:S10884,5,FALSE)&amp;"など")</f>
        <v/>
      </c>
      <c r="C887" s="6" t="str">
        <f ca="1">IF(SUMIF(月毎の作業時間!N:N,月毎の作業時間!A887,月毎の作業時間!U:U)=0,"",SUMIF(月毎の作業時間!N:N,月毎の作業時間!A887,月毎の作業時間!U:U))</f>
        <v/>
      </c>
    </row>
    <row r="888" spans="1:3">
      <c r="A888" s="1" t="str">
        <f ca="1">IF(ISNA(VLOOKUP(月毎の作業時間!K888,月毎の作業時間!L888:S10885,3,FALSE)),"",VLOOKUP(月毎の作業時間!K888,月毎の作業時間!L887:S10885,3,FALSE))</f>
        <v/>
      </c>
      <c r="B888" s="1" t="str">
        <f ca="1">IF(ISNA(VLOOKUP(月毎の作業時間!K888,月毎の作業時間!L888:S10885,5,FALSE)),"",VLOOKUP(月毎の作業時間!K888,月毎の作業時間!L887:S10885,5,FALSE)&amp;"など")</f>
        <v/>
      </c>
      <c r="C888" s="6" t="str">
        <f ca="1">IF(SUMIF(月毎の作業時間!N:N,月毎の作業時間!A888,月毎の作業時間!U:U)=0,"",SUMIF(月毎の作業時間!N:N,月毎の作業時間!A888,月毎の作業時間!U:U))</f>
        <v/>
      </c>
    </row>
    <row r="889" spans="1:3">
      <c r="A889" s="1" t="str">
        <f ca="1">IF(ISNA(VLOOKUP(月毎の作業時間!K889,月毎の作業時間!L889:S10886,3,FALSE)),"",VLOOKUP(月毎の作業時間!K889,月毎の作業時間!L888:S10886,3,FALSE))</f>
        <v/>
      </c>
      <c r="B889" s="1" t="str">
        <f ca="1">IF(ISNA(VLOOKUP(月毎の作業時間!K889,月毎の作業時間!L889:S10886,5,FALSE)),"",VLOOKUP(月毎の作業時間!K889,月毎の作業時間!L888:S10886,5,FALSE)&amp;"など")</f>
        <v/>
      </c>
      <c r="C889" s="6" t="str">
        <f ca="1">IF(SUMIF(月毎の作業時間!N:N,月毎の作業時間!A889,月毎の作業時間!U:U)=0,"",SUMIF(月毎の作業時間!N:N,月毎の作業時間!A889,月毎の作業時間!U:U))</f>
        <v/>
      </c>
    </row>
    <row r="890" spans="1:3">
      <c r="A890" s="1" t="str">
        <f ca="1">IF(ISNA(VLOOKUP(月毎の作業時間!K890,月毎の作業時間!L890:S10887,3,FALSE)),"",VLOOKUP(月毎の作業時間!K890,月毎の作業時間!L889:S10887,3,FALSE))</f>
        <v/>
      </c>
      <c r="B890" s="1" t="str">
        <f ca="1">IF(ISNA(VLOOKUP(月毎の作業時間!K890,月毎の作業時間!L890:S10887,5,FALSE)),"",VLOOKUP(月毎の作業時間!K890,月毎の作業時間!L889:S10887,5,FALSE)&amp;"など")</f>
        <v/>
      </c>
      <c r="C890" s="6" t="str">
        <f ca="1">IF(SUMIF(月毎の作業時間!N:N,月毎の作業時間!A890,月毎の作業時間!U:U)=0,"",SUMIF(月毎の作業時間!N:N,月毎の作業時間!A890,月毎の作業時間!U:U))</f>
        <v/>
      </c>
    </row>
    <row r="891" spans="1:3">
      <c r="A891" s="1" t="str">
        <f ca="1">IF(ISNA(VLOOKUP(月毎の作業時間!K891,月毎の作業時間!L891:S10888,3,FALSE)),"",VLOOKUP(月毎の作業時間!K891,月毎の作業時間!L890:S10888,3,FALSE))</f>
        <v/>
      </c>
      <c r="B891" s="1" t="str">
        <f ca="1">IF(ISNA(VLOOKUP(月毎の作業時間!K891,月毎の作業時間!L891:S10888,5,FALSE)),"",VLOOKUP(月毎の作業時間!K891,月毎の作業時間!L890:S10888,5,FALSE)&amp;"など")</f>
        <v/>
      </c>
      <c r="C891" s="6" t="str">
        <f ca="1">IF(SUMIF(月毎の作業時間!N:N,月毎の作業時間!A891,月毎の作業時間!U:U)=0,"",SUMIF(月毎の作業時間!N:N,月毎の作業時間!A891,月毎の作業時間!U:U))</f>
        <v/>
      </c>
    </row>
    <row r="892" spans="1:3">
      <c r="A892" s="1" t="str">
        <f ca="1">IF(ISNA(VLOOKUP(月毎の作業時間!K892,月毎の作業時間!L892:S10889,3,FALSE)),"",VLOOKUP(月毎の作業時間!K892,月毎の作業時間!L891:S10889,3,FALSE))</f>
        <v/>
      </c>
      <c r="B892" s="1" t="str">
        <f ca="1">IF(ISNA(VLOOKUP(月毎の作業時間!K892,月毎の作業時間!L892:S10889,5,FALSE)),"",VLOOKUP(月毎の作業時間!K892,月毎の作業時間!L891:S10889,5,FALSE)&amp;"など")</f>
        <v/>
      </c>
      <c r="C892" s="6" t="str">
        <f ca="1">IF(SUMIF(月毎の作業時間!N:N,月毎の作業時間!A892,月毎の作業時間!U:U)=0,"",SUMIF(月毎の作業時間!N:N,月毎の作業時間!A892,月毎の作業時間!U:U))</f>
        <v/>
      </c>
    </row>
    <row r="893" spans="1:3">
      <c r="A893" s="1" t="str">
        <f ca="1">IF(ISNA(VLOOKUP(月毎の作業時間!K893,月毎の作業時間!L893:S10890,3,FALSE)),"",VLOOKUP(月毎の作業時間!K893,月毎の作業時間!L892:S10890,3,FALSE))</f>
        <v/>
      </c>
      <c r="B893" s="1" t="str">
        <f ca="1">IF(ISNA(VLOOKUP(月毎の作業時間!K893,月毎の作業時間!L893:S10890,5,FALSE)),"",VLOOKUP(月毎の作業時間!K893,月毎の作業時間!L892:S10890,5,FALSE)&amp;"など")</f>
        <v/>
      </c>
      <c r="C893" s="6" t="str">
        <f ca="1">IF(SUMIF(月毎の作業時間!N:N,月毎の作業時間!A893,月毎の作業時間!U:U)=0,"",SUMIF(月毎の作業時間!N:N,月毎の作業時間!A893,月毎の作業時間!U:U))</f>
        <v/>
      </c>
    </row>
    <row r="894" spans="1:3">
      <c r="A894" s="1" t="str">
        <f ca="1">IF(ISNA(VLOOKUP(月毎の作業時間!K894,月毎の作業時間!L894:S10891,3,FALSE)),"",VLOOKUP(月毎の作業時間!K894,月毎の作業時間!L893:S10891,3,FALSE))</f>
        <v/>
      </c>
      <c r="B894" s="1" t="str">
        <f ca="1">IF(ISNA(VLOOKUP(月毎の作業時間!K894,月毎の作業時間!L894:S10891,5,FALSE)),"",VLOOKUP(月毎の作業時間!K894,月毎の作業時間!L893:S10891,5,FALSE)&amp;"など")</f>
        <v/>
      </c>
      <c r="C894" s="6" t="str">
        <f ca="1">IF(SUMIF(月毎の作業時間!N:N,月毎の作業時間!A894,月毎の作業時間!U:U)=0,"",SUMIF(月毎の作業時間!N:N,月毎の作業時間!A894,月毎の作業時間!U:U))</f>
        <v/>
      </c>
    </row>
    <row r="895" spans="1:3">
      <c r="A895" s="1" t="str">
        <f ca="1">IF(ISNA(VLOOKUP(月毎の作業時間!K895,月毎の作業時間!L895:S10892,3,FALSE)),"",VLOOKUP(月毎の作業時間!K895,月毎の作業時間!L894:S10892,3,FALSE))</f>
        <v/>
      </c>
      <c r="B895" s="1" t="str">
        <f ca="1">IF(ISNA(VLOOKUP(月毎の作業時間!K895,月毎の作業時間!L895:S10892,5,FALSE)),"",VLOOKUP(月毎の作業時間!K895,月毎の作業時間!L894:S10892,5,FALSE)&amp;"など")</f>
        <v/>
      </c>
      <c r="C895" s="6" t="str">
        <f ca="1">IF(SUMIF(月毎の作業時間!N:N,月毎の作業時間!A895,月毎の作業時間!U:U)=0,"",SUMIF(月毎の作業時間!N:N,月毎の作業時間!A895,月毎の作業時間!U:U))</f>
        <v/>
      </c>
    </row>
    <row r="896" spans="1:3">
      <c r="A896" s="1" t="str">
        <f ca="1">IF(ISNA(VLOOKUP(月毎の作業時間!K896,月毎の作業時間!L896:S10893,3,FALSE)),"",VLOOKUP(月毎の作業時間!K896,月毎の作業時間!L895:S10893,3,FALSE))</f>
        <v/>
      </c>
      <c r="B896" s="1" t="str">
        <f ca="1">IF(ISNA(VLOOKUP(月毎の作業時間!K896,月毎の作業時間!L896:S10893,5,FALSE)),"",VLOOKUP(月毎の作業時間!K896,月毎の作業時間!L895:S10893,5,FALSE)&amp;"など")</f>
        <v/>
      </c>
      <c r="C896" s="6" t="str">
        <f ca="1">IF(SUMIF(月毎の作業時間!N:N,月毎の作業時間!A896,月毎の作業時間!U:U)=0,"",SUMIF(月毎の作業時間!N:N,月毎の作業時間!A896,月毎の作業時間!U:U))</f>
        <v/>
      </c>
    </row>
    <row r="897" spans="1:3">
      <c r="A897" s="1" t="str">
        <f ca="1">IF(ISNA(VLOOKUP(月毎の作業時間!K897,月毎の作業時間!L897:S10894,3,FALSE)),"",VLOOKUP(月毎の作業時間!K897,月毎の作業時間!L896:S10894,3,FALSE))</f>
        <v/>
      </c>
      <c r="B897" s="1" t="str">
        <f ca="1">IF(ISNA(VLOOKUP(月毎の作業時間!K897,月毎の作業時間!L897:S10894,5,FALSE)),"",VLOOKUP(月毎の作業時間!K897,月毎の作業時間!L896:S10894,5,FALSE)&amp;"など")</f>
        <v/>
      </c>
      <c r="C897" s="6" t="str">
        <f ca="1">IF(SUMIF(月毎の作業時間!N:N,月毎の作業時間!A897,月毎の作業時間!U:U)=0,"",SUMIF(月毎の作業時間!N:N,月毎の作業時間!A897,月毎の作業時間!U:U))</f>
        <v/>
      </c>
    </row>
    <row r="898" spans="1:3">
      <c r="A898" s="1" t="str">
        <f ca="1">IF(ISNA(VLOOKUP(月毎の作業時間!K898,月毎の作業時間!L898:S10895,3,FALSE)),"",VLOOKUP(月毎の作業時間!K898,月毎の作業時間!L897:S10895,3,FALSE))</f>
        <v/>
      </c>
      <c r="B898" s="1" t="str">
        <f ca="1">IF(ISNA(VLOOKUP(月毎の作業時間!K898,月毎の作業時間!L898:S10895,5,FALSE)),"",VLOOKUP(月毎の作業時間!K898,月毎の作業時間!L897:S10895,5,FALSE)&amp;"など")</f>
        <v/>
      </c>
      <c r="C898" s="6" t="str">
        <f ca="1">IF(SUMIF(月毎の作業時間!N:N,月毎の作業時間!A898,月毎の作業時間!U:U)=0,"",SUMIF(月毎の作業時間!N:N,月毎の作業時間!A898,月毎の作業時間!U:U))</f>
        <v/>
      </c>
    </row>
    <row r="899" spans="1:3">
      <c r="A899" s="1" t="str">
        <f ca="1">IF(ISNA(VLOOKUP(月毎の作業時間!K899,月毎の作業時間!L899:S10896,3,FALSE)),"",VLOOKUP(月毎の作業時間!K899,月毎の作業時間!L898:S10896,3,FALSE))</f>
        <v/>
      </c>
      <c r="B899" s="1" t="str">
        <f ca="1">IF(ISNA(VLOOKUP(月毎の作業時間!K899,月毎の作業時間!L899:S10896,5,FALSE)),"",VLOOKUP(月毎の作業時間!K899,月毎の作業時間!L898:S10896,5,FALSE)&amp;"など")</f>
        <v/>
      </c>
      <c r="C899" s="6" t="str">
        <f ca="1">IF(SUMIF(月毎の作業時間!N:N,月毎の作業時間!A899,月毎の作業時間!U:U)=0,"",SUMIF(月毎の作業時間!N:N,月毎の作業時間!A899,月毎の作業時間!U:U))</f>
        <v/>
      </c>
    </row>
    <row r="900" spans="1:3">
      <c r="A900" s="1" t="str">
        <f ca="1">IF(ISNA(VLOOKUP(月毎の作業時間!K900,月毎の作業時間!L900:S10897,3,FALSE)),"",VLOOKUP(月毎の作業時間!K900,月毎の作業時間!L899:S10897,3,FALSE))</f>
        <v/>
      </c>
      <c r="B900" s="1" t="str">
        <f ca="1">IF(ISNA(VLOOKUP(月毎の作業時間!K900,月毎の作業時間!L900:S10897,5,FALSE)),"",VLOOKUP(月毎の作業時間!K900,月毎の作業時間!L899:S10897,5,FALSE)&amp;"など")</f>
        <v/>
      </c>
      <c r="C900" s="6" t="str">
        <f ca="1">IF(SUMIF(月毎の作業時間!N:N,月毎の作業時間!A900,月毎の作業時間!U:U)=0,"",SUMIF(月毎の作業時間!N:N,月毎の作業時間!A900,月毎の作業時間!U:U))</f>
        <v/>
      </c>
    </row>
    <row r="901" spans="1:3">
      <c r="A901" s="1" t="str">
        <f ca="1">IF(ISNA(VLOOKUP(月毎の作業時間!K901,月毎の作業時間!L901:S10898,3,FALSE)),"",VLOOKUP(月毎の作業時間!K901,月毎の作業時間!L900:S10898,3,FALSE))</f>
        <v/>
      </c>
      <c r="B901" s="1" t="str">
        <f ca="1">IF(ISNA(VLOOKUP(月毎の作業時間!K901,月毎の作業時間!L901:S10898,5,FALSE)),"",VLOOKUP(月毎の作業時間!K901,月毎の作業時間!L900:S10898,5,FALSE)&amp;"など")</f>
        <v/>
      </c>
      <c r="C901" s="6" t="str">
        <f ca="1">IF(SUMIF(月毎の作業時間!N:N,月毎の作業時間!A901,月毎の作業時間!U:U)=0,"",SUMIF(月毎の作業時間!N:N,月毎の作業時間!A901,月毎の作業時間!U:U))</f>
        <v/>
      </c>
    </row>
    <row r="902" spans="1:3">
      <c r="A902" s="1" t="str">
        <f ca="1">IF(ISNA(VLOOKUP(月毎の作業時間!K902,月毎の作業時間!L902:S10899,3,FALSE)),"",VLOOKUP(月毎の作業時間!K902,月毎の作業時間!L901:S10899,3,FALSE))</f>
        <v/>
      </c>
      <c r="B902" s="1" t="str">
        <f ca="1">IF(ISNA(VLOOKUP(月毎の作業時間!K902,月毎の作業時間!L902:S10899,5,FALSE)),"",VLOOKUP(月毎の作業時間!K902,月毎の作業時間!L901:S10899,5,FALSE)&amp;"など")</f>
        <v/>
      </c>
      <c r="C902" s="6" t="str">
        <f ca="1">IF(SUMIF(月毎の作業時間!N:N,月毎の作業時間!A902,月毎の作業時間!U:U)=0,"",SUMIF(月毎の作業時間!N:N,月毎の作業時間!A902,月毎の作業時間!U:U))</f>
        <v/>
      </c>
    </row>
    <row r="903" spans="1:3">
      <c r="A903" s="1" t="str">
        <f ca="1">IF(ISNA(VLOOKUP(月毎の作業時間!K903,月毎の作業時間!L903:S10900,3,FALSE)),"",VLOOKUP(月毎の作業時間!K903,月毎の作業時間!L902:S10900,3,FALSE))</f>
        <v/>
      </c>
      <c r="B903" s="1" t="str">
        <f ca="1">IF(ISNA(VLOOKUP(月毎の作業時間!K903,月毎の作業時間!L903:S10900,5,FALSE)),"",VLOOKUP(月毎の作業時間!K903,月毎の作業時間!L902:S10900,5,FALSE)&amp;"など")</f>
        <v/>
      </c>
      <c r="C903" s="6" t="str">
        <f ca="1">IF(SUMIF(月毎の作業時間!N:N,月毎の作業時間!A903,月毎の作業時間!U:U)=0,"",SUMIF(月毎の作業時間!N:N,月毎の作業時間!A903,月毎の作業時間!U:U))</f>
        <v/>
      </c>
    </row>
    <row r="904" spans="1:3">
      <c r="A904" s="1" t="str">
        <f ca="1">IF(ISNA(VLOOKUP(月毎の作業時間!K904,月毎の作業時間!L904:S10901,3,FALSE)),"",VLOOKUP(月毎の作業時間!K904,月毎の作業時間!L903:S10901,3,FALSE))</f>
        <v/>
      </c>
      <c r="B904" s="1" t="str">
        <f ca="1">IF(ISNA(VLOOKUP(月毎の作業時間!K904,月毎の作業時間!L904:S10901,5,FALSE)),"",VLOOKUP(月毎の作業時間!K904,月毎の作業時間!L903:S10901,5,FALSE)&amp;"など")</f>
        <v/>
      </c>
      <c r="C904" s="6" t="str">
        <f ca="1">IF(SUMIF(月毎の作業時間!N:N,月毎の作業時間!A904,月毎の作業時間!U:U)=0,"",SUMIF(月毎の作業時間!N:N,月毎の作業時間!A904,月毎の作業時間!U:U))</f>
        <v/>
      </c>
    </row>
    <row r="905" spans="1:3">
      <c r="A905" s="1" t="str">
        <f ca="1">IF(ISNA(VLOOKUP(月毎の作業時間!K905,月毎の作業時間!L905:S10902,3,FALSE)),"",VLOOKUP(月毎の作業時間!K905,月毎の作業時間!L904:S10902,3,FALSE))</f>
        <v/>
      </c>
      <c r="B905" s="1" t="str">
        <f ca="1">IF(ISNA(VLOOKUP(月毎の作業時間!K905,月毎の作業時間!L905:S10902,5,FALSE)),"",VLOOKUP(月毎の作業時間!K905,月毎の作業時間!L904:S10902,5,FALSE)&amp;"など")</f>
        <v/>
      </c>
      <c r="C905" s="6" t="str">
        <f ca="1">IF(SUMIF(月毎の作業時間!N:N,月毎の作業時間!A905,月毎の作業時間!U:U)=0,"",SUMIF(月毎の作業時間!N:N,月毎の作業時間!A905,月毎の作業時間!U:U))</f>
        <v/>
      </c>
    </row>
    <row r="906" spans="1:3">
      <c r="A906" s="1" t="str">
        <f ca="1">IF(ISNA(VLOOKUP(月毎の作業時間!K906,月毎の作業時間!L906:S10903,3,FALSE)),"",VLOOKUP(月毎の作業時間!K906,月毎の作業時間!L905:S10903,3,FALSE))</f>
        <v/>
      </c>
      <c r="B906" s="1" t="str">
        <f ca="1">IF(ISNA(VLOOKUP(月毎の作業時間!K906,月毎の作業時間!L906:S10903,5,FALSE)),"",VLOOKUP(月毎の作業時間!K906,月毎の作業時間!L905:S10903,5,FALSE)&amp;"など")</f>
        <v/>
      </c>
      <c r="C906" s="6" t="str">
        <f ca="1">IF(SUMIF(月毎の作業時間!N:N,月毎の作業時間!A906,月毎の作業時間!U:U)=0,"",SUMIF(月毎の作業時間!N:N,月毎の作業時間!A906,月毎の作業時間!U:U))</f>
        <v/>
      </c>
    </row>
    <row r="907" spans="1:3">
      <c r="A907" s="1" t="str">
        <f ca="1">IF(ISNA(VLOOKUP(月毎の作業時間!K907,月毎の作業時間!L907:S10904,3,FALSE)),"",VLOOKUP(月毎の作業時間!K907,月毎の作業時間!L906:S10904,3,FALSE))</f>
        <v/>
      </c>
      <c r="B907" s="1" t="str">
        <f ca="1">IF(ISNA(VLOOKUP(月毎の作業時間!K907,月毎の作業時間!L907:S10904,5,FALSE)),"",VLOOKUP(月毎の作業時間!K907,月毎の作業時間!L906:S10904,5,FALSE)&amp;"など")</f>
        <v/>
      </c>
      <c r="C907" s="6" t="str">
        <f ca="1">IF(SUMIF(月毎の作業時間!N:N,月毎の作業時間!A907,月毎の作業時間!U:U)=0,"",SUMIF(月毎の作業時間!N:N,月毎の作業時間!A907,月毎の作業時間!U:U))</f>
        <v/>
      </c>
    </row>
    <row r="908" spans="1:3">
      <c r="A908" s="1" t="str">
        <f ca="1">IF(ISNA(VLOOKUP(月毎の作業時間!K908,月毎の作業時間!L908:S10905,3,FALSE)),"",VLOOKUP(月毎の作業時間!K908,月毎の作業時間!L907:S10905,3,FALSE))</f>
        <v/>
      </c>
      <c r="B908" s="1" t="str">
        <f ca="1">IF(ISNA(VLOOKUP(月毎の作業時間!K908,月毎の作業時間!L908:S10905,5,FALSE)),"",VLOOKUP(月毎の作業時間!K908,月毎の作業時間!L907:S10905,5,FALSE)&amp;"など")</f>
        <v/>
      </c>
      <c r="C908" s="6" t="str">
        <f ca="1">IF(SUMIF(月毎の作業時間!N:N,月毎の作業時間!A908,月毎の作業時間!U:U)=0,"",SUMIF(月毎の作業時間!N:N,月毎の作業時間!A908,月毎の作業時間!U:U))</f>
        <v/>
      </c>
    </row>
    <row r="909" spans="1:3">
      <c r="A909" s="1" t="str">
        <f ca="1">IF(ISNA(VLOOKUP(月毎の作業時間!K909,月毎の作業時間!L909:S10906,3,FALSE)),"",VLOOKUP(月毎の作業時間!K909,月毎の作業時間!L908:S10906,3,FALSE))</f>
        <v/>
      </c>
      <c r="B909" s="1" t="str">
        <f ca="1">IF(ISNA(VLOOKUP(月毎の作業時間!K909,月毎の作業時間!L909:S10906,5,FALSE)),"",VLOOKUP(月毎の作業時間!K909,月毎の作業時間!L908:S10906,5,FALSE)&amp;"など")</f>
        <v/>
      </c>
      <c r="C909" s="6" t="str">
        <f ca="1">IF(SUMIF(月毎の作業時間!N:N,月毎の作業時間!A909,月毎の作業時間!U:U)=0,"",SUMIF(月毎の作業時間!N:N,月毎の作業時間!A909,月毎の作業時間!U:U))</f>
        <v/>
      </c>
    </row>
    <row r="910" spans="1:3">
      <c r="A910" s="1" t="str">
        <f ca="1">IF(ISNA(VLOOKUP(月毎の作業時間!K910,月毎の作業時間!L910:S10907,3,FALSE)),"",VLOOKUP(月毎の作業時間!K910,月毎の作業時間!L909:S10907,3,FALSE))</f>
        <v/>
      </c>
      <c r="B910" s="1" t="str">
        <f ca="1">IF(ISNA(VLOOKUP(月毎の作業時間!K910,月毎の作業時間!L910:S10907,5,FALSE)),"",VLOOKUP(月毎の作業時間!K910,月毎の作業時間!L909:S10907,5,FALSE)&amp;"など")</f>
        <v/>
      </c>
      <c r="C910" s="6" t="str">
        <f ca="1">IF(SUMIF(月毎の作業時間!N:N,月毎の作業時間!A910,月毎の作業時間!U:U)=0,"",SUMIF(月毎の作業時間!N:N,月毎の作業時間!A910,月毎の作業時間!U:U))</f>
        <v/>
      </c>
    </row>
    <row r="911" spans="1:3">
      <c r="A911" s="1" t="str">
        <f ca="1">IF(ISNA(VLOOKUP(月毎の作業時間!K911,月毎の作業時間!L911:S10908,3,FALSE)),"",VLOOKUP(月毎の作業時間!K911,月毎の作業時間!L910:S10908,3,FALSE))</f>
        <v/>
      </c>
      <c r="B911" s="1" t="str">
        <f ca="1">IF(ISNA(VLOOKUP(月毎の作業時間!K911,月毎の作業時間!L911:S10908,5,FALSE)),"",VLOOKUP(月毎の作業時間!K911,月毎の作業時間!L910:S10908,5,FALSE)&amp;"など")</f>
        <v/>
      </c>
      <c r="C911" s="6" t="str">
        <f ca="1">IF(SUMIF(月毎の作業時間!N:N,月毎の作業時間!A911,月毎の作業時間!U:U)=0,"",SUMIF(月毎の作業時間!N:N,月毎の作業時間!A911,月毎の作業時間!U:U))</f>
        <v/>
      </c>
    </row>
    <row r="912" spans="1:3">
      <c r="A912" s="1" t="str">
        <f ca="1">IF(ISNA(VLOOKUP(月毎の作業時間!K912,月毎の作業時間!L912:S10909,3,FALSE)),"",VLOOKUP(月毎の作業時間!K912,月毎の作業時間!L911:S10909,3,FALSE))</f>
        <v/>
      </c>
      <c r="B912" s="1" t="str">
        <f ca="1">IF(ISNA(VLOOKUP(月毎の作業時間!K912,月毎の作業時間!L912:S10909,5,FALSE)),"",VLOOKUP(月毎の作業時間!K912,月毎の作業時間!L911:S10909,5,FALSE)&amp;"など")</f>
        <v/>
      </c>
      <c r="C912" s="6" t="str">
        <f ca="1">IF(SUMIF(月毎の作業時間!N:N,月毎の作業時間!A912,月毎の作業時間!U:U)=0,"",SUMIF(月毎の作業時間!N:N,月毎の作業時間!A912,月毎の作業時間!U:U))</f>
        <v/>
      </c>
    </row>
    <row r="913" spans="1:3">
      <c r="A913" s="1" t="str">
        <f ca="1">IF(ISNA(VLOOKUP(月毎の作業時間!K913,月毎の作業時間!L913:S10910,3,FALSE)),"",VLOOKUP(月毎の作業時間!K913,月毎の作業時間!L912:S10910,3,FALSE))</f>
        <v/>
      </c>
      <c r="B913" s="1" t="str">
        <f ca="1">IF(ISNA(VLOOKUP(月毎の作業時間!K913,月毎の作業時間!L913:S10910,5,FALSE)),"",VLOOKUP(月毎の作業時間!K913,月毎の作業時間!L912:S10910,5,FALSE)&amp;"など")</f>
        <v/>
      </c>
      <c r="C913" s="6" t="str">
        <f ca="1">IF(SUMIF(月毎の作業時間!N:N,月毎の作業時間!A913,月毎の作業時間!U:U)=0,"",SUMIF(月毎の作業時間!N:N,月毎の作業時間!A913,月毎の作業時間!U:U))</f>
        <v/>
      </c>
    </row>
    <row r="914" spans="1:3">
      <c r="A914" s="1" t="str">
        <f ca="1">IF(ISNA(VLOOKUP(月毎の作業時間!K914,月毎の作業時間!L914:S10911,3,FALSE)),"",VLOOKUP(月毎の作業時間!K914,月毎の作業時間!L913:S10911,3,FALSE))</f>
        <v/>
      </c>
      <c r="B914" s="1" t="str">
        <f ca="1">IF(ISNA(VLOOKUP(月毎の作業時間!K914,月毎の作業時間!L914:S10911,5,FALSE)),"",VLOOKUP(月毎の作業時間!K914,月毎の作業時間!L913:S10911,5,FALSE)&amp;"など")</f>
        <v/>
      </c>
      <c r="C914" s="6" t="str">
        <f ca="1">IF(SUMIF(月毎の作業時間!N:N,月毎の作業時間!A914,月毎の作業時間!U:U)=0,"",SUMIF(月毎の作業時間!N:N,月毎の作業時間!A914,月毎の作業時間!U:U))</f>
        <v/>
      </c>
    </row>
    <row r="915" spans="1:3">
      <c r="A915" s="1" t="str">
        <f ca="1">IF(ISNA(VLOOKUP(月毎の作業時間!K915,月毎の作業時間!L915:S10912,3,FALSE)),"",VLOOKUP(月毎の作業時間!K915,月毎の作業時間!L914:S10912,3,FALSE))</f>
        <v/>
      </c>
      <c r="B915" s="1" t="str">
        <f ca="1">IF(ISNA(VLOOKUP(月毎の作業時間!K915,月毎の作業時間!L915:S10912,5,FALSE)),"",VLOOKUP(月毎の作業時間!K915,月毎の作業時間!L914:S10912,5,FALSE)&amp;"など")</f>
        <v/>
      </c>
      <c r="C915" s="6" t="str">
        <f ca="1">IF(SUMIF(月毎の作業時間!N:N,月毎の作業時間!A915,月毎の作業時間!U:U)=0,"",SUMIF(月毎の作業時間!N:N,月毎の作業時間!A915,月毎の作業時間!U:U))</f>
        <v/>
      </c>
    </row>
    <row r="916" spans="1:3">
      <c r="A916" s="1" t="str">
        <f ca="1">IF(ISNA(VLOOKUP(月毎の作業時間!K916,月毎の作業時間!L916:S10913,3,FALSE)),"",VLOOKUP(月毎の作業時間!K916,月毎の作業時間!L915:S10913,3,FALSE))</f>
        <v/>
      </c>
      <c r="B916" s="1" t="str">
        <f ca="1">IF(ISNA(VLOOKUP(月毎の作業時間!K916,月毎の作業時間!L916:S10913,5,FALSE)),"",VLOOKUP(月毎の作業時間!K916,月毎の作業時間!L915:S10913,5,FALSE)&amp;"など")</f>
        <v/>
      </c>
      <c r="C916" s="6" t="str">
        <f ca="1">IF(SUMIF(月毎の作業時間!N:N,月毎の作業時間!A916,月毎の作業時間!U:U)=0,"",SUMIF(月毎の作業時間!N:N,月毎の作業時間!A916,月毎の作業時間!U:U))</f>
        <v/>
      </c>
    </row>
    <row r="917" spans="1:3">
      <c r="A917" s="1" t="str">
        <f ca="1">IF(ISNA(VLOOKUP(月毎の作業時間!K917,月毎の作業時間!L917:S10914,3,FALSE)),"",VLOOKUP(月毎の作業時間!K917,月毎の作業時間!L916:S10914,3,FALSE))</f>
        <v/>
      </c>
      <c r="B917" s="1" t="str">
        <f ca="1">IF(ISNA(VLOOKUP(月毎の作業時間!K917,月毎の作業時間!L917:S10914,5,FALSE)),"",VLOOKUP(月毎の作業時間!K917,月毎の作業時間!L916:S10914,5,FALSE)&amp;"など")</f>
        <v/>
      </c>
      <c r="C917" s="6" t="str">
        <f ca="1">IF(SUMIF(月毎の作業時間!N:N,月毎の作業時間!A917,月毎の作業時間!U:U)=0,"",SUMIF(月毎の作業時間!N:N,月毎の作業時間!A917,月毎の作業時間!U:U))</f>
        <v/>
      </c>
    </row>
    <row r="918" spans="1:3">
      <c r="A918" s="1" t="str">
        <f ca="1">IF(ISNA(VLOOKUP(月毎の作業時間!K918,月毎の作業時間!L918:S10915,3,FALSE)),"",VLOOKUP(月毎の作業時間!K918,月毎の作業時間!L917:S10915,3,FALSE))</f>
        <v/>
      </c>
      <c r="B918" s="1" t="str">
        <f ca="1">IF(ISNA(VLOOKUP(月毎の作業時間!K918,月毎の作業時間!L918:S10915,5,FALSE)),"",VLOOKUP(月毎の作業時間!K918,月毎の作業時間!L917:S10915,5,FALSE)&amp;"など")</f>
        <v/>
      </c>
      <c r="C918" s="6" t="str">
        <f ca="1">IF(SUMIF(月毎の作業時間!N:N,月毎の作業時間!A918,月毎の作業時間!U:U)=0,"",SUMIF(月毎の作業時間!N:N,月毎の作業時間!A918,月毎の作業時間!U:U))</f>
        <v/>
      </c>
    </row>
    <row r="919" spans="1:3">
      <c r="A919" s="1" t="str">
        <f ca="1">IF(ISNA(VLOOKUP(月毎の作業時間!K919,月毎の作業時間!L919:S10916,3,FALSE)),"",VLOOKUP(月毎の作業時間!K919,月毎の作業時間!L918:S10916,3,FALSE))</f>
        <v/>
      </c>
      <c r="B919" s="1" t="str">
        <f ca="1">IF(ISNA(VLOOKUP(月毎の作業時間!K919,月毎の作業時間!L919:S10916,5,FALSE)),"",VLOOKUP(月毎の作業時間!K919,月毎の作業時間!L918:S10916,5,FALSE)&amp;"など")</f>
        <v/>
      </c>
      <c r="C919" s="6" t="str">
        <f ca="1">IF(SUMIF(月毎の作業時間!N:N,月毎の作業時間!A919,月毎の作業時間!U:U)=0,"",SUMIF(月毎の作業時間!N:N,月毎の作業時間!A919,月毎の作業時間!U:U))</f>
        <v/>
      </c>
    </row>
    <row r="920" spans="1:3">
      <c r="A920" s="1" t="str">
        <f ca="1">IF(ISNA(VLOOKUP(月毎の作業時間!K920,月毎の作業時間!L920:S10917,3,FALSE)),"",VLOOKUP(月毎の作業時間!K920,月毎の作業時間!L919:S10917,3,FALSE))</f>
        <v/>
      </c>
      <c r="B920" s="1" t="str">
        <f ca="1">IF(ISNA(VLOOKUP(月毎の作業時間!K920,月毎の作業時間!L920:S10917,5,FALSE)),"",VLOOKUP(月毎の作業時間!K920,月毎の作業時間!L919:S10917,5,FALSE)&amp;"など")</f>
        <v/>
      </c>
      <c r="C920" s="6" t="str">
        <f ca="1">IF(SUMIF(月毎の作業時間!N:N,月毎の作業時間!A920,月毎の作業時間!U:U)=0,"",SUMIF(月毎の作業時間!N:N,月毎の作業時間!A920,月毎の作業時間!U:U))</f>
        <v/>
      </c>
    </row>
    <row r="921" spans="1:3">
      <c r="A921" s="1" t="str">
        <f ca="1">IF(ISNA(VLOOKUP(月毎の作業時間!K921,月毎の作業時間!L921:S10918,3,FALSE)),"",VLOOKUP(月毎の作業時間!K921,月毎の作業時間!L920:S10918,3,FALSE))</f>
        <v/>
      </c>
      <c r="B921" s="1" t="str">
        <f ca="1">IF(ISNA(VLOOKUP(月毎の作業時間!K921,月毎の作業時間!L921:S10918,5,FALSE)),"",VLOOKUP(月毎の作業時間!K921,月毎の作業時間!L920:S10918,5,FALSE)&amp;"など")</f>
        <v/>
      </c>
      <c r="C921" s="6" t="str">
        <f ca="1">IF(SUMIF(月毎の作業時間!N:N,月毎の作業時間!A921,月毎の作業時間!U:U)=0,"",SUMIF(月毎の作業時間!N:N,月毎の作業時間!A921,月毎の作業時間!U:U))</f>
        <v/>
      </c>
    </row>
    <row r="922" spans="1:3">
      <c r="A922" s="1" t="str">
        <f ca="1">IF(ISNA(VLOOKUP(月毎の作業時間!K922,月毎の作業時間!L922:S10919,3,FALSE)),"",VLOOKUP(月毎の作業時間!K922,月毎の作業時間!L921:S10919,3,FALSE))</f>
        <v/>
      </c>
      <c r="B922" s="1" t="str">
        <f ca="1">IF(ISNA(VLOOKUP(月毎の作業時間!K922,月毎の作業時間!L922:S10919,5,FALSE)),"",VLOOKUP(月毎の作業時間!K922,月毎の作業時間!L921:S10919,5,FALSE)&amp;"など")</f>
        <v/>
      </c>
      <c r="C922" s="6" t="str">
        <f ca="1">IF(SUMIF(月毎の作業時間!N:N,月毎の作業時間!A922,月毎の作業時間!U:U)=0,"",SUMIF(月毎の作業時間!N:N,月毎の作業時間!A922,月毎の作業時間!U:U))</f>
        <v/>
      </c>
    </row>
    <row r="923" spans="1:3">
      <c r="A923" s="1" t="str">
        <f ca="1">IF(ISNA(VLOOKUP(月毎の作業時間!K923,月毎の作業時間!L923:S10920,3,FALSE)),"",VLOOKUP(月毎の作業時間!K923,月毎の作業時間!L922:S10920,3,FALSE))</f>
        <v/>
      </c>
      <c r="B923" s="1" t="str">
        <f ca="1">IF(ISNA(VLOOKUP(月毎の作業時間!K923,月毎の作業時間!L923:S10920,5,FALSE)),"",VLOOKUP(月毎の作業時間!K923,月毎の作業時間!L922:S10920,5,FALSE)&amp;"など")</f>
        <v/>
      </c>
      <c r="C923" s="6" t="str">
        <f ca="1">IF(SUMIF(月毎の作業時間!N:N,月毎の作業時間!A923,月毎の作業時間!U:U)=0,"",SUMIF(月毎の作業時間!N:N,月毎の作業時間!A923,月毎の作業時間!U:U))</f>
        <v/>
      </c>
    </row>
    <row r="924" spans="1:3">
      <c r="A924" s="1" t="str">
        <f ca="1">IF(ISNA(VLOOKUP(月毎の作業時間!K924,月毎の作業時間!L924:S10921,3,FALSE)),"",VLOOKUP(月毎の作業時間!K924,月毎の作業時間!L923:S10921,3,FALSE))</f>
        <v/>
      </c>
      <c r="B924" s="1" t="str">
        <f ca="1">IF(ISNA(VLOOKUP(月毎の作業時間!K924,月毎の作業時間!L924:S10921,5,FALSE)),"",VLOOKUP(月毎の作業時間!K924,月毎の作業時間!L923:S10921,5,FALSE)&amp;"など")</f>
        <v/>
      </c>
      <c r="C924" s="6" t="str">
        <f ca="1">IF(SUMIF(月毎の作業時間!N:N,月毎の作業時間!A924,月毎の作業時間!U:U)=0,"",SUMIF(月毎の作業時間!N:N,月毎の作業時間!A924,月毎の作業時間!U:U))</f>
        <v/>
      </c>
    </row>
    <row r="925" spans="1:3">
      <c r="A925" s="1" t="str">
        <f ca="1">IF(ISNA(VLOOKUP(月毎の作業時間!K925,月毎の作業時間!L925:S10922,3,FALSE)),"",VLOOKUP(月毎の作業時間!K925,月毎の作業時間!L924:S10922,3,FALSE))</f>
        <v/>
      </c>
      <c r="B925" s="1" t="str">
        <f ca="1">IF(ISNA(VLOOKUP(月毎の作業時間!K925,月毎の作業時間!L925:S10922,5,FALSE)),"",VLOOKUP(月毎の作業時間!K925,月毎の作業時間!L924:S10922,5,FALSE)&amp;"など")</f>
        <v/>
      </c>
      <c r="C925" s="6" t="str">
        <f ca="1">IF(SUMIF(月毎の作業時間!N:N,月毎の作業時間!A925,月毎の作業時間!U:U)=0,"",SUMIF(月毎の作業時間!N:N,月毎の作業時間!A925,月毎の作業時間!U:U))</f>
        <v/>
      </c>
    </row>
    <row r="926" spans="1:3">
      <c r="A926" s="1" t="str">
        <f ca="1">IF(ISNA(VLOOKUP(月毎の作業時間!K926,月毎の作業時間!L926:S10923,3,FALSE)),"",VLOOKUP(月毎の作業時間!K926,月毎の作業時間!L925:S10923,3,FALSE))</f>
        <v/>
      </c>
      <c r="B926" s="1" t="str">
        <f ca="1">IF(ISNA(VLOOKUP(月毎の作業時間!K926,月毎の作業時間!L926:S10923,5,FALSE)),"",VLOOKUP(月毎の作業時間!K926,月毎の作業時間!L925:S10923,5,FALSE)&amp;"など")</f>
        <v/>
      </c>
      <c r="C926" s="6" t="str">
        <f ca="1">IF(SUMIF(月毎の作業時間!N:N,月毎の作業時間!A926,月毎の作業時間!U:U)=0,"",SUMIF(月毎の作業時間!N:N,月毎の作業時間!A926,月毎の作業時間!U:U))</f>
        <v/>
      </c>
    </row>
    <row r="927" spans="1:3">
      <c r="A927" s="1" t="str">
        <f ca="1">IF(ISNA(VLOOKUP(月毎の作業時間!K927,月毎の作業時間!L927:S10924,3,FALSE)),"",VLOOKUP(月毎の作業時間!K927,月毎の作業時間!L926:S10924,3,FALSE))</f>
        <v/>
      </c>
      <c r="B927" s="1" t="str">
        <f ca="1">IF(ISNA(VLOOKUP(月毎の作業時間!K927,月毎の作業時間!L927:S10924,5,FALSE)),"",VLOOKUP(月毎の作業時間!K927,月毎の作業時間!L926:S10924,5,FALSE)&amp;"など")</f>
        <v/>
      </c>
      <c r="C927" s="6" t="str">
        <f ca="1">IF(SUMIF(月毎の作業時間!N:N,月毎の作業時間!A927,月毎の作業時間!U:U)=0,"",SUMIF(月毎の作業時間!N:N,月毎の作業時間!A927,月毎の作業時間!U:U))</f>
        <v/>
      </c>
    </row>
    <row r="928" spans="1:3">
      <c r="A928" s="1" t="str">
        <f ca="1">IF(ISNA(VLOOKUP(月毎の作業時間!K928,月毎の作業時間!L928:S10925,3,FALSE)),"",VLOOKUP(月毎の作業時間!K928,月毎の作業時間!L927:S10925,3,FALSE))</f>
        <v/>
      </c>
      <c r="B928" s="1" t="str">
        <f ca="1">IF(ISNA(VLOOKUP(月毎の作業時間!K928,月毎の作業時間!L928:S10925,5,FALSE)),"",VLOOKUP(月毎の作業時間!K928,月毎の作業時間!L927:S10925,5,FALSE)&amp;"など")</f>
        <v/>
      </c>
      <c r="C928" s="6" t="str">
        <f ca="1">IF(SUMIF(月毎の作業時間!N:N,月毎の作業時間!A928,月毎の作業時間!U:U)=0,"",SUMIF(月毎の作業時間!N:N,月毎の作業時間!A928,月毎の作業時間!U:U))</f>
        <v/>
      </c>
    </row>
    <row r="929" spans="1:3">
      <c r="A929" s="1" t="str">
        <f ca="1">IF(ISNA(VLOOKUP(月毎の作業時間!K929,月毎の作業時間!L929:S10926,3,FALSE)),"",VLOOKUP(月毎の作業時間!K929,月毎の作業時間!L928:S10926,3,FALSE))</f>
        <v/>
      </c>
      <c r="B929" s="1" t="str">
        <f ca="1">IF(ISNA(VLOOKUP(月毎の作業時間!K929,月毎の作業時間!L929:S10926,5,FALSE)),"",VLOOKUP(月毎の作業時間!K929,月毎の作業時間!L928:S10926,5,FALSE)&amp;"など")</f>
        <v/>
      </c>
      <c r="C929" s="6" t="str">
        <f ca="1">IF(SUMIF(月毎の作業時間!N:N,月毎の作業時間!A929,月毎の作業時間!U:U)=0,"",SUMIF(月毎の作業時間!N:N,月毎の作業時間!A929,月毎の作業時間!U:U))</f>
        <v/>
      </c>
    </row>
    <row r="930" spans="1:3">
      <c r="A930" s="1" t="str">
        <f ca="1">IF(ISNA(VLOOKUP(月毎の作業時間!K930,月毎の作業時間!L930:S10927,3,FALSE)),"",VLOOKUP(月毎の作業時間!K930,月毎の作業時間!L929:S10927,3,FALSE))</f>
        <v/>
      </c>
      <c r="B930" s="1" t="str">
        <f ca="1">IF(ISNA(VLOOKUP(月毎の作業時間!K930,月毎の作業時間!L930:S10927,5,FALSE)),"",VLOOKUP(月毎の作業時間!K930,月毎の作業時間!L929:S10927,5,FALSE)&amp;"など")</f>
        <v/>
      </c>
      <c r="C930" s="6" t="str">
        <f ca="1">IF(SUMIF(月毎の作業時間!N:N,月毎の作業時間!A930,月毎の作業時間!U:U)=0,"",SUMIF(月毎の作業時間!N:N,月毎の作業時間!A930,月毎の作業時間!U:U))</f>
        <v/>
      </c>
    </row>
    <row r="931" spans="1:3">
      <c r="A931" s="1" t="str">
        <f ca="1">IF(ISNA(VLOOKUP(月毎の作業時間!K931,月毎の作業時間!L931:S10928,3,FALSE)),"",VLOOKUP(月毎の作業時間!K931,月毎の作業時間!L930:S10928,3,FALSE))</f>
        <v/>
      </c>
      <c r="B931" s="1" t="str">
        <f ca="1">IF(ISNA(VLOOKUP(月毎の作業時間!K931,月毎の作業時間!L931:S10928,5,FALSE)),"",VLOOKUP(月毎の作業時間!K931,月毎の作業時間!L930:S10928,5,FALSE)&amp;"など")</f>
        <v/>
      </c>
      <c r="C931" s="6" t="str">
        <f ca="1">IF(SUMIF(月毎の作業時間!N:N,月毎の作業時間!A931,月毎の作業時間!U:U)=0,"",SUMIF(月毎の作業時間!N:N,月毎の作業時間!A931,月毎の作業時間!U:U))</f>
        <v/>
      </c>
    </row>
    <row r="932" spans="1:3">
      <c r="A932" s="1" t="str">
        <f ca="1">IF(ISNA(VLOOKUP(月毎の作業時間!K932,月毎の作業時間!L932:S10929,3,FALSE)),"",VLOOKUP(月毎の作業時間!K932,月毎の作業時間!L931:S10929,3,FALSE))</f>
        <v/>
      </c>
      <c r="B932" s="1" t="str">
        <f ca="1">IF(ISNA(VLOOKUP(月毎の作業時間!K932,月毎の作業時間!L932:S10929,5,FALSE)),"",VLOOKUP(月毎の作業時間!K932,月毎の作業時間!L931:S10929,5,FALSE)&amp;"など")</f>
        <v/>
      </c>
      <c r="C932" s="6" t="str">
        <f ca="1">IF(SUMIF(月毎の作業時間!N:N,月毎の作業時間!A932,月毎の作業時間!U:U)=0,"",SUMIF(月毎の作業時間!N:N,月毎の作業時間!A932,月毎の作業時間!U:U))</f>
        <v/>
      </c>
    </row>
    <row r="933" spans="1:3">
      <c r="A933" s="1" t="str">
        <f ca="1">IF(ISNA(VLOOKUP(月毎の作業時間!K933,月毎の作業時間!L933:S10930,3,FALSE)),"",VLOOKUP(月毎の作業時間!K933,月毎の作業時間!L932:S10930,3,FALSE))</f>
        <v/>
      </c>
      <c r="B933" s="1" t="str">
        <f ca="1">IF(ISNA(VLOOKUP(月毎の作業時間!K933,月毎の作業時間!L933:S10930,5,FALSE)),"",VLOOKUP(月毎の作業時間!K933,月毎の作業時間!L932:S10930,5,FALSE)&amp;"など")</f>
        <v/>
      </c>
      <c r="C933" s="6" t="str">
        <f ca="1">IF(SUMIF(月毎の作業時間!N:N,月毎の作業時間!A933,月毎の作業時間!U:U)=0,"",SUMIF(月毎の作業時間!N:N,月毎の作業時間!A933,月毎の作業時間!U:U))</f>
        <v/>
      </c>
    </row>
    <row r="934" spans="1:3">
      <c r="A934" s="1" t="str">
        <f ca="1">IF(ISNA(VLOOKUP(月毎の作業時間!K934,月毎の作業時間!L934:S10931,3,FALSE)),"",VLOOKUP(月毎の作業時間!K934,月毎の作業時間!L933:S10931,3,FALSE))</f>
        <v/>
      </c>
      <c r="B934" s="1" t="str">
        <f ca="1">IF(ISNA(VLOOKUP(月毎の作業時間!K934,月毎の作業時間!L934:S10931,5,FALSE)),"",VLOOKUP(月毎の作業時間!K934,月毎の作業時間!L933:S10931,5,FALSE)&amp;"など")</f>
        <v/>
      </c>
      <c r="C934" s="6" t="str">
        <f ca="1">IF(SUMIF(月毎の作業時間!N:N,月毎の作業時間!A934,月毎の作業時間!U:U)=0,"",SUMIF(月毎の作業時間!N:N,月毎の作業時間!A934,月毎の作業時間!U:U))</f>
        <v/>
      </c>
    </row>
    <row r="935" spans="1:3">
      <c r="A935" s="1" t="str">
        <f ca="1">IF(ISNA(VLOOKUP(月毎の作業時間!K935,月毎の作業時間!L935:S10932,3,FALSE)),"",VLOOKUP(月毎の作業時間!K935,月毎の作業時間!L934:S10932,3,FALSE))</f>
        <v/>
      </c>
      <c r="B935" s="1" t="str">
        <f ca="1">IF(ISNA(VLOOKUP(月毎の作業時間!K935,月毎の作業時間!L935:S10932,5,FALSE)),"",VLOOKUP(月毎の作業時間!K935,月毎の作業時間!L934:S10932,5,FALSE)&amp;"など")</f>
        <v/>
      </c>
      <c r="C935" s="6" t="str">
        <f ca="1">IF(SUMIF(月毎の作業時間!N:N,月毎の作業時間!A935,月毎の作業時間!U:U)=0,"",SUMIF(月毎の作業時間!N:N,月毎の作業時間!A935,月毎の作業時間!U:U))</f>
        <v/>
      </c>
    </row>
    <row r="936" spans="1:3">
      <c r="A936" s="1" t="str">
        <f ca="1">IF(ISNA(VLOOKUP(月毎の作業時間!K936,月毎の作業時間!L936:S10933,3,FALSE)),"",VLOOKUP(月毎の作業時間!K936,月毎の作業時間!L935:S10933,3,FALSE))</f>
        <v/>
      </c>
      <c r="B936" s="1" t="str">
        <f ca="1">IF(ISNA(VLOOKUP(月毎の作業時間!K936,月毎の作業時間!L936:S10933,5,FALSE)),"",VLOOKUP(月毎の作業時間!K936,月毎の作業時間!L935:S10933,5,FALSE)&amp;"など")</f>
        <v/>
      </c>
      <c r="C936" s="6" t="str">
        <f ca="1">IF(SUMIF(月毎の作業時間!N:N,月毎の作業時間!A936,月毎の作業時間!U:U)=0,"",SUMIF(月毎の作業時間!N:N,月毎の作業時間!A936,月毎の作業時間!U:U))</f>
        <v/>
      </c>
    </row>
    <row r="937" spans="1:3">
      <c r="A937" s="1" t="str">
        <f ca="1">IF(ISNA(VLOOKUP(月毎の作業時間!K937,月毎の作業時間!L937:S10934,3,FALSE)),"",VLOOKUP(月毎の作業時間!K937,月毎の作業時間!L936:S10934,3,FALSE))</f>
        <v/>
      </c>
      <c r="B937" s="1" t="str">
        <f ca="1">IF(ISNA(VLOOKUP(月毎の作業時間!K937,月毎の作業時間!L937:S10934,5,FALSE)),"",VLOOKUP(月毎の作業時間!K937,月毎の作業時間!L936:S10934,5,FALSE)&amp;"など")</f>
        <v/>
      </c>
      <c r="C937" s="6" t="str">
        <f ca="1">IF(SUMIF(月毎の作業時間!N:N,月毎の作業時間!A937,月毎の作業時間!U:U)=0,"",SUMIF(月毎の作業時間!N:N,月毎の作業時間!A937,月毎の作業時間!U:U))</f>
        <v/>
      </c>
    </row>
    <row r="938" spans="1:3">
      <c r="A938" s="1" t="str">
        <f ca="1">IF(ISNA(VLOOKUP(月毎の作業時間!K938,月毎の作業時間!L938:S10935,3,FALSE)),"",VLOOKUP(月毎の作業時間!K938,月毎の作業時間!L937:S10935,3,FALSE))</f>
        <v/>
      </c>
      <c r="B938" s="1" t="str">
        <f ca="1">IF(ISNA(VLOOKUP(月毎の作業時間!K938,月毎の作業時間!L938:S10935,5,FALSE)),"",VLOOKUP(月毎の作業時間!K938,月毎の作業時間!L937:S10935,5,FALSE)&amp;"など")</f>
        <v/>
      </c>
      <c r="C938" s="6" t="str">
        <f ca="1">IF(SUMIF(月毎の作業時間!N:N,月毎の作業時間!A938,月毎の作業時間!U:U)=0,"",SUMIF(月毎の作業時間!N:N,月毎の作業時間!A938,月毎の作業時間!U:U))</f>
        <v/>
      </c>
    </row>
    <row r="939" spans="1:3">
      <c r="A939" s="1" t="str">
        <f ca="1">IF(ISNA(VLOOKUP(月毎の作業時間!K939,月毎の作業時間!L939:S10936,3,FALSE)),"",VLOOKUP(月毎の作業時間!K939,月毎の作業時間!L938:S10936,3,FALSE))</f>
        <v/>
      </c>
      <c r="B939" s="1" t="str">
        <f ca="1">IF(ISNA(VLOOKUP(月毎の作業時間!K939,月毎の作業時間!L939:S10936,5,FALSE)),"",VLOOKUP(月毎の作業時間!K939,月毎の作業時間!L938:S10936,5,FALSE)&amp;"など")</f>
        <v/>
      </c>
      <c r="C939" s="6" t="str">
        <f ca="1">IF(SUMIF(月毎の作業時間!N:N,月毎の作業時間!A939,月毎の作業時間!U:U)=0,"",SUMIF(月毎の作業時間!N:N,月毎の作業時間!A939,月毎の作業時間!U:U))</f>
        <v/>
      </c>
    </row>
    <row r="940" spans="1:3">
      <c r="A940" s="1" t="str">
        <f ca="1">IF(ISNA(VLOOKUP(月毎の作業時間!K940,月毎の作業時間!L940:S10937,3,FALSE)),"",VLOOKUP(月毎の作業時間!K940,月毎の作業時間!L939:S10937,3,FALSE))</f>
        <v/>
      </c>
      <c r="B940" s="1" t="str">
        <f ca="1">IF(ISNA(VLOOKUP(月毎の作業時間!K940,月毎の作業時間!L940:S10937,5,FALSE)),"",VLOOKUP(月毎の作業時間!K940,月毎の作業時間!L939:S10937,5,FALSE)&amp;"など")</f>
        <v/>
      </c>
      <c r="C940" s="6" t="str">
        <f ca="1">IF(SUMIF(月毎の作業時間!N:N,月毎の作業時間!A940,月毎の作業時間!U:U)=0,"",SUMIF(月毎の作業時間!N:N,月毎の作業時間!A940,月毎の作業時間!U:U))</f>
        <v/>
      </c>
    </row>
    <row r="941" spans="1:3">
      <c r="A941" s="1" t="str">
        <f ca="1">IF(ISNA(VLOOKUP(月毎の作業時間!K941,月毎の作業時間!L941:S10938,3,FALSE)),"",VLOOKUP(月毎の作業時間!K941,月毎の作業時間!L940:S10938,3,FALSE))</f>
        <v/>
      </c>
      <c r="B941" s="1" t="str">
        <f ca="1">IF(ISNA(VLOOKUP(月毎の作業時間!K941,月毎の作業時間!L941:S10938,5,FALSE)),"",VLOOKUP(月毎の作業時間!K941,月毎の作業時間!L940:S10938,5,FALSE)&amp;"など")</f>
        <v/>
      </c>
      <c r="C941" s="6" t="str">
        <f ca="1">IF(SUMIF(月毎の作業時間!N:N,月毎の作業時間!A941,月毎の作業時間!U:U)=0,"",SUMIF(月毎の作業時間!N:N,月毎の作業時間!A941,月毎の作業時間!U:U))</f>
        <v/>
      </c>
    </row>
    <row r="942" spans="1:3">
      <c r="A942" s="1" t="str">
        <f ca="1">IF(ISNA(VLOOKUP(月毎の作業時間!K942,月毎の作業時間!L942:S10939,3,FALSE)),"",VLOOKUP(月毎の作業時間!K942,月毎の作業時間!L941:S10939,3,FALSE))</f>
        <v/>
      </c>
      <c r="B942" s="1" t="str">
        <f ca="1">IF(ISNA(VLOOKUP(月毎の作業時間!K942,月毎の作業時間!L942:S10939,5,FALSE)),"",VLOOKUP(月毎の作業時間!K942,月毎の作業時間!L941:S10939,5,FALSE)&amp;"など")</f>
        <v/>
      </c>
      <c r="C942" s="6" t="str">
        <f ca="1">IF(SUMIF(月毎の作業時間!N:N,月毎の作業時間!A942,月毎の作業時間!U:U)=0,"",SUMIF(月毎の作業時間!N:N,月毎の作業時間!A942,月毎の作業時間!U:U))</f>
        <v/>
      </c>
    </row>
    <row r="943" spans="1:3">
      <c r="A943" s="1" t="str">
        <f ca="1">IF(ISNA(VLOOKUP(月毎の作業時間!K943,月毎の作業時間!L943:S10940,3,FALSE)),"",VLOOKUP(月毎の作業時間!K943,月毎の作業時間!L942:S10940,3,FALSE))</f>
        <v/>
      </c>
      <c r="B943" s="1" t="str">
        <f ca="1">IF(ISNA(VLOOKUP(月毎の作業時間!K943,月毎の作業時間!L943:S10940,5,FALSE)),"",VLOOKUP(月毎の作業時間!K943,月毎の作業時間!L942:S10940,5,FALSE)&amp;"など")</f>
        <v/>
      </c>
      <c r="C943" s="6" t="str">
        <f ca="1">IF(SUMIF(月毎の作業時間!N:N,月毎の作業時間!A943,月毎の作業時間!U:U)=0,"",SUMIF(月毎の作業時間!N:N,月毎の作業時間!A943,月毎の作業時間!U:U))</f>
        <v/>
      </c>
    </row>
    <row r="944" spans="1:3">
      <c r="A944" s="1" t="str">
        <f ca="1">IF(ISNA(VLOOKUP(月毎の作業時間!K944,月毎の作業時間!L944:S10941,3,FALSE)),"",VLOOKUP(月毎の作業時間!K944,月毎の作業時間!L943:S10941,3,FALSE))</f>
        <v/>
      </c>
      <c r="B944" s="1" t="str">
        <f ca="1">IF(ISNA(VLOOKUP(月毎の作業時間!K944,月毎の作業時間!L944:S10941,5,FALSE)),"",VLOOKUP(月毎の作業時間!K944,月毎の作業時間!L943:S10941,5,FALSE)&amp;"など")</f>
        <v/>
      </c>
      <c r="C944" s="6" t="str">
        <f ca="1">IF(SUMIF(月毎の作業時間!N:N,月毎の作業時間!A944,月毎の作業時間!U:U)=0,"",SUMIF(月毎の作業時間!N:N,月毎の作業時間!A944,月毎の作業時間!U:U))</f>
        <v/>
      </c>
    </row>
    <row r="945" spans="1:3">
      <c r="A945" s="1" t="str">
        <f ca="1">IF(ISNA(VLOOKUP(月毎の作業時間!K945,月毎の作業時間!L945:S10942,3,FALSE)),"",VLOOKUP(月毎の作業時間!K945,月毎の作業時間!L944:S10942,3,FALSE))</f>
        <v/>
      </c>
      <c r="B945" s="1" t="str">
        <f ca="1">IF(ISNA(VLOOKUP(月毎の作業時間!K945,月毎の作業時間!L945:S10942,5,FALSE)),"",VLOOKUP(月毎の作業時間!K945,月毎の作業時間!L944:S10942,5,FALSE)&amp;"など")</f>
        <v/>
      </c>
      <c r="C945" s="6" t="str">
        <f ca="1">IF(SUMIF(月毎の作業時間!N:N,月毎の作業時間!A945,月毎の作業時間!U:U)=0,"",SUMIF(月毎の作業時間!N:N,月毎の作業時間!A945,月毎の作業時間!U:U))</f>
        <v/>
      </c>
    </row>
    <row r="946" spans="1:3">
      <c r="A946" s="1" t="str">
        <f ca="1">IF(ISNA(VLOOKUP(月毎の作業時間!K946,月毎の作業時間!L946:S10943,3,FALSE)),"",VLOOKUP(月毎の作業時間!K946,月毎の作業時間!L945:S10943,3,FALSE))</f>
        <v/>
      </c>
      <c r="B946" s="1" t="str">
        <f ca="1">IF(ISNA(VLOOKUP(月毎の作業時間!K946,月毎の作業時間!L946:S10943,5,FALSE)),"",VLOOKUP(月毎の作業時間!K946,月毎の作業時間!L945:S10943,5,FALSE)&amp;"など")</f>
        <v/>
      </c>
      <c r="C946" s="6" t="str">
        <f ca="1">IF(SUMIF(月毎の作業時間!N:N,月毎の作業時間!A946,月毎の作業時間!U:U)=0,"",SUMIF(月毎の作業時間!N:N,月毎の作業時間!A946,月毎の作業時間!U:U))</f>
        <v/>
      </c>
    </row>
    <row r="947" spans="1:3">
      <c r="A947" s="1" t="str">
        <f ca="1">IF(ISNA(VLOOKUP(月毎の作業時間!K947,月毎の作業時間!L947:S10944,3,FALSE)),"",VLOOKUP(月毎の作業時間!K947,月毎の作業時間!L946:S10944,3,FALSE))</f>
        <v/>
      </c>
      <c r="B947" s="1" t="str">
        <f ca="1">IF(ISNA(VLOOKUP(月毎の作業時間!K947,月毎の作業時間!L947:S10944,5,FALSE)),"",VLOOKUP(月毎の作業時間!K947,月毎の作業時間!L946:S10944,5,FALSE)&amp;"など")</f>
        <v/>
      </c>
      <c r="C947" s="6" t="str">
        <f ca="1">IF(SUMIF(月毎の作業時間!N:N,月毎の作業時間!A947,月毎の作業時間!U:U)=0,"",SUMIF(月毎の作業時間!N:N,月毎の作業時間!A947,月毎の作業時間!U:U))</f>
        <v/>
      </c>
    </row>
    <row r="948" spans="1:3">
      <c r="A948" s="1" t="str">
        <f ca="1">IF(ISNA(VLOOKUP(月毎の作業時間!K948,月毎の作業時間!L948:S10945,3,FALSE)),"",VLOOKUP(月毎の作業時間!K948,月毎の作業時間!L947:S10945,3,FALSE))</f>
        <v/>
      </c>
      <c r="B948" s="1" t="str">
        <f ca="1">IF(ISNA(VLOOKUP(月毎の作業時間!K948,月毎の作業時間!L948:S10945,5,FALSE)),"",VLOOKUP(月毎の作業時間!K948,月毎の作業時間!L947:S10945,5,FALSE)&amp;"など")</f>
        <v/>
      </c>
      <c r="C948" s="6" t="str">
        <f ca="1">IF(SUMIF(月毎の作業時間!N:N,月毎の作業時間!A948,月毎の作業時間!U:U)=0,"",SUMIF(月毎の作業時間!N:N,月毎の作業時間!A948,月毎の作業時間!U:U))</f>
        <v/>
      </c>
    </row>
    <row r="949" spans="1:3">
      <c r="A949" s="1" t="str">
        <f ca="1">IF(ISNA(VLOOKUP(月毎の作業時間!K949,月毎の作業時間!L949:S10946,3,FALSE)),"",VLOOKUP(月毎の作業時間!K949,月毎の作業時間!L948:S10946,3,FALSE))</f>
        <v/>
      </c>
      <c r="B949" s="1" t="str">
        <f ca="1">IF(ISNA(VLOOKUP(月毎の作業時間!K949,月毎の作業時間!L949:S10946,5,FALSE)),"",VLOOKUP(月毎の作業時間!K949,月毎の作業時間!L948:S10946,5,FALSE)&amp;"など")</f>
        <v/>
      </c>
      <c r="C949" s="6" t="str">
        <f ca="1">IF(SUMIF(月毎の作業時間!N:N,月毎の作業時間!A949,月毎の作業時間!U:U)=0,"",SUMIF(月毎の作業時間!N:N,月毎の作業時間!A949,月毎の作業時間!U:U))</f>
        <v/>
      </c>
    </row>
    <row r="950" spans="1:3">
      <c r="A950" s="1" t="str">
        <f ca="1">IF(ISNA(VLOOKUP(月毎の作業時間!K950,月毎の作業時間!L950:S10947,3,FALSE)),"",VLOOKUP(月毎の作業時間!K950,月毎の作業時間!L949:S10947,3,FALSE))</f>
        <v/>
      </c>
      <c r="B950" s="1" t="str">
        <f ca="1">IF(ISNA(VLOOKUP(月毎の作業時間!K950,月毎の作業時間!L950:S10947,5,FALSE)),"",VLOOKUP(月毎の作業時間!K950,月毎の作業時間!L949:S10947,5,FALSE)&amp;"など")</f>
        <v/>
      </c>
      <c r="C950" s="6" t="str">
        <f ca="1">IF(SUMIF(月毎の作業時間!N:N,月毎の作業時間!A950,月毎の作業時間!U:U)=0,"",SUMIF(月毎の作業時間!N:N,月毎の作業時間!A950,月毎の作業時間!U:U))</f>
        <v/>
      </c>
    </row>
    <row r="951" spans="1:3">
      <c r="A951" s="1" t="str">
        <f ca="1">IF(ISNA(VLOOKUP(月毎の作業時間!K951,月毎の作業時間!L951:S10948,3,FALSE)),"",VLOOKUP(月毎の作業時間!K951,月毎の作業時間!L950:S10948,3,FALSE))</f>
        <v/>
      </c>
      <c r="B951" s="1" t="str">
        <f ca="1">IF(ISNA(VLOOKUP(月毎の作業時間!K951,月毎の作業時間!L951:S10948,5,FALSE)),"",VLOOKUP(月毎の作業時間!K951,月毎の作業時間!L950:S10948,5,FALSE)&amp;"など")</f>
        <v/>
      </c>
      <c r="C951" s="6" t="str">
        <f ca="1">IF(SUMIF(月毎の作業時間!N:N,月毎の作業時間!A951,月毎の作業時間!U:U)=0,"",SUMIF(月毎の作業時間!N:N,月毎の作業時間!A951,月毎の作業時間!U:U))</f>
        <v/>
      </c>
    </row>
    <row r="952" spans="1:3">
      <c r="A952" s="1" t="str">
        <f ca="1">IF(ISNA(VLOOKUP(月毎の作業時間!K952,月毎の作業時間!L952:S10949,3,FALSE)),"",VLOOKUP(月毎の作業時間!K952,月毎の作業時間!L951:S10949,3,FALSE))</f>
        <v/>
      </c>
      <c r="B952" s="1" t="str">
        <f ca="1">IF(ISNA(VLOOKUP(月毎の作業時間!K952,月毎の作業時間!L952:S10949,5,FALSE)),"",VLOOKUP(月毎の作業時間!K952,月毎の作業時間!L951:S10949,5,FALSE)&amp;"など")</f>
        <v/>
      </c>
      <c r="C952" s="6" t="str">
        <f ca="1">IF(SUMIF(月毎の作業時間!N:N,月毎の作業時間!A952,月毎の作業時間!U:U)=0,"",SUMIF(月毎の作業時間!N:N,月毎の作業時間!A952,月毎の作業時間!U:U))</f>
        <v/>
      </c>
    </row>
    <row r="953" spans="1:3">
      <c r="A953" s="1" t="str">
        <f ca="1">IF(ISNA(VLOOKUP(月毎の作業時間!K953,月毎の作業時間!L953:S10950,3,FALSE)),"",VLOOKUP(月毎の作業時間!K953,月毎の作業時間!L952:S10950,3,FALSE))</f>
        <v/>
      </c>
      <c r="B953" s="1" t="str">
        <f ca="1">IF(ISNA(VLOOKUP(月毎の作業時間!K953,月毎の作業時間!L953:S10950,5,FALSE)),"",VLOOKUP(月毎の作業時間!K953,月毎の作業時間!L952:S10950,5,FALSE)&amp;"など")</f>
        <v/>
      </c>
      <c r="C953" s="6" t="str">
        <f ca="1">IF(SUMIF(月毎の作業時間!N:N,月毎の作業時間!A953,月毎の作業時間!U:U)=0,"",SUMIF(月毎の作業時間!N:N,月毎の作業時間!A953,月毎の作業時間!U:U))</f>
        <v/>
      </c>
    </row>
    <row r="954" spans="1:3">
      <c r="A954" s="1" t="str">
        <f ca="1">IF(ISNA(VLOOKUP(月毎の作業時間!K954,月毎の作業時間!L954:S10951,3,FALSE)),"",VLOOKUP(月毎の作業時間!K954,月毎の作業時間!L953:S10951,3,FALSE))</f>
        <v/>
      </c>
      <c r="B954" s="1" t="str">
        <f ca="1">IF(ISNA(VLOOKUP(月毎の作業時間!K954,月毎の作業時間!L954:S10951,5,FALSE)),"",VLOOKUP(月毎の作業時間!K954,月毎の作業時間!L953:S10951,5,FALSE)&amp;"など")</f>
        <v/>
      </c>
      <c r="C954" s="6" t="str">
        <f ca="1">IF(SUMIF(月毎の作業時間!N:N,月毎の作業時間!A954,月毎の作業時間!U:U)=0,"",SUMIF(月毎の作業時間!N:N,月毎の作業時間!A954,月毎の作業時間!U:U))</f>
        <v/>
      </c>
    </row>
    <row r="955" spans="1:3">
      <c r="A955" s="1" t="str">
        <f ca="1">IF(ISNA(VLOOKUP(月毎の作業時間!K955,月毎の作業時間!L955:S10952,3,FALSE)),"",VLOOKUP(月毎の作業時間!K955,月毎の作業時間!L954:S10952,3,FALSE))</f>
        <v/>
      </c>
      <c r="B955" s="1" t="str">
        <f ca="1">IF(ISNA(VLOOKUP(月毎の作業時間!K955,月毎の作業時間!L955:S10952,5,FALSE)),"",VLOOKUP(月毎の作業時間!K955,月毎の作業時間!L954:S10952,5,FALSE)&amp;"など")</f>
        <v/>
      </c>
      <c r="C955" s="6" t="str">
        <f ca="1">IF(SUMIF(月毎の作業時間!N:N,月毎の作業時間!A955,月毎の作業時間!U:U)=0,"",SUMIF(月毎の作業時間!N:N,月毎の作業時間!A955,月毎の作業時間!U:U))</f>
        <v/>
      </c>
    </row>
    <row r="956" spans="1:3">
      <c r="A956" s="1" t="str">
        <f ca="1">IF(ISNA(VLOOKUP(月毎の作業時間!K956,月毎の作業時間!L956:S10953,3,FALSE)),"",VLOOKUP(月毎の作業時間!K956,月毎の作業時間!L955:S10953,3,FALSE))</f>
        <v/>
      </c>
      <c r="B956" s="1" t="str">
        <f ca="1">IF(ISNA(VLOOKUP(月毎の作業時間!K956,月毎の作業時間!L956:S10953,5,FALSE)),"",VLOOKUP(月毎の作業時間!K956,月毎の作業時間!L955:S10953,5,FALSE)&amp;"など")</f>
        <v/>
      </c>
      <c r="C956" s="6" t="str">
        <f ca="1">IF(SUMIF(月毎の作業時間!N:N,月毎の作業時間!A956,月毎の作業時間!U:U)=0,"",SUMIF(月毎の作業時間!N:N,月毎の作業時間!A956,月毎の作業時間!U:U))</f>
        <v/>
      </c>
    </row>
    <row r="957" spans="1:3">
      <c r="A957" s="1" t="str">
        <f ca="1">IF(ISNA(VLOOKUP(月毎の作業時間!K957,月毎の作業時間!L957:S10954,3,FALSE)),"",VLOOKUP(月毎の作業時間!K957,月毎の作業時間!L956:S10954,3,FALSE))</f>
        <v/>
      </c>
      <c r="B957" s="1" t="str">
        <f ca="1">IF(ISNA(VLOOKUP(月毎の作業時間!K957,月毎の作業時間!L957:S10954,5,FALSE)),"",VLOOKUP(月毎の作業時間!K957,月毎の作業時間!L956:S10954,5,FALSE)&amp;"など")</f>
        <v/>
      </c>
      <c r="C957" s="6" t="str">
        <f ca="1">IF(SUMIF(月毎の作業時間!N:N,月毎の作業時間!A957,月毎の作業時間!U:U)=0,"",SUMIF(月毎の作業時間!N:N,月毎の作業時間!A957,月毎の作業時間!U:U))</f>
        <v/>
      </c>
    </row>
    <row r="958" spans="1:3">
      <c r="A958" s="1" t="str">
        <f ca="1">IF(ISNA(VLOOKUP(月毎の作業時間!K958,月毎の作業時間!L958:S10955,3,FALSE)),"",VLOOKUP(月毎の作業時間!K958,月毎の作業時間!L957:S10955,3,FALSE))</f>
        <v/>
      </c>
      <c r="B958" s="1" t="str">
        <f ca="1">IF(ISNA(VLOOKUP(月毎の作業時間!K958,月毎の作業時間!L958:S10955,5,FALSE)),"",VLOOKUP(月毎の作業時間!K958,月毎の作業時間!L957:S10955,5,FALSE)&amp;"など")</f>
        <v/>
      </c>
      <c r="C958" s="6" t="str">
        <f ca="1">IF(SUMIF(月毎の作業時間!N:N,月毎の作業時間!A958,月毎の作業時間!U:U)=0,"",SUMIF(月毎の作業時間!N:N,月毎の作業時間!A958,月毎の作業時間!U:U))</f>
        <v/>
      </c>
    </row>
    <row r="959" spans="1:3">
      <c r="A959" s="1" t="str">
        <f ca="1">IF(ISNA(VLOOKUP(月毎の作業時間!K959,月毎の作業時間!L959:S10956,3,FALSE)),"",VLOOKUP(月毎の作業時間!K959,月毎の作業時間!L958:S10956,3,FALSE))</f>
        <v/>
      </c>
      <c r="B959" s="1" t="str">
        <f ca="1">IF(ISNA(VLOOKUP(月毎の作業時間!K959,月毎の作業時間!L959:S10956,5,FALSE)),"",VLOOKUP(月毎の作業時間!K959,月毎の作業時間!L958:S10956,5,FALSE)&amp;"など")</f>
        <v/>
      </c>
      <c r="C959" s="6" t="str">
        <f ca="1">IF(SUMIF(月毎の作業時間!N:N,月毎の作業時間!A959,月毎の作業時間!U:U)=0,"",SUMIF(月毎の作業時間!N:N,月毎の作業時間!A959,月毎の作業時間!U:U))</f>
        <v/>
      </c>
    </row>
    <row r="960" spans="1:3">
      <c r="A960" s="1" t="str">
        <f ca="1">IF(ISNA(VLOOKUP(月毎の作業時間!K960,月毎の作業時間!L960:S10957,3,FALSE)),"",VLOOKUP(月毎の作業時間!K960,月毎の作業時間!L959:S10957,3,FALSE))</f>
        <v/>
      </c>
      <c r="B960" s="1" t="str">
        <f ca="1">IF(ISNA(VLOOKUP(月毎の作業時間!K960,月毎の作業時間!L960:S10957,5,FALSE)),"",VLOOKUP(月毎の作業時間!K960,月毎の作業時間!L959:S10957,5,FALSE)&amp;"など")</f>
        <v/>
      </c>
      <c r="C960" s="6" t="str">
        <f ca="1">IF(SUMIF(月毎の作業時間!N:N,月毎の作業時間!A960,月毎の作業時間!U:U)=0,"",SUMIF(月毎の作業時間!N:N,月毎の作業時間!A960,月毎の作業時間!U:U))</f>
        <v/>
      </c>
    </row>
    <row r="961" spans="1:3">
      <c r="A961" s="1" t="str">
        <f ca="1">IF(ISNA(VLOOKUP(月毎の作業時間!K961,月毎の作業時間!L961:S10958,3,FALSE)),"",VLOOKUP(月毎の作業時間!K961,月毎の作業時間!L960:S10958,3,FALSE))</f>
        <v/>
      </c>
      <c r="B961" s="1" t="str">
        <f ca="1">IF(ISNA(VLOOKUP(月毎の作業時間!K961,月毎の作業時間!L961:S10958,5,FALSE)),"",VLOOKUP(月毎の作業時間!K961,月毎の作業時間!L960:S10958,5,FALSE)&amp;"など")</f>
        <v/>
      </c>
      <c r="C961" s="6" t="str">
        <f ca="1">IF(SUMIF(月毎の作業時間!N:N,月毎の作業時間!A961,月毎の作業時間!U:U)=0,"",SUMIF(月毎の作業時間!N:N,月毎の作業時間!A961,月毎の作業時間!U:U))</f>
        <v/>
      </c>
    </row>
    <row r="962" spans="1:3">
      <c r="A962" s="1" t="str">
        <f ca="1">IF(ISNA(VLOOKUP(月毎の作業時間!K962,月毎の作業時間!L962:S10959,3,FALSE)),"",VLOOKUP(月毎の作業時間!K962,月毎の作業時間!L961:S10959,3,FALSE))</f>
        <v/>
      </c>
      <c r="B962" s="1" t="str">
        <f ca="1">IF(ISNA(VLOOKUP(月毎の作業時間!K962,月毎の作業時間!L962:S10959,5,FALSE)),"",VLOOKUP(月毎の作業時間!K962,月毎の作業時間!L961:S10959,5,FALSE)&amp;"など")</f>
        <v/>
      </c>
      <c r="C962" s="6" t="str">
        <f ca="1">IF(SUMIF(月毎の作業時間!N:N,月毎の作業時間!A962,月毎の作業時間!U:U)=0,"",SUMIF(月毎の作業時間!N:N,月毎の作業時間!A962,月毎の作業時間!U:U))</f>
        <v/>
      </c>
    </row>
    <row r="963" spans="1:3">
      <c r="A963" s="1" t="str">
        <f ca="1">IF(ISNA(VLOOKUP(月毎の作業時間!K963,月毎の作業時間!L963:S10960,3,FALSE)),"",VLOOKUP(月毎の作業時間!K963,月毎の作業時間!L962:S10960,3,FALSE))</f>
        <v/>
      </c>
      <c r="B963" s="1" t="str">
        <f ca="1">IF(ISNA(VLOOKUP(月毎の作業時間!K963,月毎の作業時間!L963:S10960,5,FALSE)),"",VLOOKUP(月毎の作業時間!K963,月毎の作業時間!L962:S10960,5,FALSE)&amp;"など")</f>
        <v/>
      </c>
      <c r="C963" s="6" t="str">
        <f ca="1">IF(SUMIF(月毎の作業時間!N:N,月毎の作業時間!A963,月毎の作業時間!U:U)=0,"",SUMIF(月毎の作業時間!N:N,月毎の作業時間!A963,月毎の作業時間!U:U))</f>
        <v/>
      </c>
    </row>
    <row r="964" spans="1:3">
      <c r="A964" s="1" t="str">
        <f ca="1">IF(ISNA(VLOOKUP(月毎の作業時間!K964,月毎の作業時間!L964:S10961,3,FALSE)),"",VLOOKUP(月毎の作業時間!K964,月毎の作業時間!L963:S10961,3,FALSE))</f>
        <v/>
      </c>
      <c r="B964" s="1" t="str">
        <f ca="1">IF(ISNA(VLOOKUP(月毎の作業時間!K964,月毎の作業時間!L964:S10961,5,FALSE)),"",VLOOKUP(月毎の作業時間!K964,月毎の作業時間!L963:S10961,5,FALSE)&amp;"など")</f>
        <v/>
      </c>
      <c r="C964" s="6" t="str">
        <f ca="1">IF(SUMIF(月毎の作業時間!N:N,月毎の作業時間!A964,月毎の作業時間!U:U)=0,"",SUMIF(月毎の作業時間!N:N,月毎の作業時間!A964,月毎の作業時間!U:U))</f>
        <v/>
      </c>
    </row>
    <row r="965" spans="1:3">
      <c r="A965" s="1" t="str">
        <f ca="1">IF(ISNA(VLOOKUP(月毎の作業時間!K965,月毎の作業時間!L965:S10962,3,FALSE)),"",VLOOKUP(月毎の作業時間!K965,月毎の作業時間!L964:S10962,3,FALSE))</f>
        <v/>
      </c>
      <c r="B965" s="1" t="str">
        <f ca="1">IF(ISNA(VLOOKUP(月毎の作業時間!K965,月毎の作業時間!L965:S10962,5,FALSE)),"",VLOOKUP(月毎の作業時間!K965,月毎の作業時間!L964:S10962,5,FALSE)&amp;"など")</f>
        <v/>
      </c>
      <c r="C965" s="6" t="str">
        <f ca="1">IF(SUMIF(月毎の作業時間!N:N,月毎の作業時間!A965,月毎の作業時間!U:U)=0,"",SUMIF(月毎の作業時間!N:N,月毎の作業時間!A965,月毎の作業時間!U:U))</f>
        <v/>
      </c>
    </row>
    <row r="966" spans="1:3">
      <c r="A966" s="1" t="str">
        <f ca="1">IF(ISNA(VLOOKUP(月毎の作業時間!K966,月毎の作業時間!L966:S10963,3,FALSE)),"",VLOOKUP(月毎の作業時間!K966,月毎の作業時間!L965:S10963,3,FALSE))</f>
        <v/>
      </c>
      <c r="B966" s="1" t="str">
        <f ca="1">IF(ISNA(VLOOKUP(月毎の作業時間!K966,月毎の作業時間!L966:S10963,5,FALSE)),"",VLOOKUP(月毎の作業時間!K966,月毎の作業時間!L965:S10963,5,FALSE)&amp;"など")</f>
        <v/>
      </c>
      <c r="C966" s="6" t="str">
        <f ca="1">IF(SUMIF(月毎の作業時間!N:N,月毎の作業時間!A966,月毎の作業時間!U:U)=0,"",SUMIF(月毎の作業時間!N:N,月毎の作業時間!A966,月毎の作業時間!U:U))</f>
        <v/>
      </c>
    </row>
    <row r="967" spans="1:3">
      <c r="A967" s="1" t="str">
        <f ca="1">IF(ISNA(VLOOKUP(月毎の作業時間!K967,月毎の作業時間!L967:S10964,3,FALSE)),"",VLOOKUP(月毎の作業時間!K967,月毎の作業時間!L966:S10964,3,FALSE))</f>
        <v/>
      </c>
      <c r="B967" s="1" t="str">
        <f ca="1">IF(ISNA(VLOOKUP(月毎の作業時間!K967,月毎の作業時間!L967:S10964,5,FALSE)),"",VLOOKUP(月毎の作業時間!K967,月毎の作業時間!L966:S10964,5,FALSE)&amp;"など")</f>
        <v/>
      </c>
      <c r="C967" s="6" t="str">
        <f ca="1">IF(SUMIF(月毎の作業時間!N:N,月毎の作業時間!A967,月毎の作業時間!U:U)=0,"",SUMIF(月毎の作業時間!N:N,月毎の作業時間!A967,月毎の作業時間!U:U))</f>
        <v/>
      </c>
    </row>
    <row r="968" spans="1:3">
      <c r="A968" s="1" t="str">
        <f ca="1">IF(ISNA(VLOOKUP(月毎の作業時間!K968,月毎の作業時間!L968:S10965,3,FALSE)),"",VLOOKUP(月毎の作業時間!K968,月毎の作業時間!L967:S10965,3,FALSE))</f>
        <v/>
      </c>
      <c r="B968" s="1" t="str">
        <f ca="1">IF(ISNA(VLOOKUP(月毎の作業時間!K968,月毎の作業時間!L968:S10965,5,FALSE)),"",VLOOKUP(月毎の作業時間!K968,月毎の作業時間!L967:S10965,5,FALSE)&amp;"など")</f>
        <v/>
      </c>
      <c r="C968" s="6" t="str">
        <f ca="1">IF(SUMIF(月毎の作業時間!N:N,月毎の作業時間!A968,月毎の作業時間!U:U)=0,"",SUMIF(月毎の作業時間!N:N,月毎の作業時間!A968,月毎の作業時間!U:U))</f>
        <v/>
      </c>
    </row>
    <row r="969" spans="1:3">
      <c r="A969" s="1" t="str">
        <f ca="1">IF(ISNA(VLOOKUP(月毎の作業時間!K969,月毎の作業時間!L969:S10966,3,FALSE)),"",VLOOKUP(月毎の作業時間!K969,月毎の作業時間!L968:S10966,3,FALSE))</f>
        <v/>
      </c>
      <c r="B969" s="1" t="str">
        <f ca="1">IF(ISNA(VLOOKUP(月毎の作業時間!K969,月毎の作業時間!L969:S10966,5,FALSE)),"",VLOOKUP(月毎の作業時間!K969,月毎の作業時間!L968:S10966,5,FALSE)&amp;"など")</f>
        <v/>
      </c>
      <c r="C969" s="6" t="str">
        <f ca="1">IF(SUMIF(月毎の作業時間!N:N,月毎の作業時間!A969,月毎の作業時間!U:U)=0,"",SUMIF(月毎の作業時間!N:N,月毎の作業時間!A969,月毎の作業時間!U:U))</f>
        <v/>
      </c>
    </row>
    <row r="970" spans="1:3">
      <c r="A970" s="1" t="str">
        <f ca="1">IF(ISNA(VLOOKUP(月毎の作業時間!K970,月毎の作業時間!L970:S10967,3,FALSE)),"",VLOOKUP(月毎の作業時間!K970,月毎の作業時間!L969:S10967,3,FALSE))</f>
        <v/>
      </c>
      <c r="B970" s="1" t="str">
        <f ca="1">IF(ISNA(VLOOKUP(月毎の作業時間!K970,月毎の作業時間!L970:S10967,5,FALSE)),"",VLOOKUP(月毎の作業時間!K970,月毎の作業時間!L969:S10967,5,FALSE)&amp;"など")</f>
        <v/>
      </c>
      <c r="C970" s="6" t="str">
        <f ca="1">IF(SUMIF(月毎の作業時間!N:N,月毎の作業時間!A970,月毎の作業時間!U:U)=0,"",SUMIF(月毎の作業時間!N:N,月毎の作業時間!A970,月毎の作業時間!U:U))</f>
        <v/>
      </c>
    </row>
    <row r="971" spans="1:3">
      <c r="A971" s="1" t="str">
        <f ca="1">IF(ISNA(VLOOKUP(月毎の作業時間!K971,月毎の作業時間!L971:S10968,3,FALSE)),"",VLOOKUP(月毎の作業時間!K971,月毎の作業時間!L970:S10968,3,FALSE))</f>
        <v/>
      </c>
      <c r="B971" s="1" t="str">
        <f ca="1">IF(ISNA(VLOOKUP(月毎の作業時間!K971,月毎の作業時間!L971:S10968,5,FALSE)),"",VLOOKUP(月毎の作業時間!K971,月毎の作業時間!L970:S10968,5,FALSE)&amp;"など")</f>
        <v/>
      </c>
      <c r="C971" s="6" t="str">
        <f ca="1">IF(SUMIF(月毎の作業時間!N:N,月毎の作業時間!A971,月毎の作業時間!U:U)=0,"",SUMIF(月毎の作業時間!N:N,月毎の作業時間!A971,月毎の作業時間!U:U))</f>
        <v/>
      </c>
    </row>
    <row r="972" spans="1:3">
      <c r="A972" s="1" t="str">
        <f ca="1">IF(ISNA(VLOOKUP(月毎の作業時間!K972,月毎の作業時間!L972:S10969,3,FALSE)),"",VLOOKUP(月毎の作業時間!K972,月毎の作業時間!L971:S10969,3,FALSE))</f>
        <v/>
      </c>
      <c r="B972" s="1" t="str">
        <f ca="1">IF(ISNA(VLOOKUP(月毎の作業時間!K972,月毎の作業時間!L972:S10969,5,FALSE)),"",VLOOKUP(月毎の作業時間!K972,月毎の作業時間!L971:S10969,5,FALSE)&amp;"など")</f>
        <v/>
      </c>
      <c r="C972" s="6" t="str">
        <f ca="1">IF(SUMIF(月毎の作業時間!N:N,月毎の作業時間!A972,月毎の作業時間!U:U)=0,"",SUMIF(月毎の作業時間!N:N,月毎の作業時間!A972,月毎の作業時間!U:U))</f>
        <v/>
      </c>
    </row>
    <row r="973" spans="1:3">
      <c r="A973" s="1" t="str">
        <f ca="1">IF(ISNA(VLOOKUP(月毎の作業時間!K973,月毎の作業時間!L973:S10970,3,FALSE)),"",VLOOKUP(月毎の作業時間!K973,月毎の作業時間!L972:S10970,3,FALSE))</f>
        <v/>
      </c>
      <c r="B973" s="1" t="str">
        <f ca="1">IF(ISNA(VLOOKUP(月毎の作業時間!K973,月毎の作業時間!L973:S10970,5,FALSE)),"",VLOOKUP(月毎の作業時間!K973,月毎の作業時間!L972:S10970,5,FALSE)&amp;"など")</f>
        <v/>
      </c>
      <c r="C973" s="6" t="str">
        <f ca="1">IF(SUMIF(月毎の作業時間!N:N,月毎の作業時間!A973,月毎の作業時間!U:U)=0,"",SUMIF(月毎の作業時間!N:N,月毎の作業時間!A973,月毎の作業時間!U:U))</f>
        <v/>
      </c>
    </row>
    <row r="974" spans="1:3">
      <c r="A974" s="1" t="str">
        <f ca="1">IF(ISNA(VLOOKUP(月毎の作業時間!K974,月毎の作業時間!L974:S10971,3,FALSE)),"",VLOOKUP(月毎の作業時間!K974,月毎の作業時間!L973:S10971,3,FALSE))</f>
        <v/>
      </c>
      <c r="B974" s="1" t="str">
        <f ca="1">IF(ISNA(VLOOKUP(月毎の作業時間!K974,月毎の作業時間!L974:S10971,5,FALSE)),"",VLOOKUP(月毎の作業時間!K974,月毎の作業時間!L973:S10971,5,FALSE)&amp;"など")</f>
        <v/>
      </c>
      <c r="C974" s="6" t="str">
        <f ca="1">IF(SUMIF(月毎の作業時間!N:N,月毎の作業時間!A974,月毎の作業時間!U:U)=0,"",SUMIF(月毎の作業時間!N:N,月毎の作業時間!A974,月毎の作業時間!U:U))</f>
        <v/>
      </c>
    </row>
    <row r="975" spans="1:3">
      <c r="A975" s="1" t="str">
        <f ca="1">IF(ISNA(VLOOKUP(月毎の作業時間!K975,月毎の作業時間!L975:S10972,3,FALSE)),"",VLOOKUP(月毎の作業時間!K975,月毎の作業時間!L974:S10972,3,FALSE))</f>
        <v/>
      </c>
      <c r="B975" s="1" t="str">
        <f ca="1">IF(ISNA(VLOOKUP(月毎の作業時間!K975,月毎の作業時間!L975:S10972,5,FALSE)),"",VLOOKUP(月毎の作業時間!K975,月毎の作業時間!L974:S10972,5,FALSE)&amp;"など")</f>
        <v/>
      </c>
      <c r="C975" s="6" t="str">
        <f ca="1">IF(SUMIF(月毎の作業時間!N:N,月毎の作業時間!A975,月毎の作業時間!U:U)=0,"",SUMIF(月毎の作業時間!N:N,月毎の作業時間!A975,月毎の作業時間!U:U))</f>
        <v/>
      </c>
    </row>
    <row r="976" spans="1:3">
      <c r="A976" s="1" t="str">
        <f ca="1">IF(ISNA(VLOOKUP(月毎の作業時間!K976,月毎の作業時間!L976:S10973,3,FALSE)),"",VLOOKUP(月毎の作業時間!K976,月毎の作業時間!L975:S10973,3,FALSE))</f>
        <v/>
      </c>
      <c r="B976" s="1" t="str">
        <f ca="1">IF(ISNA(VLOOKUP(月毎の作業時間!K976,月毎の作業時間!L976:S10973,5,FALSE)),"",VLOOKUP(月毎の作業時間!K976,月毎の作業時間!L975:S10973,5,FALSE)&amp;"など")</f>
        <v/>
      </c>
      <c r="C976" s="6" t="str">
        <f ca="1">IF(SUMIF(月毎の作業時間!N:N,月毎の作業時間!A976,月毎の作業時間!U:U)=0,"",SUMIF(月毎の作業時間!N:N,月毎の作業時間!A976,月毎の作業時間!U:U))</f>
        <v/>
      </c>
    </row>
    <row r="977" spans="1:3">
      <c r="A977" s="1" t="str">
        <f ca="1">IF(ISNA(VLOOKUP(月毎の作業時間!K977,月毎の作業時間!L977:S10974,3,FALSE)),"",VLOOKUP(月毎の作業時間!K977,月毎の作業時間!L976:S10974,3,FALSE))</f>
        <v/>
      </c>
      <c r="B977" s="1" t="str">
        <f ca="1">IF(ISNA(VLOOKUP(月毎の作業時間!K977,月毎の作業時間!L977:S10974,5,FALSE)),"",VLOOKUP(月毎の作業時間!K977,月毎の作業時間!L976:S10974,5,FALSE)&amp;"など")</f>
        <v/>
      </c>
      <c r="C977" s="6" t="str">
        <f ca="1">IF(SUMIF(月毎の作業時間!N:N,月毎の作業時間!A977,月毎の作業時間!U:U)=0,"",SUMIF(月毎の作業時間!N:N,月毎の作業時間!A977,月毎の作業時間!U:U))</f>
        <v/>
      </c>
    </row>
    <row r="978" spans="1:3">
      <c r="A978" s="1" t="str">
        <f ca="1">IF(ISNA(VLOOKUP(月毎の作業時間!K978,月毎の作業時間!L978:S10975,3,FALSE)),"",VLOOKUP(月毎の作業時間!K978,月毎の作業時間!L977:S10975,3,FALSE))</f>
        <v/>
      </c>
      <c r="B978" s="1" t="str">
        <f ca="1">IF(ISNA(VLOOKUP(月毎の作業時間!K978,月毎の作業時間!L978:S10975,5,FALSE)),"",VLOOKUP(月毎の作業時間!K978,月毎の作業時間!L977:S10975,5,FALSE)&amp;"など")</f>
        <v/>
      </c>
      <c r="C978" s="6" t="str">
        <f ca="1">IF(SUMIF(月毎の作業時間!N:N,月毎の作業時間!A978,月毎の作業時間!U:U)=0,"",SUMIF(月毎の作業時間!N:N,月毎の作業時間!A978,月毎の作業時間!U:U))</f>
        <v/>
      </c>
    </row>
    <row r="979" spans="1:3">
      <c r="A979" s="1" t="str">
        <f ca="1">IF(ISNA(VLOOKUP(月毎の作業時間!K979,月毎の作業時間!L979:S10976,3,FALSE)),"",VLOOKUP(月毎の作業時間!K979,月毎の作業時間!L978:S10976,3,FALSE))</f>
        <v/>
      </c>
      <c r="B979" s="1" t="str">
        <f ca="1">IF(ISNA(VLOOKUP(月毎の作業時間!K979,月毎の作業時間!L979:S10976,5,FALSE)),"",VLOOKUP(月毎の作業時間!K979,月毎の作業時間!L978:S10976,5,FALSE)&amp;"など")</f>
        <v/>
      </c>
      <c r="C979" s="6" t="str">
        <f ca="1">IF(SUMIF(月毎の作業時間!N:N,月毎の作業時間!A979,月毎の作業時間!U:U)=0,"",SUMIF(月毎の作業時間!N:N,月毎の作業時間!A979,月毎の作業時間!U:U))</f>
        <v/>
      </c>
    </row>
    <row r="980" spans="1:3">
      <c r="A980" s="1" t="str">
        <f ca="1">IF(ISNA(VLOOKUP(月毎の作業時間!K980,月毎の作業時間!L980:S10977,3,FALSE)),"",VLOOKUP(月毎の作業時間!K980,月毎の作業時間!L979:S10977,3,FALSE))</f>
        <v/>
      </c>
      <c r="B980" s="1" t="str">
        <f ca="1">IF(ISNA(VLOOKUP(月毎の作業時間!K980,月毎の作業時間!L980:S10977,5,FALSE)),"",VLOOKUP(月毎の作業時間!K980,月毎の作業時間!L979:S10977,5,FALSE)&amp;"など")</f>
        <v/>
      </c>
      <c r="C980" s="6" t="str">
        <f ca="1">IF(SUMIF(月毎の作業時間!N:N,月毎の作業時間!A980,月毎の作業時間!U:U)=0,"",SUMIF(月毎の作業時間!N:N,月毎の作業時間!A980,月毎の作業時間!U:U))</f>
        <v/>
      </c>
    </row>
    <row r="981" spans="1:3">
      <c r="A981" s="1" t="str">
        <f ca="1">IF(ISNA(VLOOKUP(月毎の作業時間!K981,月毎の作業時間!L981:S10978,3,FALSE)),"",VLOOKUP(月毎の作業時間!K981,月毎の作業時間!L980:S10978,3,FALSE))</f>
        <v/>
      </c>
      <c r="B981" s="1" t="str">
        <f ca="1">IF(ISNA(VLOOKUP(月毎の作業時間!K981,月毎の作業時間!L981:S10978,5,FALSE)),"",VLOOKUP(月毎の作業時間!K981,月毎の作業時間!L980:S10978,5,FALSE)&amp;"など")</f>
        <v/>
      </c>
      <c r="C981" s="6" t="str">
        <f ca="1">IF(SUMIF(月毎の作業時間!N:N,月毎の作業時間!A981,月毎の作業時間!U:U)=0,"",SUMIF(月毎の作業時間!N:N,月毎の作業時間!A981,月毎の作業時間!U:U))</f>
        <v/>
      </c>
    </row>
    <row r="982" spans="1:3">
      <c r="A982" s="1" t="str">
        <f ca="1">IF(ISNA(VLOOKUP(月毎の作業時間!K982,月毎の作業時間!L982:S10979,3,FALSE)),"",VLOOKUP(月毎の作業時間!K982,月毎の作業時間!L981:S10979,3,FALSE))</f>
        <v/>
      </c>
      <c r="B982" s="1" t="str">
        <f ca="1">IF(ISNA(VLOOKUP(月毎の作業時間!K982,月毎の作業時間!L982:S10979,5,FALSE)),"",VLOOKUP(月毎の作業時間!K982,月毎の作業時間!L981:S10979,5,FALSE)&amp;"など")</f>
        <v/>
      </c>
      <c r="C982" s="6" t="str">
        <f ca="1">IF(SUMIF(月毎の作業時間!N:N,月毎の作業時間!A982,月毎の作業時間!U:U)=0,"",SUMIF(月毎の作業時間!N:N,月毎の作業時間!A982,月毎の作業時間!U:U))</f>
        <v/>
      </c>
    </row>
    <row r="983" spans="1:3">
      <c r="A983" s="1" t="str">
        <f ca="1">IF(ISNA(VLOOKUP(月毎の作業時間!K983,月毎の作業時間!L983:S10980,3,FALSE)),"",VLOOKUP(月毎の作業時間!K983,月毎の作業時間!L982:S10980,3,FALSE))</f>
        <v/>
      </c>
      <c r="B983" s="1" t="str">
        <f ca="1">IF(ISNA(VLOOKUP(月毎の作業時間!K983,月毎の作業時間!L983:S10980,5,FALSE)),"",VLOOKUP(月毎の作業時間!K983,月毎の作業時間!L982:S10980,5,FALSE)&amp;"など")</f>
        <v/>
      </c>
      <c r="C983" s="6" t="str">
        <f ca="1">IF(SUMIF(月毎の作業時間!N:N,月毎の作業時間!A983,月毎の作業時間!U:U)=0,"",SUMIF(月毎の作業時間!N:N,月毎の作業時間!A983,月毎の作業時間!U:U))</f>
        <v/>
      </c>
    </row>
    <row r="984" spans="1:3">
      <c r="A984" s="1" t="str">
        <f ca="1">IF(ISNA(VLOOKUP(月毎の作業時間!K984,月毎の作業時間!L984:S10981,3,FALSE)),"",VLOOKUP(月毎の作業時間!K984,月毎の作業時間!L983:S10981,3,FALSE))</f>
        <v/>
      </c>
      <c r="B984" s="1" t="str">
        <f ca="1">IF(ISNA(VLOOKUP(月毎の作業時間!K984,月毎の作業時間!L984:S10981,5,FALSE)),"",VLOOKUP(月毎の作業時間!K984,月毎の作業時間!L983:S10981,5,FALSE)&amp;"など")</f>
        <v/>
      </c>
      <c r="C984" s="6" t="str">
        <f ca="1">IF(SUMIF(月毎の作業時間!N:N,月毎の作業時間!A984,月毎の作業時間!U:U)=0,"",SUMIF(月毎の作業時間!N:N,月毎の作業時間!A984,月毎の作業時間!U:U))</f>
        <v/>
      </c>
    </row>
    <row r="985" spans="1:3">
      <c r="A985" s="1" t="str">
        <f ca="1">IF(ISNA(VLOOKUP(月毎の作業時間!K985,月毎の作業時間!L985:S10982,3,FALSE)),"",VLOOKUP(月毎の作業時間!K985,月毎の作業時間!L984:S10982,3,FALSE))</f>
        <v/>
      </c>
      <c r="B985" s="1" t="str">
        <f ca="1">IF(ISNA(VLOOKUP(月毎の作業時間!K985,月毎の作業時間!L985:S10982,5,FALSE)),"",VLOOKUP(月毎の作業時間!K985,月毎の作業時間!L984:S10982,5,FALSE)&amp;"など")</f>
        <v/>
      </c>
      <c r="C985" s="6" t="str">
        <f ca="1">IF(SUMIF(月毎の作業時間!N:N,月毎の作業時間!A985,月毎の作業時間!U:U)=0,"",SUMIF(月毎の作業時間!N:N,月毎の作業時間!A985,月毎の作業時間!U:U))</f>
        <v/>
      </c>
    </row>
    <row r="986" spans="1:3">
      <c r="A986" s="1" t="str">
        <f ca="1">IF(ISNA(VLOOKUP(月毎の作業時間!K986,月毎の作業時間!L986:S10983,3,FALSE)),"",VLOOKUP(月毎の作業時間!K986,月毎の作業時間!L985:S10983,3,FALSE))</f>
        <v/>
      </c>
      <c r="B986" s="1" t="str">
        <f ca="1">IF(ISNA(VLOOKUP(月毎の作業時間!K986,月毎の作業時間!L986:S10983,5,FALSE)),"",VLOOKUP(月毎の作業時間!K986,月毎の作業時間!L985:S10983,5,FALSE)&amp;"など")</f>
        <v/>
      </c>
      <c r="C986" s="6" t="str">
        <f ca="1">IF(SUMIF(月毎の作業時間!N:N,月毎の作業時間!A986,月毎の作業時間!U:U)=0,"",SUMIF(月毎の作業時間!N:N,月毎の作業時間!A986,月毎の作業時間!U:U))</f>
        <v/>
      </c>
    </row>
    <row r="987" spans="1:3">
      <c r="A987" s="1" t="str">
        <f ca="1">IF(ISNA(VLOOKUP(月毎の作業時間!K987,月毎の作業時間!L987:S10984,3,FALSE)),"",VLOOKUP(月毎の作業時間!K987,月毎の作業時間!L986:S10984,3,FALSE))</f>
        <v/>
      </c>
      <c r="B987" s="1" t="str">
        <f ca="1">IF(ISNA(VLOOKUP(月毎の作業時間!K987,月毎の作業時間!L987:S10984,5,FALSE)),"",VLOOKUP(月毎の作業時間!K987,月毎の作業時間!L986:S10984,5,FALSE)&amp;"など")</f>
        <v/>
      </c>
      <c r="C987" s="6" t="str">
        <f ca="1">IF(SUMIF(月毎の作業時間!N:N,月毎の作業時間!A987,月毎の作業時間!U:U)=0,"",SUMIF(月毎の作業時間!N:N,月毎の作業時間!A987,月毎の作業時間!U:U))</f>
        <v/>
      </c>
    </row>
    <row r="988" spans="1:3">
      <c r="A988" s="1" t="str">
        <f ca="1">IF(ISNA(VLOOKUP(月毎の作業時間!K988,月毎の作業時間!L988:S10985,3,FALSE)),"",VLOOKUP(月毎の作業時間!K988,月毎の作業時間!L987:S10985,3,FALSE))</f>
        <v/>
      </c>
      <c r="B988" s="1" t="str">
        <f ca="1">IF(ISNA(VLOOKUP(月毎の作業時間!K988,月毎の作業時間!L988:S10985,5,FALSE)),"",VLOOKUP(月毎の作業時間!K988,月毎の作業時間!L987:S10985,5,FALSE)&amp;"など")</f>
        <v/>
      </c>
      <c r="C988" s="6" t="str">
        <f ca="1">IF(SUMIF(月毎の作業時間!N:N,月毎の作業時間!A988,月毎の作業時間!U:U)=0,"",SUMIF(月毎の作業時間!N:N,月毎の作業時間!A988,月毎の作業時間!U:U))</f>
        <v/>
      </c>
    </row>
    <row r="989" spans="1:3">
      <c r="A989" s="1" t="str">
        <f ca="1">IF(ISNA(VLOOKUP(月毎の作業時間!K989,月毎の作業時間!L989:S10986,3,FALSE)),"",VLOOKUP(月毎の作業時間!K989,月毎の作業時間!L988:S10986,3,FALSE))</f>
        <v/>
      </c>
      <c r="B989" s="1" t="str">
        <f ca="1">IF(ISNA(VLOOKUP(月毎の作業時間!K989,月毎の作業時間!L989:S10986,5,FALSE)),"",VLOOKUP(月毎の作業時間!K989,月毎の作業時間!L988:S10986,5,FALSE)&amp;"など")</f>
        <v/>
      </c>
      <c r="C989" s="6" t="str">
        <f ca="1">IF(SUMIF(月毎の作業時間!N:N,月毎の作業時間!A989,月毎の作業時間!U:U)=0,"",SUMIF(月毎の作業時間!N:N,月毎の作業時間!A989,月毎の作業時間!U:U))</f>
        <v/>
      </c>
    </row>
    <row r="990" spans="1:3">
      <c r="A990" s="1" t="str">
        <f ca="1">IF(ISNA(VLOOKUP(月毎の作業時間!K990,月毎の作業時間!L990:S10987,3,FALSE)),"",VLOOKUP(月毎の作業時間!K990,月毎の作業時間!L989:S10987,3,FALSE))</f>
        <v/>
      </c>
      <c r="B990" s="1" t="str">
        <f ca="1">IF(ISNA(VLOOKUP(月毎の作業時間!K990,月毎の作業時間!L990:S10987,5,FALSE)),"",VLOOKUP(月毎の作業時間!K990,月毎の作業時間!L989:S10987,5,FALSE)&amp;"など")</f>
        <v/>
      </c>
      <c r="C990" s="6" t="str">
        <f ca="1">IF(SUMIF(月毎の作業時間!N:N,月毎の作業時間!A990,月毎の作業時間!U:U)=0,"",SUMIF(月毎の作業時間!N:N,月毎の作業時間!A990,月毎の作業時間!U:U))</f>
        <v/>
      </c>
    </row>
    <row r="991" spans="1:3">
      <c r="A991" s="1" t="str">
        <f ca="1">IF(ISNA(VLOOKUP(月毎の作業時間!K991,月毎の作業時間!L991:S10988,3,FALSE)),"",VLOOKUP(月毎の作業時間!K991,月毎の作業時間!L990:S10988,3,FALSE))</f>
        <v/>
      </c>
      <c r="B991" s="1" t="str">
        <f ca="1">IF(ISNA(VLOOKUP(月毎の作業時間!K991,月毎の作業時間!L991:S10988,5,FALSE)),"",VLOOKUP(月毎の作業時間!K991,月毎の作業時間!L990:S10988,5,FALSE)&amp;"など")</f>
        <v/>
      </c>
      <c r="C991" s="6" t="str">
        <f ca="1">IF(SUMIF(月毎の作業時間!N:N,月毎の作業時間!A991,月毎の作業時間!U:U)=0,"",SUMIF(月毎の作業時間!N:N,月毎の作業時間!A991,月毎の作業時間!U:U))</f>
        <v/>
      </c>
    </row>
    <row r="992" spans="1:3">
      <c r="A992" s="1" t="str">
        <f ca="1">IF(ISNA(VLOOKUP(月毎の作業時間!K992,月毎の作業時間!L992:S10989,3,FALSE)),"",VLOOKUP(月毎の作業時間!K992,月毎の作業時間!L991:S10989,3,FALSE))</f>
        <v/>
      </c>
      <c r="B992" s="1" t="str">
        <f ca="1">IF(ISNA(VLOOKUP(月毎の作業時間!K992,月毎の作業時間!L992:S10989,5,FALSE)),"",VLOOKUP(月毎の作業時間!K992,月毎の作業時間!L991:S10989,5,FALSE)&amp;"など")</f>
        <v/>
      </c>
      <c r="C992" s="6" t="str">
        <f ca="1">IF(SUMIF(月毎の作業時間!N:N,月毎の作業時間!A992,月毎の作業時間!U:U)=0,"",SUMIF(月毎の作業時間!N:N,月毎の作業時間!A992,月毎の作業時間!U:U))</f>
        <v/>
      </c>
    </row>
    <row r="993" spans="1:3">
      <c r="A993" s="1" t="str">
        <f ca="1">IF(ISNA(VLOOKUP(月毎の作業時間!K993,月毎の作業時間!L993:S10990,3,FALSE)),"",VLOOKUP(月毎の作業時間!K993,月毎の作業時間!L992:S10990,3,FALSE))</f>
        <v/>
      </c>
      <c r="B993" s="1" t="str">
        <f ca="1">IF(ISNA(VLOOKUP(月毎の作業時間!K993,月毎の作業時間!L993:S10990,5,FALSE)),"",VLOOKUP(月毎の作業時間!K993,月毎の作業時間!L992:S10990,5,FALSE)&amp;"など")</f>
        <v/>
      </c>
      <c r="C993" s="6" t="str">
        <f ca="1">IF(SUMIF(月毎の作業時間!N:N,月毎の作業時間!A993,月毎の作業時間!U:U)=0,"",SUMIF(月毎の作業時間!N:N,月毎の作業時間!A993,月毎の作業時間!U:U))</f>
        <v/>
      </c>
    </row>
    <row r="994" spans="1:3">
      <c r="A994" s="1" t="str">
        <f ca="1">IF(ISNA(VLOOKUP(月毎の作業時間!K994,月毎の作業時間!L994:S10991,3,FALSE)),"",VLOOKUP(月毎の作業時間!K994,月毎の作業時間!L993:S10991,3,FALSE))</f>
        <v/>
      </c>
      <c r="B994" s="1" t="str">
        <f ca="1">IF(ISNA(VLOOKUP(月毎の作業時間!K994,月毎の作業時間!L994:S10991,5,FALSE)),"",VLOOKUP(月毎の作業時間!K994,月毎の作業時間!L993:S10991,5,FALSE)&amp;"など")</f>
        <v/>
      </c>
      <c r="C994" s="6" t="str">
        <f ca="1">IF(SUMIF(月毎の作業時間!N:N,月毎の作業時間!A994,月毎の作業時間!U:U)=0,"",SUMIF(月毎の作業時間!N:N,月毎の作業時間!A994,月毎の作業時間!U:U))</f>
        <v/>
      </c>
    </row>
    <row r="995" spans="1:3">
      <c r="A995" s="1" t="str">
        <f ca="1">IF(ISNA(VLOOKUP(月毎の作業時間!K995,月毎の作業時間!L995:S10992,3,FALSE)),"",VLOOKUP(月毎の作業時間!K995,月毎の作業時間!L994:S10992,3,FALSE))</f>
        <v/>
      </c>
      <c r="B995" s="1" t="str">
        <f ca="1">IF(ISNA(VLOOKUP(月毎の作業時間!K995,月毎の作業時間!L995:S10992,5,FALSE)),"",VLOOKUP(月毎の作業時間!K995,月毎の作業時間!L994:S10992,5,FALSE)&amp;"など")</f>
        <v/>
      </c>
      <c r="C995" s="6" t="str">
        <f ca="1">IF(SUMIF(月毎の作業時間!N:N,月毎の作業時間!A995,月毎の作業時間!U:U)=0,"",SUMIF(月毎の作業時間!N:N,月毎の作業時間!A995,月毎の作業時間!U:U))</f>
        <v/>
      </c>
    </row>
    <row r="996" spans="1:3">
      <c r="A996" s="1" t="str">
        <f ca="1">IF(ISNA(VLOOKUP(月毎の作業時間!K996,月毎の作業時間!L996:S10993,3,FALSE)),"",VLOOKUP(月毎の作業時間!K996,月毎の作業時間!L995:S10993,3,FALSE))</f>
        <v/>
      </c>
      <c r="B996" s="1" t="str">
        <f ca="1">IF(ISNA(VLOOKUP(月毎の作業時間!K996,月毎の作業時間!L996:S10993,5,FALSE)),"",VLOOKUP(月毎の作業時間!K996,月毎の作業時間!L995:S10993,5,FALSE)&amp;"など")</f>
        <v/>
      </c>
      <c r="C996" s="6" t="str">
        <f ca="1">IF(SUMIF(月毎の作業時間!N:N,月毎の作業時間!A996,月毎の作業時間!U:U)=0,"",SUMIF(月毎の作業時間!N:N,月毎の作業時間!A996,月毎の作業時間!U:U))</f>
        <v/>
      </c>
    </row>
    <row r="997" spans="1:3">
      <c r="A997" s="1" t="str">
        <f ca="1">IF(ISNA(VLOOKUP(月毎の作業時間!K997,月毎の作業時間!L997:S10994,3,FALSE)),"",VLOOKUP(月毎の作業時間!K997,月毎の作業時間!L996:S10994,3,FALSE))</f>
        <v/>
      </c>
      <c r="B997" s="1" t="str">
        <f ca="1">IF(ISNA(VLOOKUP(月毎の作業時間!K997,月毎の作業時間!L997:S10994,5,FALSE)),"",VLOOKUP(月毎の作業時間!K997,月毎の作業時間!L996:S10994,5,FALSE)&amp;"など")</f>
        <v/>
      </c>
      <c r="C997" s="6" t="str">
        <f ca="1">IF(SUMIF(月毎の作業時間!N:N,月毎の作業時間!A997,月毎の作業時間!U:U)=0,"",SUMIF(月毎の作業時間!N:N,月毎の作業時間!A997,月毎の作業時間!U:U))</f>
        <v/>
      </c>
    </row>
    <row r="998" spans="1:3">
      <c r="A998" s="1" t="str">
        <f ca="1">IF(ISNA(VLOOKUP(月毎の作業時間!K998,月毎の作業時間!L998:S10995,3,FALSE)),"",VLOOKUP(月毎の作業時間!K998,月毎の作業時間!L997:S10995,3,FALSE))</f>
        <v/>
      </c>
      <c r="B998" s="1" t="str">
        <f ca="1">IF(ISNA(VLOOKUP(月毎の作業時間!K998,月毎の作業時間!L998:S10995,5,FALSE)),"",VLOOKUP(月毎の作業時間!K998,月毎の作業時間!L997:S10995,5,FALSE)&amp;"など")</f>
        <v/>
      </c>
      <c r="C998" s="6" t="str">
        <f ca="1">IF(SUMIF(月毎の作業時間!N:N,月毎の作業時間!A998,月毎の作業時間!U:U)=0,"",SUMIF(月毎の作業時間!N:N,月毎の作業時間!A998,月毎の作業時間!U:U))</f>
        <v/>
      </c>
    </row>
    <row r="999" spans="1:3">
      <c r="A999" s="1" t="str">
        <f ca="1">IF(ISNA(VLOOKUP(月毎の作業時間!K999,月毎の作業時間!L999:S10996,3,FALSE)),"",VLOOKUP(月毎の作業時間!K999,月毎の作業時間!L998:S10996,3,FALSE))</f>
        <v/>
      </c>
      <c r="B999" s="1" t="str">
        <f ca="1">IF(ISNA(VLOOKUP(月毎の作業時間!K999,月毎の作業時間!L999:S10996,5,FALSE)),"",VLOOKUP(月毎の作業時間!K999,月毎の作業時間!L998:S10996,5,FALSE)&amp;"など")</f>
        <v/>
      </c>
      <c r="C999" s="6" t="str">
        <f ca="1">IF(SUMIF(月毎の作業時間!N:N,月毎の作業時間!A999,月毎の作業時間!U:U)=0,"",SUMIF(月毎の作業時間!N:N,月毎の作業時間!A999,月毎の作業時間!U:U))</f>
        <v/>
      </c>
    </row>
    <row r="1000" spans="1:3">
      <c r="A1000" s="1" t="str">
        <f ca="1">IF(ISNA(VLOOKUP(月毎の作業時間!K1000,月毎の作業時間!L1000:S10997,3,FALSE)),"",VLOOKUP(月毎の作業時間!K1000,月毎の作業時間!L999:S10997,3,FALSE))</f>
        <v/>
      </c>
      <c r="B1000" s="1" t="str">
        <f ca="1">IF(ISNA(VLOOKUP(月毎の作業時間!K1000,月毎の作業時間!L1000:S10997,5,FALSE)),"",VLOOKUP(月毎の作業時間!K1000,月毎の作業時間!L999:S10997,5,FALSE)&amp;"など")</f>
        <v/>
      </c>
      <c r="C1000" s="6" t="str">
        <f ca="1">IF(SUMIF(月毎の作業時間!N:N,月毎の作業時間!A1000,月毎の作業時間!U:U)=0,"",SUMIF(月毎の作業時間!N:N,月毎の作業時間!A1000,月毎の作業時間!U:U))</f>
        <v/>
      </c>
    </row>
    <row r="1001" spans="1:3">
      <c r="A1001" s="1" t="str">
        <f ca="1">IF(ISNA(VLOOKUP(月毎の作業時間!K1001,月毎の作業時間!L1001:S10998,3,FALSE)),"",VLOOKUP(月毎の作業時間!K1001,月毎の作業時間!L1000:S10998,3,FALSE))</f>
        <v/>
      </c>
      <c r="B1001" s="1" t="str">
        <f ca="1">IF(ISNA(VLOOKUP(月毎の作業時間!K1001,月毎の作業時間!L1001:S10998,5,FALSE)),"",VLOOKUP(月毎の作業時間!K1001,月毎の作業時間!L1000:S10998,5,FALSE)&amp;"など")</f>
        <v/>
      </c>
      <c r="C1001" s="6" t="str">
        <f ca="1">IF(SUMIF(月毎の作業時間!N:N,月毎の作業時間!A1001,月毎の作業時間!U:U)=0,"",SUMIF(月毎の作業時間!N:N,月毎の作業時間!A1001,月毎の作業時間!U:U))</f>
        <v/>
      </c>
    </row>
    <row r="1002" spans="1:3">
      <c r="A1002" s="1" t="str">
        <f ca="1">IF(ISNA(VLOOKUP(月毎の作業時間!K1002,月毎の作業時間!L1002:S10999,3,FALSE)),"",VLOOKUP(月毎の作業時間!K1002,月毎の作業時間!L1001:S10999,3,FALSE))</f>
        <v/>
      </c>
      <c r="B1002" s="1" t="str">
        <f ca="1">IF(ISNA(VLOOKUP(月毎の作業時間!K1002,月毎の作業時間!L1002:S10999,5,FALSE)),"",VLOOKUP(月毎の作業時間!K1002,月毎の作業時間!L1001:S10999,5,FALSE)&amp;"など")</f>
        <v/>
      </c>
      <c r="C1002" s="6" t="str">
        <f ca="1">IF(SUMIF(月毎の作業時間!N:N,月毎の作業時間!A1002,月毎の作業時間!U:U)=0,"",SUMIF(月毎の作業時間!N:N,月毎の作業時間!A1002,月毎の作業時間!U:U))</f>
        <v/>
      </c>
    </row>
    <row r="1003" spans="1:3">
      <c r="A1003" s="1" t="str">
        <f ca="1">IF(ISNA(VLOOKUP(月毎の作業時間!K1003,月毎の作業時間!L1003:S11000,3,FALSE)),"",VLOOKUP(月毎の作業時間!K1003,月毎の作業時間!L1002:S11000,3,FALSE))</f>
        <v/>
      </c>
      <c r="B1003" s="1" t="str">
        <f ca="1">IF(ISNA(VLOOKUP(月毎の作業時間!K1003,月毎の作業時間!L1003:S11000,5,FALSE)),"",VLOOKUP(月毎の作業時間!K1003,月毎の作業時間!L1002:S11000,5,FALSE)&amp;"など")</f>
        <v/>
      </c>
      <c r="C1003" s="6" t="str">
        <f ca="1">IF(SUMIF(月毎の作業時間!N:N,月毎の作業時間!A1003,月毎の作業時間!U:U)=0,"",SUMIF(月毎の作業時間!N:N,月毎の作業時間!A1003,月毎の作業時間!U:U))</f>
        <v/>
      </c>
    </row>
    <row r="1004" spans="1:3">
      <c r="A1004" s="1" t="str">
        <f ca="1">IF(ISNA(VLOOKUP(月毎の作業時間!K1004,月毎の作業時間!L1004:S11001,3,FALSE)),"",VLOOKUP(月毎の作業時間!K1004,月毎の作業時間!L1003:S11001,3,FALSE))</f>
        <v/>
      </c>
      <c r="B1004" s="1" t="str">
        <f ca="1">IF(ISNA(VLOOKUP(月毎の作業時間!K1004,月毎の作業時間!L1004:S11001,5,FALSE)),"",VLOOKUP(月毎の作業時間!K1004,月毎の作業時間!L1003:S11001,5,FALSE)&amp;"など")</f>
        <v/>
      </c>
      <c r="C1004" s="6" t="str">
        <f ca="1">IF(SUMIF(月毎の作業時間!N:N,月毎の作業時間!A1004,月毎の作業時間!U:U)=0,"",SUMIF(月毎の作業時間!N:N,月毎の作業時間!A1004,月毎の作業時間!U:U))</f>
        <v/>
      </c>
    </row>
    <row r="1005" spans="1:3">
      <c r="A1005" s="1" t="str">
        <f ca="1">IF(ISNA(VLOOKUP(月毎の作業時間!K1005,月毎の作業時間!L1005:S11002,3,FALSE)),"",VLOOKUP(月毎の作業時間!K1005,月毎の作業時間!L1004:S11002,3,FALSE))</f>
        <v/>
      </c>
      <c r="B1005" s="1" t="str">
        <f ca="1">IF(ISNA(VLOOKUP(月毎の作業時間!K1005,月毎の作業時間!L1005:S11002,5,FALSE)),"",VLOOKUP(月毎の作業時間!K1005,月毎の作業時間!L1004:S11002,5,FALSE)&amp;"など")</f>
        <v/>
      </c>
      <c r="C1005" s="6" t="str">
        <f ca="1">IF(SUMIF(月毎の作業時間!N:N,月毎の作業時間!A1005,月毎の作業時間!U:U)=0,"",SUMIF(月毎の作業時間!N:N,月毎の作業時間!A1005,月毎の作業時間!U:U))</f>
        <v/>
      </c>
    </row>
    <row r="1006" spans="1:3">
      <c r="A1006" s="1" t="str">
        <f ca="1">IF(ISNA(VLOOKUP(月毎の作業時間!K1006,月毎の作業時間!L1006:S11003,3,FALSE)),"",VLOOKUP(月毎の作業時間!K1006,月毎の作業時間!L1005:S11003,3,FALSE))</f>
        <v/>
      </c>
      <c r="B1006" s="1" t="str">
        <f ca="1">IF(ISNA(VLOOKUP(月毎の作業時間!K1006,月毎の作業時間!L1006:S11003,5,FALSE)),"",VLOOKUP(月毎の作業時間!K1006,月毎の作業時間!L1005:S11003,5,FALSE)&amp;"など")</f>
        <v/>
      </c>
      <c r="C1006" s="6" t="str">
        <f ca="1">IF(SUMIF(月毎の作業時間!N:N,月毎の作業時間!A1006,月毎の作業時間!U:U)=0,"",SUMIF(月毎の作業時間!N:N,月毎の作業時間!A1006,月毎の作業時間!U:U))</f>
        <v/>
      </c>
    </row>
    <row r="1007" spans="1:3">
      <c r="A1007" s="1" t="str">
        <f ca="1">IF(ISNA(VLOOKUP(月毎の作業時間!K1007,月毎の作業時間!L1007:S11004,3,FALSE)),"",VLOOKUP(月毎の作業時間!K1007,月毎の作業時間!L1006:S11004,3,FALSE))</f>
        <v/>
      </c>
      <c r="B1007" s="1" t="str">
        <f ca="1">IF(ISNA(VLOOKUP(月毎の作業時間!K1007,月毎の作業時間!L1007:S11004,5,FALSE)),"",VLOOKUP(月毎の作業時間!K1007,月毎の作業時間!L1006:S11004,5,FALSE)&amp;"など")</f>
        <v/>
      </c>
      <c r="C1007" s="6" t="str">
        <f ca="1">IF(SUMIF(月毎の作業時間!N:N,月毎の作業時間!A1007,月毎の作業時間!U:U)=0,"",SUMIF(月毎の作業時間!N:N,月毎の作業時間!A1007,月毎の作業時間!U:U))</f>
        <v/>
      </c>
    </row>
    <row r="1008" spans="1:3">
      <c r="A1008" s="1" t="str">
        <f ca="1">IF(ISNA(VLOOKUP(月毎の作業時間!K1008,月毎の作業時間!L1008:S11005,3,FALSE)),"",VLOOKUP(月毎の作業時間!K1008,月毎の作業時間!L1007:S11005,3,FALSE))</f>
        <v/>
      </c>
      <c r="B1008" s="1" t="str">
        <f ca="1">IF(ISNA(VLOOKUP(月毎の作業時間!K1008,月毎の作業時間!L1008:S11005,5,FALSE)),"",VLOOKUP(月毎の作業時間!K1008,月毎の作業時間!L1007:S11005,5,FALSE)&amp;"など")</f>
        <v/>
      </c>
      <c r="C1008" s="6" t="str">
        <f ca="1">IF(SUMIF(月毎の作業時間!N:N,月毎の作業時間!A1008,月毎の作業時間!U:U)=0,"",SUMIF(月毎の作業時間!N:N,月毎の作業時間!A1008,月毎の作業時間!U:U))</f>
        <v/>
      </c>
    </row>
    <row r="1009" spans="1:3">
      <c r="A1009" s="1" t="str">
        <f ca="1">IF(ISNA(VLOOKUP(月毎の作業時間!K1009,月毎の作業時間!L1009:S11006,3,FALSE)),"",VLOOKUP(月毎の作業時間!K1009,月毎の作業時間!L1008:S11006,3,FALSE))</f>
        <v/>
      </c>
      <c r="B1009" s="1" t="str">
        <f ca="1">IF(ISNA(VLOOKUP(月毎の作業時間!K1009,月毎の作業時間!L1009:S11006,5,FALSE)),"",VLOOKUP(月毎の作業時間!K1009,月毎の作業時間!L1008:S11006,5,FALSE)&amp;"など")</f>
        <v/>
      </c>
      <c r="C1009" s="6" t="str">
        <f ca="1">IF(SUMIF(月毎の作業時間!N:N,月毎の作業時間!A1009,月毎の作業時間!U:U)=0,"",SUMIF(月毎の作業時間!N:N,月毎の作業時間!A1009,月毎の作業時間!U:U))</f>
        <v/>
      </c>
    </row>
    <row r="1010" spans="1:3">
      <c r="A1010" s="1" t="str">
        <f ca="1">IF(ISNA(VLOOKUP(月毎の作業時間!K1010,月毎の作業時間!L1010:S11007,3,FALSE)),"",VLOOKUP(月毎の作業時間!K1010,月毎の作業時間!L1009:S11007,3,FALSE))</f>
        <v/>
      </c>
      <c r="B1010" s="1" t="str">
        <f ca="1">IF(ISNA(VLOOKUP(月毎の作業時間!K1010,月毎の作業時間!L1010:S11007,5,FALSE)),"",VLOOKUP(月毎の作業時間!K1010,月毎の作業時間!L1009:S11007,5,FALSE)&amp;"など")</f>
        <v/>
      </c>
      <c r="C1010" s="6" t="str">
        <f ca="1">IF(SUMIF(月毎の作業時間!N:N,月毎の作業時間!A1010,月毎の作業時間!U:U)=0,"",SUMIF(月毎の作業時間!N:N,月毎の作業時間!A1010,月毎の作業時間!U:U))</f>
        <v/>
      </c>
    </row>
    <row r="1011" spans="1:3">
      <c r="A1011" s="1" t="str">
        <f ca="1">IF(ISNA(VLOOKUP(月毎の作業時間!K1011,月毎の作業時間!L1011:S11008,3,FALSE)),"",VLOOKUP(月毎の作業時間!K1011,月毎の作業時間!L1010:S11008,3,FALSE))</f>
        <v/>
      </c>
      <c r="B1011" s="1" t="str">
        <f ca="1">IF(ISNA(VLOOKUP(月毎の作業時間!K1011,月毎の作業時間!L1011:S11008,5,FALSE)),"",VLOOKUP(月毎の作業時間!K1011,月毎の作業時間!L1010:S11008,5,FALSE)&amp;"など")</f>
        <v/>
      </c>
      <c r="C1011" s="6" t="str">
        <f ca="1">IF(SUMIF(月毎の作業時間!N:N,月毎の作業時間!A1011,月毎の作業時間!U:U)=0,"",SUMIF(月毎の作業時間!N:N,月毎の作業時間!A1011,月毎の作業時間!U:U))</f>
        <v/>
      </c>
    </row>
    <row r="1012" spans="1:3">
      <c r="A1012" s="1" t="str">
        <f ca="1">IF(ISNA(VLOOKUP(月毎の作業時間!K1012,月毎の作業時間!L1012:S11009,3,FALSE)),"",VLOOKUP(月毎の作業時間!K1012,月毎の作業時間!L1011:S11009,3,FALSE))</f>
        <v/>
      </c>
      <c r="B1012" s="1" t="str">
        <f ca="1">IF(ISNA(VLOOKUP(月毎の作業時間!K1012,月毎の作業時間!L1012:S11009,5,FALSE)),"",VLOOKUP(月毎の作業時間!K1012,月毎の作業時間!L1011:S11009,5,FALSE)&amp;"など")</f>
        <v/>
      </c>
      <c r="C1012" s="6" t="str">
        <f ca="1">IF(SUMIF(月毎の作業時間!N:N,月毎の作業時間!A1012,月毎の作業時間!U:U)=0,"",SUMIF(月毎の作業時間!N:N,月毎の作業時間!A1012,月毎の作業時間!U:U))</f>
        <v/>
      </c>
    </row>
    <row r="1013" spans="1:3">
      <c r="A1013" s="1" t="str">
        <f ca="1">IF(ISNA(VLOOKUP(月毎の作業時間!K1013,月毎の作業時間!L1013:S11010,3,FALSE)),"",VLOOKUP(月毎の作業時間!K1013,月毎の作業時間!L1012:S11010,3,FALSE))</f>
        <v/>
      </c>
      <c r="B1013" s="1" t="str">
        <f ca="1">IF(ISNA(VLOOKUP(月毎の作業時間!K1013,月毎の作業時間!L1013:S11010,5,FALSE)),"",VLOOKUP(月毎の作業時間!K1013,月毎の作業時間!L1012:S11010,5,FALSE)&amp;"など")</f>
        <v/>
      </c>
      <c r="C1013" s="6" t="str">
        <f ca="1">IF(SUMIF(月毎の作業時間!N:N,月毎の作業時間!A1013,月毎の作業時間!U:U)=0,"",SUMIF(月毎の作業時間!N:N,月毎の作業時間!A1013,月毎の作業時間!U:U))</f>
        <v/>
      </c>
    </row>
    <row r="1014" spans="1:3">
      <c r="A1014" s="1" t="str">
        <f ca="1">IF(ISNA(VLOOKUP(月毎の作業時間!K1014,月毎の作業時間!L1014:S11011,3,FALSE)),"",VLOOKUP(月毎の作業時間!K1014,月毎の作業時間!L1013:S11011,3,FALSE))</f>
        <v/>
      </c>
      <c r="B1014" s="1" t="str">
        <f ca="1">IF(ISNA(VLOOKUP(月毎の作業時間!K1014,月毎の作業時間!L1014:S11011,5,FALSE)),"",VLOOKUP(月毎の作業時間!K1014,月毎の作業時間!L1013:S11011,5,FALSE)&amp;"など")</f>
        <v/>
      </c>
      <c r="C1014" s="6" t="str">
        <f ca="1">IF(SUMIF(月毎の作業時間!N:N,月毎の作業時間!A1014,月毎の作業時間!U:U)=0,"",SUMIF(月毎の作業時間!N:N,月毎の作業時間!A1014,月毎の作業時間!U:U))</f>
        <v/>
      </c>
    </row>
    <row r="1015" spans="1:3">
      <c r="A1015" s="1" t="str">
        <f ca="1">IF(ISNA(VLOOKUP(月毎の作業時間!K1015,月毎の作業時間!L1015:S11012,3,FALSE)),"",VLOOKUP(月毎の作業時間!K1015,月毎の作業時間!L1014:S11012,3,FALSE))</f>
        <v/>
      </c>
      <c r="B1015" s="1" t="str">
        <f ca="1">IF(ISNA(VLOOKUP(月毎の作業時間!K1015,月毎の作業時間!L1015:S11012,5,FALSE)),"",VLOOKUP(月毎の作業時間!K1015,月毎の作業時間!L1014:S11012,5,FALSE)&amp;"など")</f>
        <v/>
      </c>
      <c r="C1015" s="6" t="str">
        <f ca="1">IF(SUMIF(月毎の作業時間!N:N,月毎の作業時間!A1015,月毎の作業時間!U:U)=0,"",SUMIF(月毎の作業時間!N:N,月毎の作業時間!A1015,月毎の作業時間!U:U))</f>
        <v/>
      </c>
    </row>
    <row r="1016" spans="1:3">
      <c r="A1016" s="1" t="str">
        <f ca="1">IF(ISNA(VLOOKUP(月毎の作業時間!K1016,月毎の作業時間!L1016:S11013,3,FALSE)),"",VLOOKUP(月毎の作業時間!K1016,月毎の作業時間!L1015:S11013,3,FALSE))</f>
        <v/>
      </c>
      <c r="B1016" s="1" t="str">
        <f ca="1">IF(ISNA(VLOOKUP(月毎の作業時間!K1016,月毎の作業時間!L1016:S11013,5,FALSE)),"",VLOOKUP(月毎の作業時間!K1016,月毎の作業時間!L1015:S11013,5,FALSE)&amp;"など")</f>
        <v/>
      </c>
      <c r="C1016" s="6" t="str">
        <f ca="1">IF(SUMIF(月毎の作業時間!N:N,月毎の作業時間!A1016,月毎の作業時間!U:U)=0,"",SUMIF(月毎の作業時間!N:N,月毎の作業時間!A1016,月毎の作業時間!U:U))</f>
        <v/>
      </c>
    </row>
    <row r="1017" spans="1:3">
      <c r="A1017" s="1" t="str">
        <f ca="1">IF(ISNA(VLOOKUP(月毎の作業時間!K1017,月毎の作業時間!L1017:S11014,3,FALSE)),"",VLOOKUP(月毎の作業時間!K1017,月毎の作業時間!L1016:S11014,3,FALSE))</f>
        <v/>
      </c>
      <c r="B1017" s="1" t="str">
        <f ca="1">IF(ISNA(VLOOKUP(月毎の作業時間!K1017,月毎の作業時間!L1017:S11014,5,FALSE)),"",VLOOKUP(月毎の作業時間!K1017,月毎の作業時間!L1016:S11014,5,FALSE)&amp;"など")</f>
        <v/>
      </c>
      <c r="C1017" s="6" t="str">
        <f ca="1">IF(SUMIF(月毎の作業時間!N:N,月毎の作業時間!A1017,月毎の作業時間!U:U)=0,"",SUMIF(月毎の作業時間!N:N,月毎の作業時間!A1017,月毎の作業時間!U:U))</f>
        <v/>
      </c>
    </row>
    <row r="1018" spans="1:3">
      <c r="A1018" s="1" t="str">
        <f ca="1">IF(ISNA(VLOOKUP(月毎の作業時間!K1018,月毎の作業時間!L1018:S11015,3,FALSE)),"",VLOOKUP(月毎の作業時間!K1018,月毎の作業時間!L1017:S11015,3,FALSE))</f>
        <v/>
      </c>
      <c r="B1018" s="1" t="str">
        <f ca="1">IF(ISNA(VLOOKUP(月毎の作業時間!K1018,月毎の作業時間!L1018:S11015,5,FALSE)),"",VLOOKUP(月毎の作業時間!K1018,月毎の作業時間!L1017:S11015,5,FALSE)&amp;"など")</f>
        <v/>
      </c>
      <c r="C1018" s="6" t="str">
        <f ca="1">IF(SUMIF(月毎の作業時間!N:N,月毎の作業時間!A1018,月毎の作業時間!U:U)=0,"",SUMIF(月毎の作業時間!N:N,月毎の作業時間!A1018,月毎の作業時間!U:U))</f>
        <v/>
      </c>
    </row>
    <row r="1019" spans="1:3">
      <c r="A1019" s="1" t="str">
        <f ca="1">IF(ISNA(VLOOKUP(月毎の作業時間!K1019,月毎の作業時間!L1019:S11016,3,FALSE)),"",VLOOKUP(月毎の作業時間!K1019,月毎の作業時間!L1018:S11016,3,FALSE))</f>
        <v/>
      </c>
      <c r="B1019" s="1" t="str">
        <f ca="1">IF(ISNA(VLOOKUP(月毎の作業時間!K1019,月毎の作業時間!L1019:S11016,5,FALSE)),"",VLOOKUP(月毎の作業時間!K1019,月毎の作業時間!L1018:S11016,5,FALSE)&amp;"など")</f>
        <v/>
      </c>
      <c r="C1019" s="6" t="str">
        <f ca="1">IF(SUMIF(月毎の作業時間!N:N,月毎の作業時間!A1019,月毎の作業時間!U:U)=0,"",SUMIF(月毎の作業時間!N:N,月毎の作業時間!A1019,月毎の作業時間!U:U))</f>
        <v/>
      </c>
    </row>
    <row r="1020" spans="1:3">
      <c r="A1020" s="1" t="str">
        <f ca="1">IF(ISNA(VLOOKUP(月毎の作業時間!K1020,月毎の作業時間!L1020:S11017,3,FALSE)),"",VLOOKUP(月毎の作業時間!K1020,月毎の作業時間!L1019:S11017,3,FALSE))</f>
        <v/>
      </c>
      <c r="B1020" s="1" t="str">
        <f ca="1">IF(ISNA(VLOOKUP(月毎の作業時間!K1020,月毎の作業時間!L1020:S11017,5,FALSE)),"",VLOOKUP(月毎の作業時間!K1020,月毎の作業時間!L1019:S11017,5,FALSE)&amp;"など")</f>
        <v/>
      </c>
      <c r="C1020" s="6" t="str">
        <f ca="1">IF(SUMIF(月毎の作業時間!N:N,月毎の作業時間!A1020,月毎の作業時間!U:U)=0,"",SUMIF(月毎の作業時間!N:N,月毎の作業時間!A1020,月毎の作業時間!U:U))</f>
        <v/>
      </c>
    </row>
    <row r="1021" spans="1:3">
      <c r="A1021" s="1" t="str">
        <f ca="1">IF(ISNA(VLOOKUP(月毎の作業時間!K1021,月毎の作業時間!L1021:S11018,3,FALSE)),"",VLOOKUP(月毎の作業時間!K1021,月毎の作業時間!L1020:S11018,3,FALSE))</f>
        <v/>
      </c>
      <c r="B1021" s="1" t="str">
        <f ca="1">IF(ISNA(VLOOKUP(月毎の作業時間!K1021,月毎の作業時間!L1021:S11018,5,FALSE)),"",VLOOKUP(月毎の作業時間!K1021,月毎の作業時間!L1020:S11018,5,FALSE)&amp;"など")</f>
        <v/>
      </c>
      <c r="C1021" s="6" t="str">
        <f ca="1">IF(SUMIF(月毎の作業時間!N:N,月毎の作業時間!A1021,月毎の作業時間!U:U)=0,"",SUMIF(月毎の作業時間!N:N,月毎の作業時間!A1021,月毎の作業時間!U:U))</f>
        <v/>
      </c>
    </row>
    <row r="1022" spans="1:3">
      <c r="A1022" s="1" t="str">
        <f ca="1">IF(ISNA(VLOOKUP(月毎の作業時間!K1022,月毎の作業時間!L1022:S11019,3,FALSE)),"",VLOOKUP(月毎の作業時間!K1022,月毎の作業時間!L1021:S11019,3,FALSE))</f>
        <v/>
      </c>
      <c r="B1022" s="1" t="str">
        <f ca="1">IF(ISNA(VLOOKUP(月毎の作業時間!K1022,月毎の作業時間!L1022:S11019,5,FALSE)),"",VLOOKUP(月毎の作業時間!K1022,月毎の作業時間!L1021:S11019,5,FALSE)&amp;"など")</f>
        <v/>
      </c>
      <c r="C1022" s="6" t="str">
        <f ca="1">IF(SUMIF(月毎の作業時間!N:N,月毎の作業時間!A1022,月毎の作業時間!U:U)=0,"",SUMIF(月毎の作業時間!N:N,月毎の作業時間!A1022,月毎の作業時間!U:U))</f>
        <v/>
      </c>
    </row>
    <row r="1023" spans="1:3">
      <c r="A1023" s="1" t="str">
        <f ca="1">IF(ISNA(VLOOKUP(月毎の作業時間!K1023,月毎の作業時間!L1023:S11020,3,FALSE)),"",VLOOKUP(月毎の作業時間!K1023,月毎の作業時間!L1022:S11020,3,FALSE))</f>
        <v/>
      </c>
      <c r="B1023" s="1" t="str">
        <f ca="1">IF(ISNA(VLOOKUP(月毎の作業時間!K1023,月毎の作業時間!L1023:S11020,5,FALSE)),"",VLOOKUP(月毎の作業時間!K1023,月毎の作業時間!L1022:S11020,5,FALSE)&amp;"など")</f>
        <v/>
      </c>
      <c r="C1023" s="6" t="str">
        <f ca="1">IF(SUMIF(月毎の作業時間!N:N,月毎の作業時間!A1023,月毎の作業時間!U:U)=0,"",SUMIF(月毎の作業時間!N:N,月毎の作業時間!A1023,月毎の作業時間!U:U))</f>
        <v/>
      </c>
    </row>
    <row r="1024" spans="1:3">
      <c r="A1024" s="1" t="str">
        <f ca="1">IF(ISNA(VLOOKUP(月毎の作業時間!K1024,月毎の作業時間!L1024:S11021,3,FALSE)),"",VLOOKUP(月毎の作業時間!K1024,月毎の作業時間!L1023:S11021,3,FALSE))</f>
        <v/>
      </c>
      <c r="B1024" s="1" t="str">
        <f ca="1">IF(ISNA(VLOOKUP(月毎の作業時間!K1024,月毎の作業時間!L1024:S11021,5,FALSE)),"",VLOOKUP(月毎の作業時間!K1024,月毎の作業時間!L1023:S11021,5,FALSE)&amp;"など")</f>
        <v/>
      </c>
      <c r="C1024" s="6" t="str">
        <f ca="1">IF(SUMIF(月毎の作業時間!N:N,月毎の作業時間!A1024,月毎の作業時間!U:U)=0,"",SUMIF(月毎の作業時間!N:N,月毎の作業時間!A1024,月毎の作業時間!U:U))</f>
        <v/>
      </c>
    </row>
    <row r="1025" spans="1:3">
      <c r="A1025" s="1" t="str">
        <f ca="1">IF(ISNA(VLOOKUP(月毎の作業時間!K1025,月毎の作業時間!L1025:S11022,3,FALSE)),"",VLOOKUP(月毎の作業時間!K1025,月毎の作業時間!L1024:S11022,3,FALSE))</f>
        <v/>
      </c>
      <c r="B1025" s="1" t="str">
        <f ca="1">IF(ISNA(VLOOKUP(月毎の作業時間!K1025,月毎の作業時間!L1025:S11022,5,FALSE)),"",VLOOKUP(月毎の作業時間!K1025,月毎の作業時間!L1024:S11022,5,FALSE)&amp;"など")</f>
        <v/>
      </c>
      <c r="C1025" s="6" t="str">
        <f ca="1">IF(SUMIF(月毎の作業時間!N:N,月毎の作業時間!A1025,月毎の作業時間!U:U)=0,"",SUMIF(月毎の作業時間!N:N,月毎の作業時間!A1025,月毎の作業時間!U:U))</f>
        <v/>
      </c>
    </row>
    <row r="1026" spans="1:3">
      <c r="A1026" s="1" t="str">
        <f ca="1">IF(ISNA(VLOOKUP(月毎の作業時間!K1026,月毎の作業時間!L1026:S11023,3,FALSE)),"",VLOOKUP(月毎の作業時間!K1026,月毎の作業時間!L1025:S11023,3,FALSE))</f>
        <v/>
      </c>
      <c r="B1026" s="1" t="str">
        <f ca="1">IF(ISNA(VLOOKUP(月毎の作業時間!K1026,月毎の作業時間!L1026:S11023,5,FALSE)),"",VLOOKUP(月毎の作業時間!K1026,月毎の作業時間!L1025:S11023,5,FALSE)&amp;"など")</f>
        <v/>
      </c>
      <c r="C1026" s="6" t="str">
        <f ca="1">IF(SUMIF(月毎の作業時間!N:N,月毎の作業時間!A1026,月毎の作業時間!U:U)=0,"",SUMIF(月毎の作業時間!N:N,月毎の作業時間!A1026,月毎の作業時間!U:U))</f>
        <v/>
      </c>
    </row>
    <row r="1027" spans="1:3">
      <c r="A1027" s="1" t="str">
        <f ca="1">IF(ISNA(VLOOKUP(月毎の作業時間!K1027,月毎の作業時間!L1027:S11024,3,FALSE)),"",VLOOKUP(月毎の作業時間!K1027,月毎の作業時間!L1026:S11024,3,FALSE))</f>
        <v/>
      </c>
      <c r="B1027" s="1" t="str">
        <f ca="1">IF(ISNA(VLOOKUP(月毎の作業時間!K1027,月毎の作業時間!L1027:S11024,5,FALSE)),"",VLOOKUP(月毎の作業時間!K1027,月毎の作業時間!L1026:S11024,5,FALSE)&amp;"など")</f>
        <v/>
      </c>
      <c r="C1027" s="6" t="str">
        <f ca="1">IF(SUMIF(月毎の作業時間!N:N,月毎の作業時間!A1027,月毎の作業時間!U:U)=0,"",SUMIF(月毎の作業時間!N:N,月毎の作業時間!A1027,月毎の作業時間!U:U))</f>
        <v/>
      </c>
    </row>
    <row r="1028" spans="1:3">
      <c r="A1028" s="1" t="str">
        <f ca="1">IF(ISNA(VLOOKUP(月毎の作業時間!K1028,月毎の作業時間!L1028:S11025,3,FALSE)),"",VLOOKUP(月毎の作業時間!K1028,月毎の作業時間!L1027:S11025,3,FALSE))</f>
        <v/>
      </c>
      <c r="B1028" s="1" t="str">
        <f ca="1">IF(ISNA(VLOOKUP(月毎の作業時間!K1028,月毎の作業時間!L1028:S11025,5,FALSE)),"",VLOOKUP(月毎の作業時間!K1028,月毎の作業時間!L1027:S11025,5,FALSE)&amp;"など")</f>
        <v/>
      </c>
      <c r="C1028" s="6" t="str">
        <f ca="1">IF(SUMIF(月毎の作業時間!N:N,月毎の作業時間!A1028,月毎の作業時間!U:U)=0,"",SUMIF(月毎の作業時間!N:N,月毎の作業時間!A1028,月毎の作業時間!U:U))</f>
        <v/>
      </c>
    </row>
    <row r="1029" spans="1:3">
      <c r="A1029" s="1" t="str">
        <f ca="1">IF(ISNA(VLOOKUP(月毎の作業時間!K1029,月毎の作業時間!L1029:S11026,3,FALSE)),"",VLOOKUP(月毎の作業時間!K1029,月毎の作業時間!L1028:S11026,3,FALSE))</f>
        <v/>
      </c>
      <c r="B1029" s="1" t="str">
        <f ca="1">IF(ISNA(VLOOKUP(月毎の作業時間!K1029,月毎の作業時間!L1029:S11026,5,FALSE)),"",VLOOKUP(月毎の作業時間!K1029,月毎の作業時間!L1028:S11026,5,FALSE)&amp;"など")</f>
        <v/>
      </c>
      <c r="C1029" s="6" t="str">
        <f ca="1">IF(SUMIF(月毎の作業時間!N:N,月毎の作業時間!A1029,月毎の作業時間!U:U)=0,"",SUMIF(月毎の作業時間!N:N,月毎の作業時間!A1029,月毎の作業時間!U:U))</f>
        <v/>
      </c>
    </row>
    <row r="1030" spans="1:3">
      <c r="A1030" s="1" t="str">
        <f ca="1">IF(ISNA(VLOOKUP(月毎の作業時間!K1030,月毎の作業時間!L1030:S11027,3,FALSE)),"",VLOOKUP(月毎の作業時間!K1030,月毎の作業時間!L1029:S11027,3,FALSE))</f>
        <v/>
      </c>
      <c r="B1030" s="1" t="str">
        <f ca="1">IF(ISNA(VLOOKUP(月毎の作業時間!K1030,月毎の作業時間!L1030:S11027,5,FALSE)),"",VLOOKUP(月毎の作業時間!K1030,月毎の作業時間!L1029:S11027,5,FALSE)&amp;"など")</f>
        <v/>
      </c>
      <c r="C1030" s="6" t="str">
        <f ca="1">IF(SUMIF(月毎の作業時間!N:N,月毎の作業時間!A1030,月毎の作業時間!U:U)=0,"",SUMIF(月毎の作業時間!N:N,月毎の作業時間!A1030,月毎の作業時間!U:U))</f>
        <v/>
      </c>
    </row>
    <row r="1031" spans="1:3">
      <c r="A1031" s="1" t="str">
        <f ca="1">IF(ISNA(VLOOKUP(月毎の作業時間!K1031,月毎の作業時間!L1031:S11028,3,FALSE)),"",VLOOKUP(月毎の作業時間!K1031,月毎の作業時間!L1030:S11028,3,FALSE))</f>
        <v/>
      </c>
      <c r="B1031" s="1" t="str">
        <f ca="1">IF(ISNA(VLOOKUP(月毎の作業時間!K1031,月毎の作業時間!L1031:S11028,5,FALSE)),"",VLOOKUP(月毎の作業時間!K1031,月毎の作業時間!L1030:S11028,5,FALSE)&amp;"など")</f>
        <v/>
      </c>
      <c r="C1031" s="6" t="str">
        <f ca="1">IF(SUMIF(月毎の作業時間!N:N,月毎の作業時間!A1031,月毎の作業時間!U:U)=0,"",SUMIF(月毎の作業時間!N:N,月毎の作業時間!A1031,月毎の作業時間!U:U))</f>
        <v/>
      </c>
    </row>
    <row r="1032" spans="1:3">
      <c r="A1032" s="1" t="str">
        <f ca="1">IF(ISNA(VLOOKUP(月毎の作業時間!K1032,月毎の作業時間!L1032:S11029,3,FALSE)),"",VLOOKUP(月毎の作業時間!K1032,月毎の作業時間!L1031:S11029,3,FALSE))</f>
        <v/>
      </c>
      <c r="B1032" s="1" t="str">
        <f ca="1">IF(ISNA(VLOOKUP(月毎の作業時間!K1032,月毎の作業時間!L1032:S11029,5,FALSE)),"",VLOOKUP(月毎の作業時間!K1032,月毎の作業時間!L1031:S11029,5,FALSE)&amp;"など")</f>
        <v/>
      </c>
      <c r="C1032" s="6" t="str">
        <f ca="1">IF(SUMIF(月毎の作業時間!N:N,月毎の作業時間!A1032,月毎の作業時間!U:U)=0,"",SUMIF(月毎の作業時間!N:N,月毎の作業時間!A1032,月毎の作業時間!U:U))</f>
        <v/>
      </c>
    </row>
    <row r="1033" spans="1:3">
      <c r="A1033" s="1" t="str">
        <f ca="1">IF(ISNA(VLOOKUP(月毎の作業時間!K1033,月毎の作業時間!L1033:S11030,3,FALSE)),"",VLOOKUP(月毎の作業時間!K1033,月毎の作業時間!L1032:S11030,3,FALSE))</f>
        <v/>
      </c>
      <c r="B1033" s="1" t="str">
        <f ca="1">IF(ISNA(VLOOKUP(月毎の作業時間!K1033,月毎の作業時間!L1033:S11030,5,FALSE)),"",VLOOKUP(月毎の作業時間!K1033,月毎の作業時間!L1032:S11030,5,FALSE)&amp;"など")</f>
        <v/>
      </c>
      <c r="C1033" s="6" t="str">
        <f ca="1">IF(SUMIF(月毎の作業時間!N:N,月毎の作業時間!A1033,月毎の作業時間!U:U)=0,"",SUMIF(月毎の作業時間!N:N,月毎の作業時間!A1033,月毎の作業時間!U:U))</f>
        <v/>
      </c>
    </row>
    <row r="1034" spans="1:3">
      <c r="A1034" s="1" t="str">
        <f ca="1">IF(ISNA(VLOOKUP(月毎の作業時間!K1034,月毎の作業時間!L1034:S11031,3,FALSE)),"",VLOOKUP(月毎の作業時間!K1034,月毎の作業時間!L1033:S11031,3,FALSE))</f>
        <v/>
      </c>
      <c r="B1034" s="1" t="str">
        <f ca="1">IF(ISNA(VLOOKUP(月毎の作業時間!K1034,月毎の作業時間!L1034:S11031,5,FALSE)),"",VLOOKUP(月毎の作業時間!K1034,月毎の作業時間!L1033:S11031,5,FALSE)&amp;"など")</f>
        <v/>
      </c>
      <c r="C1034" s="6" t="str">
        <f ca="1">IF(SUMIF(月毎の作業時間!N:N,月毎の作業時間!A1034,月毎の作業時間!U:U)=0,"",SUMIF(月毎の作業時間!N:N,月毎の作業時間!A1034,月毎の作業時間!U:U))</f>
        <v/>
      </c>
    </row>
    <row r="1035" spans="1:3">
      <c r="A1035" s="1" t="str">
        <f ca="1">IF(ISNA(VLOOKUP(月毎の作業時間!K1035,月毎の作業時間!L1035:S11032,3,FALSE)),"",VLOOKUP(月毎の作業時間!K1035,月毎の作業時間!L1034:S11032,3,FALSE))</f>
        <v/>
      </c>
      <c r="B1035" s="1" t="str">
        <f ca="1">IF(ISNA(VLOOKUP(月毎の作業時間!K1035,月毎の作業時間!L1035:S11032,5,FALSE)),"",VLOOKUP(月毎の作業時間!K1035,月毎の作業時間!L1034:S11032,5,FALSE)&amp;"など")</f>
        <v/>
      </c>
      <c r="C1035" s="6" t="str">
        <f ca="1">IF(SUMIF(月毎の作業時間!N:N,月毎の作業時間!A1035,月毎の作業時間!U:U)=0,"",SUMIF(月毎の作業時間!N:N,月毎の作業時間!A1035,月毎の作業時間!U:U))</f>
        <v/>
      </c>
    </row>
    <row r="1036" spans="1:3">
      <c r="A1036" s="1" t="str">
        <f ca="1">IF(ISNA(VLOOKUP(月毎の作業時間!K1036,月毎の作業時間!L1036:S11033,3,FALSE)),"",VLOOKUP(月毎の作業時間!K1036,月毎の作業時間!L1035:S11033,3,FALSE))</f>
        <v/>
      </c>
      <c r="B1036" s="1" t="str">
        <f ca="1">IF(ISNA(VLOOKUP(月毎の作業時間!K1036,月毎の作業時間!L1036:S11033,5,FALSE)),"",VLOOKUP(月毎の作業時間!K1036,月毎の作業時間!L1035:S11033,5,FALSE)&amp;"など")</f>
        <v/>
      </c>
      <c r="C1036" s="6" t="str">
        <f ca="1">IF(SUMIF(月毎の作業時間!N:N,月毎の作業時間!A1036,月毎の作業時間!U:U)=0,"",SUMIF(月毎の作業時間!N:N,月毎の作業時間!A1036,月毎の作業時間!U:U))</f>
        <v/>
      </c>
    </row>
    <row r="1037" spans="1:3">
      <c r="A1037" s="1" t="str">
        <f ca="1">IF(ISNA(VLOOKUP(月毎の作業時間!K1037,月毎の作業時間!L1037:S11034,3,FALSE)),"",VLOOKUP(月毎の作業時間!K1037,月毎の作業時間!L1036:S11034,3,FALSE))</f>
        <v/>
      </c>
      <c r="B1037" s="1" t="str">
        <f ca="1">IF(ISNA(VLOOKUP(月毎の作業時間!K1037,月毎の作業時間!L1037:S11034,5,FALSE)),"",VLOOKUP(月毎の作業時間!K1037,月毎の作業時間!L1036:S11034,5,FALSE)&amp;"など")</f>
        <v/>
      </c>
      <c r="C1037" s="6" t="str">
        <f ca="1">IF(SUMIF(月毎の作業時間!N:N,月毎の作業時間!A1037,月毎の作業時間!U:U)=0,"",SUMIF(月毎の作業時間!N:N,月毎の作業時間!A1037,月毎の作業時間!U:U))</f>
        <v/>
      </c>
    </row>
    <row r="1038" spans="1:3">
      <c r="A1038" s="1" t="str">
        <f ca="1">IF(ISNA(VLOOKUP(月毎の作業時間!K1038,月毎の作業時間!L1038:S11035,3,FALSE)),"",VLOOKUP(月毎の作業時間!K1038,月毎の作業時間!L1037:S11035,3,FALSE))</f>
        <v/>
      </c>
      <c r="B1038" s="1" t="str">
        <f ca="1">IF(ISNA(VLOOKUP(月毎の作業時間!K1038,月毎の作業時間!L1038:S11035,5,FALSE)),"",VLOOKUP(月毎の作業時間!K1038,月毎の作業時間!L1037:S11035,5,FALSE)&amp;"など")</f>
        <v/>
      </c>
      <c r="C1038" s="6" t="str">
        <f ca="1">IF(SUMIF(月毎の作業時間!N:N,月毎の作業時間!A1038,月毎の作業時間!U:U)=0,"",SUMIF(月毎の作業時間!N:N,月毎の作業時間!A1038,月毎の作業時間!U:U))</f>
        <v/>
      </c>
    </row>
    <row r="1039" spans="1:3">
      <c r="A1039" s="1" t="str">
        <f ca="1">IF(ISNA(VLOOKUP(月毎の作業時間!K1039,月毎の作業時間!L1039:S11036,3,FALSE)),"",VLOOKUP(月毎の作業時間!K1039,月毎の作業時間!L1038:S11036,3,FALSE))</f>
        <v/>
      </c>
      <c r="B1039" s="1" t="str">
        <f ca="1">IF(ISNA(VLOOKUP(月毎の作業時間!K1039,月毎の作業時間!L1039:S11036,5,FALSE)),"",VLOOKUP(月毎の作業時間!K1039,月毎の作業時間!L1038:S11036,5,FALSE)&amp;"など")</f>
        <v/>
      </c>
      <c r="C1039" s="6" t="str">
        <f ca="1">IF(SUMIF(月毎の作業時間!N:N,月毎の作業時間!A1039,月毎の作業時間!U:U)=0,"",SUMIF(月毎の作業時間!N:N,月毎の作業時間!A1039,月毎の作業時間!U:U))</f>
        <v/>
      </c>
    </row>
    <row r="1040" spans="1:3">
      <c r="A1040" s="1" t="str">
        <f ca="1">IF(ISNA(VLOOKUP(月毎の作業時間!K1040,月毎の作業時間!L1040:S11037,3,FALSE)),"",VLOOKUP(月毎の作業時間!K1040,月毎の作業時間!L1039:S11037,3,FALSE))</f>
        <v/>
      </c>
      <c r="B1040" s="1" t="str">
        <f ca="1">IF(ISNA(VLOOKUP(月毎の作業時間!K1040,月毎の作業時間!L1040:S11037,5,FALSE)),"",VLOOKUP(月毎の作業時間!K1040,月毎の作業時間!L1039:S11037,5,FALSE)&amp;"など")</f>
        <v/>
      </c>
      <c r="C1040" s="6" t="str">
        <f ca="1">IF(SUMIF(月毎の作業時間!N:N,月毎の作業時間!A1040,月毎の作業時間!U:U)=0,"",SUMIF(月毎の作業時間!N:N,月毎の作業時間!A1040,月毎の作業時間!U:U))</f>
        <v/>
      </c>
    </row>
    <row r="1041" spans="1:3">
      <c r="A1041" s="1" t="str">
        <f ca="1">IF(ISNA(VLOOKUP(月毎の作業時間!K1041,月毎の作業時間!L1041:S11038,3,FALSE)),"",VLOOKUP(月毎の作業時間!K1041,月毎の作業時間!L1040:S11038,3,FALSE))</f>
        <v/>
      </c>
      <c r="B1041" s="1" t="str">
        <f ca="1">IF(ISNA(VLOOKUP(月毎の作業時間!K1041,月毎の作業時間!L1041:S11038,5,FALSE)),"",VLOOKUP(月毎の作業時間!K1041,月毎の作業時間!L1040:S11038,5,FALSE)&amp;"など")</f>
        <v/>
      </c>
      <c r="C1041" s="6" t="str">
        <f ca="1">IF(SUMIF(月毎の作業時間!N:N,月毎の作業時間!A1041,月毎の作業時間!U:U)=0,"",SUMIF(月毎の作業時間!N:N,月毎の作業時間!A1041,月毎の作業時間!U:U))</f>
        <v/>
      </c>
    </row>
    <row r="1042" spans="1:3">
      <c r="A1042" s="1" t="str">
        <f ca="1">IF(ISNA(VLOOKUP(月毎の作業時間!K1042,月毎の作業時間!L1042:S11039,3,FALSE)),"",VLOOKUP(月毎の作業時間!K1042,月毎の作業時間!L1041:S11039,3,FALSE))</f>
        <v/>
      </c>
      <c r="B1042" s="1" t="str">
        <f ca="1">IF(ISNA(VLOOKUP(月毎の作業時間!K1042,月毎の作業時間!L1042:S11039,5,FALSE)),"",VLOOKUP(月毎の作業時間!K1042,月毎の作業時間!L1041:S11039,5,FALSE)&amp;"など")</f>
        <v/>
      </c>
      <c r="C1042" s="6" t="str">
        <f ca="1">IF(SUMIF(月毎の作業時間!N:N,月毎の作業時間!A1042,月毎の作業時間!U:U)=0,"",SUMIF(月毎の作業時間!N:N,月毎の作業時間!A1042,月毎の作業時間!U:U))</f>
        <v/>
      </c>
    </row>
    <row r="1043" spans="1:3">
      <c r="A1043" s="1" t="str">
        <f ca="1">IF(ISNA(VLOOKUP(月毎の作業時間!K1043,月毎の作業時間!L1043:S11040,3,FALSE)),"",VLOOKUP(月毎の作業時間!K1043,月毎の作業時間!L1042:S11040,3,FALSE))</f>
        <v/>
      </c>
      <c r="B1043" s="1" t="str">
        <f ca="1">IF(ISNA(VLOOKUP(月毎の作業時間!K1043,月毎の作業時間!L1043:S11040,5,FALSE)),"",VLOOKUP(月毎の作業時間!K1043,月毎の作業時間!L1042:S11040,5,FALSE)&amp;"など")</f>
        <v/>
      </c>
      <c r="C1043" s="6" t="str">
        <f ca="1">IF(SUMIF(月毎の作業時間!N:N,月毎の作業時間!A1043,月毎の作業時間!U:U)=0,"",SUMIF(月毎の作業時間!N:N,月毎の作業時間!A1043,月毎の作業時間!U:U))</f>
        <v/>
      </c>
    </row>
    <row r="1044" spans="1:3">
      <c r="A1044" s="1" t="str">
        <f ca="1">IF(ISNA(VLOOKUP(月毎の作業時間!K1044,月毎の作業時間!L1044:S11041,3,FALSE)),"",VLOOKUP(月毎の作業時間!K1044,月毎の作業時間!L1043:S11041,3,FALSE))</f>
        <v/>
      </c>
      <c r="B1044" s="1" t="str">
        <f ca="1">IF(ISNA(VLOOKUP(月毎の作業時間!K1044,月毎の作業時間!L1044:S11041,5,FALSE)),"",VLOOKUP(月毎の作業時間!K1044,月毎の作業時間!L1043:S11041,5,FALSE)&amp;"など")</f>
        <v/>
      </c>
      <c r="C1044" s="6" t="str">
        <f ca="1">IF(SUMIF(月毎の作業時間!N:N,月毎の作業時間!A1044,月毎の作業時間!U:U)=0,"",SUMIF(月毎の作業時間!N:N,月毎の作業時間!A1044,月毎の作業時間!U:U))</f>
        <v/>
      </c>
    </row>
    <row r="1045" spans="1:3">
      <c r="A1045" s="1" t="str">
        <f ca="1">IF(ISNA(VLOOKUP(月毎の作業時間!K1045,月毎の作業時間!L1045:S11042,3,FALSE)),"",VLOOKUP(月毎の作業時間!K1045,月毎の作業時間!L1044:S11042,3,FALSE))</f>
        <v/>
      </c>
      <c r="B1045" s="1" t="str">
        <f ca="1">IF(ISNA(VLOOKUP(月毎の作業時間!K1045,月毎の作業時間!L1045:S11042,5,FALSE)),"",VLOOKUP(月毎の作業時間!K1045,月毎の作業時間!L1044:S11042,5,FALSE)&amp;"など")</f>
        <v/>
      </c>
      <c r="C1045" s="6" t="str">
        <f ca="1">IF(SUMIF(月毎の作業時間!N:N,月毎の作業時間!A1045,月毎の作業時間!U:U)=0,"",SUMIF(月毎の作業時間!N:N,月毎の作業時間!A1045,月毎の作業時間!U:U))</f>
        <v/>
      </c>
    </row>
    <row r="1046" spans="1:3">
      <c r="A1046" s="1" t="str">
        <f ca="1">IF(ISNA(VLOOKUP(月毎の作業時間!K1046,月毎の作業時間!L1046:S11043,3,FALSE)),"",VLOOKUP(月毎の作業時間!K1046,月毎の作業時間!L1045:S11043,3,FALSE))</f>
        <v/>
      </c>
      <c r="B1046" s="1" t="str">
        <f ca="1">IF(ISNA(VLOOKUP(月毎の作業時間!K1046,月毎の作業時間!L1046:S11043,5,FALSE)),"",VLOOKUP(月毎の作業時間!K1046,月毎の作業時間!L1045:S11043,5,FALSE)&amp;"など")</f>
        <v/>
      </c>
      <c r="C1046" s="6" t="str">
        <f ca="1">IF(SUMIF(月毎の作業時間!N:N,月毎の作業時間!A1046,月毎の作業時間!U:U)=0,"",SUMIF(月毎の作業時間!N:N,月毎の作業時間!A1046,月毎の作業時間!U:U))</f>
        <v/>
      </c>
    </row>
    <row r="1047" spans="1:3">
      <c r="A1047" s="1" t="str">
        <f ca="1">IF(ISNA(VLOOKUP(月毎の作業時間!K1047,月毎の作業時間!L1047:S11044,3,FALSE)),"",VLOOKUP(月毎の作業時間!K1047,月毎の作業時間!L1046:S11044,3,FALSE))</f>
        <v/>
      </c>
      <c r="B1047" s="1" t="str">
        <f ca="1">IF(ISNA(VLOOKUP(月毎の作業時間!K1047,月毎の作業時間!L1047:S11044,5,FALSE)),"",VLOOKUP(月毎の作業時間!K1047,月毎の作業時間!L1046:S11044,5,FALSE)&amp;"など")</f>
        <v/>
      </c>
      <c r="C1047" s="6" t="str">
        <f ca="1">IF(SUMIF(月毎の作業時間!N:N,月毎の作業時間!A1047,月毎の作業時間!U:U)=0,"",SUMIF(月毎の作業時間!N:N,月毎の作業時間!A1047,月毎の作業時間!U:U))</f>
        <v/>
      </c>
    </row>
    <row r="1048" spans="1:3">
      <c r="A1048" s="1" t="str">
        <f ca="1">IF(ISNA(VLOOKUP(月毎の作業時間!K1048,月毎の作業時間!L1048:S11045,3,FALSE)),"",VLOOKUP(月毎の作業時間!K1048,月毎の作業時間!L1047:S11045,3,FALSE))</f>
        <v/>
      </c>
      <c r="B1048" s="1" t="str">
        <f ca="1">IF(ISNA(VLOOKUP(月毎の作業時間!K1048,月毎の作業時間!L1048:S11045,5,FALSE)),"",VLOOKUP(月毎の作業時間!K1048,月毎の作業時間!L1047:S11045,5,FALSE)&amp;"など")</f>
        <v/>
      </c>
      <c r="C1048" s="6" t="str">
        <f ca="1">IF(SUMIF(月毎の作業時間!N:N,月毎の作業時間!A1048,月毎の作業時間!U:U)=0,"",SUMIF(月毎の作業時間!N:N,月毎の作業時間!A1048,月毎の作業時間!U:U))</f>
        <v/>
      </c>
    </row>
    <row r="1049" spans="1:3">
      <c r="A1049" s="1" t="str">
        <f ca="1">IF(ISNA(VLOOKUP(月毎の作業時間!K1049,月毎の作業時間!L1049:S11046,3,FALSE)),"",VLOOKUP(月毎の作業時間!K1049,月毎の作業時間!L1048:S11046,3,FALSE))</f>
        <v/>
      </c>
      <c r="B1049" s="1" t="str">
        <f ca="1">IF(ISNA(VLOOKUP(月毎の作業時間!K1049,月毎の作業時間!L1049:S11046,5,FALSE)),"",VLOOKUP(月毎の作業時間!K1049,月毎の作業時間!L1048:S11046,5,FALSE)&amp;"など")</f>
        <v/>
      </c>
      <c r="C1049" s="6" t="str">
        <f ca="1">IF(SUMIF(月毎の作業時間!N:N,月毎の作業時間!A1049,月毎の作業時間!U:U)=0,"",SUMIF(月毎の作業時間!N:N,月毎の作業時間!A1049,月毎の作業時間!U:U))</f>
        <v/>
      </c>
    </row>
    <row r="1050" spans="1:3">
      <c r="A1050" s="1" t="str">
        <f ca="1">IF(ISNA(VLOOKUP(月毎の作業時間!K1050,月毎の作業時間!L1050:S11047,3,FALSE)),"",VLOOKUP(月毎の作業時間!K1050,月毎の作業時間!L1049:S11047,3,FALSE))</f>
        <v/>
      </c>
      <c r="B1050" s="1" t="str">
        <f ca="1">IF(ISNA(VLOOKUP(月毎の作業時間!K1050,月毎の作業時間!L1050:S11047,5,FALSE)),"",VLOOKUP(月毎の作業時間!K1050,月毎の作業時間!L1049:S11047,5,FALSE)&amp;"など")</f>
        <v/>
      </c>
      <c r="C1050" s="6" t="str">
        <f ca="1">IF(SUMIF(月毎の作業時間!N:N,月毎の作業時間!A1050,月毎の作業時間!U:U)=0,"",SUMIF(月毎の作業時間!N:N,月毎の作業時間!A1050,月毎の作業時間!U:U))</f>
        <v/>
      </c>
    </row>
    <row r="1051" spans="1:3">
      <c r="A1051" s="1" t="str">
        <f ca="1">IF(ISNA(VLOOKUP(月毎の作業時間!K1051,月毎の作業時間!L1051:S11048,3,FALSE)),"",VLOOKUP(月毎の作業時間!K1051,月毎の作業時間!L1050:S11048,3,FALSE))</f>
        <v/>
      </c>
      <c r="B1051" s="1" t="str">
        <f ca="1">IF(ISNA(VLOOKUP(月毎の作業時間!K1051,月毎の作業時間!L1051:S11048,5,FALSE)),"",VLOOKUP(月毎の作業時間!K1051,月毎の作業時間!L1050:S11048,5,FALSE)&amp;"など")</f>
        <v/>
      </c>
      <c r="C1051" s="6" t="str">
        <f ca="1">IF(SUMIF(月毎の作業時間!N:N,月毎の作業時間!A1051,月毎の作業時間!U:U)=0,"",SUMIF(月毎の作業時間!N:N,月毎の作業時間!A1051,月毎の作業時間!U:U))</f>
        <v/>
      </c>
    </row>
    <row r="1052" spans="1:3">
      <c r="A1052" s="1" t="str">
        <f ca="1">IF(ISNA(VLOOKUP(月毎の作業時間!K1052,月毎の作業時間!L1052:S11049,3,FALSE)),"",VLOOKUP(月毎の作業時間!K1052,月毎の作業時間!L1051:S11049,3,FALSE))</f>
        <v/>
      </c>
      <c r="B1052" s="1" t="str">
        <f ca="1">IF(ISNA(VLOOKUP(月毎の作業時間!K1052,月毎の作業時間!L1052:S11049,5,FALSE)),"",VLOOKUP(月毎の作業時間!K1052,月毎の作業時間!L1051:S11049,5,FALSE)&amp;"など")</f>
        <v/>
      </c>
      <c r="C1052" s="6" t="str">
        <f ca="1">IF(SUMIF(月毎の作業時間!N:N,月毎の作業時間!A1052,月毎の作業時間!U:U)=0,"",SUMIF(月毎の作業時間!N:N,月毎の作業時間!A1052,月毎の作業時間!U:U))</f>
        <v/>
      </c>
    </row>
    <row r="1053" spans="1:3">
      <c r="A1053" s="1" t="str">
        <f ca="1">IF(ISNA(VLOOKUP(月毎の作業時間!K1053,月毎の作業時間!L1053:S11050,3,FALSE)),"",VLOOKUP(月毎の作業時間!K1053,月毎の作業時間!L1052:S11050,3,FALSE))</f>
        <v/>
      </c>
      <c r="B1053" s="1" t="str">
        <f ca="1">IF(ISNA(VLOOKUP(月毎の作業時間!K1053,月毎の作業時間!L1053:S11050,5,FALSE)),"",VLOOKUP(月毎の作業時間!K1053,月毎の作業時間!L1052:S11050,5,FALSE)&amp;"など")</f>
        <v/>
      </c>
      <c r="C1053" s="6" t="str">
        <f ca="1">IF(SUMIF(月毎の作業時間!N:N,月毎の作業時間!A1053,月毎の作業時間!U:U)=0,"",SUMIF(月毎の作業時間!N:N,月毎の作業時間!A1053,月毎の作業時間!U:U))</f>
        <v/>
      </c>
    </row>
    <row r="1054" spans="1:3">
      <c r="A1054" s="1" t="str">
        <f ca="1">IF(ISNA(VLOOKUP(月毎の作業時間!K1054,月毎の作業時間!L1054:S11051,3,FALSE)),"",VLOOKUP(月毎の作業時間!K1054,月毎の作業時間!L1053:S11051,3,FALSE))</f>
        <v/>
      </c>
      <c r="B1054" s="1" t="str">
        <f ca="1">IF(ISNA(VLOOKUP(月毎の作業時間!K1054,月毎の作業時間!L1054:S11051,5,FALSE)),"",VLOOKUP(月毎の作業時間!K1054,月毎の作業時間!L1053:S11051,5,FALSE)&amp;"など")</f>
        <v/>
      </c>
      <c r="C1054" s="6" t="str">
        <f ca="1">IF(SUMIF(月毎の作業時間!N:N,月毎の作業時間!A1054,月毎の作業時間!U:U)=0,"",SUMIF(月毎の作業時間!N:N,月毎の作業時間!A1054,月毎の作業時間!U:U))</f>
        <v/>
      </c>
    </row>
    <row r="1055" spans="1:3">
      <c r="A1055" s="1" t="str">
        <f ca="1">IF(ISNA(VLOOKUP(月毎の作業時間!K1055,月毎の作業時間!L1055:S11052,3,FALSE)),"",VLOOKUP(月毎の作業時間!K1055,月毎の作業時間!L1054:S11052,3,FALSE))</f>
        <v/>
      </c>
      <c r="B1055" s="1" t="str">
        <f ca="1">IF(ISNA(VLOOKUP(月毎の作業時間!K1055,月毎の作業時間!L1055:S11052,5,FALSE)),"",VLOOKUP(月毎の作業時間!K1055,月毎の作業時間!L1054:S11052,5,FALSE)&amp;"など")</f>
        <v/>
      </c>
      <c r="C1055" s="6" t="str">
        <f ca="1">IF(SUMIF(月毎の作業時間!N:N,月毎の作業時間!A1055,月毎の作業時間!U:U)=0,"",SUMIF(月毎の作業時間!N:N,月毎の作業時間!A1055,月毎の作業時間!U:U))</f>
        <v/>
      </c>
    </row>
    <row r="1056" spans="1:3">
      <c r="A1056" s="1" t="str">
        <f ca="1">IF(ISNA(VLOOKUP(月毎の作業時間!K1056,月毎の作業時間!L1056:S11053,3,FALSE)),"",VLOOKUP(月毎の作業時間!K1056,月毎の作業時間!L1055:S11053,3,FALSE))</f>
        <v/>
      </c>
      <c r="B1056" s="1" t="str">
        <f ca="1">IF(ISNA(VLOOKUP(月毎の作業時間!K1056,月毎の作業時間!L1056:S11053,5,FALSE)),"",VLOOKUP(月毎の作業時間!K1056,月毎の作業時間!L1055:S11053,5,FALSE)&amp;"など")</f>
        <v/>
      </c>
      <c r="C1056" s="6" t="str">
        <f ca="1">IF(SUMIF(月毎の作業時間!N:N,月毎の作業時間!A1056,月毎の作業時間!U:U)=0,"",SUMIF(月毎の作業時間!N:N,月毎の作業時間!A1056,月毎の作業時間!U:U))</f>
        <v/>
      </c>
    </row>
    <row r="1057" spans="1:3">
      <c r="A1057" s="1" t="str">
        <f ca="1">IF(ISNA(VLOOKUP(月毎の作業時間!K1057,月毎の作業時間!L1057:S11054,3,FALSE)),"",VLOOKUP(月毎の作業時間!K1057,月毎の作業時間!L1056:S11054,3,FALSE))</f>
        <v/>
      </c>
      <c r="B1057" s="1" t="str">
        <f ca="1">IF(ISNA(VLOOKUP(月毎の作業時間!K1057,月毎の作業時間!L1057:S11054,5,FALSE)),"",VLOOKUP(月毎の作業時間!K1057,月毎の作業時間!L1056:S11054,5,FALSE)&amp;"など")</f>
        <v/>
      </c>
      <c r="C1057" s="6" t="str">
        <f ca="1">IF(SUMIF(月毎の作業時間!N:N,月毎の作業時間!A1057,月毎の作業時間!U:U)=0,"",SUMIF(月毎の作業時間!N:N,月毎の作業時間!A1057,月毎の作業時間!U:U))</f>
        <v/>
      </c>
    </row>
    <row r="1058" spans="1:3">
      <c r="A1058" s="1" t="str">
        <f ca="1">IF(ISNA(VLOOKUP(月毎の作業時間!K1058,月毎の作業時間!L1058:S11055,3,FALSE)),"",VLOOKUP(月毎の作業時間!K1058,月毎の作業時間!L1057:S11055,3,FALSE))</f>
        <v/>
      </c>
      <c r="B1058" s="1" t="str">
        <f ca="1">IF(ISNA(VLOOKUP(月毎の作業時間!K1058,月毎の作業時間!L1058:S11055,5,FALSE)),"",VLOOKUP(月毎の作業時間!K1058,月毎の作業時間!L1057:S11055,5,FALSE)&amp;"など")</f>
        <v/>
      </c>
      <c r="C1058" s="6" t="str">
        <f ca="1">IF(SUMIF(月毎の作業時間!N:N,月毎の作業時間!A1058,月毎の作業時間!U:U)=0,"",SUMIF(月毎の作業時間!N:N,月毎の作業時間!A1058,月毎の作業時間!U:U))</f>
        <v/>
      </c>
    </row>
    <row r="1059" spans="1:3">
      <c r="A1059" s="1" t="str">
        <f ca="1">IF(ISNA(VLOOKUP(月毎の作業時間!K1059,月毎の作業時間!L1059:S11056,3,FALSE)),"",VLOOKUP(月毎の作業時間!K1059,月毎の作業時間!L1058:S11056,3,FALSE))</f>
        <v/>
      </c>
      <c r="B1059" s="1" t="str">
        <f ca="1">IF(ISNA(VLOOKUP(月毎の作業時間!K1059,月毎の作業時間!L1059:S11056,5,FALSE)),"",VLOOKUP(月毎の作業時間!K1059,月毎の作業時間!L1058:S11056,5,FALSE)&amp;"など")</f>
        <v/>
      </c>
      <c r="C1059" s="6" t="str">
        <f ca="1">IF(SUMIF(月毎の作業時間!N:N,月毎の作業時間!A1059,月毎の作業時間!U:U)=0,"",SUMIF(月毎の作業時間!N:N,月毎の作業時間!A1059,月毎の作業時間!U:U))</f>
        <v/>
      </c>
    </row>
    <row r="1060" spans="1:3">
      <c r="A1060" s="1" t="str">
        <f ca="1">IF(ISNA(VLOOKUP(月毎の作業時間!K1060,月毎の作業時間!L1060:S11057,3,FALSE)),"",VLOOKUP(月毎の作業時間!K1060,月毎の作業時間!L1059:S11057,3,FALSE))</f>
        <v/>
      </c>
      <c r="B1060" s="1" t="str">
        <f ca="1">IF(ISNA(VLOOKUP(月毎の作業時間!K1060,月毎の作業時間!L1060:S11057,5,FALSE)),"",VLOOKUP(月毎の作業時間!K1060,月毎の作業時間!L1059:S11057,5,FALSE)&amp;"など")</f>
        <v/>
      </c>
      <c r="C1060" s="6" t="str">
        <f ca="1">IF(SUMIF(月毎の作業時間!N:N,月毎の作業時間!A1060,月毎の作業時間!U:U)=0,"",SUMIF(月毎の作業時間!N:N,月毎の作業時間!A1060,月毎の作業時間!U:U))</f>
        <v/>
      </c>
    </row>
    <row r="1061" spans="1:3">
      <c r="A1061" s="1" t="str">
        <f ca="1">IF(ISNA(VLOOKUP(月毎の作業時間!K1061,月毎の作業時間!L1061:S11058,3,FALSE)),"",VLOOKUP(月毎の作業時間!K1061,月毎の作業時間!L1060:S11058,3,FALSE))</f>
        <v/>
      </c>
      <c r="B1061" s="1" t="str">
        <f ca="1">IF(ISNA(VLOOKUP(月毎の作業時間!K1061,月毎の作業時間!L1061:S11058,5,FALSE)),"",VLOOKUP(月毎の作業時間!K1061,月毎の作業時間!L1060:S11058,5,FALSE)&amp;"など")</f>
        <v/>
      </c>
      <c r="C1061" s="6" t="str">
        <f ca="1">IF(SUMIF(月毎の作業時間!N:N,月毎の作業時間!A1061,月毎の作業時間!U:U)=0,"",SUMIF(月毎の作業時間!N:N,月毎の作業時間!A1061,月毎の作業時間!U:U))</f>
        <v/>
      </c>
    </row>
    <row r="1062" spans="1:3">
      <c r="A1062" s="1" t="str">
        <f ca="1">IF(ISNA(VLOOKUP(月毎の作業時間!K1062,月毎の作業時間!L1062:S11059,3,FALSE)),"",VLOOKUP(月毎の作業時間!K1062,月毎の作業時間!L1061:S11059,3,FALSE))</f>
        <v/>
      </c>
      <c r="B1062" s="1" t="str">
        <f ca="1">IF(ISNA(VLOOKUP(月毎の作業時間!K1062,月毎の作業時間!L1062:S11059,5,FALSE)),"",VLOOKUP(月毎の作業時間!K1062,月毎の作業時間!L1061:S11059,5,FALSE)&amp;"など")</f>
        <v/>
      </c>
      <c r="C1062" s="6" t="str">
        <f ca="1">IF(SUMIF(月毎の作業時間!N:N,月毎の作業時間!A1062,月毎の作業時間!U:U)=0,"",SUMIF(月毎の作業時間!N:N,月毎の作業時間!A1062,月毎の作業時間!U:U))</f>
        <v/>
      </c>
    </row>
    <row r="1063" spans="1:3">
      <c r="A1063" s="1" t="str">
        <f ca="1">IF(ISNA(VLOOKUP(月毎の作業時間!K1063,月毎の作業時間!L1063:S11060,3,FALSE)),"",VLOOKUP(月毎の作業時間!K1063,月毎の作業時間!L1062:S11060,3,FALSE))</f>
        <v/>
      </c>
      <c r="B1063" s="1" t="str">
        <f ca="1">IF(ISNA(VLOOKUP(月毎の作業時間!K1063,月毎の作業時間!L1063:S11060,5,FALSE)),"",VLOOKUP(月毎の作業時間!K1063,月毎の作業時間!L1062:S11060,5,FALSE)&amp;"など")</f>
        <v/>
      </c>
      <c r="C1063" s="6" t="str">
        <f ca="1">IF(SUMIF(月毎の作業時間!N:N,月毎の作業時間!A1063,月毎の作業時間!U:U)=0,"",SUMIF(月毎の作業時間!N:N,月毎の作業時間!A1063,月毎の作業時間!U:U))</f>
        <v/>
      </c>
    </row>
    <row r="1064" spans="1:3">
      <c r="A1064" s="1" t="str">
        <f ca="1">IF(ISNA(VLOOKUP(月毎の作業時間!K1064,月毎の作業時間!L1064:S11061,3,FALSE)),"",VLOOKUP(月毎の作業時間!K1064,月毎の作業時間!L1063:S11061,3,FALSE))</f>
        <v/>
      </c>
      <c r="B1064" s="1" t="str">
        <f ca="1">IF(ISNA(VLOOKUP(月毎の作業時間!K1064,月毎の作業時間!L1064:S11061,5,FALSE)),"",VLOOKUP(月毎の作業時間!K1064,月毎の作業時間!L1063:S11061,5,FALSE)&amp;"など")</f>
        <v/>
      </c>
      <c r="C1064" s="6" t="str">
        <f ca="1">IF(SUMIF(月毎の作業時間!N:N,月毎の作業時間!A1064,月毎の作業時間!U:U)=0,"",SUMIF(月毎の作業時間!N:N,月毎の作業時間!A1064,月毎の作業時間!U:U))</f>
        <v/>
      </c>
    </row>
    <row r="1065" spans="1:3">
      <c r="A1065" s="1" t="str">
        <f ca="1">IF(ISNA(VLOOKUP(月毎の作業時間!K1065,月毎の作業時間!L1065:S11062,3,FALSE)),"",VLOOKUP(月毎の作業時間!K1065,月毎の作業時間!L1064:S11062,3,FALSE))</f>
        <v/>
      </c>
      <c r="B1065" s="1" t="str">
        <f ca="1">IF(ISNA(VLOOKUP(月毎の作業時間!K1065,月毎の作業時間!L1065:S11062,5,FALSE)),"",VLOOKUP(月毎の作業時間!K1065,月毎の作業時間!L1064:S11062,5,FALSE)&amp;"など")</f>
        <v/>
      </c>
      <c r="C1065" s="6" t="str">
        <f ca="1">IF(SUMIF(月毎の作業時間!N:N,月毎の作業時間!A1065,月毎の作業時間!U:U)=0,"",SUMIF(月毎の作業時間!N:N,月毎の作業時間!A1065,月毎の作業時間!U:U))</f>
        <v/>
      </c>
    </row>
    <row r="1066" spans="1:3">
      <c r="A1066" s="1" t="str">
        <f ca="1">IF(ISNA(VLOOKUP(月毎の作業時間!K1066,月毎の作業時間!L1066:S11063,3,FALSE)),"",VLOOKUP(月毎の作業時間!K1066,月毎の作業時間!L1065:S11063,3,FALSE))</f>
        <v/>
      </c>
      <c r="B1066" s="1" t="str">
        <f ca="1">IF(ISNA(VLOOKUP(月毎の作業時間!K1066,月毎の作業時間!L1066:S11063,5,FALSE)),"",VLOOKUP(月毎の作業時間!K1066,月毎の作業時間!L1065:S11063,5,FALSE)&amp;"など")</f>
        <v/>
      </c>
      <c r="C1066" s="6" t="str">
        <f ca="1">IF(SUMIF(月毎の作業時間!N:N,月毎の作業時間!A1066,月毎の作業時間!U:U)=0,"",SUMIF(月毎の作業時間!N:N,月毎の作業時間!A1066,月毎の作業時間!U:U))</f>
        <v/>
      </c>
    </row>
    <row r="1067" spans="1:3">
      <c r="A1067" s="1" t="str">
        <f ca="1">IF(ISNA(VLOOKUP(月毎の作業時間!K1067,月毎の作業時間!L1067:S11064,3,FALSE)),"",VLOOKUP(月毎の作業時間!K1067,月毎の作業時間!L1066:S11064,3,FALSE))</f>
        <v/>
      </c>
      <c r="B1067" s="1" t="str">
        <f ca="1">IF(ISNA(VLOOKUP(月毎の作業時間!K1067,月毎の作業時間!L1067:S11064,5,FALSE)),"",VLOOKUP(月毎の作業時間!K1067,月毎の作業時間!L1066:S11064,5,FALSE)&amp;"など")</f>
        <v/>
      </c>
      <c r="C1067" s="6" t="str">
        <f ca="1">IF(SUMIF(月毎の作業時間!N:N,月毎の作業時間!A1067,月毎の作業時間!U:U)=0,"",SUMIF(月毎の作業時間!N:N,月毎の作業時間!A1067,月毎の作業時間!U:U))</f>
        <v/>
      </c>
    </row>
    <row r="1068" spans="1:3">
      <c r="A1068" s="1" t="str">
        <f ca="1">IF(ISNA(VLOOKUP(月毎の作業時間!K1068,月毎の作業時間!L1068:S11065,3,FALSE)),"",VLOOKUP(月毎の作業時間!K1068,月毎の作業時間!L1067:S11065,3,FALSE))</f>
        <v/>
      </c>
      <c r="B1068" s="1" t="str">
        <f ca="1">IF(ISNA(VLOOKUP(月毎の作業時間!K1068,月毎の作業時間!L1068:S11065,5,FALSE)),"",VLOOKUP(月毎の作業時間!K1068,月毎の作業時間!L1067:S11065,5,FALSE)&amp;"など")</f>
        <v/>
      </c>
      <c r="C1068" s="6" t="str">
        <f ca="1">IF(SUMIF(月毎の作業時間!N:N,月毎の作業時間!A1068,月毎の作業時間!U:U)=0,"",SUMIF(月毎の作業時間!N:N,月毎の作業時間!A1068,月毎の作業時間!U:U))</f>
        <v/>
      </c>
    </row>
    <row r="1069" spans="1:3">
      <c r="A1069" s="1" t="str">
        <f ca="1">IF(ISNA(VLOOKUP(月毎の作業時間!K1069,月毎の作業時間!L1069:S11066,3,FALSE)),"",VLOOKUP(月毎の作業時間!K1069,月毎の作業時間!L1068:S11066,3,FALSE))</f>
        <v/>
      </c>
      <c r="B1069" s="1" t="str">
        <f ca="1">IF(ISNA(VLOOKUP(月毎の作業時間!K1069,月毎の作業時間!L1069:S11066,5,FALSE)),"",VLOOKUP(月毎の作業時間!K1069,月毎の作業時間!L1068:S11066,5,FALSE)&amp;"など")</f>
        <v/>
      </c>
      <c r="C1069" s="6" t="str">
        <f ca="1">IF(SUMIF(月毎の作業時間!N:N,月毎の作業時間!A1069,月毎の作業時間!U:U)=0,"",SUMIF(月毎の作業時間!N:N,月毎の作業時間!A1069,月毎の作業時間!U:U))</f>
        <v/>
      </c>
    </row>
    <row r="1070" spans="1:3">
      <c r="A1070" s="1" t="str">
        <f ca="1">IF(ISNA(VLOOKUP(月毎の作業時間!K1070,月毎の作業時間!L1070:S11067,3,FALSE)),"",VLOOKUP(月毎の作業時間!K1070,月毎の作業時間!L1069:S11067,3,FALSE))</f>
        <v/>
      </c>
      <c r="B1070" s="1" t="str">
        <f ca="1">IF(ISNA(VLOOKUP(月毎の作業時間!K1070,月毎の作業時間!L1070:S11067,5,FALSE)),"",VLOOKUP(月毎の作業時間!K1070,月毎の作業時間!L1069:S11067,5,FALSE)&amp;"など")</f>
        <v/>
      </c>
      <c r="C1070" s="6" t="str">
        <f ca="1">IF(SUMIF(月毎の作業時間!N:N,月毎の作業時間!A1070,月毎の作業時間!U:U)=0,"",SUMIF(月毎の作業時間!N:N,月毎の作業時間!A1070,月毎の作業時間!U:U))</f>
        <v/>
      </c>
    </row>
    <row r="1071" spans="1:3">
      <c r="A1071" s="1" t="str">
        <f ca="1">IF(ISNA(VLOOKUP(月毎の作業時間!K1071,月毎の作業時間!L1071:S11068,3,FALSE)),"",VLOOKUP(月毎の作業時間!K1071,月毎の作業時間!L1070:S11068,3,FALSE))</f>
        <v/>
      </c>
      <c r="B1071" s="1" t="str">
        <f ca="1">IF(ISNA(VLOOKUP(月毎の作業時間!K1071,月毎の作業時間!L1071:S11068,5,FALSE)),"",VLOOKUP(月毎の作業時間!K1071,月毎の作業時間!L1070:S11068,5,FALSE)&amp;"など")</f>
        <v/>
      </c>
      <c r="C1071" s="6" t="str">
        <f ca="1">IF(SUMIF(月毎の作業時間!N:N,月毎の作業時間!A1071,月毎の作業時間!U:U)=0,"",SUMIF(月毎の作業時間!N:N,月毎の作業時間!A1071,月毎の作業時間!U:U))</f>
        <v/>
      </c>
    </row>
    <row r="1072" spans="1:3">
      <c r="A1072" s="1" t="str">
        <f ca="1">IF(ISNA(VLOOKUP(月毎の作業時間!K1072,月毎の作業時間!L1072:S11069,3,FALSE)),"",VLOOKUP(月毎の作業時間!K1072,月毎の作業時間!L1071:S11069,3,FALSE))</f>
        <v/>
      </c>
      <c r="B1072" s="1" t="str">
        <f ca="1">IF(ISNA(VLOOKUP(月毎の作業時間!K1072,月毎の作業時間!L1072:S11069,5,FALSE)),"",VLOOKUP(月毎の作業時間!K1072,月毎の作業時間!L1071:S11069,5,FALSE)&amp;"など")</f>
        <v/>
      </c>
      <c r="C1072" s="6" t="str">
        <f ca="1">IF(SUMIF(月毎の作業時間!N:N,月毎の作業時間!A1072,月毎の作業時間!U:U)=0,"",SUMIF(月毎の作業時間!N:N,月毎の作業時間!A1072,月毎の作業時間!U:U))</f>
        <v/>
      </c>
    </row>
    <row r="1073" spans="1:3">
      <c r="A1073" s="1" t="str">
        <f ca="1">IF(ISNA(VLOOKUP(月毎の作業時間!K1073,月毎の作業時間!L1073:S11070,3,FALSE)),"",VLOOKUP(月毎の作業時間!K1073,月毎の作業時間!L1072:S11070,3,FALSE))</f>
        <v/>
      </c>
      <c r="B1073" s="1" t="str">
        <f ca="1">IF(ISNA(VLOOKUP(月毎の作業時間!K1073,月毎の作業時間!L1073:S11070,5,FALSE)),"",VLOOKUP(月毎の作業時間!K1073,月毎の作業時間!L1072:S11070,5,FALSE)&amp;"など")</f>
        <v/>
      </c>
      <c r="C1073" s="6" t="str">
        <f ca="1">IF(SUMIF(月毎の作業時間!N:N,月毎の作業時間!A1073,月毎の作業時間!U:U)=0,"",SUMIF(月毎の作業時間!N:N,月毎の作業時間!A1073,月毎の作業時間!U:U))</f>
        <v/>
      </c>
    </row>
    <row r="1074" spans="1:3">
      <c r="A1074" s="1" t="str">
        <f ca="1">IF(ISNA(VLOOKUP(月毎の作業時間!K1074,月毎の作業時間!L1074:S11071,3,FALSE)),"",VLOOKUP(月毎の作業時間!K1074,月毎の作業時間!L1073:S11071,3,FALSE))</f>
        <v/>
      </c>
      <c r="B1074" s="1" t="str">
        <f ca="1">IF(ISNA(VLOOKUP(月毎の作業時間!K1074,月毎の作業時間!L1074:S11071,5,FALSE)),"",VLOOKUP(月毎の作業時間!K1074,月毎の作業時間!L1073:S11071,5,FALSE)&amp;"など")</f>
        <v/>
      </c>
      <c r="C1074" s="6" t="str">
        <f ca="1">IF(SUMIF(月毎の作業時間!N:N,月毎の作業時間!A1074,月毎の作業時間!U:U)=0,"",SUMIF(月毎の作業時間!N:N,月毎の作業時間!A1074,月毎の作業時間!U:U))</f>
        <v/>
      </c>
    </row>
    <row r="1075" spans="1:3">
      <c r="A1075" s="1" t="str">
        <f ca="1">IF(ISNA(VLOOKUP(月毎の作業時間!K1075,月毎の作業時間!L1075:S11072,3,FALSE)),"",VLOOKUP(月毎の作業時間!K1075,月毎の作業時間!L1074:S11072,3,FALSE))</f>
        <v/>
      </c>
      <c r="B1075" s="1" t="str">
        <f ca="1">IF(ISNA(VLOOKUP(月毎の作業時間!K1075,月毎の作業時間!L1075:S11072,5,FALSE)),"",VLOOKUP(月毎の作業時間!K1075,月毎の作業時間!L1074:S11072,5,FALSE)&amp;"など")</f>
        <v/>
      </c>
      <c r="C1075" s="6" t="str">
        <f ca="1">IF(SUMIF(月毎の作業時間!N:N,月毎の作業時間!A1075,月毎の作業時間!U:U)=0,"",SUMIF(月毎の作業時間!N:N,月毎の作業時間!A1075,月毎の作業時間!U:U))</f>
        <v/>
      </c>
    </row>
    <row r="1076" spans="1:3">
      <c r="A1076" s="1" t="str">
        <f ca="1">IF(ISNA(VLOOKUP(月毎の作業時間!K1076,月毎の作業時間!L1076:S11073,3,FALSE)),"",VLOOKUP(月毎の作業時間!K1076,月毎の作業時間!L1075:S11073,3,FALSE))</f>
        <v/>
      </c>
      <c r="B1076" s="1" t="str">
        <f ca="1">IF(ISNA(VLOOKUP(月毎の作業時間!K1076,月毎の作業時間!L1076:S11073,5,FALSE)),"",VLOOKUP(月毎の作業時間!K1076,月毎の作業時間!L1075:S11073,5,FALSE)&amp;"など")</f>
        <v/>
      </c>
      <c r="C1076" s="6" t="str">
        <f ca="1">IF(SUMIF(月毎の作業時間!N:N,月毎の作業時間!A1076,月毎の作業時間!U:U)=0,"",SUMIF(月毎の作業時間!N:N,月毎の作業時間!A1076,月毎の作業時間!U:U))</f>
        <v/>
      </c>
    </row>
    <row r="1077" spans="1:3">
      <c r="A1077" s="1" t="str">
        <f ca="1">IF(ISNA(VLOOKUP(月毎の作業時間!K1077,月毎の作業時間!L1077:S11074,3,FALSE)),"",VLOOKUP(月毎の作業時間!K1077,月毎の作業時間!L1076:S11074,3,FALSE))</f>
        <v/>
      </c>
      <c r="B1077" s="1" t="str">
        <f ca="1">IF(ISNA(VLOOKUP(月毎の作業時間!K1077,月毎の作業時間!L1077:S11074,5,FALSE)),"",VLOOKUP(月毎の作業時間!K1077,月毎の作業時間!L1076:S11074,5,FALSE)&amp;"など")</f>
        <v/>
      </c>
      <c r="C1077" s="6" t="str">
        <f ca="1">IF(SUMIF(月毎の作業時間!N:N,月毎の作業時間!A1077,月毎の作業時間!U:U)=0,"",SUMIF(月毎の作業時間!N:N,月毎の作業時間!A1077,月毎の作業時間!U:U))</f>
        <v/>
      </c>
    </row>
    <row r="1078" spans="1:3">
      <c r="A1078" s="1" t="str">
        <f ca="1">IF(ISNA(VLOOKUP(月毎の作業時間!K1078,月毎の作業時間!L1078:S11075,3,FALSE)),"",VLOOKUP(月毎の作業時間!K1078,月毎の作業時間!L1077:S11075,3,FALSE))</f>
        <v/>
      </c>
      <c r="B1078" s="1" t="str">
        <f ca="1">IF(ISNA(VLOOKUP(月毎の作業時間!K1078,月毎の作業時間!L1078:S11075,5,FALSE)),"",VLOOKUP(月毎の作業時間!K1078,月毎の作業時間!L1077:S11075,5,FALSE)&amp;"など")</f>
        <v/>
      </c>
      <c r="C1078" s="6" t="str">
        <f ca="1">IF(SUMIF(月毎の作業時間!N:N,月毎の作業時間!A1078,月毎の作業時間!U:U)=0,"",SUMIF(月毎の作業時間!N:N,月毎の作業時間!A1078,月毎の作業時間!U:U))</f>
        <v/>
      </c>
    </row>
    <row r="1079" spans="1:3">
      <c r="A1079" s="1" t="str">
        <f ca="1">IF(ISNA(VLOOKUP(月毎の作業時間!K1079,月毎の作業時間!L1079:S11076,3,FALSE)),"",VLOOKUP(月毎の作業時間!K1079,月毎の作業時間!L1078:S11076,3,FALSE))</f>
        <v/>
      </c>
      <c r="B1079" s="1" t="str">
        <f ca="1">IF(ISNA(VLOOKUP(月毎の作業時間!K1079,月毎の作業時間!L1079:S11076,5,FALSE)),"",VLOOKUP(月毎の作業時間!K1079,月毎の作業時間!L1078:S11076,5,FALSE)&amp;"など")</f>
        <v/>
      </c>
      <c r="C1079" s="6" t="str">
        <f ca="1">IF(SUMIF(月毎の作業時間!N:N,月毎の作業時間!A1079,月毎の作業時間!U:U)=0,"",SUMIF(月毎の作業時間!N:N,月毎の作業時間!A1079,月毎の作業時間!U:U))</f>
        <v/>
      </c>
    </row>
    <row r="1080" spans="1:3">
      <c r="A1080" s="1" t="str">
        <f ca="1">IF(ISNA(VLOOKUP(月毎の作業時間!K1080,月毎の作業時間!L1080:S11077,3,FALSE)),"",VLOOKUP(月毎の作業時間!K1080,月毎の作業時間!L1079:S11077,3,FALSE))</f>
        <v/>
      </c>
      <c r="B1080" s="1" t="str">
        <f ca="1">IF(ISNA(VLOOKUP(月毎の作業時間!K1080,月毎の作業時間!L1080:S11077,5,FALSE)),"",VLOOKUP(月毎の作業時間!K1080,月毎の作業時間!L1079:S11077,5,FALSE)&amp;"など")</f>
        <v/>
      </c>
      <c r="C1080" s="6" t="str">
        <f ca="1">IF(SUMIF(月毎の作業時間!N:N,月毎の作業時間!A1080,月毎の作業時間!U:U)=0,"",SUMIF(月毎の作業時間!N:N,月毎の作業時間!A1080,月毎の作業時間!U:U))</f>
        <v/>
      </c>
    </row>
    <row r="1081" spans="1:3">
      <c r="A1081" s="1" t="str">
        <f ca="1">IF(ISNA(VLOOKUP(月毎の作業時間!K1081,月毎の作業時間!L1081:S11078,3,FALSE)),"",VLOOKUP(月毎の作業時間!K1081,月毎の作業時間!L1080:S11078,3,FALSE))</f>
        <v/>
      </c>
      <c r="B1081" s="1" t="str">
        <f ca="1">IF(ISNA(VLOOKUP(月毎の作業時間!K1081,月毎の作業時間!L1081:S11078,5,FALSE)),"",VLOOKUP(月毎の作業時間!K1081,月毎の作業時間!L1080:S11078,5,FALSE)&amp;"など")</f>
        <v/>
      </c>
      <c r="C1081" s="6" t="str">
        <f ca="1">IF(SUMIF(月毎の作業時間!N:N,月毎の作業時間!A1081,月毎の作業時間!U:U)=0,"",SUMIF(月毎の作業時間!N:N,月毎の作業時間!A1081,月毎の作業時間!U:U))</f>
        <v/>
      </c>
    </row>
    <row r="1082" spans="1:3">
      <c r="A1082" s="1" t="str">
        <f ca="1">IF(ISNA(VLOOKUP(月毎の作業時間!K1082,月毎の作業時間!L1082:S11079,3,FALSE)),"",VLOOKUP(月毎の作業時間!K1082,月毎の作業時間!L1081:S11079,3,FALSE))</f>
        <v/>
      </c>
      <c r="B1082" s="1" t="str">
        <f ca="1">IF(ISNA(VLOOKUP(月毎の作業時間!K1082,月毎の作業時間!L1082:S11079,5,FALSE)),"",VLOOKUP(月毎の作業時間!K1082,月毎の作業時間!L1081:S11079,5,FALSE)&amp;"など")</f>
        <v/>
      </c>
      <c r="C1082" s="6" t="str">
        <f ca="1">IF(SUMIF(月毎の作業時間!N:N,月毎の作業時間!A1082,月毎の作業時間!U:U)=0,"",SUMIF(月毎の作業時間!N:N,月毎の作業時間!A1082,月毎の作業時間!U:U))</f>
        <v/>
      </c>
    </row>
    <row r="1083" spans="1:3">
      <c r="A1083" s="1" t="str">
        <f ca="1">IF(ISNA(VLOOKUP(月毎の作業時間!K1083,月毎の作業時間!L1083:S11080,3,FALSE)),"",VLOOKUP(月毎の作業時間!K1083,月毎の作業時間!L1082:S11080,3,FALSE))</f>
        <v/>
      </c>
      <c r="B1083" s="1" t="str">
        <f ca="1">IF(ISNA(VLOOKUP(月毎の作業時間!K1083,月毎の作業時間!L1083:S11080,5,FALSE)),"",VLOOKUP(月毎の作業時間!K1083,月毎の作業時間!L1082:S11080,5,FALSE)&amp;"など")</f>
        <v/>
      </c>
      <c r="C1083" s="6" t="str">
        <f ca="1">IF(SUMIF(月毎の作業時間!N:N,月毎の作業時間!A1083,月毎の作業時間!U:U)=0,"",SUMIF(月毎の作業時間!N:N,月毎の作業時間!A1083,月毎の作業時間!U:U))</f>
        <v/>
      </c>
    </row>
    <row r="1084" spans="1:3">
      <c r="A1084" s="1" t="str">
        <f ca="1">IF(ISNA(VLOOKUP(月毎の作業時間!K1084,月毎の作業時間!L1084:S11081,3,FALSE)),"",VLOOKUP(月毎の作業時間!K1084,月毎の作業時間!L1083:S11081,3,FALSE))</f>
        <v/>
      </c>
      <c r="B1084" s="1" t="str">
        <f ca="1">IF(ISNA(VLOOKUP(月毎の作業時間!K1084,月毎の作業時間!L1084:S11081,5,FALSE)),"",VLOOKUP(月毎の作業時間!K1084,月毎の作業時間!L1083:S11081,5,FALSE)&amp;"など")</f>
        <v/>
      </c>
      <c r="C1084" s="6" t="str">
        <f ca="1">IF(SUMIF(月毎の作業時間!N:N,月毎の作業時間!A1084,月毎の作業時間!U:U)=0,"",SUMIF(月毎の作業時間!N:N,月毎の作業時間!A1084,月毎の作業時間!U:U))</f>
        <v/>
      </c>
    </row>
    <row r="1085" spans="1:3">
      <c r="A1085" s="1" t="str">
        <f ca="1">IF(ISNA(VLOOKUP(月毎の作業時間!K1085,月毎の作業時間!L1085:S11082,3,FALSE)),"",VLOOKUP(月毎の作業時間!K1085,月毎の作業時間!L1084:S11082,3,FALSE))</f>
        <v/>
      </c>
      <c r="B1085" s="1" t="str">
        <f ca="1">IF(ISNA(VLOOKUP(月毎の作業時間!K1085,月毎の作業時間!L1085:S11082,5,FALSE)),"",VLOOKUP(月毎の作業時間!K1085,月毎の作業時間!L1084:S11082,5,FALSE)&amp;"など")</f>
        <v/>
      </c>
      <c r="C1085" s="6" t="str">
        <f ca="1">IF(SUMIF(月毎の作業時間!N:N,月毎の作業時間!A1085,月毎の作業時間!U:U)=0,"",SUMIF(月毎の作業時間!N:N,月毎の作業時間!A1085,月毎の作業時間!U:U))</f>
        <v/>
      </c>
    </row>
    <row r="1086" spans="1:3">
      <c r="A1086" s="1" t="str">
        <f ca="1">IF(ISNA(VLOOKUP(月毎の作業時間!K1086,月毎の作業時間!L1086:S11083,3,FALSE)),"",VLOOKUP(月毎の作業時間!K1086,月毎の作業時間!L1085:S11083,3,FALSE))</f>
        <v/>
      </c>
      <c r="B1086" s="1" t="str">
        <f ca="1">IF(ISNA(VLOOKUP(月毎の作業時間!K1086,月毎の作業時間!L1086:S11083,5,FALSE)),"",VLOOKUP(月毎の作業時間!K1086,月毎の作業時間!L1085:S11083,5,FALSE)&amp;"など")</f>
        <v/>
      </c>
      <c r="C1086" s="6" t="str">
        <f ca="1">IF(SUMIF(月毎の作業時間!N:N,月毎の作業時間!A1086,月毎の作業時間!U:U)=0,"",SUMIF(月毎の作業時間!N:N,月毎の作業時間!A1086,月毎の作業時間!U:U))</f>
        <v/>
      </c>
    </row>
    <row r="1087" spans="1:3">
      <c r="A1087" s="1" t="str">
        <f ca="1">IF(ISNA(VLOOKUP(月毎の作業時間!K1087,月毎の作業時間!L1087:S11084,3,FALSE)),"",VLOOKUP(月毎の作業時間!K1087,月毎の作業時間!L1086:S11084,3,FALSE))</f>
        <v/>
      </c>
      <c r="B1087" s="1" t="str">
        <f ca="1">IF(ISNA(VLOOKUP(月毎の作業時間!K1087,月毎の作業時間!L1087:S11084,5,FALSE)),"",VLOOKUP(月毎の作業時間!K1087,月毎の作業時間!L1086:S11084,5,FALSE)&amp;"など")</f>
        <v/>
      </c>
      <c r="C1087" s="6" t="str">
        <f ca="1">IF(SUMIF(月毎の作業時間!N:N,月毎の作業時間!A1087,月毎の作業時間!U:U)=0,"",SUMIF(月毎の作業時間!N:N,月毎の作業時間!A1087,月毎の作業時間!U:U))</f>
        <v/>
      </c>
    </row>
    <row r="1088" spans="1:3">
      <c r="A1088" s="1" t="str">
        <f ca="1">IF(ISNA(VLOOKUP(月毎の作業時間!K1088,月毎の作業時間!L1088:S11085,3,FALSE)),"",VLOOKUP(月毎の作業時間!K1088,月毎の作業時間!L1087:S11085,3,FALSE))</f>
        <v/>
      </c>
      <c r="B1088" s="1" t="str">
        <f ca="1">IF(ISNA(VLOOKUP(月毎の作業時間!K1088,月毎の作業時間!L1088:S11085,5,FALSE)),"",VLOOKUP(月毎の作業時間!K1088,月毎の作業時間!L1087:S11085,5,FALSE)&amp;"など")</f>
        <v/>
      </c>
      <c r="C1088" s="6" t="str">
        <f ca="1">IF(SUMIF(月毎の作業時間!N:N,月毎の作業時間!A1088,月毎の作業時間!U:U)=0,"",SUMIF(月毎の作業時間!N:N,月毎の作業時間!A1088,月毎の作業時間!U:U))</f>
        <v/>
      </c>
    </row>
    <row r="1089" spans="1:3">
      <c r="A1089" s="1" t="str">
        <f ca="1">IF(ISNA(VLOOKUP(月毎の作業時間!K1089,月毎の作業時間!L1089:S11086,3,FALSE)),"",VLOOKUP(月毎の作業時間!K1089,月毎の作業時間!L1088:S11086,3,FALSE))</f>
        <v/>
      </c>
      <c r="B1089" s="1" t="str">
        <f ca="1">IF(ISNA(VLOOKUP(月毎の作業時間!K1089,月毎の作業時間!L1089:S11086,5,FALSE)),"",VLOOKUP(月毎の作業時間!K1089,月毎の作業時間!L1088:S11086,5,FALSE)&amp;"など")</f>
        <v/>
      </c>
      <c r="C1089" s="6" t="str">
        <f ca="1">IF(SUMIF(月毎の作業時間!N:N,月毎の作業時間!A1089,月毎の作業時間!U:U)=0,"",SUMIF(月毎の作業時間!N:N,月毎の作業時間!A1089,月毎の作業時間!U:U))</f>
        <v/>
      </c>
    </row>
    <row r="1090" spans="1:3">
      <c r="A1090" s="1" t="str">
        <f ca="1">IF(ISNA(VLOOKUP(月毎の作業時間!K1090,月毎の作業時間!L1090:S11087,3,FALSE)),"",VLOOKUP(月毎の作業時間!K1090,月毎の作業時間!L1089:S11087,3,FALSE))</f>
        <v/>
      </c>
      <c r="B1090" s="1" t="str">
        <f ca="1">IF(ISNA(VLOOKUP(月毎の作業時間!K1090,月毎の作業時間!L1090:S11087,5,FALSE)),"",VLOOKUP(月毎の作業時間!K1090,月毎の作業時間!L1089:S11087,5,FALSE)&amp;"など")</f>
        <v/>
      </c>
      <c r="C1090" s="6" t="str">
        <f ca="1">IF(SUMIF(月毎の作業時間!N:N,月毎の作業時間!A1090,月毎の作業時間!U:U)=0,"",SUMIF(月毎の作業時間!N:N,月毎の作業時間!A1090,月毎の作業時間!U:U))</f>
        <v/>
      </c>
    </row>
    <row r="1091" spans="1:3">
      <c r="A1091" s="1" t="str">
        <f ca="1">IF(ISNA(VLOOKUP(月毎の作業時間!K1091,月毎の作業時間!L1091:S11088,3,FALSE)),"",VLOOKUP(月毎の作業時間!K1091,月毎の作業時間!L1090:S11088,3,FALSE))</f>
        <v/>
      </c>
      <c r="B1091" s="1" t="str">
        <f ca="1">IF(ISNA(VLOOKUP(月毎の作業時間!K1091,月毎の作業時間!L1091:S11088,5,FALSE)),"",VLOOKUP(月毎の作業時間!K1091,月毎の作業時間!L1090:S11088,5,FALSE)&amp;"など")</f>
        <v/>
      </c>
      <c r="C1091" s="6" t="str">
        <f ca="1">IF(SUMIF(月毎の作業時間!N:N,月毎の作業時間!A1091,月毎の作業時間!U:U)=0,"",SUMIF(月毎の作業時間!N:N,月毎の作業時間!A1091,月毎の作業時間!U:U))</f>
        <v/>
      </c>
    </row>
    <row r="1092" spans="1:3">
      <c r="A1092" s="1" t="str">
        <f ca="1">IF(ISNA(VLOOKUP(月毎の作業時間!K1092,月毎の作業時間!L1092:S11089,3,FALSE)),"",VLOOKUP(月毎の作業時間!K1092,月毎の作業時間!L1091:S11089,3,FALSE))</f>
        <v/>
      </c>
      <c r="B1092" s="1" t="str">
        <f ca="1">IF(ISNA(VLOOKUP(月毎の作業時間!K1092,月毎の作業時間!L1092:S11089,5,FALSE)),"",VLOOKUP(月毎の作業時間!K1092,月毎の作業時間!L1091:S11089,5,FALSE)&amp;"など")</f>
        <v/>
      </c>
      <c r="C1092" s="6" t="str">
        <f ca="1">IF(SUMIF(月毎の作業時間!N:N,月毎の作業時間!A1092,月毎の作業時間!U:U)=0,"",SUMIF(月毎の作業時間!N:N,月毎の作業時間!A1092,月毎の作業時間!U:U))</f>
        <v/>
      </c>
    </row>
    <row r="1093" spans="1:3">
      <c r="A1093" s="1" t="str">
        <f ca="1">IF(ISNA(VLOOKUP(月毎の作業時間!K1093,月毎の作業時間!L1093:S11090,3,FALSE)),"",VLOOKUP(月毎の作業時間!K1093,月毎の作業時間!L1092:S11090,3,FALSE))</f>
        <v/>
      </c>
      <c r="B1093" s="1" t="str">
        <f ca="1">IF(ISNA(VLOOKUP(月毎の作業時間!K1093,月毎の作業時間!L1093:S11090,5,FALSE)),"",VLOOKUP(月毎の作業時間!K1093,月毎の作業時間!L1092:S11090,5,FALSE)&amp;"など")</f>
        <v/>
      </c>
      <c r="C1093" s="6" t="str">
        <f ca="1">IF(SUMIF(月毎の作業時間!N:N,月毎の作業時間!A1093,月毎の作業時間!U:U)=0,"",SUMIF(月毎の作業時間!N:N,月毎の作業時間!A1093,月毎の作業時間!U:U))</f>
        <v/>
      </c>
    </row>
    <row r="1094" spans="1:3">
      <c r="A1094" s="1" t="str">
        <f ca="1">IF(ISNA(VLOOKUP(月毎の作業時間!K1094,月毎の作業時間!L1094:S11091,3,FALSE)),"",VLOOKUP(月毎の作業時間!K1094,月毎の作業時間!L1093:S11091,3,FALSE))</f>
        <v/>
      </c>
      <c r="B1094" s="1" t="str">
        <f ca="1">IF(ISNA(VLOOKUP(月毎の作業時間!K1094,月毎の作業時間!L1094:S11091,5,FALSE)),"",VLOOKUP(月毎の作業時間!K1094,月毎の作業時間!L1093:S11091,5,FALSE)&amp;"など")</f>
        <v/>
      </c>
      <c r="C1094" s="6" t="str">
        <f ca="1">IF(SUMIF(月毎の作業時間!N:N,月毎の作業時間!A1094,月毎の作業時間!U:U)=0,"",SUMIF(月毎の作業時間!N:N,月毎の作業時間!A1094,月毎の作業時間!U:U))</f>
        <v/>
      </c>
    </row>
    <row r="1095" spans="1:3">
      <c r="A1095" s="1" t="str">
        <f ca="1">IF(ISNA(VLOOKUP(月毎の作業時間!K1095,月毎の作業時間!L1095:S11092,3,FALSE)),"",VLOOKUP(月毎の作業時間!K1095,月毎の作業時間!L1094:S11092,3,FALSE))</f>
        <v/>
      </c>
      <c r="B1095" s="1" t="str">
        <f ca="1">IF(ISNA(VLOOKUP(月毎の作業時間!K1095,月毎の作業時間!L1095:S11092,5,FALSE)),"",VLOOKUP(月毎の作業時間!K1095,月毎の作業時間!L1094:S11092,5,FALSE)&amp;"など")</f>
        <v/>
      </c>
      <c r="C1095" s="6" t="str">
        <f ca="1">IF(SUMIF(月毎の作業時間!N:N,月毎の作業時間!A1095,月毎の作業時間!U:U)=0,"",SUMIF(月毎の作業時間!N:N,月毎の作業時間!A1095,月毎の作業時間!U:U))</f>
        <v/>
      </c>
    </row>
    <row r="1096" spans="1:3">
      <c r="A1096" s="1" t="str">
        <f ca="1">IF(ISNA(VLOOKUP(月毎の作業時間!K1096,月毎の作業時間!L1096:S11093,3,FALSE)),"",VLOOKUP(月毎の作業時間!K1096,月毎の作業時間!L1095:S11093,3,FALSE))</f>
        <v/>
      </c>
      <c r="B1096" s="1" t="str">
        <f ca="1">IF(ISNA(VLOOKUP(月毎の作業時間!K1096,月毎の作業時間!L1096:S11093,5,FALSE)),"",VLOOKUP(月毎の作業時間!K1096,月毎の作業時間!L1095:S11093,5,FALSE)&amp;"など")</f>
        <v/>
      </c>
      <c r="C1096" s="6" t="str">
        <f ca="1">IF(SUMIF(月毎の作業時間!N:N,月毎の作業時間!A1096,月毎の作業時間!U:U)=0,"",SUMIF(月毎の作業時間!N:N,月毎の作業時間!A1096,月毎の作業時間!U:U))</f>
        <v/>
      </c>
    </row>
    <row r="1097" spans="1:3">
      <c r="A1097" s="1" t="str">
        <f ca="1">IF(ISNA(VLOOKUP(月毎の作業時間!K1097,月毎の作業時間!L1097:S11094,3,FALSE)),"",VLOOKUP(月毎の作業時間!K1097,月毎の作業時間!L1096:S11094,3,FALSE))</f>
        <v/>
      </c>
      <c r="B1097" s="1" t="str">
        <f ca="1">IF(ISNA(VLOOKUP(月毎の作業時間!K1097,月毎の作業時間!L1097:S11094,5,FALSE)),"",VLOOKUP(月毎の作業時間!K1097,月毎の作業時間!L1096:S11094,5,FALSE)&amp;"など")</f>
        <v/>
      </c>
      <c r="C1097" s="6" t="str">
        <f ca="1">IF(SUMIF(月毎の作業時間!N:N,月毎の作業時間!A1097,月毎の作業時間!U:U)=0,"",SUMIF(月毎の作業時間!N:N,月毎の作業時間!A1097,月毎の作業時間!U:U))</f>
        <v/>
      </c>
    </row>
    <row r="1098" spans="1:3">
      <c r="A1098" s="1" t="str">
        <f ca="1">IF(ISNA(VLOOKUP(月毎の作業時間!K1098,月毎の作業時間!L1098:S11095,3,FALSE)),"",VLOOKUP(月毎の作業時間!K1098,月毎の作業時間!L1097:S11095,3,FALSE))</f>
        <v/>
      </c>
      <c r="B1098" s="1" t="str">
        <f ca="1">IF(ISNA(VLOOKUP(月毎の作業時間!K1098,月毎の作業時間!L1098:S11095,5,FALSE)),"",VLOOKUP(月毎の作業時間!K1098,月毎の作業時間!L1097:S11095,5,FALSE)&amp;"など")</f>
        <v/>
      </c>
      <c r="C1098" s="6" t="str">
        <f ca="1">IF(SUMIF(月毎の作業時間!N:N,月毎の作業時間!A1098,月毎の作業時間!U:U)=0,"",SUMIF(月毎の作業時間!N:N,月毎の作業時間!A1098,月毎の作業時間!U:U))</f>
        <v/>
      </c>
    </row>
    <row r="1099" spans="1:3">
      <c r="A1099" s="1" t="str">
        <f ca="1">IF(ISNA(VLOOKUP(月毎の作業時間!K1099,月毎の作業時間!L1099:S11096,3,FALSE)),"",VLOOKUP(月毎の作業時間!K1099,月毎の作業時間!L1098:S11096,3,FALSE))</f>
        <v/>
      </c>
      <c r="B1099" s="1" t="str">
        <f ca="1">IF(ISNA(VLOOKUP(月毎の作業時間!K1099,月毎の作業時間!L1099:S11096,5,FALSE)),"",VLOOKUP(月毎の作業時間!K1099,月毎の作業時間!L1098:S11096,5,FALSE)&amp;"など")</f>
        <v/>
      </c>
      <c r="C1099" s="6" t="str">
        <f ca="1">IF(SUMIF(月毎の作業時間!N:N,月毎の作業時間!A1099,月毎の作業時間!U:U)=0,"",SUMIF(月毎の作業時間!N:N,月毎の作業時間!A1099,月毎の作業時間!U:U))</f>
        <v/>
      </c>
    </row>
    <row r="1100" spans="1:3">
      <c r="A1100" s="1" t="str">
        <f ca="1">IF(ISNA(VLOOKUP(月毎の作業時間!K1100,月毎の作業時間!L1100:S11097,3,FALSE)),"",VLOOKUP(月毎の作業時間!K1100,月毎の作業時間!L1099:S11097,3,FALSE))</f>
        <v/>
      </c>
      <c r="B1100" s="1" t="str">
        <f ca="1">IF(ISNA(VLOOKUP(月毎の作業時間!K1100,月毎の作業時間!L1100:S11097,5,FALSE)),"",VLOOKUP(月毎の作業時間!K1100,月毎の作業時間!L1099:S11097,5,FALSE)&amp;"など")</f>
        <v/>
      </c>
      <c r="C1100" s="6" t="str">
        <f ca="1">IF(SUMIF(月毎の作業時間!N:N,月毎の作業時間!A1100,月毎の作業時間!U:U)=0,"",SUMIF(月毎の作業時間!N:N,月毎の作業時間!A1100,月毎の作業時間!U:U))</f>
        <v/>
      </c>
    </row>
    <row r="1101" spans="1:3">
      <c r="A1101" s="1" t="str">
        <f ca="1">IF(ISNA(VLOOKUP(月毎の作業時間!K1101,月毎の作業時間!L1101:S11098,3,FALSE)),"",VLOOKUP(月毎の作業時間!K1101,月毎の作業時間!L1100:S11098,3,FALSE))</f>
        <v/>
      </c>
      <c r="B1101" s="1" t="str">
        <f ca="1">IF(ISNA(VLOOKUP(月毎の作業時間!K1101,月毎の作業時間!L1101:S11098,5,FALSE)),"",VLOOKUP(月毎の作業時間!K1101,月毎の作業時間!L1100:S11098,5,FALSE)&amp;"など")</f>
        <v/>
      </c>
      <c r="C1101" s="6" t="str">
        <f ca="1">IF(SUMIF(月毎の作業時間!N:N,月毎の作業時間!A1101,月毎の作業時間!U:U)=0,"",SUMIF(月毎の作業時間!N:N,月毎の作業時間!A1101,月毎の作業時間!U:U))</f>
        <v/>
      </c>
    </row>
    <row r="1102" spans="1:3">
      <c r="A1102" s="1" t="str">
        <f ca="1">IF(ISNA(VLOOKUP(月毎の作業時間!K1102,月毎の作業時間!L1102:S11099,3,FALSE)),"",VLOOKUP(月毎の作業時間!K1102,月毎の作業時間!L1101:S11099,3,FALSE))</f>
        <v/>
      </c>
      <c r="B1102" s="1" t="str">
        <f ca="1">IF(ISNA(VLOOKUP(月毎の作業時間!K1102,月毎の作業時間!L1102:S11099,5,FALSE)),"",VLOOKUP(月毎の作業時間!K1102,月毎の作業時間!L1101:S11099,5,FALSE)&amp;"など")</f>
        <v/>
      </c>
      <c r="C1102" s="6" t="str">
        <f ca="1">IF(SUMIF(月毎の作業時間!N:N,月毎の作業時間!A1102,月毎の作業時間!U:U)=0,"",SUMIF(月毎の作業時間!N:N,月毎の作業時間!A1102,月毎の作業時間!U:U))</f>
        <v/>
      </c>
    </row>
    <row r="1103" spans="1:3">
      <c r="A1103" s="1" t="str">
        <f ca="1">IF(ISNA(VLOOKUP(月毎の作業時間!K1103,月毎の作業時間!L1103:S11100,3,FALSE)),"",VLOOKUP(月毎の作業時間!K1103,月毎の作業時間!L1102:S11100,3,FALSE))</f>
        <v/>
      </c>
      <c r="B1103" s="1" t="str">
        <f ca="1">IF(ISNA(VLOOKUP(月毎の作業時間!K1103,月毎の作業時間!L1103:S11100,5,FALSE)),"",VLOOKUP(月毎の作業時間!K1103,月毎の作業時間!L1102:S11100,5,FALSE)&amp;"など")</f>
        <v/>
      </c>
      <c r="C1103" s="6" t="str">
        <f ca="1">IF(SUMIF(月毎の作業時間!N:N,月毎の作業時間!A1103,月毎の作業時間!U:U)=0,"",SUMIF(月毎の作業時間!N:N,月毎の作業時間!A1103,月毎の作業時間!U:U))</f>
        <v/>
      </c>
    </row>
    <row r="1104" spans="1:3">
      <c r="A1104" s="1" t="str">
        <f ca="1">IF(ISNA(VLOOKUP(月毎の作業時間!K1104,月毎の作業時間!L1104:S11101,3,FALSE)),"",VLOOKUP(月毎の作業時間!K1104,月毎の作業時間!L1103:S11101,3,FALSE))</f>
        <v/>
      </c>
      <c r="B1104" s="1" t="str">
        <f ca="1">IF(ISNA(VLOOKUP(月毎の作業時間!K1104,月毎の作業時間!L1104:S11101,5,FALSE)),"",VLOOKUP(月毎の作業時間!K1104,月毎の作業時間!L1103:S11101,5,FALSE)&amp;"など")</f>
        <v/>
      </c>
      <c r="C1104" s="6" t="str">
        <f ca="1">IF(SUMIF(月毎の作業時間!N:N,月毎の作業時間!A1104,月毎の作業時間!U:U)=0,"",SUMIF(月毎の作業時間!N:N,月毎の作業時間!A1104,月毎の作業時間!U:U))</f>
        <v/>
      </c>
    </row>
    <row r="1105" spans="1:3">
      <c r="A1105" s="1" t="str">
        <f ca="1">IF(ISNA(VLOOKUP(月毎の作業時間!K1105,月毎の作業時間!L1105:S11102,3,FALSE)),"",VLOOKUP(月毎の作業時間!K1105,月毎の作業時間!L1104:S11102,3,FALSE))</f>
        <v/>
      </c>
      <c r="B1105" s="1" t="str">
        <f ca="1">IF(ISNA(VLOOKUP(月毎の作業時間!K1105,月毎の作業時間!L1105:S11102,5,FALSE)),"",VLOOKUP(月毎の作業時間!K1105,月毎の作業時間!L1104:S11102,5,FALSE)&amp;"など")</f>
        <v/>
      </c>
      <c r="C1105" s="6" t="str">
        <f ca="1">IF(SUMIF(月毎の作業時間!N:N,月毎の作業時間!A1105,月毎の作業時間!U:U)=0,"",SUMIF(月毎の作業時間!N:N,月毎の作業時間!A1105,月毎の作業時間!U:U))</f>
        <v/>
      </c>
    </row>
    <row r="1106" spans="1:3">
      <c r="A1106" s="1" t="str">
        <f ca="1">IF(ISNA(VLOOKUP(月毎の作業時間!K1106,月毎の作業時間!L1106:S11103,3,FALSE)),"",VLOOKUP(月毎の作業時間!K1106,月毎の作業時間!L1105:S11103,3,FALSE))</f>
        <v/>
      </c>
      <c r="B1106" s="1" t="str">
        <f ca="1">IF(ISNA(VLOOKUP(月毎の作業時間!K1106,月毎の作業時間!L1106:S11103,5,FALSE)),"",VLOOKUP(月毎の作業時間!K1106,月毎の作業時間!L1105:S11103,5,FALSE)&amp;"など")</f>
        <v/>
      </c>
      <c r="C1106" s="6" t="str">
        <f ca="1">IF(SUMIF(月毎の作業時間!N:N,月毎の作業時間!A1106,月毎の作業時間!U:U)=0,"",SUMIF(月毎の作業時間!N:N,月毎の作業時間!A1106,月毎の作業時間!U:U))</f>
        <v/>
      </c>
    </row>
    <row r="1107" spans="1:3">
      <c r="A1107" s="1" t="str">
        <f ca="1">IF(ISNA(VLOOKUP(月毎の作業時間!K1107,月毎の作業時間!L1107:S11104,3,FALSE)),"",VLOOKUP(月毎の作業時間!K1107,月毎の作業時間!L1106:S11104,3,FALSE))</f>
        <v/>
      </c>
      <c r="B1107" s="1" t="str">
        <f ca="1">IF(ISNA(VLOOKUP(月毎の作業時間!K1107,月毎の作業時間!L1107:S11104,5,FALSE)),"",VLOOKUP(月毎の作業時間!K1107,月毎の作業時間!L1106:S11104,5,FALSE)&amp;"など")</f>
        <v/>
      </c>
      <c r="C1107" s="6" t="str">
        <f ca="1">IF(SUMIF(月毎の作業時間!N:N,月毎の作業時間!A1107,月毎の作業時間!U:U)=0,"",SUMIF(月毎の作業時間!N:N,月毎の作業時間!A1107,月毎の作業時間!U:U))</f>
        <v/>
      </c>
    </row>
    <row r="1108" spans="1:3">
      <c r="A1108" s="1" t="str">
        <f ca="1">IF(ISNA(VLOOKUP(月毎の作業時間!K1108,月毎の作業時間!L1108:S11105,3,FALSE)),"",VLOOKUP(月毎の作業時間!K1108,月毎の作業時間!L1107:S11105,3,FALSE))</f>
        <v/>
      </c>
      <c r="B1108" s="1" t="str">
        <f ca="1">IF(ISNA(VLOOKUP(月毎の作業時間!K1108,月毎の作業時間!L1108:S11105,5,FALSE)),"",VLOOKUP(月毎の作業時間!K1108,月毎の作業時間!L1107:S11105,5,FALSE)&amp;"など")</f>
        <v/>
      </c>
      <c r="C1108" s="6" t="str">
        <f ca="1">IF(SUMIF(月毎の作業時間!N:N,月毎の作業時間!A1108,月毎の作業時間!U:U)=0,"",SUMIF(月毎の作業時間!N:N,月毎の作業時間!A1108,月毎の作業時間!U:U))</f>
        <v/>
      </c>
    </row>
    <row r="1109" spans="1:3">
      <c r="A1109" s="1" t="str">
        <f ca="1">IF(ISNA(VLOOKUP(月毎の作業時間!K1109,月毎の作業時間!L1109:S11106,3,FALSE)),"",VLOOKUP(月毎の作業時間!K1109,月毎の作業時間!L1108:S11106,3,FALSE))</f>
        <v/>
      </c>
      <c r="B1109" s="1" t="str">
        <f ca="1">IF(ISNA(VLOOKUP(月毎の作業時間!K1109,月毎の作業時間!L1109:S11106,5,FALSE)),"",VLOOKUP(月毎の作業時間!K1109,月毎の作業時間!L1108:S11106,5,FALSE)&amp;"など")</f>
        <v/>
      </c>
      <c r="C1109" s="6" t="str">
        <f ca="1">IF(SUMIF(月毎の作業時間!N:N,月毎の作業時間!A1109,月毎の作業時間!U:U)=0,"",SUMIF(月毎の作業時間!N:N,月毎の作業時間!A1109,月毎の作業時間!U:U))</f>
        <v/>
      </c>
    </row>
    <row r="1110" spans="1:3">
      <c r="A1110" s="1" t="str">
        <f ca="1">IF(ISNA(VLOOKUP(月毎の作業時間!K1110,月毎の作業時間!L1110:S11107,3,FALSE)),"",VLOOKUP(月毎の作業時間!K1110,月毎の作業時間!L1109:S11107,3,FALSE))</f>
        <v/>
      </c>
      <c r="B1110" s="1" t="str">
        <f ca="1">IF(ISNA(VLOOKUP(月毎の作業時間!K1110,月毎の作業時間!L1110:S11107,5,FALSE)),"",VLOOKUP(月毎の作業時間!K1110,月毎の作業時間!L1109:S11107,5,FALSE)&amp;"など")</f>
        <v/>
      </c>
      <c r="C1110" s="6" t="str">
        <f ca="1">IF(SUMIF(月毎の作業時間!N:N,月毎の作業時間!A1110,月毎の作業時間!U:U)=0,"",SUMIF(月毎の作業時間!N:N,月毎の作業時間!A1110,月毎の作業時間!U:U))</f>
        <v/>
      </c>
    </row>
    <row r="1111" spans="1:3">
      <c r="A1111" s="1" t="str">
        <f ca="1">IF(ISNA(VLOOKUP(月毎の作業時間!K1111,月毎の作業時間!L1111:S11108,3,FALSE)),"",VLOOKUP(月毎の作業時間!K1111,月毎の作業時間!L1110:S11108,3,FALSE))</f>
        <v/>
      </c>
      <c r="B1111" s="1" t="str">
        <f ca="1">IF(ISNA(VLOOKUP(月毎の作業時間!K1111,月毎の作業時間!L1111:S11108,5,FALSE)),"",VLOOKUP(月毎の作業時間!K1111,月毎の作業時間!L1110:S11108,5,FALSE)&amp;"など")</f>
        <v/>
      </c>
      <c r="C1111" s="6" t="str">
        <f ca="1">IF(SUMIF(月毎の作業時間!N:N,月毎の作業時間!A1111,月毎の作業時間!U:U)=0,"",SUMIF(月毎の作業時間!N:N,月毎の作業時間!A1111,月毎の作業時間!U:U))</f>
        <v/>
      </c>
    </row>
    <row r="1112" spans="1:3">
      <c r="A1112" s="1" t="str">
        <f ca="1">IF(ISNA(VLOOKUP(月毎の作業時間!K1112,月毎の作業時間!L1112:S11109,3,FALSE)),"",VLOOKUP(月毎の作業時間!K1112,月毎の作業時間!L1111:S11109,3,FALSE))</f>
        <v/>
      </c>
      <c r="B1112" s="1" t="str">
        <f ca="1">IF(ISNA(VLOOKUP(月毎の作業時間!K1112,月毎の作業時間!L1112:S11109,5,FALSE)),"",VLOOKUP(月毎の作業時間!K1112,月毎の作業時間!L1111:S11109,5,FALSE)&amp;"など")</f>
        <v/>
      </c>
      <c r="C1112" s="6" t="str">
        <f ca="1">IF(SUMIF(月毎の作業時間!N:N,月毎の作業時間!A1112,月毎の作業時間!U:U)=0,"",SUMIF(月毎の作業時間!N:N,月毎の作業時間!A1112,月毎の作業時間!U:U))</f>
        <v/>
      </c>
    </row>
    <row r="1113" spans="1:3">
      <c r="A1113" s="1" t="str">
        <f ca="1">IF(ISNA(VLOOKUP(月毎の作業時間!K1113,月毎の作業時間!L1113:S11110,3,FALSE)),"",VLOOKUP(月毎の作業時間!K1113,月毎の作業時間!L1112:S11110,3,FALSE))</f>
        <v/>
      </c>
      <c r="B1113" s="1" t="str">
        <f ca="1">IF(ISNA(VLOOKUP(月毎の作業時間!K1113,月毎の作業時間!L1113:S11110,5,FALSE)),"",VLOOKUP(月毎の作業時間!K1113,月毎の作業時間!L1112:S11110,5,FALSE)&amp;"など")</f>
        <v/>
      </c>
      <c r="C1113" s="6" t="str">
        <f ca="1">IF(SUMIF(月毎の作業時間!N:N,月毎の作業時間!A1113,月毎の作業時間!U:U)=0,"",SUMIF(月毎の作業時間!N:N,月毎の作業時間!A1113,月毎の作業時間!U:U))</f>
        <v/>
      </c>
    </row>
    <row r="1114" spans="1:3">
      <c r="A1114" s="1" t="str">
        <f ca="1">IF(ISNA(VLOOKUP(月毎の作業時間!K1114,月毎の作業時間!L1114:S11111,3,FALSE)),"",VLOOKUP(月毎の作業時間!K1114,月毎の作業時間!L1113:S11111,3,FALSE))</f>
        <v/>
      </c>
      <c r="B1114" s="1" t="str">
        <f ca="1">IF(ISNA(VLOOKUP(月毎の作業時間!K1114,月毎の作業時間!L1114:S11111,5,FALSE)),"",VLOOKUP(月毎の作業時間!K1114,月毎の作業時間!L1113:S11111,5,FALSE)&amp;"など")</f>
        <v/>
      </c>
      <c r="C1114" s="6" t="str">
        <f ca="1">IF(SUMIF(月毎の作業時間!N:N,月毎の作業時間!A1114,月毎の作業時間!U:U)=0,"",SUMIF(月毎の作業時間!N:N,月毎の作業時間!A1114,月毎の作業時間!U:U))</f>
        <v/>
      </c>
    </row>
    <row r="1115" spans="1:3">
      <c r="A1115" s="1" t="str">
        <f ca="1">IF(ISNA(VLOOKUP(月毎の作業時間!K1115,月毎の作業時間!L1115:S11112,3,FALSE)),"",VLOOKUP(月毎の作業時間!K1115,月毎の作業時間!L1114:S11112,3,FALSE))</f>
        <v/>
      </c>
      <c r="B1115" s="1" t="str">
        <f ca="1">IF(ISNA(VLOOKUP(月毎の作業時間!K1115,月毎の作業時間!L1115:S11112,5,FALSE)),"",VLOOKUP(月毎の作業時間!K1115,月毎の作業時間!L1114:S11112,5,FALSE)&amp;"など")</f>
        <v/>
      </c>
      <c r="C1115" s="6" t="str">
        <f ca="1">IF(SUMIF(月毎の作業時間!N:N,月毎の作業時間!A1115,月毎の作業時間!U:U)=0,"",SUMIF(月毎の作業時間!N:N,月毎の作業時間!A1115,月毎の作業時間!U:U))</f>
        <v/>
      </c>
    </row>
    <row r="1116" spans="1:3">
      <c r="A1116" s="1" t="str">
        <f ca="1">IF(ISNA(VLOOKUP(月毎の作業時間!K1116,月毎の作業時間!L1116:S11113,3,FALSE)),"",VLOOKUP(月毎の作業時間!K1116,月毎の作業時間!L1115:S11113,3,FALSE))</f>
        <v/>
      </c>
      <c r="B1116" s="1" t="str">
        <f ca="1">IF(ISNA(VLOOKUP(月毎の作業時間!K1116,月毎の作業時間!L1116:S11113,5,FALSE)),"",VLOOKUP(月毎の作業時間!K1116,月毎の作業時間!L1115:S11113,5,FALSE)&amp;"など")</f>
        <v/>
      </c>
      <c r="C1116" s="6" t="str">
        <f ca="1">IF(SUMIF(月毎の作業時間!N:N,月毎の作業時間!A1116,月毎の作業時間!U:U)=0,"",SUMIF(月毎の作業時間!N:N,月毎の作業時間!A1116,月毎の作業時間!U:U))</f>
        <v/>
      </c>
    </row>
    <row r="1117" spans="1:3">
      <c r="A1117" s="1" t="str">
        <f ca="1">IF(ISNA(VLOOKUP(月毎の作業時間!K1117,月毎の作業時間!L1117:S11114,3,FALSE)),"",VLOOKUP(月毎の作業時間!K1117,月毎の作業時間!L1116:S11114,3,FALSE))</f>
        <v/>
      </c>
      <c r="B1117" s="1" t="str">
        <f ca="1">IF(ISNA(VLOOKUP(月毎の作業時間!K1117,月毎の作業時間!L1117:S11114,5,FALSE)),"",VLOOKUP(月毎の作業時間!K1117,月毎の作業時間!L1116:S11114,5,FALSE)&amp;"など")</f>
        <v/>
      </c>
      <c r="C1117" s="6" t="str">
        <f ca="1">IF(SUMIF(月毎の作業時間!N:N,月毎の作業時間!A1117,月毎の作業時間!U:U)=0,"",SUMIF(月毎の作業時間!N:N,月毎の作業時間!A1117,月毎の作業時間!U:U))</f>
        <v/>
      </c>
    </row>
    <row r="1118" spans="1:3">
      <c r="A1118" s="1" t="str">
        <f ca="1">IF(ISNA(VLOOKUP(月毎の作業時間!K1118,月毎の作業時間!L1118:S11115,3,FALSE)),"",VLOOKUP(月毎の作業時間!K1118,月毎の作業時間!L1117:S11115,3,FALSE))</f>
        <v/>
      </c>
      <c r="B1118" s="1" t="str">
        <f ca="1">IF(ISNA(VLOOKUP(月毎の作業時間!K1118,月毎の作業時間!L1118:S11115,5,FALSE)),"",VLOOKUP(月毎の作業時間!K1118,月毎の作業時間!L1117:S11115,5,FALSE)&amp;"など")</f>
        <v/>
      </c>
      <c r="C1118" s="6" t="str">
        <f ca="1">IF(SUMIF(月毎の作業時間!N:N,月毎の作業時間!A1118,月毎の作業時間!U:U)=0,"",SUMIF(月毎の作業時間!N:N,月毎の作業時間!A1118,月毎の作業時間!U:U))</f>
        <v/>
      </c>
    </row>
    <row r="1119" spans="1:3">
      <c r="A1119" s="1" t="str">
        <f ca="1">IF(ISNA(VLOOKUP(月毎の作業時間!K1119,月毎の作業時間!L1119:S11116,3,FALSE)),"",VLOOKUP(月毎の作業時間!K1119,月毎の作業時間!L1118:S11116,3,FALSE))</f>
        <v/>
      </c>
      <c r="B1119" s="1" t="str">
        <f ca="1">IF(ISNA(VLOOKUP(月毎の作業時間!K1119,月毎の作業時間!L1119:S11116,5,FALSE)),"",VLOOKUP(月毎の作業時間!K1119,月毎の作業時間!L1118:S11116,5,FALSE)&amp;"など")</f>
        <v/>
      </c>
      <c r="C1119" s="6" t="str">
        <f ca="1">IF(SUMIF(月毎の作業時間!N:N,月毎の作業時間!A1119,月毎の作業時間!U:U)=0,"",SUMIF(月毎の作業時間!N:N,月毎の作業時間!A1119,月毎の作業時間!U:U))</f>
        <v/>
      </c>
    </row>
    <row r="1120" spans="1:3">
      <c r="A1120" s="1" t="str">
        <f ca="1">IF(ISNA(VLOOKUP(月毎の作業時間!K1120,月毎の作業時間!L1120:S11117,3,FALSE)),"",VLOOKUP(月毎の作業時間!K1120,月毎の作業時間!L1119:S11117,3,FALSE))</f>
        <v/>
      </c>
      <c r="B1120" s="1" t="str">
        <f ca="1">IF(ISNA(VLOOKUP(月毎の作業時間!K1120,月毎の作業時間!L1120:S11117,5,FALSE)),"",VLOOKUP(月毎の作業時間!K1120,月毎の作業時間!L1119:S11117,5,FALSE)&amp;"など")</f>
        <v/>
      </c>
      <c r="C1120" s="6" t="str">
        <f ca="1">IF(SUMIF(月毎の作業時間!N:N,月毎の作業時間!A1120,月毎の作業時間!U:U)=0,"",SUMIF(月毎の作業時間!N:N,月毎の作業時間!A1120,月毎の作業時間!U:U))</f>
        <v/>
      </c>
    </row>
    <row r="1121" spans="1:3">
      <c r="A1121" s="1" t="str">
        <f ca="1">IF(ISNA(VLOOKUP(月毎の作業時間!K1121,月毎の作業時間!L1121:S11118,3,FALSE)),"",VLOOKUP(月毎の作業時間!K1121,月毎の作業時間!L1120:S11118,3,FALSE))</f>
        <v/>
      </c>
      <c r="B1121" s="1" t="str">
        <f ca="1">IF(ISNA(VLOOKUP(月毎の作業時間!K1121,月毎の作業時間!L1121:S11118,5,FALSE)),"",VLOOKUP(月毎の作業時間!K1121,月毎の作業時間!L1120:S11118,5,FALSE)&amp;"など")</f>
        <v/>
      </c>
      <c r="C1121" s="6" t="str">
        <f ca="1">IF(SUMIF(月毎の作業時間!N:N,月毎の作業時間!A1121,月毎の作業時間!U:U)=0,"",SUMIF(月毎の作業時間!N:N,月毎の作業時間!A1121,月毎の作業時間!U:U))</f>
        <v/>
      </c>
    </row>
    <row r="1122" spans="1:3">
      <c r="A1122" s="1" t="str">
        <f ca="1">IF(ISNA(VLOOKUP(月毎の作業時間!K1122,月毎の作業時間!L1122:S11119,3,FALSE)),"",VLOOKUP(月毎の作業時間!K1122,月毎の作業時間!L1121:S11119,3,FALSE))</f>
        <v/>
      </c>
      <c r="B1122" s="1" t="str">
        <f ca="1">IF(ISNA(VLOOKUP(月毎の作業時間!K1122,月毎の作業時間!L1122:S11119,5,FALSE)),"",VLOOKUP(月毎の作業時間!K1122,月毎の作業時間!L1121:S11119,5,FALSE)&amp;"など")</f>
        <v/>
      </c>
      <c r="C1122" s="6" t="str">
        <f ca="1">IF(SUMIF(月毎の作業時間!N:N,月毎の作業時間!A1122,月毎の作業時間!U:U)=0,"",SUMIF(月毎の作業時間!N:N,月毎の作業時間!A1122,月毎の作業時間!U:U))</f>
        <v/>
      </c>
    </row>
    <row r="1123" spans="1:3">
      <c r="A1123" s="1" t="str">
        <f ca="1">IF(ISNA(VLOOKUP(月毎の作業時間!K1123,月毎の作業時間!L1123:S11120,3,FALSE)),"",VLOOKUP(月毎の作業時間!K1123,月毎の作業時間!L1122:S11120,3,FALSE))</f>
        <v/>
      </c>
      <c r="B1123" s="1" t="str">
        <f ca="1">IF(ISNA(VLOOKUP(月毎の作業時間!K1123,月毎の作業時間!L1123:S11120,5,FALSE)),"",VLOOKUP(月毎の作業時間!K1123,月毎の作業時間!L1122:S11120,5,FALSE)&amp;"など")</f>
        <v/>
      </c>
      <c r="C1123" s="6" t="str">
        <f ca="1">IF(SUMIF(月毎の作業時間!N:N,月毎の作業時間!A1123,月毎の作業時間!U:U)=0,"",SUMIF(月毎の作業時間!N:N,月毎の作業時間!A1123,月毎の作業時間!U:U))</f>
        <v/>
      </c>
    </row>
    <row r="1124" spans="1:3">
      <c r="A1124" s="1" t="str">
        <f ca="1">IF(ISNA(VLOOKUP(月毎の作業時間!K1124,月毎の作業時間!L1124:S11121,3,FALSE)),"",VLOOKUP(月毎の作業時間!K1124,月毎の作業時間!L1123:S11121,3,FALSE))</f>
        <v/>
      </c>
      <c r="B1124" s="1" t="str">
        <f ca="1">IF(ISNA(VLOOKUP(月毎の作業時間!K1124,月毎の作業時間!L1124:S11121,5,FALSE)),"",VLOOKUP(月毎の作業時間!K1124,月毎の作業時間!L1123:S11121,5,FALSE)&amp;"など")</f>
        <v/>
      </c>
      <c r="C1124" s="6" t="str">
        <f ca="1">IF(SUMIF(月毎の作業時間!N:N,月毎の作業時間!A1124,月毎の作業時間!U:U)=0,"",SUMIF(月毎の作業時間!N:N,月毎の作業時間!A1124,月毎の作業時間!U:U))</f>
        <v/>
      </c>
    </row>
    <row r="1125" spans="1:3">
      <c r="A1125" s="1" t="str">
        <f ca="1">IF(ISNA(VLOOKUP(月毎の作業時間!K1125,月毎の作業時間!L1125:S11122,3,FALSE)),"",VLOOKUP(月毎の作業時間!K1125,月毎の作業時間!L1124:S11122,3,FALSE))</f>
        <v/>
      </c>
      <c r="B1125" s="1" t="str">
        <f ca="1">IF(ISNA(VLOOKUP(月毎の作業時間!K1125,月毎の作業時間!L1125:S11122,5,FALSE)),"",VLOOKUP(月毎の作業時間!K1125,月毎の作業時間!L1124:S11122,5,FALSE)&amp;"など")</f>
        <v/>
      </c>
      <c r="C1125" s="6" t="str">
        <f ca="1">IF(SUMIF(月毎の作業時間!N:N,月毎の作業時間!A1125,月毎の作業時間!U:U)=0,"",SUMIF(月毎の作業時間!N:N,月毎の作業時間!A1125,月毎の作業時間!U:U))</f>
        <v/>
      </c>
    </row>
    <row r="1126" spans="1:3">
      <c r="A1126" s="1" t="str">
        <f ca="1">IF(ISNA(VLOOKUP(月毎の作業時間!K1126,月毎の作業時間!L1126:S11123,3,FALSE)),"",VLOOKUP(月毎の作業時間!K1126,月毎の作業時間!L1125:S11123,3,FALSE))</f>
        <v/>
      </c>
      <c r="B1126" s="1" t="str">
        <f ca="1">IF(ISNA(VLOOKUP(月毎の作業時間!K1126,月毎の作業時間!L1126:S11123,5,FALSE)),"",VLOOKUP(月毎の作業時間!K1126,月毎の作業時間!L1125:S11123,5,FALSE)&amp;"など")</f>
        <v/>
      </c>
      <c r="C1126" s="6" t="str">
        <f ca="1">IF(SUMIF(月毎の作業時間!N:N,月毎の作業時間!A1126,月毎の作業時間!U:U)=0,"",SUMIF(月毎の作業時間!N:N,月毎の作業時間!A1126,月毎の作業時間!U:U))</f>
        <v/>
      </c>
    </row>
    <row r="1127" spans="1:3">
      <c r="A1127" s="1" t="str">
        <f ca="1">IF(ISNA(VLOOKUP(月毎の作業時間!K1127,月毎の作業時間!L1127:S11124,3,FALSE)),"",VLOOKUP(月毎の作業時間!K1127,月毎の作業時間!L1126:S11124,3,FALSE))</f>
        <v/>
      </c>
      <c r="B1127" s="1" t="str">
        <f ca="1">IF(ISNA(VLOOKUP(月毎の作業時間!K1127,月毎の作業時間!L1127:S11124,5,FALSE)),"",VLOOKUP(月毎の作業時間!K1127,月毎の作業時間!L1126:S11124,5,FALSE)&amp;"など")</f>
        <v/>
      </c>
      <c r="C1127" s="6" t="str">
        <f ca="1">IF(SUMIF(月毎の作業時間!N:N,月毎の作業時間!A1127,月毎の作業時間!U:U)=0,"",SUMIF(月毎の作業時間!N:N,月毎の作業時間!A1127,月毎の作業時間!U:U))</f>
        <v/>
      </c>
    </row>
    <row r="1128" spans="1:3">
      <c r="A1128" s="1" t="str">
        <f ca="1">IF(ISNA(VLOOKUP(月毎の作業時間!K1128,月毎の作業時間!L1128:S11125,3,FALSE)),"",VLOOKUP(月毎の作業時間!K1128,月毎の作業時間!L1127:S11125,3,FALSE))</f>
        <v/>
      </c>
      <c r="B1128" s="1" t="str">
        <f ca="1">IF(ISNA(VLOOKUP(月毎の作業時間!K1128,月毎の作業時間!L1128:S11125,5,FALSE)),"",VLOOKUP(月毎の作業時間!K1128,月毎の作業時間!L1127:S11125,5,FALSE)&amp;"など")</f>
        <v/>
      </c>
      <c r="C1128" s="6" t="str">
        <f ca="1">IF(SUMIF(月毎の作業時間!N:N,月毎の作業時間!A1128,月毎の作業時間!U:U)=0,"",SUMIF(月毎の作業時間!N:N,月毎の作業時間!A1128,月毎の作業時間!U:U))</f>
        <v/>
      </c>
    </row>
    <row r="1129" spans="1:3">
      <c r="A1129" s="1" t="str">
        <f ca="1">IF(ISNA(VLOOKUP(月毎の作業時間!K1129,月毎の作業時間!L1129:S11126,3,FALSE)),"",VLOOKUP(月毎の作業時間!K1129,月毎の作業時間!L1128:S11126,3,FALSE))</f>
        <v/>
      </c>
      <c r="B1129" s="1" t="str">
        <f ca="1">IF(ISNA(VLOOKUP(月毎の作業時間!K1129,月毎の作業時間!L1129:S11126,5,FALSE)),"",VLOOKUP(月毎の作業時間!K1129,月毎の作業時間!L1128:S11126,5,FALSE)&amp;"など")</f>
        <v/>
      </c>
      <c r="C1129" s="6" t="str">
        <f ca="1">IF(SUMIF(月毎の作業時間!N:N,月毎の作業時間!A1129,月毎の作業時間!U:U)=0,"",SUMIF(月毎の作業時間!N:N,月毎の作業時間!A1129,月毎の作業時間!U:U))</f>
        <v/>
      </c>
    </row>
    <row r="1130" spans="1:3">
      <c r="A1130" s="1" t="str">
        <f ca="1">IF(ISNA(VLOOKUP(月毎の作業時間!K1130,月毎の作業時間!L1130:S11127,3,FALSE)),"",VLOOKUP(月毎の作業時間!K1130,月毎の作業時間!L1129:S11127,3,FALSE))</f>
        <v/>
      </c>
      <c r="B1130" s="1" t="str">
        <f ca="1">IF(ISNA(VLOOKUP(月毎の作業時間!K1130,月毎の作業時間!L1130:S11127,5,FALSE)),"",VLOOKUP(月毎の作業時間!K1130,月毎の作業時間!L1129:S11127,5,FALSE)&amp;"など")</f>
        <v/>
      </c>
      <c r="C1130" s="6" t="str">
        <f ca="1">IF(SUMIF(月毎の作業時間!N:N,月毎の作業時間!A1130,月毎の作業時間!U:U)=0,"",SUMIF(月毎の作業時間!N:N,月毎の作業時間!A1130,月毎の作業時間!U:U))</f>
        <v/>
      </c>
    </row>
    <row r="1131" spans="1:3">
      <c r="A1131" s="1" t="str">
        <f ca="1">IF(ISNA(VLOOKUP(月毎の作業時間!K1131,月毎の作業時間!L1131:S11128,3,FALSE)),"",VLOOKUP(月毎の作業時間!K1131,月毎の作業時間!L1130:S11128,3,FALSE))</f>
        <v/>
      </c>
      <c r="B1131" s="1" t="str">
        <f ca="1">IF(ISNA(VLOOKUP(月毎の作業時間!K1131,月毎の作業時間!L1131:S11128,5,FALSE)),"",VLOOKUP(月毎の作業時間!K1131,月毎の作業時間!L1130:S11128,5,FALSE)&amp;"など")</f>
        <v/>
      </c>
      <c r="C1131" s="6" t="str">
        <f ca="1">IF(SUMIF(月毎の作業時間!N:N,月毎の作業時間!A1131,月毎の作業時間!U:U)=0,"",SUMIF(月毎の作業時間!N:N,月毎の作業時間!A1131,月毎の作業時間!U:U))</f>
        <v/>
      </c>
    </row>
    <row r="1132" spans="1:3">
      <c r="A1132" s="1" t="str">
        <f ca="1">IF(ISNA(VLOOKUP(月毎の作業時間!K1132,月毎の作業時間!L1132:S11129,3,FALSE)),"",VLOOKUP(月毎の作業時間!K1132,月毎の作業時間!L1131:S11129,3,FALSE))</f>
        <v/>
      </c>
      <c r="B1132" s="1" t="str">
        <f ca="1">IF(ISNA(VLOOKUP(月毎の作業時間!K1132,月毎の作業時間!L1132:S11129,5,FALSE)),"",VLOOKUP(月毎の作業時間!K1132,月毎の作業時間!L1131:S11129,5,FALSE)&amp;"など")</f>
        <v/>
      </c>
      <c r="C1132" s="6" t="str">
        <f ca="1">IF(SUMIF(月毎の作業時間!N:N,月毎の作業時間!A1132,月毎の作業時間!U:U)=0,"",SUMIF(月毎の作業時間!N:N,月毎の作業時間!A1132,月毎の作業時間!U:U))</f>
        <v/>
      </c>
    </row>
    <row r="1133" spans="1:3">
      <c r="A1133" s="1" t="str">
        <f ca="1">IF(ISNA(VLOOKUP(月毎の作業時間!K1133,月毎の作業時間!L1133:S11130,3,FALSE)),"",VLOOKUP(月毎の作業時間!K1133,月毎の作業時間!L1132:S11130,3,FALSE))</f>
        <v/>
      </c>
      <c r="B1133" s="1" t="str">
        <f ca="1">IF(ISNA(VLOOKUP(月毎の作業時間!K1133,月毎の作業時間!L1133:S11130,5,FALSE)),"",VLOOKUP(月毎の作業時間!K1133,月毎の作業時間!L1132:S11130,5,FALSE)&amp;"など")</f>
        <v/>
      </c>
      <c r="C1133" s="6" t="str">
        <f ca="1">IF(SUMIF(月毎の作業時間!N:N,月毎の作業時間!A1133,月毎の作業時間!U:U)=0,"",SUMIF(月毎の作業時間!N:N,月毎の作業時間!A1133,月毎の作業時間!U:U))</f>
        <v/>
      </c>
    </row>
    <row r="1134" spans="1:3">
      <c r="A1134" s="1" t="str">
        <f ca="1">IF(ISNA(VLOOKUP(月毎の作業時間!K1134,月毎の作業時間!L1134:S11131,3,FALSE)),"",VLOOKUP(月毎の作業時間!K1134,月毎の作業時間!L1133:S11131,3,FALSE))</f>
        <v/>
      </c>
      <c r="B1134" s="1" t="str">
        <f ca="1">IF(ISNA(VLOOKUP(月毎の作業時間!K1134,月毎の作業時間!L1134:S11131,5,FALSE)),"",VLOOKUP(月毎の作業時間!K1134,月毎の作業時間!L1133:S11131,5,FALSE)&amp;"など")</f>
        <v/>
      </c>
      <c r="C1134" s="6" t="str">
        <f ca="1">IF(SUMIF(月毎の作業時間!N:N,月毎の作業時間!A1134,月毎の作業時間!U:U)=0,"",SUMIF(月毎の作業時間!N:N,月毎の作業時間!A1134,月毎の作業時間!U:U))</f>
        <v/>
      </c>
    </row>
    <row r="1135" spans="1:3">
      <c r="A1135" s="1" t="str">
        <f ca="1">IF(ISNA(VLOOKUP(月毎の作業時間!K1135,月毎の作業時間!L1135:S11132,3,FALSE)),"",VLOOKUP(月毎の作業時間!K1135,月毎の作業時間!L1134:S11132,3,FALSE))</f>
        <v/>
      </c>
      <c r="B1135" s="1" t="str">
        <f ca="1">IF(ISNA(VLOOKUP(月毎の作業時間!K1135,月毎の作業時間!L1135:S11132,5,FALSE)),"",VLOOKUP(月毎の作業時間!K1135,月毎の作業時間!L1134:S11132,5,FALSE)&amp;"など")</f>
        <v/>
      </c>
      <c r="C1135" s="6" t="str">
        <f ca="1">IF(SUMIF(月毎の作業時間!N:N,月毎の作業時間!A1135,月毎の作業時間!U:U)=0,"",SUMIF(月毎の作業時間!N:N,月毎の作業時間!A1135,月毎の作業時間!U:U))</f>
        <v/>
      </c>
    </row>
    <row r="1136" spans="1:3">
      <c r="A1136" s="1" t="str">
        <f ca="1">IF(ISNA(VLOOKUP(月毎の作業時間!K1136,月毎の作業時間!L1136:S11133,3,FALSE)),"",VLOOKUP(月毎の作業時間!K1136,月毎の作業時間!L1135:S11133,3,FALSE))</f>
        <v/>
      </c>
      <c r="B1136" s="1" t="str">
        <f ca="1">IF(ISNA(VLOOKUP(月毎の作業時間!K1136,月毎の作業時間!L1136:S11133,5,FALSE)),"",VLOOKUP(月毎の作業時間!K1136,月毎の作業時間!L1135:S11133,5,FALSE)&amp;"など")</f>
        <v/>
      </c>
      <c r="C1136" s="6" t="str">
        <f ca="1">IF(SUMIF(月毎の作業時間!N:N,月毎の作業時間!A1136,月毎の作業時間!U:U)=0,"",SUMIF(月毎の作業時間!N:N,月毎の作業時間!A1136,月毎の作業時間!U:U))</f>
        <v/>
      </c>
    </row>
    <row r="1137" spans="1:3">
      <c r="A1137" s="1" t="str">
        <f ca="1">IF(ISNA(VLOOKUP(月毎の作業時間!K1137,月毎の作業時間!L1137:S11134,3,FALSE)),"",VLOOKUP(月毎の作業時間!K1137,月毎の作業時間!L1136:S11134,3,FALSE))</f>
        <v/>
      </c>
      <c r="B1137" s="1" t="str">
        <f ca="1">IF(ISNA(VLOOKUP(月毎の作業時間!K1137,月毎の作業時間!L1137:S11134,5,FALSE)),"",VLOOKUP(月毎の作業時間!K1137,月毎の作業時間!L1136:S11134,5,FALSE)&amp;"など")</f>
        <v/>
      </c>
      <c r="C1137" s="6" t="str">
        <f ca="1">IF(SUMIF(月毎の作業時間!N:N,月毎の作業時間!A1137,月毎の作業時間!U:U)=0,"",SUMIF(月毎の作業時間!N:N,月毎の作業時間!A1137,月毎の作業時間!U:U))</f>
        <v/>
      </c>
    </row>
    <row r="1138" spans="1:3">
      <c r="A1138" s="1" t="str">
        <f ca="1">IF(ISNA(VLOOKUP(月毎の作業時間!K1138,月毎の作業時間!L1138:S11135,3,FALSE)),"",VLOOKUP(月毎の作業時間!K1138,月毎の作業時間!L1137:S11135,3,FALSE))</f>
        <v/>
      </c>
      <c r="B1138" s="1" t="str">
        <f ca="1">IF(ISNA(VLOOKUP(月毎の作業時間!K1138,月毎の作業時間!L1138:S11135,5,FALSE)),"",VLOOKUP(月毎の作業時間!K1138,月毎の作業時間!L1137:S11135,5,FALSE)&amp;"など")</f>
        <v/>
      </c>
      <c r="C1138" s="6" t="str">
        <f ca="1">IF(SUMIF(月毎の作業時間!N:N,月毎の作業時間!A1138,月毎の作業時間!U:U)=0,"",SUMIF(月毎の作業時間!N:N,月毎の作業時間!A1138,月毎の作業時間!U:U))</f>
        <v/>
      </c>
    </row>
    <row r="1139" spans="1:3">
      <c r="A1139" s="1" t="str">
        <f ca="1">IF(ISNA(VLOOKUP(月毎の作業時間!K1139,月毎の作業時間!L1139:S11136,3,FALSE)),"",VLOOKUP(月毎の作業時間!K1139,月毎の作業時間!L1138:S11136,3,FALSE))</f>
        <v/>
      </c>
      <c r="B1139" s="1" t="str">
        <f ca="1">IF(ISNA(VLOOKUP(月毎の作業時間!K1139,月毎の作業時間!L1139:S11136,5,FALSE)),"",VLOOKUP(月毎の作業時間!K1139,月毎の作業時間!L1138:S11136,5,FALSE)&amp;"など")</f>
        <v/>
      </c>
      <c r="C1139" s="6" t="str">
        <f ca="1">IF(SUMIF(月毎の作業時間!N:N,月毎の作業時間!A1139,月毎の作業時間!U:U)=0,"",SUMIF(月毎の作業時間!N:N,月毎の作業時間!A1139,月毎の作業時間!U:U))</f>
        <v/>
      </c>
    </row>
    <row r="1140" spans="1:3">
      <c r="A1140" s="1" t="str">
        <f ca="1">IF(ISNA(VLOOKUP(月毎の作業時間!K1140,月毎の作業時間!L1140:S11137,3,FALSE)),"",VLOOKUP(月毎の作業時間!K1140,月毎の作業時間!L1139:S11137,3,FALSE))</f>
        <v/>
      </c>
      <c r="B1140" s="1" t="str">
        <f ca="1">IF(ISNA(VLOOKUP(月毎の作業時間!K1140,月毎の作業時間!L1140:S11137,5,FALSE)),"",VLOOKUP(月毎の作業時間!K1140,月毎の作業時間!L1139:S11137,5,FALSE)&amp;"など")</f>
        <v/>
      </c>
      <c r="C1140" s="6" t="str">
        <f ca="1">IF(SUMIF(月毎の作業時間!N:N,月毎の作業時間!A1140,月毎の作業時間!U:U)=0,"",SUMIF(月毎の作業時間!N:N,月毎の作業時間!A1140,月毎の作業時間!U:U))</f>
        <v/>
      </c>
    </row>
    <row r="1141" spans="1:3">
      <c r="A1141" s="1" t="str">
        <f ca="1">IF(ISNA(VLOOKUP(月毎の作業時間!K1141,月毎の作業時間!L1141:S11138,3,FALSE)),"",VLOOKUP(月毎の作業時間!K1141,月毎の作業時間!L1140:S11138,3,FALSE))</f>
        <v/>
      </c>
      <c r="B1141" s="1" t="str">
        <f ca="1">IF(ISNA(VLOOKUP(月毎の作業時間!K1141,月毎の作業時間!L1141:S11138,5,FALSE)),"",VLOOKUP(月毎の作業時間!K1141,月毎の作業時間!L1140:S11138,5,FALSE)&amp;"など")</f>
        <v/>
      </c>
      <c r="C1141" s="6" t="str">
        <f ca="1">IF(SUMIF(月毎の作業時間!N:N,月毎の作業時間!A1141,月毎の作業時間!U:U)=0,"",SUMIF(月毎の作業時間!N:N,月毎の作業時間!A1141,月毎の作業時間!U:U))</f>
        <v/>
      </c>
    </row>
    <row r="1142" spans="1:3">
      <c r="A1142" s="1" t="str">
        <f ca="1">IF(ISNA(VLOOKUP(月毎の作業時間!K1142,月毎の作業時間!L1142:S11139,3,FALSE)),"",VLOOKUP(月毎の作業時間!K1142,月毎の作業時間!L1141:S11139,3,FALSE))</f>
        <v/>
      </c>
      <c r="B1142" s="1" t="str">
        <f ca="1">IF(ISNA(VLOOKUP(月毎の作業時間!K1142,月毎の作業時間!L1142:S11139,5,FALSE)),"",VLOOKUP(月毎の作業時間!K1142,月毎の作業時間!L1141:S11139,5,FALSE)&amp;"など")</f>
        <v/>
      </c>
      <c r="C1142" s="6" t="str">
        <f ca="1">IF(SUMIF(月毎の作業時間!N:N,月毎の作業時間!A1142,月毎の作業時間!U:U)=0,"",SUMIF(月毎の作業時間!N:N,月毎の作業時間!A1142,月毎の作業時間!U:U))</f>
        <v/>
      </c>
    </row>
    <row r="1143" spans="1:3">
      <c r="A1143" s="1" t="str">
        <f ca="1">IF(ISNA(VLOOKUP(月毎の作業時間!K1143,月毎の作業時間!L1143:S11140,3,FALSE)),"",VLOOKUP(月毎の作業時間!K1143,月毎の作業時間!L1142:S11140,3,FALSE))</f>
        <v/>
      </c>
      <c r="B1143" s="1" t="str">
        <f ca="1">IF(ISNA(VLOOKUP(月毎の作業時間!K1143,月毎の作業時間!L1143:S11140,5,FALSE)),"",VLOOKUP(月毎の作業時間!K1143,月毎の作業時間!L1142:S11140,5,FALSE)&amp;"など")</f>
        <v/>
      </c>
      <c r="C1143" s="6" t="str">
        <f ca="1">IF(SUMIF(月毎の作業時間!N:N,月毎の作業時間!A1143,月毎の作業時間!U:U)=0,"",SUMIF(月毎の作業時間!N:N,月毎の作業時間!A1143,月毎の作業時間!U:U))</f>
        <v/>
      </c>
    </row>
    <row r="1144" spans="1:3">
      <c r="A1144" s="1" t="str">
        <f ca="1">IF(ISNA(VLOOKUP(月毎の作業時間!K1144,月毎の作業時間!L1144:S11141,3,FALSE)),"",VLOOKUP(月毎の作業時間!K1144,月毎の作業時間!L1143:S11141,3,FALSE))</f>
        <v/>
      </c>
      <c r="B1144" s="1" t="str">
        <f ca="1">IF(ISNA(VLOOKUP(月毎の作業時間!K1144,月毎の作業時間!L1144:S11141,5,FALSE)),"",VLOOKUP(月毎の作業時間!K1144,月毎の作業時間!L1143:S11141,5,FALSE)&amp;"など")</f>
        <v/>
      </c>
      <c r="C1144" s="6" t="str">
        <f ca="1">IF(SUMIF(月毎の作業時間!N:N,月毎の作業時間!A1144,月毎の作業時間!U:U)=0,"",SUMIF(月毎の作業時間!N:N,月毎の作業時間!A1144,月毎の作業時間!U:U))</f>
        <v/>
      </c>
    </row>
    <row r="1145" spans="1:3">
      <c r="A1145" s="1" t="str">
        <f ca="1">IF(ISNA(VLOOKUP(月毎の作業時間!K1145,月毎の作業時間!L1145:S11142,3,FALSE)),"",VLOOKUP(月毎の作業時間!K1145,月毎の作業時間!L1144:S11142,3,FALSE))</f>
        <v/>
      </c>
      <c r="B1145" s="1" t="str">
        <f ca="1">IF(ISNA(VLOOKUP(月毎の作業時間!K1145,月毎の作業時間!L1145:S11142,5,FALSE)),"",VLOOKUP(月毎の作業時間!K1145,月毎の作業時間!L1144:S11142,5,FALSE)&amp;"など")</f>
        <v/>
      </c>
      <c r="C1145" s="6" t="str">
        <f ca="1">IF(SUMIF(月毎の作業時間!N:N,月毎の作業時間!A1145,月毎の作業時間!U:U)=0,"",SUMIF(月毎の作業時間!N:N,月毎の作業時間!A1145,月毎の作業時間!U:U))</f>
        <v/>
      </c>
    </row>
    <row r="1146" spans="1:3">
      <c r="A1146" s="1" t="str">
        <f ca="1">IF(ISNA(VLOOKUP(月毎の作業時間!K1146,月毎の作業時間!L1146:S11143,3,FALSE)),"",VLOOKUP(月毎の作業時間!K1146,月毎の作業時間!L1145:S11143,3,FALSE))</f>
        <v/>
      </c>
      <c r="B1146" s="1" t="str">
        <f ca="1">IF(ISNA(VLOOKUP(月毎の作業時間!K1146,月毎の作業時間!L1146:S11143,5,FALSE)),"",VLOOKUP(月毎の作業時間!K1146,月毎の作業時間!L1145:S11143,5,FALSE)&amp;"など")</f>
        <v/>
      </c>
      <c r="C1146" s="6" t="str">
        <f ca="1">IF(SUMIF(月毎の作業時間!N:N,月毎の作業時間!A1146,月毎の作業時間!U:U)=0,"",SUMIF(月毎の作業時間!N:N,月毎の作業時間!A1146,月毎の作業時間!U:U))</f>
        <v/>
      </c>
    </row>
    <row r="1147" spans="1:3">
      <c r="A1147" s="1" t="str">
        <f ca="1">IF(ISNA(VLOOKUP(月毎の作業時間!K1147,月毎の作業時間!L1147:S11144,3,FALSE)),"",VLOOKUP(月毎の作業時間!K1147,月毎の作業時間!L1146:S11144,3,FALSE))</f>
        <v/>
      </c>
      <c r="B1147" s="1" t="str">
        <f ca="1">IF(ISNA(VLOOKUP(月毎の作業時間!K1147,月毎の作業時間!L1147:S11144,5,FALSE)),"",VLOOKUP(月毎の作業時間!K1147,月毎の作業時間!L1146:S11144,5,FALSE)&amp;"など")</f>
        <v/>
      </c>
      <c r="C1147" s="6" t="str">
        <f ca="1">IF(SUMIF(月毎の作業時間!N:N,月毎の作業時間!A1147,月毎の作業時間!U:U)=0,"",SUMIF(月毎の作業時間!N:N,月毎の作業時間!A1147,月毎の作業時間!U:U))</f>
        <v/>
      </c>
    </row>
    <row r="1148" spans="1:3">
      <c r="A1148" s="1" t="str">
        <f ca="1">IF(ISNA(VLOOKUP(月毎の作業時間!K1148,月毎の作業時間!L1148:S11145,3,FALSE)),"",VLOOKUP(月毎の作業時間!K1148,月毎の作業時間!L1147:S11145,3,FALSE))</f>
        <v/>
      </c>
      <c r="B1148" s="1" t="str">
        <f ca="1">IF(ISNA(VLOOKUP(月毎の作業時間!K1148,月毎の作業時間!L1148:S11145,5,FALSE)),"",VLOOKUP(月毎の作業時間!K1148,月毎の作業時間!L1147:S11145,5,FALSE)&amp;"など")</f>
        <v/>
      </c>
      <c r="C1148" s="6" t="str">
        <f ca="1">IF(SUMIF(月毎の作業時間!N:N,月毎の作業時間!A1148,月毎の作業時間!U:U)=0,"",SUMIF(月毎の作業時間!N:N,月毎の作業時間!A1148,月毎の作業時間!U:U))</f>
        <v/>
      </c>
    </row>
    <row r="1149" spans="1:3">
      <c r="A1149" s="1" t="str">
        <f ca="1">IF(ISNA(VLOOKUP(月毎の作業時間!K1149,月毎の作業時間!L1149:S11146,3,FALSE)),"",VLOOKUP(月毎の作業時間!K1149,月毎の作業時間!L1148:S11146,3,FALSE))</f>
        <v/>
      </c>
      <c r="B1149" s="1" t="str">
        <f ca="1">IF(ISNA(VLOOKUP(月毎の作業時間!K1149,月毎の作業時間!L1149:S11146,5,FALSE)),"",VLOOKUP(月毎の作業時間!K1149,月毎の作業時間!L1148:S11146,5,FALSE)&amp;"など")</f>
        <v/>
      </c>
      <c r="C1149" s="6" t="str">
        <f ca="1">IF(SUMIF(月毎の作業時間!N:N,月毎の作業時間!A1149,月毎の作業時間!U:U)=0,"",SUMIF(月毎の作業時間!N:N,月毎の作業時間!A1149,月毎の作業時間!U:U))</f>
        <v/>
      </c>
    </row>
    <row r="1150" spans="1:3">
      <c r="A1150" s="1" t="str">
        <f ca="1">IF(ISNA(VLOOKUP(月毎の作業時間!K1150,月毎の作業時間!L1150:S11147,3,FALSE)),"",VLOOKUP(月毎の作業時間!K1150,月毎の作業時間!L1149:S11147,3,FALSE))</f>
        <v/>
      </c>
      <c r="B1150" s="1" t="str">
        <f ca="1">IF(ISNA(VLOOKUP(月毎の作業時間!K1150,月毎の作業時間!L1150:S11147,5,FALSE)),"",VLOOKUP(月毎の作業時間!K1150,月毎の作業時間!L1149:S11147,5,FALSE)&amp;"など")</f>
        <v/>
      </c>
      <c r="C1150" s="6" t="str">
        <f ca="1">IF(SUMIF(月毎の作業時間!N:N,月毎の作業時間!A1150,月毎の作業時間!U:U)=0,"",SUMIF(月毎の作業時間!N:N,月毎の作業時間!A1150,月毎の作業時間!U:U))</f>
        <v/>
      </c>
    </row>
    <row r="1151" spans="1:3">
      <c r="A1151" s="1" t="str">
        <f ca="1">IF(ISNA(VLOOKUP(月毎の作業時間!K1151,月毎の作業時間!L1151:S11148,3,FALSE)),"",VLOOKUP(月毎の作業時間!K1151,月毎の作業時間!L1150:S11148,3,FALSE))</f>
        <v/>
      </c>
      <c r="B1151" s="1" t="str">
        <f ca="1">IF(ISNA(VLOOKUP(月毎の作業時間!K1151,月毎の作業時間!L1151:S11148,5,FALSE)),"",VLOOKUP(月毎の作業時間!K1151,月毎の作業時間!L1150:S11148,5,FALSE)&amp;"など")</f>
        <v/>
      </c>
      <c r="C1151" s="6" t="str">
        <f ca="1">IF(SUMIF(月毎の作業時間!N:N,月毎の作業時間!A1151,月毎の作業時間!U:U)=0,"",SUMIF(月毎の作業時間!N:N,月毎の作業時間!A1151,月毎の作業時間!U:U))</f>
        <v/>
      </c>
    </row>
    <row r="1152" spans="1:3">
      <c r="A1152" s="1" t="str">
        <f ca="1">IF(ISNA(VLOOKUP(月毎の作業時間!K1152,月毎の作業時間!L1152:S11149,3,FALSE)),"",VLOOKUP(月毎の作業時間!K1152,月毎の作業時間!L1151:S11149,3,FALSE))</f>
        <v/>
      </c>
      <c r="B1152" s="1" t="str">
        <f ca="1">IF(ISNA(VLOOKUP(月毎の作業時間!K1152,月毎の作業時間!L1152:S11149,5,FALSE)),"",VLOOKUP(月毎の作業時間!K1152,月毎の作業時間!L1151:S11149,5,FALSE)&amp;"など")</f>
        <v/>
      </c>
      <c r="C1152" s="6" t="str">
        <f ca="1">IF(SUMIF(月毎の作業時間!N:N,月毎の作業時間!A1152,月毎の作業時間!U:U)=0,"",SUMIF(月毎の作業時間!N:N,月毎の作業時間!A1152,月毎の作業時間!U:U))</f>
        <v/>
      </c>
    </row>
    <row r="1153" spans="1:3">
      <c r="A1153" s="1" t="str">
        <f ca="1">IF(ISNA(VLOOKUP(月毎の作業時間!K1153,月毎の作業時間!L1153:S11150,3,FALSE)),"",VLOOKUP(月毎の作業時間!K1153,月毎の作業時間!L1152:S11150,3,FALSE))</f>
        <v/>
      </c>
      <c r="B1153" s="1" t="str">
        <f ca="1">IF(ISNA(VLOOKUP(月毎の作業時間!K1153,月毎の作業時間!L1153:S11150,5,FALSE)),"",VLOOKUP(月毎の作業時間!K1153,月毎の作業時間!L1152:S11150,5,FALSE)&amp;"など")</f>
        <v/>
      </c>
      <c r="C1153" s="6" t="str">
        <f ca="1">IF(SUMIF(月毎の作業時間!N:N,月毎の作業時間!A1153,月毎の作業時間!U:U)=0,"",SUMIF(月毎の作業時間!N:N,月毎の作業時間!A1153,月毎の作業時間!U:U))</f>
        <v/>
      </c>
    </row>
    <row r="1154" spans="1:3">
      <c r="A1154" s="1" t="str">
        <f ca="1">IF(ISNA(VLOOKUP(月毎の作業時間!K1154,月毎の作業時間!L1154:S11151,3,FALSE)),"",VLOOKUP(月毎の作業時間!K1154,月毎の作業時間!L1153:S11151,3,FALSE))</f>
        <v/>
      </c>
      <c r="B1154" s="1" t="str">
        <f ca="1">IF(ISNA(VLOOKUP(月毎の作業時間!K1154,月毎の作業時間!L1154:S11151,5,FALSE)),"",VLOOKUP(月毎の作業時間!K1154,月毎の作業時間!L1153:S11151,5,FALSE)&amp;"など")</f>
        <v/>
      </c>
      <c r="C1154" s="6" t="str">
        <f ca="1">IF(SUMIF(月毎の作業時間!N:N,月毎の作業時間!A1154,月毎の作業時間!U:U)=0,"",SUMIF(月毎の作業時間!N:N,月毎の作業時間!A1154,月毎の作業時間!U:U))</f>
        <v/>
      </c>
    </row>
    <row r="1155" spans="1:3">
      <c r="A1155" s="1" t="str">
        <f ca="1">IF(ISNA(VLOOKUP(月毎の作業時間!K1155,月毎の作業時間!L1155:S11152,3,FALSE)),"",VLOOKUP(月毎の作業時間!K1155,月毎の作業時間!L1154:S11152,3,FALSE))</f>
        <v/>
      </c>
      <c r="B1155" s="1" t="str">
        <f ca="1">IF(ISNA(VLOOKUP(月毎の作業時間!K1155,月毎の作業時間!L1155:S11152,5,FALSE)),"",VLOOKUP(月毎の作業時間!K1155,月毎の作業時間!L1154:S11152,5,FALSE)&amp;"など")</f>
        <v/>
      </c>
      <c r="C1155" s="6" t="str">
        <f ca="1">IF(SUMIF(月毎の作業時間!N:N,月毎の作業時間!A1155,月毎の作業時間!U:U)=0,"",SUMIF(月毎の作業時間!N:N,月毎の作業時間!A1155,月毎の作業時間!U:U))</f>
        <v/>
      </c>
    </row>
    <row r="1156" spans="1:3">
      <c r="A1156" s="1" t="str">
        <f ca="1">IF(ISNA(VLOOKUP(月毎の作業時間!K1156,月毎の作業時間!L1156:S11153,3,FALSE)),"",VLOOKUP(月毎の作業時間!K1156,月毎の作業時間!L1155:S11153,3,FALSE))</f>
        <v/>
      </c>
      <c r="B1156" s="1" t="str">
        <f ca="1">IF(ISNA(VLOOKUP(月毎の作業時間!K1156,月毎の作業時間!L1156:S11153,5,FALSE)),"",VLOOKUP(月毎の作業時間!K1156,月毎の作業時間!L1155:S11153,5,FALSE)&amp;"など")</f>
        <v/>
      </c>
      <c r="C1156" s="6" t="str">
        <f ca="1">IF(SUMIF(月毎の作業時間!N:N,月毎の作業時間!A1156,月毎の作業時間!U:U)=0,"",SUMIF(月毎の作業時間!N:N,月毎の作業時間!A1156,月毎の作業時間!U:U))</f>
        <v/>
      </c>
    </row>
    <row r="1157" spans="1:3">
      <c r="A1157" s="1" t="str">
        <f ca="1">IF(ISNA(VLOOKUP(月毎の作業時間!K1157,月毎の作業時間!L1157:S11154,3,FALSE)),"",VLOOKUP(月毎の作業時間!K1157,月毎の作業時間!L1156:S11154,3,FALSE))</f>
        <v/>
      </c>
      <c r="B1157" s="1" t="str">
        <f ca="1">IF(ISNA(VLOOKUP(月毎の作業時間!K1157,月毎の作業時間!L1157:S11154,5,FALSE)),"",VLOOKUP(月毎の作業時間!K1157,月毎の作業時間!L1156:S11154,5,FALSE)&amp;"など")</f>
        <v/>
      </c>
      <c r="C1157" s="6" t="str">
        <f ca="1">IF(SUMIF(月毎の作業時間!N:N,月毎の作業時間!A1157,月毎の作業時間!U:U)=0,"",SUMIF(月毎の作業時間!N:N,月毎の作業時間!A1157,月毎の作業時間!U:U))</f>
        <v/>
      </c>
    </row>
    <row r="1158" spans="1:3">
      <c r="A1158" s="1" t="str">
        <f ca="1">IF(ISNA(VLOOKUP(月毎の作業時間!K1158,月毎の作業時間!L1158:S11155,3,FALSE)),"",VLOOKUP(月毎の作業時間!K1158,月毎の作業時間!L1157:S11155,3,FALSE))</f>
        <v/>
      </c>
      <c r="B1158" s="1" t="str">
        <f ca="1">IF(ISNA(VLOOKUP(月毎の作業時間!K1158,月毎の作業時間!L1158:S11155,5,FALSE)),"",VLOOKUP(月毎の作業時間!K1158,月毎の作業時間!L1157:S11155,5,FALSE)&amp;"など")</f>
        <v/>
      </c>
      <c r="C1158" s="6" t="str">
        <f ca="1">IF(SUMIF(月毎の作業時間!N:N,月毎の作業時間!A1158,月毎の作業時間!U:U)=0,"",SUMIF(月毎の作業時間!N:N,月毎の作業時間!A1158,月毎の作業時間!U:U))</f>
        <v/>
      </c>
    </row>
    <row r="1159" spans="1:3">
      <c r="A1159" s="1" t="str">
        <f ca="1">IF(ISNA(VLOOKUP(月毎の作業時間!K1159,月毎の作業時間!L1159:S11156,3,FALSE)),"",VLOOKUP(月毎の作業時間!K1159,月毎の作業時間!L1158:S11156,3,FALSE))</f>
        <v/>
      </c>
      <c r="B1159" s="1" t="str">
        <f ca="1">IF(ISNA(VLOOKUP(月毎の作業時間!K1159,月毎の作業時間!L1159:S11156,5,FALSE)),"",VLOOKUP(月毎の作業時間!K1159,月毎の作業時間!L1158:S11156,5,FALSE)&amp;"など")</f>
        <v/>
      </c>
      <c r="C1159" s="6" t="str">
        <f ca="1">IF(SUMIF(月毎の作業時間!N:N,月毎の作業時間!A1159,月毎の作業時間!U:U)=0,"",SUMIF(月毎の作業時間!N:N,月毎の作業時間!A1159,月毎の作業時間!U:U))</f>
        <v/>
      </c>
    </row>
    <row r="1160" spans="1:3">
      <c r="A1160" s="1" t="str">
        <f ca="1">IF(ISNA(VLOOKUP(月毎の作業時間!K1160,月毎の作業時間!L1160:S11157,3,FALSE)),"",VLOOKUP(月毎の作業時間!K1160,月毎の作業時間!L1159:S11157,3,FALSE))</f>
        <v/>
      </c>
      <c r="B1160" s="1" t="str">
        <f ca="1">IF(ISNA(VLOOKUP(月毎の作業時間!K1160,月毎の作業時間!L1160:S11157,5,FALSE)),"",VLOOKUP(月毎の作業時間!K1160,月毎の作業時間!L1159:S11157,5,FALSE)&amp;"など")</f>
        <v/>
      </c>
      <c r="C1160" s="6" t="str">
        <f ca="1">IF(SUMIF(月毎の作業時間!N:N,月毎の作業時間!A1160,月毎の作業時間!U:U)=0,"",SUMIF(月毎の作業時間!N:N,月毎の作業時間!A1160,月毎の作業時間!U:U))</f>
        <v/>
      </c>
    </row>
    <row r="1161" spans="1:3">
      <c r="A1161" s="1" t="str">
        <f ca="1">IF(ISNA(VLOOKUP(月毎の作業時間!K1161,月毎の作業時間!L1161:S11158,3,FALSE)),"",VLOOKUP(月毎の作業時間!K1161,月毎の作業時間!L1160:S11158,3,FALSE))</f>
        <v/>
      </c>
      <c r="B1161" s="1" t="str">
        <f ca="1">IF(ISNA(VLOOKUP(月毎の作業時間!K1161,月毎の作業時間!L1161:S11158,5,FALSE)),"",VLOOKUP(月毎の作業時間!K1161,月毎の作業時間!L1160:S11158,5,FALSE)&amp;"など")</f>
        <v/>
      </c>
      <c r="C1161" s="6" t="str">
        <f ca="1">IF(SUMIF(月毎の作業時間!N:N,月毎の作業時間!A1161,月毎の作業時間!U:U)=0,"",SUMIF(月毎の作業時間!N:N,月毎の作業時間!A1161,月毎の作業時間!U:U))</f>
        <v/>
      </c>
    </row>
    <row r="1162" spans="1:3">
      <c r="A1162" s="1" t="str">
        <f ca="1">IF(ISNA(VLOOKUP(月毎の作業時間!K1162,月毎の作業時間!L1162:S11159,3,FALSE)),"",VLOOKUP(月毎の作業時間!K1162,月毎の作業時間!L1161:S11159,3,FALSE))</f>
        <v/>
      </c>
      <c r="B1162" s="1" t="str">
        <f ca="1">IF(ISNA(VLOOKUP(月毎の作業時間!K1162,月毎の作業時間!L1162:S11159,5,FALSE)),"",VLOOKUP(月毎の作業時間!K1162,月毎の作業時間!L1161:S11159,5,FALSE)&amp;"など")</f>
        <v/>
      </c>
      <c r="C1162" s="6" t="str">
        <f ca="1">IF(SUMIF(月毎の作業時間!N:N,月毎の作業時間!A1162,月毎の作業時間!U:U)=0,"",SUMIF(月毎の作業時間!N:N,月毎の作業時間!A1162,月毎の作業時間!U:U))</f>
        <v/>
      </c>
    </row>
    <row r="1163" spans="1:3">
      <c r="A1163" s="1" t="str">
        <f ca="1">IF(ISNA(VLOOKUP(月毎の作業時間!K1163,月毎の作業時間!L1163:S11160,3,FALSE)),"",VLOOKUP(月毎の作業時間!K1163,月毎の作業時間!L1162:S11160,3,FALSE))</f>
        <v/>
      </c>
      <c r="B1163" s="1" t="str">
        <f ca="1">IF(ISNA(VLOOKUP(月毎の作業時間!K1163,月毎の作業時間!L1163:S11160,5,FALSE)),"",VLOOKUP(月毎の作業時間!K1163,月毎の作業時間!L1162:S11160,5,FALSE)&amp;"など")</f>
        <v/>
      </c>
      <c r="C1163" s="6" t="str">
        <f ca="1">IF(SUMIF(月毎の作業時間!N:N,月毎の作業時間!A1163,月毎の作業時間!U:U)=0,"",SUMIF(月毎の作業時間!N:N,月毎の作業時間!A1163,月毎の作業時間!U:U))</f>
        <v/>
      </c>
    </row>
    <row r="1164" spans="1:3">
      <c r="A1164" s="1" t="str">
        <f ca="1">IF(ISNA(VLOOKUP(月毎の作業時間!K1164,月毎の作業時間!L1164:S11161,3,FALSE)),"",VLOOKUP(月毎の作業時間!K1164,月毎の作業時間!L1163:S11161,3,FALSE))</f>
        <v/>
      </c>
      <c r="B1164" s="1" t="str">
        <f ca="1">IF(ISNA(VLOOKUP(月毎の作業時間!K1164,月毎の作業時間!L1164:S11161,5,FALSE)),"",VLOOKUP(月毎の作業時間!K1164,月毎の作業時間!L1163:S11161,5,FALSE)&amp;"など")</f>
        <v/>
      </c>
      <c r="C1164" s="6" t="str">
        <f ca="1">IF(SUMIF(月毎の作業時間!N:N,月毎の作業時間!A1164,月毎の作業時間!U:U)=0,"",SUMIF(月毎の作業時間!N:N,月毎の作業時間!A1164,月毎の作業時間!U:U))</f>
        <v/>
      </c>
    </row>
    <row r="1165" spans="1:3">
      <c r="A1165" s="1" t="str">
        <f ca="1">IF(ISNA(VLOOKUP(月毎の作業時間!K1165,月毎の作業時間!L1165:S11162,3,FALSE)),"",VLOOKUP(月毎の作業時間!K1165,月毎の作業時間!L1164:S11162,3,FALSE))</f>
        <v/>
      </c>
      <c r="B1165" s="1" t="str">
        <f ca="1">IF(ISNA(VLOOKUP(月毎の作業時間!K1165,月毎の作業時間!L1165:S11162,5,FALSE)),"",VLOOKUP(月毎の作業時間!K1165,月毎の作業時間!L1164:S11162,5,FALSE)&amp;"など")</f>
        <v/>
      </c>
      <c r="C1165" s="6" t="str">
        <f ca="1">IF(SUMIF(月毎の作業時間!N:N,月毎の作業時間!A1165,月毎の作業時間!U:U)=0,"",SUMIF(月毎の作業時間!N:N,月毎の作業時間!A1165,月毎の作業時間!U:U))</f>
        <v/>
      </c>
    </row>
    <row r="1166" spans="1:3">
      <c r="A1166" s="1" t="str">
        <f ca="1">IF(ISNA(VLOOKUP(月毎の作業時間!K1166,月毎の作業時間!L1166:S11163,3,FALSE)),"",VLOOKUP(月毎の作業時間!K1166,月毎の作業時間!L1165:S11163,3,FALSE))</f>
        <v/>
      </c>
      <c r="B1166" s="1" t="str">
        <f ca="1">IF(ISNA(VLOOKUP(月毎の作業時間!K1166,月毎の作業時間!L1166:S11163,5,FALSE)),"",VLOOKUP(月毎の作業時間!K1166,月毎の作業時間!L1165:S11163,5,FALSE)&amp;"など")</f>
        <v/>
      </c>
      <c r="C1166" s="6" t="str">
        <f ca="1">IF(SUMIF(月毎の作業時間!N:N,月毎の作業時間!A1166,月毎の作業時間!U:U)=0,"",SUMIF(月毎の作業時間!N:N,月毎の作業時間!A1166,月毎の作業時間!U:U))</f>
        <v/>
      </c>
    </row>
    <row r="1167" spans="1:3">
      <c r="A1167" s="1" t="str">
        <f ca="1">IF(ISNA(VLOOKUP(月毎の作業時間!K1167,月毎の作業時間!L1167:S11164,3,FALSE)),"",VLOOKUP(月毎の作業時間!K1167,月毎の作業時間!L1166:S11164,3,FALSE))</f>
        <v/>
      </c>
      <c r="B1167" s="1" t="str">
        <f ca="1">IF(ISNA(VLOOKUP(月毎の作業時間!K1167,月毎の作業時間!L1167:S11164,5,FALSE)),"",VLOOKUP(月毎の作業時間!K1167,月毎の作業時間!L1166:S11164,5,FALSE)&amp;"など")</f>
        <v/>
      </c>
      <c r="C1167" s="6" t="str">
        <f ca="1">IF(SUMIF(月毎の作業時間!N:N,月毎の作業時間!A1167,月毎の作業時間!U:U)=0,"",SUMIF(月毎の作業時間!N:N,月毎の作業時間!A1167,月毎の作業時間!U:U))</f>
        <v/>
      </c>
    </row>
    <row r="1168" spans="1:3">
      <c r="A1168" s="1" t="str">
        <f ca="1">IF(ISNA(VLOOKUP(月毎の作業時間!K1168,月毎の作業時間!L1168:S11165,3,FALSE)),"",VLOOKUP(月毎の作業時間!K1168,月毎の作業時間!L1167:S11165,3,FALSE))</f>
        <v/>
      </c>
      <c r="B1168" s="1" t="str">
        <f ca="1">IF(ISNA(VLOOKUP(月毎の作業時間!K1168,月毎の作業時間!L1168:S11165,5,FALSE)),"",VLOOKUP(月毎の作業時間!K1168,月毎の作業時間!L1167:S11165,5,FALSE)&amp;"など")</f>
        <v/>
      </c>
      <c r="C1168" s="6" t="str">
        <f ca="1">IF(SUMIF(月毎の作業時間!N:N,月毎の作業時間!A1168,月毎の作業時間!U:U)=0,"",SUMIF(月毎の作業時間!N:N,月毎の作業時間!A1168,月毎の作業時間!U:U))</f>
        <v/>
      </c>
    </row>
    <row r="1169" spans="1:3">
      <c r="A1169" s="1" t="str">
        <f ca="1">IF(ISNA(VLOOKUP(月毎の作業時間!K1169,月毎の作業時間!L1169:S11166,3,FALSE)),"",VLOOKUP(月毎の作業時間!K1169,月毎の作業時間!L1168:S11166,3,FALSE))</f>
        <v/>
      </c>
      <c r="B1169" s="1" t="str">
        <f ca="1">IF(ISNA(VLOOKUP(月毎の作業時間!K1169,月毎の作業時間!L1169:S11166,5,FALSE)),"",VLOOKUP(月毎の作業時間!K1169,月毎の作業時間!L1168:S11166,5,FALSE)&amp;"など")</f>
        <v/>
      </c>
      <c r="C1169" s="6" t="str">
        <f ca="1">IF(SUMIF(月毎の作業時間!N:N,月毎の作業時間!A1169,月毎の作業時間!U:U)=0,"",SUMIF(月毎の作業時間!N:N,月毎の作業時間!A1169,月毎の作業時間!U:U))</f>
        <v/>
      </c>
    </row>
    <row r="1170" spans="1:3">
      <c r="A1170" s="1" t="str">
        <f ca="1">IF(ISNA(VLOOKUP(月毎の作業時間!K1170,月毎の作業時間!L1170:S11167,3,FALSE)),"",VLOOKUP(月毎の作業時間!K1170,月毎の作業時間!L1169:S11167,3,FALSE))</f>
        <v/>
      </c>
      <c r="B1170" s="1" t="str">
        <f ca="1">IF(ISNA(VLOOKUP(月毎の作業時間!K1170,月毎の作業時間!L1170:S11167,5,FALSE)),"",VLOOKUP(月毎の作業時間!K1170,月毎の作業時間!L1169:S11167,5,FALSE)&amp;"など")</f>
        <v/>
      </c>
      <c r="C1170" s="6" t="str">
        <f ca="1">IF(SUMIF(月毎の作業時間!N:N,月毎の作業時間!A1170,月毎の作業時間!U:U)=0,"",SUMIF(月毎の作業時間!N:N,月毎の作業時間!A1170,月毎の作業時間!U:U))</f>
        <v/>
      </c>
    </row>
    <row r="1171" spans="1:3">
      <c r="A1171" s="1" t="str">
        <f ca="1">IF(ISNA(VLOOKUP(月毎の作業時間!K1171,月毎の作業時間!L1171:S11168,3,FALSE)),"",VLOOKUP(月毎の作業時間!K1171,月毎の作業時間!L1170:S11168,3,FALSE))</f>
        <v/>
      </c>
      <c r="B1171" s="1" t="str">
        <f ca="1">IF(ISNA(VLOOKUP(月毎の作業時間!K1171,月毎の作業時間!L1171:S11168,5,FALSE)),"",VLOOKUP(月毎の作業時間!K1171,月毎の作業時間!L1170:S11168,5,FALSE)&amp;"など")</f>
        <v/>
      </c>
      <c r="C1171" s="6" t="str">
        <f ca="1">IF(SUMIF(月毎の作業時間!N:N,月毎の作業時間!A1171,月毎の作業時間!U:U)=0,"",SUMIF(月毎の作業時間!N:N,月毎の作業時間!A1171,月毎の作業時間!U:U))</f>
        <v/>
      </c>
    </row>
    <row r="1172" spans="1:3">
      <c r="A1172" s="1" t="str">
        <f ca="1">IF(ISNA(VLOOKUP(月毎の作業時間!K1172,月毎の作業時間!L1172:S11169,3,FALSE)),"",VLOOKUP(月毎の作業時間!K1172,月毎の作業時間!L1171:S11169,3,FALSE))</f>
        <v/>
      </c>
      <c r="B1172" s="1" t="str">
        <f ca="1">IF(ISNA(VLOOKUP(月毎の作業時間!K1172,月毎の作業時間!L1172:S11169,5,FALSE)),"",VLOOKUP(月毎の作業時間!K1172,月毎の作業時間!L1171:S11169,5,FALSE)&amp;"など")</f>
        <v/>
      </c>
      <c r="C1172" s="6" t="str">
        <f ca="1">IF(SUMIF(月毎の作業時間!N:N,月毎の作業時間!A1172,月毎の作業時間!U:U)=0,"",SUMIF(月毎の作業時間!N:N,月毎の作業時間!A1172,月毎の作業時間!U:U))</f>
        <v/>
      </c>
    </row>
    <row r="1173" spans="1:3">
      <c r="A1173" s="1" t="str">
        <f ca="1">IF(ISNA(VLOOKUP(月毎の作業時間!K1173,月毎の作業時間!L1173:S11170,3,FALSE)),"",VLOOKUP(月毎の作業時間!K1173,月毎の作業時間!L1172:S11170,3,FALSE))</f>
        <v/>
      </c>
      <c r="B1173" s="1" t="str">
        <f ca="1">IF(ISNA(VLOOKUP(月毎の作業時間!K1173,月毎の作業時間!L1173:S11170,5,FALSE)),"",VLOOKUP(月毎の作業時間!K1173,月毎の作業時間!L1172:S11170,5,FALSE)&amp;"など")</f>
        <v/>
      </c>
      <c r="C1173" s="6" t="str">
        <f ca="1">IF(SUMIF(月毎の作業時間!N:N,月毎の作業時間!A1173,月毎の作業時間!U:U)=0,"",SUMIF(月毎の作業時間!N:N,月毎の作業時間!A1173,月毎の作業時間!U:U))</f>
        <v/>
      </c>
    </row>
    <row r="1174" spans="1:3">
      <c r="A1174" s="1" t="str">
        <f ca="1">IF(ISNA(VLOOKUP(月毎の作業時間!K1174,月毎の作業時間!L1174:S11171,3,FALSE)),"",VLOOKUP(月毎の作業時間!K1174,月毎の作業時間!L1173:S11171,3,FALSE))</f>
        <v/>
      </c>
      <c r="B1174" s="1" t="str">
        <f ca="1">IF(ISNA(VLOOKUP(月毎の作業時間!K1174,月毎の作業時間!L1174:S11171,5,FALSE)),"",VLOOKUP(月毎の作業時間!K1174,月毎の作業時間!L1173:S11171,5,FALSE)&amp;"など")</f>
        <v/>
      </c>
      <c r="C1174" s="6" t="str">
        <f ca="1">IF(SUMIF(月毎の作業時間!N:N,月毎の作業時間!A1174,月毎の作業時間!U:U)=0,"",SUMIF(月毎の作業時間!N:N,月毎の作業時間!A1174,月毎の作業時間!U:U))</f>
        <v/>
      </c>
    </row>
    <row r="1175" spans="1:3">
      <c r="A1175" s="1" t="str">
        <f ca="1">IF(ISNA(VLOOKUP(月毎の作業時間!K1175,月毎の作業時間!L1175:S11172,3,FALSE)),"",VLOOKUP(月毎の作業時間!K1175,月毎の作業時間!L1174:S11172,3,FALSE))</f>
        <v/>
      </c>
      <c r="B1175" s="1" t="str">
        <f ca="1">IF(ISNA(VLOOKUP(月毎の作業時間!K1175,月毎の作業時間!L1175:S11172,5,FALSE)),"",VLOOKUP(月毎の作業時間!K1175,月毎の作業時間!L1174:S11172,5,FALSE)&amp;"など")</f>
        <v/>
      </c>
      <c r="C1175" s="6" t="str">
        <f ca="1">IF(SUMIF(月毎の作業時間!N:N,月毎の作業時間!A1175,月毎の作業時間!U:U)=0,"",SUMIF(月毎の作業時間!N:N,月毎の作業時間!A1175,月毎の作業時間!U:U))</f>
        <v/>
      </c>
    </row>
    <row r="1176" spans="1:3">
      <c r="A1176" s="1" t="str">
        <f ca="1">IF(ISNA(VLOOKUP(月毎の作業時間!K1176,月毎の作業時間!L1176:S11173,3,FALSE)),"",VLOOKUP(月毎の作業時間!K1176,月毎の作業時間!L1175:S11173,3,FALSE))</f>
        <v/>
      </c>
      <c r="B1176" s="1" t="str">
        <f ca="1">IF(ISNA(VLOOKUP(月毎の作業時間!K1176,月毎の作業時間!L1176:S11173,5,FALSE)),"",VLOOKUP(月毎の作業時間!K1176,月毎の作業時間!L1175:S11173,5,FALSE)&amp;"など")</f>
        <v/>
      </c>
      <c r="C1176" s="6" t="str">
        <f ca="1">IF(SUMIF(月毎の作業時間!N:N,月毎の作業時間!A1176,月毎の作業時間!U:U)=0,"",SUMIF(月毎の作業時間!N:N,月毎の作業時間!A1176,月毎の作業時間!U:U))</f>
        <v/>
      </c>
    </row>
    <row r="1177" spans="1:3">
      <c r="A1177" s="1" t="str">
        <f ca="1">IF(ISNA(VLOOKUP(月毎の作業時間!K1177,月毎の作業時間!L1177:S11174,3,FALSE)),"",VLOOKUP(月毎の作業時間!K1177,月毎の作業時間!L1176:S11174,3,FALSE))</f>
        <v/>
      </c>
      <c r="B1177" s="1" t="str">
        <f ca="1">IF(ISNA(VLOOKUP(月毎の作業時間!K1177,月毎の作業時間!L1177:S11174,5,FALSE)),"",VLOOKUP(月毎の作業時間!K1177,月毎の作業時間!L1176:S11174,5,FALSE)&amp;"など")</f>
        <v/>
      </c>
      <c r="C1177" s="6" t="str">
        <f ca="1">IF(SUMIF(月毎の作業時間!N:N,月毎の作業時間!A1177,月毎の作業時間!U:U)=0,"",SUMIF(月毎の作業時間!N:N,月毎の作業時間!A1177,月毎の作業時間!U:U))</f>
        <v/>
      </c>
    </row>
    <row r="1178" spans="1:3">
      <c r="A1178" s="1" t="str">
        <f ca="1">IF(ISNA(VLOOKUP(月毎の作業時間!K1178,月毎の作業時間!L1178:S11175,3,FALSE)),"",VLOOKUP(月毎の作業時間!K1178,月毎の作業時間!L1177:S11175,3,FALSE))</f>
        <v/>
      </c>
      <c r="B1178" s="1" t="str">
        <f ca="1">IF(ISNA(VLOOKUP(月毎の作業時間!K1178,月毎の作業時間!L1178:S11175,5,FALSE)),"",VLOOKUP(月毎の作業時間!K1178,月毎の作業時間!L1177:S11175,5,FALSE)&amp;"など")</f>
        <v/>
      </c>
      <c r="C1178" s="6" t="str">
        <f ca="1">IF(SUMIF(月毎の作業時間!N:N,月毎の作業時間!A1178,月毎の作業時間!U:U)=0,"",SUMIF(月毎の作業時間!N:N,月毎の作業時間!A1178,月毎の作業時間!U:U))</f>
        <v/>
      </c>
    </row>
    <row r="1179" spans="1:3">
      <c r="A1179" s="1" t="str">
        <f ca="1">IF(ISNA(VLOOKUP(月毎の作業時間!K1179,月毎の作業時間!L1179:S11176,3,FALSE)),"",VLOOKUP(月毎の作業時間!K1179,月毎の作業時間!L1178:S11176,3,FALSE))</f>
        <v/>
      </c>
      <c r="B1179" s="1" t="str">
        <f ca="1">IF(ISNA(VLOOKUP(月毎の作業時間!K1179,月毎の作業時間!L1179:S11176,5,FALSE)),"",VLOOKUP(月毎の作業時間!K1179,月毎の作業時間!L1178:S11176,5,FALSE)&amp;"など")</f>
        <v/>
      </c>
      <c r="C1179" s="6" t="str">
        <f ca="1">IF(SUMIF(月毎の作業時間!N:N,月毎の作業時間!A1179,月毎の作業時間!U:U)=0,"",SUMIF(月毎の作業時間!N:N,月毎の作業時間!A1179,月毎の作業時間!U:U))</f>
        <v/>
      </c>
    </row>
    <row r="1180" spans="1:3">
      <c r="A1180" s="1" t="str">
        <f ca="1">IF(ISNA(VLOOKUP(月毎の作業時間!K1180,月毎の作業時間!L1180:S11177,3,FALSE)),"",VLOOKUP(月毎の作業時間!K1180,月毎の作業時間!L1179:S11177,3,FALSE))</f>
        <v/>
      </c>
      <c r="B1180" s="1" t="str">
        <f ca="1">IF(ISNA(VLOOKUP(月毎の作業時間!K1180,月毎の作業時間!L1180:S11177,5,FALSE)),"",VLOOKUP(月毎の作業時間!K1180,月毎の作業時間!L1179:S11177,5,FALSE)&amp;"など")</f>
        <v/>
      </c>
      <c r="C1180" s="6" t="str">
        <f ca="1">IF(SUMIF(月毎の作業時間!N:N,月毎の作業時間!A1180,月毎の作業時間!U:U)=0,"",SUMIF(月毎の作業時間!N:N,月毎の作業時間!A1180,月毎の作業時間!U:U))</f>
        <v/>
      </c>
    </row>
    <row r="1181" spans="1:3">
      <c r="A1181" s="1" t="str">
        <f ca="1">IF(ISNA(VLOOKUP(月毎の作業時間!K1181,月毎の作業時間!L1181:S11178,3,FALSE)),"",VLOOKUP(月毎の作業時間!K1181,月毎の作業時間!L1180:S11178,3,FALSE))</f>
        <v/>
      </c>
      <c r="B1181" s="1" t="str">
        <f ca="1">IF(ISNA(VLOOKUP(月毎の作業時間!K1181,月毎の作業時間!L1181:S11178,5,FALSE)),"",VLOOKUP(月毎の作業時間!K1181,月毎の作業時間!L1180:S11178,5,FALSE)&amp;"など")</f>
        <v/>
      </c>
      <c r="C1181" s="6" t="str">
        <f ca="1">IF(SUMIF(月毎の作業時間!N:N,月毎の作業時間!A1181,月毎の作業時間!U:U)=0,"",SUMIF(月毎の作業時間!N:N,月毎の作業時間!A1181,月毎の作業時間!U:U))</f>
        <v/>
      </c>
    </row>
    <row r="1182" spans="1:3">
      <c r="A1182" s="1" t="str">
        <f ca="1">IF(ISNA(VLOOKUP(月毎の作業時間!K1182,月毎の作業時間!L1182:S11179,3,FALSE)),"",VLOOKUP(月毎の作業時間!K1182,月毎の作業時間!L1181:S11179,3,FALSE))</f>
        <v/>
      </c>
      <c r="B1182" s="1" t="str">
        <f ca="1">IF(ISNA(VLOOKUP(月毎の作業時間!K1182,月毎の作業時間!L1182:S11179,5,FALSE)),"",VLOOKUP(月毎の作業時間!K1182,月毎の作業時間!L1181:S11179,5,FALSE)&amp;"など")</f>
        <v/>
      </c>
      <c r="C1182" s="6" t="str">
        <f ca="1">IF(SUMIF(月毎の作業時間!N:N,月毎の作業時間!A1182,月毎の作業時間!U:U)=0,"",SUMIF(月毎の作業時間!N:N,月毎の作業時間!A1182,月毎の作業時間!U:U))</f>
        <v/>
      </c>
    </row>
    <row r="1183" spans="1:3">
      <c r="A1183" s="1" t="str">
        <f ca="1">IF(ISNA(VLOOKUP(月毎の作業時間!K1183,月毎の作業時間!L1183:S11180,3,FALSE)),"",VLOOKUP(月毎の作業時間!K1183,月毎の作業時間!L1182:S11180,3,FALSE))</f>
        <v/>
      </c>
      <c r="B1183" s="1" t="str">
        <f ca="1">IF(ISNA(VLOOKUP(月毎の作業時間!K1183,月毎の作業時間!L1183:S11180,5,FALSE)),"",VLOOKUP(月毎の作業時間!K1183,月毎の作業時間!L1182:S11180,5,FALSE)&amp;"など")</f>
        <v/>
      </c>
      <c r="C1183" s="6" t="str">
        <f ca="1">IF(SUMIF(月毎の作業時間!N:N,月毎の作業時間!A1183,月毎の作業時間!U:U)=0,"",SUMIF(月毎の作業時間!N:N,月毎の作業時間!A1183,月毎の作業時間!U:U))</f>
        <v/>
      </c>
    </row>
    <row r="1184" spans="1:3">
      <c r="A1184" s="1" t="str">
        <f ca="1">IF(ISNA(VLOOKUP(月毎の作業時間!K1184,月毎の作業時間!L1184:S11181,3,FALSE)),"",VLOOKUP(月毎の作業時間!K1184,月毎の作業時間!L1183:S11181,3,FALSE))</f>
        <v/>
      </c>
      <c r="B1184" s="1" t="str">
        <f ca="1">IF(ISNA(VLOOKUP(月毎の作業時間!K1184,月毎の作業時間!L1184:S11181,5,FALSE)),"",VLOOKUP(月毎の作業時間!K1184,月毎の作業時間!L1183:S11181,5,FALSE)&amp;"など")</f>
        <v/>
      </c>
      <c r="C1184" s="6" t="str">
        <f ca="1">IF(SUMIF(月毎の作業時間!N:N,月毎の作業時間!A1184,月毎の作業時間!U:U)=0,"",SUMIF(月毎の作業時間!N:N,月毎の作業時間!A1184,月毎の作業時間!U:U))</f>
        <v/>
      </c>
    </row>
    <row r="1185" spans="1:3">
      <c r="A1185" s="1" t="str">
        <f ca="1">IF(ISNA(VLOOKUP(月毎の作業時間!K1185,月毎の作業時間!L1185:S11182,3,FALSE)),"",VLOOKUP(月毎の作業時間!K1185,月毎の作業時間!L1184:S11182,3,FALSE))</f>
        <v/>
      </c>
      <c r="B1185" s="1" t="str">
        <f ca="1">IF(ISNA(VLOOKUP(月毎の作業時間!K1185,月毎の作業時間!L1185:S11182,5,FALSE)),"",VLOOKUP(月毎の作業時間!K1185,月毎の作業時間!L1184:S11182,5,FALSE)&amp;"など")</f>
        <v/>
      </c>
      <c r="C1185" s="6" t="str">
        <f ca="1">IF(SUMIF(月毎の作業時間!N:N,月毎の作業時間!A1185,月毎の作業時間!U:U)=0,"",SUMIF(月毎の作業時間!N:N,月毎の作業時間!A1185,月毎の作業時間!U:U))</f>
        <v/>
      </c>
    </row>
    <row r="1186" spans="1:3">
      <c r="A1186" s="1" t="str">
        <f ca="1">IF(ISNA(VLOOKUP(月毎の作業時間!K1186,月毎の作業時間!L1186:S11183,3,FALSE)),"",VLOOKUP(月毎の作業時間!K1186,月毎の作業時間!L1185:S11183,3,FALSE))</f>
        <v/>
      </c>
      <c r="B1186" s="1" t="str">
        <f ca="1">IF(ISNA(VLOOKUP(月毎の作業時間!K1186,月毎の作業時間!L1186:S11183,5,FALSE)),"",VLOOKUP(月毎の作業時間!K1186,月毎の作業時間!L1185:S11183,5,FALSE)&amp;"など")</f>
        <v/>
      </c>
      <c r="C1186" s="6" t="str">
        <f ca="1">IF(SUMIF(月毎の作業時間!N:N,月毎の作業時間!A1186,月毎の作業時間!U:U)=0,"",SUMIF(月毎の作業時間!N:N,月毎の作業時間!A1186,月毎の作業時間!U:U))</f>
        <v/>
      </c>
    </row>
    <row r="1187" spans="1:3">
      <c r="A1187" s="1" t="str">
        <f ca="1">IF(ISNA(VLOOKUP(月毎の作業時間!K1187,月毎の作業時間!L1187:S11184,3,FALSE)),"",VLOOKUP(月毎の作業時間!K1187,月毎の作業時間!L1186:S11184,3,FALSE))</f>
        <v/>
      </c>
      <c r="B1187" s="1" t="str">
        <f ca="1">IF(ISNA(VLOOKUP(月毎の作業時間!K1187,月毎の作業時間!L1187:S11184,5,FALSE)),"",VLOOKUP(月毎の作業時間!K1187,月毎の作業時間!L1186:S11184,5,FALSE)&amp;"など")</f>
        <v/>
      </c>
      <c r="C1187" s="6" t="str">
        <f ca="1">IF(SUMIF(月毎の作業時間!N:N,月毎の作業時間!A1187,月毎の作業時間!U:U)=0,"",SUMIF(月毎の作業時間!N:N,月毎の作業時間!A1187,月毎の作業時間!U:U))</f>
        <v/>
      </c>
    </row>
    <row r="1188" spans="1:3">
      <c r="A1188" s="1" t="str">
        <f ca="1">IF(ISNA(VLOOKUP(月毎の作業時間!K1188,月毎の作業時間!L1188:S11185,3,FALSE)),"",VLOOKUP(月毎の作業時間!K1188,月毎の作業時間!L1187:S11185,3,FALSE))</f>
        <v/>
      </c>
      <c r="B1188" s="1" t="str">
        <f ca="1">IF(ISNA(VLOOKUP(月毎の作業時間!K1188,月毎の作業時間!L1188:S11185,5,FALSE)),"",VLOOKUP(月毎の作業時間!K1188,月毎の作業時間!L1187:S11185,5,FALSE)&amp;"など")</f>
        <v/>
      </c>
      <c r="C1188" s="6" t="str">
        <f ca="1">IF(SUMIF(月毎の作業時間!N:N,月毎の作業時間!A1188,月毎の作業時間!U:U)=0,"",SUMIF(月毎の作業時間!N:N,月毎の作業時間!A1188,月毎の作業時間!U:U))</f>
        <v/>
      </c>
    </row>
    <row r="1189" spans="1:3">
      <c r="A1189" s="1" t="str">
        <f ca="1">IF(ISNA(VLOOKUP(月毎の作業時間!K1189,月毎の作業時間!L1189:S11186,3,FALSE)),"",VLOOKUP(月毎の作業時間!K1189,月毎の作業時間!L1188:S11186,3,FALSE))</f>
        <v/>
      </c>
      <c r="B1189" s="1" t="str">
        <f ca="1">IF(ISNA(VLOOKUP(月毎の作業時間!K1189,月毎の作業時間!L1189:S11186,5,FALSE)),"",VLOOKUP(月毎の作業時間!K1189,月毎の作業時間!L1188:S11186,5,FALSE)&amp;"など")</f>
        <v/>
      </c>
      <c r="C1189" s="6" t="str">
        <f ca="1">IF(SUMIF(月毎の作業時間!N:N,月毎の作業時間!A1189,月毎の作業時間!U:U)=0,"",SUMIF(月毎の作業時間!N:N,月毎の作業時間!A1189,月毎の作業時間!U:U))</f>
        <v/>
      </c>
    </row>
    <row r="1190" spans="1:3">
      <c r="A1190" s="1" t="str">
        <f ca="1">IF(ISNA(VLOOKUP(月毎の作業時間!K1190,月毎の作業時間!L1190:S11187,3,FALSE)),"",VLOOKUP(月毎の作業時間!K1190,月毎の作業時間!L1189:S11187,3,FALSE))</f>
        <v/>
      </c>
      <c r="B1190" s="1" t="str">
        <f ca="1">IF(ISNA(VLOOKUP(月毎の作業時間!K1190,月毎の作業時間!L1190:S11187,5,FALSE)),"",VLOOKUP(月毎の作業時間!K1190,月毎の作業時間!L1189:S11187,5,FALSE)&amp;"など")</f>
        <v/>
      </c>
      <c r="C1190" s="6" t="str">
        <f ca="1">IF(SUMIF(月毎の作業時間!N:N,月毎の作業時間!A1190,月毎の作業時間!U:U)=0,"",SUMIF(月毎の作業時間!N:N,月毎の作業時間!A1190,月毎の作業時間!U:U))</f>
        <v/>
      </c>
    </row>
    <row r="1191" spans="1:3">
      <c r="A1191" s="1" t="str">
        <f ca="1">IF(ISNA(VLOOKUP(月毎の作業時間!K1191,月毎の作業時間!L1191:S11188,3,FALSE)),"",VLOOKUP(月毎の作業時間!K1191,月毎の作業時間!L1190:S11188,3,FALSE))</f>
        <v/>
      </c>
      <c r="B1191" s="1" t="str">
        <f ca="1">IF(ISNA(VLOOKUP(月毎の作業時間!K1191,月毎の作業時間!L1191:S11188,5,FALSE)),"",VLOOKUP(月毎の作業時間!K1191,月毎の作業時間!L1190:S11188,5,FALSE)&amp;"など")</f>
        <v/>
      </c>
      <c r="C1191" s="6" t="str">
        <f ca="1">IF(SUMIF(月毎の作業時間!N:N,月毎の作業時間!A1191,月毎の作業時間!U:U)=0,"",SUMIF(月毎の作業時間!N:N,月毎の作業時間!A1191,月毎の作業時間!U:U))</f>
        <v/>
      </c>
    </row>
    <row r="1192" spans="1:3">
      <c r="A1192" s="1" t="str">
        <f ca="1">IF(ISNA(VLOOKUP(月毎の作業時間!K1192,月毎の作業時間!L1192:S11189,3,FALSE)),"",VLOOKUP(月毎の作業時間!K1192,月毎の作業時間!L1191:S11189,3,FALSE))</f>
        <v/>
      </c>
      <c r="B1192" s="1" t="str">
        <f ca="1">IF(ISNA(VLOOKUP(月毎の作業時間!K1192,月毎の作業時間!L1192:S11189,5,FALSE)),"",VLOOKUP(月毎の作業時間!K1192,月毎の作業時間!L1191:S11189,5,FALSE)&amp;"など")</f>
        <v/>
      </c>
      <c r="C1192" s="6" t="str">
        <f ca="1">IF(SUMIF(月毎の作業時間!N:N,月毎の作業時間!A1192,月毎の作業時間!U:U)=0,"",SUMIF(月毎の作業時間!N:N,月毎の作業時間!A1192,月毎の作業時間!U:U))</f>
        <v/>
      </c>
    </row>
    <row r="1193" spans="1:3">
      <c r="A1193" s="1" t="str">
        <f ca="1">IF(ISNA(VLOOKUP(月毎の作業時間!K1193,月毎の作業時間!L1193:S11190,3,FALSE)),"",VLOOKUP(月毎の作業時間!K1193,月毎の作業時間!L1192:S11190,3,FALSE))</f>
        <v/>
      </c>
      <c r="B1193" s="1" t="str">
        <f ca="1">IF(ISNA(VLOOKUP(月毎の作業時間!K1193,月毎の作業時間!L1193:S11190,5,FALSE)),"",VLOOKUP(月毎の作業時間!K1193,月毎の作業時間!L1192:S11190,5,FALSE)&amp;"など")</f>
        <v/>
      </c>
      <c r="C1193" s="6" t="str">
        <f ca="1">IF(SUMIF(月毎の作業時間!N:N,月毎の作業時間!A1193,月毎の作業時間!U:U)=0,"",SUMIF(月毎の作業時間!N:N,月毎の作業時間!A1193,月毎の作業時間!U:U))</f>
        <v/>
      </c>
    </row>
    <row r="1194" spans="1:3">
      <c r="A1194" s="1" t="str">
        <f ca="1">IF(ISNA(VLOOKUP(月毎の作業時間!K1194,月毎の作業時間!L1194:S11191,3,FALSE)),"",VLOOKUP(月毎の作業時間!K1194,月毎の作業時間!L1193:S11191,3,FALSE))</f>
        <v/>
      </c>
      <c r="B1194" s="1" t="str">
        <f ca="1">IF(ISNA(VLOOKUP(月毎の作業時間!K1194,月毎の作業時間!L1194:S11191,5,FALSE)),"",VLOOKUP(月毎の作業時間!K1194,月毎の作業時間!L1193:S11191,5,FALSE)&amp;"など")</f>
        <v/>
      </c>
      <c r="C1194" s="6" t="str">
        <f ca="1">IF(SUMIF(月毎の作業時間!N:N,月毎の作業時間!A1194,月毎の作業時間!U:U)=0,"",SUMIF(月毎の作業時間!N:N,月毎の作業時間!A1194,月毎の作業時間!U:U))</f>
        <v/>
      </c>
    </row>
    <row r="1195" spans="1:3">
      <c r="A1195" s="1" t="str">
        <f ca="1">IF(ISNA(VLOOKUP(月毎の作業時間!K1195,月毎の作業時間!L1195:S11192,3,FALSE)),"",VLOOKUP(月毎の作業時間!K1195,月毎の作業時間!L1194:S11192,3,FALSE))</f>
        <v/>
      </c>
      <c r="B1195" s="1" t="str">
        <f ca="1">IF(ISNA(VLOOKUP(月毎の作業時間!K1195,月毎の作業時間!L1195:S11192,5,FALSE)),"",VLOOKUP(月毎の作業時間!K1195,月毎の作業時間!L1194:S11192,5,FALSE)&amp;"など")</f>
        <v/>
      </c>
      <c r="C1195" s="6" t="str">
        <f ca="1">IF(SUMIF(月毎の作業時間!N:N,月毎の作業時間!A1195,月毎の作業時間!U:U)=0,"",SUMIF(月毎の作業時間!N:N,月毎の作業時間!A1195,月毎の作業時間!U:U))</f>
        <v/>
      </c>
    </row>
    <row r="1196" spans="1:3">
      <c r="A1196" s="1" t="str">
        <f ca="1">IF(ISNA(VLOOKUP(月毎の作業時間!K1196,月毎の作業時間!L1196:S11193,3,FALSE)),"",VLOOKUP(月毎の作業時間!K1196,月毎の作業時間!L1195:S11193,3,FALSE))</f>
        <v/>
      </c>
      <c r="B1196" s="1" t="str">
        <f ca="1">IF(ISNA(VLOOKUP(月毎の作業時間!K1196,月毎の作業時間!L1196:S11193,5,FALSE)),"",VLOOKUP(月毎の作業時間!K1196,月毎の作業時間!L1195:S11193,5,FALSE)&amp;"など")</f>
        <v/>
      </c>
      <c r="C1196" s="6" t="str">
        <f ca="1">IF(SUMIF(月毎の作業時間!N:N,月毎の作業時間!A1196,月毎の作業時間!U:U)=0,"",SUMIF(月毎の作業時間!N:N,月毎の作業時間!A1196,月毎の作業時間!U:U))</f>
        <v/>
      </c>
    </row>
    <row r="1197" spans="1:3">
      <c r="A1197" s="1" t="str">
        <f ca="1">IF(ISNA(VLOOKUP(月毎の作業時間!K1197,月毎の作業時間!L1197:S11194,3,FALSE)),"",VLOOKUP(月毎の作業時間!K1197,月毎の作業時間!L1196:S11194,3,FALSE))</f>
        <v/>
      </c>
      <c r="B1197" s="1" t="str">
        <f ca="1">IF(ISNA(VLOOKUP(月毎の作業時間!K1197,月毎の作業時間!L1197:S11194,5,FALSE)),"",VLOOKUP(月毎の作業時間!K1197,月毎の作業時間!L1196:S11194,5,FALSE)&amp;"など")</f>
        <v/>
      </c>
      <c r="C1197" s="6" t="str">
        <f ca="1">IF(SUMIF(月毎の作業時間!N:N,月毎の作業時間!A1197,月毎の作業時間!U:U)=0,"",SUMIF(月毎の作業時間!N:N,月毎の作業時間!A1197,月毎の作業時間!U:U))</f>
        <v/>
      </c>
    </row>
    <row r="1198" spans="1:3">
      <c r="A1198" s="1" t="str">
        <f ca="1">IF(ISNA(VLOOKUP(月毎の作業時間!K1198,月毎の作業時間!L1198:S11195,3,FALSE)),"",VLOOKUP(月毎の作業時間!K1198,月毎の作業時間!L1197:S11195,3,FALSE))</f>
        <v/>
      </c>
      <c r="B1198" s="1" t="str">
        <f ca="1">IF(ISNA(VLOOKUP(月毎の作業時間!K1198,月毎の作業時間!L1198:S11195,5,FALSE)),"",VLOOKUP(月毎の作業時間!K1198,月毎の作業時間!L1197:S11195,5,FALSE)&amp;"など")</f>
        <v/>
      </c>
      <c r="C1198" s="6" t="str">
        <f ca="1">IF(SUMIF(月毎の作業時間!N:N,月毎の作業時間!A1198,月毎の作業時間!U:U)=0,"",SUMIF(月毎の作業時間!N:N,月毎の作業時間!A1198,月毎の作業時間!U:U))</f>
        <v/>
      </c>
    </row>
    <row r="1199" spans="1:3">
      <c r="A1199" s="1" t="str">
        <f ca="1">IF(ISNA(VLOOKUP(月毎の作業時間!K1199,月毎の作業時間!L1199:S11196,3,FALSE)),"",VLOOKUP(月毎の作業時間!K1199,月毎の作業時間!L1198:S11196,3,FALSE))</f>
        <v/>
      </c>
      <c r="B1199" s="1" t="str">
        <f ca="1">IF(ISNA(VLOOKUP(月毎の作業時間!K1199,月毎の作業時間!L1199:S11196,5,FALSE)),"",VLOOKUP(月毎の作業時間!K1199,月毎の作業時間!L1198:S11196,5,FALSE)&amp;"など")</f>
        <v/>
      </c>
      <c r="C1199" s="6" t="str">
        <f ca="1">IF(SUMIF(月毎の作業時間!N:N,月毎の作業時間!A1199,月毎の作業時間!U:U)=0,"",SUMIF(月毎の作業時間!N:N,月毎の作業時間!A1199,月毎の作業時間!U:U))</f>
        <v/>
      </c>
    </row>
    <row r="1200" spans="1:3">
      <c r="A1200" s="1" t="str">
        <f ca="1">IF(ISNA(VLOOKUP(月毎の作業時間!K1200,月毎の作業時間!L1200:S11197,3,FALSE)),"",VLOOKUP(月毎の作業時間!K1200,月毎の作業時間!L1199:S11197,3,FALSE))</f>
        <v/>
      </c>
      <c r="B1200" s="1" t="str">
        <f ca="1">IF(ISNA(VLOOKUP(月毎の作業時間!K1200,月毎の作業時間!L1200:S11197,5,FALSE)),"",VLOOKUP(月毎の作業時間!K1200,月毎の作業時間!L1199:S11197,5,FALSE)&amp;"など")</f>
        <v/>
      </c>
      <c r="C1200" s="6" t="str">
        <f ca="1">IF(SUMIF(月毎の作業時間!N:N,月毎の作業時間!A1200,月毎の作業時間!U:U)=0,"",SUMIF(月毎の作業時間!N:N,月毎の作業時間!A1200,月毎の作業時間!U:U))</f>
        <v/>
      </c>
    </row>
    <row r="1201" spans="1:3">
      <c r="A1201" s="1" t="str">
        <f ca="1">IF(ISNA(VLOOKUP(月毎の作業時間!K1201,月毎の作業時間!L1201:S11198,3,FALSE)),"",VLOOKUP(月毎の作業時間!K1201,月毎の作業時間!L1200:S11198,3,FALSE))</f>
        <v/>
      </c>
      <c r="B1201" s="1" t="str">
        <f ca="1">IF(ISNA(VLOOKUP(月毎の作業時間!K1201,月毎の作業時間!L1201:S11198,5,FALSE)),"",VLOOKUP(月毎の作業時間!K1201,月毎の作業時間!L1200:S11198,5,FALSE)&amp;"など")</f>
        <v/>
      </c>
      <c r="C1201" s="6" t="str">
        <f ca="1">IF(SUMIF(月毎の作業時間!N:N,月毎の作業時間!A1201,月毎の作業時間!U:U)=0,"",SUMIF(月毎の作業時間!N:N,月毎の作業時間!A1201,月毎の作業時間!U:U))</f>
        <v/>
      </c>
    </row>
    <row r="1202" spans="1:3">
      <c r="A1202" s="1" t="str">
        <f ca="1">IF(ISNA(VLOOKUP(月毎の作業時間!K1202,月毎の作業時間!L1202:S11199,3,FALSE)),"",VLOOKUP(月毎の作業時間!K1202,月毎の作業時間!L1201:S11199,3,FALSE))</f>
        <v/>
      </c>
      <c r="B1202" s="1" t="str">
        <f ca="1">IF(ISNA(VLOOKUP(月毎の作業時間!K1202,月毎の作業時間!L1202:S11199,5,FALSE)),"",VLOOKUP(月毎の作業時間!K1202,月毎の作業時間!L1201:S11199,5,FALSE)&amp;"など")</f>
        <v/>
      </c>
      <c r="C1202" s="6" t="str">
        <f ca="1">IF(SUMIF(月毎の作業時間!N:N,月毎の作業時間!A1202,月毎の作業時間!U:U)=0,"",SUMIF(月毎の作業時間!N:N,月毎の作業時間!A1202,月毎の作業時間!U:U))</f>
        <v/>
      </c>
    </row>
    <row r="1203" spans="1:3">
      <c r="A1203" s="1" t="str">
        <f ca="1">IF(ISNA(VLOOKUP(月毎の作業時間!K1203,月毎の作業時間!L1203:S11200,3,FALSE)),"",VLOOKUP(月毎の作業時間!K1203,月毎の作業時間!L1202:S11200,3,FALSE))</f>
        <v/>
      </c>
      <c r="B1203" s="1" t="str">
        <f ca="1">IF(ISNA(VLOOKUP(月毎の作業時間!K1203,月毎の作業時間!L1203:S11200,5,FALSE)),"",VLOOKUP(月毎の作業時間!K1203,月毎の作業時間!L1202:S11200,5,FALSE)&amp;"など")</f>
        <v/>
      </c>
      <c r="C1203" s="6" t="str">
        <f ca="1">IF(SUMIF(月毎の作業時間!N:N,月毎の作業時間!A1203,月毎の作業時間!U:U)=0,"",SUMIF(月毎の作業時間!N:N,月毎の作業時間!A1203,月毎の作業時間!U:U))</f>
        <v/>
      </c>
    </row>
    <row r="1204" spans="1:3">
      <c r="A1204" s="1" t="str">
        <f ca="1">IF(ISNA(VLOOKUP(月毎の作業時間!K1204,月毎の作業時間!L1204:S11201,3,FALSE)),"",VLOOKUP(月毎の作業時間!K1204,月毎の作業時間!L1203:S11201,3,FALSE))</f>
        <v/>
      </c>
      <c r="B1204" s="1" t="str">
        <f ca="1">IF(ISNA(VLOOKUP(月毎の作業時間!K1204,月毎の作業時間!L1204:S11201,5,FALSE)),"",VLOOKUP(月毎の作業時間!K1204,月毎の作業時間!L1203:S11201,5,FALSE)&amp;"など")</f>
        <v/>
      </c>
      <c r="C1204" s="6" t="str">
        <f ca="1">IF(SUMIF(月毎の作業時間!N:N,月毎の作業時間!A1204,月毎の作業時間!U:U)=0,"",SUMIF(月毎の作業時間!N:N,月毎の作業時間!A1204,月毎の作業時間!U:U))</f>
        <v/>
      </c>
    </row>
    <row r="1205" spans="1:3">
      <c r="A1205" s="1" t="str">
        <f ca="1">IF(ISNA(VLOOKUP(月毎の作業時間!K1205,月毎の作業時間!L1205:S11202,3,FALSE)),"",VLOOKUP(月毎の作業時間!K1205,月毎の作業時間!L1204:S11202,3,FALSE))</f>
        <v/>
      </c>
      <c r="B1205" s="1" t="str">
        <f ca="1">IF(ISNA(VLOOKUP(月毎の作業時間!K1205,月毎の作業時間!L1205:S11202,5,FALSE)),"",VLOOKUP(月毎の作業時間!K1205,月毎の作業時間!L1204:S11202,5,FALSE)&amp;"など")</f>
        <v/>
      </c>
      <c r="C1205" s="6" t="str">
        <f ca="1">IF(SUMIF(月毎の作業時間!N:N,月毎の作業時間!A1205,月毎の作業時間!U:U)=0,"",SUMIF(月毎の作業時間!N:N,月毎の作業時間!A1205,月毎の作業時間!U:U))</f>
        <v/>
      </c>
    </row>
    <row r="1206" spans="1:3">
      <c r="A1206" s="1" t="str">
        <f ca="1">IF(ISNA(VLOOKUP(月毎の作業時間!K1206,月毎の作業時間!L1206:S11203,3,FALSE)),"",VLOOKUP(月毎の作業時間!K1206,月毎の作業時間!L1205:S11203,3,FALSE))</f>
        <v/>
      </c>
      <c r="B1206" s="1" t="str">
        <f ca="1">IF(ISNA(VLOOKUP(月毎の作業時間!K1206,月毎の作業時間!L1206:S11203,5,FALSE)),"",VLOOKUP(月毎の作業時間!K1206,月毎の作業時間!L1205:S11203,5,FALSE)&amp;"など")</f>
        <v/>
      </c>
      <c r="C1206" s="6" t="str">
        <f ca="1">IF(SUMIF(月毎の作業時間!N:N,月毎の作業時間!A1206,月毎の作業時間!U:U)=0,"",SUMIF(月毎の作業時間!N:N,月毎の作業時間!A1206,月毎の作業時間!U:U))</f>
        <v/>
      </c>
    </row>
    <row r="1207" spans="1:3">
      <c r="A1207" s="1" t="str">
        <f ca="1">IF(ISNA(VLOOKUP(月毎の作業時間!K1207,月毎の作業時間!L1207:S11204,3,FALSE)),"",VLOOKUP(月毎の作業時間!K1207,月毎の作業時間!L1206:S11204,3,FALSE))</f>
        <v/>
      </c>
      <c r="B1207" s="1" t="str">
        <f ca="1">IF(ISNA(VLOOKUP(月毎の作業時間!K1207,月毎の作業時間!L1207:S11204,5,FALSE)),"",VLOOKUP(月毎の作業時間!K1207,月毎の作業時間!L1206:S11204,5,FALSE)&amp;"など")</f>
        <v/>
      </c>
      <c r="C1207" s="6" t="str">
        <f ca="1">IF(SUMIF(月毎の作業時間!N:N,月毎の作業時間!A1207,月毎の作業時間!U:U)=0,"",SUMIF(月毎の作業時間!N:N,月毎の作業時間!A1207,月毎の作業時間!U:U))</f>
        <v/>
      </c>
    </row>
    <row r="1208" spans="1:3">
      <c r="A1208" s="1" t="str">
        <f ca="1">IF(ISNA(VLOOKUP(月毎の作業時間!K1208,月毎の作業時間!L1208:S11205,3,FALSE)),"",VLOOKUP(月毎の作業時間!K1208,月毎の作業時間!L1207:S11205,3,FALSE))</f>
        <v/>
      </c>
      <c r="B1208" s="1" t="str">
        <f ca="1">IF(ISNA(VLOOKUP(月毎の作業時間!K1208,月毎の作業時間!L1208:S11205,5,FALSE)),"",VLOOKUP(月毎の作業時間!K1208,月毎の作業時間!L1207:S11205,5,FALSE)&amp;"など")</f>
        <v/>
      </c>
      <c r="C1208" s="6" t="str">
        <f ca="1">IF(SUMIF(月毎の作業時間!N:N,月毎の作業時間!A1208,月毎の作業時間!U:U)=0,"",SUMIF(月毎の作業時間!N:N,月毎の作業時間!A1208,月毎の作業時間!U:U))</f>
        <v/>
      </c>
    </row>
    <row r="1209" spans="1:3">
      <c r="A1209" s="1" t="str">
        <f ca="1">IF(ISNA(VLOOKUP(月毎の作業時間!K1209,月毎の作業時間!L1209:S11206,3,FALSE)),"",VLOOKUP(月毎の作業時間!K1209,月毎の作業時間!L1208:S11206,3,FALSE))</f>
        <v/>
      </c>
      <c r="B1209" s="1" t="str">
        <f ca="1">IF(ISNA(VLOOKUP(月毎の作業時間!K1209,月毎の作業時間!L1209:S11206,5,FALSE)),"",VLOOKUP(月毎の作業時間!K1209,月毎の作業時間!L1208:S11206,5,FALSE)&amp;"など")</f>
        <v/>
      </c>
      <c r="C1209" s="6" t="str">
        <f ca="1">IF(SUMIF(月毎の作業時間!N:N,月毎の作業時間!A1209,月毎の作業時間!U:U)=0,"",SUMIF(月毎の作業時間!N:N,月毎の作業時間!A1209,月毎の作業時間!U:U))</f>
        <v/>
      </c>
    </row>
    <row r="1210" spans="1:3">
      <c r="A1210" s="1" t="str">
        <f ca="1">IF(ISNA(VLOOKUP(月毎の作業時間!K1210,月毎の作業時間!L1210:S11207,3,FALSE)),"",VLOOKUP(月毎の作業時間!K1210,月毎の作業時間!L1209:S11207,3,FALSE))</f>
        <v/>
      </c>
      <c r="B1210" s="1" t="str">
        <f ca="1">IF(ISNA(VLOOKUP(月毎の作業時間!K1210,月毎の作業時間!L1210:S11207,5,FALSE)),"",VLOOKUP(月毎の作業時間!K1210,月毎の作業時間!L1209:S11207,5,FALSE)&amp;"など")</f>
        <v/>
      </c>
      <c r="C1210" s="6" t="str">
        <f ca="1">IF(SUMIF(月毎の作業時間!N:N,月毎の作業時間!A1210,月毎の作業時間!U:U)=0,"",SUMIF(月毎の作業時間!N:N,月毎の作業時間!A1210,月毎の作業時間!U:U))</f>
        <v/>
      </c>
    </row>
    <row r="1211" spans="1:3">
      <c r="A1211" s="1" t="str">
        <f ca="1">IF(ISNA(VLOOKUP(月毎の作業時間!K1211,月毎の作業時間!L1211:S11208,3,FALSE)),"",VLOOKUP(月毎の作業時間!K1211,月毎の作業時間!L1210:S11208,3,FALSE))</f>
        <v/>
      </c>
      <c r="B1211" s="1" t="str">
        <f ca="1">IF(ISNA(VLOOKUP(月毎の作業時間!K1211,月毎の作業時間!L1211:S11208,5,FALSE)),"",VLOOKUP(月毎の作業時間!K1211,月毎の作業時間!L1210:S11208,5,FALSE)&amp;"など")</f>
        <v/>
      </c>
      <c r="C1211" s="6" t="str">
        <f ca="1">IF(SUMIF(月毎の作業時間!N:N,月毎の作業時間!A1211,月毎の作業時間!U:U)=0,"",SUMIF(月毎の作業時間!N:N,月毎の作業時間!A1211,月毎の作業時間!U:U))</f>
        <v/>
      </c>
    </row>
    <row r="1212" spans="1:3">
      <c r="A1212" s="1" t="str">
        <f ca="1">IF(ISNA(VLOOKUP(月毎の作業時間!K1212,月毎の作業時間!L1212:S11209,3,FALSE)),"",VLOOKUP(月毎の作業時間!K1212,月毎の作業時間!L1211:S11209,3,FALSE))</f>
        <v/>
      </c>
      <c r="B1212" s="1" t="str">
        <f ca="1">IF(ISNA(VLOOKUP(月毎の作業時間!K1212,月毎の作業時間!L1212:S11209,5,FALSE)),"",VLOOKUP(月毎の作業時間!K1212,月毎の作業時間!L1211:S11209,5,FALSE)&amp;"など")</f>
        <v/>
      </c>
      <c r="C1212" s="6" t="str">
        <f ca="1">IF(SUMIF(月毎の作業時間!N:N,月毎の作業時間!A1212,月毎の作業時間!U:U)=0,"",SUMIF(月毎の作業時間!N:N,月毎の作業時間!A1212,月毎の作業時間!U:U))</f>
        <v/>
      </c>
    </row>
    <row r="1213" spans="1:3">
      <c r="A1213" s="1" t="str">
        <f ca="1">IF(ISNA(VLOOKUP(月毎の作業時間!K1213,月毎の作業時間!L1213:S11210,3,FALSE)),"",VLOOKUP(月毎の作業時間!K1213,月毎の作業時間!L1212:S11210,3,FALSE))</f>
        <v/>
      </c>
      <c r="B1213" s="1" t="str">
        <f ca="1">IF(ISNA(VLOOKUP(月毎の作業時間!K1213,月毎の作業時間!L1213:S11210,5,FALSE)),"",VLOOKUP(月毎の作業時間!K1213,月毎の作業時間!L1212:S11210,5,FALSE)&amp;"など")</f>
        <v/>
      </c>
      <c r="C1213" s="6" t="str">
        <f ca="1">IF(SUMIF(月毎の作業時間!N:N,月毎の作業時間!A1213,月毎の作業時間!U:U)=0,"",SUMIF(月毎の作業時間!N:N,月毎の作業時間!A1213,月毎の作業時間!U:U))</f>
        <v/>
      </c>
    </row>
    <row r="1214" spans="1:3">
      <c r="A1214" s="1" t="str">
        <f ca="1">IF(ISNA(VLOOKUP(月毎の作業時間!K1214,月毎の作業時間!L1214:S11211,3,FALSE)),"",VLOOKUP(月毎の作業時間!K1214,月毎の作業時間!L1213:S11211,3,FALSE))</f>
        <v/>
      </c>
      <c r="B1214" s="1" t="str">
        <f ca="1">IF(ISNA(VLOOKUP(月毎の作業時間!K1214,月毎の作業時間!L1214:S11211,5,FALSE)),"",VLOOKUP(月毎の作業時間!K1214,月毎の作業時間!L1213:S11211,5,FALSE)&amp;"など")</f>
        <v/>
      </c>
      <c r="C1214" s="6" t="str">
        <f ca="1">IF(SUMIF(月毎の作業時間!N:N,月毎の作業時間!A1214,月毎の作業時間!U:U)=0,"",SUMIF(月毎の作業時間!N:N,月毎の作業時間!A1214,月毎の作業時間!U:U))</f>
        <v/>
      </c>
    </row>
    <row r="1215" spans="1:3">
      <c r="A1215" s="1" t="str">
        <f ca="1">IF(ISNA(VLOOKUP(月毎の作業時間!K1215,月毎の作業時間!L1215:S11212,3,FALSE)),"",VLOOKUP(月毎の作業時間!K1215,月毎の作業時間!L1214:S11212,3,FALSE))</f>
        <v/>
      </c>
      <c r="B1215" s="1" t="str">
        <f ca="1">IF(ISNA(VLOOKUP(月毎の作業時間!K1215,月毎の作業時間!L1215:S11212,5,FALSE)),"",VLOOKUP(月毎の作業時間!K1215,月毎の作業時間!L1214:S11212,5,FALSE)&amp;"など")</f>
        <v/>
      </c>
      <c r="C1215" s="6" t="str">
        <f ca="1">IF(SUMIF(月毎の作業時間!N:N,月毎の作業時間!A1215,月毎の作業時間!U:U)=0,"",SUMIF(月毎の作業時間!N:N,月毎の作業時間!A1215,月毎の作業時間!U:U))</f>
        <v/>
      </c>
    </row>
    <row r="1216" spans="1:3">
      <c r="A1216" s="1" t="str">
        <f ca="1">IF(ISNA(VLOOKUP(月毎の作業時間!K1216,月毎の作業時間!L1216:S11213,3,FALSE)),"",VLOOKUP(月毎の作業時間!K1216,月毎の作業時間!L1215:S11213,3,FALSE))</f>
        <v/>
      </c>
      <c r="B1216" s="1" t="str">
        <f ca="1">IF(ISNA(VLOOKUP(月毎の作業時間!K1216,月毎の作業時間!L1216:S11213,5,FALSE)),"",VLOOKUP(月毎の作業時間!K1216,月毎の作業時間!L1215:S11213,5,FALSE)&amp;"など")</f>
        <v/>
      </c>
      <c r="C1216" s="6" t="str">
        <f ca="1">IF(SUMIF(月毎の作業時間!N:N,月毎の作業時間!A1216,月毎の作業時間!U:U)=0,"",SUMIF(月毎の作業時間!N:N,月毎の作業時間!A1216,月毎の作業時間!U:U))</f>
        <v/>
      </c>
    </row>
    <row r="1217" spans="1:3">
      <c r="A1217" s="1" t="str">
        <f ca="1">IF(ISNA(VLOOKUP(月毎の作業時間!K1217,月毎の作業時間!L1217:S11214,3,FALSE)),"",VLOOKUP(月毎の作業時間!K1217,月毎の作業時間!L1216:S11214,3,FALSE))</f>
        <v/>
      </c>
      <c r="B1217" s="1" t="str">
        <f ca="1">IF(ISNA(VLOOKUP(月毎の作業時間!K1217,月毎の作業時間!L1217:S11214,5,FALSE)),"",VLOOKUP(月毎の作業時間!K1217,月毎の作業時間!L1216:S11214,5,FALSE)&amp;"など")</f>
        <v/>
      </c>
      <c r="C1217" s="6" t="str">
        <f ca="1">IF(SUMIF(月毎の作業時間!N:N,月毎の作業時間!A1217,月毎の作業時間!U:U)=0,"",SUMIF(月毎の作業時間!N:N,月毎の作業時間!A1217,月毎の作業時間!U:U))</f>
        <v/>
      </c>
    </row>
    <row r="1218" spans="1:3">
      <c r="A1218" s="1" t="str">
        <f ca="1">IF(ISNA(VLOOKUP(月毎の作業時間!K1218,月毎の作業時間!L1218:S11215,3,FALSE)),"",VLOOKUP(月毎の作業時間!K1218,月毎の作業時間!L1217:S11215,3,FALSE))</f>
        <v/>
      </c>
      <c r="B1218" s="1" t="str">
        <f ca="1">IF(ISNA(VLOOKUP(月毎の作業時間!K1218,月毎の作業時間!L1218:S11215,5,FALSE)),"",VLOOKUP(月毎の作業時間!K1218,月毎の作業時間!L1217:S11215,5,FALSE)&amp;"など")</f>
        <v/>
      </c>
      <c r="C1218" s="6" t="str">
        <f ca="1">IF(SUMIF(月毎の作業時間!N:N,月毎の作業時間!A1218,月毎の作業時間!U:U)=0,"",SUMIF(月毎の作業時間!N:N,月毎の作業時間!A1218,月毎の作業時間!U:U))</f>
        <v/>
      </c>
    </row>
    <row r="1219" spans="1:3">
      <c r="A1219" s="1" t="str">
        <f ca="1">IF(ISNA(VLOOKUP(月毎の作業時間!K1219,月毎の作業時間!L1219:S11216,3,FALSE)),"",VLOOKUP(月毎の作業時間!K1219,月毎の作業時間!L1218:S11216,3,FALSE))</f>
        <v/>
      </c>
      <c r="B1219" s="1" t="str">
        <f ca="1">IF(ISNA(VLOOKUP(月毎の作業時間!K1219,月毎の作業時間!L1219:S11216,5,FALSE)),"",VLOOKUP(月毎の作業時間!K1219,月毎の作業時間!L1218:S11216,5,FALSE)&amp;"など")</f>
        <v/>
      </c>
      <c r="C1219" s="6" t="str">
        <f ca="1">IF(SUMIF(月毎の作業時間!N:N,月毎の作業時間!A1219,月毎の作業時間!U:U)=0,"",SUMIF(月毎の作業時間!N:N,月毎の作業時間!A1219,月毎の作業時間!U:U))</f>
        <v/>
      </c>
    </row>
    <row r="1220" spans="1:3">
      <c r="A1220" s="1" t="str">
        <f ca="1">IF(ISNA(VLOOKUP(月毎の作業時間!K1220,月毎の作業時間!L1220:S11217,3,FALSE)),"",VLOOKUP(月毎の作業時間!K1220,月毎の作業時間!L1219:S11217,3,FALSE))</f>
        <v/>
      </c>
      <c r="B1220" s="1" t="str">
        <f ca="1">IF(ISNA(VLOOKUP(月毎の作業時間!K1220,月毎の作業時間!L1220:S11217,5,FALSE)),"",VLOOKUP(月毎の作業時間!K1220,月毎の作業時間!L1219:S11217,5,FALSE)&amp;"など")</f>
        <v/>
      </c>
      <c r="C1220" s="6" t="str">
        <f ca="1">IF(SUMIF(月毎の作業時間!N:N,月毎の作業時間!A1220,月毎の作業時間!U:U)=0,"",SUMIF(月毎の作業時間!N:N,月毎の作業時間!A1220,月毎の作業時間!U:U))</f>
        <v/>
      </c>
    </row>
    <row r="1221" spans="1:3">
      <c r="A1221" s="1" t="str">
        <f ca="1">IF(ISNA(VLOOKUP(月毎の作業時間!K1221,月毎の作業時間!L1221:S11218,3,FALSE)),"",VLOOKUP(月毎の作業時間!K1221,月毎の作業時間!L1220:S11218,3,FALSE))</f>
        <v/>
      </c>
      <c r="B1221" s="1" t="str">
        <f ca="1">IF(ISNA(VLOOKUP(月毎の作業時間!K1221,月毎の作業時間!L1221:S11218,5,FALSE)),"",VLOOKUP(月毎の作業時間!K1221,月毎の作業時間!L1220:S11218,5,FALSE)&amp;"など")</f>
        <v/>
      </c>
      <c r="C1221" s="6" t="str">
        <f ca="1">IF(SUMIF(月毎の作業時間!N:N,月毎の作業時間!A1221,月毎の作業時間!U:U)=0,"",SUMIF(月毎の作業時間!N:N,月毎の作業時間!A1221,月毎の作業時間!U:U))</f>
        <v/>
      </c>
    </row>
    <row r="1222" spans="1:3">
      <c r="A1222" s="1" t="str">
        <f ca="1">IF(ISNA(VLOOKUP(月毎の作業時間!K1222,月毎の作業時間!L1222:S11219,3,FALSE)),"",VLOOKUP(月毎の作業時間!K1222,月毎の作業時間!L1221:S11219,3,FALSE))</f>
        <v/>
      </c>
      <c r="B1222" s="1" t="str">
        <f ca="1">IF(ISNA(VLOOKUP(月毎の作業時間!K1222,月毎の作業時間!L1222:S11219,5,FALSE)),"",VLOOKUP(月毎の作業時間!K1222,月毎の作業時間!L1221:S11219,5,FALSE)&amp;"など")</f>
        <v/>
      </c>
      <c r="C1222" s="6" t="str">
        <f ca="1">IF(SUMIF(月毎の作業時間!N:N,月毎の作業時間!A1222,月毎の作業時間!U:U)=0,"",SUMIF(月毎の作業時間!N:N,月毎の作業時間!A1222,月毎の作業時間!U:U))</f>
        <v/>
      </c>
    </row>
    <row r="1223" spans="1:3">
      <c r="A1223" s="1" t="str">
        <f ca="1">IF(ISNA(VLOOKUP(月毎の作業時間!K1223,月毎の作業時間!L1223:S11220,3,FALSE)),"",VLOOKUP(月毎の作業時間!K1223,月毎の作業時間!L1222:S11220,3,FALSE))</f>
        <v/>
      </c>
      <c r="B1223" s="1" t="str">
        <f ca="1">IF(ISNA(VLOOKUP(月毎の作業時間!K1223,月毎の作業時間!L1223:S11220,5,FALSE)),"",VLOOKUP(月毎の作業時間!K1223,月毎の作業時間!L1222:S11220,5,FALSE)&amp;"など")</f>
        <v/>
      </c>
      <c r="C1223" s="6" t="str">
        <f ca="1">IF(SUMIF(月毎の作業時間!N:N,月毎の作業時間!A1223,月毎の作業時間!U:U)=0,"",SUMIF(月毎の作業時間!N:N,月毎の作業時間!A1223,月毎の作業時間!U:U))</f>
        <v/>
      </c>
    </row>
    <row r="1224" spans="1:3">
      <c r="A1224" s="1" t="str">
        <f ca="1">IF(ISNA(VLOOKUP(月毎の作業時間!K1224,月毎の作業時間!L1224:S11221,3,FALSE)),"",VLOOKUP(月毎の作業時間!K1224,月毎の作業時間!L1223:S11221,3,FALSE))</f>
        <v/>
      </c>
      <c r="B1224" s="1" t="str">
        <f ca="1">IF(ISNA(VLOOKUP(月毎の作業時間!K1224,月毎の作業時間!L1224:S11221,5,FALSE)),"",VLOOKUP(月毎の作業時間!K1224,月毎の作業時間!L1223:S11221,5,FALSE)&amp;"など")</f>
        <v/>
      </c>
      <c r="C1224" s="6" t="str">
        <f ca="1">IF(SUMIF(月毎の作業時間!N:N,月毎の作業時間!A1224,月毎の作業時間!U:U)=0,"",SUMIF(月毎の作業時間!N:N,月毎の作業時間!A1224,月毎の作業時間!U:U))</f>
        <v/>
      </c>
    </row>
    <row r="1225" spans="1:3">
      <c r="A1225" s="1" t="str">
        <f ca="1">IF(ISNA(VLOOKUP(月毎の作業時間!K1225,月毎の作業時間!L1225:S11222,3,FALSE)),"",VLOOKUP(月毎の作業時間!K1225,月毎の作業時間!L1224:S11222,3,FALSE))</f>
        <v/>
      </c>
      <c r="B1225" s="1" t="str">
        <f ca="1">IF(ISNA(VLOOKUP(月毎の作業時間!K1225,月毎の作業時間!L1225:S11222,5,FALSE)),"",VLOOKUP(月毎の作業時間!K1225,月毎の作業時間!L1224:S11222,5,FALSE)&amp;"など")</f>
        <v/>
      </c>
      <c r="C1225" s="6" t="str">
        <f ca="1">IF(SUMIF(月毎の作業時間!N:N,月毎の作業時間!A1225,月毎の作業時間!U:U)=0,"",SUMIF(月毎の作業時間!N:N,月毎の作業時間!A1225,月毎の作業時間!U:U))</f>
        <v/>
      </c>
    </row>
    <row r="1226" spans="1:3">
      <c r="A1226" s="1" t="str">
        <f ca="1">IF(ISNA(VLOOKUP(月毎の作業時間!K1226,月毎の作業時間!L1226:S11223,3,FALSE)),"",VLOOKUP(月毎の作業時間!K1226,月毎の作業時間!L1225:S11223,3,FALSE))</f>
        <v/>
      </c>
      <c r="B1226" s="1" t="str">
        <f ca="1">IF(ISNA(VLOOKUP(月毎の作業時間!K1226,月毎の作業時間!L1226:S11223,5,FALSE)),"",VLOOKUP(月毎の作業時間!K1226,月毎の作業時間!L1225:S11223,5,FALSE)&amp;"など")</f>
        <v/>
      </c>
      <c r="C1226" s="6" t="str">
        <f ca="1">IF(SUMIF(月毎の作業時間!N:N,月毎の作業時間!A1226,月毎の作業時間!U:U)=0,"",SUMIF(月毎の作業時間!N:N,月毎の作業時間!A1226,月毎の作業時間!U:U))</f>
        <v/>
      </c>
    </row>
    <row r="1227" spans="1:3">
      <c r="A1227" s="1" t="str">
        <f ca="1">IF(ISNA(VLOOKUP(月毎の作業時間!K1227,月毎の作業時間!L1227:S11224,3,FALSE)),"",VLOOKUP(月毎の作業時間!K1227,月毎の作業時間!L1226:S11224,3,FALSE))</f>
        <v/>
      </c>
      <c r="B1227" s="1" t="str">
        <f ca="1">IF(ISNA(VLOOKUP(月毎の作業時間!K1227,月毎の作業時間!L1227:S11224,5,FALSE)),"",VLOOKUP(月毎の作業時間!K1227,月毎の作業時間!L1226:S11224,5,FALSE)&amp;"など")</f>
        <v/>
      </c>
      <c r="C1227" s="6" t="str">
        <f ca="1">IF(SUMIF(月毎の作業時間!N:N,月毎の作業時間!A1227,月毎の作業時間!U:U)=0,"",SUMIF(月毎の作業時間!N:N,月毎の作業時間!A1227,月毎の作業時間!U:U))</f>
        <v/>
      </c>
    </row>
    <row r="1228" spans="1:3">
      <c r="A1228" s="1" t="str">
        <f ca="1">IF(ISNA(VLOOKUP(月毎の作業時間!K1228,月毎の作業時間!L1228:S11225,3,FALSE)),"",VLOOKUP(月毎の作業時間!K1228,月毎の作業時間!L1227:S11225,3,FALSE))</f>
        <v/>
      </c>
      <c r="B1228" s="1" t="str">
        <f ca="1">IF(ISNA(VLOOKUP(月毎の作業時間!K1228,月毎の作業時間!L1228:S11225,5,FALSE)),"",VLOOKUP(月毎の作業時間!K1228,月毎の作業時間!L1227:S11225,5,FALSE)&amp;"など")</f>
        <v/>
      </c>
      <c r="C1228" s="6" t="str">
        <f ca="1">IF(SUMIF(月毎の作業時間!N:N,月毎の作業時間!A1228,月毎の作業時間!U:U)=0,"",SUMIF(月毎の作業時間!N:N,月毎の作業時間!A1228,月毎の作業時間!U:U))</f>
        <v/>
      </c>
    </row>
    <row r="1229" spans="1:3">
      <c r="A1229" s="1" t="str">
        <f ca="1">IF(ISNA(VLOOKUP(月毎の作業時間!K1229,月毎の作業時間!L1229:S11226,3,FALSE)),"",VLOOKUP(月毎の作業時間!K1229,月毎の作業時間!L1228:S11226,3,FALSE))</f>
        <v/>
      </c>
      <c r="B1229" s="1" t="str">
        <f ca="1">IF(ISNA(VLOOKUP(月毎の作業時間!K1229,月毎の作業時間!L1229:S11226,5,FALSE)),"",VLOOKUP(月毎の作業時間!K1229,月毎の作業時間!L1228:S11226,5,FALSE)&amp;"など")</f>
        <v/>
      </c>
      <c r="C1229" s="6" t="str">
        <f ca="1">IF(SUMIF(月毎の作業時間!N:N,月毎の作業時間!A1229,月毎の作業時間!U:U)=0,"",SUMIF(月毎の作業時間!N:N,月毎の作業時間!A1229,月毎の作業時間!U:U))</f>
        <v/>
      </c>
    </row>
    <row r="1230" spans="1:3">
      <c r="A1230" s="1" t="str">
        <f ca="1">IF(ISNA(VLOOKUP(月毎の作業時間!K1230,月毎の作業時間!L1230:S11227,3,FALSE)),"",VLOOKUP(月毎の作業時間!K1230,月毎の作業時間!L1229:S11227,3,FALSE))</f>
        <v/>
      </c>
      <c r="B1230" s="1" t="str">
        <f ca="1">IF(ISNA(VLOOKUP(月毎の作業時間!K1230,月毎の作業時間!L1230:S11227,5,FALSE)),"",VLOOKUP(月毎の作業時間!K1230,月毎の作業時間!L1229:S11227,5,FALSE)&amp;"など")</f>
        <v/>
      </c>
      <c r="C1230" s="6" t="str">
        <f ca="1">IF(SUMIF(月毎の作業時間!N:N,月毎の作業時間!A1230,月毎の作業時間!U:U)=0,"",SUMIF(月毎の作業時間!N:N,月毎の作業時間!A1230,月毎の作業時間!U:U))</f>
        <v/>
      </c>
    </row>
    <row r="1231" spans="1:3">
      <c r="A1231" s="1" t="str">
        <f ca="1">IF(ISNA(VLOOKUP(月毎の作業時間!K1231,月毎の作業時間!L1231:S11228,3,FALSE)),"",VLOOKUP(月毎の作業時間!K1231,月毎の作業時間!L1230:S11228,3,FALSE))</f>
        <v/>
      </c>
      <c r="B1231" s="1" t="str">
        <f ca="1">IF(ISNA(VLOOKUP(月毎の作業時間!K1231,月毎の作業時間!L1231:S11228,5,FALSE)),"",VLOOKUP(月毎の作業時間!K1231,月毎の作業時間!L1230:S11228,5,FALSE)&amp;"など")</f>
        <v/>
      </c>
      <c r="C1231" s="6" t="str">
        <f ca="1">IF(SUMIF(月毎の作業時間!N:N,月毎の作業時間!A1231,月毎の作業時間!U:U)=0,"",SUMIF(月毎の作業時間!N:N,月毎の作業時間!A1231,月毎の作業時間!U:U))</f>
        <v/>
      </c>
    </row>
    <row r="1232" spans="1:3">
      <c r="A1232" s="1" t="str">
        <f ca="1">IF(ISNA(VLOOKUP(月毎の作業時間!K1232,月毎の作業時間!L1232:S11229,3,FALSE)),"",VLOOKUP(月毎の作業時間!K1232,月毎の作業時間!L1231:S11229,3,FALSE))</f>
        <v/>
      </c>
      <c r="B1232" s="1" t="str">
        <f ca="1">IF(ISNA(VLOOKUP(月毎の作業時間!K1232,月毎の作業時間!L1232:S11229,5,FALSE)),"",VLOOKUP(月毎の作業時間!K1232,月毎の作業時間!L1231:S11229,5,FALSE)&amp;"など")</f>
        <v/>
      </c>
      <c r="C1232" s="6" t="str">
        <f ca="1">IF(SUMIF(月毎の作業時間!N:N,月毎の作業時間!A1232,月毎の作業時間!U:U)=0,"",SUMIF(月毎の作業時間!N:N,月毎の作業時間!A1232,月毎の作業時間!U:U))</f>
        <v/>
      </c>
    </row>
    <row r="1233" spans="1:3">
      <c r="A1233" s="1" t="str">
        <f ca="1">IF(ISNA(VLOOKUP(月毎の作業時間!K1233,月毎の作業時間!L1233:S11230,3,FALSE)),"",VLOOKUP(月毎の作業時間!K1233,月毎の作業時間!L1232:S11230,3,FALSE))</f>
        <v/>
      </c>
      <c r="B1233" s="1" t="str">
        <f ca="1">IF(ISNA(VLOOKUP(月毎の作業時間!K1233,月毎の作業時間!L1233:S11230,5,FALSE)),"",VLOOKUP(月毎の作業時間!K1233,月毎の作業時間!L1232:S11230,5,FALSE)&amp;"など")</f>
        <v/>
      </c>
      <c r="C1233" s="6" t="str">
        <f ca="1">IF(SUMIF(月毎の作業時間!N:N,月毎の作業時間!A1233,月毎の作業時間!U:U)=0,"",SUMIF(月毎の作業時間!N:N,月毎の作業時間!A1233,月毎の作業時間!U:U))</f>
        <v/>
      </c>
    </row>
    <row r="1234" spans="1:3">
      <c r="A1234" s="1" t="str">
        <f ca="1">IF(ISNA(VLOOKUP(月毎の作業時間!K1234,月毎の作業時間!L1234:S11231,3,FALSE)),"",VLOOKUP(月毎の作業時間!K1234,月毎の作業時間!L1233:S11231,3,FALSE))</f>
        <v/>
      </c>
      <c r="B1234" s="1" t="str">
        <f ca="1">IF(ISNA(VLOOKUP(月毎の作業時間!K1234,月毎の作業時間!L1234:S11231,5,FALSE)),"",VLOOKUP(月毎の作業時間!K1234,月毎の作業時間!L1233:S11231,5,FALSE)&amp;"など")</f>
        <v/>
      </c>
      <c r="C1234" s="6" t="str">
        <f ca="1">IF(SUMIF(月毎の作業時間!N:N,月毎の作業時間!A1234,月毎の作業時間!U:U)=0,"",SUMIF(月毎の作業時間!N:N,月毎の作業時間!A1234,月毎の作業時間!U:U))</f>
        <v/>
      </c>
    </row>
    <row r="1235" spans="1:3">
      <c r="A1235" s="1" t="str">
        <f ca="1">IF(ISNA(VLOOKUP(月毎の作業時間!K1235,月毎の作業時間!L1235:S11232,3,FALSE)),"",VLOOKUP(月毎の作業時間!K1235,月毎の作業時間!L1234:S11232,3,FALSE))</f>
        <v/>
      </c>
      <c r="B1235" s="1" t="str">
        <f ca="1">IF(ISNA(VLOOKUP(月毎の作業時間!K1235,月毎の作業時間!L1235:S11232,5,FALSE)),"",VLOOKUP(月毎の作業時間!K1235,月毎の作業時間!L1234:S11232,5,FALSE)&amp;"など")</f>
        <v/>
      </c>
      <c r="C1235" s="6" t="str">
        <f ca="1">IF(SUMIF(月毎の作業時間!N:N,月毎の作業時間!A1235,月毎の作業時間!U:U)=0,"",SUMIF(月毎の作業時間!N:N,月毎の作業時間!A1235,月毎の作業時間!U:U))</f>
        <v/>
      </c>
    </row>
    <row r="1236" spans="1:3">
      <c r="A1236" s="1" t="str">
        <f ca="1">IF(ISNA(VLOOKUP(月毎の作業時間!K1236,月毎の作業時間!L1236:S11233,3,FALSE)),"",VLOOKUP(月毎の作業時間!K1236,月毎の作業時間!L1235:S11233,3,FALSE))</f>
        <v/>
      </c>
      <c r="B1236" s="1" t="str">
        <f ca="1">IF(ISNA(VLOOKUP(月毎の作業時間!K1236,月毎の作業時間!L1236:S11233,5,FALSE)),"",VLOOKUP(月毎の作業時間!K1236,月毎の作業時間!L1235:S11233,5,FALSE)&amp;"など")</f>
        <v/>
      </c>
      <c r="C1236" s="6" t="str">
        <f ca="1">IF(SUMIF(月毎の作業時間!N:N,月毎の作業時間!A1236,月毎の作業時間!U:U)=0,"",SUMIF(月毎の作業時間!N:N,月毎の作業時間!A1236,月毎の作業時間!U:U))</f>
        <v/>
      </c>
    </row>
    <row r="1237" spans="1:3">
      <c r="A1237" s="1" t="str">
        <f ca="1">IF(ISNA(VLOOKUP(月毎の作業時間!K1237,月毎の作業時間!L1237:S11234,3,FALSE)),"",VLOOKUP(月毎の作業時間!K1237,月毎の作業時間!L1236:S11234,3,FALSE))</f>
        <v/>
      </c>
      <c r="B1237" s="1" t="str">
        <f ca="1">IF(ISNA(VLOOKUP(月毎の作業時間!K1237,月毎の作業時間!L1237:S11234,5,FALSE)),"",VLOOKUP(月毎の作業時間!K1237,月毎の作業時間!L1236:S11234,5,FALSE)&amp;"など")</f>
        <v/>
      </c>
      <c r="C1237" s="6" t="str">
        <f ca="1">IF(SUMIF(月毎の作業時間!N:N,月毎の作業時間!A1237,月毎の作業時間!U:U)=0,"",SUMIF(月毎の作業時間!N:N,月毎の作業時間!A1237,月毎の作業時間!U:U))</f>
        <v/>
      </c>
    </row>
    <row r="1238" spans="1:3">
      <c r="A1238" s="1" t="str">
        <f ca="1">IF(ISNA(VLOOKUP(月毎の作業時間!K1238,月毎の作業時間!L1238:S11235,3,FALSE)),"",VLOOKUP(月毎の作業時間!K1238,月毎の作業時間!L1237:S11235,3,FALSE))</f>
        <v/>
      </c>
      <c r="B1238" s="1" t="str">
        <f ca="1">IF(ISNA(VLOOKUP(月毎の作業時間!K1238,月毎の作業時間!L1238:S11235,5,FALSE)),"",VLOOKUP(月毎の作業時間!K1238,月毎の作業時間!L1237:S11235,5,FALSE)&amp;"など")</f>
        <v/>
      </c>
      <c r="C1238" s="6" t="str">
        <f ca="1">IF(SUMIF(月毎の作業時間!N:N,月毎の作業時間!A1238,月毎の作業時間!U:U)=0,"",SUMIF(月毎の作業時間!N:N,月毎の作業時間!A1238,月毎の作業時間!U:U))</f>
        <v/>
      </c>
    </row>
    <row r="1239" spans="1:3">
      <c r="A1239" s="1" t="str">
        <f ca="1">IF(ISNA(VLOOKUP(月毎の作業時間!K1239,月毎の作業時間!L1239:S11236,3,FALSE)),"",VLOOKUP(月毎の作業時間!K1239,月毎の作業時間!L1238:S11236,3,FALSE))</f>
        <v/>
      </c>
      <c r="B1239" s="1" t="str">
        <f ca="1">IF(ISNA(VLOOKUP(月毎の作業時間!K1239,月毎の作業時間!L1239:S11236,5,FALSE)),"",VLOOKUP(月毎の作業時間!K1239,月毎の作業時間!L1238:S11236,5,FALSE)&amp;"など")</f>
        <v/>
      </c>
      <c r="C1239" s="6" t="str">
        <f ca="1">IF(SUMIF(月毎の作業時間!N:N,月毎の作業時間!A1239,月毎の作業時間!U:U)=0,"",SUMIF(月毎の作業時間!N:N,月毎の作業時間!A1239,月毎の作業時間!U:U))</f>
        <v/>
      </c>
    </row>
    <row r="1240" spans="1:3">
      <c r="A1240" s="1" t="str">
        <f ca="1">IF(ISNA(VLOOKUP(月毎の作業時間!K1240,月毎の作業時間!L1240:S11237,3,FALSE)),"",VLOOKUP(月毎の作業時間!K1240,月毎の作業時間!L1239:S11237,3,FALSE))</f>
        <v/>
      </c>
      <c r="B1240" s="1" t="str">
        <f ca="1">IF(ISNA(VLOOKUP(月毎の作業時間!K1240,月毎の作業時間!L1240:S11237,5,FALSE)),"",VLOOKUP(月毎の作業時間!K1240,月毎の作業時間!L1239:S11237,5,FALSE)&amp;"など")</f>
        <v/>
      </c>
      <c r="C1240" s="6" t="str">
        <f ca="1">IF(SUMIF(月毎の作業時間!N:N,月毎の作業時間!A1240,月毎の作業時間!U:U)=0,"",SUMIF(月毎の作業時間!N:N,月毎の作業時間!A1240,月毎の作業時間!U:U))</f>
        <v/>
      </c>
    </row>
    <row r="1241" spans="1:3">
      <c r="A1241" s="1" t="str">
        <f ca="1">IF(ISNA(VLOOKUP(月毎の作業時間!K1241,月毎の作業時間!L1241:S11238,3,FALSE)),"",VLOOKUP(月毎の作業時間!K1241,月毎の作業時間!L1240:S11238,3,FALSE))</f>
        <v/>
      </c>
      <c r="B1241" s="1" t="str">
        <f ca="1">IF(ISNA(VLOOKUP(月毎の作業時間!K1241,月毎の作業時間!L1241:S11238,5,FALSE)),"",VLOOKUP(月毎の作業時間!K1241,月毎の作業時間!L1240:S11238,5,FALSE)&amp;"など")</f>
        <v/>
      </c>
      <c r="C1241" s="6" t="str">
        <f ca="1">IF(SUMIF(月毎の作業時間!N:N,月毎の作業時間!A1241,月毎の作業時間!U:U)=0,"",SUMIF(月毎の作業時間!N:N,月毎の作業時間!A1241,月毎の作業時間!U:U))</f>
        <v/>
      </c>
    </row>
    <row r="1242" spans="1:3">
      <c r="A1242" s="1" t="str">
        <f ca="1">IF(ISNA(VLOOKUP(月毎の作業時間!K1242,月毎の作業時間!L1242:S11239,3,FALSE)),"",VLOOKUP(月毎の作業時間!K1242,月毎の作業時間!L1241:S11239,3,FALSE))</f>
        <v/>
      </c>
      <c r="B1242" s="1" t="str">
        <f ca="1">IF(ISNA(VLOOKUP(月毎の作業時間!K1242,月毎の作業時間!L1242:S11239,5,FALSE)),"",VLOOKUP(月毎の作業時間!K1242,月毎の作業時間!L1241:S11239,5,FALSE)&amp;"など")</f>
        <v/>
      </c>
      <c r="C1242" s="6" t="str">
        <f ca="1">IF(SUMIF(月毎の作業時間!N:N,月毎の作業時間!A1242,月毎の作業時間!U:U)=0,"",SUMIF(月毎の作業時間!N:N,月毎の作業時間!A1242,月毎の作業時間!U:U))</f>
        <v/>
      </c>
    </row>
    <row r="1243" spans="1:3">
      <c r="A1243" s="1" t="str">
        <f ca="1">IF(ISNA(VLOOKUP(月毎の作業時間!K1243,月毎の作業時間!L1243:S11240,3,FALSE)),"",VLOOKUP(月毎の作業時間!K1243,月毎の作業時間!L1242:S11240,3,FALSE))</f>
        <v/>
      </c>
      <c r="B1243" s="1" t="str">
        <f ca="1">IF(ISNA(VLOOKUP(月毎の作業時間!K1243,月毎の作業時間!L1243:S11240,5,FALSE)),"",VLOOKUP(月毎の作業時間!K1243,月毎の作業時間!L1242:S11240,5,FALSE)&amp;"など")</f>
        <v/>
      </c>
      <c r="C1243" s="6" t="str">
        <f ca="1">IF(SUMIF(月毎の作業時間!N:N,月毎の作業時間!A1243,月毎の作業時間!U:U)=0,"",SUMIF(月毎の作業時間!N:N,月毎の作業時間!A1243,月毎の作業時間!U:U))</f>
        <v/>
      </c>
    </row>
    <row r="1244" spans="1:3">
      <c r="A1244" s="1" t="str">
        <f ca="1">IF(ISNA(VLOOKUP(月毎の作業時間!K1244,月毎の作業時間!L1244:S11241,3,FALSE)),"",VLOOKUP(月毎の作業時間!K1244,月毎の作業時間!L1243:S11241,3,FALSE))</f>
        <v/>
      </c>
      <c r="B1244" s="1" t="str">
        <f ca="1">IF(ISNA(VLOOKUP(月毎の作業時間!K1244,月毎の作業時間!L1244:S11241,5,FALSE)),"",VLOOKUP(月毎の作業時間!K1244,月毎の作業時間!L1243:S11241,5,FALSE)&amp;"など")</f>
        <v/>
      </c>
      <c r="C1244" s="6" t="str">
        <f ca="1">IF(SUMIF(月毎の作業時間!N:N,月毎の作業時間!A1244,月毎の作業時間!U:U)=0,"",SUMIF(月毎の作業時間!N:N,月毎の作業時間!A1244,月毎の作業時間!U:U))</f>
        <v/>
      </c>
    </row>
    <row r="1245" spans="1:3">
      <c r="A1245" s="1" t="str">
        <f ca="1">IF(ISNA(VLOOKUP(月毎の作業時間!K1245,月毎の作業時間!L1245:S11242,3,FALSE)),"",VLOOKUP(月毎の作業時間!K1245,月毎の作業時間!L1244:S11242,3,FALSE))</f>
        <v/>
      </c>
      <c r="B1245" s="1" t="str">
        <f ca="1">IF(ISNA(VLOOKUP(月毎の作業時間!K1245,月毎の作業時間!L1245:S11242,5,FALSE)),"",VLOOKUP(月毎の作業時間!K1245,月毎の作業時間!L1244:S11242,5,FALSE)&amp;"など")</f>
        <v/>
      </c>
      <c r="C1245" s="6" t="str">
        <f ca="1">IF(SUMIF(月毎の作業時間!N:N,月毎の作業時間!A1245,月毎の作業時間!U:U)=0,"",SUMIF(月毎の作業時間!N:N,月毎の作業時間!A1245,月毎の作業時間!U:U))</f>
        <v/>
      </c>
    </row>
    <row r="1246" spans="1:3">
      <c r="A1246" s="1" t="str">
        <f ca="1">IF(ISNA(VLOOKUP(月毎の作業時間!K1246,月毎の作業時間!L1246:S11243,3,FALSE)),"",VLOOKUP(月毎の作業時間!K1246,月毎の作業時間!L1245:S11243,3,FALSE))</f>
        <v/>
      </c>
      <c r="B1246" s="1" t="str">
        <f ca="1">IF(ISNA(VLOOKUP(月毎の作業時間!K1246,月毎の作業時間!L1246:S11243,5,FALSE)),"",VLOOKUP(月毎の作業時間!K1246,月毎の作業時間!L1245:S11243,5,FALSE)&amp;"など")</f>
        <v/>
      </c>
      <c r="C1246" s="6" t="str">
        <f ca="1">IF(SUMIF(月毎の作業時間!N:N,月毎の作業時間!A1246,月毎の作業時間!U:U)=0,"",SUMIF(月毎の作業時間!N:N,月毎の作業時間!A1246,月毎の作業時間!U:U))</f>
        <v/>
      </c>
    </row>
    <row r="1247" spans="1:3">
      <c r="A1247" s="1" t="str">
        <f ca="1">IF(ISNA(VLOOKUP(月毎の作業時間!K1247,月毎の作業時間!L1247:S11244,3,FALSE)),"",VLOOKUP(月毎の作業時間!K1247,月毎の作業時間!L1246:S11244,3,FALSE))</f>
        <v/>
      </c>
      <c r="B1247" s="1" t="str">
        <f ca="1">IF(ISNA(VLOOKUP(月毎の作業時間!K1247,月毎の作業時間!L1247:S11244,5,FALSE)),"",VLOOKUP(月毎の作業時間!K1247,月毎の作業時間!L1246:S11244,5,FALSE)&amp;"など")</f>
        <v/>
      </c>
      <c r="C1247" s="6" t="str">
        <f ca="1">IF(SUMIF(月毎の作業時間!N:N,月毎の作業時間!A1247,月毎の作業時間!U:U)=0,"",SUMIF(月毎の作業時間!N:N,月毎の作業時間!A1247,月毎の作業時間!U:U))</f>
        <v/>
      </c>
    </row>
    <row r="1248" spans="1:3">
      <c r="A1248" s="1" t="str">
        <f ca="1">IF(ISNA(VLOOKUP(月毎の作業時間!K1248,月毎の作業時間!L1248:S11245,3,FALSE)),"",VLOOKUP(月毎の作業時間!K1248,月毎の作業時間!L1247:S11245,3,FALSE))</f>
        <v/>
      </c>
      <c r="B1248" s="1" t="str">
        <f ca="1">IF(ISNA(VLOOKUP(月毎の作業時間!K1248,月毎の作業時間!L1248:S11245,5,FALSE)),"",VLOOKUP(月毎の作業時間!K1248,月毎の作業時間!L1247:S11245,5,FALSE)&amp;"など")</f>
        <v/>
      </c>
      <c r="C1248" s="6" t="str">
        <f ca="1">IF(SUMIF(月毎の作業時間!N:N,月毎の作業時間!A1248,月毎の作業時間!U:U)=0,"",SUMIF(月毎の作業時間!N:N,月毎の作業時間!A1248,月毎の作業時間!U:U))</f>
        <v/>
      </c>
    </row>
    <row r="1249" spans="1:3">
      <c r="A1249" s="1" t="str">
        <f ca="1">IF(ISNA(VLOOKUP(月毎の作業時間!K1249,月毎の作業時間!L1249:S11246,3,FALSE)),"",VLOOKUP(月毎の作業時間!K1249,月毎の作業時間!L1248:S11246,3,FALSE))</f>
        <v/>
      </c>
      <c r="B1249" s="1" t="str">
        <f ca="1">IF(ISNA(VLOOKUP(月毎の作業時間!K1249,月毎の作業時間!L1249:S11246,5,FALSE)),"",VLOOKUP(月毎の作業時間!K1249,月毎の作業時間!L1248:S11246,5,FALSE)&amp;"など")</f>
        <v/>
      </c>
      <c r="C1249" s="6" t="str">
        <f ca="1">IF(SUMIF(月毎の作業時間!N:N,月毎の作業時間!A1249,月毎の作業時間!U:U)=0,"",SUMIF(月毎の作業時間!N:N,月毎の作業時間!A1249,月毎の作業時間!U:U))</f>
        <v/>
      </c>
    </row>
    <row r="1250" spans="1:3">
      <c r="A1250" s="1" t="str">
        <f ca="1">IF(ISNA(VLOOKUP(月毎の作業時間!K1250,月毎の作業時間!L1250:S11247,3,FALSE)),"",VLOOKUP(月毎の作業時間!K1250,月毎の作業時間!L1249:S11247,3,FALSE))</f>
        <v/>
      </c>
      <c r="B1250" s="1" t="str">
        <f ca="1">IF(ISNA(VLOOKUP(月毎の作業時間!K1250,月毎の作業時間!L1250:S11247,5,FALSE)),"",VLOOKUP(月毎の作業時間!K1250,月毎の作業時間!L1249:S11247,5,FALSE)&amp;"など")</f>
        <v/>
      </c>
      <c r="C1250" s="6" t="str">
        <f ca="1">IF(SUMIF(月毎の作業時間!N:N,月毎の作業時間!A1250,月毎の作業時間!U:U)=0,"",SUMIF(月毎の作業時間!N:N,月毎の作業時間!A1250,月毎の作業時間!U:U))</f>
        <v/>
      </c>
    </row>
    <row r="1251" spans="1:3">
      <c r="A1251" s="1" t="str">
        <f ca="1">IF(ISNA(VLOOKUP(月毎の作業時間!K1251,月毎の作業時間!L1251:S11248,3,FALSE)),"",VLOOKUP(月毎の作業時間!K1251,月毎の作業時間!L1250:S11248,3,FALSE))</f>
        <v/>
      </c>
      <c r="B1251" s="1" t="str">
        <f ca="1">IF(ISNA(VLOOKUP(月毎の作業時間!K1251,月毎の作業時間!L1251:S11248,5,FALSE)),"",VLOOKUP(月毎の作業時間!K1251,月毎の作業時間!L1250:S11248,5,FALSE)&amp;"など")</f>
        <v/>
      </c>
      <c r="C1251" s="6" t="str">
        <f ca="1">IF(SUMIF(月毎の作業時間!N:N,月毎の作業時間!A1251,月毎の作業時間!U:U)=0,"",SUMIF(月毎の作業時間!N:N,月毎の作業時間!A1251,月毎の作業時間!U:U))</f>
        <v/>
      </c>
    </row>
    <row r="1252" spans="1:3">
      <c r="A1252" s="1" t="str">
        <f ca="1">IF(ISNA(VLOOKUP(月毎の作業時間!K1252,月毎の作業時間!L1252:S11249,3,FALSE)),"",VLOOKUP(月毎の作業時間!K1252,月毎の作業時間!L1251:S11249,3,FALSE))</f>
        <v/>
      </c>
      <c r="B1252" s="1" t="str">
        <f ca="1">IF(ISNA(VLOOKUP(月毎の作業時間!K1252,月毎の作業時間!L1252:S11249,5,FALSE)),"",VLOOKUP(月毎の作業時間!K1252,月毎の作業時間!L1251:S11249,5,FALSE)&amp;"など")</f>
        <v/>
      </c>
      <c r="C1252" s="6" t="str">
        <f ca="1">IF(SUMIF(月毎の作業時間!N:N,月毎の作業時間!A1252,月毎の作業時間!U:U)=0,"",SUMIF(月毎の作業時間!N:N,月毎の作業時間!A1252,月毎の作業時間!U:U))</f>
        <v/>
      </c>
    </row>
    <row r="1253" spans="1:3">
      <c r="A1253" s="1" t="str">
        <f ca="1">IF(ISNA(VLOOKUP(月毎の作業時間!K1253,月毎の作業時間!L1253:S11250,3,FALSE)),"",VLOOKUP(月毎の作業時間!K1253,月毎の作業時間!L1252:S11250,3,FALSE))</f>
        <v/>
      </c>
      <c r="B1253" s="1" t="str">
        <f ca="1">IF(ISNA(VLOOKUP(月毎の作業時間!K1253,月毎の作業時間!L1253:S11250,5,FALSE)),"",VLOOKUP(月毎の作業時間!K1253,月毎の作業時間!L1252:S11250,5,FALSE)&amp;"など")</f>
        <v/>
      </c>
      <c r="C1253" s="6" t="str">
        <f ca="1">IF(SUMIF(月毎の作業時間!N:N,月毎の作業時間!A1253,月毎の作業時間!U:U)=0,"",SUMIF(月毎の作業時間!N:N,月毎の作業時間!A1253,月毎の作業時間!U:U))</f>
        <v/>
      </c>
    </row>
    <row r="1254" spans="1:3">
      <c r="A1254" s="1" t="str">
        <f ca="1">IF(ISNA(VLOOKUP(月毎の作業時間!K1254,月毎の作業時間!L1254:S11251,3,FALSE)),"",VLOOKUP(月毎の作業時間!K1254,月毎の作業時間!L1253:S11251,3,FALSE))</f>
        <v/>
      </c>
      <c r="B1254" s="1" t="str">
        <f ca="1">IF(ISNA(VLOOKUP(月毎の作業時間!K1254,月毎の作業時間!L1254:S11251,5,FALSE)),"",VLOOKUP(月毎の作業時間!K1254,月毎の作業時間!L1253:S11251,5,FALSE)&amp;"など")</f>
        <v/>
      </c>
      <c r="C1254" s="6" t="str">
        <f ca="1">IF(SUMIF(月毎の作業時間!N:N,月毎の作業時間!A1254,月毎の作業時間!U:U)=0,"",SUMIF(月毎の作業時間!N:N,月毎の作業時間!A1254,月毎の作業時間!U:U))</f>
        <v/>
      </c>
    </row>
    <row r="1255" spans="1:3">
      <c r="A1255" s="1" t="str">
        <f ca="1">IF(ISNA(VLOOKUP(月毎の作業時間!K1255,月毎の作業時間!L1255:S11252,3,FALSE)),"",VLOOKUP(月毎の作業時間!K1255,月毎の作業時間!L1254:S11252,3,FALSE))</f>
        <v/>
      </c>
      <c r="B1255" s="1" t="str">
        <f ca="1">IF(ISNA(VLOOKUP(月毎の作業時間!K1255,月毎の作業時間!L1255:S11252,5,FALSE)),"",VLOOKUP(月毎の作業時間!K1255,月毎の作業時間!L1254:S11252,5,FALSE)&amp;"など")</f>
        <v/>
      </c>
      <c r="C1255" s="6" t="str">
        <f ca="1">IF(SUMIF(月毎の作業時間!N:N,月毎の作業時間!A1255,月毎の作業時間!U:U)=0,"",SUMIF(月毎の作業時間!N:N,月毎の作業時間!A1255,月毎の作業時間!U:U))</f>
        <v/>
      </c>
    </row>
    <row r="1256" spans="1:3">
      <c r="A1256" s="1" t="str">
        <f ca="1">IF(ISNA(VLOOKUP(月毎の作業時間!K1256,月毎の作業時間!L1256:S11253,3,FALSE)),"",VLOOKUP(月毎の作業時間!K1256,月毎の作業時間!L1255:S11253,3,FALSE))</f>
        <v/>
      </c>
      <c r="B1256" s="1" t="str">
        <f ca="1">IF(ISNA(VLOOKUP(月毎の作業時間!K1256,月毎の作業時間!L1256:S11253,5,FALSE)),"",VLOOKUP(月毎の作業時間!K1256,月毎の作業時間!L1255:S11253,5,FALSE)&amp;"など")</f>
        <v/>
      </c>
      <c r="C1256" s="6" t="str">
        <f ca="1">IF(SUMIF(月毎の作業時間!N:N,月毎の作業時間!A1256,月毎の作業時間!U:U)=0,"",SUMIF(月毎の作業時間!N:N,月毎の作業時間!A1256,月毎の作業時間!U:U))</f>
        <v/>
      </c>
    </row>
    <row r="1257" spans="1:3">
      <c r="A1257" s="1" t="str">
        <f ca="1">IF(ISNA(VLOOKUP(月毎の作業時間!K1257,月毎の作業時間!L1257:S11254,3,FALSE)),"",VLOOKUP(月毎の作業時間!K1257,月毎の作業時間!L1256:S11254,3,FALSE))</f>
        <v/>
      </c>
      <c r="B1257" s="1" t="str">
        <f ca="1">IF(ISNA(VLOOKUP(月毎の作業時間!K1257,月毎の作業時間!L1257:S11254,5,FALSE)),"",VLOOKUP(月毎の作業時間!K1257,月毎の作業時間!L1256:S11254,5,FALSE)&amp;"など")</f>
        <v/>
      </c>
      <c r="C1257" s="6" t="str">
        <f ca="1">IF(SUMIF(月毎の作業時間!N:N,月毎の作業時間!A1257,月毎の作業時間!U:U)=0,"",SUMIF(月毎の作業時間!N:N,月毎の作業時間!A1257,月毎の作業時間!U:U))</f>
        <v/>
      </c>
    </row>
    <row r="1258" spans="1:3">
      <c r="A1258" s="1" t="str">
        <f ca="1">IF(ISNA(VLOOKUP(月毎の作業時間!K1258,月毎の作業時間!L1258:S11255,3,FALSE)),"",VLOOKUP(月毎の作業時間!K1258,月毎の作業時間!L1257:S11255,3,FALSE))</f>
        <v/>
      </c>
      <c r="B1258" s="1" t="str">
        <f ca="1">IF(ISNA(VLOOKUP(月毎の作業時間!K1258,月毎の作業時間!L1258:S11255,5,FALSE)),"",VLOOKUP(月毎の作業時間!K1258,月毎の作業時間!L1257:S11255,5,FALSE)&amp;"など")</f>
        <v/>
      </c>
      <c r="C1258" s="6" t="str">
        <f ca="1">IF(SUMIF(月毎の作業時間!N:N,月毎の作業時間!A1258,月毎の作業時間!U:U)=0,"",SUMIF(月毎の作業時間!N:N,月毎の作業時間!A1258,月毎の作業時間!U:U))</f>
        <v/>
      </c>
    </row>
    <row r="1259" spans="1:3">
      <c r="A1259" s="1" t="str">
        <f ca="1">IF(ISNA(VLOOKUP(月毎の作業時間!K1259,月毎の作業時間!L1259:S11256,3,FALSE)),"",VLOOKUP(月毎の作業時間!K1259,月毎の作業時間!L1258:S11256,3,FALSE))</f>
        <v/>
      </c>
      <c r="B1259" s="1" t="str">
        <f ca="1">IF(ISNA(VLOOKUP(月毎の作業時間!K1259,月毎の作業時間!L1259:S11256,5,FALSE)),"",VLOOKUP(月毎の作業時間!K1259,月毎の作業時間!L1258:S11256,5,FALSE)&amp;"など")</f>
        <v/>
      </c>
      <c r="C1259" s="6" t="str">
        <f ca="1">IF(SUMIF(月毎の作業時間!N:N,月毎の作業時間!A1259,月毎の作業時間!U:U)=0,"",SUMIF(月毎の作業時間!N:N,月毎の作業時間!A1259,月毎の作業時間!U:U))</f>
        <v/>
      </c>
    </row>
    <row r="1260" spans="1:3">
      <c r="A1260" s="1" t="str">
        <f ca="1">IF(ISNA(VLOOKUP(月毎の作業時間!K1260,月毎の作業時間!L1260:S11257,3,FALSE)),"",VLOOKUP(月毎の作業時間!K1260,月毎の作業時間!L1259:S11257,3,FALSE))</f>
        <v/>
      </c>
      <c r="B1260" s="1" t="str">
        <f ca="1">IF(ISNA(VLOOKUP(月毎の作業時間!K1260,月毎の作業時間!L1260:S11257,5,FALSE)),"",VLOOKUP(月毎の作業時間!K1260,月毎の作業時間!L1259:S11257,5,FALSE)&amp;"など")</f>
        <v/>
      </c>
      <c r="C1260" s="6" t="str">
        <f ca="1">IF(SUMIF(月毎の作業時間!N:N,月毎の作業時間!A1260,月毎の作業時間!U:U)=0,"",SUMIF(月毎の作業時間!N:N,月毎の作業時間!A1260,月毎の作業時間!U:U))</f>
        <v/>
      </c>
    </row>
    <row r="1261" spans="1:3">
      <c r="A1261" s="1" t="str">
        <f ca="1">IF(ISNA(VLOOKUP(月毎の作業時間!K1261,月毎の作業時間!L1261:S11258,3,FALSE)),"",VLOOKUP(月毎の作業時間!K1261,月毎の作業時間!L1260:S11258,3,FALSE))</f>
        <v/>
      </c>
      <c r="B1261" s="1" t="str">
        <f ca="1">IF(ISNA(VLOOKUP(月毎の作業時間!K1261,月毎の作業時間!L1261:S11258,5,FALSE)),"",VLOOKUP(月毎の作業時間!K1261,月毎の作業時間!L1260:S11258,5,FALSE)&amp;"など")</f>
        <v/>
      </c>
      <c r="C1261" s="6" t="str">
        <f ca="1">IF(SUMIF(月毎の作業時間!N:N,月毎の作業時間!A1261,月毎の作業時間!U:U)=0,"",SUMIF(月毎の作業時間!N:N,月毎の作業時間!A1261,月毎の作業時間!U:U))</f>
        <v/>
      </c>
    </row>
    <row r="1262" spans="1:3">
      <c r="A1262" s="1" t="str">
        <f ca="1">IF(ISNA(VLOOKUP(月毎の作業時間!K1262,月毎の作業時間!L1262:S11259,3,FALSE)),"",VLOOKUP(月毎の作業時間!K1262,月毎の作業時間!L1261:S11259,3,FALSE))</f>
        <v/>
      </c>
      <c r="B1262" s="1" t="str">
        <f ca="1">IF(ISNA(VLOOKUP(月毎の作業時間!K1262,月毎の作業時間!L1262:S11259,5,FALSE)),"",VLOOKUP(月毎の作業時間!K1262,月毎の作業時間!L1261:S11259,5,FALSE)&amp;"など")</f>
        <v/>
      </c>
      <c r="C1262" s="6" t="str">
        <f ca="1">IF(SUMIF(月毎の作業時間!N:N,月毎の作業時間!A1262,月毎の作業時間!U:U)=0,"",SUMIF(月毎の作業時間!N:N,月毎の作業時間!A1262,月毎の作業時間!U:U))</f>
        <v/>
      </c>
    </row>
    <row r="1263" spans="1:3">
      <c r="A1263" s="1" t="str">
        <f ca="1">IF(ISNA(VLOOKUP(月毎の作業時間!K1263,月毎の作業時間!L1263:S11260,3,FALSE)),"",VLOOKUP(月毎の作業時間!K1263,月毎の作業時間!L1262:S11260,3,FALSE))</f>
        <v/>
      </c>
      <c r="B1263" s="1" t="str">
        <f ca="1">IF(ISNA(VLOOKUP(月毎の作業時間!K1263,月毎の作業時間!L1263:S11260,5,FALSE)),"",VLOOKUP(月毎の作業時間!K1263,月毎の作業時間!L1262:S11260,5,FALSE)&amp;"など")</f>
        <v/>
      </c>
      <c r="C1263" s="6" t="str">
        <f ca="1">IF(SUMIF(月毎の作業時間!N:N,月毎の作業時間!A1263,月毎の作業時間!U:U)=0,"",SUMIF(月毎の作業時間!N:N,月毎の作業時間!A1263,月毎の作業時間!U:U))</f>
        <v/>
      </c>
    </row>
    <row r="1264" spans="1:3">
      <c r="A1264" s="1" t="str">
        <f ca="1">IF(ISNA(VLOOKUP(月毎の作業時間!K1264,月毎の作業時間!L1264:S11261,3,FALSE)),"",VLOOKUP(月毎の作業時間!K1264,月毎の作業時間!L1263:S11261,3,FALSE))</f>
        <v/>
      </c>
      <c r="B1264" s="1" t="str">
        <f ca="1">IF(ISNA(VLOOKUP(月毎の作業時間!K1264,月毎の作業時間!L1264:S11261,5,FALSE)),"",VLOOKUP(月毎の作業時間!K1264,月毎の作業時間!L1263:S11261,5,FALSE)&amp;"など")</f>
        <v/>
      </c>
      <c r="C1264" s="6" t="str">
        <f ca="1">IF(SUMIF(月毎の作業時間!N:N,月毎の作業時間!A1264,月毎の作業時間!U:U)=0,"",SUMIF(月毎の作業時間!N:N,月毎の作業時間!A1264,月毎の作業時間!U:U))</f>
        <v/>
      </c>
    </row>
    <row r="1265" spans="1:3">
      <c r="A1265" s="1" t="str">
        <f ca="1">IF(ISNA(VLOOKUP(月毎の作業時間!K1265,月毎の作業時間!L1265:S11262,3,FALSE)),"",VLOOKUP(月毎の作業時間!K1265,月毎の作業時間!L1264:S11262,3,FALSE))</f>
        <v/>
      </c>
      <c r="B1265" s="1" t="str">
        <f ca="1">IF(ISNA(VLOOKUP(月毎の作業時間!K1265,月毎の作業時間!L1265:S11262,5,FALSE)),"",VLOOKUP(月毎の作業時間!K1265,月毎の作業時間!L1264:S11262,5,FALSE)&amp;"など")</f>
        <v/>
      </c>
      <c r="C1265" s="6" t="str">
        <f ca="1">IF(SUMIF(月毎の作業時間!N:N,月毎の作業時間!A1265,月毎の作業時間!U:U)=0,"",SUMIF(月毎の作業時間!N:N,月毎の作業時間!A1265,月毎の作業時間!U:U))</f>
        <v/>
      </c>
    </row>
    <row r="1266" spans="1:3">
      <c r="A1266" s="1" t="str">
        <f ca="1">IF(ISNA(VLOOKUP(月毎の作業時間!K1266,月毎の作業時間!L1266:S11263,3,FALSE)),"",VLOOKUP(月毎の作業時間!K1266,月毎の作業時間!L1265:S11263,3,FALSE))</f>
        <v/>
      </c>
      <c r="B1266" s="1" t="str">
        <f ca="1">IF(ISNA(VLOOKUP(月毎の作業時間!K1266,月毎の作業時間!L1266:S11263,5,FALSE)),"",VLOOKUP(月毎の作業時間!K1266,月毎の作業時間!L1265:S11263,5,FALSE)&amp;"など")</f>
        <v/>
      </c>
      <c r="C1266" s="6" t="str">
        <f ca="1">IF(SUMIF(月毎の作業時間!N:N,月毎の作業時間!A1266,月毎の作業時間!U:U)=0,"",SUMIF(月毎の作業時間!N:N,月毎の作業時間!A1266,月毎の作業時間!U:U))</f>
        <v/>
      </c>
    </row>
    <row r="1267" spans="1:3">
      <c r="A1267" s="1" t="str">
        <f ca="1">IF(ISNA(VLOOKUP(月毎の作業時間!K1267,月毎の作業時間!L1267:S11264,3,FALSE)),"",VLOOKUP(月毎の作業時間!K1267,月毎の作業時間!L1266:S11264,3,FALSE))</f>
        <v/>
      </c>
      <c r="B1267" s="1" t="str">
        <f ca="1">IF(ISNA(VLOOKUP(月毎の作業時間!K1267,月毎の作業時間!L1267:S11264,5,FALSE)),"",VLOOKUP(月毎の作業時間!K1267,月毎の作業時間!L1266:S11264,5,FALSE)&amp;"など")</f>
        <v/>
      </c>
      <c r="C1267" s="6" t="str">
        <f ca="1">IF(SUMIF(月毎の作業時間!N:N,月毎の作業時間!A1267,月毎の作業時間!U:U)=0,"",SUMIF(月毎の作業時間!N:N,月毎の作業時間!A1267,月毎の作業時間!U:U))</f>
        <v/>
      </c>
    </row>
    <row r="1268" spans="1:3">
      <c r="A1268" s="1" t="str">
        <f ca="1">IF(ISNA(VLOOKUP(月毎の作業時間!K1268,月毎の作業時間!L1268:S11265,3,FALSE)),"",VLOOKUP(月毎の作業時間!K1268,月毎の作業時間!L1267:S11265,3,FALSE))</f>
        <v/>
      </c>
      <c r="B1268" s="1" t="str">
        <f ca="1">IF(ISNA(VLOOKUP(月毎の作業時間!K1268,月毎の作業時間!L1268:S11265,5,FALSE)),"",VLOOKUP(月毎の作業時間!K1268,月毎の作業時間!L1267:S11265,5,FALSE)&amp;"など")</f>
        <v/>
      </c>
      <c r="C1268" s="6" t="str">
        <f ca="1">IF(SUMIF(月毎の作業時間!N:N,月毎の作業時間!A1268,月毎の作業時間!U:U)=0,"",SUMIF(月毎の作業時間!N:N,月毎の作業時間!A1268,月毎の作業時間!U:U))</f>
        <v/>
      </c>
    </row>
    <row r="1269" spans="1:3">
      <c r="A1269" s="1" t="str">
        <f ca="1">IF(ISNA(VLOOKUP(月毎の作業時間!K1269,月毎の作業時間!L1269:S11266,3,FALSE)),"",VLOOKUP(月毎の作業時間!K1269,月毎の作業時間!L1268:S11266,3,FALSE))</f>
        <v/>
      </c>
      <c r="B1269" s="1" t="str">
        <f ca="1">IF(ISNA(VLOOKUP(月毎の作業時間!K1269,月毎の作業時間!L1269:S11266,5,FALSE)),"",VLOOKUP(月毎の作業時間!K1269,月毎の作業時間!L1268:S11266,5,FALSE)&amp;"など")</f>
        <v/>
      </c>
      <c r="C1269" s="6" t="str">
        <f ca="1">IF(SUMIF(月毎の作業時間!N:N,月毎の作業時間!A1269,月毎の作業時間!U:U)=0,"",SUMIF(月毎の作業時間!N:N,月毎の作業時間!A1269,月毎の作業時間!U:U))</f>
        <v/>
      </c>
    </row>
    <row r="1270" spans="1:3">
      <c r="A1270" s="1" t="str">
        <f ca="1">IF(ISNA(VLOOKUP(月毎の作業時間!K1270,月毎の作業時間!L1270:S11267,3,FALSE)),"",VLOOKUP(月毎の作業時間!K1270,月毎の作業時間!L1269:S11267,3,FALSE))</f>
        <v/>
      </c>
      <c r="B1270" s="1" t="str">
        <f ca="1">IF(ISNA(VLOOKUP(月毎の作業時間!K1270,月毎の作業時間!L1270:S11267,5,FALSE)),"",VLOOKUP(月毎の作業時間!K1270,月毎の作業時間!L1269:S11267,5,FALSE)&amp;"など")</f>
        <v/>
      </c>
      <c r="C1270" s="6" t="str">
        <f ca="1">IF(SUMIF(月毎の作業時間!N:N,月毎の作業時間!A1270,月毎の作業時間!U:U)=0,"",SUMIF(月毎の作業時間!N:N,月毎の作業時間!A1270,月毎の作業時間!U:U))</f>
        <v/>
      </c>
    </row>
    <row r="1271" spans="1:3">
      <c r="A1271" s="1" t="str">
        <f ca="1">IF(ISNA(VLOOKUP(月毎の作業時間!K1271,月毎の作業時間!L1271:S11268,3,FALSE)),"",VLOOKUP(月毎の作業時間!K1271,月毎の作業時間!L1270:S11268,3,FALSE))</f>
        <v/>
      </c>
      <c r="B1271" s="1" t="str">
        <f ca="1">IF(ISNA(VLOOKUP(月毎の作業時間!K1271,月毎の作業時間!L1271:S11268,5,FALSE)),"",VLOOKUP(月毎の作業時間!K1271,月毎の作業時間!L1270:S11268,5,FALSE)&amp;"など")</f>
        <v/>
      </c>
      <c r="C1271" s="6" t="str">
        <f ca="1">IF(SUMIF(月毎の作業時間!N:N,月毎の作業時間!A1271,月毎の作業時間!U:U)=0,"",SUMIF(月毎の作業時間!N:N,月毎の作業時間!A1271,月毎の作業時間!U:U))</f>
        <v/>
      </c>
    </row>
    <row r="1272" spans="1:3">
      <c r="A1272" s="1" t="str">
        <f ca="1">IF(ISNA(VLOOKUP(月毎の作業時間!K1272,月毎の作業時間!L1272:S11269,3,FALSE)),"",VLOOKUP(月毎の作業時間!K1272,月毎の作業時間!L1271:S11269,3,FALSE))</f>
        <v/>
      </c>
      <c r="B1272" s="1" t="str">
        <f ca="1">IF(ISNA(VLOOKUP(月毎の作業時間!K1272,月毎の作業時間!L1272:S11269,5,FALSE)),"",VLOOKUP(月毎の作業時間!K1272,月毎の作業時間!L1271:S11269,5,FALSE)&amp;"など")</f>
        <v/>
      </c>
      <c r="C1272" s="6" t="str">
        <f ca="1">IF(SUMIF(月毎の作業時間!N:N,月毎の作業時間!A1272,月毎の作業時間!U:U)=0,"",SUMIF(月毎の作業時間!N:N,月毎の作業時間!A1272,月毎の作業時間!U:U))</f>
        <v/>
      </c>
    </row>
    <row r="1273" spans="1:3">
      <c r="A1273" s="1" t="str">
        <f ca="1">IF(ISNA(VLOOKUP(月毎の作業時間!K1273,月毎の作業時間!L1273:S11270,3,FALSE)),"",VLOOKUP(月毎の作業時間!K1273,月毎の作業時間!L1272:S11270,3,FALSE))</f>
        <v/>
      </c>
      <c r="B1273" s="1" t="str">
        <f ca="1">IF(ISNA(VLOOKUP(月毎の作業時間!K1273,月毎の作業時間!L1273:S11270,5,FALSE)),"",VLOOKUP(月毎の作業時間!K1273,月毎の作業時間!L1272:S11270,5,FALSE)&amp;"など")</f>
        <v/>
      </c>
      <c r="C1273" s="6" t="str">
        <f ca="1">IF(SUMIF(月毎の作業時間!N:N,月毎の作業時間!A1273,月毎の作業時間!U:U)=0,"",SUMIF(月毎の作業時間!N:N,月毎の作業時間!A1273,月毎の作業時間!U:U))</f>
        <v/>
      </c>
    </row>
    <row r="1274" spans="1:3">
      <c r="A1274" s="1" t="str">
        <f ca="1">IF(ISNA(VLOOKUP(月毎の作業時間!K1274,月毎の作業時間!L1274:S11271,3,FALSE)),"",VLOOKUP(月毎の作業時間!K1274,月毎の作業時間!L1273:S11271,3,FALSE))</f>
        <v/>
      </c>
      <c r="B1274" s="1" t="str">
        <f ca="1">IF(ISNA(VLOOKUP(月毎の作業時間!K1274,月毎の作業時間!L1274:S11271,5,FALSE)),"",VLOOKUP(月毎の作業時間!K1274,月毎の作業時間!L1273:S11271,5,FALSE)&amp;"など")</f>
        <v/>
      </c>
      <c r="C1274" s="6" t="str">
        <f ca="1">IF(SUMIF(月毎の作業時間!N:N,月毎の作業時間!A1274,月毎の作業時間!U:U)=0,"",SUMIF(月毎の作業時間!N:N,月毎の作業時間!A1274,月毎の作業時間!U:U))</f>
        <v/>
      </c>
    </row>
    <row r="1275" spans="1:3">
      <c r="A1275" s="1" t="str">
        <f ca="1">IF(ISNA(VLOOKUP(月毎の作業時間!K1275,月毎の作業時間!L1275:S11272,3,FALSE)),"",VLOOKUP(月毎の作業時間!K1275,月毎の作業時間!L1274:S11272,3,FALSE))</f>
        <v/>
      </c>
      <c r="B1275" s="1" t="str">
        <f ca="1">IF(ISNA(VLOOKUP(月毎の作業時間!K1275,月毎の作業時間!L1275:S11272,5,FALSE)),"",VLOOKUP(月毎の作業時間!K1275,月毎の作業時間!L1274:S11272,5,FALSE)&amp;"など")</f>
        <v/>
      </c>
      <c r="C1275" s="6" t="str">
        <f ca="1">IF(SUMIF(月毎の作業時間!N:N,月毎の作業時間!A1275,月毎の作業時間!U:U)=0,"",SUMIF(月毎の作業時間!N:N,月毎の作業時間!A1275,月毎の作業時間!U:U))</f>
        <v/>
      </c>
    </row>
    <row r="1276" spans="1:3">
      <c r="A1276" s="1" t="str">
        <f ca="1">IF(ISNA(VLOOKUP(月毎の作業時間!K1276,月毎の作業時間!L1276:S11273,3,FALSE)),"",VLOOKUP(月毎の作業時間!K1276,月毎の作業時間!L1275:S11273,3,FALSE))</f>
        <v/>
      </c>
      <c r="B1276" s="1" t="str">
        <f ca="1">IF(ISNA(VLOOKUP(月毎の作業時間!K1276,月毎の作業時間!L1276:S11273,5,FALSE)),"",VLOOKUP(月毎の作業時間!K1276,月毎の作業時間!L1275:S11273,5,FALSE)&amp;"など")</f>
        <v/>
      </c>
      <c r="C1276" s="6" t="str">
        <f ca="1">IF(SUMIF(月毎の作業時間!N:N,月毎の作業時間!A1276,月毎の作業時間!U:U)=0,"",SUMIF(月毎の作業時間!N:N,月毎の作業時間!A1276,月毎の作業時間!U:U))</f>
        <v/>
      </c>
    </row>
    <row r="1277" spans="1:3">
      <c r="A1277" s="1" t="str">
        <f ca="1">IF(ISNA(VLOOKUP(月毎の作業時間!K1277,月毎の作業時間!L1277:S11274,3,FALSE)),"",VLOOKUP(月毎の作業時間!K1277,月毎の作業時間!L1276:S11274,3,FALSE))</f>
        <v/>
      </c>
      <c r="B1277" s="1" t="str">
        <f ca="1">IF(ISNA(VLOOKUP(月毎の作業時間!K1277,月毎の作業時間!L1277:S11274,5,FALSE)),"",VLOOKUP(月毎の作業時間!K1277,月毎の作業時間!L1276:S11274,5,FALSE)&amp;"など")</f>
        <v/>
      </c>
      <c r="C1277" s="6" t="str">
        <f ca="1">IF(SUMIF(月毎の作業時間!N:N,月毎の作業時間!A1277,月毎の作業時間!U:U)=0,"",SUMIF(月毎の作業時間!N:N,月毎の作業時間!A1277,月毎の作業時間!U:U))</f>
        <v/>
      </c>
    </row>
    <row r="1278" spans="1:3">
      <c r="A1278" s="1" t="str">
        <f ca="1">IF(ISNA(VLOOKUP(月毎の作業時間!K1278,月毎の作業時間!L1278:S11275,3,FALSE)),"",VLOOKUP(月毎の作業時間!K1278,月毎の作業時間!L1277:S11275,3,FALSE))</f>
        <v/>
      </c>
      <c r="B1278" s="1" t="str">
        <f ca="1">IF(ISNA(VLOOKUP(月毎の作業時間!K1278,月毎の作業時間!L1278:S11275,5,FALSE)),"",VLOOKUP(月毎の作業時間!K1278,月毎の作業時間!L1277:S11275,5,FALSE)&amp;"など")</f>
        <v/>
      </c>
      <c r="C1278" s="6" t="str">
        <f ca="1">IF(SUMIF(月毎の作業時間!N:N,月毎の作業時間!A1278,月毎の作業時間!U:U)=0,"",SUMIF(月毎の作業時間!N:N,月毎の作業時間!A1278,月毎の作業時間!U:U))</f>
        <v/>
      </c>
    </row>
    <row r="1279" spans="1:3">
      <c r="A1279" s="1" t="str">
        <f ca="1">IF(ISNA(VLOOKUP(月毎の作業時間!K1279,月毎の作業時間!L1279:S11276,3,FALSE)),"",VLOOKUP(月毎の作業時間!K1279,月毎の作業時間!L1278:S11276,3,FALSE))</f>
        <v/>
      </c>
      <c r="B1279" s="1" t="str">
        <f ca="1">IF(ISNA(VLOOKUP(月毎の作業時間!K1279,月毎の作業時間!L1279:S11276,5,FALSE)),"",VLOOKUP(月毎の作業時間!K1279,月毎の作業時間!L1278:S11276,5,FALSE)&amp;"など")</f>
        <v/>
      </c>
      <c r="C1279" s="6" t="str">
        <f ca="1">IF(SUMIF(月毎の作業時間!N:N,月毎の作業時間!A1279,月毎の作業時間!U:U)=0,"",SUMIF(月毎の作業時間!N:N,月毎の作業時間!A1279,月毎の作業時間!U:U))</f>
        <v/>
      </c>
    </row>
    <row r="1280" spans="1:3">
      <c r="A1280" s="1" t="str">
        <f ca="1">IF(ISNA(VLOOKUP(月毎の作業時間!K1280,月毎の作業時間!L1280:S11277,3,FALSE)),"",VLOOKUP(月毎の作業時間!K1280,月毎の作業時間!L1279:S11277,3,FALSE))</f>
        <v/>
      </c>
      <c r="B1280" s="1" t="str">
        <f ca="1">IF(ISNA(VLOOKUP(月毎の作業時間!K1280,月毎の作業時間!L1280:S11277,5,FALSE)),"",VLOOKUP(月毎の作業時間!K1280,月毎の作業時間!L1279:S11277,5,FALSE)&amp;"など")</f>
        <v/>
      </c>
      <c r="C1280" s="6" t="str">
        <f ca="1">IF(SUMIF(月毎の作業時間!N:N,月毎の作業時間!A1280,月毎の作業時間!U:U)=0,"",SUMIF(月毎の作業時間!N:N,月毎の作業時間!A1280,月毎の作業時間!U:U))</f>
        <v/>
      </c>
    </row>
    <row r="1281" spans="1:3">
      <c r="A1281" s="1" t="str">
        <f ca="1">IF(ISNA(VLOOKUP(月毎の作業時間!K1281,月毎の作業時間!L1281:S11278,3,FALSE)),"",VLOOKUP(月毎の作業時間!K1281,月毎の作業時間!L1280:S11278,3,FALSE))</f>
        <v/>
      </c>
      <c r="B1281" s="1" t="str">
        <f ca="1">IF(ISNA(VLOOKUP(月毎の作業時間!K1281,月毎の作業時間!L1281:S11278,5,FALSE)),"",VLOOKUP(月毎の作業時間!K1281,月毎の作業時間!L1280:S11278,5,FALSE)&amp;"など")</f>
        <v/>
      </c>
      <c r="C1281" s="6" t="str">
        <f ca="1">IF(SUMIF(月毎の作業時間!N:N,月毎の作業時間!A1281,月毎の作業時間!U:U)=0,"",SUMIF(月毎の作業時間!N:N,月毎の作業時間!A1281,月毎の作業時間!U:U))</f>
        <v/>
      </c>
    </row>
    <row r="1282" spans="1:3">
      <c r="A1282" s="1" t="str">
        <f ca="1">IF(ISNA(VLOOKUP(月毎の作業時間!K1282,月毎の作業時間!L1282:S11279,3,FALSE)),"",VLOOKUP(月毎の作業時間!K1282,月毎の作業時間!L1281:S11279,3,FALSE))</f>
        <v/>
      </c>
      <c r="B1282" s="1" t="str">
        <f ca="1">IF(ISNA(VLOOKUP(月毎の作業時間!K1282,月毎の作業時間!L1282:S11279,5,FALSE)),"",VLOOKUP(月毎の作業時間!K1282,月毎の作業時間!L1281:S11279,5,FALSE)&amp;"など")</f>
        <v/>
      </c>
      <c r="C1282" s="6" t="str">
        <f ca="1">IF(SUMIF(月毎の作業時間!N:N,月毎の作業時間!A1282,月毎の作業時間!U:U)=0,"",SUMIF(月毎の作業時間!N:N,月毎の作業時間!A1282,月毎の作業時間!U:U))</f>
        <v/>
      </c>
    </row>
    <row r="1283" spans="1:3">
      <c r="A1283" s="1" t="str">
        <f ca="1">IF(ISNA(VLOOKUP(月毎の作業時間!K1283,月毎の作業時間!L1283:S11280,3,FALSE)),"",VLOOKUP(月毎の作業時間!K1283,月毎の作業時間!L1282:S11280,3,FALSE))</f>
        <v/>
      </c>
      <c r="B1283" s="1" t="str">
        <f ca="1">IF(ISNA(VLOOKUP(月毎の作業時間!K1283,月毎の作業時間!L1283:S11280,5,FALSE)),"",VLOOKUP(月毎の作業時間!K1283,月毎の作業時間!L1282:S11280,5,FALSE)&amp;"など")</f>
        <v/>
      </c>
      <c r="C1283" s="6" t="str">
        <f ca="1">IF(SUMIF(月毎の作業時間!N:N,月毎の作業時間!A1283,月毎の作業時間!U:U)=0,"",SUMIF(月毎の作業時間!N:N,月毎の作業時間!A1283,月毎の作業時間!U:U))</f>
        <v/>
      </c>
    </row>
    <row r="1284" spans="1:3">
      <c r="A1284" s="1" t="str">
        <f ca="1">IF(ISNA(VLOOKUP(月毎の作業時間!K1284,月毎の作業時間!L1284:S11281,3,FALSE)),"",VLOOKUP(月毎の作業時間!K1284,月毎の作業時間!L1283:S11281,3,FALSE))</f>
        <v/>
      </c>
      <c r="B1284" s="1" t="str">
        <f ca="1">IF(ISNA(VLOOKUP(月毎の作業時間!K1284,月毎の作業時間!L1284:S11281,5,FALSE)),"",VLOOKUP(月毎の作業時間!K1284,月毎の作業時間!L1283:S11281,5,FALSE)&amp;"など")</f>
        <v/>
      </c>
      <c r="C1284" s="6" t="str">
        <f ca="1">IF(SUMIF(月毎の作業時間!N:N,月毎の作業時間!A1284,月毎の作業時間!U:U)=0,"",SUMIF(月毎の作業時間!N:N,月毎の作業時間!A1284,月毎の作業時間!U:U))</f>
        <v/>
      </c>
    </row>
    <row r="1285" spans="1:3">
      <c r="A1285" s="1" t="str">
        <f ca="1">IF(ISNA(VLOOKUP(月毎の作業時間!K1285,月毎の作業時間!L1285:S11282,3,FALSE)),"",VLOOKUP(月毎の作業時間!K1285,月毎の作業時間!L1284:S11282,3,FALSE))</f>
        <v/>
      </c>
      <c r="B1285" s="1" t="str">
        <f ca="1">IF(ISNA(VLOOKUP(月毎の作業時間!K1285,月毎の作業時間!L1285:S11282,5,FALSE)),"",VLOOKUP(月毎の作業時間!K1285,月毎の作業時間!L1284:S11282,5,FALSE)&amp;"など")</f>
        <v/>
      </c>
      <c r="C1285" s="6" t="str">
        <f ca="1">IF(SUMIF(月毎の作業時間!N:N,月毎の作業時間!A1285,月毎の作業時間!U:U)=0,"",SUMIF(月毎の作業時間!N:N,月毎の作業時間!A1285,月毎の作業時間!U:U))</f>
        <v/>
      </c>
    </row>
    <row r="1286" spans="1:3">
      <c r="A1286" s="1" t="str">
        <f ca="1">IF(ISNA(VLOOKUP(月毎の作業時間!K1286,月毎の作業時間!L1286:S11283,3,FALSE)),"",VLOOKUP(月毎の作業時間!K1286,月毎の作業時間!L1285:S11283,3,FALSE))</f>
        <v/>
      </c>
      <c r="B1286" s="1" t="str">
        <f ca="1">IF(ISNA(VLOOKUP(月毎の作業時間!K1286,月毎の作業時間!L1286:S11283,5,FALSE)),"",VLOOKUP(月毎の作業時間!K1286,月毎の作業時間!L1285:S11283,5,FALSE)&amp;"など")</f>
        <v/>
      </c>
      <c r="C1286" s="6" t="str">
        <f ca="1">IF(SUMIF(月毎の作業時間!N:N,月毎の作業時間!A1286,月毎の作業時間!U:U)=0,"",SUMIF(月毎の作業時間!N:N,月毎の作業時間!A1286,月毎の作業時間!U:U))</f>
        <v/>
      </c>
    </row>
    <row r="1287" spans="1:3">
      <c r="A1287" s="1" t="str">
        <f ca="1">IF(ISNA(VLOOKUP(月毎の作業時間!K1287,月毎の作業時間!L1287:S11284,3,FALSE)),"",VLOOKUP(月毎の作業時間!K1287,月毎の作業時間!L1286:S11284,3,FALSE))</f>
        <v/>
      </c>
      <c r="B1287" s="1" t="str">
        <f ca="1">IF(ISNA(VLOOKUP(月毎の作業時間!K1287,月毎の作業時間!L1287:S11284,5,FALSE)),"",VLOOKUP(月毎の作業時間!K1287,月毎の作業時間!L1286:S11284,5,FALSE)&amp;"など")</f>
        <v/>
      </c>
      <c r="C1287" s="6" t="str">
        <f ca="1">IF(SUMIF(月毎の作業時間!N:N,月毎の作業時間!A1287,月毎の作業時間!U:U)=0,"",SUMIF(月毎の作業時間!N:N,月毎の作業時間!A1287,月毎の作業時間!U:U))</f>
        <v/>
      </c>
    </row>
    <row r="1288" spans="1:3">
      <c r="A1288" s="1" t="str">
        <f ca="1">IF(ISNA(VLOOKUP(月毎の作業時間!K1288,月毎の作業時間!L1288:S11285,3,FALSE)),"",VLOOKUP(月毎の作業時間!K1288,月毎の作業時間!L1287:S11285,3,FALSE))</f>
        <v/>
      </c>
      <c r="B1288" s="1" t="str">
        <f ca="1">IF(ISNA(VLOOKUP(月毎の作業時間!K1288,月毎の作業時間!L1288:S11285,5,FALSE)),"",VLOOKUP(月毎の作業時間!K1288,月毎の作業時間!L1287:S11285,5,FALSE)&amp;"など")</f>
        <v/>
      </c>
      <c r="C1288" s="6" t="str">
        <f ca="1">IF(SUMIF(月毎の作業時間!N:N,月毎の作業時間!A1288,月毎の作業時間!U:U)=0,"",SUMIF(月毎の作業時間!N:N,月毎の作業時間!A1288,月毎の作業時間!U:U))</f>
        <v/>
      </c>
    </row>
    <row r="1289" spans="1:3">
      <c r="A1289" s="1" t="str">
        <f ca="1">IF(ISNA(VLOOKUP(月毎の作業時間!K1289,月毎の作業時間!L1289:S11286,3,FALSE)),"",VLOOKUP(月毎の作業時間!K1289,月毎の作業時間!L1288:S11286,3,FALSE))</f>
        <v/>
      </c>
      <c r="B1289" s="1" t="str">
        <f ca="1">IF(ISNA(VLOOKUP(月毎の作業時間!K1289,月毎の作業時間!L1289:S11286,5,FALSE)),"",VLOOKUP(月毎の作業時間!K1289,月毎の作業時間!L1288:S11286,5,FALSE)&amp;"など")</f>
        <v/>
      </c>
      <c r="C1289" s="6" t="str">
        <f ca="1">IF(SUMIF(月毎の作業時間!N:N,月毎の作業時間!A1289,月毎の作業時間!U:U)=0,"",SUMIF(月毎の作業時間!N:N,月毎の作業時間!A1289,月毎の作業時間!U:U))</f>
        <v/>
      </c>
    </row>
    <row r="1290" spans="1:3">
      <c r="A1290" s="1" t="str">
        <f ca="1">IF(ISNA(VLOOKUP(月毎の作業時間!K1290,月毎の作業時間!L1290:S11287,3,FALSE)),"",VLOOKUP(月毎の作業時間!K1290,月毎の作業時間!L1289:S11287,3,FALSE))</f>
        <v/>
      </c>
      <c r="B1290" s="1" t="str">
        <f ca="1">IF(ISNA(VLOOKUP(月毎の作業時間!K1290,月毎の作業時間!L1290:S11287,5,FALSE)),"",VLOOKUP(月毎の作業時間!K1290,月毎の作業時間!L1289:S11287,5,FALSE)&amp;"など")</f>
        <v/>
      </c>
      <c r="C1290" s="6" t="str">
        <f ca="1">IF(SUMIF(月毎の作業時間!N:N,月毎の作業時間!A1290,月毎の作業時間!U:U)=0,"",SUMIF(月毎の作業時間!N:N,月毎の作業時間!A1290,月毎の作業時間!U:U))</f>
        <v/>
      </c>
    </row>
    <row r="1291" spans="1:3">
      <c r="A1291" s="1" t="str">
        <f ca="1">IF(ISNA(VLOOKUP(月毎の作業時間!K1291,月毎の作業時間!L1291:S11288,3,FALSE)),"",VLOOKUP(月毎の作業時間!K1291,月毎の作業時間!L1290:S11288,3,FALSE))</f>
        <v/>
      </c>
      <c r="B1291" s="1" t="str">
        <f ca="1">IF(ISNA(VLOOKUP(月毎の作業時間!K1291,月毎の作業時間!L1291:S11288,5,FALSE)),"",VLOOKUP(月毎の作業時間!K1291,月毎の作業時間!L1290:S11288,5,FALSE)&amp;"など")</f>
        <v/>
      </c>
      <c r="C1291" s="6" t="str">
        <f ca="1">IF(SUMIF(月毎の作業時間!N:N,月毎の作業時間!A1291,月毎の作業時間!U:U)=0,"",SUMIF(月毎の作業時間!N:N,月毎の作業時間!A1291,月毎の作業時間!U:U))</f>
        <v/>
      </c>
    </row>
    <row r="1292" spans="1:3">
      <c r="A1292" s="1" t="str">
        <f ca="1">IF(ISNA(VLOOKUP(月毎の作業時間!K1292,月毎の作業時間!L1292:S11289,3,FALSE)),"",VLOOKUP(月毎の作業時間!K1292,月毎の作業時間!L1291:S11289,3,FALSE))</f>
        <v/>
      </c>
      <c r="B1292" s="1" t="str">
        <f ca="1">IF(ISNA(VLOOKUP(月毎の作業時間!K1292,月毎の作業時間!L1292:S11289,5,FALSE)),"",VLOOKUP(月毎の作業時間!K1292,月毎の作業時間!L1291:S11289,5,FALSE)&amp;"など")</f>
        <v/>
      </c>
      <c r="C1292" s="6" t="str">
        <f ca="1">IF(SUMIF(月毎の作業時間!N:N,月毎の作業時間!A1292,月毎の作業時間!U:U)=0,"",SUMIF(月毎の作業時間!N:N,月毎の作業時間!A1292,月毎の作業時間!U:U))</f>
        <v/>
      </c>
    </row>
    <row r="1293" spans="1:3">
      <c r="A1293" s="1" t="str">
        <f ca="1">IF(ISNA(VLOOKUP(月毎の作業時間!K1293,月毎の作業時間!L1293:S11290,3,FALSE)),"",VLOOKUP(月毎の作業時間!K1293,月毎の作業時間!L1292:S11290,3,FALSE))</f>
        <v/>
      </c>
      <c r="B1293" s="1" t="str">
        <f ca="1">IF(ISNA(VLOOKUP(月毎の作業時間!K1293,月毎の作業時間!L1293:S11290,5,FALSE)),"",VLOOKUP(月毎の作業時間!K1293,月毎の作業時間!L1292:S11290,5,FALSE)&amp;"など")</f>
        <v/>
      </c>
      <c r="C1293" s="6" t="str">
        <f ca="1">IF(SUMIF(月毎の作業時間!N:N,月毎の作業時間!A1293,月毎の作業時間!U:U)=0,"",SUMIF(月毎の作業時間!N:N,月毎の作業時間!A1293,月毎の作業時間!U:U))</f>
        <v/>
      </c>
    </row>
    <row r="1294" spans="1:3">
      <c r="A1294" s="1" t="str">
        <f ca="1">IF(ISNA(VLOOKUP(月毎の作業時間!K1294,月毎の作業時間!L1294:S11291,3,FALSE)),"",VLOOKUP(月毎の作業時間!K1294,月毎の作業時間!L1293:S11291,3,FALSE))</f>
        <v/>
      </c>
      <c r="B1294" s="1" t="str">
        <f ca="1">IF(ISNA(VLOOKUP(月毎の作業時間!K1294,月毎の作業時間!L1294:S11291,5,FALSE)),"",VLOOKUP(月毎の作業時間!K1294,月毎の作業時間!L1293:S11291,5,FALSE)&amp;"など")</f>
        <v/>
      </c>
      <c r="C1294" s="6" t="str">
        <f ca="1">IF(SUMIF(月毎の作業時間!N:N,月毎の作業時間!A1294,月毎の作業時間!U:U)=0,"",SUMIF(月毎の作業時間!N:N,月毎の作業時間!A1294,月毎の作業時間!U:U))</f>
        <v/>
      </c>
    </row>
    <row r="1295" spans="1:3">
      <c r="A1295" s="1" t="str">
        <f ca="1">IF(ISNA(VLOOKUP(月毎の作業時間!K1295,月毎の作業時間!L1295:S11292,3,FALSE)),"",VLOOKUP(月毎の作業時間!K1295,月毎の作業時間!L1294:S11292,3,FALSE))</f>
        <v/>
      </c>
      <c r="B1295" s="1" t="str">
        <f ca="1">IF(ISNA(VLOOKUP(月毎の作業時間!K1295,月毎の作業時間!L1295:S11292,5,FALSE)),"",VLOOKUP(月毎の作業時間!K1295,月毎の作業時間!L1294:S11292,5,FALSE)&amp;"など")</f>
        <v/>
      </c>
      <c r="C1295" s="6" t="str">
        <f ca="1">IF(SUMIF(月毎の作業時間!N:N,月毎の作業時間!A1295,月毎の作業時間!U:U)=0,"",SUMIF(月毎の作業時間!N:N,月毎の作業時間!A1295,月毎の作業時間!U:U))</f>
        <v/>
      </c>
    </row>
    <row r="1296" spans="1:3">
      <c r="A1296" s="1" t="str">
        <f ca="1">IF(ISNA(VLOOKUP(月毎の作業時間!K1296,月毎の作業時間!L1296:S11293,3,FALSE)),"",VLOOKUP(月毎の作業時間!K1296,月毎の作業時間!L1295:S11293,3,FALSE))</f>
        <v/>
      </c>
      <c r="B1296" s="1" t="str">
        <f ca="1">IF(ISNA(VLOOKUP(月毎の作業時間!K1296,月毎の作業時間!L1296:S11293,5,FALSE)),"",VLOOKUP(月毎の作業時間!K1296,月毎の作業時間!L1295:S11293,5,FALSE)&amp;"など")</f>
        <v/>
      </c>
      <c r="C1296" s="6" t="str">
        <f ca="1">IF(SUMIF(月毎の作業時間!N:N,月毎の作業時間!A1296,月毎の作業時間!U:U)=0,"",SUMIF(月毎の作業時間!N:N,月毎の作業時間!A1296,月毎の作業時間!U:U))</f>
        <v/>
      </c>
    </row>
    <row r="1297" spans="1:3">
      <c r="A1297" s="1" t="str">
        <f ca="1">IF(ISNA(VLOOKUP(月毎の作業時間!K1297,月毎の作業時間!L1297:S11294,3,FALSE)),"",VLOOKUP(月毎の作業時間!K1297,月毎の作業時間!L1296:S11294,3,FALSE))</f>
        <v/>
      </c>
      <c r="B1297" s="1" t="str">
        <f ca="1">IF(ISNA(VLOOKUP(月毎の作業時間!K1297,月毎の作業時間!L1297:S11294,5,FALSE)),"",VLOOKUP(月毎の作業時間!K1297,月毎の作業時間!L1296:S11294,5,FALSE)&amp;"など")</f>
        <v/>
      </c>
      <c r="C1297" s="6" t="str">
        <f ca="1">IF(SUMIF(月毎の作業時間!N:N,月毎の作業時間!A1297,月毎の作業時間!U:U)=0,"",SUMIF(月毎の作業時間!N:N,月毎の作業時間!A1297,月毎の作業時間!U:U))</f>
        <v/>
      </c>
    </row>
    <row r="1298" spans="1:3">
      <c r="A1298" s="1" t="str">
        <f ca="1">IF(ISNA(VLOOKUP(月毎の作業時間!K1298,月毎の作業時間!L1298:S11295,3,FALSE)),"",VLOOKUP(月毎の作業時間!K1298,月毎の作業時間!L1297:S11295,3,FALSE))</f>
        <v/>
      </c>
      <c r="B1298" s="1" t="str">
        <f ca="1">IF(ISNA(VLOOKUP(月毎の作業時間!K1298,月毎の作業時間!L1298:S11295,5,FALSE)),"",VLOOKUP(月毎の作業時間!K1298,月毎の作業時間!L1297:S11295,5,FALSE)&amp;"など")</f>
        <v/>
      </c>
      <c r="C1298" s="6" t="str">
        <f ca="1">IF(SUMIF(月毎の作業時間!N:N,月毎の作業時間!A1298,月毎の作業時間!U:U)=0,"",SUMIF(月毎の作業時間!N:N,月毎の作業時間!A1298,月毎の作業時間!U:U))</f>
        <v/>
      </c>
    </row>
    <row r="1299" spans="1:3">
      <c r="A1299" s="1" t="str">
        <f ca="1">IF(ISNA(VLOOKUP(月毎の作業時間!K1299,月毎の作業時間!L1299:S11296,3,FALSE)),"",VLOOKUP(月毎の作業時間!K1299,月毎の作業時間!L1298:S11296,3,FALSE))</f>
        <v/>
      </c>
      <c r="B1299" s="1" t="str">
        <f ca="1">IF(ISNA(VLOOKUP(月毎の作業時間!K1299,月毎の作業時間!L1299:S11296,5,FALSE)),"",VLOOKUP(月毎の作業時間!K1299,月毎の作業時間!L1298:S11296,5,FALSE)&amp;"など")</f>
        <v/>
      </c>
      <c r="C1299" s="6" t="str">
        <f ca="1">IF(SUMIF(月毎の作業時間!N:N,月毎の作業時間!A1299,月毎の作業時間!U:U)=0,"",SUMIF(月毎の作業時間!N:N,月毎の作業時間!A1299,月毎の作業時間!U:U))</f>
        <v/>
      </c>
    </row>
    <row r="1300" spans="1:3">
      <c r="A1300" s="1" t="str">
        <f ca="1">IF(ISNA(VLOOKUP(月毎の作業時間!K1300,月毎の作業時間!L1300:S11297,3,FALSE)),"",VLOOKUP(月毎の作業時間!K1300,月毎の作業時間!L1299:S11297,3,FALSE))</f>
        <v/>
      </c>
      <c r="B1300" s="1" t="str">
        <f ca="1">IF(ISNA(VLOOKUP(月毎の作業時間!K1300,月毎の作業時間!L1300:S11297,5,FALSE)),"",VLOOKUP(月毎の作業時間!K1300,月毎の作業時間!L1299:S11297,5,FALSE)&amp;"など")</f>
        <v/>
      </c>
      <c r="C1300" s="6" t="str">
        <f ca="1">IF(SUMIF(月毎の作業時間!N:N,月毎の作業時間!A1300,月毎の作業時間!U:U)=0,"",SUMIF(月毎の作業時間!N:N,月毎の作業時間!A1300,月毎の作業時間!U:U))</f>
        <v/>
      </c>
    </row>
    <row r="1301" spans="1:3">
      <c r="A1301" s="1" t="str">
        <f ca="1">IF(ISNA(VLOOKUP(月毎の作業時間!K1301,月毎の作業時間!L1301:S11298,3,FALSE)),"",VLOOKUP(月毎の作業時間!K1301,月毎の作業時間!L1300:S11298,3,FALSE))</f>
        <v/>
      </c>
      <c r="B1301" s="1" t="str">
        <f ca="1">IF(ISNA(VLOOKUP(月毎の作業時間!K1301,月毎の作業時間!L1301:S11298,5,FALSE)),"",VLOOKUP(月毎の作業時間!K1301,月毎の作業時間!L1300:S11298,5,FALSE)&amp;"など")</f>
        <v/>
      </c>
      <c r="C1301" s="6" t="str">
        <f ca="1">IF(SUMIF(月毎の作業時間!N:N,月毎の作業時間!A1301,月毎の作業時間!U:U)=0,"",SUMIF(月毎の作業時間!N:N,月毎の作業時間!A1301,月毎の作業時間!U:U))</f>
        <v/>
      </c>
    </row>
    <row r="1302" spans="1:3">
      <c r="A1302" s="1" t="str">
        <f ca="1">IF(ISNA(VLOOKUP(月毎の作業時間!K1302,月毎の作業時間!L1302:S11299,3,FALSE)),"",VLOOKUP(月毎の作業時間!K1302,月毎の作業時間!L1301:S11299,3,FALSE))</f>
        <v/>
      </c>
      <c r="B1302" s="1" t="str">
        <f ca="1">IF(ISNA(VLOOKUP(月毎の作業時間!K1302,月毎の作業時間!L1302:S11299,5,FALSE)),"",VLOOKUP(月毎の作業時間!K1302,月毎の作業時間!L1301:S11299,5,FALSE)&amp;"など")</f>
        <v/>
      </c>
      <c r="C1302" s="6" t="str">
        <f ca="1">IF(SUMIF(月毎の作業時間!N:N,月毎の作業時間!A1302,月毎の作業時間!U:U)=0,"",SUMIF(月毎の作業時間!N:N,月毎の作業時間!A1302,月毎の作業時間!U:U))</f>
        <v/>
      </c>
    </row>
    <row r="1303" spans="1:3">
      <c r="A1303" s="1" t="str">
        <f ca="1">IF(ISNA(VLOOKUP(月毎の作業時間!K1303,月毎の作業時間!L1303:S11300,3,FALSE)),"",VLOOKUP(月毎の作業時間!K1303,月毎の作業時間!L1302:S11300,3,FALSE))</f>
        <v/>
      </c>
      <c r="B1303" s="1" t="str">
        <f ca="1">IF(ISNA(VLOOKUP(月毎の作業時間!K1303,月毎の作業時間!L1303:S11300,5,FALSE)),"",VLOOKUP(月毎の作業時間!K1303,月毎の作業時間!L1302:S11300,5,FALSE)&amp;"など")</f>
        <v/>
      </c>
      <c r="C1303" s="6" t="str">
        <f ca="1">IF(SUMIF(月毎の作業時間!N:N,月毎の作業時間!A1303,月毎の作業時間!U:U)=0,"",SUMIF(月毎の作業時間!N:N,月毎の作業時間!A1303,月毎の作業時間!U:U))</f>
        <v/>
      </c>
    </row>
    <row r="1304" spans="1:3">
      <c r="A1304" s="1" t="str">
        <f ca="1">IF(ISNA(VLOOKUP(月毎の作業時間!K1304,月毎の作業時間!L1304:S11301,3,FALSE)),"",VLOOKUP(月毎の作業時間!K1304,月毎の作業時間!L1303:S11301,3,FALSE))</f>
        <v/>
      </c>
      <c r="B1304" s="1" t="str">
        <f ca="1">IF(ISNA(VLOOKUP(月毎の作業時間!K1304,月毎の作業時間!L1304:S11301,5,FALSE)),"",VLOOKUP(月毎の作業時間!K1304,月毎の作業時間!L1303:S11301,5,FALSE)&amp;"など")</f>
        <v/>
      </c>
      <c r="C1304" s="6" t="str">
        <f ca="1">IF(SUMIF(月毎の作業時間!N:N,月毎の作業時間!A1304,月毎の作業時間!U:U)=0,"",SUMIF(月毎の作業時間!N:N,月毎の作業時間!A1304,月毎の作業時間!U:U))</f>
        <v/>
      </c>
    </row>
    <row r="1305" spans="1:3">
      <c r="A1305" s="1" t="str">
        <f ca="1">IF(ISNA(VLOOKUP(月毎の作業時間!K1305,月毎の作業時間!L1305:S11302,3,FALSE)),"",VLOOKUP(月毎の作業時間!K1305,月毎の作業時間!L1304:S11302,3,FALSE))</f>
        <v/>
      </c>
      <c r="B1305" s="1" t="str">
        <f ca="1">IF(ISNA(VLOOKUP(月毎の作業時間!K1305,月毎の作業時間!L1305:S11302,5,FALSE)),"",VLOOKUP(月毎の作業時間!K1305,月毎の作業時間!L1304:S11302,5,FALSE)&amp;"など")</f>
        <v/>
      </c>
      <c r="C1305" s="6" t="str">
        <f ca="1">IF(SUMIF(月毎の作業時間!N:N,月毎の作業時間!A1305,月毎の作業時間!U:U)=0,"",SUMIF(月毎の作業時間!N:N,月毎の作業時間!A1305,月毎の作業時間!U:U))</f>
        <v/>
      </c>
    </row>
    <row r="1306" spans="1:3">
      <c r="A1306" s="1" t="str">
        <f ca="1">IF(ISNA(VLOOKUP(月毎の作業時間!K1306,月毎の作業時間!L1306:S11303,3,FALSE)),"",VLOOKUP(月毎の作業時間!K1306,月毎の作業時間!L1305:S11303,3,FALSE))</f>
        <v/>
      </c>
      <c r="B1306" s="1" t="str">
        <f ca="1">IF(ISNA(VLOOKUP(月毎の作業時間!K1306,月毎の作業時間!L1306:S11303,5,FALSE)),"",VLOOKUP(月毎の作業時間!K1306,月毎の作業時間!L1305:S11303,5,FALSE)&amp;"など")</f>
        <v/>
      </c>
      <c r="C1306" s="6" t="str">
        <f ca="1">IF(SUMIF(月毎の作業時間!N:N,月毎の作業時間!A1306,月毎の作業時間!U:U)=0,"",SUMIF(月毎の作業時間!N:N,月毎の作業時間!A1306,月毎の作業時間!U:U))</f>
        <v/>
      </c>
    </row>
    <row r="1307" spans="1:3">
      <c r="A1307" s="1" t="str">
        <f ca="1">IF(ISNA(VLOOKUP(月毎の作業時間!K1307,月毎の作業時間!L1307:S11304,3,FALSE)),"",VLOOKUP(月毎の作業時間!K1307,月毎の作業時間!L1306:S11304,3,FALSE))</f>
        <v/>
      </c>
      <c r="B1307" s="1" t="str">
        <f ca="1">IF(ISNA(VLOOKUP(月毎の作業時間!K1307,月毎の作業時間!L1307:S11304,5,FALSE)),"",VLOOKUP(月毎の作業時間!K1307,月毎の作業時間!L1306:S11304,5,FALSE)&amp;"など")</f>
        <v/>
      </c>
      <c r="C1307" s="6" t="str">
        <f ca="1">IF(SUMIF(月毎の作業時間!N:N,月毎の作業時間!A1307,月毎の作業時間!U:U)=0,"",SUMIF(月毎の作業時間!N:N,月毎の作業時間!A1307,月毎の作業時間!U:U))</f>
        <v/>
      </c>
    </row>
    <row r="1308" spans="1:3">
      <c r="A1308" s="1" t="str">
        <f ca="1">IF(ISNA(VLOOKUP(月毎の作業時間!K1308,月毎の作業時間!L1308:S11305,3,FALSE)),"",VLOOKUP(月毎の作業時間!K1308,月毎の作業時間!L1307:S11305,3,FALSE))</f>
        <v/>
      </c>
      <c r="B1308" s="1" t="str">
        <f ca="1">IF(ISNA(VLOOKUP(月毎の作業時間!K1308,月毎の作業時間!L1308:S11305,5,FALSE)),"",VLOOKUP(月毎の作業時間!K1308,月毎の作業時間!L1307:S11305,5,FALSE)&amp;"など")</f>
        <v/>
      </c>
      <c r="C1308" s="6" t="str">
        <f ca="1">IF(SUMIF(月毎の作業時間!N:N,月毎の作業時間!A1308,月毎の作業時間!U:U)=0,"",SUMIF(月毎の作業時間!N:N,月毎の作業時間!A1308,月毎の作業時間!U:U))</f>
        <v/>
      </c>
    </row>
    <row r="1309" spans="1:3">
      <c r="A1309" s="1" t="str">
        <f ca="1">IF(ISNA(VLOOKUP(月毎の作業時間!K1309,月毎の作業時間!L1309:S11306,3,FALSE)),"",VLOOKUP(月毎の作業時間!K1309,月毎の作業時間!L1308:S11306,3,FALSE))</f>
        <v/>
      </c>
      <c r="B1309" s="1" t="str">
        <f ca="1">IF(ISNA(VLOOKUP(月毎の作業時間!K1309,月毎の作業時間!L1309:S11306,5,FALSE)),"",VLOOKUP(月毎の作業時間!K1309,月毎の作業時間!L1308:S11306,5,FALSE)&amp;"など")</f>
        <v/>
      </c>
      <c r="C1309" s="6" t="str">
        <f ca="1">IF(SUMIF(月毎の作業時間!N:N,月毎の作業時間!A1309,月毎の作業時間!U:U)=0,"",SUMIF(月毎の作業時間!N:N,月毎の作業時間!A1309,月毎の作業時間!U:U))</f>
        <v/>
      </c>
    </row>
    <row r="1310" spans="1:3">
      <c r="A1310" s="1" t="str">
        <f ca="1">IF(ISNA(VLOOKUP(月毎の作業時間!K1310,月毎の作業時間!L1310:S11307,3,FALSE)),"",VLOOKUP(月毎の作業時間!K1310,月毎の作業時間!L1309:S11307,3,FALSE))</f>
        <v/>
      </c>
      <c r="B1310" s="1" t="str">
        <f ca="1">IF(ISNA(VLOOKUP(月毎の作業時間!K1310,月毎の作業時間!L1310:S11307,5,FALSE)),"",VLOOKUP(月毎の作業時間!K1310,月毎の作業時間!L1309:S11307,5,FALSE)&amp;"など")</f>
        <v/>
      </c>
      <c r="C1310" s="6" t="str">
        <f ca="1">IF(SUMIF(月毎の作業時間!N:N,月毎の作業時間!A1310,月毎の作業時間!U:U)=0,"",SUMIF(月毎の作業時間!N:N,月毎の作業時間!A1310,月毎の作業時間!U:U))</f>
        <v/>
      </c>
    </row>
    <row r="1311" spans="1:3">
      <c r="A1311" s="1" t="str">
        <f ca="1">IF(ISNA(VLOOKUP(月毎の作業時間!K1311,月毎の作業時間!L1311:S11308,3,FALSE)),"",VLOOKUP(月毎の作業時間!K1311,月毎の作業時間!L1310:S11308,3,FALSE))</f>
        <v/>
      </c>
      <c r="B1311" s="1" t="str">
        <f ca="1">IF(ISNA(VLOOKUP(月毎の作業時間!K1311,月毎の作業時間!L1311:S11308,5,FALSE)),"",VLOOKUP(月毎の作業時間!K1311,月毎の作業時間!L1310:S11308,5,FALSE)&amp;"など")</f>
        <v/>
      </c>
      <c r="C1311" s="6" t="str">
        <f ca="1">IF(SUMIF(月毎の作業時間!N:N,月毎の作業時間!A1311,月毎の作業時間!U:U)=0,"",SUMIF(月毎の作業時間!N:N,月毎の作業時間!A1311,月毎の作業時間!U:U))</f>
        <v/>
      </c>
    </row>
    <row r="1312" spans="1:3">
      <c r="A1312" s="1" t="str">
        <f ca="1">IF(ISNA(VLOOKUP(月毎の作業時間!K1312,月毎の作業時間!L1312:S11309,3,FALSE)),"",VLOOKUP(月毎の作業時間!K1312,月毎の作業時間!L1311:S11309,3,FALSE))</f>
        <v/>
      </c>
      <c r="B1312" s="1" t="str">
        <f ca="1">IF(ISNA(VLOOKUP(月毎の作業時間!K1312,月毎の作業時間!L1312:S11309,5,FALSE)),"",VLOOKUP(月毎の作業時間!K1312,月毎の作業時間!L1311:S11309,5,FALSE)&amp;"など")</f>
        <v/>
      </c>
      <c r="C1312" s="6" t="str">
        <f ca="1">IF(SUMIF(月毎の作業時間!N:N,月毎の作業時間!A1312,月毎の作業時間!U:U)=0,"",SUMIF(月毎の作業時間!N:N,月毎の作業時間!A1312,月毎の作業時間!U:U))</f>
        <v/>
      </c>
    </row>
    <row r="1313" spans="1:3">
      <c r="A1313" s="1" t="str">
        <f ca="1">IF(ISNA(VLOOKUP(月毎の作業時間!K1313,月毎の作業時間!L1313:S11310,3,FALSE)),"",VLOOKUP(月毎の作業時間!K1313,月毎の作業時間!L1312:S11310,3,FALSE))</f>
        <v/>
      </c>
      <c r="B1313" s="1" t="str">
        <f ca="1">IF(ISNA(VLOOKUP(月毎の作業時間!K1313,月毎の作業時間!L1313:S11310,5,FALSE)),"",VLOOKUP(月毎の作業時間!K1313,月毎の作業時間!L1312:S11310,5,FALSE)&amp;"など")</f>
        <v/>
      </c>
      <c r="C1313" s="6" t="str">
        <f ca="1">IF(SUMIF(月毎の作業時間!N:N,月毎の作業時間!A1313,月毎の作業時間!U:U)=0,"",SUMIF(月毎の作業時間!N:N,月毎の作業時間!A1313,月毎の作業時間!U:U))</f>
        <v/>
      </c>
    </row>
    <row r="1314" spans="1:3">
      <c r="A1314" s="1" t="str">
        <f ca="1">IF(ISNA(VLOOKUP(月毎の作業時間!K1314,月毎の作業時間!L1314:S11311,3,FALSE)),"",VLOOKUP(月毎の作業時間!K1314,月毎の作業時間!L1313:S11311,3,FALSE))</f>
        <v/>
      </c>
      <c r="B1314" s="1" t="str">
        <f ca="1">IF(ISNA(VLOOKUP(月毎の作業時間!K1314,月毎の作業時間!L1314:S11311,5,FALSE)),"",VLOOKUP(月毎の作業時間!K1314,月毎の作業時間!L1313:S11311,5,FALSE)&amp;"など")</f>
        <v/>
      </c>
      <c r="C1314" s="6" t="str">
        <f ca="1">IF(SUMIF(月毎の作業時間!N:N,月毎の作業時間!A1314,月毎の作業時間!U:U)=0,"",SUMIF(月毎の作業時間!N:N,月毎の作業時間!A1314,月毎の作業時間!U:U))</f>
        <v/>
      </c>
    </row>
    <row r="1315" spans="1:3">
      <c r="A1315" s="1" t="str">
        <f ca="1">IF(ISNA(VLOOKUP(月毎の作業時間!K1315,月毎の作業時間!L1315:S11312,3,FALSE)),"",VLOOKUP(月毎の作業時間!K1315,月毎の作業時間!L1314:S11312,3,FALSE))</f>
        <v/>
      </c>
      <c r="B1315" s="1" t="str">
        <f ca="1">IF(ISNA(VLOOKUP(月毎の作業時間!K1315,月毎の作業時間!L1315:S11312,5,FALSE)),"",VLOOKUP(月毎の作業時間!K1315,月毎の作業時間!L1314:S11312,5,FALSE)&amp;"など")</f>
        <v/>
      </c>
      <c r="C1315" s="6" t="str">
        <f ca="1">IF(SUMIF(月毎の作業時間!N:N,月毎の作業時間!A1315,月毎の作業時間!U:U)=0,"",SUMIF(月毎の作業時間!N:N,月毎の作業時間!A1315,月毎の作業時間!U:U))</f>
        <v/>
      </c>
    </row>
    <row r="1316" spans="1:3">
      <c r="A1316" s="1" t="str">
        <f ca="1">IF(ISNA(VLOOKUP(月毎の作業時間!K1316,月毎の作業時間!L1316:S11313,3,FALSE)),"",VLOOKUP(月毎の作業時間!K1316,月毎の作業時間!L1315:S11313,3,FALSE))</f>
        <v/>
      </c>
      <c r="B1316" s="1" t="str">
        <f ca="1">IF(ISNA(VLOOKUP(月毎の作業時間!K1316,月毎の作業時間!L1316:S11313,5,FALSE)),"",VLOOKUP(月毎の作業時間!K1316,月毎の作業時間!L1315:S11313,5,FALSE)&amp;"など")</f>
        <v/>
      </c>
      <c r="C1316" s="6" t="str">
        <f ca="1">IF(SUMIF(月毎の作業時間!N:N,月毎の作業時間!A1316,月毎の作業時間!U:U)=0,"",SUMIF(月毎の作業時間!N:N,月毎の作業時間!A1316,月毎の作業時間!U:U))</f>
        <v/>
      </c>
    </row>
    <row r="1317" spans="1:3">
      <c r="A1317" s="1" t="str">
        <f ca="1">IF(ISNA(VLOOKUP(月毎の作業時間!K1317,月毎の作業時間!L1317:S11314,3,FALSE)),"",VLOOKUP(月毎の作業時間!K1317,月毎の作業時間!L1316:S11314,3,FALSE))</f>
        <v/>
      </c>
      <c r="B1317" s="1" t="str">
        <f ca="1">IF(ISNA(VLOOKUP(月毎の作業時間!K1317,月毎の作業時間!L1317:S11314,5,FALSE)),"",VLOOKUP(月毎の作業時間!K1317,月毎の作業時間!L1316:S11314,5,FALSE)&amp;"など")</f>
        <v/>
      </c>
      <c r="C1317" s="6" t="str">
        <f ca="1">IF(SUMIF(月毎の作業時間!N:N,月毎の作業時間!A1317,月毎の作業時間!U:U)=0,"",SUMIF(月毎の作業時間!N:N,月毎の作業時間!A1317,月毎の作業時間!U:U))</f>
        <v/>
      </c>
    </row>
    <row r="1318" spans="1:3">
      <c r="A1318" s="1" t="str">
        <f ca="1">IF(ISNA(VLOOKUP(月毎の作業時間!K1318,月毎の作業時間!L1318:S11315,3,FALSE)),"",VLOOKUP(月毎の作業時間!K1318,月毎の作業時間!L1317:S11315,3,FALSE))</f>
        <v/>
      </c>
      <c r="B1318" s="1" t="str">
        <f ca="1">IF(ISNA(VLOOKUP(月毎の作業時間!K1318,月毎の作業時間!L1318:S11315,5,FALSE)),"",VLOOKUP(月毎の作業時間!K1318,月毎の作業時間!L1317:S11315,5,FALSE)&amp;"など")</f>
        <v/>
      </c>
      <c r="C1318" s="6" t="str">
        <f ca="1">IF(SUMIF(月毎の作業時間!N:N,月毎の作業時間!A1318,月毎の作業時間!U:U)=0,"",SUMIF(月毎の作業時間!N:N,月毎の作業時間!A1318,月毎の作業時間!U:U))</f>
        <v/>
      </c>
    </row>
    <row r="1319" spans="1:3">
      <c r="A1319" s="1" t="str">
        <f ca="1">IF(ISNA(VLOOKUP(月毎の作業時間!K1319,月毎の作業時間!L1319:S11316,3,FALSE)),"",VLOOKUP(月毎の作業時間!K1319,月毎の作業時間!L1318:S11316,3,FALSE))</f>
        <v/>
      </c>
      <c r="B1319" s="1" t="str">
        <f ca="1">IF(ISNA(VLOOKUP(月毎の作業時間!K1319,月毎の作業時間!L1319:S11316,5,FALSE)),"",VLOOKUP(月毎の作業時間!K1319,月毎の作業時間!L1318:S11316,5,FALSE)&amp;"など")</f>
        <v/>
      </c>
      <c r="C1319" s="6" t="str">
        <f ca="1">IF(SUMIF(月毎の作業時間!N:N,月毎の作業時間!A1319,月毎の作業時間!U:U)=0,"",SUMIF(月毎の作業時間!N:N,月毎の作業時間!A1319,月毎の作業時間!U:U))</f>
        <v/>
      </c>
    </row>
    <row r="1320" spans="1:3">
      <c r="A1320" s="1" t="str">
        <f ca="1">IF(ISNA(VLOOKUP(月毎の作業時間!K1320,月毎の作業時間!L1320:S11317,3,FALSE)),"",VLOOKUP(月毎の作業時間!K1320,月毎の作業時間!L1319:S11317,3,FALSE))</f>
        <v/>
      </c>
      <c r="B1320" s="1" t="str">
        <f ca="1">IF(ISNA(VLOOKUP(月毎の作業時間!K1320,月毎の作業時間!L1320:S11317,5,FALSE)),"",VLOOKUP(月毎の作業時間!K1320,月毎の作業時間!L1319:S11317,5,FALSE)&amp;"など")</f>
        <v/>
      </c>
      <c r="C1320" s="6" t="str">
        <f ca="1">IF(SUMIF(月毎の作業時間!N:N,月毎の作業時間!A1320,月毎の作業時間!U:U)=0,"",SUMIF(月毎の作業時間!N:N,月毎の作業時間!A1320,月毎の作業時間!U:U))</f>
        <v/>
      </c>
    </row>
    <row r="1321" spans="1:3">
      <c r="A1321" s="1" t="str">
        <f ca="1">IF(ISNA(VLOOKUP(月毎の作業時間!K1321,月毎の作業時間!L1321:S11318,3,FALSE)),"",VLOOKUP(月毎の作業時間!K1321,月毎の作業時間!L1320:S11318,3,FALSE))</f>
        <v/>
      </c>
      <c r="B1321" s="1" t="str">
        <f ca="1">IF(ISNA(VLOOKUP(月毎の作業時間!K1321,月毎の作業時間!L1321:S11318,5,FALSE)),"",VLOOKUP(月毎の作業時間!K1321,月毎の作業時間!L1320:S11318,5,FALSE)&amp;"など")</f>
        <v/>
      </c>
      <c r="C1321" s="6" t="str">
        <f ca="1">IF(SUMIF(月毎の作業時間!N:N,月毎の作業時間!A1321,月毎の作業時間!U:U)=0,"",SUMIF(月毎の作業時間!N:N,月毎の作業時間!A1321,月毎の作業時間!U:U))</f>
        <v/>
      </c>
    </row>
    <row r="1322" spans="1:3">
      <c r="A1322" s="1" t="str">
        <f ca="1">IF(ISNA(VLOOKUP(月毎の作業時間!K1322,月毎の作業時間!L1322:S11319,3,FALSE)),"",VLOOKUP(月毎の作業時間!K1322,月毎の作業時間!L1321:S11319,3,FALSE))</f>
        <v/>
      </c>
      <c r="B1322" s="1" t="str">
        <f ca="1">IF(ISNA(VLOOKUP(月毎の作業時間!K1322,月毎の作業時間!L1322:S11319,5,FALSE)),"",VLOOKUP(月毎の作業時間!K1322,月毎の作業時間!L1321:S11319,5,FALSE)&amp;"など")</f>
        <v/>
      </c>
      <c r="C1322" s="6" t="str">
        <f ca="1">IF(SUMIF(月毎の作業時間!N:N,月毎の作業時間!A1322,月毎の作業時間!U:U)=0,"",SUMIF(月毎の作業時間!N:N,月毎の作業時間!A1322,月毎の作業時間!U:U))</f>
        <v/>
      </c>
    </row>
    <row r="1323" spans="1:3">
      <c r="A1323" s="1" t="str">
        <f ca="1">IF(ISNA(VLOOKUP(月毎の作業時間!K1323,月毎の作業時間!L1323:S11320,3,FALSE)),"",VLOOKUP(月毎の作業時間!K1323,月毎の作業時間!L1322:S11320,3,FALSE))</f>
        <v/>
      </c>
      <c r="B1323" s="1" t="str">
        <f ca="1">IF(ISNA(VLOOKUP(月毎の作業時間!K1323,月毎の作業時間!L1323:S11320,5,FALSE)),"",VLOOKUP(月毎の作業時間!K1323,月毎の作業時間!L1322:S11320,5,FALSE)&amp;"など")</f>
        <v/>
      </c>
      <c r="C1323" s="6" t="str">
        <f ca="1">IF(SUMIF(月毎の作業時間!N:N,月毎の作業時間!A1323,月毎の作業時間!U:U)=0,"",SUMIF(月毎の作業時間!N:N,月毎の作業時間!A1323,月毎の作業時間!U:U))</f>
        <v/>
      </c>
    </row>
    <row r="1324" spans="1:3">
      <c r="A1324" s="1" t="str">
        <f ca="1">IF(ISNA(VLOOKUP(月毎の作業時間!K1324,月毎の作業時間!L1324:S11321,3,FALSE)),"",VLOOKUP(月毎の作業時間!K1324,月毎の作業時間!L1323:S11321,3,FALSE))</f>
        <v/>
      </c>
      <c r="B1324" s="1" t="str">
        <f ca="1">IF(ISNA(VLOOKUP(月毎の作業時間!K1324,月毎の作業時間!L1324:S11321,5,FALSE)),"",VLOOKUP(月毎の作業時間!K1324,月毎の作業時間!L1323:S11321,5,FALSE)&amp;"など")</f>
        <v/>
      </c>
      <c r="C1324" s="6" t="str">
        <f ca="1">IF(SUMIF(月毎の作業時間!N:N,月毎の作業時間!A1324,月毎の作業時間!U:U)=0,"",SUMIF(月毎の作業時間!N:N,月毎の作業時間!A1324,月毎の作業時間!U:U))</f>
        <v/>
      </c>
    </row>
    <row r="1325" spans="1:3">
      <c r="A1325" s="1" t="str">
        <f ca="1">IF(ISNA(VLOOKUP(月毎の作業時間!K1325,月毎の作業時間!L1325:S11322,3,FALSE)),"",VLOOKUP(月毎の作業時間!K1325,月毎の作業時間!L1324:S11322,3,FALSE))</f>
        <v/>
      </c>
      <c r="B1325" s="1" t="str">
        <f ca="1">IF(ISNA(VLOOKUP(月毎の作業時間!K1325,月毎の作業時間!L1325:S11322,5,FALSE)),"",VLOOKUP(月毎の作業時間!K1325,月毎の作業時間!L1324:S11322,5,FALSE)&amp;"など")</f>
        <v/>
      </c>
      <c r="C1325" s="6" t="str">
        <f ca="1">IF(SUMIF(月毎の作業時間!N:N,月毎の作業時間!A1325,月毎の作業時間!U:U)=0,"",SUMIF(月毎の作業時間!N:N,月毎の作業時間!A1325,月毎の作業時間!U:U))</f>
        <v/>
      </c>
    </row>
    <row r="1326" spans="1:3">
      <c r="A1326" s="1" t="str">
        <f ca="1">IF(ISNA(VLOOKUP(月毎の作業時間!K1326,月毎の作業時間!L1326:S11323,3,FALSE)),"",VLOOKUP(月毎の作業時間!K1326,月毎の作業時間!L1325:S11323,3,FALSE))</f>
        <v/>
      </c>
      <c r="B1326" s="1" t="str">
        <f ca="1">IF(ISNA(VLOOKUP(月毎の作業時間!K1326,月毎の作業時間!L1326:S11323,5,FALSE)),"",VLOOKUP(月毎の作業時間!K1326,月毎の作業時間!L1325:S11323,5,FALSE)&amp;"など")</f>
        <v/>
      </c>
      <c r="C1326" s="6" t="str">
        <f ca="1">IF(SUMIF(月毎の作業時間!N:N,月毎の作業時間!A1326,月毎の作業時間!U:U)=0,"",SUMIF(月毎の作業時間!N:N,月毎の作業時間!A1326,月毎の作業時間!U:U))</f>
        <v/>
      </c>
    </row>
    <row r="1327" spans="1:3">
      <c r="A1327" s="1" t="str">
        <f ca="1">IF(ISNA(VLOOKUP(月毎の作業時間!K1327,月毎の作業時間!L1327:S11324,3,FALSE)),"",VLOOKUP(月毎の作業時間!K1327,月毎の作業時間!L1326:S11324,3,FALSE))</f>
        <v/>
      </c>
      <c r="B1327" s="1" t="str">
        <f ca="1">IF(ISNA(VLOOKUP(月毎の作業時間!K1327,月毎の作業時間!L1327:S11324,5,FALSE)),"",VLOOKUP(月毎の作業時間!K1327,月毎の作業時間!L1326:S11324,5,FALSE)&amp;"など")</f>
        <v/>
      </c>
      <c r="C1327" s="6" t="str">
        <f ca="1">IF(SUMIF(月毎の作業時間!N:N,月毎の作業時間!A1327,月毎の作業時間!U:U)=0,"",SUMIF(月毎の作業時間!N:N,月毎の作業時間!A1327,月毎の作業時間!U:U))</f>
        <v/>
      </c>
    </row>
    <row r="1328" spans="1:3">
      <c r="A1328" s="1" t="str">
        <f ca="1">IF(ISNA(VLOOKUP(月毎の作業時間!K1328,月毎の作業時間!L1328:S11325,3,FALSE)),"",VLOOKUP(月毎の作業時間!K1328,月毎の作業時間!L1327:S11325,3,FALSE))</f>
        <v/>
      </c>
      <c r="B1328" s="1" t="str">
        <f ca="1">IF(ISNA(VLOOKUP(月毎の作業時間!K1328,月毎の作業時間!L1328:S11325,5,FALSE)),"",VLOOKUP(月毎の作業時間!K1328,月毎の作業時間!L1327:S11325,5,FALSE)&amp;"など")</f>
        <v/>
      </c>
      <c r="C1328" s="6" t="str">
        <f ca="1">IF(SUMIF(月毎の作業時間!N:N,月毎の作業時間!A1328,月毎の作業時間!U:U)=0,"",SUMIF(月毎の作業時間!N:N,月毎の作業時間!A1328,月毎の作業時間!U:U))</f>
        <v/>
      </c>
    </row>
    <row r="1329" spans="1:3">
      <c r="A1329" s="1" t="str">
        <f ca="1">IF(ISNA(VLOOKUP(月毎の作業時間!K1329,月毎の作業時間!L1329:S11326,3,FALSE)),"",VLOOKUP(月毎の作業時間!K1329,月毎の作業時間!L1328:S11326,3,FALSE))</f>
        <v/>
      </c>
      <c r="B1329" s="1" t="str">
        <f ca="1">IF(ISNA(VLOOKUP(月毎の作業時間!K1329,月毎の作業時間!L1329:S11326,5,FALSE)),"",VLOOKUP(月毎の作業時間!K1329,月毎の作業時間!L1328:S11326,5,FALSE)&amp;"など")</f>
        <v/>
      </c>
      <c r="C1329" s="6" t="str">
        <f ca="1">IF(SUMIF(月毎の作業時間!N:N,月毎の作業時間!A1329,月毎の作業時間!U:U)=0,"",SUMIF(月毎の作業時間!N:N,月毎の作業時間!A1329,月毎の作業時間!U:U))</f>
        <v/>
      </c>
    </row>
    <row r="1330" spans="1:3">
      <c r="A1330" s="1" t="str">
        <f ca="1">IF(ISNA(VLOOKUP(月毎の作業時間!K1330,月毎の作業時間!L1330:S11327,3,FALSE)),"",VLOOKUP(月毎の作業時間!K1330,月毎の作業時間!L1329:S11327,3,FALSE))</f>
        <v/>
      </c>
      <c r="B1330" s="1" t="str">
        <f ca="1">IF(ISNA(VLOOKUP(月毎の作業時間!K1330,月毎の作業時間!L1330:S11327,5,FALSE)),"",VLOOKUP(月毎の作業時間!K1330,月毎の作業時間!L1329:S11327,5,FALSE)&amp;"など")</f>
        <v/>
      </c>
      <c r="C1330" s="6" t="str">
        <f ca="1">IF(SUMIF(月毎の作業時間!N:N,月毎の作業時間!A1330,月毎の作業時間!U:U)=0,"",SUMIF(月毎の作業時間!N:N,月毎の作業時間!A1330,月毎の作業時間!U:U))</f>
        <v/>
      </c>
    </row>
    <row r="1331" spans="1:3">
      <c r="A1331" s="1" t="str">
        <f ca="1">IF(ISNA(VLOOKUP(月毎の作業時間!K1331,月毎の作業時間!L1331:S11328,3,FALSE)),"",VLOOKUP(月毎の作業時間!K1331,月毎の作業時間!L1330:S11328,3,FALSE))</f>
        <v/>
      </c>
      <c r="B1331" s="1" t="str">
        <f ca="1">IF(ISNA(VLOOKUP(月毎の作業時間!K1331,月毎の作業時間!L1331:S11328,5,FALSE)),"",VLOOKUP(月毎の作業時間!K1331,月毎の作業時間!L1330:S11328,5,FALSE)&amp;"など")</f>
        <v/>
      </c>
      <c r="C1331" s="6" t="str">
        <f ca="1">IF(SUMIF(月毎の作業時間!N:N,月毎の作業時間!A1331,月毎の作業時間!U:U)=0,"",SUMIF(月毎の作業時間!N:N,月毎の作業時間!A1331,月毎の作業時間!U:U))</f>
        <v/>
      </c>
    </row>
    <row r="1332" spans="1:3">
      <c r="A1332" s="1" t="str">
        <f ca="1">IF(ISNA(VLOOKUP(月毎の作業時間!K1332,月毎の作業時間!L1332:S11329,3,FALSE)),"",VLOOKUP(月毎の作業時間!K1332,月毎の作業時間!L1331:S11329,3,FALSE))</f>
        <v/>
      </c>
      <c r="B1332" s="1" t="str">
        <f ca="1">IF(ISNA(VLOOKUP(月毎の作業時間!K1332,月毎の作業時間!L1332:S11329,5,FALSE)),"",VLOOKUP(月毎の作業時間!K1332,月毎の作業時間!L1331:S11329,5,FALSE)&amp;"など")</f>
        <v/>
      </c>
      <c r="C1332" s="6" t="str">
        <f ca="1">IF(SUMIF(月毎の作業時間!N:N,月毎の作業時間!A1332,月毎の作業時間!U:U)=0,"",SUMIF(月毎の作業時間!N:N,月毎の作業時間!A1332,月毎の作業時間!U:U))</f>
        <v/>
      </c>
    </row>
    <row r="1333" spans="1:3">
      <c r="A1333" s="1" t="str">
        <f ca="1">IF(ISNA(VLOOKUP(月毎の作業時間!K1333,月毎の作業時間!L1333:S11330,3,FALSE)),"",VLOOKUP(月毎の作業時間!K1333,月毎の作業時間!L1332:S11330,3,FALSE))</f>
        <v/>
      </c>
      <c r="B1333" s="1" t="str">
        <f ca="1">IF(ISNA(VLOOKUP(月毎の作業時間!K1333,月毎の作業時間!L1333:S11330,5,FALSE)),"",VLOOKUP(月毎の作業時間!K1333,月毎の作業時間!L1332:S11330,5,FALSE)&amp;"など")</f>
        <v/>
      </c>
      <c r="C1333" s="6" t="str">
        <f ca="1">IF(SUMIF(月毎の作業時間!N:N,月毎の作業時間!A1333,月毎の作業時間!U:U)=0,"",SUMIF(月毎の作業時間!N:N,月毎の作業時間!A1333,月毎の作業時間!U:U))</f>
        <v/>
      </c>
    </row>
    <row r="1334" spans="1:3">
      <c r="A1334" s="1" t="str">
        <f ca="1">IF(ISNA(VLOOKUP(月毎の作業時間!K1334,月毎の作業時間!L1334:S11331,3,FALSE)),"",VLOOKUP(月毎の作業時間!K1334,月毎の作業時間!L1333:S11331,3,FALSE))</f>
        <v/>
      </c>
      <c r="B1334" s="1" t="str">
        <f ca="1">IF(ISNA(VLOOKUP(月毎の作業時間!K1334,月毎の作業時間!L1334:S11331,5,FALSE)),"",VLOOKUP(月毎の作業時間!K1334,月毎の作業時間!L1333:S11331,5,FALSE)&amp;"など")</f>
        <v/>
      </c>
      <c r="C1334" s="6" t="str">
        <f ca="1">IF(SUMIF(月毎の作業時間!N:N,月毎の作業時間!A1334,月毎の作業時間!U:U)=0,"",SUMIF(月毎の作業時間!N:N,月毎の作業時間!A1334,月毎の作業時間!U:U))</f>
        <v/>
      </c>
    </row>
    <row r="1335" spans="1:3">
      <c r="A1335" s="1" t="str">
        <f ca="1">IF(ISNA(VLOOKUP(月毎の作業時間!K1335,月毎の作業時間!L1335:S11332,3,FALSE)),"",VLOOKUP(月毎の作業時間!K1335,月毎の作業時間!L1334:S11332,3,FALSE))</f>
        <v/>
      </c>
      <c r="B1335" s="1" t="str">
        <f ca="1">IF(ISNA(VLOOKUP(月毎の作業時間!K1335,月毎の作業時間!L1335:S11332,5,FALSE)),"",VLOOKUP(月毎の作業時間!K1335,月毎の作業時間!L1334:S11332,5,FALSE)&amp;"など")</f>
        <v/>
      </c>
      <c r="C1335" s="6" t="str">
        <f ca="1">IF(SUMIF(月毎の作業時間!N:N,月毎の作業時間!A1335,月毎の作業時間!U:U)=0,"",SUMIF(月毎の作業時間!N:N,月毎の作業時間!A1335,月毎の作業時間!U:U))</f>
        <v/>
      </c>
    </row>
    <row r="1336" spans="1:3">
      <c r="A1336" s="1" t="str">
        <f ca="1">IF(ISNA(VLOOKUP(月毎の作業時間!K1336,月毎の作業時間!L1336:S11333,3,FALSE)),"",VLOOKUP(月毎の作業時間!K1336,月毎の作業時間!L1335:S11333,3,FALSE))</f>
        <v/>
      </c>
      <c r="B1336" s="1" t="str">
        <f ca="1">IF(ISNA(VLOOKUP(月毎の作業時間!K1336,月毎の作業時間!L1336:S11333,5,FALSE)),"",VLOOKUP(月毎の作業時間!K1336,月毎の作業時間!L1335:S11333,5,FALSE)&amp;"など")</f>
        <v/>
      </c>
      <c r="C1336" s="6" t="str">
        <f ca="1">IF(SUMIF(月毎の作業時間!N:N,月毎の作業時間!A1336,月毎の作業時間!U:U)=0,"",SUMIF(月毎の作業時間!N:N,月毎の作業時間!A1336,月毎の作業時間!U:U))</f>
        <v/>
      </c>
    </row>
    <row r="1337" spans="1:3">
      <c r="A1337" s="1" t="str">
        <f ca="1">IF(ISNA(VLOOKUP(月毎の作業時間!K1337,月毎の作業時間!L1337:S11334,3,FALSE)),"",VLOOKUP(月毎の作業時間!K1337,月毎の作業時間!L1336:S11334,3,FALSE))</f>
        <v/>
      </c>
      <c r="B1337" s="1" t="str">
        <f ca="1">IF(ISNA(VLOOKUP(月毎の作業時間!K1337,月毎の作業時間!L1337:S11334,5,FALSE)),"",VLOOKUP(月毎の作業時間!K1337,月毎の作業時間!L1336:S11334,5,FALSE)&amp;"など")</f>
        <v/>
      </c>
      <c r="C1337" s="6" t="str">
        <f ca="1">IF(SUMIF(月毎の作業時間!N:N,月毎の作業時間!A1337,月毎の作業時間!U:U)=0,"",SUMIF(月毎の作業時間!N:N,月毎の作業時間!A1337,月毎の作業時間!U:U))</f>
        <v/>
      </c>
    </row>
    <row r="1338" spans="1:3">
      <c r="A1338" s="1" t="str">
        <f ca="1">IF(ISNA(VLOOKUP(月毎の作業時間!K1338,月毎の作業時間!L1338:S11335,3,FALSE)),"",VLOOKUP(月毎の作業時間!K1338,月毎の作業時間!L1337:S11335,3,FALSE))</f>
        <v/>
      </c>
      <c r="B1338" s="1" t="str">
        <f ca="1">IF(ISNA(VLOOKUP(月毎の作業時間!K1338,月毎の作業時間!L1338:S11335,5,FALSE)),"",VLOOKUP(月毎の作業時間!K1338,月毎の作業時間!L1337:S11335,5,FALSE)&amp;"など")</f>
        <v/>
      </c>
      <c r="C1338" s="6" t="str">
        <f ca="1">IF(SUMIF(月毎の作業時間!N:N,月毎の作業時間!A1338,月毎の作業時間!U:U)=0,"",SUMIF(月毎の作業時間!N:N,月毎の作業時間!A1338,月毎の作業時間!U:U))</f>
        <v/>
      </c>
    </row>
    <row r="1339" spans="1:3">
      <c r="A1339" s="1" t="str">
        <f ca="1">IF(ISNA(VLOOKUP(月毎の作業時間!K1339,月毎の作業時間!L1339:S11336,3,FALSE)),"",VLOOKUP(月毎の作業時間!K1339,月毎の作業時間!L1338:S11336,3,FALSE))</f>
        <v/>
      </c>
      <c r="B1339" s="1" t="str">
        <f ca="1">IF(ISNA(VLOOKUP(月毎の作業時間!K1339,月毎の作業時間!L1339:S11336,5,FALSE)),"",VLOOKUP(月毎の作業時間!K1339,月毎の作業時間!L1338:S11336,5,FALSE)&amp;"など")</f>
        <v/>
      </c>
      <c r="C1339" s="6" t="str">
        <f ca="1">IF(SUMIF(月毎の作業時間!N:N,月毎の作業時間!A1339,月毎の作業時間!U:U)=0,"",SUMIF(月毎の作業時間!N:N,月毎の作業時間!A1339,月毎の作業時間!U:U))</f>
        <v/>
      </c>
    </row>
    <row r="1340" spans="1:3">
      <c r="A1340" s="1" t="str">
        <f ca="1">IF(ISNA(VLOOKUP(月毎の作業時間!K1340,月毎の作業時間!L1340:S11337,3,FALSE)),"",VLOOKUP(月毎の作業時間!K1340,月毎の作業時間!L1339:S11337,3,FALSE))</f>
        <v/>
      </c>
      <c r="B1340" s="1" t="str">
        <f ca="1">IF(ISNA(VLOOKUP(月毎の作業時間!K1340,月毎の作業時間!L1340:S11337,5,FALSE)),"",VLOOKUP(月毎の作業時間!K1340,月毎の作業時間!L1339:S11337,5,FALSE)&amp;"など")</f>
        <v/>
      </c>
      <c r="C1340" s="6" t="str">
        <f ca="1">IF(SUMIF(月毎の作業時間!N:N,月毎の作業時間!A1340,月毎の作業時間!U:U)=0,"",SUMIF(月毎の作業時間!N:N,月毎の作業時間!A1340,月毎の作業時間!U:U))</f>
        <v/>
      </c>
    </row>
    <row r="1341" spans="1:3">
      <c r="A1341" s="1" t="str">
        <f ca="1">IF(ISNA(VLOOKUP(月毎の作業時間!K1341,月毎の作業時間!L1341:S11338,3,FALSE)),"",VLOOKUP(月毎の作業時間!K1341,月毎の作業時間!L1340:S11338,3,FALSE))</f>
        <v/>
      </c>
      <c r="B1341" s="1" t="str">
        <f ca="1">IF(ISNA(VLOOKUP(月毎の作業時間!K1341,月毎の作業時間!L1341:S11338,5,FALSE)),"",VLOOKUP(月毎の作業時間!K1341,月毎の作業時間!L1340:S11338,5,FALSE)&amp;"など")</f>
        <v/>
      </c>
      <c r="C1341" s="6" t="str">
        <f ca="1">IF(SUMIF(月毎の作業時間!N:N,月毎の作業時間!A1341,月毎の作業時間!U:U)=0,"",SUMIF(月毎の作業時間!N:N,月毎の作業時間!A1341,月毎の作業時間!U:U))</f>
        <v/>
      </c>
    </row>
    <row r="1342" spans="1:3">
      <c r="A1342" s="1" t="str">
        <f ca="1">IF(ISNA(VLOOKUP(月毎の作業時間!K1342,月毎の作業時間!L1342:S11339,3,FALSE)),"",VLOOKUP(月毎の作業時間!K1342,月毎の作業時間!L1341:S11339,3,FALSE))</f>
        <v/>
      </c>
      <c r="B1342" s="1" t="str">
        <f ca="1">IF(ISNA(VLOOKUP(月毎の作業時間!K1342,月毎の作業時間!L1342:S11339,5,FALSE)),"",VLOOKUP(月毎の作業時間!K1342,月毎の作業時間!L1341:S11339,5,FALSE)&amp;"など")</f>
        <v/>
      </c>
      <c r="C1342" s="6" t="str">
        <f ca="1">IF(SUMIF(月毎の作業時間!N:N,月毎の作業時間!A1342,月毎の作業時間!U:U)=0,"",SUMIF(月毎の作業時間!N:N,月毎の作業時間!A1342,月毎の作業時間!U:U))</f>
        <v/>
      </c>
    </row>
    <row r="1343" spans="1:3">
      <c r="A1343" s="1" t="str">
        <f ca="1">IF(ISNA(VLOOKUP(月毎の作業時間!K1343,月毎の作業時間!L1343:S11340,3,FALSE)),"",VLOOKUP(月毎の作業時間!K1343,月毎の作業時間!L1342:S11340,3,FALSE))</f>
        <v/>
      </c>
      <c r="B1343" s="1" t="str">
        <f ca="1">IF(ISNA(VLOOKUP(月毎の作業時間!K1343,月毎の作業時間!L1343:S11340,5,FALSE)),"",VLOOKUP(月毎の作業時間!K1343,月毎の作業時間!L1342:S11340,5,FALSE)&amp;"など")</f>
        <v/>
      </c>
      <c r="C1343" s="6" t="str">
        <f ca="1">IF(SUMIF(月毎の作業時間!N:N,月毎の作業時間!A1343,月毎の作業時間!U:U)=0,"",SUMIF(月毎の作業時間!N:N,月毎の作業時間!A1343,月毎の作業時間!U:U))</f>
        <v/>
      </c>
    </row>
    <row r="1344" spans="1:3">
      <c r="A1344" s="1" t="str">
        <f ca="1">IF(ISNA(VLOOKUP(月毎の作業時間!K1344,月毎の作業時間!L1344:S11341,3,FALSE)),"",VLOOKUP(月毎の作業時間!K1344,月毎の作業時間!L1343:S11341,3,FALSE))</f>
        <v/>
      </c>
      <c r="B1344" s="1" t="str">
        <f ca="1">IF(ISNA(VLOOKUP(月毎の作業時間!K1344,月毎の作業時間!L1344:S11341,5,FALSE)),"",VLOOKUP(月毎の作業時間!K1344,月毎の作業時間!L1343:S11341,5,FALSE)&amp;"など")</f>
        <v/>
      </c>
      <c r="C1344" s="6" t="str">
        <f ca="1">IF(SUMIF(月毎の作業時間!N:N,月毎の作業時間!A1344,月毎の作業時間!U:U)=0,"",SUMIF(月毎の作業時間!N:N,月毎の作業時間!A1344,月毎の作業時間!U:U))</f>
        <v/>
      </c>
    </row>
    <row r="1345" spans="1:3">
      <c r="A1345" s="1" t="str">
        <f ca="1">IF(ISNA(VLOOKUP(月毎の作業時間!K1345,月毎の作業時間!L1345:S11342,3,FALSE)),"",VLOOKUP(月毎の作業時間!K1345,月毎の作業時間!L1344:S11342,3,FALSE))</f>
        <v/>
      </c>
      <c r="B1345" s="1" t="str">
        <f ca="1">IF(ISNA(VLOOKUP(月毎の作業時間!K1345,月毎の作業時間!L1345:S11342,5,FALSE)),"",VLOOKUP(月毎の作業時間!K1345,月毎の作業時間!L1344:S11342,5,FALSE)&amp;"など")</f>
        <v/>
      </c>
      <c r="C1345" s="6" t="str">
        <f ca="1">IF(SUMIF(月毎の作業時間!N:N,月毎の作業時間!A1345,月毎の作業時間!U:U)=0,"",SUMIF(月毎の作業時間!N:N,月毎の作業時間!A1345,月毎の作業時間!U:U))</f>
        <v/>
      </c>
    </row>
    <row r="1346" spans="1:3">
      <c r="A1346" s="1" t="str">
        <f ca="1">IF(ISNA(VLOOKUP(月毎の作業時間!K1346,月毎の作業時間!L1346:S11343,3,FALSE)),"",VLOOKUP(月毎の作業時間!K1346,月毎の作業時間!L1345:S11343,3,FALSE))</f>
        <v/>
      </c>
      <c r="B1346" s="1" t="str">
        <f ca="1">IF(ISNA(VLOOKUP(月毎の作業時間!K1346,月毎の作業時間!L1346:S11343,5,FALSE)),"",VLOOKUP(月毎の作業時間!K1346,月毎の作業時間!L1345:S11343,5,FALSE)&amp;"など")</f>
        <v/>
      </c>
      <c r="C1346" s="6" t="str">
        <f ca="1">IF(SUMIF(月毎の作業時間!N:N,月毎の作業時間!A1346,月毎の作業時間!U:U)=0,"",SUMIF(月毎の作業時間!N:N,月毎の作業時間!A1346,月毎の作業時間!U:U))</f>
        <v/>
      </c>
    </row>
    <row r="1347" spans="1:3">
      <c r="A1347" s="1" t="str">
        <f ca="1">IF(ISNA(VLOOKUP(月毎の作業時間!K1347,月毎の作業時間!L1347:S11344,3,FALSE)),"",VLOOKUP(月毎の作業時間!K1347,月毎の作業時間!L1346:S11344,3,FALSE))</f>
        <v/>
      </c>
      <c r="B1347" s="1" t="str">
        <f ca="1">IF(ISNA(VLOOKUP(月毎の作業時間!K1347,月毎の作業時間!L1347:S11344,5,FALSE)),"",VLOOKUP(月毎の作業時間!K1347,月毎の作業時間!L1346:S11344,5,FALSE)&amp;"など")</f>
        <v/>
      </c>
      <c r="C1347" s="6" t="str">
        <f ca="1">IF(SUMIF(月毎の作業時間!N:N,月毎の作業時間!A1347,月毎の作業時間!U:U)=0,"",SUMIF(月毎の作業時間!N:N,月毎の作業時間!A1347,月毎の作業時間!U:U))</f>
        <v/>
      </c>
    </row>
    <row r="1348" spans="1:3">
      <c r="A1348" s="1" t="str">
        <f ca="1">IF(ISNA(VLOOKUP(月毎の作業時間!K1348,月毎の作業時間!L1348:S11345,3,FALSE)),"",VLOOKUP(月毎の作業時間!K1348,月毎の作業時間!L1347:S11345,3,FALSE))</f>
        <v/>
      </c>
      <c r="B1348" s="1" t="str">
        <f ca="1">IF(ISNA(VLOOKUP(月毎の作業時間!K1348,月毎の作業時間!L1348:S11345,5,FALSE)),"",VLOOKUP(月毎の作業時間!K1348,月毎の作業時間!L1347:S11345,5,FALSE)&amp;"など")</f>
        <v/>
      </c>
      <c r="C1348" s="6" t="str">
        <f ca="1">IF(SUMIF(月毎の作業時間!N:N,月毎の作業時間!A1348,月毎の作業時間!U:U)=0,"",SUMIF(月毎の作業時間!N:N,月毎の作業時間!A1348,月毎の作業時間!U:U))</f>
        <v/>
      </c>
    </row>
    <row r="1349" spans="1:3">
      <c r="A1349" s="1" t="str">
        <f ca="1">IF(ISNA(VLOOKUP(月毎の作業時間!K1349,月毎の作業時間!L1349:S11346,3,FALSE)),"",VLOOKUP(月毎の作業時間!K1349,月毎の作業時間!L1348:S11346,3,FALSE))</f>
        <v/>
      </c>
      <c r="B1349" s="1" t="str">
        <f ca="1">IF(ISNA(VLOOKUP(月毎の作業時間!K1349,月毎の作業時間!L1349:S11346,5,FALSE)),"",VLOOKUP(月毎の作業時間!K1349,月毎の作業時間!L1348:S11346,5,FALSE)&amp;"など")</f>
        <v/>
      </c>
      <c r="C1349" s="6" t="str">
        <f ca="1">IF(SUMIF(月毎の作業時間!N:N,月毎の作業時間!A1349,月毎の作業時間!U:U)=0,"",SUMIF(月毎の作業時間!N:N,月毎の作業時間!A1349,月毎の作業時間!U:U))</f>
        <v/>
      </c>
    </row>
    <row r="1350" spans="1:3">
      <c r="A1350" s="1" t="str">
        <f ca="1">IF(ISNA(VLOOKUP(月毎の作業時間!K1350,月毎の作業時間!L1350:S11347,3,FALSE)),"",VLOOKUP(月毎の作業時間!K1350,月毎の作業時間!L1349:S11347,3,FALSE))</f>
        <v/>
      </c>
      <c r="B1350" s="1" t="str">
        <f ca="1">IF(ISNA(VLOOKUP(月毎の作業時間!K1350,月毎の作業時間!L1350:S11347,5,FALSE)),"",VLOOKUP(月毎の作業時間!K1350,月毎の作業時間!L1349:S11347,5,FALSE)&amp;"など")</f>
        <v/>
      </c>
      <c r="C1350" s="6" t="str">
        <f ca="1">IF(SUMIF(月毎の作業時間!N:N,月毎の作業時間!A1350,月毎の作業時間!U:U)=0,"",SUMIF(月毎の作業時間!N:N,月毎の作業時間!A1350,月毎の作業時間!U:U))</f>
        <v/>
      </c>
    </row>
    <row r="1351" spans="1:3">
      <c r="A1351" s="1" t="str">
        <f ca="1">IF(ISNA(VLOOKUP(月毎の作業時間!K1351,月毎の作業時間!L1351:S11348,3,FALSE)),"",VLOOKUP(月毎の作業時間!K1351,月毎の作業時間!L1350:S11348,3,FALSE))</f>
        <v/>
      </c>
      <c r="B1351" s="1" t="str">
        <f ca="1">IF(ISNA(VLOOKUP(月毎の作業時間!K1351,月毎の作業時間!L1351:S11348,5,FALSE)),"",VLOOKUP(月毎の作業時間!K1351,月毎の作業時間!L1350:S11348,5,FALSE)&amp;"など")</f>
        <v/>
      </c>
      <c r="C1351" s="6" t="str">
        <f ca="1">IF(SUMIF(月毎の作業時間!N:N,月毎の作業時間!A1351,月毎の作業時間!U:U)=0,"",SUMIF(月毎の作業時間!N:N,月毎の作業時間!A1351,月毎の作業時間!U:U))</f>
        <v/>
      </c>
    </row>
    <row r="1352" spans="1:3">
      <c r="A1352" s="1" t="str">
        <f ca="1">IF(ISNA(VLOOKUP(月毎の作業時間!K1352,月毎の作業時間!L1352:S11349,3,FALSE)),"",VLOOKUP(月毎の作業時間!K1352,月毎の作業時間!L1351:S11349,3,FALSE))</f>
        <v/>
      </c>
      <c r="B1352" s="1" t="str">
        <f ca="1">IF(ISNA(VLOOKUP(月毎の作業時間!K1352,月毎の作業時間!L1352:S11349,5,FALSE)),"",VLOOKUP(月毎の作業時間!K1352,月毎の作業時間!L1351:S11349,5,FALSE)&amp;"など")</f>
        <v/>
      </c>
      <c r="C1352" s="6" t="str">
        <f ca="1">IF(SUMIF(月毎の作業時間!N:N,月毎の作業時間!A1352,月毎の作業時間!U:U)=0,"",SUMIF(月毎の作業時間!N:N,月毎の作業時間!A1352,月毎の作業時間!U:U))</f>
        <v/>
      </c>
    </row>
    <row r="1353" spans="1:3">
      <c r="A1353" s="1" t="str">
        <f ca="1">IF(ISNA(VLOOKUP(月毎の作業時間!K1353,月毎の作業時間!L1353:S11350,3,FALSE)),"",VLOOKUP(月毎の作業時間!K1353,月毎の作業時間!L1352:S11350,3,FALSE))</f>
        <v/>
      </c>
      <c r="B1353" s="1" t="str">
        <f ca="1">IF(ISNA(VLOOKUP(月毎の作業時間!K1353,月毎の作業時間!L1353:S11350,5,FALSE)),"",VLOOKUP(月毎の作業時間!K1353,月毎の作業時間!L1352:S11350,5,FALSE)&amp;"など")</f>
        <v/>
      </c>
      <c r="C1353" s="6" t="str">
        <f ca="1">IF(SUMIF(月毎の作業時間!N:N,月毎の作業時間!A1353,月毎の作業時間!U:U)=0,"",SUMIF(月毎の作業時間!N:N,月毎の作業時間!A1353,月毎の作業時間!U:U))</f>
        <v/>
      </c>
    </row>
    <row r="1354" spans="1:3">
      <c r="A1354" s="1" t="str">
        <f ca="1">IF(ISNA(VLOOKUP(月毎の作業時間!K1354,月毎の作業時間!L1354:S11351,3,FALSE)),"",VLOOKUP(月毎の作業時間!K1354,月毎の作業時間!L1353:S11351,3,FALSE))</f>
        <v/>
      </c>
      <c r="B1354" s="1" t="str">
        <f ca="1">IF(ISNA(VLOOKUP(月毎の作業時間!K1354,月毎の作業時間!L1354:S11351,5,FALSE)),"",VLOOKUP(月毎の作業時間!K1354,月毎の作業時間!L1353:S11351,5,FALSE)&amp;"など")</f>
        <v/>
      </c>
      <c r="C1354" s="6" t="str">
        <f ca="1">IF(SUMIF(月毎の作業時間!N:N,月毎の作業時間!A1354,月毎の作業時間!U:U)=0,"",SUMIF(月毎の作業時間!N:N,月毎の作業時間!A1354,月毎の作業時間!U:U))</f>
        <v/>
      </c>
    </row>
    <row r="1355" spans="1:3">
      <c r="A1355" s="1" t="str">
        <f ca="1">IF(ISNA(VLOOKUP(月毎の作業時間!K1355,月毎の作業時間!L1355:S11352,3,FALSE)),"",VLOOKUP(月毎の作業時間!K1355,月毎の作業時間!L1354:S11352,3,FALSE))</f>
        <v/>
      </c>
      <c r="B1355" s="1" t="str">
        <f ca="1">IF(ISNA(VLOOKUP(月毎の作業時間!K1355,月毎の作業時間!L1355:S11352,5,FALSE)),"",VLOOKUP(月毎の作業時間!K1355,月毎の作業時間!L1354:S11352,5,FALSE)&amp;"など")</f>
        <v/>
      </c>
      <c r="C1355" s="6" t="str">
        <f ca="1">IF(SUMIF(月毎の作業時間!N:N,月毎の作業時間!A1355,月毎の作業時間!U:U)=0,"",SUMIF(月毎の作業時間!N:N,月毎の作業時間!A1355,月毎の作業時間!U:U))</f>
        <v/>
      </c>
    </row>
    <row r="1356" spans="1:3">
      <c r="A1356" s="1" t="str">
        <f ca="1">IF(ISNA(VLOOKUP(月毎の作業時間!K1356,月毎の作業時間!L1356:S11353,3,FALSE)),"",VLOOKUP(月毎の作業時間!K1356,月毎の作業時間!L1355:S11353,3,FALSE))</f>
        <v/>
      </c>
      <c r="B1356" s="1" t="str">
        <f ca="1">IF(ISNA(VLOOKUP(月毎の作業時間!K1356,月毎の作業時間!L1356:S11353,5,FALSE)),"",VLOOKUP(月毎の作業時間!K1356,月毎の作業時間!L1355:S11353,5,FALSE)&amp;"など")</f>
        <v/>
      </c>
      <c r="C1356" s="6" t="str">
        <f ca="1">IF(SUMIF(月毎の作業時間!N:N,月毎の作業時間!A1356,月毎の作業時間!U:U)=0,"",SUMIF(月毎の作業時間!N:N,月毎の作業時間!A1356,月毎の作業時間!U:U))</f>
        <v/>
      </c>
    </row>
    <row r="1357" spans="1:3">
      <c r="A1357" s="1" t="str">
        <f ca="1">IF(ISNA(VLOOKUP(月毎の作業時間!K1357,月毎の作業時間!L1357:S11354,3,FALSE)),"",VLOOKUP(月毎の作業時間!K1357,月毎の作業時間!L1356:S11354,3,FALSE))</f>
        <v/>
      </c>
      <c r="B1357" s="1" t="str">
        <f ca="1">IF(ISNA(VLOOKUP(月毎の作業時間!K1357,月毎の作業時間!L1357:S11354,5,FALSE)),"",VLOOKUP(月毎の作業時間!K1357,月毎の作業時間!L1356:S11354,5,FALSE)&amp;"など")</f>
        <v/>
      </c>
      <c r="C1357" s="6" t="str">
        <f ca="1">IF(SUMIF(月毎の作業時間!N:N,月毎の作業時間!A1357,月毎の作業時間!U:U)=0,"",SUMIF(月毎の作業時間!N:N,月毎の作業時間!A1357,月毎の作業時間!U:U))</f>
        <v/>
      </c>
    </row>
    <row r="1358" spans="1:3">
      <c r="A1358" s="1" t="str">
        <f ca="1">IF(ISNA(VLOOKUP(月毎の作業時間!K1358,月毎の作業時間!L1358:S11355,3,FALSE)),"",VLOOKUP(月毎の作業時間!K1358,月毎の作業時間!L1357:S11355,3,FALSE))</f>
        <v/>
      </c>
      <c r="B1358" s="1" t="str">
        <f ca="1">IF(ISNA(VLOOKUP(月毎の作業時間!K1358,月毎の作業時間!L1358:S11355,5,FALSE)),"",VLOOKUP(月毎の作業時間!K1358,月毎の作業時間!L1357:S11355,5,FALSE)&amp;"など")</f>
        <v/>
      </c>
      <c r="C1358" s="6" t="str">
        <f ca="1">IF(SUMIF(月毎の作業時間!N:N,月毎の作業時間!A1358,月毎の作業時間!U:U)=0,"",SUMIF(月毎の作業時間!N:N,月毎の作業時間!A1358,月毎の作業時間!U:U))</f>
        <v/>
      </c>
    </row>
    <row r="1359" spans="1:3">
      <c r="A1359" s="1" t="str">
        <f ca="1">IF(ISNA(VLOOKUP(月毎の作業時間!K1359,月毎の作業時間!L1359:S11356,3,FALSE)),"",VLOOKUP(月毎の作業時間!K1359,月毎の作業時間!L1358:S11356,3,FALSE))</f>
        <v/>
      </c>
      <c r="B1359" s="1" t="str">
        <f ca="1">IF(ISNA(VLOOKUP(月毎の作業時間!K1359,月毎の作業時間!L1359:S11356,5,FALSE)),"",VLOOKUP(月毎の作業時間!K1359,月毎の作業時間!L1358:S11356,5,FALSE)&amp;"など")</f>
        <v/>
      </c>
      <c r="C1359" s="6" t="str">
        <f ca="1">IF(SUMIF(月毎の作業時間!N:N,月毎の作業時間!A1359,月毎の作業時間!U:U)=0,"",SUMIF(月毎の作業時間!N:N,月毎の作業時間!A1359,月毎の作業時間!U:U))</f>
        <v/>
      </c>
    </row>
    <row r="1360" spans="1:3">
      <c r="A1360" s="1" t="str">
        <f ca="1">IF(ISNA(VLOOKUP(月毎の作業時間!K1360,月毎の作業時間!L1360:S11357,3,FALSE)),"",VLOOKUP(月毎の作業時間!K1360,月毎の作業時間!L1359:S11357,3,FALSE))</f>
        <v/>
      </c>
      <c r="B1360" s="1" t="str">
        <f ca="1">IF(ISNA(VLOOKUP(月毎の作業時間!K1360,月毎の作業時間!L1360:S11357,5,FALSE)),"",VLOOKUP(月毎の作業時間!K1360,月毎の作業時間!L1359:S11357,5,FALSE)&amp;"など")</f>
        <v/>
      </c>
      <c r="C1360" s="6" t="str">
        <f ca="1">IF(SUMIF(月毎の作業時間!N:N,月毎の作業時間!A1360,月毎の作業時間!U:U)=0,"",SUMIF(月毎の作業時間!N:N,月毎の作業時間!A1360,月毎の作業時間!U:U))</f>
        <v/>
      </c>
    </row>
    <row r="1361" spans="1:3">
      <c r="A1361" s="1" t="str">
        <f ca="1">IF(ISNA(VLOOKUP(月毎の作業時間!K1361,月毎の作業時間!L1361:S11358,3,FALSE)),"",VLOOKUP(月毎の作業時間!K1361,月毎の作業時間!L1360:S11358,3,FALSE))</f>
        <v/>
      </c>
      <c r="B1361" s="1" t="str">
        <f ca="1">IF(ISNA(VLOOKUP(月毎の作業時間!K1361,月毎の作業時間!L1361:S11358,5,FALSE)),"",VLOOKUP(月毎の作業時間!K1361,月毎の作業時間!L1360:S11358,5,FALSE)&amp;"など")</f>
        <v/>
      </c>
      <c r="C1361" s="6" t="str">
        <f ca="1">IF(SUMIF(月毎の作業時間!N:N,月毎の作業時間!A1361,月毎の作業時間!U:U)=0,"",SUMIF(月毎の作業時間!N:N,月毎の作業時間!A1361,月毎の作業時間!U:U))</f>
        <v/>
      </c>
    </row>
    <row r="1362" spans="1:3">
      <c r="A1362" s="1" t="str">
        <f ca="1">IF(ISNA(VLOOKUP(月毎の作業時間!K1362,月毎の作業時間!L1362:S11359,3,FALSE)),"",VLOOKUP(月毎の作業時間!K1362,月毎の作業時間!L1361:S11359,3,FALSE))</f>
        <v/>
      </c>
      <c r="B1362" s="1" t="str">
        <f ca="1">IF(ISNA(VLOOKUP(月毎の作業時間!K1362,月毎の作業時間!L1362:S11359,5,FALSE)),"",VLOOKUP(月毎の作業時間!K1362,月毎の作業時間!L1361:S11359,5,FALSE)&amp;"など")</f>
        <v/>
      </c>
      <c r="C1362" s="6" t="str">
        <f ca="1">IF(SUMIF(月毎の作業時間!N:N,月毎の作業時間!A1362,月毎の作業時間!U:U)=0,"",SUMIF(月毎の作業時間!N:N,月毎の作業時間!A1362,月毎の作業時間!U:U))</f>
        <v/>
      </c>
    </row>
    <row r="1363" spans="1:3">
      <c r="A1363" s="1" t="str">
        <f ca="1">IF(ISNA(VLOOKUP(月毎の作業時間!K1363,月毎の作業時間!L1363:S11360,3,FALSE)),"",VLOOKUP(月毎の作業時間!K1363,月毎の作業時間!L1362:S11360,3,FALSE))</f>
        <v/>
      </c>
      <c r="B1363" s="1" t="str">
        <f ca="1">IF(ISNA(VLOOKUP(月毎の作業時間!K1363,月毎の作業時間!L1363:S11360,5,FALSE)),"",VLOOKUP(月毎の作業時間!K1363,月毎の作業時間!L1362:S11360,5,FALSE)&amp;"など")</f>
        <v/>
      </c>
      <c r="C1363" s="6" t="str">
        <f ca="1">IF(SUMIF(月毎の作業時間!N:N,月毎の作業時間!A1363,月毎の作業時間!U:U)=0,"",SUMIF(月毎の作業時間!N:N,月毎の作業時間!A1363,月毎の作業時間!U:U))</f>
        <v/>
      </c>
    </row>
    <row r="1364" spans="1:3">
      <c r="A1364" s="1" t="str">
        <f ca="1">IF(ISNA(VLOOKUP(月毎の作業時間!K1364,月毎の作業時間!L1364:S11361,3,FALSE)),"",VLOOKUP(月毎の作業時間!K1364,月毎の作業時間!L1363:S11361,3,FALSE))</f>
        <v/>
      </c>
      <c r="B1364" s="1" t="str">
        <f ca="1">IF(ISNA(VLOOKUP(月毎の作業時間!K1364,月毎の作業時間!L1364:S11361,5,FALSE)),"",VLOOKUP(月毎の作業時間!K1364,月毎の作業時間!L1363:S11361,5,FALSE)&amp;"など")</f>
        <v/>
      </c>
      <c r="C1364" s="6" t="str">
        <f ca="1">IF(SUMIF(月毎の作業時間!N:N,月毎の作業時間!A1364,月毎の作業時間!U:U)=0,"",SUMIF(月毎の作業時間!N:N,月毎の作業時間!A1364,月毎の作業時間!U:U))</f>
        <v/>
      </c>
    </row>
    <row r="1365" spans="1:3">
      <c r="A1365" s="1" t="str">
        <f ca="1">IF(ISNA(VLOOKUP(月毎の作業時間!K1365,月毎の作業時間!L1365:S11362,3,FALSE)),"",VLOOKUP(月毎の作業時間!K1365,月毎の作業時間!L1364:S11362,3,FALSE))</f>
        <v/>
      </c>
      <c r="B1365" s="1" t="str">
        <f ca="1">IF(ISNA(VLOOKUP(月毎の作業時間!K1365,月毎の作業時間!L1365:S11362,5,FALSE)),"",VLOOKUP(月毎の作業時間!K1365,月毎の作業時間!L1364:S11362,5,FALSE)&amp;"など")</f>
        <v/>
      </c>
      <c r="C1365" s="6" t="str">
        <f ca="1">IF(SUMIF(月毎の作業時間!N:N,月毎の作業時間!A1365,月毎の作業時間!U:U)=0,"",SUMIF(月毎の作業時間!N:N,月毎の作業時間!A1365,月毎の作業時間!U:U))</f>
        <v/>
      </c>
    </row>
    <row r="1366" spans="1:3">
      <c r="A1366" s="1" t="str">
        <f ca="1">IF(ISNA(VLOOKUP(月毎の作業時間!K1366,月毎の作業時間!L1366:S11363,3,FALSE)),"",VLOOKUP(月毎の作業時間!K1366,月毎の作業時間!L1365:S11363,3,FALSE))</f>
        <v/>
      </c>
      <c r="B1366" s="1" t="str">
        <f ca="1">IF(ISNA(VLOOKUP(月毎の作業時間!K1366,月毎の作業時間!L1366:S11363,5,FALSE)),"",VLOOKUP(月毎の作業時間!K1366,月毎の作業時間!L1365:S11363,5,FALSE)&amp;"など")</f>
        <v/>
      </c>
      <c r="C1366" s="6" t="str">
        <f ca="1">IF(SUMIF(月毎の作業時間!N:N,月毎の作業時間!A1366,月毎の作業時間!U:U)=0,"",SUMIF(月毎の作業時間!N:N,月毎の作業時間!A1366,月毎の作業時間!U:U))</f>
        <v/>
      </c>
    </row>
    <row r="1367" spans="1:3">
      <c r="A1367" s="1" t="str">
        <f ca="1">IF(ISNA(VLOOKUP(月毎の作業時間!K1367,月毎の作業時間!L1367:S11364,3,FALSE)),"",VLOOKUP(月毎の作業時間!K1367,月毎の作業時間!L1366:S11364,3,FALSE))</f>
        <v/>
      </c>
      <c r="B1367" s="1" t="str">
        <f ca="1">IF(ISNA(VLOOKUP(月毎の作業時間!K1367,月毎の作業時間!L1367:S11364,5,FALSE)),"",VLOOKUP(月毎の作業時間!K1367,月毎の作業時間!L1366:S11364,5,FALSE)&amp;"など")</f>
        <v/>
      </c>
      <c r="C1367" s="6" t="str">
        <f ca="1">IF(SUMIF(月毎の作業時間!N:N,月毎の作業時間!A1367,月毎の作業時間!U:U)=0,"",SUMIF(月毎の作業時間!N:N,月毎の作業時間!A1367,月毎の作業時間!U:U))</f>
        <v/>
      </c>
    </row>
    <row r="1368" spans="1:3">
      <c r="A1368" s="1" t="str">
        <f ca="1">IF(ISNA(VLOOKUP(月毎の作業時間!K1368,月毎の作業時間!L1368:S11365,3,FALSE)),"",VLOOKUP(月毎の作業時間!K1368,月毎の作業時間!L1367:S11365,3,FALSE))</f>
        <v/>
      </c>
      <c r="B1368" s="1" t="str">
        <f ca="1">IF(ISNA(VLOOKUP(月毎の作業時間!K1368,月毎の作業時間!L1368:S11365,5,FALSE)),"",VLOOKUP(月毎の作業時間!K1368,月毎の作業時間!L1367:S11365,5,FALSE)&amp;"など")</f>
        <v/>
      </c>
      <c r="C1368" s="6" t="str">
        <f ca="1">IF(SUMIF(月毎の作業時間!N:N,月毎の作業時間!A1368,月毎の作業時間!U:U)=0,"",SUMIF(月毎の作業時間!N:N,月毎の作業時間!A1368,月毎の作業時間!U:U))</f>
        <v/>
      </c>
    </row>
    <row r="1369" spans="1:3">
      <c r="A1369" s="1" t="str">
        <f ca="1">IF(ISNA(VLOOKUP(月毎の作業時間!K1369,月毎の作業時間!L1369:S11366,3,FALSE)),"",VLOOKUP(月毎の作業時間!K1369,月毎の作業時間!L1368:S11366,3,FALSE))</f>
        <v/>
      </c>
      <c r="B1369" s="1" t="str">
        <f ca="1">IF(ISNA(VLOOKUP(月毎の作業時間!K1369,月毎の作業時間!L1369:S11366,5,FALSE)),"",VLOOKUP(月毎の作業時間!K1369,月毎の作業時間!L1368:S11366,5,FALSE)&amp;"など")</f>
        <v/>
      </c>
      <c r="C1369" s="6" t="str">
        <f ca="1">IF(SUMIF(月毎の作業時間!N:N,月毎の作業時間!A1369,月毎の作業時間!U:U)=0,"",SUMIF(月毎の作業時間!N:N,月毎の作業時間!A1369,月毎の作業時間!U:U))</f>
        <v/>
      </c>
    </row>
    <row r="1370" spans="1:3">
      <c r="A1370" s="1" t="str">
        <f ca="1">IF(ISNA(VLOOKUP(月毎の作業時間!K1370,月毎の作業時間!L1370:S11367,3,FALSE)),"",VLOOKUP(月毎の作業時間!K1370,月毎の作業時間!L1369:S11367,3,FALSE))</f>
        <v/>
      </c>
      <c r="B1370" s="1" t="str">
        <f ca="1">IF(ISNA(VLOOKUP(月毎の作業時間!K1370,月毎の作業時間!L1370:S11367,5,FALSE)),"",VLOOKUP(月毎の作業時間!K1370,月毎の作業時間!L1369:S11367,5,FALSE)&amp;"など")</f>
        <v/>
      </c>
      <c r="C1370" s="6" t="str">
        <f ca="1">IF(SUMIF(月毎の作業時間!N:N,月毎の作業時間!A1370,月毎の作業時間!U:U)=0,"",SUMIF(月毎の作業時間!N:N,月毎の作業時間!A1370,月毎の作業時間!U:U))</f>
        <v/>
      </c>
    </row>
    <row r="1371" spans="1:3">
      <c r="A1371" s="1" t="str">
        <f ca="1">IF(ISNA(VLOOKUP(月毎の作業時間!K1371,月毎の作業時間!L1371:S11368,3,FALSE)),"",VLOOKUP(月毎の作業時間!K1371,月毎の作業時間!L1370:S11368,3,FALSE))</f>
        <v/>
      </c>
      <c r="B1371" s="1" t="str">
        <f ca="1">IF(ISNA(VLOOKUP(月毎の作業時間!K1371,月毎の作業時間!L1371:S11368,5,FALSE)),"",VLOOKUP(月毎の作業時間!K1371,月毎の作業時間!L1370:S11368,5,FALSE)&amp;"など")</f>
        <v/>
      </c>
      <c r="C1371" s="6" t="str">
        <f ca="1">IF(SUMIF(月毎の作業時間!N:N,月毎の作業時間!A1371,月毎の作業時間!U:U)=0,"",SUMIF(月毎の作業時間!N:N,月毎の作業時間!A1371,月毎の作業時間!U:U))</f>
        <v/>
      </c>
    </row>
    <row r="1372" spans="1:3">
      <c r="A1372" s="1" t="str">
        <f ca="1">IF(ISNA(VLOOKUP(月毎の作業時間!K1372,月毎の作業時間!L1372:S11369,3,FALSE)),"",VLOOKUP(月毎の作業時間!K1372,月毎の作業時間!L1371:S11369,3,FALSE))</f>
        <v/>
      </c>
      <c r="B1372" s="1" t="str">
        <f ca="1">IF(ISNA(VLOOKUP(月毎の作業時間!K1372,月毎の作業時間!L1372:S11369,5,FALSE)),"",VLOOKUP(月毎の作業時間!K1372,月毎の作業時間!L1371:S11369,5,FALSE)&amp;"など")</f>
        <v/>
      </c>
      <c r="C1372" s="6" t="str">
        <f ca="1">IF(SUMIF(月毎の作業時間!N:N,月毎の作業時間!A1372,月毎の作業時間!U:U)=0,"",SUMIF(月毎の作業時間!N:N,月毎の作業時間!A1372,月毎の作業時間!U:U))</f>
        <v/>
      </c>
    </row>
    <row r="1373" spans="1:3">
      <c r="A1373" s="1" t="str">
        <f ca="1">IF(ISNA(VLOOKUP(月毎の作業時間!K1373,月毎の作業時間!L1373:S11370,3,FALSE)),"",VLOOKUP(月毎の作業時間!K1373,月毎の作業時間!L1372:S11370,3,FALSE))</f>
        <v/>
      </c>
      <c r="B1373" s="1" t="str">
        <f ca="1">IF(ISNA(VLOOKUP(月毎の作業時間!K1373,月毎の作業時間!L1373:S11370,5,FALSE)),"",VLOOKUP(月毎の作業時間!K1373,月毎の作業時間!L1372:S11370,5,FALSE)&amp;"など")</f>
        <v/>
      </c>
      <c r="C1373" s="6" t="str">
        <f ca="1">IF(SUMIF(月毎の作業時間!N:N,月毎の作業時間!A1373,月毎の作業時間!U:U)=0,"",SUMIF(月毎の作業時間!N:N,月毎の作業時間!A1373,月毎の作業時間!U:U))</f>
        <v/>
      </c>
    </row>
    <row r="1374" spans="1:3">
      <c r="A1374" s="1" t="str">
        <f ca="1">IF(ISNA(VLOOKUP(月毎の作業時間!K1374,月毎の作業時間!L1374:S11371,3,FALSE)),"",VLOOKUP(月毎の作業時間!K1374,月毎の作業時間!L1373:S11371,3,FALSE))</f>
        <v/>
      </c>
      <c r="B1374" s="1" t="str">
        <f ca="1">IF(ISNA(VLOOKUP(月毎の作業時間!K1374,月毎の作業時間!L1374:S11371,5,FALSE)),"",VLOOKUP(月毎の作業時間!K1374,月毎の作業時間!L1373:S11371,5,FALSE)&amp;"など")</f>
        <v/>
      </c>
      <c r="C1374" s="6" t="str">
        <f ca="1">IF(SUMIF(月毎の作業時間!N:N,月毎の作業時間!A1374,月毎の作業時間!U:U)=0,"",SUMIF(月毎の作業時間!N:N,月毎の作業時間!A1374,月毎の作業時間!U:U))</f>
        <v/>
      </c>
    </row>
    <row r="1375" spans="1:3">
      <c r="A1375" s="1" t="str">
        <f ca="1">IF(ISNA(VLOOKUP(月毎の作業時間!K1375,月毎の作業時間!L1375:S11372,3,FALSE)),"",VLOOKUP(月毎の作業時間!K1375,月毎の作業時間!L1374:S11372,3,FALSE))</f>
        <v/>
      </c>
      <c r="B1375" s="1" t="str">
        <f ca="1">IF(ISNA(VLOOKUP(月毎の作業時間!K1375,月毎の作業時間!L1375:S11372,5,FALSE)),"",VLOOKUP(月毎の作業時間!K1375,月毎の作業時間!L1374:S11372,5,FALSE)&amp;"など")</f>
        <v/>
      </c>
      <c r="C1375" s="6" t="str">
        <f ca="1">IF(SUMIF(月毎の作業時間!N:N,月毎の作業時間!A1375,月毎の作業時間!U:U)=0,"",SUMIF(月毎の作業時間!N:N,月毎の作業時間!A1375,月毎の作業時間!U:U))</f>
        <v/>
      </c>
    </row>
    <row r="1376" spans="1:3">
      <c r="A1376" s="1" t="str">
        <f ca="1">IF(ISNA(VLOOKUP(月毎の作業時間!K1376,月毎の作業時間!L1376:S11373,3,FALSE)),"",VLOOKUP(月毎の作業時間!K1376,月毎の作業時間!L1375:S11373,3,FALSE))</f>
        <v/>
      </c>
      <c r="B1376" s="1" t="str">
        <f ca="1">IF(ISNA(VLOOKUP(月毎の作業時間!K1376,月毎の作業時間!L1376:S11373,5,FALSE)),"",VLOOKUP(月毎の作業時間!K1376,月毎の作業時間!L1375:S11373,5,FALSE)&amp;"など")</f>
        <v/>
      </c>
      <c r="C1376" s="6" t="str">
        <f ca="1">IF(SUMIF(月毎の作業時間!N:N,月毎の作業時間!A1376,月毎の作業時間!U:U)=0,"",SUMIF(月毎の作業時間!N:N,月毎の作業時間!A1376,月毎の作業時間!U:U))</f>
        <v/>
      </c>
    </row>
    <row r="1377" spans="1:3">
      <c r="A1377" s="1" t="str">
        <f ca="1">IF(ISNA(VLOOKUP(月毎の作業時間!K1377,月毎の作業時間!L1377:S11374,3,FALSE)),"",VLOOKUP(月毎の作業時間!K1377,月毎の作業時間!L1376:S11374,3,FALSE))</f>
        <v/>
      </c>
      <c r="B1377" s="1" t="str">
        <f ca="1">IF(ISNA(VLOOKUP(月毎の作業時間!K1377,月毎の作業時間!L1377:S11374,5,FALSE)),"",VLOOKUP(月毎の作業時間!K1377,月毎の作業時間!L1376:S11374,5,FALSE)&amp;"など")</f>
        <v/>
      </c>
      <c r="C1377" s="6" t="str">
        <f ca="1">IF(SUMIF(月毎の作業時間!N:N,月毎の作業時間!A1377,月毎の作業時間!U:U)=0,"",SUMIF(月毎の作業時間!N:N,月毎の作業時間!A1377,月毎の作業時間!U:U))</f>
        <v/>
      </c>
    </row>
    <row r="1378" spans="1:3">
      <c r="A1378" s="1" t="str">
        <f ca="1">IF(ISNA(VLOOKUP(月毎の作業時間!K1378,月毎の作業時間!L1378:S11375,3,FALSE)),"",VLOOKUP(月毎の作業時間!K1378,月毎の作業時間!L1377:S11375,3,FALSE))</f>
        <v/>
      </c>
      <c r="B1378" s="1" t="str">
        <f ca="1">IF(ISNA(VLOOKUP(月毎の作業時間!K1378,月毎の作業時間!L1378:S11375,5,FALSE)),"",VLOOKUP(月毎の作業時間!K1378,月毎の作業時間!L1377:S11375,5,FALSE)&amp;"など")</f>
        <v/>
      </c>
      <c r="C1378" s="6" t="str">
        <f ca="1">IF(SUMIF(月毎の作業時間!N:N,月毎の作業時間!A1378,月毎の作業時間!U:U)=0,"",SUMIF(月毎の作業時間!N:N,月毎の作業時間!A1378,月毎の作業時間!U:U))</f>
        <v/>
      </c>
    </row>
    <row r="1379" spans="1:3">
      <c r="A1379" s="1" t="str">
        <f ca="1">IF(ISNA(VLOOKUP(月毎の作業時間!K1379,月毎の作業時間!L1379:S11376,3,FALSE)),"",VLOOKUP(月毎の作業時間!K1379,月毎の作業時間!L1378:S11376,3,FALSE))</f>
        <v/>
      </c>
      <c r="B1379" s="1" t="str">
        <f ca="1">IF(ISNA(VLOOKUP(月毎の作業時間!K1379,月毎の作業時間!L1379:S11376,5,FALSE)),"",VLOOKUP(月毎の作業時間!K1379,月毎の作業時間!L1378:S11376,5,FALSE)&amp;"など")</f>
        <v/>
      </c>
      <c r="C1379" s="6" t="str">
        <f ca="1">IF(SUMIF(月毎の作業時間!N:N,月毎の作業時間!A1379,月毎の作業時間!U:U)=0,"",SUMIF(月毎の作業時間!N:N,月毎の作業時間!A1379,月毎の作業時間!U:U))</f>
        <v/>
      </c>
    </row>
    <row r="1380" spans="1:3">
      <c r="A1380" s="1" t="str">
        <f ca="1">IF(ISNA(VLOOKUP(月毎の作業時間!K1380,月毎の作業時間!L1380:S11377,3,FALSE)),"",VLOOKUP(月毎の作業時間!K1380,月毎の作業時間!L1379:S11377,3,FALSE))</f>
        <v/>
      </c>
      <c r="B1380" s="1" t="str">
        <f ca="1">IF(ISNA(VLOOKUP(月毎の作業時間!K1380,月毎の作業時間!L1380:S11377,5,FALSE)),"",VLOOKUP(月毎の作業時間!K1380,月毎の作業時間!L1379:S11377,5,FALSE)&amp;"など")</f>
        <v/>
      </c>
      <c r="C1380" s="6" t="str">
        <f ca="1">IF(SUMIF(月毎の作業時間!N:N,月毎の作業時間!A1380,月毎の作業時間!U:U)=0,"",SUMIF(月毎の作業時間!N:N,月毎の作業時間!A1380,月毎の作業時間!U:U))</f>
        <v/>
      </c>
    </row>
    <row r="1381" spans="1:3">
      <c r="A1381" s="1" t="str">
        <f ca="1">IF(ISNA(VLOOKUP(月毎の作業時間!K1381,月毎の作業時間!L1381:S11378,3,FALSE)),"",VLOOKUP(月毎の作業時間!K1381,月毎の作業時間!L1380:S11378,3,FALSE))</f>
        <v/>
      </c>
      <c r="B1381" s="1" t="str">
        <f ca="1">IF(ISNA(VLOOKUP(月毎の作業時間!K1381,月毎の作業時間!L1381:S11378,5,FALSE)),"",VLOOKUP(月毎の作業時間!K1381,月毎の作業時間!L1380:S11378,5,FALSE)&amp;"など")</f>
        <v/>
      </c>
      <c r="C1381" s="6" t="str">
        <f ca="1">IF(SUMIF(月毎の作業時間!N:N,月毎の作業時間!A1381,月毎の作業時間!U:U)=0,"",SUMIF(月毎の作業時間!N:N,月毎の作業時間!A1381,月毎の作業時間!U:U))</f>
        <v/>
      </c>
    </row>
    <row r="1382" spans="1:3">
      <c r="A1382" s="1" t="str">
        <f ca="1">IF(ISNA(VLOOKUP(月毎の作業時間!K1382,月毎の作業時間!L1382:S11379,3,FALSE)),"",VLOOKUP(月毎の作業時間!K1382,月毎の作業時間!L1381:S11379,3,FALSE))</f>
        <v/>
      </c>
      <c r="B1382" s="1" t="str">
        <f ca="1">IF(ISNA(VLOOKUP(月毎の作業時間!K1382,月毎の作業時間!L1382:S11379,5,FALSE)),"",VLOOKUP(月毎の作業時間!K1382,月毎の作業時間!L1381:S11379,5,FALSE)&amp;"など")</f>
        <v/>
      </c>
      <c r="C1382" s="6" t="str">
        <f ca="1">IF(SUMIF(月毎の作業時間!N:N,月毎の作業時間!A1382,月毎の作業時間!U:U)=0,"",SUMIF(月毎の作業時間!N:N,月毎の作業時間!A1382,月毎の作業時間!U:U))</f>
        <v/>
      </c>
    </row>
    <row r="1383" spans="1:3">
      <c r="A1383" s="1" t="str">
        <f ca="1">IF(ISNA(VLOOKUP(月毎の作業時間!K1383,月毎の作業時間!L1383:S11380,3,FALSE)),"",VLOOKUP(月毎の作業時間!K1383,月毎の作業時間!L1382:S11380,3,FALSE))</f>
        <v/>
      </c>
      <c r="B1383" s="1" t="str">
        <f ca="1">IF(ISNA(VLOOKUP(月毎の作業時間!K1383,月毎の作業時間!L1383:S11380,5,FALSE)),"",VLOOKUP(月毎の作業時間!K1383,月毎の作業時間!L1382:S11380,5,FALSE)&amp;"など")</f>
        <v/>
      </c>
      <c r="C1383" s="6" t="str">
        <f ca="1">IF(SUMIF(月毎の作業時間!N:N,月毎の作業時間!A1383,月毎の作業時間!U:U)=0,"",SUMIF(月毎の作業時間!N:N,月毎の作業時間!A1383,月毎の作業時間!U:U))</f>
        <v/>
      </c>
    </row>
    <row r="1384" spans="1:3">
      <c r="A1384" s="1" t="str">
        <f ca="1">IF(ISNA(VLOOKUP(月毎の作業時間!K1384,月毎の作業時間!L1384:S11381,3,FALSE)),"",VLOOKUP(月毎の作業時間!K1384,月毎の作業時間!L1383:S11381,3,FALSE))</f>
        <v/>
      </c>
      <c r="B1384" s="1" t="str">
        <f ca="1">IF(ISNA(VLOOKUP(月毎の作業時間!K1384,月毎の作業時間!L1384:S11381,5,FALSE)),"",VLOOKUP(月毎の作業時間!K1384,月毎の作業時間!L1383:S11381,5,FALSE)&amp;"など")</f>
        <v/>
      </c>
      <c r="C1384" s="6" t="str">
        <f ca="1">IF(SUMIF(月毎の作業時間!N:N,月毎の作業時間!A1384,月毎の作業時間!U:U)=0,"",SUMIF(月毎の作業時間!N:N,月毎の作業時間!A1384,月毎の作業時間!U:U))</f>
        <v/>
      </c>
    </row>
    <row r="1385" spans="1:3">
      <c r="A1385" s="1" t="str">
        <f ca="1">IF(ISNA(VLOOKUP(月毎の作業時間!K1385,月毎の作業時間!L1385:S11382,3,FALSE)),"",VLOOKUP(月毎の作業時間!K1385,月毎の作業時間!L1384:S11382,3,FALSE))</f>
        <v/>
      </c>
      <c r="B1385" s="1" t="str">
        <f ca="1">IF(ISNA(VLOOKUP(月毎の作業時間!K1385,月毎の作業時間!L1385:S11382,5,FALSE)),"",VLOOKUP(月毎の作業時間!K1385,月毎の作業時間!L1384:S11382,5,FALSE)&amp;"など")</f>
        <v/>
      </c>
      <c r="C1385" s="6" t="str">
        <f ca="1">IF(SUMIF(月毎の作業時間!N:N,月毎の作業時間!A1385,月毎の作業時間!U:U)=0,"",SUMIF(月毎の作業時間!N:N,月毎の作業時間!A1385,月毎の作業時間!U:U))</f>
        <v/>
      </c>
    </row>
    <row r="1386" spans="1:3">
      <c r="A1386" s="1" t="str">
        <f ca="1">IF(ISNA(VLOOKUP(月毎の作業時間!K1386,月毎の作業時間!L1386:S11383,3,FALSE)),"",VLOOKUP(月毎の作業時間!K1386,月毎の作業時間!L1385:S11383,3,FALSE))</f>
        <v/>
      </c>
      <c r="B1386" s="1" t="str">
        <f ca="1">IF(ISNA(VLOOKUP(月毎の作業時間!K1386,月毎の作業時間!L1386:S11383,5,FALSE)),"",VLOOKUP(月毎の作業時間!K1386,月毎の作業時間!L1385:S11383,5,FALSE)&amp;"など")</f>
        <v/>
      </c>
      <c r="C1386" s="6" t="str">
        <f ca="1">IF(SUMIF(月毎の作業時間!N:N,月毎の作業時間!A1386,月毎の作業時間!U:U)=0,"",SUMIF(月毎の作業時間!N:N,月毎の作業時間!A1386,月毎の作業時間!U:U))</f>
        <v/>
      </c>
    </row>
    <row r="1387" spans="1:3">
      <c r="A1387" s="1" t="str">
        <f ca="1">IF(ISNA(VLOOKUP(月毎の作業時間!K1387,月毎の作業時間!L1387:S11384,3,FALSE)),"",VLOOKUP(月毎の作業時間!K1387,月毎の作業時間!L1386:S11384,3,FALSE))</f>
        <v/>
      </c>
      <c r="B1387" s="1" t="str">
        <f ca="1">IF(ISNA(VLOOKUP(月毎の作業時間!K1387,月毎の作業時間!L1387:S11384,5,FALSE)),"",VLOOKUP(月毎の作業時間!K1387,月毎の作業時間!L1386:S11384,5,FALSE)&amp;"など")</f>
        <v/>
      </c>
      <c r="C1387" s="6" t="str">
        <f ca="1">IF(SUMIF(月毎の作業時間!N:N,月毎の作業時間!A1387,月毎の作業時間!U:U)=0,"",SUMIF(月毎の作業時間!N:N,月毎の作業時間!A1387,月毎の作業時間!U:U))</f>
        <v/>
      </c>
    </row>
    <row r="1388" spans="1:3">
      <c r="A1388" s="1" t="str">
        <f ca="1">IF(ISNA(VLOOKUP(月毎の作業時間!K1388,月毎の作業時間!L1388:S11385,3,FALSE)),"",VLOOKUP(月毎の作業時間!K1388,月毎の作業時間!L1387:S11385,3,FALSE))</f>
        <v/>
      </c>
      <c r="B1388" s="1" t="str">
        <f ca="1">IF(ISNA(VLOOKUP(月毎の作業時間!K1388,月毎の作業時間!L1388:S11385,5,FALSE)),"",VLOOKUP(月毎の作業時間!K1388,月毎の作業時間!L1387:S11385,5,FALSE)&amp;"など")</f>
        <v/>
      </c>
      <c r="C1388" s="6" t="str">
        <f ca="1">IF(SUMIF(月毎の作業時間!N:N,月毎の作業時間!A1388,月毎の作業時間!U:U)=0,"",SUMIF(月毎の作業時間!N:N,月毎の作業時間!A1388,月毎の作業時間!U:U))</f>
        <v/>
      </c>
    </row>
    <row r="1389" spans="1:3">
      <c r="A1389" s="1" t="str">
        <f ca="1">IF(ISNA(VLOOKUP(月毎の作業時間!K1389,月毎の作業時間!L1389:S11386,3,FALSE)),"",VLOOKUP(月毎の作業時間!K1389,月毎の作業時間!L1388:S11386,3,FALSE))</f>
        <v/>
      </c>
      <c r="B1389" s="1" t="str">
        <f ca="1">IF(ISNA(VLOOKUP(月毎の作業時間!K1389,月毎の作業時間!L1389:S11386,5,FALSE)),"",VLOOKUP(月毎の作業時間!K1389,月毎の作業時間!L1388:S11386,5,FALSE)&amp;"など")</f>
        <v/>
      </c>
      <c r="C1389" s="6" t="str">
        <f ca="1">IF(SUMIF(月毎の作業時間!N:N,月毎の作業時間!A1389,月毎の作業時間!U:U)=0,"",SUMIF(月毎の作業時間!N:N,月毎の作業時間!A1389,月毎の作業時間!U:U))</f>
        <v/>
      </c>
    </row>
    <row r="1390" spans="1:3">
      <c r="A1390" s="1" t="str">
        <f ca="1">IF(ISNA(VLOOKUP(月毎の作業時間!K1390,月毎の作業時間!L1390:S11387,3,FALSE)),"",VLOOKUP(月毎の作業時間!K1390,月毎の作業時間!L1389:S11387,3,FALSE))</f>
        <v/>
      </c>
      <c r="B1390" s="1" t="str">
        <f ca="1">IF(ISNA(VLOOKUP(月毎の作業時間!K1390,月毎の作業時間!L1390:S11387,5,FALSE)),"",VLOOKUP(月毎の作業時間!K1390,月毎の作業時間!L1389:S11387,5,FALSE)&amp;"など")</f>
        <v/>
      </c>
      <c r="C1390" s="6" t="str">
        <f ca="1">IF(SUMIF(月毎の作業時間!N:N,月毎の作業時間!A1390,月毎の作業時間!U:U)=0,"",SUMIF(月毎の作業時間!N:N,月毎の作業時間!A1390,月毎の作業時間!U:U))</f>
        <v/>
      </c>
    </row>
    <row r="1391" spans="1:3">
      <c r="A1391" s="1" t="str">
        <f ca="1">IF(ISNA(VLOOKUP(月毎の作業時間!K1391,月毎の作業時間!L1391:S11388,3,FALSE)),"",VLOOKUP(月毎の作業時間!K1391,月毎の作業時間!L1390:S11388,3,FALSE))</f>
        <v/>
      </c>
      <c r="B1391" s="1" t="str">
        <f ca="1">IF(ISNA(VLOOKUP(月毎の作業時間!K1391,月毎の作業時間!L1391:S11388,5,FALSE)),"",VLOOKUP(月毎の作業時間!K1391,月毎の作業時間!L1390:S11388,5,FALSE)&amp;"など")</f>
        <v/>
      </c>
      <c r="C1391" s="6" t="str">
        <f ca="1">IF(SUMIF(月毎の作業時間!N:N,月毎の作業時間!A1391,月毎の作業時間!U:U)=0,"",SUMIF(月毎の作業時間!N:N,月毎の作業時間!A1391,月毎の作業時間!U:U))</f>
        <v/>
      </c>
    </row>
    <row r="1392" spans="1:3">
      <c r="A1392" s="1" t="str">
        <f ca="1">IF(ISNA(VLOOKUP(月毎の作業時間!K1392,月毎の作業時間!L1392:S11389,3,FALSE)),"",VLOOKUP(月毎の作業時間!K1392,月毎の作業時間!L1391:S11389,3,FALSE))</f>
        <v/>
      </c>
      <c r="B1392" s="1" t="str">
        <f ca="1">IF(ISNA(VLOOKUP(月毎の作業時間!K1392,月毎の作業時間!L1392:S11389,5,FALSE)),"",VLOOKUP(月毎の作業時間!K1392,月毎の作業時間!L1391:S11389,5,FALSE)&amp;"など")</f>
        <v/>
      </c>
      <c r="C1392" s="6" t="str">
        <f ca="1">IF(SUMIF(月毎の作業時間!N:N,月毎の作業時間!A1392,月毎の作業時間!U:U)=0,"",SUMIF(月毎の作業時間!N:N,月毎の作業時間!A1392,月毎の作業時間!U:U))</f>
        <v/>
      </c>
    </row>
    <row r="1393" spans="1:3">
      <c r="A1393" s="1" t="str">
        <f ca="1">IF(ISNA(VLOOKUP(月毎の作業時間!K1393,月毎の作業時間!L1393:S11390,3,FALSE)),"",VLOOKUP(月毎の作業時間!K1393,月毎の作業時間!L1392:S11390,3,FALSE))</f>
        <v/>
      </c>
      <c r="B1393" s="1" t="str">
        <f ca="1">IF(ISNA(VLOOKUP(月毎の作業時間!K1393,月毎の作業時間!L1393:S11390,5,FALSE)),"",VLOOKUP(月毎の作業時間!K1393,月毎の作業時間!L1392:S11390,5,FALSE)&amp;"など")</f>
        <v/>
      </c>
      <c r="C1393" s="6" t="str">
        <f ca="1">IF(SUMIF(月毎の作業時間!N:N,月毎の作業時間!A1393,月毎の作業時間!U:U)=0,"",SUMIF(月毎の作業時間!N:N,月毎の作業時間!A1393,月毎の作業時間!U:U))</f>
        <v/>
      </c>
    </row>
    <row r="1394" spans="1:3">
      <c r="A1394" s="1" t="str">
        <f ca="1">IF(ISNA(VLOOKUP(月毎の作業時間!K1394,月毎の作業時間!L1394:S11391,3,FALSE)),"",VLOOKUP(月毎の作業時間!K1394,月毎の作業時間!L1393:S11391,3,FALSE))</f>
        <v/>
      </c>
      <c r="B1394" s="1" t="str">
        <f ca="1">IF(ISNA(VLOOKUP(月毎の作業時間!K1394,月毎の作業時間!L1394:S11391,5,FALSE)),"",VLOOKUP(月毎の作業時間!K1394,月毎の作業時間!L1393:S11391,5,FALSE)&amp;"など")</f>
        <v/>
      </c>
      <c r="C1394" s="6" t="str">
        <f ca="1">IF(SUMIF(月毎の作業時間!N:N,月毎の作業時間!A1394,月毎の作業時間!U:U)=0,"",SUMIF(月毎の作業時間!N:N,月毎の作業時間!A1394,月毎の作業時間!U:U))</f>
        <v/>
      </c>
    </row>
    <row r="1395" spans="1:3">
      <c r="A1395" s="1" t="str">
        <f ca="1">IF(ISNA(VLOOKUP(月毎の作業時間!K1395,月毎の作業時間!L1395:S11392,3,FALSE)),"",VLOOKUP(月毎の作業時間!K1395,月毎の作業時間!L1394:S11392,3,FALSE))</f>
        <v/>
      </c>
      <c r="B1395" s="1" t="str">
        <f ca="1">IF(ISNA(VLOOKUP(月毎の作業時間!K1395,月毎の作業時間!L1395:S11392,5,FALSE)),"",VLOOKUP(月毎の作業時間!K1395,月毎の作業時間!L1394:S11392,5,FALSE)&amp;"など")</f>
        <v/>
      </c>
      <c r="C1395" s="6" t="str">
        <f ca="1">IF(SUMIF(月毎の作業時間!N:N,月毎の作業時間!A1395,月毎の作業時間!U:U)=0,"",SUMIF(月毎の作業時間!N:N,月毎の作業時間!A1395,月毎の作業時間!U:U))</f>
        <v/>
      </c>
    </row>
    <row r="1396" spans="1:3">
      <c r="A1396" s="1" t="str">
        <f ca="1">IF(ISNA(VLOOKUP(月毎の作業時間!K1396,月毎の作業時間!L1396:S11393,3,FALSE)),"",VLOOKUP(月毎の作業時間!K1396,月毎の作業時間!L1395:S11393,3,FALSE))</f>
        <v/>
      </c>
      <c r="B1396" s="1" t="str">
        <f ca="1">IF(ISNA(VLOOKUP(月毎の作業時間!K1396,月毎の作業時間!L1396:S11393,5,FALSE)),"",VLOOKUP(月毎の作業時間!K1396,月毎の作業時間!L1395:S11393,5,FALSE)&amp;"など")</f>
        <v/>
      </c>
      <c r="C1396" s="6" t="str">
        <f ca="1">IF(SUMIF(月毎の作業時間!N:N,月毎の作業時間!A1396,月毎の作業時間!U:U)=0,"",SUMIF(月毎の作業時間!N:N,月毎の作業時間!A1396,月毎の作業時間!U:U))</f>
        <v/>
      </c>
    </row>
    <row r="1397" spans="1:3">
      <c r="A1397" s="1" t="str">
        <f ca="1">IF(ISNA(VLOOKUP(月毎の作業時間!K1397,月毎の作業時間!L1397:S11394,3,FALSE)),"",VLOOKUP(月毎の作業時間!K1397,月毎の作業時間!L1396:S11394,3,FALSE))</f>
        <v/>
      </c>
      <c r="B1397" s="1" t="str">
        <f ca="1">IF(ISNA(VLOOKUP(月毎の作業時間!K1397,月毎の作業時間!L1397:S11394,5,FALSE)),"",VLOOKUP(月毎の作業時間!K1397,月毎の作業時間!L1396:S11394,5,FALSE)&amp;"など")</f>
        <v/>
      </c>
      <c r="C1397" s="6" t="str">
        <f ca="1">IF(SUMIF(月毎の作業時間!N:N,月毎の作業時間!A1397,月毎の作業時間!U:U)=0,"",SUMIF(月毎の作業時間!N:N,月毎の作業時間!A1397,月毎の作業時間!U:U))</f>
        <v/>
      </c>
    </row>
    <row r="1398" spans="1:3">
      <c r="A1398" s="1" t="str">
        <f ca="1">IF(ISNA(VLOOKUP(月毎の作業時間!K1398,月毎の作業時間!L1398:S11395,3,FALSE)),"",VLOOKUP(月毎の作業時間!K1398,月毎の作業時間!L1397:S11395,3,FALSE))</f>
        <v/>
      </c>
      <c r="B1398" s="1" t="str">
        <f ca="1">IF(ISNA(VLOOKUP(月毎の作業時間!K1398,月毎の作業時間!L1398:S11395,5,FALSE)),"",VLOOKUP(月毎の作業時間!K1398,月毎の作業時間!L1397:S11395,5,FALSE)&amp;"など")</f>
        <v/>
      </c>
      <c r="C1398" s="6" t="str">
        <f ca="1">IF(SUMIF(月毎の作業時間!N:N,月毎の作業時間!A1398,月毎の作業時間!U:U)=0,"",SUMIF(月毎の作業時間!N:N,月毎の作業時間!A1398,月毎の作業時間!U:U))</f>
        <v/>
      </c>
    </row>
    <row r="1399" spans="1:3">
      <c r="A1399" s="1" t="str">
        <f ca="1">IF(ISNA(VLOOKUP(月毎の作業時間!K1399,月毎の作業時間!L1399:S11396,3,FALSE)),"",VLOOKUP(月毎の作業時間!K1399,月毎の作業時間!L1398:S11396,3,FALSE))</f>
        <v/>
      </c>
      <c r="B1399" s="1" t="str">
        <f ca="1">IF(ISNA(VLOOKUP(月毎の作業時間!K1399,月毎の作業時間!L1399:S11396,5,FALSE)),"",VLOOKUP(月毎の作業時間!K1399,月毎の作業時間!L1398:S11396,5,FALSE)&amp;"など")</f>
        <v/>
      </c>
      <c r="C1399" s="6" t="str">
        <f ca="1">IF(SUMIF(月毎の作業時間!N:N,月毎の作業時間!A1399,月毎の作業時間!U:U)=0,"",SUMIF(月毎の作業時間!N:N,月毎の作業時間!A1399,月毎の作業時間!U:U))</f>
        <v/>
      </c>
    </row>
    <row r="1400" spans="1:3">
      <c r="A1400" s="1" t="str">
        <f ca="1">IF(ISNA(VLOOKUP(月毎の作業時間!K1400,月毎の作業時間!L1400:S11397,3,FALSE)),"",VLOOKUP(月毎の作業時間!K1400,月毎の作業時間!L1399:S11397,3,FALSE))</f>
        <v/>
      </c>
      <c r="B1400" s="1" t="str">
        <f ca="1">IF(ISNA(VLOOKUP(月毎の作業時間!K1400,月毎の作業時間!L1400:S11397,5,FALSE)),"",VLOOKUP(月毎の作業時間!K1400,月毎の作業時間!L1399:S11397,5,FALSE)&amp;"など")</f>
        <v/>
      </c>
      <c r="C1400" s="6" t="str">
        <f ca="1">IF(SUMIF(月毎の作業時間!N:N,月毎の作業時間!A1400,月毎の作業時間!U:U)=0,"",SUMIF(月毎の作業時間!N:N,月毎の作業時間!A1400,月毎の作業時間!U:U))</f>
        <v/>
      </c>
    </row>
    <row r="1401" spans="1:3">
      <c r="A1401" s="1" t="str">
        <f ca="1">IF(ISNA(VLOOKUP(月毎の作業時間!K1401,月毎の作業時間!L1401:S11398,3,FALSE)),"",VLOOKUP(月毎の作業時間!K1401,月毎の作業時間!L1400:S11398,3,FALSE))</f>
        <v/>
      </c>
      <c r="B1401" s="1" t="str">
        <f ca="1">IF(ISNA(VLOOKUP(月毎の作業時間!K1401,月毎の作業時間!L1401:S11398,5,FALSE)),"",VLOOKUP(月毎の作業時間!K1401,月毎の作業時間!L1400:S11398,5,FALSE)&amp;"など")</f>
        <v/>
      </c>
      <c r="C1401" s="6" t="str">
        <f ca="1">IF(SUMIF(月毎の作業時間!N:N,月毎の作業時間!A1401,月毎の作業時間!U:U)=0,"",SUMIF(月毎の作業時間!N:N,月毎の作業時間!A1401,月毎の作業時間!U:U))</f>
        <v/>
      </c>
    </row>
    <row r="1402" spans="1:3">
      <c r="A1402" s="1" t="str">
        <f ca="1">IF(ISNA(VLOOKUP(月毎の作業時間!K1402,月毎の作業時間!L1402:S11399,3,FALSE)),"",VLOOKUP(月毎の作業時間!K1402,月毎の作業時間!L1401:S11399,3,FALSE))</f>
        <v/>
      </c>
      <c r="B1402" s="1" t="str">
        <f ca="1">IF(ISNA(VLOOKUP(月毎の作業時間!K1402,月毎の作業時間!L1402:S11399,5,FALSE)),"",VLOOKUP(月毎の作業時間!K1402,月毎の作業時間!L1401:S11399,5,FALSE)&amp;"など")</f>
        <v/>
      </c>
      <c r="C1402" s="6" t="str">
        <f ca="1">IF(SUMIF(月毎の作業時間!N:N,月毎の作業時間!A1402,月毎の作業時間!U:U)=0,"",SUMIF(月毎の作業時間!N:N,月毎の作業時間!A1402,月毎の作業時間!U:U))</f>
        <v/>
      </c>
    </row>
    <row r="1403" spans="1:3">
      <c r="A1403" s="1" t="str">
        <f ca="1">IF(ISNA(VLOOKUP(月毎の作業時間!K1403,月毎の作業時間!L1403:S11400,3,FALSE)),"",VLOOKUP(月毎の作業時間!K1403,月毎の作業時間!L1402:S11400,3,FALSE))</f>
        <v/>
      </c>
      <c r="B1403" s="1" t="str">
        <f ca="1">IF(ISNA(VLOOKUP(月毎の作業時間!K1403,月毎の作業時間!L1403:S11400,5,FALSE)),"",VLOOKUP(月毎の作業時間!K1403,月毎の作業時間!L1402:S11400,5,FALSE)&amp;"など")</f>
        <v/>
      </c>
      <c r="C1403" s="6" t="str">
        <f ca="1">IF(SUMIF(月毎の作業時間!N:N,月毎の作業時間!A1403,月毎の作業時間!U:U)=0,"",SUMIF(月毎の作業時間!N:N,月毎の作業時間!A1403,月毎の作業時間!U:U))</f>
        <v/>
      </c>
    </row>
    <row r="1404" spans="1:3">
      <c r="A1404" s="1" t="str">
        <f ca="1">IF(ISNA(VLOOKUP(月毎の作業時間!K1404,月毎の作業時間!L1404:S11401,3,FALSE)),"",VLOOKUP(月毎の作業時間!K1404,月毎の作業時間!L1403:S11401,3,FALSE))</f>
        <v/>
      </c>
      <c r="B1404" s="1" t="str">
        <f ca="1">IF(ISNA(VLOOKUP(月毎の作業時間!K1404,月毎の作業時間!L1404:S11401,5,FALSE)),"",VLOOKUP(月毎の作業時間!K1404,月毎の作業時間!L1403:S11401,5,FALSE)&amp;"など")</f>
        <v/>
      </c>
      <c r="C1404" s="6" t="str">
        <f ca="1">IF(SUMIF(月毎の作業時間!N:N,月毎の作業時間!A1404,月毎の作業時間!U:U)=0,"",SUMIF(月毎の作業時間!N:N,月毎の作業時間!A1404,月毎の作業時間!U:U))</f>
        <v/>
      </c>
    </row>
    <row r="1405" spans="1:3">
      <c r="A1405" s="1" t="str">
        <f ca="1">IF(ISNA(VLOOKUP(月毎の作業時間!K1405,月毎の作業時間!L1405:S11402,3,FALSE)),"",VLOOKUP(月毎の作業時間!K1405,月毎の作業時間!L1404:S11402,3,FALSE))</f>
        <v/>
      </c>
      <c r="B1405" s="1" t="str">
        <f ca="1">IF(ISNA(VLOOKUP(月毎の作業時間!K1405,月毎の作業時間!L1405:S11402,5,FALSE)),"",VLOOKUP(月毎の作業時間!K1405,月毎の作業時間!L1404:S11402,5,FALSE)&amp;"など")</f>
        <v/>
      </c>
      <c r="C1405" s="6" t="str">
        <f ca="1">IF(SUMIF(月毎の作業時間!N:N,月毎の作業時間!A1405,月毎の作業時間!U:U)=0,"",SUMIF(月毎の作業時間!N:N,月毎の作業時間!A1405,月毎の作業時間!U:U))</f>
        <v/>
      </c>
    </row>
    <row r="1406" spans="1:3">
      <c r="A1406" s="1" t="str">
        <f ca="1">IF(ISNA(VLOOKUP(月毎の作業時間!K1406,月毎の作業時間!L1406:S11403,3,FALSE)),"",VLOOKUP(月毎の作業時間!K1406,月毎の作業時間!L1405:S11403,3,FALSE))</f>
        <v/>
      </c>
      <c r="B1406" s="1" t="str">
        <f ca="1">IF(ISNA(VLOOKUP(月毎の作業時間!K1406,月毎の作業時間!L1406:S11403,5,FALSE)),"",VLOOKUP(月毎の作業時間!K1406,月毎の作業時間!L1405:S11403,5,FALSE)&amp;"など")</f>
        <v/>
      </c>
      <c r="C1406" s="6" t="str">
        <f ca="1">IF(SUMIF(月毎の作業時間!N:N,月毎の作業時間!A1406,月毎の作業時間!U:U)=0,"",SUMIF(月毎の作業時間!N:N,月毎の作業時間!A1406,月毎の作業時間!U:U))</f>
        <v/>
      </c>
    </row>
    <row r="1407" spans="1:3">
      <c r="A1407" s="1" t="str">
        <f ca="1">IF(ISNA(VLOOKUP(月毎の作業時間!K1407,月毎の作業時間!L1407:S11404,3,FALSE)),"",VLOOKUP(月毎の作業時間!K1407,月毎の作業時間!L1406:S11404,3,FALSE))</f>
        <v/>
      </c>
      <c r="B1407" s="1" t="str">
        <f ca="1">IF(ISNA(VLOOKUP(月毎の作業時間!K1407,月毎の作業時間!L1407:S11404,5,FALSE)),"",VLOOKUP(月毎の作業時間!K1407,月毎の作業時間!L1406:S11404,5,FALSE)&amp;"など")</f>
        <v/>
      </c>
      <c r="C1407" s="6" t="str">
        <f ca="1">IF(SUMIF(月毎の作業時間!N:N,月毎の作業時間!A1407,月毎の作業時間!U:U)=0,"",SUMIF(月毎の作業時間!N:N,月毎の作業時間!A1407,月毎の作業時間!U:U))</f>
        <v/>
      </c>
    </row>
    <row r="1408" spans="1:3">
      <c r="A1408" s="1" t="str">
        <f ca="1">IF(ISNA(VLOOKUP(月毎の作業時間!K1408,月毎の作業時間!L1408:S11405,3,FALSE)),"",VLOOKUP(月毎の作業時間!K1408,月毎の作業時間!L1407:S11405,3,FALSE))</f>
        <v/>
      </c>
      <c r="B1408" s="1" t="str">
        <f ca="1">IF(ISNA(VLOOKUP(月毎の作業時間!K1408,月毎の作業時間!L1408:S11405,5,FALSE)),"",VLOOKUP(月毎の作業時間!K1408,月毎の作業時間!L1407:S11405,5,FALSE)&amp;"など")</f>
        <v/>
      </c>
      <c r="C1408" s="6" t="str">
        <f ca="1">IF(SUMIF(月毎の作業時間!N:N,月毎の作業時間!A1408,月毎の作業時間!U:U)=0,"",SUMIF(月毎の作業時間!N:N,月毎の作業時間!A1408,月毎の作業時間!U:U))</f>
        <v/>
      </c>
    </row>
    <row r="1409" spans="1:3">
      <c r="A1409" s="1" t="str">
        <f ca="1">IF(ISNA(VLOOKUP(月毎の作業時間!K1409,月毎の作業時間!L1409:S11406,3,FALSE)),"",VLOOKUP(月毎の作業時間!K1409,月毎の作業時間!L1408:S11406,3,FALSE))</f>
        <v/>
      </c>
      <c r="B1409" s="1" t="str">
        <f ca="1">IF(ISNA(VLOOKUP(月毎の作業時間!K1409,月毎の作業時間!L1409:S11406,5,FALSE)),"",VLOOKUP(月毎の作業時間!K1409,月毎の作業時間!L1408:S11406,5,FALSE)&amp;"など")</f>
        <v/>
      </c>
      <c r="C1409" s="6" t="str">
        <f ca="1">IF(SUMIF(月毎の作業時間!N:N,月毎の作業時間!A1409,月毎の作業時間!U:U)=0,"",SUMIF(月毎の作業時間!N:N,月毎の作業時間!A1409,月毎の作業時間!U:U))</f>
        <v/>
      </c>
    </row>
    <row r="1410" spans="1:3">
      <c r="A1410" s="1" t="str">
        <f ca="1">IF(ISNA(VLOOKUP(月毎の作業時間!K1410,月毎の作業時間!L1410:S11407,3,FALSE)),"",VLOOKUP(月毎の作業時間!K1410,月毎の作業時間!L1409:S11407,3,FALSE))</f>
        <v/>
      </c>
      <c r="B1410" s="1" t="str">
        <f ca="1">IF(ISNA(VLOOKUP(月毎の作業時間!K1410,月毎の作業時間!L1410:S11407,5,FALSE)),"",VLOOKUP(月毎の作業時間!K1410,月毎の作業時間!L1409:S11407,5,FALSE)&amp;"など")</f>
        <v/>
      </c>
      <c r="C1410" s="6" t="str">
        <f ca="1">IF(SUMIF(月毎の作業時間!N:N,月毎の作業時間!A1410,月毎の作業時間!U:U)=0,"",SUMIF(月毎の作業時間!N:N,月毎の作業時間!A1410,月毎の作業時間!U:U))</f>
        <v/>
      </c>
    </row>
    <row r="1411" spans="1:3">
      <c r="A1411" s="1" t="str">
        <f ca="1">IF(ISNA(VLOOKUP(月毎の作業時間!K1411,月毎の作業時間!L1411:S11408,3,FALSE)),"",VLOOKUP(月毎の作業時間!K1411,月毎の作業時間!L1410:S11408,3,FALSE))</f>
        <v/>
      </c>
      <c r="B1411" s="1" t="str">
        <f ca="1">IF(ISNA(VLOOKUP(月毎の作業時間!K1411,月毎の作業時間!L1411:S11408,5,FALSE)),"",VLOOKUP(月毎の作業時間!K1411,月毎の作業時間!L1410:S11408,5,FALSE)&amp;"など")</f>
        <v/>
      </c>
      <c r="C1411" s="6" t="str">
        <f ca="1">IF(SUMIF(月毎の作業時間!N:N,月毎の作業時間!A1411,月毎の作業時間!U:U)=0,"",SUMIF(月毎の作業時間!N:N,月毎の作業時間!A1411,月毎の作業時間!U:U))</f>
        <v/>
      </c>
    </row>
    <row r="1412" spans="1:3">
      <c r="A1412" s="1" t="str">
        <f ca="1">IF(ISNA(VLOOKUP(月毎の作業時間!K1412,月毎の作業時間!L1412:S11409,3,FALSE)),"",VLOOKUP(月毎の作業時間!K1412,月毎の作業時間!L1411:S11409,3,FALSE))</f>
        <v/>
      </c>
      <c r="B1412" s="1" t="str">
        <f ca="1">IF(ISNA(VLOOKUP(月毎の作業時間!K1412,月毎の作業時間!L1412:S11409,5,FALSE)),"",VLOOKUP(月毎の作業時間!K1412,月毎の作業時間!L1411:S11409,5,FALSE)&amp;"など")</f>
        <v/>
      </c>
      <c r="C1412" s="6" t="str">
        <f ca="1">IF(SUMIF(月毎の作業時間!N:N,月毎の作業時間!A1412,月毎の作業時間!U:U)=0,"",SUMIF(月毎の作業時間!N:N,月毎の作業時間!A1412,月毎の作業時間!U:U))</f>
        <v/>
      </c>
    </row>
    <row r="1413" spans="1:3">
      <c r="A1413" s="1" t="str">
        <f ca="1">IF(ISNA(VLOOKUP(月毎の作業時間!K1413,月毎の作業時間!L1413:S11410,3,FALSE)),"",VLOOKUP(月毎の作業時間!K1413,月毎の作業時間!L1412:S11410,3,FALSE))</f>
        <v/>
      </c>
      <c r="B1413" s="1" t="str">
        <f ca="1">IF(ISNA(VLOOKUP(月毎の作業時間!K1413,月毎の作業時間!L1413:S11410,5,FALSE)),"",VLOOKUP(月毎の作業時間!K1413,月毎の作業時間!L1412:S11410,5,FALSE)&amp;"など")</f>
        <v/>
      </c>
      <c r="C1413" s="6" t="str">
        <f ca="1">IF(SUMIF(月毎の作業時間!N:N,月毎の作業時間!A1413,月毎の作業時間!U:U)=0,"",SUMIF(月毎の作業時間!N:N,月毎の作業時間!A1413,月毎の作業時間!U:U))</f>
        <v/>
      </c>
    </row>
    <row r="1414" spans="1:3">
      <c r="A1414" s="1" t="str">
        <f ca="1">IF(ISNA(VLOOKUP(月毎の作業時間!K1414,月毎の作業時間!L1414:S11411,3,FALSE)),"",VLOOKUP(月毎の作業時間!K1414,月毎の作業時間!L1413:S11411,3,FALSE))</f>
        <v/>
      </c>
      <c r="B1414" s="1" t="str">
        <f ca="1">IF(ISNA(VLOOKUP(月毎の作業時間!K1414,月毎の作業時間!L1414:S11411,5,FALSE)),"",VLOOKUP(月毎の作業時間!K1414,月毎の作業時間!L1413:S11411,5,FALSE)&amp;"など")</f>
        <v/>
      </c>
      <c r="C1414" s="6" t="str">
        <f ca="1">IF(SUMIF(月毎の作業時間!N:N,月毎の作業時間!A1414,月毎の作業時間!U:U)=0,"",SUMIF(月毎の作業時間!N:N,月毎の作業時間!A1414,月毎の作業時間!U:U))</f>
        <v/>
      </c>
    </row>
    <row r="1415" spans="1:3">
      <c r="A1415" s="1" t="str">
        <f ca="1">IF(ISNA(VLOOKUP(月毎の作業時間!K1415,月毎の作業時間!L1415:S11412,3,FALSE)),"",VLOOKUP(月毎の作業時間!K1415,月毎の作業時間!L1414:S11412,3,FALSE))</f>
        <v/>
      </c>
      <c r="B1415" s="1" t="str">
        <f ca="1">IF(ISNA(VLOOKUP(月毎の作業時間!K1415,月毎の作業時間!L1415:S11412,5,FALSE)),"",VLOOKUP(月毎の作業時間!K1415,月毎の作業時間!L1414:S11412,5,FALSE)&amp;"など")</f>
        <v/>
      </c>
      <c r="C1415" s="6" t="str">
        <f ca="1">IF(SUMIF(月毎の作業時間!N:N,月毎の作業時間!A1415,月毎の作業時間!U:U)=0,"",SUMIF(月毎の作業時間!N:N,月毎の作業時間!A1415,月毎の作業時間!U:U))</f>
        <v/>
      </c>
    </row>
    <row r="1416" spans="1:3">
      <c r="A1416" s="1" t="str">
        <f ca="1">IF(ISNA(VLOOKUP(月毎の作業時間!K1416,月毎の作業時間!L1416:S11413,3,FALSE)),"",VLOOKUP(月毎の作業時間!K1416,月毎の作業時間!L1415:S11413,3,FALSE))</f>
        <v/>
      </c>
      <c r="B1416" s="1" t="str">
        <f ca="1">IF(ISNA(VLOOKUP(月毎の作業時間!K1416,月毎の作業時間!L1416:S11413,5,FALSE)),"",VLOOKUP(月毎の作業時間!K1416,月毎の作業時間!L1415:S11413,5,FALSE)&amp;"など")</f>
        <v/>
      </c>
      <c r="C1416" s="6" t="str">
        <f ca="1">IF(SUMIF(月毎の作業時間!N:N,月毎の作業時間!A1416,月毎の作業時間!U:U)=0,"",SUMIF(月毎の作業時間!N:N,月毎の作業時間!A1416,月毎の作業時間!U:U))</f>
        <v/>
      </c>
    </row>
    <row r="1417" spans="1:3">
      <c r="A1417" s="1" t="str">
        <f ca="1">IF(ISNA(VLOOKUP(月毎の作業時間!K1417,月毎の作業時間!L1417:S11414,3,FALSE)),"",VLOOKUP(月毎の作業時間!K1417,月毎の作業時間!L1416:S11414,3,FALSE))</f>
        <v/>
      </c>
      <c r="B1417" s="1" t="str">
        <f ca="1">IF(ISNA(VLOOKUP(月毎の作業時間!K1417,月毎の作業時間!L1417:S11414,5,FALSE)),"",VLOOKUP(月毎の作業時間!K1417,月毎の作業時間!L1416:S11414,5,FALSE)&amp;"など")</f>
        <v/>
      </c>
      <c r="C1417" s="6" t="str">
        <f ca="1">IF(SUMIF(月毎の作業時間!N:N,月毎の作業時間!A1417,月毎の作業時間!U:U)=0,"",SUMIF(月毎の作業時間!N:N,月毎の作業時間!A1417,月毎の作業時間!U:U))</f>
        <v/>
      </c>
    </row>
    <row r="1418" spans="1:3">
      <c r="A1418" s="1" t="str">
        <f ca="1">IF(ISNA(VLOOKUP(月毎の作業時間!K1418,月毎の作業時間!L1418:S11415,3,FALSE)),"",VLOOKUP(月毎の作業時間!K1418,月毎の作業時間!L1417:S11415,3,FALSE))</f>
        <v/>
      </c>
      <c r="B1418" s="1" t="str">
        <f ca="1">IF(ISNA(VLOOKUP(月毎の作業時間!K1418,月毎の作業時間!L1418:S11415,5,FALSE)),"",VLOOKUP(月毎の作業時間!K1418,月毎の作業時間!L1417:S11415,5,FALSE)&amp;"など")</f>
        <v/>
      </c>
      <c r="C1418" s="6" t="str">
        <f ca="1">IF(SUMIF(月毎の作業時間!N:N,月毎の作業時間!A1418,月毎の作業時間!U:U)=0,"",SUMIF(月毎の作業時間!N:N,月毎の作業時間!A1418,月毎の作業時間!U:U))</f>
        <v/>
      </c>
    </row>
    <row r="1419" spans="1:3">
      <c r="A1419" s="1" t="str">
        <f ca="1">IF(ISNA(VLOOKUP(月毎の作業時間!K1419,月毎の作業時間!L1419:S11416,3,FALSE)),"",VLOOKUP(月毎の作業時間!K1419,月毎の作業時間!L1418:S11416,3,FALSE))</f>
        <v/>
      </c>
      <c r="B1419" s="1" t="str">
        <f ca="1">IF(ISNA(VLOOKUP(月毎の作業時間!K1419,月毎の作業時間!L1419:S11416,5,FALSE)),"",VLOOKUP(月毎の作業時間!K1419,月毎の作業時間!L1418:S11416,5,FALSE)&amp;"など")</f>
        <v/>
      </c>
      <c r="C1419" s="6" t="str">
        <f ca="1">IF(SUMIF(月毎の作業時間!N:N,月毎の作業時間!A1419,月毎の作業時間!U:U)=0,"",SUMIF(月毎の作業時間!N:N,月毎の作業時間!A1419,月毎の作業時間!U:U))</f>
        <v/>
      </c>
    </row>
    <row r="1420" spans="1:3">
      <c r="A1420" s="1" t="str">
        <f ca="1">IF(ISNA(VLOOKUP(月毎の作業時間!K1420,月毎の作業時間!L1420:S11417,3,FALSE)),"",VLOOKUP(月毎の作業時間!K1420,月毎の作業時間!L1419:S11417,3,FALSE))</f>
        <v/>
      </c>
      <c r="B1420" s="1" t="str">
        <f ca="1">IF(ISNA(VLOOKUP(月毎の作業時間!K1420,月毎の作業時間!L1420:S11417,5,FALSE)),"",VLOOKUP(月毎の作業時間!K1420,月毎の作業時間!L1419:S11417,5,FALSE)&amp;"など")</f>
        <v/>
      </c>
      <c r="C1420" s="6" t="str">
        <f ca="1">IF(SUMIF(月毎の作業時間!N:N,月毎の作業時間!A1420,月毎の作業時間!U:U)=0,"",SUMIF(月毎の作業時間!N:N,月毎の作業時間!A1420,月毎の作業時間!U:U))</f>
        <v/>
      </c>
    </row>
    <row r="1421" spans="1:3">
      <c r="A1421" s="1" t="str">
        <f ca="1">IF(ISNA(VLOOKUP(月毎の作業時間!K1421,月毎の作業時間!L1421:S11418,3,FALSE)),"",VLOOKUP(月毎の作業時間!K1421,月毎の作業時間!L1420:S11418,3,FALSE))</f>
        <v/>
      </c>
      <c r="B1421" s="1" t="str">
        <f ca="1">IF(ISNA(VLOOKUP(月毎の作業時間!K1421,月毎の作業時間!L1421:S11418,5,FALSE)),"",VLOOKUP(月毎の作業時間!K1421,月毎の作業時間!L1420:S11418,5,FALSE)&amp;"など")</f>
        <v/>
      </c>
      <c r="C1421" s="6" t="str">
        <f ca="1">IF(SUMIF(月毎の作業時間!N:N,月毎の作業時間!A1421,月毎の作業時間!U:U)=0,"",SUMIF(月毎の作業時間!N:N,月毎の作業時間!A1421,月毎の作業時間!U:U))</f>
        <v/>
      </c>
    </row>
    <row r="1422" spans="1:3">
      <c r="A1422" s="1" t="str">
        <f ca="1">IF(ISNA(VLOOKUP(月毎の作業時間!K1422,月毎の作業時間!L1422:S11419,3,FALSE)),"",VLOOKUP(月毎の作業時間!K1422,月毎の作業時間!L1421:S11419,3,FALSE))</f>
        <v/>
      </c>
      <c r="B1422" s="1" t="str">
        <f ca="1">IF(ISNA(VLOOKUP(月毎の作業時間!K1422,月毎の作業時間!L1422:S11419,5,FALSE)),"",VLOOKUP(月毎の作業時間!K1422,月毎の作業時間!L1421:S11419,5,FALSE)&amp;"など")</f>
        <v/>
      </c>
      <c r="C1422" s="6" t="str">
        <f ca="1">IF(SUMIF(月毎の作業時間!N:N,月毎の作業時間!A1422,月毎の作業時間!U:U)=0,"",SUMIF(月毎の作業時間!N:N,月毎の作業時間!A1422,月毎の作業時間!U:U))</f>
        <v/>
      </c>
    </row>
    <row r="1423" spans="1:3">
      <c r="A1423" s="1" t="str">
        <f ca="1">IF(ISNA(VLOOKUP(月毎の作業時間!K1423,月毎の作業時間!L1423:S11420,3,FALSE)),"",VLOOKUP(月毎の作業時間!K1423,月毎の作業時間!L1422:S11420,3,FALSE))</f>
        <v/>
      </c>
      <c r="B1423" s="1" t="str">
        <f ca="1">IF(ISNA(VLOOKUP(月毎の作業時間!K1423,月毎の作業時間!L1423:S11420,5,FALSE)),"",VLOOKUP(月毎の作業時間!K1423,月毎の作業時間!L1422:S11420,5,FALSE)&amp;"など")</f>
        <v/>
      </c>
      <c r="C1423" s="6" t="str">
        <f ca="1">IF(SUMIF(月毎の作業時間!N:N,月毎の作業時間!A1423,月毎の作業時間!U:U)=0,"",SUMIF(月毎の作業時間!N:N,月毎の作業時間!A1423,月毎の作業時間!U:U))</f>
        <v/>
      </c>
    </row>
    <row r="1424" spans="1:3">
      <c r="A1424" s="1" t="str">
        <f ca="1">IF(ISNA(VLOOKUP(月毎の作業時間!K1424,月毎の作業時間!L1424:S11421,3,FALSE)),"",VLOOKUP(月毎の作業時間!K1424,月毎の作業時間!L1423:S11421,3,FALSE))</f>
        <v/>
      </c>
      <c r="B1424" s="1" t="str">
        <f ca="1">IF(ISNA(VLOOKUP(月毎の作業時間!K1424,月毎の作業時間!L1424:S11421,5,FALSE)),"",VLOOKUP(月毎の作業時間!K1424,月毎の作業時間!L1423:S11421,5,FALSE)&amp;"など")</f>
        <v/>
      </c>
      <c r="C1424" s="6" t="str">
        <f ca="1">IF(SUMIF(月毎の作業時間!N:N,月毎の作業時間!A1424,月毎の作業時間!U:U)=0,"",SUMIF(月毎の作業時間!N:N,月毎の作業時間!A1424,月毎の作業時間!U:U))</f>
        <v/>
      </c>
    </row>
    <row r="1425" spans="1:3">
      <c r="A1425" s="1" t="str">
        <f ca="1">IF(ISNA(VLOOKUP(月毎の作業時間!K1425,月毎の作業時間!L1425:S11422,3,FALSE)),"",VLOOKUP(月毎の作業時間!K1425,月毎の作業時間!L1424:S11422,3,FALSE))</f>
        <v/>
      </c>
      <c r="B1425" s="1" t="str">
        <f ca="1">IF(ISNA(VLOOKUP(月毎の作業時間!K1425,月毎の作業時間!L1425:S11422,5,FALSE)),"",VLOOKUP(月毎の作業時間!K1425,月毎の作業時間!L1424:S11422,5,FALSE)&amp;"など")</f>
        <v/>
      </c>
      <c r="C1425" s="6" t="str">
        <f ca="1">IF(SUMIF(月毎の作業時間!N:N,月毎の作業時間!A1425,月毎の作業時間!U:U)=0,"",SUMIF(月毎の作業時間!N:N,月毎の作業時間!A1425,月毎の作業時間!U:U))</f>
        <v/>
      </c>
    </row>
    <row r="1426" spans="1:3">
      <c r="A1426" s="1" t="str">
        <f ca="1">IF(ISNA(VLOOKUP(月毎の作業時間!K1426,月毎の作業時間!L1426:S11423,3,FALSE)),"",VLOOKUP(月毎の作業時間!K1426,月毎の作業時間!L1425:S11423,3,FALSE))</f>
        <v/>
      </c>
      <c r="B1426" s="1" t="str">
        <f ca="1">IF(ISNA(VLOOKUP(月毎の作業時間!K1426,月毎の作業時間!L1426:S11423,5,FALSE)),"",VLOOKUP(月毎の作業時間!K1426,月毎の作業時間!L1425:S11423,5,FALSE)&amp;"など")</f>
        <v/>
      </c>
      <c r="C1426" s="6" t="str">
        <f ca="1">IF(SUMIF(月毎の作業時間!N:N,月毎の作業時間!A1426,月毎の作業時間!U:U)=0,"",SUMIF(月毎の作業時間!N:N,月毎の作業時間!A1426,月毎の作業時間!U:U))</f>
        <v/>
      </c>
    </row>
    <row r="1427" spans="1:3">
      <c r="A1427" s="1" t="str">
        <f ca="1">IF(ISNA(VLOOKUP(月毎の作業時間!K1427,月毎の作業時間!L1427:S11424,3,FALSE)),"",VLOOKUP(月毎の作業時間!K1427,月毎の作業時間!L1426:S11424,3,FALSE))</f>
        <v/>
      </c>
      <c r="B1427" s="1" t="str">
        <f ca="1">IF(ISNA(VLOOKUP(月毎の作業時間!K1427,月毎の作業時間!L1427:S11424,5,FALSE)),"",VLOOKUP(月毎の作業時間!K1427,月毎の作業時間!L1426:S11424,5,FALSE)&amp;"など")</f>
        <v/>
      </c>
      <c r="C1427" s="6" t="str">
        <f ca="1">IF(SUMIF(月毎の作業時間!N:N,月毎の作業時間!A1427,月毎の作業時間!U:U)=0,"",SUMIF(月毎の作業時間!N:N,月毎の作業時間!A1427,月毎の作業時間!U:U))</f>
        <v/>
      </c>
    </row>
    <row r="1428" spans="1:3">
      <c r="A1428" s="1" t="str">
        <f ca="1">IF(ISNA(VLOOKUP(月毎の作業時間!K1428,月毎の作業時間!L1428:S11425,3,FALSE)),"",VLOOKUP(月毎の作業時間!K1428,月毎の作業時間!L1427:S11425,3,FALSE))</f>
        <v/>
      </c>
      <c r="B1428" s="1" t="str">
        <f ca="1">IF(ISNA(VLOOKUP(月毎の作業時間!K1428,月毎の作業時間!L1428:S11425,5,FALSE)),"",VLOOKUP(月毎の作業時間!K1428,月毎の作業時間!L1427:S11425,5,FALSE)&amp;"など")</f>
        <v/>
      </c>
      <c r="C1428" s="6" t="str">
        <f ca="1">IF(SUMIF(月毎の作業時間!N:N,月毎の作業時間!A1428,月毎の作業時間!U:U)=0,"",SUMIF(月毎の作業時間!N:N,月毎の作業時間!A1428,月毎の作業時間!U:U))</f>
        <v/>
      </c>
    </row>
    <row r="1429" spans="1:3">
      <c r="A1429" s="1" t="str">
        <f ca="1">IF(ISNA(VLOOKUP(月毎の作業時間!K1429,月毎の作業時間!L1429:S11426,3,FALSE)),"",VLOOKUP(月毎の作業時間!K1429,月毎の作業時間!L1428:S11426,3,FALSE))</f>
        <v/>
      </c>
      <c r="B1429" s="1" t="str">
        <f ca="1">IF(ISNA(VLOOKUP(月毎の作業時間!K1429,月毎の作業時間!L1429:S11426,5,FALSE)),"",VLOOKUP(月毎の作業時間!K1429,月毎の作業時間!L1428:S11426,5,FALSE)&amp;"など")</f>
        <v/>
      </c>
      <c r="C1429" s="6" t="str">
        <f ca="1">IF(SUMIF(月毎の作業時間!N:N,月毎の作業時間!A1429,月毎の作業時間!U:U)=0,"",SUMIF(月毎の作業時間!N:N,月毎の作業時間!A1429,月毎の作業時間!U:U))</f>
        <v/>
      </c>
    </row>
    <row r="1430" spans="1:3">
      <c r="A1430" s="1" t="str">
        <f ca="1">IF(ISNA(VLOOKUP(月毎の作業時間!K1430,月毎の作業時間!L1430:S11427,3,FALSE)),"",VLOOKUP(月毎の作業時間!K1430,月毎の作業時間!L1429:S11427,3,FALSE))</f>
        <v/>
      </c>
      <c r="B1430" s="1" t="str">
        <f ca="1">IF(ISNA(VLOOKUP(月毎の作業時間!K1430,月毎の作業時間!L1430:S11427,5,FALSE)),"",VLOOKUP(月毎の作業時間!K1430,月毎の作業時間!L1429:S11427,5,FALSE)&amp;"など")</f>
        <v/>
      </c>
      <c r="C1430" s="6" t="str">
        <f ca="1">IF(SUMIF(月毎の作業時間!N:N,月毎の作業時間!A1430,月毎の作業時間!U:U)=0,"",SUMIF(月毎の作業時間!N:N,月毎の作業時間!A1430,月毎の作業時間!U:U))</f>
        <v/>
      </c>
    </row>
    <row r="1431" spans="1:3">
      <c r="A1431" s="1" t="str">
        <f ca="1">IF(ISNA(VLOOKUP(月毎の作業時間!K1431,月毎の作業時間!L1431:S11428,3,FALSE)),"",VLOOKUP(月毎の作業時間!K1431,月毎の作業時間!L1430:S11428,3,FALSE))</f>
        <v/>
      </c>
      <c r="B1431" s="1" t="str">
        <f ca="1">IF(ISNA(VLOOKUP(月毎の作業時間!K1431,月毎の作業時間!L1431:S11428,5,FALSE)),"",VLOOKUP(月毎の作業時間!K1431,月毎の作業時間!L1430:S11428,5,FALSE)&amp;"など")</f>
        <v/>
      </c>
      <c r="C1431" s="6" t="str">
        <f ca="1">IF(SUMIF(月毎の作業時間!N:N,月毎の作業時間!A1431,月毎の作業時間!U:U)=0,"",SUMIF(月毎の作業時間!N:N,月毎の作業時間!A1431,月毎の作業時間!U:U))</f>
        <v/>
      </c>
    </row>
    <row r="1432" spans="1:3">
      <c r="A1432" s="1" t="str">
        <f ca="1">IF(ISNA(VLOOKUP(月毎の作業時間!K1432,月毎の作業時間!L1432:S11429,3,FALSE)),"",VLOOKUP(月毎の作業時間!K1432,月毎の作業時間!L1431:S11429,3,FALSE))</f>
        <v/>
      </c>
      <c r="B1432" s="1" t="str">
        <f ca="1">IF(ISNA(VLOOKUP(月毎の作業時間!K1432,月毎の作業時間!L1432:S11429,5,FALSE)),"",VLOOKUP(月毎の作業時間!K1432,月毎の作業時間!L1431:S11429,5,FALSE)&amp;"など")</f>
        <v/>
      </c>
      <c r="C1432" s="6" t="str">
        <f ca="1">IF(SUMIF(月毎の作業時間!N:N,月毎の作業時間!A1432,月毎の作業時間!U:U)=0,"",SUMIF(月毎の作業時間!N:N,月毎の作業時間!A1432,月毎の作業時間!U:U))</f>
        <v/>
      </c>
    </row>
    <row r="1433" spans="1:3">
      <c r="A1433" s="1" t="str">
        <f ca="1">IF(ISNA(VLOOKUP(月毎の作業時間!K1433,月毎の作業時間!L1433:S11430,3,FALSE)),"",VLOOKUP(月毎の作業時間!K1433,月毎の作業時間!L1432:S11430,3,FALSE))</f>
        <v/>
      </c>
      <c r="B1433" s="1" t="str">
        <f ca="1">IF(ISNA(VLOOKUP(月毎の作業時間!K1433,月毎の作業時間!L1433:S11430,5,FALSE)),"",VLOOKUP(月毎の作業時間!K1433,月毎の作業時間!L1432:S11430,5,FALSE)&amp;"など")</f>
        <v/>
      </c>
      <c r="C1433" s="6" t="str">
        <f ca="1">IF(SUMIF(月毎の作業時間!N:N,月毎の作業時間!A1433,月毎の作業時間!U:U)=0,"",SUMIF(月毎の作業時間!N:N,月毎の作業時間!A1433,月毎の作業時間!U:U))</f>
        <v/>
      </c>
    </row>
    <row r="1434" spans="1:3">
      <c r="A1434" s="1" t="str">
        <f ca="1">IF(ISNA(VLOOKUP(月毎の作業時間!K1434,月毎の作業時間!L1434:S11431,3,FALSE)),"",VLOOKUP(月毎の作業時間!K1434,月毎の作業時間!L1433:S11431,3,FALSE))</f>
        <v/>
      </c>
      <c r="B1434" s="1" t="str">
        <f ca="1">IF(ISNA(VLOOKUP(月毎の作業時間!K1434,月毎の作業時間!L1434:S11431,5,FALSE)),"",VLOOKUP(月毎の作業時間!K1434,月毎の作業時間!L1433:S11431,5,FALSE)&amp;"など")</f>
        <v/>
      </c>
      <c r="C1434" s="6" t="str">
        <f ca="1">IF(SUMIF(月毎の作業時間!N:N,月毎の作業時間!A1434,月毎の作業時間!U:U)=0,"",SUMIF(月毎の作業時間!N:N,月毎の作業時間!A1434,月毎の作業時間!U:U))</f>
        <v/>
      </c>
    </row>
    <row r="1435" spans="1:3">
      <c r="A1435" s="1" t="str">
        <f ca="1">IF(ISNA(VLOOKUP(月毎の作業時間!K1435,月毎の作業時間!L1435:S11432,3,FALSE)),"",VLOOKUP(月毎の作業時間!K1435,月毎の作業時間!L1434:S11432,3,FALSE))</f>
        <v/>
      </c>
      <c r="B1435" s="1" t="str">
        <f ca="1">IF(ISNA(VLOOKUP(月毎の作業時間!K1435,月毎の作業時間!L1435:S11432,5,FALSE)),"",VLOOKUP(月毎の作業時間!K1435,月毎の作業時間!L1434:S11432,5,FALSE)&amp;"など")</f>
        <v/>
      </c>
      <c r="C1435" s="6" t="str">
        <f ca="1">IF(SUMIF(月毎の作業時間!N:N,月毎の作業時間!A1435,月毎の作業時間!U:U)=0,"",SUMIF(月毎の作業時間!N:N,月毎の作業時間!A1435,月毎の作業時間!U:U))</f>
        <v/>
      </c>
    </row>
    <row r="1436" spans="1:3">
      <c r="A1436" s="1" t="str">
        <f ca="1">IF(ISNA(VLOOKUP(月毎の作業時間!K1436,月毎の作業時間!L1436:S11433,3,FALSE)),"",VLOOKUP(月毎の作業時間!K1436,月毎の作業時間!L1435:S11433,3,FALSE))</f>
        <v/>
      </c>
      <c r="B1436" s="1" t="str">
        <f ca="1">IF(ISNA(VLOOKUP(月毎の作業時間!K1436,月毎の作業時間!L1436:S11433,5,FALSE)),"",VLOOKUP(月毎の作業時間!K1436,月毎の作業時間!L1435:S11433,5,FALSE)&amp;"など")</f>
        <v/>
      </c>
      <c r="C1436" s="6" t="str">
        <f ca="1">IF(SUMIF(月毎の作業時間!N:N,月毎の作業時間!A1436,月毎の作業時間!U:U)=0,"",SUMIF(月毎の作業時間!N:N,月毎の作業時間!A1436,月毎の作業時間!U:U))</f>
        <v/>
      </c>
    </row>
    <row r="1437" spans="1:3">
      <c r="A1437" s="1" t="str">
        <f ca="1">IF(ISNA(VLOOKUP(月毎の作業時間!K1437,月毎の作業時間!L1437:S11434,3,FALSE)),"",VLOOKUP(月毎の作業時間!K1437,月毎の作業時間!L1436:S11434,3,FALSE))</f>
        <v/>
      </c>
      <c r="B1437" s="1" t="str">
        <f ca="1">IF(ISNA(VLOOKUP(月毎の作業時間!K1437,月毎の作業時間!L1437:S11434,5,FALSE)),"",VLOOKUP(月毎の作業時間!K1437,月毎の作業時間!L1436:S11434,5,FALSE)&amp;"など")</f>
        <v/>
      </c>
      <c r="C1437" s="6" t="str">
        <f ca="1">IF(SUMIF(月毎の作業時間!N:N,月毎の作業時間!A1437,月毎の作業時間!U:U)=0,"",SUMIF(月毎の作業時間!N:N,月毎の作業時間!A1437,月毎の作業時間!U:U))</f>
        <v/>
      </c>
    </row>
    <row r="1438" spans="1:3">
      <c r="A1438" s="1" t="str">
        <f ca="1">IF(ISNA(VLOOKUP(月毎の作業時間!K1438,月毎の作業時間!L1438:S11435,3,FALSE)),"",VLOOKUP(月毎の作業時間!K1438,月毎の作業時間!L1437:S11435,3,FALSE))</f>
        <v/>
      </c>
      <c r="B1438" s="1" t="str">
        <f ca="1">IF(ISNA(VLOOKUP(月毎の作業時間!K1438,月毎の作業時間!L1438:S11435,5,FALSE)),"",VLOOKUP(月毎の作業時間!K1438,月毎の作業時間!L1437:S11435,5,FALSE)&amp;"など")</f>
        <v/>
      </c>
      <c r="C1438" s="6" t="str">
        <f ca="1">IF(SUMIF(月毎の作業時間!N:N,月毎の作業時間!A1438,月毎の作業時間!U:U)=0,"",SUMIF(月毎の作業時間!N:N,月毎の作業時間!A1438,月毎の作業時間!U:U))</f>
        <v/>
      </c>
    </row>
    <row r="1439" spans="1:3">
      <c r="A1439" s="1" t="str">
        <f ca="1">IF(ISNA(VLOOKUP(月毎の作業時間!K1439,月毎の作業時間!L1439:S11436,3,FALSE)),"",VLOOKUP(月毎の作業時間!K1439,月毎の作業時間!L1438:S11436,3,FALSE))</f>
        <v/>
      </c>
      <c r="B1439" s="1" t="str">
        <f ca="1">IF(ISNA(VLOOKUP(月毎の作業時間!K1439,月毎の作業時間!L1439:S11436,5,FALSE)),"",VLOOKUP(月毎の作業時間!K1439,月毎の作業時間!L1438:S11436,5,FALSE)&amp;"など")</f>
        <v/>
      </c>
      <c r="C1439" s="6" t="str">
        <f ca="1">IF(SUMIF(月毎の作業時間!N:N,月毎の作業時間!A1439,月毎の作業時間!U:U)=0,"",SUMIF(月毎の作業時間!N:N,月毎の作業時間!A1439,月毎の作業時間!U:U))</f>
        <v/>
      </c>
    </row>
    <row r="1440" spans="1:3">
      <c r="A1440" s="1" t="str">
        <f ca="1">IF(ISNA(VLOOKUP(月毎の作業時間!K1440,月毎の作業時間!L1440:S11437,3,FALSE)),"",VLOOKUP(月毎の作業時間!K1440,月毎の作業時間!L1439:S11437,3,FALSE))</f>
        <v/>
      </c>
      <c r="B1440" s="1" t="str">
        <f ca="1">IF(ISNA(VLOOKUP(月毎の作業時間!K1440,月毎の作業時間!L1440:S11437,5,FALSE)),"",VLOOKUP(月毎の作業時間!K1440,月毎の作業時間!L1439:S11437,5,FALSE)&amp;"など")</f>
        <v/>
      </c>
      <c r="C1440" s="6" t="str">
        <f ca="1">IF(SUMIF(月毎の作業時間!N:N,月毎の作業時間!A1440,月毎の作業時間!U:U)=0,"",SUMIF(月毎の作業時間!N:N,月毎の作業時間!A1440,月毎の作業時間!U:U))</f>
        <v/>
      </c>
    </row>
    <row r="1441" spans="1:3">
      <c r="A1441" s="1" t="str">
        <f ca="1">IF(ISNA(VLOOKUP(月毎の作業時間!K1441,月毎の作業時間!L1441:S11438,3,FALSE)),"",VLOOKUP(月毎の作業時間!K1441,月毎の作業時間!L1440:S11438,3,FALSE))</f>
        <v/>
      </c>
      <c r="B1441" s="1" t="str">
        <f ca="1">IF(ISNA(VLOOKUP(月毎の作業時間!K1441,月毎の作業時間!L1441:S11438,5,FALSE)),"",VLOOKUP(月毎の作業時間!K1441,月毎の作業時間!L1440:S11438,5,FALSE)&amp;"など")</f>
        <v/>
      </c>
      <c r="C1441" s="6" t="str">
        <f ca="1">IF(SUMIF(月毎の作業時間!N:N,月毎の作業時間!A1441,月毎の作業時間!U:U)=0,"",SUMIF(月毎の作業時間!N:N,月毎の作業時間!A1441,月毎の作業時間!U:U))</f>
        <v/>
      </c>
    </row>
    <row r="1442" spans="1:3">
      <c r="A1442" s="1" t="str">
        <f ca="1">IF(ISNA(VLOOKUP(月毎の作業時間!K1442,月毎の作業時間!L1442:S11439,3,FALSE)),"",VLOOKUP(月毎の作業時間!K1442,月毎の作業時間!L1441:S11439,3,FALSE))</f>
        <v/>
      </c>
      <c r="B1442" s="1" t="str">
        <f ca="1">IF(ISNA(VLOOKUP(月毎の作業時間!K1442,月毎の作業時間!L1442:S11439,5,FALSE)),"",VLOOKUP(月毎の作業時間!K1442,月毎の作業時間!L1441:S11439,5,FALSE)&amp;"など")</f>
        <v/>
      </c>
      <c r="C1442" s="6" t="str">
        <f ca="1">IF(SUMIF(月毎の作業時間!N:N,月毎の作業時間!A1442,月毎の作業時間!U:U)=0,"",SUMIF(月毎の作業時間!N:N,月毎の作業時間!A1442,月毎の作業時間!U:U))</f>
        <v/>
      </c>
    </row>
    <row r="1443" spans="1:3">
      <c r="A1443" s="1" t="str">
        <f ca="1">IF(ISNA(VLOOKUP(月毎の作業時間!K1443,月毎の作業時間!L1443:S11440,3,FALSE)),"",VLOOKUP(月毎の作業時間!K1443,月毎の作業時間!L1442:S11440,3,FALSE))</f>
        <v/>
      </c>
      <c r="B1443" s="1" t="str">
        <f ca="1">IF(ISNA(VLOOKUP(月毎の作業時間!K1443,月毎の作業時間!L1443:S11440,5,FALSE)),"",VLOOKUP(月毎の作業時間!K1443,月毎の作業時間!L1442:S11440,5,FALSE)&amp;"など")</f>
        <v/>
      </c>
      <c r="C1443" s="6" t="str">
        <f ca="1">IF(SUMIF(月毎の作業時間!N:N,月毎の作業時間!A1443,月毎の作業時間!U:U)=0,"",SUMIF(月毎の作業時間!N:N,月毎の作業時間!A1443,月毎の作業時間!U:U))</f>
        <v/>
      </c>
    </row>
    <row r="1444" spans="1:3">
      <c r="A1444" s="1" t="str">
        <f ca="1">IF(ISNA(VLOOKUP(月毎の作業時間!K1444,月毎の作業時間!L1444:S11441,3,FALSE)),"",VLOOKUP(月毎の作業時間!K1444,月毎の作業時間!L1443:S11441,3,FALSE))</f>
        <v/>
      </c>
      <c r="B1444" s="1" t="str">
        <f ca="1">IF(ISNA(VLOOKUP(月毎の作業時間!K1444,月毎の作業時間!L1444:S11441,5,FALSE)),"",VLOOKUP(月毎の作業時間!K1444,月毎の作業時間!L1443:S11441,5,FALSE)&amp;"など")</f>
        <v/>
      </c>
      <c r="C1444" s="6" t="str">
        <f ca="1">IF(SUMIF(月毎の作業時間!N:N,月毎の作業時間!A1444,月毎の作業時間!U:U)=0,"",SUMIF(月毎の作業時間!N:N,月毎の作業時間!A1444,月毎の作業時間!U:U))</f>
        <v/>
      </c>
    </row>
    <row r="1445" spans="1:3">
      <c r="A1445" s="1" t="str">
        <f ca="1">IF(ISNA(VLOOKUP(月毎の作業時間!K1445,月毎の作業時間!L1445:S11442,3,FALSE)),"",VLOOKUP(月毎の作業時間!K1445,月毎の作業時間!L1444:S11442,3,FALSE))</f>
        <v/>
      </c>
      <c r="B1445" s="1" t="str">
        <f ca="1">IF(ISNA(VLOOKUP(月毎の作業時間!K1445,月毎の作業時間!L1445:S11442,5,FALSE)),"",VLOOKUP(月毎の作業時間!K1445,月毎の作業時間!L1444:S11442,5,FALSE)&amp;"など")</f>
        <v/>
      </c>
      <c r="C1445" s="6" t="str">
        <f ca="1">IF(SUMIF(月毎の作業時間!N:N,月毎の作業時間!A1445,月毎の作業時間!U:U)=0,"",SUMIF(月毎の作業時間!N:N,月毎の作業時間!A1445,月毎の作業時間!U:U))</f>
        <v/>
      </c>
    </row>
    <row r="1446" spans="1:3">
      <c r="A1446" s="1" t="str">
        <f ca="1">IF(ISNA(VLOOKUP(月毎の作業時間!K1446,月毎の作業時間!L1446:S11443,3,FALSE)),"",VLOOKUP(月毎の作業時間!K1446,月毎の作業時間!L1445:S11443,3,FALSE))</f>
        <v/>
      </c>
      <c r="B1446" s="1" t="str">
        <f ca="1">IF(ISNA(VLOOKUP(月毎の作業時間!K1446,月毎の作業時間!L1446:S11443,5,FALSE)),"",VLOOKUP(月毎の作業時間!K1446,月毎の作業時間!L1445:S11443,5,FALSE)&amp;"など")</f>
        <v/>
      </c>
      <c r="C1446" s="6" t="str">
        <f ca="1">IF(SUMIF(月毎の作業時間!N:N,月毎の作業時間!A1446,月毎の作業時間!U:U)=0,"",SUMIF(月毎の作業時間!N:N,月毎の作業時間!A1446,月毎の作業時間!U:U))</f>
        <v/>
      </c>
    </row>
    <row r="1447" spans="1:3">
      <c r="A1447" s="1" t="str">
        <f ca="1">IF(ISNA(VLOOKUP(月毎の作業時間!K1447,月毎の作業時間!L1447:S11444,3,FALSE)),"",VLOOKUP(月毎の作業時間!K1447,月毎の作業時間!L1446:S11444,3,FALSE))</f>
        <v/>
      </c>
      <c r="B1447" s="1" t="str">
        <f ca="1">IF(ISNA(VLOOKUP(月毎の作業時間!K1447,月毎の作業時間!L1447:S11444,5,FALSE)),"",VLOOKUP(月毎の作業時間!K1447,月毎の作業時間!L1446:S11444,5,FALSE)&amp;"など")</f>
        <v/>
      </c>
      <c r="C1447" s="6" t="str">
        <f ca="1">IF(SUMIF(月毎の作業時間!N:N,月毎の作業時間!A1447,月毎の作業時間!U:U)=0,"",SUMIF(月毎の作業時間!N:N,月毎の作業時間!A1447,月毎の作業時間!U:U))</f>
        <v/>
      </c>
    </row>
    <row r="1448" spans="1:3">
      <c r="A1448" s="1" t="str">
        <f ca="1">IF(ISNA(VLOOKUP(月毎の作業時間!K1448,月毎の作業時間!L1448:S11445,3,FALSE)),"",VLOOKUP(月毎の作業時間!K1448,月毎の作業時間!L1447:S11445,3,FALSE))</f>
        <v/>
      </c>
      <c r="B1448" s="1" t="str">
        <f ca="1">IF(ISNA(VLOOKUP(月毎の作業時間!K1448,月毎の作業時間!L1448:S11445,5,FALSE)),"",VLOOKUP(月毎の作業時間!K1448,月毎の作業時間!L1447:S11445,5,FALSE)&amp;"など")</f>
        <v/>
      </c>
      <c r="C1448" s="6" t="str">
        <f ca="1">IF(SUMIF(月毎の作業時間!N:N,月毎の作業時間!A1448,月毎の作業時間!U:U)=0,"",SUMIF(月毎の作業時間!N:N,月毎の作業時間!A1448,月毎の作業時間!U:U))</f>
        <v/>
      </c>
    </row>
    <row r="1449" spans="1:3">
      <c r="A1449" s="1" t="str">
        <f ca="1">IF(ISNA(VLOOKUP(月毎の作業時間!K1449,月毎の作業時間!L1449:S11446,3,FALSE)),"",VLOOKUP(月毎の作業時間!K1449,月毎の作業時間!L1448:S11446,3,FALSE))</f>
        <v/>
      </c>
      <c r="B1449" s="1" t="str">
        <f ca="1">IF(ISNA(VLOOKUP(月毎の作業時間!K1449,月毎の作業時間!L1449:S11446,5,FALSE)),"",VLOOKUP(月毎の作業時間!K1449,月毎の作業時間!L1448:S11446,5,FALSE)&amp;"など")</f>
        <v/>
      </c>
      <c r="C1449" s="6" t="str">
        <f ca="1">IF(SUMIF(月毎の作業時間!N:N,月毎の作業時間!A1449,月毎の作業時間!U:U)=0,"",SUMIF(月毎の作業時間!N:N,月毎の作業時間!A1449,月毎の作業時間!U:U))</f>
        <v/>
      </c>
    </row>
    <row r="1450" spans="1:3">
      <c r="A1450" s="1" t="str">
        <f ca="1">IF(ISNA(VLOOKUP(月毎の作業時間!K1450,月毎の作業時間!L1450:S11447,3,FALSE)),"",VLOOKUP(月毎の作業時間!K1450,月毎の作業時間!L1449:S11447,3,FALSE))</f>
        <v/>
      </c>
      <c r="B1450" s="1" t="str">
        <f ca="1">IF(ISNA(VLOOKUP(月毎の作業時間!K1450,月毎の作業時間!L1450:S11447,5,FALSE)),"",VLOOKUP(月毎の作業時間!K1450,月毎の作業時間!L1449:S11447,5,FALSE)&amp;"など")</f>
        <v/>
      </c>
      <c r="C1450" s="6" t="str">
        <f ca="1">IF(SUMIF(月毎の作業時間!N:N,月毎の作業時間!A1450,月毎の作業時間!U:U)=0,"",SUMIF(月毎の作業時間!N:N,月毎の作業時間!A1450,月毎の作業時間!U:U))</f>
        <v/>
      </c>
    </row>
    <row r="1451" spans="1:3">
      <c r="A1451" s="1" t="str">
        <f ca="1">IF(ISNA(VLOOKUP(月毎の作業時間!K1451,月毎の作業時間!L1451:S11448,3,FALSE)),"",VLOOKUP(月毎の作業時間!K1451,月毎の作業時間!L1450:S11448,3,FALSE))</f>
        <v/>
      </c>
      <c r="B1451" s="1" t="str">
        <f ca="1">IF(ISNA(VLOOKUP(月毎の作業時間!K1451,月毎の作業時間!L1451:S11448,5,FALSE)),"",VLOOKUP(月毎の作業時間!K1451,月毎の作業時間!L1450:S11448,5,FALSE)&amp;"など")</f>
        <v/>
      </c>
      <c r="C1451" s="6" t="str">
        <f ca="1">IF(SUMIF(月毎の作業時間!N:N,月毎の作業時間!A1451,月毎の作業時間!U:U)=0,"",SUMIF(月毎の作業時間!N:N,月毎の作業時間!A1451,月毎の作業時間!U:U))</f>
        <v/>
      </c>
    </row>
    <row r="1452" spans="1:3">
      <c r="A1452" s="1" t="str">
        <f ca="1">IF(ISNA(VLOOKUP(月毎の作業時間!K1452,月毎の作業時間!L1452:S11449,3,FALSE)),"",VLOOKUP(月毎の作業時間!K1452,月毎の作業時間!L1451:S11449,3,FALSE))</f>
        <v/>
      </c>
      <c r="B1452" s="1" t="str">
        <f ca="1">IF(ISNA(VLOOKUP(月毎の作業時間!K1452,月毎の作業時間!L1452:S11449,5,FALSE)),"",VLOOKUP(月毎の作業時間!K1452,月毎の作業時間!L1451:S11449,5,FALSE)&amp;"など")</f>
        <v/>
      </c>
      <c r="C1452" s="6" t="str">
        <f ca="1">IF(SUMIF(月毎の作業時間!N:N,月毎の作業時間!A1452,月毎の作業時間!U:U)=0,"",SUMIF(月毎の作業時間!N:N,月毎の作業時間!A1452,月毎の作業時間!U:U))</f>
        <v/>
      </c>
    </row>
    <row r="1453" spans="1:3">
      <c r="A1453" s="1" t="str">
        <f ca="1">IF(ISNA(VLOOKUP(月毎の作業時間!K1453,月毎の作業時間!L1453:S11450,3,FALSE)),"",VLOOKUP(月毎の作業時間!K1453,月毎の作業時間!L1452:S11450,3,FALSE))</f>
        <v/>
      </c>
      <c r="B1453" s="1" t="str">
        <f ca="1">IF(ISNA(VLOOKUP(月毎の作業時間!K1453,月毎の作業時間!L1453:S11450,5,FALSE)),"",VLOOKUP(月毎の作業時間!K1453,月毎の作業時間!L1452:S11450,5,FALSE)&amp;"など")</f>
        <v/>
      </c>
      <c r="C1453" s="6" t="str">
        <f ca="1">IF(SUMIF(月毎の作業時間!N:N,月毎の作業時間!A1453,月毎の作業時間!U:U)=0,"",SUMIF(月毎の作業時間!N:N,月毎の作業時間!A1453,月毎の作業時間!U:U))</f>
        <v/>
      </c>
    </row>
    <row r="1454" spans="1:3">
      <c r="A1454" s="1" t="str">
        <f ca="1">IF(ISNA(VLOOKUP(月毎の作業時間!K1454,月毎の作業時間!L1454:S11451,3,FALSE)),"",VLOOKUP(月毎の作業時間!K1454,月毎の作業時間!L1453:S11451,3,FALSE))</f>
        <v/>
      </c>
      <c r="B1454" s="1" t="str">
        <f ca="1">IF(ISNA(VLOOKUP(月毎の作業時間!K1454,月毎の作業時間!L1454:S11451,5,FALSE)),"",VLOOKUP(月毎の作業時間!K1454,月毎の作業時間!L1453:S11451,5,FALSE)&amp;"など")</f>
        <v/>
      </c>
      <c r="C1454" s="6" t="str">
        <f ca="1">IF(SUMIF(月毎の作業時間!N:N,月毎の作業時間!A1454,月毎の作業時間!U:U)=0,"",SUMIF(月毎の作業時間!N:N,月毎の作業時間!A1454,月毎の作業時間!U:U))</f>
        <v/>
      </c>
    </row>
    <row r="1455" spans="1:3">
      <c r="A1455" s="1" t="str">
        <f ca="1">IF(ISNA(VLOOKUP(月毎の作業時間!K1455,月毎の作業時間!L1455:S11452,3,FALSE)),"",VLOOKUP(月毎の作業時間!K1455,月毎の作業時間!L1454:S11452,3,FALSE))</f>
        <v/>
      </c>
      <c r="B1455" s="1" t="str">
        <f ca="1">IF(ISNA(VLOOKUP(月毎の作業時間!K1455,月毎の作業時間!L1455:S11452,5,FALSE)),"",VLOOKUP(月毎の作業時間!K1455,月毎の作業時間!L1454:S11452,5,FALSE)&amp;"など")</f>
        <v/>
      </c>
      <c r="C1455" s="6" t="str">
        <f ca="1">IF(SUMIF(月毎の作業時間!N:N,月毎の作業時間!A1455,月毎の作業時間!U:U)=0,"",SUMIF(月毎の作業時間!N:N,月毎の作業時間!A1455,月毎の作業時間!U:U))</f>
        <v/>
      </c>
    </row>
    <row r="1456" spans="1:3">
      <c r="A1456" s="1" t="str">
        <f ca="1">IF(ISNA(VLOOKUP(月毎の作業時間!K1456,月毎の作業時間!L1456:S11453,3,FALSE)),"",VLOOKUP(月毎の作業時間!K1456,月毎の作業時間!L1455:S11453,3,FALSE))</f>
        <v/>
      </c>
      <c r="B1456" s="1" t="str">
        <f ca="1">IF(ISNA(VLOOKUP(月毎の作業時間!K1456,月毎の作業時間!L1456:S11453,5,FALSE)),"",VLOOKUP(月毎の作業時間!K1456,月毎の作業時間!L1455:S11453,5,FALSE)&amp;"など")</f>
        <v/>
      </c>
      <c r="C1456" s="6" t="str">
        <f ca="1">IF(SUMIF(月毎の作業時間!N:N,月毎の作業時間!A1456,月毎の作業時間!U:U)=0,"",SUMIF(月毎の作業時間!N:N,月毎の作業時間!A1456,月毎の作業時間!U:U))</f>
        <v/>
      </c>
    </row>
    <row r="1457" spans="1:3">
      <c r="A1457" s="1" t="str">
        <f ca="1">IF(ISNA(VLOOKUP(月毎の作業時間!K1457,月毎の作業時間!L1457:S11454,3,FALSE)),"",VLOOKUP(月毎の作業時間!K1457,月毎の作業時間!L1456:S11454,3,FALSE))</f>
        <v/>
      </c>
      <c r="B1457" s="1" t="str">
        <f ca="1">IF(ISNA(VLOOKUP(月毎の作業時間!K1457,月毎の作業時間!L1457:S11454,5,FALSE)),"",VLOOKUP(月毎の作業時間!K1457,月毎の作業時間!L1456:S11454,5,FALSE)&amp;"など")</f>
        <v/>
      </c>
      <c r="C1457" s="6" t="str">
        <f ca="1">IF(SUMIF(月毎の作業時間!N:N,月毎の作業時間!A1457,月毎の作業時間!U:U)=0,"",SUMIF(月毎の作業時間!N:N,月毎の作業時間!A1457,月毎の作業時間!U:U))</f>
        <v/>
      </c>
    </row>
    <row r="1458" spans="1:3">
      <c r="A1458" s="1" t="str">
        <f ca="1">IF(ISNA(VLOOKUP(月毎の作業時間!K1458,月毎の作業時間!L1458:S11455,3,FALSE)),"",VLOOKUP(月毎の作業時間!K1458,月毎の作業時間!L1457:S11455,3,FALSE))</f>
        <v/>
      </c>
      <c r="B1458" s="1" t="str">
        <f ca="1">IF(ISNA(VLOOKUP(月毎の作業時間!K1458,月毎の作業時間!L1458:S11455,5,FALSE)),"",VLOOKUP(月毎の作業時間!K1458,月毎の作業時間!L1457:S11455,5,FALSE)&amp;"など")</f>
        <v/>
      </c>
      <c r="C1458" s="6" t="str">
        <f ca="1">IF(SUMIF(月毎の作業時間!N:N,月毎の作業時間!A1458,月毎の作業時間!U:U)=0,"",SUMIF(月毎の作業時間!N:N,月毎の作業時間!A1458,月毎の作業時間!U:U))</f>
        <v/>
      </c>
    </row>
    <row r="1459" spans="1:3">
      <c r="A1459" s="1" t="str">
        <f ca="1">IF(ISNA(VLOOKUP(月毎の作業時間!K1459,月毎の作業時間!L1459:S11456,3,FALSE)),"",VLOOKUP(月毎の作業時間!K1459,月毎の作業時間!L1458:S11456,3,FALSE))</f>
        <v/>
      </c>
      <c r="B1459" s="1" t="str">
        <f ca="1">IF(ISNA(VLOOKUP(月毎の作業時間!K1459,月毎の作業時間!L1459:S11456,5,FALSE)),"",VLOOKUP(月毎の作業時間!K1459,月毎の作業時間!L1458:S11456,5,FALSE)&amp;"など")</f>
        <v/>
      </c>
      <c r="C1459" s="6" t="str">
        <f ca="1">IF(SUMIF(月毎の作業時間!N:N,月毎の作業時間!A1459,月毎の作業時間!U:U)=0,"",SUMIF(月毎の作業時間!N:N,月毎の作業時間!A1459,月毎の作業時間!U:U))</f>
        <v/>
      </c>
    </row>
    <row r="1460" spans="1:3">
      <c r="A1460" s="1" t="str">
        <f ca="1">IF(ISNA(VLOOKUP(月毎の作業時間!K1460,月毎の作業時間!L1460:S11457,3,FALSE)),"",VLOOKUP(月毎の作業時間!K1460,月毎の作業時間!L1459:S11457,3,FALSE))</f>
        <v/>
      </c>
      <c r="B1460" s="1" t="str">
        <f ca="1">IF(ISNA(VLOOKUP(月毎の作業時間!K1460,月毎の作業時間!L1460:S11457,5,FALSE)),"",VLOOKUP(月毎の作業時間!K1460,月毎の作業時間!L1459:S11457,5,FALSE)&amp;"など")</f>
        <v/>
      </c>
      <c r="C1460" s="6" t="str">
        <f ca="1">IF(SUMIF(月毎の作業時間!N:N,月毎の作業時間!A1460,月毎の作業時間!U:U)=0,"",SUMIF(月毎の作業時間!N:N,月毎の作業時間!A1460,月毎の作業時間!U:U))</f>
        <v/>
      </c>
    </row>
    <row r="1461" spans="1:3">
      <c r="A1461" s="1" t="str">
        <f ca="1">IF(ISNA(VLOOKUP(月毎の作業時間!K1461,月毎の作業時間!L1461:S11458,3,FALSE)),"",VLOOKUP(月毎の作業時間!K1461,月毎の作業時間!L1460:S11458,3,FALSE))</f>
        <v/>
      </c>
      <c r="B1461" s="1" t="str">
        <f ca="1">IF(ISNA(VLOOKUP(月毎の作業時間!K1461,月毎の作業時間!L1461:S11458,5,FALSE)),"",VLOOKUP(月毎の作業時間!K1461,月毎の作業時間!L1460:S11458,5,FALSE)&amp;"など")</f>
        <v/>
      </c>
      <c r="C1461" s="6" t="str">
        <f ca="1">IF(SUMIF(月毎の作業時間!N:N,月毎の作業時間!A1461,月毎の作業時間!U:U)=0,"",SUMIF(月毎の作業時間!N:N,月毎の作業時間!A1461,月毎の作業時間!U:U))</f>
        <v/>
      </c>
    </row>
    <row r="1462" spans="1:3">
      <c r="A1462" s="1" t="str">
        <f ca="1">IF(ISNA(VLOOKUP(月毎の作業時間!K1462,月毎の作業時間!L1462:S11459,3,FALSE)),"",VLOOKUP(月毎の作業時間!K1462,月毎の作業時間!L1461:S11459,3,FALSE))</f>
        <v/>
      </c>
      <c r="B1462" s="1" t="str">
        <f ca="1">IF(ISNA(VLOOKUP(月毎の作業時間!K1462,月毎の作業時間!L1462:S11459,5,FALSE)),"",VLOOKUP(月毎の作業時間!K1462,月毎の作業時間!L1461:S11459,5,FALSE)&amp;"など")</f>
        <v/>
      </c>
      <c r="C1462" s="6" t="str">
        <f ca="1">IF(SUMIF(月毎の作業時間!N:N,月毎の作業時間!A1462,月毎の作業時間!U:U)=0,"",SUMIF(月毎の作業時間!N:N,月毎の作業時間!A1462,月毎の作業時間!U:U))</f>
        <v/>
      </c>
    </row>
    <row r="1463" spans="1:3">
      <c r="A1463" s="1" t="str">
        <f ca="1">IF(ISNA(VLOOKUP(月毎の作業時間!K1463,月毎の作業時間!L1463:S11460,3,FALSE)),"",VLOOKUP(月毎の作業時間!K1463,月毎の作業時間!L1462:S11460,3,FALSE))</f>
        <v/>
      </c>
      <c r="B1463" s="1" t="str">
        <f ca="1">IF(ISNA(VLOOKUP(月毎の作業時間!K1463,月毎の作業時間!L1463:S11460,5,FALSE)),"",VLOOKUP(月毎の作業時間!K1463,月毎の作業時間!L1462:S11460,5,FALSE)&amp;"など")</f>
        <v/>
      </c>
      <c r="C1463" s="6" t="str">
        <f ca="1">IF(SUMIF(月毎の作業時間!N:N,月毎の作業時間!A1463,月毎の作業時間!U:U)=0,"",SUMIF(月毎の作業時間!N:N,月毎の作業時間!A1463,月毎の作業時間!U:U))</f>
        <v/>
      </c>
    </row>
    <row r="1464" spans="1:3">
      <c r="A1464" s="1" t="str">
        <f ca="1">IF(ISNA(VLOOKUP(月毎の作業時間!K1464,月毎の作業時間!L1464:S11461,3,FALSE)),"",VLOOKUP(月毎の作業時間!K1464,月毎の作業時間!L1463:S11461,3,FALSE))</f>
        <v/>
      </c>
      <c r="B1464" s="1" t="str">
        <f ca="1">IF(ISNA(VLOOKUP(月毎の作業時間!K1464,月毎の作業時間!L1464:S11461,5,FALSE)),"",VLOOKUP(月毎の作業時間!K1464,月毎の作業時間!L1463:S11461,5,FALSE)&amp;"など")</f>
        <v/>
      </c>
      <c r="C1464" s="6" t="str">
        <f ca="1">IF(SUMIF(月毎の作業時間!N:N,月毎の作業時間!A1464,月毎の作業時間!U:U)=0,"",SUMIF(月毎の作業時間!N:N,月毎の作業時間!A1464,月毎の作業時間!U:U))</f>
        <v/>
      </c>
    </row>
    <row r="1465" spans="1:3">
      <c r="A1465" s="1" t="str">
        <f ca="1">IF(ISNA(VLOOKUP(月毎の作業時間!K1465,月毎の作業時間!L1465:S11462,3,FALSE)),"",VLOOKUP(月毎の作業時間!K1465,月毎の作業時間!L1464:S11462,3,FALSE))</f>
        <v/>
      </c>
      <c r="B1465" s="1" t="str">
        <f ca="1">IF(ISNA(VLOOKUP(月毎の作業時間!K1465,月毎の作業時間!L1465:S11462,5,FALSE)),"",VLOOKUP(月毎の作業時間!K1465,月毎の作業時間!L1464:S11462,5,FALSE)&amp;"など")</f>
        <v/>
      </c>
      <c r="C1465" s="6" t="str">
        <f ca="1">IF(SUMIF(月毎の作業時間!N:N,月毎の作業時間!A1465,月毎の作業時間!U:U)=0,"",SUMIF(月毎の作業時間!N:N,月毎の作業時間!A1465,月毎の作業時間!U:U))</f>
        <v/>
      </c>
    </row>
    <row r="1466" spans="1:3">
      <c r="A1466" s="1" t="str">
        <f ca="1">IF(ISNA(VLOOKUP(月毎の作業時間!K1466,月毎の作業時間!L1466:S11463,3,FALSE)),"",VLOOKUP(月毎の作業時間!K1466,月毎の作業時間!L1465:S11463,3,FALSE))</f>
        <v/>
      </c>
      <c r="B1466" s="1" t="str">
        <f ca="1">IF(ISNA(VLOOKUP(月毎の作業時間!K1466,月毎の作業時間!L1466:S11463,5,FALSE)),"",VLOOKUP(月毎の作業時間!K1466,月毎の作業時間!L1465:S11463,5,FALSE)&amp;"など")</f>
        <v/>
      </c>
      <c r="C1466" s="6" t="str">
        <f ca="1">IF(SUMIF(月毎の作業時間!N:N,月毎の作業時間!A1466,月毎の作業時間!U:U)=0,"",SUMIF(月毎の作業時間!N:N,月毎の作業時間!A1466,月毎の作業時間!U:U))</f>
        <v/>
      </c>
    </row>
    <row r="1467" spans="1:3">
      <c r="A1467" s="1" t="str">
        <f ca="1">IF(ISNA(VLOOKUP(月毎の作業時間!K1467,月毎の作業時間!L1467:S11464,3,FALSE)),"",VLOOKUP(月毎の作業時間!K1467,月毎の作業時間!L1466:S11464,3,FALSE))</f>
        <v/>
      </c>
      <c r="B1467" s="1" t="str">
        <f ca="1">IF(ISNA(VLOOKUP(月毎の作業時間!K1467,月毎の作業時間!L1467:S11464,5,FALSE)),"",VLOOKUP(月毎の作業時間!K1467,月毎の作業時間!L1466:S11464,5,FALSE)&amp;"など")</f>
        <v/>
      </c>
      <c r="C1467" s="6" t="str">
        <f ca="1">IF(SUMIF(月毎の作業時間!N:N,月毎の作業時間!A1467,月毎の作業時間!U:U)=0,"",SUMIF(月毎の作業時間!N:N,月毎の作業時間!A1467,月毎の作業時間!U:U))</f>
        <v/>
      </c>
    </row>
    <row r="1468" spans="1:3">
      <c r="A1468" s="1" t="str">
        <f ca="1">IF(ISNA(VLOOKUP(月毎の作業時間!K1468,月毎の作業時間!L1468:S11465,3,FALSE)),"",VLOOKUP(月毎の作業時間!K1468,月毎の作業時間!L1467:S11465,3,FALSE))</f>
        <v/>
      </c>
      <c r="B1468" s="1" t="str">
        <f ca="1">IF(ISNA(VLOOKUP(月毎の作業時間!K1468,月毎の作業時間!L1468:S11465,5,FALSE)),"",VLOOKUP(月毎の作業時間!K1468,月毎の作業時間!L1467:S11465,5,FALSE)&amp;"など")</f>
        <v/>
      </c>
      <c r="C1468" s="6" t="str">
        <f ca="1">IF(SUMIF(月毎の作業時間!N:N,月毎の作業時間!A1468,月毎の作業時間!U:U)=0,"",SUMIF(月毎の作業時間!N:N,月毎の作業時間!A1468,月毎の作業時間!U:U))</f>
        <v/>
      </c>
    </row>
    <row r="1469" spans="1:3">
      <c r="A1469" s="1" t="str">
        <f ca="1">IF(ISNA(VLOOKUP(月毎の作業時間!K1469,月毎の作業時間!L1469:S11466,3,FALSE)),"",VLOOKUP(月毎の作業時間!K1469,月毎の作業時間!L1468:S11466,3,FALSE))</f>
        <v/>
      </c>
      <c r="B1469" s="1" t="str">
        <f ca="1">IF(ISNA(VLOOKUP(月毎の作業時間!K1469,月毎の作業時間!L1469:S11466,5,FALSE)),"",VLOOKUP(月毎の作業時間!K1469,月毎の作業時間!L1468:S11466,5,FALSE)&amp;"など")</f>
        <v/>
      </c>
      <c r="C1469" s="6" t="str">
        <f ca="1">IF(SUMIF(月毎の作業時間!N:N,月毎の作業時間!A1469,月毎の作業時間!U:U)=0,"",SUMIF(月毎の作業時間!N:N,月毎の作業時間!A1469,月毎の作業時間!U:U))</f>
        <v/>
      </c>
    </row>
    <row r="1470" spans="1:3">
      <c r="A1470" s="1" t="str">
        <f ca="1">IF(ISNA(VLOOKUP(月毎の作業時間!K1470,月毎の作業時間!L1470:S11467,3,FALSE)),"",VLOOKUP(月毎の作業時間!K1470,月毎の作業時間!L1469:S11467,3,FALSE))</f>
        <v/>
      </c>
      <c r="B1470" s="1" t="str">
        <f ca="1">IF(ISNA(VLOOKUP(月毎の作業時間!K1470,月毎の作業時間!L1470:S11467,5,FALSE)),"",VLOOKUP(月毎の作業時間!K1470,月毎の作業時間!L1469:S11467,5,FALSE)&amp;"など")</f>
        <v/>
      </c>
      <c r="C1470" s="6" t="str">
        <f ca="1">IF(SUMIF(月毎の作業時間!N:N,月毎の作業時間!A1470,月毎の作業時間!U:U)=0,"",SUMIF(月毎の作業時間!N:N,月毎の作業時間!A1470,月毎の作業時間!U:U))</f>
        <v/>
      </c>
    </row>
    <row r="1471" spans="1:3">
      <c r="A1471" s="1" t="str">
        <f ca="1">IF(ISNA(VLOOKUP(月毎の作業時間!K1471,月毎の作業時間!L1471:S11468,3,FALSE)),"",VLOOKUP(月毎の作業時間!K1471,月毎の作業時間!L1470:S11468,3,FALSE))</f>
        <v/>
      </c>
      <c r="B1471" s="1" t="str">
        <f ca="1">IF(ISNA(VLOOKUP(月毎の作業時間!K1471,月毎の作業時間!L1471:S11468,5,FALSE)),"",VLOOKUP(月毎の作業時間!K1471,月毎の作業時間!L1470:S11468,5,FALSE)&amp;"など")</f>
        <v/>
      </c>
      <c r="C1471" s="6" t="str">
        <f ca="1">IF(SUMIF(月毎の作業時間!N:N,月毎の作業時間!A1471,月毎の作業時間!U:U)=0,"",SUMIF(月毎の作業時間!N:N,月毎の作業時間!A1471,月毎の作業時間!U:U))</f>
        <v/>
      </c>
    </row>
    <row r="1472" spans="1:3">
      <c r="A1472" s="1" t="str">
        <f ca="1">IF(ISNA(VLOOKUP(月毎の作業時間!K1472,月毎の作業時間!L1472:S11469,3,FALSE)),"",VLOOKUP(月毎の作業時間!K1472,月毎の作業時間!L1471:S11469,3,FALSE))</f>
        <v/>
      </c>
      <c r="B1472" s="1" t="str">
        <f ca="1">IF(ISNA(VLOOKUP(月毎の作業時間!K1472,月毎の作業時間!L1472:S11469,5,FALSE)),"",VLOOKUP(月毎の作業時間!K1472,月毎の作業時間!L1471:S11469,5,FALSE)&amp;"など")</f>
        <v/>
      </c>
      <c r="C1472" s="6" t="str">
        <f ca="1">IF(SUMIF(月毎の作業時間!N:N,月毎の作業時間!A1472,月毎の作業時間!U:U)=0,"",SUMIF(月毎の作業時間!N:N,月毎の作業時間!A1472,月毎の作業時間!U:U))</f>
        <v/>
      </c>
    </row>
    <row r="1473" spans="1:3">
      <c r="A1473" s="1" t="str">
        <f ca="1">IF(ISNA(VLOOKUP(月毎の作業時間!K1473,月毎の作業時間!L1473:S11470,3,FALSE)),"",VLOOKUP(月毎の作業時間!K1473,月毎の作業時間!L1472:S11470,3,FALSE))</f>
        <v/>
      </c>
      <c r="B1473" s="1" t="str">
        <f ca="1">IF(ISNA(VLOOKUP(月毎の作業時間!K1473,月毎の作業時間!L1473:S11470,5,FALSE)),"",VLOOKUP(月毎の作業時間!K1473,月毎の作業時間!L1472:S11470,5,FALSE)&amp;"など")</f>
        <v/>
      </c>
      <c r="C1473" s="6" t="str">
        <f ca="1">IF(SUMIF(月毎の作業時間!N:N,月毎の作業時間!A1473,月毎の作業時間!U:U)=0,"",SUMIF(月毎の作業時間!N:N,月毎の作業時間!A1473,月毎の作業時間!U:U))</f>
        <v/>
      </c>
    </row>
    <row r="1474" spans="1:3">
      <c r="A1474" s="1" t="str">
        <f ca="1">IF(ISNA(VLOOKUP(月毎の作業時間!K1474,月毎の作業時間!L1474:S11471,3,FALSE)),"",VLOOKUP(月毎の作業時間!K1474,月毎の作業時間!L1473:S11471,3,FALSE))</f>
        <v/>
      </c>
      <c r="B1474" s="1" t="str">
        <f ca="1">IF(ISNA(VLOOKUP(月毎の作業時間!K1474,月毎の作業時間!L1474:S11471,5,FALSE)),"",VLOOKUP(月毎の作業時間!K1474,月毎の作業時間!L1473:S11471,5,FALSE)&amp;"など")</f>
        <v/>
      </c>
      <c r="C1474" s="6" t="str">
        <f ca="1">IF(SUMIF(月毎の作業時間!N:N,月毎の作業時間!A1474,月毎の作業時間!U:U)=0,"",SUMIF(月毎の作業時間!N:N,月毎の作業時間!A1474,月毎の作業時間!U:U))</f>
        <v/>
      </c>
    </row>
    <row r="1475" spans="1:3">
      <c r="A1475" s="1" t="str">
        <f ca="1">IF(ISNA(VLOOKUP(月毎の作業時間!K1475,月毎の作業時間!L1475:S11472,3,FALSE)),"",VLOOKUP(月毎の作業時間!K1475,月毎の作業時間!L1474:S11472,3,FALSE))</f>
        <v/>
      </c>
      <c r="B1475" s="1" t="str">
        <f ca="1">IF(ISNA(VLOOKUP(月毎の作業時間!K1475,月毎の作業時間!L1475:S11472,5,FALSE)),"",VLOOKUP(月毎の作業時間!K1475,月毎の作業時間!L1474:S11472,5,FALSE)&amp;"など")</f>
        <v/>
      </c>
      <c r="C1475" s="6" t="str">
        <f ca="1">IF(SUMIF(月毎の作業時間!N:N,月毎の作業時間!A1475,月毎の作業時間!U:U)=0,"",SUMIF(月毎の作業時間!N:N,月毎の作業時間!A1475,月毎の作業時間!U:U))</f>
        <v/>
      </c>
    </row>
    <row r="1476" spans="1:3">
      <c r="A1476" s="1" t="str">
        <f ca="1">IF(ISNA(VLOOKUP(月毎の作業時間!K1476,月毎の作業時間!L1476:S11473,3,FALSE)),"",VLOOKUP(月毎の作業時間!K1476,月毎の作業時間!L1475:S11473,3,FALSE))</f>
        <v/>
      </c>
      <c r="B1476" s="1" t="str">
        <f ca="1">IF(ISNA(VLOOKUP(月毎の作業時間!K1476,月毎の作業時間!L1476:S11473,5,FALSE)),"",VLOOKUP(月毎の作業時間!K1476,月毎の作業時間!L1475:S11473,5,FALSE)&amp;"など")</f>
        <v/>
      </c>
      <c r="C1476" s="6" t="str">
        <f ca="1">IF(SUMIF(月毎の作業時間!N:N,月毎の作業時間!A1476,月毎の作業時間!U:U)=0,"",SUMIF(月毎の作業時間!N:N,月毎の作業時間!A1476,月毎の作業時間!U:U))</f>
        <v/>
      </c>
    </row>
    <row r="1477" spans="1:3">
      <c r="A1477" s="1" t="str">
        <f ca="1">IF(ISNA(VLOOKUP(月毎の作業時間!K1477,月毎の作業時間!L1477:S11474,3,FALSE)),"",VLOOKUP(月毎の作業時間!K1477,月毎の作業時間!L1476:S11474,3,FALSE))</f>
        <v/>
      </c>
      <c r="B1477" s="1" t="str">
        <f ca="1">IF(ISNA(VLOOKUP(月毎の作業時間!K1477,月毎の作業時間!L1477:S11474,5,FALSE)),"",VLOOKUP(月毎の作業時間!K1477,月毎の作業時間!L1476:S11474,5,FALSE)&amp;"など")</f>
        <v/>
      </c>
      <c r="C1477" s="6" t="str">
        <f ca="1">IF(SUMIF(月毎の作業時間!N:N,月毎の作業時間!A1477,月毎の作業時間!U:U)=0,"",SUMIF(月毎の作業時間!N:N,月毎の作業時間!A1477,月毎の作業時間!U:U))</f>
        <v/>
      </c>
    </row>
    <row r="1478" spans="1:3">
      <c r="A1478" s="1" t="str">
        <f ca="1">IF(ISNA(VLOOKUP(月毎の作業時間!K1478,月毎の作業時間!L1478:S11475,3,FALSE)),"",VLOOKUP(月毎の作業時間!K1478,月毎の作業時間!L1477:S11475,3,FALSE))</f>
        <v/>
      </c>
      <c r="B1478" s="1" t="str">
        <f ca="1">IF(ISNA(VLOOKUP(月毎の作業時間!K1478,月毎の作業時間!L1478:S11475,5,FALSE)),"",VLOOKUP(月毎の作業時間!K1478,月毎の作業時間!L1477:S11475,5,FALSE)&amp;"など")</f>
        <v/>
      </c>
      <c r="C1478" s="6" t="str">
        <f ca="1">IF(SUMIF(月毎の作業時間!N:N,月毎の作業時間!A1478,月毎の作業時間!U:U)=0,"",SUMIF(月毎の作業時間!N:N,月毎の作業時間!A1478,月毎の作業時間!U:U))</f>
        <v/>
      </c>
    </row>
    <row r="1479" spans="1:3">
      <c r="A1479" s="1" t="str">
        <f ca="1">IF(ISNA(VLOOKUP(月毎の作業時間!K1479,月毎の作業時間!L1479:S11476,3,FALSE)),"",VLOOKUP(月毎の作業時間!K1479,月毎の作業時間!L1478:S11476,3,FALSE))</f>
        <v/>
      </c>
      <c r="B1479" s="1" t="str">
        <f ca="1">IF(ISNA(VLOOKUP(月毎の作業時間!K1479,月毎の作業時間!L1479:S11476,5,FALSE)),"",VLOOKUP(月毎の作業時間!K1479,月毎の作業時間!L1478:S11476,5,FALSE)&amp;"など")</f>
        <v/>
      </c>
      <c r="C1479" s="6" t="str">
        <f ca="1">IF(SUMIF(月毎の作業時間!N:N,月毎の作業時間!A1479,月毎の作業時間!U:U)=0,"",SUMIF(月毎の作業時間!N:N,月毎の作業時間!A1479,月毎の作業時間!U:U))</f>
        <v/>
      </c>
    </row>
    <row r="1480" spans="1:3">
      <c r="A1480" s="1" t="str">
        <f ca="1">IF(ISNA(VLOOKUP(月毎の作業時間!K1480,月毎の作業時間!L1480:S11477,3,FALSE)),"",VLOOKUP(月毎の作業時間!K1480,月毎の作業時間!L1479:S11477,3,FALSE))</f>
        <v/>
      </c>
      <c r="B1480" s="1" t="str">
        <f ca="1">IF(ISNA(VLOOKUP(月毎の作業時間!K1480,月毎の作業時間!L1480:S11477,5,FALSE)),"",VLOOKUP(月毎の作業時間!K1480,月毎の作業時間!L1479:S11477,5,FALSE)&amp;"など")</f>
        <v/>
      </c>
      <c r="C1480" s="6" t="str">
        <f ca="1">IF(SUMIF(月毎の作業時間!N:N,月毎の作業時間!A1480,月毎の作業時間!U:U)=0,"",SUMIF(月毎の作業時間!N:N,月毎の作業時間!A1480,月毎の作業時間!U:U))</f>
        <v/>
      </c>
    </row>
    <row r="1481" spans="1:3">
      <c r="A1481" s="1" t="str">
        <f ca="1">IF(ISNA(VLOOKUP(月毎の作業時間!K1481,月毎の作業時間!L1481:S11478,3,FALSE)),"",VLOOKUP(月毎の作業時間!K1481,月毎の作業時間!L1480:S11478,3,FALSE))</f>
        <v/>
      </c>
      <c r="B1481" s="1" t="str">
        <f ca="1">IF(ISNA(VLOOKUP(月毎の作業時間!K1481,月毎の作業時間!L1481:S11478,5,FALSE)),"",VLOOKUP(月毎の作業時間!K1481,月毎の作業時間!L1480:S11478,5,FALSE)&amp;"など")</f>
        <v/>
      </c>
      <c r="C1481" s="6" t="str">
        <f ca="1">IF(SUMIF(月毎の作業時間!N:N,月毎の作業時間!A1481,月毎の作業時間!U:U)=0,"",SUMIF(月毎の作業時間!N:N,月毎の作業時間!A1481,月毎の作業時間!U:U))</f>
        <v/>
      </c>
    </row>
    <row r="1482" spans="1:3">
      <c r="A1482" s="1" t="str">
        <f ca="1">IF(ISNA(VLOOKUP(月毎の作業時間!K1482,月毎の作業時間!L1482:S11479,3,FALSE)),"",VLOOKUP(月毎の作業時間!K1482,月毎の作業時間!L1481:S11479,3,FALSE))</f>
        <v/>
      </c>
      <c r="B1482" s="1" t="str">
        <f ca="1">IF(ISNA(VLOOKUP(月毎の作業時間!K1482,月毎の作業時間!L1482:S11479,5,FALSE)),"",VLOOKUP(月毎の作業時間!K1482,月毎の作業時間!L1481:S11479,5,FALSE)&amp;"など")</f>
        <v/>
      </c>
      <c r="C1482" s="6" t="str">
        <f ca="1">IF(SUMIF(月毎の作業時間!N:N,月毎の作業時間!A1482,月毎の作業時間!U:U)=0,"",SUMIF(月毎の作業時間!N:N,月毎の作業時間!A1482,月毎の作業時間!U:U))</f>
        <v/>
      </c>
    </row>
    <row r="1483" spans="1:3">
      <c r="A1483" s="1" t="str">
        <f ca="1">IF(ISNA(VLOOKUP(月毎の作業時間!K1483,月毎の作業時間!L1483:S11480,3,FALSE)),"",VLOOKUP(月毎の作業時間!K1483,月毎の作業時間!L1482:S11480,3,FALSE))</f>
        <v/>
      </c>
      <c r="B1483" s="1" t="str">
        <f ca="1">IF(ISNA(VLOOKUP(月毎の作業時間!K1483,月毎の作業時間!L1483:S11480,5,FALSE)),"",VLOOKUP(月毎の作業時間!K1483,月毎の作業時間!L1482:S11480,5,FALSE)&amp;"など")</f>
        <v/>
      </c>
      <c r="C1483" s="6" t="str">
        <f ca="1">IF(SUMIF(月毎の作業時間!N:N,月毎の作業時間!A1483,月毎の作業時間!U:U)=0,"",SUMIF(月毎の作業時間!N:N,月毎の作業時間!A1483,月毎の作業時間!U:U))</f>
        <v/>
      </c>
    </row>
    <row r="1484" spans="1:3">
      <c r="A1484" s="1" t="str">
        <f ca="1">IF(ISNA(VLOOKUP(月毎の作業時間!K1484,月毎の作業時間!L1484:S11481,3,FALSE)),"",VLOOKUP(月毎の作業時間!K1484,月毎の作業時間!L1483:S11481,3,FALSE))</f>
        <v/>
      </c>
      <c r="B1484" s="1" t="str">
        <f ca="1">IF(ISNA(VLOOKUP(月毎の作業時間!K1484,月毎の作業時間!L1484:S11481,5,FALSE)),"",VLOOKUP(月毎の作業時間!K1484,月毎の作業時間!L1483:S11481,5,FALSE)&amp;"など")</f>
        <v/>
      </c>
      <c r="C1484" s="6" t="str">
        <f ca="1">IF(SUMIF(月毎の作業時間!N:N,月毎の作業時間!A1484,月毎の作業時間!U:U)=0,"",SUMIF(月毎の作業時間!N:N,月毎の作業時間!A1484,月毎の作業時間!U:U))</f>
        <v/>
      </c>
    </row>
    <row r="1485" spans="1:3">
      <c r="A1485" s="1" t="str">
        <f ca="1">IF(ISNA(VLOOKUP(月毎の作業時間!K1485,月毎の作業時間!L1485:S11482,3,FALSE)),"",VLOOKUP(月毎の作業時間!K1485,月毎の作業時間!L1484:S11482,3,FALSE))</f>
        <v/>
      </c>
      <c r="B1485" s="1" t="str">
        <f ca="1">IF(ISNA(VLOOKUP(月毎の作業時間!K1485,月毎の作業時間!L1485:S11482,5,FALSE)),"",VLOOKUP(月毎の作業時間!K1485,月毎の作業時間!L1484:S11482,5,FALSE)&amp;"など")</f>
        <v/>
      </c>
      <c r="C1485" s="6" t="str">
        <f ca="1">IF(SUMIF(月毎の作業時間!N:N,月毎の作業時間!A1485,月毎の作業時間!U:U)=0,"",SUMIF(月毎の作業時間!N:N,月毎の作業時間!A1485,月毎の作業時間!U:U))</f>
        <v/>
      </c>
    </row>
    <row r="1486" spans="1:3">
      <c r="A1486" s="1" t="str">
        <f ca="1">IF(ISNA(VLOOKUP(月毎の作業時間!K1486,月毎の作業時間!L1486:S11483,3,FALSE)),"",VLOOKUP(月毎の作業時間!K1486,月毎の作業時間!L1485:S11483,3,FALSE))</f>
        <v/>
      </c>
      <c r="B1486" s="1" t="str">
        <f ca="1">IF(ISNA(VLOOKUP(月毎の作業時間!K1486,月毎の作業時間!L1486:S11483,5,FALSE)),"",VLOOKUP(月毎の作業時間!K1486,月毎の作業時間!L1485:S11483,5,FALSE)&amp;"など")</f>
        <v/>
      </c>
      <c r="C1486" s="6" t="str">
        <f ca="1">IF(SUMIF(月毎の作業時間!N:N,月毎の作業時間!A1486,月毎の作業時間!U:U)=0,"",SUMIF(月毎の作業時間!N:N,月毎の作業時間!A1486,月毎の作業時間!U:U))</f>
        <v/>
      </c>
    </row>
    <row r="1487" spans="1:3">
      <c r="A1487" s="1" t="str">
        <f ca="1">IF(ISNA(VLOOKUP(月毎の作業時間!K1487,月毎の作業時間!L1487:S11484,3,FALSE)),"",VLOOKUP(月毎の作業時間!K1487,月毎の作業時間!L1486:S11484,3,FALSE))</f>
        <v/>
      </c>
      <c r="B1487" s="1" t="str">
        <f ca="1">IF(ISNA(VLOOKUP(月毎の作業時間!K1487,月毎の作業時間!L1487:S11484,5,FALSE)),"",VLOOKUP(月毎の作業時間!K1487,月毎の作業時間!L1486:S11484,5,FALSE)&amp;"など")</f>
        <v/>
      </c>
      <c r="C1487" s="6" t="str">
        <f ca="1">IF(SUMIF(月毎の作業時間!N:N,月毎の作業時間!A1487,月毎の作業時間!U:U)=0,"",SUMIF(月毎の作業時間!N:N,月毎の作業時間!A1487,月毎の作業時間!U:U))</f>
        <v/>
      </c>
    </row>
    <row r="1488" spans="1:3">
      <c r="A1488" s="1" t="str">
        <f ca="1">IF(ISNA(VLOOKUP(月毎の作業時間!K1488,月毎の作業時間!L1488:S11485,3,FALSE)),"",VLOOKUP(月毎の作業時間!K1488,月毎の作業時間!L1487:S11485,3,FALSE))</f>
        <v/>
      </c>
      <c r="B1488" s="1" t="str">
        <f ca="1">IF(ISNA(VLOOKUP(月毎の作業時間!K1488,月毎の作業時間!L1488:S11485,5,FALSE)),"",VLOOKUP(月毎の作業時間!K1488,月毎の作業時間!L1487:S11485,5,FALSE)&amp;"など")</f>
        <v/>
      </c>
      <c r="C1488" s="6" t="str">
        <f ca="1">IF(SUMIF(月毎の作業時間!N:N,月毎の作業時間!A1488,月毎の作業時間!U:U)=0,"",SUMIF(月毎の作業時間!N:N,月毎の作業時間!A1488,月毎の作業時間!U:U))</f>
        <v/>
      </c>
    </row>
    <row r="1489" spans="1:3">
      <c r="A1489" s="1" t="str">
        <f ca="1">IF(ISNA(VLOOKUP(月毎の作業時間!K1489,月毎の作業時間!L1489:S11486,3,FALSE)),"",VLOOKUP(月毎の作業時間!K1489,月毎の作業時間!L1488:S11486,3,FALSE))</f>
        <v/>
      </c>
      <c r="B1489" s="1" t="str">
        <f ca="1">IF(ISNA(VLOOKUP(月毎の作業時間!K1489,月毎の作業時間!L1489:S11486,5,FALSE)),"",VLOOKUP(月毎の作業時間!K1489,月毎の作業時間!L1488:S11486,5,FALSE)&amp;"など")</f>
        <v/>
      </c>
      <c r="C1489" s="6" t="str">
        <f ca="1">IF(SUMIF(月毎の作業時間!N:N,月毎の作業時間!A1489,月毎の作業時間!U:U)=0,"",SUMIF(月毎の作業時間!N:N,月毎の作業時間!A1489,月毎の作業時間!U:U))</f>
        <v/>
      </c>
    </row>
    <row r="1490" spans="1:3">
      <c r="A1490" s="1" t="str">
        <f ca="1">IF(ISNA(VLOOKUP(月毎の作業時間!K1490,月毎の作業時間!L1490:S11487,3,FALSE)),"",VLOOKUP(月毎の作業時間!K1490,月毎の作業時間!L1489:S11487,3,FALSE))</f>
        <v/>
      </c>
      <c r="B1490" s="1" t="str">
        <f ca="1">IF(ISNA(VLOOKUP(月毎の作業時間!K1490,月毎の作業時間!L1490:S11487,5,FALSE)),"",VLOOKUP(月毎の作業時間!K1490,月毎の作業時間!L1489:S11487,5,FALSE)&amp;"など")</f>
        <v/>
      </c>
      <c r="C1490" s="6" t="str">
        <f ca="1">IF(SUMIF(月毎の作業時間!N:N,月毎の作業時間!A1490,月毎の作業時間!U:U)=0,"",SUMIF(月毎の作業時間!N:N,月毎の作業時間!A1490,月毎の作業時間!U:U))</f>
        <v/>
      </c>
    </row>
    <row r="1491" spans="1:3">
      <c r="A1491" s="1" t="str">
        <f ca="1">IF(ISNA(VLOOKUP(月毎の作業時間!K1491,月毎の作業時間!L1491:S11488,3,FALSE)),"",VLOOKUP(月毎の作業時間!K1491,月毎の作業時間!L1490:S11488,3,FALSE))</f>
        <v/>
      </c>
      <c r="B1491" s="1" t="str">
        <f ca="1">IF(ISNA(VLOOKUP(月毎の作業時間!K1491,月毎の作業時間!L1491:S11488,5,FALSE)),"",VLOOKUP(月毎の作業時間!K1491,月毎の作業時間!L1490:S11488,5,FALSE)&amp;"など")</f>
        <v/>
      </c>
      <c r="C1491" s="6" t="str">
        <f ca="1">IF(SUMIF(月毎の作業時間!N:N,月毎の作業時間!A1491,月毎の作業時間!U:U)=0,"",SUMIF(月毎の作業時間!N:N,月毎の作業時間!A1491,月毎の作業時間!U:U))</f>
        <v/>
      </c>
    </row>
    <row r="1492" spans="1:3">
      <c r="A1492" s="1" t="str">
        <f ca="1">IF(ISNA(VLOOKUP(月毎の作業時間!K1492,月毎の作業時間!L1492:S11489,3,FALSE)),"",VLOOKUP(月毎の作業時間!K1492,月毎の作業時間!L1491:S11489,3,FALSE))</f>
        <v/>
      </c>
      <c r="B1492" s="1" t="str">
        <f ca="1">IF(ISNA(VLOOKUP(月毎の作業時間!K1492,月毎の作業時間!L1492:S11489,5,FALSE)),"",VLOOKUP(月毎の作業時間!K1492,月毎の作業時間!L1491:S11489,5,FALSE)&amp;"など")</f>
        <v/>
      </c>
      <c r="C1492" s="6" t="str">
        <f ca="1">IF(SUMIF(月毎の作業時間!N:N,月毎の作業時間!A1492,月毎の作業時間!U:U)=0,"",SUMIF(月毎の作業時間!N:N,月毎の作業時間!A1492,月毎の作業時間!U:U))</f>
        <v/>
      </c>
    </row>
    <row r="1493" spans="1:3">
      <c r="A1493" s="1" t="str">
        <f ca="1">IF(ISNA(VLOOKUP(月毎の作業時間!K1493,月毎の作業時間!L1493:S11490,3,FALSE)),"",VLOOKUP(月毎の作業時間!K1493,月毎の作業時間!L1492:S11490,3,FALSE))</f>
        <v/>
      </c>
      <c r="B1493" s="1" t="str">
        <f ca="1">IF(ISNA(VLOOKUP(月毎の作業時間!K1493,月毎の作業時間!L1493:S11490,5,FALSE)),"",VLOOKUP(月毎の作業時間!K1493,月毎の作業時間!L1492:S11490,5,FALSE)&amp;"など")</f>
        <v/>
      </c>
      <c r="C1493" s="6" t="str">
        <f ca="1">IF(SUMIF(月毎の作業時間!N:N,月毎の作業時間!A1493,月毎の作業時間!U:U)=0,"",SUMIF(月毎の作業時間!N:N,月毎の作業時間!A1493,月毎の作業時間!U:U))</f>
        <v/>
      </c>
    </row>
    <row r="1494" spans="1:3">
      <c r="A1494" s="1" t="str">
        <f ca="1">IF(ISNA(VLOOKUP(月毎の作業時間!K1494,月毎の作業時間!L1494:S11491,3,FALSE)),"",VLOOKUP(月毎の作業時間!K1494,月毎の作業時間!L1493:S11491,3,FALSE))</f>
        <v/>
      </c>
      <c r="B1494" s="1" t="str">
        <f ca="1">IF(ISNA(VLOOKUP(月毎の作業時間!K1494,月毎の作業時間!L1494:S11491,5,FALSE)),"",VLOOKUP(月毎の作業時間!K1494,月毎の作業時間!L1493:S11491,5,FALSE)&amp;"など")</f>
        <v/>
      </c>
      <c r="C1494" s="6" t="str">
        <f ca="1">IF(SUMIF(月毎の作業時間!N:N,月毎の作業時間!A1494,月毎の作業時間!U:U)=0,"",SUMIF(月毎の作業時間!N:N,月毎の作業時間!A1494,月毎の作業時間!U:U))</f>
        <v/>
      </c>
    </row>
    <row r="1495" spans="1:3">
      <c r="A1495" s="1" t="str">
        <f ca="1">IF(ISNA(VLOOKUP(月毎の作業時間!K1495,月毎の作業時間!L1495:S11492,3,FALSE)),"",VLOOKUP(月毎の作業時間!K1495,月毎の作業時間!L1494:S11492,3,FALSE))</f>
        <v/>
      </c>
      <c r="B1495" s="1" t="str">
        <f ca="1">IF(ISNA(VLOOKUP(月毎の作業時間!K1495,月毎の作業時間!L1495:S11492,5,FALSE)),"",VLOOKUP(月毎の作業時間!K1495,月毎の作業時間!L1494:S11492,5,FALSE)&amp;"など")</f>
        <v/>
      </c>
      <c r="C1495" s="6" t="str">
        <f ca="1">IF(SUMIF(月毎の作業時間!N:N,月毎の作業時間!A1495,月毎の作業時間!U:U)=0,"",SUMIF(月毎の作業時間!N:N,月毎の作業時間!A1495,月毎の作業時間!U:U))</f>
        <v/>
      </c>
    </row>
    <row r="1496" spans="1:3">
      <c r="A1496" s="1" t="str">
        <f ca="1">IF(ISNA(VLOOKUP(月毎の作業時間!K1496,月毎の作業時間!L1496:S11493,3,FALSE)),"",VLOOKUP(月毎の作業時間!K1496,月毎の作業時間!L1495:S11493,3,FALSE))</f>
        <v/>
      </c>
      <c r="B1496" s="1" t="str">
        <f ca="1">IF(ISNA(VLOOKUP(月毎の作業時間!K1496,月毎の作業時間!L1496:S11493,5,FALSE)),"",VLOOKUP(月毎の作業時間!K1496,月毎の作業時間!L1495:S11493,5,FALSE)&amp;"など")</f>
        <v/>
      </c>
      <c r="C1496" s="6" t="str">
        <f ca="1">IF(SUMIF(月毎の作業時間!N:N,月毎の作業時間!A1496,月毎の作業時間!U:U)=0,"",SUMIF(月毎の作業時間!N:N,月毎の作業時間!A1496,月毎の作業時間!U:U))</f>
        <v/>
      </c>
    </row>
    <row r="1497" spans="1:3">
      <c r="A1497" s="1" t="str">
        <f ca="1">IF(ISNA(VLOOKUP(月毎の作業時間!K1497,月毎の作業時間!L1497:S11494,3,FALSE)),"",VLOOKUP(月毎の作業時間!K1497,月毎の作業時間!L1496:S11494,3,FALSE))</f>
        <v/>
      </c>
      <c r="B1497" s="1" t="str">
        <f ca="1">IF(ISNA(VLOOKUP(月毎の作業時間!K1497,月毎の作業時間!L1497:S11494,5,FALSE)),"",VLOOKUP(月毎の作業時間!K1497,月毎の作業時間!L1496:S11494,5,FALSE)&amp;"など")</f>
        <v/>
      </c>
      <c r="C1497" s="6" t="str">
        <f ca="1">IF(SUMIF(月毎の作業時間!N:N,月毎の作業時間!A1497,月毎の作業時間!U:U)=0,"",SUMIF(月毎の作業時間!N:N,月毎の作業時間!A1497,月毎の作業時間!U:U))</f>
        <v/>
      </c>
    </row>
    <row r="1498" spans="1:3">
      <c r="A1498" s="1" t="str">
        <f ca="1">IF(ISNA(VLOOKUP(月毎の作業時間!K1498,月毎の作業時間!L1498:S11495,3,FALSE)),"",VLOOKUP(月毎の作業時間!K1498,月毎の作業時間!L1497:S11495,3,FALSE))</f>
        <v/>
      </c>
      <c r="B1498" s="1" t="str">
        <f ca="1">IF(ISNA(VLOOKUP(月毎の作業時間!K1498,月毎の作業時間!L1498:S11495,5,FALSE)),"",VLOOKUP(月毎の作業時間!K1498,月毎の作業時間!L1497:S11495,5,FALSE)&amp;"など")</f>
        <v/>
      </c>
      <c r="C1498" s="6" t="str">
        <f ca="1">IF(SUMIF(月毎の作業時間!N:N,月毎の作業時間!A1498,月毎の作業時間!U:U)=0,"",SUMIF(月毎の作業時間!N:N,月毎の作業時間!A1498,月毎の作業時間!U:U))</f>
        <v/>
      </c>
    </row>
    <row r="1499" spans="1:3">
      <c r="A1499" s="1" t="str">
        <f ca="1">IF(ISNA(VLOOKUP(月毎の作業時間!K1499,月毎の作業時間!L1499:S11496,3,FALSE)),"",VLOOKUP(月毎の作業時間!K1499,月毎の作業時間!L1498:S11496,3,FALSE))</f>
        <v/>
      </c>
      <c r="B1499" s="1" t="str">
        <f ca="1">IF(ISNA(VLOOKUP(月毎の作業時間!K1499,月毎の作業時間!L1499:S11496,5,FALSE)),"",VLOOKUP(月毎の作業時間!K1499,月毎の作業時間!L1498:S11496,5,FALSE)&amp;"など")</f>
        <v/>
      </c>
      <c r="C1499" s="6" t="str">
        <f ca="1">IF(SUMIF(月毎の作業時間!N:N,月毎の作業時間!A1499,月毎の作業時間!U:U)=0,"",SUMIF(月毎の作業時間!N:N,月毎の作業時間!A1499,月毎の作業時間!U:U))</f>
        <v/>
      </c>
    </row>
    <row r="1500" spans="1:3">
      <c r="A1500" s="1" t="str">
        <f ca="1">IF(ISNA(VLOOKUP(月毎の作業時間!K1500,月毎の作業時間!L1500:S11497,3,FALSE)),"",VLOOKUP(月毎の作業時間!K1500,月毎の作業時間!L1499:S11497,3,FALSE))</f>
        <v/>
      </c>
      <c r="B1500" s="1" t="str">
        <f ca="1">IF(ISNA(VLOOKUP(月毎の作業時間!K1500,月毎の作業時間!L1500:S11497,5,FALSE)),"",VLOOKUP(月毎の作業時間!K1500,月毎の作業時間!L1499:S11497,5,FALSE)&amp;"など")</f>
        <v/>
      </c>
      <c r="C1500" s="6" t="str">
        <f ca="1">IF(SUMIF(月毎の作業時間!N:N,月毎の作業時間!A1500,月毎の作業時間!U:U)=0,"",SUMIF(月毎の作業時間!N:N,月毎の作業時間!A1500,月毎の作業時間!U:U))</f>
        <v/>
      </c>
    </row>
    <row r="1501" spans="1:3">
      <c r="A1501" s="1" t="str">
        <f ca="1">IF(ISNA(VLOOKUP(月毎の作業時間!K1501,月毎の作業時間!L1501:S11498,3,FALSE)),"",VLOOKUP(月毎の作業時間!K1501,月毎の作業時間!L1500:S11498,3,FALSE))</f>
        <v/>
      </c>
      <c r="B1501" s="1" t="str">
        <f ca="1">IF(ISNA(VLOOKUP(月毎の作業時間!K1501,月毎の作業時間!L1501:S11498,5,FALSE)),"",VLOOKUP(月毎の作業時間!K1501,月毎の作業時間!L1500:S11498,5,FALSE)&amp;"など")</f>
        <v/>
      </c>
      <c r="C1501" s="6" t="str">
        <f ca="1">IF(SUMIF(月毎の作業時間!N:N,月毎の作業時間!A1501,月毎の作業時間!U:U)=0,"",SUMIF(月毎の作業時間!N:N,月毎の作業時間!A1501,月毎の作業時間!U:U))</f>
        <v/>
      </c>
    </row>
    <row r="1502" spans="1:3">
      <c r="A1502" s="1" t="str">
        <f ca="1">IF(ISNA(VLOOKUP(月毎の作業時間!K1502,月毎の作業時間!L1502:S11499,3,FALSE)),"",VLOOKUP(月毎の作業時間!K1502,月毎の作業時間!L1501:S11499,3,FALSE))</f>
        <v/>
      </c>
      <c r="B1502" s="1" t="str">
        <f ca="1">IF(ISNA(VLOOKUP(月毎の作業時間!K1502,月毎の作業時間!L1502:S11499,5,FALSE)),"",VLOOKUP(月毎の作業時間!K1502,月毎の作業時間!L1501:S11499,5,FALSE)&amp;"など")</f>
        <v/>
      </c>
      <c r="C1502" s="6" t="str">
        <f ca="1">IF(SUMIF(月毎の作業時間!N:N,月毎の作業時間!A1502,月毎の作業時間!U:U)=0,"",SUMIF(月毎の作業時間!N:N,月毎の作業時間!A1502,月毎の作業時間!U:U))</f>
        <v/>
      </c>
    </row>
    <row r="1503" spans="1:3">
      <c r="A1503" s="1" t="str">
        <f ca="1">IF(ISNA(VLOOKUP(月毎の作業時間!K1503,月毎の作業時間!L1503:S11500,3,FALSE)),"",VLOOKUP(月毎の作業時間!K1503,月毎の作業時間!L1502:S11500,3,FALSE))</f>
        <v/>
      </c>
      <c r="B1503" s="1" t="str">
        <f ca="1">IF(ISNA(VLOOKUP(月毎の作業時間!K1503,月毎の作業時間!L1503:S11500,5,FALSE)),"",VLOOKUP(月毎の作業時間!K1503,月毎の作業時間!L1502:S11500,5,FALSE)&amp;"など")</f>
        <v/>
      </c>
      <c r="C1503" s="6" t="str">
        <f ca="1">IF(SUMIF(月毎の作業時間!N:N,月毎の作業時間!A1503,月毎の作業時間!U:U)=0,"",SUMIF(月毎の作業時間!N:N,月毎の作業時間!A1503,月毎の作業時間!U:U))</f>
        <v/>
      </c>
    </row>
    <row r="1504" spans="1:3">
      <c r="A1504" s="1" t="str">
        <f ca="1">IF(ISNA(VLOOKUP(月毎の作業時間!K1504,月毎の作業時間!L1504:S11501,3,FALSE)),"",VLOOKUP(月毎の作業時間!K1504,月毎の作業時間!L1503:S11501,3,FALSE))</f>
        <v/>
      </c>
      <c r="B1504" s="1" t="str">
        <f ca="1">IF(ISNA(VLOOKUP(月毎の作業時間!K1504,月毎の作業時間!L1504:S11501,5,FALSE)),"",VLOOKUP(月毎の作業時間!K1504,月毎の作業時間!L1503:S11501,5,FALSE)&amp;"など")</f>
        <v/>
      </c>
      <c r="C1504" s="6" t="str">
        <f ca="1">IF(SUMIF(月毎の作業時間!N:N,月毎の作業時間!A1504,月毎の作業時間!U:U)=0,"",SUMIF(月毎の作業時間!N:N,月毎の作業時間!A1504,月毎の作業時間!U:U))</f>
        <v/>
      </c>
    </row>
    <row r="1505" spans="1:3">
      <c r="A1505" s="1" t="str">
        <f ca="1">IF(ISNA(VLOOKUP(月毎の作業時間!K1505,月毎の作業時間!L1505:S11502,3,FALSE)),"",VLOOKUP(月毎の作業時間!K1505,月毎の作業時間!L1504:S11502,3,FALSE))</f>
        <v/>
      </c>
      <c r="B1505" s="1" t="str">
        <f ca="1">IF(ISNA(VLOOKUP(月毎の作業時間!K1505,月毎の作業時間!L1505:S11502,5,FALSE)),"",VLOOKUP(月毎の作業時間!K1505,月毎の作業時間!L1504:S11502,5,FALSE)&amp;"など")</f>
        <v/>
      </c>
      <c r="C1505" s="6" t="str">
        <f ca="1">IF(SUMIF(月毎の作業時間!N:N,月毎の作業時間!A1505,月毎の作業時間!U:U)=0,"",SUMIF(月毎の作業時間!N:N,月毎の作業時間!A1505,月毎の作業時間!U:U))</f>
        <v/>
      </c>
    </row>
    <row r="1506" spans="1:3">
      <c r="A1506" s="1" t="str">
        <f ca="1">IF(ISNA(VLOOKUP(月毎の作業時間!K1506,月毎の作業時間!L1506:S11503,3,FALSE)),"",VLOOKUP(月毎の作業時間!K1506,月毎の作業時間!L1505:S11503,3,FALSE))</f>
        <v/>
      </c>
      <c r="B1506" s="1" t="str">
        <f ca="1">IF(ISNA(VLOOKUP(月毎の作業時間!K1506,月毎の作業時間!L1506:S11503,5,FALSE)),"",VLOOKUP(月毎の作業時間!K1506,月毎の作業時間!L1505:S11503,5,FALSE)&amp;"など")</f>
        <v/>
      </c>
      <c r="C1506" s="6" t="str">
        <f ca="1">IF(SUMIF(月毎の作業時間!N:N,月毎の作業時間!A1506,月毎の作業時間!U:U)=0,"",SUMIF(月毎の作業時間!N:N,月毎の作業時間!A1506,月毎の作業時間!U:U))</f>
        <v/>
      </c>
    </row>
    <row r="1507" spans="1:3">
      <c r="A1507" s="1" t="str">
        <f ca="1">IF(ISNA(VLOOKUP(月毎の作業時間!K1507,月毎の作業時間!L1507:S11504,3,FALSE)),"",VLOOKUP(月毎の作業時間!K1507,月毎の作業時間!L1506:S11504,3,FALSE))</f>
        <v/>
      </c>
      <c r="B1507" s="1" t="str">
        <f ca="1">IF(ISNA(VLOOKUP(月毎の作業時間!K1507,月毎の作業時間!L1507:S11504,5,FALSE)),"",VLOOKUP(月毎の作業時間!K1507,月毎の作業時間!L1506:S11504,5,FALSE)&amp;"など")</f>
        <v/>
      </c>
      <c r="C1507" s="6" t="str">
        <f ca="1">IF(SUMIF(月毎の作業時間!N:N,月毎の作業時間!A1507,月毎の作業時間!U:U)=0,"",SUMIF(月毎の作業時間!N:N,月毎の作業時間!A1507,月毎の作業時間!U:U))</f>
        <v/>
      </c>
    </row>
    <row r="1508" spans="1:3">
      <c r="A1508" s="1" t="str">
        <f ca="1">IF(ISNA(VLOOKUP(月毎の作業時間!K1508,月毎の作業時間!L1508:S11505,3,FALSE)),"",VLOOKUP(月毎の作業時間!K1508,月毎の作業時間!L1507:S11505,3,FALSE))</f>
        <v/>
      </c>
      <c r="B1508" s="1" t="str">
        <f ca="1">IF(ISNA(VLOOKUP(月毎の作業時間!K1508,月毎の作業時間!L1508:S11505,5,FALSE)),"",VLOOKUP(月毎の作業時間!K1508,月毎の作業時間!L1507:S11505,5,FALSE)&amp;"など")</f>
        <v/>
      </c>
      <c r="C1508" s="6" t="str">
        <f ca="1">IF(SUMIF(月毎の作業時間!N:N,月毎の作業時間!A1508,月毎の作業時間!U:U)=0,"",SUMIF(月毎の作業時間!N:N,月毎の作業時間!A1508,月毎の作業時間!U:U))</f>
        <v/>
      </c>
    </row>
    <row r="1509" spans="1:3">
      <c r="A1509" s="1" t="str">
        <f ca="1">IF(ISNA(VLOOKUP(月毎の作業時間!K1509,月毎の作業時間!L1509:S11506,3,FALSE)),"",VLOOKUP(月毎の作業時間!K1509,月毎の作業時間!L1508:S11506,3,FALSE))</f>
        <v/>
      </c>
      <c r="B1509" s="1" t="str">
        <f ca="1">IF(ISNA(VLOOKUP(月毎の作業時間!K1509,月毎の作業時間!L1509:S11506,5,FALSE)),"",VLOOKUP(月毎の作業時間!K1509,月毎の作業時間!L1508:S11506,5,FALSE)&amp;"など")</f>
        <v/>
      </c>
      <c r="C1509" s="6" t="str">
        <f ca="1">IF(SUMIF(月毎の作業時間!N:N,月毎の作業時間!A1509,月毎の作業時間!U:U)=0,"",SUMIF(月毎の作業時間!N:N,月毎の作業時間!A1509,月毎の作業時間!U:U))</f>
        <v/>
      </c>
    </row>
    <row r="1510" spans="1:3">
      <c r="A1510" s="1" t="str">
        <f ca="1">IF(ISNA(VLOOKUP(月毎の作業時間!K1510,月毎の作業時間!L1510:S11507,3,FALSE)),"",VLOOKUP(月毎の作業時間!K1510,月毎の作業時間!L1509:S11507,3,FALSE))</f>
        <v/>
      </c>
      <c r="B1510" s="1" t="str">
        <f ca="1">IF(ISNA(VLOOKUP(月毎の作業時間!K1510,月毎の作業時間!L1510:S11507,5,FALSE)),"",VLOOKUP(月毎の作業時間!K1510,月毎の作業時間!L1509:S11507,5,FALSE)&amp;"など")</f>
        <v/>
      </c>
      <c r="C1510" s="6" t="str">
        <f ca="1">IF(SUMIF(月毎の作業時間!N:N,月毎の作業時間!A1510,月毎の作業時間!U:U)=0,"",SUMIF(月毎の作業時間!N:N,月毎の作業時間!A1510,月毎の作業時間!U:U))</f>
        <v/>
      </c>
    </row>
    <row r="1511" spans="1:3">
      <c r="A1511" s="1" t="str">
        <f ca="1">IF(ISNA(VLOOKUP(月毎の作業時間!K1511,月毎の作業時間!L1511:S11508,3,FALSE)),"",VLOOKUP(月毎の作業時間!K1511,月毎の作業時間!L1510:S11508,3,FALSE))</f>
        <v/>
      </c>
      <c r="B1511" s="1" t="str">
        <f ca="1">IF(ISNA(VLOOKUP(月毎の作業時間!K1511,月毎の作業時間!L1511:S11508,5,FALSE)),"",VLOOKUP(月毎の作業時間!K1511,月毎の作業時間!L1510:S11508,5,FALSE)&amp;"など")</f>
        <v/>
      </c>
      <c r="C1511" s="6" t="str">
        <f ca="1">IF(SUMIF(月毎の作業時間!N:N,月毎の作業時間!A1511,月毎の作業時間!U:U)=0,"",SUMIF(月毎の作業時間!N:N,月毎の作業時間!A1511,月毎の作業時間!U:U))</f>
        <v/>
      </c>
    </row>
    <row r="1512" spans="1:3">
      <c r="A1512" s="1" t="str">
        <f ca="1">IF(ISNA(VLOOKUP(月毎の作業時間!K1512,月毎の作業時間!L1512:S11509,3,FALSE)),"",VLOOKUP(月毎の作業時間!K1512,月毎の作業時間!L1511:S11509,3,FALSE))</f>
        <v/>
      </c>
      <c r="B1512" s="1" t="str">
        <f ca="1">IF(ISNA(VLOOKUP(月毎の作業時間!K1512,月毎の作業時間!L1512:S11509,5,FALSE)),"",VLOOKUP(月毎の作業時間!K1512,月毎の作業時間!L1511:S11509,5,FALSE)&amp;"など")</f>
        <v/>
      </c>
      <c r="C1512" s="6" t="str">
        <f ca="1">IF(SUMIF(月毎の作業時間!N:N,月毎の作業時間!A1512,月毎の作業時間!U:U)=0,"",SUMIF(月毎の作業時間!N:N,月毎の作業時間!A1512,月毎の作業時間!U:U))</f>
        <v/>
      </c>
    </row>
    <row r="1513" spans="1:3">
      <c r="A1513" s="1" t="str">
        <f ca="1">IF(ISNA(VLOOKUP(月毎の作業時間!K1513,月毎の作業時間!L1513:S11510,3,FALSE)),"",VLOOKUP(月毎の作業時間!K1513,月毎の作業時間!L1512:S11510,3,FALSE))</f>
        <v/>
      </c>
      <c r="B1513" s="1" t="str">
        <f ca="1">IF(ISNA(VLOOKUP(月毎の作業時間!K1513,月毎の作業時間!L1513:S11510,5,FALSE)),"",VLOOKUP(月毎の作業時間!K1513,月毎の作業時間!L1512:S11510,5,FALSE)&amp;"など")</f>
        <v/>
      </c>
      <c r="C1513" s="6" t="str">
        <f ca="1">IF(SUMIF(月毎の作業時間!N:N,月毎の作業時間!A1513,月毎の作業時間!U:U)=0,"",SUMIF(月毎の作業時間!N:N,月毎の作業時間!A1513,月毎の作業時間!U:U))</f>
        <v/>
      </c>
    </row>
    <row r="1514" spans="1:3">
      <c r="A1514" s="1" t="str">
        <f ca="1">IF(ISNA(VLOOKUP(月毎の作業時間!K1514,月毎の作業時間!L1514:S11511,3,FALSE)),"",VLOOKUP(月毎の作業時間!K1514,月毎の作業時間!L1513:S11511,3,FALSE))</f>
        <v/>
      </c>
      <c r="B1514" s="1" t="str">
        <f ca="1">IF(ISNA(VLOOKUP(月毎の作業時間!K1514,月毎の作業時間!L1514:S11511,5,FALSE)),"",VLOOKUP(月毎の作業時間!K1514,月毎の作業時間!L1513:S11511,5,FALSE)&amp;"など")</f>
        <v/>
      </c>
      <c r="C1514" s="6" t="str">
        <f ca="1">IF(SUMIF(月毎の作業時間!N:N,月毎の作業時間!A1514,月毎の作業時間!U:U)=0,"",SUMIF(月毎の作業時間!N:N,月毎の作業時間!A1514,月毎の作業時間!U:U))</f>
        <v/>
      </c>
    </row>
    <row r="1515" spans="1:3">
      <c r="A1515" s="1" t="str">
        <f ca="1">IF(ISNA(VLOOKUP(月毎の作業時間!K1515,月毎の作業時間!L1515:S11512,3,FALSE)),"",VLOOKUP(月毎の作業時間!K1515,月毎の作業時間!L1514:S11512,3,FALSE))</f>
        <v/>
      </c>
      <c r="B1515" s="1" t="str">
        <f ca="1">IF(ISNA(VLOOKUP(月毎の作業時間!K1515,月毎の作業時間!L1515:S11512,5,FALSE)),"",VLOOKUP(月毎の作業時間!K1515,月毎の作業時間!L1514:S11512,5,FALSE)&amp;"など")</f>
        <v/>
      </c>
      <c r="C1515" s="6" t="str">
        <f ca="1">IF(SUMIF(月毎の作業時間!N:N,月毎の作業時間!A1515,月毎の作業時間!U:U)=0,"",SUMIF(月毎の作業時間!N:N,月毎の作業時間!A1515,月毎の作業時間!U:U))</f>
        <v/>
      </c>
    </row>
    <row r="1516" spans="1:3">
      <c r="A1516" s="1" t="str">
        <f ca="1">IF(ISNA(VLOOKUP(月毎の作業時間!K1516,月毎の作業時間!L1516:S11513,3,FALSE)),"",VLOOKUP(月毎の作業時間!K1516,月毎の作業時間!L1515:S11513,3,FALSE))</f>
        <v/>
      </c>
      <c r="B1516" s="1" t="str">
        <f ca="1">IF(ISNA(VLOOKUP(月毎の作業時間!K1516,月毎の作業時間!L1516:S11513,5,FALSE)),"",VLOOKUP(月毎の作業時間!K1516,月毎の作業時間!L1515:S11513,5,FALSE)&amp;"など")</f>
        <v/>
      </c>
      <c r="C1516" s="6" t="str">
        <f ca="1">IF(SUMIF(月毎の作業時間!N:N,月毎の作業時間!A1516,月毎の作業時間!U:U)=0,"",SUMIF(月毎の作業時間!N:N,月毎の作業時間!A1516,月毎の作業時間!U:U))</f>
        <v/>
      </c>
    </row>
    <row r="1517" spans="1:3">
      <c r="A1517" s="1" t="str">
        <f ca="1">IF(ISNA(VLOOKUP(月毎の作業時間!K1517,月毎の作業時間!L1517:S11514,3,FALSE)),"",VLOOKUP(月毎の作業時間!K1517,月毎の作業時間!L1516:S11514,3,FALSE))</f>
        <v/>
      </c>
      <c r="B1517" s="1" t="str">
        <f ca="1">IF(ISNA(VLOOKUP(月毎の作業時間!K1517,月毎の作業時間!L1517:S11514,5,FALSE)),"",VLOOKUP(月毎の作業時間!K1517,月毎の作業時間!L1516:S11514,5,FALSE)&amp;"など")</f>
        <v/>
      </c>
      <c r="C1517" s="6" t="str">
        <f ca="1">IF(SUMIF(月毎の作業時間!N:N,月毎の作業時間!A1517,月毎の作業時間!U:U)=0,"",SUMIF(月毎の作業時間!N:N,月毎の作業時間!A1517,月毎の作業時間!U:U))</f>
        <v/>
      </c>
    </row>
    <row r="1518" spans="1:3">
      <c r="A1518" s="1" t="str">
        <f ca="1">IF(ISNA(VLOOKUP(月毎の作業時間!K1518,月毎の作業時間!L1518:S11515,3,FALSE)),"",VLOOKUP(月毎の作業時間!K1518,月毎の作業時間!L1517:S11515,3,FALSE))</f>
        <v/>
      </c>
      <c r="B1518" s="1" t="str">
        <f ca="1">IF(ISNA(VLOOKUP(月毎の作業時間!K1518,月毎の作業時間!L1518:S11515,5,FALSE)),"",VLOOKUP(月毎の作業時間!K1518,月毎の作業時間!L1517:S11515,5,FALSE)&amp;"など")</f>
        <v/>
      </c>
      <c r="C1518" s="6" t="str">
        <f ca="1">IF(SUMIF(月毎の作業時間!N:N,月毎の作業時間!A1518,月毎の作業時間!U:U)=0,"",SUMIF(月毎の作業時間!N:N,月毎の作業時間!A1518,月毎の作業時間!U:U))</f>
        <v/>
      </c>
    </row>
    <row r="1519" spans="1:3">
      <c r="A1519" s="1" t="str">
        <f ca="1">IF(ISNA(VLOOKUP(月毎の作業時間!K1519,月毎の作業時間!L1519:S11516,3,FALSE)),"",VLOOKUP(月毎の作業時間!K1519,月毎の作業時間!L1518:S11516,3,FALSE))</f>
        <v/>
      </c>
      <c r="B1519" s="1" t="str">
        <f ca="1">IF(ISNA(VLOOKUP(月毎の作業時間!K1519,月毎の作業時間!L1519:S11516,5,FALSE)),"",VLOOKUP(月毎の作業時間!K1519,月毎の作業時間!L1518:S11516,5,FALSE)&amp;"など")</f>
        <v/>
      </c>
      <c r="C1519" s="6" t="str">
        <f ca="1">IF(SUMIF(月毎の作業時間!N:N,月毎の作業時間!A1519,月毎の作業時間!U:U)=0,"",SUMIF(月毎の作業時間!N:N,月毎の作業時間!A1519,月毎の作業時間!U:U))</f>
        <v/>
      </c>
    </row>
    <row r="1520" spans="1:3">
      <c r="A1520" s="1" t="str">
        <f ca="1">IF(ISNA(VLOOKUP(月毎の作業時間!K1520,月毎の作業時間!L1520:S11517,3,FALSE)),"",VLOOKUP(月毎の作業時間!K1520,月毎の作業時間!L1519:S11517,3,FALSE))</f>
        <v/>
      </c>
      <c r="B1520" s="1" t="str">
        <f ca="1">IF(ISNA(VLOOKUP(月毎の作業時間!K1520,月毎の作業時間!L1520:S11517,5,FALSE)),"",VLOOKUP(月毎の作業時間!K1520,月毎の作業時間!L1519:S11517,5,FALSE)&amp;"など")</f>
        <v/>
      </c>
      <c r="C1520" s="6" t="str">
        <f ca="1">IF(SUMIF(月毎の作業時間!N:N,月毎の作業時間!A1520,月毎の作業時間!U:U)=0,"",SUMIF(月毎の作業時間!N:N,月毎の作業時間!A1520,月毎の作業時間!U:U))</f>
        <v/>
      </c>
    </row>
    <row r="1521" spans="1:3">
      <c r="A1521" s="1" t="str">
        <f ca="1">IF(ISNA(VLOOKUP(月毎の作業時間!K1521,月毎の作業時間!L1521:S11518,3,FALSE)),"",VLOOKUP(月毎の作業時間!K1521,月毎の作業時間!L1520:S11518,3,FALSE))</f>
        <v/>
      </c>
      <c r="B1521" s="1" t="str">
        <f ca="1">IF(ISNA(VLOOKUP(月毎の作業時間!K1521,月毎の作業時間!L1521:S11518,5,FALSE)),"",VLOOKUP(月毎の作業時間!K1521,月毎の作業時間!L1520:S11518,5,FALSE)&amp;"など")</f>
        <v/>
      </c>
      <c r="C1521" s="6" t="str">
        <f ca="1">IF(SUMIF(月毎の作業時間!N:N,月毎の作業時間!A1521,月毎の作業時間!U:U)=0,"",SUMIF(月毎の作業時間!N:N,月毎の作業時間!A1521,月毎の作業時間!U:U))</f>
        <v/>
      </c>
    </row>
    <row r="1522" spans="1:3">
      <c r="A1522" s="1" t="str">
        <f ca="1">IF(ISNA(VLOOKUP(月毎の作業時間!K1522,月毎の作業時間!L1522:S11519,3,FALSE)),"",VLOOKUP(月毎の作業時間!K1522,月毎の作業時間!L1521:S11519,3,FALSE))</f>
        <v/>
      </c>
      <c r="B1522" s="1" t="str">
        <f ca="1">IF(ISNA(VLOOKUP(月毎の作業時間!K1522,月毎の作業時間!L1522:S11519,5,FALSE)),"",VLOOKUP(月毎の作業時間!K1522,月毎の作業時間!L1521:S11519,5,FALSE)&amp;"など")</f>
        <v/>
      </c>
      <c r="C1522" s="6" t="str">
        <f ca="1">IF(SUMIF(月毎の作業時間!N:N,月毎の作業時間!A1522,月毎の作業時間!U:U)=0,"",SUMIF(月毎の作業時間!N:N,月毎の作業時間!A1522,月毎の作業時間!U:U))</f>
        <v/>
      </c>
    </row>
    <row r="1523" spans="1:3">
      <c r="A1523" s="1" t="str">
        <f ca="1">IF(ISNA(VLOOKUP(月毎の作業時間!K1523,月毎の作業時間!L1523:S11520,3,FALSE)),"",VLOOKUP(月毎の作業時間!K1523,月毎の作業時間!L1522:S11520,3,FALSE))</f>
        <v/>
      </c>
      <c r="B1523" s="1" t="str">
        <f ca="1">IF(ISNA(VLOOKUP(月毎の作業時間!K1523,月毎の作業時間!L1523:S11520,5,FALSE)),"",VLOOKUP(月毎の作業時間!K1523,月毎の作業時間!L1522:S11520,5,FALSE)&amp;"など")</f>
        <v/>
      </c>
      <c r="C1523" s="6" t="str">
        <f ca="1">IF(SUMIF(月毎の作業時間!N:N,月毎の作業時間!A1523,月毎の作業時間!U:U)=0,"",SUMIF(月毎の作業時間!N:N,月毎の作業時間!A1523,月毎の作業時間!U:U))</f>
        <v/>
      </c>
    </row>
    <row r="1524" spans="1:3">
      <c r="A1524" s="1" t="str">
        <f ca="1">IF(ISNA(VLOOKUP(月毎の作業時間!K1524,月毎の作業時間!L1524:S11521,3,FALSE)),"",VLOOKUP(月毎の作業時間!K1524,月毎の作業時間!L1523:S11521,3,FALSE))</f>
        <v/>
      </c>
      <c r="B1524" s="1" t="str">
        <f ca="1">IF(ISNA(VLOOKUP(月毎の作業時間!K1524,月毎の作業時間!L1524:S11521,5,FALSE)),"",VLOOKUP(月毎の作業時間!K1524,月毎の作業時間!L1523:S11521,5,FALSE)&amp;"など")</f>
        <v/>
      </c>
      <c r="C1524" s="6" t="str">
        <f ca="1">IF(SUMIF(月毎の作業時間!N:N,月毎の作業時間!A1524,月毎の作業時間!U:U)=0,"",SUMIF(月毎の作業時間!N:N,月毎の作業時間!A1524,月毎の作業時間!U:U))</f>
        <v/>
      </c>
    </row>
    <row r="1525" spans="1:3">
      <c r="A1525" s="1" t="str">
        <f ca="1">IF(ISNA(VLOOKUP(月毎の作業時間!K1525,月毎の作業時間!L1525:S11522,3,FALSE)),"",VLOOKUP(月毎の作業時間!K1525,月毎の作業時間!L1524:S11522,3,FALSE))</f>
        <v/>
      </c>
      <c r="B1525" s="1" t="str">
        <f ca="1">IF(ISNA(VLOOKUP(月毎の作業時間!K1525,月毎の作業時間!L1525:S11522,5,FALSE)),"",VLOOKUP(月毎の作業時間!K1525,月毎の作業時間!L1524:S11522,5,FALSE)&amp;"など")</f>
        <v/>
      </c>
      <c r="C1525" s="6" t="str">
        <f ca="1">IF(SUMIF(月毎の作業時間!N:N,月毎の作業時間!A1525,月毎の作業時間!U:U)=0,"",SUMIF(月毎の作業時間!N:N,月毎の作業時間!A1525,月毎の作業時間!U:U))</f>
        <v/>
      </c>
    </row>
    <row r="1526" spans="1:3">
      <c r="A1526" s="1" t="str">
        <f ca="1">IF(ISNA(VLOOKUP(月毎の作業時間!K1526,月毎の作業時間!L1526:S11523,3,FALSE)),"",VLOOKUP(月毎の作業時間!K1526,月毎の作業時間!L1525:S11523,3,FALSE))</f>
        <v/>
      </c>
      <c r="B1526" s="1" t="str">
        <f ca="1">IF(ISNA(VLOOKUP(月毎の作業時間!K1526,月毎の作業時間!L1526:S11523,5,FALSE)),"",VLOOKUP(月毎の作業時間!K1526,月毎の作業時間!L1525:S11523,5,FALSE)&amp;"など")</f>
        <v/>
      </c>
      <c r="C1526" s="6" t="str">
        <f ca="1">IF(SUMIF(月毎の作業時間!N:N,月毎の作業時間!A1526,月毎の作業時間!U:U)=0,"",SUMIF(月毎の作業時間!N:N,月毎の作業時間!A1526,月毎の作業時間!U:U))</f>
        <v/>
      </c>
    </row>
    <row r="1527" spans="1:3">
      <c r="A1527" s="1" t="str">
        <f ca="1">IF(ISNA(VLOOKUP(月毎の作業時間!K1527,月毎の作業時間!L1527:S11524,3,FALSE)),"",VLOOKUP(月毎の作業時間!K1527,月毎の作業時間!L1526:S11524,3,FALSE))</f>
        <v/>
      </c>
      <c r="B1527" s="1" t="str">
        <f ca="1">IF(ISNA(VLOOKUP(月毎の作業時間!K1527,月毎の作業時間!L1527:S11524,5,FALSE)),"",VLOOKUP(月毎の作業時間!K1527,月毎の作業時間!L1526:S11524,5,FALSE)&amp;"など")</f>
        <v/>
      </c>
      <c r="C1527" s="6" t="str">
        <f ca="1">IF(SUMIF(月毎の作業時間!N:N,月毎の作業時間!A1527,月毎の作業時間!U:U)=0,"",SUMIF(月毎の作業時間!N:N,月毎の作業時間!A1527,月毎の作業時間!U:U))</f>
        <v/>
      </c>
    </row>
    <row r="1528" spans="1:3">
      <c r="A1528" s="1" t="str">
        <f ca="1">IF(ISNA(VLOOKUP(月毎の作業時間!K1528,月毎の作業時間!L1528:S11525,3,FALSE)),"",VLOOKUP(月毎の作業時間!K1528,月毎の作業時間!L1527:S11525,3,FALSE))</f>
        <v/>
      </c>
      <c r="B1528" s="1" t="str">
        <f ca="1">IF(ISNA(VLOOKUP(月毎の作業時間!K1528,月毎の作業時間!L1528:S11525,5,FALSE)),"",VLOOKUP(月毎の作業時間!K1528,月毎の作業時間!L1527:S11525,5,FALSE)&amp;"など")</f>
        <v/>
      </c>
      <c r="C1528" s="6" t="str">
        <f ca="1">IF(SUMIF(月毎の作業時間!N:N,月毎の作業時間!A1528,月毎の作業時間!U:U)=0,"",SUMIF(月毎の作業時間!N:N,月毎の作業時間!A1528,月毎の作業時間!U:U))</f>
        <v/>
      </c>
    </row>
    <row r="1529" spans="1:3">
      <c r="A1529" s="1" t="str">
        <f ca="1">IF(ISNA(VLOOKUP(月毎の作業時間!K1529,月毎の作業時間!L1529:S11526,3,FALSE)),"",VLOOKUP(月毎の作業時間!K1529,月毎の作業時間!L1528:S11526,3,FALSE))</f>
        <v/>
      </c>
      <c r="B1529" s="1" t="str">
        <f ca="1">IF(ISNA(VLOOKUP(月毎の作業時間!K1529,月毎の作業時間!L1529:S11526,5,FALSE)),"",VLOOKUP(月毎の作業時間!K1529,月毎の作業時間!L1528:S11526,5,FALSE)&amp;"など")</f>
        <v/>
      </c>
      <c r="C1529" s="6" t="str">
        <f ca="1">IF(SUMIF(月毎の作業時間!N:N,月毎の作業時間!A1529,月毎の作業時間!U:U)=0,"",SUMIF(月毎の作業時間!N:N,月毎の作業時間!A1529,月毎の作業時間!U:U))</f>
        <v/>
      </c>
    </row>
    <row r="1530" spans="1:3">
      <c r="A1530" s="1" t="str">
        <f ca="1">IF(ISNA(VLOOKUP(月毎の作業時間!K1530,月毎の作業時間!L1530:S11527,3,FALSE)),"",VLOOKUP(月毎の作業時間!K1530,月毎の作業時間!L1529:S11527,3,FALSE))</f>
        <v/>
      </c>
      <c r="B1530" s="1" t="str">
        <f ca="1">IF(ISNA(VLOOKUP(月毎の作業時間!K1530,月毎の作業時間!L1530:S11527,5,FALSE)),"",VLOOKUP(月毎の作業時間!K1530,月毎の作業時間!L1529:S11527,5,FALSE)&amp;"など")</f>
        <v/>
      </c>
      <c r="C1530" s="6" t="str">
        <f ca="1">IF(SUMIF(月毎の作業時間!N:N,月毎の作業時間!A1530,月毎の作業時間!U:U)=0,"",SUMIF(月毎の作業時間!N:N,月毎の作業時間!A1530,月毎の作業時間!U:U))</f>
        <v/>
      </c>
    </row>
    <row r="1531" spans="1:3">
      <c r="A1531" s="1" t="str">
        <f ca="1">IF(ISNA(VLOOKUP(月毎の作業時間!K1531,月毎の作業時間!L1531:S11528,3,FALSE)),"",VLOOKUP(月毎の作業時間!K1531,月毎の作業時間!L1530:S11528,3,FALSE))</f>
        <v/>
      </c>
      <c r="B1531" s="1" t="str">
        <f ca="1">IF(ISNA(VLOOKUP(月毎の作業時間!K1531,月毎の作業時間!L1531:S11528,5,FALSE)),"",VLOOKUP(月毎の作業時間!K1531,月毎の作業時間!L1530:S11528,5,FALSE)&amp;"など")</f>
        <v/>
      </c>
      <c r="C1531" s="6" t="str">
        <f ca="1">IF(SUMIF(月毎の作業時間!N:N,月毎の作業時間!A1531,月毎の作業時間!U:U)=0,"",SUMIF(月毎の作業時間!N:N,月毎の作業時間!A1531,月毎の作業時間!U:U))</f>
        <v/>
      </c>
    </row>
    <row r="1532" spans="1:3">
      <c r="A1532" s="1" t="str">
        <f ca="1">IF(ISNA(VLOOKUP(月毎の作業時間!K1532,月毎の作業時間!L1532:S11529,3,FALSE)),"",VLOOKUP(月毎の作業時間!K1532,月毎の作業時間!L1531:S11529,3,FALSE))</f>
        <v/>
      </c>
      <c r="B1532" s="1" t="str">
        <f ca="1">IF(ISNA(VLOOKUP(月毎の作業時間!K1532,月毎の作業時間!L1532:S11529,5,FALSE)),"",VLOOKUP(月毎の作業時間!K1532,月毎の作業時間!L1531:S11529,5,FALSE)&amp;"など")</f>
        <v/>
      </c>
      <c r="C1532" s="6" t="str">
        <f ca="1">IF(SUMIF(月毎の作業時間!N:N,月毎の作業時間!A1532,月毎の作業時間!U:U)=0,"",SUMIF(月毎の作業時間!N:N,月毎の作業時間!A1532,月毎の作業時間!U:U))</f>
        <v/>
      </c>
    </row>
    <row r="1533" spans="1:3">
      <c r="A1533" s="1" t="str">
        <f ca="1">IF(ISNA(VLOOKUP(月毎の作業時間!K1533,月毎の作業時間!L1533:S11530,3,FALSE)),"",VLOOKUP(月毎の作業時間!K1533,月毎の作業時間!L1532:S11530,3,FALSE))</f>
        <v/>
      </c>
      <c r="B1533" s="1" t="str">
        <f ca="1">IF(ISNA(VLOOKUP(月毎の作業時間!K1533,月毎の作業時間!L1533:S11530,5,FALSE)),"",VLOOKUP(月毎の作業時間!K1533,月毎の作業時間!L1532:S11530,5,FALSE)&amp;"など")</f>
        <v/>
      </c>
      <c r="C1533" s="6" t="str">
        <f ca="1">IF(SUMIF(月毎の作業時間!N:N,月毎の作業時間!A1533,月毎の作業時間!U:U)=0,"",SUMIF(月毎の作業時間!N:N,月毎の作業時間!A1533,月毎の作業時間!U:U))</f>
        <v/>
      </c>
    </row>
    <row r="1534" spans="1:3">
      <c r="A1534" s="1" t="str">
        <f ca="1">IF(ISNA(VLOOKUP(月毎の作業時間!K1534,月毎の作業時間!L1534:S11531,3,FALSE)),"",VLOOKUP(月毎の作業時間!K1534,月毎の作業時間!L1533:S11531,3,FALSE))</f>
        <v/>
      </c>
      <c r="B1534" s="1" t="str">
        <f ca="1">IF(ISNA(VLOOKUP(月毎の作業時間!K1534,月毎の作業時間!L1534:S11531,5,FALSE)),"",VLOOKUP(月毎の作業時間!K1534,月毎の作業時間!L1533:S11531,5,FALSE)&amp;"など")</f>
        <v/>
      </c>
      <c r="C1534" s="6" t="str">
        <f ca="1">IF(SUMIF(月毎の作業時間!N:N,月毎の作業時間!A1534,月毎の作業時間!U:U)=0,"",SUMIF(月毎の作業時間!N:N,月毎の作業時間!A1534,月毎の作業時間!U:U))</f>
        <v/>
      </c>
    </row>
    <row r="1535" spans="1:3">
      <c r="A1535" s="1" t="str">
        <f ca="1">IF(ISNA(VLOOKUP(月毎の作業時間!K1535,月毎の作業時間!L1535:S11532,3,FALSE)),"",VLOOKUP(月毎の作業時間!K1535,月毎の作業時間!L1534:S11532,3,FALSE))</f>
        <v/>
      </c>
      <c r="B1535" s="1" t="str">
        <f ca="1">IF(ISNA(VLOOKUP(月毎の作業時間!K1535,月毎の作業時間!L1535:S11532,5,FALSE)),"",VLOOKUP(月毎の作業時間!K1535,月毎の作業時間!L1534:S11532,5,FALSE)&amp;"など")</f>
        <v/>
      </c>
      <c r="C1535" s="6" t="str">
        <f ca="1">IF(SUMIF(月毎の作業時間!N:N,月毎の作業時間!A1535,月毎の作業時間!U:U)=0,"",SUMIF(月毎の作業時間!N:N,月毎の作業時間!A1535,月毎の作業時間!U:U))</f>
        <v/>
      </c>
    </row>
    <row r="1536" spans="1:3">
      <c r="A1536" s="1" t="str">
        <f ca="1">IF(ISNA(VLOOKUP(月毎の作業時間!K1536,月毎の作業時間!L1536:S11533,3,FALSE)),"",VLOOKUP(月毎の作業時間!K1536,月毎の作業時間!L1535:S11533,3,FALSE))</f>
        <v/>
      </c>
      <c r="B1536" s="1" t="str">
        <f ca="1">IF(ISNA(VLOOKUP(月毎の作業時間!K1536,月毎の作業時間!L1536:S11533,5,FALSE)),"",VLOOKUP(月毎の作業時間!K1536,月毎の作業時間!L1535:S11533,5,FALSE)&amp;"など")</f>
        <v/>
      </c>
      <c r="C1536" s="6" t="str">
        <f ca="1">IF(SUMIF(月毎の作業時間!N:N,月毎の作業時間!A1536,月毎の作業時間!U:U)=0,"",SUMIF(月毎の作業時間!N:N,月毎の作業時間!A1536,月毎の作業時間!U:U))</f>
        <v/>
      </c>
    </row>
    <row r="1537" spans="1:3">
      <c r="A1537" s="1" t="str">
        <f ca="1">IF(ISNA(VLOOKUP(月毎の作業時間!K1537,月毎の作業時間!L1537:S11534,3,FALSE)),"",VLOOKUP(月毎の作業時間!K1537,月毎の作業時間!L1536:S11534,3,FALSE))</f>
        <v/>
      </c>
      <c r="B1537" s="1" t="str">
        <f ca="1">IF(ISNA(VLOOKUP(月毎の作業時間!K1537,月毎の作業時間!L1537:S11534,5,FALSE)),"",VLOOKUP(月毎の作業時間!K1537,月毎の作業時間!L1536:S11534,5,FALSE)&amp;"など")</f>
        <v/>
      </c>
      <c r="C1537" s="6" t="str">
        <f ca="1">IF(SUMIF(月毎の作業時間!N:N,月毎の作業時間!A1537,月毎の作業時間!U:U)=0,"",SUMIF(月毎の作業時間!N:N,月毎の作業時間!A1537,月毎の作業時間!U:U))</f>
        <v/>
      </c>
    </row>
    <row r="1538" spans="1:3">
      <c r="A1538" s="1" t="str">
        <f ca="1">IF(ISNA(VLOOKUP(月毎の作業時間!K1538,月毎の作業時間!L1538:S11535,3,FALSE)),"",VLOOKUP(月毎の作業時間!K1538,月毎の作業時間!L1537:S11535,3,FALSE))</f>
        <v/>
      </c>
      <c r="B1538" s="1" t="str">
        <f ca="1">IF(ISNA(VLOOKUP(月毎の作業時間!K1538,月毎の作業時間!L1538:S11535,5,FALSE)),"",VLOOKUP(月毎の作業時間!K1538,月毎の作業時間!L1537:S11535,5,FALSE)&amp;"など")</f>
        <v/>
      </c>
      <c r="C1538" s="6" t="str">
        <f ca="1">IF(SUMIF(月毎の作業時間!N:N,月毎の作業時間!A1538,月毎の作業時間!U:U)=0,"",SUMIF(月毎の作業時間!N:N,月毎の作業時間!A1538,月毎の作業時間!U:U))</f>
        <v/>
      </c>
    </row>
    <row r="1539" spans="1:3">
      <c r="A1539" s="1" t="str">
        <f ca="1">IF(ISNA(VLOOKUP(月毎の作業時間!K1539,月毎の作業時間!L1539:S11536,3,FALSE)),"",VLOOKUP(月毎の作業時間!K1539,月毎の作業時間!L1538:S11536,3,FALSE))</f>
        <v/>
      </c>
      <c r="B1539" s="1" t="str">
        <f ca="1">IF(ISNA(VLOOKUP(月毎の作業時間!K1539,月毎の作業時間!L1539:S11536,5,FALSE)),"",VLOOKUP(月毎の作業時間!K1539,月毎の作業時間!L1538:S11536,5,FALSE)&amp;"など")</f>
        <v/>
      </c>
      <c r="C1539" s="6" t="str">
        <f ca="1">IF(SUMIF(月毎の作業時間!N:N,月毎の作業時間!A1539,月毎の作業時間!U:U)=0,"",SUMIF(月毎の作業時間!N:N,月毎の作業時間!A1539,月毎の作業時間!U:U))</f>
        <v/>
      </c>
    </row>
    <row r="1540" spans="1:3">
      <c r="A1540" s="1" t="str">
        <f ca="1">IF(ISNA(VLOOKUP(月毎の作業時間!K1540,月毎の作業時間!L1540:S11537,3,FALSE)),"",VLOOKUP(月毎の作業時間!K1540,月毎の作業時間!L1539:S11537,3,FALSE))</f>
        <v/>
      </c>
      <c r="B1540" s="1" t="str">
        <f ca="1">IF(ISNA(VLOOKUP(月毎の作業時間!K1540,月毎の作業時間!L1540:S11537,5,FALSE)),"",VLOOKUP(月毎の作業時間!K1540,月毎の作業時間!L1539:S11537,5,FALSE)&amp;"など")</f>
        <v/>
      </c>
      <c r="C1540" s="6" t="str">
        <f ca="1">IF(SUMIF(月毎の作業時間!N:N,月毎の作業時間!A1540,月毎の作業時間!U:U)=0,"",SUMIF(月毎の作業時間!N:N,月毎の作業時間!A1540,月毎の作業時間!U:U))</f>
        <v/>
      </c>
    </row>
    <row r="1541" spans="1:3">
      <c r="A1541" s="1" t="str">
        <f ca="1">IF(ISNA(VLOOKUP(月毎の作業時間!K1541,月毎の作業時間!L1541:S11538,3,FALSE)),"",VLOOKUP(月毎の作業時間!K1541,月毎の作業時間!L1540:S11538,3,FALSE))</f>
        <v/>
      </c>
      <c r="B1541" s="1" t="str">
        <f ca="1">IF(ISNA(VLOOKUP(月毎の作業時間!K1541,月毎の作業時間!L1541:S11538,5,FALSE)),"",VLOOKUP(月毎の作業時間!K1541,月毎の作業時間!L1540:S11538,5,FALSE)&amp;"など")</f>
        <v/>
      </c>
      <c r="C1541" s="6" t="str">
        <f ca="1">IF(SUMIF(月毎の作業時間!N:N,月毎の作業時間!A1541,月毎の作業時間!U:U)=0,"",SUMIF(月毎の作業時間!N:N,月毎の作業時間!A1541,月毎の作業時間!U:U))</f>
        <v/>
      </c>
    </row>
    <row r="1542" spans="1:3">
      <c r="A1542" s="1" t="str">
        <f ca="1">IF(ISNA(VLOOKUP(月毎の作業時間!K1542,月毎の作業時間!L1542:S11539,3,FALSE)),"",VLOOKUP(月毎の作業時間!K1542,月毎の作業時間!L1541:S11539,3,FALSE))</f>
        <v/>
      </c>
      <c r="B1542" s="1" t="str">
        <f ca="1">IF(ISNA(VLOOKUP(月毎の作業時間!K1542,月毎の作業時間!L1542:S11539,5,FALSE)),"",VLOOKUP(月毎の作業時間!K1542,月毎の作業時間!L1541:S11539,5,FALSE)&amp;"など")</f>
        <v/>
      </c>
      <c r="C1542" s="6" t="str">
        <f ca="1">IF(SUMIF(月毎の作業時間!N:N,月毎の作業時間!A1542,月毎の作業時間!U:U)=0,"",SUMIF(月毎の作業時間!N:N,月毎の作業時間!A1542,月毎の作業時間!U:U))</f>
        <v/>
      </c>
    </row>
    <row r="1543" spans="1:3">
      <c r="A1543" s="1" t="str">
        <f ca="1">IF(ISNA(VLOOKUP(月毎の作業時間!K1543,月毎の作業時間!L1543:S11540,3,FALSE)),"",VLOOKUP(月毎の作業時間!K1543,月毎の作業時間!L1542:S11540,3,FALSE))</f>
        <v/>
      </c>
      <c r="B1543" s="1" t="str">
        <f ca="1">IF(ISNA(VLOOKUP(月毎の作業時間!K1543,月毎の作業時間!L1543:S11540,5,FALSE)),"",VLOOKUP(月毎の作業時間!K1543,月毎の作業時間!L1542:S11540,5,FALSE)&amp;"など")</f>
        <v/>
      </c>
      <c r="C1543" s="6" t="str">
        <f ca="1">IF(SUMIF(月毎の作業時間!N:N,月毎の作業時間!A1543,月毎の作業時間!U:U)=0,"",SUMIF(月毎の作業時間!N:N,月毎の作業時間!A1543,月毎の作業時間!U:U))</f>
        <v/>
      </c>
    </row>
    <row r="1544" spans="1:3">
      <c r="A1544" s="1" t="str">
        <f ca="1">IF(ISNA(VLOOKUP(月毎の作業時間!K1544,月毎の作業時間!L1544:S11541,3,FALSE)),"",VLOOKUP(月毎の作業時間!K1544,月毎の作業時間!L1543:S11541,3,FALSE))</f>
        <v/>
      </c>
      <c r="B1544" s="1" t="str">
        <f ca="1">IF(ISNA(VLOOKUP(月毎の作業時間!K1544,月毎の作業時間!L1544:S11541,5,FALSE)),"",VLOOKUP(月毎の作業時間!K1544,月毎の作業時間!L1543:S11541,5,FALSE)&amp;"など")</f>
        <v/>
      </c>
      <c r="C1544" s="6" t="str">
        <f ca="1">IF(SUMIF(月毎の作業時間!N:N,月毎の作業時間!A1544,月毎の作業時間!U:U)=0,"",SUMIF(月毎の作業時間!N:N,月毎の作業時間!A1544,月毎の作業時間!U:U))</f>
        <v/>
      </c>
    </row>
    <row r="1545" spans="1:3">
      <c r="A1545" s="1" t="str">
        <f ca="1">IF(ISNA(VLOOKUP(月毎の作業時間!K1545,月毎の作業時間!L1545:S11542,3,FALSE)),"",VLOOKUP(月毎の作業時間!K1545,月毎の作業時間!L1544:S11542,3,FALSE))</f>
        <v/>
      </c>
      <c r="B1545" s="1" t="str">
        <f ca="1">IF(ISNA(VLOOKUP(月毎の作業時間!K1545,月毎の作業時間!L1545:S11542,5,FALSE)),"",VLOOKUP(月毎の作業時間!K1545,月毎の作業時間!L1544:S11542,5,FALSE)&amp;"など")</f>
        <v/>
      </c>
      <c r="C1545" s="6" t="str">
        <f ca="1">IF(SUMIF(月毎の作業時間!N:N,月毎の作業時間!A1545,月毎の作業時間!U:U)=0,"",SUMIF(月毎の作業時間!N:N,月毎の作業時間!A1545,月毎の作業時間!U:U))</f>
        <v/>
      </c>
    </row>
    <row r="1546" spans="1:3">
      <c r="A1546" s="1" t="str">
        <f ca="1">IF(ISNA(VLOOKUP(月毎の作業時間!K1546,月毎の作業時間!L1546:S11543,3,FALSE)),"",VLOOKUP(月毎の作業時間!K1546,月毎の作業時間!L1545:S11543,3,FALSE))</f>
        <v/>
      </c>
      <c r="B1546" s="1" t="str">
        <f ca="1">IF(ISNA(VLOOKUP(月毎の作業時間!K1546,月毎の作業時間!L1546:S11543,5,FALSE)),"",VLOOKUP(月毎の作業時間!K1546,月毎の作業時間!L1545:S11543,5,FALSE)&amp;"など")</f>
        <v/>
      </c>
      <c r="C1546" s="6" t="str">
        <f ca="1">IF(SUMIF(月毎の作業時間!N:N,月毎の作業時間!A1546,月毎の作業時間!U:U)=0,"",SUMIF(月毎の作業時間!N:N,月毎の作業時間!A1546,月毎の作業時間!U:U))</f>
        <v/>
      </c>
    </row>
    <row r="1547" spans="1:3">
      <c r="A1547" s="1" t="str">
        <f ca="1">IF(ISNA(VLOOKUP(月毎の作業時間!K1547,月毎の作業時間!L1547:S11544,3,FALSE)),"",VLOOKUP(月毎の作業時間!K1547,月毎の作業時間!L1546:S11544,3,FALSE))</f>
        <v/>
      </c>
      <c r="B1547" s="1" t="str">
        <f ca="1">IF(ISNA(VLOOKUP(月毎の作業時間!K1547,月毎の作業時間!L1547:S11544,5,FALSE)),"",VLOOKUP(月毎の作業時間!K1547,月毎の作業時間!L1546:S11544,5,FALSE)&amp;"など")</f>
        <v/>
      </c>
      <c r="C1547" s="6" t="str">
        <f ca="1">IF(SUMIF(月毎の作業時間!N:N,月毎の作業時間!A1547,月毎の作業時間!U:U)=0,"",SUMIF(月毎の作業時間!N:N,月毎の作業時間!A1547,月毎の作業時間!U:U))</f>
        <v/>
      </c>
    </row>
    <row r="1548" spans="1:3">
      <c r="A1548" s="1" t="str">
        <f ca="1">IF(ISNA(VLOOKUP(月毎の作業時間!K1548,月毎の作業時間!L1548:S11545,3,FALSE)),"",VLOOKUP(月毎の作業時間!K1548,月毎の作業時間!L1547:S11545,3,FALSE))</f>
        <v/>
      </c>
      <c r="B1548" s="1" t="str">
        <f ca="1">IF(ISNA(VLOOKUP(月毎の作業時間!K1548,月毎の作業時間!L1548:S11545,5,FALSE)),"",VLOOKUP(月毎の作業時間!K1548,月毎の作業時間!L1547:S11545,5,FALSE)&amp;"など")</f>
        <v/>
      </c>
      <c r="C1548" s="6" t="str">
        <f ca="1">IF(SUMIF(月毎の作業時間!N:N,月毎の作業時間!A1548,月毎の作業時間!U:U)=0,"",SUMIF(月毎の作業時間!N:N,月毎の作業時間!A1548,月毎の作業時間!U:U))</f>
        <v/>
      </c>
    </row>
    <row r="1549" spans="1:3">
      <c r="A1549" s="1" t="str">
        <f ca="1">IF(ISNA(VLOOKUP(月毎の作業時間!K1549,月毎の作業時間!L1549:S11546,3,FALSE)),"",VLOOKUP(月毎の作業時間!K1549,月毎の作業時間!L1548:S11546,3,FALSE))</f>
        <v/>
      </c>
      <c r="B1549" s="1" t="str">
        <f ca="1">IF(ISNA(VLOOKUP(月毎の作業時間!K1549,月毎の作業時間!L1549:S11546,5,FALSE)),"",VLOOKUP(月毎の作業時間!K1549,月毎の作業時間!L1548:S11546,5,FALSE)&amp;"など")</f>
        <v/>
      </c>
      <c r="C1549" s="6" t="str">
        <f ca="1">IF(SUMIF(月毎の作業時間!N:N,月毎の作業時間!A1549,月毎の作業時間!U:U)=0,"",SUMIF(月毎の作業時間!N:N,月毎の作業時間!A1549,月毎の作業時間!U:U))</f>
        <v/>
      </c>
    </row>
    <row r="1550" spans="1:3">
      <c r="A1550" s="1" t="str">
        <f ca="1">IF(ISNA(VLOOKUP(月毎の作業時間!K1550,月毎の作業時間!L1550:S11547,3,FALSE)),"",VLOOKUP(月毎の作業時間!K1550,月毎の作業時間!L1549:S11547,3,FALSE))</f>
        <v/>
      </c>
      <c r="B1550" s="1" t="str">
        <f ca="1">IF(ISNA(VLOOKUP(月毎の作業時間!K1550,月毎の作業時間!L1550:S11547,5,FALSE)),"",VLOOKUP(月毎の作業時間!K1550,月毎の作業時間!L1549:S11547,5,FALSE)&amp;"など")</f>
        <v/>
      </c>
      <c r="C1550" s="6" t="str">
        <f ca="1">IF(SUMIF(月毎の作業時間!N:N,月毎の作業時間!A1550,月毎の作業時間!U:U)=0,"",SUMIF(月毎の作業時間!N:N,月毎の作業時間!A1550,月毎の作業時間!U:U))</f>
        <v/>
      </c>
    </row>
    <row r="1551" spans="1:3">
      <c r="A1551" s="1" t="str">
        <f ca="1">IF(ISNA(VLOOKUP(月毎の作業時間!K1551,月毎の作業時間!L1551:S11548,3,FALSE)),"",VLOOKUP(月毎の作業時間!K1551,月毎の作業時間!L1550:S11548,3,FALSE))</f>
        <v/>
      </c>
      <c r="B1551" s="1" t="str">
        <f ca="1">IF(ISNA(VLOOKUP(月毎の作業時間!K1551,月毎の作業時間!L1551:S11548,5,FALSE)),"",VLOOKUP(月毎の作業時間!K1551,月毎の作業時間!L1550:S11548,5,FALSE)&amp;"など")</f>
        <v/>
      </c>
      <c r="C1551" s="6" t="str">
        <f ca="1">IF(SUMIF(月毎の作業時間!N:N,月毎の作業時間!A1551,月毎の作業時間!U:U)=0,"",SUMIF(月毎の作業時間!N:N,月毎の作業時間!A1551,月毎の作業時間!U:U))</f>
        <v/>
      </c>
    </row>
    <row r="1552" spans="1:3">
      <c r="A1552" s="1" t="str">
        <f ca="1">IF(ISNA(VLOOKUP(月毎の作業時間!K1552,月毎の作業時間!L1552:S11549,3,FALSE)),"",VLOOKUP(月毎の作業時間!K1552,月毎の作業時間!L1551:S11549,3,FALSE))</f>
        <v/>
      </c>
      <c r="B1552" s="1" t="str">
        <f ca="1">IF(ISNA(VLOOKUP(月毎の作業時間!K1552,月毎の作業時間!L1552:S11549,5,FALSE)),"",VLOOKUP(月毎の作業時間!K1552,月毎の作業時間!L1551:S11549,5,FALSE)&amp;"など")</f>
        <v/>
      </c>
      <c r="C1552" s="6" t="str">
        <f ca="1">IF(SUMIF(月毎の作業時間!N:N,月毎の作業時間!A1552,月毎の作業時間!U:U)=0,"",SUMIF(月毎の作業時間!N:N,月毎の作業時間!A1552,月毎の作業時間!U:U))</f>
        <v/>
      </c>
    </row>
    <row r="1553" spans="1:3">
      <c r="A1553" s="1" t="str">
        <f ca="1">IF(ISNA(VLOOKUP(月毎の作業時間!K1553,月毎の作業時間!L1553:S11550,3,FALSE)),"",VLOOKUP(月毎の作業時間!K1553,月毎の作業時間!L1552:S11550,3,FALSE))</f>
        <v/>
      </c>
      <c r="B1553" s="1" t="str">
        <f ca="1">IF(ISNA(VLOOKUP(月毎の作業時間!K1553,月毎の作業時間!L1553:S11550,5,FALSE)),"",VLOOKUP(月毎の作業時間!K1553,月毎の作業時間!L1552:S11550,5,FALSE)&amp;"など")</f>
        <v/>
      </c>
      <c r="C1553" s="6" t="str">
        <f ca="1">IF(SUMIF(月毎の作業時間!N:N,月毎の作業時間!A1553,月毎の作業時間!U:U)=0,"",SUMIF(月毎の作業時間!N:N,月毎の作業時間!A1553,月毎の作業時間!U:U))</f>
        <v/>
      </c>
    </row>
    <row r="1554" spans="1:3">
      <c r="A1554" s="1" t="str">
        <f ca="1">IF(ISNA(VLOOKUP(月毎の作業時間!K1554,月毎の作業時間!L1554:S11551,3,FALSE)),"",VLOOKUP(月毎の作業時間!K1554,月毎の作業時間!L1553:S11551,3,FALSE))</f>
        <v/>
      </c>
      <c r="B1554" s="1" t="str">
        <f ca="1">IF(ISNA(VLOOKUP(月毎の作業時間!K1554,月毎の作業時間!L1554:S11551,5,FALSE)),"",VLOOKUP(月毎の作業時間!K1554,月毎の作業時間!L1553:S11551,5,FALSE)&amp;"など")</f>
        <v/>
      </c>
      <c r="C1554" s="6" t="str">
        <f ca="1">IF(SUMIF(月毎の作業時間!N:N,月毎の作業時間!A1554,月毎の作業時間!U:U)=0,"",SUMIF(月毎の作業時間!N:N,月毎の作業時間!A1554,月毎の作業時間!U:U))</f>
        <v/>
      </c>
    </row>
    <row r="1555" spans="1:3">
      <c r="A1555" s="1" t="str">
        <f ca="1">IF(ISNA(VLOOKUP(月毎の作業時間!K1555,月毎の作業時間!L1555:S11552,3,FALSE)),"",VLOOKUP(月毎の作業時間!K1555,月毎の作業時間!L1554:S11552,3,FALSE))</f>
        <v/>
      </c>
      <c r="B1555" s="1" t="str">
        <f ca="1">IF(ISNA(VLOOKUP(月毎の作業時間!K1555,月毎の作業時間!L1555:S11552,5,FALSE)),"",VLOOKUP(月毎の作業時間!K1555,月毎の作業時間!L1554:S11552,5,FALSE)&amp;"など")</f>
        <v/>
      </c>
      <c r="C1555" s="6" t="str">
        <f ca="1">IF(SUMIF(月毎の作業時間!N:N,月毎の作業時間!A1555,月毎の作業時間!U:U)=0,"",SUMIF(月毎の作業時間!N:N,月毎の作業時間!A1555,月毎の作業時間!U:U))</f>
        <v/>
      </c>
    </row>
    <row r="1556" spans="1:3">
      <c r="A1556" s="1" t="str">
        <f ca="1">IF(ISNA(VLOOKUP(月毎の作業時間!K1556,月毎の作業時間!L1556:S11553,3,FALSE)),"",VLOOKUP(月毎の作業時間!K1556,月毎の作業時間!L1555:S11553,3,FALSE))</f>
        <v/>
      </c>
      <c r="B1556" s="1" t="str">
        <f ca="1">IF(ISNA(VLOOKUP(月毎の作業時間!K1556,月毎の作業時間!L1556:S11553,5,FALSE)),"",VLOOKUP(月毎の作業時間!K1556,月毎の作業時間!L1555:S11553,5,FALSE)&amp;"など")</f>
        <v/>
      </c>
      <c r="C1556" s="6" t="str">
        <f ca="1">IF(SUMIF(月毎の作業時間!N:N,月毎の作業時間!A1556,月毎の作業時間!U:U)=0,"",SUMIF(月毎の作業時間!N:N,月毎の作業時間!A1556,月毎の作業時間!U:U))</f>
        <v/>
      </c>
    </row>
    <row r="1557" spans="1:3">
      <c r="A1557" s="1" t="str">
        <f ca="1">IF(ISNA(VLOOKUP(月毎の作業時間!K1557,月毎の作業時間!L1557:S11554,3,FALSE)),"",VLOOKUP(月毎の作業時間!K1557,月毎の作業時間!L1556:S11554,3,FALSE))</f>
        <v/>
      </c>
      <c r="B1557" s="1" t="str">
        <f ca="1">IF(ISNA(VLOOKUP(月毎の作業時間!K1557,月毎の作業時間!L1557:S11554,5,FALSE)),"",VLOOKUP(月毎の作業時間!K1557,月毎の作業時間!L1556:S11554,5,FALSE)&amp;"など")</f>
        <v/>
      </c>
      <c r="C1557" s="6" t="str">
        <f ca="1">IF(SUMIF(月毎の作業時間!N:N,月毎の作業時間!A1557,月毎の作業時間!U:U)=0,"",SUMIF(月毎の作業時間!N:N,月毎の作業時間!A1557,月毎の作業時間!U:U))</f>
        <v/>
      </c>
    </row>
    <row r="1558" spans="1:3">
      <c r="A1558" s="1" t="str">
        <f ca="1">IF(ISNA(VLOOKUP(月毎の作業時間!K1558,月毎の作業時間!L1558:S11555,3,FALSE)),"",VLOOKUP(月毎の作業時間!K1558,月毎の作業時間!L1557:S11555,3,FALSE))</f>
        <v/>
      </c>
      <c r="B1558" s="1" t="str">
        <f ca="1">IF(ISNA(VLOOKUP(月毎の作業時間!K1558,月毎の作業時間!L1558:S11555,5,FALSE)),"",VLOOKUP(月毎の作業時間!K1558,月毎の作業時間!L1557:S11555,5,FALSE)&amp;"など")</f>
        <v/>
      </c>
      <c r="C1558" s="6" t="str">
        <f ca="1">IF(SUMIF(月毎の作業時間!N:N,月毎の作業時間!A1558,月毎の作業時間!U:U)=0,"",SUMIF(月毎の作業時間!N:N,月毎の作業時間!A1558,月毎の作業時間!U:U))</f>
        <v/>
      </c>
    </row>
    <row r="1559" spans="1:3">
      <c r="A1559" s="1" t="str">
        <f ca="1">IF(ISNA(VLOOKUP(月毎の作業時間!K1559,月毎の作業時間!L1559:S11556,3,FALSE)),"",VLOOKUP(月毎の作業時間!K1559,月毎の作業時間!L1558:S11556,3,FALSE))</f>
        <v/>
      </c>
      <c r="B1559" s="1" t="str">
        <f ca="1">IF(ISNA(VLOOKUP(月毎の作業時間!K1559,月毎の作業時間!L1559:S11556,5,FALSE)),"",VLOOKUP(月毎の作業時間!K1559,月毎の作業時間!L1558:S11556,5,FALSE)&amp;"など")</f>
        <v/>
      </c>
      <c r="C1559" s="6" t="str">
        <f ca="1">IF(SUMIF(月毎の作業時間!N:N,月毎の作業時間!A1559,月毎の作業時間!U:U)=0,"",SUMIF(月毎の作業時間!N:N,月毎の作業時間!A1559,月毎の作業時間!U:U))</f>
        <v/>
      </c>
    </row>
    <row r="1560" spans="1:3">
      <c r="A1560" s="1" t="str">
        <f ca="1">IF(ISNA(VLOOKUP(月毎の作業時間!K1560,月毎の作業時間!L1560:S11557,3,FALSE)),"",VLOOKUP(月毎の作業時間!K1560,月毎の作業時間!L1559:S11557,3,FALSE))</f>
        <v/>
      </c>
      <c r="B1560" s="1" t="str">
        <f ca="1">IF(ISNA(VLOOKUP(月毎の作業時間!K1560,月毎の作業時間!L1560:S11557,5,FALSE)),"",VLOOKUP(月毎の作業時間!K1560,月毎の作業時間!L1559:S11557,5,FALSE)&amp;"など")</f>
        <v/>
      </c>
      <c r="C1560" s="6" t="str">
        <f ca="1">IF(SUMIF(月毎の作業時間!N:N,月毎の作業時間!A1560,月毎の作業時間!U:U)=0,"",SUMIF(月毎の作業時間!N:N,月毎の作業時間!A1560,月毎の作業時間!U:U))</f>
        <v/>
      </c>
    </row>
    <row r="1561" spans="1:3">
      <c r="A1561" s="1" t="str">
        <f ca="1">IF(ISNA(VLOOKUP(月毎の作業時間!K1561,月毎の作業時間!L1561:S11558,3,FALSE)),"",VLOOKUP(月毎の作業時間!K1561,月毎の作業時間!L1560:S11558,3,FALSE))</f>
        <v/>
      </c>
      <c r="B1561" s="1" t="str">
        <f ca="1">IF(ISNA(VLOOKUP(月毎の作業時間!K1561,月毎の作業時間!L1561:S11558,5,FALSE)),"",VLOOKUP(月毎の作業時間!K1561,月毎の作業時間!L1560:S11558,5,FALSE)&amp;"など")</f>
        <v/>
      </c>
      <c r="C1561" s="6" t="str">
        <f ca="1">IF(SUMIF(月毎の作業時間!N:N,月毎の作業時間!A1561,月毎の作業時間!U:U)=0,"",SUMIF(月毎の作業時間!N:N,月毎の作業時間!A1561,月毎の作業時間!U:U))</f>
        <v/>
      </c>
    </row>
    <row r="1562" spans="1:3">
      <c r="A1562" s="1" t="str">
        <f ca="1">IF(ISNA(VLOOKUP(月毎の作業時間!K1562,月毎の作業時間!L1562:S11559,3,FALSE)),"",VLOOKUP(月毎の作業時間!K1562,月毎の作業時間!L1561:S11559,3,FALSE))</f>
        <v/>
      </c>
      <c r="B1562" s="1" t="str">
        <f ca="1">IF(ISNA(VLOOKUP(月毎の作業時間!K1562,月毎の作業時間!L1562:S11559,5,FALSE)),"",VLOOKUP(月毎の作業時間!K1562,月毎の作業時間!L1561:S11559,5,FALSE)&amp;"など")</f>
        <v/>
      </c>
      <c r="C1562" s="6" t="str">
        <f ca="1">IF(SUMIF(月毎の作業時間!N:N,月毎の作業時間!A1562,月毎の作業時間!U:U)=0,"",SUMIF(月毎の作業時間!N:N,月毎の作業時間!A1562,月毎の作業時間!U:U))</f>
        <v/>
      </c>
    </row>
    <row r="1563" spans="1:3">
      <c r="A1563" s="1" t="str">
        <f ca="1">IF(ISNA(VLOOKUP(月毎の作業時間!K1563,月毎の作業時間!L1563:S11560,3,FALSE)),"",VLOOKUP(月毎の作業時間!K1563,月毎の作業時間!L1562:S11560,3,FALSE))</f>
        <v/>
      </c>
      <c r="B1563" s="1" t="str">
        <f ca="1">IF(ISNA(VLOOKUP(月毎の作業時間!K1563,月毎の作業時間!L1563:S11560,5,FALSE)),"",VLOOKUP(月毎の作業時間!K1563,月毎の作業時間!L1562:S11560,5,FALSE)&amp;"など")</f>
        <v/>
      </c>
      <c r="C1563" s="6" t="str">
        <f ca="1">IF(SUMIF(月毎の作業時間!N:N,月毎の作業時間!A1563,月毎の作業時間!U:U)=0,"",SUMIF(月毎の作業時間!N:N,月毎の作業時間!A1563,月毎の作業時間!U:U))</f>
        <v/>
      </c>
    </row>
    <row r="1564" spans="1:3">
      <c r="A1564" s="1" t="str">
        <f ca="1">IF(ISNA(VLOOKUP(月毎の作業時間!K1564,月毎の作業時間!L1564:S11561,3,FALSE)),"",VLOOKUP(月毎の作業時間!K1564,月毎の作業時間!L1563:S11561,3,FALSE))</f>
        <v/>
      </c>
      <c r="B1564" s="1" t="str">
        <f ca="1">IF(ISNA(VLOOKUP(月毎の作業時間!K1564,月毎の作業時間!L1564:S11561,5,FALSE)),"",VLOOKUP(月毎の作業時間!K1564,月毎の作業時間!L1563:S11561,5,FALSE)&amp;"など")</f>
        <v/>
      </c>
      <c r="C1564" s="6" t="str">
        <f ca="1">IF(SUMIF(月毎の作業時間!N:N,月毎の作業時間!A1564,月毎の作業時間!U:U)=0,"",SUMIF(月毎の作業時間!N:N,月毎の作業時間!A1564,月毎の作業時間!U:U))</f>
        <v/>
      </c>
    </row>
    <row r="1565" spans="1:3">
      <c r="A1565" s="1" t="str">
        <f ca="1">IF(ISNA(VLOOKUP(月毎の作業時間!K1565,月毎の作業時間!L1565:S11562,3,FALSE)),"",VLOOKUP(月毎の作業時間!K1565,月毎の作業時間!L1564:S11562,3,FALSE))</f>
        <v/>
      </c>
      <c r="B1565" s="1" t="str">
        <f ca="1">IF(ISNA(VLOOKUP(月毎の作業時間!K1565,月毎の作業時間!L1565:S11562,5,FALSE)),"",VLOOKUP(月毎の作業時間!K1565,月毎の作業時間!L1564:S11562,5,FALSE)&amp;"など")</f>
        <v/>
      </c>
      <c r="C1565" s="6" t="str">
        <f ca="1">IF(SUMIF(月毎の作業時間!N:N,月毎の作業時間!A1565,月毎の作業時間!U:U)=0,"",SUMIF(月毎の作業時間!N:N,月毎の作業時間!A1565,月毎の作業時間!U:U))</f>
        <v/>
      </c>
    </row>
    <row r="1566" spans="1:3">
      <c r="A1566" s="1" t="str">
        <f ca="1">IF(ISNA(VLOOKUP(月毎の作業時間!K1566,月毎の作業時間!L1566:S11563,3,FALSE)),"",VLOOKUP(月毎の作業時間!K1566,月毎の作業時間!L1565:S11563,3,FALSE))</f>
        <v/>
      </c>
      <c r="B1566" s="1" t="str">
        <f ca="1">IF(ISNA(VLOOKUP(月毎の作業時間!K1566,月毎の作業時間!L1566:S11563,5,FALSE)),"",VLOOKUP(月毎の作業時間!K1566,月毎の作業時間!L1565:S11563,5,FALSE)&amp;"など")</f>
        <v/>
      </c>
      <c r="C1566" s="6" t="str">
        <f ca="1">IF(SUMIF(月毎の作業時間!N:N,月毎の作業時間!A1566,月毎の作業時間!U:U)=0,"",SUMIF(月毎の作業時間!N:N,月毎の作業時間!A1566,月毎の作業時間!U:U))</f>
        <v/>
      </c>
    </row>
    <row r="1567" spans="1:3">
      <c r="A1567" s="1" t="str">
        <f ca="1">IF(ISNA(VLOOKUP(月毎の作業時間!K1567,月毎の作業時間!L1567:S11564,3,FALSE)),"",VLOOKUP(月毎の作業時間!K1567,月毎の作業時間!L1566:S11564,3,FALSE))</f>
        <v/>
      </c>
      <c r="B1567" s="1" t="str">
        <f ca="1">IF(ISNA(VLOOKUP(月毎の作業時間!K1567,月毎の作業時間!L1567:S11564,5,FALSE)),"",VLOOKUP(月毎の作業時間!K1567,月毎の作業時間!L1566:S11564,5,FALSE)&amp;"など")</f>
        <v/>
      </c>
      <c r="C1567" s="6" t="str">
        <f ca="1">IF(SUMIF(月毎の作業時間!N:N,月毎の作業時間!A1567,月毎の作業時間!U:U)=0,"",SUMIF(月毎の作業時間!N:N,月毎の作業時間!A1567,月毎の作業時間!U:U))</f>
        <v/>
      </c>
    </row>
    <row r="1568" spans="1:3">
      <c r="A1568" s="1" t="str">
        <f ca="1">IF(ISNA(VLOOKUP(月毎の作業時間!K1568,月毎の作業時間!L1568:S11565,3,FALSE)),"",VLOOKUP(月毎の作業時間!K1568,月毎の作業時間!L1567:S11565,3,FALSE))</f>
        <v/>
      </c>
      <c r="B1568" s="1" t="str">
        <f ca="1">IF(ISNA(VLOOKUP(月毎の作業時間!K1568,月毎の作業時間!L1568:S11565,5,FALSE)),"",VLOOKUP(月毎の作業時間!K1568,月毎の作業時間!L1567:S11565,5,FALSE)&amp;"など")</f>
        <v/>
      </c>
      <c r="C1568" s="6" t="str">
        <f ca="1">IF(SUMIF(月毎の作業時間!N:N,月毎の作業時間!A1568,月毎の作業時間!U:U)=0,"",SUMIF(月毎の作業時間!N:N,月毎の作業時間!A1568,月毎の作業時間!U:U))</f>
        <v/>
      </c>
    </row>
    <row r="1569" spans="1:3">
      <c r="A1569" s="1" t="str">
        <f ca="1">IF(ISNA(VLOOKUP(月毎の作業時間!K1569,月毎の作業時間!L1569:S11566,3,FALSE)),"",VLOOKUP(月毎の作業時間!K1569,月毎の作業時間!L1568:S11566,3,FALSE))</f>
        <v/>
      </c>
      <c r="B1569" s="1" t="str">
        <f ca="1">IF(ISNA(VLOOKUP(月毎の作業時間!K1569,月毎の作業時間!L1569:S11566,5,FALSE)),"",VLOOKUP(月毎の作業時間!K1569,月毎の作業時間!L1568:S11566,5,FALSE)&amp;"など")</f>
        <v/>
      </c>
      <c r="C1569" s="6" t="str">
        <f ca="1">IF(SUMIF(月毎の作業時間!N:N,月毎の作業時間!A1569,月毎の作業時間!U:U)=0,"",SUMIF(月毎の作業時間!N:N,月毎の作業時間!A1569,月毎の作業時間!U:U))</f>
        <v/>
      </c>
    </row>
    <row r="1570" spans="1:3">
      <c r="A1570" s="1" t="str">
        <f ca="1">IF(ISNA(VLOOKUP(月毎の作業時間!K1570,月毎の作業時間!L1570:S11567,3,FALSE)),"",VLOOKUP(月毎の作業時間!K1570,月毎の作業時間!L1569:S11567,3,FALSE))</f>
        <v/>
      </c>
      <c r="B1570" s="1" t="str">
        <f ca="1">IF(ISNA(VLOOKUP(月毎の作業時間!K1570,月毎の作業時間!L1570:S11567,5,FALSE)),"",VLOOKUP(月毎の作業時間!K1570,月毎の作業時間!L1569:S11567,5,FALSE)&amp;"など")</f>
        <v/>
      </c>
      <c r="C1570" s="6" t="str">
        <f ca="1">IF(SUMIF(月毎の作業時間!N:N,月毎の作業時間!A1570,月毎の作業時間!U:U)=0,"",SUMIF(月毎の作業時間!N:N,月毎の作業時間!A1570,月毎の作業時間!U:U))</f>
        <v/>
      </c>
    </row>
    <row r="1571" spans="1:3">
      <c r="A1571" s="1" t="str">
        <f ca="1">IF(ISNA(VLOOKUP(月毎の作業時間!K1571,月毎の作業時間!L1571:S11568,3,FALSE)),"",VLOOKUP(月毎の作業時間!K1571,月毎の作業時間!L1570:S11568,3,FALSE))</f>
        <v/>
      </c>
      <c r="B1571" s="1" t="str">
        <f ca="1">IF(ISNA(VLOOKUP(月毎の作業時間!K1571,月毎の作業時間!L1571:S11568,5,FALSE)),"",VLOOKUP(月毎の作業時間!K1571,月毎の作業時間!L1570:S11568,5,FALSE)&amp;"など")</f>
        <v/>
      </c>
      <c r="C1571" s="6" t="str">
        <f ca="1">IF(SUMIF(月毎の作業時間!N:N,月毎の作業時間!A1571,月毎の作業時間!U:U)=0,"",SUMIF(月毎の作業時間!N:N,月毎の作業時間!A1571,月毎の作業時間!U:U))</f>
        <v/>
      </c>
    </row>
    <row r="1572" spans="1:3">
      <c r="A1572" s="1" t="str">
        <f ca="1">IF(ISNA(VLOOKUP(月毎の作業時間!K1572,月毎の作業時間!L1572:S11569,3,FALSE)),"",VLOOKUP(月毎の作業時間!K1572,月毎の作業時間!L1571:S11569,3,FALSE))</f>
        <v/>
      </c>
      <c r="B1572" s="1" t="str">
        <f ca="1">IF(ISNA(VLOOKUP(月毎の作業時間!K1572,月毎の作業時間!L1572:S11569,5,FALSE)),"",VLOOKUP(月毎の作業時間!K1572,月毎の作業時間!L1571:S11569,5,FALSE)&amp;"など")</f>
        <v/>
      </c>
      <c r="C1572" s="6" t="str">
        <f ca="1">IF(SUMIF(月毎の作業時間!N:N,月毎の作業時間!A1572,月毎の作業時間!U:U)=0,"",SUMIF(月毎の作業時間!N:N,月毎の作業時間!A1572,月毎の作業時間!U:U))</f>
        <v/>
      </c>
    </row>
    <row r="1573" spans="1:3">
      <c r="A1573" s="1" t="str">
        <f ca="1">IF(ISNA(VLOOKUP(月毎の作業時間!K1573,月毎の作業時間!L1573:S11570,3,FALSE)),"",VLOOKUP(月毎の作業時間!K1573,月毎の作業時間!L1572:S11570,3,FALSE))</f>
        <v/>
      </c>
      <c r="B1573" s="1" t="str">
        <f ca="1">IF(ISNA(VLOOKUP(月毎の作業時間!K1573,月毎の作業時間!L1573:S11570,5,FALSE)),"",VLOOKUP(月毎の作業時間!K1573,月毎の作業時間!L1572:S11570,5,FALSE)&amp;"など")</f>
        <v/>
      </c>
      <c r="C1573" s="6" t="str">
        <f ca="1">IF(SUMIF(月毎の作業時間!N:N,月毎の作業時間!A1573,月毎の作業時間!U:U)=0,"",SUMIF(月毎の作業時間!N:N,月毎の作業時間!A1573,月毎の作業時間!U:U))</f>
        <v/>
      </c>
    </row>
    <row r="1574" spans="1:3">
      <c r="A1574" s="1" t="str">
        <f ca="1">IF(ISNA(VLOOKUP(月毎の作業時間!K1574,月毎の作業時間!L1574:S11571,3,FALSE)),"",VLOOKUP(月毎の作業時間!K1574,月毎の作業時間!L1573:S11571,3,FALSE))</f>
        <v/>
      </c>
      <c r="B1574" s="1" t="str">
        <f ca="1">IF(ISNA(VLOOKUP(月毎の作業時間!K1574,月毎の作業時間!L1574:S11571,5,FALSE)),"",VLOOKUP(月毎の作業時間!K1574,月毎の作業時間!L1573:S11571,5,FALSE)&amp;"など")</f>
        <v/>
      </c>
      <c r="C1574" s="6" t="str">
        <f ca="1">IF(SUMIF(月毎の作業時間!N:N,月毎の作業時間!A1574,月毎の作業時間!U:U)=0,"",SUMIF(月毎の作業時間!N:N,月毎の作業時間!A1574,月毎の作業時間!U:U))</f>
        <v/>
      </c>
    </row>
    <row r="1575" spans="1:3">
      <c r="A1575" s="1" t="str">
        <f ca="1">IF(ISNA(VLOOKUP(月毎の作業時間!K1575,月毎の作業時間!L1575:S11572,3,FALSE)),"",VLOOKUP(月毎の作業時間!K1575,月毎の作業時間!L1574:S11572,3,FALSE))</f>
        <v/>
      </c>
      <c r="B1575" s="1" t="str">
        <f ca="1">IF(ISNA(VLOOKUP(月毎の作業時間!K1575,月毎の作業時間!L1575:S11572,5,FALSE)),"",VLOOKUP(月毎の作業時間!K1575,月毎の作業時間!L1574:S11572,5,FALSE)&amp;"など")</f>
        <v/>
      </c>
      <c r="C1575" s="6" t="str">
        <f ca="1">IF(SUMIF(月毎の作業時間!N:N,月毎の作業時間!A1575,月毎の作業時間!U:U)=0,"",SUMIF(月毎の作業時間!N:N,月毎の作業時間!A1575,月毎の作業時間!U:U))</f>
        <v/>
      </c>
    </row>
    <row r="1576" spans="1:3">
      <c r="A1576" s="1" t="str">
        <f ca="1">IF(ISNA(VLOOKUP(月毎の作業時間!K1576,月毎の作業時間!L1576:S11573,3,FALSE)),"",VLOOKUP(月毎の作業時間!K1576,月毎の作業時間!L1575:S11573,3,FALSE))</f>
        <v/>
      </c>
      <c r="B1576" s="1" t="str">
        <f ca="1">IF(ISNA(VLOOKUP(月毎の作業時間!K1576,月毎の作業時間!L1576:S11573,5,FALSE)),"",VLOOKUP(月毎の作業時間!K1576,月毎の作業時間!L1575:S11573,5,FALSE)&amp;"など")</f>
        <v/>
      </c>
      <c r="C1576" s="6" t="str">
        <f ca="1">IF(SUMIF(月毎の作業時間!N:N,月毎の作業時間!A1576,月毎の作業時間!U:U)=0,"",SUMIF(月毎の作業時間!N:N,月毎の作業時間!A1576,月毎の作業時間!U:U))</f>
        <v/>
      </c>
    </row>
    <row r="1577" spans="1:3">
      <c r="A1577" s="1" t="str">
        <f ca="1">IF(ISNA(VLOOKUP(月毎の作業時間!K1577,月毎の作業時間!L1577:S11574,3,FALSE)),"",VLOOKUP(月毎の作業時間!K1577,月毎の作業時間!L1576:S11574,3,FALSE))</f>
        <v/>
      </c>
      <c r="B1577" s="1" t="str">
        <f ca="1">IF(ISNA(VLOOKUP(月毎の作業時間!K1577,月毎の作業時間!L1577:S11574,5,FALSE)),"",VLOOKUP(月毎の作業時間!K1577,月毎の作業時間!L1576:S11574,5,FALSE)&amp;"など")</f>
        <v/>
      </c>
      <c r="C1577" s="6" t="str">
        <f ca="1">IF(SUMIF(月毎の作業時間!N:N,月毎の作業時間!A1577,月毎の作業時間!U:U)=0,"",SUMIF(月毎の作業時間!N:N,月毎の作業時間!A1577,月毎の作業時間!U:U))</f>
        <v/>
      </c>
    </row>
    <row r="1578" spans="1:3">
      <c r="A1578" s="1" t="str">
        <f ca="1">IF(ISNA(VLOOKUP(月毎の作業時間!K1578,月毎の作業時間!L1578:S11575,3,FALSE)),"",VLOOKUP(月毎の作業時間!K1578,月毎の作業時間!L1577:S11575,3,FALSE))</f>
        <v/>
      </c>
      <c r="B1578" s="1" t="str">
        <f ca="1">IF(ISNA(VLOOKUP(月毎の作業時間!K1578,月毎の作業時間!L1578:S11575,5,FALSE)),"",VLOOKUP(月毎の作業時間!K1578,月毎の作業時間!L1577:S11575,5,FALSE)&amp;"など")</f>
        <v/>
      </c>
      <c r="C1578" s="6" t="str">
        <f ca="1">IF(SUMIF(月毎の作業時間!N:N,月毎の作業時間!A1578,月毎の作業時間!U:U)=0,"",SUMIF(月毎の作業時間!N:N,月毎の作業時間!A1578,月毎の作業時間!U:U))</f>
        <v/>
      </c>
    </row>
    <row r="1579" spans="1:3">
      <c r="A1579" s="1" t="str">
        <f ca="1">IF(ISNA(VLOOKUP(月毎の作業時間!K1579,月毎の作業時間!L1579:S11576,3,FALSE)),"",VLOOKUP(月毎の作業時間!K1579,月毎の作業時間!L1578:S11576,3,FALSE))</f>
        <v/>
      </c>
      <c r="B1579" s="1" t="str">
        <f ca="1">IF(ISNA(VLOOKUP(月毎の作業時間!K1579,月毎の作業時間!L1579:S11576,5,FALSE)),"",VLOOKUP(月毎の作業時間!K1579,月毎の作業時間!L1578:S11576,5,FALSE)&amp;"など")</f>
        <v/>
      </c>
      <c r="C1579" s="6" t="str">
        <f ca="1">IF(SUMIF(月毎の作業時間!N:N,月毎の作業時間!A1579,月毎の作業時間!U:U)=0,"",SUMIF(月毎の作業時間!N:N,月毎の作業時間!A1579,月毎の作業時間!U:U))</f>
        <v/>
      </c>
    </row>
    <row r="1580" spans="1:3">
      <c r="A1580" s="1" t="str">
        <f ca="1">IF(ISNA(VLOOKUP(月毎の作業時間!K1580,月毎の作業時間!L1580:S11577,3,FALSE)),"",VLOOKUP(月毎の作業時間!K1580,月毎の作業時間!L1579:S11577,3,FALSE))</f>
        <v/>
      </c>
      <c r="B1580" s="1" t="str">
        <f ca="1">IF(ISNA(VLOOKUP(月毎の作業時間!K1580,月毎の作業時間!L1580:S11577,5,FALSE)),"",VLOOKUP(月毎の作業時間!K1580,月毎の作業時間!L1579:S11577,5,FALSE)&amp;"など")</f>
        <v/>
      </c>
      <c r="C1580" s="6" t="str">
        <f ca="1">IF(SUMIF(月毎の作業時間!N:N,月毎の作業時間!A1580,月毎の作業時間!U:U)=0,"",SUMIF(月毎の作業時間!N:N,月毎の作業時間!A1580,月毎の作業時間!U:U))</f>
        <v/>
      </c>
    </row>
    <row r="1581" spans="1:3">
      <c r="A1581" s="1" t="str">
        <f ca="1">IF(ISNA(VLOOKUP(月毎の作業時間!K1581,月毎の作業時間!L1581:S11578,3,FALSE)),"",VLOOKUP(月毎の作業時間!K1581,月毎の作業時間!L1580:S11578,3,FALSE))</f>
        <v/>
      </c>
      <c r="B1581" s="1" t="str">
        <f ca="1">IF(ISNA(VLOOKUP(月毎の作業時間!K1581,月毎の作業時間!L1581:S11578,5,FALSE)),"",VLOOKUP(月毎の作業時間!K1581,月毎の作業時間!L1580:S11578,5,FALSE)&amp;"など")</f>
        <v/>
      </c>
      <c r="C1581" s="6" t="str">
        <f ca="1">IF(SUMIF(月毎の作業時間!N:N,月毎の作業時間!A1581,月毎の作業時間!U:U)=0,"",SUMIF(月毎の作業時間!N:N,月毎の作業時間!A1581,月毎の作業時間!U:U))</f>
        <v/>
      </c>
    </row>
    <row r="1582" spans="1:3">
      <c r="A1582" s="1" t="str">
        <f ca="1">IF(ISNA(VLOOKUP(月毎の作業時間!K1582,月毎の作業時間!L1582:S11579,3,FALSE)),"",VLOOKUP(月毎の作業時間!K1582,月毎の作業時間!L1581:S11579,3,FALSE))</f>
        <v/>
      </c>
      <c r="B1582" s="1" t="str">
        <f ca="1">IF(ISNA(VLOOKUP(月毎の作業時間!K1582,月毎の作業時間!L1582:S11579,5,FALSE)),"",VLOOKUP(月毎の作業時間!K1582,月毎の作業時間!L1581:S11579,5,FALSE)&amp;"など")</f>
        <v/>
      </c>
      <c r="C1582" s="6" t="str">
        <f ca="1">IF(SUMIF(月毎の作業時間!N:N,月毎の作業時間!A1582,月毎の作業時間!U:U)=0,"",SUMIF(月毎の作業時間!N:N,月毎の作業時間!A1582,月毎の作業時間!U:U))</f>
        <v/>
      </c>
    </row>
    <row r="1583" spans="1:3">
      <c r="A1583" s="1" t="str">
        <f ca="1">IF(ISNA(VLOOKUP(月毎の作業時間!K1583,月毎の作業時間!L1583:S11580,3,FALSE)),"",VLOOKUP(月毎の作業時間!K1583,月毎の作業時間!L1582:S11580,3,FALSE))</f>
        <v/>
      </c>
      <c r="B1583" s="1" t="str">
        <f ca="1">IF(ISNA(VLOOKUP(月毎の作業時間!K1583,月毎の作業時間!L1583:S11580,5,FALSE)),"",VLOOKUP(月毎の作業時間!K1583,月毎の作業時間!L1582:S11580,5,FALSE)&amp;"など")</f>
        <v/>
      </c>
      <c r="C1583" s="6" t="str">
        <f ca="1">IF(SUMIF(月毎の作業時間!N:N,月毎の作業時間!A1583,月毎の作業時間!U:U)=0,"",SUMIF(月毎の作業時間!N:N,月毎の作業時間!A1583,月毎の作業時間!U:U))</f>
        <v/>
      </c>
    </row>
    <row r="1584" spans="1:3">
      <c r="A1584" s="1" t="str">
        <f ca="1">IF(ISNA(VLOOKUP(月毎の作業時間!K1584,月毎の作業時間!L1584:S11581,3,FALSE)),"",VLOOKUP(月毎の作業時間!K1584,月毎の作業時間!L1583:S11581,3,FALSE))</f>
        <v/>
      </c>
      <c r="B1584" s="1" t="str">
        <f ca="1">IF(ISNA(VLOOKUP(月毎の作業時間!K1584,月毎の作業時間!L1584:S11581,5,FALSE)),"",VLOOKUP(月毎の作業時間!K1584,月毎の作業時間!L1583:S11581,5,FALSE)&amp;"など")</f>
        <v/>
      </c>
      <c r="C1584" s="6" t="str">
        <f ca="1">IF(SUMIF(月毎の作業時間!N:N,月毎の作業時間!A1584,月毎の作業時間!U:U)=0,"",SUMIF(月毎の作業時間!N:N,月毎の作業時間!A1584,月毎の作業時間!U:U))</f>
        <v/>
      </c>
    </row>
    <row r="1585" spans="1:3">
      <c r="A1585" s="1" t="str">
        <f ca="1">IF(ISNA(VLOOKUP(月毎の作業時間!K1585,月毎の作業時間!L1585:S11582,3,FALSE)),"",VLOOKUP(月毎の作業時間!K1585,月毎の作業時間!L1584:S11582,3,FALSE))</f>
        <v/>
      </c>
      <c r="B1585" s="1" t="str">
        <f ca="1">IF(ISNA(VLOOKUP(月毎の作業時間!K1585,月毎の作業時間!L1585:S11582,5,FALSE)),"",VLOOKUP(月毎の作業時間!K1585,月毎の作業時間!L1584:S11582,5,FALSE)&amp;"など")</f>
        <v/>
      </c>
      <c r="C1585" s="6" t="str">
        <f ca="1">IF(SUMIF(月毎の作業時間!N:N,月毎の作業時間!A1585,月毎の作業時間!U:U)=0,"",SUMIF(月毎の作業時間!N:N,月毎の作業時間!A1585,月毎の作業時間!U:U))</f>
        <v/>
      </c>
    </row>
    <row r="1586" spans="1:3">
      <c r="A1586" s="1" t="str">
        <f ca="1">IF(ISNA(VLOOKUP(月毎の作業時間!K1586,月毎の作業時間!L1586:S11583,3,FALSE)),"",VLOOKUP(月毎の作業時間!K1586,月毎の作業時間!L1585:S11583,3,FALSE))</f>
        <v/>
      </c>
      <c r="B1586" s="1" t="str">
        <f ca="1">IF(ISNA(VLOOKUP(月毎の作業時間!K1586,月毎の作業時間!L1586:S11583,5,FALSE)),"",VLOOKUP(月毎の作業時間!K1586,月毎の作業時間!L1585:S11583,5,FALSE)&amp;"など")</f>
        <v/>
      </c>
      <c r="C1586" s="6" t="str">
        <f ca="1">IF(SUMIF(月毎の作業時間!N:N,月毎の作業時間!A1586,月毎の作業時間!U:U)=0,"",SUMIF(月毎の作業時間!N:N,月毎の作業時間!A1586,月毎の作業時間!U:U))</f>
        <v/>
      </c>
    </row>
    <row r="1587" spans="1:3">
      <c r="A1587" s="1" t="str">
        <f ca="1">IF(ISNA(VLOOKUP(月毎の作業時間!K1587,月毎の作業時間!L1587:S11584,3,FALSE)),"",VLOOKUP(月毎の作業時間!K1587,月毎の作業時間!L1586:S11584,3,FALSE))</f>
        <v/>
      </c>
      <c r="B1587" s="1" t="str">
        <f ca="1">IF(ISNA(VLOOKUP(月毎の作業時間!K1587,月毎の作業時間!L1587:S11584,5,FALSE)),"",VLOOKUP(月毎の作業時間!K1587,月毎の作業時間!L1586:S11584,5,FALSE)&amp;"など")</f>
        <v/>
      </c>
      <c r="C1587" s="6" t="str">
        <f ca="1">IF(SUMIF(月毎の作業時間!N:N,月毎の作業時間!A1587,月毎の作業時間!U:U)=0,"",SUMIF(月毎の作業時間!N:N,月毎の作業時間!A1587,月毎の作業時間!U:U))</f>
        <v/>
      </c>
    </row>
    <row r="1588" spans="1:3">
      <c r="A1588" s="1" t="str">
        <f ca="1">IF(ISNA(VLOOKUP(月毎の作業時間!K1588,月毎の作業時間!L1588:S11585,3,FALSE)),"",VLOOKUP(月毎の作業時間!K1588,月毎の作業時間!L1587:S11585,3,FALSE))</f>
        <v/>
      </c>
      <c r="B1588" s="1" t="str">
        <f ca="1">IF(ISNA(VLOOKUP(月毎の作業時間!K1588,月毎の作業時間!L1588:S11585,5,FALSE)),"",VLOOKUP(月毎の作業時間!K1588,月毎の作業時間!L1587:S11585,5,FALSE)&amp;"など")</f>
        <v/>
      </c>
      <c r="C1588" s="6" t="str">
        <f ca="1">IF(SUMIF(月毎の作業時間!N:N,月毎の作業時間!A1588,月毎の作業時間!U:U)=0,"",SUMIF(月毎の作業時間!N:N,月毎の作業時間!A1588,月毎の作業時間!U:U))</f>
        <v/>
      </c>
    </row>
    <row r="1589" spans="1:3">
      <c r="A1589" s="1" t="str">
        <f ca="1">IF(ISNA(VLOOKUP(月毎の作業時間!K1589,月毎の作業時間!L1589:S11586,3,FALSE)),"",VLOOKUP(月毎の作業時間!K1589,月毎の作業時間!L1588:S11586,3,FALSE))</f>
        <v/>
      </c>
      <c r="B1589" s="1" t="str">
        <f ca="1">IF(ISNA(VLOOKUP(月毎の作業時間!K1589,月毎の作業時間!L1589:S11586,5,FALSE)),"",VLOOKUP(月毎の作業時間!K1589,月毎の作業時間!L1588:S11586,5,FALSE)&amp;"など")</f>
        <v/>
      </c>
      <c r="C1589" s="6" t="str">
        <f ca="1">IF(SUMIF(月毎の作業時間!N:N,月毎の作業時間!A1589,月毎の作業時間!U:U)=0,"",SUMIF(月毎の作業時間!N:N,月毎の作業時間!A1589,月毎の作業時間!U:U))</f>
        <v/>
      </c>
    </row>
    <row r="1590" spans="1:3">
      <c r="A1590" s="1" t="str">
        <f ca="1">IF(ISNA(VLOOKUP(月毎の作業時間!K1590,月毎の作業時間!L1590:S11587,3,FALSE)),"",VLOOKUP(月毎の作業時間!K1590,月毎の作業時間!L1589:S11587,3,FALSE))</f>
        <v/>
      </c>
      <c r="B1590" s="1" t="str">
        <f ca="1">IF(ISNA(VLOOKUP(月毎の作業時間!K1590,月毎の作業時間!L1590:S11587,5,FALSE)),"",VLOOKUP(月毎の作業時間!K1590,月毎の作業時間!L1589:S11587,5,FALSE)&amp;"など")</f>
        <v/>
      </c>
      <c r="C1590" s="6" t="str">
        <f ca="1">IF(SUMIF(月毎の作業時間!N:N,月毎の作業時間!A1590,月毎の作業時間!U:U)=0,"",SUMIF(月毎の作業時間!N:N,月毎の作業時間!A1590,月毎の作業時間!U:U))</f>
        <v/>
      </c>
    </row>
    <row r="1591" spans="1:3">
      <c r="A1591" s="1" t="str">
        <f ca="1">IF(ISNA(VLOOKUP(月毎の作業時間!K1591,月毎の作業時間!L1591:S11588,3,FALSE)),"",VLOOKUP(月毎の作業時間!K1591,月毎の作業時間!L1590:S11588,3,FALSE))</f>
        <v/>
      </c>
      <c r="B1591" s="1" t="str">
        <f ca="1">IF(ISNA(VLOOKUP(月毎の作業時間!K1591,月毎の作業時間!L1591:S11588,5,FALSE)),"",VLOOKUP(月毎の作業時間!K1591,月毎の作業時間!L1590:S11588,5,FALSE)&amp;"など")</f>
        <v/>
      </c>
      <c r="C1591" s="6" t="str">
        <f ca="1">IF(SUMIF(月毎の作業時間!N:N,月毎の作業時間!A1591,月毎の作業時間!U:U)=0,"",SUMIF(月毎の作業時間!N:N,月毎の作業時間!A1591,月毎の作業時間!U:U))</f>
        <v/>
      </c>
    </row>
    <row r="1592" spans="1:3">
      <c r="A1592" s="1" t="str">
        <f ca="1">IF(ISNA(VLOOKUP(月毎の作業時間!K1592,月毎の作業時間!L1592:S11589,3,FALSE)),"",VLOOKUP(月毎の作業時間!K1592,月毎の作業時間!L1591:S11589,3,FALSE))</f>
        <v/>
      </c>
      <c r="B1592" s="1" t="str">
        <f ca="1">IF(ISNA(VLOOKUP(月毎の作業時間!K1592,月毎の作業時間!L1592:S11589,5,FALSE)),"",VLOOKUP(月毎の作業時間!K1592,月毎の作業時間!L1591:S11589,5,FALSE)&amp;"など")</f>
        <v/>
      </c>
      <c r="C1592" s="6" t="str">
        <f ca="1">IF(SUMIF(月毎の作業時間!N:N,月毎の作業時間!A1592,月毎の作業時間!U:U)=0,"",SUMIF(月毎の作業時間!N:N,月毎の作業時間!A1592,月毎の作業時間!U:U))</f>
        <v/>
      </c>
    </row>
    <row r="1593" spans="1:3">
      <c r="A1593" s="1" t="str">
        <f ca="1">IF(ISNA(VLOOKUP(月毎の作業時間!K1593,月毎の作業時間!L1593:S11590,3,FALSE)),"",VLOOKUP(月毎の作業時間!K1593,月毎の作業時間!L1592:S11590,3,FALSE))</f>
        <v/>
      </c>
      <c r="B1593" s="1" t="str">
        <f ca="1">IF(ISNA(VLOOKUP(月毎の作業時間!K1593,月毎の作業時間!L1593:S11590,5,FALSE)),"",VLOOKUP(月毎の作業時間!K1593,月毎の作業時間!L1592:S11590,5,FALSE)&amp;"など")</f>
        <v/>
      </c>
      <c r="C1593" s="6" t="str">
        <f ca="1">IF(SUMIF(月毎の作業時間!N:N,月毎の作業時間!A1593,月毎の作業時間!U:U)=0,"",SUMIF(月毎の作業時間!N:N,月毎の作業時間!A1593,月毎の作業時間!U:U))</f>
        <v/>
      </c>
    </row>
    <row r="1594" spans="1:3">
      <c r="A1594" s="1" t="str">
        <f ca="1">IF(ISNA(VLOOKUP(月毎の作業時間!K1594,月毎の作業時間!L1594:S11591,3,FALSE)),"",VLOOKUP(月毎の作業時間!K1594,月毎の作業時間!L1593:S11591,3,FALSE))</f>
        <v/>
      </c>
      <c r="B1594" s="1" t="str">
        <f ca="1">IF(ISNA(VLOOKUP(月毎の作業時間!K1594,月毎の作業時間!L1594:S11591,5,FALSE)),"",VLOOKUP(月毎の作業時間!K1594,月毎の作業時間!L1593:S11591,5,FALSE)&amp;"など")</f>
        <v/>
      </c>
      <c r="C1594" s="6" t="str">
        <f ca="1">IF(SUMIF(月毎の作業時間!N:N,月毎の作業時間!A1594,月毎の作業時間!U:U)=0,"",SUMIF(月毎の作業時間!N:N,月毎の作業時間!A1594,月毎の作業時間!U:U))</f>
        <v/>
      </c>
    </row>
    <row r="1595" spans="1:3">
      <c r="A1595" s="1" t="str">
        <f ca="1">IF(ISNA(VLOOKUP(月毎の作業時間!K1595,月毎の作業時間!L1595:S11592,3,FALSE)),"",VLOOKUP(月毎の作業時間!K1595,月毎の作業時間!L1594:S11592,3,FALSE))</f>
        <v/>
      </c>
      <c r="B1595" s="1" t="str">
        <f ca="1">IF(ISNA(VLOOKUP(月毎の作業時間!K1595,月毎の作業時間!L1595:S11592,5,FALSE)),"",VLOOKUP(月毎の作業時間!K1595,月毎の作業時間!L1594:S11592,5,FALSE)&amp;"など")</f>
        <v/>
      </c>
      <c r="C1595" s="6" t="str">
        <f ca="1">IF(SUMIF(月毎の作業時間!N:N,月毎の作業時間!A1595,月毎の作業時間!U:U)=0,"",SUMIF(月毎の作業時間!N:N,月毎の作業時間!A1595,月毎の作業時間!U:U))</f>
        <v/>
      </c>
    </row>
    <row r="1596" spans="1:3">
      <c r="A1596" s="1" t="str">
        <f ca="1">IF(ISNA(VLOOKUP(月毎の作業時間!K1596,月毎の作業時間!L1596:S11593,3,FALSE)),"",VLOOKUP(月毎の作業時間!K1596,月毎の作業時間!L1595:S11593,3,FALSE))</f>
        <v/>
      </c>
      <c r="B1596" s="1" t="str">
        <f ca="1">IF(ISNA(VLOOKUP(月毎の作業時間!K1596,月毎の作業時間!L1596:S11593,5,FALSE)),"",VLOOKUP(月毎の作業時間!K1596,月毎の作業時間!L1595:S11593,5,FALSE)&amp;"など")</f>
        <v/>
      </c>
      <c r="C1596" s="6" t="str">
        <f ca="1">IF(SUMIF(月毎の作業時間!N:N,月毎の作業時間!A1596,月毎の作業時間!U:U)=0,"",SUMIF(月毎の作業時間!N:N,月毎の作業時間!A1596,月毎の作業時間!U:U))</f>
        <v/>
      </c>
    </row>
    <row r="1597" spans="1:3">
      <c r="A1597" s="1" t="str">
        <f ca="1">IF(ISNA(VLOOKUP(月毎の作業時間!K1597,月毎の作業時間!L1597:S11594,3,FALSE)),"",VLOOKUP(月毎の作業時間!K1597,月毎の作業時間!L1596:S11594,3,FALSE))</f>
        <v/>
      </c>
      <c r="B1597" s="1" t="str">
        <f ca="1">IF(ISNA(VLOOKUP(月毎の作業時間!K1597,月毎の作業時間!L1597:S11594,5,FALSE)),"",VLOOKUP(月毎の作業時間!K1597,月毎の作業時間!L1596:S11594,5,FALSE)&amp;"など")</f>
        <v/>
      </c>
      <c r="C1597" s="6" t="str">
        <f ca="1">IF(SUMIF(月毎の作業時間!N:N,月毎の作業時間!A1597,月毎の作業時間!U:U)=0,"",SUMIF(月毎の作業時間!N:N,月毎の作業時間!A1597,月毎の作業時間!U:U))</f>
        <v/>
      </c>
    </row>
    <row r="1598" spans="1:3">
      <c r="A1598" s="1" t="str">
        <f ca="1">IF(ISNA(VLOOKUP(月毎の作業時間!K1598,月毎の作業時間!L1598:S11595,3,FALSE)),"",VLOOKUP(月毎の作業時間!K1598,月毎の作業時間!L1597:S11595,3,FALSE))</f>
        <v/>
      </c>
      <c r="B1598" s="1" t="str">
        <f ca="1">IF(ISNA(VLOOKUP(月毎の作業時間!K1598,月毎の作業時間!L1598:S11595,5,FALSE)),"",VLOOKUP(月毎の作業時間!K1598,月毎の作業時間!L1597:S11595,5,FALSE)&amp;"など")</f>
        <v/>
      </c>
      <c r="C1598" s="6" t="str">
        <f ca="1">IF(SUMIF(月毎の作業時間!N:N,月毎の作業時間!A1598,月毎の作業時間!U:U)=0,"",SUMIF(月毎の作業時間!N:N,月毎の作業時間!A1598,月毎の作業時間!U:U))</f>
        <v/>
      </c>
    </row>
    <row r="1599" spans="1:3">
      <c r="A1599" s="1" t="str">
        <f ca="1">IF(ISNA(VLOOKUP(月毎の作業時間!K1599,月毎の作業時間!L1599:S11596,3,FALSE)),"",VLOOKUP(月毎の作業時間!K1599,月毎の作業時間!L1598:S11596,3,FALSE))</f>
        <v/>
      </c>
      <c r="B1599" s="1" t="str">
        <f ca="1">IF(ISNA(VLOOKUP(月毎の作業時間!K1599,月毎の作業時間!L1599:S11596,5,FALSE)),"",VLOOKUP(月毎の作業時間!K1599,月毎の作業時間!L1598:S11596,5,FALSE)&amp;"など")</f>
        <v/>
      </c>
      <c r="C1599" s="6" t="str">
        <f ca="1">IF(SUMIF(月毎の作業時間!N:N,月毎の作業時間!A1599,月毎の作業時間!U:U)=0,"",SUMIF(月毎の作業時間!N:N,月毎の作業時間!A1599,月毎の作業時間!U:U))</f>
        <v/>
      </c>
    </row>
    <row r="1600" spans="1:3">
      <c r="A1600" s="1" t="str">
        <f ca="1">IF(ISNA(VLOOKUP(月毎の作業時間!K1600,月毎の作業時間!L1600:S11597,3,FALSE)),"",VLOOKUP(月毎の作業時間!K1600,月毎の作業時間!L1599:S11597,3,FALSE))</f>
        <v/>
      </c>
      <c r="B1600" s="1" t="str">
        <f ca="1">IF(ISNA(VLOOKUP(月毎の作業時間!K1600,月毎の作業時間!L1600:S11597,5,FALSE)),"",VLOOKUP(月毎の作業時間!K1600,月毎の作業時間!L1599:S11597,5,FALSE)&amp;"など")</f>
        <v/>
      </c>
      <c r="C1600" s="6" t="str">
        <f ca="1">IF(SUMIF(月毎の作業時間!N:N,月毎の作業時間!A1600,月毎の作業時間!U:U)=0,"",SUMIF(月毎の作業時間!N:N,月毎の作業時間!A1600,月毎の作業時間!U:U))</f>
        <v/>
      </c>
    </row>
    <row r="1601" spans="1:3">
      <c r="A1601" s="1" t="str">
        <f ca="1">IF(ISNA(VLOOKUP(月毎の作業時間!K1601,月毎の作業時間!L1601:S11598,3,FALSE)),"",VLOOKUP(月毎の作業時間!K1601,月毎の作業時間!L1600:S11598,3,FALSE))</f>
        <v/>
      </c>
      <c r="B1601" s="1" t="str">
        <f ca="1">IF(ISNA(VLOOKUP(月毎の作業時間!K1601,月毎の作業時間!L1601:S11598,5,FALSE)),"",VLOOKUP(月毎の作業時間!K1601,月毎の作業時間!L1600:S11598,5,FALSE)&amp;"など")</f>
        <v/>
      </c>
      <c r="C1601" s="6" t="str">
        <f ca="1">IF(SUMIF(月毎の作業時間!N:N,月毎の作業時間!A1601,月毎の作業時間!U:U)=0,"",SUMIF(月毎の作業時間!N:N,月毎の作業時間!A1601,月毎の作業時間!U:U))</f>
        <v/>
      </c>
    </row>
    <row r="1602" spans="1:3">
      <c r="A1602" s="1" t="str">
        <f ca="1">IF(ISNA(VLOOKUP(月毎の作業時間!K1602,月毎の作業時間!L1602:S11599,3,FALSE)),"",VLOOKUP(月毎の作業時間!K1602,月毎の作業時間!L1601:S11599,3,FALSE))</f>
        <v/>
      </c>
      <c r="B1602" s="1" t="str">
        <f ca="1">IF(ISNA(VLOOKUP(月毎の作業時間!K1602,月毎の作業時間!L1602:S11599,5,FALSE)),"",VLOOKUP(月毎の作業時間!K1602,月毎の作業時間!L1601:S11599,5,FALSE)&amp;"など")</f>
        <v/>
      </c>
      <c r="C1602" s="6" t="str">
        <f ca="1">IF(SUMIF(月毎の作業時間!N:N,月毎の作業時間!A1602,月毎の作業時間!U:U)=0,"",SUMIF(月毎の作業時間!N:N,月毎の作業時間!A1602,月毎の作業時間!U:U))</f>
        <v/>
      </c>
    </row>
    <row r="1603" spans="1:3">
      <c r="A1603" s="1" t="str">
        <f ca="1">IF(ISNA(VLOOKUP(月毎の作業時間!K1603,月毎の作業時間!L1603:S11600,3,FALSE)),"",VLOOKUP(月毎の作業時間!K1603,月毎の作業時間!L1602:S11600,3,FALSE))</f>
        <v/>
      </c>
      <c r="B1603" s="1" t="str">
        <f ca="1">IF(ISNA(VLOOKUP(月毎の作業時間!K1603,月毎の作業時間!L1603:S11600,5,FALSE)),"",VLOOKUP(月毎の作業時間!K1603,月毎の作業時間!L1602:S11600,5,FALSE)&amp;"など")</f>
        <v/>
      </c>
      <c r="C1603" s="6" t="str">
        <f ca="1">IF(SUMIF(月毎の作業時間!N:N,月毎の作業時間!A1603,月毎の作業時間!U:U)=0,"",SUMIF(月毎の作業時間!N:N,月毎の作業時間!A1603,月毎の作業時間!U:U))</f>
        <v/>
      </c>
    </row>
    <row r="1604" spans="1:3">
      <c r="A1604" s="1" t="str">
        <f ca="1">IF(ISNA(VLOOKUP(月毎の作業時間!K1604,月毎の作業時間!L1604:S11601,3,FALSE)),"",VLOOKUP(月毎の作業時間!K1604,月毎の作業時間!L1603:S11601,3,FALSE))</f>
        <v/>
      </c>
      <c r="B1604" s="1" t="str">
        <f ca="1">IF(ISNA(VLOOKUP(月毎の作業時間!K1604,月毎の作業時間!L1604:S11601,5,FALSE)),"",VLOOKUP(月毎の作業時間!K1604,月毎の作業時間!L1603:S11601,5,FALSE)&amp;"など")</f>
        <v/>
      </c>
      <c r="C1604" s="6" t="str">
        <f ca="1">IF(SUMIF(月毎の作業時間!N:N,月毎の作業時間!A1604,月毎の作業時間!U:U)=0,"",SUMIF(月毎の作業時間!N:N,月毎の作業時間!A1604,月毎の作業時間!U:U))</f>
        <v/>
      </c>
    </row>
    <row r="1605" spans="1:3">
      <c r="A1605" s="1" t="str">
        <f ca="1">IF(ISNA(VLOOKUP(月毎の作業時間!K1605,月毎の作業時間!L1605:S11602,3,FALSE)),"",VLOOKUP(月毎の作業時間!K1605,月毎の作業時間!L1604:S11602,3,FALSE))</f>
        <v/>
      </c>
      <c r="B1605" s="1" t="str">
        <f ca="1">IF(ISNA(VLOOKUP(月毎の作業時間!K1605,月毎の作業時間!L1605:S11602,5,FALSE)),"",VLOOKUP(月毎の作業時間!K1605,月毎の作業時間!L1604:S11602,5,FALSE)&amp;"など")</f>
        <v/>
      </c>
      <c r="C1605" s="6" t="str">
        <f ca="1">IF(SUMIF(月毎の作業時間!N:N,月毎の作業時間!A1605,月毎の作業時間!U:U)=0,"",SUMIF(月毎の作業時間!N:N,月毎の作業時間!A1605,月毎の作業時間!U:U))</f>
        <v/>
      </c>
    </row>
    <row r="1606" spans="1:3">
      <c r="A1606" s="1" t="str">
        <f ca="1">IF(ISNA(VLOOKUP(月毎の作業時間!K1606,月毎の作業時間!L1606:S11603,3,FALSE)),"",VLOOKUP(月毎の作業時間!K1606,月毎の作業時間!L1605:S11603,3,FALSE))</f>
        <v/>
      </c>
      <c r="B1606" s="1" t="str">
        <f ca="1">IF(ISNA(VLOOKUP(月毎の作業時間!K1606,月毎の作業時間!L1606:S11603,5,FALSE)),"",VLOOKUP(月毎の作業時間!K1606,月毎の作業時間!L1605:S11603,5,FALSE)&amp;"など")</f>
        <v/>
      </c>
      <c r="C1606" s="6" t="str">
        <f ca="1">IF(SUMIF(月毎の作業時間!N:N,月毎の作業時間!A1606,月毎の作業時間!U:U)=0,"",SUMIF(月毎の作業時間!N:N,月毎の作業時間!A1606,月毎の作業時間!U:U))</f>
        <v/>
      </c>
    </row>
    <row r="1607" spans="1:3">
      <c r="A1607" s="1" t="str">
        <f ca="1">IF(ISNA(VLOOKUP(月毎の作業時間!K1607,月毎の作業時間!L1607:S11604,3,FALSE)),"",VLOOKUP(月毎の作業時間!K1607,月毎の作業時間!L1606:S11604,3,FALSE))</f>
        <v/>
      </c>
      <c r="B1607" s="1" t="str">
        <f ca="1">IF(ISNA(VLOOKUP(月毎の作業時間!K1607,月毎の作業時間!L1607:S11604,5,FALSE)),"",VLOOKUP(月毎の作業時間!K1607,月毎の作業時間!L1606:S11604,5,FALSE)&amp;"など")</f>
        <v/>
      </c>
      <c r="C1607" s="6" t="str">
        <f ca="1">IF(SUMIF(月毎の作業時間!N:N,月毎の作業時間!A1607,月毎の作業時間!U:U)=0,"",SUMIF(月毎の作業時間!N:N,月毎の作業時間!A1607,月毎の作業時間!U:U))</f>
        <v/>
      </c>
    </row>
    <row r="1608" spans="1:3">
      <c r="A1608" s="1" t="str">
        <f ca="1">IF(ISNA(VLOOKUP(月毎の作業時間!K1608,月毎の作業時間!L1608:S11605,3,FALSE)),"",VLOOKUP(月毎の作業時間!K1608,月毎の作業時間!L1607:S11605,3,FALSE))</f>
        <v/>
      </c>
      <c r="B1608" s="1" t="str">
        <f ca="1">IF(ISNA(VLOOKUP(月毎の作業時間!K1608,月毎の作業時間!L1608:S11605,5,FALSE)),"",VLOOKUP(月毎の作業時間!K1608,月毎の作業時間!L1607:S11605,5,FALSE)&amp;"など")</f>
        <v/>
      </c>
      <c r="C1608" s="6" t="str">
        <f ca="1">IF(SUMIF(月毎の作業時間!N:N,月毎の作業時間!A1608,月毎の作業時間!U:U)=0,"",SUMIF(月毎の作業時間!N:N,月毎の作業時間!A1608,月毎の作業時間!U:U))</f>
        <v/>
      </c>
    </row>
    <row r="1609" spans="1:3">
      <c r="A1609" s="1" t="str">
        <f ca="1">IF(ISNA(VLOOKUP(月毎の作業時間!K1609,月毎の作業時間!L1609:S11606,3,FALSE)),"",VLOOKUP(月毎の作業時間!K1609,月毎の作業時間!L1608:S11606,3,FALSE))</f>
        <v/>
      </c>
      <c r="B1609" s="1" t="str">
        <f ca="1">IF(ISNA(VLOOKUP(月毎の作業時間!K1609,月毎の作業時間!L1609:S11606,5,FALSE)),"",VLOOKUP(月毎の作業時間!K1609,月毎の作業時間!L1608:S11606,5,FALSE)&amp;"など")</f>
        <v/>
      </c>
      <c r="C1609" s="6" t="str">
        <f ca="1">IF(SUMIF(月毎の作業時間!N:N,月毎の作業時間!A1609,月毎の作業時間!U:U)=0,"",SUMIF(月毎の作業時間!N:N,月毎の作業時間!A1609,月毎の作業時間!U:U))</f>
        <v/>
      </c>
    </row>
    <row r="1610" spans="1:3">
      <c r="A1610" s="1" t="str">
        <f ca="1">IF(ISNA(VLOOKUP(月毎の作業時間!K1610,月毎の作業時間!L1610:S11607,3,FALSE)),"",VLOOKUP(月毎の作業時間!K1610,月毎の作業時間!L1609:S11607,3,FALSE))</f>
        <v/>
      </c>
      <c r="B1610" s="1" t="str">
        <f ca="1">IF(ISNA(VLOOKUP(月毎の作業時間!K1610,月毎の作業時間!L1610:S11607,5,FALSE)),"",VLOOKUP(月毎の作業時間!K1610,月毎の作業時間!L1609:S11607,5,FALSE)&amp;"など")</f>
        <v/>
      </c>
      <c r="C1610" s="6" t="str">
        <f ca="1">IF(SUMIF(月毎の作業時間!N:N,月毎の作業時間!A1610,月毎の作業時間!U:U)=0,"",SUMIF(月毎の作業時間!N:N,月毎の作業時間!A1610,月毎の作業時間!U:U))</f>
        <v/>
      </c>
    </row>
    <row r="1611" spans="1:3">
      <c r="A1611" s="1" t="str">
        <f ca="1">IF(ISNA(VLOOKUP(月毎の作業時間!K1611,月毎の作業時間!L1611:S11608,3,FALSE)),"",VLOOKUP(月毎の作業時間!K1611,月毎の作業時間!L1610:S11608,3,FALSE))</f>
        <v/>
      </c>
      <c r="B1611" s="1" t="str">
        <f ca="1">IF(ISNA(VLOOKUP(月毎の作業時間!K1611,月毎の作業時間!L1611:S11608,5,FALSE)),"",VLOOKUP(月毎の作業時間!K1611,月毎の作業時間!L1610:S11608,5,FALSE)&amp;"など")</f>
        <v/>
      </c>
      <c r="C1611" s="6" t="str">
        <f ca="1">IF(SUMIF(月毎の作業時間!N:N,月毎の作業時間!A1611,月毎の作業時間!U:U)=0,"",SUMIF(月毎の作業時間!N:N,月毎の作業時間!A1611,月毎の作業時間!U:U))</f>
        <v/>
      </c>
    </row>
    <row r="1612" spans="1:3">
      <c r="A1612" s="1" t="str">
        <f ca="1">IF(ISNA(VLOOKUP(月毎の作業時間!K1612,月毎の作業時間!L1612:S11609,3,FALSE)),"",VLOOKUP(月毎の作業時間!K1612,月毎の作業時間!L1611:S11609,3,FALSE))</f>
        <v/>
      </c>
      <c r="B1612" s="1" t="str">
        <f ca="1">IF(ISNA(VLOOKUP(月毎の作業時間!K1612,月毎の作業時間!L1612:S11609,5,FALSE)),"",VLOOKUP(月毎の作業時間!K1612,月毎の作業時間!L1611:S11609,5,FALSE)&amp;"など")</f>
        <v/>
      </c>
      <c r="C1612" s="6" t="str">
        <f ca="1">IF(SUMIF(月毎の作業時間!N:N,月毎の作業時間!A1612,月毎の作業時間!U:U)=0,"",SUMIF(月毎の作業時間!N:N,月毎の作業時間!A1612,月毎の作業時間!U:U))</f>
        <v/>
      </c>
    </row>
    <row r="1613" spans="1:3">
      <c r="A1613" s="1" t="str">
        <f ca="1">IF(ISNA(VLOOKUP(月毎の作業時間!K1613,月毎の作業時間!L1613:S11610,3,FALSE)),"",VLOOKUP(月毎の作業時間!K1613,月毎の作業時間!L1612:S11610,3,FALSE))</f>
        <v/>
      </c>
      <c r="B1613" s="1" t="str">
        <f ca="1">IF(ISNA(VLOOKUP(月毎の作業時間!K1613,月毎の作業時間!L1613:S11610,5,FALSE)),"",VLOOKUP(月毎の作業時間!K1613,月毎の作業時間!L1612:S11610,5,FALSE)&amp;"など")</f>
        <v/>
      </c>
      <c r="C1613" s="6" t="str">
        <f ca="1">IF(SUMIF(月毎の作業時間!N:N,月毎の作業時間!A1613,月毎の作業時間!U:U)=0,"",SUMIF(月毎の作業時間!N:N,月毎の作業時間!A1613,月毎の作業時間!U:U))</f>
        <v/>
      </c>
    </row>
    <row r="1614" spans="1:3">
      <c r="A1614" s="1" t="str">
        <f ca="1">IF(ISNA(VLOOKUP(月毎の作業時間!K1614,月毎の作業時間!L1614:S11611,3,FALSE)),"",VLOOKUP(月毎の作業時間!K1614,月毎の作業時間!L1613:S11611,3,FALSE))</f>
        <v/>
      </c>
      <c r="B1614" s="1" t="str">
        <f ca="1">IF(ISNA(VLOOKUP(月毎の作業時間!K1614,月毎の作業時間!L1614:S11611,5,FALSE)),"",VLOOKUP(月毎の作業時間!K1614,月毎の作業時間!L1613:S11611,5,FALSE)&amp;"など")</f>
        <v/>
      </c>
      <c r="C1614" s="6" t="str">
        <f ca="1">IF(SUMIF(月毎の作業時間!N:N,月毎の作業時間!A1614,月毎の作業時間!U:U)=0,"",SUMIF(月毎の作業時間!N:N,月毎の作業時間!A1614,月毎の作業時間!U:U))</f>
        <v/>
      </c>
    </row>
    <row r="1615" spans="1:3">
      <c r="A1615" s="1" t="str">
        <f ca="1">IF(ISNA(VLOOKUP(月毎の作業時間!K1615,月毎の作業時間!L1615:S11612,3,FALSE)),"",VLOOKUP(月毎の作業時間!K1615,月毎の作業時間!L1614:S11612,3,FALSE))</f>
        <v/>
      </c>
      <c r="B1615" s="1" t="str">
        <f ca="1">IF(ISNA(VLOOKUP(月毎の作業時間!K1615,月毎の作業時間!L1615:S11612,5,FALSE)),"",VLOOKUP(月毎の作業時間!K1615,月毎の作業時間!L1614:S11612,5,FALSE)&amp;"など")</f>
        <v/>
      </c>
      <c r="C1615" s="6" t="str">
        <f ca="1">IF(SUMIF(月毎の作業時間!N:N,月毎の作業時間!A1615,月毎の作業時間!U:U)=0,"",SUMIF(月毎の作業時間!N:N,月毎の作業時間!A1615,月毎の作業時間!U:U))</f>
        <v/>
      </c>
    </row>
    <row r="1616" spans="1:3">
      <c r="A1616" s="1" t="str">
        <f ca="1">IF(ISNA(VLOOKUP(月毎の作業時間!K1616,月毎の作業時間!L1616:S11613,3,FALSE)),"",VLOOKUP(月毎の作業時間!K1616,月毎の作業時間!L1615:S11613,3,FALSE))</f>
        <v/>
      </c>
      <c r="B1616" s="1" t="str">
        <f ca="1">IF(ISNA(VLOOKUP(月毎の作業時間!K1616,月毎の作業時間!L1616:S11613,5,FALSE)),"",VLOOKUP(月毎の作業時間!K1616,月毎の作業時間!L1615:S11613,5,FALSE)&amp;"など")</f>
        <v/>
      </c>
      <c r="C1616" s="6" t="str">
        <f ca="1">IF(SUMIF(月毎の作業時間!N:N,月毎の作業時間!A1616,月毎の作業時間!U:U)=0,"",SUMIF(月毎の作業時間!N:N,月毎の作業時間!A1616,月毎の作業時間!U:U))</f>
        <v/>
      </c>
    </row>
    <row r="1617" spans="1:3">
      <c r="A1617" s="1" t="str">
        <f ca="1">IF(ISNA(VLOOKUP(月毎の作業時間!K1617,月毎の作業時間!L1617:S11614,3,FALSE)),"",VLOOKUP(月毎の作業時間!K1617,月毎の作業時間!L1616:S11614,3,FALSE))</f>
        <v/>
      </c>
      <c r="B1617" s="1" t="str">
        <f ca="1">IF(ISNA(VLOOKUP(月毎の作業時間!K1617,月毎の作業時間!L1617:S11614,5,FALSE)),"",VLOOKUP(月毎の作業時間!K1617,月毎の作業時間!L1616:S11614,5,FALSE)&amp;"など")</f>
        <v/>
      </c>
      <c r="C1617" s="6" t="str">
        <f ca="1">IF(SUMIF(月毎の作業時間!N:N,月毎の作業時間!A1617,月毎の作業時間!U:U)=0,"",SUMIF(月毎の作業時間!N:N,月毎の作業時間!A1617,月毎の作業時間!U:U))</f>
        <v/>
      </c>
    </row>
    <row r="1618" spans="1:3">
      <c r="A1618" s="1" t="str">
        <f ca="1">IF(ISNA(VLOOKUP(月毎の作業時間!K1618,月毎の作業時間!L1618:S11615,3,FALSE)),"",VLOOKUP(月毎の作業時間!K1618,月毎の作業時間!L1617:S11615,3,FALSE))</f>
        <v/>
      </c>
      <c r="B1618" s="1" t="str">
        <f ca="1">IF(ISNA(VLOOKUP(月毎の作業時間!K1618,月毎の作業時間!L1618:S11615,5,FALSE)),"",VLOOKUP(月毎の作業時間!K1618,月毎の作業時間!L1617:S11615,5,FALSE)&amp;"など")</f>
        <v/>
      </c>
      <c r="C1618" s="6" t="str">
        <f ca="1">IF(SUMIF(月毎の作業時間!N:N,月毎の作業時間!A1618,月毎の作業時間!U:U)=0,"",SUMIF(月毎の作業時間!N:N,月毎の作業時間!A1618,月毎の作業時間!U:U))</f>
        <v/>
      </c>
    </row>
    <row r="1619" spans="1:3">
      <c r="A1619" s="1" t="str">
        <f ca="1">IF(ISNA(VLOOKUP(月毎の作業時間!K1619,月毎の作業時間!L1619:S11616,3,FALSE)),"",VLOOKUP(月毎の作業時間!K1619,月毎の作業時間!L1618:S11616,3,FALSE))</f>
        <v/>
      </c>
      <c r="B1619" s="1" t="str">
        <f ca="1">IF(ISNA(VLOOKUP(月毎の作業時間!K1619,月毎の作業時間!L1619:S11616,5,FALSE)),"",VLOOKUP(月毎の作業時間!K1619,月毎の作業時間!L1618:S11616,5,FALSE)&amp;"など")</f>
        <v/>
      </c>
      <c r="C1619" s="6" t="str">
        <f ca="1">IF(SUMIF(月毎の作業時間!N:N,月毎の作業時間!A1619,月毎の作業時間!U:U)=0,"",SUMIF(月毎の作業時間!N:N,月毎の作業時間!A1619,月毎の作業時間!U:U))</f>
        <v/>
      </c>
    </row>
    <row r="1620" spans="1:3">
      <c r="A1620" s="1" t="str">
        <f ca="1">IF(ISNA(VLOOKUP(月毎の作業時間!K1620,月毎の作業時間!L1620:S11617,3,FALSE)),"",VLOOKUP(月毎の作業時間!K1620,月毎の作業時間!L1619:S11617,3,FALSE))</f>
        <v/>
      </c>
      <c r="B1620" s="1" t="str">
        <f ca="1">IF(ISNA(VLOOKUP(月毎の作業時間!K1620,月毎の作業時間!L1620:S11617,5,FALSE)),"",VLOOKUP(月毎の作業時間!K1620,月毎の作業時間!L1619:S11617,5,FALSE)&amp;"など")</f>
        <v/>
      </c>
      <c r="C1620" s="6" t="str">
        <f ca="1">IF(SUMIF(月毎の作業時間!N:N,月毎の作業時間!A1620,月毎の作業時間!U:U)=0,"",SUMIF(月毎の作業時間!N:N,月毎の作業時間!A1620,月毎の作業時間!U:U))</f>
        <v/>
      </c>
    </row>
    <row r="1621" spans="1:3">
      <c r="A1621" s="1" t="str">
        <f ca="1">IF(ISNA(VLOOKUP(月毎の作業時間!K1621,月毎の作業時間!L1621:S11618,3,FALSE)),"",VLOOKUP(月毎の作業時間!K1621,月毎の作業時間!L1620:S11618,3,FALSE))</f>
        <v/>
      </c>
      <c r="B1621" s="1" t="str">
        <f ca="1">IF(ISNA(VLOOKUP(月毎の作業時間!K1621,月毎の作業時間!L1621:S11618,5,FALSE)),"",VLOOKUP(月毎の作業時間!K1621,月毎の作業時間!L1620:S11618,5,FALSE)&amp;"など")</f>
        <v/>
      </c>
      <c r="C1621" s="6" t="str">
        <f ca="1">IF(SUMIF(月毎の作業時間!N:N,月毎の作業時間!A1621,月毎の作業時間!U:U)=0,"",SUMIF(月毎の作業時間!N:N,月毎の作業時間!A1621,月毎の作業時間!U:U))</f>
        <v/>
      </c>
    </row>
    <row r="1622" spans="1:3">
      <c r="A1622" s="1" t="str">
        <f ca="1">IF(ISNA(VLOOKUP(月毎の作業時間!K1622,月毎の作業時間!L1622:S11619,3,FALSE)),"",VLOOKUP(月毎の作業時間!K1622,月毎の作業時間!L1621:S11619,3,FALSE))</f>
        <v/>
      </c>
      <c r="B1622" s="1" t="str">
        <f ca="1">IF(ISNA(VLOOKUP(月毎の作業時間!K1622,月毎の作業時間!L1622:S11619,5,FALSE)),"",VLOOKUP(月毎の作業時間!K1622,月毎の作業時間!L1621:S11619,5,FALSE)&amp;"など")</f>
        <v/>
      </c>
      <c r="C1622" s="6" t="str">
        <f ca="1">IF(SUMIF(月毎の作業時間!N:N,月毎の作業時間!A1622,月毎の作業時間!U:U)=0,"",SUMIF(月毎の作業時間!N:N,月毎の作業時間!A1622,月毎の作業時間!U:U))</f>
        <v/>
      </c>
    </row>
    <row r="1623" spans="1:3">
      <c r="A1623" s="1" t="str">
        <f ca="1">IF(ISNA(VLOOKUP(月毎の作業時間!K1623,月毎の作業時間!L1623:S11620,3,FALSE)),"",VLOOKUP(月毎の作業時間!K1623,月毎の作業時間!L1622:S11620,3,FALSE))</f>
        <v/>
      </c>
      <c r="B1623" s="1" t="str">
        <f ca="1">IF(ISNA(VLOOKUP(月毎の作業時間!K1623,月毎の作業時間!L1623:S11620,5,FALSE)),"",VLOOKUP(月毎の作業時間!K1623,月毎の作業時間!L1622:S11620,5,FALSE)&amp;"など")</f>
        <v/>
      </c>
      <c r="C1623" s="6" t="str">
        <f ca="1">IF(SUMIF(月毎の作業時間!N:N,月毎の作業時間!A1623,月毎の作業時間!U:U)=0,"",SUMIF(月毎の作業時間!N:N,月毎の作業時間!A1623,月毎の作業時間!U:U))</f>
        <v/>
      </c>
    </row>
    <row r="1624" spans="1:3">
      <c r="A1624" s="1" t="str">
        <f ca="1">IF(ISNA(VLOOKUP(月毎の作業時間!K1624,月毎の作業時間!L1624:S11621,3,FALSE)),"",VLOOKUP(月毎の作業時間!K1624,月毎の作業時間!L1623:S11621,3,FALSE))</f>
        <v/>
      </c>
      <c r="B1624" s="1" t="str">
        <f ca="1">IF(ISNA(VLOOKUP(月毎の作業時間!K1624,月毎の作業時間!L1624:S11621,5,FALSE)),"",VLOOKUP(月毎の作業時間!K1624,月毎の作業時間!L1623:S11621,5,FALSE)&amp;"など")</f>
        <v/>
      </c>
      <c r="C1624" s="6" t="str">
        <f ca="1">IF(SUMIF(月毎の作業時間!N:N,月毎の作業時間!A1624,月毎の作業時間!U:U)=0,"",SUMIF(月毎の作業時間!N:N,月毎の作業時間!A1624,月毎の作業時間!U:U))</f>
        <v/>
      </c>
    </row>
    <row r="1625" spans="1:3">
      <c r="A1625" s="1" t="str">
        <f ca="1">IF(ISNA(VLOOKUP(月毎の作業時間!K1625,月毎の作業時間!L1625:S11622,3,FALSE)),"",VLOOKUP(月毎の作業時間!K1625,月毎の作業時間!L1624:S11622,3,FALSE))</f>
        <v/>
      </c>
      <c r="B1625" s="1" t="str">
        <f ca="1">IF(ISNA(VLOOKUP(月毎の作業時間!K1625,月毎の作業時間!L1625:S11622,5,FALSE)),"",VLOOKUP(月毎の作業時間!K1625,月毎の作業時間!L1624:S11622,5,FALSE)&amp;"など")</f>
        <v/>
      </c>
      <c r="C1625" s="6" t="str">
        <f ca="1">IF(SUMIF(月毎の作業時間!N:N,月毎の作業時間!A1625,月毎の作業時間!U:U)=0,"",SUMIF(月毎の作業時間!N:N,月毎の作業時間!A1625,月毎の作業時間!U:U))</f>
        <v/>
      </c>
    </row>
    <row r="1626" spans="1:3">
      <c r="A1626" s="1" t="str">
        <f ca="1">IF(ISNA(VLOOKUP(月毎の作業時間!K1626,月毎の作業時間!L1626:S11623,3,FALSE)),"",VLOOKUP(月毎の作業時間!K1626,月毎の作業時間!L1625:S11623,3,FALSE))</f>
        <v/>
      </c>
      <c r="B1626" s="1" t="str">
        <f ca="1">IF(ISNA(VLOOKUP(月毎の作業時間!K1626,月毎の作業時間!L1626:S11623,5,FALSE)),"",VLOOKUP(月毎の作業時間!K1626,月毎の作業時間!L1625:S11623,5,FALSE)&amp;"など")</f>
        <v/>
      </c>
      <c r="C1626" s="6" t="str">
        <f ca="1">IF(SUMIF(月毎の作業時間!N:N,月毎の作業時間!A1626,月毎の作業時間!U:U)=0,"",SUMIF(月毎の作業時間!N:N,月毎の作業時間!A1626,月毎の作業時間!U:U))</f>
        <v/>
      </c>
    </row>
    <row r="1627" spans="1:3">
      <c r="A1627" s="1" t="str">
        <f ca="1">IF(ISNA(VLOOKUP(月毎の作業時間!K1627,月毎の作業時間!L1627:S11624,3,FALSE)),"",VLOOKUP(月毎の作業時間!K1627,月毎の作業時間!L1626:S11624,3,FALSE))</f>
        <v/>
      </c>
      <c r="B1627" s="1" t="str">
        <f ca="1">IF(ISNA(VLOOKUP(月毎の作業時間!K1627,月毎の作業時間!L1627:S11624,5,FALSE)),"",VLOOKUP(月毎の作業時間!K1627,月毎の作業時間!L1626:S11624,5,FALSE)&amp;"など")</f>
        <v/>
      </c>
      <c r="C1627" s="6" t="str">
        <f ca="1">IF(SUMIF(月毎の作業時間!N:N,月毎の作業時間!A1627,月毎の作業時間!U:U)=0,"",SUMIF(月毎の作業時間!N:N,月毎の作業時間!A1627,月毎の作業時間!U:U))</f>
        <v/>
      </c>
    </row>
    <row r="1628" spans="1:3">
      <c r="A1628" s="1" t="str">
        <f ca="1">IF(ISNA(VLOOKUP(月毎の作業時間!K1628,月毎の作業時間!L1628:S11625,3,FALSE)),"",VLOOKUP(月毎の作業時間!K1628,月毎の作業時間!L1627:S11625,3,FALSE))</f>
        <v/>
      </c>
      <c r="B1628" s="1" t="str">
        <f ca="1">IF(ISNA(VLOOKUP(月毎の作業時間!K1628,月毎の作業時間!L1628:S11625,5,FALSE)),"",VLOOKUP(月毎の作業時間!K1628,月毎の作業時間!L1627:S11625,5,FALSE)&amp;"など")</f>
        <v/>
      </c>
      <c r="C1628" s="6" t="str">
        <f ca="1">IF(SUMIF(月毎の作業時間!N:N,月毎の作業時間!A1628,月毎の作業時間!U:U)=0,"",SUMIF(月毎の作業時間!N:N,月毎の作業時間!A1628,月毎の作業時間!U:U))</f>
        <v/>
      </c>
    </row>
    <row r="1629" spans="1:3">
      <c r="A1629" s="1" t="str">
        <f ca="1">IF(ISNA(VLOOKUP(月毎の作業時間!K1629,月毎の作業時間!L1629:S11626,3,FALSE)),"",VLOOKUP(月毎の作業時間!K1629,月毎の作業時間!L1628:S11626,3,FALSE))</f>
        <v/>
      </c>
      <c r="B1629" s="1" t="str">
        <f ca="1">IF(ISNA(VLOOKUP(月毎の作業時間!K1629,月毎の作業時間!L1629:S11626,5,FALSE)),"",VLOOKUP(月毎の作業時間!K1629,月毎の作業時間!L1628:S11626,5,FALSE)&amp;"など")</f>
        <v/>
      </c>
      <c r="C1629" s="6" t="str">
        <f ca="1">IF(SUMIF(月毎の作業時間!N:N,月毎の作業時間!A1629,月毎の作業時間!U:U)=0,"",SUMIF(月毎の作業時間!N:N,月毎の作業時間!A1629,月毎の作業時間!U:U))</f>
        <v/>
      </c>
    </row>
    <row r="1630" spans="1:3">
      <c r="A1630" s="1" t="str">
        <f ca="1">IF(ISNA(VLOOKUP(月毎の作業時間!K1630,月毎の作業時間!L1630:S11627,3,FALSE)),"",VLOOKUP(月毎の作業時間!K1630,月毎の作業時間!L1629:S11627,3,FALSE))</f>
        <v/>
      </c>
      <c r="B1630" s="1" t="str">
        <f ca="1">IF(ISNA(VLOOKUP(月毎の作業時間!K1630,月毎の作業時間!L1630:S11627,5,FALSE)),"",VLOOKUP(月毎の作業時間!K1630,月毎の作業時間!L1629:S11627,5,FALSE)&amp;"など")</f>
        <v/>
      </c>
      <c r="C1630" s="6" t="str">
        <f ca="1">IF(SUMIF(月毎の作業時間!N:N,月毎の作業時間!A1630,月毎の作業時間!U:U)=0,"",SUMIF(月毎の作業時間!N:N,月毎の作業時間!A1630,月毎の作業時間!U:U))</f>
        <v/>
      </c>
    </row>
    <row r="1631" spans="1:3">
      <c r="A1631" s="1" t="str">
        <f ca="1">IF(ISNA(VLOOKUP(月毎の作業時間!K1631,月毎の作業時間!L1631:S11628,3,FALSE)),"",VLOOKUP(月毎の作業時間!K1631,月毎の作業時間!L1630:S11628,3,FALSE))</f>
        <v/>
      </c>
      <c r="B1631" s="1" t="str">
        <f ca="1">IF(ISNA(VLOOKUP(月毎の作業時間!K1631,月毎の作業時間!L1631:S11628,5,FALSE)),"",VLOOKUP(月毎の作業時間!K1631,月毎の作業時間!L1630:S11628,5,FALSE)&amp;"など")</f>
        <v/>
      </c>
      <c r="C1631" s="6" t="str">
        <f ca="1">IF(SUMIF(月毎の作業時間!N:N,月毎の作業時間!A1631,月毎の作業時間!U:U)=0,"",SUMIF(月毎の作業時間!N:N,月毎の作業時間!A1631,月毎の作業時間!U:U))</f>
        <v/>
      </c>
    </row>
    <row r="1632" spans="1:3">
      <c r="A1632" s="1" t="str">
        <f ca="1">IF(ISNA(VLOOKUP(月毎の作業時間!K1632,月毎の作業時間!L1632:S11629,3,FALSE)),"",VLOOKUP(月毎の作業時間!K1632,月毎の作業時間!L1631:S11629,3,FALSE))</f>
        <v/>
      </c>
      <c r="B1632" s="1" t="str">
        <f ca="1">IF(ISNA(VLOOKUP(月毎の作業時間!K1632,月毎の作業時間!L1632:S11629,5,FALSE)),"",VLOOKUP(月毎の作業時間!K1632,月毎の作業時間!L1631:S11629,5,FALSE)&amp;"など")</f>
        <v/>
      </c>
      <c r="C1632" s="6" t="str">
        <f ca="1">IF(SUMIF(月毎の作業時間!N:N,月毎の作業時間!A1632,月毎の作業時間!U:U)=0,"",SUMIF(月毎の作業時間!N:N,月毎の作業時間!A1632,月毎の作業時間!U:U))</f>
        <v/>
      </c>
    </row>
    <row r="1633" spans="1:3">
      <c r="A1633" s="1" t="str">
        <f ca="1">IF(ISNA(VLOOKUP(月毎の作業時間!K1633,月毎の作業時間!L1633:S11630,3,FALSE)),"",VLOOKUP(月毎の作業時間!K1633,月毎の作業時間!L1632:S11630,3,FALSE))</f>
        <v/>
      </c>
      <c r="B1633" s="1" t="str">
        <f ca="1">IF(ISNA(VLOOKUP(月毎の作業時間!K1633,月毎の作業時間!L1633:S11630,5,FALSE)),"",VLOOKUP(月毎の作業時間!K1633,月毎の作業時間!L1632:S11630,5,FALSE)&amp;"など")</f>
        <v/>
      </c>
      <c r="C1633" s="6" t="str">
        <f ca="1">IF(SUMIF(月毎の作業時間!N:N,月毎の作業時間!A1633,月毎の作業時間!U:U)=0,"",SUMIF(月毎の作業時間!N:N,月毎の作業時間!A1633,月毎の作業時間!U:U))</f>
        <v/>
      </c>
    </row>
    <row r="1634" spans="1:3">
      <c r="A1634" s="1" t="str">
        <f ca="1">IF(ISNA(VLOOKUP(月毎の作業時間!K1634,月毎の作業時間!L1634:S11631,3,FALSE)),"",VLOOKUP(月毎の作業時間!K1634,月毎の作業時間!L1633:S11631,3,FALSE))</f>
        <v/>
      </c>
      <c r="B1634" s="1" t="str">
        <f ca="1">IF(ISNA(VLOOKUP(月毎の作業時間!K1634,月毎の作業時間!L1634:S11631,5,FALSE)),"",VLOOKUP(月毎の作業時間!K1634,月毎の作業時間!L1633:S11631,5,FALSE)&amp;"など")</f>
        <v/>
      </c>
      <c r="C1634" s="6" t="str">
        <f ca="1">IF(SUMIF(月毎の作業時間!N:N,月毎の作業時間!A1634,月毎の作業時間!U:U)=0,"",SUMIF(月毎の作業時間!N:N,月毎の作業時間!A1634,月毎の作業時間!U:U))</f>
        <v/>
      </c>
    </row>
    <row r="1635" spans="1:3">
      <c r="A1635" s="1" t="str">
        <f ca="1">IF(ISNA(VLOOKUP(月毎の作業時間!K1635,月毎の作業時間!L1635:S11632,3,FALSE)),"",VLOOKUP(月毎の作業時間!K1635,月毎の作業時間!L1634:S11632,3,FALSE))</f>
        <v/>
      </c>
      <c r="B1635" s="1" t="str">
        <f ca="1">IF(ISNA(VLOOKUP(月毎の作業時間!K1635,月毎の作業時間!L1635:S11632,5,FALSE)),"",VLOOKUP(月毎の作業時間!K1635,月毎の作業時間!L1634:S11632,5,FALSE)&amp;"など")</f>
        <v/>
      </c>
      <c r="C1635" s="6" t="str">
        <f ca="1">IF(SUMIF(月毎の作業時間!N:N,月毎の作業時間!A1635,月毎の作業時間!U:U)=0,"",SUMIF(月毎の作業時間!N:N,月毎の作業時間!A1635,月毎の作業時間!U:U))</f>
        <v/>
      </c>
    </row>
    <row r="1636" spans="1:3">
      <c r="A1636" s="1" t="str">
        <f ca="1">IF(ISNA(VLOOKUP(月毎の作業時間!K1636,月毎の作業時間!L1636:S11633,3,FALSE)),"",VLOOKUP(月毎の作業時間!K1636,月毎の作業時間!L1635:S11633,3,FALSE))</f>
        <v/>
      </c>
      <c r="B1636" s="1" t="str">
        <f ca="1">IF(ISNA(VLOOKUP(月毎の作業時間!K1636,月毎の作業時間!L1636:S11633,5,FALSE)),"",VLOOKUP(月毎の作業時間!K1636,月毎の作業時間!L1635:S11633,5,FALSE)&amp;"など")</f>
        <v/>
      </c>
      <c r="C1636" s="6" t="str">
        <f ca="1">IF(SUMIF(月毎の作業時間!N:N,月毎の作業時間!A1636,月毎の作業時間!U:U)=0,"",SUMIF(月毎の作業時間!N:N,月毎の作業時間!A1636,月毎の作業時間!U:U))</f>
        <v/>
      </c>
    </row>
    <row r="1637" spans="1:3">
      <c r="A1637" s="1" t="str">
        <f ca="1">IF(ISNA(VLOOKUP(月毎の作業時間!K1637,月毎の作業時間!L1637:S11634,3,FALSE)),"",VLOOKUP(月毎の作業時間!K1637,月毎の作業時間!L1636:S11634,3,FALSE))</f>
        <v/>
      </c>
      <c r="B1637" s="1" t="str">
        <f ca="1">IF(ISNA(VLOOKUP(月毎の作業時間!K1637,月毎の作業時間!L1637:S11634,5,FALSE)),"",VLOOKUP(月毎の作業時間!K1637,月毎の作業時間!L1636:S11634,5,FALSE)&amp;"など")</f>
        <v/>
      </c>
      <c r="C1637" s="6" t="str">
        <f ca="1">IF(SUMIF(月毎の作業時間!N:N,月毎の作業時間!A1637,月毎の作業時間!U:U)=0,"",SUMIF(月毎の作業時間!N:N,月毎の作業時間!A1637,月毎の作業時間!U:U))</f>
        <v/>
      </c>
    </row>
    <row r="1638" spans="1:3">
      <c r="A1638" s="1" t="str">
        <f ca="1">IF(ISNA(VLOOKUP(月毎の作業時間!K1638,月毎の作業時間!L1638:S11635,3,FALSE)),"",VLOOKUP(月毎の作業時間!K1638,月毎の作業時間!L1637:S11635,3,FALSE))</f>
        <v/>
      </c>
      <c r="B1638" s="1" t="str">
        <f ca="1">IF(ISNA(VLOOKUP(月毎の作業時間!K1638,月毎の作業時間!L1638:S11635,5,FALSE)),"",VLOOKUP(月毎の作業時間!K1638,月毎の作業時間!L1637:S11635,5,FALSE)&amp;"など")</f>
        <v/>
      </c>
      <c r="C1638" s="6" t="str">
        <f ca="1">IF(SUMIF(月毎の作業時間!N:N,月毎の作業時間!A1638,月毎の作業時間!U:U)=0,"",SUMIF(月毎の作業時間!N:N,月毎の作業時間!A1638,月毎の作業時間!U:U))</f>
        <v/>
      </c>
    </row>
    <row r="1639" spans="1:3">
      <c r="A1639" s="1" t="str">
        <f ca="1">IF(ISNA(VLOOKUP(月毎の作業時間!K1639,月毎の作業時間!L1639:S11636,3,FALSE)),"",VLOOKUP(月毎の作業時間!K1639,月毎の作業時間!L1638:S11636,3,FALSE))</f>
        <v/>
      </c>
      <c r="B1639" s="1" t="str">
        <f ca="1">IF(ISNA(VLOOKUP(月毎の作業時間!K1639,月毎の作業時間!L1639:S11636,5,FALSE)),"",VLOOKUP(月毎の作業時間!K1639,月毎の作業時間!L1638:S11636,5,FALSE)&amp;"など")</f>
        <v/>
      </c>
      <c r="C1639" s="6" t="str">
        <f ca="1">IF(SUMIF(月毎の作業時間!N:N,月毎の作業時間!A1639,月毎の作業時間!U:U)=0,"",SUMIF(月毎の作業時間!N:N,月毎の作業時間!A1639,月毎の作業時間!U:U))</f>
        <v/>
      </c>
    </row>
    <row r="1640" spans="1:3">
      <c r="A1640" s="1" t="str">
        <f ca="1">IF(ISNA(VLOOKUP(月毎の作業時間!K1640,月毎の作業時間!L1640:S11637,3,FALSE)),"",VLOOKUP(月毎の作業時間!K1640,月毎の作業時間!L1639:S11637,3,FALSE))</f>
        <v/>
      </c>
      <c r="B1640" s="1" t="str">
        <f ca="1">IF(ISNA(VLOOKUP(月毎の作業時間!K1640,月毎の作業時間!L1640:S11637,5,FALSE)),"",VLOOKUP(月毎の作業時間!K1640,月毎の作業時間!L1639:S11637,5,FALSE)&amp;"など")</f>
        <v/>
      </c>
      <c r="C1640" s="6" t="str">
        <f ca="1">IF(SUMIF(月毎の作業時間!N:N,月毎の作業時間!A1640,月毎の作業時間!U:U)=0,"",SUMIF(月毎の作業時間!N:N,月毎の作業時間!A1640,月毎の作業時間!U:U))</f>
        <v/>
      </c>
    </row>
    <row r="1641" spans="1:3">
      <c r="A1641" s="1" t="str">
        <f ca="1">IF(ISNA(VLOOKUP(月毎の作業時間!K1641,月毎の作業時間!L1641:S11638,3,FALSE)),"",VLOOKUP(月毎の作業時間!K1641,月毎の作業時間!L1640:S11638,3,FALSE))</f>
        <v/>
      </c>
      <c r="B1641" s="1" t="str">
        <f ca="1">IF(ISNA(VLOOKUP(月毎の作業時間!K1641,月毎の作業時間!L1641:S11638,5,FALSE)),"",VLOOKUP(月毎の作業時間!K1641,月毎の作業時間!L1640:S11638,5,FALSE)&amp;"など")</f>
        <v/>
      </c>
      <c r="C1641" s="6" t="str">
        <f ca="1">IF(SUMIF(月毎の作業時間!N:N,月毎の作業時間!A1641,月毎の作業時間!U:U)=0,"",SUMIF(月毎の作業時間!N:N,月毎の作業時間!A1641,月毎の作業時間!U:U))</f>
        <v/>
      </c>
    </row>
    <row r="1642" spans="1:3">
      <c r="A1642" s="1" t="str">
        <f ca="1">IF(ISNA(VLOOKUP(月毎の作業時間!K1642,月毎の作業時間!L1642:S11639,3,FALSE)),"",VLOOKUP(月毎の作業時間!K1642,月毎の作業時間!L1641:S11639,3,FALSE))</f>
        <v/>
      </c>
      <c r="B1642" s="1" t="str">
        <f ca="1">IF(ISNA(VLOOKUP(月毎の作業時間!K1642,月毎の作業時間!L1642:S11639,5,FALSE)),"",VLOOKUP(月毎の作業時間!K1642,月毎の作業時間!L1641:S11639,5,FALSE)&amp;"など")</f>
        <v/>
      </c>
      <c r="C1642" s="6" t="str">
        <f ca="1">IF(SUMIF(月毎の作業時間!N:N,月毎の作業時間!A1642,月毎の作業時間!U:U)=0,"",SUMIF(月毎の作業時間!N:N,月毎の作業時間!A1642,月毎の作業時間!U:U))</f>
        <v/>
      </c>
    </row>
    <row r="1643" spans="1:3">
      <c r="A1643" s="1" t="str">
        <f ca="1">IF(ISNA(VLOOKUP(月毎の作業時間!K1643,月毎の作業時間!L1643:S11640,3,FALSE)),"",VLOOKUP(月毎の作業時間!K1643,月毎の作業時間!L1642:S11640,3,FALSE))</f>
        <v/>
      </c>
      <c r="B1643" s="1" t="str">
        <f ca="1">IF(ISNA(VLOOKUP(月毎の作業時間!K1643,月毎の作業時間!L1643:S11640,5,FALSE)),"",VLOOKUP(月毎の作業時間!K1643,月毎の作業時間!L1642:S11640,5,FALSE)&amp;"など")</f>
        <v/>
      </c>
      <c r="C1643" s="6" t="str">
        <f ca="1">IF(SUMIF(月毎の作業時間!N:N,月毎の作業時間!A1643,月毎の作業時間!U:U)=0,"",SUMIF(月毎の作業時間!N:N,月毎の作業時間!A1643,月毎の作業時間!U:U))</f>
        <v/>
      </c>
    </row>
    <row r="1644" spans="1:3">
      <c r="A1644" s="1" t="str">
        <f ca="1">IF(ISNA(VLOOKUP(月毎の作業時間!K1644,月毎の作業時間!L1644:S11641,3,FALSE)),"",VLOOKUP(月毎の作業時間!K1644,月毎の作業時間!L1643:S11641,3,FALSE))</f>
        <v/>
      </c>
      <c r="B1644" s="1" t="str">
        <f ca="1">IF(ISNA(VLOOKUP(月毎の作業時間!K1644,月毎の作業時間!L1644:S11641,5,FALSE)),"",VLOOKUP(月毎の作業時間!K1644,月毎の作業時間!L1643:S11641,5,FALSE)&amp;"など")</f>
        <v/>
      </c>
      <c r="C1644" s="6" t="str">
        <f ca="1">IF(SUMIF(月毎の作業時間!N:N,月毎の作業時間!A1644,月毎の作業時間!U:U)=0,"",SUMIF(月毎の作業時間!N:N,月毎の作業時間!A1644,月毎の作業時間!U:U))</f>
        <v/>
      </c>
    </row>
    <row r="1645" spans="1:3">
      <c r="A1645" s="1" t="str">
        <f ca="1">IF(ISNA(VLOOKUP(月毎の作業時間!K1645,月毎の作業時間!L1645:S11642,3,FALSE)),"",VLOOKUP(月毎の作業時間!K1645,月毎の作業時間!L1644:S11642,3,FALSE))</f>
        <v/>
      </c>
      <c r="B1645" s="1" t="str">
        <f ca="1">IF(ISNA(VLOOKUP(月毎の作業時間!K1645,月毎の作業時間!L1645:S11642,5,FALSE)),"",VLOOKUP(月毎の作業時間!K1645,月毎の作業時間!L1644:S11642,5,FALSE)&amp;"など")</f>
        <v/>
      </c>
      <c r="C1645" s="6" t="str">
        <f ca="1">IF(SUMIF(月毎の作業時間!N:N,月毎の作業時間!A1645,月毎の作業時間!U:U)=0,"",SUMIF(月毎の作業時間!N:N,月毎の作業時間!A1645,月毎の作業時間!U:U))</f>
        <v/>
      </c>
    </row>
    <row r="1646" spans="1:3">
      <c r="A1646" s="1" t="str">
        <f ca="1">IF(ISNA(VLOOKUP(月毎の作業時間!K1646,月毎の作業時間!L1646:S11643,3,FALSE)),"",VLOOKUP(月毎の作業時間!K1646,月毎の作業時間!L1645:S11643,3,FALSE))</f>
        <v/>
      </c>
      <c r="B1646" s="1" t="str">
        <f ca="1">IF(ISNA(VLOOKUP(月毎の作業時間!K1646,月毎の作業時間!L1646:S11643,5,FALSE)),"",VLOOKUP(月毎の作業時間!K1646,月毎の作業時間!L1645:S11643,5,FALSE)&amp;"など")</f>
        <v/>
      </c>
      <c r="C1646" s="6" t="str">
        <f ca="1">IF(SUMIF(月毎の作業時間!N:N,月毎の作業時間!A1646,月毎の作業時間!U:U)=0,"",SUMIF(月毎の作業時間!N:N,月毎の作業時間!A1646,月毎の作業時間!U:U))</f>
        <v/>
      </c>
    </row>
    <row r="1647" spans="1:3">
      <c r="A1647" s="1" t="str">
        <f ca="1">IF(ISNA(VLOOKUP(月毎の作業時間!K1647,月毎の作業時間!L1647:S11644,3,FALSE)),"",VLOOKUP(月毎の作業時間!K1647,月毎の作業時間!L1646:S11644,3,FALSE))</f>
        <v/>
      </c>
      <c r="B1647" s="1" t="str">
        <f ca="1">IF(ISNA(VLOOKUP(月毎の作業時間!K1647,月毎の作業時間!L1647:S11644,5,FALSE)),"",VLOOKUP(月毎の作業時間!K1647,月毎の作業時間!L1646:S11644,5,FALSE)&amp;"など")</f>
        <v/>
      </c>
      <c r="C1647" s="6" t="str">
        <f ca="1">IF(SUMIF(月毎の作業時間!N:N,月毎の作業時間!A1647,月毎の作業時間!U:U)=0,"",SUMIF(月毎の作業時間!N:N,月毎の作業時間!A1647,月毎の作業時間!U:U))</f>
        <v/>
      </c>
    </row>
    <row r="1648" spans="1:3">
      <c r="A1648" s="1" t="str">
        <f ca="1">IF(ISNA(VLOOKUP(月毎の作業時間!K1648,月毎の作業時間!L1648:S11645,3,FALSE)),"",VLOOKUP(月毎の作業時間!K1648,月毎の作業時間!L1647:S11645,3,FALSE))</f>
        <v/>
      </c>
      <c r="B1648" s="1" t="str">
        <f ca="1">IF(ISNA(VLOOKUP(月毎の作業時間!K1648,月毎の作業時間!L1648:S11645,5,FALSE)),"",VLOOKUP(月毎の作業時間!K1648,月毎の作業時間!L1647:S11645,5,FALSE)&amp;"など")</f>
        <v/>
      </c>
      <c r="C1648" s="6" t="str">
        <f ca="1">IF(SUMIF(月毎の作業時間!N:N,月毎の作業時間!A1648,月毎の作業時間!U:U)=0,"",SUMIF(月毎の作業時間!N:N,月毎の作業時間!A1648,月毎の作業時間!U:U))</f>
        <v/>
      </c>
    </row>
    <row r="1649" spans="1:3">
      <c r="A1649" s="1" t="str">
        <f ca="1">IF(ISNA(VLOOKUP(月毎の作業時間!K1649,月毎の作業時間!L1649:S11646,3,FALSE)),"",VLOOKUP(月毎の作業時間!K1649,月毎の作業時間!L1648:S11646,3,FALSE))</f>
        <v/>
      </c>
      <c r="B1649" s="1" t="str">
        <f ca="1">IF(ISNA(VLOOKUP(月毎の作業時間!K1649,月毎の作業時間!L1649:S11646,5,FALSE)),"",VLOOKUP(月毎の作業時間!K1649,月毎の作業時間!L1648:S11646,5,FALSE)&amp;"など")</f>
        <v/>
      </c>
      <c r="C1649" s="6" t="str">
        <f ca="1">IF(SUMIF(月毎の作業時間!N:N,月毎の作業時間!A1649,月毎の作業時間!U:U)=0,"",SUMIF(月毎の作業時間!N:N,月毎の作業時間!A1649,月毎の作業時間!U:U))</f>
        <v/>
      </c>
    </row>
    <row r="1650" spans="1:3">
      <c r="A1650" s="1" t="str">
        <f ca="1">IF(ISNA(VLOOKUP(月毎の作業時間!K1650,月毎の作業時間!L1650:S11647,3,FALSE)),"",VLOOKUP(月毎の作業時間!K1650,月毎の作業時間!L1649:S11647,3,FALSE))</f>
        <v/>
      </c>
      <c r="B1650" s="1" t="str">
        <f ca="1">IF(ISNA(VLOOKUP(月毎の作業時間!K1650,月毎の作業時間!L1650:S11647,5,FALSE)),"",VLOOKUP(月毎の作業時間!K1650,月毎の作業時間!L1649:S11647,5,FALSE)&amp;"など")</f>
        <v/>
      </c>
      <c r="C1650" s="6" t="str">
        <f ca="1">IF(SUMIF(月毎の作業時間!N:N,月毎の作業時間!A1650,月毎の作業時間!U:U)=0,"",SUMIF(月毎の作業時間!N:N,月毎の作業時間!A1650,月毎の作業時間!U:U))</f>
        <v/>
      </c>
    </row>
    <row r="1651" spans="1:3">
      <c r="A1651" s="1" t="str">
        <f ca="1">IF(ISNA(VLOOKUP(月毎の作業時間!K1651,月毎の作業時間!L1651:S11648,3,FALSE)),"",VLOOKUP(月毎の作業時間!K1651,月毎の作業時間!L1650:S11648,3,FALSE))</f>
        <v/>
      </c>
      <c r="B1651" s="1" t="str">
        <f ca="1">IF(ISNA(VLOOKUP(月毎の作業時間!K1651,月毎の作業時間!L1651:S11648,5,FALSE)),"",VLOOKUP(月毎の作業時間!K1651,月毎の作業時間!L1650:S11648,5,FALSE)&amp;"など")</f>
        <v/>
      </c>
      <c r="C1651" s="6" t="str">
        <f ca="1">IF(SUMIF(月毎の作業時間!N:N,月毎の作業時間!A1651,月毎の作業時間!U:U)=0,"",SUMIF(月毎の作業時間!N:N,月毎の作業時間!A1651,月毎の作業時間!U:U))</f>
        <v/>
      </c>
    </row>
    <row r="1652" spans="1:3">
      <c r="A1652" s="1" t="str">
        <f ca="1">IF(ISNA(VLOOKUP(月毎の作業時間!K1652,月毎の作業時間!L1652:S11649,3,FALSE)),"",VLOOKUP(月毎の作業時間!K1652,月毎の作業時間!L1651:S11649,3,FALSE))</f>
        <v/>
      </c>
      <c r="B1652" s="1" t="str">
        <f ca="1">IF(ISNA(VLOOKUP(月毎の作業時間!K1652,月毎の作業時間!L1652:S11649,5,FALSE)),"",VLOOKUP(月毎の作業時間!K1652,月毎の作業時間!L1651:S11649,5,FALSE)&amp;"など")</f>
        <v/>
      </c>
      <c r="C1652" s="6" t="str">
        <f ca="1">IF(SUMIF(月毎の作業時間!N:N,月毎の作業時間!A1652,月毎の作業時間!U:U)=0,"",SUMIF(月毎の作業時間!N:N,月毎の作業時間!A1652,月毎の作業時間!U:U))</f>
        <v/>
      </c>
    </row>
    <row r="1653" spans="1:3">
      <c r="A1653" s="1" t="str">
        <f ca="1">IF(ISNA(VLOOKUP(月毎の作業時間!K1653,月毎の作業時間!L1653:S11650,3,FALSE)),"",VLOOKUP(月毎の作業時間!K1653,月毎の作業時間!L1652:S11650,3,FALSE))</f>
        <v/>
      </c>
      <c r="B1653" s="1" t="str">
        <f ca="1">IF(ISNA(VLOOKUP(月毎の作業時間!K1653,月毎の作業時間!L1653:S11650,5,FALSE)),"",VLOOKUP(月毎の作業時間!K1653,月毎の作業時間!L1652:S11650,5,FALSE)&amp;"など")</f>
        <v/>
      </c>
      <c r="C1653" s="6" t="str">
        <f ca="1">IF(SUMIF(月毎の作業時間!N:N,月毎の作業時間!A1653,月毎の作業時間!U:U)=0,"",SUMIF(月毎の作業時間!N:N,月毎の作業時間!A1653,月毎の作業時間!U:U))</f>
        <v/>
      </c>
    </row>
    <row r="1654" spans="1:3">
      <c r="A1654" s="1" t="str">
        <f ca="1">IF(ISNA(VLOOKUP(月毎の作業時間!K1654,月毎の作業時間!L1654:S11651,3,FALSE)),"",VLOOKUP(月毎の作業時間!K1654,月毎の作業時間!L1653:S11651,3,FALSE))</f>
        <v/>
      </c>
      <c r="B1654" s="1" t="str">
        <f ca="1">IF(ISNA(VLOOKUP(月毎の作業時間!K1654,月毎の作業時間!L1654:S11651,5,FALSE)),"",VLOOKUP(月毎の作業時間!K1654,月毎の作業時間!L1653:S11651,5,FALSE)&amp;"など")</f>
        <v/>
      </c>
      <c r="C1654" s="6" t="str">
        <f ca="1">IF(SUMIF(月毎の作業時間!N:N,月毎の作業時間!A1654,月毎の作業時間!U:U)=0,"",SUMIF(月毎の作業時間!N:N,月毎の作業時間!A1654,月毎の作業時間!U:U))</f>
        <v/>
      </c>
    </row>
    <row r="1655" spans="1:3">
      <c r="A1655" s="1" t="str">
        <f ca="1">IF(ISNA(VLOOKUP(月毎の作業時間!K1655,月毎の作業時間!L1655:S11652,3,FALSE)),"",VLOOKUP(月毎の作業時間!K1655,月毎の作業時間!L1654:S11652,3,FALSE))</f>
        <v/>
      </c>
      <c r="B1655" s="1" t="str">
        <f ca="1">IF(ISNA(VLOOKUP(月毎の作業時間!K1655,月毎の作業時間!L1655:S11652,5,FALSE)),"",VLOOKUP(月毎の作業時間!K1655,月毎の作業時間!L1654:S11652,5,FALSE)&amp;"など")</f>
        <v/>
      </c>
      <c r="C1655" s="6" t="str">
        <f ca="1">IF(SUMIF(月毎の作業時間!N:N,月毎の作業時間!A1655,月毎の作業時間!U:U)=0,"",SUMIF(月毎の作業時間!N:N,月毎の作業時間!A1655,月毎の作業時間!U:U))</f>
        <v/>
      </c>
    </row>
    <row r="1656" spans="1:3">
      <c r="A1656" s="1" t="str">
        <f ca="1">IF(ISNA(VLOOKUP(月毎の作業時間!K1656,月毎の作業時間!L1656:S11653,3,FALSE)),"",VLOOKUP(月毎の作業時間!K1656,月毎の作業時間!L1655:S11653,3,FALSE))</f>
        <v/>
      </c>
      <c r="B1656" s="1" t="str">
        <f ca="1">IF(ISNA(VLOOKUP(月毎の作業時間!K1656,月毎の作業時間!L1656:S11653,5,FALSE)),"",VLOOKUP(月毎の作業時間!K1656,月毎の作業時間!L1655:S11653,5,FALSE)&amp;"など")</f>
        <v/>
      </c>
      <c r="C1656" s="6" t="str">
        <f ca="1">IF(SUMIF(月毎の作業時間!N:N,月毎の作業時間!A1656,月毎の作業時間!U:U)=0,"",SUMIF(月毎の作業時間!N:N,月毎の作業時間!A1656,月毎の作業時間!U:U))</f>
        <v/>
      </c>
    </row>
    <row r="1657" spans="1:3">
      <c r="A1657" s="1" t="str">
        <f ca="1">IF(ISNA(VLOOKUP(月毎の作業時間!K1657,月毎の作業時間!L1657:S11654,3,FALSE)),"",VLOOKUP(月毎の作業時間!K1657,月毎の作業時間!L1656:S11654,3,FALSE))</f>
        <v/>
      </c>
      <c r="B1657" s="1" t="str">
        <f ca="1">IF(ISNA(VLOOKUP(月毎の作業時間!K1657,月毎の作業時間!L1657:S11654,5,FALSE)),"",VLOOKUP(月毎の作業時間!K1657,月毎の作業時間!L1656:S11654,5,FALSE)&amp;"など")</f>
        <v/>
      </c>
      <c r="C1657" s="6" t="str">
        <f ca="1">IF(SUMIF(月毎の作業時間!N:N,月毎の作業時間!A1657,月毎の作業時間!U:U)=0,"",SUMIF(月毎の作業時間!N:N,月毎の作業時間!A1657,月毎の作業時間!U:U))</f>
        <v/>
      </c>
    </row>
    <row r="1658" spans="1:3">
      <c r="A1658" s="1" t="str">
        <f ca="1">IF(ISNA(VLOOKUP(月毎の作業時間!K1658,月毎の作業時間!L1658:S11655,3,FALSE)),"",VLOOKUP(月毎の作業時間!K1658,月毎の作業時間!L1657:S11655,3,FALSE))</f>
        <v/>
      </c>
      <c r="B1658" s="1" t="str">
        <f ca="1">IF(ISNA(VLOOKUP(月毎の作業時間!K1658,月毎の作業時間!L1658:S11655,5,FALSE)),"",VLOOKUP(月毎の作業時間!K1658,月毎の作業時間!L1657:S11655,5,FALSE)&amp;"など")</f>
        <v/>
      </c>
      <c r="C1658" s="6" t="str">
        <f ca="1">IF(SUMIF(月毎の作業時間!N:N,月毎の作業時間!A1658,月毎の作業時間!U:U)=0,"",SUMIF(月毎の作業時間!N:N,月毎の作業時間!A1658,月毎の作業時間!U:U))</f>
        <v/>
      </c>
    </row>
    <row r="1659" spans="1:3">
      <c r="A1659" s="1" t="str">
        <f ca="1">IF(ISNA(VLOOKUP(月毎の作業時間!K1659,月毎の作業時間!L1659:S11656,3,FALSE)),"",VLOOKUP(月毎の作業時間!K1659,月毎の作業時間!L1658:S11656,3,FALSE))</f>
        <v/>
      </c>
      <c r="B1659" s="1" t="str">
        <f ca="1">IF(ISNA(VLOOKUP(月毎の作業時間!K1659,月毎の作業時間!L1659:S11656,5,FALSE)),"",VLOOKUP(月毎の作業時間!K1659,月毎の作業時間!L1658:S11656,5,FALSE)&amp;"など")</f>
        <v/>
      </c>
      <c r="C1659" s="6" t="str">
        <f ca="1">IF(SUMIF(月毎の作業時間!N:N,月毎の作業時間!A1659,月毎の作業時間!U:U)=0,"",SUMIF(月毎の作業時間!N:N,月毎の作業時間!A1659,月毎の作業時間!U:U))</f>
        <v/>
      </c>
    </row>
    <row r="1660" spans="1:3">
      <c r="A1660" s="1" t="str">
        <f ca="1">IF(ISNA(VLOOKUP(月毎の作業時間!K1660,月毎の作業時間!L1660:S11657,3,FALSE)),"",VLOOKUP(月毎の作業時間!K1660,月毎の作業時間!L1659:S11657,3,FALSE))</f>
        <v/>
      </c>
      <c r="B1660" s="1" t="str">
        <f ca="1">IF(ISNA(VLOOKUP(月毎の作業時間!K1660,月毎の作業時間!L1660:S11657,5,FALSE)),"",VLOOKUP(月毎の作業時間!K1660,月毎の作業時間!L1659:S11657,5,FALSE)&amp;"など")</f>
        <v/>
      </c>
      <c r="C1660" s="6" t="str">
        <f ca="1">IF(SUMIF(月毎の作業時間!N:N,月毎の作業時間!A1660,月毎の作業時間!U:U)=0,"",SUMIF(月毎の作業時間!N:N,月毎の作業時間!A1660,月毎の作業時間!U:U))</f>
        <v/>
      </c>
    </row>
    <row r="1661" spans="1:3">
      <c r="A1661" s="1" t="str">
        <f ca="1">IF(ISNA(VLOOKUP(月毎の作業時間!K1661,月毎の作業時間!L1661:S11658,3,FALSE)),"",VLOOKUP(月毎の作業時間!K1661,月毎の作業時間!L1660:S11658,3,FALSE))</f>
        <v/>
      </c>
      <c r="B1661" s="1" t="str">
        <f ca="1">IF(ISNA(VLOOKUP(月毎の作業時間!K1661,月毎の作業時間!L1661:S11658,5,FALSE)),"",VLOOKUP(月毎の作業時間!K1661,月毎の作業時間!L1660:S11658,5,FALSE)&amp;"など")</f>
        <v/>
      </c>
      <c r="C1661" s="6" t="str">
        <f ca="1">IF(SUMIF(月毎の作業時間!N:N,月毎の作業時間!A1661,月毎の作業時間!U:U)=0,"",SUMIF(月毎の作業時間!N:N,月毎の作業時間!A1661,月毎の作業時間!U:U))</f>
        <v/>
      </c>
    </row>
    <row r="1662" spans="1:3">
      <c r="A1662" s="1" t="str">
        <f ca="1">IF(ISNA(VLOOKUP(月毎の作業時間!K1662,月毎の作業時間!L1662:S11659,3,FALSE)),"",VLOOKUP(月毎の作業時間!K1662,月毎の作業時間!L1661:S11659,3,FALSE))</f>
        <v/>
      </c>
      <c r="B1662" s="1" t="str">
        <f ca="1">IF(ISNA(VLOOKUP(月毎の作業時間!K1662,月毎の作業時間!L1662:S11659,5,FALSE)),"",VLOOKUP(月毎の作業時間!K1662,月毎の作業時間!L1661:S11659,5,FALSE)&amp;"など")</f>
        <v/>
      </c>
      <c r="C1662" s="6" t="str">
        <f ca="1">IF(SUMIF(月毎の作業時間!N:N,月毎の作業時間!A1662,月毎の作業時間!U:U)=0,"",SUMIF(月毎の作業時間!N:N,月毎の作業時間!A1662,月毎の作業時間!U:U))</f>
        <v/>
      </c>
    </row>
    <row r="1663" spans="1:3">
      <c r="A1663" s="1" t="str">
        <f ca="1">IF(ISNA(VLOOKUP(月毎の作業時間!K1663,月毎の作業時間!L1663:S11660,3,FALSE)),"",VLOOKUP(月毎の作業時間!K1663,月毎の作業時間!L1662:S11660,3,FALSE))</f>
        <v/>
      </c>
      <c r="B1663" s="1" t="str">
        <f ca="1">IF(ISNA(VLOOKUP(月毎の作業時間!K1663,月毎の作業時間!L1663:S11660,5,FALSE)),"",VLOOKUP(月毎の作業時間!K1663,月毎の作業時間!L1662:S11660,5,FALSE)&amp;"など")</f>
        <v/>
      </c>
      <c r="C1663" s="6" t="str">
        <f ca="1">IF(SUMIF(月毎の作業時間!N:N,月毎の作業時間!A1663,月毎の作業時間!U:U)=0,"",SUMIF(月毎の作業時間!N:N,月毎の作業時間!A1663,月毎の作業時間!U:U))</f>
        <v/>
      </c>
    </row>
    <row r="1664" spans="1:3">
      <c r="A1664" s="1" t="str">
        <f ca="1">IF(ISNA(VLOOKUP(月毎の作業時間!K1664,月毎の作業時間!L1664:S11661,3,FALSE)),"",VLOOKUP(月毎の作業時間!K1664,月毎の作業時間!L1663:S11661,3,FALSE))</f>
        <v/>
      </c>
      <c r="B1664" s="1" t="str">
        <f ca="1">IF(ISNA(VLOOKUP(月毎の作業時間!K1664,月毎の作業時間!L1664:S11661,5,FALSE)),"",VLOOKUP(月毎の作業時間!K1664,月毎の作業時間!L1663:S11661,5,FALSE)&amp;"など")</f>
        <v/>
      </c>
      <c r="C1664" s="6" t="str">
        <f ca="1">IF(SUMIF(月毎の作業時間!N:N,月毎の作業時間!A1664,月毎の作業時間!U:U)=0,"",SUMIF(月毎の作業時間!N:N,月毎の作業時間!A1664,月毎の作業時間!U:U))</f>
        <v/>
      </c>
    </row>
    <row r="1665" spans="1:3">
      <c r="A1665" s="1" t="str">
        <f ca="1">IF(ISNA(VLOOKUP(月毎の作業時間!K1665,月毎の作業時間!L1665:S11662,3,FALSE)),"",VLOOKUP(月毎の作業時間!K1665,月毎の作業時間!L1664:S11662,3,FALSE))</f>
        <v/>
      </c>
      <c r="B1665" s="1" t="str">
        <f ca="1">IF(ISNA(VLOOKUP(月毎の作業時間!K1665,月毎の作業時間!L1665:S11662,5,FALSE)),"",VLOOKUP(月毎の作業時間!K1665,月毎の作業時間!L1664:S11662,5,FALSE)&amp;"など")</f>
        <v/>
      </c>
      <c r="C1665" s="6" t="str">
        <f ca="1">IF(SUMIF(月毎の作業時間!N:N,月毎の作業時間!A1665,月毎の作業時間!U:U)=0,"",SUMIF(月毎の作業時間!N:N,月毎の作業時間!A1665,月毎の作業時間!U:U))</f>
        <v/>
      </c>
    </row>
    <row r="1666" spans="1:3">
      <c r="A1666" s="1" t="str">
        <f ca="1">IF(ISNA(VLOOKUP(月毎の作業時間!K1666,月毎の作業時間!L1666:S11663,3,FALSE)),"",VLOOKUP(月毎の作業時間!K1666,月毎の作業時間!L1665:S11663,3,FALSE))</f>
        <v/>
      </c>
      <c r="B1666" s="1" t="str">
        <f ca="1">IF(ISNA(VLOOKUP(月毎の作業時間!K1666,月毎の作業時間!L1666:S11663,5,FALSE)),"",VLOOKUP(月毎の作業時間!K1666,月毎の作業時間!L1665:S11663,5,FALSE)&amp;"など")</f>
        <v/>
      </c>
      <c r="C1666" s="6" t="str">
        <f ca="1">IF(SUMIF(月毎の作業時間!N:N,月毎の作業時間!A1666,月毎の作業時間!U:U)=0,"",SUMIF(月毎の作業時間!N:N,月毎の作業時間!A1666,月毎の作業時間!U:U))</f>
        <v/>
      </c>
    </row>
    <row r="1667" spans="1:3">
      <c r="A1667" s="1" t="str">
        <f ca="1">IF(ISNA(VLOOKUP(月毎の作業時間!K1667,月毎の作業時間!L1667:S11664,3,FALSE)),"",VLOOKUP(月毎の作業時間!K1667,月毎の作業時間!L1666:S11664,3,FALSE))</f>
        <v/>
      </c>
      <c r="B1667" s="1" t="str">
        <f ca="1">IF(ISNA(VLOOKUP(月毎の作業時間!K1667,月毎の作業時間!L1667:S11664,5,FALSE)),"",VLOOKUP(月毎の作業時間!K1667,月毎の作業時間!L1666:S11664,5,FALSE)&amp;"など")</f>
        <v/>
      </c>
      <c r="C1667" s="6" t="str">
        <f ca="1">IF(SUMIF(月毎の作業時間!N:N,月毎の作業時間!A1667,月毎の作業時間!U:U)=0,"",SUMIF(月毎の作業時間!N:N,月毎の作業時間!A1667,月毎の作業時間!U:U))</f>
        <v/>
      </c>
    </row>
    <row r="1668" spans="1:3">
      <c r="A1668" s="1" t="str">
        <f ca="1">IF(ISNA(VLOOKUP(月毎の作業時間!K1668,月毎の作業時間!L1668:S11665,3,FALSE)),"",VLOOKUP(月毎の作業時間!K1668,月毎の作業時間!L1667:S11665,3,FALSE))</f>
        <v/>
      </c>
      <c r="B1668" s="1" t="str">
        <f ca="1">IF(ISNA(VLOOKUP(月毎の作業時間!K1668,月毎の作業時間!L1668:S11665,5,FALSE)),"",VLOOKUP(月毎の作業時間!K1668,月毎の作業時間!L1667:S11665,5,FALSE)&amp;"など")</f>
        <v/>
      </c>
      <c r="C1668" s="6" t="str">
        <f ca="1">IF(SUMIF(月毎の作業時間!N:N,月毎の作業時間!A1668,月毎の作業時間!U:U)=0,"",SUMIF(月毎の作業時間!N:N,月毎の作業時間!A1668,月毎の作業時間!U:U))</f>
        <v/>
      </c>
    </row>
    <row r="1669" spans="1:3">
      <c r="A1669" s="1" t="str">
        <f ca="1">IF(ISNA(VLOOKUP(月毎の作業時間!K1669,月毎の作業時間!L1669:S11666,3,FALSE)),"",VLOOKUP(月毎の作業時間!K1669,月毎の作業時間!L1668:S11666,3,FALSE))</f>
        <v/>
      </c>
      <c r="B1669" s="1" t="str">
        <f ca="1">IF(ISNA(VLOOKUP(月毎の作業時間!K1669,月毎の作業時間!L1669:S11666,5,FALSE)),"",VLOOKUP(月毎の作業時間!K1669,月毎の作業時間!L1668:S11666,5,FALSE)&amp;"など")</f>
        <v/>
      </c>
      <c r="C1669" s="6" t="str">
        <f ca="1">IF(SUMIF(月毎の作業時間!N:N,月毎の作業時間!A1669,月毎の作業時間!U:U)=0,"",SUMIF(月毎の作業時間!N:N,月毎の作業時間!A1669,月毎の作業時間!U:U))</f>
        <v/>
      </c>
    </row>
    <row r="1670" spans="1:3">
      <c r="A1670" s="1" t="str">
        <f ca="1">IF(ISNA(VLOOKUP(月毎の作業時間!K1670,月毎の作業時間!L1670:S11667,3,FALSE)),"",VLOOKUP(月毎の作業時間!K1670,月毎の作業時間!L1669:S11667,3,FALSE))</f>
        <v/>
      </c>
      <c r="B1670" s="1" t="str">
        <f ca="1">IF(ISNA(VLOOKUP(月毎の作業時間!K1670,月毎の作業時間!L1670:S11667,5,FALSE)),"",VLOOKUP(月毎の作業時間!K1670,月毎の作業時間!L1669:S11667,5,FALSE)&amp;"など")</f>
        <v/>
      </c>
      <c r="C1670" s="6" t="str">
        <f ca="1">IF(SUMIF(月毎の作業時間!N:N,月毎の作業時間!A1670,月毎の作業時間!U:U)=0,"",SUMIF(月毎の作業時間!N:N,月毎の作業時間!A1670,月毎の作業時間!U:U))</f>
        <v/>
      </c>
    </row>
    <row r="1671" spans="1:3">
      <c r="A1671" s="1" t="str">
        <f ca="1">IF(ISNA(VLOOKUP(月毎の作業時間!K1671,月毎の作業時間!L1671:S11668,3,FALSE)),"",VLOOKUP(月毎の作業時間!K1671,月毎の作業時間!L1670:S11668,3,FALSE))</f>
        <v/>
      </c>
      <c r="B1671" s="1" t="str">
        <f ca="1">IF(ISNA(VLOOKUP(月毎の作業時間!K1671,月毎の作業時間!L1671:S11668,5,FALSE)),"",VLOOKUP(月毎の作業時間!K1671,月毎の作業時間!L1670:S11668,5,FALSE)&amp;"など")</f>
        <v/>
      </c>
      <c r="C1671" s="6" t="str">
        <f ca="1">IF(SUMIF(月毎の作業時間!N:N,月毎の作業時間!A1671,月毎の作業時間!U:U)=0,"",SUMIF(月毎の作業時間!N:N,月毎の作業時間!A1671,月毎の作業時間!U:U))</f>
        <v/>
      </c>
    </row>
    <row r="1672" spans="1:3">
      <c r="A1672" s="1" t="str">
        <f ca="1">IF(ISNA(VLOOKUP(月毎の作業時間!K1672,月毎の作業時間!L1672:S11669,3,FALSE)),"",VLOOKUP(月毎の作業時間!K1672,月毎の作業時間!L1671:S11669,3,FALSE))</f>
        <v/>
      </c>
      <c r="B1672" s="1" t="str">
        <f ca="1">IF(ISNA(VLOOKUP(月毎の作業時間!K1672,月毎の作業時間!L1672:S11669,5,FALSE)),"",VLOOKUP(月毎の作業時間!K1672,月毎の作業時間!L1671:S11669,5,FALSE)&amp;"など")</f>
        <v/>
      </c>
      <c r="C1672" s="6" t="str">
        <f ca="1">IF(SUMIF(月毎の作業時間!N:N,月毎の作業時間!A1672,月毎の作業時間!U:U)=0,"",SUMIF(月毎の作業時間!N:N,月毎の作業時間!A1672,月毎の作業時間!U:U))</f>
        <v/>
      </c>
    </row>
    <row r="1673" spans="1:3">
      <c r="A1673" s="1" t="str">
        <f ca="1">IF(ISNA(VLOOKUP(月毎の作業時間!K1673,月毎の作業時間!L1673:S11670,3,FALSE)),"",VLOOKUP(月毎の作業時間!K1673,月毎の作業時間!L1672:S11670,3,FALSE))</f>
        <v/>
      </c>
      <c r="B1673" s="1" t="str">
        <f ca="1">IF(ISNA(VLOOKUP(月毎の作業時間!K1673,月毎の作業時間!L1673:S11670,5,FALSE)),"",VLOOKUP(月毎の作業時間!K1673,月毎の作業時間!L1672:S11670,5,FALSE)&amp;"など")</f>
        <v/>
      </c>
      <c r="C1673" s="6" t="str">
        <f ca="1">IF(SUMIF(月毎の作業時間!N:N,月毎の作業時間!A1673,月毎の作業時間!U:U)=0,"",SUMIF(月毎の作業時間!N:N,月毎の作業時間!A1673,月毎の作業時間!U:U))</f>
        <v/>
      </c>
    </row>
    <row r="1674" spans="1:3">
      <c r="A1674" s="1" t="str">
        <f ca="1">IF(ISNA(VLOOKUP(月毎の作業時間!K1674,月毎の作業時間!L1674:S11671,3,FALSE)),"",VLOOKUP(月毎の作業時間!K1674,月毎の作業時間!L1673:S11671,3,FALSE))</f>
        <v/>
      </c>
      <c r="B1674" s="1" t="str">
        <f ca="1">IF(ISNA(VLOOKUP(月毎の作業時間!K1674,月毎の作業時間!L1674:S11671,5,FALSE)),"",VLOOKUP(月毎の作業時間!K1674,月毎の作業時間!L1673:S11671,5,FALSE)&amp;"など")</f>
        <v/>
      </c>
      <c r="C1674" s="6" t="str">
        <f ca="1">IF(SUMIF(月毎の作業時間!N:N,月毎の作業時間!A1674,月毎の作業時間!U:U)=0,"",SUMIF(月毎の作業時間!N:N,月毎の作業時間!A1674,月毎の作業時間!U:U))</f>
        <v/>
      </c>
    </row>
    <row r="1675" spans="1:3">
      <c r="A1675" s="1" t="str">
        <f ca="1">IF(ISNA(VLOOKUP(月毎の作業時間!K1675,月毎の作業時間!L1675:S11672,3,FALSE)),"",VLOOKUP(月毎の作業時間!K1675,月毎の作業時間!L1674:S11672,3,FALSE))</f>
        <v/>
      </c>
      <c r="B1675" s="1" t="str">
        <f ca="1">IF(ISNA(VLOOKUP(月毎の作業時間!K1675,月毎の作業時間!L1675:S11672,5,FALSE)),"",VLOOKUP(月毎の作業時間!K1675,月毎の作業時間!L1674:S11672,5,FALSE)&amp;"など")</f>
        <v/>
      </c>
      <c r="C1675" s="6" t="str">
        <f ca="1">IF(SUMIF(月毎の作業時間!N:N,月毎の作業時間!A1675,月毎の作業時間!U:U)=0,"",SUMIF(月毎の作業時間!N:N,月毎の作業時間!A1675,月毎の作業時間!U:U))</f>
        <v/>
      </c>
    </row>
    <row r="1676" spans="1:3">
      <c r="A1676" s="1" t="str">
        <f ca="1">IF(ISNA(VLOOKUP(月毎の作業時間!K1676,月毎の作業時間!L1676:S11673,3,FALSE)),"",VLOOKUP(月毎の作業時間!K1676,月毎の作業時間!L1675:S11673,3,FALSE))</f>
        <v/>
      </c>
      <c r="B1676" s="1" t="str">
        <f ca="1">IF(ISNA(VLOOKUP(月毎の作業時間!K1676,月毎の作業時間!L1676:S11673,5,FALSE)),"",VLOOKUP(月毎の作業時間!K1676,月毎の作業時間!L1675:S11673,5,FALSE)&amp;"など")</f>
        <v/>
      </c>
      <c r="C1676" s="6" t="str">
        <f ca="1">IF(SUMIF(月毎の作業時間!N:N,月毎の作業時間!A1676,月毎の作業時間!U:U)=0,"",SUMIF(月毎の作業時間!N:N,月毎の作業時間!A1676,月毎の作業時間!U:U))</f>
        <v/>
      </c>
    </row>
    <row r="1677" spans="1:3">
      <c r="A1677" s="1" t="str">
        <f ca="1">IF(ISNA(VLOOKUP(月毎の作業時間!K1677,月毎の作業時間!L1677:S11674,3,FALSE)),"",VLOOKUP(月毎の作業時間!K1677,月毎の作業時間!L1676:S11674,3,FALSE))</f>
        <v/>
      </c>
      <c r="B1677" s="1" t="str">
        <f ca="1">IF(ISNA(VLOOKUP(月毎の作業時間!K1677,月毎の作業時間!L1677:S11674,5,FALSE)),"",VLOOKUP(月毎の作業時間!K1677,月毎の作業時間!L1676:S11674,5,FALSE)&amp;"など")</f>
        <v/>
      </c>
      <c r="C1677" s="6" t="str">
        <f ca="1">IF(SUMIF(月毎の作業時間!N:N,月毎の作業時間!A1677,月毎の作業時間!U:U)=0,"",SUMIF(月毎の作業時間!N:N,月毎の作業時間!A1677,月毎の作業時間!U:U))</f>
        <v/>
      </c>
    </row>
    <row r="1678" spans="1:3">
      <c r="A1678" s="1" t="str">
        <f ca="1">IF(ISNA(VLOOKUP(月毎の作業時間!K1678,月毎の作業時間!L1678:S11675,3,FALSE)),"",VLOOKUP(月毎の作業時間!K1678,月毎の作業時間!L1677:S11675,3,FALSE))</f>
        <v/>
      </c>
      <c r="B1678" s="1" t="str">
        <f ca="1">IF(ISNA(VLOOKUP(月毎の作業時間!K1678,月毎の作業時間!L1678:S11675,5,FALSE)),"",VLOOKUP(月毎の作業時間!K1678,月毎の作業時間!L1677:S11675,5,FALSE)&amp;"など")</f>
        <v/>
      </c>
      <c r="C1678" s="6" t="str">
        <f ca="1">IF(SUMIF(月毎の作業時間!N:N,月毎の作業時間!A1678,月毎の作業時間!U:U)=0,"",SUMIF(月毎の作業時間!N:N,月毎の作業時間!A1678,月毎の作業時間!U:U))</f>
        <v/>
      </c>
    </row>
    <row r="1679" spans="1:3">
      <c r="A1679" s="1" t="str">
        <f ca="1">IF(ISNA(VLOOKUP(月毎の作業時間!K1679,月毎の作業時間!L1679:S11676,3,FALSE)),"",VLOOKUP(月毎の作業時間!K1679,月毎の作業時間!L1678:S11676,3,FALSE))</f>
        <v/>
      </c>
      <c r="B1679" s="1" t="str">
        <f ca="1">IF(ISNA(VLOOKUP(月毎の作業時間!K1679,月毎の作業時間!L1679:S11676,5,FALSE)),"",VLOOKUP(月毎の作業時間!K1679,月毎の作業時間!L1678:S11676,5,FALSE)&amp;"など")</f>
        <v/>
      </c>
      <c r="C1679" s="6" t="str">
        <f ca="1">IF(SUMIF(月毎の作業時間!N:N,月毎の作業時間!A1679,月毎の作業時間!U:U)=0,"",SUMIF(月毎の作業時間!N:N,月毎の作業時間!A1679,月毎の作業時間!U:U))</f>
        <v/>
      </c>
    </row>
    <row r="1680" spans="1:3">
      <c r="A1680" s="1" t="str">
        <f ca="1">IF(ISNA(VLOOKUP(月毎の作業時間!K1680,月毎の作業時間!L1680:S11677,3,FALSE)),"",VLOOKUP(月毎の作業時間!K1680,月毎の作業時間!L1679:S11677,3,FALSE))</f>
        <v/>
      </c>
      <c r="B1680" s="1" t="str">
        <f ca="1">IF(ISNA(VLOOKUP(月毎の作業時間!K1680,月毎の作業時間!L1680:S11677,5,FALSE)),"",VLOOKUP(月毎の作業時間!K1680,月毎の作業時間!L1679:S11677,5,FALSE)&amp;"など")</f>
        <v/>
      </c>
      <c r="C1680" s="6" t="str">
        <f ca="1">IF(SUMIF(月毎の作業時間!N:N,月毎の作業時間!A1680,月毎の作業時間!U:U)=0,"",SUMIF(月毎の作業時間!N:N,月毎の作業時間!A1680,月毎の作業時間!U:U))</f>
        <v/>
      </c>
    </row>
    <row r="1681" spans="1:3">
      <c r="A1681" s="1" t="str">
        <f ca="1">IF(ISNA(VLOOKUP(月毎の作業時間!K1681,月毎の作業時間!L1681:S11678,3,FALSE)),"",VLOOKUP(月毎の作業時間!K1681,月毎の作業時間!L1680:S11678,3,FALSE))</f>
        <v/>
      </c>
      <c r="B1681" s="1" t="str">
        <f ca="1">IF(ISNA(VLOOKUP(月毎の作業時間!K1681,月毎の作業時間!L1681:S11678,5,FALSE)),"",VLOOKUP(月毎の作業時間!K1681,月毎の作業時間!L1680:S11678,5,FALSE)&amp;"など")</f>
        <v/>
      </c>
      <c r="C1681" s="6" t="str">
        <f ca="1">IF(SUMIF(月毎の作業時間!N:N,月毎の作業時間!A1681,月毎の作業時間!U:U)=0,"",SUMIF(月毎の作業時間!N:N,月毎の作業時間!A1681,月毎の作業時間!U:U))</f>
        <v/>
      </c>
    </row>
    <row r="1682" spans="1:3">
      <c r="A1682" s="1" t="str">
        <f ca="1">IF(ISNA(VLOOKUP(月毎の作業時間!K1682,月毎の作業時間!L1682:S11679,3,FALSE)),"",VLOOKUP(月毎の作業時間!K1682,月毎の作業時間!L1681:S11679,3,FALSE))</f>
        <v/>
      </c>
      <c r="B1682" s="1" t="str">
        <f ca="1">IF(ISNA(VLOOKUP(月毎の作業時間!K1682,月毎の作業時間!L1682:S11679,5,FALSE)),"",VLOOKUP(月毎の作業時間!K1682,月毎の作業時間!L1681:S11679,5,FALSE)&amp;"など")</f>
        <v/>
      </c>
      <c r="C1682" s="6" t="str">
        <f ca="1">IF(SUMIF(月毎の作業時間!N:N,月毎の作業時間!A1682,月毎の作業時間!U:U)=0,"",SUMIF(月毎の作業時間!N:N,月毎の作業時間!A1682,月毎の作業時間!U:U))</f>
        <v/>
      </c>
    </row>
    <row r="1683" spans="1:3">
      <c r="A1683" s="1" t="str">
        <f ca="1">IF(ISNA(VLOOKUP(月毎の作業時間!K1683,月毎の作業時間!L1683:S11680,3,FALSE)),"",VLOOKUP(月毎の作業時間!K1683,月毎の作業時間!L1682:S11680,3,FALSE))</f>
        <v/>
      </c>
      <c r="B1683" s="1" t="str">
        <f ca="1">IF(ISNA(VLOOKUP(月毎の作業時間!K1683,月毎の作業時間!L1683:S11680,5,FALSE)),"",VLOOKUP(月毎の作業時間!K1683,月毎の作業時間!L1682:S11680,5,FALSE)&amp;"など")</f>
        <v/>
      </c>
      <c r="C1683" s="6" t="str">
        <f ca="1">IF(SUMIF(月毎の作業時間!N:N,月毎の作業時間!A1683,月毎の作業時間!U:U)=0,"",SUMIF(月毎の作業時間!N:N,月毎の作業時間!A1683,月毎の作業時間!U:U))</f>
        <v/>
      </c>
    </row>
    <row r="1684" spans="1:3">
      <c r="A1684" s="1" t="str">
        <f ca="1">IF(ISNA(VLOOKUP(月毎の作業時間!K1684,月毎の作業時間!L1684:S11681,3,FALSE)),"",VLOOKUP(月毎の作業時間!K1684,月毎の作業時間!L1683:S11681,3,FALSE))</f>
        <v/>
      </c>
      <c r="B1684" s="1" t="str">
        <f ca="1">IF(ISNA(VLOOKUP(月毎の作業時間!K1684,月毎の作業時間!L1684:S11681,5,FALSE)),"",VLOOKUP(月毎の作業時間!K1684,月毎の作業時間!L1683:S11681,5,FALSE)&amp;"など")</f>
        <v/>
      </c>
      <c r="C1684" s="6" t="str">
        <f ca="1">IF(SUMIF(月毎の作業時間!N:N,月毎の作業時間!A1684,月毎の作業時間!U:U)=0,"",SUMIF(月毎の作業時間!N:N,月毎の作業時間!A1684,月毎の作業時間!U:U))</f>
        <v/>
      </c>
    </row>
    <row r="1685" spans="1:3">
      <c r="A1685" s="1" t="str">
        <f ca="1">IF(ISNA(VLOOKUP(月毎の作業時間!K1685,月毎の作業時間!L1685:S11682,3,FALSE)),"",VLOOKUP(月毎の作業時間!K1685,月毎の作業時間!L1684:S11682,3,FALSE))</f>
        <v/>
      </c>
      <c r="B1685" s="1" t="str">
        <f ca="1">IF(ISNA(VLOOKUP(月毎の作業時間!K1685,月毎の作業時間!L1685:S11682,5,FALSE)),"",VLOOKUP(月毎の作業時間!K1685,月毎の作業時間!L1684:S11682,5,FALSE)&amp;"など")</f>
        <v/>
      </c>
      <c r="C1685" s="6" t="str">
        <f ca="1">IF(SUMIF(月毎の作業時間!N:N,月毎の作業時間!A1685,月毎の作業時間!U:U)=0,"",SUMIF(月毎の作業時間!N:N,月毎の作業時間!A1685,月毎の作業時間!U:U))</f>
        <v/>
      </c>
    </row>
    <row r="1686" spans="1:3">
      <c r="A1686" s="1" t="str">
        <f ca="1">IF(ISNA(VLOOKUP(月毎の作業時間!K1686,月毎の作業時間!L1686:S11683,3,FALSE)),"",VLOOKUP(月毎の作業時間!K1686,月毎の作業時間!L1685:S11683,3,FALSE))</f>
        <v/>
      </c>
      <c r="B1686" s="1" t="str">
        <f ca="1">IF(ISNA(VLOOKUP(月毎の作業時間!K1686,月毎の作業時間!L1686:S11683,5,FALSE)),"",VLOOKUP(月毎の作業時間!K1686,月毎の作業時間!L1685:S11683,5,FALSE)&amp;"など")</f>
        <v/>
      </c>
      <c r="C1686" s="6" t="str">
        <f ca="1">IF(SUMIF(月毎の作業時間!N:N,月毎の作業時間!A1686,月毎の作業時間!U:U)=0,"",SUMIF(月毎の作業時間!N:N,月毎の作業時間!A1686,月毎の作業時間!U:U))</f>
        <v/>
      </c>
    </row>
    <row r="1687" spans="1:3">
      <c r="A1687" s="1" t="str">
        <f ca="1">IF(ISNA(VLOOKUP(月毎の作業時間!K1687,月毎の作業時間!L1687:S11684,3,FALSE)),"",VLOOKUP(月毎の作業時間!K1687,月毎の作業時間!L1686:S11684,3,FALSE))</f>
        <v/>
      </c>
      <c r="B1687" s="1" t="str">
        <f ca="1">IF(ISNA(VLOOKUP(月毎の作業時間!K1687,月毎の作業時間!L1687:S11684,5,FALSE)),"",VLOOKUP(月毎の作業時間!K1687,月毎の作業時間!L1686:S11684,5,FALSE)&amp;"など")</f>
        <v/>
      </c>
      <c r="C1687" s="6" t="str">
        <f ca="1">IF(SUMIF(月毎の作業時間!N:N,月毎の作業時間!A1687,月毎の作業時間!U:U)=0,"",SUMIF(月毎の作業時間!N:N,月毎の作業時間!A1687,月毎の作業時間!U:U))</f>
        <v/>
      </c>
    </row>
    <row r="1688" spans="1:3">
      <c r="A1688" s="1" t="str">
        <f ca="1">IF(ISNA(VLOOKUP(月毎の作業時間!K1688,月毎の作業時間!L1688:S11685,3,FALSE)),"",VLOOKUP(月毎の作業時間!K1688,月毎の作業時間!L1687:S11685,3,FALSE))</f>
        <v/>
      </c>
      <c r="B1688" s="1" t="str">
        <f ca="1">IF(ISNA(VLOOKUP(月毎の作業時間!K1688,月毎の作業時間!L1688:S11685,5,FALSE)),"",VLOOKUP(月毎の作業時間!K1688,月毎の作業時間!L1687:S11685,5,FALSE)&amp;"など")</f>
        <v/>
      </c>
      <c r="C1688" s="6" t="str">
        <f ca="1">IF(SUMIF(月毎の作業時間!N:N,月毎の作業時間!A1688,月毎の作業時間!U:U)=0,"",SUMIF(月毎の作業時間!N:N,月毎の作業時間!A1688,月毎の作業時間!U:U))</f>
        <v/>
      </c>
    </row>
    <row r="1689" spans="1:3">
      <c r="A1689" s="1" t="str">
        <f ca="1">IF(ISNA(VLOOKUP(月毎の作業時間!K1689,月毎の作業時間!L1689:S11686,3,FALSE)),"",VLOOKUP(月毎の作業時間!K1689,月毎の作業時間!L1688:S11686,3,FALSE))</f>
        <v/>
      </c>
      <c r="B1689" s="1" t="str">
        <f ca="1">IF(ISNA(VLOOKUP(月毎の作業時間!K1689,月毎の作業時間!L1689:S11686,5,FALSE)),"",VLOOKUP(月毎の作業時間!K1689,月毎の作業時間!L1688:S11686,5,FALSE)&amp;"など")</f>
        <v/>
      </c>
      <c r="C1689" s="6" t="str">
        <f ca="1">IF(SUMIF(月毎の作業時間!N:N,月毎の作業時間!A1689,月毎の作業時間!U:U)=0,"",SUMIF(月毎の作業時間!N:N,月毎の作業時間!A1689,月毎の作業時間!U:U))</f>
        <v/>
      </c>
    </row>
    <row r="1690" spans="1:3">
      <c r="A1690" s="1" t="str">
        <f ca="1">IF(ISNA(VLOOKUP(月毎の作業時間!K1690,月毎の作業時間!L1690:S11687,3,FALSE)),"",VLOOKUP(月毎の作業時間!K1690,月毎の作業時間!L1689:S11687,3,FALSE))</f>
        <v/>
      </c>
      <c r="B1690" s="1" t="str">
        <f ca="1">IF(ISNA(VLOOKUP(月毎の作業時間!K1690,月毎の作業時間!L1690:S11687,5,FALSE)),"",VLOOKUP(月毎の作業時間!K1690,月毎の作業時間!L1689:S11687,5,FALSE)&amp;"など")</f>
        <v/>
      </c>
      <c r="C1690" s="6" t="str">
        <f ca="1">IF(SUMIF(月毎の作業時間!N:N,月毎の作業時間!A1690,月毎の作業時間!U:U)=0,"",SUMIF(月毎の作業時間!N:N,月毎の作業時間!A1690,月毎の作業時間!U:U))</f>
        <v/>
      </c>
    </row>
    <row r="1691" spans="1:3">
      <c r="A1691" s="1" t="str">
        <f ca="1">IF(ISNA(VLOOKUP(月毎の作業時間!K1691,月毎の作業時間!L1691:S11688,3,FALSE)),"",VLOOKUP(月毎の作業時間!K1691,月毎の作業時間!L1690:S11688,3,FALSE))</f>
        <v/>
      </c>
      <c r="B1691" s="1" t="str">
        <f ca="1">IF(ISNA(VLOOKUP(月毎の作業時間!K1691,月毎の作業時間!L1691:S11688,5,FALSE)),"",VLOOKUP(月毎の作業時間!K1691,月毎の作業時間!L1690:S11688,5,FALSE)&amp;"など")</f>
        <v/>
      </c>
      <c r="C1691" s="6" t="str">
        <f ca="1">IF(SUMIF(月毎の作業時間!N:N,月毎の作業時間!A1691,月毎の作業時間!U:U)=0,"",SUMIF(月毎の作業時間!N:N,月毎の作業時間!A1691,月毎の作業時間!U:U))</f>
        <v/>
      </c>
    </row>
    <row r="1692" spans="1:3">
      <c r="A1692" s="1" t="str">
        <f ca="1">IF(ISNA(VLOOKUP(月毎の作業時間!K1692,月毎の作業時間!L1692:S11689,3,FALSE)),"",VLOOKUP(月毎の作業時間!K1692,月毎の作業時間!L1691:S11689,3,FALSE))</f>
        <v/>
      </c>
      <c r="B1692" s="1" t="str">
        <f ca="1">IF(ISNA(VLOOKUP(月毎の作業時間!K1692,月毎の作業時間!L1692:S11689,5,FALSE)),"",VLOOKUP(月毎の作業時間!K1692,月毎の作業時間!L1691:S11689,5,FALSE)&amp;"など")</f>
        <v/>
      </c>
      <c r="C1692" s="6" t="str">
        <f ca="1">IF(SUMIF(月毎の作業時間!N:N,月毎の作業時間!A1692,月毎の作業時間!U:U)=0,"",SUMIF(月毎の作業時間!N:N,月毎の作業時間!A1692,月毎の作業時間!U:U))</f>
        <v/>
      </c>
    </row>
    <row r="1693" spans="1:3">
      <c r="A1693" s="1" t="str">
        <f ca="1">IF(ISNA(VLOOKUP(月毎の作業時間!K1693,月毎の作業時間!L1693:S11690,3,FALSE)),"",VLOOKUP(月毎の作業時間!K1693,月毎の作業時間!L1692:S11690,3,FALSE))</f>
        <v/>
      </c>
      <c r="B1693" s="1" t="str">
        <f ca="1">IF(ISNA(VLOOKUP(月毎の作業時間!K1693,月毎の作業時間!L1693:S11690,5,FALSE)),"",VLOOKUP(月毎の作業時間!K1693,月毎の作業時間!L1692:S11690,5,FALSE)&amp;"など")</f>
        <v/>
      </c>
      <c r="C1693" s="6" t="str">
        <f ca="1">IF(SUMIF(月毎の作業時間!N:N,月毎の作業時間!A1693,月毎の作業時間!U:U)=0,"",SUMIF(月毎の作業時間!N:N,月毎の作業時間!A1693,月毎の作業時間!U:U))</f>
        <v/>
      </c>
    </row>
    <row r="1694" spans="1:3">
      <c r="A1694" s="1" t="str">
        <f ca="1">IF(ISNA(VLOOKUP(月毎の作業時間!K1694,月毎の作業時間!L1694:S11691,3,FALSE)),"",VLOOKUP(月毎の作業時間!K1694,月毎の作業時間!L1693:S11691,3,FALSE))</f>
        <v/>
      </c>
      <c r="B1694" s="1" t="str">
        <f ca="1">IF(ISNA(VLOOKUP(月毎の作業時間!K1694,月毎の作業時間!L1694:S11691,5,FALSE)),"",VLOOKUP(月毎の作業時間!K1694,月毎の作業時間!L1693:S11691,5,FALSE)&amp;"など")</f>
        <v/>
      </c>
      <c r="C1694" s="6" t="str">
        <f ca="1">IF(SUMIF(月毎の作業時間!N:N,月毎の作業時間!A1694,月毎の作業時間!U:U)=0,"",SUMIF(月毎の作業時間!N:N,月毎の作業時間!A1694,月毎の作業時間!U:U))</f>
        <v/>
      </c>
    </row>
    <row r="1695" spans="1:3">
      <c r="A1695" s="1" t="str">
        <f ca="1">IF(ISNA(VLOOKUP(月毎の作業時間!K1695,月毎の作業時間!L1695:S11692,3,FALSE)),"",VLOOKUP(月毎の作業時間!K1695,月毎の作業時間!L1694:S11692,3,FALSE))</f>
        <v/>
      </c>
      <c r="B1695" s="1" t="str">
        <f ca="1">IF(ISNA(VLOOKUP(月毎の作業時間!K1695,月毎の作業時間!L1695:S11692,5,FALSE)),"",VLOOKUP(月毎の作業時間!K1695,月毎の作業時間!L1694:S11692,5,FALSE)&amp;"など")</f>
        <v/>
      </c>
      <c r="C1695" s="6" t="str">
        <f ca="1">IF(SUMIF(月毎の作業時間!N:N,月毎の作業時間!A1695,月毎の作業時間!U:U)=0,"",SUMIF(月毎の作業時間!N:N,月毎の作業時間!A1695,月毎の作業時間!U:U))</f>
        <v/>
      </c>
    </row>
    <row r="1696" spans="1:3">
      <c r="A1696" s="1" t="str">
        <f ca="1">IF(ISNA(VLOOKUP(月毎の作業時間!K1696,月毎の作業時間!L1696:S11693,3,FALSE)),"",VLOOKUP(月毎の作業時間!K1696,月毎の作業時間!L1695:S11693,3,FALSE))</f>
        <v/>
      </c>
      <c r="B1696" s="1" t="str">
        <f ca="1">IF(ISNA(VLOOKUP(月毎の作業時間!K1696,月毎の作業時間!L1696:S11693,5,FALSE)),"",VLOOKUP(月毎の作業時間!K1696,月毎の作業時間!L1695:S11693,5,FALSE)&amp;"など")</f>
        <v/>
      </c>
      <c r="C1696" s="6" t="str">
        <f ca="1">IF(SUMIF(月毎の作業時間!N:N,月毎の作業時間!A1696,月毎の作業時間!U:U)=0,"",SUMIF(月毎の作業時間!N:N,月毎の作業時間!A1696,月毎の作業時間!U:U))</f>
        <v/>
      </c>
    </row>
    <row r="1697" spans="1:3">
      <c r="A1697" s="1" t="str">
        <f ca="1">IF(ISNA(VLOOKUP(月毎の作業時間!K1697,月毎の作業時間!L1697:S11694,3,FALSE)),"",VLOOKUP(月毎の作業時間!K1697,月毎の作業時間!L1696:S11694,3,FALSE))</f>
        <v/>
      </c>
      <c r="B1697" s="1" t="str">
        <f ca="1">IF(ISNA(VLOOKUP(月毎の作業時間!K1697,月毎の作業時間!L1697:S11694,5,FALSE)),"",VLOOKUP(月毎の作業時間!K1697,月毎の作業時間!L1696:S11694,5,FALSE)&amp;"など")</f>
        <v/>
      </c>
      <c r="C1697" s="6" t="str">
        <f ca="1">IF(SUMIF(月毎の作業時間!N:N,月毎の作業時間!A1697,月毎の作業時間!U:U)=0,"",SUMIF(月毎の作業時間!N:N,月毎の作業時間!A1697,月毎の作業時間!U:U))</f>
        <v/>
      </c>
    </row>
    <row r="1698" spans="1:3">
      <c r="A1698" s="1" t="str">
        <f ca="1">IF(ISNA(VLOOKUP(月毎の作業時間!K1698,月毎の作業時間!L1698:S11695,3,FALSE)),"",VLOOKUP(月毎の作業時間!K1698,月毎の作業時間!L1697:S11695,3,FALSE))</f>
        <v/>
      </c>
      <c r="B1698" s="1" t="str">
        <f ca="1">IF(ISNA(VLOOKUP(月毎の作業時間!K1698,月毎の作業時間!L1698:S11695,5,FALSE)),"",VLOOKUP(月毎の作業時間!K1698,月毎の作業時間!L1697:S11695,5,FALSE)&amp;"など")</f>
        <v/>
      </c>
      <c r="C1698" s="6" t="str">
        <f ca="1">IF(SUMIF(月毎の作業時間!N:N,月毎の作業時間!A1698,月毎の作業時間!U:U)=0,"",SUMIF(月毎の作業時間!N:N,月毎の作業時間!A1698,月毎の作業時間!U:U))</f>
        <v/>
      </c>
    </row>
    <row r="1699" spans="1:3">
      <c r="A1699" s="1" t="str">
        <f ca="1">IF(ISNA(VLOOKUP(月毎の作業時間!K1699,月毎の作業時間!L1699:S11696,3,FALSE)),"",VLOOKUP(月毎の作業時間!K1699,月毎の作業時間!L1698:S11696,3,FALSE))</f>
        <v/>
      </c>
      <c r="B1699" s="1" t="str">
        <f ca="1">IF(ISNA(VLOOKUP(月毎の作業時間!K1699,月毎の作業時間!L1699:S11696,5,FALSE)),"",VLOOKUP(月毎の作業時間!K1699,月毎の作業時間!L1698:S11696,5,FALSE)&amp;"など")</f>
        <v/>
      </c>
      <c r="C1699" s="6" t="str">
        <f ca="1">IF(SUMIF(月毎の作業時間!N:N,月毎の作業時間!A1699,月毎の作業時間!U:U)=0,"",SUMIF(月毎の作業時間!N:N,月毎の作業時間!A1699,月毎の作業時間!U:U))</f>
        <v/>
      </c>
    </row>
    <row r="1700" spans="1:3">
      <c r="A1700" s="1" t="str">
        <f ca="1">IF(ISNA(VLOOKUP(月毎の作業時間!K1700,月毎の作業時間!L1700:S11697,3,FALSE)),"",VLOOKUP(月毎の作業時間!K1700,月毎の作業時間!L1699:S11697,3,FALSE))</f>
        <v/>
      </c>
      <c r="B1700" s="1" t="str">
        <f ca="1">IF(ISNA(VLOOKUP(月毎の作業時間!K1700,月毎の作業時間!L1700:S11697,5,FALSE)),"",VLOOKUP(月毎の作業時間!K1700,月毎の作業時間!L1699:S11697,5,FALSE)&amp;"など")</f>
        <v/>
      </c>
      <c r="C1700" s="6" t="str">
        <f ca="1">IF(SUMIF(月毎の作業時間!N:N,月毎の作業時間!A1700,月毎の作業時間!U:U)=0,"",SUMIF(月毎の作業時間!N:N,月毎の作業時間!A1700,月毎の作業時間!U:U))</f>
        <v/>
      </c>
    </row>
    <row r="1701" spans="1:3">
      <c r="A1701" s="1" t="str">
        <f ca="1">IF(ISNA(VLOOKUP(月毎の作業時間!K1701,月毎の作業時間!L1701:S11698,3,FALSE)),"",VLOOKUP(月毎の作業時間!K1701,月毎の作業時間!L1700:S11698,3,FALSE))</f>
        <v/>
      </c>
      <c r="B1701" s="1" t="str">
        <f ca="1">IF(ISNA(VLOOKUP(月毎の作業時間!K1701,月毎の作業時間!L1701:S11698,5,FALSE)),"",VLOOKUP(月毎の作業時間!K1701,月毎の作業時間!L1700:S11698,5,FALSE)&amp;"など")</f>
        <v/>
      </c>
      <c r="C1701" s="6" t="str">
        <f ca="1">IF(SUMIF(月毎の作業時間!N:N,月毎の作業時間!A1701,月毎の作業時間!U:U)=0,"",SUMIF(月毎の作業時間!N:N,月毎の作業時間!A1701,月毎の作業時間!U:U))</f>
        <v/>
      </c>
    </row>
    <row r="1702" spans="1:3">
      <c r="A1702" s="1" t="str">
        <f ca="1">IF(ISNA(VLOOKUP(月毎の作業時間!K1702,月毎の作業時間!L1702:S11699,3,FALSE)),"",VLOOKUP(月毎の作業時間!K1702,月毎の作業時間!L1701:S11699,3,FALSE))</f>
        <v/>
      </c>
      <c r="B1702" s="1" t="str">
        <f ca="1">IF(ISNA(VLOOKUP(月毎の作業時間!K1702,月毎の作業時間!L1702:S11699,5,FALSE)),"",VLOOKUP(月毎の作業時間!K1702,月毎の作業時間!L1701:S11699,5,FALSE)&amp;"など")</f>
        <v/>
      </c>
      <c r="C1702" s="6" t="str">
        <f ca="1">IF(SUMIF(月毎の作業時間!N:N,月毎の作業時間!A1702,月毎の作業時間!U:U)=0,"",SUMIF(月毎の作業時間!N:N,月毎の作業時間!A1702,月毎の作業時間!U:U))</f>
        <v/>
      </c>
    </row>
    <row r="1703" spans="1:3">
      <c r="A1703" s="1" t="str">
        <f ca="1">IF(ISNA(VLOOKUP(月毎の作業時間!K1703,月毎の作業時間!L1703:S11700,3,FALSE)),"",VLOOKUP(月毎の作業時間!K1703,月毎の作業時間!L1702:S11700,3,FALSE))</f>
        <v/>
      </c>
      <c r="B1703" s="1" t="str">
        <f ca="1">IF(ISNA(VLOOKUP(月毎の作業時間!K1703,月毎の作業時間!L1703:S11700,5,FALSE)),"",VLOOKUP(月毎の作業時間!K1703,月毎の作業時間!L1702:S11700,5,FALSE)&amp;"など")</f>
        <v/>
      </c>
      <c r="C1703" s="6" t="str">
        <f ca="1">IF(SUMIF(月毎の作業時間!N:N,月毎の作業時間!A1703,月毎の作業時間!U:U)=0,"",SUMIF(月毎の作業時間!N:N,月毎の作業時間!A1703,月毎の作業時間!U:U))</f>
        <v/>
      </c>
    </row>
    <row r="1704" spans="1:3">
      <c r="A1704" s="1" t="str">
        <f ca="1">IF(ISNA(VLOOKUP(月毎の作業時間!K1704,月毎の作業時間!L1704:S11701,3,FALSE)),"",VLOOKUP(月毎の作業時間!K1704,月毎の作業時間!L1703:S11701,3,FALSE))</f>
        <v/>
      </c>
      <c r="B1704" s="1" t="str">
        <f ca="1">IF(ISNA(VLOOKUP(月毎の作業時間!K1704,月毎の作業時間!L1704:S11701,5,FALSE)),"",VLOOKUP(月毎の作業時間!K1704,月毎の作業時間!L1703:S11701,5,FALSE)&amp;"など")</f>
        <v/>
      </c>
      <c r="C1704" s="6" t="str">
        <f ca="1">IF(SUMIF(月毎の作業時間!N:N,月毎の作業時間!A1704,月毎の作業時間!U:U)=0,"",SUMIF(月毎の作業時間!N:N,月毎の作業時間!A1704,月毎の作業時間!U:U))</f>
        <v/>
      </c>
    </row>
    <row r="1705" spans="1:3">
      <c r="A1705" s="1" t="str">
        <f ca="1">IF(ISNA(VLOOKUP(月毎の作業時間!K1705,月毎の作業時間!L1705:S11702,3,FALSE)),"",VLOOKUP(月毎の作業時間!K1705,月毎の作業時間!L1704:S11702,3,FALSE))</f>
        <v/>
      </c>
      <c r="B1705" s="1" t="str">
        <f ca="1">IF(ISNA(VLOOKUP(月毎の作業時間!K1705,月毎の作業時間!L1705:S11702,5,FALSE)),"",VLOOKUP(月毎の作業時間!K1705,月毎の作業時間!L1704:S11702,5,FALSE)&amp;"など")</f>
        <v/>
      </c>
      <c r="C1705" s="6" t="str">
        <f ca="1">IF(SUMIF(月毎の作業時間!N:N,月毎の作業時間!A1705,月毎の作業時間!U:U)=0,"",SUMIF(月毎の作業時間!N:N,月毎の作業時間!A1705,月毎の作業時間!U:U))</f>
        <v/>
      </c>
    </row>
    <row r="1706" spans="1:3">
      <c r="A1706" s="1" t="str">
        <f ca="1">IF(ISNA(VLOOKUP(月毎の作業時間!K1706,月毎の作業時間!L1706:S11703,3,FALSE)),"",VLOOKUP(月毎の作業時間!K1706,月毎の作業時間!L1705:S11703,3,FALSE))</f>
        <v/>
      </c>
      <c r="B1706" s="1" t="str">
        <f ca="1">IF(ISNA(VLOOKUP(月毎の作業時間!K1706,月毎の作業時間!L1706:S11703,5,FALSE)),"",VLOOKUP(月毎の作業時間!K1706,月毎の作業時間!L1705:S11703,5,FALSE)&amp;"など")</f>
        <v/>
      </c>
      <c r="C1706" s="6" t="str">
        <f ca="1">IF(SUMIF(月毎の作業時間!N:N,月毎の作業時間!A1706,月毎の作業時間!U:U)=0,"",SUMIF(月毎の作業時間!N:N,月毎の作業時間!A1706,月毎の作業時間!U:U))</f>
        <v/>
      </c>
    </row>
    <row r="1707" spans="1:3">
      <c r="A1707" s="1" t="str">
        <f ca="1">IF(ISNA(VLOOKUP(月毎の作業時間!K1707,月毎の作業時間!L1707:S11704,3,FALSE)),"",VLOOKUP(月毎の作業時間!K1707,月毎の作業時間!L1706:S11704,3,FALSE))</f>
        <v/>
      </c>
      <c r="B1707" s="1" t="str">
        <f ca="1">IF(ISNA(VLOOKUP(月毎の作業時間!K1707,月毎の作業時間!L1707:S11704,5,FALSE)),"",VLOOKUP(月毎の作業時間!K1707,月毎の作業時間!L1706:S11704,5,FALSE)&amp;"など")</f>
        <v/>
      </c>
      <c r="C1707" s="6" t="str">
        <f ca="1">IF(SUMIF(月毎の作業時間!N:N,月毎の作業時間!A1707,月毎の作業時間!U:U)=0,"",SUMIF(月毎の作業時間!N:N,月毎の作業時間!A1707,月毎の作業時間!U:U))</f>
        <v/>
      </c>
    </row>
    <row r="1708" spans="1:3">
      <c r="A1708" s="1" t="str">
        <f ca="1">IF(ISNA(VLOOKUP(月毎の作業時間!K1708,月毎の作業時間!L1708:S11705,3,FALSE)),"",VLOOKUP(月毎の作業時間!K1708,月毎の作業時間!L1707:S11705,3,FALSE))</f>
        <v/>
      </c>
      <c r="B1708" s="1" t="str">
        <f ca="1">IF(ISNA(VLOOKUP(月毎の作業時間!K1708,月毎の作業時間!L1708:S11705,5,FALSE)),"",VLOOKUP(月毎の作業時間!K1708,月毎の作業時間!L1707:S11705,5,FALSE)&amp;"など")</f>
        <v/>
      </c>
      <c r="C1708" s="6" t="str">
        <f ca="1">IF(SUMIF(月毎の作業時間!N:N,月毎の作業時間!A1708,月毎の作業時間!U:U)=0,"",SUMIF(月毎の作業時間!N:N,月毎の作業時間!A1708,月毎の作業時間!U:U))</f>
        <v/>
      </c>
    </row>
    <row r="1709" spans="1:3">
      <c r="A1709" s="1" t="str">
        <f ca="1">IF(ISNA(VLOOKUP(月毎の作業時間!K1709,月毎の作業時間!L1709:S11706,3,FALSE)),"",VLOOKUP(月毎の作業時間!K1709,月毎の作業時間!L1708:S11706,3,FALSE))</f>
        <v/>
      </c>
      <c r="B1709" s="1" t="str">
        <f ca="1">IF(ISNA(VLOOKUP(月毎の作業時間!K1709,月毎の作業時間!L1709:S11706,5,FALSE)),"",VLOOKUP(月毎の作業時間!K1709,月毎の作業時間!L1708:S11706,5,FALSE)&amp;"など")</f>
        <v/>
      </c>
      <c r="C1709" s="6" t="str">
        <f ca="1">IF(SUMIF(月毎の作業時間!N:N,月毎の作業時間!A1709,月毎の作業時間!U:U)=0,"",SUMIF(月毎の作業時間!N:N,月毎の作業時間!A1709,月毎の作業時間!U:U))</f>
        <v/>
      </c>
    </row>
    <row r="1710" spans="1:3">
      <c r="A1710" s="1" t="str">
        <f ca="1">IF(ISNA(VLOOKUP(月毎の作業時間!K1710,月毎の作業時間!L1710:S11707,3,FALSE)),"",VLOOKUP(月毎の作業時間!K1710,月毎の作業時間!L1709:S11707,3,FALSE))</f>
        <v/>
      </c>
      <c r="B1710" s="1" t="str">
        <f ca="1">IF(ISNA(VLOOKUP(月毎の作業時間!K1710,月毎の作業時間!L1710:S11707,5,FALSE)),"",VLOOKUP(月毎の作業時間!K1710,月毎の作業時間!L1709:S11707,5,FALSE)&amp;"など")</f>
        <v/>
      </c>
      <c r="C1710" s="6" t="str">
        <f ca="1">IF(SUMIF(月毎の作業時間!N:N,月毎の作業時間!A1710,月毎の作業時間!U:U)=0,"",SUMIF(月毎の作業時間!N:N,月毎の作業時間!A1710,月毎の作業時間!U:U))</f>
        <v/>
      </c>
    </row>
    <row r="1711" spans="1:3">
      <c r="A1711" s="1" t="str">
        <f ca="1">IF(ISNA(VLOOKUP(月毎の作業時間!K1711,月毎の作業時間!L1711:S11708,3,FALSE)),"",VLOOKUP(月毎の作業時間!K1711,月毎の作業時間!L1710:S11708,3,FALSE))</f>
        <v/>
      </c>
      <c r="B1711" s="1" t="str">
        <f ca="1">IF(ISNA(VLOOKUP(月毎の作業時間!K1711,月毎の作業時間!L1711:S11708,5,FALSE)),"",VLOOKUP(月毎の作業時間!K1711,月毎の作業時間!L1710:S11708,5,FALSE)&amp;"など")</f>
        <v/>
      </c>
      <c r="C1711" s="6" t="str">
        <f ca="1">IF(SUMIF(月毎の作業時間!N:N,月毎の作業時間!A1711,月毎の作業時間!U:U)=0,"",SUMIF(月毎の作業時間!N:N,月毎の作業時間!A1711,月毎の作業時間!U:U))</f>
        <v/>
      </c>
    </row>
    <row r="1712" spans="1:3">
      <c r="A1712" s="1" t="str">
        <f ca="1">IF(ISNA(VLOOKUP(月毎の作業時間!K1712,月毎の作業時間!L1712:S11709,3,FALSE)),"",VLOOKUP(月毎の作業時間!K1712,月毎の作業時間!L1711:S11709,3,FALSE))</f>
        <v/>
      </c>
      <c r="B1712" s="1" t="str">
        <f ca="1">IF(ISNA(VLOOKUP(月毎の作業時間!K1712,月毎の作業時間!L1712:S11709,5,FALSE)),"",VLOOKUP(月毎の作業時間!K1712,月毎の作業時間!L1711:S11709,5,FALSE)&amp;"など")</f>
        <v/>
      </c>
      <c r="C1712" s="6" t="str">
        <f ca="1">IF(SUMIF(月毎の作業時間!N:N,月毎の作業時間!A1712,月毎の作業時間!U:U)=0,"",SUMIF(月毎の作業時間!N:N,月毎の作業時間!A1712,月毎の作業時間!U:U))</f>
        <v/>
      </c>
    </row>
    <row r="1713" spans="1:3">
      <c r="A1713" s="1" t="str">
        <f ca="1">IF(ISNA(VLOOKUP(月毎の作業時間!K1713,月毎の作業時間!L1713:S11710,3,FALSE)),"",VLOOKUP(月毎の作業時間!K1713,月毎の作業時間!L1712:S11710,3,FALSE))</f>
        <v/>
      </c>
      <c r="B1713" s="1" t="str">
        <f ca="1">IF(ISNA(VLOOKUP(月毎の作業時間!K1713,月毎の作業時間!L1713:S11710,5,FALSE)),"",VLOOKUP(月毎の作業時間!K1713,月毎の作業時間!L1712:S11710,5,FALSE)&amp;"など")</f>
        <v/>
      </c>
      <c r="C1713" s="6" t="str">
        <f ca="1">IF(SUMIF(月毎の作業時間!N:N,月毎の作業時間!A1713,月毎の作業時間!U:U)=0,"",SUMIF(月毎の作業時間!N:N,月毎の作業時間!A1713,月毎の作業時間!U:U))</f>
        <v/>
      </c>
    </row>
    <row r="1714" spans="1:3">
      <c r="A1714" s="1" t="str">
        <f ca="1">IF(ISNA(VLOOKUP(月毎の作業時間!K1714,月毎の作業時間!L1714:S11711,3,FALSE)),"",VLOOKUP(月毎の作業時間!K1714,月毎の作業時間!L1713:S11711,3,FALSE))</f>
        <v/>
      </c>
      <c r="B1714" s="1" t="str">
        <f ca="1">IF(ISNA(VLOOKUP(月毎の作業時間!K1714,月毎の作業時間!L1714:S11711,5,FALSE)),"",VLOOKUP(月毎の作業時間!K1714,月毎の作業時間!L1713:S11711,5,FALSE)&amp;"など")</f>
        <v/>
      </c>
      <c r="C1714" s="6" t="str">
        <f ca="1">IF(SUMIF(月毎の作業時間!N:N,月毎の作業時間!A1714,月毎の作業時間!U:U)=0,"",SUMIF(月毎の作業時間!N:N,月毎の作業時間!A1714,月毎の作業時間!U:U))</f>
        <v/>
      </c>
    </row>
    <row r="1715" spans="1:3">
      <c r="A1715" s="1" t="str">
        <f ca="1">IF(ISNA(VLOOKUP(月毎の作業時間!K1715,月毎の作業時間!L1715:S11712,3,FALSE)),"",VLOOKUP(月毎の作業時間!K1715,月毎の作業時間!L1714:S11712,3,FALSE))</f>
        <v/>
      </c>
      <c r="B1715" s="1" t="str">
        <f ca="1">IF(ISNA(VLOOKUP(月毎の作業時間!K1715,月毎の作業時間!L1715:S11712,5,FALSE)),"",VLOOKUP(月毎の作業時間!K1715,月毎の作業時間!L1714:S11712,5,FALSE)&amp;"など")</f>
        <v/>
      </c>
      <c r="C1715" s="6" t="str">
        <f ca="1">IF(SUMIF(月毎の作業時間!N:N,月毎の作業時間!A1715,月毎の作業時間!U:U)=0,"",SUMIF(月毎の作業時間!N:N,月毎の作業時間!A1715,月毎の作業時間!U:U))</f>
        <v/>
      </c>
    </row>
    <row r="1716" spans="1:3">
      <c r="A1716" s="1" t="str">
        <f ca="1">IF(ISNA(VLOOKUP(月毎の作業時間!K1716,月毎の作業時間!L1716:S11713,3,FALSE)),"",VLOOKUP(月毎の作業時間!K1716,月毎の作業時間!L1715:S11713,3,FALSE))</f>
        <v/>
      </c>
      <c r="B1716" s="1" t="str">
        <f ca="1">IF(ISNA(VLOOKUP(月毎の作業時間!K1716,月毎の作業時間!L1716:S11713,5,FALSE)),"",VLOOKUP(月毎の作業時間!K1716,月毎の作業時間!L1715:S11713,5,FALSE)&amp;"など")</f>
        <v/>
      </c>
      <c r="C1716" s="6" t="str">
        <f ca="1">IF(SUMIF(月毎の作業時間!N:N,月毎の作業時間!A1716,月毎の作業時間!U:U)=0,"",SUMIF(月毎の作業時間!N:N,月毎の作業時間!A1716,月毎の作業時間!U:U))</f>
        <v/>
      </c>
    </row>
    <row r="1717" spans="1:3">
      <c r="A1717" s="1" t="str">
        <f ca="1">IF(ISNA(VLOOKUP(月毎の作業時間!K1717,月毎の作業時間!L1717:S11714,3,FALSE)),"",VLOOKUP(月毎の作業時間!K1717,月毎の作業時間!L1716:S11714,3,FALSE))</f>
        <v/>
      </c>
      <c r="B1717" s="1" t="str">
        <f ca="1">IF(ISNA(VLOOKUP(月毎の作業時間!K1717,月毎の作業時間!L1717:S11714,5,FALSE)),"",VLOOKUP(月毎の作業時間!K1717,月毎の作業時間!L1716:S11714,5,FALSE)&amp;"など")</f>
        <v/>
      </c>
      <c r="C1717" s="6" t="str">
        <f ca="1">IF(SUMIF(月毎の作業時間!N:N,月毎の作業時間!A1717,月毎の作業時間!U:U)=0,"",SUMIF(月毎の作業時間!N:N,月毎の作業時間!A1717,月毎の作業時間!U:U))</f>
        <v/>
      </c>
    </row>
    <row r="1718" spans="1:3">
      <c r="A1718" s="1" t="str">
        <f ca="1">IF(ISNA(VLOOKUP(月毎の作業時間!K1718,月毎の作業時間!L1718:S11715,3,FALSE)),"",VLOOKUP(月毎の作業時間!K1718,月毎の作業時間!L1717:S11715,3,FALSE))</f>
        <v/>
      </c>
      <c r="B1718" s="1" t="str">
        <f ca="1">IF(ISNA(VLOOKUP(月毎の作業時間!K1718,月毎の作業時間!L1718:S11715,5,FALSE)),"",VLOOKUP(月毎の作業時間!K1718,月毎の作業時間!L1717:S11715,5,FALSE)&amp;"など")</f>
        <v/>
      </c>
      <c r="C1718" s="6" t="str">
        <f ca="1">IF(SUMIF(月毎の作業時間!N:N,月毎の作業時間!A1718,月毎の作業時間!U:U)=0,"",SUMIF(月毎の作業時間!N:N,月毎の作業時間!A1718,月毎の作業時間!U:U))</f>
        <v/>
      </c>
    </row>
    <row r="1719" spans="1:3">
      <c r="A1719" s="1" t="str">
        <f ca="1">IF(ISNA(VLOOKUP(月毎の作業時間!K1719,月毎の作業時間!L1719:S11716,3,FALSE)),"",VLOOKUP(月毎の作業時間!K1719,月毎の作業時間!L1718:S11716,3,FALSE))</f>
        <v/>
      </c>
      <c r="B1719" s="1" t="str">
        <f ca="1">IF(ISNA(VLOOKUP(月毎の作業時間!K1719,月毎の作業時間!L1719:S11716,5,FALSE)),"",VLOOKUP(月毎の作業時間!K1719,月毎の作業時間!L1718:S11716,5,FALSE)&amp;"など")</f>
        <v/>
      </c>
      <c r="C1719" s="6" t="str">
        <f ca="1">IF(SUMIF(月毎の作業時間!N:N,月毎の作業時間!A1719,月毎の作業時間!U:U)=0,"",SUMIF(月毎の作業時間!N:N,月毎の作業時間!A1719,月毎の作業時間!U:U))</f>
        <v/>
      </c>
    </row>
    <row r="1720" spans="1:3">
      <c r="A1720" s="1" t="str">
        <f ca="1">IF(ISNA(VLOOKUP(月毎の作業時間!K1720,月毎の作業時間!L1720:S11717,3,FALSE)),"",VLOOKUP(月毎の作業時間!K1720,月毎の作業時間!L1719:S11717,3,FALSE))</f>
        <v/>
      </c>
      <c r="B1720" s="1" t="str">
        <f ca="1">IF(ISNA(VLOOKUP(月毎の作業時間!K1720,月毎の作業時間!L1720:S11717,5,FALSE)),"",VLOOKUP(月毎の作業時間!K1720,月毎の作業時間!L1719:S11717,5,FALSE)&amp;"など")</f>
        <v/>
      </c>
      <c r="C1720" s="6" t="str">
        <f ca="1">IF(SUMIF(月毎の作業時間!N:N,月毎の作業時間!A1720,月毎の作業時間!U:U)=0,"",SUMIF(月毎の作業時間!N:N,月毎の作業時間!A1720,月毎の作業時間!U:U))</f>
        <v/>
      </c>
    </row>
    <row r="1721" spans="1:3">
      <c r="A1721" s="1" t="str">
        <f ca="1">IF(ISNA(VLOOKUP(月毎の作業時間!K1721,月毎の作業時間!L1721:S11718,3,FALSE)),"",VLOOKUP(月毎の作業時間!K1721,月毎の作業時間!L1720:S11718,3,FALSE))</f>
        <v/>
      </c>
      <c r="B1721" s="1" t="str">
        <f ca="1">IF(ISNA(VLOOKUP(月毎の作業時間!K1721,月毎の作業時間!L1721:S11718,5,FALSE)),"",VLOOKUP(月毎の作業時間!K1721,月毎の作業時間!L1720:S11718,5,FALSE)&amp;"など")</f>
        <v/>
      </c>
      <c r="C1721" s="6" t="str">
        <f ca="1">IF(SUMIF(月毎の作業時間!N:N,月毎の作業時間!A1721,月毎の作業時間!U:U)=0,"",SUMIF(月毎の作業時間!N:N,月毎の作業時間!A1721,月毎の作業時間!U:U))</f>
        <v/>
      </c>
    </row>
    <row r="1722" spans="1:3">
      <c r="A1722" s="1" t="str">
        <f ca="1">IF(ISNA(VLOOKUP(月毎の作業時間!K1722,月毎の作業時間!L1722:S11719,3,FALSE)),"",VLOOKUP(月毎の作業時間!K1722,月毎の作業時間!L1721:S11719,3,FALSE))</f>
        <v/>
      </c>
      <c r="B1722" s="1" t="str">
        <f ca="1">IF(ISNA(VLOOKUP(月毎の作業時間!K1722,月毎の作業時間!L1722:S11719,5,FALSE)),"",VLOOKUP(月毎の作業時間!K1722,月毎の作業時間!L1721:S11719,5,FALSE)&amp;"など")</f>
        <v/>
      </c>
      <c r="C1722" s="6" t="str">
        <f ca="1">IF(SUMIF(月毎の作業時間!N:N,月毎の作業時間!A1722,月毎の作業時間!U:U)=0,"",SUMIF(月毎の作業時間!N:N,月毎の作業時間!A1722,月毎の作業時間!U:U))</f>
        <v/>
      </c>
    </row>
    <row r="1723" spans="1:3">
      <c r="A1723" s="1" t="str">
        <f ca="1">IF(ISNA(VLOOKUP(月毎の作業時間!K1723,月毎の作業時間!L1723:S11720,3,FALSE)),"",VLOOKUP(月毎の作業時間!K1723,月毎の作業時間!L1722:S11720,3,FALSE))</f>
        <v/>
      </c>
      <c r="B1723" s="1" t="str">
        <f ca="1">IF(ISNA(VLOOKUP(月毎の作業時間!K1723,月毎の作業時間!L1723:S11720,5,FALSE)),"",VLOOKUP(月毎の作業時間!K1723,月毎の作業時間!L1722:S11720,5,FALSE)&amp;"など")</f>
        <v/>
      </c>
      <c r="C1723" s="6" t="str">
        <f ca="1">IF(SUMIF(月毎の作業時間!N:N,月毎の作業時間!A1723,月毎の作業時間!U:U)=0,"",SUMIF(月毎の作業時間!N:N,月毎の作業時間!A1723,月毎の作業時間!U:U))</f>
        <v/>
      </c>
    </row>
    <row r="1724" spans="1:3">
      <c r="A1724" s="1" t="str">
        <f ca="1">IF(ISNA(VLOOKUP(月毎の作業時間!K1724,月毎の作業時間!L1724:S11721,3,FALSE)),"",VLOOKUP(月毎の作業時間!K1724,月毎の作業時間!L1723:S11721,3,FALSE))</f>
        <v/>
      </c>
      <c r="B1724" s="1" t="str">
        <f ca="1">IF(ISNA(VLOOKUP(月毎の作業時間!K1724,月毎の作業時間!L1724:S11721,5,FALSE)),"",VLOOKUP(月毎の作業時間!K1724,月毎の作業時間!L1723:S11721,5,FALSE)&amp;"など")</f>
        <v/>
      </c>
      <c r="C1724" s="6" t="str">
        <f ca="1">IF(SUMIF(月毎の作業時間!N:N,月毎の作業時間!A1724,月毎の作業時間!U:U)=0,"",SUMIF(月毎の作業時間!N:N,月毎の作業時間!A1724,月毎の作業時間!U:U))</f>
        <v/>
      </c>
    </row>
    <row r="1725" spans="1:3">
      <c r="A1725" s="1" t="str">
        <f ca="1">IF(ISNA(VLOOKUP(月毎の作業時間!K1725,月毎の作業時間!L1725:S11722,3,FALSE)),"",VLOOKUP(月毎の作業時間!K1725,月毎の作業時間!L1724:S11722,3,FALSE))</f>
        <v/>
      </c>
      <c r="B1725" s="1" t="str">
        <f ca="1">IF(ISNA(VLOOKUP(月毎の作業時間!K1725,月毎の作業時間!L1725:S11722,5,FALSE)),"",VLOOKUP(月毎の作業時間!K1725,月毎の作業時間!L1724:S11722,5,FALSE)&amp;"など")</f>
        <v/>
      </c>
      <c r="C1725" s="6" t="str">
        <f ca="1">IF(SUMIF(月毎の作業時間!N:N,月毎の作業時間!A1725,月毎の作業時間!U:U)=0,"",SUMIF(月毎の作業時間!N:N,月毎の作業時間!A1725,月毎の作業時間!U:U))</f>
        <v/>
      </c>
    </row>
    <row r="1726" spans="1:3">
      <c r="A1726" s="1" t="str">
        <f ca="1">IF(ISNA(VLOOKUP(月毎の作業時間!K1726,月毎の作業時間!L1726:S11723,3,FALSE)),"",VLOOKUP(月毎の作業時間!K1726,月毎の作業時間!L1725:S11723,3,FALSE))</f>
        <v/>
      </c>
      <c r="B1726" s="1" t="str">
        <f ca="1">IF(ISNA(VLOOKUP(月毎の作業時間!K1726,月毎の作業時間!L1726:S11723,5,FALSE)),"",VLOOKUP(月毎の作業時間!K1726,月毎の作業時間!L1725:S11723,5,FALSE)&amp;"など")</f>
        <v/>
      </c>
      <c r="C1726" s="6" t="str">
        <f ca="1">IF(SUMIF(月毎の作業時間!N:N,月毎の作業時間!A1726,月毎の作業時間!U:U)=0,"",SUMIF(月毎の作業時間!N:N,月毎の作業時間!A1726,月毎の作業時間!U:U))</f>
        <v/>
      </c>
    </row>
    <row r="1727" spans="1:3">
      <c r="A1727" s="1" t="str">
        <f ca="1">IF(ISNA(VLOOKUP(月毎の作業時間!K1727,月毎の作業時間!L1727:S11724,3,FALSE)),"",VLOOKUP(月毎の作業時間!K1727,月毎の作業時間!L1726:S11724,3,FALSE))</f>
        <v/>
      </c>
      <c r="B1727" s="1" t="str">
        <f ca="1">IF(ISNA(VLOOKUP(月毎の作業時間!K1727,月毎の作業時間!L1727:S11724,5,FALSE)),"",VLOOKUP(月毎の作業時間!K1727,月毎の作業時間!L1726:S11724,5,FALSE)&amp;"など")</f>
        <v/>
      </c>
      <c r="C1727" s="6" t="str">
        <f ca="1">IF(SUMIF(月毎の作業時間!N:N,月毎の作業時間!A1727,月毎の作業時間!U:U)=0,"",SUMIF(月毎の作業時間!N:N,月毎の作業時間!A1727,月毎の作業時間!U:U))</f>
        <v/>
      </c>
    </row>
    <row r="1728" spans="1:3">
      <c r="A1728" s="1" t="str">
        <f ca="1">IF(ISNA(VLOOKUP(月毎の作業時間!K1728,月毎の作業時間!L1728:S11725,3,FALSE)),"",VLOOKUP(月毎の作業時間!K1728,月毎の作業時間!L1727:S11725,3,FALSE))</f>
        <v/>
      </c>
      <c r="B1728" s="1" t="str">
        <f ca="1">IF(ISNA(VLOOKUP(月毎の作業時間!K1728,月毎の作業時間!L1728:S11725,5,FALSE)),"",VLOOKUP(月毎の作業時間!K1728,月毎の作業時間!L1727:S11725,5,FALSE)&amp;"など")</f>
        <v/>
      </c>
      <c r="C1728" s="6" t="str">
        <f ca="1">IF(SUMIF(月毎の作業時間!N:N,月毎の作業時間!A1728,月毎の作業時間!U:U)=0,"",SUMIF(月毎の作業時間!N:N,月毎の作業時間!A1728,月毎の作業時間!U:U))</f>
        <v/>
      </c>
    </row>
    <row r="1729" spans="1:3">
      <c r="A1729" s="1" t="str">
        <f ca="1">IF(ISNA(VLOOKUP(月毎の作業時間!K1729,月毎の作業時間!L1729:S11726,3,FALSE)),"",VLOOKUP(月毎の作業時間!K1729,月毎の作業時間!L1728:S11726,3,FALSE))</f>
        <v/>
      </c>
      <c r="B1729" s="1" t="str">
        <f ca="1">IF(ISNA(VLOOKUP(月毎の作業時間!K1729,月毎の作業時間!L1729:S11726,5,FALSE)),"",VLOOKUP(月毎の作業時間!K1729,月毎の作業時間!L1728:S11726,5,FALSE)&amp;"など")</f>
        <v/>
      </c>
      <c r="C1729" s="6" t="str">
        <f ca="1">IF(SUMIF(月毎の作業時間!N:N,月毎の作業時間!A1729,月毎の作業時間!U:U)=0,"",SUMIF(月毎の作業時間!N:N,月毎の作業時間!A1729,月毎の作業時間!U:U))</f>
        <v/>
      </c>
    </row>
    <row r="1730" spans="1:3">
      <c r="A1730" s="1" t="str">
        <f ca="1">IF(ISNA(VLOOKUP(月毎の作業時間!K1730,月毎の作業時間!L1730:S11727,3,FALSE)),"",VLOOKUP(月毎の作業時間!K1730,月毎の作業時間!L1729:S11727,3,FALSE))</f>
        <v/>
      </c>
      <c r="B1730" s="1" t="str">
        <f ca="1">IF(ISNA(VLOOKUP(月毎の作業時間!K1730,月毎の作業時間!L1730:S11727,5,FALSE)),"",VLOOKUP(月毎の作業時間!K1730,月毎の作業時間!L1729:S11727,5,FALSE)&amp;"など")</f>
        <v/>
      </c>
      <c r="C1730" s="6" t="str">
        <f ca="1">IF(SUMIF(月毎の作業時間!N:N,月毎の作業時間!A1730,月毎の作業時間!U:U)=0,"",SUMIF(月毎の作業時間!N:N,月毎の作業時間!A1730,月毎の作業時間!U:U))</f>
        <v/>
      </c>
    </row>
    <row r="1731" spans="1:3">
      <c r="A1731" s="1" t="str">
        <f ca="1">IF(ISNA(VLOOKUP(月毎の作業時間!K1731,月毎の作業時間!L1731:S11728,3,FALSE)),"",VLOOKUP(月毎の作業時間!K1731,月毎の作業時間!L1730:S11728,3,FALSE))</f>
        <v/>
      </c>
      <c r="B1731" s="1" t="str">
        <f ca="1">IF(ISNA(VLOOKUP(月毎の作業時間!K1731,月毎の作業時間!L1731:S11728,5,FALSE)),"",VLOOKUP(月毎の作業時間!K1731,月毎の作業時間!L1730:S11728,5,FALSE)&amp;"など")</f>
        <v/>
      </c>
      <c r="C1731" s="6" t="str">
        <f ca="1">IF(SUMIF(月毎の作業時間!N:N,月毎の作業時間!A1731,月毎の作業時間!U:U)=0,"",SUMIF(月毎の作業時間!N:N,月毎の作業時間!A1731,月毎の作業時間!U:U))</f>
        <v/>
      </c>
    </row>
    <row r="1732" spans="1:3">
      <c r="A1732" s="1" t="str">
        <f ca="1">IF(ISNA(VLOOKUP(月毎の作業時間!K1732,月毎の作業時間!L1732:S11729,3,FALSE)),"",VLOOKUP(月毎の作業時間!K1732,月毎の作業時間!L1731:S11729,3,FALSE))</f>
        <v/>
      </c>
      <c r="B1732" s="1" t="str">
        <f ca="1">IF(ISNA(VLOOKUP(月毎の作業時間!K1732,月毎の作業時間!L1732:S11729,5,FALSE)),"",VLOOKUP(月毎の作業時間!K1732,月毎の作業時間!L1731:S11729,5,FALSE)&amp;"など")</f>
        <v/>
      </c>
      <c r="C1732" s="6" t="str">
        <f ca="1">IF(SUMIF(月毎の作業時間!N:N,月毎の作業時間!A1732,月毎の作業時間!U:U)=0,"",SUMIF(月毎の作業時間!N:N,月毎の作業時間!A1732,月毎の作業時間!U:U))</f>
        <v/>
      </c>
    </row>
    <row r="1733" spans="1:3">
      <c r="A1733" s="1" t="str">
        <f ca="1">IF(ISNA(VLOOKUP(月毎の作業時間!K1733,月毎の作業時間!L1733:S11730,3,FALSE)),"",VLOOKUP(月毎の作業時間!K1733,月毎の作業時間!L1732:S11730,3,FALSE))</f>
        <v/>
      </c>
      <c r="B1733" s="1" t="str">
        <f ca="1">IF(ISNA(VLOOKUP(月毎の作業時間!K1733,月毎の作業時間!L1733:S11730,5,FALSE)),"",VLOOKUP(月毎の作業時間!K1733,月毎の作業時間!L1732:S11730,5,FALSE)&amp;"など")</f>
        <v/>
      </c>
      <c r="C1733" s="6" t="str">
        <f ca="1">IF(SUMIF(月毎の作業時間!N:N,月毎の作業時間!A1733,月毎の作業時間!U:U)=0,"",SUMIF(月毎の作業時間!N:N,月毎の作業時間!A1733,月毎の作業時間!U:U))</f>
        <v/>
      </c>
    </row>
    <row r="1734" spans="1:3">
      <c r="A1734" s="1" t="str">
        <f ca="1">IF(ISNA(VLOOKUP(月毎の作業時間!K1734,月毎の作業時間!L1734:S11731,3,FALSE)),"",VLOOKUP(月毎の作業時間!K1734,月毎の作業時間!L1733:S11731,3,FALSE))</f>
        <v/>
      </c>
      <c r="B1734" s="1" t="str">
        <f ca="1">IF(ISNA(VLOOKUP(月毎の作業時間!K1734,月毎の作業時間!L1734:S11731,5,FALSE)),"",VLOOKUP(月毎の作業時間!K1734,月毎の作業時間!L1733:S11731,5,FALSE)&amp;"など")</f>
        <v/>
      </c>
      <c r="C1734" s="6" t="str">
        <f ca="1">IF(SUMIF(月毎の作業時間!N:N,月毎の作業時間!A1734,月毎の作業時間!U:U)=0,"",SUMIF(月毎の作業時間!N:N,月毎の作業時間!A1734,月毎の作業時間!U:U))</f>
        <v/>
      </c>
    </row>
    <row r="1735" spans="1:3">
      <c r="A1735" s="1" t="str">
        <f ca="1">IF(ISNA(VLOOKUP(月毎の作業時間!K1735,月毎の作業時間!L1735:S11732,3,FALSE)),"",VLOOKUP(月毎の作業時間!K1735,月毎の作業時間!L1734:S11732,3,FALSE))</f>
        <v/>
      </c>
      <c r="B1735" s="1" t="str">
        <f ca="1">IF(ISNA(VLOOKUP(月毎の作業時間!K1735,月毎の作業時間!L1735:S11732,5,FALSE)),"",VLOOKUP(月毎の作業時間!K1735,月毎の作業時間!L1734:S11732,5,FALSE)&amp;"など")</f>
        <v/>
      </c>
      <c r="C1735" s="6" t="str">
        <f ca="1">IF(SUMIF(月毎の作業時間!N:N,月毎の作業時間!A1735,月毎の作業時間!U:U)=0,"",SUMIF(月毎の作業時間!N:N,月毎の作業時間!A1735,月毎の作業時間!U:U))</f>
        <v/>
      </c>
    </row>
    <row r="1736" spans="1:3">
      <c r="A1736" s="1" t="str">
        <f ca="1">IF(ISNA(VLOOKUP(月毎の作業時間!K1736,月毎の作業時間!L1736:S11733,3,FALSE)),"",VLOOKUP(月毎の作業時間!K1736,月毎の作業時間!L1735:S11733,3,FALSE))</f>
        <v/>
      </c>
      <c r="B1736" s="1" t="str">
        <f ca="1">IF(ISNA(VLOOKUP(月毎の作業時間!K1736,月毎の作業時間!L1736:S11733,5,FALSE)),"",VLOOKUP(月毎の作業時間!K1736,月毎の作業時間!L1735:S11733,5,FALSE)&amp;"など")</f>
        <v/>
      </c>
      <c r="C1736" s="6" t="str">
        <f ca="1">IF(SUMIF(月毎の作業時間!N:N,月毎の作業時間!A1736,月毎の作業時間!U:U)=0,"",SUMIF(月毎の作業時間!N:N,月毎の作業時間!A1736,月毎の作業時間!U:U))</f>
        <v/>
      </c>
    </row>
    <row r="1737" spans="1:3">
      <c r="A1737" s="1" t="str">
        <f ca="1">IF(ISNA(VLOOKUP(月毎の作業時間!K1737,月毎の作業時間!L1737:S11734,3,FALSE)),"",VLOOKUP(月毎の作業時間!K1737,月毎の作業時間!L1736:S11734,3,FALSE))</f>
        <v/>
      </c>
      <c r="B1737" s="1" t="str">
        <f ca="1">IF(ISNA(VLOOKUP(月毎の作業時間!K1737,月毎の作業時間!L1737:S11734,5,FALSE)),"",VLOOKUP(月毎の作業時間!K1737,月毎の作業時間!L1736:S11734,5,FALSE)&amp;"など")</f>
        <v/>
      </c>
      <c r="C1737" s="6" t="str">
        <f ca="1">IF(SUMIF(月毎の作業時間!N:N,月毎の作業時間!A1737,月毎の作業時間!U:U)=0,"",SUMIF(月毎の作業時間!N:N,月毎の作業時間!A1737,月毎の作業時間!U:U))</f>
        <v/>
      </c>
    </row>
    <row r="1738" spans="1:3">
      <c r="A1738" s="1" t="str">
        <f ca="1">IF(ISNA(VLOOKUP(月毎の作業時間!K1738,月毎の作業時間!L1738:S11735,3,FALSE)),"",VLOOKUP(月毎の作業時間!K1738,月毎の作業時間!L1737:S11735,3,FALSE))</f>
        <v/>
      </c>
      <c r="B1738" s="1" t="str">
        <f ca="1">IF(ISNA(VLOOKUP(月毎の作業時間!K1738,月毎の作業時間!L1738:S11735,5,FALSE)),"",VLOOKUP(月毎の作業時間!K1738,月毎の作業時間!L1737:S11735,5,FALSE)&amp;"など")</f>
        <v/>
      </c>
      <c r="C1738" s="6" t="str">
        <f ca="1">IF(SUMIF(月毎の作業時間!N:N,月毎の作業時間!A1738,月毎の作業時間!U:U)=0,"",SUMIF(月毎の作業時間!N:N,月毎の作業時間!A1738,月毎の作業時間!U:U))</f>
        <v/>
      </c>
    </row>
    <row r="1739" spans="1:3">
      <c r="A1739" s="1" t="str">
        <f ca="1">IF(ISNA(VLOOKUP(月毎の作業時間!K1739,月毎の作業時間!L1739:S11736,3,FALSE)),"",VLOOKUP(月毎の作業時間!K1739,月毎の作業時間!L1738:S11736,3,FALSE))</f>
        <v/>
      </c>
      <c r="B1739" s="1" t="str">
        <f ca="1">IF(ISNA(VLOOKUP(月毎の作業時間!K1739,月毎の作業時間!L1739:S11736,5,FALSE)),"",VLOOKUP(月毎の作業時間!K1739,月毎の作業時間!L1738:S11736,5,FALSE)&amp;"など")</f>
        <v/>
      </c>
      <c r="C1739" s="6" t="str">
        <f ca="1">IF(SUMIF(月毎の作業時間!N:N,月毎の作業時間!A1739,月毎の作業時間!U:U)=0,"",SUMIF(月毎の作業時間!N:N,月毎の作業時間!A1739,月毎の作業時間!U:U))</f>
        <v/>
      </c>
    </row>
    <row r="1740" spans="1:3">
      <c r="A1740" s="1" t="str">
        <f ca="1">IF(ISNA(VLOOKUP(月毎の作業時間!K1740,月毎の作業時間!L1740:S11737,3,FALSE)),"",VLOOKUP(月毎の作業時間!K1740,月毎の作業時間!L1739:S11737,3,FALSE))</f>
        <v/>
      </c>
      <c r="B1740" s="1" t="str">
        <f ca="1">IF(ISNA(VLOOKUP(月毎の作業時間!K1740,月毎の作業時間!L1740:S11737,5,FALSE)),"",VLOOKUP(月毎の作業時間!K1740,月毎の作業時間!L1739:S11737,5,FALSE)&amp;"など")</f>
        <v/>
      </c>
      <c r="C1740" s="6" t="str">
        <f ca="1">IF(SUMIF(月毎の作業時間!N:N,月毎の作業時間!A1740,月毎の作業時間!U:U)=0,"",SUMIF(月毎の作業時間!N:N,月毎の作業時間!A1740,月毎の作業時間!U:U))</f>
        <v/>
      </c>
    </row>
    <row r="1741" spans="1:3">
      <c r="A1741" s="1" t="str">
        <f ca="1">IF(ISNA(VLOOKUP(月毎の作業時間!K1741,月毎の作業時間!L1741:S11738,3,FALSE)),"",VLOOKUP(月毎の作業時間!K1741,月毎の作業時間!L1740:S11738,3,FALSE))</f>
        <v/>
      </c>
      <c r="B1741" s="1" t="str">
        <f ca="1">IF(ISNA(VLOOKUP(月毎の作業時間!K1741,月毎の作業時間!L1741:S11738,5,FALSE)),"",VLOOKUP(月毎の作業時間!K1741,月毎の作業時間!L1740:S11738,5,FALSE)&amp;"など")</f>
        <v/>
      </c>
      <c r="C1741" s="6" t="str">
        <f ca="1">IF(SUMIF(月毎の作業時間!N:N,月毎の作業時間!A1741,月毎の作業時間!U:U)=0,"",SUMIF(月毎の作業時間!N:N,月毎の作業時間!A1741,月毎の作業時間!U:U))</f>
        <v/>
      </c>
    </row>
    <row r="1742" spans="1:3">
      <c r="A1742" s="1" t="str">
        <f ca="1">IF(ISNA(VLOOKUP(月毎の作業時間!K1742,月毎の作業時間!L1742:S11739,3,FALSE)),"",VLOOKUP(月毎の作業時間!K1742,月毎の作業時間!L1741:S11739,3,FALSE))</f>
        <v/>
      </c>
      <c r="B1742" s="1" t="str">
        <f ca="1">IF(ISNA(VLOOKUP(月毎の作業時間!K1742,月毎の作業時間!L1742:S11739,5,FALSE)),"",VLOOKUP(月毎の作業時間!K1742,月毎の作業時間!L1741:S11739,5,FALSE)&amp;"など")</f>
        <v/>
      </c>
      <c r="C1742" s="6" t="str">
        <f ca="1">IF(SUMIF(月毎の作業時間!N:N,月毎の作業時間!A1742,月毎の作業時間!U:U)=0,"",SUMIF(月毎の作業時間!N:N,月毎の作業時間!A1742,月毎の作業時間!U:U))</f>
        <v/>
      </c>
    </row>
    <row r="1743" spans="1:3">
      <c r="A1743" s="1" t="str">
        <f ca="1">IF(ISNA(VLOOKUP(月毎の作業時間!K1743,月毎の作業時間!L1743:S11740,3,FALSE)),"",VLOOKUP(月毎の作業時間!K1743,月毎の作業時間!L1742:S11740,3,FALSE))</f>
        <v/>
      </c>
      <c r="B1743" s="1" t="str">
        <f ca="1">IF(ISNA(VLOOKUP(月毎の作業時間!K1743,月毎の作業時間!L1743:S11740,5,FALSE)),"",VLOOKUP(月毎の作業時間!K1743,月毎の作業時間!L1742:S11740,5,FALSE)&amp;"など")</f>
        <v/>
      </c>
      <c r="C1743" s="6" t="str">
        <f ca="1">IF(SUMIF(月毎の作業時間!N:N,月毎の作業時間!A1743,月毎の作業時間!U:U)=0,"",SUMIF(月毎の作業時間!N:N,月毎の作業時間!A1743,月毎の作業時間!U:U))</f>
        <v/>
      </c>
    </row>
    <row r="1744" spans="1:3">
      <c r="A1744" s="1" t="str">
        <f ca="1">IF(ISNA(VLOOKUP(月毎の作業時間!K1744,月毎の作業時間!L1744:S11741,3,FALSE)),"",VLOOKUP(月毎の作業時間!K1744,月毎の作業時間!L1743:S11741,3,FALSE))</f>
        <v/>
      </c>
      <c r="B1744" s="1" t="str">
        <f ca="1">IF(ISNA(VLOOKUP(月毎の作業時間!K1744,月毎の作業時間!L1744:S11741,5,FALSE)),"",VLOOKUP(月毎の作業時間!K1744,月毎の作業時間!L1743:S11741,5,FALSE)&amp;"など")</f>
        <v/>
      </c>
      <c r="C1744" s="6" t="str">
        <f ca="1">IF(SUMIF(月毎の作業時間!N:N,月毎の作業時間!A1744,月毎の作業時間!U:U)=0,"",SUMIF(月毎の作業時間!N:N,月毎の作業時間!A1744,月毎の作業時間!U:U))</f>
        <v/>
      </c>
    </row>
    <row r="1745" spans="1:3">
      <c r="A1745" s="1" t="str">
        <f ca="1">IF(ISNA(VLOOKUP(月毎の作業時間!K1745,月毎の作業時間!L1745:S11742,3,FALSE)),"",VLOOKUP(月毎の作業時間!K1745,月毎の作業時間!L1744:S11742,3,FALSE))</f>
        <v/>
      </c>
      <c r="B1745" s="1" t="str">
        <f ca="1">IF(ISNA(VLOOKUP(月毎の作業時間!K1745,月毎の作業時間!L1745:S11742,5,FALSE)),"",VLOOKUP(月毎の作業時間!K1745,月毎の作業時間!L1744:S11742,5,FALSE)&amp;"など")</f>
        <v/>
      </c>
      <c r="C1745" s="6" t="str">
        <f ca="1">IF(SUMIF(月毎の作業時間!N:N,月毎の作業時間!A1745,月毎の作業時間!U:U)=0,"",SUMIF(月毎の作業時間!N:N,月毎の作業時間!A1745,月毎の作業時間!U:U))</f>
        <v/>
      </c>
    </row>
    <row r="1746" spans="1:3">
      <c r="A1746" s="1" t="str">
        <f ca="1">IF(ISNA(VLOOKUP(月毎の作業時間!K1746,月毎の作業時間!L1746:S11743,3,FALSE)),"",VLOOKUP(月毎の作業時間!K1746,月毎の作業時間!L1745:S11743,3,FALSE))</f>
        <v/>
      </c>
      <c r="B1746" s="1" t="str">
        <f ca="1">IF(ISNA(VLOOKUP(月毎の作業時間!K1746,月毎の作業時間!L1746:S11743,5,FALSE)),"",VLOOKUP(月毎の作業時間!K1746,月毎の作業時間!L1745:S11743,5,FALSE)&amp;"など")</f>
        <v/>
      </c>
      <c r="C1746" s="6" t="str">
        <f ca="1">IF(SUMIF(月毎の作業時間!N:N,月毎の作業時間!A1746,月毎の作業時間!U:U)=0,"",SUMIF(月毎の作業時間!N:N,月毎の作業時間!A1746,月毎の作業時間!U:U))</f>
        <v/>
      </c>
    </row>
    <row r="1747" spans="1:3">
      <c r="A1747" s="1" t="str">
        <f ca="1">IF(ISNA(VLOOKUP(月毎の作業時間!K1747,月毎の作業時間!L1747:S11744,3,FALSE)),"",VLOOKUP(月毎の作業時間!K1747,月毎の作業時間!L1746:S11744,3,FALSE))</f>
        <v/>
      </c>
      <c r="B1747" s="1" t="str">
        <f ca="1">IF(ISNA(VLOOKUP(月毎の作業時間!K1747,月毎の作業時間!L1747:S11744,5,FALSE)),"",VLOOKUP(月毎の作業時間!K1747,月毎の作業時間!L1746:S11744,5,FALSE)&amp;"など")</f>
        <v/>
      </c>
      <c r="C1747" s="6" t="str">
        <f ca="1">IF(SUMIF(月毎の作業時間!N:N,月毎の作業時間!A1747,月毎の作業時間!U:U)=0,"",SUMIF(月毎の作業時間!N:N,月毎の作業時間!A1747,月毎の作業時間!U:U))</f>
        <v/>
      </c>
    </row>
    <row r="1748" spans="1:3">
      <c r="A1748" s="1" t="str">
        <f ca="1">IF(ISNA(VLOOKUP(月毎の作業時間!K1748,月毎の作業時間!L1748:S11745,3,FALSE)),"",VLOOKUP(月毎の作業時間!K1748,月毎の作業時間!L1747:S11745,3,FALSE))</f>
        <v/>
      </c>
      <c r="B1748" s="1" t="str">
        <f ca="1">IF(ISNA(VLOOKUP(月毎の作業時間!K1748,月毎の作業時間!L1748:S11745,5,FALSE)),"",VLOOKUP(月毎の作業時間!K1748,月毎の作業時間!L1747:S11745,5,FALSE)&amp;"など")</f>
        <v/>
      </c>
      <c r="C1748" s="6" t="str">
        <f ca="1">IF(SUMIF(月毎の作業時間!N:N,月毎の作業時間!A1748,月毎の作業時間!U:U)=0,"",SUMIF(月毎の作業時間!N:N,月毎の作業時間!A1748,月毎の作業時間!U:U))</f>
        <v/>
      </c>
    </row>
    <row r="1749" spans="1:3">
      <c r="A1749" s="1" t="str">
        <f ca="1">IF(ISNA(VLOOKUP(月毎の作業時間!K1749,月毎の作業時間!L1749:S11746,3,FALSE)),"",VLOOKUP(月毎の作業時間!K1749,月毎の作業時間!L1748:S11746,3,FALSE))</f>
        <v/>
      </c>
      <c r="B1749" s="1" t="str">
        <f ca="1">IF(ISNA(VLOOKUP(月毎の作業時間!K1749,月毎の作業時間!L1749:S11746,5,FALSE)),"",VLOOKUP(月毎の作業時間!K1749,月毎の作業時間!L1748:S11746,5,FALSE)&amp;"など")</f>
        <v/>
      </c>
      <c r="C1749" s="6" t="str">
        <f ca="1">IF(SUMIF(月毎の作業時間!N:N,月毎の作業時間!A1749,月毎の作業時間!U:U)=0,"",SUMIF(月毎の作業時間!N:N,月毎の作業時間!A1749,月毎の作業時間!U:U))</f>
        <v/>
      </c>
    </row>
    <row r="1750" spans="1:3">
      <c r="A1750" s="1" t="str">
        <f ca="1">IF(ISNA(VLOOKUP(月毎の作業時間!K1750,月毎の作業時間!L1750:S11747,3,FALSE)),"",VLOOKUP(月毎の作業時間!K1750,月毎の作業時間!L1749:S11747,3,FALSE))</f>
        <v/>
      </c>
      <c r="B1750" s="1" t="str">
        <f ca="1">IF(ISNA(VLOOKUP(月毎の作業時間!K1750,月毎の作業時間!L1750:S11747,5,FALSE)),"",VLOOKUP(月毎の作業時間!K1750,月毎の作業時間!L1749:S11747,5,FALSE)&amp;"など")</f>
        <v/>
      </c>
      <c r="C1750" s="6" t="str">
        <f ca="1">IF(SUMIF(月毎の作業時間!N:N,月毎の作業時間!A1750,月毎の作業時間!U:U)=0,"",SUMIF(月毎の作業時間!N:N,月毎の作業時間!A1750,月毎の作業時間!U:U))</f>
        <v/>
      </c>
    </row>
    <row r="1751" spans="1:3">
      <c r="A1751" s="1" t="str">
        <f ca="1">IF(ISNA(VLOOKUP(月毎の作業時間!K1751,月毎の作業時間!L1751:S11748,3,FALSE)),"",VLOOKUP(月毎の作業時間!K1751,月毎の作業時間!L1750:S11748,3,FALSE))</f>
        <v/>
      </c>
      <c r="B1751" s="1" t="str">
        <f ca="1">IF(ISNA(VLOOKUP(月毎の作業時間!K1751,月毎の作業時間!L1751:S11748,5,FALSE)),"",VLOOKUP(月毎の作業時間!K1751,月毎の作業時間!L1750:S11748,5,FALSE)&amp;"など")</f>
        <v/>
      </c>
      <c r="C1751" s="6" t="str">
        <f ca="1">IF(SUMIF(月毎の作業時間!N:N,月毎の作業時間!A1751,月毎の作業時間!U:U)=0,"",SUMIF(月毎の作業時間!N:N,月毎の作業時間!A1751,月毎の作業時間!U:U))</f>
        <v/>
      </c>
    </row>
    <row r="1752" spans="1:3">
      <c r="A1752" s="1" t="str">
        <f ca="1">IF(ISNA(VLOOKUP(月毎の作業時間!K1752,月毎の作業時間!L1752:S11749,3,FALSE)),"",VLOOKUP(月毎の作業時間!K1752,月毎の作業時間!L1751:S11749,3,FALSE))</f>
        <v/>
      </c>
      <c r="B1752" s="1" t="str">
        <f ca="1">IF(ISNA(VLOOKUP(月毎の作業時間!K1752,月毎の作業時間!L1752:S11749,5,FALSE)),"",VLOOKUP(月毎の作業時間!K1752,月毎の作業時間!L1751:S11749,5,FALSE)&amp;"など")</f>
        <v/>
      </c>
      <c r="C1752" s="6" t="str">
        <f ca="1">IF(SUMIF(月毎の作業時間!N:N,月毎の作業時間!A1752,月毎の作業時間!U:U)=0,"",SUMIF(月毎の作業時間!N:N,月毎の作業時間!A1752,月毎の作業時間!U:U))</f>
        <v/>
      </c>
    </row>
    <row r="1753" spans="1:3">
      <c r="A1753" s="1" t="str">
        <f ca="1">IF(ISNA(VLOOKUP(月毎の作業時間!K1753,月毎の作業時間!L1753:S11750,3,FALSE)),"",VLOOKUP(月毎の作業時間!K1753,月毎の作業時間!L1752:S11750,3,FALSE))</f>
        <v/>
      </c>
      <c r="B1753" s="1" t="str">
        <f ca="1">IF(ISNA(VLOOKUP(月毎の作業時間!K1753,月毎の作業時間!L1753:S11750,5,FALSE)),"",VLOOKUP(月毎の作業時間!K1753,月毎の作業時間!L1752:S11750,5,FALSE)&amp;"など")</f>
        <v/>
      </c>
      <c r="C1753" s="6" t="str">
        <f ca="1">IF(SUMIF(月毎の作業時間!N:N,月毎の作業時間!A1753,月毎の作業時間!U:U)=0,"",SUMIF(月毎の作業時間!N:N,月毎の作業時間!A1753,月毎の作業時間!U:U))</f>
        <v/>
      </c>
    </row>
    <row r="1754" spans="1:3">
      <c r="A1754" s="1" t="str">
        <f ca="1">IF(ISNA(VLOOKUP(月毎の作業時間!K1754,月毎の作業時間!L1754:S11751,3,FALSE)),"",VLOOKUP(月毎の作業時間!K1754,月毎の作業時間!L1753:S11751,3,FALSE))</f>
        <v/>
      </c>
      <c r="B1754" s="1" t="str">
        <f ca="1">IF(ISNA(VLOOKUP(月毎の作業時間!K1754,月毎の作業時間!L1754:S11751,5,FALSE)),"",VLOOKUP(月毎の作業時間!K1754,月毎の作業時間!L1753:S11751,5,FALSE)&amp;"など")</f>
        <v/>
      </c>
      <c r="C1754" s="6" t="str">
        <f ca="1">IF(SUMIF(月毎の作業時間!N:N,月毎の作業時間!A1754,月毎の作業時間!U:U)=0,"",SUMIF(月毎の作業時間!N:N,月毎の作業時間!A1754,月毎の作業時間!U:U))</f>
        <v/>
      </c>
    </row>
    <row r="1755" spans="1:3">
      <c r="A1755" s="1" t="str">
        <f ca="1">IF(ISNA(VLOOKUP(月毎の作業時間!K1755,月毎の作業時間!L1755:S11752,3,FALSE)),"",VLOOKUP(月毎の作業時間!K1755,月毎の作業時間!L1754:S11752,3,FALSE))</f>
        <v/>
      </c>
      <c r="B1755" s="1" t="str">
        <f ca="1">IF(ISNA(VLOOKUP(月毎の作業時間!K1755,月毎の作業時間!L1755:S11752,5,FALSE)),"",VLOOKUP(月毎の作業時間!K1755,月毎の作業時間!L1754:S11752,5,FALSE)&amp;"など")</f>
        <v/>
      </c>
      <c r="C1755" s="6" t="str">
        <f ca="1">IF(SUMIF(月毎の作業時間!N:N,月毎の作業時間!A1755,月毎の作業時間!U:U)=0,"",SUMIF(月毎の作業時間!N:N,月毎の作業時間!A1755,月毎の作業時間!U:U))</f>
        <v/>
      </c>
    </row>
    <row r="1756" spans="1:3">
      <c r="A1756" s="1" t="str">
        <f ca="1">IF(ISNA(VLOOKUP(月毎の作業時間!K1756,月毎の作業時間!L1756:S11753,3,FALSE)),"",VLOOKUP(月毎の作業時間!K1756,月毎の作業時間!L1755:S11753,3,FALSE))</f>
        <v/>
      </c>
      <c r="B1756" s="1" t="str">
        <f ca="1">IF(ISNA(VLOOKUP(月毎の作業時間!K1756,月毎の作業時間!L1756:S11753,5,FALSE)),"",VLOOKUP(月毎の作業時間!K1756,月毎の作業時間!L1755:S11753,5,FALSE)&amp;"など")</f>
        <v/>
      </c>
      <c r="C1756" s="6" t="str">
        <f ca="1">IF(SUMIF(月毎の作業時間!N:N,月毎の作業時間!A1756,月毎の作業時間!U:U)=0,"",SUMIF(月毎の作業時間!N:N,月毎の作業時間!A1756,月毎の作業時間!U:U))</f>
        <v/>
      </c>
    </row>
    <row r="1757" spans="1:3">
      <c r="A1757" s="1" t="str">
        <f ca="1">IF(ISNA(VLOOKUP(月毎の作業時間!K1757,月毎の作業時間!L1757:S11754,3,FALSE)),"",VLOOKUP(月毎の作業時間!K1757,月毎の作業時間!L1756:S11754,3,FALSE))</f>
        <v/>
      </c>
      <c r="B1757" s="1" t="str">
        <f ca="1">IF(ISNA(VLOOKUP(月毎の作業時間!K1757,月毎の作業時間!L1757:S11754,5,FALSE)),"",VLOOKUP(月毎の作業時間!K1757,月毎の作業時間!L1756:S11754,5,FALSE)&amp;"など")</f>
        <v/>
      </c>
      <c r="C1757" s="6" t="str">
        <f ca="1">IF(SUMIF(月毎の作業時間!N:N,月毎の作業時間!A1757,月毎の作業時間!U:U)=0,"",SUMIF(月毎の作業時間!N:N,月毎の作業時間!A1757,月毎の作業時間!U:U))</f>
        <v/>
      </c>
    </row>
    <row r="1758" spans="1:3">
      <c r="A1758" s="1" t="str">
        <f ca="1">IF(ISNA(VLOOKUP(月毎の作業時間!K1758,月毎の作業時間!L1758:S11755,3,FALSE)),"",VLOOKUP(月毎の作業時間!K1758,月毎の作業時間!L1757:S11755,3,FALSE))</f>
        <v/>
      </c>
      <c r="B1758" s="1" t="str">
        <f ca="1">IF(ISNA(VLOOKUP(月毎の作業時間!K1758,月毎の作業時間!L1758:S11755,5,FALSE)),"",VLOOKUP(月毎の作業時間!K1758,月毎の作業時間!L1757:S11755,5,FALSE)&amp;"など")</f>
        <v/>
      </c>
      <c r="C1758" s="6" t="str">
        <f ca="1">IF(SUMIF(月毎の作業時間!N:N,月毎の作業時間!A1758,月毎の作業時間!U:U)=0,"",SUMIF(月毎の作業時間!N:N,月毎の作業時間!A1758,月毎の作業時間!U:U))</f>
        <v/>
      </c>
    </row>
    <row r="1759" spans="1:3">
      <c r="A1759" s="1" t="str">
        <f ca="1">IF(ISNA(VLOOKUP(月毎の作業時間!K1759,月毎の作業時間!L1759:S11756,3,FALSE)),"",VLOOKUP(月毎の作業時間!K1759,月毎の作業時間!L1758:S11756,3,FALSE))</f>
        <v/>
      </c>
      <c r="B1759" s="1" t="str">
        <f ca="1">IF(ISNA(VLOOKUP(月毎の作業時間!K1759,月毎の作業時間!L1759:S11756,5,FALSE)),"",VLOOKUP(月毎の作業時間!K1759,月毎の作業時間!L1758:S11756,5,FALSE)&amp;"など")</f>
        <v/>
      </c>
      <c r="C1759" s="6" t="str">
        <f ca="1">IF(SUMIF(月毎の作業時間!N:N,月毎の作業時間!A1759,月毎の作業時間!U:U)=0,"",SUMIF(月毎の作業時間!N:N,月毎の作業時間!A1759,月毎の作業時間!U:U))</f>
        <v/>
      </c>
    </row>
    <row r="1760" spans="1:3">
      <c r="A1760" s="1" t="str">
        <f ca="1">IF(ISNA(VLOOKUP(月毎の作業時間!K1760,月毎の作業時間!L1760:S11757,3,FALSE)),"",VLOOKUP(月毎の作業時間!K1760,月毎の作業時間!L1759:S11757,3,FALSE))</f>
        <v/>
      </c>
      <c r="B1760" s="1" t="str">
        <f ca="1">IF(ISNA(VLOOKUP(月毎の作業時間!K1760,月毎の作業時間!L1760:S11757,5,FALSE)),"",VLOOKUP(月毎の作業時間!K1760,月毎の作業時間!L1759:S11757,5,FALSE)&amp;"など")</f>
        <v/>
      </c>
      <c r="C1760" s="6" t="str">
        <f ca="1">IF(SUMIF(月毎の作業時間!N:N,月毎の作業時間!A1760,月毎の作業時間!U:U)=0,"",SUMIF(月毎の作業時間!N:N,月毎の作業時間!A1760,月毎の作業時間!U:U))</f>
        <v/>
      </c>
    </row>
    <row r="1761" spans="1:3">
      <c r="A1761" s="1" t="str">
        <f ca="1">IF(ISNA(VLOOKUP(月毎の作業時間!K1761,月毎の作業時間!L1761:S11758,3,FALSE)),"",VLOOKUP(月毎の作業時間!K1761,月毎の作業時間!L1760:S11758,3,FALSE))</f>
        <v/>
      </c>
      <c r="B1761" s="1" t="str">
        <f ca="1">IF(ISNA(VLOOKUP(月毎の作業時間!K1761,月毎の作業時間!L1761:S11758,5,FALSE)),"",VLOOKUP(月毎の作業時間!K1761,月毎の作業時間!L1760:S11758,5,FALSE)&amp;"など")</f>
        <v/>
      </c>
      <c r="C1761" s="6" t="str">
        <f ca="1">IF(SUMIF(月毎の作業時間!N:N,月毎の作業時間!A1761,月毎の作業時間!U:U)=0,"",SUMIF(月毎の作業時間!N:N,月毎の作業時間!A1761,月毎の作業時間!U:U))</f>
        <v/>
      </c>
    </row>
    <row r="1762" spans="1:3">
      <c r="A1762" s="1" t="str">
        <f ca="1">IF(ISNA(VLOOKUP(月毎の作業時間!K1762,月毎の作業時間!L1762:S11759,3,FALSE)),"",VLOOKUP(月毎の作業時間!K1762,月毎の作業時間!L1761:S11759,3,FALSE))</f>
        <v/>
      </c>
      <c r="B1762" s="1" t="str">
        <f ca="1">IF(ISNA(VLOOKUP(月毎の作業時間!K1762,月毎の作業時間!L1762:S11759,5,FALSE)),"",VLOOKUP(月毎の作業時間!K1762,月毎の作業時間!L1761:S11759,5,FALSE)&amp;"など")</f>
        <v/>
      </c>
      <c r="C1762" s="6" t="str">
        <f ca="1">IF(SUMIF(月毎の作業時間!N:N,月毎の作業時間!A1762,月毎の作業時間!U:U)=0,"",SUMIF(月毎の作業時間!N:N,月毎の作業時間!A1762,月毎の作業時間!U:U))</f>
        <v/>
      </c>
    </row>
    <row r="1763" spans="1:3">
      <c r="A1763" s="1" t="str">
        <f ca="1">IF(ISNA(VLOOKUP(月毎の作業時間!K1763,月毎の作業時間!L1763:S11760,3,FALSE)),"",VLOOKUP(月毎の作業時間!K1763,月毎の作業時間!L1762:S11760,3,FALSE))</f>
        <v/>
      </c>
      <c r="B1763" s="1" t="str">
        <f ca="1">IF(ISNA(VLOOKUP(月毎の作業時間!K1763,月毎の作業時間!L1763:S11760,5,FALSE)),"",VLOOKUP(月毎の作業時間!K1763,月毎の作業時間!L1762:S11760,5,FALSE)&amp;"など")</f>
        <v/>
      </c>
      <c r="C1763" s="6" t="str">
        <f ca="1">IF(SUMIF(月毎の作業時間!N:N,月毎の作業時間!A1763,月毎の作業時間!U:U)=0,"",SUMIF(月毎の作業時間!N:N,月毎の作業時間!A1763,月毎の作業時間!U:U))</f>
        <v/>
      </c>
    </row>
    <row r="1764" spans="1:3">
      <c r="A1764" s="1" t="str">
        <f ca="1">IF(ISNA(VLOOKUP(月毎の作業時間!K1764,月毎の作業時間!L1764:S11761,3,FALSE)),"",VLOOKUP(月毎の作業時間!K1764,月毎の作業時間!L1763:S11761,3,FALSE))</f>
        <v/>
      </c>
      <c r="B1764" s="1" t="str">
        <f ca="1">IF(ISNA(VLOOKUP(月毎の作業時間!K1764,月毎の作業時間!L1764:S11761,5,FALSE)),"",VLOOKUP(月毎の作業時間!K1764,月毎の作業時間!L1763:S11761,5,FALSE)&amp;"など")</f>
        <v/>
      </c>
      <c r="C1764" s="6" t="str">
        <f ca="1">IF(SUMIF(月毎の作業時間!N:N,月毎の作業時間!A1764,月毎の作業時間!U:U)=0,"",SUMIF(月毎の作業時間!N:N,月毎の作業時間!A1764,月毎の作業時間!U:U))</f>
        <v/>
      </c>
    </row>
    <row r="1765" spans="1:3">
      <c r="A1765" s="1" t="str">
        <f ca="1">IF(ISNA(VLOOKUP(月毎の作業時間!K1765,月毎の作業時間!L1765:S11762,3,FALSE)),"",VLOOKUP(月毎の作業時間!K1765,月毎の作業時間!L1764:S11762,3,FALSE))</f>
        <v/>
      </c>
      <c r="B1765" s="1" t="str">
        <f ca="1">IF(ISNA(VLOOKUP(月毎の作業時間!K1765,月毎の作業時間!L1765:S11762,5,FALSE)),"",VLOOKUP(月毎の作業時間!K1765,月毎の作業時間!L1764:S11762,5,FALSE)&amp;"など")</f>
        <v/>
      </c>
      <c r="C1765" s="6" t="str">
        <f ca="1">IF(SUMIF(月毎の作業時間!N:N,月毎の作業時間!A1765,月毎の作業時間!U:U)=0,"",SUMIF(月毎の作業時間!N:N,月毎の作業時間!A1765,月毎の作業時間!U:U))</f>
        <v/>
      </c>
    </row>
    <row r="1766" spans="1:3">
      <c r="A1766" s="1" t="str">
        <f ca="1">IF(ISNA(VLOOKUP(月毎の作業時間!K1766,月毎の作業時間!L1766:S11763,3,FALSE)),"",VLOOKUP(月毎の作業時間!K1766,月毎の作業時間!L1765:S11763,3,FALSE))</f>
        <v/>
      </c>
      <c r="B1766" s="1" t="str">
        <f ca="1">IF(ISNA(VLOOKUP(月毎の作業時間!K1766,月毎の作業時間!L1766:S11763,5,FALSE)),"",VLOOKUP(月毎の作業時間!K1766,月毎の作業時間!L1765:S11763,5,FALSE)&amp;"など")</f>
        <v/>
      </c>
      <c r="C1766" s="6" t="str">
        <f ca="1">IF(SUMIF(月毎の作業時間!N:N,月毎の作業時間!A1766,月毎の作業時間!U:U)=0,"",SUMIF(月毎の作業時間!N:N,月毎の作業時間!A1766,月毎の作業時間!U:U))</f>
        <v/>
      </c>
    </row>
    <row r="1767" spans="1:3">
      <c r="A1767" s="1" t="str">
        <f ca="1">IF(ISNA(VLOOKUP(月毎の作業時間!K1767,月毎の作業時間!L1767:S11764,3,FALSE)),"",VLOOKUP(月毎の作業時間!K1767,月毎の作業時間!L1766:S11764,3,FALSE))</f>
        <v/>
      </c>
      <c r="B1767" s="1" t="str">
        <f ca="1">IF(ISNA(VLOOKUP(月毎の作業時間!K1767,月毎の作業時間!L1767:S11764,5,FALSE)),"",VLOOKUP(月毎の作業時間!K1767,月毎の作業時間!L1766:S11764,5,FALSE)&amp;"など")</f>
        <v/>
      </c>
      <c r="C1767" s="6" t="str">
        <f ca="1">IF(SUMIF(月毎の作業時間!N:N,月毎の作業時間!A1767,月毎の作業時間!U:U)=0,"",SUMIF(月毎の作業時間!N:N,月毎の作業時間!A1767,月毎の作業時間!U:U))</f>
        <v/>
      </c>
    </row>
    <row r="1768" spans="1:3">
      <c r="A1768" s="1" t="str">
        <f ca="1">IF(ISNA(VLOOKUP(月毎の作業時間!K1768,月毎の作業時間!L1768:S11765,3,FALSE)),"",VLOOKUP(月毎の作業時間!K1768,月毎の作業時間!L1767:S11765,3,FALSE))</f>
        <v/>
      </c>
      <c r="B1768" s="1" t="str">
        <f ca="1">IF(ISNA(VLOOKUP(月毎の作業時間!K1768,月毎の作業時間!L1768:S11765,5,FALSE)),"",VLOOKUP(月毎の作業時間!K1768,月毎の作業時間!L1767:S11765,5,FALSE)&amp;"など")</f>
        <v/>
      </c>
      <c r="C1768" s="6" t="str">
        <f ca="1">IF(SUMIF(月毎の作業時間!N:N,月毎の作業時間!A1768,月毎の作業時間!U:U)=0,"",SUMIF(月毎の作業時間!N:N,月毎の作業時間!A1768,月毎の作業時間!U:U))</f>
        <v/>
      </c>
    </row>
    <row r="1769" spans="1:3">
      <c r="A1769" s="1" t="str">
        <f ca="1">IF(ISNA(VLOOKUP(月毎の作業時間!K1769,月毎の作業時間!L1769:S11766,3,FALSE)),"",VLOOKUP(月毎の作業時間!K1769,月毎の作業時間!L1768:S11766,3,FALSE))</f>
        <v/>
      </c>
      <c r="B1769" s="1" t="str">
        <f ca="1">IF(ISNA(VLOOKUP(月毎の作業時間!K1769,月毎の作業時間!L1769:S11766,5,FALSE)),"",VLOOKUP(月毎の作業時間!K1769,月毎の作業時間!L1768:S11766,5,FALSE)&amp;"など")</f>
        <v/>
      </c>
      <c r="C1769" s="6" t="str">
        <f ca="1">IF(SUMIF(月毎の作業時間!N:N,月毎の作業時間!A1769,月毎の作業時間!U:U)=0,"",SUMIF(月毎の作業時間!N:N,月毎の作業時間!A1769,月毎の作業時間!U:U))</f>
        <v/>
      </c>
    </row>
    <row r="1770" spans="1:3">
      <c r="A1770" s="1" t="str">
        <f ca="1">IF(ISNA(VLOOKUP(月毎の作業時間!K1770,月毎の作業時間!L1770:S11767,3,FALSE)),"",VLOOKUP(月毎の作業時間!K1770,月毎の作業時間!L1769:S11767,3,FALSE))</f>
        <v/>
      </c>
      <c r="B1770" s="1" t="str">
        <f ca="1">IF(ISNA(VLOOKUP(月毎の作業時間!K1770,月毎の作業時間!L1770:S11767,5,FALSE)),"",VLOOKUP(月毎の作業時間!K1770,月毎の作業時間!L1769:S11767,5,FALSE)&amp;"など")</f>
        <v/>
      </c>
      <c r="C1770" s="6" t="str">
        <f ca="1">IF(SUMIF(月毎の作業時間!N:N,月毎の作業時間!A1770,月毎の作業時間!U:U)=0,"",SUMIF(月毎の作業時間!N:N,月毎の作業時間!A1770,月毎の作業時間!U:U))</f>
        <v/>
      </c>
    </row>
    <row r="1771" spans="1:3">
      <c r="A1771" s="1" t="str">
        <f ca="1">IF(ISNA(VLOOKUP(月毎の作業時間!K1771,月毎の作業時間!L1771:S11768,3,FALSE)),"",VLOOKUP(月毎の作業時間!K1771,月毎の作業時間!L1770:S11768,3,FALSE))</f>
        <v/>
      </c>
      <c r="B1771" s="1" t="str">
        <f ca="1">IF(ISNA(VLOOKUP(月毎の作業時間!K1771,月毎の作業時間!L1771:S11768,5,FALSE)),"",VLOOKUP(月毎の作業時間!K1771,月毎の作業時間!L1770:S11768,5,FALSE)&amp;"など")</f>
        <v/>
      </c>
      <c r="C1771" s="6" t="str">
        <f ca="1">IF(SUMIF(月毎の作業時間!N:N,月毎の作業時間!A1771,月毎の作業時間!U:U)=0,"",SUMIF(月毎の作業時間!N:N,月毎の作業時間!A1771,月毎の作業時間!U:U))</f>
        <v/>
      </c>
    </row>
    <row r="1772" spans="1:3">
      <c r="A1772" s="1" t="str">
        <f ca="1">IF(ISNA(VLOOKUP(月毎の作業時間!K1772,月毎の作業時間!L1772:S11769,3,FALSE)),"",VLOOKUP(月毎の作業時間!K1772,月毎の作業時間!L1771:S11769,3,FALSE))</f>
        <v/>
      </c>
      <c r="B1772" s="1" t="str">
        <f ca="1">IF(ISNA(VLOOKUP(月毎の作業時間!K1772,月毎の作業時間!L1772:S11769,5,FALSE)),"",VLOOKUP(月毎の作業時間!K1772,月毎の作業時間!L1771:S11769,5,FALSE)&amp;"など")</f>
        <v/>
      </c>
      <c r="C1772" s="6" t="str">
        <f ca="1">IF(SUMIF(月毎の作業時間!N:N,月毎の作業時間!A1772,月毎の作業時間!U:U)=0,"",SUMIF(月毎の作業時間!N:N,月毎の作業時間!A1772,月毎の作業時間!U:U))</f>
        <v/>
      </c>
    </row>
    <row r="1773" spans="1:3">
      <c r="A1773" s="1" t="str">
        <f ca="1">IF(ISNA(VLOOKUP(月毎の作業時間!K1773,月毎の作業時間!L1773:S11770,3,FALSE)),"",VLOOKUP(月毎の作業時間!K1773,月毎の作業時間!L1772:S11770,3,FALSE))</f>
        <v/>
      </c>
      <c r="B1773" s="1" t="str">
        <f ca="1">IF(ISNA(VLOOKUP(月毎の作業時間!K1773,月毎の作業時間!L1773:S11770,5,FALSE)),"",VLOOKUP(月毎の作業時間!K1773,月毎の作業時間!L1772:S11770,5,FALSE)&amp;"など")</f>
        <v/>
      </c>
      <c r="C1773" s="6" t="str">
        <f ca="1">IF(SUMIF(月毎の作業時間!N:N,月毎の作業時間!A1773,月毎の作業時間!U:U)=0,"",SUMIF(月毎の作業時間!N:N,月毎の作業時間!A1773,月毎の作業時間!U:U))</f>
        <v/>
      </c>
    </row>
    <row r="1774" spans="1:3">
      <c r="A1774" s="1" t="str">
        <f ca="1">IF(ISNA(VLOOKUP(月毎の作業時間!K1774,月毎の作業時間!L1774:S11771,3,FALSE)),"",VLOOKUP(月毎の作業時間!K1774,月毎の作業時間!L1773:S11771,3,FALSE))</f>
        <v/>
      </c>
      <c r="B1774" s="1" t="str">
        <f ca="1">IF(ISNA(VLOOKUP(月毎の作業時間!K1774,月毎の作業時間!L1774:S11771,5,FALSE)),"",VLOOKUP(月毎の作業時間!K1774,月毎の作業時間!L1773:S11771,5,FALSE)&amp;"など")</f>
        <v/>
      </c>
      <c r="C1774" s="6" t="str">
        <f ca="1">IF(SUMIF(月毎の作業時間!N:N,月毎の作業時間!A1774,月毎の作業時間!U:U)=0,"",SUMIF(月毎の作業時間!N:N,月毎の作業時間!A1774,月毎の作業時間!U:U))</f>
        <v/>
      </c>
    </row>
    <row r="1775" spans="1:3">
      <c r="A1775" s="1" t="str">
        <f ca="1">IF(ISNA(VLOOKUP(月毎の作業時間!K1775,月毎の作業時間!L1775:S11772,3,FALSE)),"",VLOOKUP(月毎の作業時間!K1775,月毎の作業時間!L1774:S11772,3,FALSE))</f>
        <v/>
      </c>
      <c r="B1775" s="1" t="str">
        <f ca="1">IF(ISNA(VLOOKUP(月毎の作業時間!K1775,月毎の作業時間!L1775:S11772,5,FALSE)),"",VLOOKUP(月毎の作業時間!K1775,月毎の作業時間!L1774:S11772,5,FALSE)&amp;"など")</f>
        <v/>
      </c>
      <c r="C1775" s="6" t="str">
        <f ca="1">IF(SUMIF(月毎の作業時間!N:N,月毎の作業時間!A1775,月毎の作業時間!U:U)=0,"",SUMIF(月毎の作業時間!N:N,月毎の作業時間!A1775,月毎の作業時間!U:U))</f>
        <v/>
      </c>
    </row>
    <row r="1776" spans="1:3">
      <c r="A1776" s="1" t="str">
        <f ca="1">IF(ISNA(VLOOKUP(月毎の作業時間!K1776,月毎の作業時間!L1776:S11773,3,FALSE)),"",VLOOKUP(月毎の作業時間!K1776,月毎の作業時間!L1775:S11773,3,FALSE))</f>
        <v/>
      </c>
      <c r="B1776" s="1" t="str">
        <f ca="1">IF(ISNA(VLOOKUP(月毎の作業時間!K1776,月毎の作業時間!L1776:S11773,5,FALSE)),"",VLOOKUP(月毎の作業時間!K1776,月毎の作業時間!L1775:S11773,5,FALSE)&amp;"など")</f>
        <v/>
      </c>
      <c r="C1776" s="6" t="str">
        <f ca="1">IF(SUMIF(月毎の作業時間!N:N,月毎の作業時間!A1776,月毎の作業時間!U:U)=0,"",SUMIF(月毎の作業時間!N:N,月毎の作業時間!A1776,月毎の作業時間!U:U))</f>
        <v/>
      </c>
    </row>
    <row r="1777" spans="1:3">
      <c r="A1777" s="1" t="str">
        <f ca="1">IF(ISNA(VLOOKUP(月毎の作業時間!K1777,月毎の作業時間!L1777:S11774,3,FALSE)),"",VLOOKUP(月毎の作業時間!K1777,月毎の作業時間!L1776:S11774,3,FALSE))</f>
        <v/>
      </c>
      <c r="B1777" s="1" t="str">
        <f ca="1">IF(ISNA(VLOOKUP(月毎の作業時間!K1777,月毎の作業時間!L1777:S11774,5,FALSE)),"",VLOOKUP(月毎の作業時間!K1777,月毎の作業時間!L1776:S11774,5,FALSE)&amp;"など")</f>
        <v/>
      </c>
      <c r="C1777" s="6" t="str">
        <f ca="1">IF(SUMIF(月毎の作業時間!N:N,月毎の作業時間!A1777,月毎の作業時間!U:U)=0,"",SUMIF(月毎の作業時間!N:N,月毎の作業時間!A1777,月毎の作業時間!U:U))</f>
        <v/>
      </c>
    </row>
    <row r="1778" spans="1:3">
      <c r="A1778" s="1" t="str">
        <f ca="1">IF(ISNA(VLOOKUP(月毎の作業時間!K1778,月毎の作業時間!L1778:S11775,3,FALSE)),"",VLOOKUP(月毎の作業時間!K1778,月毎の作業時間!L1777:S11775,3,FALSE))</f>
        <v/>
      </c>
      <c r="B1778" s="1" t="str">
        <f ca="1">IF(ISNA(VLOOKUP(月毎の作業時間!K1778,月毎の作業時間!L1778:S11775,5,FALSE)),"",VLOOKUP(月毎の作業時間!K1778,月毎の作業時間!L1777:S11775,5,FALSE)&amp;"など")</f>
        <v/>
      </c>
      <c r="C1778" s="6" t="str">
        <f ca="1">IF(SUMIF(月毎の作業時間!N:N,月毎の作業時間!A1778,月毎の作業時間!U:U)=0,"",SUMIF(月毎の作業時間!N:N,月毎の作業時間!A1778,月毎の作業時間!U:U))</f>
        <v/>
      </c>
    </row>
    <row r="1779" spans="1:3">
      <c r="A1779" s="1" t="str">
        <f ca="1">IF(ISNA(VLOOKUP(月毎の作業時間!K1779,月毎の作業時間!L1779:S11776,3,FALSE)),"",VLOOKUP(月毎の作業時間!K1779,月毎の作業時間!L1778:S11776,3,FALSE))</f>
        <v/>
      </c>
      <c r="B1779" s="1" t="str">
        <f ca="1">IF(ISNA(VLOOKUP(月毎の作業時間!K1779,月毎の作業時間!L1779:S11776,5,FALSE)),"",VLOOKUP(月毎の作業時間!K1779,月毎の作業時間!L1778:S11776,5,FALSE)&amp;"など")</f>
        <v/>
      </c>
      <c r="C1779" s="6" t="str">
        <f ca="1">IF(SUMIF(月毎の作業時間!N:N,月毎の作業時間!A1779,月毎の作業時間!U:U)=0,"",SUMIF(月毎の作業時間!N:N,月毎の作業時間!A1779,月毎の作業時間!U:U))</f>
        <v/>
      </c>
    </row>
    <row r="1780" spans="1:3">
      <c r="A1780" s="1" t="str">
        <f ca="1">IF(ISNA(VLOOKUP(月毎の作業時間!K1780,月毎の作業時間!L1780:S11777,3,FALSE)),"",VLOOKUP(月毎の作業時間!K1780,月毎の作業時間!L1779:S11777,3,FALSE))</f>
        <v/>
      </c>
      <c r="B1780" s="1" t="str">
        <f ca="1">IF(ISNA(VLOOKUP(月毎の作業時間!K1780,月毎の作業時間!L1780:S11777,5,FALSE)),"",VLOOKUP(月毎の作業時間!K1780,月毎の作業時間!L1779:S11777,5,FALSE)&amp;"など")</f>
        <v/>
      </c>
      <c r="C1780" s="6" t="str">
        <f ca="1">IF(SUMIF(月毎の作業時間!N:N,月毎の作業時間!A1780,月毎の作業時間!U:U)=0,"",SUMIF(月毎の作業時間!N:N,月毎の作業時間!A1780,月毎の作業時間!U:U))</f>
        <v/>
      </c>
    </row>
    <row r="1781" spans="1:3">
      <c r="A1781" s="1" t="str">
        <f ca="1">IF(ISNA(VLOOKUP(月毎の作業時間!K1781,月毎の作業時間!L1781:S11778,3,FALSE)),"",VLOOKUP(月毎の作業時間!K1781,月毎の作業時間!L1780:S11778,3,FALSE))</f>
        <v/>
      </c>
      <c r="B1781" s="1" t="str">
        <f ca="1">IF(ISNA(VLOOKUP(月毎の作業時間!K1781,月毎の作業時間!L1781:S11778,5,FALSE)),"",VLOOKUP(月毎の作業時間!K1781,月毎の作業時間!L1780:S11778,5,FALSE)&amp;"など")</f>
        <v/>
      </c>
      <c r="C1781" s="6" t="str">
        <f ca="1">IF(SUMIF(月毎の作業時間!N:N,月毎の作業時間!A1781,月毎の作業時間!U:U)=0,"",SUMIF(月毎の作業時間!N:N,月毎の作業時間!A1781,月毎の作業時間!U:U))</f>
        <v/>
      </c>
    </row>
    <row r="1782" spans="1:3">
      <c r="A1782" s="1" t="str">
        <f ca="1">IF(ISNA(VLOOKUP(月毎の作業時間!K1782,月毎の作業時間!L1782:S11779,3,FALSE)),"",VLOOKUP(月毎の作業時間!K1782,月毎の作業時間!L1781:S11779,3,FALSE))</f>
        <v/>
      </c>
      <c r="B1782" s="1" t="str">
        <f ca="1">IF(ISNA(VLOOKUP(月毎の作業時間!K1782,月毎の作業時間!L1782:S11779,5,FALSE)),"",VLOOKUP(月毎の作業時間!K1782,月毎の作業時間!L1781:S11779,5,FALSE)&amp;"など")</f>
        <v/>
      </c>
      <c r="C1782" s="6" t="str">
        <f ca="1">IF(SUMIF(月毎の作業時間!N:N,月毎の作業時間!A1782,月毎の作業時間!U:U)=0,"",SUMIF(月毎の作業時間!N:N,月毎の作業時間!A1782,月毎の作業時間!U:U))</f>
        <v/>
      </c>
    </row>
    <row r="1783" spans="1:3">
      <c r="A1783" s="1" t="str">
        <f ca="1">IF(ISNA(VLOOKUP(月毎の作業時間!K1783,月毎の作業時間!L1783:S11780,3,FALSE)),"",VLOOKUP(月毎の作業時間!K1783,月毎の作業時間!L1782:S11780,3,FALSE))</f>
        <v/>
      </c>
      <c r="B1783" s="1" t="str">
        <f ca="1">IF(ISNA(VLOOKUP(月毎の作業時間!K1783,月毎の作業時間!L1783:S11780,5,FALSE)),"",VLOOKUP(月毎の作業時間!K1783,月毎の作業時間!L1782:S11780,5,FALSE)&amp;"など")</f>
        <v/>
      </c>
      <c r="C1783" s="6" t="str">
        <f ca="1">IF(SUMIF(月毎の作業時間!N:N,月毎の作業時間!A1783,月毎の作業時間!U:U)=0,"",SUMIF(月毎の作業時間!N:N,月毎の作業時間!A1783,月毎の作業時間!U:U))</f>
        <v/>
      </c>
    </row>
    <row r="1784" spans="1:3">
      <c r="A1784" s="1" t="str">
        <f ca="1">IF(ISNA(VLOOKUP(月毎の作業時間!K1784,月毎の作業時間!L1784:S11781,3,FALSE)),"",VLOOKUP(月毎の作業時間!K1784,月毎の作業時間!L1783:S11781,3,FALSE))</f>
        <v/>
      </c>
      <c r="B1784" s="1" t="str">
        <f ca="1">IF(ISNA(VLOOKUP(月毎の作業時間!K1784,月毎の作業時間!L1784:S11781,5,FALSE)),"",VLOOKUP(月毎の作業時間!K1784,月毎の作業時間!L1783:S11781,5,FALSE)&amp;"など")</f>
        <v/>
      </c>
      <c r="C1784" s="6" t="str">
        <f ca="1">IF(SUMIF(月毎の作業時間!N:N,月毎の作業時間!A1784,月毎の作業時間!U:U)=0,"",SUMIF(月毎の作業時間!N:N,月毎の作業時間!A1784,月毎の作業時間!U:U))</f>
        <v/>
      </c>
    </row>
    <row r="1785" spans="1:3">
      <c r="A1785" s="1" t="str">
        <f ca="1">IF(ISNA(VLOOKUP(月毎の作業時間!K1785,月毎の作業時間!L1785:S11782,3,FALSE)),"",VLOOKUP(月毎の作業時間!K1785,月毎の作業時間!L1784:S11782,3,FALSE))</f>
        <v/>
      </c>
      <c r="B1785" s="1" t="str">
        <f ca="1">IF(ISNA(VLOOKUP(月毎の作業時間!K1785,月毎の作業時間!L1785:S11782,5,FALSE)),"",VLOOKUP(月毎の作業時間!K1785,月毎の作業時間!L1784:S11782,5,FALSE)&amp;"など")</f>
        <v/>
      </c>
      <c r="C1785" s="6" t="str">
        <f ca="1">IF(SUMIF(月毎の作業時間!N:N,月毎の作業時間!A1785,月毎の作業時間!U:U)=0,"",SUMIF(月毎の作業時間!N:N,月毎の作業時間!A1785,月毎の作業時間!U:U))</f>
        <v/>
      </c>
    </row>
    <row r="1786" spans="1:3">
      <c r="A1786" s="1" t="str">
        <f ca="1">IF(ISNA(VLOOKUP(月毎の作業時間!K1786,月毎の作業時間!L1786:S11783,3,FALSE)),"",VLOOKUP(月毎の作業時間!K1786,月毎の作業時間!L1785:S11783,3,FALSE))</f>
        <v/>
      </c>
      <c r="B1786" s="1" t="str">
        <f ca="1">IF(ISNA(VLOOKUP(月毎の作業時間!K1786,月毎の作業時間!L1786:S11783,5,FALSE)),"",VLOOKUP(月毎の作業時間!K1786,月毎の作業時間!L1785:S11783,5,FALSE)&amp;"など")</f>
        <v/>
      </c>
      <c r="C1786" s="6" t="str">
        <f ca="1">IF(SUMIF(月毎の作業時間!N:N,月毎の作業時間!A1786,月毎の作業時間!U:U)=0,"",SUMIF(月毎の作業時間!N:N,月毎の作業時間!A1786,月毎の作業時間!U:U))</f>
        <v/>
      </c>
    </row>
    <row r="1787" spans="1:3">
      <c r="A1787" s="1" t="str">
        <f ca="1">IF(ISNA(VLOOKUP(月毎の作業時間!K1787,月毎の作業時間!L1787:S11784,3,FALSE)),"",VLOOKUP(月毎の作業時間!K1787,月毎の作業時間!L1786:S11784,3,FALSE))</f>
        <v/>
      </c>
      <c r="B1787" s="1" t="str">
        <f ca="1">IF(ISNA(VLOOKUP(月毎の作業時間!K1787,月毎の作業時間!L1787:S11784,5,FALSE)),"",VLOOKUP(月毎の作業時間!K1787,月毎の作業時間!L1786:S11784,5,FALSE)&amp;"など")</f>
        <v/>
      </c>
      <c r="C1787" s="6" t="str">
        <f ca="1">IF(SUMIF(月毎の作業時間!N:N,月毎の作業時間!A1787,月毎の作業時間!U:U)=0,"",SUMIF(月毎の作業時間!N:N,月毎の作業時間!A1787,月毎の作業時間!U:U))</f>
        <v/>
      </c>
    </row>
    <row r="1788" spans="1:3">
      <c r="A1788" s="1" t="str">
        <f ca="1">IF(ISNA(VLOOKUP(月毎の作業時間!K1788,月毎の作業時間!L1788:S11785,3,FALSE)),"",VLOOKUP(月毎の作業時間!K1788,月毎の作業時間!L1787:S11785,3,FALSE))</f>
        <v/>
      </c>
      <c r="B1788" s="1" t="str">
        <f ca="1">IF(ISNA(VLOOKUP(月毎の作業時間!K1788,月毎の作業時間!L1788:S11785,5,FALSE)),"",VLOOKUP(月毎の作業時間!K1788,月毎の作業時間!L1787:S11785,5,FALSE)&amp;"など")</f>
        <v/>
      </c>
      <c r="C1788" s="6" t="str">
        <f ca="1">IF(SUMIF(月毎の作業時間!N:N,月毎の作業時間!A1788,月毎の作業時間!U:U)=0,"",SUMIF(月毎の作業時間!N:N,月毎の作業時間!A1788,月毎の作業時間!U:U))</f>
        <v/>
      </c>
    </row>
    <row r="1789" spans="1:3">
      <c r="A1789" s="1" t="str">
        <f ca="1">IF(ISNA(VLOOKUP(月毎の作業時間!K1789,月毎の作業時間!L1789:S11786,3,FALSE)),"",VLOOKUP(月毎の作業時間!K1789,月毎の作業時間!L1788:S11786,3,FALSE))</f>
        <v/>
      </c>
      <c r="B1789" s="1" t="str">
        <f ca="1">IF(ISNA(VLOOKUP(月毎の作業時間!K1789,月毎の作業時間!L1789:S11786,5,FALSE)),"",VLOOKUP(月毎の作業時間!K1789,月毎の作業時間!L1788:S11786,5,FALSE)&amp;"など")</f>
        <v/>
      </c>
      <c r="C1789" s="6" t="str">
        <f ca="1">IF(SUMIF(月毎の作業時間!N:N,月毎の作業時間!A1789,月毎の作業時間!U:U)=0,"",SUMIF(月毎の作業時間!N:N,月毎の作業時間!A1789,月毎の作業時間!U:U))</f>
        <v/>
      </c>
    </row>
    <row r="1790" spans="1:3">
      <c r="A1790" s="1" t="str">
        <f ca="1">IF(ISNA(VLOOKUP(月毎の作業時間!K1790,月毎の作業時間!L1790:S11787,3,FALSE)),"",VLOOKUP(月毎の作業時間!K1790,月毎の作業時間!L1789:S11787,3,FALSE))</f>
        <v/>
      </c>
      <c r="B1790" s="1" t="str">
        <f ca="1">IF(ISNA(VLOOKUP(月毎の作業時間!K1790,月毎の作業時間!L1790:S11787,5,FALSE)),"",VLOOKUP(月毎の作業時間!K1790,月毎の作業時間!L1789:S11787,5,FALSE)&amp;"など")</f>
        <v/>
      </c>
      <c r="C1790" s="6" t="str">
        <f ca="1">IF(SUMIF(月毎の作業時間!N:N,月毎の作業時間!A1790,月毎の作業時間!U:U)=0,"",SUMIF(月毎の作業時間!N:N,月毎の作業時間!A1790,月毎の作業時間!U:U))</f>
        <v/>
      </c>
    </row>
    <row r="1791" spans="1:3">
      <c r="A1791" s="1" t="str">
        <f ca="1">IF(ISNA(VLOOKUP(月毎の作業時間!K1791,月毎の作業時間!L1791:S11788,3,FALSE)),"",VLOOKUP(月毎の作業時間!K1791,月毎の作業時間!L1790:S11788,3,FALSE))</f>
        <v/>
      </c>
      <c r="B1791" s="1" t="str">
        <f ca="1">IF(ISNA(VLOOKUP(月毎の作業時間!K1791,月毎の作業時間!L1791:S11788,5,FALSE)),"",VLOOKUP(月毎の作業時間!K1791,月毎の作業時間!L1790:S11788,5,FALSE)&amp;"など")</f>
        <v/>
      </c>
      <c r="C1791" s="6" t="str">
        <f ca="1">IF(SUMIF(月毎の作業時間!N:N,月毎の作業時間!A1791,月毎の作業時間!U:U)=0,"",SUMIF(月毎の作業時間!N:N,月毎の作業時間!A1791,月毎の作業時間!U:U))</f>
        <v/>
      </c>
    </row>
    <row r="1792" spans="1:3">
      <c r="A1792" s="1" t="str">
        <f ca="1">IF(ISNA(VLOOKUP(月毎の作業時間!K1792,月毎の作業時間!L1792:S11789,3,FALSE)),"",VLOOKUP(月毎の作業時間!K1792,月毎の作業時間!L1791:S11789,3,FALSE))</f>
        <v/>
      </c>
      <c r="B1792" s="1" t="str">
        <f ca="1">IF(ISNA(VLOOKUP(月毎の作業時間!K1792,月毎の作業時間!L1792:S11789,5,FALSE)),"",VLOOKUP(月毎の作業時間!K1792,月毎の作業時間!L1791:S11789,5,FALSE)&amp;"など")</f>
        <v/>
      </c>
      <c r="C1792" s="6" t="str">
        <f ca="1">IF(SUMIF(月毎の作業時間!N:N,月毎の作業時間!A1792,月毎の作業時間!U:U)=0,"",SUMIF(月毎の作業時間!N:N,月毎の作業時間!A1792,月毎の作業時間!U:U))</f>
        <v/>
      </c>
    </row>
    <row r="1793" spans="1:3">
      <c r="A1793" s="1" t="str">
        <f ca="1">IF(ISNA(VLOOKUP(月毎の作業時間!K1793,月毎の作業時間!L1793:S11790,3,FALSE)),"",VLOOKUP(月毎の作業時間!K1793,月毎の作業時間!L1792:S11790,3,FALSE))</f>
        <v/>
      </c>
      <c r="B1793" s="1" t="str">
        <f ca="1">IF(ISNA(VLOOKUP(月毎の作業時間!K1793,月毎の作業時間!L1793:S11790,5,FALSE)),"",VLOOKUP(月毎の作業時間!K1793,月毎の作業時間!L1792:S11790,5,FALSE)&amp;"など")</f>
        <v/>
      </c>
      <c r="C1793" s="6" t="str">
        <f ca="1">IF(SUMIF(月毎の作業時間!N:N,月毎の作業時間!A1793,月毎の作業時間!U:U)=0,"",SUMIF(月毎の作業時間!N:N,月毎の作業時間!A1793,月毎の作業時間!U:U))</f>
        <v/>
      </c>
    </row>
    <row r="1794" spans="1:3">
      <c r="A1794" s="1" t="str">
        <f ca="1">IF(ISNA(VLOOKUP(月毎の作業時間!K1794,月毎の作業時間!L1794:S11791,3,FALSE)),"",VLOOKUP(月毎の作業時間!K1794,月毎の作業時間!L1793:S11791,3,FALSE))</f>
        <v/>
      </c>
      <c r="B1794" s="1" t="str">
        <f ca="1">IF(ISNA(VLOOKUP(月毎の作業時間!K1794,月毎の作業時間!L1794:S11791,5,FALSE)),"",VLOOKUP(月毎の作業時間!K1794,月毎の作業時間!L1793:S11791,5,FALSE)&amp;"など")</f>
        <v/>
      </c>
      <c r="C1794" s="6" t="str">
        <f ca="1">IF(SUMIF(月毎の作業時間!N:N,月毎の作業時間!A1794,月毎の作業時間!U:U)=0,"",SUMIF(月毎の作業時間!N:N,月毎の作業時間!A1794,月毎の作業時間!U:U))</f>
        <v/>
      </c>
    </row>
    <row r="1795" spans="1:3">
      <c r="A1795" s="1" t="str">
        <f ca="1">IF(ISNA(VLOOKUP(月毎の作業時間!K1795,月毎の作業時間!L1795:S11792,3,FALSE)),"",VLOOKUP(月毎の作業時間!K1795,月毎の作業時間!L1794:S11792,3,FALSE))</f>
        <v/>
      </c>
      <c r="B1795" s="1" t="str">
        <f ca="1">IF(ISNA(VLOOKUP(月毎の作業時間!K1795,月毎の作業時間!L1795:S11792,5,FALSE)),"",VLOOKUP(月毎の作業時間!K1795,月毎の作業時間!L1794:S11792,5,FALSE)&amp;"など")</f>
        <v/>
      </c>
      <c r="C1795" s="6" t="str">
        <f ca="1">IF(SUMIF(月毎の作業時間!N:N,月毎の作業時間!A1795,月毎の作業時間!U:U)=0,"",SUMIF(月毎の作業時間!N:N,月毎の作業時間!A1795,月毎の作業時間!U:U))</f>
        <v/>
      </c>
    </row>
    <row r="1796" spans="1:3">
      <c r="A1796" s="1" t="str">
        <f ca="1">IF(ISNA(VLOOKUP(月毎の作業時間!K1796,月毎の作業時間!L1796:S11793,3,FALSE)),"",VLOOKUP(月毎の作業時間!K1796,月毎の作業時間!L1795:S11793,3,FALSE))</f>
        <v/>
      </c>
      <c r="B1796" s="1" t="str">
        <f ca="1">IF(ISNA(VLOOKUP(月毎の作業時間!K1796,月毎の作業時間!L1796:S11793,5,FALSE)),"",VLOOKUP(月毎の作業時間!K1796,月毎の作業時間!L1795:S11793,5,FALSE)&amp;"など")</f>
        <v/>
      </c>
      <c r="C1796" s="6" t="str">
        <f ca="1">IF(SUMIF(月毎の作業時間!N:N,月毎の作業時間!A1796,月毎の作業時間!U:U)=0,"",SUMIF(月毎の作業時間!N:N,月毎の作業時間!A1796,月毎の作業時間!U:U))</f>
        <v/>
      </c>
    </row>
    <row r="1797" spans="1:3">
      <c r="A1797" s="1" t="str">
        <f ca="1">IF(ISNA(VLOOKUP(月毎の作業時間!K1797,月毎の作業時間!L1797:S11794,3,FALSE)),"",VLOOKUP(月毎の作業時間!K1797,月毎の作業時間!L1796:S11794,3,FALSE))</f>
        <v/>
      </c>
      <c r="B1797" s="1" t="str">
        <f ca="1">IF(ISNA(VLOOKUP(月毎の作業時間!K1797,月毎の作業時間!L1797:S11794,5,FALSE)),"",VLOOKUP(月毎の作業時間!K1797,月毎の作業時間!L1796:S11794,5,FALSE)&amp;"など")</f>
        <v/>
      </c>
      <c r="C1797" s="6" t="str">
        <f ca="1">IF(SUMIF(月毎の作業時間!N:N,月毎の作業時間!A1797,月毎の作業時間!U:U)=0,"",SUMIF(月毎の作業時間!N:N,月毎の作業時間!A1797,月毎の作業時間!U:U))</f>
        <v/>
      </c>
    </row>
    <row r="1798" spans="1:3">
      <c r="A1798" s="1" t="str">
        <f ca="1">IF(ISNA(VLOOKUP(月毎の作業時間!K1798,月毎の作業時間!L1798:S11795,3,FALSE)),"",VLOOKUP(月毎の作業時間!K1798,月毎の作業時間!L1797:S11795,3,FALSE))</f>
        <v/>
      </c>
      <c r="B1798" s="1" t="str">
        <f ca="1">IF(ISNA(VLOOKUP(月毎の作業時間!K1798,月毎の作業時間!L1798:S11795,5,FALSE)),"",VLOOKUP(月毎の作業時間!K1798,月毎の作業時間!L1797:S11795,5,FALSE)&amp;"など")</f>
        <v/>
      </c>
      <c r="C1798" s="6" t="str">
        <f ca="1">IF(SUMIF(月毎の作業時間!N:N,月毎の作業時間!A1798,月毎の作業時間!U:U)=0,"",SUMIF(月毎の作業時間!N:N,月毎の作業時間!A1798,月毎の作業時間!U:U))</f>
        <v/>
      </c>
    </row>
    <row r="1799" spans="1:3">
      <c r="A1799" s="1" t="str">
        <f ca="1">IF(ISNA(VLOOKUP(月毎の作業時間!K1799,月毎の作業時間!L1799:S11796,3,FALSE)),"",VLOOKUP(月毎の作業時間!K1799,月毎の作業時間!L1798:S11796,3,FALSE))</f>
        <v/>
      </c>
      <c r="B1799" s="1" t="str">
        <f ca="1">IF(ISNA(VLOOKUP(月毎の作業時間!K1799,月毎の作業時間!L1799:S11796,5,FALSE)),"",VLOOKUP(月毎の作業時間!K1799,月毎の作業時間!L1798:S11796,5,FALSE)&amp;"など")</f>
        <v/>
      </c>
      <c r="C1799" s="6" t="str">
        <f ca="1">IF(SUMIF(月毎の作業時間!N:N,月毎の作業時間!A1799,月毎の作業時間!U:U)=0,"",SUMIF(月毎の作業時間!N:N,月毎の作業時間!A1799,月毎の作業時間!U:U))</f>
        <v/>
      </c>
    </row>
    <row r="1800" spans="1:3">
      <c r="A1800" s="1" t="str">
        <f ca="1">IF(ISNA(VLOOKUP(月毎の作業時間!K1800,月毎の作業時間!L1800:S11797,3,FALSE)),"",VLOOKUP(月毎の作業時間!K1800,月毎の作業時間!L1799:S11797,3,FALSE))</f>
        <v/>
      </c>
      <c r="B1800" s="1" t="str">
        <f ca="1">IF(ISNA(VLOOKUP(月毎の作業時間!K1800,月毎の作業時間!L1800:S11797,5,FALSE)),"",VLOOKUP(月毎の作業時間!K1800,月毎の作業時間!L1799:S11797,5,FALSE)&amp;"など")</f>
        <v/>
      </c>
      <c r="C1800" s="6" t="str">
        <f ca="1">IF(SUMIF(月毎の作業時間!N:N,月毎の作業時間!A1800,月毎の作業時間!U:U)=0,"",SUMIF(月毎の作業時間!N:N,月毎の作業時間!A1800,月毎の作業時間!U:U))</f>
        <v/>
      </c>
    </row>
    <row r="1801" spans="1:3">
      <c r="A1801" s="1" t="str">
        <f ca="1">IF(ISNA(VLOOKUP(月毎の作業時間!K1801,月毎の作業時間!L1801:S11798,3,FALSE)),"",VLOOKUP(月毎の作業時間!K1801,月毎の作業時間!L1800:S11798,3,FALSE))</f>
        <v/>
      </c>
      <c r="B1801" s="1" t="str">
        <f ca="1">IF(ISNA(VLOOKUP(月毎の作業時間!K1801,月毎の作業時間!L1801:S11798,5,FALSE)),"",VLOOKUP(月毎の作業時間!K1801,月毎の作業時間!L1800:S11798,5,FALSE)&amp;"など")</f>
        <v/>
      </c>
      <c r="C1801" s="6" t="str">
        <f ca="1">IF(SUMIF(月毎の作業時間!N:N,月毎の作業時間!A1801,月毎の作業時間!U:U)=0,"",SUMIF(月毎の作業時間!N:N,月毎の作業時間!A1801,月毎の作業時間!U:U))</f>
        <v/>
      </c>
    </row>
    <row r="1802" spans="1:3">
      <c r="A1802" s="1" t="str">
        <f ca="1">IF(ISNA(VLOOKUP(月毎の作業時間!K1802,月毎の作業時間!L1802:S11799,3,FALSE)),"",VLOOKUP(月毎の作業時間!K1802,月毎の作業時間!L1801:S11799,3,FALSE))</f>
        <v/>
      </c>
      <c r="B1802" s="1" t="str">
        <f ca="1">IF(ISNA(VLOOKUP(月毎の作業時間!K1802,月毎の作業時間!L1802:S11799,5,FALSE)),"",VLOOKUP(月毎の作業時間!K1802,月毎の作業時間!L1801:S11799,5,FALSE)&amp;"など")</f>
        <v/>
      </c>
      <c r="C1802" s="6" t="str">
        <f ca="1">IF(SUMIF(月毎の作業時間!N:N,月毎の作業時間!A1802,月毎の作業時間!U:U)=0,"",SUMIF(月毎の作業時間!N:N,月毎の作業時間!A1802,月毎の作業時間!U:U))</f>
        <v/>
      </c>
    </row>
    <row r="1803" spans="1:3">
      <c r="A1803" s="1" t="str">
        <f ca="1">IF(ISNA(VLOOKUP(月毎の作業時間!K1803,月毎の作業時間!L1803:S11800,3,FALSE)),"",VLOOKUP(月毎の作業時間!K1803,月毎の作業時間!L1802:S11800,3,FALSE))</f>
        <v/>
      </c>
      <c r="B1803" s="1" t="str">
        <f ca="1">IF(ISNA(VLOOKUP(月毎の作業時間!K1803,月毎の作業時間!L1803:S11800,5,FALSE)),"",VLOOKUP(月毎の作業時間!K1803,月毎の作業時間!L1802:S11800,5,FALSE)&amp;"など")</f>
        <v/>
      </c>
      <c r="C1803" s="6" t="str">
        <f ca="1">IF(SUMIF(月毎の作業時間!N:N,月毎の作業時間!A1803,月毎の作業時間!U:U)=0,"",SUMIF(月毎の作業時間!N:N,月毎の作業時間!A1803,月毎の作業時間!U:U))</f>
        <v/>
      </c>
    </row>
    <row r="1804" spans="1:3">
      <c r="A1804" s="1" t="str">
        <f ca="1">IF(ISNA(VLOOKUP(月毎の作業時間!K1804,月毎の作業時間!L1804:S11801,3,FALSE)),"",VLOOKUP(月毎の作業時間!K1804,月毎の作業時間!L1803:S11801,3,FALSE))</f>
        <v/>
      </c>
      <c r="B1804" s="1" t="str">
        <f ca="1">IF(ISNA(VLOOKUP(月毎の作業時間!K1804,月毎の作業時間!L1804:S11801,5,FALSE)),"",VLOOKUP(月毎の作業時間!K1804,月毎の作業時間!L1803:S11801,5,FALSE)&amp;"など")</f>
        <v/>
      </c>
      <c r="C1804" s="6" t="str">
        <f ca="1">IF(SUMIF(月毎の作業時間!N:N,月毎の作業時間!A1804,月毎の作業時間!U:U)=0,"",SUMIF(月毎の作業時間!N:N,月毎の作業時間!A1804,月毎の作業時間!U:U))</f>
        <v/>
      </c>
    </row>
    <row r="1805" spans="1:3">
      <c r="A1805" s="1" t="str">
        <f ca="1">IF(ISNA(VLOOKUP(月毎の作業時間!K1805,月毎の作業時間!L1805:S11802,3,FALSE)),"",VLOOKUP(月毎の作業時間!K1805,月毎の作業時間!L1804:S11802,3,FALSE))</f>
        <v/>
      </c>
      <c r="B1805" s="1" t="str">
        <f ca="1">IF(ISNA(VLOOKUP(月毎の作業時間!K1805,月毎の作業時間!L1805:S11802,5,FALSE)),"",VLOOKUP(月毎の作業時間!K1805,月毎の作業時間!L1804:S11802,5,FALSE)&amp;"など")</f>
        <v/>
      </c>
      <c r="C1805" s="6" t="str">
        <f ca="1">IF(SUMIF(月毎の作業時間!N:N,月毎の作業時間!A1805,月毎の作業時間!U:U)=0,"",SUMIF(月毎の作業時間!N:N,月毎の作業時間!A1805,月毎の作業時間!U:U))</f>
        <v/>
      </c>
    </row>
    <row r="1806" spans="1:3">
      <c r="A1806" s="1" t="str">
        <f ca="1">IF(ISNA(VLOOKUP(月毎の作業時間!K1806,月毎の作業時間!L1806:S11803,3,FALSE)),"",VLOOKUP(月毎の作業時間!K1806,月毎の作業時間!L1805:S11803,3,FALSE))</f>
        <v/>
      </c>
      <c r="B1806" s="1" t="str">
        <f ca="1">IF(ISNA(VLOOKUP(月毎の作業時間!K1806,月毎の作業時間!L1806:S11803,5,FALSE)),"",VLOOKUP(月毎の作業時間!K1806,月毎の作業時間!L1805:S11803,5,FALSE)&amp;"など")</f>
        <v/>
      </c>
      <c r="C1806" s="6" t="str">
        <f ca="1">IF(SUMIF(月毎の作業時間!N:N,月毎の作業時間!A1806,月毎の作業時間!U:U)=0,"",SUMIF(月毎の作業時間!N:N,月毎の作業時間!A1806,月毎の作業時間!U:U))</f>
        <v/>
      </c>
    </row>
    <row r="1807" spans="1:3">
      <c r="A1807" s="1" t="str">
        <f ca="1">IF(ISNA(VLOOKUP(月毎の作業時間!K1807,月毎の作業時間!L1807:S11804,3,FALSE)),"",VLOOKUP(月毎の作業時間!K1807,月毎の作業時間!L1806:S11804,3,FALSE))</f>
        <v/>
      </c>
      <c r="B1807" s="1" t="str">
        <f ca="1">IF(ISNA(VLOOKUP(月毎の作業時間!K1807,月毎の作業時間!L1807:S11804,5,FALSE)),"",VLOOKUP(月毎の作業時間!K1807,月毎の作業時間!L1806:S11804,5,FALSE)&amp;"など")</f>
        <v/>
      </c>
      <c r="C1807" s="6" t="str">
        <f ca="1">IF(SUMIF(月毎の作業時間!N:N,月毎の作業時間!A1807,月毎の作業時間!U:U)=0,"",SUMIF(月毎の作業時間!N:N,月毎の作業時間!A1807,月毎の作業時間!U:U))</f>
        <v/>
      </c>
    </row>
    <row r="1808" spans="1:3">
      <c r="A1808" s="1" t="str">
        <f ca="1">IF(ISNA(VLOOKUP(月毎の作業時間!K1808,月毎の作業時間!L1808:S11805,3,FALSE)),"",VLOOKUP(月毎の作業時間!K1808,月毎の作業時間!L1807:S11805,3,FALSE))</f>
        <v/>
      </c>
      <c r="B1808" s="1" t="str">
        <f ca="1">IF(ISNA(VLOOKUP(月毎の作業時間!K1808,月毎の作業時間!L1808:S11805,5,FALSE)),"",VLOOKUP(月毎の作業時間!K1808,月毎の作業時間!L1807:S11805,5,FALSE)&amp;"など")</f>
        <v/>
      </c>
      <c r="C1808" s="6" t="str">
        <f ca="1">IF(SUMIF(月毎の作業時間!N:N,月毎の作業時間!A1808,月毎の作業時間!U:U)=0,"",SUMIF(月毎の作業時間!N:N,月毎の作業時間!A1808,月毎の作業時間!U:U))</f>
        <v/>
      </c>
    </row>
    <row r="1809" spans="1:3">
      <c r="A1809" s="1" t="str">
        <f ca="1">IF(ISNA(VLOOKUP(月毎の作業時間!K1809,月毎の作業時間!L1809:S11806,3,FALSE)),"",VLOOKUP(月毎の作業時間!K1809,月毎の作業時間!L1808:S11806,3,FALSE))</f>
        <v/>
      </c>
      <c r="B1809" s="1" t="str">
        <f ca="1">IF(ISNA(VLOOKUP(月毎の作業時間!K1809,月毎の作業時間!L1809:S11806,5,FALSE)),"",VLOOKUP(月毎の作業時間!K1809,月毎の作業時間!L1808:S11806,5,FALSE)&amp;"など")</f>
        <v/>
      </c>
      <c r="C1809" s="6" t="str">
        <f ca="1">IF(SUMIF(月毎の作業時間!N:N,月毎の作業時間!A1809,月毎の作業時間!U:U)=0,"",SUMIF(月毎の作業時間!N:N,月毎の作業時間!A1809,月毎の作業時間!U:U))</f>
        <v/>
      </c>
    </row>
    <row r="1810" spans="1:3">
      <c r="A1810" s="1" t="str">
        <f ca="1">IF(ISNA(VLOOKUP(月毎の作業時間!K1810,月毎の作業時間!L1810:S11807,3,FALSE)),"",VLOOKUP(月毎の作業時間!K1810,月毎の作業時間!L1809:S11807,3,FALSE))</f>
        <v/>
      </c>
      <c r="B1810" s="1" t="str">
        <f ca="1">IF(ISNA(VLOOKUP(月毎の作業時間!K1810,月毎の作業時間!L1810:S11807,5,FALSE)),"",VLOOKUP(月毎の作業時間!K1810,月毎の作業時間!L1809:S11807,5,FALSE)&amp;"など")</f>
        <v/>
      </c>
      <c r="C1810" s="6" t="str">
        <f ca="1">IF(SUMIF(月毎の作業時間!N:N,月毎の作業時間!A1810,月毎の作業時間!U:U)=0,"",SUMIF(月毎の作業時間!N:N,月毎の作業時間!A1810,月毎の作業時間!U:U))</f>
        <v/>
      </c>
    </row>
    <row r="1811" spans="1:3">
      <c r="A1811" s="1" t="str">
        <f ca="1">IF(ISNA(VLOOKUP(月毎の作業時間!K1811,月毎の作業時間!L1811:S11808,3,FALSE)),"",VLOOKUP(月毎の作業時間!K1811,月毎の作業時間!L1810:S11808,3,FALSE))</f>
        <v/>
      </c>
      <c r="B1811" s="1" t="str">
        <f ca="1">IF(ISNA(VLOOKUP(月毎の作業時間!K1811,月毎の作業時間!L1811:S11808,5,FALSE)),"",VLOOKUP(月毎の作業時間!K1811,月毎の作業時間!L1810:S11808,5,FALSE)&amp;"など")</f>
        <v/>
      </c>
      <c r="C1811" s="6" t="str">
        <f ca="1">IF(SUMIF(月毎の作業時間!N:N,月毎の作業時間!A1811,月毎の作業時間!U:U)=0,"",SUMIF(月毎の作業時間!N:N,月毎の作業時間!A1811,月毎の作業時間!U:U))</f>
        <v/>
      </c>
    </row>
    <row r="1812" spans="1:3">
      <c r="A1812" s="1" t="str">
        <f ca="1">IF(ISNA(VLOOKUP(月毎の作業時間!K1812,月毎の作業時間!L1812:S11809,3,FALSE)),"",VLOOKUP(月毎の作業時間!K1812,月毎の作業時間!L1811:S11809,3,FALSE))</f>
        <v/>
      </c>
      <c r="B1812" s="1" t="str">
        <f ca="1">IF(ISNA(VLOOKUP(月毎の作業時間!K1812,月毎の作業時間!L1812:S11809,5,FALSE)),"",VLOOKUP(月毎の作業時間!K1812,月毎の作業時間!L1811:S11809,5,FALSE)&amp;"など")</f>
        <v/>
      </c>
      <c r="C1812" s="6" t="str">
        <f ca="1">IF(SUMIF(月毎の作業時間!N:N,月毎の作業時間!A1812,月毎の作業時間!U:U)=0,"",SUMIF(月毎の作業時間!N:N,月毎の作業時間!A1812,月毎の作業時間!U:U))</f>
        <v/>
      </c>
    </row>
    <row r="1813" spans="1:3">
      <c r="A1813" s="1" t="str">
        <f ca="1">IF(ISNA(VLOOKUP(月毎の作業時間!K1813,月毎の作業時間!L1813:S11810,3,FALSE)),"",VLOOKUP(月毎の作業時間!K1813,月毎の作業時間!L1812:S11810,3,FALSE))</f>
        <v/>
      </c>
      <c r="B1813" s="1" t="str">
        <f ca="1">IF(ISNA(VLOOKUP(月毎の作業時間!K1813,月毎の作業時間!L1813:S11810,5,FALSE)),"",VLOOKUP(月毎の作業時間!K1813,月毎の作業時間!L1812:S11810,5,FALSE)&amp;"など")</f>
        <v/>
      </c>
      <c r="C1813" s="6" t="str">
        <f ca="1">IF(SUMIF(月毎の作業時間!N:N,月毎の作業時間!A1813,月毎の作業時間!U:U)=0,"",SUMIF(月毎の作業時間!N:N,月毎の作業時間!A1813,月毎の作業時間!U:U))</f>
        <v/>
      </c>
    </row>
    <row r="1814" spans="1:3">
      <c r="A1814" s="1" t="str">
        <f ca="1">IF(ISNA(VLOOKUP(月毎の作業時間!K1814,月毎の作業時間!L1814:S11811,3,FALSE)),"",VLOOKUP(月毎の作業時間!K1814,月毎の作業時間!L1813:S11811,3,FALSE))</f>
        <v/>
      </c>
      <c r="B1814" s="1" t="str">
        <f ca="1">IF(ISNA(VLOOKUP(月毎の作業時間!K1814,月毎の作業時間!L1814:S11811,5,FALSE)),"",VLOOKUP(月毎の作業時間!K1814,月毎の作業時間!L1813:S11811,5,FALSE)&amp;"など")</f>
        <v/>
      </c>
      <c r="C1814" s="6" t="str">
        <f ca="1">IF(SUMIF(月毎の作業時間!N:N,月毎の作業時間!A1814,月毎の作業時間!U:U)=0,"",SUMIF(月毎の作業時間!N:N,月毎の作業時間!A1814,月毎の作業時間!U:U))</f>
        <v/>
      </c>
    </row>
    <row r="1815" spans="1:3">
      <c r="A1815" s="1" t="str">
        <f ca="1">IF(ISNA(VLOOKUP(月毎の作業時間!K1815,月毎の作業時間!L1815:S11812,3,FALSE)),"",VLOOKUP(月毎の作業時間!K1815,月毎の作業時間!L1814:S11812,3,FALSE))</f>
        <v/>
      </c>
      <c r="B1815" s="1" t="str">
        <f ca="1">IF(ISNA(VLOOKUP(月毎の作業時間!K1815,月毎の作業時間!L1815:S11812,5,FALSE)),"",VLOOKUP(月毎の作業時間!K1815,月毎の作業時間!L1814:S11812,5,FALSE)&amp;"など")</f>
        <v/>
      </c>
      <c r="C1815" s="6" t="str">
        <f ca="1">IF(SUMIF(月毎の作業時間!N:N,月毎の作業時間!A1815,月毎の作業時間!U:U)=0,"",SUMIF(月毎の作業時間!N:N,月毎の作業時間!A1815,月毎の作業時間!U:U))</f>
        <v/>
      </c>
    </row>
    <row r="1816" spans="1:3">
      <c r="A1816" s="1" t="str">
        <f ca="1">IF(ISNA(VLOOKUP(月毎の作業時間!K1816,月毎の作業時間!L1816:S11813,3,FALSE)),"",VLOOKUP(月毎の作業時間!K1816,月毎の作業時間!L1815:S11813,3,FALSE))</f>
        <v/>
      </c>
      <c r="B1816" s="1" t="str">
        <f ca="1">IF(ISNA(VLOOKUP(月毎の作業時間!K1816,月毎の作業時間!L1816:S11813,5,FALSE)),"",VLOOKUP(月毎の作業時間!K1816,月毎の作業時間!L1815:S11813,5,FALSE)&amp;"など")</f>
        <v/>
      </c>
      <c r="C1816" s="6" t="str">
        <f ca="1">IF(SUMIF(月毎の作業時間!N:N,月毎の作業時間!A1816,月毎の作業時間!U:U)=0,"",SUMIF(月毎の作業時間!N:N,月毎の作業時間!A1816,月毎の作業時間!U:U))</f>
        <v/>
      </c>
    </row>
    <row r="1817" spans="1:3">
      <c r="A1817" s="1" t="str">
        <f ca="1">IF(ISNA(VLOOKUP(月毎の作業時間!K1817,月毎の作業時間!L1817:S11814,3,FALSE)),"",VLOOKUP(月毎の作業時間!K1817,月毎の作業時間!L1816:S11814,3,FALSE))</f>
        <v/>
      </c>
      <c r="B1817" s="1" t="str">
        <f ca="1">IF(ISNA(VLOOKUP(月毎の作業時間!K1817,月毎の作業時間!L1817:S11814,5,FALSE)),"",VLOOKUP(月毎の作業時間!K1817,月毎の作業時間!L1816:S11814,5,FALSE)&amp;"など")</f>
        <v/>
      </c>
      <c r="C1817" s="6" t="str">
        <f ca="1">IF(SUMIF(月毎の作業時間!N:N,月毎の作業時間!A1817,月毎の作業時間!U:U)=0,"",SUMIF(月毎の作業時間!N:N,月毎の作業時間!A1817,月毎の作業時間!U:U))</f>
        <v/>
      </c>
    </row>
    <row r="1818" spans="1:3">
      <c r="A1818" s="1" t="str">
        <f ca="1">IF(ISNA(VLOOKUP(月毎の作業時間!K1818,月毎の作業時間!L1818:S11815,3,FALSE)),"",VLOOKUP(月毎の作業時間!K1818,月毎の作業時間!L1817:S11815,3,FALSE))</f>
        <v/>
      </c>
      <c r="B1818" s="1" t="str">
        <f ca="1">IF(ISNA(VLOOKUP(月毎の作業時間!K1818,月毎の作業時間!L1818:S11815,5,FALSE)),"",VLOOKUP(月毎の作業時間!K1818,月毎の作業時間!L1817:S11815,5,FALSE)&amp;"など")</f>
        <v/>
      </c>
      <c r="C1818" s="6" t="str">
        <f ca="1">IF(SUMIF(月毎の作業時間!N:N,月毎の作業時間!A1818,月毎の作業時間!U:U)=0,"",SUMIF(月毎の作業時間!N:N,月毎の作業時間!A1818,月毎の作業時間!U:U))</f>
        <v/>
      </c>
    </row>
    <row r="1819" spans="1:3">
      <c r="A1819" s="1" t="str">
        <f ca="1">IF(ISNA(VLOOKUP(月毎の作業時間!K1819,月毎の作業時間!L1819:S11816,3,FALSE)),"",VLOOKUP(月毎の作業時間!K1819,月毎の作業時間!L1818:S11816,3,FALSE))</f>
        <v/>
      </c>
      <c r="B1819" s="1" t="str">
        <f ca="1">IF(ISNA(VLOOKUP(月毎の作業時間!K1819,月毎の作業時間!L1819:S11816,5,FALSE)),"",VLOOKUP(月毎の作業時間!K1819,月毎の作業時間!L1818:S11816,5,FALSE)&amp;"など")</f>
        <v/>
      </c>
      <c r="C1819" s="6" t="str">
        <f ca="1">IF(SUMIF(月毎の作業時間!N:N,月毎の作業時間!A1819,月毎の作業時間!U:U)=0,"",SUMIF(月毎の作業時間!N:N,月毎の作業時間!A1819,月毎の作業時間!U:U))</f>
        <v/>
      </c>
    </row>
    <row r="1820" spans="1:3">
      <c r="A1820" s="1" t="str">
        <f ca="1">IF(ISNA(VLOOKUP(月毎の作業時間!K1820,月毎の作業時間!L1820:S11817,3,FALSE)),"",VLOOKUP(月毎の作業時間!K1820,月毎の作業時間!L1819:S11817,3,FALSE))</f>
        <v/>
      </c>
      <c r="B1820" s="1" t="str">
        <f ca="1">IF(ISNA(VLOOKUP(月毎の作業時間!K1820,月毎の作業時間!L1820:S11817,5,FALSE)),"",VLOOKUP(月毎の作業時間!K1820,月毎の作業時間!L1819:S11817,5,FALSE)&amp;"など")</f>
        <v/>
      </c>
      <c r="C1820" s="6" t="str">
        <f ca="1">IF(SUMIF(月毎の作業時間!N:N,月毎の作業時間!A1820,月毎の作業時間!U:U)=0,"",SUMIF(月毎の作業時間!N:N,月毎の作業時間!A1820,月毎の作業時間!U:U))</f>
        <v/>
      </c>
    </row>
    <row r="1821" spans="1:3">
      <c r="A1821" s="1" t="str">
        <f ca="1">IF(ISNA(VLOOKUP(月毎の作業時間!K1821,月毎の作業時間!L1821:S11818,3,FALSE)),"",VLOOKUP(月毎の作業時間!K1821,月毎の作業時間!L1820:S11818,3,FALSE))</f>
        <v/>
      </c>
      <c r="B1821" s="1" t="str">
        <f ca="1">IF(ISNA(VLOOKUP(月毎の作業時間!K1821,月毎の作業時間!L1821:S11818,5,FALSE)),"",VLOOKUP(月毎の作業時間!K1821,月毎の作業時間!L1820:S11818,5,FALSE)&amp;"など")</f>
        <v/>
      </c>
      <c r="C1821" s="6" t="str">
        <f ca="1">IF(SUMIF(月毎の作業時間!N:N,月毎の作業時間!A1821,月毎の作業時間!U:U)=0,"",SUMIF(月毎の作業時間!N:N,月毎の作業時間!A1821,月毎の作業時間!U:U))</f>
        <v/>
      </c>
    </row>
    <row r="1822" spans="1:3">
      <c r="A1822" s="1" t="str">
        <f ca="1">IF(ISNA(VLOOKUP(月毎の作業時間!K1822,月毎の作業時間!L1822:S11819,3,FALSE)),"",VLOOKUP(月毎の作業時間!K1822,月毎の作業時間!L1821:S11819,3,FALSE))</f>
        <v/>
      </c>
      <c r="B1822" s="1" t="str">
        <f ca="1">IF(ISNA(VLOOKUP(月毎の作業時間!K1822,月毎の作業時間!L1822:S11819,5,FALSE)),"",VLOOKUP(月毎の作業時間!K1822,月毎の作業時間!L1821:S11819,5,FALSE)&amp;"など")</f>
        <v/>
      </c>
      <c r="C1822" s="6" t="str">
        <f ca="1">IF(SUMIF(月毎の作業時間!N:N,月毎の作業時間!A1822,月毎の作業時間!U:U)=0,"",SUMIF(月毎の作業時間!N:N,月毎の作業時間!A1822,月毎の作業時間!U:U))</f>
        <v/>
      </c>
    </row>
    <row r="1823" spans="1:3">
      <c r="A1823" s="1" t="str">
        <f ca="1">IF(ISNA(VLOOKUP(月毎の作業時間!K1823,月毎の作業時間!L1823:S11820,3,FALSE)),"",VLOOKUP(月毎の作業時間!K1823,月毎の作業時間!L1822:S11820,3,FALSE))</f>
        <v/>
      </c>
      <c r="B1823" s="1" t="str">
        <f ca="1">IF(ISNA(VLOOKUP(月毎の作業時間!K1823,月毎の作業時間!L1823:S11820,5,FALSE)),"",VLOOKUP(月毎の作業時間!K1823,月毎の作業時間!L1822:S11820,5,FALSE)&amp;"など")</f>
        <v/>
      </c>
      <c r="C1823" s="6" t="str">
        <f ca="1">IF(SUMIF(月毎の作業時間!N:N,月毎の作業時間!A1823,月毎の作業時間!U:U)=0,"",SUMIF(月毎の作業時間!N:N,月毎の作業時間!A1823,月毎の作業時間!U:U))</f>
        <v/>
      </c>
    </row>
    <row r="1824" spans="1:3">
      <c r="A1824" s="1" t="str">
        <f ca="1">IF(ISNA(VLOOKUP(月毎の作業時間!K1824,月毎の作業時間!L1824:S11821,3,FALSE)),"",VLOOKUP(月毎の作業時間!K1824,月毎の作業時間!L1823:S11821,3,FALSE))</f>
        <v/>
      </c>
      <c r="B1824" s="1" t="str">
        <f ca="1">IF(ISNA(VLOOKUP(月毎の作業時間!K1824,月毎の作業時間!L1824:S11821,5,FALSE)),"",VLOOKUP(月毎の作業時間!K1824,月毎の作業時間!L1823:S11821,5,FALSE)&amp;"など")</f>
        <v/>
      </c>
      <c r="C1824" s="6" t="str">
        <f ca="1">IF(SUMIF(月毎の作業時間!N:N,月毎の作業時間!A1824,月毎の作業時間!U:U)=0,"",SUMIF(月毎の作業時間!N:N,月毎の作業時間!A1824,月毎の作業時間!U:U))</f>
        <v/>
      </c>
    </row>
    <row r="1825" spans="1:3">
      <c r="A1825" s="1" t="str">
        <f ca="1">IF(ISNA(VLOOKUP(月毎の作業時間!K1825,月毎の作業時間!L1825:S11822,3,FALSE)),"",VLOOKUP(月毎の作業時間!K1825,月毎の作業時間!L1824:S11822,3,FALSE))</f>
        <v/>
      </c>
      <c r="B1825" s="1" t="str">
        <f ca="1">IF(ISNA(VLOOKUP(月毎の作業時間!K1825,月毎の作業時間!L1825:S11822,5,FALSE)),"",VLOOKUP(月毎の作業時間!K1825,月毎の作業時間!L1824:S11822,5,FALSE)&amp;"など")</f>
        <v/>
      </c>
      <c r="C1825" s="6" t="str">
        <f ca="1">IF(SUMIF(月毎の作業時間!N:N,月毎の作業時間!A1825,月毎の作業時間!U:U)=0,"",SUMIF(月毎の作業時間!N:N,月毎の作業時間!A1825,月毎の作業時間!U:U))</f>
        <v/>
      </c>
    </row>
    <row r="1826" spans="1:3">
      <c r="A1826" s="1" t="str">
        <f ca="1">IF(ISNA(VLOOKUP(月毎の作業時間!K1826,月毎の作業時間!L1826:S11823,3,FALSE)),"",VLOOKUP(月毎の作業時間!K1826,月毎の作業時間!L1825:S11823,3,FALSE))</f>
        <v/>
      </c>
      <c r="B1826" s="1" t="str">
        <f ca="1">IF(ISNA(VLOOKUP(月毎の作業時間!K1826,月毎の作業時間!L1826:S11823,5,FALSE)),"",VLOOKUP(月毎の作業時間!K1826,月毎の作業時間!L1825:S11823,5,FALSE)&amp;"など")</f>
        <v/>
      </c>
      <c r="C1826" s="6" t="str">
        <f ca="1">IF(SUMIF(月毎の作業時間!N:N,月毎の作業時間!A1826,月毎の作業時間!U:U)=0,"",SUMIF(月毎の作業時間!N:N,月毎の作業時間!A1826,月毎の作業時間!U:U))</f>
        <v/>
      </c>
    </row>
    <row r="1827" spans="1:3">
      <c r="A1827" s="1" t="str">
        <f ca="1">IF(ISNA(VLOOKUP(月毎の作業時間!K1827,月毎の作業時間!L1827:S11824,3,FALSE)),"",VLOOKUP(月毎の作業時間!K1827,月毎の作業時間!L1826:S11824,3,FALSE))</f>
        <v/>
      </c>
      <c r="B1827" s="1" t="str">
        <f ca="1">IF(ISNA(VLOOKUP(月毎の作業時間!K1827,月毎の作業時間!L1827:S11824,5,FALSE)),"",VLOOKUP(月毎の作業時間!K1827,月毎の作業時間!L1826:S11824,5,FALSE)&amp;"など")</f>
        <v/>
      </c>
      <c r="C1827" s="6" t="str">
        <f ca="1">IF(SUMIF(月毎の作業時間!N:N,月毎の作業時間!A1827,月毎の作業時間!U:U)=0,"",SUMIF(月毎の作業時間!N:N,月毎の作業時間!A1827,月毎の作業時間!U:U))</f>
        <v/>
      </c>
    </row>
    <row r="1828" spans="1:3">
      <c r="A1828" s="1" t="str">
        <f ca="1">IF(ISNA(VLOOKUP(月毎の作業時間!K1828,月毎の作業時間!L1828:S11825,3,FALSE)),"",VLOOKUP(月毎の作業時間!K1828,月毎の作業時間!L1827:S11825,3,FALSE))</f>
        <v/>
      </c>
      <c r="B1828" s="1" t="str">
        <f ca="1">IF(ISNA(VLOOKUP(月毎の作業時間!K1828,月毎の作業時間!L1828:S11825,5,FALSE)),"",VLOOKUP(月毎の作業時間!K1828,月毎の作業時間!L1827:S11825,5,FALSE)&amp;"など")</f>
        <v/>
      </c>
      <c r="C1828" s="6" t="str">
        <f ca="1">IF(SUMIF(月毎の作業時間!N:N,月毎の作業時間!A1828,月毎の作業時間!U:U)=0,"",SUMIF(月毎の作業時間!N:N,月毎の作業時間!A1828,月毎の作業時間!U:U))</f>
        <v/>
      </c>
    </row>
    <row r="1829" spans="1:3">
      <c r="A1829" s="1" t="str">
        <f ca="1">IF(ISNA(VLOOKUP(月毎の作業時間!K1829,月毎の作業時間!L1829:S11826,3,FALSE)),"",VLOOKUP(月毎の作業時間!K1829,月毎の作業時間!L1828:S11826,3,FALSE))</f>
        <v/>
      </c>
      <c r="B1829" s="1" t="str">
        <f ca="1">IF(ISNA(VLOOKUP(月毎の作業時間!K1829,月毎の作業時間!L1829:S11826,5,FALSE)),"",VLOOKUP(月毎の作業時間!K1829,月毎の作業時間!L1828:S11826,5,FALSE)&amp;"など")</f>
        <v/>
      </c>
      <c r="C1829" s="6" t="str">
        <f ca="1">IF(SUMIF(月毎の作業時間!N:N,月毎の作業時間!A1829,月毎の作業時間!U:U)=0,"",SUMIF(月毎の作業時間!N:N,月毎の作業時間!A1829,月毎の作業時間!U:U))</f>
        <v/>
      </c>
    </row>
    <row r="1830" spans="1:3">
      <c r="A1830" s="1" t="str">
        <f ca="1">IF(ISNA(VLOOKUP(月毎の作業時間!K1830,月毎の作業時間!L1830:S11827,3,FALSE)),"",VLOOKUP(月毎の作業時間!K1830,月毎の作業時間!L1829:S11827,3,FALSE))</f>
        <v/>
      </c>
      <c r="B1830" s="1" t="str">
        <f ca="1">IF(ISNA(VLOOKUP(月毎の作業時間!K1830,月毎の作業時間!L1830:S11827,5,FALSE)),"",VLOOKUP(月毎の作業時間!K1830,月毎の作業時間!L1829:S11827,5,FALSE)&amp;"など")</f>
        <v/>
      </c>
      <c r="C1830" s="6" t="str">
        <f ca="1">IF(SUMIF(月毎の作業時間!N:N,月毎の作業時間!A1830,月毎の作業時間!U:U)=0,"",SUMIF(月毎の作業時間!N:N,月毎の作業時間!A1830,月毎の作業時間!U:U))</f>
        <v/>
      </c>
    </row>
    <row r="1831" spans="1:3">
      <c r="A1831" s="1" t="str">
        <f ca="1">IF(ISNA(VLOOKUP(月毎の作業時間!K1831,月毎の作業時間!L1831:S11828,3,FALSE)),"",VLOOKUP(月毎の作業時間!K1831,月毎の作業時間!L1830:S11828,3,FALSE))</f>
        <v/>
      </c>
      <c r="B1831" s="1" t="str">
        <f ca="1">IF(ISNA(VLOOKUP(月毎の作業時間!K1831,月毎の作業時間!L1831:S11828,5,FALSE)),"",VLOOKUP(月毎の作業時間!K1831,月毎の作業時間!L1830:S11828,5,FALSE)&amp;"など")</f>
        <v/>
      </c>
      <c r="C1831" s="6" t="str">
        <f ca="1">IF(SUMIF(月毎の作業時間!N:N,月毎の作業時間!A1831,月毎の作業時間!U:U)=0,"",SUMIF(月毎の作業時間!N:N,月毎の作業時間!A1831,月毎の作業時間!U:U))</f>
        <v/>
      </c>
    </row>
    <row r="1832" spans="1:3">
      <c r="A1832" s="1" t="str">
        <f ca="1">IF(ISNA(VLOOKUP(月毎の作業時間!K1832,月毎の作業時間!L1832:S11829,3,FALSE)),"",VLOOKUP(月毎の作業時間!K1832,月毎の作業時間!L1831:S11829,3,FALSE))</f>
        <v/>
      </c>
      <c r="B1832" s="1" t="str">
        <f ca="1">IF(ISNA(VLOOKUP(月毎の作業時間!K1832,月毎の作業時間!L1832:S11829,5,FALSE)),"",VLOOKUP(月毎の作業時間!K1832,月毎の作業時間!L1831:S11829,5,FALSE)&amp;"など")</f>
        <v/>
      </c>
      <c r="C1832" s="6" t="str">
        <f ca="1">IF(SUMIF(月毎の作業時間!N:N,月毎の作業時間!A1832,月毎の作業時間!U:U)=0,"",SUMIF(月毎の作業時間!N:N,月毎の作業時間!A1832,月毎の作業時間!U:U))</f>
        <v/>
      </c>
    </row>
    <row r="1833" spans="1:3">
      <c r="A1833" s="1" t="str">
        <f ca="1">IF(ISNA(VLOOKUP(月毎の作業時間!K1833,月毎の作業時間!L1833:S11830,3,FALSE)),"",VLOOKUP(月毎の作業時間!K1833,月毎の作業時間!L1832:S11830,3,FALSE))</f>
        <v/>
      </c>
      <c r="B1833" s="1" t="str">
        <f ca="1">IF(ISNA(VLOOKUP(月毎の作業時間!K1833,月毎の作業時間!L1833:S11830,5,FALSE)),"",VLOOKUP(月毎の作業時間!K1833,月毎の作業時間!L1832:S11830,5,FALSE)&amp;"など")</f>
        <v/>
      </c>
      <c r="C1833" s="6" t="str">
        <f ca="1">IF(SUMIF(月毎の作業時間!N:N,月毎の作業時間!A1833,月毎の作業時間!U:U)=0,"",SUMIF(月毎の作業時間!N:N,月毎の作業時間!A1833,月毎の作業時間!U:U))</f>
        <v/>
      </c>
    </row>
    <row r="1834" spans="1:3">
      <c r="A1834" s="1" t="str">
        <f ca="1">IF(ISNA(VLOOKUP(月毎の作業時間!K1834,月毎の作業時間!L1834:S11831,3,FALSE)),"",VLOOKUP(月毎の作業時間!K1834,月毎の作業時間!L1833:S11831,3,FALSE))</f>
        <v/>
      </c>
      <c r="B1834" s="1" t="str">
        <f ca="1">IF(ISNA(VLOOKUP(月毎の作業時間!K1834,月毎の作業時間!L1834:S11831,5,FALSE)),"",VLOOKUP(月毎の作業時間!K1834,月毎の作業時間!L1833:S11831,5,FALSE)&amp;"など")</f>
        <v/>
      </c>
      <c r="C1834" s="6" t="str">
        <f ca="1">IF(SUMIF(月毎の作業時間!N:N,月毎の作業時間!A1834,月毎の作業時間!U:U)=0,"",SUMIF(月毎の作業時間!N:N,月毎の作業時間!A1834,月毎の作業時間!U:U))</f>
        <v/>
      </c>
    </row>
    <row r="1835" spans="1:3">
      <c r="A1835" s="1" t="str">
        <f ca="1">IF(ISNA(VLOOKUP(月毎の作業時間!K1835,月毎の作業時間!L1835:S11832,3,FALSE)),"",VLOOKUP(月毎の作業時間!K1835,月毎の作業時間!L1834:S11832,3,FALSE))</f>
        <v/>
      </c>
      <c r="B1835" s="1" t="str">
        <f ca="1">IF(ISNA(VLOOKUP(月毎の作業時間!K1835,月毎の作業時間!L1835:S11832,5,FALSE)),"",VLOOKUP(月毎の作業時間!K1835,月毎の作業時間!L1834:S11832,5,FALSE)&amp;"など")</f>
        <v/>
      </c>
      <c r="C1835" s="6" t="str">
        <f ca="1">IF(SUMIF(月毎の作業時間!N:N,月毎の作業時間!A1835,月毎の作業時間!U:U)=0,"",SUMIF(月毎の作業時間!N:N,月毎の作業時間!A1835,月毎の作業時間!U:U))</f>
        <v/>
      </c>
    </row>
    <row r="1836" spans="1:3">
      <c r="A1836" s="1" t="str">
        <f ca="1">IF(ISNA(VLOOKUP(月毎の作業時間!K1836,月毎の作業時間!L1836:S11833,3,FALSE)),"",VLOOKUP(月毎の作業時間!K1836,月毎の作業時間!L1835:S11833,3,FALSE))</f>
        <v/>
      </c>
      <c r="B1836" s="1" t="str">
        <f ca="1">IF(ISNA(VLOOKUP(月毎の作業時間!K1836,月毎の作業時間!L1836:S11833,5,FALSE)),"",VLOOKUP(月毎の作業時間!K1836,月毎の作業時間!L1835:S11833,5,FALSE)&amp;"など")</f>
        <v/>
      </c>
      <c r="C1836" s="6" t="str">
        <f ca="1">IF(SUMIF(月毎の作業時間!N:N,月毎の作業時間!A1836,月毎の作業時間!U:U)=0,"",SUMIF(月毎の作業時間!N:N,月毎の作業時間!A1836,月毎の作業時間!U:U))</f>
        <v/>
      </c>
    </row>
    <row r="1837" spans="1:3">
      <c r="A1837" s="1" t="str">
        <f ca="1">IF(ISNA(VLOOKUP(月毎の作業時間!K1837,月毎の作業時間!L1837:S11834,3,FALSE)),"",VLOOKUP(月毎の作業時間!K1837,月毎の作業時間!L1836:S11834,3,FALSE))</f>
        <v/>
      </c>
      <c r="B1837" s="1" t="str">
        <f ca="1">IF(ISNA(VLOOKUP(月毎の作業時間!K1837,月毎の作業時間!L1837:S11834,5,FALSE)),"",VLOOKUP(月毎の作業時間!K1837,月毎の作業時間!L1836:S11834,5,FALSE)&amp;"など")</f>
        <v/>
      </c>
      <c r="C1837" s="6" t="str">
        <f ca="1">IF(SUMIF(月毎の作業時間!N:N,月毎の作業時間!A1837,月毎の作業時間!U:U)=0,"",SUMIF(月毎の作業時間!N:N,月毎の作業時間!A1837,月毎の作業時間!U:U))</f>
        <v/>
      </c>
    </row>
    <row r="1838" spans="1:3">
      <c r="A1838" s="1" t="str">
        <f ca="1">IF(ISNA(VLOOKUP(月毎の作業時間!K1838,月毎の作業時間!L1838:S11835,3,FALSE)),"",VLOOKUP(月毎の作業時間!K1838,月毎の作業時間!L1837:S11835,3,FALSE))</f>
        <v/>
      </c>
      <c r="B1838" s="1" t="str">
        <f ca="1">IF(ISNA(VLOOKUP(月毎の作業時間!K1838,月毎の作業時間!L1838:S11835,5,FALSE)),"",VLOOKUP(月毎の作業時間!K1838,月毎の作業時間!L1837:S11835,5,FALSE)&amp;"など")</f>
        <v/>
      </c>
      <c r="C1838" s="6" t="str">
        <f ca="1">IF(SUMIF(月毎の作業時間!N:N,月毎の作業時間!A1838,月毎の作業時間!U:U)=0,"",SUMIF(月毎の作業時間!N:N,月毎の作業時間!A1838,月毎の作業時間!U:U))</f>
        <v/>
      </c>
    </row>
    <row r="1839" spans="1:3">
      <c r="A1839" s="1" t="str">
        <f ca="1">IF(ISNA(VLOOKUP(月毎の作業時間!K1839,月毎の作業時間!L1839:S11836,3,FALSE)),"",VLOOKUP(月毎の作業時間!K1839,月毎の作業時間!L1838:S11836,3,FALSE))</f>
        <v/>
      </c>
      <c r="B1839" s="1" t="str">
        <f ca="1">IF(ISNA(VLOOKUP(月毎の作業時間!K1839,月毎の作業時間!L1839:S11836,5,FALSE)),"",VLOOKUP(月毎の作業時間!K1839,月毎の作業時間!L1838:S11836,5,FALSE)&amp;"など")</f>
        <v/>
      </c>
      <c r="C1839" s="6" t="str">
        <f ca="1">IF(SUMIF(月毎の作業時間!N:N,月毎の作業時間!A1839,月毎の作業時間!U:U)=0,"",SUMIF(月毎の作業時間!N:N,月毎の作業時間!A1839,月毎の作業時間!U:U))</f>
        <v/>
      </c>
    </row>
    <row r="1840" spans="1:3">
      <c r="A1840" s="1" t="str">
        <f ca="1">IF(ISNA(VLOOKUP(月毎の作業時間!K1840,月毎の作業時間!L1840:S11837,3,FALSE)),"",VLOOKUP(月毎の作業時間!K1840,月毎の作業時間!L1839:S11837,3,FALSE))</f>
        <v/>
      </c>
      <c r="B1840" s="1" t="str">
        <f ca="1">IF(ISNA(VLOOKUP(月毎の作業時間!K1840,月毎の作業時間!L1840:S11837,5,FALSE)),"",VLOOKUP(月毎の作業時間!K1840,月毎の作業時間!L1839:S11837,5,FALSE)&amp;"など")</f>
        <v/>
      </c>
      <c r="C1840" s="6" t="str">
        <f ca="1">IF(SUMIF(月毎の作業時間!N:N,月毎の作業時間!A1840,月毎の作業時間!U:U)=0,"",SUMIF(月毎の作業時間!N:N,月毎の作業時間!A1840,月毎の作業時間!U:U))</f>
        <v/>
      </c>
    </row>
    <row r="1841" spans="1:3">
      <c r="A1841" s="1" t="str">
        <f ca="1">IF(ISNA(VLOOKUP(月毎の作業時間!K1841,月毎の作業時間!L1841:S11838,3,FALSE)),"",VLOOKUP(月毎の作業時間!K1841,月毎の作業時間!L1840:S11838,3,FALSE))</f>
        <v/>
      </c>
      <c r="B1841" s="1" t="str">
        <f ca="1">IF(ISNA(VLOOKUP(月毎の作業時間!K1841,月毎の作業時間!L1841:S11838,5,FALSE)),"",VLOOKUP(月毎の作業時間!K1841,月毎の作業時間!L1840:S11838,5,FALSE)&amp;"など")</f>
        <v/>
      </c>
      <c r="C1841" s="6" t="str">
        <f ca="1">IF(SUMIF(月毎の作業時間!N:N,月毎の作業時間!A1841,月毎の作業時間!U:U)=0,"",SUMIF(月毎の作業時間!N:N,月毎の作業時間!A1841,月毎の作業時間!U:U))</f>
        <v/>
      </c>
    </row>
    <row r="1842" spans="1:3">
      <c r="A1842" s="1" t="str">
        <f ca="1">IF(ISNA(VLOOKUP(月毎の作業時間!K1842,月毎の作業時間!L1842:S11839,3,FALSE)),"",VLOOKUP(月毎の作業時間!K1842,月毎の作業時間!L1841:S11839,3,FALSE))</f>
        <v/>
      </c>
      <c r="B1842" s="1" t="str">
        <f ca="1">IF(ISNA(VLOOKUP(月毎の作業時間!K1842,月毎の作業時間!L1842:S11839,5,FALSE)),"",VLOOKUP(月毎の作業時間!K1842,月毎の作業時間!L1841:S11839,5,FALSE)&amp;"など")</f>
        <v/>
      </c>
      <c r="C1842" s="6" t="str">
        <f ca="1">IF(SUMIF(月毎の作業時間!N:N,月毎の作業時間!A1842,月毎の作業時間!U:U)=0,"",SUMIF(月毎の作業時間!N:N,月毎の作業時間!A1842,月毎の作業時間!U:U))</f>
        <v/>
      </c>
    </row>
    <row r="1843" spans="1:3">
      <c r="A1843" s="1" t="str">
        <f ca="1">IF(ISNA(VLOOKUP(月毎の作業時間!K1843,月毎の作業時間!L1843:S11840,3,FALSE)),"",VLOOKUP(月毎の作業時間!K1843,月毎の作業時間!L1842:S11840,3,FALSE))</f>
        <v/>
      </c>
      <c r="B1843" s="1" t="str">
        <f ca="1">IF(ISNA(VLOOKUP(月毎の作業時間!K1843,月毎の作業時間!L1843:S11840,5,FALSE)),"",VLOOKUP(月毎の作業時間!K1843,月毎の作業時間!L1842:S11840,5,FALSE)&amp;"など")</f>
        <v/>
      </c>
      <c r="C1843" s="6" t="str">
        <f ca="1">IF(SUMIF(月毎の作業時間!N:N,月毎の作業時間!A1843,月毎の作業時間!U:U)=0,"",SUMIF(月毎の作業時間!N:N,月毎の作業時間!A1843,月毎の作業時間!U:U))</f>
        <v/>
      </c>
    </row>
    <row r="1844" spans="1:3">
      <c r="A1844" s="1" t="str">
        <f ca="1">IF(ISNA(VLOOKUP(月毎の作業時間!K1844,月毎の作業時間!L1844:S11841,3,FALSE)),"",VLOOKUP(月毎の作業時間!K1844,月毎の作業時間!L1843:S11841,3,FALSE))</f>
        <v/>
      </c>
      <c r="B1844" s="1" t="str">
        <f ca="1">IF(ISNA(VLOOKUP(月毎の作業時間!K1844,月毎の作業時間!L1844:S11841,5,FALSE)),"",VLOOKUP(月毎の作業時間!K1844,月毎の作業時間!L1843:S11841,5,FALSE)&amp;"など")</f>
        <v/>
      </c>
      <c r="C1844" s="6" t="str">
        <f ca="1">IF(SUMIF(月毎の作業時間!N:N,月毎の作業時間!A1844,月毎の作業時間!U:U)=0,"",SUMIF(月毎の作業時間!N:N,月毎の作業時間!A1844,月毎の作業時間!U:U))</f>
        <v/>
      </c>
    </row>
    <row r="1845" spans="1:3">
      <c r="A1845" s="1" t="str">
        <f ca="1">IF(ISNA(VLOOKUP(月毎の作業時間!K1845,月毎の作業時間!L1845:S11842,3,FALSE)),"",VLOOKUP(月毎の作業時間!K1845,月毎の作業時間!L1844:S11842,3,FALSE))</f>
        <v/>
      </c>
      <c r="B1845" s="1" t="str">
        <f ca="1">IF(ISNA(VLOOKUP(月毎の作業時間!K1845,月毎の作業時間!L1845:S11842,5,FALSE)),"",VLOOKUP(月毎の作業時間!K1845,月毎の作業時間!L1844:S11842,5,FALSE)&amp;"など")</f>
        <v/>
      </c>
      <c r="C1845" s="6" t="str">
        <f ca="1">IF(SUMIF(月毎の作業時間!N:N,月毎の作業時間!A1845,月毎の作業時間!U:U)=0,"",SUMIF(月毎の作業時間!N:N,月毎の作業時間!A1845,月毎の作業時間!U:U))</f>
        <v/>
      </c>
    </row>
    <row r="1846" spans="1:3">
      <c r="A1846" s="1" t="str">
        <f ca="1">IF(ISNA(VLOOKUP(月毎の作業時間!K1846,月毎の作業時間!L1846:S11843,3,FALSE)),"",VLOOKUP(月毎の作業時間!K1846,月毎の作業時間!L1845:S11843,3,FALSE))</f>
        <v/>
      </c>
      <c r="B1846" s="1" t="str">
        <f ca="1">IF(ISNA(VLOOKUP(月毎の作業時間!K1846,月毎の作業時間!L1846:S11843,5,FALSE)),"",VLOOKUP(月毎の作業時間!K1846,月毎の作業時間!L1845:S11843,5,FALSE)&amp;"など")</f>
        <v/>
      </c>
      <c r="C1846" s="6" t="str">
        <f ca="1">IF(SUMIF(月毎の作業時間!N:N,月毎の作業時間!A1846,月毎の作業時間!U:U)=0,"",SUMIF(月毎の作業時間!N:N,月毎の作業時間!A1846,月毎の作業時間!U:U))</f>
        <v/>
      </c>
    </row>
    <row r="1847" spans="1:3">
      <c r="A1847" s="1" t="str">
        <f ca="1">IF(ISNA(VLOOKUP(月毎の作業時間!K1847,月毎の作業時間!L1847:S11844,3,FALSE)),"",VLOOKUP(月毎の作業時間!K1847,月毎の作業時間!L1846:S11844,3,FALSE))</f>
        <v/>
      </c>
      <c r="B1847" s="1" t="str">
        <f ca="1">IF(ISNA(VLOOKUP(月毎の作業時間!K1847,月毎の作業時間!L1847:S11844,5,FALSE)),"",VLOOKUP(月毎の作業時間!K1847,月毎の作業時間!L1846:S11844,5,FALSE)&amp;"など")</f>
        <v/>
      </c>
      <c r="C1847" s="6" t="str">
        <f ca="1">IF(SUMIF(月毎の作業時間!N:N,月毎の作業時間!A1847,月毎の作業時間!U:U)=0,"",SUMIF(月毎の作業時間!N:N,月毎の作業時間!A1847,月毎の作業時間!U:U))</f>
        <v/>
      </c>
    </row>
    <row r="1848" spans="1:3">
      <c r="A1848" s="1" t="str">
        <f ca="1">IF(ISNA(VLOOKUP(月毎の作業時間!K1848,月毎の作業時間!L1848:S11845,3,FALSE)),"",VLOOKUP(月毎の作業時間!K1848,月毎の作業時間!L1847:S11845,3,FALSE))</f>
        <v/>
      </c>
      <c r="B1848" s="1" t="str">
        <f ca="1">IF(ISNA(VLOOKUP(月毎の作業時間!K1848,月毎の作業時間!L1848:S11845,5,FALSE)),"",VLOOKUP(月毎の作業時間!K1848,月毎の作業時間!L1847:S11845,5,FALSE)&amp;"など")</f>
        <v/>
      </c>
      <c r="C1848" s="6" t="str">
        <f ca="1">IF(SUMIF(月毎の作業時間!N:N,月毎の作業時間!A1848,月毎の作業時間!U:U)=0,"",SUMIF(月毎の作業時間!N:N,月毎の作業時間!A1848,月毎の作業時間!U:U))</f>
        <v/>
      </c>
    </row>
    <row r="1849" spans="1:3">
      <c r="A1849" s="1" t="str">
        <f ca="1">IF(ISNA(VLOOKUP(月毎の作業時間!K1849,月毎の作業時間!L1849:S11846,3,FALSE)),"",VLOOKUP(月毎の作業時間!K1849,月毎の作業時間!L1848:S11846,3,FALSE))</f>
        <v/>
      </c>
      <c r="B1849" s="1" t="str">
        <f ca="1">IF(ISNA(VLOOKUP(月毎の作業時間!K1849,月毎の作業時間!L1849:S11846,5,FALSE)),"",VLOOKUP(月毎の作業時間!K1849,月毎の作業時間!L1848:S11846,5,FALSE)&amp;"など")</f>
        <v/>
      </c>
      <c r="C1849" s="6" t="str">
        <f ca="1">IF(SUMIF(月毎の作業時間!N:N,月毎の作業時間!A1849,月毎の作業時間!U:U)=0,"",SUMIF(月毎の作業時間!N:N,月毎の作業時間!A1849,月毎の作業時間!U:U))</f>
        <v/>
      </c>
    </row>
    <row r="1850" spans="1:3">
      <c r="A1850" s="1" t="str">
        <f ca="1">IF(ISNA(VLOOKUP(月毎の作業時間!K1850,月毎の作業時間!L1850:S11847,3,FALSE)),"",VLOOKUP(月毎の作業時間!K1850,月毎の作業時間!L1849:S11847,3,FALSE))</f>
        <v/>
      </c>
      <c r="B1850" s="1" t="str">
        <f ca="1">IF(ISNA(VLOOKUP(月毎の作業時間!K1850,月毎の作業時間!L1850:S11847,5,FALSE)),"",VLOOKUP(月毎の作業時間!K1850,月毎の作業時間!L1849:S11847,5,FALSE)&amp;"など")</f>
        <v/>
      </c>
      <c r="C1850" s="6" t="str">
        <f ca="1">IF(SUMIF(月毎の作業時間!N:N,月毎の作業時間!A1850,月毎の作業時間!U:U)=0,"",SUMIF(月毎の作業時間!N:N,月毎の作業時間!A1850,月毎の作業時間!U:U))</f>
        <v/>
      </c>
    </row>
    <row r="1851" spans="1:3">
      <c r="A1851" s="1" t="str">
        <f ca="1">IF(ISNA(VLOOKUP(月毎の作業時間!K1851,月毎の作業時間!L1851:S11848,3,FALSE)),"",VLOOKUP(月毎の作業時間!K1851,月毎の作業時間!L1850:S11848,3,FALSE))</f>
        <v/>
      </c>
      <c r="B1851" s="1" t="str">
        <f ca="1">IF(ISNA(VLOOKUP(月毎の作業時間!K1851,月毎の作業時間!L1851:S11848,5,FALSE)),"",VLOOKUP(月毎の作業時間!K1851,月毎の作業時間!L1850:S11848,5,FALSE)&amp;"など")</f>
        <v/>
      </c>
      <c r="C1851" s="6" t="str">
        <f ca="1">IF(SUMIF(月毎の作業時間!N:N,月毎の作業時間!A1851,月毎の作業時間!U:U)=0,"",SUMIF(月毎の作業時間!N:N,月毎の作業時間!A1851,月毎の作業時間!U:U))</f>
        <v/>
      </c>
    </row>
    <row r="1852" spans="1:3">
      <c r="A1852" s="1" t="str">
        <f ca="1">IF(ISNA(VLOOKUP(月毎の作業時間!K1852,月毎の作業時間!L1852:S11849,3,FALSE)),"",VLOOKUP(月毎の作業時間!K1852,月毎の作業時間!L1851:S11849,3,FALSE))</f>
        <v/>
      </c>
      <c r="B1852" s="1" t="str">
        <f ca="1">IF(ISNA(VLOOKUP(月毎の作業時間!K1852,月毎の作業時間!L1852:S11849,5,FALSE)),"",VLOOKUP(月毎の作業時間!K1852,月毎の作業時間!L1851:S11849,5,FALSE)&amp;"など")</f>
        <v/>
      </c>
      <c r="C1852" s="6" t="str">
        <f ca="1">IF(SUMIF(月毎の作業時間!N:N,月毎の作業時間!A1852,月毎の作業時間!U:U)=0,"",SUMIF(月毎の作業時間!N:N,月毎の作業時間!A1852,月毎の作業時間!U:U))</f>
        <v/>
      </c>
    </row>
    <row r="1853" spans="1:3">
      <c r="A1853" s="1" t="str">
        <f ca="1">IF(ISNA(VLOOKUP(月毎の作業時間!K1853,月毎の作業時間!L1853:S11850,3,FALSE)),"",VLOOKUP(月毎の作業時間!K1853,月毎の作業時間!L1852:S11850,3,FALSE))</f>
        <v/>
      </c>
      <c r="B1853" s="1" t="str">
        <f ca="1">IF(ISNA(VLOOKUP(月毎の作業時間!K1853,月毎の作業時間!L1853:S11850,5,FALSE)),"",VLOOKUP(月毎の作業時間!K1853,月毎の作業時間!L1852:S11850,5,FALSE)&amp;"など")</f>
        <v/>
      </c>
      <c r="C1853" s="6" t="str">
        <f ca="1">IF(SUMIF(月毎の作業時間!N:N,月毎の作業時間!A1853,月毎の作業時間!U:U)=0,"",SUMIF(月毎の作業時間!N:N,月毎の作業時間!A1853,月毎の作業時間!U:U))</f>
        <v/>
      </c>
    </row>
    <row r="1854" spans="1:3">
      <c r="A1854" s="1" t="str">
        <f ca="1">IF(ISNA(VLOOKUP(月毎の作業時間!K1854,月毎の作業時間!L1854:S11851,3,FALSE)),"",VLOOKUP(月毎の作業時間!K1854,月毎の作業時間!L1853:S11851,3,FALSE))</f>
        <v/>
      </c>
      <c r="B1854" s="1" t="str">
        <f ca="1">IF(ISNA(VLOOKUP(月毎の作業時間!K1854,月毎の作業時間!L1854:S11851,5,FALSE)),"",VLOOKUP(月毎の作業時間!K1854,月毎の作業時間!L1853:S11851,5,FALSE)&amp;"など")</f>
        <v/>
      </c>
      <c r="C1854" s="6" t="str">
        <f ca="1">IF(SUMIF(月毎の作業時間!N:N,月毎の作業時間!A1854,月毎の作業時間!U:U)=0,"",SUMIF(月毎の作業時間!N:N,月毎の作業時間!A1854,月毎の作業時間!U:U))</f>
        <v/>
      </c>
    </row>
    <row r="1855" spans="1:3">
      <c r="A1855" s="1" t="str">
        <f ca="1">IF(ISNA(VLOOKUP(月毎の作業時間!K1855,月毎の作業時間!L1855:S11852,3,FALSE)),"",VLOOKUP(月毎の作業時間!K1855,月毎の作業時間!L1854:S11852,3,FALSE))</f>
        <v/>
      </c>
      <c r="B1855" s="1" t="str">
        <f ca="1">IF(ISNA(VLOOKUP(月毎の作業時間!K1855,月毎の作業時間!L1855:S11852,5,FALSE)),"",VLOOKUP(月毎の作業時間!K1855,月毎の作業時間!L1854:S11852,5,FALSE)&amp;"など")</f>
        <v/>
      </c>
      <c r="C1855" s="6" t="str">
        <f ca="1">IF(SUMIF(月毎の作業時間!N:N,月毎の作業時間!A1855,月毎の作業時間!U:U)=0,"",SUMIF(月毎の作業時間!N:N,月毎の作業時間!A1855,月毎の作業時間!U:U))</f>
        <v/>
      </c>
    </row>
    <row r="1856" spans="1:3">
      <c r="A1856" s="1" t="str">
        <f ca="1">IF(ISNA(VLOOKUP(月毎の作業時間!K1856,月毎の作業時間!L1856:S11853,3,FALSE)),"",VLOOKUP(月毎の作業時間!K1856,月毎の作業時間!L1855:S11853,3,FALSE))</f>
        <v/>
      </c>
      <c r="B1856" s="1" t="str">
        <f ca="1">IF(ISNA(VLOOKUP(月毎の作業時間!K1856,月毎の作業時間!L1856:S11853,5,FALSE)),"",VLOOKUP(月毎の作業時間!K1856,月毎の作業時間!L1855:S11853,5,FALSE)&amp;"など")</f>
        <v/>
      </c>
      <c r="C1856" s="6" t="str">
        <f ca="1">IF(SUMIF(月毎の作業時間!N:N,月毎の作業時間!A1856,月毎の作業時間!U:U)=0,"",SUMIF(月毎の作業時間!N:N,月毎の作業時間!A1856,月毎の作業時間!U:U))</f>
        <v/>
      </c>
    </row>
    <row r="1857" spans="1:3">
      <c r="A1857" s="1" t="str">
        <f ca="1">IF(ISNA(VLOOKUP(月毎の作業時間!K1857,月毎の作業時間!L1857:S11854,3,FALSE)),"",VLOOKUP(月毎の作業時間!K1857,月毎の作業時間!L1856:S11854,3,FALSE))</f>
        <v/>
      </c>
      <c r="B1857" s="1" t="str">
        <f ca="1">IF(ISNA(VLOOKUP(月毎の作業時間!K1857,月毎の作業時間!L1857:S11854,5,FALSE)),"",VLOOKUP(月毎の作業時間!K1857,月毎の作業時間!L1856:S11854,5,FALSE)&amp;"など")</f>
        <v/>
      </c>
      <c r="C1857" s="6" t="str">
        <f ca="1">IF(SUMIF(月毎の作業時間!N:N,月毎の作業時間!A1857,月毎の作業時間!U:U)=0,"",SUMIF(月毎の作業時間!N:N,月毎の作業時間!A1857,月毎の作業時間!U:U))</f>
        <v/>
      </c>
    </row>
    <row r="1858" spans="1:3">
      <c r="A1858" s="1" t="str">
        <f ca="1">IF(ISNA(VLOOKUP(月毎の作業時間!K1858,月毎の作業時間!L1858:S11855,3,FALSE)),"",VLOOKUP(月毎の作業時間!K1858,月毎の作業時間!L1857:S11855,3,FALSE))</f>
        <v/>
      </c>
      <c r="B1858" s="1" t="str">
        <f ca="1">IF(ISNA(VLOOKUP(月毎の作業時間!K1858,月毎の作業時間!L1858:S11855,5,FALSE)),"",VLOOKUP(月毎の作業時間!K1858,月毎の作業時間!L1857:S11855,5,FALSE)&amp;"など")</f>
        <v/>
      </c>
      <c r="C1858" s="6" t="str">
        <f ca="1">IF(SUMIF(月毎の作業時間!N:N,月毎の作業時間!A1858,月毎の作業時間!U:U)=0,"",SUMIF(月毎の作業時間!N:N,月毎の作業時間!A1858,月毎の作業時間!U:U))</f>
        <v/>
      </c>
    </row>
    <row r="1859" spans="1:3">
      <c r="A1859" s="1" t="str">
        <f ca="1">IF(ISNA(VLOOKUP(月毎の作業時間!K1859,月毎の作業時間!L1859:S11856,3,FALSE)),"",VLOOKUP(月毎の作業時間!K1859,月毎の作業時間!L1858:S11856,3,FALSE))</f>
        <v/>
      </c>
      <c r="B1859" s="1" t="str">
        <f ca="1">IF(ISNA(VLOOKUP(月毎の作業時間!K1859,月毎の作業時間!L1859:S11856,5,FALSE)),"",VLOOKUP(月毎の作業時間!K1859,月毎の作業時間!L1858:S11856,5,FALSE)&amp;"など")</f>
        <v/>
      </c>
      <c r="C1859" s="6" t="str">
        <f ca="1">IF(SUMIF(月毎の作業時間!N:N,月毎の作業時間!A1859,月毎の作業時間!U:U)=0,"",SUMIF(月毎の作業時間!N:N,月毎の作業時間!A1859,月毎の作業時間!U:U))</f>
        <v/>
      </c>
    </row>
    <row r="1860" spans="1:3">
      <c r="A1860" s="1" t="str">
        <f ca="1">IF(ISNA(VLOOKUP(月毎の作業時間!K1860,月毎の作業時間!L1860:S11857,3,FALSE)),"",VLOOKUP(月毎の作業時間!K1860,月毎の作業時間!L1859:S11857,3,FALSE))</f>
        <v/>
      </c>
      <c r="B1860" s="1" t="str">
        <f ca="1">IF(ISNA(VLOOKUP(月毎の作業時間!K1860,月毎の作業時間!L1860:S11857,5,FALSE)),"",VLOOKUP(月毎の作業時間!K1860,月毎の作業時間!L1859:S11857,5,FALSE)&amp;"など")</f>
        <v/>
      </c>
      <c r="C1860" s="6" t="str">
        <f ca="1">IF(SUMIF(月毎の作業時間!N:N,月毎の作業時間!A1860,月毎の作業時間!U:U)=0,"",SUMIF(月毎の作業時間!N:N,月毎の作業時間!A1860,月毎の作業時間!U:U))</f>
        <v/>
      </c>
    </row>
    <row r="1861" spans="1:3">
      <c r="A1861" s="1" t="str">
        <f ca="1">IF(ISNA(VLOOKUP(月毎の作業時間!K1861,月毎の作業時間!L1861:S11858,3,FALSE)),"",VLOOKUP(月毎の作業時間!K1861,月毎の作業時間!L1860:S11858,3,FALSE))</f>
        <v/>
      </c>
      <c r="B1861" s="1" t="str">
        <f ca="1">IF(ISNA(VLOOKUP(月毎の作業時間!K1861,月毎の作業時間!L1861:S11858,5,FALSE)),"",VLOOKUP(月毎の作業時間!K1861,月毎の作業時間!L1860:S11858,5,FALSE)&amp;"など")</f>
        <v/>
      </c>
      <c r="C1861" s="6" t="str">
        <f ca="1">IF(SUMIF(月毎の作業時間!N:N,月毎の作業時間!A1861,月毎の作業時間!U:U)=0,"",SUMIF(月毎の作業時間!N:N,月毎の作業時間!A1861,月毎の作業時間!U:U))</f>
        <v/>
      </c>
    </row>
    <row r="1862" spans="1:3">
      <c r="A1862" s="1" t="str">
        <f ca="1">IF(ISNA(VLOOKUP(月毎の作業時間!K1862,月毎の作業時間!L1862:S11859,3,FALSE)),"",VLOOKUP(月毎の作業時間!K1862,月毎の作業時間!L1861:S11859,3,FALSE))</f>
        <v/>
      </c>
      <c r="B1862" s="1" t="str">
        <f ca="1">IF(ISNA(VLOOKUP(月毎の作業時間!K1862,月毎の作業時間!L1862:S11859,5,FALSE)),"",VLOOKUP(月毎の作業時間!K1862,月毎の作業時間!L1861:S11859,5,FALSE)&amp;"など")</f>
        <v/>
      </c>
      <c r="C1862" s="6" t="str">
        <f ca="1">IF(SUMIF(月毎の作業時間!N:N,月毎の作業時間!A1862,月毎の作業時間!U:U)=0,"",SUMIF(月毎の作業時間!N:N,月毎の作業時間!A1862,月毎の作業時間!U:U))</f>
        <v/>
      </c>
    </row>
    <row r="1863" spans="1:3">
      <c r="A1863" s="1" t="str">
        <f ca="1">IF(ISNA(VLOOKUP(月毎の作業時間!K1863,月毎の作業時間!L1863:S11860,3,FALSE)),"",VLOOKUP(月毎の作業時間!K1863,月毎の作業時間!L1862:S11860,3,FALSE))</f>
        <v/>
      </c>
      <c r="B1863" s="1" t="str">
        <f ca="1">IF(ISNA(VLOOKUP(月毎の作業時間!K1863,月毎の作業時間!L1863:S11860,5,FALSE)),"",VLOOKUP(月毎の作業時間!K1863,月毎の作業時間!L1862:S11860,5,FALSE)&amp;"など")</f>
        <v/>
      </c>
      <c r="C1863" s="6" t="str">
        <f ca="1">IF(SUMIF(月毎の作業時間!N:N,月毎の作業時間!A1863,月毎の作業時間!U:U)=0,"",SUMIF(月毎の作業時間!N:N,月毎の作業時間!A1863,月毎の作業時間!U:U))</f>
        <v/>
      </c>
    </row>
    <row r="1864" spans="1:3">
      <c r="A1864" s="1" t="str">
        <f ca="1">IF(ISNA(VLOOKUP(月毎の作業時間!K1864,月毎の作業時間!L1864:S11861,3,FALSE)),"",VLOOKUP(月毎の作業時間!K1864,月毎の作業時間!L1863:S11861,3,FALSE))</f>
        <v/>
      </c>
      <c r="B1864" s="1" t="str">
        <f ca="1">IF(ISNA(VLOOKUP(月毎の作業時間!K1864,月毎の作業時間!L1864:S11861,5,FALSE)),"",VLOOKUP(月毎の作業時間!K1864,月毎の作業時間!L1863:S11861,5,FALSE)&amp;"など")</f>
        <v/>
      </c>
      <c r="C1864" s="6" t="str">
        <f ca="1">IF(SUMIF(月毎の作業時間!N:N,月毎の作業時間!A1864,月毎の作業時間!U:U)=0,"",SUMIF(月毎の作業時間!N:N,月毎の作業時間!A1864,月毎の作業時間!U:U))</f>
        <v/>
      </c>
    </row>
    <row r="1865" spans="1:3">
      <c r="A1865" s="1" t="str">
        <f ca="1">IF(ISNA(VLOOKUP(月毎の作業時間!K1865,月毎の作業時間!L1865:S11862,3,FALSE)),"",VLOOKUP(月毎の作業時間!K1865,月毎の作業時間!L1864:S11862,3,FALSE))</f>
        <v/>
      </c>
      <c r="B1865" s="1" t="str">
        <f ca="1">IF(ISNA(VLOOKUP(月毎の作業時間!K1865,月毎の作業時間!L1865:S11862,5,FALSE)),"",VLOOKUP(月毎の作業時間!K1865,月毎の作業時間!L1864:S11862,5,FALSE)&amp;"など")</f>
        <v/>
      </c>
      <c r="C1865" s="6" t="str">
        <f ca="1">IF(SUMIF(月毎の作業時間!N:N,月毎の作業時間!A1865,月毎の作業時間!U:U)=0,"",SUMIF(月毎の作業時間!N:N,月毎の作業時間!A1865,月毎の作業時間!U:U))</f>
        <v/>
      </c>
    </row>
    <row r="1866" spans="1:3">
      <c r="A1866" s="1" t="str">
        <f ca="1">IF(ISNA(VLOOKUP(月毎の作業時間!K1866,月毎の作業時間!L1866:S11863,3,FALSE)),"",VLOOKUP(月毎の作業時間!K1866,月毎の作業時間!L1865:S11863,3,FALSE))</f>
        <v/>
      </c>
      <c r="B1866" s="1" t="str">
        <f ca="1">IF(ISNA(VLOOKUP(月毎の作業時間!K1866,月毎の作業時間!L1866:S11863,5,FALSE)),"",VLOOKUP(月毎の作業時間!K1866,月毎の作業時間!L1865:S11863,5,FALSE)&amp;"など")</f>
        <v/>
      </c>
      <c r="C1866" s="6" t="str">
        <f ca="1">IF(SUMIF(月毎の作業時間!N:N,月毎の作業時間!A1866,月毎の作業時間!U:U)=0,"",SUMIF(月毎の作業時間!N:N,月毎の作業時間!A1866,月毎の作業時間!U:U))</f>
        <v/>
      </c>
    </row>
    <row r="1867" spans="1:3">
      <c r="A1867" s="1" t="str">
        <f ca="1">IF(ISNA(VLOOKUP(月毎の作業時間!K1867,月毎の作業時間!L1867:S11864,3,FALSE)),"",VLOOKUP(月毎の作業時間!K1867,月毎の作業時間!L1866:S11864,3,FALSE))</f>
        <v/>
      </c>
      <c r="B1867" s="1" t="str">
        <f ca="1">IF(ISNA(VLOOKUP(月毎の作業時間!K1867,月毎の作業時間!L1867:S11864,5,FALSE)),"",VLOOKUP(月毎の作業時間!K1867,月毎の作業時間!L1866:S11864,5,FALSE)&amp;"など")</f>
        <v/>
      </c>
      <c r="C1867" s="6" t="str">
        <f ca="1">IF(SUMIF(月毎の作業時間!N:N,月毎の作業時間!A1867,月毎の作業時間!U:U)=0,"",SUMIF(月毎の作業時間!N:N,月毎の作業時間!A1867,月毎の作業時間!U:U))</f>
        <v/>
      </c>
    </row>
    <row r="1868" spans="1:3">
      <c r="A1868" s="1" t="str">
        <f ca="1">IF(ISNA(VLOOKUP(月毎の作業時間!K1868,月毎の作業時間!L1868:S11865,3,FALSE)),"",VLOOKUP(月毎の作業時間!K1868,月毎の作業時間!L1867:S11865,3,FALSE))</f>
        <v/>
      </c>
      <c r="B1868" s="1" t="str">
        <f ca="1">IF(ISNA(VLOOKUP(月毎の作業時間!K1868,月毎の作業時間!L1868:S11865,5,FALSE)),"",VLOOKUP(月毎の作業時間!K1868,月毎の作業時間!L1867:S11865,5,FALSE)&amp;"など")</f>
        <v/>
      </c>
      <c r="C1868" s="6" t="str">
        <f ca="1">IF(SUMIF(月毎の作業時間!N:N,月毎の作業時間!A1868,月毎の作業時間!U:U)=0,"",SUMIF(月毎の作業時間!N:N,月毎の作業時間!A1868,月毎の作業時間!U:U))</f>
        <v/>
      </c>
    </row>
    <row r="1869" spans="1:3">
      <c r="A1869" s="1" t="str">
        <f ca="1">IF(ISNA(VLOOKUP(月毎の作業時間!K1869,月毎の作業時間!L1869:S11866,3,FALSE)),"",VLOOKUP(月毎の作業時間!K1869,月毎の作業時間!L1868:S11866,3,FALSE))</f>
        <v/>
      </c>
      <c r="B1869" s="1" t="str">
        <f ca="1">IF(ISNA(VLOOKUP(月毎の作業時間!K1869,月毎の作業時間!L1869:S11866,5,FALSE)),"",VLOOKUP(月毎の作業時間!K1869,月毎の作業時間!L1868:S11866,5,FALSE)&amp;"など")</f>
        <v/>
      </c>
      <c r="C1869" s="6" t="str">
        <f ca="1">IF(SUMIF(月毎の作業時間!N:N,月毎の作業時間!A1869,月毎の作業時間!U:U)=0,"",SUMIF(月毎の作業時間!N:N,月毎の作業時間!A1869,月毎の作業時間!U:U))</f>
        <v/>
      </c>
    </row>
    <row r="1870" spans="1:3">
      <c r="A1870" s="1" t="str">
        <f ca="1">IF(ISNA(VLOOKUP(月毎の作業時間!K1870,月毎の作業時間!L1870:S11867,3,FALSE)),"",VLOOKUP(月毎の作業時間!K1870,月毎の作業時間!L1869:S11867,3,FALSE))</f>
        <v/>
      </c>
      <c r="B1870" s="1" t="str">
        <f ca="1">IF(ISNA(VLOOKUP(月毎の作業時間!K1870,月毎の作業時間!L1870:S11867,5,FALSE)),"",VLOOKUP(月毎の作業時間!K1870,月毎の作業時間!L1869:S11867,5,FALSE)&amp;"など")</f>
        <v/>
      </c>
      <c r="C1870" s="6" t="str">
        <f ca="1">IF(SUMIF(月毎の作業時間!N:N,月毎の作業時間!A1870,月毎の作業時間!U:U)=0,"",SUMIF(月毎の作業時間!N:N,月毎の作業時間!A1870,月毎の作業時間!U:U))</f>
        <v/>
      </c>
    </row>
    <row r="1871" spans="1:3">
      <c r="A1871" s="1" t="str">
        <f ca="1">IF(ISNA(VLOOKUP(月毎の作業時間!K1871,月毎の作業時間!L1871:S11868,3,FALSE)),"",VLOOKUP(月毎の作業時間!K1871,月毎の作業時間!L1870:S11868,3,FALSE))</f>
        <v/>
      </c>
      <c r="B1871" s="1" t="str">
        <f ca="1">IF(ISNA(VLOOKUP(月毎の作業時間!K1871,月毎の作業時間!L1871:S11868,5,FALSE)),"",VLOOKUP(月毎の作業時間!K1871,月毎の作業時間!L1870:S11868,5,FALSE)&amp;"など")</f>
        <v/>
      </c>
      <c r="C1871" s="6" t="str">
        <f ca="1">IF(SUMIF(月毎の作業時間!N:N,月毎の作業時間!A1871,月毎の作業時間!U:U)=0,"",SUMIF(月毎の作業時間!N:N,月毎の作業時間!A1871,月毎の作業時間!U:U))</f>
        <v/>
      </c>
    </row>
    <row r="1872" spans="1:3">
      <c r="A1872" s="1" t="str">
        <f ca="1">IF(ISNA(VLOOKUP(月毎の作業時間!K1872,月毎の作業時間!L1872:S11869,3,FALSE)),"",VLOOKUP(月毎の作業時間!K1872,月毎の作業時間!L1871:S11869,3,FALSE))</f>
        <v/>
      </c>
      <c r="B1872" s="1" t="str">
        <f ca="1">IF(ISNA(VLOOKUP(月毎の作業時間!K1872,月毎の作業時間!L1872:S11869,5,FALSE)),"",VLOOKUP(月毎の作業時間!K1872,月毎の作業時間!L1871:S11869,5,FALSE)&amp;"など")</f>
        <v/>
      </c>
      <c r="C1872" s="6" t="str">
        <f ca="1">IF(SUMIF(月毎の作業時間!N:N,月毎の作業時間!A1872,月毎の作業時間!U:U)=0,"",SUMIF(月毎の作業時間!N:N,月毎の作業時間!A1872,月毎の作業時間!U:U))</f>
        <v/>
      </c>
    </row>
    <row r="1873" spans="1:3">
      <c r="A1873" s="1" t="str">
        <f ca="1">IF(ISNA(VLOOKUP(月毎の作業時間!K1873,月毎の作業時間!L1873:S11870,3,FALSE)),"",VLOOKUP(月毎の作業時間!K1873,月毎の作業時間!L1872:S11870,3,FALSE))</f>
        <v/>
      </c>
      <c r="B1873" s="1" t="str">
        <f ca="1">IF(ISNA(VLOOKUP(月毎の作業時間!K1873,月毎の作業時間!L1873:S11870,5,FALSE)),"",VLOOKUP(月毎の作業時間!K1873,月毎の作業時間!L1872:S11870,5,FALSE)&amp;"など")</f>
        <v/>
      </c>
      <c r="C1873" s="6" t="str">
        <f ca="1">IF(SUMIF(月毎の作業時間!N:N,月毎の作業時間!A1873,月毎の作業時間!U:U)=0,"",SUMIF(月毎の作業時間!N:N,月毎の作業時間!A1873,月毎の作業時間!U:U))</f>
        <v/>
      </c>
    </row>
    <row r="1874" spans="1:3">
      <c r="A1874" s="1" t="str">
        <f ca="1">IF(ISNA(VLOOKUP(月毎の作業時間!K1874,月毎の作業時間!L1874:S11871,3,FALSE)),"",VLOOKUP(月毎の作業時間!K1874,月毎の作業時間!L1873:S11871,3,FALSE))</f>
        <v/>
      </c>
      <c r="B1874" s="1" t="str">
        <f ca="1">IF(ISNA(VLOOKUP(月毎の作業時間!K1874,月毎の作業時間!L1874:S11871,5,FALSE)),"",VLOOKUP(月毎の作業時間!K1874,月毎の作業時間!L1873:S11871,5,FALSE)&amp;"など")</f>
        <v/>
      </c>
      <c r="C1874" s="6" t="str">
        <f ca="1">IF(SUMIF(月毎の作業時間!N:N,月毎の作業時間!A1874,月毎の作業時間!U:U)=0,"",SUMIF(月毎の作業時間!N:N,月毎の作業時間!A1874,月毎の作業時間!U:U))</f>
        <v/>
      </c>
    </row>
    <row r="1875" spans="1:3">
      <c r="A1875" s="1" t="str">
        <f ca="1">IF(ISNA(VLOOKUP(月毎の作業時間!K1875,月毎の作業時間!L1875:S11872,3,FALSE)),"",VLOOKUP(月毎の作業時間!K1875,月毎の作業時間!L1874:S11872,3,FALSE))</f>
        <v/>
      </c>
      <c r="B1875" s="1" t="str">
        <f ca="1">IF(ISNA(VLOOKUP(月毎の作業時間!K1875,月毎の作業時間!L1875:S11872,5,FALSE)),"",VLOOKUP(月毎の作業時間!K1875,月毎の作業時間!L1874:S11872,5,FALSE)&amp;"など")</f>
        <v/>
      </c>
      <c r="C1875" s="6" t="str">
        <f ca="1">IF(SUMIF(月毎の作業時間!N:N,月毎の作業時間!A1875,月毎の作業時間!U:U)=0,"",SUMIF(月毎の作業時間!N:N,月毎の作業時間!A1875,月毎の作業時間!U:U))</f>
        <v/>
      </c>
    </row>
    <row r="1876" spans="1:3">
      <c r="A1876" s="1" t="str">
        <f ca="1">IF(ISNA(VLOOKUP(月毎の作業時間!K1876,月毎の作業時間!L1876:S11873,3,FALSE)),"",VLOOKUP(月毎の作業時間!K1876,月毎の作業時間!L1875:S11873,3,FALSE))</f>
        <v/>
      </c>
      <c r="B1876" s="1" t="str">
        <f ca="1">IF(ISNA(VLOOKUP(月毎の作業時間!K1876,月毎の作業時間!L1876:S11873,5,FALSE)),"",VLOOKUP(月毎の作業時間!K1876,月毎の作業時間!L1875:S11873,5,FALSE)&amp;"など")</f>
        <v/>
      </c>
      <c r="C1876" s="6" t="str">
        <f ca="1">IF(SUMIF(月毎の作業時間!N:N,月毎の作業時間!A1876,月毎の作業時間!U:U)=0,"",SUMIF(月毎の作業時間!N:N,月毎の作業時間!A1876,月毎の作業時間!U:U))</f>
        <v/>
      </c>
    </row>
    <row r="1877" spans="1:3">
      <c r="A1877" s="1" t="str">
        <f ca="1">IF(ISNA(VLOOKUP(月毎の作業時間!K1877,月毎の作業時間!L1877:S11874,3,FALSE)),"",VLOOKUP(月毎の作業時間!K1877,月毎の作業時間!L1876:S11874,3,FALSE))</f>
        <v/>
      </c>
      <c r="B1877" s="1" t="str">
        <f ca="1">IF(ISNA(VLOOKUP(月毎の作業時間!K1877,月毎の作業時間!L1877:S11874,5,FALSE)),"",VLOOKUP(月毎の作業時間!K1877,月毎の作業時間!L1876:S11874,5,FALSE)&amp;"など")</f>
        <v/>
      </c>
      <c r="C1877" s="6" t="str">
        <f ca="1">IF(SUMIF(月毎の作業時間!N:N,月毎の作業時間!A1877,月毎の作業時間!U:U)=0,"",SUMIF(月毎の作業時間!N:N,月毎の作業時間!A1877,月毎の作業時間!U:U))</f>
        <v/>
      </c>
    </row>
    <row r="1878" spans="1:3">
      <c r="A1878" s="1" t="str">
        <f ca="1">IF(ISNA(VLOOKUP(月毎の作業時間!K1878,月毎の作業時間!L1878:S11875,3,FALSE)),"",VLOOKUP(月毎の作業時間!K1878,月毎の作業時間!L1877:S11875,3,FALSE))</f>
        <v/>
      </c>
      <c r="B1878" s="1" t="str">
        <f ca="1">IF(ISNA(VLOOKUP(月毎の作業時間!K1878,月毎の作業時間!L1878:S11875,5,FALSE)),"",VLOOKUP(月毎の作業時間!K1878,月毎の作業時間!L1877:S11875,5,FALSE)&amp;"など")</f>
        <v/>
      </c>
      <c r="C1878" s="6" t="str">
        <f ca="1">IF(SUMIF(月毎の作業時間!N:N,月毎の作業時間!A1878,月毎の作業時間!U:U)=0,"",SUMIF(月毎の作業時間!N:N,月毎の作業時間!A1878,月毎の作業時間!U:U))</f>
        <v/>
      </c>
    </row>
    <row r="1879" spans="1:3">
      <c r="A1879" s="1" t="str">
        <f ca="1">IF(ISNA(VLOOKUP(月毎の作業時間!K1879,月毎の作業時間!L1879:S11876,3,FALSE)),"",VLOOKUP(月毎の作業時間!K1879,月毎の作業時間!L1878:S11876,3,FALSE))</f>
        <v/>
      </c>
      <c r="B1879" s="1" t="str">
        <f ca="1">IF(ISNA(VLOOKUP(月毎の作業時間!K1879,月毎の作業時間!L1879:S11876,5,FALSE)),"",VLOOKUP(月毎の作業時間!K1879,月毎の作業時間!L1878:S11876,5,FALSE)&amp;"など")</f>
        <v/>
      </c>
      <c r="C1879" s="6" t="str">
        <f ca="1">IF(SUMIF(月毎の作業時間!N:N,月毎の作業時間!A1879,月毎の作業時間!U:U)=0,"",SUMIF(月毎の作業時間!N:N,月毎の作業時間!A1879,月毎の作業時間!U:U))</f>
        <v/>
      </c>
    </row>
    <row r="1880" spans="1:3">
      <c r="A1880" s="1" t="str">
        <f ca="1">IF(ISNA(VLOOKUP(月毎の作業時間!K1880,月毎の作業時間!L1880:S11877,3,FALSE)),"",VLOOKUP(月毎の作業時間!K1880,月毎の作業時間!L1879:S11877,3,FALSE))</f>
        <v/>
      </c>
      <c r="B1880" s="1" t="str">
        <f ca="1">IF(ISNA(VLOOKUP(月毎の作業時間!K1880,月毎の作業時間!L1880:S11877,5,FALSE)),"",VLOOKUP(月毎の作業時間!K1880,月毎の作業時間!L1879:S11877,5,FALSE)&amp;"など")</f>
        <v/>
      </c>
      <c r="C1880" s="6" t="str">
        <f ca="1">IF(SUMIF(月毎の作業時間!N:N,月毎の作業時間!A1880,月毎の作業時間!U:U)=0,"",SUMIF(月毎の作業時間!N:N,月毎の作業時間!A1880,月毎の作業時間!U:U))</f>
        <v/>
      </c>
    </row>
    <row r="1881" spans="1:3">
      <c r="A1881" s="1" t="str">
        <f ca="1">IF(ISNA(VLOOKUP(月毎の作業時間!K1881,月毎の作業時間!L1881:S11878,3,FALSE)),"",VLOOKUP(月毎の作業時間!K1881,月毎の作業時間!L1880:S11878,3,FALSE))</f>
        <v/>
      </c>
      <c r="B1881" s="1" t="str">
        <f ca="1">IF(ISNA(VLOOKUP(月毎の作業時間!K1881,月毎の作業時間!L1881:S11878,5,FALSE)),"",VLOOKUP(月毎の作業時間!K1881,月毎の作業時間!L1880:S11878,5,FALSE)&amp;"など")</f>
        <v/>
      </c>
      <c r="C1881" s="6" t="str">
        <f ca="1">IF(SUMIF(月毎の作業時間!N:N,月毎の作業時間!A1881,月毎の作業時間!U:U)=0,"",SUMIF(月毎の作業時間!N:N,月毎の作業時間!A1881,月毎の作業時間!U:U))</f>
        <v/>
      </c>
    </row>
    <row r="1882" spans="1:3">
      <c r="A1882" s="1" t="str">
        <f ca="1">IF(ISNA(VLOOKUP(月毎の作業時間!K1882,月毎の作業時間!L1882:S11879,3,FALSE)),"",VLOOKUP(月毎の作業時間!K1882,月毎の作業時間!L1881:S11879,3,FALSE))</f>
        <v/>
      </c>
      <c r="B1882" s="1" t="str">
        <f ca="1">IF(ISNA(VLOOKUP(月毎の作業時間!K1882,月毎の作業時間!L1882:S11879,5,FALSE)),"",VLOOKUP(月毎の作業時間!K1882,月毎の作業時間!L1881:S11879,5,FALSE)&amp;"など")</f>
        <v/>
      </c>
      <c r="C1882" s="6" t="str">
        <f ca="1">IF(SUMIF(月毎の作業時間!N:N,月毎の作業時間!A1882,月毎の作業時間!U:U)=0,"",SUMIF(月毎の作業時間!N:N,月毎の作業時間!A1882,月毎の作業時間!U:U))</f>
        <v/>
      </c>
    </row>
    <row r="1883" spans="1:3">
      <c r="A1883" s="1" t="str">
        <f ca="1">IF(ISNA(VLOOKUP(月毎の作業時間!K1883,月毎の作業時間!L1883:S11880,3,FALSE)),"",VLOOKUP(月毎の作業時間!K1883,月毎の作業時間!L1882:S11880,3,FALSE))</f>
        <v/>
      </c>
      <c r="B1883" s="1" t="str">
        <f ca="1">IF(ISNA(VLOOKUP(月毎の作業時間!K1883,月毎の作業時間!L1883:S11880,5,FALSE)),"",VLOOKUP(月毎の作業時間!K1883,月毎の作業時間!L1882:S11880,5,FALSE)&amp;"など")</f>
        <v/>
      </c>
      <c r="C1883" s="6" t="str">
        <f ca="1">IF(SUMIF(月毎の作業時間!N:N,月毎の作業時間!A1883,月毎の作業時間!U:U)=0,"",SUMIF(月毎の作業時間!N:N,月毎の作業時間!A1883,月毎の作業時間!U:U))</f>
        <v/>
      </c>
    </row>
    <row r="1884" spans="1:3">
      <c r="A1884" s="1" t="str">
        <f ca="1">IF(ISNA(VLOOKUP(月毎の作業時間!K1884,月毎の作業時間!L1884:S11881,3,FALSE)),"",VLOOKUP(月毎の作業時間!K1884,月毎の作業時間!L1883:S11881,3,FALSE))</f>
        <v/>
      </c>
      <c r="B1884" s="1" t="str">
        <f ca="1">IF(ISNA(VLOOKUP(月毎の作業時間!K1884,月毎の作業時間!L1884:S11881,5,FALSE)),"",VLOOKUP(月毎の作業時間!K1884,月毎の作業時間!L1883:S11881,5,FALSE)&amp;"など")</f>
        <v/>
      </c>
      <c r="C1884" s="6" t="str">
        <f ca="1">IF(SUMIF(月毎の作業時間!N:N,月毎の作業時間!A1884,月毎の作業時間!U:U)=0,"",SUMIF(月毎の作業時間!N:N,月毎の作業時間!A1884,月毎の作業時間!U:U))</f>
        <v/>
      </c>
    </row>
    <row r="1885" spans="1:3">
      <c r="A1885" s="1" t="str">
        <f ca="1">IF(ISNA(VLOOKUP(月毎の作業時間!K1885,月毎の作業時間!L1885:S11882,3,FALSE)),"",VLOOKUP(月毎の作業時間!K1885,月毎の作業時間!L1884:S11882,3,FALSE))</f>
        <v/>
      </c>
      <c r="B1885" s="1" t="str">
        <f ca="1">IF(ISNA(VLOOKUP(月毎の作業時間!K1885,月毎の作業時間!L1885:S11882,5,FALSE)),"",VLOOKUP(月毎の作業時間!K1885,月毎の作業時間!L1884:S11882,5,FALSE)&amp;"など")</f>
        <v/>
      </c>
      <c r="C1885" s="6" t="str">
        <f ca="1">IF(SUMIF(月毎の作業時間!N:N,月毎の作業時間!A1885,月毎の作業時間!U:U)=0,"",SUMIF(月毎の作業時間!N:N,月毎の作業時間!A1885,月毎の作業時間!U:U))</f>
        <v/>
      </c>
    </row>
    <row r="1886" spans="1:3">
      <c r="A1886" s="1" t="str">
        <f ca="1">IF(ISNA(VLOOKUP(月毎の作業時間!K1886,月毎の作業時間!L1886:S11883,3,FALSE)),"",VLOOKUP(月毎の作業時間!K1886,月毎の作業時間!L1885:S11883,3,FALSE))</f>
        <v/>
      </c>
      <c r="B1886" s="1" t="str">
        <f ca="1">IF(ISNA(VLOOKUP(月毎の作業時間!K1886,月毎の作業時間!L1886:S11883,5,FALSE)),"",VLOOKUP(月毎の作業時間!K1886,月毎の作業時間!L1885:S11883,5,FALSE)&amp;"など")</f>
        <v/>
      </c>
      <c r="C1886" s="6" t="str">
        <f ca="1">IF(SUMIF(月毎の作業時間!N:N,月毎の作業時間!A1886,月毎の作業時間!U:U)=0,"",SUMIF(月毎の作業時間!N:N,月毎の作業時間!A1886,月毎の作業時間!U:U))</f>
        <v/>
      </c>
    </row>
    <row r="1887" spans="1:3">
      <c r="A1887" s="1" t="str">
        <f ca="1">IF(ISNA(VLOOKUP(月毎の作業時間!K1887,月毎の作業時間!L1887:S11884,3,FALSE)),"",VLOOKUP(月毎の作業時間!K1887,月毎の作業時間!L1886:S11884,3,FALSE))</f>
        <v/>
      </c>
      <c r="B1887" s="1" t="str">
        <f ca="1">IF(ISNA(VLOOKUP(月毎の作業時間!K1887,月毎の作業時間!L1887:S11884,5,FALSE)),"",VLOOKUP(月毎の作業時間!K1887,月毎の作業時間!L1886:S11884,5,FALSE)&amp;"など")</f>
        <v/>
      </c>
      <c r="C1887" s="6" t="str">
        <f ca="1">IF(SUMIF(月毎の作業時間!N:N,月毎の作業時間!A1887,月毎の作業時間!U:U)=0,"",SUMIF(月毎の作業時間!N:N,月毎の作業時間!A1887,月毎の作業時間!U:U))</f>
        <v/>
      </c>
    </row>
    <row r="1888" spans="1:3">
      <c r="A1888" s="1" t="str">
        <f ca="1">IF(ISNA(VLOOKUP(月毎の作業時間!K1888,月毎の作業時間!L1888:S11885,3,FALSE)),"",VLOOKUP(月毎の作業時間!K1888,月毎の作業時間!L1887:S11885,3,FALSE))</f>
        <v/>
      </c>
      <c r="B1888" s="1" t="str">
        <f ca="1">IF(ISNA(VLOOKUP(月毎の作業時間!K1888,月毎の作業時間!L1888:S11885,5,FALSE)),"",VLOOKUP(月毎の作業時間!K1888,月毎の作業時間!L1887:S11885,5,FALSE)&amp;"など")</f>
        <v/>
      </c>
      <c r="C1888" s="6" t="str">
        <f ca="1">IF(SUMIF(月毎の作業時間!N:N,月毎の作業時間!A1888,月毎の作業時間!U:U)=0,"",SUMIF(月毎の作業時間!N:N,月毎の作業時間!A1888,月毎の作業時間!U:U))</f>
        <v/>
      </c>
    </row>
    <row r="1889" spans="1:3">
      <c r="A1889" s="1" t="str">
        <f ca="1">IF(ISNA(VLOOKUP(月毎の作業時間!K1889,月毎の作業時間!L1889:S11886,3,FALSE)),"",VLOOKUP(月毎の作業時間!K1889,月毎の作業時間!L1888:S11886,3,FALSE))</f>
        <v/>
      </c>
      <c r="B1889" s="1" t="str">
        <f ca="1">IF(ISNA(VLOOKUP(月毎の作業時間!K1889,月毎の作業時間!L1889:S11886,5,FALSE)),"",VLOOKUP(月毎の作業時間!K1889,月毎の作業時間!L1888:S11886,5,FALSE)&amp;"など")</f>
        <v/>
      </c>
      <c r="C1889" s="6" t="str">
        <f ca="1">IF(SUMIF(月毎の作業時間!N:N,月毎の作業時間!A1889,月毎の作業時間!U:U)=0,"",SUMIF(月毎の作業時間!N:N,月毎の作業時間!A1889,月毎の作業時間!U:U))</f>
        <v/>
      </c>
    </row>
    <row r="1890" spans="1:3">
      <c r="A1890" s="1" t="str">
        <f ca="1">IF(ISNA(VLOOKUP(月毎の作業時間!K1890,月毎の作業時間!L1890:S11887,3,FALSE)),"",VLOOKUP(月毎の作業時間!K1890,月毎の作業時間!L1889:S11887,3,FALSE))</f>
        <v/>
      </c>
      <c r="B1890" s="1" t="str">
        <f ca="1">IF(ISNA(VLOOKUP(月毎の作業時間!K1890,月毎の作業時間!L1890:S11887,5,FALSE)),"",VLOOKUP(月毎の作業時間!K1890,月毎の作業時間!L1889:S11887,5,FALSE)&amp;"など")</f>
        <v/>
      </c>
      <c r="C1890" s="6" t="str">
        <f ca="1">IF(SUMIF(月毎の作業時間!N:N,月毎の作業時間!A1890,月毎の作業時間!U:U)=0,"",SUMIF(月毎の作業時間!N:N,月毎の作業時間!A1890,月毎の作業時間!U:U))</f>
        <v/>
      </c>
    </row>
    <row r="1891" spans="1:3">
      <c r="A1891" s="1" t="str">
        <f ca="1">IF(ISNA(VLOOKUP(月毎の作業時間!K1891,月毎の作業時間!L1891:S11888,3,FALSE)),"",VLOOKUP(月毎の作業時間!K1891,月毎の作業時間!L1890:S11888,3,FALSE))</f>
        <v/>
      </c>
      <c r="B1891" s="1" t="str">
        <f ca="1">IF(ISNA(VLOOKUP(月毎の作業時間!K1891,月毎の作業時間!L1891:S11888,5,FALSE)),"",VLOOKUP(月毎の作業時間!K1891,月毎の作業時間!L1890:S11888,5,FALSE)&amp;"など")</f>
        <v/>
      </c>
      <c r="C1891" s="6" t="str">
        <f ca="1">IF(SUMIF(月毎の作業時間!N:N,月毎の作業時間!A1891,月毎の作業時間!U:U)=0,"",SUMIF(月毎の作業時間!N:N,月毎の作業時間!A1891,月毎の作業時間!U:U))</f>
        <v/>
      </c>
    </row>
    <row r="1892" spans="1:3">
      <c r="A1892" s="1" t="str">
        <f ca="1">IF(ISNA(VLOOKUP(月毎の作業時間!K1892,月毎の作業時間!L1892:S11889,3,FALSE)),"",VLOOKUP(月毎の作業時間!K1892,月毎の作業時間!L1891:S11889,3,FALSE))</f>
        <v/>
      </c>
      <c r="B1892" s="1" t="str">
        <f ca="1">IF(ISNA(VLOOKUP(月毎の作業時間!K1892,月毎の作業時間!L1892:S11889,5,FALSE)),"",VLOOKUP(月毎の作業時間!K1892,月毎の作業時間!L1891:S11889,5,FALSE)&amp;"など")</f>
        <v/>
      </c>
      <c r="C1892" s="6" t="str">
        <f ca="1">IF(SUMIF(月毎の作業時間!N:N,月毎の作業時間!A1892,月毎の作業時間!U:U)=0,"",SUMIF(月毎の作業時間!N:N,月毎の作業時間!A1892,月毎の作業時間!U:U))</f>
        <v/>
      </c>
    </row>
    <row r="1893" spans="1:3">
      <c r="A1893" s="1" t="str">
        <f ca="1">IF(ISNA(VLOOKUP(月毎の作業時間!K1893,月毎の作業時間!L1893:S11890,3,FALSE)),"",VLOOKUP(月毎の作業時間!K1893,月毎の作業時間!L1892:S11890,3,FALSE))</f>
        <v/>
      </c>
      <c r="B1893" s="1" t="str">
        <f ca="1">IF(ISNA(VLOOKUP(月毎の作業時間!K1893,月毎の作業時間!L1893:S11890,5,FALSE)),"",VLOOKUP(月毎の作業時間!K1893,月毎の作業時間!L1892:S11890,5,FALSE)&amp;"など")</f>
        <v/>
      </c>
      <c r="C1893" s="6" t="str">
        <f ca="1">IF(SUMIF(月毎の作業時間!N:N,月毎の作業時間!A1893,月毎の作業時間!U:U)=0,"",SUMIF(月毎の作業時間!N:N,月毎の作業時間!A1893,月毎の作業時間!U:U))</f>
        <v/>
      </c>
    </row>
    <row r="1894" spans="1:3">
      <c r="A1894" s="1" t="str">
        <f ca="1">IF(ISNA(VLOOKUP(月毎の作業時間!K1894,月毎の作業時間!L1894:S11891,3,FALSE)),"",VLOOKUP(月毎の作業時間!K1894,月毎の作業時間!L1893:S11891,3,FALSE))</f>
        <v/>
      </c>
      <c r="B1894" s="1" t="str">
        <f ca="1">IF(ISNA(VLOOKUP(月毎の作業時間!K1894,月毎の作業時間!L1894:S11891,5,FALSE)),"",VLOOKUP(月毎の作業時間!K1894,月毎の作業時間!L1893:S11891,5,FALSE)&amp;"など")</f>
        <v/>
      </c>
      <c r="C1894" s="6" t="str">
        <f ca="1">IF(SUMIF(月毎の作業時間!N:N,月毎の作業時間!A1894,月毎の作業時間!U:U)=0,"",SUMIF(月毎の作業時間!N:N,月毎の作業時間!A1894,月毎の作業時間!U:U))</f>
        <v/>
      </c>
    </row>
    <row r="1895" spans="1:3">
      <c r="A1895" s="1" t="str">
        <f ca="1">IF(ISNA(VLOOKUP(月毎の作業時間!K1895,月毎の作業時間!L1895:S11892,3,FALSE)),"",VLOOKUP(月毎の作業時間!K1895,月毎の作業時間!L1894:S11892,3,FALSE))</f>
        <v/>
      </c>
      <c r="B1895" s="1" t="str">
        <f ca="1">IF(ISNA(VLOOKUP(月毎の作業時間!K1895,月毎の作業時間!L1895:S11892,5,FALSE)),"",VLOOKUP(月毎の作業時間!K1895,月毎の作業時間!L1894:S11892,5,FALSE)&amp;"など")</f>
        <v/>
      </c>
      <c r="C1895" s="6" t="str">
        <f ca="1">IF(SUMIF(月毎の作業時間!N:N,月毎の作業時間!A1895,月毎の作業時間!U:U)=0,"",SUMIF(月毎の作業時間!N:N,月毎の作業時間!A1895,月毎の作業時間!U:U))</f>
        <v/>
      </c>
    </row>
    <row r="1896" spans="1:3">
      <c r="A1896" s="1" t="str">
        <f ca="1">IF(ISNA(VLOOKUP(月毎の作業時間!K1896,月毎の作業時間!L1896:S11893,3,FALSE)),"",VLOOKUP(月毎の作業時間!K1896,月毎の作業時間!L1895:S11893,3,FALSE))</f>
        <v/>
      </c>
      <c r="B1896" s="1" t="str">
        <f ca="1">IF(ISNA(VLOOKUP(月毎の作業時間!K1896,月毎の作業時間!L1896:S11893,5,FALSE)),"",VLOOKUP(月毎の作業時間!K1896,月毎の作業時間!L1895:S11893,5,FALSE)&amp;"など")</f>
        <v/>
      </c>
      <c r="C1896" s="6" t="str">
        <f ca="1">IF(SUMIF(月毎の作業時間!N:N,月毎の作業時間!A1896,月毎の作業時間!U:U)=0,"",SUMIF(月毎の作業時間!N:N,月毎の作業時間!A1896,月毎の作業時間!U:U))</f>
        <v/>
      </c>
    </row>
    <row r="1897" spans="1:3">
      <c r="A1897" s="1" t="str">
        <f ca="1">IF(ISNA(VLOOKUP(月毎の作業時間!K1897,月毎の作業時間!L1897:S11894,3,FALSE)),"",VLOOKUP(月毎の作業時間!K1897,月毎の作業時間!L1896:S11894,3,FALSE))</f>
        <v/>
      </c>
      <c r="B1897" s="1" t="str">
        <f ca="1">IF(ISNA(VLOOKUP(月毎の作業時間!K1897,月毎の作業時間!L1897:S11894,5,FALSE)),"",VLOOKUP(月毎の作業時間!K1897,月毎の作業時間!L1896:S11894,5,FALSE)&amp;"など")</f>
        <v/>
      </c>
      <c r="C1897" s="6" t="str">
        <f ca="1">IF(SUMIF(月毎の作業時間!N:N,月毎の作業時間!A1897,月毎の作業時間!U:U)=0,"",SUMIF(月毎の作業時間!N:N,月毎の作業時間!A1897,月毎の作業時間!U:U))</f>
        <v/>
      </c>
    </row>
    <row r="1898" spans="1:3">
      <c r="A1898" s="1" t="str">
        <f ca="1">IF(ISNA(VLOOKUP(月毎の作業時間!K1898,月毎の作業時間!L1898:S11895,3,FALSE)),"",VLOOKUP(月毎の作業時間!K1898,月毎の作業時間!L1897:S11895,3,FALSE))</f>
        <v/>
      </c>
      <c r="B1898" s="1" t="str">
        <f ca="1">IF(ISNA(VLOOKUP(月毎の作業時間!K1898,月毎の作業時間!L1898:S11895,5,FALSE)),"",VLOOKUP(月毎の作業時間!K1898,月毎の作業時間!L1897:S11895,5,FALSE)&amp;"など")</f>
        <v/>
      </c>
      <c r="C1898" s="6" t="str">
        <f ca="1">IF(SUMIF(月毎の作業時間!N:N,月毎の作業時間!A1898,月毎の作業時間!U:U)=0,"",SUMIF(月毎の作業時間!N:N,月毎の作業時間!A1898,月毎の作業時間!U:U))</f>
        <v/>
      </c>
    </row>
    <row r="1899" spans="1:3">
      <c r="A1899" s="1" t="str">
        <f ca="1">IF(ISNA(VLOOKUP(月毎の作業時間!K1899,月毎の作業時間!L1899:S11896,3,FALSE)),"",VLOOKUP(月毎の作業時間!K1899,月毎の作業時間!L1898:S11896,3,FALSE))</f>
        <v/>
      </c>
      <c r="B1899" s="1" t="str">
        <f ca="1">IF(ISNA(VLOOKUP(月毎の作業時間!K1899,月毎の作業時間!L1899:S11896,5,FALSE)),"",VLOOKUP(月毎の作業時間!K1899,月毎の作業時間!L1898:S11896,5,FALSE)&amp;"など")</f>
        <v/>
      </c>
      <c r="C1899" s="6" t="str">
        <f ca="1">IF(SUMIF(月毎の作業時間!N:N,月毎の作業時間!A1899,月毎の作業時間!U:U)=0,"",SUMIF(月毎の作業時間!N:N,月毎の作業時間!A1899,月毎の作業時間!U:U))</f>
        <v/>
      </c>
    </row>
    <row r="1900" spans="1:3">
      <c r="A1900" s="1" t="str">
        <f ca="1">IF(ISNA(VLOOKUP(月毎の作業時間!K1900,月毎の作業時間!L1900:S11897,3,FALSE)),"",VLOOKUP(月毎の作業時間!K1900,月毎の作業時間!L1899:S11897,3,FALSE))</f>
        <v/>
      </c>
      <c r="B1900" s="1" t="str">
        <f ca="1">IF(ISNA(VLOOKUP(月毎の作業時間!K1900,月毎の作業時間!L1900:S11897,5,FALSE)),"",VLOOKUP(月毎の作業時間!K1900,月毎の作業時間!L1899:S11897,5,FALSE)&amp;"など")</f>
        <v/>
      </c>
      <c r="C1900" s="6" t="str">
        <f ca="1">IF(SUMIF(月毎の作業時間!N:N,月毎の作業時間!A1900,月毎の作業時間!U:U)=0,"",SUMIF(月毎の作業時間!N:N,月毎の作業時間!A1900,月毎の作業時間!U:U))</f>
        <v/>
      </c>
    </row>
    <row r="1901" spans="1:3">
      <c r="A1901" s="1" t="str">
        <f ca="1">IF(ISNA(VLOOKUP(月毎の作業時間!K1901,月毎の作業時間!L1901:S11898,3,FALSE)),"",VLOOKUP(月毎の作業時間!K1901,月毎の作業時間!L1900:S11898,3,FALSE))</f>
        <v/>
      </c>
      <c r="B1901" s="1" t="str">
        <f ca="1">IF(ISNA(VLOOKUP(月毎の作業時間!K1901,月毎の作業時間!L1901:S11898,5,FALSE)),"",VLOOKUP(月毎の作業時間!K1901,月毎の作業時間!L1900:S11898,5,FALSE)&amp;"など")</f>
        <v/>
      </c>
      <c r="C1901" s="6" t="str">
        <f ca="1">IF(SUMIF(月毎の作業時間!N:N,月毎の作業時間!A1901,月毎の作業時間!U:U)=0,"",SUMIF(月毎の作業時間!N:N,月毎の作業時間!A1901,月毎の作業時間!U:U))</f>
        <v/>
      </c>
    </row>
    <row r="1902" spans="1:3">
      <c r="A1902" s="1" t="str">
        <f ca="1">IF(ISNA(VLOOKUP(月毎の作業時間!K1902,月毎の作業時間!L1902:S11899,3,FALSE)),"",VLOOKUP(月毎の作業時間!K1902,月毎の作業時間!L1901:S11899,3,FALSE))</f>
        <v/>
      </c>
      <c r="B1902" s="1" t="str">
        <f ca="1">IF(ISNA(VLOOKUP(月毎の作業時間!K1902,月毎の作業時間!L1902:S11899,5,FALSE)),"",VLOOKUP(月毎の作業時間!K1902,月毎の作業時間!L1901:S11899,5,FALSE)&amp;"など")</f>
        <v/>
      </c>
      <c r="C1902" s="6" t="str">
        <f ca="1">IF(SUMIF(月毎の作業時間!N:N,月毎の作業時間!A1902,月毎の作業時間!U:U)=0,"",SUMIF(月毎の作業時間!N:N,月毎の作業時間!A1902,月毎の作業時間!U:U))</f>
        <v/>
      </c>
    </row>
    <row r="1903" spans="1:3">
      <c r="A1903" s="1" t="str">
        <f ca="1">IF(ISNA(VLOOKUP(月毎の作業時間!K1903,月毎の作業時間!L1903:S11900,3,FALSE)),"",VLOOKUP(月毎の作業時間!K1903,月毎の作業時間!L1902:S11900,3,FALSE))</f>
        <v/>
      </c>
      <c r="B1903" s="1" t="str">
        <f ca="1">IF(ISNA(VLOOKUP(月毎の作業時間!K1903,月毎の作業時間!L1903:S11900,5,FALSE)),"",VLOOKUP(月毎の作業時間!K1903,月毎の作業時間!L1902:S11900,5,FALSE)&amp;"など")</f>
        <v/>
      </c>
      <c r="C1903" s="6" t="str">
        <f ca="1">IF(SUMIF(月毎の作業時間!N:N,月毎の作業時間!A1903,月毎の作業時間!U:U)=0,"",SUMIF(月毎の作業時間!N:N,月毎の作業時間!A1903,月毎の作業時間!U:U))</f>
        <v/>
      </c>
    </row>
    <row r="1904" spans="1:3">
      <c r="A1904" s="1" t="str">
        <f ca="1">IF(ISNA(VLOOKUP(月毎の作業時間!K1904,月毎の作業時間!L1904:S11901,3,FALSE)),"",VLOOKUP(月毎の作業時間!K1904,月毎の作業時間!L1903:S11901,3,FALSE))</f>
        <v/>
      </c>
      <c r="B1904" s="1" t="str">
        <f ca="1">IF(ISNA(VLOOKUP(月毎の作業時間!K1904,月毎の作業時間!L1904:S11901,5,FALSE)),"",VLOOKUP(月毎の作業時間!K1904,月毎の作業時間!L1903:S11901,5,FALSE)&amp;"など")</f>
        <v/>
      </c>
      <c r="C1904" s="6" t="str">
        <f ca="1">IF(SUMIF(月毎の作業時間!N:N,月毎の作業時間!A1904,月毎の作業時間!U:U)=0,"",SUMIF(月毎の作業時間!N:N,月毎の作業時間!A1904,月毎の作業時間!U:U))</f>
        <v/>
      </c>
    </row>
    <row r="1905" spans="1:3">
      <c r="A1905" s="1" t="str">
        <f ca="1">IF(ISNA(VLOOKUP(月毎の作業時間!K1905,月毎の作業時間!L1905:S11902,3,FALSE)),"",VLOOKUP(月毎の作業時間!K1905,月毎の作業時間!L1904:S11902,3,FALSE))</f>
        <v/>
      </c>
      <c r="B1905" s="1" t="str">
        <f ca="1">IF(ISNA(VLOOKUP(月毎の作業時間!K1905,月毎の作業時間!L1905:S11902,5,FALSE)),"",VLOOKUP(月毎の作業時間!K1905,月毎の作業時間!L1904:S11902,5,FALSE)&amp;"など")</f>
        <v/>
      </c>
      <c r="C1905" s="6" t="str">
        <f ca="1">IF(SUMIF(月毎の作業時間!N:N,月毎の作業時間!A1905,月毎の作業時間!U:U)=0,"",SUMIF(月毎の作業時間!N:N,月毎の作業時間!A1905,月毎の作業時間!U:U))</f>
        <v/>
      </c>
    </row>
    <row r="1906" spans="1:3">
      <c r="A1906" s="1" t="str">
        <f ca="1">IF(ISNA(VLOOKUP(月毎の作業時間!K1906,月毎の作業時間!L1906:S11903,3,FALSE)),"",VLOOKUP(月毎の作業時間!K1906,月毎の作業時間!L1905:S11903,3,FALSE))</f>
        <v/>
      </c>
      <c r="B1906" s="1" t="str">
        <f ca="1">IF(ISNA(VLOOKUP(月毎の作業時間!K1906,月毎の作業時間!L1906:S11903,5,FALSE)),"",VLOOKUP(月毎の作業時間!K1906,月毎の作業時間!L1905:S11903,5,FALSE)&amp;"など")</f>
        <v/>
      </c>
      <c r="C1906" s="6" t="str">
        <f ca="1">IF(SUMIF(月毎の作業時間!N:N,月毎の作業時間!A1906,月毎の作業時間!U:U)=0,"",SUMIF(月毎の作業時間!N:N,月毎の作業時間!A1906,月毎の作業時間!U:U))</f>
        <v/>
      </c>
    </row>
    <row r="1907" spans="1:3">
      <c r="A1907" s="1" t="str">
        <f ca="1">IF(ISNA(VLOOKUP(月毎の作業時間!K1907,月毎の作業時間!L1907:S11904,3,FALSE)),"",VLOOKUP(月毎の作業時間!K1907,月毎の作業時間!L1906:S11904,3,FALSE))</f>
        <v/>
      </c>
      <c r="B1907" s="1" t="str">
        <f ca="1">IF(ISNA(VLOOKUP(月毎の作業時間!K1907,月毎の作業時間!L1907:S11904,5,FALSE)),"",VLOOKUP(月毎の作業時間!K1907,月毎の作業時間!L1906:S11904,5,FALSE)&amp;"など")</f>
        <v/>
      </c>
      <c r="C1907" s="6" t="str">
        <f ca="1">IF(SUMIF(月毎の作業時間!N:N,月毎の作業時間!A1907,月毎の作業時間!U:U)=0,"",SUMIF(月毎の作業時間!N:N,月毎の作業時間!A1907,月毎の作業時間!U:U))</f>
        <v/>
      </c>
    </row>
    <row r="1908" spans="1:3">
      <c r="A1908" s="1" t="str">
        <f ca="1">IF(ISNA(VLOOKUP(月毎の作業時間!K1908,月毎の作業時間!L1908:S11905,3,FALSE)),"",VLOOKUP(月毎の作業時間!K1908,月毎の作業時間!L1907:S11905,3,FALSE))</f>
        <v/>
      </c>
      <c r="B1908" s="1" t="str">
        <f ca="1">IF(ISNA(VLOOKUP(月毎の作業時間!K1908,月毎の作業時間!L1908:S11905,5,FALSE)),"",VLOOKUP(月毎の作業時間!K1908,月毎の作業時間!L1907:S11905,5,FALSE)&amp;"など")</f>
        <v/>
      </c>
      <c r="C1908" s="6" t="str">
        <f ca="1">IF(SUMIF(月毎の作業時間!N:N,月毎の作業時間!A1908,月毎の作業時間!U:U)=0,"",SUMIF(月毎の作業時間!N:N,月毎の作業時間!A1908,月毎の作業時間!U:U))</f>
        <v/>
      </c>
    </row>
    <row r="1909" spans="1:3">
      <c r="A1909" s="1" t="str">
        <f ca="1">IF(ISNA(VLOOKUP(月毎の作業時間!K1909,月毎の作業時間!L1909:S11906,3,FALSE)),"",VLOOKUP(月毎の作業時間!K1909,月毎の作業時間!L1908:S11906,3,FALSE))</f>
        <v/>
      </c>
      <c r="B1909" s="1" t="str">
        <f ca="1">IF(ISNA(VLOOKUP(月毎の作業時間!K1909,月毎の作業時間!L1909:S11906,5,FALSE)),"",VLOOKUP(月毎の作業時間!K1909,月毎の作業時間!L1908:S11906,5,FALSE)&amp;"など")</f>
        <v/>
      </c>
      <c r="C1909" s="6" t="str">
        <f ca="1">IF(SUMIF(月毎の作業時間!N:N,月毎の作業時間!A1909,月毎の作業時間!U:U)=0,"",SUMIF(月毎の作業時間!N:N,月毎の作業時間!A1909,月毎の作業時間!U:U))</f>
        <v/>
      </c>
    </row>
    <row r="1910" spans="1:3">
      <c r="A1910" s="1" t="str">
        <f ca="1">IF(ISNA(VLOOKUP(月毎の作業時間!K1910,月毎の作業時間!L1910:S11907,3,FALSE)),"",VLOOKUP(月毎の作業時間!K1910,月毎の作業時間!L1909:S11907,3,FALSE))</f>
        <v/>
      </c>
      <c r="B1910" s="1" t="str">
        <f ca="1">IF(ISNA(VLOOKUP(月毎の作業時間!K1910,月毎の作業時間!L1910:S11907,5,FALSE)),"",VLOOKUP(月毎の作業時間!K1910,月毎の作業時間!L1909:S11907,5,FALSE)&amp;"など")</f>
        <v/>
      </c>
      <c r="C1910" s="6" t="str">
        <f ca="1">IF(SUMIF(月毎の作業時間!N:N,月毎の作業時間!A1910,月毎の作業時間!U:U)=0,"",SUMIF(月毎の作業時間!N:N,月毎の作業時間!A1910,月毎の作業時間!U:U))</f>
        <v/>
      </c>
    </row>
    <row r="1911" spans="1:3">
      <c r="A1911" s="1" t="str">
        <f ca="1">IF(ISNA(VLOOKUP(月毎の作業時間!K1911,月毎の作業時間!L1911:S11908,3,FALSE)),"",VLOOKUP(月毎の作業時間!K1911,月毎の作業時間!L1910:S11908,3,FALSE))</f>
        <v/>
      </c>
      <c r="B1911" s="1" t="str">
        <f ca="1">IF(ISNA(VLOOKUP(月毎の作業時間!K1911,月毎の作業時間!L1911:S11908,5,FALSE)),"",VLOOKUP(月毎の作業時間!K1911,月毎の作業時間!L1910:S11908,5,FALSE)&amp;"など")</f>
        <v/>
      </c>
      <c r="C1911" s="6" t="str">
        <f ca="1">IF(SUMIF(月毎の作業時間!N:N,月毎の作業時間!A1911,月毎の作業時間!U:U)=0,"",SUMIF(月毎の作業時間!N:N,月毎の作業時間!A1911,月毎の作業時間!U:U))</f>
        <v/>
      </c>
    </row>
    <row r="1912" spans="1:3">
      <c r="A1912" s="1" t="str">
        <f ca="1">IF(ISNA(VLOOKUP(月毎の作業時間!K1912,月毎の作業時間!L1912:S11909,3,FALSE)),"",VLOOKUP(月毎の作業時間!K1912,月毎の作業時間!L1911:S11909,3,FALSE))</f>
        <v/>
      </c>
      <c r="B1912" s="1" t="str">
        <f ca="1">IF(ISNA(VLOOKUP(月毎の作業時間!K1912,月毎の作業時間!L1912:S11909,5,FALSE)),"",VLOOKUP(月毎の作業時間!K1912,月毎の作業時間!L1911:S11909,5,FALSE)&amp;"など")</f>
        <v/>
      </c>
      <c r="C1912" s="6" t="str">
        <f ca="1">IF(SUMIF(月毎の作業時間!N:N,月毎の作業時間!A1912,月毎の作業時間!U:U)=0,"",SUMIF(月毎の作業時間!N:N,月毎の作業時間!A1912,月毎の作業時間!U:U))</f>
        <v/>
      </c>
    </row>
    <row r="1913" spans="1:3">
      <c r="A1913" s="1" t="str">
        <f ca="1">IF(ISNA(VLOOKUP(月毎の作業時間!K1913,月毎の作業時間!L1913:S11910,3,FALSE)),"",VLOOKUP(月毎の作業時間!K1913,月毎の作業時間!L1912:S11910,3,FALSE))</f>
        <v/>
      </c>
      <c r="B1913" s="1" t="str">
        <f ca="1">IF(ISNA(VLOOKUP(月毎の作業時間!K1913,月毎の作業時間!L1913:S11910,5,FALSE)),"",VLOOKUP(月毎の作業時間!K1913,月毎の作業時間!L1912:S11910,5,FALSE)&amp;"など")</f>
        <v/>
      </c>
      <c r="C1913" s="6" t="str">
        <f ca="1">IF(SUMIF(月毎の作業時間!N:N,月毎の作業時間!A1913,月毎の作業時間!U:U)=0,"",SUMIF(月毎の作業時間!N:N,月毎の作業時間!A1913,月毎の作業時間!U:U))</f>
        <v/>
      </c>
    </row>
    <row r="1914" spans="1:3">
      <c r="A1914" s="1" t="str">
        <f ca="1">IF(ISNA(VLOOKUP(月毎の作業時間!K1914,月毎の作業時間!L1914:S11911,3,FALSE)),"",VLOOKUP(月毎の作業時間!K1914,月毎の作業時間!L1913:S11911,3,FALSE))</f>
        <v/>
      </c>
      <c r="B1914" s="1" t="str">
        <f ca="1">IF(ISNA(VLOOKUP(月毎の作業時間!K1914,月毎の作業時間!L1914:S11911,5,FALSE)),"",VLOOKUP(月毎の作業時間!K1914,月毎の作業時間!L1913:S11911,5,FALSE)&amp;"など")</f>
        <v/>
      </c>
      <c r="C1914" s="6" t="str">
        <f ca="1">IF(SUMIF(月毎の作業時間!N:N,月毎の作業時間!A1914,月毎の作業時間!U:U)=0,"",SUMIF(月毎の作業時間!N:N,月毎の作業時間!A1914,月毎の作業時間!U:U))</f>
        <v/>
      </c>
    </row>
    <row r="1915" spans="1:3">
      <c r="A1915" s="1" t="str">
        <f ca="1">IF(ISNA(VLOOKUP(月毎の作業時間!K1915,月毎の作業時間!L1915:S11912,3,FALSE)),"",VLOOKUP(月毎の作業時間!K1915,月毎の作業時間!L1914:S11912,3,FALSE))</f>
        <v/>
      </c>
      <c r="B1915" s="1" t="str">
        <f ca="1">IF(ISNA(VLOOKUP(月毎の作業時間!K1915,月毎の作業時間!L1915:S11912,5,FALSE)),"",VLOOKUP(月毎の作業時間!K1915,月毎の作業時間!L1914:S11912,5,FALSE)&amp;"など")</f>
        <v/>
      </c>
      <c r="C1915" s="6" t="str">
        <f ca="1">IF(SUMIF(月毎の作業時間!N:N,月毎の作業時間!A1915,月毎の作業時間!U:U)=0,"",SUMIF(月毎の作業時間!N:N,月毎の作業時間!A1915,月毎の作業時間!U:U))</f>
        <v/>
      </c>
    </row>
    <row r="1916" spans="1:3">
      <c r="A1916" s="1" t="str">
        <f ca="1">IF(ISNA(VLOOKUP(月毎の作業時間!K1916,月毎の作業時間!L1916:S11913,3,FALSE)),"",VLOOKUP(月毎の作業時間!K1916,月毎の作業時間!L1915:S11913,3,FALSE))</f>
        <v/>
      </c>
      <c r="B1916" s="1" t="str">
        <f ca="1">IF(ISNA(VLOOKUP(月毎の作業時間!K1916,月毎の作業時間!L1916:S11913,5,FALSE)),"",VLOOKUP(月毎の作業時間!K1916,月毎の作業時間!L1915:S11913,5,FALSE)&amp;"など")</f>
        <v/>
      </c>
      <c r="C1916" s="6" t="str">
        <f ca="1">IF(SUMIF(月毎の作業時間!N:N,月毎の作業時間!A1916,月毎の作業時間!U:U)=0,"",SUMIF(月毎の作業時間!N:N,月毎の作業時間!A1916,月毎の作業時間!U:U))</f>
        <v/>
      </c>
    </row>
    <row r="1917" spans="1:3">
      <c r="A1917" s="1" t="str">
        <f ca="1">IF(ISNA(VLOOKUP(月毎の作業時間!K1917,月毎の作業時間!L1917:S11914,3,FALSE)),"",VLOOKUP(月毎の作業時間!K1917,月毎の作業時間!L1916:S11914,3,FALSE))</f>
        <v/>
      </c>
      <c r="B1917" s="1" t="str">
        <f ca="1">IF(ISNA(VLOOKUP(月毎の作業時間!K1917,月毎の作業時間!L1917:S11914,5,FALSE)),"",VLOOKUP(月毎の作業時間!K1917,月毎の作業時間!L1916:S11914,5,FALSE)&amp;"など")</f>
        <v/>
      </c>
      <c r="C1917" s="6" t="str">
        <f ca="1">IF(SUMIF(月毎の作業時間!N:N,月毎の作業時間!A1917,月毎の作業時間!U:U)=0,"",SUMIF(月毎の作業時間!N:N,月毎の作業時間!A1917,月毎の作業時間!U:U))</f>
        <v/>
      </c>
    </row>
    <row r="1918" spans="1:3">
      <c r="A1918" s="1" t="str">
        <f ca="1">IF(ISNA(VLOOKUP(月毎の作業時間!K1918,月毎の作業時間!L1918:S11915,3,FALSE)),"",VLOOKUP(月毎の作業時間!K1918,月毎の作業時間!L1917:S11915,3,FALSE))</f>
        <v/>
      </c>
      <c r="B1918" s="1" t="str">
        <f ca="1">IF(ISNA(VLOOKUP(月毎の作業時間!K1918,月毎の作業時間!L1918:S11915,5,FALSE)),"",VLOOKUP(月毎の作業時間!K1918,月毎の作業時間!L1917:S11915,5,FALSE)&amp;"など")</f>
        <v/>
      </c>
      <c r="C1918" s="6" t="str">
        <f ca="1">IF(SUMIF(月毎の作業時間!N:N,月毎の作業時間!A1918,月毎の作業時間!U:U)=0,"",SUMIF(月毎の作業時間!N:N,月毎の作業時間!A1918,月毎の作業時間!U:U))</f>
        <v/>
      </c>
    </row>
    <row r="1919" spans="1:3">
      <c r="A1919" s="1" t="str">
        <f ca="1">IF(ISNA(VLOOKUP(月毎の作業時間!K1919,月毎の作業時間!L1919:S11916,3,FALSE)),"",VLOOKUP(月毎の作業時間!K1919,月毎の作業時間!L1918:S11916,3,FALSE))</f>
        <v/>
      </c>
      <c r="B1919" s="1" t="str">
        <f ca="1">IF(ISNA(VLOOKUP(月毎の作業時間!K1919,月毎の作業時間!L1919:S11916,5,FALSE)),"",VLOOKUP(月毎の作業時間!K1919,月毎の作業時間!L1918:S11916,5,FALSE)&amp;"など")</f>
        <v/>
      </c>
      <c r="C1919" s="6" t="str">
        <f ca="1">IF(SUMIF(月毎の作業時間!N:N,月毎の作業時間!A1919,月毎の作業時間!U:U)=0,"",SUMIF(月毎の作業時間!N:N,月毎の作業時間!A1919,月毎の作業時間!U:U))</f>
        <v/>
      </c>
    </row>
    <row r="1920" spans="1:3">
      <c r="A1920" s="1" t="str">
        <f ca="1">IF(ISNA(VLOOKUP(月毎の作業時間!K1920,月毎の作業時間!L1920:S11917,3,FALSE)),"",VLOOKUP(月毎の作業時間!K1920,月毎の作業時間!L1919:S11917,3,FALSE))</f>
        <v/>
      </c>
      <c r="B1920" s="1" t="str">
        <f ca="1">IF(ISNA(VLOOKUP(月毎の作業時間!K1920,月毎の作業時間!L1920:S11917,5,FALSE)),"",VLOOKUP(月毎の作業時間!K1920,月毎の作業時間!L1919:S11917,5,FALSE)&amp;"など")</f>
        <v/>
      </c>
      <c r="C1920" s="6" t="str">
        <f ca="1">IF(SUMIF(月毎の作業時間!N:N,月毎の作業時間!A1920,月毎の作業時間!U:U)=0,"",SUMIF(月毎の作業時間!N:N,月毎の作業時間!A1920,月毎の作業時間!U:U))</f>
        <v/>
      </c>
    </row>
    <row r="1921" spans="1:3">
      <c r="A1921" s="1" t="str">
        <f ca="1">IF(ISNA(VLOOKUP(月毎の作業時間!K1921,月毎の作業時間!L1921:S11918,3,FALSE)),"",VLOOKUP(月毎の作業時間!K1921,月毎の作業時間!L1920:S11918,3,FALSE))</f>
        <v/>
      </c>
      <c r="B1921" s="1" t="str">
        <f ca="1">IF(ISNA(VLOOKUP(月毎の作業時間!K1921,月毎の作業時間!L1921:S11918,5,FALSE)),"",VLOOKUP(月毎の作業時間!K1921,月毎の作業時間!L1920:S11918,5,FALSE)&amp;"など")</f>
        <v/>
      </c>
      <c r="C1921" s="6" t="str">
        <f ca="1">IF(SUMIF(月毎の作業時間!N:N,月毎の作業時間!A1921,月毎の作業時間!U:U)=0,"",SUMIF(月毎の作業時間!N:N,月毎の作業時間!A1921,月毎の作業時間!U:U))</f>
        <v/>
      </c>
    </row>
    <row r="1922" spans="1:3">
      <c r="A1922" s="1" t="str">
        <f ca="1">IF(ISNA(VLOOKUP(月毎の作業時間!K1922,月毎の作業時間!L1922:S11919,3,FALSE)),"",VLOOKUP(月毎の作業時間!K1922,月毎の作業時間!L1921:S11919,3,FALSE))</f>
        <v/>
      </c>
      <c r="B1922" s="1" t="str">
        <f ca="1">IF(ISNA(VLOOKUP(月毎の作業時間!K1922,月毎の作業時間!L1922:S11919,5,FALSE)),"",VLOOKUP(月毎の作業時間!K1922,月毎の作業時間!L1921:S11919,5,FALSE)&amp;"など")</f>
        <v/>
      </c>
      <c r="C1922" s="6" t="str">
        <f ca="1">IF(SUMIF(月毎の作業時間!N:N,月毎の作業時間!A1922,月毎の作業時間!U:U)=0,"",SUMIF(月毎の作業時間!N:N,月毎の作業時間!A1922,月毎の作業時間!U:U))</f>
        <v/>
      </c>
    </row>
    <row r="1923" spans="1:3">
      <c r="A1923" s="1" t="str">
        <f ca="1">IF(ISNA(VLOOKUP(月毎の作業時間!K1923,月毎の作業時間!L1923:S11920,3,FALSE)),"",VLOOKUP(月毎の作業時間!K1923,月毎の作業時間!L1922:S11920,3,FALSE))</f>
        <v/>
      </c>
      <c r="B1923" s="1" t="str">
        <f ca="1">IF(ISNA(VLOOKUP(月毎の作業時間!K1923,月毎の作業時間!L1923:S11920,5,FALSE)),"",VLOOKUP(月毎の作業時間!K1923,月毎の作業時間!L1922:S11920,5,FALSE)&amp;"など")</f>
        <v/>
      </c>
      <c r="C1923" s="6" t="str">
        <f ca="1">IF(SUMIF(月毎の作業時間!N:N,月毎の作業時間!A1923,月毎の作業時間!U:U)=0,"",SUMIF(月毎の作業時間!N:N,月毎の作業時間!A1923,月毎の作業時間!U:U))</f>
        <v/>
      </c>
    </row>
    <row r="1924" spans="1:3">
      <c r="A1924" s="1" t="str">
        <f ca="1">IF(ISNA(VLOOKUP(月毎の作業時間!K1924,月毎の作業時間!L1924:S11921,3,FALSE)),"",VLOOKUP(月毎の作業時間!K1924,月毎の作業時間!L1923:S11921,3,FALSE))</f>
        <v/>
      </c>
      <c r="B1924" s="1" t="str">
        <f ca="1">IF(ISNA(VLOOKUP(月毎の作業時間!K1924,月毎の作業時間!L1924:S11921,5,FALSE)),"",VLOOKUP(月毎の作業時間!K1924,月毎の作業時間!L1923:S11921,5,FALSE)&amp;"など")</f>
        <v/>
      </c>
      <c r="C1924" s="6" t="str">
        <f ca="1">IF(SUMIF(月毎の作業時間!N:N,月毎の作業時間!A1924,月毎の作業時間!U:U)=0,"",SUMIF(月毎の作業時間!N:N,月毎の作業時間!A1924,月毎の作業時間!U:U))</f>
        <v/>
      </c>
    </row>
    <row r="1925" spans="1:3">
      <c r="A1925" s="1" t="str">
        <f ca="1">IF(ISNA(VLOOKUP(月毎の作業時間!K1925,月毎の作業時間!L1925:S11922,3,FALSE)),"",VLOOKUP(月毎の作業時間!K1925,月毎の作業時間!L1924:S11922,3,FALSE))</f>
        <v/>
      </c>
      <c r="B1925" s="1" t="str">
        <f ca="1">IF(ISNA(VLOOKUP(月毎の作業時間!K1925,月毎の作業時間!L1925:S11922,5,FALSE)),"",VLOOKUP(月毎の作業時間!K1925,月毎の作業時間!L1924:S11922,5,FALSE)&amp;"など")</f>
        <v/>
      </c>
      <c r="C1925" s="6" t="str">
        <f ca="1">IF(SUMIF(月毎の作業時間!N:N,月毎の作業時間!A1925,月毎の作業時間!U:U)=0,"",SUMIF(月毎の作業時間!N:N,月毎の作業時間!A1925,月毎の作業時間!U:U))</f>
        <v/>
      </c>
    </row>
    <row r="1926" spans="1:3">
      <c r="A1926" s="1" t="str">
        <f ca="1">IF(ISNA(VLOOKUP(月毎の作業時間!K1926,月毎の作業時間!L1926:S11923,3,FALSE)),"",VLOOKUP(月毎の作業時間!K1926,月毎の作業時間!L1925:S11923,3,FALSE))</f>
        <v/>
      </c>
      <c r="B1926" s="1" t="str">
        <f ca="1">IF(ISNA(VLOOKUP(月毎の作業時間!K1926,月毎の作業時間!L1926:S11923,5,FALSE)),"",VLOOKUP(月毎の作業時間!K1926,月毎の作業時間!L1925:S11923,5,FALSE)&amp;"など")</f>
        <v/>
      </c>
      <c r="C1926" s="6" t="str">
        <f ca="1">IF(SUMIF(月毎の作業時間!N:N,月毎の作業時間!A1926,月毎の作業時間!U:U)=0,"",SUMIF(月毎の作業時間!N:N,月毎の作業時間!A1926,月毎の作業時間!U:U))</f>
        <v/>
      </c>
    </row>
    <row r="1927" spans="1:3">
      <c r="A1927" s="1" t="str">
        <f ca="1">IF(ISNA(VLOOKUP(月毎の作業時間!K1927,月毎の作業時間!L1927:S11924,3,FALSE)),"",VLOOKUP(月毎の作業時間!K1927,月毎の作業時間!L1926:S11924,3,FALSE))</f>
        <v/>
      </c>
      <c r="B1927" s="1" t="str">
        <f ca="1">IF(ISNA(VLOOKUP(月毎の作業時間!K1927,月毎の作業時間!L1927:S11924,5,FALSE)),"",VLOOKUP(月毎の作業時間!K1927,月毎の作業時間!L1926:S11924,5,FALSE)&amp;"など")</f>
        <v/>
      </c>
      <c r="C1927" s="6" t="str">
        <f ca="1">IF(SUMIF(月毎の作業時間!N:N,月毎の作業時間!A1927,月毎の作業時間!U:U)=0,"",SUMIF(月毎の作業時間!N:N,月毎の作業時間!A1927,月毎の作業時間!U:U))</f>
        <v/>
      </c>
    </row>
    <row r="1928" spans="1:3">
      <c r="A1928" s="1" t="str">
        <f ca="1">IF(ISNA(VLOOKUP(月毎の作業時間!K1928,月毎の作業時間!L1928:S11925,3,FALSE)),"",VLOOKUP(月毎の作業時間!K1928,月毎の作業時間!L1927:S11925,3,FALSE))</f>
        <v/>
      </c>
      <c r="B1928" s="1" t="str">
        <f ca="1">IF(ISNA(VLOOKUP(月毎の作業時間!K1928,月毎の作業時間!L1928:S11925,5,FALSE)),"",VLOOKUP(月毎の作業時間!K1928,月毎の作業時間!L1927:S11925,5,FALSE)&amp;"など")</f>
        <v/>
      </c>
      <c r="C1928" s="6" t="str">
        <f ca="1">IF(SUMIF(月毎の作業時間!N:N,月毎の作業時間!A1928,月毎の作業時間!U:U)=0,"",SUMIF(月毎の作業時間!N:N,月毎の作業時間!A1928,月毎の作業時間!U:U))</f>
        <v/>
      </c>
    </row>
    <row r="1929" spans="1:3">
      <c r="A1929" s="1" t="str">
        <f ca="1">IF(ISNA(VLOOKUP(月毎の作業時間!K1929,月毎の作業時間!L1929:S11926,3,FALSE)),"",VLOOKUP(月毎の作業時間!K1929,月毎の作業時間!L1928:S11926,3,FALSE))</f>
        <v/>
      </c>
      <c r="B1929" s="1" t="str">
        <f ca="1">IF(ISNA(VLOOKUP(月毎の作業時間!K1929,月毎の作業時間!L1929:S11926,5,FALSE)),"",VLOOKUP(月毎の作業時間!K1929,月毎の作業時間!L1928:S11926,5,FALSE)&amp;"など")</f>
        <v/>
      </c>
      <c r="C1929" s="6" t="str">
        <f ca="1">IF(SUMIF(月毎の作業時間!N:N,月毎の作業時間!A1929,月毎の作業時間!U:U)=0,"",SUMIF(月毎の作業時間!N:N,月毎の作業時間!A1929,月毎の作業時間!U:U))</f>
        <v/>
      </c>
    </row>
    <row r="1930" spans="1:3">
      <c r="A1930" s="1" t="str">
        <f ca="1">IF(ISNA(VLOOKUP(月毎の作業時間!K1930,月毎の作業時間!L1930:S11927,3,FALSE)),"",VLOOKUP(月毎の作業時間!K1930,月毎の作業時間!L1929:S11927,3,FALSE))</f>
        <v/>
      </c>
      <c r="B1930" s="1" t="str">
        <f ca="1">IF(ISNA(VLOOKUP(月毎の作業時間!K1930,月毎の作業時間!L1930:S11927,5,FALSE)),"",VLOOKUP(月毎の作業時間!K1930,月毎の作業時間!L1929:S11927,5,FALSE)&amp;"など")</f>
        <v/>
      </c>
      <c r="C1930" s="6" t="str">
        <f ca="1">IF(SUMIF(月毎の作業時間!N:N,月毎の作業時間!A1930,月毎の作業時間!U:U)=0,"",SUMIF(月毎の作業時間!N:N,月毎の作業時間!A1930,月毎の作業時間!U:U))</f>
        <v/>
      </c>
    </row>
    <row r="1931" spans="1:3">
      <c r="A1931" s="1" t="str">
        <f ca="1">IF(ISNA(VLOOKUP(月毎の作業時間!K1931,月毎の作業時間!L1931:S11928,3,FALSE)),"",VLOOKUP(月毎の作業時間!K1931,月毎の作業時間!L1930:S11928,3,FALSE))</f>
        <v/>
      </c>
      <c r="B1931" s="1" t="str">
        <f ca="1">IF(ISNA(VLOOKUP(月毎の作業時間!K1931,月毎の作業時間!L1931:S11928,5,FALSE)),"",VLOOKUP(月毎の作業時間!K1931,月毎の作業時間!L1930:S11928,5,FALSE)&amp;"など")</f>
        <v/>
      </c>
      <c r="C1931" s="6" t="str">
        <f ca="1">IF(SUMIF(月毎の作業時間!N:N,月毎の作業時間!A1931,月毎の作業時間!U:U)=0,"",SUMIF(月毎の作業時間!N:N,月毎の作業時間!A1931,月毎の作業時間!U:U))</f>
        <v/>
      </c>
    </row>
    <row r="1932" spans="1:3">
      <c r="A1932" s="1" t="str">
        <f ca="1">IF(ISNA(VLOOKUP(月毎の作業時間!K1932,月毎の作業時間!L1932:S11929,3,FALSE)),"",VLOOKUP(月毎の作業時間!K1932,月毎の作業時間!L1931:S11929,3,FALSE))</f>
        <v/>
      </c>
      <c r="B1932" s="1" t="str">
        <f ca="1">IF(ISNA(VLOOKUP(月毎の作業時間!K1932,月毎の作業時間!L1932:S11929,5,FALSE)),"",VLOOKUP(月毎の作業時間!K1932,月毎の作業時間!L1931:S11929,5,FALSE)&amp;"など")</f>
        <v/>
      </c>
      <c r="C1932" s="6" t="str">
        <f ca="1">IF(SUMIF(月毎の作業時間!N:N,月毎の作業時間!A1932,月毎の作業時間!U:U)=0,"",SUMIF(月毎の作業時間!N:N,月毎の作業時間!A1932,月毎の作業時間!U:U))</f>
        <v/>
      </c>
    </row>
    <row r="1933" spans="1:3">
      <c r="A1933" s="1" t="str">
        <f ca="1">IF(ISNA(VLOOKUP(月毎の作業時間!K1933,月毎の作業時間!L1933:S11930,3,FALSE)),"",VLOOKUP(月毎の作業時間!K1933,月毎の作業時間!L1932:S11930,3,FALSE))</f>
        <v/>
      </c>
      <c r="B1933" s="1" t="str">
        <f ca="1">IF(ISNA(VLOOKUP(月毎の作業時間!K1933,月毎の作業時間!L1933:S11930,5,FALSE)),"",VLOOKUP(月毎の作業時間!K1933,月毎の作業時間!L1932:S11930,5,FALSE)&amp;"など")</f>
        <v/>
      </c>
      <c r="C1933" s="6" t="str">
        <f ca="1">IF(SUMIF(月毎の作業時間!N:N,月毎の作業時間!A1933,月毎の作業時間!U:U)=0,"",SUMIF(月毎の作業時間!N:N,月毎の作業時間!A1933,月毎の作業時間!U:U))</f>
        <v/>
      </c>
    </row>
    <row r="1934" spans="1:3">
      <c r="A1934" s="1" t="str">
        <f ca="1">IF(ISNA(VLOOKUP(月毎の作業時間!K1934,月毎の作業時間!L1934:S11931,3,FALSE)),"",VLOOKUP(月毎の作業時間!K1934,月毎の作業時間!L1933:S11931,3,FALSE))</f>
        <v/>
      </c>
      <c r="B1934" s="1" t="str">
        <f ca="1">IF(ISNA(VLOOKUP(月毎の作業時間!K1934,月毎の作業時間!L1934:S11931,5,FALSE)),"",VLOOKUP(月毎の作業時間!K1934,月毎の作業時間!L1933:S11931,5,FALSE)&amp;"など")</f>
        <v/>
      </c>
      <c r="C1934" s="6" t="str">
        <f ca="1">IF(SUMIF(月毎の作業時間!N:N,月毎の作業時間!A1934,月毎の作業時間!U:U)=0,"",SUMIF(月毎の作業時間!N:N,月毎の作業時間!A1934,月毎の作業時間!U:U))</f>
        <v/>
      </c>
    </row>
    <row r="1935" spans="1:3">
      <c r="A1935" s="1" t="str">
        <f ca="1">IF(ISNA(VLOOKUP(月毎の作業時間!K1935,月毎の作業時間!L1935:S11932,3,FALSE)),"",VLOOKUP(月毎の作業時間!K1935,月毎の作業時間!L1934:S11932,3,FALSE))</f>
        <v/>
      </c>
      <c r="B1935" s="1" t="str">
        <f ca="1">IF(ISNA(VLOOKUP(月毎の作業時間!K1935,月毎の作業時間!L1935:S11932,5,FALSE)),"",VLOOKUP(月毎の作業時間!K1935,月毎の作業時間!L1934:S11932,5,FALSE)&amp;"など")</f>
        <v/>
      </c>
      <c r="C1935" s="6" t="str">
        <f ca="1">IF(SUMIF(月毎の作業時間!N:N,月毎の作業時間!A1935,月毎の作業時間!U:U)=0,"",SUMIF(月毎の作業時間!N:N,月毎の作業時間!A1935,月毎の作業時間!U:U))</f>
        <v/>
      </c>
    </row>
    <row r="1936" spans="1:3">
      <c r="A1936" s="1" t="str">
        <f ca="1">IF(ISNA(VLOOKUP(月毎の作業時間!K1936,月毎の作業時間!L1936:S11933,3,FALSE)),"",VLOOKUP(月毎の作業時間!K1936,月毎の作業時間!L1935:S11933,3,FALSE))</f>
        <v/>
      </c>
      <c r="B1936" s="1" t="str">
        <f ca="1">IF(ISNA(VLOOKUP(月毎の作業時間!K1936,月毎の作業時間!L1936:S11933,5,FALSE)),"",VLOOKUP(月毎の作業時間!K1936,月毎の作業時間!L1935:S11933,5,FALSE)&amp;"など")</f>
        <v/>
      </c>
      <c r="C1936" s="6" t="str">
        <f ca="1">IF(SUMIF(月毎の作業時間!N:N,月毎の作業時間!A1936,月毎の作業時間!U:U)=0,"",SUMIF(月毎の作業時間!N:N,月毎の作業時間!A1936,月毎の作業時間!U:U))</f>
        <v/>
      </c>
    </row>
    <row r="1937" spans="1:3">
      <c r="A1937" s="1" t="str">
        <f ca="1">IF(ISNA(VLOOKUP(月毎の作業時間!K1937,月毎の作業時間!L1937:S11934,3,FALSE)),"",VLOOKUP(月毎の作業時間!K1937,月毎の作業時間!L1936:S11934,3,FALSE))</f>
        <v/>
      </c>
      <c r="B1937" s="1" t="str">
        <f ca="1">IF(ISNA(VLOOKUP(月毎の作業時間!K1937,月毎の作業時間!L1937:S11934,5,FALSE)),"",VLOOKUP(月毎の作業時間!K1937,月毎の作業時間!L1936:S11934,5,FALSE)&amp;"など")</f>
        <v/>
      </c>
      <c r="C1937" s="6" t="str">
        <f ca="1">IF(SUMIF(月毎の作業時間!N:N,月毎の作業時間!A1937,月毎の作業時間!U:U)=0,"",SUMIF(月毎の作業時間!N:N,月毎の作業時間!A1937,月毎の作業時間!U:U))</f>
        <v/>
      </c>
    </row>
    <row r="1938" spans="1:3">
      <c r="A1938" s="1" t="str">
        <f ca="1">IF(ISNA(VLOOKUP(月毎の作業時間!K1938,月毎の作業時間!L1938:S11935,3,FALSE)),"",VLOOKUP(月毎の作業時間!K1938,月毎の作業時間!L1937:S11935,3,FALSE))</f>
        <v/>
      </c>
      <c r="B1938" s="1" t="str">
        <f ca="1">IF(ISNA(VLOOKUP(月毎の作業時間!K1938,月毎の作業時間!L1938:S11935,5,FALSE)),"",VLOOKUP(月毎の作業時間!K1938,月毎の作業時間!L1937:S11935,5,FALSE)&amp;"など")</f>
        <v/>
      </c>
      <c r="C1938" s="6" t="str">
        <f ca="1">IF(SUMIF(月毎の作業時間!N:N,月毎の作業時間!A1938,月毎の作業時間!U:U)=0,"",SUMIF(月毎の作業時間!N:N,月毎の作業時間!A1938,月毎の作業時間!U:U))</f>
        <v/>
      </c>
    </row>
    <row r="1939" spans="1:3">
      <c r="A1939" s="1" t="str">
        <f ca="1">IF(ISNA(VLOOKUP(月毎の作業時間!K1939,月毎の作業時間!L1939:S11936,3,FALSE)),"",VLOOKUP(月毎の作業時間!K1939,月毎の作業時間!L1938:S11936,3,FALSE))</f>
        <v/>
      </c>
      <c r="B1939" s="1" t="str">
        <f ca="1">IF(ISNA(VLOOKUP(月毎の作業時間!K1939,月毎の作業時間!L1939:S11936,5,FALSE)),"",VLOOKUP(月毎の作業時間!K1939,月毎の作業時間!L1938:S11936,5,FALSE)&amp;"など")</f>
        <v/>
      </c>
      <c r="C1939" s="6" t="str">
        <f ca="1">IF(SUMIF(月毎の作業時間!N:N,月毎の作業時間!A1939,月毎の作業時間!U:U)=0,"",SUMIF(月毎の作業時間!N:N,月毎の作業時間!A1939,月毎の作業時間!U:U))</f>
        <v/>
      </c>
    </row>
    <row r="1940" spans="1:3">
      <c r="A1940" s="1" t="str">
        <f ca="1">IF(ISNA(VLOOKUP(月毎の作業時間!K1940,月毎の作業時間!L1940:S11937,3,FALSE)),"",VLOOKUP(月毎の作業時間!K1940,月毎の作業時間!L1939:S11937,3,FALSE))</f>
        <v/>
      </c>
      <c r="B1940" s="1" t="str">
        <f ca="1">IF(ISNA(VLOOKUP(月毎の作業時間!K1940,月毎の作業時間!L1940:S11937,5,FALSE)),"",VLOOKUP(月毎の作業時間!K1940,月毎の作業時間!L1939:S11937,5,FALSE)&amp;"など")</f>
        <v/>
      </c>
      <c r="C1940" s="6" t="str">
        <f ca="1">IF(SUMIF(月毎の作業時間!N:N,月毎の作業時間!A1940,月毎の作業時間!U:U)=0,"",SUMIF(月毎の作業時間!N:N,月毎の作業時間!A1940,月毎の作業時間!U:U))</f>
        <v/>
      </c>
    </row>
    <row r="1941" spans="1:3">
      <c r="A1941" s="1" t="str">
        <f ca="1">IF(ISNA(VLOOKUP(月毎の作業時間!K1941,月毎の作業時間!L1941:S11938,3,FALSE)),"",VLOOKUP(月毎の作業時間!K1941,月毎の作業時間!L1940:S11938,3,FALSE))</f>
        <v/>
      </c>
      <c r="B1941" s="1" t="str">
        <f ca="1">IF(ISNA(VLOOKUP(月毎の作業時間!K1941,月毎の作業時間!L1941:S11938,5,FALSE)),"",VLOOKUP(月毎の作業時間!K1941,月毎の作業時間!L1940:S11938,5,FALSE)&amp;"など")</f>
        <v/>
      </c>
      <c r="C1941" s="6" t="str">
        <f ca="1">IF(SUMIF(月毎の作業時間!N:N,月毎の作業時間!A1941,月毎の作業時間!U:U)=0,"",SUMIF(月毎の作業時間!N:N,月毎の作業時間!A1941,月毎の作業時間!U:U))</f>
        <v/>
      </c>
    </row>
    <row r="1942" spans="1:3">
      <c r="A1942" s="1" t="str">
        <f ca="1">IF(ISNA(VLOOKUP(月毎の作業時間!K1942,月毎の作業時間!L1942:S11939,3,FALSE)),"",VLOOKUP(月毎の作業時間!K1942,月毎の作業時間!L1941:S11939,3,FALSE))</f>
        <v/>
      </c>
      <c r="B1942" s="1" t="str">
        <f ca="1">IF(ISNA(VLOOKUP(月毎の作業時間!K1942,月毎の作業時間!L1942:S11939,5,FALSE)),"",VLOOKUP(月毎の作業時間!K1942,月毎の作業時間!L1941:S11939,5,FALSE)&amp;"など")</f>
        <v/>
      </c>
      <c r="C1942" s="6" t="str">
        <f ca="1">IF(SUMIF(月毎の作業時間!N:N,月毎の作業時間!A1942,月毎の作業時間!U:U)=0,"",SUMIF(月毎の作業時間!N:N,月毎の作業時間!A1942,月毎の作業時間!U:U))</f>
        <v/>
      </c>
    </row>
    <row r="1943" spans="1:3">
      <c r="A1943" s="1" t="str">
        <f ca="1">IF(ISNA(VLOOKUP(月毎の作業時間!K1943,月毎の作業時間!L1943:S11940,3,FALSE)),"",VLOOKUP(月毎の作業時間!K1943,月毎の作業時間!L1942:S11940,3,FALSE))</f>
        <v/>
      </c>
      <c r="B1943" s="1" t="str">
        <f ca="1">IF(ISNA(VLOOKUP(月毎の作業時間!K1943,月毎の作業時間!L1943:S11940,5,FALSE)),"",VLOOKUP(月毎の作業時間!K1943,月毎の作業時間!L1942:S11940,5,FALSE)&amp;"など")</f>
        <v/>
      </c>
      <c r="C1943" s="6" t="str">
        <f ca="1">IF(SUMIF(月毎の作業時間!N:N,月毎の作業時間!A1943,月毎の作業時間!U:U)=0,"",SUMIF(月毎の作業時間!N:N,月毎の作業時間!A1943,月毎の作業時間!U:U))</f>
        <v/>
      </c>
    </row>
    <row r="1944" spans="1:3">
      <c r="A1944" s="1" t="str">
        <f ca="1">IF(ISNA(VLOOKUP(月毎の作業時間!K1944,月毎の作業時間!L1944:S11941,3,FALSE)),"",VLOOKUP(月毎の作業時間!K1944,月毎の作業時間!L1943:S11941,3,FALSE))</f>
        <v/>
      </c>
      <c r="B1944" s="1" t="str">
        <f ca="1">IF(ISNA(VLOOKUP(月毎の作業時間!K1944,月毎の作業時間!L1944:S11941,5,FALSE)),"",VLOOKUP(月毎の作業時間!K1944,月毎の作業時間!L1943:S11941,5,FALSE)&amp;"など")</f>
        <v/>
      </c>
      <c r="C1944" s="6" t="str">
        <f ca="1">IF(SUMIF(月毎の作業時間!N:N,月毎の作業時間!A1944,月毎の作業時間!U:U)=0,"",SUMIF(月毎の作業時間!N:N,月毎の作業時間!A1944,月毎の作業時間!U:U))</f>
        <v/>
      </c>
    </row>
    <row r="1945" spans="1:3">
      <c r="A1945" s="1" t="str">
        <f ca="1">IF(ISNA(VLOOKUP(月毎の作業時間!K1945,月毎の作業時間!L1945:S11942,3,FALSE)),"",VLOOKUP(月毎の作業時間!K1945,月毎の作業時間!L1944:S11942,3,FALSE))</f>
        <v/>
      </c>
      <c r="B1945" s="1" t="str">
        <f ca="1">IF(ISNA(VLOOKUP(月毎の作業時間!K1945,月毎の作業時間!L1945:S11942,5,FALSE)),"",VLOOKUP(月毎の作業時間!K1945,月毎の作業時間!L1944:S11942,5,FALSE)&amp;"など")</f>
        <v/>
      </c>
      <c r="C1945" s="6" t="str">
        <f ca="1">IF(SUMIF(月毎の作業時間!N:N,月毎の作業時間!A1945,月毎の作業時間!U:U)=0,"",SUMIF(月毎の作業時間!N:N,月毎の作業時間!A1945,月毎の作業時間!U:U))</f>
        <v/>
      </c>
    </row>
    <row r="1946" spans="1:3">
      <c r="A1946" s="1" t="str">
        <f ca="1">IF(ISNA(VLOOKUP(月毎の作業時間!K1946,月毎の作業時間!L1946:S11943,3,FALSE)),"",VLOOKUP(月毎の作業時間!K1946,月毎の作業時間!L1945:S11943,3,FALSE))</f>
        <v/>
      </c>
      <c r="B1946" s="1" t="str">
        <f ca="1">IF(ISNA(VLOOKUP(月毎の作業時間!K1946,月毎の作業時間!L1946:S11943,5,FALSE)),"",VLOOKUP(月毎の作業時間!K1946,月毎の作業時間!L1945:S11943,5,FALSE)&amp;"など")</f>
        <v/>
      </c>
      <c r="C1946" s="6" t="str">
        <f ca="1">IF(SUMIF(月毎の作業時間!N:N,月毎の作業時間!A1946,月毎の作業時間!U:U)=0,"",SUMIF(月毎の作業時間!N:N,月毎の作業時間!A1946,月毎の作業時間!U:U))</f>
        <v/>
      </c>
    </row>
    <row r="1947" spans="1:3">
      <c r="A1947" s="1" t="str">
        <f ca="1">IF(ISNA(VLOOKUP(月毎の作業時間!K1947,月毎の作業時間!L1947:S11944,3,FALSE)),"",VLOOKUP(月毎の作業時間!K1947,月毎の作業時間!L1946:S11944,3,FALSE))</f>
        <v/>
      </c>
      <c r="B1947" s="1" t="str">
        <f ca="1">IF(ISNA(VLOOKUP(月毎の作業時間!K1947,月毎の作業時間!L1947:S11944,5,FALSE)),"",VLOOKUP(月毎の作業時間!K1947,月毎の作業時間!L1946:S11944,5,FALSE)&amp;"など")</f>
        <v/>
      </c>
      <c r="C1947" s="6" t="str">
        <f ca="1">IF(SUMIF(月毎の作業時間!N:N,月毎の作業時間!A1947,月毎の作業時間!U:U)=0,"",SUMIF(月毎の作業時間!N:N,月毎の作業時間!A1947,月毎の作業時間!U:U))</f>
        <v/>
      </c>
    </row>
    <row r="1948" spans="1:3">
      <c r="A1948" s="1" t="str">
        <f ca="1">IF(ISNA(VLOOKUP(月毎の作業時間!K1948,月毎の作業時間!L1948:S11945,3,FALSE)),"",VLOOKUP(月毎の作業時間!K1948,月毎の作業時間!L1947:S11945,3,FALSE))</f>
        <v/>
      </c>
      <c r="B1948" s="1" t="str">
        <f ca="1">IF(ISNA(VLOOKUP(月毎の作業時間!K1948,月毎の作業時間!L1948:S11945,5,FALSE)),"",VLOOKUP(月毎の作業時間!K1948,月毎の作業時間!L1947:S11945,5,FALSE)&amp;"など")</f>
        <v/>
      </c>
      <c r="C1948" s="6" t="str">
        <f ca="1">IF(SUMIF(月毎の作業時間!N:N,月毎の作業時間!A1948,月毎の作業時間!U:U)=0,"",SUMIF(月毎の作業時間!N:N,月毎の作業時間!A1948,月毎の作業時間!U:U))</f>
        <v/>
      </c>
    </row>
    <row r="1949" spans="1:3">
      <c r="A1949" s="1" t="str">
        <f ca="1">IF(ISNA(VLOOKUP(月毎の作業時間!K1949,月毎の作業時間!L1949:S11946,3,FALSE)),"",VLOOKUP(月毎の作業時間!K1949,月毎の作業時間!L1948:S11946,3,FALSE))</f>
        <v/>
      </c>
      <c r="B1949" s="1" t="str">
        <f ca="1">IF(ISNA(VLOOKUP(月毎の作業時間!K1949,月毎の作業時間!L1949:S11946,5,FALSE)),"",VLOOKUP(月毎の作業時間!K1949,月毎の作業時間!L1948:S11946,5,FALSE)&amp;"など")</f>
        <v/>
      </c>
      <c r="C1949" s="6" t="str">
        <f ca="1">IF(SUMIF(月毎の作業時間!N:N,月毎の作業時間!A1949,月毎の作業時間!U:U)=0,"",SUMIF(月毎の作業時間!N:N,月毎の作業時間!A1949,月毎の作業時間!U:U))</f>
        <v/>
      </c>
    </row>
    <row r="1950" spans="1:3">
      <c r="A1950" s="1" t="str">
        <f ca="1">IF(ISNA(VLOOKUP(月毎の作業時間!K1950,月毎の作業時間!L1950:S11947,3,FALSE)),"",VLOOKUP(月毎の作業時間!K1950,月毎の作業時間!L1949:S11947,3,FALSE))</f>
        <v/>
      </c>
      <c r="B1950" s="1" t="str">
        <f ca="1">IF(ISNA(VLOOKUP(月毎の作業時間!K1950,月毎の作業時間!L1950:S11947,5,FALSE)),"",VLOOKUP(月毎の作業時間!K1950,月毎の作業時間!L1949:S11947,5,FALSE)&amp;"など")</f>
        <v/>
      </c>
      <c r="C1950" s="6" t="str">
        <f ca="1">IF(SUMIF(月毎の作業時間!N:N,月毎の作業時間!A1950,月毎の作業時間!U:U)=0,"",SUMIF(月毎の作業時間!N:N,月毎の作業時間!A1950,月毎の作業時間!U:U))</f>
        <v/>
      </c>
    </row>
    <row r="1951" spans="1:3">
      <c r="A1951" s="1" t="str">
        <f ca="1">IF(ISNA(VLOOKUP(月毎の作業時間!K1951,月毎の作業時間!L1951:S11948,3,FALSE)),"",VLOOKUP(月毎の作業時間!K1951,月毎の作業時間!L1950:S11948,3,FALSE))</f>
        <v/>
      </c>
      <c r="B1951" s="1" t="str">
        <f ca="1">IF(ISNA(VLOOKUP(月毎の作業時間!K1951,月毎の作業時間!L1951:S11948,5,FALSE)),"",VLOOKUP(月毎の作業時間!K1951,月毎の作業時間!L1950:S11948,5,FALSE)&amp;"など")</f>
        <v/>
      </c>
      <c r="C1951" s="6" t="str">
        <f ca="1">IF(SUMIF(月毎の作業時間!N:N,月毎の作業時間!A1951,月毎の作業時間!U:U)=0,"",SUMIF(月毎の作業時間!N:N,月毎の作業時間!A1951,月毎の作業時間!U:U))</f>
        <v/>
      </c>
    </row>
    <row r="1952" spans="1:3">
      <c r="A1952" s="1" t="str">
        <f ca="1">IF(ISNA(VLOOKUP(月毎の作業時間!K1952,月毎の作業時間!L1952:S11949,3,FALSE)),"",VLOOKUP(月毎の作業時間!K1952,月毎の作業時間!L1951:S11949,3,FALSE))</f>
        <v/>
      </c>
      <c r="B1952" s="1" t="str">
        <f ca="1">IF(ISNA(VLOOKUP(月毎の作業時間!K1952,月毎の作業時間!L1952:S11949,5,FALSE)),"",VLOOKUP(月毎の作業時間!K1952,月毎の作業時間!L1951:S11949,5,FALSE)&amp;"など")</f>
        <v/>
      </c>
      <c r="C1952" s="6" t="str">
        <f ca="1">IF(SUMIF(月毎の作業時間!N:N,月毎の作業時間!A1952,月毎の作業時間!U:U)=0,"",SUMIF(月毎の作業時間!N:N,月毎の作業時間!A1952,月毎の作業時間!U:U))</f>
        <v/>
      </c>
    </row>
    <row r="1953" spans="1:3">
      <c r="A1953" s="1" t="str">
        <f ca="1">IF(ISNA(VLOOKUP(月毎の作業時間!K1953,月毎の作業時間!L1953:S11950,3,FALSE)),"",VLOOKUP(月毎の作業時間!K1953,月毎の作業時間!L1952:S11950,3,FALSE))</f>
        <v/>
      </c>
      <c r="B1953" s="1" t="str">
        <f ca="1">IF(ISNA(VLOOKUP(月毎の作業時間!K1953,月毎の作業時間!L1953:S11950,5,FALSE)),"",VLOOKUP(月毎の作業時間!K1953,月毎の作業時間!L1952:S11950,5,FALSE)&amp;"など")</f>
        <v/>
      </c>
      <c r="C1953" s="6" t="str">
        <f ca="1">IF(SUMIF(月毎の作業時間!N:N,月毎の作業時間!A1953,月毎の作業時間!U:U)=0,"",SUMIF(月毎の作業時間!N:N,月毎の作業時間!A1953,月毎の作業時間!U:U))</f>
        <v/>
      </c>
    </row>
    <row r="1954" spans="1:3">
      <c r="A1954" s="1" t="str">
        <f ca="1">IF(ISNA(VLOOKUP(月毎の作業時間!K1954,月毎の作業時間!L1954:S11951,3,FALSE)),"",VLOOKUP(月毎の作業時間!K1954,月毎の作業時間!L1953:S11951,3,FALSE))</f>
        <v/>
      </c>
      <c r="B1954" s="1" t="str">
        <f ca="1">IF(ISNA(VLOOKUP(月毎の作業時間!K1954,月毎の作業時間!L1954:S11951,5,FALSE)),"",VLOOKUP(月毎の作業時間!K1954,月毎の作業時間!L1953:S11951,5,FALSE)&amp;"など")</f>
        <v/>
      </c>
      <c r="C1954" s="6" t="str">
        <f ca="1">IF(SUMIF(月毎の作業時間!N:N,月毎の作業時間!A1954,月毎の作業時間!U:U)=0,"",SUMIF(月毎の作業時間!N:N,月毎の作業時間!A1954,月毎の作業時間!U:U))</f>
        <v/>
      </c>
    </row>
    <row r="1955" spans="1:3">
      <c r="A1955" s="1" t="str">
        <f ca="1">IF(ISNA(VLOOKUP(月毎の作業時間!K1955,月毎の作業時間!L1955:S11952,3,FALSE)),"",VLOOKUP(月毎の作業時間!K1955,月毎の作業時間!L1954:S11952,3,FALSE))</f>
        <v/>
      </c>
      <c r="B1955" s="1" t="str">
        <f ca="1">IF(ISNA(VLOOKUP(月毎の作業時間!K1955,月毎の作業時間!L1955:S11952,5,FALSE)),"",VLOOKUP(月毎の作業時間!K1955,月毎の作業時間!L1954:S11952,5,FALSE)&amp;"など")</f>
        <v/>
      </c>
      <c r="C1955" s="6" t="str">
        <f ca="1">IF(SUMIF(月毎の作業時間!N:N,月毎の作業時間!A1955,月毎の作業時間!U:U)=0,"",SUMIF(月毎の作業時間!N:N,月毎の作業時間!A1955,月毎の作業時間!U:U))</f>
        <v/>
      </c>
    </row>
    <row r="1956" spans="1:3">
      <c r="A1956" s="1" t="str">
        <f ca="1">IF(ISNA(VLOOKUP(月毎の作業時間!K1956,月毎の作業時間!L1956:S11953,3,FALSE)),"",VLOOKUP(月毎の作業時間!K1956,月毎の作業時間!L1955:S11953,3,FALSE))</f>
        <v/>
      </c>
      <c r="B1956" s="1" t="str">
        <f ca="1">IF(ISNA(VLOOKUP(月毎の作業時間!K1956,月毎の作業時間!L1956:S11953,5,FALSE)),"",VLOOKUP(月毎の作業時間!K1956,月毎の作業時間!L1955:S11953,5,FALSE)&amp;"など")</f>
        <v/>
      </c>
      <c r="C1956" s="6" t="str">
        <f ca="1">IF(SUMIF(月毎の作業時間!N:N,月毎の作業時間!A1956,月毎の作業時間!U:U)=0,"",SUMIF(月毎の作業時間!N:N,月毎の作業時間!A1956,月毎の作業時間!U:U))</f>
        <v/>
      </c>
    </row>
    <row r="1957" spans="1:3">
      <c r="A1957" s="1" t="str">
        <f ca="1">IF(ISNA(VLOOKUP(月毎の作業時間!K1957,月毎の作業時間!L1957:S11954,3,FALSE)),"",VLOOKUP(月毎の作業時間!K1957,月毎の作業時間!L1956:S11954,3,FALSE))</f>
        <v/>
      </c>
      <c r="B1957" s="1" t="str">
        <f ca="1">IF(ISNA(VLOOKUP(月毎の作業時間!K1957,月毎の作業時間!L1957:S11954,5,FALSE)),"",VLOOKUP(月毎の作業時間!K1957,月毎の作業時間!L1956:S11954,5,FALSE)&amp;"など")</f>
        <v/>
      </c>
      <c r="C1957" s="6" t="str">
        <f ca="1">IF(SUMIF(月毎の作業時間!N:N,月毎の作業時間!A1957,月毎の作業時間!U:U)=0,"",SUMIF(月毎の作業時間!N:N,月毎の作業時間!A1957,月毎の作業時間!U:U))</f>
        <v/>
      </c>
    </row>
    <row r="1958" spans="1:3">
      <c r="A1958" s="1" t="str">
        <f ca="1">IF(ISNA(VLOOKUP(月毎の作業時間!K1958,月毎の作業時間!L1958:S11955,3,FALSE)),"",VLOOKUP(月毎の作業時間!K1958,月毎の作業時間!L1957:S11955,3,FALSE))</f>
        <v/>
      </c>
      <c r="B1958" s="1" t="str">
        <f ca="1">IF(ISNA(VLOOKUP(月毎の作業時間!K1958,月毎の作業時間!L1958:S11955,5,FALSE)),"",VLOOKUP(月毎の作業時間!K1958,月毎の作業時間!L1957:S11955,5,FALSE)&amp;"など")</f>
        <v/>
      </c>
      <c r="C1958" s="6" t="str">
        <f ca="1">IF(SUMIF(月毎の作業時間!N:N,月毎の作業時間!A1958,月毎の作業時間!U:U)=0,"",SUMIF(月毎の作業時間!N:N,月毎の作業時間!A1958,月毎の作業時間!U:U))</f>
        <v/>
      </c>
    </row>
    <row r="1959" spans="1:3">
      <c r="A1959" s="1" t="str">
        <f ca="1">IF(ISNA(VLOOKUP(月毎の作業時間!K1959,月毎の作業時間!L1959:S11956,3,FALSE)),"",VLOOKUP(月毎の作業時間!K1959,月毎の作業時間!L1958:S11956,3,FALSE))</f>
        <v/>
      </c>
      <c r="B1959" s="1" t="str">
        <f ca="1">IF(ISNA(VLOOKUP(月毎の作業時間!K1959,月毎の作業時間!L1959:S11956,5,FALSE)),"",VLOOKUP(月毎の作業時間!K1959,月毎の作業時間!L1958:S11956,5,FALSE)&amp;"など")</f>
        <v/>
      </c>
      <c r="C1959" s="6" t="str">
        <f ca="1">IF(SUMIF(月毎の作業時間!N:N,月毎の作業時間!A1959,月毎の作業時間!U:U)=0,"",SUMIF(月毎の作業時間!N:N,月毎の作業時間!A1959,月毎の作業時間!U:U))</f>
        <v/>
      </c>
    </row>
    <row r="1960" spans="1:3">
      <c r="A1960" s="1" t="str">
        <f ca="1">IF(ISNA(VLOOKUP(月毎の作業時間!K1960,月毎の作業時間!L1960:S11957,3,FALSE)),"",VLOOKUP(月毎の作業時間!K1960,月毎の作業時間!L1959:S11957,3,FALSE))</f>
        <v/>
      </c>
      <c r="B1960" s="1" t="str">
        <f ca="1">IF(ISNA(VLOOKUP(月毎の作業時間!K1960,月毎の作業時間!L1960:S11957,5,FALSE)),"",VLOOKUP(月毎の作業時間!K1960,月毎の作業時間!L1959:S11957,5,FALSE)&amp;"など")</f>
        <v/>
      </c>
      <c r="C1960" s="6" t="str">
        <f ca="1">IF(SUMIF(月毎の作業時間!N:N,月毎の作業時間!A1960,月毎の作業時間!U:U)=0,"",SUMIF(月毎の作業時間!N:N,月毎の作業時間!A1960,月毎の作業時間!U:U))</f>
        <v/>
      </c>
    </row>
    <row r="1961" spans="1:3">
      <c r="A1961" s="1" t="str">
        <f ca="1">IF(ISNA(VLOOKUP(月毎の作業時間!K1961,月毎の作業時間!L1961:S11958,3,FALSE)),"",VLOOKUP(月毎の作業時間!K1961,月毎の作業時間!L1960:S11958,3,FALSE))</f>
        <v/>
      </c>
      <c r="B1961" s="1" t="str">
        <f ca="1">IF(ISNA(VLOOKUP(月毎の作業時間!K1961,月毎の作業時間!L1961:S11958,5,FALSE)),"",VLOOKUP(月毎の作業時間!K1961,月毎の作業時間!L1960:S11958,5,FALSE)&amp;"など")</f>
        <v/>
      </c>
      <c r="C1961" s="6" t="str">
        <f ca="1">IF(SUMIF(月毎の作業時間!N:N,月毎の作業時間!A1961,月毎の作業時間!U:U)=0,"",SUMIF(月毎の作業時間!N:N,月毎の作業時間!A1961,月毎の作業時間!U:U))</f>
        <v/>
      </c>
    </row>
    <row r="1962" spans="1:3">
      <c r="A1962" s="1" t="str">
        <f ca="1">IF(ISNA(VLOOKUP(月毎の作業時間!K1962,月毎の作業時間!L1962:S11959,3,FALSE)),"",VLOOKUP(月毎の作業時間!K1962,月毎の作業時間!L1961:S11959,3,FALSE))</f>
        <v/>
      </c>
      <c r="B1962" s="1" t="str">
        <f ca="1">IF(ISNA(VLOOKUP(月毎の作業時間!K1962,月毎の作業時間!L1962:S11959,5,FALSE)),"",VLOOKUP(月毎の作業時間!K1962,月毎の作業時間!L1961:S11959,5,FALSE)&amp;"など")</f>
        <v/>
      </c>
      <c r="C1962" s="6" t="str">
        <f ca="1">IF(SUMIF(月毎の作業時間!N:N,月毎の作業時間!A1962,月毎の作業時間!U:U)=0,"",SUMIF(月毎の作業時間!N:N,月毎の作業時間!A1962,月毎の作業時間!U:U))</f>
        <v/>
      </c>
    </row>
    <row r="1963" spans="1:3">
      <c r="A1963" s="1" t="str">
        <f ca="1">IF(ISNA(VLOOKUP(月毎の作業時間!K1963,月毎の作業時間!L1963:S11960,3,FALSE)),"",VLOOKUP(月毎の作業時間!K1963,月毎の作業時間!L1962:S11960,3,FALSE))</f>
        <v/>
      </c>
      <c r="B1963" s="1" t="str">
        <f ca="1">IF(ISNA(VLOOKUP(月毎の作業時間!K1963,月毎の作業時間!L1963:S11960,5,FALSE)),"",VLOOKUP(月毎の作業時間!K1963,月毎の作業時間!L1962:S11960,5,FALSE)&amp;"など")</f>
        <v/>
      </c>
      <c r="C1963" s="6" t="str">
        <f ca="1">IF(SUMIF(月毎の作業時間!N:N,月毎の作業時間!A1963,月毎の作業時間!U:U)=0,"",SUMIF(月毎の作業時間!N:N,月毎の作業時間!A1963,月毎の作業時間!U:U))</f>
        <v/>
      </c>
    </row>
    <row r="1964" spans="1:3">
      <c r="A1964" s="1" t="str">
        <f ca="1">IF(ISNA(VLOOKUP(月毎の作業時間!K1964,月毎の作業時間!L1964:S11961,3,FALSE)),"",VLOOKUP(月毎の作業時間!K1964,月毎の作業時間!L1963:S11961,3,FALSE))</f>
        <v/>
      </c>
      <c r="B1964" s="1" t="str">
        <f ca="1">IF(ISNA(VLOOKUP(月毎の作業時間!K1964,月毎の作業時間!L1964:S11961,5,FALSE)),"",VLOOKUP(月毎の作業時間!K1964,月毎の作業時間!L1963:S11961,5,FALSE)&amp;"など")</f>
        <v/>
      </c>
      <c r="C1964" s="6" t="str">
        <f ca="1">IF(SUMIF(月毎の作業時間!N:N,月毎の作業時間!A1964,月毎の作業時間!U:U)=0,"",SUMIF(月毎の作業時間!N:N,月毎の作業時間!A1964,月毎の作業時間!U:U))</f>
        <v/>
      </c>
    </row>
    <row r="1965" spans="1:3">
      <c r="A1965" s="1" t="str">
        <f ca="1">IF(ISNA(VLOOKUP(月毎の作業時間!K1965,月毎の作業時間!L1965:S11962,3,FALSE)),"",VLOOKUP(月毎の作業時間!K1965,月毎の作業時間!L1964:S11962,3,FALSE))</f>
        <v/>
      </c>
      <c r="B1965" s="1" t="str">
        <f ca="1">IF(ISNA(VLOOKUP(月毎の作業時間!K1965,月毎の作業時間!L1965:S11962,5,FALSE)),"",VLOOKUP(月毎の作業時間!K1965,月毎の作業時間!L1964:S11962,5,FALSE)&amp;"など")</f>
        <v/>
      </c>
      <c r="C1965" s="6" t="str">
        <f ca="1">IF(SUMIF(月毎の作業時間!N:N,月毎の作業時間!A1965,月毎の作業時間!U:U)=0,"",SUMIF(月毎の作業時間!N:N,月毎の作業時間!A1965,月毎の作業時間!U:U))</f>
        <v/>
      </c>
    </row>
    <row r="1966" spans="1:3">
      <c r="A1966" s="1" t="str">
        <f ca="1">IF(ISNA(VLOOKUP(月毎の作業時間!K1966,月毎の作業時間!L1966:S11963,3,FALSE)),"",VLOOKUP(月毎の作業時間!K1966,月毎の作業時間!L1965:S11963,3,FALSE))</f>
        <v/>
      </c>
      <c r="B1966" s="1" t="str">
        <f ca="1">IF(ISNA(VLOOKUP(月毎の作業時間!K1966,月毎の作業時間!L1966:S11963,5,FALSE)),"",VLOOKUP(月毎の作業時間!K1966,月毎の作業時間!L1965:S11963,5,FALSE)&amp;"など")</f>
        <v/>
      </c>
      <c r="C1966" s="6" t="str">
        <f ca="1">IF(SUMIF(月毎の作業時間!N:N,月毎の作業時間!A1966,月毎の作業時間!U:U)=0,"",SUMIF(月毎の作業時間!N:N,月毎の作業時間!A1966,月毎の作業時間!U:U))</f>
        <v/>
      </c>
    </row>
    <row r="1967" spans="1:3">
      <c r="A1967" s="1" t="str">
        <f ca="1">IF(ISNA(VLOOKUP(月毎の作業時間!K1967,月毎の作業時間!L1967:S11964,3,FALSE)),"",VLOOKUP(月毎の作業時間!K1967,月毎の作業時間!L1966:S11964,3,FALSE))</f>
        <v/>
      </c>
      <c r="B1967" s="1" t="str">
        <f ca="1">IF(ISNA(VLOOKUP(月毎の作業時間!K1967,月毎の作業時間!L1967:S11964,5,FALSE)),"",VLOOKUP(月毎の作業時間!K1967,月毎の作業時間!L1966:S11964,5,FALSE)&amp;"など")</f>
        <v/>
      </c>
      <c r="C1967" s="6" t="str">
        <f ca="1">IF(SUMIF(月毎の作業時間!N:N,月毎の作業時間!A1967,月毎の作業時間!U:U)=0,"",SUMIF(月毎の作業時間!N:N,月毎の作業時間!A1967,月毎の作業時間!U:U))</f>
        <v/>
      </c>
    </row>
    <row r="1968" spans="1:3">
      <c r="A1968" s="1" t="str">
        <f ca="1">IF(ISNA(VLOOKUP(月毎の作業時間!K1968,月毎の作業時間!L1968:S11965,3,FALSE)),"",VLOOKUP(月毎の作業時間!K1968,月毎の作業時間!L1967:S11965,3,FALSE))</f>
        <v/>
      </c>
      <c r="B1968" s="1" t="str">
        <f ca="1">IF(ISNA(VLOOKUP(月毎の作業時間!K1968,月毎の作業時間!L1968:S11965,5,FALSE)),"",VLOOKUP(月毎の作業時間!K1968,月毎の作業時間!L1967:S11965,5,FALSE)&amp;"など")</f>
        <v/>
      </c>
      <c r="C1968" s="6" t="str">
        <f ca="1">IF(SUMIF(月毎の作業時間!N:N,月毎の作業時間!A1968,月毎の作業時間!U:U)=0,"",SUMIF(月毎の作業時間!N:N,月毎の作業時間!A1968,月毎の作業時間!U:U))</f>
        <v/>
      </c>
    </row>
    <row r="1969" spans="1:3">
      <c r="A1969" s="1" t="str">
        <f ca="1">IF(ISNA(VLOOKUP(月毎の作業時間!K1969,月毎の作業時間!L1969:S11966,3,FALSE)),"",VLOOKUP(月毎の作業時間!K1969,月毎の作業時間!L1968:S11966,3,FALSE))</f>
        <v/>
      </c>
      <c r="B1969" s="1" t="str">
        <f ca="1">IF(ISNA(VLOOKUP(月毎の作業時間!K1969,月毎の作業時間!L1969:S11966,5,FALSE)),"",VLOOKUP(月毎の作業時間!K1969,月毎の作業時間!L1968:S11966,5,FALSE)&amp;"など")</f>
        <v/>
      </c>
      <c r="C1969" s="6" t="str">
        <f ca="1">IF(SUMIF(月毎の作業時間!N:N,月毎の作業時間!A1969,月毎の作業時間!U:U)=0,"",SUMIF(月毎の作業時間!N:N,月毎の作業時間!A1969,月毎の作業時間!U:U))</f>
        <v/>
      </c>
    </row>
    <row r="1970" spans="1:3">
      <c r="A1970" s="1" t="str">
        <f ca="1">IF(ISNA(VLOOKUP(月毎の作業時間!K1970,月毎の作業時間!L1970:S11967,3,FALSE)),"",VLOOKUP(月毎の作業時間!K1970,月毎の作業時間!L1969:S11967,3,FALSE))</f>
        <v/>
      </c>
      <c r="B1970" s="1" t="str">
        <f ca="1">IF(ISNA(VLOOKUP(月毎の作業時間!K1970,月毎の作業時間!L1970:S11967,5,FALSE)),"",VLOOKUP(月毎の作業時間!K1970,月毎の作業時間!L1969:S11967,5,FALSE)&amp;"など")</f>
        <v/>
      </c>
      <c r="C1970" s="6" t="str">
        <f ca="1">IF(SUMIF(月毎の作業時間!N:N,月毎の作業時間!A1970,月毎の作業時間!U:U)=0,"",SUMIF(月毎の作業時間!N:N,月毎の作業時間!A1970,月毎の作業時間!U:U))</f>
        <v/>
      </c>
    </row>
    <row r="1971" spans="1:3">
      <c r="A1971" s="1" t="str">
        <f ca="1">IF(ISNA(VLOOKUP(月毎の作業時間!K1971,月毎の作業時間!L1971:S11968,3,FALSE)),"",VLOOKUP(月毎の作業時間!K1971,月毎の作業時間!L1970:S11968,3,FALSE))</f>
        <v/>
      </c>
      <c r="B1971" s="1" t="str">
        <f ca="1">IF(ISNA(VLOOKUP(月毎の作業時間!K1971,月毎の作業時間!L1971:S11968,5,FALSE)),"",VLOOKUP(月毎の作業時間!K1971,月毎の作業時間!L1970:S11968,5,FALSE)&amp;"など")</f>
        <v/>
      </c>
      <c r="C1971" s="6" t="str">
        <f ca="1">IF(SUMIF(月毎の作業時間!N:N,月毎の作業時間!A1971,月毎の作業時間!U:U)=0,"",SUMIF(月毎の作業時間!N:N,月毎の作業時間!A1971,月毎の作業時間!U:U))</f>
        <v/>
      </c>
    </row>
    <row r="1972" spans="1:3">
      <c r="A1972" s="1" t="str">
        <f ca="1">IF(ISNA(VLOOKUP(月毎の作業時間!K1972,月毎の作業時間!L1972:S11969,3,FALSE)),"",VLOOKUP(月毎の作業時間!K1972,月毎の作業時間!L1971:S11969,3,FALSE))</f>
        <v/>
      </c>
      <c r="B1972" s="1" t="str">
        <f ca="1">IF(ISNA(VLOOKUP(月毎の作業時間!K1972,月毎の作業時間!L1972:S11969,5,FALSE)),"",VLOOKUP(月毎の作業時間!K1972,月毎の作業時間!L1971:S11969,5,FALSE)&amp;"など")</f>
        <v/>
      </c>
      <c r="C1972" s="6" t="str">
        <f ca="1">IF(SUMIF(月毎の作業時間!N:N,月毎の作業時間!A1972,月毎の作業時間!U:U)=0,"",SUMIF(月毎の作業時間!N:N,月毎の作業時間!A1972,月毎の作業時間!U:U))</f>
        <v/>
      </c>
    </row>
    <row r="1973" spans="1:3">
      <c r="A1973" s="1" t="str">
        <f ca="1">IF(ISNA(VLOOKUP(月毎の作業時間!K1973,月毎の作業時間!L1973:S11970,3,FALSE)),"",VLOOKUP(月毎の作業時間!K1973,月毎の作業時間!L1972:S11970,3,FALSE))</f>
        <v/>
      </c>
      <c r="B1973" s="1" t="str">
        <f ca="1">IF(ISNA(VLOOKUP(月毎の作業時間!K1973,月毎の作業時間!L1973:S11970,5,FALSE)),"",VLOOKUP(月毎の作業時間!K1973,月毎の作業時間!L1972:S11970,5,FALSE)&amp;"など")</f>
        <v/>
      </c>
      <c r="C1973" s="6" t="str">
        <f ca="1">IF(SUMIF(月毎の作業時間!N:N,月毎の作業時間!A1973,月毎の作業時間!U:U)=0,"",SUMIF(月毎の作業時間!N:N,月毎の作業時間!A1973,月毎の作業時間!U:U))</f>
        <v/>
      </c>
    </row>
    <row r="1974" spans="1:3">
      <c r="A1974" s="1" t="str">
        <f ca="1">IF(ISNA(VLOOKUP(月毎の作業時間!K1974,月毎の作業時間!L1974:S11971,3,FALSE)),"",VLOOKUP(月毎の作業時間!K1974,月毎の作業時間!L1973:S11971,3,FALSE))</f>
        <v/>
      </c>
      <c r="B1974" s="1" t="str">
        <f ca="1">IF(ISNA(VLOOKUP(月毎の作業時間!K1974,月毎の作業時間!L1974:S11971,5,FALSE)),"",VLOOKUP(月毎の作業時間!K1974,月毎の作業時間!L1973:S11971,5,FALSE)&amp;"など")</f>
        <v/>
      </c>
      <c r="C1974" s="6" t="str">
        <f ca="1">IF(SUMIF(月毎の作業時間!N:N,月毎の作業時間!A1974,月毎の作業時間!U:U)=0,"",SUMIF(月毎の作業時間!N:N,月毎の作業時間!A1974,月毎の作業時間!U:U))</f>
        <v/>
      </c>
    </row>
    <row r="1975" spans="1:3">
      <c r="A1975" s="1" t="str">
        <f ca="1">IF(ISNA(VLOOKUP(月毎の作業時間!K1975,月毎の作業時間!L1975:S11972,3,FALSE)),"",VLOOKUP(月毎の作業時間!K1975,月毎の作業時間!L1974:S11972,3,FALSE))</f>
        <v/>
      </c>
      <c r="B1975" s="1" t="str">
        <f ca="1">IF(ISNA(VLOOKUP(月毎の作業時間!K1975,月毎の作業時間!L1975:S11972,5,FALSE)),"",VLOOKUP(月毎の作業時間!K1975,月毎の作業時間!L1974:S11972,5,FALSE)&amp;"など")</f>
        <v/>
      </c>
      <c r="C1975" s="6" t="str">
        <f ca="1">IF(SUMIF(月毎の作業時間!N:N,月毎の作業時間!A1975,月毎の作業時間!U:U)=0,"",SUMIF(月毎の作業時間!N:N,月毎の作業時間!A1975,月毎の作業時間!U:U))</f>
        <v/>
      </c>
    </row>
    <row r="1976" spans="1:3">
      <c r="A1976" s="1" t="str">
        <f ca="1">IF(ISNA(VLOOKUP(月毎の作業時間!K1976,月毎の作業時間!L1976:S11973,3,FALSE)),"",VLOOKUP(月毎の作業時間!K1976,月毎の作業時間!L1975:S11973,3,FALSE))</f>
        <v/>
      </c>
      <c r="B1976" s="1" t="str">
        <f ca="1">IF(ISNA(VLOOKUP(月毎の作業時間!K1976,月毎の作業時間!L1976:S11973,5,FALSE)),"",VLOOKUP(月毎の作業時間!K1976,月毎の作業時間!L1975:S11973,5,FALSE)&amp;"など")</f>
        <v/>
      </c>
      <c r="C1976" s="6" t="str">
        <f ca="1">IF(SUMIF(月毎の作業時間!N:N,月毎の作業時間!A1976,月毎の作業時間!U:U)=0,"",SUMIF(月毎の作業時間!N:N,月毎の作業時間!A1976,月毎の作業時間!U:U))</f>
        <v/>
      </c>
    </row>
    <row r="1977" spans="1:3">
      <c r="A1977" s="1" t="str">
        <f ca="1">IF(ISNA(VLOOKUP(月毎の作業時間!K1977,月毎の作業時間!L1977:S11974,3,FALSE)),"",VLOOKUP(月毎の作業時間!K1977,月毎の作業時間!L1976:S11974,3,FALSE))</f>
        <v/>
      </c>
      <c r="B1977" s="1" t="str">
        <f ca="1">IF(ISNA(VLOOKUP(月毎の作業時間!K1977,月毎の作業時間!L1977:S11974,5,FALSE)),"",VLOOKUP(月毎の作業時間!K1977,月毎の作業時間!L1976:S11974,5,FALSE)&amp;"など")</f>
        <v/>
      </c>
      <c r="C1977" s="6" t="str">
        <f ca="1">IF(SUMIF(月毎の作業時間!N:N,月毎の作業時間!A1977,月毎の作業時間!U:U)=0,"",SUMIF(月毎の作業時間!N:N,月毎の作業時間!A1977,月毎の作業時間!U:U))</f>
        <v/>
      </c>
    </row>
    <row r="1978" spans="1:3">
      <c r="A1978" s="1" t="str">
        <f ca="1">IF(ISNA(VLOOKUP(月毎の作業時間!K1978,月毎の作業時間!L1978:S11975,3,FALSE)),"",VLOOKUP(月毎の作業時間!K1978,月毎の作業時間!L1977:S11975,3,FALSE))</f>
        <v/>
      </c>
      <c r="B1978" s="1" t="str">
        <f ca="1">IF(ISNA(VLOOKUP(月毎の作業時間!K1978,月毎の作業時間!L1978:S11975,5,FALSE)),"",VLOOKUP(月毎の作業時間!K1978,月毎の作業時間!L1977:S11975,5,FALSE)&amp;"など")</f>
        <v/>
      </c>
      <c r="C1978" s="6" t="str">
        <f ca="1">IF(SUMIF(月毎の作業時間!N:N,月毎の作業時間!A1978,月毎の作業時間!U:U)=0,"",SUMIF(月毎の作業時間!N:N,月毎の作業時間!A1978,月毎の作業時間!U:U))</f>
        <v/>
      </c>
    </row>
    <row r="1979" spans="1:3">
      <c r="A1979" s="1" t="str">
        <f ca="1">IF(ISNA(VLOOKUP(月毎の作業時間!K1979,月毎の作業時間!L1979:S11976,3,FALSE)),"",VLOOKUP(月毎の作業時間!K1979,月毎の作業時間!L1978:S11976,3,FALSE))</f>
        <v/>
      </c>
      <c r="B1979" s="1" t="str">
        <f ca="1">IF(ISNA(VLOOKUP(月毎の作業時間!K1979,月毎の作業時間!L1979:S11976,5,FALSE)),"",VLOOKUP(月毎の作業時間!K1979,月毎の作業時間!L1978:S11976,5,FALSE)&amp;"など")</f>
        <v/>
      </c>
      <c r="C1979" s="6" t="str">
        <f ca="1">IF(SUMIF(月毎の作業時間!N:N,月毎の作業時間!A1979,月毎の作業時間!U:U)=0,"",SUMIF(月毎の作業時間!N:N,月毎の作業時間!A1979,月毎の作業時間!U:U))</f>
        <v/>
      </c>
    </row>
    <row r="1980" spans="1:3">
      <c r="A1980" s="1" t="str">
        <f ca="1">IF(ISNA(VLOOKUP(月毎の作業時間!K1980,月毎の作業時間!L1980:S11977,3,FALSE)),"",VLOOKUP(月毎の作業時間!K1980,月毎の作業時間!L1979:S11977,3,FALSE))</f>
        <v/>
      </c>
      <c r="B1980" s="1" t="str">
        <f ca="1">IF(ISNA(VLOOKUP(月毎の作業時間!K1980,月毎の作業時間!L1980:S11977,5,FALSE)),"",VLOOKUP(月毎の作業時間!K1980,月毎の作業時間!L1979:S11977,5,FALSE)&amp;"など")</f>
        <v/>
      </c>
      <c r="C1980" s="6" t="str">
        <f ca="1">IF(SUMIF(月毎の作業時間!N:N,月毎の作業時間!A1980,月毎の作業時間!U:U)=0,"",SUMIF(月毎の作業時間!N:N,月毎の作業時間!A1980,月毎の作業時間!U:U))</f>
        <v/>
      </c>
    </row>
    <row r="1981" spans="1:3">
      <c r="A1981" s="1" t="str">
        <f ca="1">IF(ISNA(VLOOKUP(月毎の作業時間!K1981,月毎の作業時間!L1981:S11978,3,FALSE)),"",VLOOKUP(月毎の作業時間!K1981,月毎の作業時間!L1980:S11978,3,FALSE))</f>
        <v/>
      </c>
      <c r="B1981" s="1" t="str">
        <f ca="1">IF(ISNA(VLOOKUP(月毎の作業時間!K1981,月毎の作業時間!L1981:S11978,5,FALSE)),"",VLOOKUP(月毎の作業時間!K1981,月毎の作業時間!L1980:S11978,5,FALSE)&amp;"など")</f>
        <v/>
      </c>
      <c r="C1981" s="6" t="str">
        <f ca="1">IF(SUMIF(月毎の作業時間!N:N,月毎の作業時間!A1981,月毎の作業時間!U:U)=0,"",SUMIF(月毎の作業時間!N:N,月毎の作業時間!A1981,月毎の作業時間!U:U))</f>
        <v/>
      </c>
    </row>
    <row r="1982" spans="1:3">
      <c r="A1982" s="1" t="str">
        <f ca="1">IF(ISNA(VLOOKUP(月毎の作業時間!K1982,月毎の作業時間!L1982:S11979,3,FALSE)),"",VLOOKUP(月毎の作業時間!K1982,月毎の作業時間!L1981:S11979,3,FALSE))</f>
        <v/>
      </c>
      <c r="B1982" s="1" t="str">
        <f ca="1">IF(ISNA(VLOOKUP(月毎の作業時間!K1982,月毎の作業時間!L1982:S11979,5,FALSE)),"",VLOOKUP(月毎の作業時間!K1982,月毎の作業時間!L1981:S11979,5,FALSE)&amp;"など")</f>
        <v/>
      </c>
      <c r="C1982" s="6" t="str">
        <f ca="1">IF(SUMIF(月毎の作業時間!N:N,月毎の作業時間!A1982,月毎の作業時間!U:U)=0,"",SUMIF(月毎の作業時間!N:N,月毎の作業時間!A1982,月毎の作業時間!U:U))</f>
        <v/>
      </c>
    </row>
    <row r="1983" spans="1:3">
      <c r="A1983" s="1" t="str">
        <f ca="1">IF(ISNA(VLOOKUP(月毎の作業時間!K1983,月毎の作業時間!L1983:S11980,3,FALSE)),"",VLOOKUP(月毎の作業時間!K1983,月毎の作業時間!L1982:S11980,3,FALSE))</f>
        <v/>
      </c>
      <c r="B1983" s="1" t="str">
        <f ca="1">IF(ISNA(VLOOKUP(月毎の作業時間!K1983,月毎の作業時間!L1983:S11980,5,FALSE)),"",VLOOKUP(月毎の作業時間!K1983,月毎の作業時間!L1982:S11980,5,FALSE)&amp;"など")</f>
        <v/>
      </c>
      <c r="C1983" s="6" t="str">
        <f ca="1">IF(SUMIF(月毎の作業時間!N:N,月毎の作業時間!A1983,月毎の作業時間!U:U)=0,"",SUMIF(月毎の作業時間!N:N,月毎の作業時間!A1983,月毎の作業時間!U:U))</f>
        <v/>
      </c>
    </row>
    <row r="1984" spans="1:3">
      <c r="A1984" s="1" t="str">
        <f ca="1">IF(ISNA(VLOOKUP(月毎の作業時間!K1984,月毎の作業時間!L1984:S11981,3,FALSE)),"",VLOOKUP(月毎の作業時間!K1984,月毎の作業時間!L1983:S11981,3,FALSE))</f>
        <v/>
      </c>
      <c r="B1984" s="1" t="str">
        <f ca="1">IF(ISNA(VLOOKUP(月毎の作業時間!K1984,月毎の作業時間!L1984:S11981,5,FALSE)),"",VLOOKUP(月毎の作業時間!K1984,月毎の作業時間!L1983:S11981,5,FALSE)&amp;"など")</f>
        <v/>
      </c>
      <c r="C1984" s="6" t="str">
        <f ca="1">IF(SUMIF(月毎の作業時間!N:N,月毎の作業時間!A1984,月毎の作業時間!U:U)=0,"",SUMIF(月毎の作業時間!N:N,月毎の作業時間!A1984,月毎の作業時間!U:U))</f>
        <v/>
      </c>
    </row>
    <row r="1985" spans="1:3">
      <c r="A1985" s="1" t="str">
        <f ca="1">IF(ISNA(VLOOKUP(月毎の作業時間!K1985,月毎の作業時間!L1985:S11982,3,FALSE)),"",VLOOKUP(月毎の作業時間!K1985,月毎の作業時間!L1984:S11982,3,FALSE))</f>
        <v/>
      </c>
      <c r="B1985" s="1" t="str">
        <f ca="1">IF(ISNA(VLOOKUP(月毎の作業時間!K1985,月毎の作業時間!L1985:S11982,5,FALSE)),"",VLOOKUP(月毎の作業時間!K1985,月毎の作業時間!L1984:S11982,5,FALSE)&amp;"など")</f>
        <v/>
      </c>
      <c r="C1985" s="6" t="str">
        <f ca="1">IF(SUMIF(月毎の作業時間!N:N,月毎の作業時間!A1985,月毎の作業時間!U:U)=0,"",SUMIF(月毎の作業時間!N:N,月毎の作業時間!A1985,月毎の作業時間!U:U))</f>
        <v/>
      </c>
    </row>
    <row r="1986" spans="1:3">
      <c r="A1986" s="1" t="str">
        <f ca="1">IF(ISNA(VLOOKUP(月毎の作業時間!K1986,月毎の作業時間!L1986:S11983,3,FALSE)),"",VLOOKUP(月毎の作業時間!K1986,月毎の作業時間!L1985:S11983,3,FALSE))</f>
        <v/>
      </c>
      <c r="B1986" s="1" t="str">
        <f ca="1">IF(ISNA(VLOOKUP(月毎の作業時間!K1986,月毎の作業時間!L1986:S11983,5,FALSE)),"",VLOOKUP(月毎の作業時間!K1986,月毎の作業時間!L1985:S11983,5,FALSE)&amp;"など")</f>
        <v/>
      </c>
      <c r="C1986" s="6" t="str">
        <f ca="1">IF(SUMIF(月毎の作業時間!N:N,月毎の作業時間!A1986,月毎の作業時間!U:U)=0,"",SUMIF(月毎の作業時間!N:N,月毎の作業時間!A1986,月毎の作業時間!U:U))</f>
        <v/>
      </c>
    </row>
    <row r="1987" spans="1:3">
      <c r="A1987" s="1" t="str">
        <f ca="1">IF(ISNA(VLOOKUP(月毎の作業時間!K1987,月毎の作業時間!L1987:S11984,3,FALSE)),"",VLOOKUP(月毎の作業時間!K1987,月毎の作業時間!L1986:S11984,3,FALSE))</f>
        <v/>
      </c>
      <c r="B1987" s="1" t="str">
        <f ca="1">IF(ISNA(VLOOKUP(月毎の作業時間!K1987,月毎の作業時間!L1987:S11984,5,FALSE)),"",VLOOKUP(月毎の作業時間!K1987,月毎の作業時間!L1986:S11984,5,FALSE)&amp;"など")</f>
        <v/>
      </c>
      <c r="C1987" s="6" t="str">
        <f ca="1">IF(SUMIF(月毎の作業時間!N:N,月毎の作業時間!A1987,月毎の作業時間!U:U)=0,"",SUMIF(月毎の作業時間!N:N,月毎の作業時間!A1987,月毎の作業時間!U:U))</f>
        <v/>
      </c>
    </row>
    <row r="1988" spans="1:3">
      <c r="A1988" s="1" t="str">
        <f ca="1">IF(ISNA(VLOOKUP(月毎の作業時間!K1988,月毎の作業時間!L1988:S11985,3,FALSE)),"",VLOOKUP(月毎の作業時間!K1988,月毎の作業時間!L1987:S11985,3,FALSE))</f>
        <v/>
      </c>
      <c r="B1988" s="1" t="str">
        <f ca="1">IF(ISNA(VLOOKUP(月毎の作業時間!K1988,月毎の作業時間!L1988:S11985,5,FALSE)),"",VLOOKUP(月毎の作業時間!K1988,月毎の作業時間!L1987:S11985,5,FALSE)&amp;"など")</f>
        <v/>
      </c>
      <c r="C1988" s="6" t="str">
        <f ca="1">IF(SUMIF(月毎の作業時間!N:N,月毎の作業時間!A1988,月毎の作業時間!U:U)=0,"",SUMIF(月毎の作業時間!N:N,月毎の作業時間!A1988,月毎の作業時間!U:U))</f>
        <v/>
      </c>
    </row>
    <row r="1989" spans="1:3">
      <c r="A1989" s="1" t="str">
        <f ca="1">IF(ISNA(VLOOKUP(月毎の作業時間!K1989,月毎の作業時間!L1989:S11986,3,FALSE)),"",VLOOKUP(月毎の作業時間!K1989,月毎の作業時間!L1988:S11986,3,FALSE))</f>
        <v/>
      </c>
      <c r="B1989" s="1" t="str">
        <f ca="1">IF(ISNA(VLOOKUP(月毎の作業時間!K1989,月毎の作業時間!L1989:S11986,5,FALSE)),"",VLOOKUP(月毎の作業時間!K1989,月毎の作業時間!L1988:S11986,5,FALSE)&amp;"など")</f>
        <v/>
      </c>
      <c r="C1989" s="6" t="str">
        <f ca="1">IF(SUMIF(月毎の作業時間!N:N,月毎の作業時間!A1989,月毎の作業時間!U:U)=0,"",SUMIF(月毎の作業時間!N:N,月毎の作業時間!A1989,月毎の作業時間!U:U))</f>
        <v/>
      </c>
    </row>
    <row r="1990" spans="1:3">
      <c r="A1990" s="1" t="str">
        <f ca="1">IF(ISNA(VLOOKUP(月毎の作業時間!K1990,月毎の作業時間!L1990:S11987,3,FALSE)),"",VLOOKUP(月毎の作業時間!K1990,月毎の作業時間!L1989:S11987,3,FALSE))</f>
        <v/>
      </c>
      <c r="B1990" s="1" t="str">
        <f ca="1">IF(ISNA(VLOOKUP(月毎の作業時間!K1990,月毎の作業時間!L1990:S11987,5,FALSE)),"",VLOOKUP(月毎の作業時間!K1990,月毎の作業時間!L1989:S11987,5,FALSE)&amp;"など")</f>
        <v/>
      </c>
      <c r="C1990" s="6" t="str">
        <f ca="1">IF(SUMIF(月毎の作業時間!N:N,月毎の作業時間!A1990,月毎の作業時間!U:U)=0,"",SUMIF(月毎の作業時間!N:N,月毎の作業時間!A1990,月毎の作業時間!U:U))</f>
        <v/>
      </c>
    </row>
    <row r="1991" spans="1:3">
      <c r="A1991" s="1" t="str">
        <f ca="1">IF(ISNA(VLOOKUP(月毎の作業時間!K1991,月毎の作業時間!L1991:S11988,3,FALSE)),"",VLOOKUP(月毎の作業時間!K1991,月毎の作業時間!L1990:S11988,3,FALSE))</f>
        <v/>
      </c>
      <c r="B1991" s="1" t="str">
        <f ca="1">IF(ISNA(VLOOKUP(月毎の作業時間!K1991,月毎の作業時間!L1991:S11988,5,FALSE)),"",VLOOKUP(月毎の作業時間!K1991,月毎の作業時間!L1990:S11988,5,FALSE)&amp;"など")</f>
        <v/>
      </c>
      <c r="C1991" s="6" t="str">
        <f ca="1">IF(SUMIF(月毎の作業時間!N:N,月毎の作業時間!A1991,月毎の作業時間!U:U)=0,"",SUMIF(月毎の作業時間!N:N,月毎の作業時間!A1991,月毎の作業時間!U:U))</f>
        <v/>
      </c>
    </row>
    <row r="1992" spans="1:3">
      <c r="A1992" s="1" t="str">
        <f ca="1">IF(ISNA(VLOOKUP(月毎の作業時間!K1992,月毎の作業時間!L1992:S11989,3,FALSE)),"",VLOOKUP(月毎の作業時間!K1992,月毎の作業時間!L1991:S11989,3,FALSE))</f>
        <v/>
      </c>
      <c r="B1992" s="1" t="str">
        <f ca="1">IF(ISNA(VLOOKUP(月毎の作業時間!K1992,月毎の作業時間!L1992:S11989,5,FALSE)),"",VLOOKUP(月毎の作業時間!K1992,月毎の作業時間!L1991:S11989,5,FALSE)&amp;"など")</f>
        <v/>
      </c>
      <c r="C1992" s="6" t="str">
        <f ca="1">IF(SUMIF(月毎の作業時間!N:N,月毎の作業時間!A1992,月毎の作業時間!U:U)=0,"",SUMIF(月毎の作業時間!N:N,月毎の作業時間!A1992,月毎の作業時間!U:U))</f>
        <v/>
      </c>
    </row>
    <row r="1993" spans="1:3">
      <c r="A1993" s="1" t="str">
        <f ca="1">IF(ISNA(VLOOKUP(月毎の作業時間!K1993,月毎の作業時間!L1993:S11990,3,FALSE)),"",VLOOKUP(月毎の作業時間!K1993,月毎の作業時間!L1992:S11990,3,FALSE))</f>
        <v/>
      </c>
      <c r="B1993" s="1" t="str">
        <f ca="1">IF(ISNA(VLOOKUP(月毎の作業時間!K1993,月毎の作業時間!L1993:S11990,5,FALSE)),"",VLOOKUP(月毎の作業時間!K1993,月毎の作業時間!L1992:S11990,5,FALSE)&amp;"など")</f>
        <v/>
      </c>
      <c r="C1993" s="6" t="str">
        <f ca="1">IF(SUMIF(月毎の作業時間!N:N,月毎の作業時間!A1993,月毎の作業時間!U:U)=0,"",SUMIF(月毎の作業時間!N:N,月毎の作業時間!A1993,月毎の作業時間!U:U))</f>
        <v/>
      </c>
    </row>
    <row r="1994" spans="1:3">
      <c r="A1994" s="1" t="str">
        <f ca="1">IF(ISNA(VLOOKUP(月毎の作業時間!K1994,月毎の作業時間!L1994:S11991,3,FALSE)),"",VLOOKUP(月毎の作業時間!K1994,月毎の作業時間!L1993:S11991,3,FALSE))</f>
        <v/>
      </c>
      <c r="B1994" s="1" t="str">
        <f ca="1">IF(ISNA(VLOOKUP(月毎の作業時間!K1994,月毎の作業時間!L1994:S11991,5,FALSE)),"",VLOOKUP(月毎の作業時間!K1994,月毎の作業時間!L1993:S11991,5,FALSE)&amp;"など")</f>
        <v/>
      </c>
      <c r="C1994" s="6" t="str">
        <f ca="1">IF(SUMIF(月毎の作業時間!N:N,月毎の作業時間!A1994,月毎の作業時間!U:U)=0,"",SUMIF(月毎の作業時間!N:N,月毎の作業時間!A1994,月毎の作業時間!U:U))</f>
        <v/>
      </c>
    </row>
    <row r="1995" spans="1:3">
      <c r="A1995" s="1" t="str">
        <f ca="1">IF(ISNA(VLOOKUP(月毎の作業時間!K1995,月毎の作業時間!L1995:S11992,3,FALSE)),"",VLOOKUP(月毎の作業時間!K1995,月毎の作業時間!L1994:S11992,3,FALSE))</f>
        <v/>
      </c>
      <c r="B1995" s="1" t="str">
        <f ca="1">IF(ISNA(VLOOKUP(月毎の作業時間!K1995,月毎の作業時間!L1995:S11992,5,FALSE)),"",VLOOKUP(月毎の作業時間!K1995,月毎の作業時間!L1994:S11992,5,FALSE)&amp;"など")</f>
        <v/>
      </c>
      <c r="C1995" s="6" t="str">
        <f ca="1">IF(SUMIF(月毎の作業時間!N:N,月毎の作業時間!A1995,月毎の作業時間!U:U)=0,"",SUMIF(月毎の作業時間!N:N,月毎の作業時間!A1995,月毎の作業時間!U:U))</f>
        <v/>
      </c>
    </row>
    <row r="1996" spans="1:3">
      <c r="A1996" s="1" t="str">
        <f ca="1">IF(ISNA(VLOOKUP(月毎の作業時間!K1996,月毎の作業時間!L1996:S11993,3,FALSE)),"",VLOOKUP(月毎の作業時間!K1996,月毎の作業時間!L1995:S11993,3,FALSE))</f>
        <v/>
      </c>
      <c r="B1996" s="1" t="str">
        <f ca="1">IF(ISNA(VLOOKUP(月毎の作業時間!K1996,月毎の作業時間!L1996:S11993,5,FALSE)),"",VLOOKUP(月毎の作業時間!K1996,月毎の作業時間!L1995:S11993,5,FALSE)&amp;"など")</f>
        <v/>
      </c>
      <c r="C1996" s="6" t="str">
        <f ca="1">IF(SUMIF(月毎の作業時間!N:N,月毎の作業時間!A1996,月毎の作業時間!U:U)=0,"",SUMIF(月毎の作業時間!N:N,月毎の作業時間!A1996,月毎の作業時間!U:U))</f>
        <v/>
      </c>
    </row>
    <row r="1997" spans="1:3">
      <c r="A1997" s="1" t="str">
        <f ca="1">IF(ISNA(VLOOKUP(月毎の作業時間!K1997,月毎の作業時間!L1997:S11994,3,FALSE)),"",VLOOKUP(月毎の作業時間!K1997,月毎の作業時間!L1996:S11994,3,FALSE))</f>
        <v/>
      </c>
      <c r="B1997" s="1" t="str">
        <f ca="1">IF(ISNA(VLOOKUP(月毎の作業時間!K1997,月毎の作業時間!L1997:S11994,5,FALSE)),"",VLOOKUP(月毎の作業時間!K1997,月毎の作業時間!L1996:S11994,5,FALSE)&amp;"など")</f>
        <v/>
      </c>
      <c r="C1997" s="6" t="str">
        <f ca="1">IF(SUMIF(月毎の作業時間!N:N,月毎の作業時間!A1997,月毎の作業時間!U:U)=0,"",SUMIF(月毎の作業時間!N:N,月毎の作業時間!A1997,月毎の作業時間!U:U))</f>
        <v/>
      </c>
    </row>
    <row r="1998" spans="1:3">
      <c r="A1998" s="1" t="str">
        <f ca="1">IF(ISNA(VLOOKUP(月毎の作業時間!K1998,月毎の作業時間!L1998:S11995,3,FALSE)),"",VLOOKUP(月毎の作業時間!K1998,月毎の作業時間!L1997:S11995,3,FALSE))</f>
        <v/>
      </c>
      <c r="B1998" s="1" t="str">
        <f ca="1">IF(ISNA(VLOOKUP(月毎の作業時間!K1998,月毎の作業時間!L1998:S11995,5,FALSE)),"",VLOOKUP(月毎の作業時間!K1998,月毎の作業時間!L1997:S11995,5,FALSE)&amp;"など")</f>
        <v/>
      </c>
      <c r="C1998" s="6" t="str">
        <f ca="1">IF(SUMIF(月毎の作業時間!N:N,月毎の作業時間!A1998,月毎の作業時間!U:U)=0,"",SUMIF(月毎の作業時間!N:N,月毎の作業時間!A1998,月毎の作業時間!U:U))</f>
        <v/>
      </c>
    </row>
    <row r="1999" spans="1:3">
      <c r="A1999" s="1" t="str">
        <f ca="1">IF(ISNA(VLOOKUP(月毎の作業時間!K1999,月毎の作業時間!L1999:S11996,3,FALSE)),"",VLOOKUP(月毎の作業時間!K1999,月毎の作業時間!L1998:S11996,3,FALSE))</f>
        <v/>
      </c>
      <c r="B1999" s="1" t="str">
        <f ca="1">IF(ISNA(VLOOKUP(月毎の作業時間!K1999,月毎の作業時間!L1999:S11996,5,FALSE)),"",VLOOKUP(月毎の作業時間!K1999,月毎の作業時間!L1998:S11996,5,FALSE)&amp;"など")</f>
        <v/>
      </c>
      <c r="C1999" s="6" t="str">
        <f ca="1">IF(SUMIF(月毎の作業時間!N:N,月毎の作業時間!A1999,月毎の作業時間!U:U)=0,"",SUMIF(月毎の作業時間!N:N,月毎の作業時間!A1999,月毎の作業時間!U:U))</f>
        <v/>
      </c>
    </row>
    <row r="2000" spans="1:3">
      <c r="A2000" s="1" t="str">
        <f ca="1">IF(ISNA(VLOOKUP(月毎の作業時間!K2000,月毎の作業時間!L2000:S11997,3,FALSE)),"",VLOOKUP(月毎の作業時間!K2000,月毎の作業時間!L1999:S11997,3,FALSE))</f>
        <v/>
      </c>
      <c r="B2000" s="1" t="str">
        <f ca="1">IF(ISNA(VLOOKUP(月毎の作業時間!K2000,月毎の作業時間!L2000:S11997,5,FALSE)),"",VLOOKUP(月毎の作業時間!K2000,月毎の作業時間!L1999:S11997,5,FALSE)&amp;"など")</f>
        <v/>
      </c>
      <c r="C2000" s="6" t="str">
        <f ca="1">IF(SUMIF(月毎の作業時間!N:N,月毎の作業時間!A2000,月毎の作業時間!U:U)=0,"",SUMIF(月毎の作業時間!N:N,月毎の作業時間!A2000,月毎の作業時間!U:U))</f>
        <v/>
      </c>
    </row>
    <row r="2001" spans="3:3">
      <c r="C2001" s="6" t="str">
        <f>IF(SUMIF(N:N,A2001,T:T)=0,"",SUMIF(N:N,A2001,T:T))</f>
        <v/>
      </c>
    </row>
  </sheetData>
  <autoFilter ref="A1:C2001" xr:uid="{C2F121AF-CB8A-43A8-812B-1F27929D6391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※取り扱い説明書</vt:lpstr>
      <vt:lpstr>月毎の作業時間</vt:lpstr>
      <vt:lpstr>提出用</vt:lpstr>
      <vt:lpstr>業務内容と時間メモ</vt:lpstr>
      <vt:lpstr>リンクされた図,元ネタ・月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2025-05-29T23:31:09Z</cp:lastPrinted>
  <dcterms:created xsi:type="dcterms:W3CDTF">2015-06-05T18:19:34Z</dcterms:created>
  <dcterms:modified xsi:type="dcterms:W3CDTF">2025-09-10T23:29:51Z</dcterms:modified>
</cp:coreProperties>
</file>